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gait_events" sheetId="1" state="visible" r:id="rId2"/>
    <sheet name="participants" sheetId="2" state="visible" r:id="rId3"/>
    <sheet name="processing" sheetId="3" state="visible" r:id="rId4"/>
    <sheet name="metrics" sheetId="4" state="visible" r:id="rId5"/>
    <sheet name="Sheet5" sheetId="5" state="visible" r:id="rId6"/>
  </sheets>
  <definedNames>
    <definedName function="false" hidden="true" localSheetId="3" name="_xlnm._FilterDatabase" vbProcedure="false">metrics!$A$7:$AF$21</definedName>
    <definedName function="false" hidden="true" localSheetId="1" name="_xlnm._FilterDatabase" vbProcedure="false">participants!$A$1:$T$169</definedName>
    <definedName function="false" hidden="true" localSheetId="2" name="_xlnm._FilterDatabase" vbProcedure="false">processing!$A$1:$R$6028</definedName>
    <definedName function="false" hidden="false" localSheetId="2" name="_xlnm._FilterDatabase" vbProcedure="false">processing!$A$1:$R$6029</definedName>
  </definedNames>
  <calcPr iterateCount="100" refMode="A1" iterate="false" iterateDelta="0.0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<sst xmlns="http://schemas.openxmlformats.org/spreadsheetml/2006/main" count="24835" uniqueCount="384">
  <si>
    <t xml:space="preserve">sub_id</t>
  </si>
  <si>
    <t xml:space="preserve">filename_prefix</t>
  </si>
  <si>
    <t xml:space="preserve">tracked_point</t>
  </si>
  <si>
    <t xml:space="preserve">event_type</t>
  </si>
  <si>
    <t xml:space="preserve">ix_ref</t>
  </si>
  <si>
    <t xml:space="preserve">ix_pred</t>
  </si>
  <si>
    <t xml:space="preserve">pp156</t>
  </si>
  <si>
    <t xml:space="preserve">sub-pp156_task-walkFast</t>
  </si>
  <si>
    <t xml:space="preserve">left_ankle</t>
  </si>
  <si>
    <t xml:space="preserve">IC</t>
  </si>
  <si>
    <t xml:space="preserve">FC</t>
  </si>
  <si>
    <t xml:space="preserve">right_ankle</t>
  </si>
  <si>
    <t xml:space="preserve">left_shank</t>
  </si>
  <si>
    <t xml:space="preserve">right_shank</t>
  </si>
  <si>
    <t xml:space="preserve">sub-pp156_task-walkPreferred</t>
  </si>
  <si>
    <t xml:space="preserve">sub-pp156_task-walkSlow</t>
  </si>
  <si>
    <t xml:space="preserve">pp155</t>
  </si>
  <si>
    <t xml:space="preserve">sub-pp155_task-walkFast</t>
  </si>
  <si>
    <t xml:space="preserve">sub-pp155_task-walkPreferred</t>
  </si>
  <si>
    <t xml:space="preserve">sub-pp155_task-walkSlow</t>
  </si>
  <si>
    <t xml:space="preserve">pp167</t>
  </si>
  <si>
    <t xml:space="preserve">sub-pp167_task-walkFast</t>
  </si>
  <si>
    <t xml:space="preserve">sub-pp167_task-walkPreferred</t>
  </si>
  <si>
    <t xml:space="preserve">sub-pp167_task-walkSlow</t>
  </si>
  <si>
    <t xml:space="preserve">pp126</t>
  </si>
  <si>
    <t xml:space="preserve">sub-pp126_task-walkFast</t>
  </si>
  <si>
    <t xml:space="preserve">sub-pp126_task-walkPreferred</t>
  </si>
  <si>
    <t xml:space="preserve">sub-pp126_task-walkSlow</t>
  </si>
  <si>
    <t xml:space="preserve">pp165</t>
  </si>
  <si>
    <t xml:space="preserve">sub-pp165_task-walkFast</t>
  </si>
  <si>
    <t xml:space="preserve">sub-pp165_task-walkPreferred</t>
  </si>
  <si>
    <t xml:space="preserve">sub-pp165_task-walkSlow</t>
  </si>
  <si>
    <t xml:space="preserve">pp154</t>
  </si>
  <si>
    <t xml:space="preserve">sub-pp154_task-walkFast</t>
  </si>
  <si>
    <t xml:space="preserve">sub-pp154_task-walkPreferred</t>
  </si>
  <si>
    <t xml:space="preserve">sub-pp154_task-walkSlow</t>
  </si>
  <si>
    <t xml:space="preserve">pp121</t>
  </si>
  <si>
    <t xml:space="preserve">sub-pp121_task-walkFast</t>
  </si>
  <si>
    <t xml:space="preserve">sub-pp121_task-walkSlow</t>
  </si>
  <si>
    <t xml:space="preserve">pp113</t>
  </si>
  <si>
    <t xml:space="preserve">sub-pp113_task-walkFast_run-off</t>
  </si>
  <si>
    <t xml:space="preserve">sub-pp113_task-walkPreferred_run-off</t>
  </si>
  <si>
    <t xml:space="preserve">sub-pp113_task-walkSlow_run-off</t>
  </si>
  <si>
    <t xml:space="preserve">pp053</t>
  </si>
  <si>
    <t xml:space="preserve">sub-pp053_task-walkFast_run-on</t>
  </si>
  <si>
    <t xml:space="preserve">sub-pp053_task-walkPreferred_run-on</t>
  </si>
  <si>
    <t xml:space="preserve">sub-pp053_task-walkSlow_run-on</t>
  </si>
  <si>
    <t xml:space="preserve">pp059</t>
  </si>
  <si>
    <t xml:space="preserve">sub-pp059_task-walkFast_run-off</t>
  </si>
  <si>
    <t xml:space="preserve">sub-pp059_task-walkPreferred_run-off</t>
  </si>
  <si>
    <t xml:space="preserve">sub-pp059_task-walkSlow_run-off</t>
  </si>
  <si>
    <t xml:space="preserve">pp102</t>
  </si>
  <si>
    <t xml:space="preserve">sub-pp102_task-walkFast_run-off</t>
  </si>
  <si>
    <t xml:space="preserve">sub-pp102_task-walkFast_run-on</t>
  </si>
  <si>
    <t xml:space="preserve">sub-pp102_task-walkPreferred_run-off</t>
  </si>
  <si>
    <t xml:space="preserve">sub-pp102_task-walkPreferred_run-on</t>
  </si>
  <si>
    <t xml:space="preserve">sub-pp102_task-walkSlow_run-off</t>
  </si>
  <si>
    <t xml:space="preserve">sub-pp102_task-walkSlow_run-on</t>
  </si>
  <si>
    <t xml:space="preserve">pp066</t>
  </si>
  <si>
    <t xml:space="preserve">sub-pp066_task-walkFast</t>
  </si>
  <si>
    <t xml:space="preserve">sub-pp066_task-walkPreferred</t>
  </si>
  <si>
    <t xml:space="preserve">sub-pp066_task-walkSlow</t>
  </si>
  <si>
    <t xml:space="preserve">pp014</t>
  </si>
  <si>
    <t xml:space="preserve">sub-pp014_task-walkFast</t>
  </si>
  <si>
    <t xml:space="preserve">sub-pp014_task-walkPreferred</t>
  </si>
  <si>
    <t xml:space="preserve">sub-pp014_task-walkSlow</t>
  </si>
  <si>
    <t xml:space="preserve">pp089</t>
  </si>
  <si>
    <t xml:space="preserve">sub-pp089_task-walkFast</t>
  </si>
  <si>
    <t xml:space="preserve">sub-pp089_task-walkPreferred</t>
  </si>
  <si>
    <t xml:space="preserve">sub-pp089_task-walkSlow</t>
  </si>
  <si>
    <t xml:space="preserve">pp040</t>
  </si>
  <si>
    <t xml:space="preserve">sub-pp040_task-walkPreferred</t>
  </si>
  <si>
    <t xml:space="preserve">sub-pp040_task-walkSlow</t>
  </si>
  <si>
    <t xml:space="preserve">pp013</t>
  </si>
  <si>
    <t xml:space="preserve">sub-pp013_task-walkFast</t>
  </si>
  <si>
    <t xml:space="preserve">sub-pp013_task-walkPreferred</t>
  </si>
  <si>
    <t xml:space="preserve">sub-pp013_task-walkSlow</t>
  </si>
  <si>
    <t xml:space="preserve">pp045</t>
  </si>
  <si>
    <t xml:space="preserve">sub-pp045_task-walkFast</t>
  </si>
  <si>
    <t xml:space="preserve">sub-pp045_task-walkPreferred</t>
  </si>
  <si>
    <t xml:space="preserve">sub-pp045_task-walkSlow</t>
  </si>
  <si>
    <t xml:space="preserve">pp031</t>
  </si>
  <si>
    <t xml:space="preserve">sub-pp031_task-walkFast</t>
  </si>
  <si>
    <t xml:space="preserve">sub-pp031_task-walkPreferred</t>
  </si>
  <si>
    <t xml:space="preserve">sub-pp031_task-walkSlow</t>
  </si>
  <si>
    <t xml:space="preserve">pp050</t>
  </si>
  <si>
    <t xml:space="preserve">sub-pp050_task-walkFast</t>
  </si>
  <si>
    <t xml:space="preserve">sub-pp050_task-walkPreferred</t>
  </si>
  <si>
    <t xml:space="preserve">sub-pp050_task-walkSlow</t>
  </si>
  <si>
    <t xml:space="preserve">pp044</t>
  </si>
  <si>
    <t xml:space="preserve">sub-pp044_task-walkFast</t>
  </si>
  <si>
    <t xml:space="preserve">sub-pp044_task-walkPreferred</t>
  </si>
  <si>
    <t xml:space="preserve">sub-pp044_task-walkSlow</t>
  </si>
  <si>
    <t xml:space="preserve">pp123</t>
  </si>
  <si>
    <t xml:space="preserve">sub-pp123_task-walkFast</t>
  </si>
  <si>
    <t xml:space="preserve">sub-pp123_task-walkPreferred</t>
  </si>
  <si>
    <t xml:space="preserve">sub-pp123_task-walkSlow</t>
  </si>
  <si>
    <t xml:space="preserve">pp029</t>
  </si>
  <si>
    <t xml:space="preserve">sub-pp029_task-walkFast</t>
  </si>
  <si>
    <t xml:space="preserve">sub-pp029_task-walkPreferred</t>
  </si>
  <si>
    <t xml:space="preserve">sub-pp029_task-walkSlow</t>
  </si>
  <si>
    <t xml:space="preserve">pp058</t>
  </si>
  <si>
    <t xml:space="preserve">sub-pp058_task-walkFast</t>
  </si>
  <si>
    <t xml:space="preserve">sub-pp058_task-walkFast_run-schub</t>
  </si>
  <si>
    <t xml:space="preserve">sub-pp058_task-walkPreferred</t>
  </si>
  <si>
    <t xml:space="preserve">sub-pp058_task-walkPreferred_run-schub</t>
  </si>
  <si>
    <t xml:space="preserve">sub-pp058_task-walkSlow</t>
  </si>
  <si>
    <t xml:space="preserve">sub-pp058_task-walkSlow_run-schub</t>
  </si>
  <si>
    <t xml:space="preserve">pp078</t>
  </si>
  <si>
    <t xml:space="preserve">sub-pp078_task-walkFast</t>
  </si>
  <si>
    <t xml:space="preserve">sub-pp078_task-walkPreferred</t>
  </si>
  <si>
    <t xml:space="preserve">sub-pp078_task-walkSlow</t>
  </si>
  <si>
    <t xml:space="preserve">pp079</t>
  </si>
  <si>
    <t xml:space="preserve">sub-pp079_task-walkFast</t>
  </si>
  <si>
    <t xml:space="preserve">sub-pp079_task-walkPreferred</t>
  </si>
  <si>
    <t xml:space="preserve">sub-pp079_task-walkSlow</t>
  </si>
  <si>
    <t xml:space="preserve">pp028</t>
  </si>
  <si>
    <t xml:space="preserve">sub-pp028_task-walkFast</t>
  </si>
  <si>
    <t xml:space="preserve">sub-pp028_task-walkPreferred</t>
  </si>
  <si>
    <t xml:space="preserve">sub-pp028_task-walkSlow</t>
  </si>
  <si>
    <t xml:space="preserve">pp065</t>
  </si>
  <si>
    <t xml:space="preserve">sub-pp065_task-walkFast</t>
  </si>
  <si>
    <t xml:space="preserve">sub-pp065_task-walkPreferred</t>
  </si>
  <si>
    <t xml:space="preserve">sub-pp065_task-walkSlow</t>
  </si>
  <si>
    <t xml:space="preserve">pp140</t>
  </si>
  <si>
    <t xml:space="preserve">sub-pp140_task-walkFast_run-on</t>
  </si>
  <si>
    <t xml:space="preserve">sub-pp140_task-walkPreferred_run-on</t>
  </si>
  <si>
    <t xml:space="preserve">sub-pp140_task-walkSlow_run-on</t>
  </si>
  <si>
    <t xml:space="preserve">pp069</t>
  </si>
  <si>
    <t xml:space="preserve">sub-pp069_task-walkFast_run-off</t>
  </si>
  <si>
    <t xml:space="preserve">sub-pp069_task-walkPreferred_run-off</t>
  </si>
  <si>
    <t xml:space="preserve">sub-pp069_task-walkSlow_run-off</t>
  </si>
  <si>
    <t xml:space="preserve">pp022</t>
  </si>
  <si>
    <t xml:space="preserve">sub-pp022_task-walkFast_run-off</t>
  </si>
  <si>
    <t xml:space="preserve">sub-pp022_task-walkFast_run-on</t>
  </si>
  <si>
    <t xml:space="preserve">sub-pp022_task-walkPreferred_run-off</t>
  </si>
  <si>
    <t xml:space="preserve">sub-pp022_task-walkPreferred_run-on</t>
  </si>
  <si>
    <t xml:space="preserve">sub-pp022_task-walkSlow_run-on</t>
  </si>
  <si>
    <t xml:space="preserve">pp075</t>
  </si>
  <si>
    <t xml:space="preserve">sub-pp075_task-walkFast_run-off</t>
  </si>
  <si>
    <t xml:space="preserve">sub-pp075_task-walkFast_run-on</t>
  </si>
  <si>
    <t xml:space="preserve">sub-pp075_task-walkPreferred_run-off</t>
  </si>
  <si>
    <t xml:space="preserve">sub-pp075_task-walkPreferred_run-on</t>
  </si>
  <si>
    <t xml:space="preserve">sub-pp075_task-walkSlow_run-off</t>
  </si>
  <si>
    <t xml:space="preserve">sub-pp075_task-walkSlow_run-on</t>
  </si>
  <si>
    <t xml:space="preserve">pp046</t>
  </si>
  <si>
    <t xml:space="preserve">sub-pp046_task-walkFast_run-off</t>
  </si>
  <si>
    <t xml:space="preserve">sub-pp046_task-walkFast_run-on</t>
  </si>
  <si>
    <t xml:space="preserve">sub-pp046_task-walkPreferred_run-off</t>
  </si>
  <si>
    <t xml:space="preserve">sub-pp046_task-walkPreferred_run-on</t>
  </si>
  <si>
    <t xml:space="preserve">sub-pp046_task-walkSlow_run-off</t>
  </si>
  <si>
    <t xml:space="preserve">sub-pp046_task-walkSlow_run-on</t>
  </si>
  <si>
    <t xml:space="preserve">pp061</t>
  </si>
  <si>
    <t xml:space="preserve">sub-pp061_task-walkFast</t>
  </si>
  <si>
    <t xml:space="preserve">sub-pp061_task-walkPreferred</t>
  </si>
  <si>
    <t xml:space="preserve">sub-pp061_task-walkSlow</t>
  </si>
  <si>
    <t xml:space="preserve">pp003</t>
  </si>
  <si>
    <t xml:space="preserve">sub-pp003_task-walkFast</t>
  </si>
  <si>
    <t xml:space="preserve">sub-pp003_task-walkPreferred</t>
  </si>
  <si>
    <t xml:space="preserve">sub-pp003_task-walkSlow</t>
  </si>
  <si>
    <t xml:space="preserve">pp132</t>
  </si>
  <si>
    <t xml:space="preserve">sub-pp132_task-walkFast</t>
  </si>
  <si>
    <t xml:space="preserve">sub-pp132_task-walkPreferred</t>
  </si>
  <si>
    <t xml:space="preserve">sub-pp132_task-walkSlow</t>
  </si>
  <si>
    <t xml:space="preserve">pp052</t>
  </si>
  <si>
    <t xml:space="preserve">sub-pp052_task-walkFast</t>
  </si>
  <si>
    <t xml:space="preserve">sub-pp052_task-walkPreferred</t>
  </si>
  <si>
    <t xml:space="preserve">sub-pp052_task-walkSlow</t>
  </si>
  <si>
    <t xml:space="preserve">pp057</t>
  </si>
  <si>
    <t xml:space="preserve">sub-pp057_task-walkFast</t>
  </si>
  <si>
    <t xml:space="preserve">sub-pp057_task-walkPreferred</t>
  </si>
  <si>
    <t xml:space="preserve">sub-pp057_task-walkSlow</t>
  </si>
  <si>
    <t xml:space="preserve">pp063</t>
  </si>
  <si>
    <t xml:space="preserve">sub-pp063_task-walkFast</t>
  </si>
  <si>
    <t xml:space="preserve">sub-pp063_task-walkPreferred</t>
  </si>
  <si>
    <t xml:space="preserve">sub-pp063_task-walkSlow</t>
  </si>
  <si>
    <t xml:space="preserve">pp072</t>
  </si>
  <si>
    <t xml:space="preserve">sub-pp072_task-walkFast</t>
  </si>
  <si>
    <t xml:space="preserve">sub-pp072_task-walkPreferred</t>
  </si>
  <si>
    <t xml:space="preserve">sub-pp072_task-walkSlow</t>
  </si>
  <si>
    <t xml:space="preserve">pp070</t>
  </si>
  <si>
    <t xml:space="preserve">sub-pp070_task-walkFast</t>
  </si>
  <si>
    <t xml:space="preserve">sub-pp070_task-walkPreferred</t>
  </si>
  <si>
    <t xml:space="preserve">sub-pp070_task-walkSlow</t>
  </si>
  <si>
    <t xml:space="preserve">pp048</t>
  </si>
  <si>
    <t xml:space="preserve">sub-pp048_task-walkFast</t>
  </si>
  <si>
    <t xml:space="preserve">sub-pp048_task-walkPreferred</t>
  </si>
  <si>
    <t xml:space="preserve">sub-pp048_task-walkSlow</t>
  </si>
  <si>
    <t xml:space="preserve">pp012</t>
  </si>
  <si>
    <t xml:space="preserve">sub-pp012_task-walkFast</t>
  </si>
  <si>
    <t xml:space="preserve">sub-pp012_task-walkPreferred</t>
  </si>
  <si>
    <t xml:space="preserve">sub-pp012_task-walkSlow</t>
  </si>
  <si>
    <t xml:space="preserve">pp103</t>
  </si>
  <si>
    <t xml:space="preserve">sub-pp103_task-walkFast</t>
  </si>
  <si>
    <t xml:space="preserve">sub-pp103_task-walkPreferred</t>
  </si>
  <si>
    <t xml:space="preserve">sub-pp103_task-walkSlow</t>
  </si>
  <si>
    <t xml:space="preserve">pp136</t>
  </si>
  <si>
    <t xml:space="preserve">sub-pp136_task-walkFast</t>
  </si>
  <si>
    <t xml:space="preserve">sub-pp136_task-walkPreferred</t>
  </si>
  <si>
    <t xml:space="preserve">sub-pp136_task-walkSlow</t>
  </si>
  <si>
    <t xml:space="preserve">pp149</t>
  </si>
  <si>
    <t xml:space="preserve">sub-pp149_task-walkFast</t>
  </si>
  <si>
    <t xml:space="preserve">sub-pp149_task-walkPreferred</t>
  </si>
  <si>
    <t xml:space="preserve">sub-pp149_task-walkSlow</t>
  </si>
  <si>
    <t xml:space="preserve">pp112</t>
  </si>
  <si>
    <t xml:space="preserve">sub-pp112_task-walkPreferred</t>
  </si>
  <si>
    <t xml:space="preserve">sub-pp112_task-walkSlow</t>
  </si>
  <si>
    <t xml:space="preserve">pp025</t>
  </si>
  <si>
    <t xml:space="preserve">sub-pp025_task-walkFast</t>
  </si>
  <si>
    <t xml:space="preserve">sub-pp025_task-walkPreferred</t>
  </si>
  <si>
    <t xml:space="preserve">sub-pp025_task-walkSlow</t>
  </si>
  <si>
    <t xml:space="preserve">pp033</t>
  </si>
  <si>
    <t xml:space="preserve">sub-pp033_task-walkFast</t>
  </si>
  <si>
    <t xml:space="preserve">sub-pp033_task-walkPreferred</t>
  </si>
  <si>
    <t xml:space="preserve">sub-pp033_task-walkSlow</t>
  </si>
  <si>
    <t xml:space="preserve">sub</t>
  </si>
  <si>
    <t xml:space="preserve">gender</t>
  </si>
  <si>
    <t xml:space="preserve">age</t>
  </si>
  <si>
    <t xml:space="preserve">vital_height</t>
  </si>
  <si>
    <t xml:space="preserve">vital_weight</t>
  </si>
  <si>
    <t xml:space="preserve">participant_type</t>
  </si>
  <si>
    <t xml:space="preserve">diagnosis_young</t>
  </si>
  <si>
    <t xml:space="preserve">diagnosis_old</t>
  </si>
  <si>
    <t xml:space="preserve">diagnosis_parkinson</t>
  </si>
  <si>
    <t xml:space="preserve">diagnosis_stroke</t>
  </si>
  <si>
    <t xml:space="preserve">diagnosis_MS</t>
  </si>
  <si>
    <t xml:space="preserve">diagnosis_LBP</t>
  </si>
  <si>
    <t xml:space="preserve">diagnosis_others</t>
  </si>
  <si>
    <t xml:space="preserve">moca_total</t>
  </si>
  <si>
    <t xml:space="preserve">idal_total_score</t>
  </si>
  <si>
    <t xml:space="preserve">sppb_total</t>
  </si>
  <si>
    <t xml:space="preserve">updrs_3_total_c</t>
  </si>
  <si>
    <t xml:space="preserve">updrs_3_dysa</t>
  </si>
  <si>
    <t xml:space="preserve">updrs_3_dysb</t>
  </si>
  <si>
    <t xml:space="preserve">hoehn_u_yahr</t>
  </si>
  <si>
    <t xml:space="preserve">pp001</t>
  </si>
  <si>
    <t xml:space="preserve">F</t>
  </si>
  <si>
    <t xml:space="preserve">YA</t>
  </si>
  <si>
    <t xml:space="preserve">pp002</t>
  </si>
  <si>
    <t xml:space="preserve">M</t>
  </si>
  <si>
    <t xml:space="preserve">pp004</t>
  </si>
  <si>
    <t xml:space="preserve">pp005</t>
  </si>
  <si>
    <t xml:space="preserve">pp006</t>
  </si>
  <si>
    <t xml:space="preserve">pp007</t>
  </si>
  <si>
    <t xml:space="preserve">other</t>
  </si>
  <si>
    <t xml:space="preserve">pp008</t>
  </si>
  <si>
    <t xml:space="preserve">PD</t>
  </si>
  <si>
    <t xml:space="preserve">pp009</t>
  </si>
  <si>
    <t xml:space="preserve">pp010</t>
  </si>
  <si>
    <t xml:space="preserve">OA</t>
  </si>
  <si>
    <t xml:space="preserve">pp011</t>
  </si>
  <si>
    <t xml:space="preserve">pp015</t>
  </si>
  <si>
    <t xml:space="preserve">stroke</t>
  </si>
  <si>
    <t xml:space="preserve">pp016</t>
  </si>
  <si>
    <t xml:space="preserve">pp017</t>
  </si>
  <si>
    <t xml:space="preserve">pp018</t>
  </si>
  <si>
    <t xml:space="preserve">pp019</t>
  </si>
  <si>
    <t xml:space="preserve">pp020</t>
  </si>
  <si>
    <t xml:space="preserve">pp021</t>
  </si>
  <si>
    <t xml:space="preserve">pp023</t>
  </si>
  <si>
    <t xml:space="preserve">pp024</t>
  </si>
  <si>
    <t xml:space="preserve">pp026</t>
  </si>
  <si>
    <t xml:space="preserve">pp027</t>
  </si>
  <si>
    <t xml:space="preserve">MS</t>
  </si>
  <si>
    <t xml:space="preserve">pp030</t>
  </si>
  <si>
    <t xml:space="preserve">pp032</t>
  </si>
  <si>
    <t xml:space="preserve">pp034</t>
  </si>
  <si>
    <t xml:space="preserve">pp035</t>
  </si>
  <si>
    <t xml:space="preserve">pp036</t>
  </si>
  <si>
    <t xml:space="preserve">pp037</t>
  </si>
  <si>
    <t xml:space="preserve">pp038</t>
  </si>
  <si>
    <t xml:space="preserve">pp039</t>
  </si>
  <si>
    <t xml:space="preserve">pp041</t>
  </si>
  <si>
    <t xml:space="preserve">pp042</t>
  </si>
  <si>
    <t xml:space="preserve">pp047</t>
  </si>
  <si>
    <t xml:space="preserve">cLBP</t>
  </si>
  <si>
    <t xml:space="preserve">pp049</t>
  </si>
  <si>
    <t xml:space="preserve">pp051</t>
  </si>
  <si>
    <t xml:space="preserve">pp054</t>
  </si>
  <si>
    <t xml:space="preserve">pp055</t>
  </si>
  <si>
    <t xml:space="preserve">pp056</t>
  </si>
  <si>
    <t xml:space="preserve">pp060</t>
  </si>
  <si>
    <t xml:space="preserve">pp062</t>
  </si>
  <si>
    <t xml:space="preserve">pp064</t>
  </si>
  <si>
    <t xml:space="preserve">pp067</t>
  </si>
  <si>
    <t xml:space="preserve">pp068</t>
  </si>
  <si>
    <t xml:space="preserve">pp071</t>
  </si>
  <si>
    <t xml:space="preserve">pp073</t>
  </si>
  <si>
    <t xml:space="preserve">pp074</t>
  </si>
  <si>
    <t xml:space="preserve">pp076</t>
  </si>
  <si>
    <t xml:space="preserve">pp077</t>
  </si>
  <si>
    <t xml:space="preserve">pp080</t>
  </si>
  <si>
    <t xml:space="preserve">pp081</t>
  </si>
  <si>
    <t xml:space="preserve">pp082</t>
  </si>
  <si>
    <t xml:space="preserve">pp083</t>
  </si>
  <si>
    <t xml:space="preserve">pp084</t>
  </si>
  <si>
    <t xml:space="preserve">pp085</t>
  </si>
  <si>
    <t xml:space="preserve">pp086</t>
  </si>
  <si>
    <t xml:space="preserve">pp087</t>
  </si>
  <si>
    <t xml:space="preserve">pp088</t>
  </si>
  <si>
    <t xml:space="preserve">pp090</t>
  </si>
  <si>
    <t xml:space="preserve">pp091</t>
  </si>
  <si>
    <t xml:space="preserve">pp093</t>
  </si>
  <si>
    <t xml:space="preserve">pp094</t>
  </si>
  <si>
    <t xml:space="preserve">pp095</t>
  </si>
  <si>
    <t xml:space="preserve">pp096</t>
  </si>
  <si>
    <t xml:space="preserve">pp097</t>
  </si>
  <si>
    <t xml:space="preserve">pp098</t>
  </si>
  <si>
    <t xml:space="preserve">pp099</t>
  </si>
  <si>
    <t xml:space="preserve">pp100</t>
  </si>
  <si>
    <t xml:space="preserve">pp101</t>
  </si>
  <si>
    <t xml:space="preserve">pp104</t>
  </si>
  <si>
    <t xml:space="preserve">pp105</t>
  </si>
  <si>
    <t xml:space="preserve">pp106</t>
  </si>
  <si>
    <t xml:space="preserve">pp107</t>
  </si>
  <si>
    <t xml:space="preserve">pp108</t>
  </si>
  <si>
    <t xml:space="preserve">pp109</t>
  </si>
  <si>
    <t xml:space="preserve">pp110</t>
  </si>
  <si>
    <t xml:space="preserve">pp111</t>
  </si>
  <si>
    <t xml:space="preserve">pp114</t>
  </si>
  <si>
    <t xml:space="preserve">pp115</t>
  </si>
  <si>
    <t xml:space="preserve">pp116</t>
  </si>
  <si>
    <t xml:space="preserve">pp117</t>
  </si>
  <si>
    <t xml:space="preserve">pp118</t>
  </si>
  <si>
    <t xml:space="preserve">pp119</t>
  </si>
  <si>
    <t xml:space="preserve">pp120</t>
  </si>
  <si>
    <t xml:space="preserve">pp122</t>
  </si>
  <si>
    <t xml:space="preserve">pp124</t>
  </si>
  <si>
    <t xml:space="preserve">pp125</t>
  </si>
  <si>
    <t xml:space="preserve">pp127</t>
  </si>
  <si>
    <t xml:space="preserve">pp128</t>
  </si>
  <si>
    <t xml:space="preserve">pp129</t>
  </si>
  <si>
    <t xml:space="preserve">pp130</t>
  </si>
  <si>
    <t xml:space="preserve">pp131</t>
  </si>
  <si>
    <t xml:space="preserve">pp133</t>
  </si>
  <si>
    <t xml:space="preserve">pp134</t>
  </si>
  <si>
    <t xml:space="preserve">pp135</t>
  </si>
  <si>
    <t xml:space="preserve">pp137</t>
  </si>
  <si>
    <t xml:space="preserve">pp138</t>
  </si>
  <si>
    <t xml:space="preserve">pp139</t>
  </si>
  <si>
    <t xml:space="preserve">pp141</t>
  </si>
  <si>
    <t xml:space="preserve">pp142</t>
  </si>
  <si>
    <t xml:space="preserve">pp143</t>
  </si>
  <si>
    <t xml:space="preserve">pp144</t>
  </si>
  <si>
    <t xml:space="preserve">pp145</t>
  </si>
  <si>
    <t xml:space="preserve">pp146</t>
  </si>
  <si>
    <t xml:space="preserve">pp147</t>
  </si>
  <si>
    <t xml:space="preserve">pp148</t>
  </si>
  <si>
    <t xml:space="preserve">pp150</t>
  </si>
  <si>
    <t xml:space="preserve">pp151</t>
  </si>
  <si>
    <t xml:space="preserve">pp152</t>
  </si>
  <si>
    <t xml:space="preserve">pp153</t>
  </si>
  <si>
    <t xml:space="preserve">pp157</t>
  </si>
  <si>
    <t xml:space="preserve">pp158</t>
  </si>
  <si>
    <t xml:space="preserve">pp159</t>
  </si>
  <si>
    <t xml:space="preserve">pp160</t>
  </si>
  <si>
    <t xml:space="preserve">pp161</t>
  </si>
  <si>
    <t xml:space="preserve">pp162</t>
  </si>
  <si>
    <t xml:space="preserve">pp163</t>
  </si>
  <si>
    <t xml:space="preserve">pp164</t>
  </si>
  <si>
    <t xml:space="preserve">pp166</t>
  </si>
  <si>
    <t xml:space="preserve">pp168</t>
  </si>
  <si>
    <t xml:space="preserve">pp169</t>
  </si>
  <si>
    <t xml:space="preserve">pp170</t>
  </si>
  <si>
    <t xml:space="preserve">task</t>
  </si>
  <si>
    <t xml:space="preserve">run</t>
  </si>
  <si>
    <t xml:space="preserve">diff_samples</t>
  </si>
  <si>
    <t xml:space="preserve">diff_msec</t>
  </si>
  <si>
    <t xml:space="preserve">event_true</t>
  </si>
  <si>
    <t xml:space="preserve">event_predicted</t>
  </si>
  <si>
    <t xml:space="preserve">TP</t>
  </si>
  <si>
    <t xml:space="preserve">FN</t>
  </si>
  <si>
    <t xml:space="preserve">FP</t>
  </si>
  <si>
    <t xml:space="preserve">check</t>
  </si>
  <si>
    <t xml:space="preserve">recall</t>
  </si>
  <si>
    <t xml:space="preserve">precision</t>
  </si>
  <si>
    <t xml:space="preserve">F1 score</t>
  </si>
  <si>
    <t xml:space="preserve">combined</t>
  </si>
  <si>
    <t xml:space="preserve">gait_phase</t>
  </si>
  <si>
    <t xml:space="preserve">ref</t>
  </si>
  <si>
    <t xml:space="preserve">pred</t>
  </si>
  <si>
    <t xml:space="preserve">Fast</t>
  </si>
  <si>
    <t xml:space="preserve">stride</t>
  </si>
  <si>
    <t xml:space="preserve">Preferred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</si>
</sst>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General"/>
    <numFmt numFmtId="166" formatCode="0%"/>
  </numFmts>
  <fonts count="6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  <charset val="1"/>
    </font>
    <font>
      <b val="true"/>
      <sz val="14"/>
      <name val="Arial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FFD966"/>
        <bgColor rgb="FFFFFF99"/>
      </patternFill>
    </fill>
    <fill>
      <patternFill patternType="solid">
        <fgColor rgb="FFF6F9D4"/>
        <bgColor rgb="FFFFF2CC"/>
      </patternFill>
    </fill>
    <fill>
      <patternFill patternType="solid">
        <fgColor rgb="FFFFF2CC"/>
        <bgColor rgb="FFF6F9D4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6" fontId="4" fillId="0" borderId="0" applyFont="true" applyBorder="false" applyAlignment="true" applyProtection="false">
      <alignment horizontal="general" vertical="bottom" textRotation="0" wrapText="false" indent="0" shrinkToFit="false"/>
    </xf>
  </cellStyleXfs>
  <cellXfs count="1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4" fillId="0" borderId="0" xfId="19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2CC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6F9D4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D966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60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16" activeCellId="0" sqref="I16"/>
    </sheetView>
  </sheetViews>
  <sheetFormatPr defaultColWidth="11.66015625" defaultRowHeight="12.8" zeroHeight="false" outlineLevelRow="0" outlineLevelCol="0"/>
  <cols>
    <col collapsed="false" customWidth="true" hidden="false" outlineLevel="0" max="1" min="1" style="0" width="5.46"/>
    <col collapsed="false" customWidth="true" hidden="false" outlineLevel="0" max="2" min="2" style="0" width="6.85"/>
    <col collapsed="false" customWidth="true" hidden="false" outlineLevel="0" max="3" min="3" style="0" width="34.78"/>
    <col collapsed="false" customWidth="true" hidden="false" outlineLevel="0" max="4" min="4" style="0" width="12.41"/>
    <col collapsed="false" customWidth="true" hidden="false" outlineLevel="0" max="5" min="5" style="0" width="10.46"/>
    <col collapsed="false" customWidth="true" hidden="false" outlineLevel="0" max="6" min="6" style="0" width="6.01"/>
    <col collapsed="false" customWidth="true" hidden="false" outlineLevel="0" max="7" min="7" style="0" width="7.41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</row>
    <row r="2" customFormat="false" ht="12.8" hidden="false" customHeight="false" outlineLevel="0" collapsed="false">
      <c r="A2" s="0" t="n">
        <v>0</v>
      </c>
      <c r="B2" s="0" t="s">
        <v>6</v>
      </c>
      <c r="C2" s="0" t="s">
        <v>7</v>
      </c>
      <c r="D2" s="0" t="s">
        <v>8</v>
      </c>
      <c r="E2" s="0" t="s">
        <v>9</v>
      </c>
      <c r="F2" s="0" t="n">
        <v>139</v>
      </c>
      <c r="G2" s="0" t="n">
        <v>139</v>
      </c>
    </row>
    <row r="3" customFormat="false" ht="12.8" hidden="false" customHeight="false" outlineLevel="0" collapsed="false">
      <c r="A3" s="0" t="n">
        <v>1</v>
      </c>
      <c r="B3" s="0" t="s">
        <v>6</v>
      </c>
      <c r="C3" s="0" t="s">
        <v>7</v>
      </c>
      <c r="D3" s="0" t="s">
        <v>8</v>
      </c>
      <c r="E3" s="0" t="s">
        <v>9</v>
      </c>
      <c r="F3" s="0" t="n">
        <v>329</v>
      </c>
      <c r="G3" s="0" t="n">
        <v>325</v>
      </c>
    </row>
    <row r="4" customFormat="false" ht="12.8" hidden="false" customHeight="false" outlineLevel="0" collapsed="false">
      <c r="A4" s="0" t="n">
        <v>2</v>
      </c>
      <c r="B4" s="0" t="s">
        <v>6</v>
      </c>
      <c r="C4" s="0" t="s">
        <v>7</v>
      </c>
      <c r="D4" s="0" t="s">
        <v>8</v>
      </c>
      <c r="E4" s="0" t="s">
        <v>9</v>
      </c>
      <c r="F4" s="0" t="n">
        <v>514</v>
      </c>
      <c r="G4" s="0" t="n">
        <v>513</v>
      </c>
    </row>
    <row r="5" customFormat="false" ht="12.8" hidden="false" customHeight="false" outlineLevel="0" collapsed="false">
      <c r="A5" s="0" t="n">
        <v>3</v>
      </c>
      <c r="B5" s="0" t="s">
        <v>6</v>
      </c>
      <c r="C5" s="0" t="s">
        <v>7</v>
      </c>
      <c r="D5" s="0" t="s">
        <v>8</v>
      </c>
      <c r="E5" s="0" t="s">
        <v>9</v>
      </c>
      <c r="F5" s="0" t="n">
        <v>700</v>
      </c>
      <c r="G5" s="0" t="n">
        <v>691</v>
      </c>
    </row>
    <row r="6" customFormat="false" ht="12.8" hidden="false" customHeight="false" outlineLevel="0" collapsed="false">
      <c r="A6" s="0" t="n">
        <v>4</v>
      </c>
      <c r="B6" s="0" t="s">
        <v>6</v>
      </c>
      <c r="C6" s="0" t="s">
        <v>7</v>
      </c>
      <c r="D6" s="0" t="s">
        <v>8</v>
      </c>
      <c r="E6" s="0" t="s">
        <v>9</v>
      </c>
      <c r="F6" s="0" t="n">
        <v>882</v>
      </c>
      <c r="G6" s="0" t="n">
        <v>877</v>
      </c>
    </row>
    <row r="7" customFormat="false" ht="12.8" hidden="false" customHeight="false" outlineLevel="0" collapsed="false">
      <c r="A7" s="0" t="n">
        <v>5</v>
      </c>
      <c r="B7" s="0" t="s">
        <v>6</v>
      </c>
      <c r="C7" s="0" t="s">
        <v>7</v>
      </c>
      <c r="D7" s="0" t="s">
        <v>8</v>
      </c>
      <c r="E7" s="0" t="s">
        <v>9</v>
      </c>
      <c r="F7" s="0" t="n">
        <v>1085</v>
      </c>
      <c r="G7" s="0" t="n">
        <v>1082</v>
      </c>
    </row>
    <row r="8" customFormat="false" ht="12.8" hidden="false" customHeight="false" outlineLevel="0" collapsed="false">
      <c r="A8" s="0" t="n">
        <v>6</v>
      </c>
      <c r="B8" s="0" t="s">
        <v>6</v>
      </c>
      <c r="C8" s="0" t="s">
        <v>7</v>
      </c>
      <c r="D8" s="0" t="s">
        <v>8</v>
      </c>
      <c r="E8" s="0" t="s">
        <v>10</v>
      </c>
      <c r="F8" s="0" t="n">
        <v>76</v>
      </c>
      <c r="G8" s="0" t="n">
        <v>72</v>
      </c>
    </row>
    <row r="9" customFormat="false" ht="12.8" hidden="false" customHeight="false" outlineLevel="0" collapsed="false">
      <c r="A9" s="0" t="n">
        <v>7</v>
      </c>
      <c r="B9" s="0" t="s">
        <v>6</v>
      </c>
      <c r="C9" s="0" t="s">
        <v>7</v>
      </c>
      <c r="D9" s="0" t="s">
        <v>8</v>
      </c>
      <c r="E9" s="0" t="s">
        <v>10</v>
      </c>
      <c r="F9" s="0" t="n">
        <v>264</v>
      </c>
      <c r="G9" s="0" t="n">
        <v>261</v>
      </c>
    </row>
    <row r="10" customFormat="false" ht="12.8" hidden="false" customHeight="false" outlineLevel="0" collapsed="false">
      <c r="A10" s="0" t="n">
        <v>8</v>
      </c>
      <c r="B10" s="0" t="s">
        <v>6</v>
      </c>
      <c r="C10" s="0" t="s">
        <v>7</v>
      </c>
      <c r="D10" s="0" t="s">
        <v>8</v>
      </c>
      <c r="E10" s="0" t="s">
        <v>10</v>
      </c>
      <c r="F10" s="0" t="n">
        <v>451</v>
      </c>
      <c r="G10" s="0" t="n">
        <v>449</v>
      </c>
    </row>
    <row r="11" customFormat="false" ht="12.8" hidden="false" customHeight="false" outlineLevel="0" collapsed="false">
      <c r="A11" s="0" t="n">
        <v>9</v>
      </c>
      <c r="B11" s="0" t="s">
        <v>6</v>
      </c>
      <c r="C11" s="0" t="s">
        <v>7</v>
      </c>
      <c r="D11" s="0" t="s">
        <v>8</v>
      </c>
      <c r="E11" s="0" t="s">
        <v>10</v>
      </c>
      <c r="F11" s="0" t="n">
        <v>632</v>
      </c>
      <c r="G11" s="0" t="n">
        <v>629</v>
      </c>
    </row>
    <row r="12" customFormat="false" ht="12.8" hidden="false" customHeight="false" outlineLevel="0" collapsed="false">
      <c r="A12" s="0" t="n">
        <v>10</v>
      </c>
      <c r="B12" s="0" t="s">
        <v>6</v>
      </c>
      <c r="C12" s="0" t="s">
        <v>7</v>
      </c>
      <c r="D12" s="0" t="s">
        <v>8</v>
      </c>
      <c r="E12" s="0" t="s">
        <v>10</v>
      </c>
      <c r="F12" s="0" t="n">
        <v>814</v>
      </c>
      <c r="G12" s="0" t="n">
        <v>811</v>
      </c>
    </row>
    <row r="13" customFormat="false" ht="12.8" hidden="false" customHeight="false" outlineLevel="0" collapsed="false">
      <c r="A13" s="0" t="n">
        <v>11</v>
      </c>
      <c r="B13" s="0" t="s">
        <v>6</v>
      </c>
      <c r="C13" s="0" t="s">
        <v>7</v>
      </c>
      <c r="D13" s="0" t="s">
        <v>8</v>
      </c>
      <c r="E13" s="0" t="s">
        <v>10</v>
      </c>
      <c r="F13" s="0" t="n">
        <v>1012</v>
      </c>
      <c r="G13" s="0" t="n">
        <v>1009</v>
      </c>
    </row>
    <row r="14" customFormat="false" ht="12.8" hidden="false" customHeight="false" outlineLevel="0" collapsed="false">
      <c r="A14" s="0" t="n">
        <v>12</v>
      </c>
      <c r="B14" s="0" t="s">
        <v>6</v>
      </c>
      <c r="C14" s="0" t="s">
        <v>7</v>
      </c>
      <c r="D14" s="0" t="s">
        <v>8</v>
      </c>
      <c r="E14" s="0" t="s">
        <v>10</v>
      </c>
      <c r="F14" s="0" t="n">
        <v>1216</v>
      </c>
      <c r="G14" s="0" t="n">
        <v>1213</v>
      </c>
    </row>
    <row r="15" customFormat="false" ht="12.8" hidden="false" customHeight="false" outlineLevel="0" collapsed="false">
      <c r="A15" s="0" t="n">
        <v>13</v>
      </c>
      <c r="B15" s="0" t="s">
        <v>6</v>
      </c>
      <c r="C15" s="0" t="s">
        <v>7</v>
      </c>
      <c r="D15" s="0" t="s">
        <v>11</v>
      </c>
      <c r="E15" s="0" t="s">
        <v>9</v>
      </c>
      <c r="F15" s="0" t="n">
        <v>37</v>
      </c>
    </row>
    <row r="16" customFormat="false" ht="12.8" hidden="false" customHeight="false" outlineLevel="0" collapsed="false">
      <c r="A16" s="0" t="n">
        <v>14</v>
      </c>
      <c r="B16" s="0" t="s">
        <v>6</v>
      </c>
      <c r="C16" s="0" t="s">
        <v>7</v>
      </c>
      <c r="D16" s="0" t="s">
        <v>11</v>
      </c>
      <c r="E16" s="0" t="s">
        <v>9</v>
      </c>
      <c r="F16" s="0" t="n">
        <v>234</v>
      </c>
      <c r="G16" s="0" t="n">
        <v>231</v>
      </c>
    </row>
    <row r="17" customFormat="false" ht="12.8" hidden="false" customHeight="false" outlineLevel="0" collapsed="false">
      <c r="A17" s="0" t="n">
        <v>15</v>
      </c>
      <c r="B17" s="0" t="s">
        <v>6</v>
      </c>
      <c r="C17" s="0" t="s">
        <v>7</v>
      </c>
      <c r="D17" s="0" t="s">
        <v>11</v>
      </c>
      <c r="E17" s="0" t="s">
        <v>9</v>
      </c>
      <c r="F17" s="0" t="n">
        <v>424</v>
      </c>
      <c r="G17" s="0" t="n">
        <v>421</v>
      </c>
    </row>
    <row r="18" customFormat="false" ht="12.8" hidden="false" customHeight="false" outlineLevel="0" collapsed="false">
      <c r="A18" s="0" t="n">
        <v>16</v>
      </c>
      <c r="B18" s="0" t="s">
        <v>6</v>
      </c>
      <c r="C18" s="0" t="s">
        <v>7</v>
      </c>
      <c r="D18" s="0" t="s">
        <v>11</v>
      </c>
      <c r="E18" s="0" t="s">
        <v>9</v>
      </c>
      <c r="F18" s="0" t="n">
        <v>606</v>
      </c>
      <c r="G18" s="0" t="n">
        <v>599</v>
      </c>
    </row>
    <row r="19" customFormat="false" ht="12.8" hidden="false" customHeight="false" outlineLevel="0" collapsed="false">
      <c r="A19" s="0" t="n">
        <v>17</v>
      </c>
      <c r="B19" s="0" t="s">
        <v>6</v>
      </c>
      <c r="C19" s="0" t="s">
        <v>7</v>
      </c>
      <c r="D19" s="0" t="s">
        <v>11</v>
      </c>
      <c r="E19" s="0" t="s">
        <v>9</v>
      </c>
      <c r="F19" s="0" t="n">
        <v>785</v>
      </c>
    </row>
    <row r="20" customFormat="false" ht="12.8" hidden="false" customHeight="false" outlineLevel="0" collapsed="false">
      <c r="A20" s="0" t="n">
        <v>18</v>
      </c>
      <c r="B20" s="0" t="s">
        <v>6</v>
      </c>
      <c r="C20" s="0" t="s">
        <v>7</v>
      </c>
      <c r="D20" s="0" t="s">
        <v>11</v>
      </c>
      <c r="E20" s="0" t="s">
        <v>9</v>
      </c>
      <c r="F20" s="0" t="n">
        <v>978</v>
      </c>
      <c r="G20" s="0" t="n">
        <v>973</v>
      </c>
    </row>
    <row r="21" customFormat="false" ht="12.8" hidden="false" customHeight="false" outlineLevel="0" collapsed="false">
      <c r="A21" s="0" t="n">
        <v>19</v>
      </c>
      <c r="B21" s="0" t="s">
        <v>6</v>
      </c>
      <c r="C21" s="0" t="s">
        <v>7</v>
      </c>
      <c r="D21" s="0" t="s">
        <v>11</v>
      </c>
      <c r="E21" s="0" t="s">
        <v>9</v>
      </c>
      <c r="F21" s="0" t="n">
        <v>1183</v>
      </c>
      <c r="G21" s="0" t="n">
        <v>1180</v>
      </c>
    </row>
    <row r="22" customFormat="false" ht="12.8" hidden="false" customHeight="false" outlineLevel="0" collapsed="false">
      <c r="A22" s="0" t="n">
        <v>20</v>
      </c>
      <c r="B22" s="0" t="s">
        <v>6</v>
      </c>
      <c r="C22" s="0" t="s">
        <v>7</v>
      </c>
      <c r="D22" s="0" t="s">
        <v>11</v>
      </c>
      <c r="E22" s="0" t="s">
        <v>10</v>
      </c>
      <c r="F22" s="0" t="n">
        <v>166</v>
      </c>
      <c r="G22" s="0" t="n">
        <v>164</v>
      </c>
    </row>
    <row r="23" customFormat="false" ht="12.8" hidden="false" customHeight="false" outlineLevel="0" collapsed="false">
      <c r="A23" s="0" t="n">
        <v>21</v>
      </c>
      <c r="B23" s="0" t="s">
        <v>6</v>
      </c>
      <c r="C23" s="0" t="s">
        <v>7</v>
      </c>
      <c r="D23" s="0" t="s">
        <v>11</v>
      </c>
      <c r="E23" s="0" t="s">
        <v>10</v>
      </c>
      <c r="F23" s="0" t="n">
        <v>354</v>
      </c>
      <c r="G23" s="0" t="n">
        <v>351</v>
      </c>
    </row>
    <row r="24" customFormat="false" ht="12.8" hidden="false" customHeight="false" outlineLevel="0" collapsed="false">
      <c r="A24" s="0" t="n">
        <v>22</v>
      </c>
      <c r="B24" s="0" t="s">
        <v>6</v>
      </c>
      <c r="C24" s="0" t="s">
        <v>7</v>
      </c>
      <c r="D24" s="0" t="s">
        <v>11</v>
      </c>
      <c r="E24" s="0" t="s">
        <v>10</v>
      </c>
      <c r="F24" s="0" t="n">
        <v>541</v>
      </c>
      <c r="G24" s="0" t="n">
        <v>540</v>
      </c>
    </row>
    <row r="25" customFormat="false" ht="12.8" hidden="false" customHeight="false" outlineLevel="0" collapsed="false">
      <c r="A25" s="0" t="n">
        <v>23</v>
      </c>
      <c r="B25" s="0" t="s">
        <v>6</v>
      </c>
      <c r="C25" s="0" t="s">
        <v>7</v>
      </c>
      <c r="D25" s="0" t="s">
        <v>11</v>
      </c>
      <c r="E25" s="0" t="s">
        <v>10</v>
      </c>
      <c r="F25" s="0" t="n">
        <v>723</v>
      </c>
      <c r="G25" s="0" t="n">
        <v>719</v>
      </c>
    </row>
    <row r="26" customFormat="false" ht="12.8" hidden="false" customHeight="false" outlineLevel="0" collapsed="false">
      <c r="A26" s="0" t="n">
        <v>24</v>
      </c>
      <c r="B26" s="0" t="s">
        <v>6</v>
      </c>
      <c r="C26" s="0" t="s">
        <v>7</v>
      </c>
      <c r="D26" s="0" t="s">
        <v>11</v>
      </c>
      <c r="E26" s="0" t="s">
        <v>10</v>
      </c>
      <c r="F26" s="0" t="n">
        <v>914</v>
      </c>
      <c r="G26" s="0" t="n">
        <v>910</v>
      </c>
    </row>
    <row r="27" customFormat="false" ht="12.8" hidden="false" customHeight="false" outlineLevel="0" collapsed="false">
      <c r="A27" s="0" t="n">
        <v>25</v>
      </c>
      <c r="B27" s="0" t="s">
        <v>6</v>
      </c>
      <c r="C27" s="0" t="s">
        <v>7</v>
      </c>
      <c r="D27" s="0" t="s">
        <v>11</v>
      </c>
      <c r="E27" s="0" t="s">
        <v>10</v>
      </c>
      <c r="F27" s="0" t="n">
        <v>1115</v>
      </c>
      <c r="G27" s="0" t="n">
        <v>1111</v>
      </c>
    </row>
    <row r="28" customFormat="false" ht="12.8" hidden="false" customHeight="false" outlineLevel="0" collapsed="false">
      <c r="A28" s="0" t="n">
        <v>26</v>
      </c>
      <c r="B28" s="0" t="s">
        <v>6</v>
      </c>
      <c r="C28" s="0" t="s">
        <v>7</v>
      </c>
      <c r="D28" s="0" t="s">
        <v>12</v>
      </c>
      <c r="E28" s="0" t="s">
        <v>9</v>
      </c>
      <c r="F28" s="0" t="n">
        <v>139</v>
      </c>
      <c r="G28" s="0" t="n">
        <v>135</v>
      </c>
    </row>
    <row r="29" customFormat="false" ht="12.8" hidden="false" customHeight="false" outlineLevel="0" collapsed="false">
      <c r="A29" s="0" t="n">
        <v>27</v>
      </c>
      <c r="B29" s="0" t="s">
        <v>6</v>
      </c>
      <c r="C29" s="0" t="s">
        <v>7</v>
      </c>
      <c r="D29" s="0" t="s">
        <v>12</v>
      </c>
      <c r="E29" s="0" t="s">
        <v>9</v>
      </c>
      <c r="F29" s="0" t="n">
        <v>329</v>
      </c>
      <c r="G29" s="0" t="n">
        <v>323</v>
      </c>
    </row>
    <row r="30" customFormat="false" ht="12.8" hidden="false" customHeight="false" outlineLevel="0" collapsed="false">
      <c r="A30" s="0" t="n">
        <v>28</v>
      </c>
      <c r="B30" s="0" t="s">
        <v>6</v>
      </c>
      <c r="C30" s="0" t="s">
        <v>7</v>
      </c>
      <c r="D30" s="0" t="s">
        <v>12</v>
      </c>
      <c r="E30" s="0" t="s">
        <v>9</v>
      </c>
      <c r="F30" s="0" t="n">
        <v>514</v>
      </c>
      <c r="G30" s="0" t="n">
        <v>516</v>
      </c>
    </row>
    <row r="31" customFormat="false" ht="12.8" hidden="false" customHeight="false" outlineLevel="0" collapsed="false">
      <c r="A31" s="0" t="n">
        <v>29</v>
      </c>
      <c r="B31" s="0" t="s">
        <v>6</v>
      </c>
      <c r="C31" s="0" t="s">
        <v>7</v>
      </c>
      <c r="D31" s="0" t="s">
        <v>12</v>
      </c>
      <c r="E31" s="0" t="s">
        <v>9</v>
      </c>
      <c r="F31" s="0" t="n">
        <v>700</v>
      </c>
      <c r="G31" s="0" t="n">
        <v>700</v>
      </c>
    </row>
    <row r="32" customFormat="false" ht="12.8" hidden="false" customHeight="false" outlineLevel="0" collapsed="false">
      <c r="A32" s="0" t="n">
        <v>30</v>
      </c>
      <c r="B32" s="0" t="s">
        <v>6</v>
      </c>
      <c r="C32" s="0" t="s">
        <v>7</v>
      </c>
      <c r="D32" s="0" t="s">
        <v>12</v>
      </c>
      <c r="E32" s="0" t="s">
        <v>9</v>
      </c>
      <c r="F32" s="0" t="n">
        <v>882</v>
      </c>
      <c r="G32" s="0" t="n">
        <v>882</v>
      </c>
    </row>
    <row r="33" customFormat="false" ht="12.8" hidden="false" customHeight="false" outlineLevel="0" collapsed="false">
      <c r="A33" s="0" t="n">
        <v>31</v>
      </c>
      <c r="B33" s="0" t="s">
        <v>6</v>
      </c>
      <c r="C33" s="0" t="s">
        <v>7</v>
      </c>
      <c r="D33" s="0" t="s">
        <v>12</v>
      </c>
      <c r="E33" s="0" t="s">
        <v>9</v>
      </c>
      <c r="F33" s="0" t="n">
        <v>1085</v>
      </c>
      <c r="G33" s="0" t="n">
        <v>1085</v>
      </c>
    </row>
    <row r="34" customFormat="false" ht="12.8" hidden="false" customHeight="false" outlineLevel="0" collapsed="false">
      <c r="A34" s="0" t="n">
        <v>32</v>
      </c>
      <c r="B34" s="0" t="s">
        <v>6</v>
      </c>
      <c r="C34" s="0" t="s">
        <v>7</v>
      </c>
      <c r="D34" s="0" t="s">
        <v>12</v>
      </c>
      <c r="E34" s="0" t="s">
        <v>10</v>
      </c>
      <c r="F34" s="0" t="n">
        <v>76</v>
      </c>
      <c r="G34" s="0" t="n">
        <v>70</v>
      </c>
    </row>
    <row r="35" customFormat="false" ht="12.8" hidden="false" customHeight="false" outlineLevel="0" collapsed="false">
      <c r="A35" s="0" t="n">
        <v>33</v>
      </c>
      <c r="B35" s="0" t="s">
        <v>6</v>
      </c>
      <c r="C35" s="0" t="s">
        <v>7</v>
      </c>
      <c r="D35" s="0" t="s">
        <v>12</v>
      </c>
      <c r="E35" s="0" t="s">
        <v>10</v>
      </c>
      <c r="F35" s="0" t="n">
        <v>264</v>
      </c>
      <c r="G35" s="0" t="n">
        <v>258</v>
      </c>
    </row>
    <row r="36" customFormat="false" ht="12.8" hidden="false" customHeight="false" outlineLevel="0" collapsed="false">
      <c r="A36" s="0" t="n">
        <v>34</v>
      </c>
      <c r="B36" s="0" t="s">
        <v>6</v>
      </c>
      <c r="C36" s="0" t="s">
        <v>7</v>
      </c>
      <c r="D36" s="0" t="s">
        <v>12</v>
      </c>
      <c r="E36" s="0" t="s">
        <v>10</v>
      </c>
      <c r="F36" s="0" t="n">
        <v>451</v>
      </c>
      <c r="G36" s="0" t="n">
        <v>445</v>
      </c>
    </row>
    <row r="37" customFormat="false" ht="12.8" hidden="false" customHeight="false" outlineLevel="0" collapsed="false">
      <c r="A37" s="0" t="n">
        <v>35</v>
      </c>
      <c r="B37" s="0" t="s">
        <v>6</v>
      </c>
      <c r="C37" s="0" t="s">
        <v>7</v>
      </c>
      <c r="D37" s="0" t="s">
        <v>12</v>
      </c>
      <c r="E37" s="0" t="s">
        <v>10</v>
      </c>
      <c r="F37" s="0" t="n">
        <v>632</v>
      </c>
      <c r="G37" s="0" t="n">
        <v>626</v>
      </c>
    </row>
    <row r="38" customFormat="false" ht="12.8" hidden="false" customHeight="false" outlineLevel="0" collapsed="false">
      <c r="A38" s="0" t="n">
        <v>36</v>
      </c>
      <c r="B38" s="0" t="s">
        <v>6</v>
      </c>
      <c r="C38" s="0" t="s">
        <v>7</v>
      </c>
      <c r="D38" s="0" t="s">
        <v>12</v>
      </c>
      <c r="E38" s="0" t="s">
        <v>10</v>
      </c>
      <c r="F38" s="0" t="n">
        <v>814</v>
      </c>
      <c r="G38" s="0" t="n">
        <v>810</v>
      </c>
    </row>
    <row r="39" customFormat="false" ht="12.8" hidden="false" customHeight="false" outlineLevel="0" collapsed="false">
      <c r="A39" s="0" t="n">
        <v>37</v>
      </c>
      <c r="B39" s="0" t="s">
        <v>6</v>
      </c>
      <c r="C39" s="0" t="s">
        <v>7</v>
      </c>
      <c r="D39" s="0" t="s">
        <v>12</v>
      </c>
      <c r="E39" s="0" t="s">
        <v>10</v>
      </c>
      <c r="F39" s="0" t="n">
        <v>1012</v>
      </c>
      <c r="G39" s="0" t="n">
        <v>1007</v>
      </c>
    </row>
    <row r="40" customFormat="false" ht="12.8" hidden="false" customHeight="false" outlineLevel="0" collapsed="false">
      <c r="A40" s="0" t="n">
        <v>38</v>
      </c>
      <c r="B40" s="0" t="s">
        <v>6</v>
      </c>
      <c r="C40" s="0" t="s">
        <v>7</v>
      </c>
      <c r="D40" s="0" t="s">
        <v>12</v>
      </c>
      <c r="E40" s="0" t="s">
        <v>10</v>
      </c>
      <c r="F40" s="0" t="n">
        <v>1216</v>
      </c>
      <c r="G40" s="0" t="n">
        <v>1209</v>
      </c>
    </row>
    <row r="41" customFormat="false" ht="12.8" hidden="false" customHeight="false" outlineLevel="0" collapsed="false">
      <c r="A41" s="0" t="n">
        <v>39</v>
      </c>
      <c r="B41" s="0" t="s">
        <v>6</v>
      </c>
      <c r="C41" s="0" t="s">
        <v>7</v>
      </c>
      <c r="D41" s="0" t="s">
        <v>12</v>
      </c>
      <c r="E41" s="0" t="s">
        <v>10</v>
      </c>
      <c r="G41" s="0" t="n">
        <v>676</v>
      </c>
    </row>
    <row r="42" customFormat="false" ht="12.8" hidden="false" customHeight="false" outlineLevel="0" collapsed="false">
      <c r="A42" s="0" t="n">
        <v>40</v>
      </c>
      <c r="B42" s="0" t="s">
        <v>6</v>
      </c>
      <c r="C42" s="0" t="s">
        <v>7</v>
      </c>
      <c r="D42" s="0" t="s">
        <v>13</v>
      </c>
      <c r="E42" s="0" t="s">
        <v>9</v>
      </c>
      <c r="F42" s="0" t="n">
        <v>37</v>
      </c>
      <c r="G42" s="0" t="n">
        <v>36</v>
      </c>
    </row>
    <row r="43" customFormat="false" ht="12.8" hidden="false" customHeight="false" outlineLevel="0" collapsed="false">
      <c r="A43" s="0" t="n">
        <v>41</v>
      </c>
      <c r="B43" s="0" t="s">
        <v>6</v>
      </c>
      <c r="C43" s="0" t="s">
        <v>7</v>
      </c>
      <c r="D43" s="0" t="s">
        <v>13</v>
      </c>
      <c r="E43" s="0" t="s">
        <v>9</v>
      </c>
      <c r="F43" s="0" t="n">
        <v>234</v>
      </c>
      <c r="G43" s="0" t="n">
        <v>233</v>
      </c>
    </row>
    <row r="44" customFormat="false" ht="12.8" hidden="false" customHeight="false" outlineLevel="0" collapsed="false">
      <c r="A44" s="0" t="n">
        <v>42</v>
      </c>
      <c r="B44" s="0" t="s">
        <v>6</v>
      </c>
      <c r="C44" s="0" t="s">
        <v>7</v>
      </c>
      <c r="D44" s="0" t="s">
        <v>13</v>
      </c>
      <c r="E44" s="0" t="s">
        <v>9</v>
      </c>
      <c r="F44" s="0" t="n">
        <v>424</v>
      </c>
      <c r="G44" s="0" t="n">
        <v>421</v>
      </c>
    </row>
    <row r="45" customFormat="false" ht="12.8" hidden="false" customHeight="false" outlineLevel="0" collapsed="false">
      <c r="A45" s="0" t="n">
        <v>43</v>
      </c>
      <c r="B45" s="0" t="s">
        <v>6</v>
      </c>
      <c r="C45" s="0" t="s">
        <v>7</v>
      </c>
      <c r="D45" s="0" t="s">
        <v>13</v>
      </c>
      <c r="E45" s="0" t="s">
        <v>9</v>
      </c>
      <c r="F45" s="0" t="n">
        <v>606</v>
      </c>
      <c r="G45" s="0" t="n">
        <v>604</v>
      </c>
    </row>
    <row r="46" customFormat="false" ht="12.8" hidden="false" customHeight="false" outlineLevel="0" collapsed="false">
      <c r="A46" s="0" t="n">
        <v>44</v>
      </c>
      <c r="B46" s="0" t="s">
        <v>6</v>
      </c>
      <c r="C46" s="0" t="s">
        <v>7</v>
      </c>
      <c r="D46" s="0" t="s">
        <v>13</v>
      </c>
      <c r="E46" s="0" t="s">
        <v>9</v>
      </c>
      <c r="F46" s="0" t="n">
        <v>785</v>
      </c>
      <c r="G46" s="0" t="n">
        <v>784</v>
      </c>
    </row>
    <row r="47" customFormat="false" ht="12.8" hidden="false" customHeight="false" outlineLevel="0" collapsed="false">
      <c r="A47" s="0" t="n">
        <v>45</v>
      </c>
      <c r="B47" s="0" t="s">
        <v>6</v>
      </c>
      <c r="C47" s="0" t="s">
        <v>7</v>
      </c>
      <c r="D47" s="0" t="s">
        <v>13</v>
      </c>
      <c r="E47" s="0" t="s">
        <v>9</v>
      </c>
      <c r="F47" s="0" t="n">
        <v>978</v>
      </c>
      <c r="G47" s="0" t="n">
        <v>979</v>
      </c>
    </row>
    <row r="48" customFormat="false" ht="12.8" hidden="false" customHeight="false" outlineLevel="0" collapsed="false">
      <c r="A48" s="0" t="n">
        <v>46</v>
      </c>
      <c r="B48" s="0" t="s">
        <v>6</v>
      </c>
      <c r="C48" s="0" t="s">
        <v>7</v>
      </c>
      <c r="D48" s="0" t="s">
        <v>13</v>
      </c>
      <c r="E48" s="0" t="s">
        <v>9</v>
      </c>
      <c r="F48" s="0" t="n">
        <v>1183</v>
      </c>
      <c r="G48" s="0" t="n">
        <v>1182</v>
      </c>
    </row>
    <row r="49" customFormat="false" ht="12.8" hidden="false" customHeight="false" outlineLevel="0" collapsed="false">
      <c r="A49" s="0" t="n">
        <v>47</v>
      </c>
      <c r="B49" s="0" t="s">
        <v>6</v>
      </c>
      <c r="C49" s="0" t="s">
        <v>7</v>
      </c>
      <c r="D49" s="0" t="s">
        <v>13</v>
      </c>
      <c r="E49" s="0" t="s">
        <v>10</v>
      </c>
      <c r="F49" s="0" t="n">
        <v>166</v>
      </c>
    </row>
    <row r="50" customFormat="false" ht="12.8" hidden="false" customHeight="false" outlineLevel="0" collapsed="false">
      <c r="A50" s="0" t="n">
        <v>48</v>
      </c>
      <c r="B50" s="0" t="s">
        <v>6</v>
      </c>
      <c r="C50" s="0" t="s">
        <v>7</v>
      </c>
      <c r="D50" s="0" t="s">
        <v>13</v>
      </c>
      <c r="E50" s="0" t="s">
        <v>10</v>
      </c>
      <c r="F50" s="0" t="n">
        <v>354</v>
      </c>
    </row>
    <row r="51" customFormat="false" ht="12.8" hidden="false" customHeight="false" outlineLevel="0" collapsed="false">
      <c r="A51" s="0" t="n">
        <v>49</v>
      </c>
      <c r="B51" s="0" t="s">
        <v>6</v>
      </c>
      <c r="C51" s="0" t="s">
        <v>7</v>
      </c>
      <c r="D51" s="0" t="s">
        <v>13</v>
      </c>
      <c r="E51" s="0" t="s">
        <v>10</v>
      </c>
      <c r="F51" s="0" t="n">
        <v>541</v>
      </c>
    </row>
    <row r="52" customFormat="false" ht="12.8" hidden="false" customHeight="false" outlineLevel="0" collapsed="false">
      <c r="A52" s="0" t="n">
        <v>50</v>
      </c>
      <c r="B52" s="0" t="s">
        <v>6</v>
      </c>
      <c r="C52" s="0" t="s">
        <v>7</v>
      </c>
      <c r="D52" s="0" t="s">
        <v>13</v>
      </c>
      <c r="E52" s="0" t="s">
        <v>10</v>
      </c>
      <c r="F52" s="0" t="n">
        <v>723</v>
      </c>
    </row>
    <row r="53" customFormat="false" ht="12.8" hidden="false" customHeight="false" outlineLevel="0" collapsed="false">
      <c r="A53" s="0" t="n">
        <v>51</v>
      </c>
      <c r="B53" s="0" t="s">
        <v>6</v>
      </c>
      <c r="C53" s="0" t="s">
        <v>7</v>
      </c>
      <c r="D53" s="0" t="s">
        <v>13</v>
      </c>
      <c r="E53" s="0" t="s">
        <v>10</v>
      </c>
      <c r="F53" s="0" t="n">
        <v>914</v>
      </c>
    </row>
    <row r="54" customFormat="false" ht="12.8" hidden="false" customHeight="false" outlineLevel="0" collapsed="false">
      <c r="A54" s="0" t="n">
        <v>52</v>
      </c>
      <c r="B54" s="0" t="s">
        <v>6</v>
      </c>
      <c r="C54" s="0" t="s">
        <v>7</v>
      </c>
      <c r="D54" s="0" t="s">
        <v>13</v>
      </c>
      <c r="E54" s="0" t="s">
        <v>10</v>
      </c>
      <c r="F54" s="0" t="n">
        <v>1115</v>
      </c>
    </row>
    <row r="55" customFormat="false" ht="12.8" hidden="false" customHeight="false" outlineLevel="0" collapsed="false">
      <c r="A55" s="0" t="n">
        <v>53</v>
      </c>
      <c r="B55" s="0" t="s">
        <v>6</v>
      </c>
      <c r="C55" s="0" t="s">
        <v>14</v>
      </c>
      <c r="D55" s="0" t="s">
        <v>8</v>
      </c>
      <c r="E55" s="0" t="s">
        <v>9</v>
      </c>
      <c r="F55" s="0" t="n">
        <v>154</v>
      </c>
      <c r="G55" s="0" t="n">
        <v>153</v>
      </c>
    </row>
    <row r="56" customFormat="false" ht="12.8" hidden="false" customHeight="false" outlineLevel="0" collapsed="false">
      <c r="A56" s="0" t="n">
        <v>54</v>
      </c>
      <c r="B56" s="0" t="s">
        <v>6</v>
      </c>
      <c r="C56" s="0" t="s">
        <v>14</v>
      </c>
      <c r="D56" s="0" t="s">
        <v>8</v>
      </c>
      <c r="E56" s="0" t="s">
        <v>9</v>
      </c>
      <c r="F56" s="0" t="n">
        <v>357</v>
      </c>
      <c r="G56" s="0" t="n">
        <v>356</v>
      </c>
    </row>
    <row r="57" customFormat="false" ht="12.8" hidden="false" customHeight="false" outlineLevel="0" collapsed="false">
      <c r="A57" s="0" t="n">
        <v>55</v>
      </c>
      <c r="B57" s="0" t="s">
        <v>6</v>
      </c>
      <c r="C57" s="0" t="s">
        <v>14</v>
      </c>
      <c r="D57" s="0" t="s">
        <v>8</v>
      </c>
      <c r="E57" s="0" t="s">
        <v>9</v>
      </c>
      <c r="F57" s="0" t="n">
        <v>569</v>
      </c>
      <c r="G57" s="0" t="n">
        <v>568</v>
      </c>
    </row>
    <row r="58" customFormat="false" ht="12.8" hidden="false" customHeight="false" outlineLevel="0" collapsed="false">
      <c r="A58" s="0" t="n">
        <v>56</v>
      </c>
      <c r="B58" s="0" t="s">
        <v>6</v>
      </c>
      <c r="C58" s="0" t="s">
        <v>14</v>
      </c>
      <c r="D58" s="0" t="s">
        <v>8</v>
      </c>
      <c r="E58" s="0" t="s">
        <v>9</v>
      </c>
      <c r="F58" s="0" t="n">
        <v>787</v>
      </c>
      <c r="G58" s="0" t="n">
        <v>779</v>
      </c>
    </row>
    <row r="59" customFormat="false" ht="12.8" hidden="false" customHeight="false" outlineLevel="0" collapsed="false">
      <c r="A59" s="0" t="n">
        <v>57</v>
      </c>
      <c r="B59" s="0" t="s">
        <v>6</v>
      </c>
      <c r="C59" s="0" t="s">
        <v>14</v>
      </c>
      <c r="D59" s="0" t="s">
        <v>8</v>
      </c>
      <c r="E59" s="0" t="s">
        <v>9</v>
      </c>
      <c r="F59" s="0" t="n">
        <v>997</v>
      </c>
      <c r="G59" s="0" t="n">
        <v>992</v>
      </c>
    </row>
    <row r="60" customFormat="false" ht="12.8" hidden="false" customHeight="false" outlineLevel="0" collapsed="false">
      <c r="A60" s="0" t="n">
        <v>58</v>
      </c>
      <c r="B60" s="0" t="s">
        <v>6</v>
      </c>
      <c r="C60" s="0" t="s">
        <v>14</v>
      </c>
      <c r="D60" s="0" t="s">
        <v>8</v>
      </c>
      <c r="E60" s="0" t="s">
        <v>9</v>
      </c>
      <c r="F60" s="0" t="n">
        <v>1212</v>
      </c>
      <c r="G60" s="0" t="n">
        <v>1212</v>
      </c>
    </row>
    <row r="61" customFormat="false" ht="12.8" hidden="false" customHeight="false" outlineLevel="0" collapsed="false">
      <c r="A61" s="0" t="n">
        <v>59</v>
      </c>
      <c r="B61" s="0" t="s">
        <v>6</v>
      </c>
      <c r="C61" s="0" t="s">
        <v>14</v>
      </c>
      <c r="D61" s="0" t="s">
        <v>8</v>
      </c>
      <c r="E61" s="0" t="s">
        <v>9</v>
      </c>
      <c r="F61" s="0" t="n">
        <v>1438</v>
      </c>
    </row>
    <row r="62" customFormat="false" ht="12.8" hidden="false" customHeight="false" outlineLevel="0" collapsed="false">
      <c r="A62" s="0" t="n">
        <v>60</v>
      </c>
      <c r="B62" s="0" t="s">
        <v>6</v>
      </c>
      <c r="C62" s="0" t="s">
        <v>14</v>
      </c>
      <c r="D62" s="0" t="s">
        <v>8</v>
      </c>
      <c r="E62" s="0" t="s">
        <v>10</v>
      </c>
      <c r="F62" s="0" t="n">
        <v>80</v>
      </c>
      <c r="G62" s="0" t="n">
        <v>79</v>
      </c>
    </row>
    <row r="63" customFormat="false" ht="12.8" hidden="false" customHeight="false" outlineLevel="0" collapsed="false">
      <c r="A63" s="0" t="n">
        <v>61</v>
      </c>
      <c r="B63" s="0" t="s">
        <v>6</v>
      </c>
      <c r="C63" s="0" t="s">
        <v>14</v>
      </c>
      <c r="D63" s="0" t="s">
        <v>8</v>
      </c>
      <c r="E63" s="0" t="s">
        <v>10</v>
      </c>
      <c r="F63" s="0" t="n">
        <v>288</v>
      </c>
      <c r="G63" s="0" t="n">
        <v>289</v>
      </c>
    </row>
    <row r="64" customFormat="false" ht="12.8" hidden="false" customHeight="false" outlineLevel="0" collapsed="false">
      <c r="A64" s="0" t="n">
        <v>62</v>
      </c>
      <c r="B64" s="0" t="s">
        <v>6</v>
      </c>
      <c r="C64" s="0" t="s">
        <v>14</v>
      </c>
      <c r="D64" s="0" t="s">
        <v>8</v>
      </c>
      <c r="E64" s="0" t="s">
        <v>10</v>
      </c>
      <c r="F64" s="0" t="n">
        <v>497</v>
      </c>
      <c r="G64" s="0" t="n">
        <v>492</v>
      </c>
    </row>
    <row r="65" customFormat="false" ht="12.8" hidden="false" customHeight="false" outlineLevel="0" collapsed="false">
      <c r="A65" s="0" t="n">
        <v>63</v>
      </c>
      <c r="B65" s="0" t="s">
        <v>6</v>
      </c>
      <c r="C65" s="0" t="s">
        <v>14</v>
      </c>
      <c r="D65" s="0" t="s">
        <v>8</v>
      </c>
      <c r="E65" s="0" t="s">
        <v>10</v>
      </c>
      <c r="F65" s="0" t="n">
        <v>707</v>
      </c>
      <c r="G65" s="0" t="n">
        <v>704</v>
      </c>
    </row>
    <row r="66" customFormat="false" ht="12.8" hidden="false" customHeight="false" outlineLevel="0" collapsed="false">
      <c r="A66" s="0" t="n">
        <v>64</v>
      </c>
      <c r="B66" s="0" t="s">
        <v>6</v>
      </c>
      <c r="C66" s="0" t="s">
        <v>14</v>
      </c>
      <c r="D66" s="0" t="s">
        <v>8</v>
      </c>
      <c r="E66" s="0" t="s">
        <v>10</v>
      </c>
      <c r="F66" s="0" t="n">
        <v>923</v>
      </c>
      <c r="G66" s="0" t="n">
        <v>919</v>
      </c>
    </row>
    <row r="67" customFormat="false" ht="12.8" hidden="false" customHeight="false" outlineLevel="0" collapsed="false">
      <c r="A67" s="0" t="n">
        <v>65</v>
      </c>
      <c r="B67" s="0" t="s">
        <v>6</v>
      </c>
      <c r="C67" s="0" t="s">
        <v>14</v>
      </c>
      <c r="D67" s="0" t="s">
        <v>8</v>
      </c>
      <c r="E67" s="0" t="s">
        <v>10</v>
      </c>
      <c r="F67" s="0" t="n">
        <v>1138</v>
      </c>
      <c r="G67" s="0" t="n">
        <v>1134</v>
      </c>
    </row>
    <row r="68" customFormat="false" ht="12.8" hidden="false" customHeight="false" outlineLevel="0" collapsed="false">
      <c r="A68" s="0" t="n">
        <v>66</v>
      </c>
      <c r="B68" s="0" t="s">
        <v>6</v>
      </c>
      <c r="C68" s="0" t="s">
        <v>14</v>
      </c>
      <c r="D68" s="0" t="s">
        <v>8</v>
      </c>
      <c r="E68" s="0" t="s">
        <v>10</v>
      </c>
      <c r="F68" s="0" t="n">
        <v>1360</v>
      </c>
      <c r="G68" s="0" t="n">
        <v>1358</v>
      </c>
    </row>
    <row r="69" customFormat="false" ht="12.8" hidden="false" customHeight="false" outlineLevel="0" collapsed="false">
      <c r="A69" s="0" t="n">
        <v>67</v>
      </c>
      <c r="B69" s="0" t="s">
        <v>6</v>
      </c>
      <c r="C69" s="0" t="s">
        <v>14</v>
      </c>
      <c r="D69" s="0" t="s">
        <v>11</v>
      </c>
      <c r="E69" s="0" t="s">
        <v>9</v>
      </c>
      <c r="F69" s="0" t="n">
        <v>39</v>
      </c>
      <c r="G69" s="0" t="n">
        <v>38</v>
      </c>
    </row>
    <row r="70" customFormat="false" ht="12.8" hidden="false" customHeight="false" outlineLevel="0" collapsed="false">
      <c r="A70" s="0" t="n">
        <v>68</v>
      </c>
      <c r="B70" s="0" t="s">
        <v>6</v>
      </c>
      <c r="C70" s="0" t="s">
        <v>14</v>
      </c>
      <c r="D70" s="0" t="s">
        <v>11</v>
      </c>
      <c r="E70" s="0" t="s">
        <v>9</v>
      </c>
      <c r="F70" s="0" t="n">
        <v>255</v>
      </c>
      <c r="G70" s="0" t="n">
        <v>256</v>
      </c>
    </row>
    <row r="71" customFormat="false" ht="12.8" hidden="false" customHeight="false" outlineLevel="0" collapsed="false">
      <c r="A71" s="0" t="n">
        <v>69</v>
      </c>
      <c r="B71" s="0" t="s">
        <v>6</v>
      </c>
      <c r="C71" s="0" t="s">
        <v>14</v>
      </c>
      <c r="D71" s="0" t="s">
        <v>11</v>
      </c>
      <c r="E71" s="0" t="s">
        <v>9</v>
      </c>
      <c r="F71" s="0" t="n">
        <v>465</v>
      </c>
      <c r="G71" s="0" t="n">
        <v>464</v>
      </c>
    </row>
    <row r="72" customFormat="false" ht="12.8" hidden="false" customHeight="false" outlineLevel="0" collapsed="false">
      <c r="A72" s="0" t="n">
        <v>70</v>
      </c>
      <c r="B72" s="0" t="s">
        <v>6</v>
      </c>
      <c r="C72" s="0" t="s">
        <v>14</v>
      </c>
      <c r="D72" s="0" t="s">
        <v>11</v>
      </c>
      <c r="E72" s="0" t="s">
        <v>9</v>
      </c>
      <c r="F72" s="0" t="n">
        <v>671</v>
      </c>
      <c r="G72" s="0" t="n">
        <v>672</v>
      </c>
    </row>
    <row r="73" customFormat="false" ht="12.8" hidden="false" customHeight="false" outlineLevel="0" collapsed="false">
      <c r="A73" s="0" t="n">
        <v>71</v>
      </c>
      <c r="B73" s="0" t="s">
        <v>6</v>
      </c>
      <c r="C73" s="0" t="s">
        <v>14</v>
      </c>
      <c r="D73" s="0" t="s">
        <v>11</v>
      </c>
      <c r="E73" s="0" t="s">
        <v>9</v>
      </c>
      <c r="F73" s="0" t="n">
        <v>889</v>
      </c>
      <c r="G73" s="0" t="n">
        <v>889</v>
      </c>
    </row>
    <row r="74" customFormat="false" ht="12.8" hidden="false" customHeight="false" outlineLevel="0" collapsed="false">
      <c r="A74" s="0" t="n">
        <v>72</v>
      </c>
      <c r="B74" s="0" t="s">
        <v>6</v>
      </c>
      <c r="C74" s="0" t="s">
        <v>14</v>
      </c>
      <c r="D74" s="0" t="s">
        <v>11</v>
      </c>
      <c r="E74" s="0" t="s">
        <v>9</v>
      </c>
      <c r="F74" s="0" t="n">
        <v>1099</v>
      </c>
      <c r="G74" s="0" t="n">
        <v>1098</v>
      </c>
    </row>
    <row r="75" customFormat="false" ht="12.8" hidden="false" customHeight="false" outlineLevel="0" collapsed="false">
      <c r="A75" s="0" t="n">
        <v>73</v>
      </c>
      <c r="B75" s="0" t="s">
        <v>6</v>
      </c>
      <c r="C75" s="0" t="s">
        <v>14</v>
      </c>
      <c r="D75" s="0" t="s">
        <v>11</v>
      </c>
      <c r="E75" s="0" t="s">
        <v>9</v>
      </c>
      <c r="F75" s="0" t="n">
        <v>1327</v>
      </c>
      <c r="G75" s="0" t="n">
        <v>1327</v>
      </c>
    </row>
    <row r="76" customFormat="false" ht="12.8" hidden="false" customHeight="false" outlineLevel="0" collapsed="false">
      <c r="A76" s="0" t="n">
        <v>74</v>
      </c>
      <c r="B76" s="0" t="s">
        <v>6</v>
      </c>
      <c r="C76" s="0" t="s">
        <v>14</v>
      </c>
      <c r="D76" s="0" t="s">
        <v>11</v>
      </c>
      <c r="E76" s="0" t="s">
        <v>10</v>
      </c>
      <c r="F76" s="0" t="n">
        <v>181</v>
      </c>
      <c r="G76" s="0" t="n">
        <v>180</v>
      </c>
    </row>
    <row r="77" customFormat="false" ht="12.8" hidden="false" customHeight="false" outlineLevel="0" collapsed="false">
      <c r="A77" s="0" t="n">
        <v>75</v>
      </c>
      <c r="B77" s="0" t="s">
        <v>6</v>
      </c>
      <c r="C77" s="0" t="s">
        <v>14</v>
      </c>
      <c r="D77" s="0" t="s">
        <v>11</v>
      </c>
      <c r="E77" s="0" t="s">
        <v>10</v>
      </c>
      <c r="F77" s="0" t="n">
        <v>388</v>
      </c>
      <c r="G77" s="0" t="n">
        <v>388</v>
      </c>
    </row>
    <row r="78" customFormat="false" ht="12.8" hidden="false" customHeight="false" outlineLevel="0" collapsed="false">
      <c r="A78" s="0" t="n">
        <v>76</v>
      </c>
      <c r="B78" s="0" t="s">
        <v>6</v>
      </c>
      <c r="C78" s="0" t="s">
        <v>14</v>
      </c>
      <c r="D78" s="0" t="s">
        <v>11</v>
      </c>
      <c r="E78" s="0" t="s">
        <v>10</v>
      </c>
      <c r="F78" s="0" t="n">
        <v>597</v>
      </c>
      <c r="G78" s="0" t="n">
        <v>596</v>
      </c>
    </row>
    <row r="79" customFormat="false" ht="12.8" hidden="false" customHeight="false" outlineLevel="0" collapsed="false">
      <c r="A79" s="0" t="n">
        <v>77</v>
      </c>
      <c r="B79" s="0" t="s">
        <v>6</v>
      </c>
      <c r="C79" s="0" t="s">
        <v>14</v>
      </c>
      <c r="D79" s="0" t="s">
        <v>11</v>
      </c>
      <c r="E79" s="0" t="s">
        <v>10</v>
      </c>
      <c r="F79" s="0" t="n">
        <v>815</v>
      </c>
      <c r="G79" s="0" t="n">
        <v>814</v>
      </c>
    </row>
    <row r="80" customFormat="false" ht="12.8" hidden="false" customHeight="false" outlineLevel="0" collapsed="false">
      <c r="A80" s="0" t="n">
        <v>78</v>
      </c>
      <c r="B80" s="0" t="s">
        <v>6</v>
      </c>
      <c r="C80" s="0" t="s">
        <v>14</v>
      </c>
      <c r="D80" s="0" t="s">
        <v>11</v>
      </c>
      <c r="E80" s="0" t="s">
        <v>10</v>
      </c>
      <c r="F80" s="0" t="n">
        <v>1028</v>
      </c>
      <c r="G80" s="0" t="n">
        <v>1027</v>
      </c>
    </row>
    <row r="81" customFormat="false" ht="12.8" hidden="false" customHeight="false" outlineLevel="0" collapsed="false">
      <c r="A81" s="0" t="n">
        <v>79</v>
      </c>
      <c r="B81" s="0" t="s">
        <v>6</v>
      </c>
      <c r="C81" s="0" t="s">
        <v>14</v>
      </c>
      <c r="D81" s="0" t="s">
        <v>11</v>
      </c>
      <c r="E81" s="0" t="s">
        <v>10</v>
      </c>
      <c r="F81" s="0" t="n">
        <v>1248</v>
      </c>
      <c r="G81" s="0" t="n">
        <v>1247</v>
      </c>
    </row>
    <row r="82" customFormat="false" ht="12.8" hidden="false" customHeight="false" outlineLevel="0" collapsed="false">
      <c r="A82" s="0" t="n">
        <v>80</v>
      </c>
      <c r="B82" s="0" t="s">
        <v>6</v>
      </c>
      <c r="C82" s="0" t="s">
        <v>14</v>
      </c>
      <c r="D82" s="0" t="s">
        <v>12</v>
      </c>
      <c r="E82" s="0" t="s">
        <v>9</v>
      </c>
      <c r="F82" s="0" t="n">
        <v>154</v>
      </c>
      <c r="G82" s="0" t="n">
        <v>155</v>
      </c>
    </row>
    <row r="83" customFormat="false" ht="12.8" hidden="false" customHeight="false" outlineLevel="0" collapsed="false">
      <c r="A83" s="0" t="n">
        <v>81</v>
      </c>
      <c r="B83" s="0" t="s">
        <v>6</v>
      </c>
      <c r="C83" s="0" t="s">
        <v>14</v>
      </c>
      <c r="D83" s="0" t="s">
        <v>12</v>
      </c>
      <c r="E83" s="0" t="s">
        <v>9</v>
      </c>
      <c r="F83" s="0" t="n">
        <v>357</v>
      </c>
      <c r="G83" s="0" t="n">
        <v>356</v>
      </c>
    </row>
    <row r="84" customFormat="false" ht="12.8" hidden="false" customHeight="false" outlineLevel="0" collapsed="false">
      <c r="A84" s="0" t="n">
        <v>82</v>
      </c>
      <c r="B84" s="0" t="s">
        <v>6</v>
      </c>
      <c r="C84" s="0" t="s">
        <v>14</v>
      </c>
      <c r="D84" s="0" t="s">
        <v>12</v>
      </c>
      <c r="E84" s="0" t="s">
        <v>9</v>
      </c>
      <c r="F84" s="0" t="n">
        <v>569</v>
      </c>
      <c r="G84" s="0" t="n">
        <v>570</v>
      </c>
    </row>
    <row r="85" customFormat="false" ht="12.8" hidden="false" customHeight="false" outlineLevel="0" collapsed="false">
      <c r="A85" s="0" t="n">
        <v>83</v>
      </c>
      <c r="B85" s="0" t="s">
        <v>6</v>
      </c>
      <c r="C85" s="0" t="s">
        <v>14</v>
      </c>
      <c r="D85" s="0" t="s">
        <v>12</v>
      </c>
      <c r="E85" s="0" t="s">
        <v>9</v>
      </c>
      <c r="F85" s="0" t="n">
        <v>787</v>
      </c>
      <c r="G85" s="0" t="n">
        <v>786</v>
      </c>
    </row>
    <row r="86" customFormat="false" ht="12.8" hidden="false" customHeight="false" outlineLevel="0" collapsed="false">
      <c r="A86" s="0" t="n">
        <v>84</v>
      </c>
      <c r="B86" s="0" t="s">
        <v>6</v>
      </c>
      <c r="C86" s="0" t="s">
        <v>14</v>
      </c>
      <c r="D86" s="0" t="s">
        <v>12</v>
      </c>
      <c r="E86" s="0" t="s">
        <v>9</v>
      </c>
      <c r="F86" s="0" t="n">
        <v>997</v>
      </c>
      <c r="G86" s="0" t="n">
        <v>999</v>
      </c>
    </row>
    <row r="87" customFormat="false" ht="12.8" hidden="false" customHeight="false" outlineLevel="0" collapsed="false">
      <c r="A87" s="0" t="n">
        <v>85</v>
      </c>
      <c r="B87" s="0" t="s">
        <v>6</v>
      </c>
      <c r="C87" s="0" t="s">
        <v>14</v>
      </c>
      <c r="D87" s="0" t="s">
        <v>12</v>
      </c>
      <c r="E87" s="0" t="s">
        <v>9</v>
      </c>
      <c r="F87" s="0" t="n">
        <v>1212</v>
      </c>
      <c r="G87" s="0" t="n">
        <v>1213</v>
      </c>
    </row>
    <row r="88" customFormat="false" ht="12.8" hidden="false" customHeight="false" outlineLevel="0" collapsed="false">
      <c r="A88" s="0" t="n">
        <v>86</v>
      </c>
      <c r="B88" s="0" t="s">
        <v>6</v>
      </c>
      <c r="C88" s="0" t="s">
        <v>14</v>
      </c>
      <c r="D88" s="0" t="s">
        <v>12</v>
      </c>
      <c r="E88" s="0" t="s">
        <v>9</v>
      </c>
      <c r="F88" s="0" t="n">
        <v>1438</v>
      </c>
      <c r="G88" s="0" t="n">
        <v>1441</v>
      </c>
    </row>
    <row r="89" customFormat="false" ht="12.8" hidden="false" customHeight="false" outlineLevel="0" collapsed="false">
      <c r="A89" s="0" t="n">
        <v>87</v>
      </c>
      <c r="B89" s="0" t="s">
        <v>6</v>
      </c>
      <c r="C89" s="0" t="s">
        <v>14</v>
      </c>
      <c r="D89" s="0" t="s">
        <v>12</v>
      </c>
      <c r="E89" s="0" t="s">
        <v>9</v>
      </c>
      <c r="G89" s="0" t="n">
        <v>498</v>
      </c>
    </row>
    <row r="90" customFormat="false" ht="12.8" hidden="false" customHeight="false" outlineLevel="0" collapsed="false">
      <c r="A90" s="0" t="n">
        <v>88</v>
      </c>
      <c r="B90" s="0" t="s">
        <v>6</v>
      </c>
      <c r="C90" s="0" t="s">
        <v>14</v>
      </c>
      <c r="D90" s="0" t="s">
        <v>12</v>
      </c>
      <c r="E90" s="0" t="s">
        <v>10</v>
      </c>
      <c r="F90" s="0" t="n">
        <v>80</v>
      </c>
      <c r="G90" s="0" t="n">
        <v>77</v>
      </c>
    </row>
    <row r="91" customFormat="false" ht="12.8" hidden="false" customHeight="false" outlineLevel="0" collapsed="false">
      <c r="A91" s="0" t="n">
        <v>89</v>
      </c>
      <c r="B91" s="0" t="s">
        <v>6</v>
      </c>
      <c r="C91" s="0" t="s">
        <v>14</v>
      </c>
      <c r="D91" s="0" t="s">
        <v>12</v>
      </c>
      <c r="E91" s="0" t="s">
        <v>10</v>
      </c>
      <c r="F91" s="0" t="n">
        <v>288</v>
      </c>
      <c r="G91" s="0" t="n">
        <v>285</v>
      </c>
    </row>
    <row r="92" customFormat="false" ht="12.8" hidden="false" customHeight="false" outlineLevel="0" collapsed="false">
      <c r="A92" s="0" t="n">
        <v>90</v>
      </c>
      <c r="B92" s="0" t="s">
        <v>6</v>
      </c>
      <c r="C92" s="0" t="s">
        <v>14</v>
      </c>
      <c r="D92" s="0" t="s">
        <v>12</v>
      </c>
      <c r="E92" s="0" t="s">
        <v>10</v>
      </c>
      <c r="F92" s="0" t="n">
        <v>497</v>
      </c>
      <c r="G92" s="0" t="n">
        <v>493</v>
      </c>
    </row>
    <row r="93" customFormat="false" ht="12.8" hidden="false" customHeight="false" outlineLevel="0" collapsed="false">
      <c r="A93" s="0" t="n">
        <v>91</v>
      </c>
      <c r="B93" s="0" t="s">
        <v>6</v>
      </c>
      <c r="C93" s="0" t="s">
        <v>14</v>
      </c>
      <c r="D93" s="0" t="s">
        <v>12</v>
      </c>
      <c r="E93" s="0" t="s">
        <v>10</v>
      </c>
      <c r="F93" s="0" t="n">
        <v>707</v>
      </c>
      <c r="G93" s="0" t="n">
        <v>704</v>
      </c>
    </row>
    <row r="94" customFormat="false" ht="12.8" hidden="false" customHeight="false" outlineLevel="0" collapsed="false">
      <c r="A94" s="0" t="n">
        <v>92</v>
      </c>
      <c r="B94" s="0" t="s">
        <v>6</v>
      </c>
      <c r="C94" s="0" t="s">
        <v>14</v>
      </c>
      <c r="D94" s="0" t="s">
        <v>12</v>
      </c>
      <c r="E94" s="0" t="s">
        <v>10</v>
      </c>
      <c r="F94" s="0" t="n">
        <v>923</v>
      </c>
      <c r="G94" s="0" t="n">
        <v>920</v>
      </c>
    </row>
    <row r="95" customFormat="false" ht="12.8" hidden="false" customHeight="false" outlineLevel="0" collapsed="false">
      <c r="A95" s="0" t="n">
        <v>93</v>
      </c>
      <c r="B95" s="0" t="s">
        <v>6</v>
      </c>
      <c r="C95" s="0" t="s">
        <v>14</v>
      </c>
      <c r="D95" s="0" t="s">
        <v>12</v>
      </c>
      <c r="E95" s="0" t="s">
        <v>10</v>
      </c>
      <c r="F95" s="0" t="n">
        <v>1138</v>
      </c>
      <c r="G95" s="0" t="n">
        <v>1135</v>
      </c>
    </row>
    <row r="96" customFormat="false" ht="12.8" hidden="false" customHeight="false" outlineLevel="0" collapsed="false">
      <c r="A96" s="0" t="n">
        <v>94</v>
      </c>
      <c r="B96" s="0" t="s">
        <v>6</v>
      </c>
      <c r="C96" s="0" t="s">
        <v>14</v>
      </c>
      <c r="D96" s="0" t="s">
        <v>12</v>
      </c>
      <c r="E96" s="0" t="s">
        <v>10</v>
      </c>
      <c r="F96" s="0" t="n">
        <v>1360</v>
      </c>
      <c r="G96" s="0" t="n">
        <v>1357</v>
      </c>
    </row>
    <row r="97" customFormat="false" ht="12.8" hidden="false" customHeight="false" outlineLevel="0" collapsed="false">
      <c r="A97" s="0" t="n">
        <v>95</v>
      </c>
      <c r="B97" s="0" t="s">
        <v>6</v>
      </c>
      <c r="C97" s="0" t="s">
        <v>14</v>
      </c>
      <c r="D97" s="0" t="s">
        <v>13</v>
      </c>
      <c r="E97" s="0" t="s">
        <v>9</v>
      </c>
      <c r="F97" s="0" t="n">
        <v>39</v>
      </c>
      <c r="G97" s="0" t="n">
        <v>40</v>
      </c>
    </row>
    <row r="98" customFormat="false" ht="12.8" hidden="false" customHeight="false" outlineLevel="0" collapsed="false">
      <c r="A98" s="0" t="n">
        <v>96</v>
      </c>
      <c r="B98" s="0" t="s">
        <v>6</v>
      </c>
      <c r="C98" s="0" t="s">
        <v>14</v>
      </c>
      <c r="D98" s="0" t="s">
        <v>13</v>
      </c>
      <c r="E98" s="0" t="s">
        <v>9</v>
      </c>
      <c r="F98" s="0" t="n">
        <v>255</v>
      </c>
      <c r="G98" s="0" t="n">
        <v>258</v>
      </c>
    </row>
    <row r="99" customFormat="false" ht="12.8" hidden="false" customHeight="false" outlineLevel="0" collapsed="false">
      <c r="A99" s="0" t="n">
        <v>97</v>
      </c>
      <c r="B99" s="0" t="s">
        <v>6</v>
      </c>
      <c r="C99" s="0" t="s">
        <v>14</v>
      </c>
      <c r="D99" s="0" t="s">
        <v>13</v>
      </c>
      <c r="E99" s="0" t="s">
        <v>9</v>
      </c>
      <c r="F99" s="0" t="n">
        <v>465</v>
      </c>
      <c r="G99" s="0" t="n">
        <v>465</v>
      </c>
    </row>
    <row r="100" customFormat="false" ht="12.8" hidden="false" customHeight="false" outlineLevel="0" collapsed="false">
      <c r="A100" s="0" t="n">
        <v>98</v>
      </c>
      <c r="B100" s="0" t="s">
        <v>6</v>
      </c>
      <c r="C100" s="0" t="s">
        <v>14</v>
      </c>
      <c r="D100" s="0" t="s">
        <v>13</v>
      </c>
      <c r="E100" s="0" t="s">
        <v>9</v>
      </c>
      <c r="F100" s="0" t="n">
        <v>671</v>
      </c>
      <c r="G100" s="0" t="n">
        <v>672</v>
      </c>
    </row>
    <row r="101" customFormat="false" ht="12.8" hidden="false" customHeight="false" outlineLevel="0" collapsed="false">
      <c r="A101" s="0" t="n">
        <v>99</v>
      </c>
      <c r="B101" s="0" t="s">
        <v>6</v>
      </c>
      <c r="C101" s="0" t="s">
        <v>14</v>
      </c>
      <c r="D101" s="0" t="s">
        <v>13</v>
      </c>
      <c r="E101" s="0" t="s">
        <v>9</v>
      </c>
      <c r="F101" s="0" t="n">
        <v>889</v>
      </c>
      <c r="G101" s="0" t="n">
        <v>889</v>
      </c>
    </row>
    <row r="102" customFormat="false" ht="12.8" hidden="false" customHeight="false" outlineLevel="0" collapsed="false">
      <c r="A102" s="0" t="n">
        <v>100</v>
      </c>
      <c r="B102" s="0" t="s">
        <v>6</v>
      </c>
      <c r="C102" s="0" t="s">
        <v>14</v>
      </c>
      <c r="D102" s="0" t="s">
        <v>13</v>
      </c>
      <c r="E102" s="0" t="s">
        <v>9</v>
      </c>
      <c r="F102" s="0" t="n">
        <v>1099</v>
      </c>
      <c r="G102" s="0" t="n">
        <v>1103</v>
      </c>
    </row>
    <row r="103" customFormat="false" ht="12.8" hidden="false" customHeight="false" outlineLevel="0" collapsed="false">
      <c r="A103" s="0" t="n">
        <v>101</v>
      </c>
      <c r="B103" s="0" t="s">
        <v>6</v>
      </c>
      <c r="C103" s="0" t="s">
        <v>14</v>
      </c>
      <c r="D103" s="0" t="s">
        <v>13</v>
      </c>
      <c r="E103" s="0" t="s">
        <v>9</v>
      </c>
      <c r="F103" s="0" t="n">
        <v>1327</v>
      </c>
      <c r="G103" s="0" t="n">
        <v>1329</v>
      </c>
    </row>
    <row r="104" customFormat="false" ht="12.8" hidden="false" customHeight="false" outlineLevel="0" collapsed="false">
      <c r="A104" s="0" t="n">
        <v>102</v>
      </c>
      <c r="B104" s="0" t="s">
        <v>6</v>
      </c>
      <c r="C104" s="0" t="s">
        <v>14</v>
      </c>
      <c r="D104" s="0" t="s">
        <v>13</v>
      </c>
      <c r="E104" s="0" t="s">
        <v>10</v>
      </c>
      <c r="F104" s="0" t="n">
        <v>181</v>
      </c>
      <c r="G104" s="0" t="n">
        <v>176</v>
      </c>
    </row>
    <row r="105" customFormat="false" ht="12.8" hidden="false" customHeight="false" outlineLevel="0" collapsed="false">
      <c r="A105" s="0" t="n">
        <v>103</v>
      </c>
      <c r="B105" s="0" t="s">
        <v>6</v>
      </c>
      <c r="C105" s="0" t="s">
        <v>14</v>
      </c>
      <c r="D105" s="0" t="s">
        <v>13</v>
      </c>
      <c r="E105" s="0" t="s">
        <v>10</v>
      </c>
      <c r="F105" s="0" t="n">
        <v>388</v>
      </c>
    </row>
    <row r="106" customFormat="false" ht="12.8" hidden="false" customHeight="false" outlineLevel="0" collapsed="false">
      <c r="A106" s="0" t="n">
        <v>104</v>
      </c>
      <c r="B106" s="0" t="s">
        <v>6</v>
      </c>
      <c r="C106" s="0" t="s">
        <v>14</v>
      </c>
      <c r="D106" s="0" t="s">
        <v>13</v>
      </c>
      <c r="E106" s="0" t="s">
        <v>10</v>
      </c>
      <c r="F106" s="0" t="n">
        <v>597</v>
      </c>
      <c r="G106" s="0" t="n">
        <v>593</v>
      </c>
    </row>
    <row r="107" customFormat="false" ht="12.8" hidden="false" customHeight="false" outlineLevel="0" collapsed="false">
      <c r="A107" s="0" t="n">
        <v>105</v>
      </c>
      <c r="B107" s="0" t="s">
        <v>6</v>
      </c>
      <c r="C107" s="0" t="s">
        <v>14</v>
      </c>
      <c r="D107" s="0" t="s">
        <v>13</v>
      </c>
      <c r="E107" s="0" t="s">
        <v>10</v>
      </c>
      <c r="F107" s="0" t="n">
        <v>815</v>
      </c>
      <c r="G107" s="0" t="n">
        <v>811</v>
      </c>
    </row>
    <row r="108" customFormat="false" ht="12.8" hidden="false" customHeight="false" outlineLevel="0" collapsed="false">
      <c r="A108" s="0" t="n">
        <v>106</v>
      </c>
      <c r="B108" s="0" t="s">
        <v>6</v>
      </c>
      <c r="C108" s="0" t="s">
        <v>14</v>
      </c>
      <c r="D108" s="0" t="s">
        <v>13</v>
      </c>
      <c r="E108" s="0" t="s">
        <v>10</v>
      </c>
      <c r="F108" s="0" t="n">
        <v>1028</v>
      </c>
    </row>
    <row r="109" customFormat="false" ht="12.8" hidden="false" customHeight="false" outlineLevel="0" collapsed="false">
      <c r="A109" s="0" t="n">
        <v>107</v>
      </c>
      <c r="B109" s="0" t="s">
        <v>6</v>
      </c>
      <c r="C109" s="0" t="s">
        <v>14</v>
      </c>
      <c r="D109" s="0" t="s">
        <v>13</v>
      </c>
      <c r="E109" s="0" t="s">
        <v>10</v>
      </c>
      <c r="F109" s="0" t="n">
        <v>1248</v>
      </c>
    </row>
    <row r="110" customFormat="false" ht="12.8" hidden="false" customHeight="false" outlineLevel="0" collapsed="false">
      <c r="A110" s="0" t="n">
        <v>108</v>
      </c>
      <c r="B110" s="0" t="s">
        <v>6</v>
      </c>
      <c r="C110" s="0" t="s">
        <v>15</v>
      </c>
      <c r="D110" s="0" t="s">
        <v>8</v>
      </c>
      <c r="E110" s="0" t="s">
        <v>9</v>
      </c>
      <c r="F110" s="0" t="n">
        <v>186</v>
      </c>
      <c r="G110" s="0" t="n">
        <v>187</v>
      </c>
    </row>
    <row r="111" customFormat="false" ht="12.8" hidden="false" customHeight="false" outlineLevel="0" collapsed="false">
      <c r="A111" s="0" t="n">
        <v>109</v>
      </c>
      <c r="B111" s="0" t="s">
        <v>6</v>
      </c>
      <c r="C111" s="0" t="s">
        <v>15</v>
      </c>
      <c r="D111" s="0" t="s">
        <v>8</v>
      </c>
      <c r="E111" s="0" t="s">
        <v>9</v>
      </c>
      <c r="F111" s="0" t="n">
        <v>436</v>
      </c>
      <c r="G111" s="0" t="n">
        <v>435</v>
      </c>
    </row>
    <row r="112" customFormat="false" ht="12.8" hidden="false" customHeight="false" outlineLevel="0" collapsed="false">
      <c r="A112" s="0" t="n">
        <v>110</v>
      </c>
      <c r="B112" s="0" t="s">
        <v>6</v>
      </c>
      <c r="C112" s="0" t="s">
        <v>15</v>
      </c>
      <c r="D112" s="0" t="s">
        <v>8</v>
      </c>
      <c r="E112" s="0" t="s">
        <v>9</v>
      </c>
      <c r="F112" s="0" t="n">
        <v>695</v>
      </c>
      <c r="G112" s="0" t="n">
        <v>697</v>
      </c>
    </row>
    <row r="113" customFormat="false" ht="12.8" hidden="false" customHeight="false" outlineLevel="0" collapsed="false">
      <c r="A113" s="0" t="n">
        <v>111</v>
      </c>
      <c r="B113" s="0" t="s">
        <v>6</v>
      </c>
      <c r="C113" s="0" t="s">
        <v>15</v>
      </c>
      <c r="D113" s="0" t="s">
        <v>8</v>
      </c>
      <c r="E113" s="0" t="s">
        <v>9</v>
      </c>
      <c r="F113" s="0" t="n">
        <v>950</v>
      </c>
    </row>
    <row r="114" customFormat="false" ht="12.8" hidden="false" customHeight="false" outlineLevel="0" collapsed="false">
      <c r="A114" s="0" t="n">
        <v>112</v>
      </c>
      <c r="B114" s="0" t="s">
        <v>6</v>
      </c>
      <c r="C114" s="0" t="s">
        <v>15</v>
      </c>
      <c r="D114" s="0" t="s">
        <v>8</v>
      </c>
      <c r="E114" s="0" t="s">
        <v>9</v>
      </c>
      <c r="F114" s="0" t="n">
        <v>1196</v>
      </c>
      <c r="G114" s="0" t="n">
        <v>1200</v>
      </c>
    </row>
    <row r="115" customFormat="false" ht="12.8" hidden="false" customHeight="false" outlineLevel="0" collapsed="false">
      <c r="A115" s="0" t="n">
        <v>113</v>
      </c>
      <c r="B115" s="0" t="s">
        <v>6</v>
      </c>
      <c r="C115" s="0" t="s">
        <v>15</v>
      </c>
      <c r="D115" s="0" t="s">
        <v>8</v>
      </c>
      <c r="E115" s="0" t="s">
        <v>9</v>
      </c>
      <c r="F115" s="0" t="n">
        <v>1435</v>
      </c>
      <c r="G115" s="0" t="n">
        <v>1437</v>
      </c>
    </row>
    <row r="116" customFormat="false" ht="12.8" hidden="false" customHeight="false" outlineLevel="0" collapsed="false">
      <c r="A116" s="0" t="n">
        <v>114</v>
      </c>
      <c r="B116" s="0" t="s">
        <v>6</v>
      </c>
      <c r="C116" s="0" t="s">
        <v>15</v>
      </c>
      <c r="D116" s="0" t="s">
        <v>8</v>
      </c>
      <c r="E116" s="0" t="s">
        <v>9</v>
      </c>
      <c r="F116" s="0" t="n">
        <v>1687</v>
      </c>
      <c r="G116" s="0" t="n">
        <v>1690</v>
      </c>
    </row>
    <row r="117" customFormat="false" ht="12.8" hidden="false" customHeight="false" outlineLevel="0" collapsed="false">
      <c r="A117" s="0" t="n">
        <v>115</v>
      </c>
      <c r="B117" s="0" t="s">
        <v>6</v>
      </c>
      <c r="C117" s="0" t="s">
        <v>15</v>
      </c>
      <c r="D117" s="0" t="s">
        <v>8</v>
      </c>
      <c r="E117" s="0" t="s">
        <v>9</v>
      </c>
      <c r="F117" s="0" t="n">
        <v>1944</v>
      </c>
      <c r="G117" s="0" t="n">
        <v>1945</v>
      </c>
    </row>
    <row r="118" customFormat="false" ht="12.8" hidden="false" customHeight="false" outlineLevel="0" collapsed="false">
      <c r="A118" s="0" t="n">
        <v>116</v>
      </c>
      <c r="B118" s="0" t="s">
        <v>6</v>
      </c>
      <c r="C118" s="0" t="s">
        <v>15</v>
      </c>
      <c r="D118" s="0" t="s">
        <v>8</v>
      </c>
      <c r="E118" s="0" t="s">
        <v>9</v>
      </c>
      <c r="F118" s="0" t="n">
        <v>2200</v>
      </c>
      <c r="G118" s="0" t="n">
        <v>2196</v>
      </c>
    </row>
    <row r="119" customFormat="false" ht="12.8" hidden="false" customHeight="false" outlineLevel="0" collapsed="false">
      <c r="A119" s="0" t="n">
        <v>117</v>
      </c>
      <c r="B119" s="0" t="s">
        <v>6</v>
      </c>
      <c r="C119" s="0" t="s">
        <v>15</v>
      </c>
      <c r="D119" s="0" t="s">
        <v>8</v>
      </c>
      <c r="E119" s="0" t="s">
        <v>10</v>
      </c>
      <c r="F119" s="0" t="n">
        <v>103</v>
      </c>
      <c r="G119" s="0" t="n">
        <v>102</v>
      </c>
    </row>
    <row r="120" customFormat="false" ht="12.8" hidden="false" customHeight="false" outlineLevel="0" collapsed="false">
      <c r="A120" s="0" t="n">
        <v>118</v>
      </c>
      <c r="B120" s="0" t="s">
        <v>6</v>
      </c>
      <c r="C120" s="0" t="s">
        <v>15</v>
      </c>
      <c r="D120" s="0" t="s">
        <v>8</v>
      </c>
      <c r="E120" s="0" t="s">
        <v>10</v>
      </c>
      <c r="F120" s="0" t="n">
        <v>368</v>
      </c>
      <c r="G120" s="0" t="n">
        <v>365</v>
      </c>
    </row>
    <row r="121" customFormat="false" ht="12.8" hidden="false" customHeight="false" outlineLevel="0" collapsed="false">
      <c r="A121" s="0" t="n">
        <v>119</v>
      </c>
      <c r="B121" s="0" t="s">
        <v>6</v>
      </c>
      <c r="C121" s="0" t="s">
        <v>15</v>
      </c>
      <c r="D121" s="0" t="s">
        <v>8</v>
      </c>
      <c r="E121" s="0" t="s">
        <v>10</v>
      </c>
      <c r="F121" s="0" t="n">
        <v>615</v>
      </c>
      <c r="G121" s="0" t="n">
        <v>612</v>
      </c>
    </row>
    <row r="122" customFormat="false" ht="12.8" hidden="false" customHeight="false" outlineLevel="0" collapsed="false">
      <c r="A122" s="0" t="n">
        <v>120</v>
      </c>
      <c r="B122" s="0" t="s">
        <v>6</v>
      </c>
      <c r="C122" s="0" t="s">
        <v>15</v>
      </c>
      <c r="D122" s="0" t="s">
        <v>8</v>
      </c>
      <c r="E122" s="0" t="s">
        <v>10</v>
      </c>
      <c r="F122" s="0" t="n">
        <v>871</v>
      </c>
      <c r="G122" s="0" t="n">
        <v>869</v>
      </c>
    </row>
    <row r="123" customFormat="false" ht="12.8" hidden="false" customHeight="false" outlineLevel="0" collapsed="false">
      <c r="A123" s="0" t="n">
        <v>121</v>
      </c>
      <c r="B123" s="0" t="s">
        <v>6</v>
      </c>
      <c r="C123" s="0" t="s">
        <v>15</v>
      </c>
      <c r="D123" s="0" t="s">
        <v>8</v>
      </c>
      <c r="E123" s="0" t="s">
        <v>10</v>
      </c>
      <c r="F123" s="0" t="n">
        <v>1126</v>
      </c>
      <c r="G123" s="0" t="n">
        <v>1124</v>
      </c>
    </row>
    <row r="124" customFormat="false" ht="12.8" hidden="false" customHeight="false" outlineLevel="0" collapsed="false">
      <c r="A124" s="0" t="n">
        <v>122</v>
      </c>
      <c r="B124" s="0" t="s">
        <v>6</v>
      </c>
      <c r="C124" s="0" t="s">
        <v>15</v>
      </c>
      <c r="D124" s="0" t="s">
        <v>8</v>
      </c>
      <c r="E124" s="0" t="s">
        <v>10</v>
      </c>
      <c r="F124" s="0" t="n">
        <v>1375</v>
      </c>
      <c r="G124" s="0" t="n">
        <v>1374</v>
      </c>
    </row>
    <row r="125" customFormat="false" ht="12.8" hidden="false" customHeight="false" outlineLevel="0" collapsed="false">
      <c r="A125" s="0" t="n">
        <v>123</v>
      </c>
      <c r="B125" s="0" t="s">
        <v>6</v>
      </c>
      <c r="C125" s="0" t="s">
        <v>15</v>
      </c>
      <c r="D125" s="0" t="s">
        <v>8</v>
      </c>
      <c r="E125" s="0" t="s">
        <v>10</v>
      </c>
      <c r="F125" s="0" t="n">
        <v>1611</v>
      </c>
      <c r="G125" s="0" t="n">
        <v>1610</v>
      </c>
    </row>
    <row r="126" customFormat="false" ht="12.8" hidden="false" customHeight="false" outlineLevel="0" collapsed="false">
      <c r="A126" s="0" t="n">
        <v>124</v>
      </c>
      <c r="B126" s="0" t="s">
        <v>6</v>
      </c>
      <c r="C126" s="0" t="s">
        <v>15</v>
      </c>
      <c r="D126" s="0" t="s">
        <v>8</v>
      </c>
      <c r="E126" s="0" t="s">
        <v>10</v>
      </c>
      <c r="F126" s="0" t="n">
        <v>1867</v>
      </c>
      <c r="G126" s="0" t="n">
        <v>1866</v>
      </c>
    </row>
    <row r="127" customFormat="false" ht="12.8" hidden="false" customHeight="false" outlineLevel="0" collapsed="false">
      <c r="A127" s="0" t="n">
        <v>125</v>
      </c>
      <c r="B127" s="0" t="s">
        <v>6</v>
      </c>
      <c r="C127" s="0" t="s">
        <v>15</v>
      </c>
      <c r="D127" s="0" t="s">
        <v>8</v>
      </c>
      <c r="E127" s="0" t="s">
        <v>10</v>
      </c>
      <c r="F127" s="0" t="n">
        <v>2130</v>
      </c>
      <c r="G127" s="0" t="n">
        <v>2128</v>
      </c>
    </row>
    <row r="128" customFormat="false" ht="12.8" hidden="false" customHeight="false" outlineLevel="0" collapsed="false">
      <c r="A128" s="0" t="n">
        <v>126</v>
      </c>
      <c r="B128" s="0" t="s">
        <v>6</v>
      </c>
      <c r="C128" s="0" t="s">
        <v>15</v>
      </c>
      <c r="D128" s="0" t="s">
        <v>8</v>
      </c>
      <c r="E128" s="0" t="s">
        <v>10</v>
      </c>
      <c r="F128" s="0" t="n">
        <v>2402</v>
      </c>
      <c r="G128" s="0" t="n">
        <v>2400</v>
      </c>
    </row>
    <row r="129" customFormat="false" ht="12.8" hidden="false" customHeight="false" outlineLevel="0" collapsed="false">
      <c r="A129" s="0" t="n">
        <v>127</v>
      </c>
      <c r="B129" s="0" t="s">
        <v>6</v>
      </c>
      <c r="C129" s="0" t="s">
        <v>15</v>
      </c>
      <c r="D129" s="0" t="s">
        <v>11</v>
      </c>
      <c r="E129" s="0" t="s">
        <v>9</v>
      </c>
      <c r="F129" s="0" t="n">
        <v>31</v>
      </c>
    </row>
    <row r="130" customFormat="false" ht="12.8" hidden="false" customHeight="false" outlineLevel="0" collapsed="false">
      <c r="A130" s="0" t="n">
        <v>128</v>
      </c>
      <c r="B130" s="0" t="s">
        <v>6</v>
      </c>
      <c r="C130" s="0" t="s">
        <v>15</v>
      </c>
      <c r="D130" s="0" t="s">
        <v>11</v>
      </c>
      <c r="E130" s="0" t="s">
        <v>9</v>
      </c>
      <c r="F130" s="0" t="n">
        <v>315</v>
      </c>
      <c r="G130" s="0" t="n">
        <v>315</v>
      </c>
    </row>
    <row r="131" customFormat="false" ht="12.8" hidden="false" customHeight="false" outlineLevel="0" collapsed="false">
      <c r="A131" s="0" t="n">
        <v>129</v>
      </c>
      <c r="B131" s="0" t="s">
        <v>6</v>
      </c>
      <c r="C131" s="0" t="s">
        <v>15</v>
      </c>
      <c r="D131" s="0" t="s">
        <v>11</v>
      </c>
      <c r="E131" s="0" t="s">
        <v>9</v>
      </c>
      <c r="F131" s="0" t="n">
        <v>568</v>
      </c>
      <c r="G131" s="0" t="n">
        <v>567</v>
      </c>
    </row>
    <row r="132" customFormat="false" ht="12.8" hidden="false" customHeight="false" outlineLevel="0" collapsed="false">
      <c r="A132" s="0" t="n">
        <v>130</v>
      </c>
      <c r="B132" s="0" t="s">
        <v>6</v>
      </c>
      <c r="C132" s="0" t="s">
        <v>15</v>
      </c>
      <c r="D132" s="0" t="s">
        <v>11</v>
      </c>
      <c r="E132" s="0" t="s">
        <v>9</v>
      </c>
      <c r="F132" s="0" t="n">
        <v>823</v>
      </c>
      <c r="G132" s="0" t="n">
        <v>824</v>
      </c>
    </row>
    <row r="133" customFormat="false" ht="12.8" hidden="false" customHeight="false" outlineLevel="0" collapsed="false">
      <c r="A133" s="0" t="n">
        <v>131</v>
      </c>
      <c r="B133" s="0" t="s">
        <v>6</v>
      </c>
      <c r="C133" s="0" t="s">
        <v>15</v>
      </c>
      <c r="D133" s="0" t="s">
        <v>11</v>
      </c>
      <c r="E133" s="0" t="s">
        <v>9</v>
      </c>
      <c r="F133" s="0" t="n">
        <v>1081</v>
      </c>
      <c r="G133" s="0" t="n">
        <v>1082</v>
      </c>
    </row>
    <row r="134" customFormat="false" ht="12.8" hidden="false" customHeight="false" outlineLevel="0" collapsed="false">
      <c r="A134" s="0" t="n">
        <v>132</v>
      </c>
      <c r="B134" s="0" t="s">
        <v>6</v>
      </c>
      <c r="C134" s="0" t="s">
        <v>15</v>
      </c>
      <c r="D134" s="0" t="s">
        <v>11</v>
      </c>
      <c r="E134" s="0" t="s">
        <v>9</v>
      </c>
      <c r="F134" s="0" t="n">
        <v>1321</v>
      </c>
    </row>
    <row r="135" customFormat="false" ht="12.8" hidden="false" customHeight="false" outlineLevel="0" collapsed="false">
      <c r="A135" s="0" t="n">
        <v>133</v>
      </c>
      <c r="B135" s="0" t="s">
        <v>6</v>
      </c>
      <c r="C135" s="0" t="s">
        <v>15</v>
      </c>
      <c r="D135" s="0" t="s">
        <v>11</v>
      </c>
      <c r="E135" s="0" t="s">
        <v>9</v>
      </c>
      <c r="F135" s="0" t="n">
        <v>1569</v>
      </c>
      <c r="G135" s="0" t="n">
        <v>1570</v>
      </c>
    </row>
    <row r="136" customFormat="false" ht="12.8" hidden="false" customHeight="false" outlineLevel="0" collapsed="false">
      <c r="A136" s="0" t="n">
        <v>134</v>
      </c>
      <c r="B136" s="0" t="s">
        <v>6</v>
      </c>
      <c r="C136" s="0" t="s">
        <v>15</v>
      </c>
      <c r="D136" s="0" t="s">
        <v>11</v>
      </c>
      <c r="E136" s="0" t="s">
        <v>9</v>
      </c>
      <c r="F136" s="0" t="n">
        <v>1815</v>
      </c>
      <c r="G136" s="0" t="n">
        <v>1817</v>
      </c>
    </row>
    <row r="137" customFormat="false" ht="12.8" hidden="false" customHeight="false" outlineLevel="0" collapsed="false">
      <c r="A137" s="0" t="n">
        <v>135</v>
      </c>
      <c r="B137" s="0" t="s">
        <v>6</v>
      </c>
      <c r="C137" s="0" t="s">
        <v>15</v>
      </c>
      <c r="D137" s="0" t="s">
        <v>11</v>
      </c>
      <c r="E137" s="0" t="s">
        <v>9</v>
      </c>
      <c r="F137" s="0" t="n">
        <v>2076</v>
      </c>
      <c r="G137" s="0" t="n">
        <v>2078</v>
      </c>
    </row>
    <row r="138" customFormat="false" ht="12.8" hidden="false" customHeight="false" outlineLevel="0" collapsed="false">
      <c r="A138" s="0" t="n">
        <v>136</v>
      </c>
      <c r="B138" s="0" t="s">
        <v>6</v>
      </c>
      <c r="C138" s="0" t="s">
        <v>15</v>
      </c>
      <c r="D138" s="0" t="s">
        <v>11</v>
      </c>
      <c r="E138" s="0" t="s">
        <v>9</v>
      </c>
      <c r="F138" s="0" t="n">
        <v>2351</v>
      </c>
      <c r="G138" s="0" t="n">
        <v>2349</v>
      </c>
    </row>
    <row r="139" customFormat="false" ht="12.8" hidden="false" customHeight="false" outlineLevel="0" collapsed="false">
      <c r="A139" s="0" t="n">
        <v>137</v>
      </c>
      <c r="B139" s="0" t="s">
        <v>6</v>
      </c>
      <c r="C139" s="0" t="s">
        <v>15</v>
      </c>
      <c r="D139" s="0" t="s">
        <v>11</v>
      </c>
      <c r="E139" s="0" t="s">
        <v>10</v>
      </c>
      <c r="F139" s="0" t="n">
        <v>238</v>
      </c>
      <c r="G139" s="0" t="n">
        <v>238</v>
      </c>
    </row>
    <row r="140" customFormat="false" ht="12.8" hidden="false" customHeight="false" outlineLevel="0" collapsed="false">
      <c r="A140" s="0" t="n">
        <v>138</v>
      </c>
      <c r="B140" s="0" t="s">
        <v>6</v>
      </c>
      <c r="C140" s="0" t="s">
        <v>15</v>
      </c>
      <c r="D140" s="0" t="s">
        <v>11</v>
      </c>
      <c r="E140" s="0" t="s">
        <v>10</v>
      </c>
      <c r="F140" s="0" t="n">
        <v>488</v>
      </c>
      <c r="G140" s="0" t="n">
        <v>489</v>
      </c>
    </row>
    <row r="141" customFormat="false" ht="12.8" hidden="false" customHeight="false" outlineLevel="0" collapsed="false">
      <c r="A141" s="0" t="n">
        <v>139</v>
      </c>
      <c r="B141" s="0" t="s">
        <v>6</v>
      </c>
      <c r="C141" s="0" t="s">
        <v>15</v>
      </c>
      <c r="D141" s="0" t="s">
        <v>11</v>
      </c>
      <c r="E141" s="0" t="s">
        <v>10</v>
      </c>
      <c r="F141" s="0" t="n">
        <v>746</v>
      </c>
      <c r="G141" s="0" t="n">
        <v>744</v>
      </c>
    </row>
    <row r="142" customFormat="false" ht="12.8" hidden="false" customHeight="false" outlineLevel="0" collapsed="false">
      <c r="A142" s="0" t="n">
        <v>140</v>
      </c>
      <c r="B142" s="0" t="s">
        <v>6</v>
      </c>
      <c r="C142" s="0" t="s">
        <v>15</v>
      </c>
      <c r="D142" s="0" t="s">
        <v>11</v>
      </c>
      <c r="E142" s="0" t="s">
        <v>10</v>
      </c>
      <c r="F142" s="0" t="n">
        <v>1002</v>
      </c>
      <c r="G142" s="0" t="n">
        <v>1001</v>
      </c>
    </row>
    <row r="143" customFormat="false" ht="12.8" hidden="false" customHeight="false" outlineLevel="0" collapsed="false">
      <c r="A143" s="0" t="n">
        <v>141</v>
      </c>
      <c r="B143" s="0" t="s">
        <v>6</v>
      </c>
      <c r="C143" s="0" t="s">
        <v>15</v>
      </c>
      <c r="D143" s="0" t="s">
        <v>11</v>
      </c>
      <c r="E143" s="0" t="s">
        <v>10</v>
      </c>
      <c r="F143" s="0" t="n">
        <v>1244</v>
      </c>
      <c r="G143" s="0" t="n">
        <v>1246</v>
      </c>
    </row>
    <row r="144" customFormat="false" ht="12.8" hidden="false" customHeight="false" outlineLevel="0" collapsed="false">
      <c r="A144" s="0" t="n">
        <v>142</v>
      </c>
      <c r="B144" s="0" t="s">
        <v>6</v>
      </c>
      <c r="C144" s="0" t="s">
        <v>15</v>
      </c>
      <c r="D144" s="0" t="s">
        <v>11</v>
      </c>
      <c r="E144" s="0" t="s">
        <v>10</v>
      </c>
      <c r="F144" s="0" t="n">
        <v>1490</v>
      </c>
      <c r="G144" s="0" t="n">
        <v>1491</v>
      </c>
    </row>
    <row r="145" customFormat="false" ht="12.8" hidden="false" customHeight="false" outlineLevel="0" collapsed="false">
      <c r="A145" s="0" t="n">
        <v>143</v>
      </c>
      <c r="B145" s="0" t="s">
        <v>6</v>
      </c>
      <c r="C145" s="0" t="s">
        <v>15</v>
      </c>
      <c r="D145" s="0" t="s">
        <v>11</v>
      </c>
      <c r="E145" s="0" t="s">
        <v>10</v>
      </c>
      <c r="F145" s="0" t="n">
        <v>1736</v>
      </c>
      <c r="G145" s="0" t="n">
        <v>1739</v>
      </c>
    </row>
    <row r="146" customFormat="false" ht="12.8" hidden="false" customHeight="false" outlineLevel="0" collapsed="false">
      <c r="A146" s="0" t="n">
        <v>144</v>
      </c>
      <c r="B146" s="0" t="s">
        <v>6</v>
      </c>
      <c r="C146" s="0" t="s">
        <v>15</v>
      </c>
      <c r="D146" s="0" t="s">
        <v>11</v>
      </c>
      <c r="E146" s="0" t="s">
        <v>10</v>
      </c>
      <c r="F146" s="0" t="n">
        <v>1988</v>
      </c>
      <c r="G146" s="0" t="n">
        <v>1988</v>
      </c>
    </row>
    <row r="147" customFormat="false" ht="12.8" hidden="false" customHeight="false" outlineLevel="0" collapsed="false">
      <c r="A147" s="0" t="n">
        <v>145</v>
      </c>
      <c r="B147" s="0" t="s">
        <v>6</v>
      </c>
      <c r="C147" s="0" t="s">
        <v>15</v>
      </c>
      <c r="D147" s="0" t="s">
        <v>11</v>
      </c>
      <c r="E147" s="0" t="s">
        <v>10</v>
      </c>
      <c r="F147" s="0" t="n">
        <v>2255</v>
      </c>
      <c r="G147" s="0" t="n">
        <v>2257</v>
      </c>
    </row>
    <row r="148" customFormat="false" ht="12.8" hidden="false" customHeight="false" outlineLevel="0" collapsed="false">
      <c r="A148" s="0" t="n">
        <v>146</v>
      </c>
      <c r="B148" s="0" t="s">
        <v>6</v>
      </c>
      <c r="C148" s="0" t="s">
        <v>15</v>
      </c>
      <c r="D148" s="0" t="s">
        <v>12</v>
      </c>
      <c r="E148" s="0" t="s">
        <v>9</v>
      </c>
      <c r="F148" s="0" t="n">
        <v>186</v>
      </c>
      <c r="G148" s="0" t="n">
        <v>189</v>
      </c>
    </row>
    <row r="149" customFormat="false" ht="12.8" hidden="false" customHeight="false" outlineLevel="0" collapsed="false">
      <c r="A149" s="0" t="n">
        <v>147</v>
      </c>
      <c r="B149" s="0" t="s">
        <v>6</v>
      </c>
      <c r="C149" s="0" t="s">
        <v>15</v>
      </c>
      <c r="D149" s="0" t="s">
        <v>12</v>
      </c>
      <c r="E149" s="0" t="s">
        <v>9</v>
      </c>
      <c r="F149" s="0" t="n">
        <v>436</v>
      </c>
      <c r="G149" s="0" t="n">
        <v>444</v>
      </c>
    </row>
    <row r="150" customFormat="false" ht="12.8" hidden="false" customHeight="false" outlineLevel="0" collapsed="false">
      <c r="A150" s="0" t="n">
        <v>148</v>
      </c>
      <c r="B150" s="0" t="s">
        <v>6</v>
      </c>
      <c r="C150" s="0" t="s">
        <v>15</v>
      </c>
      <c r="D150" s="0" t="s">
        <v>12</v>
      </c>
      <c r="E150" s="0" t="s">
        <v>9</v>
      </c>
      <c r="F150" s="0" t="n">
        <v>695</v>
      </c>
      <c r="G150" s="0" t="n">
        <v>698</v>
      </c>
    </row>
    <row r="151" customFormat="false" ht="12.8" hidden="false" customHeight="false" outlineLevel="0" collapsed="false">
      <c r="A151" s="0" t="n">
        <v>149</v>
      </c>
      <c r="B151" s="0" t="s">
        <v>6</v>
      </c>
      <c r="C151" s="0" t="s">
        <v>15</v>
      </c>
      <c r="D151" s="0" t="s">
        <v>12</v>
      </c>
      <c r="E151" s="0" t="s">
        <v>9</v>
      </c>
      <c r="F151" s="0" t="n">
        <v>950</v>
      </c>
      <c r="G151" s="0" t="n">
        <v>954</v>
      </c>
    </row>
    <row r="152" customFormat="false" ht="12.8" hidden="false" customHeight="false" outlineLevel="0" collapsed="false">
      <c r="A152" s="0" t="n">
        <v>150</v>
      </c>
      <c r="B152" s="0" t="s">
        <v>6</v>
      </c>
      <c r="C152" s="0" t="s">
        <v>15</v>
      </c>
      <c r="D152" s="0" t="s">
        <v>12</v>
      </c>
      <c r="E152" s="0" t="s">
        <v>9</v>
      </c>
      <c r="F152" s="0" t="n">
        <v>1196</v>
      </c>
      <c r="G152" s="0" t="n">
        <v>1204</v>
      </c>
    </row>
    <row r="153" customFormat="false" ht="12.8" hidden="false" customHeight="false" outlineLevel="0" collapsed="false">
      <c r="A153" s="0" t="n">
        <v>151</v>
      </c>
      <c r="B153" s="0" t="s">
        <v>6</v>
      </c>
      <c r="C153" s="0" t="s">
        <v>15</v>
      </c>
      <c r="D153" s="0" t="s">
        <v>12</v>
      </c>
      <c r="E153" s="0" t="s">
        <v>9</v>
      </c>
      <c r="F153" s="0" t="n">
        <v>1435</v>
      </c>
    </row>
    <row r="154" customFormat="false" ht="12.8" hidden="false" customHeight="false" outlineLevel="0" collapsed="false">
      <c r="A154" s="0" t="n">
        <v>152</v>
      </c>
      <c r="B154" s="0" t="s">
        <v>6</v>
      </c>
      <c r="C154" s="0" t="s">
        <v>15</v>
      </c>
      <c r="D154" s="0" t="s">
        <v>12</v>
      </c>
      <c r="E154" s="0" t="s">
        <v>9</v>
      </c>
      <c r="F154" s="0" t="n">
        <v>1687</v>
      </c>
      <c r="G154" s="0" t="n">
        <v>1690</v>
      </c>
    </row>
    <row r="155" customFormat="false" ht="12.8" hidden="false" customHeight="false" outlineLevel="0" collapsed="false">
      <c r="A155" s="0" t="n">
        <v>153</v>
      </c>
      <c r="B155" s="0" t="s">
        <v>6</v>
      </c>
      <c r="C155" s="0" t="s">
        <v>15</v>
      </c>
      <c r="D155" s="0" t="s">
        <v>12</v>
      </c>
      <c r="E155" s="0" t="s">
        <v>9</v>
      </c>
      <c r="F155" s="0" t="n">
        <v>1944</v>
      </c>
      <c r="G155" s="0" t="n">
        <v>1948</v>
      </c>
    </row>
    <row r="156" customFormat="false" ht="12.8" hidden="false" customHeight="false" outlineLevel="0" collapsed="false">
      <c r="A156" s="0" t="n">
        <v>154</v>
      </c>
      <c r="B156" s="0" t="s">
        <v>6</v>
      </c>
      <c r="C156" s="0" t="s">
        <v>15</v>
      </c>
      <c r="D156" s="0" t="s">
        <v>12</v>
      </c>
      <c r="E156" s="0" t="s">
        <v>9</v>
      </c>
      <c r="F156" s="0" t="n">
        <v>2200</v>
      </c>
      <c r="G156" s="0" t="n">
        <v>2204</v>
      </c>
    </row>
    <row r="157" customFormat="false" ht="12.8" hidden="false" customHeight="false" outlineLevel="0" collapsed="false">
      <c r="A157" s="0" t="n">
        <v>155</v>
      </c>
      <c r="B157" s="0" t="s">
        <v>6</v>
      </c>
      <c r="C157" s="0" t="s">
        <v>15</v>
      </c>
      <c r="D157" s="0" t="s">
        <v>12</v>
      </c>
      <c r="E157" s="0" t="s">
        <v>9</v>
      </c>
      <c r="G157" s="0" t="n">
        <v>575</v>
      </c>
    </row>
    <row r="158" customFormat="false" ht="12.8" hidden="false" customHeight="false" outlineLevel="0" collapsed="false">
      <c r="A158" s="0" t="n">
        <v>156</v>
      </c>
      <c r="B158" s="0" t="s">
        <v>6</v>
      </c>
      <c r="C158" s="0" t="s">
        <v>15</v>
      </c>
      <c r="D158" s="0" t="s">
        <v>12</v>
      </c>
      <c r="E158" s="0" t="s">
        <v>9</v>
      </c>
      <c r="G158" s="0" t="n">
        <v>1092</v>
      </c>
    </row>
    <row r="159" customFormat="false" ht="12.8" hidden="false" customHeight="false" outlineLevel="0" collapsed="false">
      <c r="A159" s="0" t="n">
        <v>157</v>
      </c>
      <c r="B159" s="0" t="s">
        <v>6</v>
      </c>
      <c r="C159" s="0" t="s">
        <v>15</v>
      </c>
      <c r="D159" s="0" t="s">
        <v>12</v>
      </c>
      <c r="E159" s="0" t="s">
        <v>9</v>
      </c>
      <c r="G159" s="0" t="n">
        <v>1578</v>
      </c>
    </row>
    <row r="160" customFormat="false" ht="12.8" hidden="false" customHeight="false" outlineLevel="0" collapsed="false">
      <c r="A160" s="0" t="n">
        <v>158</v>
      </c>
      <c r="B160" s="0" t="s">
        <v>6</v>
      </c>
      <c r="C160" s="0" t="s">
        <v>15</v>
      </c>
      <c r="D160" s="0" t="s">
        <v>12</v>
      </c>
      <c r="E160" s="0" t="s">
        <v>9</v>
      </c>
      <c r="G160" s="0" t="n">
        <v>2132</v>
      </c>
    </row>
    <row r="161" customFormat="false" ht="12.8" hidden="false" customHeight="false" outlineLevel="0" collapsed="false">
      <c r="A161" s="0" t="n">
        <v>159</v>
      </c>
      <c r="B161" s="0" t="s">
        <v>6</v>
      </c>
      <c r="C161" s="0" t="s">
        <v>15</v>
      </c>
      <c r="D161" s="0" t="s">
        <v>12</v>
      </c>
      <c r="E161" s="0" t="s">
        <v>10</v>
      </c>
      <c r="F161" s="0" t="n">
        <v>103</v>
      </c>
      <c r="G161" s="0" t="n">
        <v>99</v>
      </c>
    </row>
    <row r="162" customFormat="false" ht="12.8" hidden="false" customHeight="false" outlineLevel="0" collapsed="false">
      <c r="A162" s="0" t="n">
        <v>160</v>
      </c>
      <c r="B162" s="0" t="s">
        <v>6</v>
      </c>
      <c r="C162" s="0" t="s">
        <v>15</v>
      </c>
      <c r="D162" s="0" t="s">
        <v>12</v>
      </c>
      <c r="E162" s="0" t="s">
        <v>10</v>
      </c>
      <c r="F162" s="0" t="n">
        <v>368</v>
      </c>
      <c r="G162" s="0" t="n">
        <v>366</v>
      </c>
    </row>
    <row r="163" customFormat="false" ht="12.8" hidden="false" customHeight="false" outlineLevel="0" collapsed="false">
      <c r="A163" s="0" t="n">
        <v>161</v>
      </c>
      <c r="B163" s="0" t="s">
        <v>6</v>
      </c>
      <c r="C163" s="0" t="s">
        <v>15</v>
      </c>
      <c r="D163" s="0" t="s">
        <v>12</v>
      </c>
      <c r="E163" s="0" t="s">
        <v>10</v>
      </c>
      <c r="F163" s="0" t="n">
        <v>615</v>
      </c>
      <c r="G163" s="0" t="n">
        <v>612</v>
      </c>
    </row>
    <row r="164" customFormat="false" ht="12.8" hidden="false" customHeight="false" outlineLevel="0" collapsed="false">
      <c r="A164" s="0" t="n">
        <v>162</v>
      </c>
      <c r="B164" s="0" t="s">
        <v>6</v>
      </c>
      <c r="C164" s="0" t="s">
        <v>15</v>
      </c>
      <c r="D164" s="0" t="s">
        <v>12</v>
      </c>
      <c r="E164" s="0" t="s">
        <v>10</v>
      </c>
      <c r="F164" s="0" t="n">
        <v>871</v>
      </c>
      <c r="G164" s="0" t="n">
        <v>868</v>
      </c>
    </row>
    <row r="165" customFormat="false" ht="12.8" hidden="false" customHeight="false" outlineLevel="0" collapsed="false">
      <c r="A165" s="0" t="n">
        <v>163</v>
      </c>
      <c r="B165" s="0" t="s">
        <v>6</v>
      </c>
      <c r="C165" s="0" t="s">
        <v>15</v>
      </c>
      <c r="D165" s="0" t="s">
        <v>12</v>
      </c>
      <c r="E165" s="0" t="s">
        <v>10</v>
      </c>
      <c r="F165" s="0" t="n">
        <v>1126</v>
      </c>
      <c r="G165" s="0" t="n">
        <v>1121</v>
      </c>
    </row>
    <row r="166" customFormat="false" ht="12.8" hidden="false" customHeight="false" outlineLevel="0" collapsed="false">
      <c r="A166" s="0" t="n">
        <v>164</v>
      </c>
      <c r="B166" s="0" t="s">
        <v>6</v>
      </c>
      <c r="C166" s="0" t="s">
        <v>15</v>
      </c>
      <c r="D166" s="0" t="s">
        <v>12</v>
      </c>
      <c r="E166" s="0" t="s">
        <v>10</v>
      </c>
      <c r="F166" s="0" t="n">
        <v>1375</v>
      </c>
      <c r="G166" s="0" t="n">
        <v>1373</v>
      </c>
    </row>
    <row r="167" customFormat="false" ht="12.8" hidden="false" customHeight="false" outlineLevel="0" collapsed="false">
      <c r="A167" s="0" t="n">
        <v>165</v>
      </c>
      <c r="B167" s="0" t="s">
        <v>6</v>
      </c>
      <c r="C167" s="0" t="s">
        <v>15</v>
      </c>
      <c r="D167" s="0" t="s">
        <v>12</v>
      </c>
      <c r="E167" s="0" t="s">
        <v>10</v>
      </c>
      <c r="F167" s="0" t="n">
        <v>1611</v>
      </c>
      <c r="G167" s="0" t="n">
        <v>1609</v>
      </c>
    </row>
    <row r="168" customFormat="false" ht="12.8" hidden="false" customHeight="false" outlineLevel="0" collapsed="false">
      <c r="A168" s="0" t="n">
        <v>166</v>
      </c>
      <c r="B168" s="0" t="s">
        <v>6</v>
      </c>
      <c r="C168" s="0" t="s">
        <v>15</v>
      </c>
      <c r="D168" s="0" t="s">
        <v>12</v>
      </c>
      <c r="E168" s="0" t="s">
        <v>10</v>
      </c>
      <c r="F168" s="0" t="n">
        <v>1867</v>
      </c>
      <c r="G168" s="0" t="n">
        <v>1864</v>
      </c>
    </row>
    <row r="169" customFormat="false" ht="12.8" hidden="false" customHeight="false" outlineLevel="0" collapsed="false">
      <c r="A169" s="0" t="n">
        <v>167</v>
      </c>
      <c r="B169" s="0" t="s">
        <v>6</v>
      </c>
      <c r="C169" s="0" t="s">
        <v>15</v>
      </c>
      <c r="D169" s="0" t="s">
        <v>12</v>
      </c>
      <c r="E169" s="0" t="s">
        <v>10</v>
      </c>
      <c r="F169" s="0" t="n">
        <v>2130</v>
      </c>
      <c r="G169" s="0" t="n">
        <v>2128</v>
      </c>
    </row>
    <row r="170" customFormat="false" ht="12.8" hidden="false" customHeight="false" outlineLevel="0" collapsed="false">
      <c r="A170" s="0" t="n">
        <v>168</v>
      </c>
      <c r="B170" s="0" t="s">
        <v>6</v>
      </c>
      <c r="C170" s="0" t="s">
        <v>15</v>
      </c>
      <c r="D170" s="0" t="s">
        <v>12</v>
      </c>
      <c r="E170" s="0" t="s">
        <v>10</v>
      </c>
      <c r="F170" s="0" t="n">
        <v>2402</v>
      </c>
      <c r="G170" s="0" t="n">
        <v>2401</v>
      </c>
    </row>
    <row r="171" customFormat="false" ht="12.8" hidden="false" customHeight="false" outlineLevel="0" collapsed="false">
      <c r="A171" s="0" t="n">
        <v>169</v>
      </c>
      <c r="B171" s="0" t="s">
        <v>6</v>
      </c>
      <c r="C171" s="0" t="s">
        <v>15</v>
      </c>
      <c r="D171" s="0" t="s">
        <v>13</v>
      </c>
      <c r="E171" s="0" t="s">
        <v>9</v>
      </c>
      <c r="F171" s="0" t="n">
        <v>31</v>
      </c>
      <c r="G171" s="0" t="n">
        <v>36</v>
      </c>
    </row>
    <row r="172" customFormat="false" ht="12.8" hidden="false" customHeight="false" outlineLevel="0" collapsed="false">
      <c r="A172" s="0" t="n">
        <v>170</v>
      </c>
      <c r="B172" s="0" t="s">
        <v>6</v>
      </c>
      <c r="C172" s="0" t="s">
        <v>15</v>
      </c>
      <c r="D172" s="0" t="s">
        <v>13</v>
      </c>
      <c r="E172" s="0" t="s">
        <v>9</v>
      </c>
      <c r="F172" s="0" t="n">
        <v>315</v>
      </c>
      <c r="G172" s="0" t="n">
        <v>319</v>
      </c>
    </row>
    <row r="173" customFormat="false" ht="12.8" hidden="false" customHeight="false" outlineLevel="0" collapsed="false">
      <c r="A173" s="0" t="n">
        <v>171</v>
      </c>
      <c r="B173" s="0" t="s">
        <v>6</v>
      </c>
      <c r="C173" s="0" t="s">
        <v>15</v>
      </c>
      <c r="D173" s="0" t="s">
        <v>13</v>
      </c>
      <c r="E173" s="0" t="s">
        <v>9</v>
      </c>
      <c r="F173" s="0" t="n">
        <v>568</v>
      </c>
      <c r="G173" s="0" t="n">
        <v>571</v>
      </c>
    </row>
    <row r="174" customFormat="false" ht="12.8" hidden="false" customHeight="false" outlineLevel="0" collapsed="false">
      <c r="A174" s="0" t="n">
        <v>172</v>
      </c>
      <c r="B174" s="0" t="s">
        <v>6</v>
      </c>
      <c r="C174" s="0" t="s">
        <v>15</v>
      </c>
      <c r="D174" s="0" t="s">
        <v>13</v>
      </c>
      <c r="E174" s="0" t="s">
        <v>9</v>
      </c>
      <c r="F174" s="0" t="n">
        <v>823</v>
      </c>
      <c r="G174" s="0" t="n">
        <v>826</v>
      </c>
    </row>
    <row r="175" customFormat="false" ht="12.8" hidden="false" customHeight="false" outlineLevel="0" collapsed="false">
      <c r="A175" s="0" t="n">
        <v>173</v>
      </c>
      <c r="B175" s="0" t="s">
        <v>6</v>
      </c>
      <c r="C175" s="0" t="s">
        <v>15</v>
      </c>
      <c r="D175" s="0" t="s">
        <v>13</v>
      </c>
      <c r="E175" s="0" t="s">
        <v>9</v>
      </c>
      <c r="F175" s="0" t="n">
        <v>1081</v>
      </c>
      <c r="G175" s="0" t="n">
        <v>1084</v>
      </c>
    </row>
    <row r="176" customFormat="false" ht="12.8" hidden="false" customHeight="false" outlineLevel="0" collapsed="false">
      <c r="A176" s="0" t="n">
        <v>174</v>
      </c>
      <c r="B176" s="0" t="s">
        <v>6</v>
      </c>
      <c r="C176" s="0" t="s">
        <v>15</v>
      </c>
      <c r="D176" s="0" t="s">
        <v>13</v>
      </c>
      <c r="E176" s="0" t="s">
        <v>9</v>
      </c>
      <c r="F176" s="0" t="n">
        <v>1321</v>
      </c>
      <c r="G176" s="0" t="n">
        <v>1324</v>
      </c>
    </row>
    <row r="177" customFormat="false" ht="12.8" hidden="false" customHeight="false" outlineLevel="0" collapsed="false">
      <c r="A177" s="0" t="n">
        <v>175</v>
      </c>
      <c r="B177" s="0" t="s">
        <v>6</v>
      </c>
      <c r="C177" s="0" t="s">
        <v>15</v>
      </c>
      <c r="D177" s="0" t="s">
        <v>13</v>
      </c>
      <c r="E177" s="0" t="s">
        <v>9</v>
      </c>
      <c r="F177" s="0" t="n">
        <v>1569</v>
      </c>
      <c r="G177" s="0" t="n">
        <v>1568</v>
      </c>
    </row>
    <row r="178" customFormat="false" ht="12.8" hidden="false" customHeight="false" outlineLevel="0" collapsed="false">
      <c r="A178" s="0" t="n">
        <v>176</v>
      </c>
      <c r="B178" s="0" t="s">
        <v>6</v>
      </c>
      <c r="C178" s="0" t="s">
        <v>15</v>
      </c>
      <c r="D178" s="0" t="s">
        <v>13</v>
      </c>
      <c r="E178" s="0" t="s">
        <v>9</v>
      </c>
      <c r="F178" s="0" t="n">
        <v>1815</v>
      </c>
      <c r="G178" s="0" t="n">
        <v>1817</v>
      </c>
    </row>
    <row r="179" customFormat="false" ht="12.8" hidden="false" customHeight="false" outlineLevel="0" collapsed="false">
      <c r="A179" s="0" t="n">
        <v>177</v>
      </c>
      <c r="B179" s="0" t="s">
        <v>6</v>
      </c>
      <c r="C179" s="0" t="s">
        <v>15</v>
      </c>
      <c r="D179" s="0" t="s">
        <v>13</v>
      </c>
      <c r="E179" s="0" t="s">
        <v>9</v>
      </c>
      <c r="F179" s="0" t="n">
        <v>2076</v>
      </c>
      <c r="G179" s="0" t="n">
        <v>2078</v>
      </c>
    </row>
    <row r="180" customFormat="false" ht="12.8" hidden="false" customHeight="false" outlineLevel="0" collapsed="false">
      <c r="A180" s="0" t="n">
        <v>178</v>
      </c>
      <c r="B180" s="0" t="s">
        <v>6</v>
      </c>
      <c r="C180" s="0" t="s">
        <v>15</v>
      </c>
      <c r="D180" s="0" t="s">
        <v>13</v>
      </c>
      <c r="E180" s="0" t="s">
        <v>9</v>
      </c>
      <c r="F180" s="0" t="n">
        <v>2351</v>
      </c>
      <c r="G180" s="0" t="n">
        <v>2352</v>
      </c>
    </row>
    <row r="181" customFormat="false" ht="12.8" hidden="false" customHeight="false" outlineLevel="0" collapsed="false">
      <c r="A181" s="0" t="n">
        <v>179</v>
      </c>
      <c r="B181" s="0" t="s">
        <v>6</v>
      </c>
      <c r="C181" s="0" t="s">
        <v>15</v>
      </c>
      <c r="D181" s="0" t="s">
        <v>13</v>
      </c>
      <c r="E181" s="0" t="s">
        <v>10</v>
      </c>
      <c r="F181" s="0" t="n">
        <v>238</v>
      </c>
    </row>
    <row r="182" customFormat="false" ht="12.8" hidden="false" customHeight="false" outlineLevel="0" collapsed="false">
      <c r="A182" s="0" t="n">
        <v>180</v>
      </c>
      <c r="B182" s="0" t="s">
        <v>6</v>
      </c>
      <c r="C182" s="0" t="s">
        <v>15</v>
      </c>
      <c r="D182" s="0" t="s">
        <v>13</v>
      </c>
      <c r="E182" s="0" t="s">
        <v>10</v>
      </c>
      <c r="F182" s="0" t="n">
        <v>488</v>
      </c>
      <c r="G182" s="0" t="n">
        <v>490</v>
      </c>
    </row>
    <row r="183" customFormat="false" ht="12.8" hidden="false" customHeight="false" outlineLevel="0" collapsed="false">
      <c r="A183" s="0" t="n">
        <v>181</v>
      </c>
      <c r="B183" s="0" t="s">
        <v>6</v>
      </c>
      <c r="C183" s="0" t="s">
        <v>15</v>
      </c>
      <c r="D183" s="0" t="s">
        <v>13</v>
      </c>
      <c r="E183" s="0" t="s">
        <v>10</v>
      </c>
      <c r="F183" s="0" t="n">
        <v>746</v>
      </c>
      <c r="G183" s="0" t="n">
        <v>744</v>
      </c>
    </row>
    <row r="184" customFormat="false" ht="12.8" hidden="false" customHeight="false" outlineLevel="0" collapsed="false">
      <c r="A184" s="0" t="n">
        <v>182</v>
      </c>
      <c r="B184" s="0" t="s">
        <v>6</v>
      </c>
      <c r="C184" s="0" t="s">
        <v>15</v>
      </c>
      <c r="D184" s="0" t="s">
        <v>13</v>
      </c>
      <c r="E184" s="0" t="s">
        <v>10</v>
      </c>
      <c r="F184" s="0" t="n">
        <v>1002</v>
      </c>
      <c r="G184" s="0" t="n">
        <v>998</v>
      </c>
    </row>
    <row r="185" customFormat="false" ht="12.8" hidden="false" customHeight="false" outlineLevel="0" collapsed="false">
      <c r="A185" s="0" t="n">
        <v>183</v>
      </c>
      <c r="B185" s="0" t="s">
        <v>6</v>
      </c>
      <c r="C185" s="0" t="s">
        <v>15</v>
      </c>
      <c r="D185" s="0" t="s">
        <v>13</v>
      </c>
      <c r="E185" s="0" t="s">
        <v>10</v>
      </c>
      <c r="F185" s="0" t="n">
        <v>1244</v>
      </c>
      <c r="G185" s="0" t="n">
        <v>1245</v>
      </c>
    </row>
    <row r="186" customFormat="false" ht="12.8" hidden="false" customHeight="false" outlineLevel="0" collapsed="false">
      <c r="A186" s="0" t="n">
        <v>184</v>
      </c>
      <c r="B186" s="0" t="s">
        <v>6</v>
      </c>
      <c r="C186" s="0" t="s">
        <v>15</v>
      </c>
      <c r="D186" s="0" t="s">
        <v>13</v>
      </c>
      <c r="E186" s="0" t="s">
        <v>10</v>
      </c>
      <c r="F186" s="0" t="n">
        <v>1490</v>
      </c>
      <c r="G186" s="0" t="n">
        <v>1491</v>
      </c>
    </row>
    <row r="187" customFormat="false" ht="12.8" hidden="false" customHeight="false" outlineLevel="0" collapsed="false">
      <c r="A187" s="0" t="n">
        <v>185</v>
      </c>
      <c r="B187" s="0" t="s">
        <v>6</v>
      </c>
      <c r="C187" s="0" t="s">
        <v>15</v>
      </c>
      <c r="D187" s="0" t="s">
        <v>13</v>
      </c>
      <c r="E187" s="0" t="s">
        <v>10</v>
      </c>
      <c r="F187" s="0" t="n">
        <v>1736</v>
      </c>
      <c r="G187" s="0" t="n">
        <v>1740</v>
      </c>
    </row>
    <row r="188" customFormat="false" ht="12.8" hidden="false" customHeight="false" outlineLevel="0" collapsed="false">
      <c r="A188" s="0" t="n">
        <v>186</v>
      </c>
      <c r="B188" s="0" t="s">
        <v>6</v>
      </c>
      <c r="C188" s="0" t="s">
        <v>15</v>
      </c>
      <c r="D188" s="0" t="s">
        <v>13</v>
      </c>
      <c r="E188" s="0" t="s">
        <v>10</v>
      </c>
      <c r="F188" s="0" t="n">
        <v>1988</v>
      </c>
      <c r="G188" s="0" t="n">
        <v>1987</v>
      </c>
    </row>
    <row r="189" customFormat="false" ht="12.8" hidden="false" customHeight="false" outlineLevel="0" collapsed="false">
      <c r="A189" s="0" t="n">
        <v>187</v>
      </c>
      <c r="B189" s="0" t="s">
        <v>6</v>
      </c>
      <c r="C189" s="0" t="s">
        <v>15</v>
      </c>
      <c r="D189" s="0" t="s">
        <v>13</v>
      </c>
      <c r="E189" s="0" t="s">
        <v>10</v>
      </c>
      <c r="F189" s="0" t="n">
        <v>2255</v>
      </c>
      <c r="G189" s="0" t="n">
        <v>2256</v>
      </c>
    </row>
    <row r="190" customFormat="false" ht="12.8" hidden="false" customHeight="false" outlineLevel="0" collapsed="false">
      <c r="A190" s="0" t="n">
        <v>188</v>
      </c>
      <c r="B190" s="0" t="s">
        <v>16</v>
      </c>
      <c r="C190" s="0" t="s">
        <v>17</v>
      </c>
      <c r="D190" s="0" t="s">
        <v>8</v>
      </c>
      <c r="E190" s="0" t="s">
        <v>9</v>
      </c>
      <c r="F190" s="0" t="n">
        <v>137</v>
      </c>
      <c r="G190" s="0" t="n">
        <v>133</v>
      </c>
    </row>
    <row r="191" customFormat="false" ht="12.8" hidden="false" customHeight="false" outlineLevel="0" collapsed="false">
      <c r="A191" s="0" t="n">
        <v>189</v>
      </c>
      <c r="B191" s="0" t="s">
        <v>16</v>
      </c>
      <c r="C191" s="0" t="s">
        <v>17</v>
      </c>
      <c r="D191" s="0" t="s">
        <v>8</v>
      </c>
      <c r="E191" s="0" t="s">
        <v>9</v>
      </c>
      <c r="F191" s="0" t="n">
        <v>304</v>
      </c>
      <c r="G191" s="0" t="n">
        <v>303</v>
      </c>
    </row>
    <row r="192" customFormat="false" ht="12.8" hidden="false" customHeight="false" outlineLevel="0" collapsed="false">
      <c r="A192" s="0" t="n">
        <v>190</v>
      </c>
      <c r="B192" s="0" t="s">
        <v>16</v>
      </c>
      <c r="C192" s="0" t="s">
        <v>17</v>
      </c>
      <c r="D192" s="0" t="s">
        <v>8</v>
      </c>
      <c r="E192" s="0" t="s">
        <v>9</v>
      </c>
      <c r="F192" s="0" t="n">
        <v>462</v>
      </c>
      <c r="G192" s="0" t="n">
        <v>465</v>
      </c>
    </row>
    <row r="193" customFormat="false" ht="12.8" hidden="false" customHeight="false" outlineLevel="0" collapsed="false">
      <c r="A193" s="0" t="n">
        <v>191</v>
      </c>
      <c r="B193" s="0" t="s">
        <v>16</v>
      </c>
      <c r="C193" s="0" t="s">
        <v>17</v>
      </c>
      <c r="D193" s="0" t="s">
        <v>8</v>
      </c>
      <c r="E193" s="0" t="s">
        <v>10</v>
      </c>
      <c r="F193" s="0" t="n">
        <v>64</v>
      </c>
      <c r="G193" s="0" t="n">
        <v>65</v>
      </c>
    </row>
    <row r="194" customFormat="false" ht="12.8" hidden="false" customHeight="false" outlineLevel="0" collapsed="false">
      <c r="A194" s="0" t="n">
        <v>192</v>
      </c>
      <c r="B194" s="0" t="s">
        <v>16</v>
      </c>
      <c r="C194" s="0" t="s">
        <v>17</v>
      </c>
      <c r="D194" s="0" t="s">
        <v>8</v>
      </c>
      <c r="E194" s="0" t="s">
        <v>10</v>
      </c>
      <c r="F194" s="0" t="n">
        <v>239</v>
      </c>
      <c r="G194" s="0" t="n">
        <v>240</v>
      </c>
    </row>
    <row r="195" customFormat="false" ht="12.8" hidden="false" customHeight="false" outlineLevel="0" collapsed="false">
      <c r="A195" s="0" t="n">
        <v>193</v>
      </c>
      <c r="B195" s="0" t="s">
        <v>16</v>
      </c>
      <c r="C195" s="0" t="s">
        <v>17</v>
      </c>
      <c r="D195" s="0" t="s">
        <v>8</v>
      </c>
      <c r="E195" s="0" t="s">
        <v>10</v>
      </c>
      <c r="F195" s="0" t="n">
        <v>397</v>
      </c>
      <c r="G195" s="0" t="n">
        <v>396</v>
      </c>
    </row>
    <row r="196" customFormat="false" ht="12.8" hidden="false" customHeight="false" outlineLevel="0" collapsed="false">
      <c r="A196" s="0" t="n">
        <v>194</v>
      </c>
      <c r="B196" s="0" t="s">
        <v>16</v>
      </c>
      <c r="C196" s="0" t="s">
        <v>17</v>
      </c>
      <c r="D196" s="0" t="s">
        <v>8</v>
      </c>
      <c r="E196" s="0" t="s">
        <v>10</v>
      </c>
      <c r="F196" s="0" t="n">
        <v>577</v>
      </c>
    </row>
    <row r="197" customFormat="false" ht="12.8" hidden="false" customHeight="false" outlineLevel="0" collapsed="false">
      <c r="A197" s="0" t="n">
        <v>195</v>
      </c>
      <c r="B197" s="0" t="s">
        <v>16</v>
      </c>
      <c r="C197" s="0" t="s">
        <v>17</v>
      </c>
      <c r="D197" s="0" t="s">
        <v>11</v>
      </c>
      <c r="E197" s="0" t="s">
        <v>9</v>
      </c>
      <c r="F197" s="0" t="n">
        <v>34</v>
      </c>
    </row>
    <row r="198" customFormat="false" ht="12.8" hidden="false" customHeight="false" outlineLevel="0" collapsed="false">
      <c r="A198" s="0" t="n">
        <v>196</v>
      </c>
      <c r="B198" s="0" t="s">
        <v>16</v>
      </c>
      <c r="C198" s="0" t="s">
        <v>17</v>
      </c>
      <c r="D198" s="0" t="s">
        <v>11</v>
      </c>
      <c r="E198" s="0" t="s">
        <v>9</v>
      </c>
      <c r="F198" s="0" t="n">
        <v>224</v>
      </c>
      <c r="G198" s="0" t="n">
        <v>224</v>
      </c>
    </row>
    <row r="199" customFormat="false" ht="12.8" hidden="false" customHeight="false" outlineLevel="0" collapsed="false">
      <c r="A199" s="0" t="n">
        <v>197</v>
      </c>
      <c r="B199" s="0" t="s">
        <v>16</v>
      </c>
      <c r="C199" s="0" t="s">
        <v>17</v>
      </c>
      <c r="D199" s="0" t="s">
        <v>11</v>
      </c>
      <c r="E199" s="0" t="s">
        <v>9</v>
      </c>
      <c r="F199" s="0" t="n">
        <v>384</v>
      </c>
      <c r="G199" s="0" t="n">
        <v>385</v>
      </c>
    </row>
    <row r="200" customFormat="false" ht="12.8" hidden="false" customHeight="false" outlineLevel="0" collapsed="false">
      <c r="A200" s="0" t="n">
        <v>198</v>
      </c>
      <c r="B200" s="0" t="s">
        <v>16</v>
      </c>
      <c r="C200" s="0" t="s">
        <v>17</v>
      </c>
      <c r="D200" s="0" t="s">
        <v>11</v>
      </c>
      <c r="E200" s="0" t="s">
        <v>9</v>
      </c>
      <c r="F200" s="0" t="n">
        <v>555</v>
      </c>
      <c r="G200" s="0" t="n">
        <v>555</v>
      </c>
    </row>
    <row r="201" customFormat="false" ht="12.8" hidden="false" customHeight="false" outlineLevel="0" collapsed="false">
      <c r="A201" s="0" t="n">
        <v>199</v>
      </c>
      <c r="B201" s="0" t="s">
        <v>16</v>
      </c>
      <c r="C201" s="0" t="s">
        <v>17</v>
      </c>
      <c r="D201" s="0" t="s">
        <v>11</v>
      </c>
      <c r="E201" s="0" t="s">
        <v>10</v>
      </c>
      <c r="F201" s="0" t="n">
        <v>154</v>
      </c>
      <c r="G201" s="0" t="n">
        <v>157</v>
      </c>
    </row>
    <row r="202" customFormat="false" ht="12.8" hidden="false" customHeight="false" outlineLevel="0" collapsed="false">
      <c r="A202" s="0" t="n">
        <v>200</v>
      </c>
      <c r="B202" s="0" t="s">
        <v>16</v>
      </c>
      <c r="C202" s="0" t="s">
        <v>17</v>
      </c>
      <c r="D202" s="0" t="s">
        <v>11</v>
      </c>
      <c r="E202" s="0" t="s">
        <v>10</v>
      </c>
      <c r="F202" s="0" t="n">
        <v>319</v>
      </c>
      <c r="G202" s="0" t="n">
        <v>321</v>
      </c>
    </row>
    <row r="203" customFormat="false" ht="12.8" hidden="false" customHeight="false" outlineLevel="0" collapsed="false">
      <c r="A203" s="0" t="n">
        <v>201</v>
      </c>
      <c r="B203" s="0" t="s">
        <v>16</v>
      </c>
      <c r="C203" s="0" t="s">
        <v>17</v>
      </c>
      <c r="D203" s="0" t="s">
        <v>11</v>
      </c>
      <c r="E203" s="0" t="s">
        <v>10</v>
      </c>
      <c r="F203" s="0" t="n">
        <v>477</v>
      </c>
      <c r="G203" s="0" t="n">
        <v>479</v>
      </c>
    </row>
    <row r="204" customFormat="false" ht="12.8" hidden="false" customHeight="false" outlineLevel="0" collapsed="false">
      <c r="A204" s="0" t="n">
        <v>202</v>
      </c>
      <c r="B204" s="0" t="s">
        <v>16</v>
      </c>
      <c r="C204" s="0" t="s">
        <v>17</v>
      </c>
      <c r="D204" s="0" t="s">
        <v>12</v>
      </c>
      <c r="E204" s="0" t="s">
        <v>9</v>
      </c>
      <c r="F204" s="0" t="n">
        <v>137</v>
      </c>
      <c r="G204" s="0" t="n">
        <v>138</v>
      </c>
    </row>
    <row r="205" customFormat="false" ht="12.8" hidden="false" customHeight="false" outlineLevel="0" collapsed="false">
      <c r="A205" s="0" t="n">
        <v>203</v>
      </c>
      <c r="B205" s="0" t="s">
        <v>16</v>
      </c>
      <c r="C205" s="0" t="s">
        <v>17</v>
      </c>
      <c r="D205" s="0" t="s">
        <v>12</v>
      </c>
      <c r="E205" s="0" t="s">
        <v>9</v>
      </c>
      <c r="F205" s="0" t="n">
        <v>304</v>
      </c>
      <c r="G205" s="0" t="n">
        <v>306</v>
      </c>
    </row>
    <row r="206" customFormat="false" ht="12.8" hidden="false" customHeight="false" outlineLevel="0" collapsed="false">
      <c r="A206" s="0" t="n">
        <v>204</v>
      </c>
      <c r="B206" s="0" t="s">
        <v>16</v>
      </c>
      <c r="C206" s="0" t="s">
        <v>17</v>
      </c>
      <c r="D206" s="0" t="s">
        <v>12</v>
      </c>
      <c r="E206" s="0" t="s">
        <v>9</v>
      </c>
      <c r="F206" s="0" t="n">
        <v>462</v>
      </c>
      <c r="G206" s="0" t="n">
        <v>465</v>
      </c>
    </row>
    <row r="207" customFormat="false" ht="12.8" hidden="false" customHeight="false" outlineLevel="0" collapsed="false">
      <c r="A207" s="0" t="n">
        <v>205</v>
      </c>
      <c r="B207" s="0" t="s">
        <v>16</v>
      </c>
      <c r="C207" s="0" t="s">
        <v>17</v>
      </c>
      <c r="D207" s="0" t="s">
        <v>12</v>
      </c>
      <c r="E207" s="0" t="s">
        <v>9</v>
      </c>
      <c r="G207" s="0" t="n">
        <v>215</v>
      </c>
    </row>
    <row r="208" customFormat="false" ht="12.8" hidden="false" customHeight="false" outlineLevel="0" collapsed="false">
      <c r="A208" s="0" t="n">
        <v>206</v>
      </c>
      <c r="B208" s="0" t="s">
        <v>16</v>
      </c>
      <c r="C208" s="0" t="s">
        <v>17</v>
      </c>
      <c r="D208" s="0" t="s">
        <v>12</v>
      </c>
      <c r="E208" s="0" t="s">
        <v>9</v>
      </c>
      <c r="G208" s="0" t="n">
        <v>374</v>
      </c>
    </row>
    <row r="209" customFormat="false" ht="12.8" hidden="false" customHeight="false" outlineLevel="0" collapsed="false">
      <c r="A209" s="0" t="n">
        <v>207</v>
      </c>
      <c r="B209" s="0" t="s">
        <v>16</v>
      </c>
      <c r="C209" s="0" t="s">
        <v>17</v>
      </c>
      <c r="D209" s="0" t="s">
        <v>12</v>
      </c>
      <c r="E209" s="0" t="s">
        <v>10</v>
      </c>
      <c r="F209" s="0" t="n">
        <v>64</v>
      </c>
    </row>
    <row r="210" customFormat="false" ht="12.8" hidden="false" customHeight="false" outlineLevel="0" collapsed="false">
      <c r="A210" s="0" t="n">
        <v>208</v>
      </c>
      <c r="B210" s="0" t="s">
        <v>16</v>
      </c>
      <c r="C210" s="0" t="s">
        <v>17</v>
      </c>
      <c r="D210" s="0" t="s">
        <v>12</v>
      </c>
      <c r="E210" s="0" t="s">
        <v>10</v>
      </c>
      <c r="F210" s="0" t="n">
        <v>239</v>
      </c>
      <c r="G210" s="0" t="n">
        <v>264</v>
      </c>
    </row>
    <row r="211" customFormat="false" ht="12.8" hidden="false" customHeight="false" outlineLevel="0" collapsed="false">
      <c r="A211" s="0" t="n">
        <v>209</v>
      </c>
      <c r="B211" s="0" t="s">
        <v>16</v>
      </c>
      <c r="C211" s="0" t="s">
        <v>17</v>
      </c>
      <c r="D211" s="0" t="s">
        <v>12</v>
      </c>
      <c r="E211" s="0" t="s">
        <v>10</v>
      </c>
      <c r="F211" s="0" t="n">
        <v>397</v>
      </c>
    </row>
    <row r="212" customFormat="false" ht="12.8" hidden="false" customHeight="false" outlineLevel="0" collapsed="false">
      <c r="A212" s="0" t="n">
        <v>210</v>
      </c>
      <c r="B212" s="0" t="s">
        <v>16</v>
      </c>
      <c r="C212" s="0" t="s">
        <v>17</v>
      </c>
      <c r="D212" s="0" t="s">
        <v>12</v>
      </c>
      <c r="E212" s="0" t="s">
        <v>10</v>
      </c>
      <c r="F212" s="0" t="n">
        <v>577</v>
      </c>
    </row>
    <row r="213" customFormat="false" ht="12.8" hidden="false" customHeight="false" outlineLevel="0" collapsed="false">
      <c r="A213" s="0" t="n">
        <v>211</v>
      </c>
      <c r="B213" s="0" t="s">
        <v>16</v>
      </c>
      <c r="C213" s="0" t="s">
        <v>17</v>
      </c>
      <c r="D213" s="0" t="s">
        <v>12</v>
      </c>
      <c r="E213" s="0" t="s">
        <v>10</v>
      </c>
      <c r="G213" s="0" t="n">
        <v>481</v>
      </c>
    </row>
    <row r="214" customFormat="false" ht="12.8" hidden="false" customHeight="false" outlineLevel="0" collapsed="false">
      <c r="A214" s="0" t="n">
        <v>212</v>
      </c>
      <c r="B214" s="0" t="s">
        <v>16</v>
      </c>
      <c r="C214" s="0" t="s">
        <v>17</v>
      </c>
      <c r="D214" s="0" t="s">
        <v>13</v>
      </c>
      <c r="E214" s="0" t="s">
        <v>9</v>
      </c>
      <c r="F214" s="0" t="n">
        <v>34</v>
      </c>
    </row>
    <row r="215" customFormat="false" ht="12.8" hidden="false" customHeight="false" outlineLevel="0" collapsed="false">
      <c r="A215" s="0" t="n">
        <v>213</v>
      </c>
      <c r="B215" s="0" t="s">
        <v>16</v>
      </c>
      <c r="C215" s="0" t="s">
        <v>17</v>
      </c>
      <c r="D215" s="0" t="s">
        <v>13</v>
      </c>
      <c r="E215" s="0" t="s">
        <v>9</v>
      </c>
      <c r="F215" s="0" t="n">
        <v>224</v>
      </c>
      <c r="G215" s="0" t="n">
        <v>223</v>
      </c>
    </row>
    <row r="216" customFormat="false" ht="12.8" hidden="false" customHeight="false" outlineLevel="0" collapsed="false">
      <c r="A216" s="0" t="n">
        <v>214</v>
      </c>
      <c r="B216" s="0" t="s">
        <v>16</v>
      </c>
      <c r="C216" s="0" t="s">
        <v>17</v>
      </c>
      <c r="D216" s="0" t="s">
        <v>13</v>
      </c>
      <c r="E216" s="0" t="s">
        <v>9</v>
      </c>
      <c r="F216" s="0" t="n">
        <v>384</v>
      </c>
      <c r="G216" s="0" t="n">
        <v>382</v>
      </c>
    </row>
    <row r="217" customFormat="false" ht="12.8" hidden="false" customHeight="false" outlineLevel="0" collapsed="false">
      <c r="A217" s="0" t="n">
        <v>215</v>
      </c>
      <c r="B217" s="0" t="s">
        <v>16</v>
      </c>
      <c r="C217" s="0" t="s">
        <v>17</v>
      </c>
      <c r="D217" s="0" t="s">
        <v>13</v>
      </c>
      <c r="E217" s="0" t="s">
        <v>9</v>
      </c>
      <c r="F217" s="0" t="n">
        <v>555</v>
      </c>
      <c r="G217" s="0" t="n">
        <v>554</v>
      </c>
    </row>
    <row r="218" customFormat="false" ht="12.8" hidden="false" customHeight="false" outlineLevel="0" collapsed="false">
      <c r="A218" s="0" t="n">
        <v>216</v>
      </c>
      <c r="B218" s="0" t="s">
        <v>16</v>
      </c>
      <c r="C218" s="0" t="s">
        <v>17</v>
      </c>
      <c r="D218" s="0" t="s">
        <v>13</v>
      </c>
      <c r="E218" s="0" t="s">
        <v>10</v>
      </c>
      <c r="F218" s="0" t="n">
        <v>154</v>
      </c>
      <c r="G218" s="0" t="n">
        <v>158</v>
      </c>
    </row>
    <row r="219" customFormat="false" ht="12.8" hidden="false" customHeight="false" outlineLevel="0" collapsed="false">
      <c r="A219" s="0" t="n">
        <v>217</v>
      </c>
      <c r="B219" s="0" t="s">
        <v>16</v>
      </c>
      <c r="C219" s="0" t="s">
        <v>17</v>
      </c>
      <c r="D219" s="0" t="s">
        <v>13</v>
      </c>
      <c r="E219" s="0" t="s">
        <v>10</v>
      </c>
      <c r="F219" s="0" t="n">
        <v>319</v>
      </c>
      <c r="G219" s="0" t="n">
        <v>322</v>
      </c>
    </row>
    <row r="220" customFormat="false" ht="12.8" hidden="false" customHeight="false" outlineLevel="0" collapsed="false">
      <c r="A220" s="0" t="n">
        <v>218</v>
      </c>
      <c r="B220" s="0" t="s">
        <v>16</v>
      </c>
      <c r="C220" s="0" t="s">
        <v>17</v>
      </c>
      <c r="D220" s="0" t="s">
        <v>13</v>
      </c>
      <c r="E220" s="0" t="s">
        <v>10</v>
      </c>
      <c r="F220" s="0" t="n">
        <v>477</v>
      </c>
      <c r="G220" s="0" t="n">
        <v>479</v>
      </c>
    </row>
    <row r="221" customFormat="false" ht="12.8" hidden="false" customHeight="false" outlineLevel="0" collapsed="false">
      <c r="A221" s="0" t="n">
        <v>219</v>
      </c>
      <c r="B221" s="0" t="s">
        <v>16</v>
      </c>
      <c r="C221" s="0" t="s">
        <v>18</v>
      </c>
      <c r="D221" s="0" t="s">
        <v>8</v>
      </c>
      <c r="E221" s="0" t="s">
        <v>9</v>
      </c>
      <c r="F221" s="0" t="n">
        <v>161</v>
      </c>
      <c r="G221" s="0" t="n">
        <v>159</v>
      </c>
    </row>
    <row r="222" customFormat="false" ht="12.8" hidden="false" customHeight="false" outlineLevel="0" collapsed="false">
      <c r="A222" s="0" t="n">
        <v>220</v>
      </c>
      <c r="B222" s="0" t="s">
        <v>16</v>
      </c>
      <c r="C222" s="0" t="s">
        <v>18</v>
      </c>
      <c r="D222" s="0" t="s">
        <v>8</v>
      </c>
      <c r="E222" s="0" t="s">
        <v>9</v>
      </c>
      <c r="F222" s="0" t="n">
        <v>366</v>
      </c>
      <c r="G222" s="0" t="n">
        <v>364</v>
      </c>
    </row>
    <row r="223" customFormat="false" ht="12.8" hidden="false" customHeight="false" outlineLevel="0" collapsed="false">
      <c r="A223" s="0" t="n">
        <v>221</v>
      </c>
      <c r="B223" s="0" t="s">
        <v>16</v>
      </c>
      <c r="C223" s="0" t="s">
        <v>18</v>
      </c>
      <c r="D223" s="0" t="s">
        <v>8</v>
      </c>
      <c r="E223" s="0" t="s">
        <v>9</v>
      </c>
      <c r="F223" s="0" t="n">
        <v>566</v>
      </c>
      <c r="G223" s="0" t="n">
        <v>568</v>
      </c>
    </row>
    <row r="224" customFormat="false" ht="12.8" hidden="false" customHeight="false" outlineLevel="0" collapsed="false">
      <c r="A224" s="0" t="n">
        <v>222</v>
      </c>
      <c r="B224" s="0" t="s">
        <v>16</v>
      </c>
      <c r="C224" s="0" t="s">
        <v>18</v>
      </c>
      <c r="D224" s="0" t="s">
        <v>8</v>
      </c>
      <c r="E224" s="0" t="s">
        <v>9</v>
      </c>
      <c r="F224" s="0" t="n">
        <v>792</v>
      </c>
      <c r="G224" s="0" t="n">
        <v>783</v>
      </c>
    </row>
    <row r="225" customFormat="false" ht="12.8" hidden="false" customHeight="false" outlineLevel="0" collapsed="false">
      <c r="A225" s="0" t="n">
        <v>223</v>
      </c>
      <c r="B225" s="0" t="s">
        <v>16</v>
      </c>
      <c r="C225" s="0" t="s">
        <v>18</v>
      </c>
      <c r="D225" s="0" t="s">
        <v>8</v>
      </c>
      <c r="E225" s="0" t="s">
        <v>10</v>
      </c>
      <c r="F225" s="0" t="n">
        <v>80</v>
      </c>
      <c r="G225" s="0" t="n">
        <v>84</v>
      </c>
    </row>
    <row r="226" customFormat="false" ht="12.8" hidden="false" customHeight="false" outlineLevel="0" collapsed="false">
      <c r="A226" s="0" t="n">
        <v>224</v>
      </c>
      <c r="B226" s="0" t="s">
        <v>16</v>
      </c>
      <c r="C226" s="0" t="s">
        <v>18</v>
      </c>
      <c r="D226" s="0" t="s">
        <v>8</v>
      </c>
      <c r="E226" s="0" t="s">
        <v>10</v>
      </c>
      <c r="F226" s="0" t="n">
        <v>289</v>
      </c>
      <c r="G226" s="0" t="n">
        <v>288</v>
      </c>
    </row>
    <row r="227" customFormat="false" ht="12.8" hidden="false" customHeight="false" outlineLevel="0" collapsed="false">
      <c r="A227" s="0" t="n">
        <v>225</v>
      </c>
      <c r="B227" s="0" t="s">
        <v>16</v>
      </c>
      <c r="C227" s="0" t="s">
        <v>18</v>
      </c>
      <c r="D227" s="0" t="s">
        <v>8</v>
      </c>
      <c r="E227" s="0" t="s">
        <v>10</v>
      </c>
      <c r="F227" s="0" t="n">
        <v>492</v>
      </c>
      <c r="G227" s="0" t="n">
        <v>492</v>
      </c>
    </row>
    <row r="228" customFormat="false" ht="12.8" hidden="false" customHeight="false" outlineLevel="0" collapsed="false">
      <c r="A228" s="0" t="n">
        <v>226</v>
      </c>
      <c r="B228" s="0" t="s">
        <v>16</v>
      </c>
      <c r="C228" s="0" t="s">
        <v>18</v>
      </c>
      <c r="D228" s="0" t="s">
        <v>8</v>
      </c>
      <c r="E228" s="0" t="s">
        <v>10</v>
      </c>
      <c r="F228" s="0" t="n">
        <v>701</v>
      </c>
      <c r="G228" s="0" t="n">
        <v>701</v>
      </c>
    </row>
    <row r="229" customFormat="false" ht="12.8" hidden="false" customHeight="false" outlineLevel="0" collapsed="false">
      <c r="A229" s="0" t="n">
        <v>227</v>
      </c>
      <c r="B229" s="0" t="s">
        <v>16</v>
      </c>
      <c r="C229" s="0" t="s">
        <v>18</v>
      </c>
      <c r="D229" s="0" t="s">
        <v>11</v>
      </c>
      <c r="E229" s="0" t="s">
        <v>9</v>
      </c>
      <c r="F229" s="0" t="n">
        <v>47</v>
      </c>
    </row>
    <row r="230" customFormat="false" ht="12.8" hidden="false" customHeight="false" outlineLevel="0" collapsed="false">
      <c r="A230" s="0" t="n">
        <v>228</v>
      </c>
      <c r="B230" s="0" t="s">
        <v>16</v>
      </c>
      <c r="C230" s="0" t="s">
        <v>18</v>
      </c>
      <c r="D230" s="0" t="s">
        <v>11</v>
      </c>
      <c r="E230" s="0" t="s">
        <v>9</v>
      </c>
      <c r="F230" s="0" t="n">
        <v>264</v>
      </c>
      <c r="G230" s="0" t="n">
        <v>265</v>
      </c>
    </row>
    <row r="231" customFormat="false" ht="12.8" hidden="false" customHeight="false" outlineLevel="0" collapsed="false">
      <c r="A231" s="0" t="n">
        <v>229</v>
      </c>
      <c r="B231" s="0" t="s">
        <v>16</v>
      </c>
      <c r="C231" s="0" t="s">
        <v>18</v>
      </c>
      <c r="D231" s="0" t="s">
        <v>11</v>
      </c>
      <c r="E231" s="0" t="s">
        <v>9</v>
      </c>
      <c r="F231" s="0" t="n">
        <v>468</v>
      </c>
      <c r="G231" s="0" t="n">
        <v>473</v>
      </c>
    </row>
    <row r="232" customFormat="false" ht="12.8" hidden="false" customHeight="false" outlineLevel="0" collapsed="false">
      <c r="A232" s="0" t="n">
        <v>230</v>
      </c>
      <c r="B232" s="0" t="s">
        <v>16</v>
      </c>
      <c r="C232" s="0" t="s">
        <v>18</v>
      </c>
      <c r="D232" s="0" t="s">
        <v>11</v>
      </c>
      <c r="E232" s="0" t="s">
        <v>9</v>
      </c>
      <c r="F232" s="0" t="n">
        <v>672</v>
      </c>
      <c r="G232" s="0" t="n">
        <v>675</v>
      </c>
    </row>
    <row r="233" customFormat="false" ht="12.8" hidden="false" customHeight="false" outlineLevel="0" collapsed="false">
      <c r="A233" s="0" t="n">
        <v>231</v>
      </c>
      <c r="B233" s="0" t="s">
        <v>16</v>
      </c>
      <c r="C233" s="0" t="s">
        <v>18</v>
      </c>
      <c r="D233" s="0" t="s">
        <v>11</v>
      </c>
      <c r="E233" s="0" t="s">
        <v>10</v>
      </c>
      <c r="F233" s="0" t="n">
        <v>186</v>
      </c>
      <c r="G233" s="0" t="n">
        <v>185</v>
      </c>
    </row>
    <row r="234" customFormat="false" ht="12.8" hidden="false" customHeight="false" outlineLevel="0" collapsed="false">
      <c r="A234" s="0" t="n">
        <v>232</v>
      </c>
      <c r="B234" s="0" t="s">
        <v>16</v>
      </c>
      <c r="C234" s="0" t="s">
        <v>18</v>
      </c>
      <c r="D234" s="0" t="s">
        <v>11</v>
      </c>
      <c r="E234" s="0" t="s">
        <v>10</v>
      </c>
      <c r="F234" s="0" t="n">
        <v>394</v>
      </c>
      <c r="G234" s="0" t="n">
        <v>393</v>
      </c>
    </row>
    <row r="235" customFormat="false" ht="12.8" hidden="false" customHeight="false" outlineLevel="0" collapsed="false">
      <c r="A235" s="0" t="n">
        <v>233</v>
      </c>
      <c r="B235" s="0" t="s">
        <v>16</v>
      </c>
      <c r="C235" s="0" t="s">
        <v>18</v>
      </c>
      <c r="D235" s="0" t="s">
        <v>11</v>
      </c>
      <c r="E235" s="0" t="s">
        <v>10</v>
      </c>
      <c r="F235" s="0" t="n">
        <v>593</v>
      </c>
      <c r="G235" s="0" t="n">
        <v>592</v>
      </c>
    </row>
    <row r="236" customFormat="false" ht="12.8" hidden="false" customHeight="false" outlineLevel="0" collapsed="false">
      <c r="A236" s="0" t="n">
        <v>234</v>
      </c>
      <c r="B236" s="0" t="s">
        <v>16</v>
      </c>
      <c r="C236" s="0" t="s">
        <v>18</v>
      </c>
      <c r="D236" s="0" t="s">
        <v>12</v>
      </c>
      <c r="E236" s="0" t="s">
        <v>9</v>
      </c>
      <c r="F236" s="0" t="n">
        <v>161</v>
      </c>
      <c r="G236" s="0" t="n">
        <v>160</v>
      </c>
    </row>
    <row r="237" customFormat="false" ht="12.8" hidden="false" customHeight="false" outlineLevel="0" collapsed="false">
      <c r="A237" s="0" t="n">
        <v>235</v>
      </c>
      <c r="B237" s="0" t="s">
        <v>16</v>
      </c>
      <c r="C237" s="0" t="s">
        <v>18</v>
      </c>
      <c r="D237" s="0" t="s">
        <v>12</v>
      </c>
      <c r="E237" s="0" t="s">
        <v>9</v>
      </c>
      <c r="F237" s="0" t="n">
        <v>366</v>
      </c>
      <c r="G237" s="0" t="n">
        <v>368</v>
      </c>
    </row>
    <row r="238" customFormat="false" ht="12.8" hidden="false" customHeight="false" outlineLevel="0" collapsed="false">
      <c r="A238" s="0" t="n">
        <v>236</v>
      </c>
      <c r="B238" s="0" t="s">
        <v>16</v>
      </c>
      <c r="C238" s="0" t="s">
        <v>18</v>
      </c>
      <c r="D238" s="0" t="s">
        <v>12</v>
      </c>
      <c r="E238" s="0" t="s">
        <v>9</v>
      </c>
      <c r="F238" s="0" t="n">
        <v>566</v>
      </c>
      <c r="G238" s="0" t="n">
        <v>568</v>
      </c>
    </row>
    <row r="239" customFormat="false" ht="12.8" hidden="false" customHeight="false" outlineLevel="0" collapsed="false">
      <c r="A239" s="0" t="n">
        <v>237</v>
      </c>
      <c r="B239" s="0" t="s">
        <v>16</v>
      </c>
      <c r="C239" s="0" t="s">
        <v>18</v>
      </c>
      <c r="D239" s="0" t="s">
        <v>12</v>
      </c>
      <c r="E239" s="0" t="s">
        <v>9</v>
      </c>
      <c r="F239" s="0" t="n">
        <v>792</v>
      </c>
      <c r="G239" s="0" t="n">
        <v>775</v>
      </c>
    </row>
    <row r="240" customFormat="false" ht="12.8" hidden="false" customHeight="false" outlineLevel="0" collapsed="false">
      <c r="A240" s="0" t="n">
        <v>238</v>
      </c>
      <c r="B240" s="0" t="s">
        <v>16</v>
      </c>
      <c r="C240" s="0" t="s">
        <v>18</v>
      </c>
      <c r="D240" s="0" t="s">
        <v>12</v>
      </c>
      <c r="E240" s="0" t="s">
        <v>10</v>
      </c>
      <c r="F240" s="0" t="n">
        <v>80</v>
      </c>
      <c r="G240" s="0" t="n">
        <v>87</v>
      </c>
    </row>
    <row r="241" customFormat="false" ht="12.8" hidden="false" customHeight="false" outlineLevel="0" collapsed="false">
      <c r="A241" s="0" t="n">
        <v>239</v>
      </c>
      <c r="B241" s="0" t="s">
        <v>16</v>
      </c>
      <c r="C241" s="0" t="s">
        <v>18</v>
      </c>
      <c r="D241" s="0" t="s">
        <v>12</v>
      </c>
      <c r="E241" s="0" t="s">
        <v>10</v>
      </c>
      <c r="F241" s="0" t="n">
        <v>289</v>
      </c>
      <c r="G241" s="0" t="n">
        <v>298</v>
      </c>
    </row>
    <row r="242" customFormat="false" ht="12.8" hidden="false" customHeight="false" outlineLevel="0" collapsed="false">
      <c r="A242" s="0" t="n">
        <v>240</v>
      </c>
      <c r="B242" s="0" t="s">
        <v>16</v>
      </c>
      <c r="C242" s="0" t="s">
        <v>18</v>
      </c>
      <c r="D242" s="0" t="s">
        <v>12</v>
      </c>
      <c r="E242" s="0" t="s">
        <v>10</v>
      </c>
      <c r="F242" s="0" t="n">
        <v>492</v>
      </c>
      <c r="G242" s="0" t="n">
        <v>502</v>
      </c>
    </row>
    <row r="243" customFormat="false" ht="12.8" hidden="false" customHeight="false" outlineLevel="0" collapsed="false">
      <c r="A243" s="0" t="n">
        <v>241</v>
      </c>
      <c r="B243" s="0" t="s">
        <v>16</v>
      </c>
      <c r="C243" s="0" t="s">
        <v>18</v>
      </c>
      <c r="D243" s="0" t="s">
        <v>12</v>
      </c>
      <c r="E243" s="0" t="s">
        <v>10</v>
      </c>
      <c r="F243" s="0" t="n">
        <v>701</v>
      </c>
      <c r="G243" s="0" t="n">
        <v>702</v>
      </c>
    </row>
    <row r="244" customFormat="false" ht="12.8" hidden="false" customHeight="false" outlineLevel="0" collapsed="false">
      <c r="A244" s="0" t="n">
        <v>242</v>
      </c>
      <c r="B244" s="0" t="s">
        <v>16</v>
      </c>
      <c r="C244" s="0" t="s">
        <v>18</v>
      </c>
      <c r="D244" s="0" t="s">
        <v>12</v>
      </c>
      <c r="E244" s="0" t="s">
        <v>10</v>
      </c>
      <c r="G244" s="0" t="n">
        <v>182</v>
      </c>
    </row>
    <row r="245" customFormat="false" ht="12.8" hidden="false" customHeight="false" outlineLevel="0" collapsed="false">
      <c r="A245" s="0" t="n">
        <v>243</v>
      </c>
      <c r="B245" s="0" t="s">
        <v>16</v>
      </c>
      <c r="C245" s="0" t="s">
        <v>18</v>
      </c>
      <c r="D245" s="0" t="s">
        <v>13</v>
      </c>
      <c r="E245" s="0" t="s">
        <v>9</v>
      </c>
      <c r="F245" s="0" t="n">
        <v>47</v>
      </c>
    </row>
    <row r="246" customFormat="false" ht="12.8" hidden="false" customHeight="false" outlineLevel="0" collapsed="false">
      <c r="A246" s="0" t="n">
        <v>244</v>
      </c>
      <c r="B246" s="0" t="s">
        <v>16</v>
      </c>
      <c r="C246" s="0" t="s">
        <v>18</v>
      </c>
      <c r="D246" s="0" t="s">
        <v>13</v>
      </c>
      <c r="E246" s="0" t="s">
        <v>9</v>
      </c>
      <c r="F246" s="0" t="n">
        <v>264</v>
      </c>
      <c r="G246" s="0" t="n">
        <v>263</v>
      </c>
    </row>
    <row r="247" customFormat="false" ht="12.8" hidden="false" customHeight="false" outlineLevel="0" collapsed="false">
      <c r="A247" s="0" t="n">
        <v>245</v>
      </c>
      <c r="B247" s="0" t="s">
        <v>16</v>
      </c>
      <c r="C247" s="0" t="s">
        <v>18</v>
      </c>
      <c r="D247" s="0" t="s">
        <v>13</v>
      </c>
      <c r="E247" s="0" t="s">
        <v>9</v>
      </c>
      <c r="F247" s="0" t="n">
        <v>468</v>
      </c>
      <c r="G247" s="0" t="n">
        <v>464</v>
      </c>
    </row>
    <row r="248" customFormat="false" ht="12.8" hidden="false" customHeight="false" outlineLevel="0" collapsed="false">
      <c r="A248" s="0" t="n">
        <v>246</v>
      </c>
      <c r="B248" s="0" t="s">
        <v>16</v>
      </c>
      <c r="C248" s="0" t="s">
        <v>18</v>
      </c>
      <c r="D248" s="0" t="s">
        <v>13</v>
      </c>
      <c r="E248" s="0" t="s">
        <v>9</v>
      </c>
      <c r="F248" s="0" t="n">
        <v>672</v>
      </c>
      <c r="G248" s="0" t="n">
        <v>671</v>
      </c>
    </row>
    <row r="249" customFormat="false" ht="12.8" hidden="false" customHeight="false" outlineLevel="0" collapsed="false">
      <c r="A249" s="0" t="n">
        <v>247</v>
      </c>
      <c r="B249" s="0" t="s">
        <v>16</v>
      </c>
      <c r="C249" s="0" t="s">
        <v>18</v>
      </c>
      <c r="D249" s="0" t="s">
        <v>13</v>
      </c>
      <c r="E249" s="0" t="s">
        <v>10</v>
      </c>
      <c r="F249" s="0" t="n">
        <v>186</v>
      </c>
      <c r="G249" s="0" t="n">
        <v>188</v>
      </c>
    </row>
    <row r="250" customFormat="false" ht="12.8" hidden="false" customHeight="false" outlineLevel="0" collapsed="false">
      <c r="A250" s="0" t="n">
        <v>248</v>
      </c>
      <c r="B250" s="0" t="s">
        <v>16</v>
      </c>
      <c r="C250" s="0" t="s">
        <v>18</v>
      </c>
      <c r="D250" s="0" t="s">
        <v>13</v>
      </c>
      <c r="E250" s="0" t="s">
        <v>10</v>
      </c>
      <c r="F250" s="0" t="n">
        <v>394</v>
      </c>
      <c r="G250" s="0" t="n">
        <v>393</v>
      </c>
    </row>
    <row r="251" customFormat="false" ht="12.8" hidden="false" customHeight="false" outlineLevel="0" collapsed="false">
      <c r="A251" s="0" t="n">
        <v>249</v>
      </c>
      <c r="B251" s="0" t="s">
        <v>16</v>
      </c>
      <c r="C251" s="0" t="s">
        <v>18</v>
      </c>
      <c r="D251" s="0" t="s">
        <v>13</v>
      </c>
      <c r="E251" s="0" t="s">
        <v>10</v>
      </c>
      <c r="F251" s="0" t="n">
        <v>593</v>
      </c>
      <c r="G251" s="0" t="n">
        <v>594</v>
      </c>
    </row>
    <row r="252" customFormat="false" ht="12.8" hidden="false" customHeight="false" outlineLevel="0" collapsed="false">
      <c r="A252" s="0" t="n">
        <v>250</v>
      </c>
      <c r="B252" s="0" t="s">
        <v>16</v>
      </c>
      <c r="C252" s="0" t="s">
        <v>19</v>
      </c>
      <c r="D252" s="0" t="s">
        <v>8</v>
      </c>
      <c r="E252" s="0" t="s">
        <v>9</v>
      </c>
      <c r="F252" s="0" t="n">
        <v>63</v>
      </c>
      <c r="G252" s="0" t="n">
        <v>61</v>
      </c>
    </row>
    <row r="253" customFormat="false" ht="12.8" hidden="false" customHeight="false" outlineLevel="0" collapsed="false">
      <c r="A253" s="0" t="n">
        <v>251</v>
      </c>
      <c r="B253" s="0" t="s">
        <v>16</v>
      </c>
      <c r="C253" s="0" t="s">
        <v>19</v>
      </c>
      <c r="D253" s="0" t="s">
        <v>8</v>
      </c>
      <c r="E253" s="0" t="s">
        <v>9</v>
      </c>
      <c r="F253" s="0" t="n">
        <v>424</v>
      </c>
      <c r="G253" s="0" t="n">
        <v>426</v>
      </c>
    </row>
    <row r="254" customFormat="false" ht="12.8" hidden="false" customHeight="false" outlineLevel="0" collapsed="false">
      <c r="A254" s="0" t="n">
        <v>252</v>
      </c>
      <c r="B254" s="0" t="s">
        <v>16</v>
      </c>
      <c r="C254" s="0" t="s">
        <v>19</v>
      </c>
      <c r="D254" s="0" t="s">
        <v>8</v>
      </c>
      <c r="E254" s="0" t="s">
        <v>9</v>
      </c>
      <c r="F254" s="0" t="n">
        <v>815</v>
      </c>
      <c r="G254" s="0" t="n">
        <v>813</v>
      </c>
    </row>
    <row r="255" customFormat="false" ht="12.8" hidden="false" customHeight="false" outlineLevel="0" collapsed="false">
      <c r="A255" s="0" t="n">
        <v>253</v>
      </c>
      <c r="B255" s="0" t="s">
        <v>16</v>
      </c>
      <c r="C255" s="0" t="s">
        <v>19</v>
      </c>
      <c r="D255" s="0" t="s">
        <v>8</v>
      </c>
      <c r="E255" s="0" t="s">
        <v>9</v>
      </c>
      <c r="F255" s="0" t="n">
        <v>1218</v>
      </c>
      <c r="G255" s="0" t="n">
        <v>1215</v>
      </c>
    </row>
    <row r="256" customFormat="false" ht="12.8" hidden="false" customHeight="false" outlineLevel="0" collapsed="false">
      <c r="A256" s="0" t="n">
        <v>254</v>
      </c>
      <c r="B256" s="0" t="s">
        <v>16</v>
      </c>
      <c r="C256" s="0" t="s">
        <v>19</v>
      </c>
      <c r="D256" s="0" t="s">
        <v>8</v>
      </c>
      <c r="E256" s="0" t="s">
        <v>9</v>
      </c>
      <c r="F256" s="0" t="n">
        <v>1559</v>
      </c>
      <c r="G256" s="0" t="n">
        <v>1560</v>
      </c>
    </row>
    <row r="257" customFormat="false" ht="12.8" hidden="false" customHeight="false" outlineLevel="0" collapsed="false">
      <c r="A257" s="0" t="n">
        <v>255</v>
      </c>
      <c r="B257" s="0" t="s">
        <v>16</v>
      </c>
      <c r="C257" s="0" t="s">
        <v>19</v>
      </c>
      <c r="D257" s="0" t="s">
        <v>8</v>
      </c>
      <c r="E257" s="0" t="s">
        <v>9</v>
      </c>
      <c r="F257" s="0" t="n">
        <v>1932</v>
      </c>
      <c r="G257" s="0" t="n">
        <v>1927</v>
      </c>
    </row>
    <row r="258" customFormat="false" ht="12.8" hidden="false" customHeight="false" outlineLevel="0" collapsed="false">
      <c r="A258" s="0" t="n">
        <v>256</v>
      </c>
      <c r="B258" s="0" t="s">
        <v>16</v>
      </c>
      <c r="C258" s="0" t="s">
        <v>19</v>
      </c>
      <c r="D258" s="0" t="s">
        <v>8</v>
      </c>
      <c r="E258" s="0" t="s">
        <v>10</v>
      </c>
      <c r="F258" s="0" t="n">
        <v>323</v>
      </c>
      <c r="G258" s="0" t="n">
        <v>323</v>
      </c>
    </row>
    <row r="259" customFormat="false" ht="12.8" hidden="false" customHeight="false" outlineLevel="0" collapsed="false">
      <c r="A259" s="0" t="n">
        <v>257</v>
      </c>
      <c r="B259" s="0" t="s">
        <v>16</v>
      </c>
      <c r="C259" s="0" t="s">
        <v>19</v>
      </c>
      <c r="D259" s="0" t="s">
        <v>8</v>
      </c>
      <c r="E259" s="0" t="s">
        <v>10</v>
      </c>
      <c r="F259" s="0" t="n">
        <v>702</v>
      </c>
      <c r="G259" s="0" t="n">
        <v>701</v>
      </c>
    </row>
    <row r="260" customFormat="false" ht="12.8" hidden="false" customHeight="false" outlineLevel="0" collapsed="false">
      <c r="A260" s="0" t="n">
        <v>258</v>
      </c>
      <c r="B260" s="0" t="s">
        <v>16</v>
      </c>
      <c r="C260" s="0" t="s">
        <v>19</v>
      </c>
      <c r="D260" s="0" t="s">
        <v>8</v>
      </c>
      <c r="E260" s="0" t="s">
        <v>10</v>
      </c>
      <c r="F260" s="0" t="n">
        <v>1084</v>
      </c>
      <c r="G260" s="0" t="n">
        <v>1085</v>
      </c>
    </row>
    <row r="261" customFormat="false" ht="12.8" hidden="false" customHeight="false" outlineLevel="0" collapsed="false">
      <c r="A261" s="0" t="n">
        <v>259</v>
      </c>
      <c r="B261" s="0" t="s">
        <v>16</v>
      </c>
      <c r="C261" s="0" t="s">
        <v>19</v>
      </c>
      <c r="D261" s="0" t="s">
        <v>8</v>
      </c>
      <c r="E261" s="0" t="s">
        <v>10</v>
      </c>
      <c r="F261" s="0" t="n">
        <v>1457</v>
      </c>
      <c r="G261" s="0" t="n">
        <v>1456</v>
      </c>
    </row>
    <row r="262" customFormat="false" ht="12.8" hidden="false" customHeight="false" outlineLevel="0" collapsed="false">
      <c r="A262" s="0" t="n">
        <v>260</v>
      </c>
      <c r="B262" s="0" t="s">
        <v>16</v>
      </c>
      <c r="C262" s="0" t="s">
        <v>19</v>
      </c>
      <c r="D262" s="0" t="s">
        <v>8</v>
      </c>
      <c r="E262" s="0" t="s">
        <v>10</v>
      </c>
      <c r="F262" s="0" t="n">
        <v>1824</v>
      </c>
      <c r="G262" s="0" t="n">
        <v>1824</v>
      </c>
    </row>
    <row r="263" customFormat="false" ht="12.8" hidden="false" customHeight="false" outlineLevel="0" collapsed="false">
      <c r="A263" s="0" t="n">
        <v>261</v>
      </c>
      <c r="B263" s="0" t="s">
        <v>16</v>
      </c>
      <c r="C263" s="0" t="s">
        <v>19</v>
      </c>
      <c r="D263" s="0" t="s">
        <v>11</v>
      </c>
      <c r="E263" s="0" t="s">
        <v>9</v>
      </c>
      <c r="F263" s="0" t="n">
        <v>244</v>
      </c>
    </row>
    <row r="264" customFormat="false" ht="12.8" hidden="false" customHeight="false" outlineLevel="0" collapsed="false">
      <c r="A264" s="0" t="n">
        <v>262</v>
      </c>
      <c r="B264" s="0" t="s">
        <v>16</v>
      </c>
      <c r="C264" s="0" t="s">
        <v>19</v>
      </c>
      <c r="D264" s="0" t="s">
        <v>11</v>
      </c>
      <c r="E264" s="0" t="s">
        <v>9</v>
      </c>
      <c r="F264" s="0" t="n">
        <v>627</v>
      </c>
      <c r="G264" s="0" t="n">
        <v>625</v>
      </c>
    </row>
    <row r="265" customFormat="false" ht="12.8" hidden="false" customHeight="false" outlineLevel="0" collapsed="false">
      <c r="A265" s="0" t="n">
        <v>263</v>
      </c>
      <c r="B265" s="0" t="s">
        <v>16</v>
      </c>
      <c r="C265" s="0" t="s">
        <v>19</v>
      </c>
      <c r="D265" s="0" t="s">
        <v>11</v>
      </c>
      <c r="E265" s="0" t="s">
        <v>9</v>
      </c>
      <c r="F265" s="0" t="n">
        <v>1017</v>
      </c>
      <c r="G265" s="0" t="n">
        <v>1018</v>
      </c>
    </row>
    <row r="266" customFormat="false" ht="12.8" hidden="false" customHeight="false" outlineLevel="0" collapsed="false">
      <c r="A266" s="0" t="n">
        <v>264</v>
      </c>
      <c r="B266" s="0" t="s">
        <v>16</v>
      </c>
      <c r="C266" s="0" t="s">
        <v>19</v>
      </c>
      <c r="D266" s="0" t="s">
        <v>11</v>
      </c>
      <c r="E266" s="0" t="s">
        <v>9</v>
      </c>
      <c r="F266" s="0" t="n">
        <v>1397</v>
      </c>
      <c r="G266" s="0" t="n">
        <v>1397</v>
      </c>
    </row>
    <row r="267" customFormat="false" ht="12.8" hidden="false" customHeight="false" outlineLevel="0" collapsed="false">
      <c r="A267" s="0" t="n">
        <v>265</v>
      </c>
      <c r="B267" s="0" t="s">
        <v>16</v>
      </c>
      <c r="C267" s="0" t="s">
        <v>19</v>
      </c>
      <c r="D267" s="0" t="s">
        <v>11</v>
      </c>
      <c r="E267" s="0" t="s">
        <v>9</v>
      </c>
      <c r="F267" s="0" t="n">
        <v>1749</v>
      </c>
      <c r="G267" s="0" t="n">
        <v>1749</v>
      </c>
    </row>
    <row r="268" customFormat="false" ht="12.8" hidden="false" customHeight="false" outlineLevel="0" collapsed="false">
      <c r="A268" s="0" t="n">
        <v>266</v>
      </c>
      <c r="B268" s="0" t="s">
        <v>16</v>
      </c>
      <c r="C268" s="0" t="s">
        <v>19</v>
      </c>
      <c r="D268" s="0" t="s">
        <v>11</v>
      </c>
      <c r="E268" s="0" t="s">
        <v>10</v>
      </c>
      <c r="F268" s="0" t="n">
        <v>146</v>
      </c>
      <c r="G268" s="0" t="n">
        <v>145</v>
      </c>
    </row>
    <row r="269" customFormat="false" ht="12.8" hidden="false" customHeight="false" outlineLevel="0" collapsed="false">
      <c r="A269" s="0" t="n">
        <v>267</v>
      </c>
      <c r="B269" s="0" t="s">
        <v>16</v>
      </c>
      <c r="C269" s="0" t="s">
        <v>19</v>
      </c>
      <c r="D269" s="0" t="s">
        <v>11</v>
      </c>
      <c r="E269" s="0" t="s">
        <v>10</v>
      </c>
      <c r="F269" s="0" t="n">
        <v>521</v>
      </c>
      <c r="G269" s="0" t="n">
        <v>521</v>
      </c>
    </row>
    <row r="270" customFormat="false" ht="12.8" hidden="false" customHeight="false" outlineLevel="0" collapsed="false">
      <c r="A270" s="0" t="n">
        <v>268</v>
      </c>
      <c r="B270" s="0" t="s">
        <v>16</v>
      </c>
      <c r="C270" s="0" t="s">
        <v>19</v>
      </c>
      <c r="D270" s="0" t="s">
        <v>11</v>
      </c>
      <c r="E270" s="0" t="s">
        <v>10</v>
      </c>
      <c r="F270" s="0" t="n">
        <v>911</v>
      </c>
      <c r="G270" s="0" t="n">
        <v>912</v>
      </c>
    </row>
    <row r="271" customFormat="false" ht="12.8" hidden="false" customHeight="false" outlineLevel="0" collapsed="false">
      <c r="A271" s="0" t="n">
        <v>269</v>
      </c>
      <c r="B271" s="0" t="s">
        <v>16</v>
      </c>
      <c r="C271" s="0" t="s">
        <v>19</v>
      </c>
      <c r="D271" s="0" t="s">
        <v>11</v>
      </c>
      <c r="E271" s="0" t="s">
        <v>10</v>
      </c>
      <c r="F271" s="0" t="n">
        <v>1296</v>
      </c>
      <c r="G271" s="0" t="n">
        <v>1297</v>
      </c>
    </row>
    <row r="272" customFormat="false" ht="12.8" hidden="false" customHeight="false" outlineLevel="0" collapsed="false">
      <c r="A272" s="0" t="n">
        <v>270</v>
      </c>
      <c r="B272" s="0" t="s">
        <v>16</v>
      </c>
      <c r="C272" s="0" t="s">
        <v>19</v>
      </c>
      <c r="D272" s="0" t="s">
        <v>11</v>
      </c>
      <c r="E272" s="0" t="s">
        <v>10</v>
      </c>
      <c r="F272" s="0" t="n">
        <v>1634</v>
      </c>
      <c r="G272" s="0" t="n">
        <v>1638</v>
      </c>
    </row>
    <row r="273" customFormat="false" ht="12.8" hidden="false" customHeight="false" outlineLevel="0" collapsed="false">
      <c r="A273" s="0" t="n">
        <v>271</v>
      </c>
      <c r="B273" s="0" t="s">
        <v>16</v>
      </c>
      <c r="C273" s="0" t="s">
        <v>19</v>
      </c>
      <c r="D273" s="0" t="s">
        <v>11</v>
      </c>
      <c r="E273" s="0" t="s">
        <v>10</v>
      </c>
      <c r="F273" s="0" t="n">
        <v>2001</v>
      </c>
      <c r="G273" s="0" t="n">
        <v>2001</v>
      </c>
    </row>
    <row r="274" customFormat="false" ht="12.8" hidden="false" customHeight="false" outlineLevel="0" collapsed="false">
      <c r="A274" s="0" t="n">
        <v>272</v>
      </c>
      <c r="B274" s="0" t="s">
        <v>16</v>
      </c>
      <c r="C274" s="0" t="s">
        <v>19</v>
      </c>
      <c r="D274" s="0" t="s">
        <v>12</v>
      </c>
      <c r="E274" s="0" t="s">
        <v>9</v>
      </c>
      <c r="F274" s="0" t="n">
        <v>63</v>
      </c>
      <c r="G274" s="0" t="n">
        <v>61</v>
      </c>
    </row>
    <row r="275" customFormat="false" ht="12.8" hidden="false" customHeight="false" outlineLevel="0" collapsed="false">
      <c r="A275" s="0" t="n">
        <v>273</v>
      </c>
      <c r="B275" s="0" t="s">
        <v>16</v>
      </c>
      <c r="C275" s="0" t="s">
        <v>19</v>
      </c>
      <c r="D275" s="0" t="s">
        <v>12</v>
      </c>
      <c r="E275" s="0" t="s">
        <v>9</v>
      </c>
      <c r="F275" s="0" t="n">
        <v>424</v>
      </c>
      <c r="G275" s="0" t="n">
        <v>425</v>
      </c>
    </row>
    <row r="276" customFormat="false" ht="12.8" hidden="false" customHeight="false" outlineLevel="0" collapsed="false">
      <c r="A276" s="0" t="n">
        <v>274</v>
      </c>
      <c r="B276" s="0" t="s">
        <v>16</v>
      </c>
      <c r="C276" s="0" t="s">
        <v>19</v>
      </c>
      <c r="D276" s="0" t="s">
        <v>12</v>
      </c>
      <c r="E276" s="0" t="s">
        <v>9</v>
      </c>
      <c r="F276" s="0" t="n">
        <v>815</v>
      </c>
      <c r="G276" s="0" t="n">
        <v>815</v>
      </c>
    </row>
    <row r="277" customFormat="false" ht="12.8" hidden="false" customHeight="false" outlineLevel="0" collapsed="false">
      <c r="A277" s="0" t="n">
        <v>275</v>
      </c>
      <c r="B277" s="0" t="s">
        <v>16</v>
      </c>
      <c r="C277" s="0" t="s">
        <v>19</v>
      </c>
      <c r="D277" s="0" t="s">
        <v>12</v>
      </c>
      <c r="E277" s="0" t="s">
        <v>9</v>
      </c>
      <c r="F277" s="0" t="n">
        <v>1218</v>
      </c>
      <c r="G277" s="0" t="n">
        <v>1219</v>
      </c>
    </row>
    <row r="278" customFormat="false" ht="12.8" hidden="false" customHeight="false" outlineLevel="0" collapsed="false">
      <c r="A278" s="0" t="n">
        <v>276</v>
      </c>
      <c r="B278" s="0" t="s">
        <v>16</v>
      </c>
      <c r="C278" s="0" t="s">
        <v>19</v>
      </c>
      <c r="D278" s="0" t="s">
        <v>12</v>
      </c>
      <c r="E278" s="0" t="s">
        <v>9</v>
      </c>
      <c r="F278" s="0" t="n">
        <v>1559</v>
      </c>
      <c r="G278" s="0" t="n">
        <v>1563</v>
      </c>
    </row>
    <row r="279" customFormat="false" ht="12.8" hidden="false" customHeight="false" outlineLevel="0" collapsed="false">
      <c r="A279" s="0" t="n">
        <v>277</v>
      </c>
      <c r="B279" s="0" t="s">
        <v>16</v>
      </c>
      <c r="C279" s="0" t="s">
        <v>19</v>
      </c>
      <c r="D279" s="0" t="s">
        <v>12</v>
      </c>
      <c r="E279" s="0" t="s">
        <v>9</v>
      </c>
      <c r="F279" s="0" t="n">
        <v>1932</v>
      </c>
      <c r="G279" s="0" t="n">
        <v>1929</v>
      </c>
    </row>
    <row r="280" customFormat="false" ht="12.8" hidden="false" customHeight="false" outlineLevel="0" collapsed="false">
      <c r="A280" s="0" t="n">
        <v>278</v>
      </c>
      <c r="B280" s="0" t="s">
        <v>16</v>
      </c>
      <c r="C280" s="0" t="s">
        <v>19</v>
      </c>
      <c r="D280" s="0" t="s">
        <v>12</v>
      </c>
      <c r="E280" s="0" t="s">
        <v>10</v>
      </c>
      <c r="F280" s="0" t="n">
        <v>323</v>
      </c>
      <c r="G280" s="0" t="n">
        <v>326</v>
      </c>
    </row>
    <row r="281" customFormat="false" ht="12.8" hidden="false" customHeight="false" outlineLevel="0" collapsed="false">
      <c r="A281" s="0" t="n">
        <v>279</v>
      </c>
      <c r="B281" s="0" t="s">
        <v>16</v>
      </c>
      <c r="C281" s="0" t="s">
        <v>19</v>
      </c>
      <c r="D281" s="0" t="s">
        <v>12</v>
      </c>
      <c r="E281" s="0" t="s">
        <v>10</v>
      </c>
      <c r="F281" s="0" t="n">
        <v>702</v>
      </c>
      <c r="G281" s="0" t="n">
        <v>704</v>
      </c>
    </row>
    <row r="282" customFormat="false" ht="12.8" hidden="false" customHeight="false" outlineLevel="0" collapsed="false">
      <c r="A282" s="0" t="n">
        <v>280</v>
      </c>
      <c r="B282" s="0" t="s">
        <v>16</v>
      </c>
      <c r="C282" s="0" t="s">
        <v>19</v>
      </c>
      <c r="D282" s="0" t="s">
        <v>12</v>
      </c>
      <c r="E282" s="0" t="s">
        <v>10</v>
      </c>
      <c r="F282" s="0" t="n">
        <v>1084</v>
      </c>
      <c r="G282" s="0" t="n">
        <v>1086</v>
      </c>
    </row>
    <row r="283" customFormat="false" ht="12.8" hidden="false" customHeight="false" outlineLevel="0" collapsed="false">
      <c r="A283" s="0" t="n">
        <v>281</v>
      </c>
      <c r="B283" s="0" t="s">
        <v>16</v>
      </c>
      <c r="C283" s="0" t="s">
        <v>19</v>
      </c>
      <c r="D283" s="0" t="s">
        <v>12</v>
      </c>
      <c r="E283" s="0" t="s">
        <v>10</v>
      </c>
      <c r="F283" s="0" t="n">
        <v>1457</v>
      </c>
      <c r="G283" s="0" t="n">
        <v>1459</v>
      </c>
    </row>
    <row r="284" customFormat="false" ht="12.8" hidden="false" customHeight="false" outlineLevel="0" collapsed="false">
      <c r="A284" s="0" t="n">
        <v>282</v>
      </c>
      <c r="B284" s="0" t="s">
        <v>16</v>
      </c>
      <c r="C284" s="0" t="s">
        <v>19</v>
      </c>
      <c r="D284" s="0" t="s">
        <v>12</v>
      </c>
      <c r="E284" s="0" t="s">
        <v>10</v>
      </c>
      <c r="F284" s="0" t="n">
        <v>1824</v>
      </c>
      <c r="G284" s="0" t="n">
        <v>1826</v>
      </c>
    </row>
    <row r="285" customFormat="false" ht="12.8" hidden="false" customHeight="false" outlineLevel="0" collapsed="false">
      <c r="A285" s="0" t="n">
        <v>283</v>
      </c>
      <c r="B285" s="0" t="s">
        <v>16</v>
      </c>
      <c r="C285" s="0" t="s">
        <v>19</v>
      </c>
      <c r="D285" s="0" t="s">
        <v>13</v>
      </c>
      <c r="E285" s="0" t="s">
        <v>9</v>
      </c>
      <c r="F285" s="0" t="n">
        <v>244</v>
      </c>
      <c r="G285" s="0" t="n">
        <v>243</v>
      </c>
    </row>
    <row r="286" customFormat="false" ht="12.8" hidden="false" customHeight="false" outlineLevel="0" collapsed="false">
      <c r="A286" s="0" t="n">
        <v>284</v>
      </c>
      <c r="B286" s="0" t="s">
        <v>16</v>
      </c>
      <c r="C286" s="0" t="s">
        <v>19</v>
      </c>
      <c r="D286" s="0" t="s">
        <v>13</v>
      </c>
      <c r="E286" s="0" t="s">
        <v>9</v>
      </c>
      <c r="F286" s="0" t="n">
        <v>627</v>
      </c>
      <c r="G286" s="0" t="n">
        <v>626</v>
      </c>
    </row>
    <row r="287" customFormat="false" ht="12.8" hidden="false" customHeight="false" outlineLevel="0" collapsed="false">
      <c r="A287" s="0" t="n">
        <v>285</v>
      </c>
      <c r="B287" s="0" t="s">
        <v>16</v>
      </c>
      <c r="C287" s="0" t="s">
        <v>19</v>
      </c>
      <c r="D287" s="0" t="s">
        <v>13</v>
      </c>
      <c r="E287" s="0" t="s">
        <v>9</v>
      </c>
      <c r="F287" s="0" t="n">
        <v>1017</v>
      </c>
      <c r="G287" s="0" t="n">
        <v>1016</v>
      </c>
    </row>
    <row r="288" customFormat="false" ht="12.8" hidden="false" customHeight="false" outlineLevel="0" collapsed="false">
      <c r="A288" s="0" t="n">
        <v>286</v>
      </c>
      <c r="B288" s="0" t="s">
        <v>16</v>
      </c>
      <c r="C288" s="0" t="s">
        <v>19</v>
      </c>
      <c r="D288" s="0" t="s">
        <v>13</v>
      </c>
      <c r="E288" s="0" t="s">
        <v>9</v>
      </c>
      <c r="F288" s="0" t="n">
        <v>1397</v>
      </c>
      <c r="G288" s="0" t="n">
        <v>1395</v>
      </c>
    </row>
    <row r="289" customFormat="false" ht="12.8" hidden="false" customHeight="false" outlineLevel="0" collapsed="false">
      <c r="A289" s="0" t="n">
        <v>287</v>
      </c>
      <c r="B289" s="0" t="s">
        <v>16</v>
      </c>
      <c r="C289" s="0" t="s">
        <v>19</v>
      </c>
      <c r="D289" s="0" t="s">
        <v>13</v>
      </c>
      <c r="E289" s="0" t="s">
        <v>9</v>
      </c>
      <c r="F289" s="0" t="n">
        <v>1749</v>
      </c>
      <c r="G289" s="0" t="n">
        <v>1747</v>
      </c>
    </row>
    <row r="290" customFormat="false" ht="12.8" hidden="false" customHeight="false" outlineLevel="0" collapsed="false">
      <c r="A290" s="0" t="n">
        <v>288</v>
      </c>
      <c r="B290" s="0" t="s">
        <v>16</v>
      </c>
      <c r="C290" s="0" t="s">
        <v>19</v>
      </c>
      <c r="D290" s="0" t="s">
        <v>13</v>
      </c>
      <c r="E290" s="0" t="s">
        <v>10</v>
      </c>
      <c r="F290" s="0" t="n">
        <v>146</v>
      </c>
      <c r="G290" s="0" t="n">
        <v>148</v>
      </c>
    </row>
    <row r="291" customFormat="false" ht="12.8" hidden="false" customHeight="false" outlineLevel="0" collapsed="false">
      <c r="A291" s="0" t="n">
        <v>289</v>
      </c>
      <c r="B291" s="0" t="s">
        <v>16</v>
      </c>
      <c r="C291" s="0" t="s">
        <v>19</v>
      </c>
      <c r="D291" s="0" t="s">
        <v>13</v>
      </c>
      <c r="E291" s="0" t="s">
        <v>10</v>
      </c>
      <c r="F291" s="0" t="n">
        <v>521</v>
      </c>
      <c r="G291" s="0" t="n">
        <v>522</v>
      </c>
    </row>
    <row r="292" customFormat="false" ht="12.8" hidden="false" customHeight="false" outlineLevel="0" collapsed="false">
      <c r="A292" s="0" t="n">
        <v>290</v>
      </c>
      <c r="B292" s="0" t="s">
        <v>16</v>
      </c>
      <c r="C292" s="0" t="s">
        <v>19</v>
      </c>
      <c r="D292" s="0" t="s">
        <v>13</v>
      </c>
      <c r="E292" s="0" t="s">
        <v>10</v>
      </c>
      <c r="F292" s="0" t="n">
        <v>911</v>
      </c>
      <c r="G292" s="0" t="n">
        <v>913</v>
      </c>
    </row>
    <row r="293" customFormat="false" ht="12.8" hidden="false" customHeight="false" outlineLevel="0" collapsed="false">
      <c r="A293" s="0" t="n">
        <v>291</v>
      </c>
      <c r="B293" s="0" t="s">
        <v>16</v>
      </c>
      <c r="C293" s="0" t="s">
        <v>19</v>
      </c>
      <c r="D293" s="0" t="s">
        <v>13</v>
      </c>
      <c r="E293" s="0" t="s">
        <v>10</v>
      </c>
      <c r="F293" s="0" t="n">
        <v>1296</v>
      </c>
      <c r="G293" s="0" t="n">
        <v>1297</v>
      </c>
    </row>
    <row r="294" customFormat="false" ht="12.8" hidden="false" customHeight="false" outlineLevel="0" collapsed="false">
      <c r="A294" s="0" t="n">
        <v>292</v>
      </c>
      <c r="B294" s="0" t="s">
        <v>16</v>
      </c>
      <c r="C294" s="0" t="s">
        <v>19</v>
      </c>
      <c r="D294" s="0" t="s">
        <v>13</v>
      </c>
      <c r="E294" s="0" t="s">
        <v>10</v>
      </c>
      <c r="F294" s="0" t="n">
        <v>1634</v>
      </c>
      <c r="G294" s="0" t="n">
        <v>1636</v>
      </c>
    </row>
    <row r="295" customFormat="false" ht="12.8" hidden="false" customHeight="false" outlineLevel="0" collapsed="false">
      <c r="A295" s="0" t="n">
        <v>293</v>
      </c>
      <c r="B295" s="0" t="s">
        <v>16</v>
      </c>
      <c r="C295" s="0" t="s">
        <v>19</v>
      </c>
      <c r="D295" s="0" t="s">
        <v>13</v>
      </c>
      <c r="E295" s="0" t="s">
        <v>10</v>
      </c>
      <c r="F295" s="0" t="n">
        <v>2001</v>
      </c>
      <c r="G295" s="0" t="n">
        <v>2008</v>
      </c>
    </row>
    <row r="296" customFormat="false" ht="12.8" hidden="false" customHeight="false" outlineLevel="0" collapsed="false">
      <c r="A296" s="0" t="n">
        <v>294</v>
      </c>
      <c r="B296" s="0" t="s">
        <v>20</v>
      </c>
      <c r="C296" s="0" t="s">
        <v>21</v>
      </c>
      <c r="D296" s="0" t="s">
        <v>8</v>
      </c>
      <c r="E296" s="0" t="s">
        <v>9</v>
      </c>
      <c r="F296" s="0" t="n">
        <v>123</v>
      </c>
      <c r="G296" s="0" t="n">
        <v>121</v>
      </c>
    </row>
    <row r="297" customFormat="false" ht="12.8" hidden="false" customHeight="false" outlineLevel="0" collapsed="false">
      <c r="A297" s="0" t="n">
        <v>295</v>
      </c>
      <c r="B297" s="0" t="s">
        <v>20</v>
      </c>
      <c r="C297" s="0" t="s">
        <v>21</v>
      </c>
      <c r="D297" s="0" t="s">
        <v>8</v>
      </c>
      <c r="E297" s="0" t="s">
        <v>9</v>
      </c>
      <c r="F297" s="0" t="n">
        <v>292</v>
      </c>
    </row>
    <row r="298" customFormat="false" ht="12.8" hidden="false" customHeight="false" outlineLevel="0" collapsed="false">
      <c r="A298" s="0" t="n">
        <v>296</v>
      </c>
      <c r="B298" s="0" t="s">
        <v>20</v>
      </c>
      <c r="C298" s="0" t="s">
        <v>21</v>
      </c>
      <c r="D298" s="0" t="s">
        <v>8</v>
      </c>
      <c r="E298" s="0" t="s">
        <v>9</v>
      </c>
      <c r="F298" s="0" t="n">
        <v>452</v>
      </c>
      <c r="G298" s="0" t="n">
        <v>449</v>
      </c>
    </row>
    <row r="299" customFormat="false" ht="12.8" hidden="false" customHeight="false" outlineLevel="0" collapsed="false">
      <c r="A299" s="0" t="n">
        <v>297</v>
      </c>
      <c r="B299" s="0" t="s">
        <v>20</v>
      </c>
      <c r="C299" s="0" t="s">
        <v>21</v>
      </c>
      <c r="D299" s="0" t="s">
        <v>8</v>
      </c>
      <c r="E299" s="0" t="s">
        <v>10</v>
      </c>
      <c r="F299" s="0" t="n">
        <v>53</v>
      </c>
      <c r="G299" s="0" t="n">
        <v>52</v>
      </c>
    </row>
    <row r="300" customFormat="false" ht="12.8" hidden="false" customHeight="false" outlineLevel="0" collapsed="false">
      <c r="A300" s="0" t="n">
        <v>298</v>
      </c>
      <c r="B300" s="0" t="s">
        <v>20</v>
      </c>
      <c r="C300" s="0" t="s">
        <v>21</v>
      </c>
      <c r="D300" s="0" t="s">
        <v>8</v>
      </c>
      <c r="E300" s="0" t="s">
        <v>10</v>
      </c>
      <c r="F300" s="0" t="n">
        <v>226</v>
      </c>
      <c r="G300" s="0" t="n">
        <v>227</v>
      </c>
    </row>
    <row r="301" customFormat="false" ht="12.8" hidden="false" customHeight="false" outlineLevel="0" collapsed="false">
      <c r="A301" s="0" t="n">
        <v>299</v>
      </c>
      <c r="B301" s="0" t="s">
        <v>20</v>
      </c>
      <c r="C301" s="0" t="s">
        <v>21</v>
      </c>
      <c r="D301" s="0" t="s">
        <v>8</v>
      </c>
      <c r="E301" s="0" t="s">
        <v>10</v>
      </c>
      <c r="F301" s="0" t="n">
        <v>386</v>
      </c>
      <c r="G301" s="0" t="n">
        <v>387</v>
      </c>
    </row>
    <row r="302" customFormat="false" ht="12.8" hidden="false" customHeight="false" outlineLevel="0" collapsed="false">
      <c r="A302" s="0" t="n">
        <v>300</v>
      </c>
      <c r="B302" s="0" t="s">
        <v>20</v>
      </c>
      <c r="C302" s="0" t="s">
        <v>21</v>
      </c>
      <c r="D302" s="0" t="s">
        <v>8</v>
      </c>
      <c r="E302" s="0" t="s">
        <v>10</v>
      </c>
      <c r="F302" s="0" t="n">
        <v>549</v>
      </c>
      <c r="G302" s="0" t="n">
        <v>549</v>
      </c>
    </row>
    <row r="303" customFormat="false" ht="12.8" hidden="false" customHeight="false" outlineLevel="0" collapsed="false">
      <c r="A303" s="0" t="n">
        <v>301</v>
      </c>
      <c r="B303" s="0" t="s">
        <v>20</v>
      </c>
      <c r="C303" s="0" t="s">
        <v>21</v>
      </c>
      <c r="D303" s="0" t="s">
        <v>11</v>
      </c>
      <c r="E303" s="0" t="s">
        <v>9</v>
      </c>
      <c r="F303" s="0" t="n">
        <v>19</v>
      </c>
      <c r="G303" s="0" t="n">
        <v>21</v>
      </c>
    </row>
    <row r="304" customFormat="false" ht="12.8" hidden="false" customHeight="false" outlineLevel="0" collapsed="false">
      <c r="A304" s="0" t="n">
        <v>302</v>
      </c>
      <c r="B304" s="0" t="s">
        <v>20</v>
      </c>
      <c r="C304" s="0" t="s">
        <v>21</v>
      </c>
      <c r="D304" s="0" t="s">
        <v>11</v>
      </c>
      <c r="E304" s="0" t="s">
        <v>9</v>
      </c>
      <c r="F304" s="0" t="n">
        <v>209</v>
      </c>
    </row>
    <row r="305" customFormat="false" ht="12.8" hidden="false" customHeight="false" outlineLevel="0" collapsed="false">
      <c r="A305" s="0" t="n">
        <v>303</v>
      </c>
      <c r="B305" s="0" t="s">
        <v>20</v>
      </c>
      <c r="C305" s="0" t="s">
        <v>21</v>
      </c>
      <c r="D305" s="0" t="s">
        <v>11</v>
      </c>
      <c r="E305" s="0" t="s">
        <v>9</v>
      </c>
      <c r="F305" s="0" t="n">
        <v>373</v>
      </c>
      <c r="G305" s="0" t="n">
        <v>372</v>
      </c>
    </row>
    <row r="306" customFormat="false" ht="12.8" hidden="false" customHeight="false" outlineLevel="0" collapsed="false">
      <c r="A306" s="0" t="n">
        <v>304</v>
      </c>
      <c r="B306" s="0" t="s">
        <v>20</v>
      </c>
      <c r="C306" s="0" t="s">
        <v>21</v>
      </c>
      <c r="D306" s="0" t="s">
        <v>11</v>
      </c>
      <c r="E306" s="0" t="s">
        <v>9</v>
      </c>
      <c r="F306" s="0" t="n">
        <v>533</v>
      </c>
      <c r="G306" s="0" t="n">
        <v>532</v>
      </c>
    </row>
    <row r="307" customFormat="false" ht="12.8" hidden="false" customHeight="false" outlineLevel="0" collapsed="false">
      <c r="A307" s="0" t="n">
        <v>305</v>
      </c>
      <c r="B307" s="0" t="s">
        <v>20</v>
      </c>
      <c r="C307" s="0" t="s">
        <v>21</v>
      </c>
      <c r="D307" s="0" t="s">
        <v>11</v>
      </c>
      <c r="E307" s="0" t="s">
        <v>10</v>
      </c>
      <c r="F307" s="0" t="n">
        <v>138</v>
      </c>
      <c r="G307" s="0" t="n">
        <v>139</v>
      </c>
    </row>
    <row r="308" customFormat="false" ht="12.8" hidden="false" customHeight="false" outlineLevel="0" collapsed="false">
      <c r="A308" s="0" t="n">
        <v>306</v>
      </c>
      <c r="B308" s="0" t="s">
        <v>20</v>
      </c>
      <c r="C308" s="0" t="s">
        <v>21</v>
      </c>
      <c r="D308" s="0" t="s">
        <v>11</v>
      </c>
      <c r="E308" s="0" t="s">
        <v>10</v>
      </c>
      <c r="F308" s="0" t="n">
        <v>306</v>
      </c>
      <c r="G308" s="0" t="n">
        <v>308</v>
      </c>
    </row>
    <row r="309" customFormat="false" ht="12.8" hidden="false" customHeight="false" outlineLevel="0" collapsed="false">
      <c r="A309" s="0" t="n">
        <v>307</v>
      </c>
      <c r="B309" s="0" t="s">
        <v>20</v>
      </c>
      <c r="C309" s="0" t="s">
        <v>21</v>
      </c>
      <c r="D309" s="0" t="s">
        <v>11</v>
      </c>
      <c r="E309" s="0" t="s">
        <v>10</v>
      </c>
      <c r="F309" s="0" t="n">
        <v>465</v>
      </c>
      <c r="G309" s="0" t="n">
        <v>471</v>
      </c>
    </row>
    <row r="310" customFormat="false" ht="12.8" hidden="false" customHeight="false" outlineLevel="0" collapsed="false">
      <c r="A310" s="0" t="n">
        <v>308</v>
      </c>
      <c r="B310" s="0" t="s">
        <v>20</v>
      </c>
      <c r="C310" s="0" t="s">
        <v>21</v>
      </c>
      <c r="D310" s="0" t="s">
        <v>12</v>
      </c>
      <c r="E310" s="0" t="s">
        <v>9</v>
      </c>
      <c r="F310" s="0" t="n">
        <v>123</v>
      </c>
      <c r="G310" s="0" t="n">
        <v>122</v>
      </c>
    </row>
    <row r="311" customFormat="false" ht="12.8" hidden="false" customHeight="false" outlineLevel="0" collapsed="false">
      <c r="A311" s="0" t="n">
        <v>309</v>
      </c>
      <c r="B311" s="0" t="s">
        <v>20</v>
      </c>
      <c r="C311" s="0" t="s">
        <v>21</v>
      </c>
      <c r="D311" s="0" t="s">
        <v>12</v>
      </c>
      <c r="E311" s="0" t="s">
        <v>9</v>
      </c>
      <c r="F311" s="0" t="n">
        <v>292</v>
      </c>
      <c r="G311" s="0" t="n">
        <v>291</v>
      </c>
    </row>
    <row r="312" customFormat="false" ht="12.8" hidden="false" customHeight="false" outlineLevel="0" collapsed="false">
      <c r="A312" s="0" t="n">
        <v>310</v>
      </c>
      <c r="B312" s="0" t="s">
        <v>20</v>
      </c>
      <c r="C312" s="0" t="s">
        <v>21</v>
      </c>
      <c r="D312" s="0" t="s">
        <v>12</v>
      </c>
      <c r="E312" s="0" t="s">
        <v>9</v>
      </c>
      <c r="F312" s="0" t="n">
        <v>452</v>
      </c>
      <c r="G312" s="0" t="n">
        <v>452</v>
      </c>
    </row>
    <row r="313" customFormat="false" ht="12.8" hidden="false" customHeight="false" outlineLevel="0" collapsed="false">
      <c r="A313" s="0" t="n">
        <v>311</v>
      </c>
      <c r="B313" s="0" t="s">
        <v>20</v>
      </c>
      <c r="C313" s="0" t="s">
        <v>21</v>
      </c>
      <c r="D313" s="0" t="s">
        <v>12</v>
      </c>
      <c r="E313" s="0" t="s">
        <v>10</v>
      </c>
      <c r="F313" s="0" t="n">
        <v>53</v>
      </c>
      <c r="G313" s="0" t="n">
        <v>53</v>
      </c>
    </row>
    <row r="314" customFormat="false" ht="12.8" hidden="false" customHeight="false" outlineLevel="0" collapsed="false">
      <c r="A314" s="0" t="n">
        <v>312</v>
      </c>
      <c r="B314" s="0" t="s">
        <v>20</v>
      </c>
      <c r="C314" s="0" t="s">
        <v>21</v>
      </c>
      <c r="D314" s="0" t="s">
        <v>12</v>
      </c>
      <c r="E314" s="0" t="s">
        <v>10</v>
      </c>
      <c r="F314" s="0" t="n">
        <v>226</v>
      </c>
      <c r="G314" s="0" t="n">
        <v>227</v>
      </c>
    </row>
    <row r="315" customFormat="false" ht="12.8" hidden="false" customHeight="false" outlineLevel="0" collapsed="false">
      <c r="A315" s="0" t="n">
        <v>313</v>
      </c>
      <c r="B315" s="0" t="s">
        <v>20</v>
      </c>
      <c r="C315" s="0" t="s">
        <v>21</v>
      </c>
      <c r="D315" s="0" t="s">
        <v>12</v>
      </c>
      <c r="E315" s="0" t="s">
        <v>10</v>
      </c>
      <c r="F315" s="0" t="n">
        <v>386</v>
      </c>
      <c r="G315" s="0" t="n">
        <v>387</v>
      </c>
    </row>
    <row r="316" customFormat="false" ht="12.8" hidden="false" customHeight="false" outlineLevel="0" collapsed="false">
      <c r="A316" s="0" t="n">
        <v>314</v>
      </c>
      <c r="B316" s="0" t="s">
        <v>20</v>
      </c>
      <c r="C316" s="0" t="s">
        <v>21</v>
      </c>
      <c r="D316" s="0" t="s">
        <v>12</v>
      </c>
      <c r="E316" s="0" t="s">
        <v>10</v>
      </c>
      <c r="F316" s="0" t="n">
        <v>549</v>
      </c>
      <c r="G316" s="0" t="n">
        <v>548</v>
      </c>
    </row>
    <row r="317" customFormat="false" ht="12.8" hidden="false" customHeight="false" outlineLevel="0" collapsed="false">
      <c r="A317" s="0" t="n">
        <v>315</v>
      </c>
      <c r="B317" s="0" t="s">
        <v>20</v>
      </c>
      <c r="C317" s="0" t="s">
        <v>21</v>
      </c>
      <c r="D317" s="0" t="s">
        <v>13</v>
      </c>
      <c r="E317" s="0" t="s">
        <v>9</v>
      </c>
      <c r="F317" s="0" t="n">
        <v>19</v>
      </c>
      <c r="G317" s="0" t="n">
        <v>12</v>
      </c>
    </row>
    <row r="318" customFormat="false" ht="12.8" hidden="false" customHeight="false" outlineLevel="0" collapsed="false">
      <c r="A318" s="0" t="n">
        <v>316</v>
      </c>
      <c r="B318" s="0" t="s">
        <v>20</v>
      </c>
      <c r="C318" s="0" t="s">
        <v>21</v>
      </c>
      <c r="D318" s="0" t="s">
        <v>13</v>
      </c>
      <c r="E318" s="0" t="s">
        <v>9</v>
      </c>
      <c r="F318" s="0" t="n">
        <v>209</v>
      </c>
      <c r="G318" s="0" t="n">
        <v>207</v>
      </c>
    </row>
    <row r="319" customFormat="false" ht="12.8" hidden="false" customHeight="false" outlineLevel="0" collapsed="false">
      <c r="A319" s="0" t="n">
        <v>317</v>
      </c>
      <c r="B319" s="0" t="s">
        <v>20</v>
      </c>
      <c r="C319" s="0" t="s">
        <v>21</v>
      </c>
      <c r="D319" s="0" t="s">
        <v>13</v>
      </c>
      <c r="E319" s="0" t="s">
        <v>9</v>
      </c>
      <c r="F319" s="0" t="n">
        <v>373</v>
      </c>
      <c r="G319" s="0" t="n">
        <v>371</v>
      </c>
    </row>
    <row r="320" customFormat="false" ht="12.8" hidden="false" customHeight="false" outlineLevel="0" collapsed="false">
      <c r="A320" s="0" t="n">
        <v>318</v>
      </c>
      <c r="B320" s="0" t="s">
        <v>20</v>
      </c>
      <c r="C320" s="0" t="s">
        <v>21</v>
      </c>
      <c r="D320" s="0" t="s">
        <v>13</v>
      </c>
      <c r="E320" s="0" t="s">
        <v>9</v>
      </c>
      <c r="F320" s="0" t="n">
        <v>533</v>
      </c>
      <c r="G320" s="0" t="n">
        <v>532</v>
      </c>
    </row>
    <row r="321" customFormat="false" ht="12.8" hidden="false" customHeight="false" outlineLevel="0" collapsed="false">
      <c r="A321" s="0" t="n">
        <v>319</v>
      </c>
      <c r="B321" s="0" t="s">
        <v>20</v>
      </c>
      <c r="C321" s="0" t="s">
        <v>21</v>
      </c>
      <c r="D321" s="0" t="s">
        <v>13</v>
      </c>
      <c r="E321" s="0" t="s">
        <v>10</v>
      </c>
      <c r="F321" s="0" t="n">
        <v>138</v>
      </c>
      <c r="G321" s="0" t="n">
        <v>141</v>
      </c>
    </row>
    <row r="322" customFormat="false" ht="12.8" hidden="false" customHeight="false" outlineLevel="0" collapsed="false">
      <c r="A322" s="0" t="n">
        <v>320</v>
      </c>
      <c r="B322" s="0" t="s">
        <v>20</v>
      </c>
      <c r="C322" s="0" t="s">
        <v>21</v>
      </c>
      <c r="D322" s="0" t="s">
        <v>13</v>
      </c>
      <c r="E322" s="0" t="s">
        <v>10</v>
      </c>
      <c r="F322" s="0" t="n">
        <v>306</v>
      </c>
      <c r="G322" s="0" t="n">
        <v>311</v>
      </c>
    </row>
    <row r="323" customFormat="false" ht="12.8" hidden="false" customHeight="false" outlineLevel="0" collapsed="false">
      <c r="A323" s="0" t="n">
        <v>321</v>
      </c>
      <c r="B323" s="0" t="s">
        <v>20</v>
      </c>
      <c r="C323" s="0" t="s">
        <v>21</v>
      </c>
      <c r="D323" s="0" t="s">
        <v>13</v>
      </c>
      <c r="E323" s="0" t="s">
        <v>10</v>
      </c>
      <c r="F323" s="0" t="n">
        <v>465</v>
      </c>
      <c r="G323" s="0" t="n">
        <v>469</v>
      </c>
    </row>
    <row r="324" customFormat="false" ht="12.8" hidden="false" customHeight="false" outlineLevel="0" collapsed="false">
      <c r="A324" s="0" t="n">
        <v>322</v>
      </c>
      <c r="B324" s="0" t="s">
        <v>20</v>
      </c>
      <c r="C324" s="0" t="s">
        <v>22</v>
      </c>
      <c r="D324" s="0" t="s">
        <v>8</v>
      </c>
      <c r="E324" s="0" t="s">
        <v>9</v>
      </c>
      <c r="F324" s="0" t="n">
        <v>123</v>
      </c>
      <c r="G324" s="0" t="n">
        <v>124</v>
      </c>
    </row>
    <row r="325" customFormat="false" ht="12.8" hidden="false" customHeight="false" outlineLevel="0" collapsed="false">
      <c r="A325" s="0" t="n">
        <v>323</v>
      </c>
      <c r="B325" s="0" t="s">
        <v>20</v>
      </c>
      <c r="C325" s="0" t="s">
        <v>22</v>
      </c>
      <c r="D325" s="0" t="s">
        <v>8</v>
      </c>
      <c r="E325" s="0" t="s">
        <v>9</v>
      </c>
      <c r="F325" s="0" t="n">
        <v>335</v>
      </c>
      <c r="G325" s="0" t="n">
        <v>335</v>
      </c>
    </row>
    <row r="326" customFormat="false" ht="12.8" hidden="false" customHeight="false" outlineLevel="0" collapsed="false">
      <c r="A326" s="0" t="n">
        <v>324</v>
      </c>
      <c r="B326" s="0" t="s">
        <v>20</v>
      </c>
      <c r="C326" s="0" t="s">
        <v>22</v>
      </c>
      <c r="D326" s="0" t="s">
        <v>8</v>
      </c>
      <c r="E326" s="0" t="s">
        <v>9</v>
      </c>
      <c r="F326" s="0" t="n">
        <v>542</v>
      </c>
      <c r="G326" s="0" t="n">
        <v>541</v>
      </c>
    </row>
    <row r="327" customFormat="false" ht="12.8" hidden="false" customHeight="false" outlineLevel="0" collapsed="false">
      <c r="A327" s="0" t="n">
        <v>325</v>
      </c>
      <c r="B327" s="0" t="s">
        <v>20</v>
      </c>
      <c r="C327" s="0" t="s">
        <v>22</v>
      </c>
      <c r="D327" s="0" t="s">
        <v>8</v>
      </c>
      <c r="E327" s="0" t="s">
        <v>9</v>
      </c>
      <c r="F327" s="0" t="n">
        <v>752</v>
      </c>
      <c r="G327" s="0" t="n">
        <v>752</v>
      </c>
    </row>
    <row r="328" customFormat="false" ht="12.8" hidden="false" customHeight="false" outlineLevel="0" collapsed="false">
      <c r="A328" s="0" t="n">
        <v>326</v>
      </c>
      <c r="B328" s="0" t="s">
        <v>20</v>
      </c>
      <c r="C328" s="0" t="s">
        <v>22</v>
      </c>
      <c r="D328" s="0" t="s">
        <v>8</v>
      </c>
      <c r="E328" s="0" t="s">
        <v>10</v>
      </c>
      <c r="F328" s="0" t="n">
        <v>46</v>
      </c>
      <c r="G328" s="0" t="n">
        <v>45</v>
      </c>
    </row>
    <row r="329" customFormat="false" ht="12.8" hidden="false" customHeight="false" outlineLevel="0" collapsed="false">
      <c r="A329" s="0" t="n">
        <v>327</v>
      </c>
      <c r="B329" s="0" t="s">
        <v>20</v>
      </c>
      <c r="C329" s="0" t="s">
        <v>22</v>
      </c>
      <c r="D329" s="0" t="s">
        <v>8</v>
      </c>
      <c r="E329" s="0" t="s">
        <v>10</v>
      </c>
      <c r="F329" s="0" t="n">
        <v>258</v>
      </c>
      <c r="G329" s="0" t="n">
        <v>256</v>
      </c>
    </row>
    <row r="330" customFormat="false" ht="12.8" hidden="false" customHeight="false" outlineLevel="0" collapsed="false">
      <c r="A330" s="0" t="n">
        <v>328</v>
      </c>
      <c r="B330" s="0" t="s">
        <v>20</v>
      </c>
      <c r="C330" s="0" t="s">
        <v>22</v>
      </c>
      <c r="D330" s="0" t="s">
        <v>8</v>
      </c>
      <c r="E330" s="0" t="s">
        <v>10</v>
      </c>
      <c r="F330" s="0" t="n">
        <v>465</v>
      </c>
      <c r="G330" s="0" t="n">
        <v>464</v>
      </c>
    </row>
    <row r="331" customFormat="false" ht="12.8" hidden="false" customHeight="false" outlineLevel="0" collapsed="false">
      <c r="A331" s="0" t="n">
        <v>329</v>
      </c>
      <c r="B331" s="0" t="s">
        <v>20</v>
      </c>
      <c r="C331" s="0" t="s">
        <v>22</v>
      </c>
      <c r="D331" s="0" t="s">
        <v>8</v>
      </c>
      <c r="E331" s="0" t="s">
        <v>10</v>
      </c>
      <c r="F331" s="0" t="n">
        <v>674</v>
      </c>
      <c r="G331" s="0" t="n">
        <v>672</v>
      </c>
    </row>
    <row r="332" customFormat="false" ht="12.8" hidden="false" customHeight="false" outlineLevel="0" collapsed="false">
      <c r="A332" s="0" t="n">
        <v>330</v>
      </c>
      <c r="B332" s="0" t="s">
        <v>20</v>
      </c>
      <c r="C332" s="0" t="s">
        <v>22</v>
      </c>
      <c r="D332" s="0" t="s">
        <v>11</v>
      </c>
      <c r="E332" s="0" t="s">
        <v>9</v>
      </c>
      <c r="F332" s="0" t="n">
        <v>4</v>
      </c>
      <c r="G332" s="0" t="n">
        <v>8</v>
      </c>
    </row>
    <row r="333" customFormat="false" ht="12.8" hidden="false" customHeight="false" outlineLevel="0" collapsed="false">
      <c r="A333" s="0" t="n">
        <v>331</v>
      </c>
      <c r="B333" s="0" t="s">
        <v>20</v>
      </c>
      <c r="C333" s="0" t="s">
        <v>22</v>
      </c>
      <c r="D333" s="0" t="s">
        <v>11</v>
      </c>
      <c r="E333" s="0" t="s">
        <v>9</v>
      </c>
      <c r="F333" s="0" t="n">
        <v>232</v>
      </c>
      <c r="G333" s="0" t="n">
        <v>228</v>
      </c>
    </row>
    <row r="334" customFormat="false" ht="12.8" hidden="false" customHeight="false" outlineLevel="0" collapsed="false">
      <c r="A334" s="0" t="n">
        <v>332</v>
      </c>
      <c r="B334" s="0" t="s">
        <v>20</v>
      </c>
      <c r="C334" s="0" t="s">
        <v>22</v>
      </c>
      <c r="D334" s="0" t="s">
        <v>11</v>
      </c>
      <c r="E334" s="0" t="s">
        <v>9</v>
      </c>
      <c r="F334" s="0" t="n">
        <v>439</v>
      </c>
      <c r="G334" s="0" t="n">
        <v>437</v>
      </c>
    </row>
    <row r="335" customFormat="false" ht="12.8" hidden="false" customHeight="false" outlineLevel="0" collapsed="false">
      <c r="A335" s="0" t="n">
        <v>333</v>
      </c>
      <c r="B335" s="0" t="s">
        <v>20</v>
      </c>
      <c r="C335" s="0" t="s">
        <v>22</v>
      </c>
      <c r="D335" s="0" t="s">
        <v>11</v>
      </c>
      <c r="E335" s="0" t="s">
        <v>9</v>
      </c>
      <c r="F335" s="0" t="n">
        <v>646</v>
      </c>
      <c r="G335" s="0" t="n">
        <v>644</v>
      </c>
    </row>
    <row r="336" customFormat="false" ht="12.8" hidden="false" customHeight="false" outlineLevel="0" collapsed="false">
      <c r="A336" s="0" t="n">
        <v>334</v>
      </c>
      <c r="B336" s="0" t="s">
        <v>20</v>
      </c>
      <c r="C336" s="0" t="s">
        <v>22</v>
      </c>
      <c r="D336" s="0" t="s">
        <v>11</v>
      </c>
      <c r="E336" s="0" t="s">
        <v>10</v>
      </c>
      <c r="F336" s="0" t="n">
        <v>152</v>
      </c>
      <c r="G336" s="0" t="n">
        <v>151</v>
      </c>
    </row>
    <row r="337" customFormat="false" ht="12.8" hidden="false" customHeight="false" outlineLevel="0" collapsed="false">
      <c r="A337" s="0" t="n">
        <v>335</v>
      </c>
      <c r="B337" s="0" t="s">
        <v>20</v>
      </c>
      <c r="C337" s="0" t="s">
        <v>22</v>
      </c>
      <c r="D337" s="0" t="s">
        <v>11</v>
      </c>
      <c r="E337" s="0" t="s">
        <v>10</v>
      </c>
      <c r="F337" s="0" t="n">
        <v>363</v>
      </c>
      <c r="G337" s="0" t="n">
        <v>365</v>
      </c>
    </row>
    <row r="338" customFormat="false" ht="12.8" hidden="false" customHeight="false" outlineLevel="0" collapsed="false">
      <c r="A338" s="0" t="n">
        <v>336</v>
      </c>
      <c r="B338" s="0" t="s">
        <v>20</v>
      </c>
      <c r="C338" s="0" t="s">
        <v>22</v>
      </c>
      <c r="D338" s="0" t="s">
        <v>11</v>
      </c>
      <c r="E338" s="0" t="s">
        <v>10</v>
      </c>
      <c r="F338" s="0" t="n">
        <v>570</v>
      </c>
      <c r="G338" s="0" t="n">
        <v>571</v>
      </c>
    </row>
    <row r="339" customFormat="false" ht="12.8" hidden="false" customHeight="false" outlineLevel="0" collapsed="false">
      <c r="A339" s="0" t="n">
        <v>337</v>
      </c>
      <c r="B339" s="0" t="s">
        <v>20</v>
      </c>
      <c r="C339" s="0" t="s">
        <v>22</v>
      </c>
      <c r="D339" s="0" t="s">
        <v>11</v>
      </c>
      <c r="E339" s="0" t="s">
        <v>10</v>
      </c>
      <c r="F339" s="0" t="n">
        <v>780</v>
      </c>
      <c r="G339" s="0" t="n">
        <v>783</v>
      </c>
    </row>
    <row r="340" customFormat="false" ht="12.8" hidden="false" customHeight="false" outlineLevel="0" collapsed="false">
      <c r="A340" s="0" t="n">
        <v>338</v>
      </c>
      <c r="B340" s="0" t="s">
        <v>20</v>
      </c>
      <c r="C340" s="0" t="s">
        <v>22</v>
      </c>
      <c r="D340" s="0" t="s">
        <v>12</v>
      </c>
      <c r="E340" s="0" t="s">
        <v>9</v>
      </c>
      <c r="F340" s="0" t="n">
        <v>123</v>
      </c>
      <c r="G340" s="0" t="n">
        <v>120</v>
      </c>
    </row>
    <row r="341" customFormat="false" ht="12.8" hidden="false" customHeight="false" outlineLevel="0" collapsed="false">
      <c r="A341" s="0" t="n">
        <v>339</v>
      </c>
      <c r="B341" s="0" t="s">
        <v>20</v>
      </c>
      <c r="C341" s="0" t="s">
        <v>22</v>
      </c>
      <c r="D341" s="0" t="s">
        <v>12</v>
      </c>
      <c r="E341" s="0" t="s">
        <v>9</v>
      </c>
      <c r="F341" s="0" t="n">
        <v>335</v>
      </c>
      <c r="G341" s="0" t="n">
        <v>333</v>
      </c>
    </row>
    <row r="342" customFormat="false" ht="12.8" hidden="false" customHeight="false" outlineLevel="0" collapsed="false">
      <c r="A342" s="0" t="n">
        <v>340</v>
      </c>
      <c r="B342" s="0" t="s">
        <v>20</v>
      </c>
      <c r="C342" s="0" t="s">
        <v>22</v>
      </c>
      <c r="D342" s="0" t="s">
        <v>12</v>
      </c>
      <c r="E342" s="0" t="s">
        <v>9</v>
      </c>
      <c r="F342" s="0" t="n">
        <v>542</v>
      </c>
      <c r="G342" s="0" t="n">
        <v>540</v>
      </c>
    </row>
    <row r="343" customFormat="false" ht="12.8" hidden="false" customHeight="false" outlineLevel="0" collapsed="false">
      <c r="A343" s="0" t="n">
        <v>341</v>
      </c>
      <c r="B343" s="0" t="s">
        <v>20</v>
      </c>
      <c r="C343" s="0" t="s">
        <v>22</v>
      </c>
      <c r="D343" s="0" t="s">
        <v>12</v>
      </c>
      <c r="E343" s="0" t="s">
        <v>9</v>
      </c>
      <c r="F343" s="0" t="n">
        <v>752</v>
      </c>
      <c r="G343" s="0" t="n">
        <v>748</v>
      </c>
    </row>
    <row r="344" customFormat="false" ht="12.8" hidden="false" customHeight="false" outlineLevel="0" collapsed="false">
      <c r="A344" s="0" t="n">
        <v>342</v>
      </c>
      <c r="B344" s="0" t="s">
        <v>20</v>
      </c>
      <c r="C344" s="0" t="s">
        <v>22</v>
      </c>
      <c r="D344" s="0" t="s">
        <v>12</v>
      </c>
      <c r="E344" s="0" t="s">
        <v>10</v>
      </c>
      <c r="F344" s="0" t="n">
        <v>46</v>
      </c>
      <c r="G344" s="0" t="n">
        <v>45</v>
      </c>
    </row>
    <row r="345" customFormat="false" ht="12.8" hidden="false" customHeight="false" outlineLevel="0" collapsed="false">
      <c r="A345" s="0" t="n">
        <v>343</v>
      </c>
      <c r="B345" s="0" t="s">
        <v>20</v>
      </c>
      <c r="C345" s="0" t="s">
        <v>22</v>
      </c>
      <c r="D345" s="0" t="s">
        <v>12</v>
      </c>
      <c r="E345" s="0" t="s">
        <v>10</v>
      </c>
      <c r="F345" s="0" t="n">
        <v>258</v>
      </c>
      <c r="G345" s="0" t="n">
        <v>258</v>
      </c>
    </row>
    <row r="346" customFormat="false" ht="12.8" hidden="false" customHeight="false" outlineLevel="0" collapsed="false">
      <c r="A346" s="0" t="n">
        <v>344</v>
      </c>
      <c r="B346" s="0" t="s">
        <v>20</v>
      </c>
      <c r="C346" s="0" t="s">
        <v>22</v>
      </c>
      <c r="D346" s="0" t="s">
        <v>12</v>
      </c>
      <c r="E346" s="0" t="s">
        <v>10</v>
      </c>
      <c r="F346" s="0" t="n">
        <v>465</v>
      </c>
      <c r="G346" s="0" t="n">
        <v>464</v>
      </c>
    </row>
    <row r="347" customFormat="false" ht="12.8" hidden="false" customHeight="false" outlineLevel="0" collapsed="false">
      <c r="A347" s="0" t="n">
        <v>345</v>
      </c>
      <c r="B347" s="0" t="s">
        <v>20</v>
      </c>
      <c r="C347" s="0" t="s">
        <v>22</v>
      </c>
      <c r="D347" s="0" t="s">
        <v>12</v>
      </c>
      <c r="E347" s="0" t="s">
        <v>10</v>
      </c>
      <c r="F347" s="0" t="n">
        <v>674</v>
      </c>
      <c r="G347" s="0" t="n">
        <v>672</v>
      </c>
    </row>
    <row r="348" customFormat="false" ht="12.8" hidden="false" customHeight="false" outlineLevel="0" collapsed="false">
      <c r="A348" s="0" t="n">
        <v>346</v>
      </c>
      <c r="B348" s="0" t="s">
        <v>20</v>
      </c>
      <c r="C348" s="0" t="s">
        <v>22</v>
      </c>
      <c r="D348" s="0" t="s">
        <v>13</v>
      </c>
      <c r="E348" s="0" t="s">
        <v>9</v>
      </c>
      <c r="F348" s="0" t="n">
        <v>4</v>
      </c>
    </row>
    <row r="349" customFormat="false" ht="12.8" hidden="false" customHeight="false" outlineLevel="0" collapsed="false">
      <c r="A349" s="0" t="n">
        <v>347</v>
      </c>
      <c r="B349" s="0" t="s">
        <v>20</v>
      </c>
      <c r="C349" s="0" t="s">
        <v>22</v>
      </c>
      <c r="D349" s="0" t="s">
        <v>13</v>
      </c>
      <c r="E349" s="0" t="s">
        <v>9</v>
      </c>
      <c r="F349" s="0" t="n">
        <v>232</v>
      </c>
      <c r="G349" s="0" t="n">
        <v>231</v>
      </c>
    </row>
    <row r="350" customFormat="false" ht="12.8" hidden="false" customHeight="false" outlineLevel="0" collapsed="false">
      <c r="A350" s="0" t="n">
        <v>348</v>
      </c>
      <c r="B350" s="0" t="s">
        <v>20</v>
      </c>
      <c r="C350" s="0" t="s">
        <v>22</v>
      </c>
      <c r="D350" s="0" t="s">
        <v>13</v>
      </c>
      <c r="E350" s="0" t="s">
        <v>9</v>
      </c>
      <c r="F350" s="0" t="n">
        <v>439</v>
      </c>
      <c r="G350" s="0" t="n">
        <v>439</v>
      </c>
    </row>
    <row r="351" customFormat="false" ht="12.8" hidden="false" customHeight="false" outlineLevel="0" collapsed="false">
      <c r="A351" s="0" t="n">
        <v>349</v>
      </c>
      <c r="B351" s="0" t="s">
        <v>20</v>
      </c>
      <c r="C351" s="0" t="s">
        <v>22</v>
      </c>
      <c r="D351" s="0" t="s">
        <v>13</v>
      </c>
      <c r="E351" s="0" t="s">
        <v>9</v>
      </c>
      <c r="F351" s="0" t="n">
        <v>646</v>
      </c>
      <c r="G351" s="0" t="n">
        <v>646</v>
      </c>
    </row>
    <row r="352" customFormat="false" ht="12.8" hidden="false" customHeight="false" outlineLevel="0" collapsed="false">
      <c r="A352" s="0" t="n">
        <v>350</v>
      </c>
      <c r="B352" s="0" t="s">
        <v>20</v>
      </c>
      <c r="C352" s="0" t="s">
        <v>22</v>
      </c>
      <c r="D352" s="0" t="s">
        <v>13</v>
      </c>
      <c r="E352" s="0" t="s">
        <v>10</v>
      </c>
      <c r="F352" s="0" t="n">
        <v>152</v>
      </c>
      <c r="G352" s="0" t="n">
        <v>151</v>
      </c>
    </row>
    <row r="353" customFormat="false" ht="12.8" hidden="false" customHeight="false" outlineLevel="0" collapsed="false">
      <c r="A353" s="0" t="n">
        <v>351</v>
      </c>
      <c r="B353" s="0" t="s">
        <v>20</v>
      </c>
      <c r="C353" s="0" t="s">
        <v>22</v>
      </c>
      <c r="D353" s="0" t="s">
        <v>13</v>
      </c>
      <c r="E353" s="0" t="s">
        <v>10</v>
      </c>
      <c r="F353" s="0" t="n">
        <v>363</v>
      </c>
      <c r="G353" s="0" t="n">
        <v>365</v>
      </c>
    </row>
    <row r="354" customFormat="false" ht="12.8" hidden="false" customHeight="false" outlineLevel="0" collapsed="false">
      <c r="A354" s="0" t="n">
        <v>352</v>
      </c>
      <c r="B354" s="0" t="s">
        <v>20</v>
      </c>
      <c r="C354" s="0" t="s">
        <v>22</v>
      </c>
      <c r="D354" s="0" t="s">
        <v>13</v>
      </c>
      <c r="E354" s="0" t="s">
        <v>10</v>
      </c>
      <c r="F354" s="0" t="n">
        <v>570</v>
      </c>
      <c r="G354" s="0" t="n">
        <v>567</v>
      </c>
    </row>
    <row r="355" customFormat="false" ht="12.8" hidden="false" customHeight="false" outlineLevel="0" collapsed="false">
      <c r="A355" s="0" t="n">
        <v>353</v>
      </c>
      <c r="B355" s="0" t="s">
        <v>20</v>
      </c>
      <c r="C355" s="0" t="s">
        <v>22</v>
      </c>
      <c r="D355" s="0" t="s">
        <v>13</v>
      </c>
      <c r="E355" s="0" t="s">
        <v>10</v>
      </c>
      <c r="F355" s="0" t="n">
        <v>780</v>
      </c>
      <c r="G355" s="0" t="n">
        <v>780</v>
      </c>
    </row>
    <row r="356" customFormat="false" ht="12.8" hidden="false" customHeight="false" outlineLevel="0" collapsed="false">
      <c r="A356" s="0" t="n">
        <v>354</v>
      </c>
      <c r="B356" s="0" t="s">
        <v>20</v>
      </c>
      <c r="C356" s="0" t="s">
        <v>23</v>
      </c>
      <c r="D356" s="0" t="s">
        <v>8</v>
      </c>
      <c r="E356" s="0" t="s">
        <v>9</v>
      </c>
      <c r="F356" s="0" t="n">
        <v>130</v>
      </c>
      <c r="G356" s="0" t="n">
        <v>130</v>
      </c>
    </row>
    <row r="357" customFormat="false" ht="12.8" hidden="false" customHeight="false" outlineLevel="0" collapsed="false">
      <c r="A357" s="0" t="n">
        <v>355</v>
      </c>
      <c r="B357" s="0" t="s">
        <v>20</v>
      </c>
      <c r="C357" s="0" t="s">
        <v>23</v>
      </c>
      <c r="D357" s="0" t="s">
        <v>8</v>
      </c>
      <c r="E357" s="0" t="s">
        <v>9</v>
      </c>
      <c r="F357" s="0" t="n">
        <v>379</v>
      </c>
      <c r="G357" s="0" t="n">
        <v>378</v>
      </c>
    </row>
    <row r="358" customFormat="false" ht="12.8" hidden="false" customHeight="false" outlineLevel="0" collapsed="false">
      <c r="A358" s="0" t="n">
        <v>356</v>
      </c>
      <c r="B358" s="0" t="s">
        <v>20</v>
      </c>
      <c r="C358" s="0" t="s">
        <v>23</v>
      </c>
      <c r="D358" s="0" t="s">
        <v>8</v>
      </c>
      <c r="E358" s="0" t="s">
        <v>9</v>
      </c>
      <c r="F358" s="0" t="n">
        <v>624</v>
      </c>
      <c r="G358" s="0" t="n">
        <v>625</v>
      </c>
    </row>
    <row r="359" customFormat="false" ht="12.8" hidden="false" customHeight="false" outlineLevel="0" collapsed="false">
      <c r="A359" s="0" t="n">
        <v>357</v>
      </c>
      <c r="B359" s="0" t="s">
        <v>20</v>
      </c>
      <c r="C359" s="0" t="s">
        <v>23</v>
      </c>
      <c r="D359" s="0" t="s">
        <v>8</v>
      </c>
      <c r="E359" s="0" t="s">
        <v>9</v>
      </c>
      <c r="F359" s="0" t="n">
        <v>867</v>
      </c>
      <c r="G359" s="0" t="n">
        <v>869</v>
      </c>
    </row>
    <row r="360" customFormat="false" ht="12.8" hidden="false" customHeight="false" outlineLevel="0" collapsed="false">
      <c r="A360" s="0" t="n">
        <v>358</v>
      </c>
      <c r="B360" s="0" t="s">
        <v>20</v>
      </c>
      <c r="C360" s="0" t="s">
        <v>23</v>
      </c>
      <c r="D360" s="0" t="s">
        <v>8</v>
      </c>
      <c r="E360" s="0" t="s">
        <v>9</v>
      </c>
      <c r="F360" s="0" t="n">
        <v>1109</v>
      </c>
      <c r="G360" s="0" t="n">
        <v>1111</v>
      </c>
    </row>
    <row r="361" customFormat="false" ht="12.8" hidden="false" customHeight="false" outlineLevel="0" collapsed="false">
      <c r="A361" s="0" t="n">
        <v>359</v>
      </c>
      <c r="B361" s="0" t="s">
        <v>20</v>
      </c>
      <c r="C361" s="0" t="s">
        <v>23</v>
      </c>
      <c r="D361" s="0" t="s">
        <v>8</v>
      </c>
      <c r="E361" s="0" t="s">
        <v>10</v>
      </c>
      <c r="F361" s="0" t="n">
        <v>36</v>
      </c>
      <c r="G361" s="0" t="n">
        <v>36</v>
      </c>
    </row>
    <row r="362" customFormat="false" ht="12.8" hidden="false" customHeight="false" outlineLevel="0" collapsed="false">
      <c r="A362" s="0" t="n">
        <v>360</v>
      </c>
      <c r="B362" s="0" t="s">
        <v>20</v>
      </c>
      <c r="C362" s="0" t="s">
        <v>23</v>
      </c>
      <c r="D362" s="0" t="s">
        <v>8</v>
      </c>
      <c r="E362" s="0" t="s">
        <v>10</v>
      </c>
      <c r="F362" s="0" t="n">
        <v>289</v>
      </c>
      <c r="G362" s="0" t="n">
        <v>288</v>
      </c>
    </row>
    <row r="363" customFormat="false" ht="12.8" hidden="false" customHeight="false" outlineLevel="0" collapsed="false">
      <c r="A363" s="0" t="n">
        <v>361</v>
      </c>
      <c r="B363" s="0" t="s">
        <v>20</v>
      </c>
      <c r="C363" s="0" t="s">
        <v>23</v>
      </c>
      <c r="D363" s="0" t="s">
        <v>8</v>
      </c>
      <c r="E363" s="0" t="s">
        <v>10</v>
      </c>
      <c r="F363" s="0" t="n">
        <v>540</v>
      </c>
      <c r="G363" s="0" t="n">
        <v>541</v>
      </c>
    </row>
    <row r="364" customFormat="false" ht="12.8" hidden="false" customHeight="false" outlineLevel="0" collapsed="false">
      <c r="A364" s="0" t="n">
        <v>362</v>
      </c>
      <c r="B364" s="0" t="s">
        <v>20</v>
      </c>
      <c r="C364" s="0" t="s">
        <v>23</v>
      </c>
      <c r="D364" s="0" t="s">
        <v>8</v>
      </c>
      <c r="E364" s="0" t="s">
        <v>10</v>
      </c>
      <c r="F364" s="0" t="n">
        <v>783</v>
      </c>
      <c r="G364" s="0" t="n">
        <v>783</v>
      </c>
    </row>
    <row r="365" customFormat="false" ht="12.8" hidden="false" customHeight="false" outlineLevel="0" collapsed="false">
      <c r="A365" s="0" t="n">
        <v>363</v>
      </c>
      <c r="B365" s="0" t="s">
        <v>20</v>
      </c>
      <c r="C365" s="0" t="s">
        <v>23</v>
      </c>
      <c r="D365" s="0" t="s">
        <v>8</v>
      </c>
      <c r="E365" s="0" t="s">
        <v>10</v>
      </c>
      <c r="F365" s="0" t="n">
        <v>1028</v>
      </c>
      <c r="G365" s="0" t="n">
        <v>1028</v>
      </c>
    </row>
    <row r="366" customFormat="false" ht="12.8" hidden="false" customHeight="false" outlineLevel="0" collapsed="false">
      <c r="A366" s="0" t="n">
        <v>364</v>
      </c>
      <c r="B366" s="0" t="s">
        <v>20</v>
      </c>
      <c r="C366" s="0" t="s">
        <v>23</v>
      </c>
      <c r="D366" s="0" t="s">
        <v>11</v>
      </c>
      <c r="E366" s="0" t="s">
        <v>9</v>
      </c>
      <c r="F366" s="0" t="n">
        <v>256</v>
      </c>
      <c r="G366" s="0" t="n">
        <v>255</v>
      </c>
    </row>
    <row r="367" customFormat="false" ht="12.8" hidden="false" customHeight="false" outlineLevel="0" collapsed="false">
      <c r="A367" s="0" t="n">
        <v>365</v>
      </c>
      <c r="B367" s="0" t="s">
        <v>20</v>
      </c>
      <c r="C367" s="0" t="s">
        <v>23</v>
      </c>
      <c r="D367" s="0" t="s">
        <v>11</v>
      </c>
      <c r="E367" s="0" t="s">
        <v>9</v>
      </c>
      <c r="F367" s="0" t="n">
        <v>507</v>
      </c>
      <c r="G367" s="0" t="n">
        <v>500</v>
      </c>
    </row>
    <row r="368" customFormat="false" ht="12.8" hidden="false" customHeight="false" outlineLevel="0" collapsed="false">
      <c r="A368" s="0" t="n">
        <v>366</v>
      </c>
      <c r="B368" s="0" t="s">
        <v>20</v>
      </c>
      <c r="C368" s="0" t="s">
        <v>23</v>
      </c>
      <c r="D368" s="0" t="s">
        <v>11</v>
      </c>
      <c r="E368" s="0" t="s">
        <v>9</v>
      </c>
      <c r="F368" s="0" t="n">
        <v>741</v>
      </c>
      <c r="G368" s="0" t="n">
        <v>743</v>
      </c>
    </row>
    <row r="369" customFormat="false" ht="12.8" hidden="false" customHeight="false" outlineLevel="0" collapsed="false">
      <c r="A369" s="0" t="n">
        <v>367</v>
      </c>
      <c r="B369" s="0" t="s">
        <v>20</v>
      </c>
      <c r="C369" s="0" t="s">
        <v>23</v>
      </c>
      <c r="D369" s="0" t="s">
        <v>11</v>
      </c>
      <c r="E369" s="0" t="s">
        <v>9</v>
      </c>
      <c r="F369" s="0" t="n">
        <v>991</v>
      </c>
      <c r="G369" s="0" t="n">
        <v>990</v>
      </c>
    </row>
    <row r="370" customFormat="false" ht="12.8" hidden="false" customHeight="false" outlineLevel="0" collapsed="false">
      <c r="A370" s="0" t="n">
        <v>368</v>
      </c>
      <c r="B370" s="0" t="s">
        <v>20</v>
      </c>
      <c r="C370" s="0" t="s">
        <v>23</v>
      </c>
      <c r="D370" s="0" t="s">
        <v>11</v>
      </c>
      <c r="E370" s="0" t="s">
        <v>9</v>
      </c>
      <c r="F370" s="0" t="n">
        <v>1241</v>
      </c>
      <c r="G370" s="0" t="n">
        <v>1237</v>
      </c>
    </row>
    <row r="371" customFormat="false" ht="12.8" hidden="false" customHeight="false" outlineLevel="0" collapsed="false">
      <c r="A371" s="0" t="n">
        <v>369</v>
      </c>
      <c r="B371" s="0" t="s">
        <v>20</v>
      </c>
      <c r="C371" s="0" t="s">
        <v>23</v>
      </c>
      <c r="D371" s="0" t="s">
        <v>11</v>
      </c>
      <c r="E371" s="0" t="s">
        <v>10</v>
      </c>
      <c r="F371" s="0" t="n">
        <v>167</v>
      </c>
      <c r="G371" s="0" t="n">
        <v>169</v>
      </c>
    </row>
    <row r="372" customFormat="false" ht="12.8" hidden="false" customHeight="false" outlineLevel="0" collapsed="false">
      <c r="A372" s="0" t="n">
        <v>370</v>
      </c>
      <c r="B372" s="0" t="s">
        <v>20</v>
      </c>
      <c r="C372" s="0" t="s">
        <v>23</v>
      </c>
      <c r="D372" s="0" t="s">
        <v>11</v>
      </c>
      <c r="E372" s="0" t="s">
        <v>10</v>
      </c>
      <c r="F372" s="0" t="n">
        <v>416</v>
      </c>
      <c r="G372" s="0" t="n">
        <v>417</v>
      </c>
    </row>
    <row r="373" customFormat="false" ht="12.8" hidden="false" customHeight="false" outlineLevel="0" collapsed="false">
      <c r="A373" s="0" t="n">
        <v>371</v>
      </c>
      <c r="B373" s="0" t="s">
        <v>20</v>
      </c>
      <c r="C373" s="0" t="s">
        <v>23</v>
      </c>
      <c r="D373" s="0" t="s">
        <v>11</v>
      </c>
      <c r="E373" s="0" t="s">
        <v>10</v>
      </c>
      <c r="F373" s="0" t="n">
        <v>661</v>
      </c>
      <c r="G373" s="0" t="n">
        <v>664</v>
      </c>
    </row>
    <row r="374" customFormat="false" ht="12.8" hidden="false" customHeight="false" outlineLevel="0" collapsed="false">
      <c r="A374" s="0" t="n">
        <v>372</v>
      </c>
      <c r="B374" s="0" t="s">
        <v>20</v>
      </c>
      <c r="C374" s="0" t="s">
        <v>23</v>
      </c>
      <c r="D374" s="0" t="s">
        <v>11</v>
      </c>
      <c r="E374" s="0" t="s">
        <v>10</v>
      </c>
      <c r="F374" s="0" t="n">
        <v>905</v>
      </c>
      <c r="G374" s="0" t="n">
        <v>908</v>
      </c>
    </row>
    <row r="375" customFormat="false" ht="12.8" hidden="false" customHeight="false" outlineLevel="0" collapsed="false">
      <c r="A375" s="0" t="n">
        <v>373</v>
      </c>
      <c r="B375" s="0" t="s">
        <v>20</v>
      </c>
      <c r="C375" s="0" t="s">
        <v>23</v>
      </c>
      <c r="D375" s="0" t="s">
        <v>11</v>
      </c>
      <c r="E375" s="0" t="s">
        <v>10</v>
      </c>
      <c r="F375" s="0" t="n">
        <v>1149</v>
      </c>
      <c r="G375" s="0" t="n">
        <v>1150</v>
      </c>
    </row>
    <row r="376" customFormat="false" ht="12.8" hidden="false" customHeight="false" outlineLevel="0" collapsed="false">
      <c r="A376" s="0" t="n">
        <v>374</v>
      </c>
      <c r="B376" s="0" t="s">
        <v>20</v>
      </c>
      <c r="C376" s="0" t="s">
        <v>23</v>
      </c>
      <c r="D376" s="0" t="s">
        <v>12</v>
      </c>
      <c r="E376" s="0" t="s">
        <v>9</v>
      </c>
      <c r="F376" s="0" t="n">
        <v>130</v>
      </c>
      <c r="G376" s="0" t="n">
        <v>129</v>
      </c>
    </row>
    <row r="377" customFormat="false" ht="12.8" hidden="false" customHeight="false" outlineLevel="0" collapsed="false">
      <c r="A377" s="0" t="n">
        <v>375</v>
      </c>
      <c r="B377" s="0" t="s">
        <v>20</v>
      </c>
      <c r="C377" s="0" t="s">
        <v>23</v>
      </c>
      <c r="D377" s="0" t="s">
        <v>12</v>
      </c>
      <c r="E377" s="0" t="s">
        <v>9</v>
      </c>
      <c r="F377" s="0" t="n">
        <v>379</v>
      </c>
      <c r="G377" s="0" t="n">
        <v>378</v>
      </c>
    </row>
    <row r="378" customFormat="false" ht="12.8" hidden="false" customHeight="false" outlineLevel="0" collapsed="false">
      <c r="A378" s="0" t="n">
        <v>376</v>
      </c>
      <c r="B378" s="0" t="s">
        <v>20</v>
      </c>
      <c r="C378" s="0" t="s">
        <v>23</v>
      </c>
      <c r="D378" s="0" t="s">
        <v>12</v>
      </c>
      <c r="E378" s="0" t="s">
        <v>9</v>
      </c>
      <c r="F378" s="0" t="n">
        <v>624</v>
      </c>
      <c r="G378" s="0" t="n">
        <v>624</v>
      </c>
    </row>
    <row r="379" customFormat="false" ht="12.8" hidden="false" customHeight="false" outlineLevel="0" collapsed="false">
      <c r="A379" s="0" t="n">
        <v>377</v>
      </c>
      <c r="B379" s="0" t="s">
        <v>20</v>
      </c>
      <c r="C379" s="0" t="s">
        <v>23</v>
      </c>
      <c r="D379" s="0" t="s">
        <v>12</v>
      </c>
      <c r="E379" s="0" t="s">
        <v>9</v>
      </c>
      <c r="F379" s="0" t="n">
        <v>867</v>
      </c>
      <c r="G379" s="0" t="n">
        <v>868</v>
      </c>
    </row>
    <row r="380" customFormat="false" ht="12.8" hidden="false" customHeight="false" outlineLevel="0" collapsed="false">
      <c r="A380" s="0" t="n">
        <v>378</v>
      </c>
      <c r="B380" s="0" t="s">
        <v>20</v>
      </c>
      <c r="C380" s="0" t="s">
        <v>23</v>
      </c>
      <c r="D380" s="0" t="s">
        <v>12</v>
      </c>
      <c r="E380" s="0" t="s">
        <v>9</v>
      </c>
      <c r="F380" s="0" t="n">
        <v>1109</v>
      </c>
      <c r="G380" s="0" t="n">
        <v>1112</v>
      </c>
    </row>
    <row r="381" customFormat="false" ht="12.8" hidden="false" customHeight="false" outlineLevel="0" collapsed="false">
      <c r="A381" s="0" t="n">
        <v>379</v>
      </c>
      <c r="B381" s="0" t="s">
        <v>20</v>
      </c>
      <c r="C381" s="0" t="s">
        <v>23</v>
      </c>
      <c r="D381" s="0" t="s">
        <v>12</v>
      </c>
      <c r="E381" s="0" t="s">
        <v>10</v>
      </c>
      <c r="F381" s="0" t="n">
        <v>36</v>
      </c>
      <c r="G381" s="0" t="n">
        <v>36</v>
      </c>
    </row>
    <row r="382" customFormat="false" ht="12.8" hidden="false" customHeight="false" outlineLevel="0" collapsed="false">
      <c r="A382" s="0" t="n">
        <v>380</v>
      </c>
      <c r="B382" s="0" t="s">
        <v>20</v>
      </c>
      <c r="C382" s="0" t="s">
        <v>23</v>
      </c>
      <c r="D382" s="0" t="s">
        <v>12</v>
      </c>
      <c r="E382" s="0" t="s">
        <v>10</v>
      </c>
      <c r="F382" s="0" t="n">
        <v>289</v>
      </c>
      <c r="G382" s="0" t="n">
        <v>288</v>
      </c>
    </row>
    <row r="383" customFormat="false" ht="12.8" hidden="false" customHeight="false" outlineLevel="0" collapsed="false">
      <c r="A383" s="0" t="n">
        <v>381</v>
      </c>
      <c r="B383" s="0" t="s">
        <v>20</v>
      </c>
      <c r="C383" s="0" t="s">
        <v>23</v>
      </c>
      <c r="D383" s="0" t="s">
        <v>12</v>
      </c>
      <c r="E383" s="0" t="s">
        <v>10</v>
      </c>
      <c r="F383" s="0" t="n">
        <v>540</v>
      </c>
      <c r="G383" s="0" t="n">
        <v>541</v>
      </c>
    </row>
    <row r="384" customFormat="false" ht="12.8" hidden="false" customHeight="false" outlineLevel="0" collapsed="false">
      <c r="A384" s="0" t="n">
        <v>382</v>
      </c>
      <c r="B384" s="0" t="s">
        <v>20</v>
      </c>
      <c r="C384" s="0" t="s">
        <v>23</v>
      </c>
      <c r="D384" s="0" t="s">
        <v>12</v>
      </c>
      <c r="E384" s="0" t="s">
        <v>10</v>
      </c>
      <c r="F384" s="0" t="n">
        <v>783</v>
      </c>
      <c r="G384" s="0" t="n">
        <v>781</v>
      </c>
    </row>
    <row r="385" customFormat="false" ht="12.8" hidden="false" customHeight="false" outlineLevel="0" collapsed="false">
      <c r="A385" s="0" t="n">
        <v>383</v>
      </c>
      <c r="B385" s="0" t="s">
        <v>20</v>
      </c>
      <c r="C385" s="0" t="s">
        <v>23</v>
      </c>
      <c r="D385" s="0" t="s">
        <v>12</v>
      </c>
      <c r="E385" s="0" t="s">
        <v>10</v>
      </c>
      <c r="F385" s="0" t="n">
        <v>1028</v>
      </c>
      <c r="G385" s="0" t="n">
        <v>1029</v>
      </c>
    </row>
    <row r="386" customFormat="false" ht="12.8" hidden="false" customHeight="false" outlineLevel="0" collapsed="false">
      <c r="A386" s="0" t="n">
        <v>384</v>
      </c>
      <c r="B386" s="0" t="s">
        <v>20</v>
      </c>
      <c r="C386" s="0" t="s">
        <v>23</v>
      </c>
      <c r="D386" s="0" t="s">
        <v>13</v>
      </c>
      <c r="E386" s="0" t="s">
        <v>9</v>
      </c>
      <c r="F386" s="0" t="n">
        <v>256</v>
      </c>
      <c r="G386" s="0" t="n">
        <v>257</v>
      </c>
    </row>
    <row r="387" customFormat="false" ht="12.8" hidden="false" customHeight="false" outlineLevel="0" collapsed="false">
      <c r="A387" s="0" t="n">
        <v>385</v>
      </c>
      <c r="B387" s="0" t="s">
        <v>20</v>
      </c>
      <c r="C387" s="0" t="s">
        <v>23</v>
      </c>
      <c r="D387" s="0" t="s">
        <v>13</v>
      </c>
      <c r="E387" s="0" t="s">
        <v>9</v>
      </c>
      <c r="F387" s="0" t="n">
        <v>507</v>
      </c>
      <c r="G387" s="0" t="n">
        <v>501</v>
      </c>
    </row>
    <row r="388" customFormat="false" ht="12.8" hidden="false" customHeight="false" outlineLevel="0" collapsed="false">
      <c r="A388" s="0" t="n">
        <v>386</v>
      </c>
      <c r="B388" s="0" t="s">
        <v>20</v>
      </c>
      <c r="C388" s="0" t="s">
        <v>23</v>
      </c>
      <c r="D388" s="0" t="s">
        <v>13</v>
      </c>
      <c r="E388" s="0" t="s">
        <v>9</v>
      </c>
      <c r="F388" s="0" t="n">
        <v>741</v>
      </c>
      <c r="G388" s="0" t="n">
        <v>742</v>
      </c>
    </row>
    <row r="389" customFormat="false" ht="12.8" hidden="false" customHeight="false" outlineLevel="0" collapsed="false">
      <c r="A389" s="0" t="n">
        <v>387</v>
      </c>
      <c r="B389" s="0" t="s">
        <v>20</v>
      </c>
      <c r="C389" s="0" t="s">
        <v>23</v>
      </c>
      <c r="D389" s="0" t="s">
        <v>13</v>
      </c>
      <c r="E389" s="0" t="s">
        <v>9</v>
      </c>
      <c r="F389" s="0" t="n">
        <v>991</v>
      </c>
      <c r="G389" s="0" t="n">
        <v>989</v>
      </c>
    </row>
    <row r="390" customFormat="false" ht="12.8" hidden="false" customHeight="false" outlineLevel="0" collapsed="false">
      <c r="A390" s="0" t="n">
        <v>388</v>
      </c>
      <c r="B390" s="0" t="s">
        <v>20</v>
      </c>
      <c r="C390" s="0" t="s">
        <v>23</v>
      </c>
      <c r="D390" s="0" t="s">
        <v>13</v>
      </c>
      <c r="E390" s="0" t="s">
        <v>9</v>
      </c>
      <c r="F390" s="0" t="n">
        <v>1241</v>
      </c>
      <c r="G390" s="0" t="n">
        <v>1238</v>
      </c>
    </row>
    <row r="391" customFormat="false" ht="12.8" hidden="false" customHeight="false" outlineLevel="0" collapsed="false">
      <c r="A391" s="0" t="n">
        <v>389</v>
      </c>
      <c r="B391" s="0" t="s">
        <v>20</v>
      </c>
      <c r="C391" s="0" t="s">
        <v>23</v>
      </c>
      <c r="D391" s="0" t="s">
        <v>13</v>
      </c>
      <c r="E391" s="0" t="s">
        <v>10</v>
      </c>
      <c r="F391" s="0" t="n">
        <v>167</v>
      </c>
      <c r="G391" s="0" t="n">
        <v>168</v>
      </c>
    </row>
    <row r="392" customFormat="false" ht="12.8" hidden="false" customHeight="false" outlineLevel="0" collapsed="false">
      <c r="A392" s="0" t="n">
        <v>390</v>
      </c>
      <c r="B392" s="0" t="s">
        <v>20</v>
      </c>
      <c r="C392" s="0" t="s">
        <v>23</v>
      </c>
      <c r="D392" s="0" t="s">
        <v>13</v>
      </c>
      <c r="E392" s="0" t="s">
        <v>10</v>
      </c>
      <c r="F392" s="0" t="n">
        <v>416</v>
      </c>
      <c r="G392" s="0" t="n">
        <v>413</v>
      </c>
    </row>
    <row r="393" customFormat="false" ht="12.8" hidden="false" customHeight="false" outlineLevel="0" collapsed="false">
      <c r="A393" s="0" t="n">
        <v>391</v>
      </c>
      <c r="B393" s="0" t="s">
        <v>20</v>
      </c>
      <c r="C393" s="0" t="s">
        <v>23</v>
      </c>
      <c r="D393" s="0" t="s">
        <v>13</v>
      </c>
      <c r="E393" s="0" t="s">
        <v>10</v>
      </c>
      <c r="F393" s="0" t="n">
        <v>661</v>
      </c>
      <c r="G393" s="0" t="n">
        <v>661</v>
      </c>
    </row>
    <row r="394" customFormat="false" ht="12.8" hidden="false" customHeight="false" outlineLevel="0" collapsed="false">
      <c r="A394" s="0" t="n">
        <v>392</v>
      </c>
      <c r="B394" s="0" t="s">
        <v>20</v>
      </c>
      <c r="C394" s="0" t="s">
        <v>23</v>
      </c>
      <c r="D394" s="0" t="s">
        <v>13</v>
      </c>
      <c r="E394" s="0" t="s">
        <v>10</v>
      </c>
      <c r="F394" s="0" t="n">
        <v>905</v>
      </c>
      <c r="G394" s="0" t="n">
        <v>907</v>
      </c>
    </row>
    <row r="395" customFormat="false" ht="12.8" hidden="false" customHeight="false" outlineLevel="0" collapsed="false">
      <c r="A395" s="0" t="n">
        <v>393</v>
      </c>
      <c r="B395" s="0" t="s">
        <v>20</v>
      </c>
      <c r="C395" s="0" t="s">
        <v>23</v>
      </c>
      <c r="D395" s="0" t="s">
        <v>13</v>
      </c>
      <c r="E395" s="0" t="s">
        <v>10</v>
      </c>
      <c r="F395" s="0" t="n">
        <v>1149</v>
      </c>
      <c r="G395" s="0" t="n">
        <v>1151</v>
      </c>
    </row>
    <row r="396" customFormat="false" ht="12.8" hidden="false" customHeight="false" outlineLevel="0" collapsed="false">
      <c r="A396" s="0" t="n">
        <v>394</v>
      </c>
      <c r="B396" s="0" t="s">
        <v>20</v>
      </c>
      <c r="C396" s="0" t="s">
        <v>23</v>
      </c>
      <c r="D396" s="0" t="s">
        <v>13</v>
      </c>
      <c r="E396" s="0" t="s">
        <v>10</v>
      </c>
      <c r="G396" s="0" t="n">
        <v>1262</v>
      </c>
    </row>
    <row r="397" customFormat="false" ht="12.8" hidden="false" customHeight="false" outlineLevel="0" collapsed="false">
      <c r="A397" s="0" t="n">
        <v>395</v>
      </c>
      <c r="B397" s="0" t="s">
        <v>24</v>
      </c>
      <c r="C397" s="0" t="s">
        <v>25</v>
      </c>
      <c r="D397" s="0" t="s">
        <v>8</v>
      </c>
      <c r="E397" s="0" t="s">
        <v>9</v>
      </c>
      <c r="F397" s="0" t="n">
        <v>182</v>
      </c>
      <c r="G397" s="0" t="n">
        <v>177</v>
      </c>
    </row>
    <row r="398" customFormat="false" ht="12.8" hidden="false" customHeight="false" outlineLevel="0" collapsed="false">
      <c r="A398" s="0" t="n">
        <v>396</v>
      </c>
      <c r="B398" s="0" t="s">
        <v>24</v>
      </c>
      <c r="C398" s="0" t="s">
        <v>25</v>
      </c>
      <c r="D398" s="0" t="s">
        <v>8</v>
      </c>
      <c r="E398" s="0" t="s">
        <v>9</v>
      </c>
      <c r="F398" s="0" t="n">
        <v>425</v>
      </c>
      <c r="G398" s="0" t="n">
        <v>426</v>
      </c>
    </row>
    <row r="399" customFormat="false" ht="12.8" hidden="false" customHeight="false" outlineLevel="0" collapsed="false">
      <c r="A399" s="0" t="n">
        <v>397</v>
      </c>
      <c r="B399" s="0" t="s">
        <v>24</v>
      </c>
      <c r="C399" s="0" t="s">
        <v>25</v>
      </c>
      <c r="D399" s="0" t="s">
        <v>8</v>
      </c>
      <c r="E399" s="0" t="s">
        <v>9</v>
      </c>
      <c r="F399" s="0" t="n">
        <v>654</v>
      </c>
      <c r="G399" s="0" t="n">
        <v>655</v>
      </c>
    </row>
    <row r="400" customFormat="false" ht="12.8" hidden="false" customHeight="false" outlineLevel="0" collapsed="false">
      <c r="A400" s="0" t="n">
        <v>398</v>
      </c>
      <c r="B400" s="0" t="s">
        <v>24</v>
      </c>
      <c r="C400" s="0" t="s">
        <v>25</v>
      </c>
      <c r="D400" s="0" t="s">
        <v>8</v>
      </c>
      <c r="E400" s="0" t="s">
        <v>9</v>
      </c>
      <c r="F400" s="0" t="n">
        <v>877</v>
      </c>
      <c r="G400" s="0" t="n">
        <v>876</v>
      </c>
    </row>
    <row r="401" customFormat="false" ht="12.8" hidden="false" customHeight="false" outlineLevel="0" collapsed="false">
      <c r="A401" s="0" t="n">
        <v>399</v>
      </c>
      <c r="B401" s="0" t="s">
        <v>24</v>
      </c>
      <c r="C401" s="0" t="s">
        <v>25</v>
      </c>
      <c r="D401" s="0" t="s">
        <v>8</v>
      </c>
      <c r="E401" s="0" t="s">
        <v>10</v>
      </c>
      <c r="F401" s="0" t="n">
        <v>74</v>
      </c>
      <c r="G401" s="0" t="n">
        <v>74</v>
      </c>
    </row>
    <row r="402" customFormat="false" ht="12.8" hidden="false" customHeight="false" outlineLevel="0" collapsed="false">
      <c r="A402" s="0" t="n">
        <v>400</v>
      </c>
      <c r="B402" s="0" t="s">
        <v>24</v>
      </c>
      <c r="C402" s="0" t="s">
        <v>25</v>
      </c>
      <c r="D402" s="0" t="s">
        <v>8</v>
      </c>
      <c r="E402" s="0" t="s">
        <v>10</v>
      </c>
      <c r="F402" s="0" t="n">
        <v>344</v>
      </c>
      <c r="G402" s="0" t="n">
        <v>344</v>
      </c>
    </row>
    <row r="403" customFormat="false" ht="12.8" hidden="false" customHeight="false" outlineLevel="0" collapsed="false">
      <c r="A403" s="0" t="n">
        <v>401</v>
      </c>
      <c r="B403" s="0" t="s">
        <v>24</v>
      </c>
      <c r="C403" s="0" t="s">
        <v>25</v>
      </c>
      <c r="D403" s="0" t="s">
        <v>8</v>
      </c>
      <c r="E403" s="0" t="s">
        <v>10</v>
      </c>
      <c r="F403" s="0" t="n">
        <v>570</v>
      </c>
      <c r="G403" s="0" t="n">
        <v>571</v>
      </c>
    </row>
    <row r="404" customFormat="false" ht="12.8" hidden="false" customHeight="false" outlineLevel="0" collapsed="false">
      <c r="A404" s="0" t="n">
        <v>402</v>
      </c>
      <c r="B404" s="0" t="s">
        <v>24</v>
      </c>
      <c r="C404" s="0" t="s">
        <v>25</v>
      </c>
      <c r="D404" s="0" t="s">
        <v>8</v>
      </c>
      <c r="E404" s="0" t="s">
        <v>10</v>
      </c>
      <c r="F404" s="0" t="n">
        <v>794</v>
      </c>
      <c r="G404" s="0" t="n">
        <v>795</v>
      </c>
    </row>
    <row r="405" customFormat="false" ht="12.8" hidden="false" customHeight="false" outlineLevel="0" collapsed="false">
      <c r="A405" s="0" t="n">
        <v>403</v>
      </c>
      <c r="B405" s="0" t="s">
        <v>24</v>
      </c>
      <c r="C405" s="0" t="s">
        <v>25</v>
      </c>
      <c r="D405" s="0" t="s">
        <v>11</v>
      </c>
      <c r="E405" s="0" t="s">
        <v>9</v>
      </c>
      <c r="F405" s="0" t="n">
        <v>29</v>
      </c>
    </row>
    <row r="406" customFormat="false" ht="12.8" hidden="false" customHeight="false" outlineLevel="0" collapsed="false">
      <c r="A406" s="0" t="n">
        <v>404</v>
      </c>
      <c r="B406" s="0" t="s">
        <v>24</v>
      </c>
      <c r="C406" s="0" t="s">
        <v>25</v>
      </c>
      <c r="D406" s="0" t="s">
        <v>11</v>
      </c>
      <c r="E406" s="0" t="s">
        <v>9</v>
      </c>
      <c r="F406" s="0" t="n">
        <v>308</v>
      </c>
      <c r="G406" s="0" t="n">
        <v>306</v>
      </c>
    </row>
    <row r="407" customFormat="false" ht="12.8" hidden="false" customHeight="false" outlineLevel="0" collapsed="false">
      <c r="A407" s="0" t="n">
        <v>405</v>
      </c>
      <c r="B407" s="0" t="s">
        <v>24</v>
      </c>
      <c r="C407" s="0" t="s">
        <v>25</v>
      </c>
      <c r="D407" s="0" t="s">
        <v>11</v>
      </c>
      <c r="E407" s="0" t="s">
        <v>9</v>
      </c>
      <c r="F407" s="0" t="n">
        <v>539</v>
      </c>
      <c r="G407" s="0" t="n">
        <v>537</v>
      </c>
    </row>
    <row r="408" customFormat="false" ht="12.8" hidden="false" customHeight="false" outlineLevel="0" collapsed="false">
      <c r="A408" s="0" t="n">
        <v>406</v>
      </c>
      <c r="B408" s="0" t="s">
        <v>24</v>
      </c>
      <c r="C408" s="0" t="s">
        <v>25</v>
      </c>
      <c r="D408" s="0" t="s">
        <v>11</v>
      </c>
      <c r="E408" s="0" t="s">
        <v>9</v>
      </c>
      <c r="F408" s="0" t="n">
        <v>764</v>
      </c>
      <c r="G408" s="0" t="n">
        <v>762</v>
      </c>
    </row>
    <row r="409" customFormat="false" ht="12.8" hidden="false" customHeight="false" outlineLevel="0" collapsed="false">
      <c r="A409" s="0" t="n">
        <v>407</v>
      </c>
      <c r="B409" s="0" t="s">
        <v>24</v>
      </c>
      <c r="C409" s="0" t="s">
        <v>25</v>
      </c>
      <c r="D409" s="0" t="s">
        <v>11</v>
      </c>
      <c r="E409" s="0" t="s">
        <v>10</v>
      </c>
      <c r="F409" s="0" t="n">
        <v>218</v>
      </c>
      <c r="G409" s="0" t="n">
        <v>219</v>
      </c>
    </row>
    <row r="410" customFormat="false" ht="12.8" hidden="false" customHeight="false" outlineLevel="0" collapsed="false">
      <c r="A410" s="0" t="n">
        <v>408</v>
      </c>
      <c r="B410" s="0" t="s">
        <v>24</v>
      </c>
      <c r="C410" s="0" t="s">
        <v>25</v>
      </c>
      <c r="D410" s="0" t="s">
        <v>11</v>
      </c>
      <c r="E410" s="0" t="s">
        <v>10</v>
      </c>
      <c r="F410" s="0" t="n">
        <v>457</v>
      </c>
      <c r="G410" s="0" t="n">
        <v>455</v>
      </c>
    </row>
    <row r="411" customFormat="false" ht="12.8" hidden="false" customHeight="false" outlineLevel="0" collapsed="false">
      <c r="A411" s="0" t="n">
        <v>409</v>
      </c>
      <c r="B411" s="0" t="s">
        <v>24</v>
      </c>
      <c r="C411" s="0" t="s">
        <v>25</v>
      </c>
      <c r="D411" s="0" t="s">
        <v>11</v>
      </c>
      <c r="E411" s="0" t="s">
        <v>10</v>
      </c>
      <c r="F411" s="0" t="n">
        <v>685</v>
      </c>
      <c r="G411" s="0" t="n">
        <v>683</v>
      </c>
    </row>
    <row r="412" customFormat="false" ht="12.8" hidden="false" customHeight="false" outlineLevel="0" collapsed="false">
      <c r="A412" s="0" t="n">
        <v>410</v>
      </c>
      <c r="B412" s="0" t="s">
        <v>24</v>
      </c>
      <c r="C412" s="0" t="s">
        <v>25</v>
      </c>
      <c r="D412" s="0" t="s">
        <v>11</v>
      </c>
      <c r="E412" s="0" t="s">
        <v>10</v>
      </c>
      <c r="F412" s="0" t="n">
        <v>913</v>
      </c>
      <c r="G412" s="0" t="n">
        <v>911</v>
      </c>
    </row>
    <row r="413" customFormat="false" ht="12.8" hidden="false" customHeight="false" outlineLevel="0" collapsed="false">
      <c r="A413" s="0" t="n">
        <v>411</v>
      </c>
      <c r="B413" s="0" t="s">
        <v>24</v>
      </c>
      <c r="C413" s="0" t="s">
        <v>25</v>
      </c>
      <c r="D413" s="0" t="s">
        <v>12</v>
      </c>
      <c r="E413" s="0" t="s">
        <v>9</v>
      </c>
      <c r="F413" s="0" t="n">
        <v>182</v>
      </c>
      <c r="G413" s="0" t="n">
        <v>180</v>
      </c>
    </row>
    <row r="414" customFormat="false" ht="12.8" hidden="false" customHeight="false" outlineLevel="0" collapsed="false">
      <c r="A414" s="0" t="n">
        <v>412</v>
      </c>
      <c r="B414" s="0" t="s">
        <v>24</v>
      </c>
      <c r="C414" s="0" t="s">
        <v>25</v>
      </c>
      <c r="D414" s="0" t="s">
        <v>12</v>
      </c>
      <c r="E414" s="0" t="s">
        <v>9</v>
      </c>
      <c r="F414" s="0" t="n">
        <v>425</v>
      </c>
      <c r="G414" s="0" t="n">
        <v>424</v>
      </c>
    </row>
    <row r="415" customFormat="false" ht="12.8" hidden="false" customHeight="false" outlineLevel="0" collapsed="false">
      <c r="A415" s="0" t="n">
        <v>413</v>
      </c>
      <c r="B415" s="0" t="s">
        <v>24</v>
      </c>
      <c r="C415" s="0" t="s">
        <v>25</v>
      </c>
      <c r="D415" s="0" t="s">
        <v>12</v>
      </c>
      <c r="E415" s="0" t="s">
        <v>9</v>
      </c>
      <c r="F415" s="0" t="n">
        <v>654</v>
      </c>
      <c r="G415" s="0" t="n">
        <v>657</v>
      </c>
    </row>
    <row r="416" customFormat="false" ht="12.8" hidden="false" customHeight="false" outlineLevel="0" collapsed="false">
      <c r="A416" s="0" t="n">
        <v>414</v>
      </c>
      <c r="B416" s="0" t="s">
        <v>24</v>
      </c>
      <c r="C416" s="0" t="s">
        <v>25</v>
      </c>
      <c r="D416" s="0" t="s">
        <v>12</v>
      </c>
      <c r="E416" s="0" t="s">
        <v>9</v>
      </c>
      <c r="F416" s="0" t="n">
        <v>877</v>
      </c>
      <c r="G416" s="0" t="n">
        <v>874</v>
      </c>
    </row>
    <row r="417" customFormat="false" ht="12.8" hidden="false" customHeight="false" outlineLevel="0" collapsed="false">
      <c r="A417" s="0" t="n">
        <v>415</v>
      </c>
      <c r="B417" s="0" t="s">
        <v>24</v>
      </c>
      <c r="C417" s="0" t="s">
        <v>25</v>
      </c>
      <c r="D417" s="0" t="s">
        <v>12</v>
      </c>
      <c r="E417" s="0" t="s">
        <v>10</v>
      </c>
      <c r="F417" s="0" t="n">
        <v>74</v>
      </c>
      <c r="G417" s="0" t="n">
        <v>78</v>
      </c>
    </row>
    <row r="418" customFormat="false" ht="12.8" hidden="false" customHeight="false" outlineLevel="0" collapsed="false">
      <c r="A418" s="0" t="n">
        <v>416</v>
      </c>
      <c r="B418" s="0" t="s">
        <v>24</v>
      </c>
      <c r="C418" s="0" t="s">
        <v>25</v>
      </c>
      <c r="D418" s="0" t="s">
        <v>12</v>
      </c>
      <c r="E418" s="0" t="s">
        <v>10</v>
      </c>
      <c r="F418" s="0" t="n">
        <v>344</v>
      </c>
      <c r="G418" s="0" t="n">
        <v>346</v>
      </c>
    </row>
    <row r="419" customFormat="false" ht="12.8" hidden="false" customHeight="false" outlineLevel="0" collapsed="false">
      <c r="A419" s="0" t="n">
        <v>417</v>
      </c>
      <c r="B419" s="0" t="s">
        <v>24</v>
      </c>
      <c r="C419" s="0" t="s">
        <v>25</v>
      </c>
      <c r="D419" s="0" t="s">
        <v>12</v>
      </c>
      <c r="E419" s="0" t="s">
        <v>10</v>
      </c>
      <c r="F419" s="0" t="n">
        <v>570</v>
      </c>
      <c r="G419" s="0" t="n">
        <v>569</v>
      </c>
    </row>
    <row r="420" customFormat="false" ht="12.8" hidden="false" customHeight="false" outlineLevel="0" collapsed="false">
      <c r="A420" s="0" t="n">
        <v>418</v>
      </c>
      <c r="B420" s="0" t="s">
        <v>24</v>
      </c>
      <c r="C420" s="0" t="s">
        <v>25</v>
      </c>
      <c r="D420" s="0" t="s">
        <v>12</v>
      </c>
      <c r="E420" s="0" t="s">
        <v>10</v>
      </c>
      <c r="F420" s="0" t="n">
        <v>794</v>
      </c>
      <c r="G420" s="0" t="n">
        <v>795</v>
      </c>
    </row>
    <row r="421" customFormat="false" ht="12.8" hidden="false" customHeight="false" outlineLevel="0" collapsed="false">
      <c r="A421" s="0" t="n">
        <v>419</v>
      </c>
      <c r="B421" s="0" t="s">
        <v>24</v>
      </c>
      <c r="C421" s="0" t="s">
        <v>25</v>
      </c>
      <c r="D421" s="0" t="s">
        <v>13</v>
      </c>
      <c r="E421" s="0" t="s">
        <v>9</v>
      </c>
      <c r="F421" s="0" t="n">
        <v>29</v>
      </c>
    </row>
    <row r="422" customFormat="false" ht="12.8" hidden="false" customHeight="false" outlineLevel="0" collapsed="false">
      <c r="A422" s="0" t="n">
        <v>420</v>
      </c>
      <c r="B422" s="0" t="s">
        <v>24</v>
      </c>
      <c r="C422" s="0" t="s">
        <v>25</v>
      </c>
      <c r="D422" s="0" t="s">
        <v>13</v>
      </c>
      <c r="E422" s="0" t="s">
        <v>9</v>
      </c>
      <c r="F422" s="0" t="n">
        <v>308</v>
      </c>
      <c r="G422" s="0" t="n">
        <v>302</v>
      </c>
    </row>
    <row r="423" customFormat="false" ht="12.8" hidden="false" customHeight="false" outlineLevel="0" collapsed="false">
      <c r="A423" s="0" t="n">
        <v>421</v>
      </c>
      <c r="B423" s="0" t="s">
        <v>24</v>
      </c>
      <c r="C423" s="0" t="s">
        <v>25</v>
      </c>
      <c r="D423" s="0" t="s">
        <v>13</v>
      </c>
      <c r="E423" s="0" t="s">
        <v>9</v>
      </c>
      <c r="F423" s="0" t="n">
        <v>539</v>
      </c>
      <c r="G423" s="0" t="n">
        <v>531</v>
      </c>
    </row>
    <row r="424" customFormat="false" ht="12.8" hidden="false" customHeight="false" outlineLevel="0" collapsed="false">
      <c r="A424" s="0" t="n">
        <v>422</v>
      </c>
      <c r="B424" s="0" t="s">
        <v>24</v>
      </c>
      <c r="C424" s="0" t="s">
        <v>25</v>
      </c>
      <c r="D424" s="0" t="s">
        <v>13</v>
      </c>
      <c r="E424" s="0" t="s">
        <v>9</v>
      </c>
      <c r="F424" s="0" t="n">
        <v>764</v>
      </c>
      <c r="G424" s="0" t="n">
        <v>764</v>
      </c>
    </row>
    <row r="425" customFormat="false" ht="12.8" hidden="false" customHeight="false" outlineLevel="0" collapsed="false">
      <c r="A425" s="0" t="n">
        <v>423</v>
      </c>
      <c r="B425" s="0" t="s">
        <v>24</v>
      </c>
      <c r="C425" s="0" t="s">
        <v>25</v>
      </c>
      <c r="D425" s="0" t="s">
        <v>13</v>
      </c>
      <c r="E425" s="0" t="s">
        <v>10</v>
      </c>
      <c r="F425" s="0" t="n">
        <v>218</v>
      </c>
      <c r="G425" s="0" t="n">
        <v>220</v>
      </c>
    </row>
    <row r="426" customFormat="false" ht="12.8" hidden="false" customHeight="false" outlineLevel="0" collapsed="false">
      <c r="A426" s="0" t="n">
        <v>424</v>
      </c>
      <c r="B426" s="0" t="s">
        <v>24</v>
      </c>
      <c r="C426" s="0" t="s">
        <v>25</v>
      </c>
      <c r="D426" s="0" t="s">
        <v>13</v>
      </c>
      <c r="E426" s="0" t="s">
        <v>10</v>
      </c>
      <c r="F426" s="0" t="n">
        <v>457</v>
      </c>
      <c r="G426" s="0" t="n">
        <v>464</v>
      </c>
    </row>
    <row r="427" customFormat="false" ht="12.8" hidden="false" customHeight="false" outlineLevel="0" collapsed="false">
      <c r="A427" s="0" t="n">
        <v>425</v>
      </c>
      <c r="B427" s="0" t="s">
        <v>24</v>
      </c>
      <c r="C427" s="0" t="s">
        <v>25</v>
      </c>
      <c r="D427" s="0" t="s">
        <v>13</v>
      </c>
      <c r="E427" s="0" t="s">
        <v>10</v>
      </c>
      <c r="F427" s="0" t="n">
        <v>685</v>
      </c>
      <c r="G427" s="0" t="n">
        <v>685</v>
      </c>
    </row>
    <row r="428" customFormat="false" ht="12.8" hidden="false" customHeight="false" outlineLevel="0" collapsed="false">
      <c r="A428" s="0" t="n">
        <v>426</v>
      </c>
      <c r="B428" s="0" t="s">
        <v>24</v>
      </c>
      <c r="C428" s="0" t="s">
        <v>25</v>
      </c>
      <c r="D428" s="0" t="s">
        <v>13</v>
      </c>
      <c r="E428" s="0" t="s">
        <v>10</v>
      </c>
      <c r="F428" s="0" t="n">
        <v>913</v>
      </c>
      <c r="G428" s="0" t="n">
        <v>917</v>
      </c>
    </row>
    <row r="429" customFormat="false" ht="12.8" hidden="false" customHeight="false" outlineLevel="0" collapsed="false">
      <c r="A429" s="0" t="n">
        <v>427</v>
      </c>
      <c r="B429" s="0" t="s">
        <v>24</v>
      </c>
      <c r="C429" s="0" t="s">
        <v>26</v>
      </c>
      <c r="D429" s="0" t="s">
        <v>8</v>
      </c>
      <c r="E429" s="0" t="s">
        <v>9</v>
      </c>
      <c r="F429" s="0" t="n">
        <v>48</v>
      </c>
      <c r="G429" s="0" t="n">
        <v>49</v>
      </c>
    </row>
    <row r="430" customFormat="false" ht="12.8" hidden="false" customHeight="false" outlineLevel="0" collapsed="false">
      <c r="A430" s="0" t="n">
        <v>428</v>
      </c>
      <c r="B430" s="0" t="s">
        <v>24</v>
      </c>
      <c r="C430" s="0" t="s">
        <v>26</v>
      </c>
      <c r="D430" s="0" t="s">
        <v>8</v>
      </c>
      <c r="E430" s="0" t="s">
        <v>9</v>
      </c>
      <c r="F430" s="0" t="n">
        <v>356</v>
      </c>
      <c r="G430" s="0" t="n">
        <v>359</v>
      </c>
    </row>
    <row r="431" customFormat="false" ht="12.8" hidden="false" customHeight="false" outlineLevel="0" collapsed="false">
      <c r="A431" s="0" t="n">
        <v>429</v>
      </c>
      <c r="B431" s="0" t="s">
        <v>24</v>
      </c>
      <c r="C431" s="0" t="s">
        <v>26</v>
      </c>
      <c r="D431" s="0" t="s">
        <v>8</v>
      </c>
      <c r="E431" s="0" t="s">
        <v>9</v>
      </c>
      <c r="F431" s="0" t="n">
        <v>635</v>
      </c>
      <c r="G431" s="0" t="n">
        <v>635</v>
      </c>
    </row>
    <row r="432" customFormat="false" ht="12.8" hidden="false" customHeight="false" outlineLevel="0" collapsed="false">
      <c r="A432" s="0" t="n">
        <v>430</v>
      </c>
      <c r="B432" s="0" t="s">
        <v>24</v>
      </c>
      <c r="C432" s="0" t="s">
        <v>26</v>
      </c>
      <c r="D432" s="0" t="s">
        <v>8</v>
      </c>
      <c r="E432" s="0" t="s">
        <v>9</v>
      </c>
      <c r="F432" s="0" t="n">
        <v>902</v>
      </c>
      <c r="G432" s="0" t="n">
        <v>907</v>
      </c>
    </row>
    <row r="433" customFormat="false" ht="12.8" hidden="false" customHeight="false" outlineLevel="0" collapsed="false">
      <c r="A433" s="0" t="n">
        <v>431</v>
      </c>
      <c r="B433" s="0" t="s">
        <v>24</v>
      </c>
      <c r="C433" s="0" t="s">
        <v>26</v>
      </c>
      <c r="D433" s="0" t="s">
        <v>8</v>
      </c>
      <c r="E433" s="0" t="s">
        <v>9</v>
      </c>
      <c r="F433" s="0" t="n">
        <v>1172</v>
      </c>
      <c r="G433" s="0" t="n">
        <v>1174</v>
      </c>
    </row>
    <row r="434" customFormat="false" ht="12.8" hidden="false" customHeight="false" outlineLevel="0" collapsed="false">
      <c r="A434" s="0" t="n">
        <v>432</v>
      </c>
      <c r="B434" s="0" t="s">
        <v>24</v>
      </c>
      <c r="C434" s="0" t="s">
        <v>26</v>
      </c>
      <c r="D434" s="0" t="s">
        <v>8</v>
      </c>
      <c r="E434" s="0" t="s">
        <v>10</v>
      </c>
      <c r="F434" s="0" t="n">
        <v>253</v>
      </c>
      <c r="G434" s="0" t="n">
        <v>255</v>
      </c>
    </row>
    <row r="435" customFormat="false" ht="12.8" hidden="false" customHeight="false" outlineLevel="0" collapsed="false">
      <c r="A435" s="0" t="n">
        <v>433</v>
      </c>
      <c r="B435" s="0" t="s">
        <v>24</v>
      </c>
      <c r="C435" s="0" t="s">
        <v>26</v>
      </c>
      <c r="D435" s="0" t="s">
        <v>8</v>
      </c>
      <c r="E435" s="0" t="s">
        <v>10</v>
      </c>
      <c r="F435" s="0" t="n">
        <v>535</v>
      </c>
      <c r="G435" s="0" t="n">
        <v>535</v>
      </c>
    </row>
    <row r="436" customFormat="false" ht="12.8" hidden="false" customHeight="false" outlineLevel="0" collapsed="false">
      <c r="A436" s="0" t="n">
        <v>434</v>
      </c>
      <c r="B436" s="0" t="s">
        <v>24</v>
      </c>
      <c r="C436" s="0" t="s">
        <v>26</v>
      </c>
      <c r="D436" s="0" t="s">
        <v>8</v>
      </c>
      <c r="E436" s="0" t="s">
        <v>10</v>
      </c>
      <c r="F436" s="0" t="n">
        <v>804</v>
      </c>
      <c r="G436" s="0" t="n">
        <v>804</v>
      </c>
    </row>
    <row r="437" customFormat="false" ht="12.8" hidden="false" customHeight="false" outlineLevel="0" collapsed="false">
      <c r="A437" s="0" t="n">
        <v>435</v>
      </c>
      <c r="B437" s="0" t="s">
        <v>24</v>
      </c>
      <c r="C437" s="0" t="s">
        <v>26</v>
      </c>
      <c r="D437" s="0" t="s">
        <v>8</v>
      </c>
      <c r="E437" s="0" t="s">
        <v>10</v>
      </c>
      <c r="F437" s="0" t="n">
        <v>1087</v>
      </c>
      <c r="G437" s="0" t="n">
        <v>1087</v>
      </c>
    </row>
    <row r="438" customFormat="false" ht="12.8" hidden="false" customHeight="false" outlineLevel="0" collapsed="false">
      <c r="A438" s="0" t="n">
        <v>436</v>
      </c>
      <c r="B438" s="0" t="s">
        <v>24</v>
      </c>
      <c r="C438" s="0" t="s">
        <v>26</v>
      </c>
      <c r="D438" s="0" t="s">
        <v>8</v>
      </c>
      <c r="E438" s="0" t="s">
        <v>10</v>
      </c>
      <c r="G438" s="0" t="n">
        <v>1342</v>
      </c>
    </row>
    <row r="439" customFormat="false" ht="12.8" hidden="false" customHeight="false" outlineLevel="0" collapsed="false">
      <c r="A439" s="0" t="n">
        <v>437</v>
      </c>
      <c r="B439" s="0" t="s">
        <v>24</v>
      </c>
      <c r="C439" s="0" t="s">
        <v>26</v>
      </c>
      <c r="D439" s="0" t="s">
        <v>11</v>
      </c>
      <c r="E439" s="0" t="s">
        <v>9</v>
      </c>
      <c r="F439" s="0" t="n">
        <v>207</v>
      </c>
      <c r="G439" s="0" t="n">
        <v>203</v>
      </c>
    </row>
    <row r="440" customFormat="false" ht="12.8" hidden="false" customHeight="false" outlineLevel="0" collapsed="false">
      <c r="A440" s="0" t="n">
        <v>438</v>
      </c>
      <c r="B440" s="0" t="s">
        <v>24</v>
      </c>
      <c r="C440" s="0" t="s">
        <v>26</v>
      </c>
      <c r="D440" s="0" t="s">
        <v>11</v>
      </c>
      <c r="E440" s="0" t="s">
        <v>9</v>
      </c>
      <c r="F440" s="0" t="n">
        <v>500</v>
      </c>
      <c r="G440" s="0" t="n">
        <v>498</v>
      </c>
    </row>
    <row r="441" customFormat="false" ht="12.8" hidden="false" customHeight="false" outlineLevel="0" collapsed="false">
      <c r="A441" s="0" t="n">
        <v>439</v>
      </c>
      <c r="B441" s="0" t="s">
        <v>24</v>
      </c>
      <c r="C441" s="0" t="s">
        <v>26</v>
      </c>
      <c r="D441" s="0" t="s">
        <v>11</v>
      </c>
      <c r="E441" s="0" t="s">
        <v>9</v>
      </c>
      <c r="F441" s="0" t="n">
        <v>763</v>
      </c>
      <c r="G441" s="0" t="n">
        <v>763</v>
      </c>
    </row>
    <row r="442" customFormat="false" ht="12.8" hidden="false" customHeight="false" outlineLevel="0" collapsed="false">
      <c r="A442" s="0" t="n">
        <v>440</v>
      </c>
      <c r="B442" s="0" t="s">
        <v>24</v>
      </c>
      <c r="C442" s="0" t="s">
        <v>26</v>
      </c>
      <c r="D442" s="0" t="s">
        <v>11</v>
      </c>
      <c r="E442" s="0" t="s">
        <v>9</v>
      </c>
      <c r="F442" s="0" t="n">
        <v>1043</v>
      </c>
      <c r="G442" s="0" t="n">
        <v>1043</v>
      </c>
    </row>
    <row r="443" customFormat="false" ht="12.8" hidden="false" customHeight="false" outlineLevel="0" collapsed="false">
      <c r="A443" s="0" t="n">
        <v>441</v>
      </c>
      <c r="B443" s="0" t="s">
        <v>24</v>
      </c>
      <c r="C443" s="0" t="s">
        <v>26</v>
      </c>
      <c r="D443" s="0" t="s">
        <v>11</v>
      </c>
      <c r="E443" s="0" t="s">
        <v>9</v>
      </c>
      <c r="F443" s="0" t="n">
        <v>1307</v>
      </c>
      <c r="G443" s="0" t="n">
        <v>1304</v>
      </c>
    </row>
    <row r="444" customFormat="false" ht="12.8" hidden="false" customHeight="false" outlineLevel="0" collapsed="false">
      <c r="A444" s="0" t="n">
        <v>442</v>
      </c>
      <c r="B444" s="0" t="s">
        <v>24</v>
      </c>
      <c r="C444" s="0" t="s">
        <v>26</v>
      </c>
      <c r="D444" s="0" t="s">
        <v>11</v>
      </c>
      <c r="E444" s="0" t="s">
        <v>10</v>
      </c>
      <c r="F444" s="0" t="n">
        <v>98</v>
      </c>
    </row>
    <row r="445" customFormat="false" ht="12.8" hidden="false" customHeight="false" outlineLevel="0" collapsed="false">
      <c r="A445" s="0" t="n">
        <v>443</v>
      </c>
      <c r="B445" s="0" t="s">
        <v>24</v>
      </c>
      <c r="C445" s="0" t="s">
        <v>26</v>
      </c>
      <c r="D445" s="0" t="s">
        <v>11</v>
      </c>
      <c r="E445" s="0" t="s">
        <v>10</v>
      </c>
      <c r="F445" s="0" t="n">
        <v>411</v>
      </c>
      <c r="G445" s="0" t="n">
        <v>411</v>
      </c>
    </row>
    <row r="446" customFormat="false" ht="12.8" hidden="false" customHeight="false" outlineLevel="0" collapsed="false">
      <c r="A446" s="0" t="n">
        <v>444</v>
      </c>
      <c r="B446" s="0" t="s">
        <v>24</v>
      </c>
      <c r="C446" s="0" t="s">
        <v>26</v>
      </c>
      <c r="D446" s="0" t="s">
        <v>11</v>
      </c>
      <c r="E446" s="0" t="s">
        <v>10</v>
      </c>
      <c r="F446" s="0" t="n">
        <v>683</v>
      </c>
      <c r="G446" s="0" t="n">
        <v>682</v>
      </c>
    </row>
    <row r="447" customFormat="false" ht="12.8" hidden="false" customHeight="false" outlineLevel="0" collapsed="false">
      <c r="A447" s="0" t="n">
        <v>445</v>
      </c>
      <c r="B447" s="0" t="s">
        <v>24</v>
      </c>
      <c r="C447" s="0" t="s">
        <v>26</v>
      </c>
      <c r="D447" s="0" t="s">
        <v>11</v>
      </c>
      <c r="E447" s="0" t="s">
        <v>10</v>
      </c>
      <c r="F447" s="0" t="n">
        <v>949</v>
      </c>
      <c r="G447" s="0" t="n">
        <v>946</v>
      </c>
    </row>
    <row r="448" customFormat="false" ht="12.8" hidden="false" customHeight="false" outlineLevel="0" collapsed="false">
      <c r="A448" s="0" t="n">
        <v>446</v>
      </c>
      <c r="B448" s="0" t="s">
        <v>24</v>
      </c>
      <c r="C448" s="0" t="s">
        <v>26</v>
      </c>
      <c r="D448" s="0" t="s">
        <v>11</v>
      </c>
      <c r="E448" s="0" t="s">
        <v>10</v>
      </c>
      <c r="F448" s="0" t="n">
        <v>1215</v>
      </c>
      <c r="G448" s="0" t="n">
        <v>1212</v>
      </c>
    </row>
    <row r="449" customFormat="false" ht="12.8" hidden="false" customHeight="false" outlineLevel="0" collapsed="false">
      <c r="A449" s="0" t="n">
        <v>447</v>
      </c>
      <c r="B449" s="0" t="s">
        <v>24</v>
      </c>
      <c r="C449" s="0" t="s">
        <v>26</v>
      </c>
      <c r="D449" s="0" t="s">
        <v>12</v>
      </c>
      <c r="E449" s="0" t="s">
        <v>9</v>
      </c>
      <c r="F449" s="0" t="n">
        <v>48</v>
      </c>
      <c r="G449" s="0" t="n">
        <v>48</v>
      </c>
    </row>
    <row r="450" customFormat="false" ht="12.8" hidden="false" customHeight="false" outlineLevel="0" collapsed="false">
      <c r="A450" s="0" t="n">
        <v>448</v>
      </c>
      <c r="B450" s="0" t="s">
        <v>24</v>
      </c>
      <c r="C450" s="0" t="s">
        <v>26</v>
      </c>
      <c r="D450" s="0" t="s">
        <v>12</v>
      </c>
      <c r="E450" s="0" t="s">
        <v>9</v>
      </c>
      <c r="F450" s="0" t="n">
        <v>356</v>
      </c>
      <c r="G450" s="0" t="n">
        <v>356</v>
      </c>
    </row>
    <row r="451" customFormat="false" ht="12.8" hidden="false" customHeight="false" outlineLevel="0" collapsed="false">
      <c r="A451" s="0" t="n">
        <v>449</v>
      </c>
      <c r="B451" s="0" t="s">
        <v>24</v>
      </c>
      <c r="C451" s="0" t="s">
        <v>26</v>
      </c>
      <c r="D451" s="0" t="s">
        <v>12</v>
      </c>
      <c r="E451" s="0" t="s">
        <v>9</v>
      </c>
      <c r="F451" s="0" t="n">
        <v>635</v>
      </c>
      <c r="G451" s="0" t="n">
        <v>635</v>
      </c>
    </row>
    <row r="452" customFormat="false" ht="12.8" hidden="false" customHeight="false" outlineLevel="0" collapsed="false">
      <c r="A452" s="0" t="n">
        <v>450</v>
      </c>
      <c r="B452" s="0" t="s">
        <v>24</v>
      </c>
      <c r="C452" s="0" t="s">
        <v>26</v>
      </c>
      <c r="D452" s="0" t="s">
        <v>12</v>
      </c>
      <c r="E452" s="0" t="s">
        <v>9</v>
      </c>
      <c r="F452" s="0" t="n">
        <v>902</v>
      </c>
      <c r="G452" s="0" t="n">
        <v>896</v>
      </c>
    </row>
    <row r="453" customFormat="false" ht="12.8" hidden="false" customHeight="false" outlineLevel="0" collapsed="false">
      <c r="A453" s="0" t="n">
        <v>451</v>
      </c>
      <c r="B453" s="0" t="s">
        <v>24</v>
      </c>
      <c r="C453" s="0" t="s">
        <v>26</v>
      </c>
      <c r="D453" s="0" t="s">
        <v>12</v>
      </c>
      <c r="E453" s="0" t="s">
        <v>9</v>
      </c>
      <c r="F453" s="0" t="n">
        <v>1172</v>
      </c>
      <c r="G453" s="0" t="n">
        <v>1168</v>
      </c>
    </row>
    <row r="454" customFormat="false" ht="12.8" hidden="false" customHeight="false" outlineLevel="0" collapsed="false">
      <c r="A454" s="0" t="n">
        <v>452</v>
      </c>
      <c r="B454" s="0" t="s">
        <v>24</v>
      </c>
      <c r="C454" s="0" t="s">
        <v>26</v>
      </c>
      <c r="D454" s="0" t="s">
        <v>12</v>
      </c>
      <c r="E454" s="0" t="s">
        <v>10</v>
      </c>
      <c r="F454" s="0" t="n">
        <v>253</v>
      </c>
      <c r="G454" s="0" t="n">
        <v>259</v>
      </c>
    </row>
    <row r="455" customFormat="false" ht="12.8" hidden="false" customHeight="false" outlineLevel="0" collapsed="false">
      <c r="A455" s="0" t="n">
        <v>453</v>
      </c>
      <c r="B455" s="0" t="s">
        <v>24</v>
      </c>
      <c r="C455" s="0" t="s">
        <v>26</v>
      </c>
      <c r="D455" s="0" t="s">
        <v>12</v>
      </c>
      <c r="E455" s="0" t="s">
        <v>10</v>
      </c>
      <c r="F455" s="0" t="n">
        <v>535</v>
      </c>
      <c r="G455" s="0" t="n">
        <v>537</v>
      </c>
    </row>
    <row r="456" customFormat="false" ht="12.8" hidden="false" customHeight="false" outlineLevel="0" collapsed="false">
      <c r="A456" s="0" t="n">
        <v>454</v>
      </c>
      <c r="B456" s="0" t="s">
        <v>24</v>
      </c>
      <c r="C456" s="0" t="s">
        <v>26</v>
      </c>
      <c r="D456" s="0" t="s">
        <v>12</v>
      </c>
      <c r="E456" s="0" t="s">
        <v>10</v>
      </c>
      <c r="F456" s="0" t="n">
        <v>804</v>
      </c>
      <c r="G456" s="0" t="n">
        <v>807</v>
      </c>
    </row>
    <row r="457" customFormat="false" ht="12.8" hidden="false" customHeight="false" outlineLevel="0" collapsed="false">
      <c r="A457" s="0" t="n">
        <v>455</v>
      </c>
      <c r="B457" s="0" t="s">
        <v>24</v>
      </c>
      <c r="C457" s="0" t="s">
        <v>26</v>
      </c>
      <c r="D457" s="0" t="s">
        <v>12</v>
      </c>
      <c r="E457" s="0" t="s">
        <v>10</v>
      </c>
      <c r="F457" s="0" t="n">
        <v>1087</v>
      </c>
      <c r="G457" s="0" t="n">
        <v>1088</v>
      </c>
    </row>
    <row r="458" customFormat="false" ht="12.8" hidden="false" customHeight="false" outlineLevel="0" collapsed="false">
      <c r="A458" s="0" t="n">
        <v>456</v>
      </c>
      <c r="B458" s="0" t="s">
        <v>24</v>
      </c>
      <c r="C458" s="0" t="s">
        <v>26</v>
      </c>
      <c r="D458" s="0" t="s">
        <v>13</v>
      </c>
      <c r="E458" s="0" t="s">
        <v>9</v>
      </c>
      <c r="F458" s="0" t="n">
        <v>207</v>
      </c>
    </row>
    <row r="459" customFormat="false" ht="12.8" hidden="false" customHeight="false" outlineLevel="0" collapsed="false">
      <c r="A459" s="0" t="n">
        <v>457</v>
      </c>
      <c r="B459" s="0" t="s">
        <v>24</v>
      </c>
      <c r="C459" s="0" t="s">
        <v>26</v>
      </c>
      <c r="D459" s="0" t="s">
        <v>13</v>
      </c>
      <c r="E459" s="0" t="s">
        <v>9</v>
      </c>
      <c r="F459" s="0" t="n">
        <v>500</v>
      </c>
      <c r="G459" s="0" t="n">
        <v>499</v>
      </c>
    </row>
    <row r="460" customFormat="false" ht="12.8" hidden="false" customHeight="false" outlineLevel="0" collapsed="false">
      <c r="A460" s="0" t="n">
        <v>458</v>
      </c>
      <c r="B460" s="0" t="s">
        <v>24</v>
      </c>
      <c r="C460" s="0" t="s">
        <v>26</v>
      </c>
      <c r="D460" s="0" t="s">
        <v>13</v>
      </c>
      <c r="E460" s="0" t="s">
        <v>9</v>
      </c>
      <c r="F460" s="0" t="n">
        <v>763</v>
      </c>
      <c r="G460" s="0" t="n">
        <v>759</v>
      </c>
    </row>
    <row r="461" customFormat="false" ht="12.8" hidden="false" customHeight="false" outlineLevel="0" collapsed="false">
      <c r="A461" s="0" t="n">
        <v>459</v>
      </c>
      <c r="B461" s="0" t="s">
        <v>24</v>
      </c>
      <c r="C461" s="0" t="s">
        <v>26</v>
      </c>
      <c r="D461" s="0" t="s">
        <v>13</v>
      </c>
      <c r="E461" s="0" t="s">
        <v>9</v>
      </c>
      <c r="F461" s="0" t="n">
        <v>1043</v>
      </c>
      <c r="G461" s="0" t="n">
        <v>1042</v>
      </c>
    </row>
    <row r="462" customFormat="false" ht="12.8" hidden="false" customHeight="false" outlineLevel="0" collapsed="false">
      <c r="A462" s="0" t="n">
        <v>460</v>
      </c>
      <c r="B462" s="0" t="s">
        <v>24</v>
      </c>
      <c r="C462" s="0" t="s">
        <v>26</v>
      </c>
      <c r="D462" s="0" t="s">
        <v>13</v>
      </c>
      <c r="E462" s="0" t="s">
        <v>9</v>
      </c>
      <c r="F462" s="0" t="n">
        <v>1307</v>
      </c>
      <c r="G462" s="0" t="n">
        <v>1306</v>
      </c>
    </row>
    <row r="463" customFormat="false" ht="12.8" hidden="false" customHeight="false" outlineLevel="0" collapsed="false">
      <c r="A463" s="0" t="n">
        <v>461</v>
      </c>
      <c r="B463" s="0" t="s">
        <v>24</v>
      </c>
      <c r="C463" s="0" t="s">
        <v>26</v>
      </c>
      <c r="D463" s="0" t="s">
        <v>13</v>
      </c>
      <c r="E463" s="0" t="s">
        <v>10</v>
      </c>
      <c r="F463" s="0" t="n">
        <v>98</v>
      </c>
    </row>
    <row r="464" customFormat="false" ht="12.8" hidden="false" customHeight="false" outlineLevel="0" collapsed="false">
      <c r="A464" s="0" t="n">
        <v>462</v>
      </c>
      <c r="B464" s="0" t="s">
        <v>24</v>
      </c>
      <c r="C464" s="0" t="s">
        <v>26</v>
      </c>
      <c r="D464" s="0" t="s">
        <v>13</v>
      </c>
      <c r="E464" s="0" t="s">
        <v>10</v>
      </c>
      <c r="F464" s="0" t="n">
        <v>411</v>
      </c>
      <c r="G464" s="0" t="n">
        <v>409</v>
      </c>
    </row>
    <row r="465" customFormat="false" ht="12.8" hidden="false" customHeight="false" outlineLevel="0" collapsed="false">
      <c r="A465" s="0" t="n">
        <v>463</v>
      </c>
      <c r="B465" s="0" t="s">
        <v>24</v>
      </c>
      <c r="C465" s="0" t="s">
        <v>26</v>
      </c>
      <c r="D465" s="0" t="s">
        <v>13</v>
      </c>
      <c r="E465" s="0" t="s">
        <v>10</v>
      </c>
      <c r="F465" s="0" t="n">
        <v>683</v>
      </c>
      <c r="G465" s="0" t="n">
        <v>687</v>
      </c>
    </row>
    <row r="466" customFormat="false" ht="12.8" hidden="false" customHeight="false" outlineLevel="0" collapsed="false">
      <c r="A466" s="0" t="n">
        <v>464</v>
      </c>
      <c r="B466" s="0" t="s">
        <v>24</v>
      </c>
      <c r="C466" s="0" t="s">
        <v>26</v>
      </c>
      <c r="D466" s="0" t="s">
        <v>13</v>
      </c>
      <c r="E466" s="0" t="s">
        <v>10</v>
      </c>
      <c r="F466" s="0" t="n">
        <v>949</v>
      </c>
      <c r="G466" s="0" t="n">
        <v>954</v>
      </c>
    </row>
    <row r="467" customFormat="false" ht="12.8" hidden="false" customHeight="false" outlineLevel="0" collapsed="false">
      <c r="A467" s="0" t="n">
        <v>465</v>
      </c>
      <c r="B467" s="0" t="s">
        <v>24</v>
      </c>
      <c r="C467" s="0" t="s">
        <v>26</v>
      </c>
      <c r="D467" s="0" t="s">
        <v>13</v>
      </c>
      <c r="E467" s="0" t="s">
        <v>10</v>
      </c>
      <c r="F467" s="0" t="n">
        <v>1215</v>
      </c>
    </row>
    <row r="468" customFormat="false" ht="12.8" hidden="false" customHeight="false" outlineLevel="0" collapsed="false">
      <c r="A468" s="0" t="n">
        <v>466</v>
      </c>
      <c r="B468" s="0" t="s">
        <v>24</v>
      </c>
      <c r="C468" s="0" t="s">
        <v>27</v>
      </c>
      <c r="D468" s="0" t="s">
        <v>8</v>
      </c>
      <c r="E468" s="0" t="s">
        <v>9</v>
      </c>
      <c r="F468" s="0" t="n">
        <v>47</v>
      </c>
      <c r="G468" s="0" t="n">
        <v>47</v>
      </c>
    </row>
    <row r="469" customFormat="false" ht="12.8" hidden="false" customHeight="false" outlineLevel="0" collapsed="false">
      <c r="A469" s="0" t="n">
        <v>467</v>
      </c>
      <c r="B469" s="0" t="s">
        <v>24</v>
      </c>
      <c r="C469" s="0" t="s">
        <v>27</v>
      </c>
      <c r="D469" s="0" t="s">
        <v>8</v>
      </c>
      <c r="E469" s="0" t="s">
        <v>9</v>
      </c>
      <c r="F469" s="0" t="n">
        <v>467</v>
      </c>
      <c r="G469" s="0" t="n">
        <v>464</v>
      </c>
    </row>
    <row r="470" customFormat="false" ht="12.8" hidden="false" customHeight="false" outlineLevel="0" collapsed="false">
      <c r="A470" s="0" t="n">
        <v>468</v>
      </c>
      <c r="B470" s="0" t="s">
        <v>24</v>
      </c>
      <c r="C470" s="0" t="s">
        <v>27</v>
      </c>
      <c r="D470" s="0" t="s">
        <v>8</v>
      </c>
      <c r="E470" s="0" t="s">
        <v>9</v>
      </c>
      <c r="F470" s="0" t="n">
        <v>869</v>
      </c>
      <c r="G470" s="0" t="n">
        <v>865</v>
      </c>
    </row>
    <row r="471" customFormat="false" ht="12.8" hidden="false" customHeight="false" outlineLevel="0" collapsed="false">
      <c r="A471" s="0" t="n">
        <v>469</v>
      </c>
      <c r="B471" s="0" t="s">
        <v>24</v>
      </c>
      <c r="C471" s="0" t="s">
        <v>27</v>
      </c>
      <c r="D471" s="0" t="s">
        <v>8</v>
      </c>
      <c r="E471" s="0" t="s">
        <v>9</v>
      </c>
      <c r="F471" s="0" t="n">
        <v>1237</v>
      </c>
      <c r="G471" s="0" t="n">
        <v>1235</v>
      </c>
    </row>
    <row r="472" customFormat="false" ht="12.8" hidden="false" customHeight="false" outlineLevel="0" collapsed="false">
      <c r="A472" s="0" t="n">
        <v>470</v>
      </c>
      <c r="B472" s="0" t="s">
        <v>24</v>
      </c>
      <c r="C472" s="0" t="s">
        <v>27</v>
      </c>
      <c r="D472" s="0" t="s">
        <v>8</v>
      </c>
      <c r="E472" s="0" t="s">
        <v>9</v>
      </c>
      <c r="F472" s="0" t="n">
        <v>1606</v>
      </c>
      <c r="G472" s="0" t="n">
        <v>1613</v>
      </c>
    </row>
    <row r="473" customFormat="false" ht="12.8" hidden="false" customHeight="false" outlineLevel="0" collapsed="false">
      <c r="A473" s="0" t="n">
        <v>471</v>
      </c>
      <c r="B473" s="0" t="s">
        <v>24</v>
      </c>
      <c r="C473" s="0" t="s">
        <v>27</v>
      </c>
      <c r="D473" s="0" t="s">
        <v>8</v>
      </c>
      <c r="E473" s="0" t="s">
        <v>9</v>
      </c>
      <c r="F473" s="0" t="n">
        <v>1923</v>
      </c>
      <c r="G473" s="0" t="n">
        <v>1930</v>
      </c>
    </row>
    <row r="474" customFormat="false" ht="12.8" hidden="false" customHeight="false" outlineLevel="0" collapsed="false">
      <c r="A474" s="0" t="n">
        <v>472</v>
      </c>
      <c r="B474" s="0" t="s">
        <v>24</v>
      </c>
      <c r="C474" s="0" t="s">
        <v>27</v>
      </c>
      <c r="D474" s="0" t="s">
        <v>8</v>
      </c>
      <c r="E474" s="0" t="s">
        <v>9</v>
      </c>
      <c r="F474" s="0" t="n">
        <v>2276</v>
      </c>
      <c r="G474" s="0" t="n">
        <v>2271</v>
      </c>
    </row>
    <row r="475" customFormat="false" ht="12.8" hidden="false" customHeight="false" outlineLevel="0" collapsed="false">
      <c r="A475" s="0" t="n">
        <v>473</v>
      </c>
      <c r="B475" s="0" t="s">
        <v>24</v>
      </c>
      <c r="C475" s="0" t="s">
        <v>27</v>
      </c>
      <c r="D475" s="0" t="s">
        <v>8</v>
      </c>
      <c r="E475" s="0" t="s">
        <v>10</v>
      </c>
      <c r="F475" s="0" t="n">
        <v>329</v>
      </c>
      <c r="G475" s="0" t="n">
        <v>335</v>
      </c>
    </row>
    <row r="476" customFormat="false" ht="12.8" hidden="false" customHeight="false" outlineLevel="0" collapsed="false">
      <c r="A476" s="0" t="n">
        <v>474</v>
      </c>
      <c r="B476" s="0" t="s">
        <v>24</v>
      </c>
      <c r="C476" s="0" t="s">
        <v>27</v>
      </c>
      <c r="D476" s="0" t="s">
        <v>8</v>
      </c>
      <c r="E476" s="0" t="s">
        <v>10</v>
      </c>
      <c r="F476" s="0" t="n">
        <v>752</v>
      </c>
      <c r="G476" s="0" t="n">
        <v>762</v>
      </c>
    </row>
    <row r="477" customFormat="false" ht="12.8" hidden="false" customHeight="false" outlineLevel="0" collapsed="false">
      <c r="A477" s="0" t="n">
        <v>475</v>
      </c>
      <c r="B477" s="0" t="s">
        <v>24</v>
      </c>
      <c r="C477" s="0" t="s">
        <v>27</v>
      </c>
      <c r="D477" s="0" t="s">
        <v>8</v>
      </c>
      <c r="E477" s="0" t="s">
        <v>10</v>
      </c>
      <c r="F477" s="0" t="n">
        <v>1123</v>
      </c>
      <c r="G477" s="0" t="n">
        <v>1123</v>
      </c>
    </row>
    <row r="478" customFormat="false" ht="12.8" hidden="false" customHeight="false" outlineLevel="0" collapsed="false">
      <c r="A478" s="0" t="n">
        <v>476</v>
      </c>
      <c r="B478" s="0" t="s">
        <v>24</v>
      </c>
      <c r="C478" s="0" t="s">
        <v>27</v>
      </c>
      <c r="D478" s="0" t="s">
        <v>8</v>
      </c>
      <c r="E478" s="0" t="s">
        <v>10</v>
      </c>
      <c r="F478" s="0" t="n">
        <v>1487</v>
      </c>
      <c r="G478" s="0" t="n">
        <v>1499</v>
      </c>
    </row>
    <row r="479" customFormat="false" ht="12.8" hidden="false" customHeight="false" outlineLevel="0" collapsed="false">
      <c r="A479" s="0" t="n">
        <v>477</v>
      </c>
      <c r="B479" s="0" t="s">
        <v>24</v>
      </c>
      <c r="C479" s="0" t="s">
        <v>27</v>
      </c>
      <c r="D479" s="0" t="s">
        <v>8</v>
      </c>
      <c r="E479" s="0" t="s">
        <v>10</v>
      </c>
      <c r="F479" s="0" t="n">
        <v>1826</v>
      </c>
      <c r="G479" s="0" t="n">
        <v>1828</v>
      </c>
    </row>
    <row r="480" customFormat="false" ht="12.8" hidden="false" customHeight="false" outlineLevel="0" collapsed="false">
      <c r="A480" s="0" t="n">
        <v>478</v>
      </c>
      <c r="B480" s="0" t="s">
        <v>24</v>
      </c>
      <c r="C480" s="0" t="s">
        <v>27</v>
      </c>
      <c r="D480" s="0" t="s">
        <v>8</v>
      </c>
      <c r="E480" s="0" t="s">
        <v>10</v>
      </c>
      <c r="F480" s="0" t="n">
        <v>2168</v>
      </c>
      <c r="G480" s="0" t="n">
        <v>2170</v>
      </c>
    </row>
    <row r="481" customFormat="false" ht="12.8" hidden="false" customHeight="false" outlineLevel="0" collapsed="false">
      <c r="A481" s="0" t="n">
        <v>479</v>
      </c>
      <c r="B481" s="0" t="s">
        <v>24</v>
      </c>
      <c r="C481" s="0" t="s">
        <v>27</v>
      </c>
      <c r="D481" s="0" t="s">
        <v>11</v>
      </c>
      <c r="E481" s="0" t="s">
        <v>9</v>
      </c>
      <c r="F481" s="0" t="n">
        <v>253</v>
      </c>
    </row>
    <row r="482" customFormat="false" ht="12.8" hidden="false" customHeight="false" outlineLevel="0" collapsed="false">
      <c r="A482" s="0" t="n">
        <v>480</v>
      </c>
      <c r="B482" s="0" t="s">
        <v>24</v>
      </c>
      <c r="C482" s="0" t="s">
        <v>27</v>
      </c>
      <c r="D482" s="0" t="s">
        <v>11</v>
      </c>
      <c r="E482" s="0" t="s">
        <v>9</v>
      </c>
      <c r="F482" s="0" t="n">
        <v>673</v>
      </c>
    </row>
    <row r="483" customFormat="false" ht="12.8" hidden="false" customHeight="false" outlineLevel="0" collapsed="false">
      <c r="A483" s="0" t="n">
        <v>481</v>
      </c>
      <c r="B483" s="0" t="s">
        <v>24</v>
      </c>
      <c r="C483" s="0" t="s">
        <v>27</v>
      </c>
      <c r="D483" s="0" t="s">
        <v>11</v>
      </c>
      <c r="E483" s="0" t="s">
        <v>9</v>
      </c>
      <c r="F483" s="0" t="n">
        <v>1055</v>
      </c>
      <c r="G483" s="0" t="n">
        <v>1052</v>
      </c>
    </row>
    <row r="484" customFormat="false" ht="12.8" hidden="false" customHeight="false" outlineLevel="0" collapsed="false">
      <c r="A484" s="0" t="n">
        <v>482</v>
      </c>
      <c r="B484" s="0" t="s">
        <v>24</v>
      </c>
      <c r="C484" s="0" t="s">
        <v>27</v>
      </c>
      <c r="D484" s="0" t="s">
        <v>11</v>
      </c>
      <c r="E484" s="0" t="s">
        <v>9</v>
      </c>
      <c r="F484" s="0" t="n">
        <v>1432</v>
      </c>
      <c r="G484" s="0" t="n">
        <v>1429</v>
      </c>
    </row>
    <row r="485" customFormat="false" ht="12.8" hidden="false" customHeight="false" outlineLevel="0" collapsed="false">
      <c r="A485" s="0" t="n">
        <v>483</v>
      </c>
      <c r="B485" s="0" t="s">
        <v>24</v>
      </c>
      <c r="C485" s="0" t="s">
        <v>27</v>
      </c>
      <c r="D485" s="0" t="s">
        <v>11</v>
      </c>
      <c r="E485" s="0" t="s">
        <v>9</v>
      </c>
      <c r="F485" s="0" t="n">
        <v>1770</v>
      </c>
      <c r="G485" s="0" t="n">
        <v>1773</v>
      </c>
    </row>
    <row r="486" customFormat="false" ht="12.8" hidden="false" customHeight="false" outlineLevel="0" collapsed="false">
      <c r="A486" s="0" t="n">
        <v>484</v>
      </c>
      <c r="B486" s="0" t="s">
        <v>24</v>
      </c>
      <c r="C486" s="0" t="s">
        <v>27</v>
      </c>
      <c r="D486" s="0" t="s">
        <v>11</v>
      </c>
      <c r="E486" s="0" t="s">
        <v>9</v>
      </c>
      <c r="F486" s="0" t="n">
        <v>2102</v>
      </c>
      <c r="G486" s="0" t="n">
        <v>2100</v>
      </c>
    </row>
    <row r="487" customFormat="false" ht="12.8" hidden="false" customHeight="false" outlineLevel="0" collapsed="false">
      <c r="A487" s="0" t="n">
        <v>485</v>
      </c>
      <c r="B487" s="0" t="s">
        <v>24</v>
      </c>
      <c r="C487" s="0" t="s">
        <v>27</v>
      </c>
      <c r="D487" s="0" t="s">
        <v>11</v>
      </c>
      <c r="E487" s="0" t="s">
        <v>10</v>
      </c>
      <c r="F487" s="0" t="n">
        <v>164</v>
      </c>
      <c r="G487" s="0" t="n">
        <v>167</v>
      </c>
    </row>
    <row r="488" customFormat="false" ht="12.8" hidden="false" customHeight="false" outlineLevel="0" collapsed="false">
      <c r="A488" s="0" t="n">
        <v>486</v>
      </c>
      <c r="B488" s="0" t="s">
        <v>24</v>
      </c>
      <c r="C488" s="0" t="s">
        <v>27</v>
      </c>
      <c r="D488" s="0" t="s">
        <v>11</v>
      </c>
      <c r="E488" s="0" t="s">
        <v>10</v>
      </c>
      <c r="F488" s="0" t="n">
        <v>578</v>
      </c>
      <c r="G488" s="0" t="n">
        <v>580</v>
      </c>
    </row>
    <row r="489" customFormat="false" ht="12.8" hidden="false" customHeight="false" outlineLevel="0" collapsed="false">
      <c r="A489" s="0" t="n">
        <v>487</v>
      </c>
      <c r="B489" s="0" t="s">
        <v>24</v>
      </c>
      <c r="C489" s="0" t="s">
        <v>27</v>
      </c>
      <c r="D489" s="0" t="s">
        <v>11</v>
      </c>
      <c r="E489" s="0" t="s">
        <v>10</v>
      </c>
      <c r="F489" s="0" t="n">
        <v>970</v>
      </c>
      <c r="G489" s="0" t="n">
        <v>970</v>
      </c>
    </row>
    <row r="490" customFormat="false" ht="12.8" hidden="false" customHeight="false" outlineLevel="0" collapsed="false">
      <c r="A490" s="0" t="n">
        <v>488</v>
      </c>
      <c r="B490" s="0" t="s">
        <v>24</v>
      </c>
      <c r="C490" s="0" t="s">
        <v>27</v>
      </c>
      <c r="D490" s="0" t="s">
        <v>11</v>
      </c>
      <c r="E490" s="0" t="s">
        <v>10</v>
      </c>
      <c r="F490" s="0" t="n">
        <v>1323</v>
      </c>
      <c r="G490" s="0" t="n">
        <v>1324</v>
      </c>
    </row>
    <row r="491" customFormat="false" ht="12.8" hidden="false" customHeight="false" outlineLevel="0" collapsed="false">
      <c r="A491" s="0" t="n">
        <v>489</v>
      </c>
      <c r="B491" s="0" t="s">
        <v>24</v>
      </c>
      <c r="C491" s="0" t="s">
        <v>27</v>
      </c>
      <c r="D491" s="0" t="s">
        <v>11</v>
      </c>
      <c r="E491" s="0" t="s">
        <v>10</v>
      </c>
      <c r="F491" s="0" t="n">
        <v>1686</v>
      </c>
      <c r="G491" s="0" t="n">
        <v>1688</v>
      </c>
    </row>
    <row r="492" customFormat="false" ht="12.8" hidden="false" customHeight="false" outlineLevel="0" collapsed="false">
      <c r="A492" s="0" t="n">
        <v>490</v>
      </c>
      <c r="B492" s="0" t="s">
        <v>24</v>
      </c>
      <c r="C492" s="0" t="s">
        <v>27</v>
      </c>
      <c r="D492" s="0" t="s">
        <v>11</v>
      </c>
      <c r="E492" s="0" t="s">
        <v>10</v>
      </c>
      <c r="F492" s="0" t="n">
        <v>1996</v>
      </c>
      <c r="G492" s="0" t="n">
        <v>1999</v>
      </c>
    </row>
    <row r="493" customFormat="false" ht="12.8" hidden="false" customHeight="false" outlineLevel="0" collapsed="false">
      <c r="A493" s="0" t="n">
        <v>491</v>
      </c>
      <c r="B493" s="0" t="s">
        <v>24</v>
      </c>
      <c r="C493" s="0" t="s">
        <v>27</v>
      </c>
      <c r="D493" s="0" t="s">
        <v>11</v>
      </c>
      <c r="E493" s="0" t="s">
        <v>10</v>
      </c>
      <c r="F493" s="0" t="n">
        <v>2354</v>
      </c>
      <c r="G493" s="0" t="n">
        <v>2356</v>
      </c>
    </row>
    <row r="494" customFormat="false" ht="12.8" hidden="false" customHeight="false" outlineLevel="0" collapsed="false">
      <c r="A494" s="0" t="n">
        <v>492</v>
      </c>
      <c r="B494" s="0" t="s">
        <v>24</v>
      </c>
      <c r="C494" s="0" t="s">
        <v>27</v>
      </c>
      <c r="D494" s="0" t="s">
        <v>12</v>
      </c>
      <c r="E494" s="0" t="s">
        <v>9</v>
      </c>
      <c r="F494" s="0" t="n">
        <v>47</v>
      </c>
    </row>
    <row r="495" customFormat="false" ht="12.8" hidden="false" customHeight="false" outlineLevel="0" collapsed="false">
      <c r="A495" s="0" t="n">
        <v>493</v>
      </c>
      <c r="B495" s="0" t="s">
        <v>24</v>
      </c>
      <c r="C495" s="0" t="s">
        <v>27</v>
      </c>
      <c r="D495" s="0" t="s">
        <v>12</v>
      </c>
      <c r="E495" s="0" t="s">
        <v>9</v>
      </c>
      <c r="F495" s="0" t="n">
        <v>467</v>
      </c>
    </row>
    <row r="496" customFormat="false" ht="12.8" hidden="false" customHeight="false" outlineLevel="0" collapsed="false">
      <c r="A496" s="0" t="n">
        <v>494</v>
      </c>
      <c r="B496" s="0" t="s">
        <v>24</v>
      </c>
      <c r="C496" s="0" t="s">
        <v>27</v>
      </c>
      <c r="D496" s="0" t="s">
        <v>12</v>
      </c>
      <c r="E496" s="0" t="s">
        <v>9</v>
      </c>
      <c r="F496" s="0" t="n">
        <v>869</v>
      </c>
    </row>
    <row r="497" customFormat="false" ht="12.8" hidden="false" customHeight="false" outlineLevel="0" collapsed="false">
      <c r="A497" s="0" t="n">
        <v>495</v>
      </c>
      <c r="B497" s="0" t="s">
        <v>24</v>
      </c>
      <c r="C497" s="0" t="s">
        <v>27</v>
      </c>
      <c r="D497" s="0" t="s">
        <v>12</v>
      </c>
      <c r="E497" s="0" t="s">
        <v>9</v>
      </c>
      <c r="F497" s="0" t="n">
        <v>1237</v>
      </c>
      <c r="G497" s="0" t="n">
        <v>1232</v>
      </c>
    </row>
    <row r="498" customFormat="false" ht="12.8" hidden="false" customHeight="false" outlineLevel="0" collapsed="false">
      <c r="A498" s="0" t="n">
        <v>496</v>
      </c>
      <c r="B498" s="0" t="s">
        <v>24</v>
      </c>
      <c r="C498" s="0" t="s">
        <v>27</v>
      </c>
      <c r="D498" s="0" t="s">
        <v>12</v>
      </c>
      <c r="E498" s="0" t="s">
        <v>9</v>
      </c>
      <c r="F498" s="0" t="n">
        <v>1606</v>
      </c>
      <c r="G498" s="0" t="n">
        <v>1603</v>
      </c>
    </row>
    <row r="499" customFormat="false" ht="12.8" hidden="false" customHeight="false" outlineLevel="0" collapsed="false">
      <c r="A499" s="0" t="n">
        <v>497</v>
      </c>
      <c r="B499" s="0" t="s">
        <v>24</v>
      </c>
      <c r="C499" s="0" t="s">
        <v>27</v>
      </c>
      <c r="D499" s="0" t="s">
        <v>12</v>
      </c>
      <c r="E499" s="0" t="s">
        <v>9</v>
      </c>
      <c r="F499" s="0" t="n">
        <v>1923</v>
      </c>
      <c r="G499" s="0" t="n">
        <v>1924</v>
      </c>
    </row>
    <row r="500" customFormat="false" ht="12.8" hidden="false" customHeight="false" outlineLevel="0" collapsed="false">
      <c r="A500" s="0" t="n">
        <v>498</v>
      </c>
      <c r="B500" s="0" t="s">
        <v>24</v>
      </c>
      <c r="C500" s="0" t="s">
        <v>27</v>
      </c>
      <c r="D500" s="0" t="s">
        <v>12</v>
      </c>
      <c r="E500" s="0" t="s">
        <v>9</v>
      </c>
      <c r="F500" s="0" t="n">
        <v>2276</v>
      </c>
      <c r="G500" s="0" t="n">
        <v>2273</v>
      </c>
    </row>
    <row r="501" customFormat="false" ht="12.8" hidden="false" customHeight="false" outlineLevel="0" collapsed="false">
      <c r="A501" s="0" t="n">
        <v>499</v>
      </c>
      <c r="B501" s="0" t="s">
        <v>24</v>
      </c>
      <c r="C501" s="0" t="s">
        <v>27</v>
      </c>
      <c r="D501" s="0" t="s">
        <v>12</v>
      </c>
      <c r="E501" s="0" t="s">
        <v>10</v>
      </c>
      <c r="F501" s="0" t="n">
        <v>329</v>
      </c>
    </row>
    <row r="502" customFormat="false" ht="12.8" hidden="false" customHeight="false" outlineLevel="0" collapsed="false">
      <c r="A502" s="0" t="n">
        <v>500</v>
      </c>
      <c r="B502" s="0" t="s">
        <v>24</v>
      </c>
      <c r="C502" s="0" t="s">
        <v>27</v>
      </c>
      <c r="D502" s="0" t="s">
        <v>12</v>
      </c>
      <c r="E502" s="0" t="s">
        <v>10</v>
      </c>
      <c r="F502" s="0" t="n">
        <v>752</v>
      </c>
      <c r="G502" s="0" t="n">
        <v>769</v>
      </c>
    </row>
    <row r="503" customFormat="false" ht="12.8" hidden="false" customHeight="false" outlineLevel="0" collapsed="false">
      <c r="A503" s="0" t="n">
        <v>501</v>
      </c>
      <c r="B503" s="0" t="s">
        <v>24</v>
      </c>
      <c r="C503" s="0" t="s">
        <v>27</v>
      </c>
      <c r="D503" s="0" t="s">
        <v>12</v>
      </c>
      <c r="E503" s="0" t="s">
        <v>10</v>
      </c>
      <c r="F503" s="0" t="n">
        <v>1123</v>
      </c>
    </row>
    <row r="504" customFormat="false" ht="12.8" hidden="false" customHeight="false" outlineLevel="0" collapsed="false">
      <c r="A504" s="0" t="n">
        <v>502</v>
      </c>
      <c r="B504" s="0" t="s">
        <v>24</v>
      </c>
      <c r="C504" s="0" t="s">
        <v>27</v>
      </c>
      <c r="D504" s="0" t="s">
        <v>12</v>
      </c>
      <c r="E504" s="0" t="s">
        <v>10</v>
      </c>
      <c r="F504" s="0" t="n">
        <v>1487</v>
      </c>
    </row>
    <row r="505" customFormat="false" ht="12.8" hidden="false" customHeight="false" outlineLevel="0" collapsed="false">
      <c r="A505" s="0" t="n">
        <v>503</v>
      </c>
      <c r="B505" s="0" t="s">
        <v>24</v>
      </c>
      <c r="C505" s="0" t="s">
        <v>27</v>
      </c>
      <c r="D505" s="0" t="s">
        <v>12</v>
      </c>
      <c r="E505" s="0" t="s">
        <v>10</v>
      </c>
      <c r="F505" s="0" t="n">
        <v>1826</v>
      </c>
      <c r="G505" s="0" t="n">
        <v>1833</v>
      </c>
    </row>
    <row r="506" customFormat="false" ht="12.8" hidden="false" customHeight="false" outlineLevel="0" collapsed="false">
      <c r="A506" s="0" t="n">
        <v>504</v>
      </c>
      <c r="B506" s="0" t="s">
        <v>24</v>
      </c>
      <c r="C506" s="0" t="s">
        <v>27</v>
      </c>
      <c r="D506" s="0" t="s">
        <v>12</v>
      </c>
      <c r="E506" s="0" t="s">
        <v>10</v>
      </c>
      <c r="F506" s="0" t="n">
        <v>2168</v>
      </c>
      <c r="G506" s="0" t="n">
        <v>2176</v>
      </c>
    </row>
    <row r="507" customFormat="false" ht="12.8" hidden="false" customHeight="false" outlineLevel="0" collapsed="false">
      <c r="A507" s="0" t="n">
        <v>505</v>
      </c>
      <c r="B507" s="0" t="s">
        <v>24</v>
      </c>
      <c r="C507" s="0" t="s">
        <v>27</v>
      </c>
      <c r="D507" s="0" t="s">
        <v>12</v>
      </c>
      <c r="E507" s="0" t="s">
        <v>10</v>
      </c>
      <c r="G507" s="0" t="n">
        <v>358</v>
      </c>
    </row>
    <row r="508" customFormat="false" ht="12.8" hidden="false" customHeight="false" outlineLevel="0" collapsed="false">
      <c r="A508" s="0" t="n">
        <v>506</v>
      </c>
      <c r="B508" s="0" t="s">
        <v>24</v>
      </c>
      <c r="C508" s="0" t="s">
        <v>27</v>
      </c>
      <c r="D508" s="0" t="s">
        <v>13</v>
      </c>
      <c r="E508" s="0" t="s">
        <v>9</v>
      </c>
      <c r="F508" s="0" t="n">
        <v>253</v>
      </c>
      <c r="G508" s="0" t="n">
        <v>254</v>
      </c>
    </row>
    <row r="509" customFormat="false" ht="12.8" hidden="false" customHeight="false" outlineLevel="0" collapsed="false">
      <c r="A509" s="0" t="n">
        <v>507</v>
      </c>
      <c r="B509" s="0" t="s">
        <v>24</v>
      </c>
      <c r="C509" s="0" t="s">
        <v>27</v>
      </c>
      <c r="D509" s="0" t="s">
        <v>13</v>
      </c>
      <c r="E509" s="0" t="s">
        <v>9</v>
      </c>
      <c r="F509" s="0" t="n">
        <v>673</v>
      </c>
    </row>
    <row r="510" customFormat="false" ht="12.8" hidden="false" customHeight="false" outlineLevel="0" collapsed="false">
      <c r="A510" s="0" t="n">
        <v>508</v>
      </c>
      <c r="B510" s="0" t="s">
        <v>24</v>
      </c>
      <c r="C510" s="0" t="s">
        <v>27</v>
      </c>
      <c r="D510" s="0" t="s">
        <v>13</v>
      </c>
      <c r="E510" s="0" t="s">
        <v>9</v>
      </c>
      <c r="F510" s="0" t="n">
        <v>1055</v>
      </c>
      <c r="G510" s="0" t="n">
        <v>1050</v>
      </c>
    </row>
    <row r="511" customFormat="false" ht="12.8" hidden="false" customHeight="false" outlineLevel="0" collapsed="false">
      <c r="A511" s="0" t="n">
        <v>509</v>
      </c>
      <c r="B511" s="0" t="s">
        <v>24</v>
      </c>
      <c r="C511" s="0" t="s">
        <v>27</v>
      </c>
      <c r="D511" s="0" t="s">
        <v>13</v>
      </c>
      <c r="E511" s="0" t="s">
        <v>9</v>
      </c>
      <c r="F511" s="0" t="n">
        <v>1432</v>
      </c>
      <c r="G511" s="0" t="n">
        <v>1428</v>
      </c>
    </row>
    <row r="512" customFormat="false" ht="12.8" hidden="false" customHeight="false" outlineLevel="0" collapsed="false">
      <c r="A512" s="0" t="n">
        <v>510</v>
      </c>
      <c r="B512" s="0" t="s">
        <v>24</v>
      </c>
      <c r="C512" s="0" t="s">
        <v>27</v>
      </c>
      <c r="D512" s="0" t="s">
        <v>13</v>
      </c>
      <c r="E512" s="0" t="s">
        <v>9</v>
      </c>
      <c r="F512" s="0" t="n">
        <v>1770</v>
      </c>
      <c r="G512" s="0" t="n">
        <v>1774</v>
      </c>
    </row>
    <row r="513" customFormat="false" ht="12.8" hidden="false" customHeight="false" outlineLevel="0" collapsed="false">
      <c r="A513" s="0" t="n">
        <v>511</v>
      </c>
      <c r="B513" s="0" t="s">
        <v>24</v>
      </c>
      <c r="C513" s="0" t="s">
        <v>27</v>
      </c>
      <c r="D513" s="0" t="s">
        <v>13</v>
      </c>
      <c r="E513" s="0" t="s">
        <v>9</v>
      </c>
      <c r="F513" s="0" t="n">
        <v>2102</v>
      </c>
      <c r="G513" s="0" t="n">
        <v>2098</v>
      </c>
    </row>
    <row r="514" customFormat="false" ht="12.8" hidden="false" customHeight="false" outlineLevel="0" collapsed="false">
      <c r="A514" s="0" t="n">
        <v>512</v>
      </c>
      <c r="B514" s="0" t="s">
        <v>24</v>
      </c>
      <c r="C514" s="0" t="s">
        <v>27</v>
      </c>
      <c r="D514" s="0" t="s">
        <v>13</v>
      </c>
      <c r="E514" s="0" t="s">
        <v>10</v>
      </c>
      <c r="F514" s="0" t="n">
        <v>164</v>
      </c>
      <c r="G514" s="0" t="n">
        <v>149</v>
      </c>
    </row>
    <row r="515" customFormat="false" ht="12.8" hidden="false" customHeight="false" outlineLevel="0" collapsed="false">
      <c r="A515" s="0" t="n">
        <v>513</v>
      </c>
      <c r="B515" s="0" t="s">
        <v>24</v>
      </c>
      <c r="C515" s="0" t="s">
        <v>27</v>
      </c>
      <c r="D515" s="0" t="s">
        <v>13</v>
      </c>
      <c r="E515" s="0" t="s">
        <v>10</v>
      </c>
      <c r="F515" s="0" t="n">
        <v>578</v>
      </c>
      <c r="G515" s="0" t="n">
        <v>567</v>
      </c>
    </row>
    <row r="516" customFormat="false" ht="12.8" hidden="false" customHeight="false" outlineLevel="0" collapsed="false">
      <c r="A516" s="0" t="n">
        <v>514</v>
      </c>
      <c r="B516" s="0" t="s">
        <v>24</v>
      </c>
      <c r="C516" s="0" t="s">
        <v>27</v>
      </c>
      <c r="D516" s="0" t="s">
        <v>13</v>
      </c>
      <c r="E516" s="0" t="s">
        <v>10</v>
      </c>
      <c r="F516" s="0" t="n">
        <v>970</v>
      </c>
      <c r="G516" s="0" t="n">
        <v>972</v>
      </c>
    </row>
    <row r="517" customFormat="false" ht="12.8" hidden="false" customHeight="false" outlineLevel="0" collapsed="false">
      <c r="A517" s="0" t="n">
        <v>515</v>
      </c>
      <c r="B517" s="0" t="s">
        <v>24</v>
      </c>
      <c r="C517" s="0" t="s">
        <v>27</v>
      </c>
      <c r="D517" s="0" t="s">
        <v>13</v>
      </c>
      <c r="E517" s="0" t="s">
        <v>10</v>
      </c>
      <c r="F517" s="0" t="n">
        <v>1323</v>
      </c>
      <c r="G517" s="0" t="n">
        <v>1323</v>
      </c>
    </row>
    <row r="518" customFormat="false" ht="12.8" hidden="false" customHeight="false" outlineLevel="0" collapsed="false">
      <c r="A518" s="0" t="n">
        <v>516</v>
      </c>
      <c r="B518" s="0" t="s">
        <v>24</v>
      </c>
      <c r="C518" s="0" t="s">
        <v>27</v>
      </c>
      <c r="D518" s="0" t="s">
        <v>13</v>
      </c>
      <c r="E518" s="0" t="s">
        <v>10</v>
      </c>
      <c r="F518" s="0" t="n">
        <v>1686</v>
      </c>
    </row>
    <row r="519" customFormat="false" ht="12.8" hidden="false" customHeight="false" outlineLevel="0" collapsed="false">
      <c r="A519" s="0" t="n">
        <v>517</v>
      </c>
      <c r="B519" s="0" t="s">
        <v>24</v>
      </c>
      <c r="C519" s="0" t="s">
        <v>27</v>
      </c>
      <c r="D519" s="0" t="s">
        <v>13</v>
      </c>
      <c r="E519" s="0" t="s">
        <v>10</v>
      </c>
      <c r="F519" s="0" t="n">
        <v>1996</v>
      </c>
    </row>
    <row r="520" customFormat="false" ht="12.8" hidden="false" customHeight="false" outlineLevel="0" collapsed="false">
      <c r="A520" s="0" t="n">
        <v>518</v>
      </c>
      <c r="B520" s="0" t="s">
        <v>24</v>
      </c>
      <c r="C520" s="0" t="s">
        <v>27</v>
      </c>
      <c r="D520" s="0" t="s">
        <v>13</v>
      </c>
      <c r="E520" s="0" t="s">
        <v>10</v>
      </c>
      <c r="F520" s="0" t="n">
        <v>2354</v>
      </c>
    </row>
    <row r="521" customFormat="false" ht="12.8" hidden="false" customHeight="false" outlineLevel="0" collapsed="false">
      <c r="A521" s="0" t="n">
        <v>519</v>
      </c>
      <c r="B521" s="0" t="s">
        <v>28</v>
      </c>
      <c r="C521" s="0" t="s">
        <v>29</v>
      </c>
      <c r="D521" s="0" t="s">
        <v>8</v>
      </c>
      <c r="E521" s="0" t="s">
        <v>9</v>
      </c>
      <c r="F521" s="0" t="n">
        <v>42</v>
      </c>
      <c r="G521" s="0" t="n">
        <v>39</v>
      </c>
    </row>
    <row r="522" customFormat="false" ht="12.8" hidden="false" customHeight="false" outlineLevel="0" collapsed="false">
      <c r="A522" s="0" t="n">
        <v>520</v>
      </c>
      <c r="B522" s="0" t="s">
        <v>28</v>
      </c>
      <c r="C522" s="0" t="s">
        <v>29</v>
      </c>
      <c r="D522" s="0" t="s">
        <v>8</v>
      </c>
      <c r="E522" s="0" t="s">
        <v>9</v>
      </c>
      <c r="F522" s="0" t="n">
        <v>232</v>
      </c>
      <c r="G522" s="0" t="n">
        <v>230</v>
      </c>
    </row>
    <row r="523" customFormat="false" ht="12.8" hidden="false" customHeight="false" outlineLevel="0" collapsed="false">
      <c r="A523" s="0" t="n">
        <v>521</v>
      </c>
      <c r="B523" s="0" t="s">
        <v>28</v>
      </c>
      <c r="C523" s="0" t="s">
        <v>29</v>
      </c>
      <c r="D523" s="0" t="s">
        <v>8</v>
      </c>
      <c r="E523" s="0" t="s">
        <v>9</v>
      </c>
      <c r="F523" s="0" t="n">
        <v>418</v>
      </c>
      <c r="G523" s="0" t="n">
        <v>416</v>
      </c>
    </row>
    <row r="524" customFormat="false" ht="12.8" hidden="false" customHeight="false" outlineLevel="0" collapsed="false">
      <c r="A524" s="0" t="n">
        <v>522</v>
      </c>
      <c r="B524" s="0" t="s">
        <v>28</v>
      </c>
      <c r="C524" s="0" t="s">
        <v>29</v>
      </c>
      <c r="D524" s="0" t="s">
        <v>8</v>
      </c>
      <c r="E524" s="0" t="s">
        <v>9</v>
      </c>
      <c r="F524" s="0" t="n">
        <v>604</v>
      </c>
      <c r="G524" s="0" t="n">
        <v>602</v>
      </c>
    </row>
    <row r="525" customFormat="false" ht="12.8" hidden="false" customHeight="false" outlineLevel="0" collapsed="false">
      <c r="A525" s="0" t="n">
        <v>523</v>
      </c>
      <c r="B525" s="0" t="s">
        <v>28</v>
      </c>
      <c r="C525" s="0" t="s">
        <v>29</v>
      </c>
      <c r="D525" s="0" t="s">
        <v>8</v>
      </c>
      <c r="E525" s="0" t="s">
        <v>10</v>
      </c>
      <c r="F525" s="0" t="n">
        <v>151</v>
      </c>
      <c r="G525" s="0" t="n">
        <v>155</v>
      </c>
    </row>
    <row r="526" customFormat="false" ht="12.8" hidden="false" customHeight="false" outlineLevel="0" collapsed="false">
      <c r="A526" s="0" t="n">
        <v>524</v>
      </c>
      <c r="B526" s="0" t="s">
        <v>28</v>
      </c>
      <c r="C526" s="0" t="s">
        <v>29</v>
      </c>
      <c r="D526" s="0" t="s">
        <v>8</v>
      </c>
      <c r="E526" s="0" t="s">
        <v>10</v>
      </c>
      <c r="F526" s="0" t="n">
        <v>338</v>
      </c>
      <c r="G526" s="0" t="n">
        <v>341</v>
      </c>
    </row>
    <row r="527" customFormat="false" ht="12.8" hidden="false" customHeight="false" outlineLevel="0" collapsed="false">
      <c r="A527" s="0" t="n">
        <v>525</v>
      </c>
      <c r="B527" s="0" t="s">
        <v>28</v>
      </c>
      <c r="C527" s="0" t="s">
        <v>29</v>
      </c>
      <c r="D527" s="0" t="s">
        <v>8</v>
      </c>
      <c r="E527" s="0" t="s">
        <v>10</v>
      </c>
      <c r="F527" s="0" t="n">
        <v>525</v>
      </c>
      <c r="G527" s="0" t="n">
        <v>525</v>
      </c>
    </row>
    <row r="528" customFormat="false" ht="12.8" hidden="false" customHeight="false" outlineLevel="0" collapsed="false">
      <c r="A528" s="0" t="n">
        <v>526</v>
      </c>
      <c r="B528" s="0" t="s">
        <v>28</v>
      </c>
      <c r="C528" s="0" t="s">
        <v>29</v>
      </c>
      <c r="D528" s="0" t="s">
        <v>11</v>
      </c>
      <c r="E528" s="0" t="s">
        <v>9</v>
      </c>
      <c r="F528" s="0" t="n">
        <v>136</v>
      </c>
      <c r="G528" s="0" t="n">
        <v>134</v>
      </c>
    </row>
    <row r="529" customFormat="false" ht="12.8" hidden="false" customHeight="false" outlineLevel="0" collapsed="false">
      <c r="A529" s="0" t="n">
        <v>527</v>
      </c>
      <c r="B529" s="0" t="s">
        <v>28</v>
      </c>
      <c r="C529" s="0" t="s">
        <v>29</v>
      </c>
      <c r="D529" s="0" t="s">
        <v>11</v>
      </c>
      <c r="E529" s="0" t="s">
        <v>9</v>
      </c>
      <c r="F529" s="0" t="n">
        <v>323</v>
      </c>
      <c r="G529" s="0" t="n">
        <v>326</v>
      </c>
    </row>
    <row r="530" customFormat="false" ht="12.8" hidden="false" customHeight="false" outlineLevel="0" collapsed="false">
      <c r="A530" s="0" t="n">
        <v>528</v>
      </c>
      <c r="B530" s="0" t="s">
        <v>28</v>
      </c>
      <c r="C530" s="0" t="s">
        <v>29</v>
      </c>
      <c r="D530" s="0" t="s">
        <v>11</v>
      </c>
      <c r="E530" s="0" t="s">
        <v>9</v>
      </c>
      <c r="F530" s="0" t="n">
        <v>508</v>
      </c>
      <c r="G530" s="0" t="n">
        <v>507</v>
      </c>
    </row>
    <row r="531" customFormat="false" ht="12.8" hidden="false" customHeight="false" outlineLevel="0" collapsed="false">
      <c r="A531" s="0" t="n">
        <v>529</v>
      </c>
      <c r="B531" s="0" t="s">
        <v>28</v>
      </c>
      <c r="C531" s="0" t="s">
        <v>29</v>
      </c>
      <c r="D531" s="0" t="s">
        <v>11</v>
      </c>
      <c r="E531" s="0" t="s">
        <v>10</v>
      </c>
      <c r="F531" s="0" t="n">
        <v>57</v>
      </c>
      <c r="G531" s="0" t="n">
        <v>57</v>
      </c>
    </row>
    <row r="532" customFormat="false" ht="12.8" hidden="false" customHeight="false" outlineLevel="0" collapsed="false">
      <c r="A532" s="0" t="n">
        <v>530</v>
      </c>
      <c r="B532" s="0" t="s">
        <v>28</v>
      </c>
      <c r="C532" s="0" t="s">
        <v>29</v>
      </c>
      <c r="D532" s="0" t="s">
        <v>11</v>
      </c>
      <c r="E532" s="0" t="s">
        <v>10</v>
      </c>
      <c r="F532" s="0" t="n">
        <v>246</v>
      </c>
      <c r="G532" s="0" t="n">
        <v>248</v>
      </c>
    </row>
    <row r="533" customFormat="false" ht="12.8" hidden="false" customHeight="false" outlineLevel="0" collapsed="false">
      <c r="A533" s="0" t="n">
        <v>531</v>
      </c>
      <c r="B533" s="0" t="s">
        <v>28</v>
      </c>
      <c r="C533" s="0" t="s">
        <v>29</v>
      </c>
      <c r="D533" s="0" t="s">
        <v>11</v>
      </c>
      <c r="E533" s="0" t="s">
        <v>10</v>
      </c>
      <c r="F533" s="0" t="n">
        <v>434</v>
      </c>
      <c r="G533" s="0" t="n">
        <v>436</v>
      </c>
    </row>
    <row r="534" customFormat="false" ht="12.8" hidden="false" customHeight="false" outlineLevel="0" collapsed="false">
      <c r="A534" s="0" t="n">
        <v>532</v>
      </c>
      <c r="B534" s="0" t="s">
        <v>28</v>
      </c>
      <c r="C534" s="0" t="s">
        <v>29</v>
      </c>
      <c r="D534" s="0" t="s">
        <v>11</v>
      </c>
      <c r="E534" s="0" t="s">
        <v>10</v>
      </c>
      <c r="F534" s="0" t="n">
        <v>622</v>
      </c>
      <c r="G534" s="0" t="n">
        <v>625</v>
      </c>
    </row>
    <row r="535" customFormat="false" ht="12.8" hidden="false" customHeight="false" outlineLevel="0" collapsed="false">
      <c r="A535" s="0" t="n">
        <v>533</v>
      </c>
      <c r="B535" s="0" t="s">
        <v>28</v>
      </c>
      <c r="C535" s="0" t="s">
        <v>29</v>
      </c>
      <c r="D535" s="0" t="s">
        <v>11</v>
      </c>
      <c r="E535" s="0" t="s">
        <v>10</v>
      </c>
      <c r="G535" s="0" t="n">
        <v>153</v>
      </c>
    </row>
    <row r="536" customFormat="false" ht="12.8" hidden="false" customHeight="false" outlineLevel="0" collapsed="false">
      <c r="A536" s="0" t="n">
        <v>534</v>
      </c>
      <c r="B536" s="0" t="s">
        <v>28</v>
      </c>
      <c r="C536" s="0" t="s">
        <v>29</v>
      </c>
      <c r="D536" s="0" t="s">
        <v>11</v>
      </c>
      <c r="E536" s="0" t="s">
        <v>10</v>
      </c>
      <c r="G536" s="0" t="n">
        <v>340</v>
      </c>
    </row>
    <row r="537" customFormat="false" ht="12.8" hidden="false" customHeight="false" outlineLevel="0" collapsed="false">
      <c r="A537" s="0" t="n">
        <v>535</v>
      </c>
      <c r="B537" s="0" t="s">
        <v>28</v>
      </c>
      <c r="C537" s="0" t="s">
        <v>29</v>
      </c>
      <c r="D537" s="0" t="s">
        <v>11</v>
      </c>
      <c r="E537" s="0" t="s">
        <v>10</v>
      </c>
      <c r="G537" s="0" t="n">
        <v>525</v>
      </c>
    </row>
    <row r="538" customFormat="false" ht="12.8" hidden="false" customHeight="false" outlineLevel="0" collapsed="false">
      <c r="A538" s="0" t="n">
        <v>536</v>
      </c>
      <c r="B538" s="0" t="s">
        <v>28</v>
      </c>
      <c r="C538" s="0" t="s">
        <v>29</v>
      </c>
      <c r="D538" s="0" t="s">
        <v>12</v>
      </c>
      <c r="E538" s="0" t="s">
        <v>9</v>
      </c>
      <c r="F538" s="0" t="n">
        <v>42</v>
      </c>
      <c r="G538" s="0" t="n">
        <v>38</v>
      </c>
    </row>
    <row r="539" customFormat="false" ht="12.8" hidden="false" customHeight="false" outlineLevel="0" collapsed="false">
      <c r="A539" s="0" t="n">
        <v>537</v>
      </c>
      <c r="B539" s="0" t="s">
        <v>28</v>
      </c>
      <c r="C539" s="0" t="s">
        <v>29</v>
      </c>
      <c r="D539" s="0" t="s">
        <v>12</v>
      </c>
      <c r="E539" s="0" t="s">
        <v>9</v>
      </c>
      <c r="F539" s="0" t="n">
        <v>232</v>
      </c>
      <c r="G539" s="0" t="n">
        <v>230</v>
      </c>
    </row>
    <row r="540" customFormat="false" ht="12.8" hidden="false" customHeight="false" outlineLevel="0" collapsed="false">
      <c r="A540" s="0" t="n">
        <v>538</v>
      </c>
      <c r="B540" s="0" t="s">
        <v>28</v>
      </c>
      <c r="C540" s="0" t="s">
        <v>29</v>
      </c>
      <c r="D540" s="0" t="s">
        <v>12</v>
      </c>
      <c r="E540" s="0" t="s">
        <v>9</v>
      </c>
      <c r="F540" s="0" t="n">
        <v>418</v>
      </c>
      <c r="G540" s="0" t="n">
        <v>416</v>
      </c>
    </row>
    <row r="541" customFormat="false" ht="12.8" hidden="false" customHeight="false" outlineLevel="0" collapsed="false">
      <c r="A541" s="0" t="n">
        <v>539</v>
      </c>
      <c r="B541" s="0" t="s">
        <v>28</v>
      </c>
      <c r="C541" s="0" t="s">
        <v>29</v>
      </c>
      <c r="D541" s="0" t="s">
        <v>12</v>
      </c>
      <c r="E541" s="0" t="s">
        <v>9</v>
      </c>
      <c r="F541" s="0" t="n">
        <v>604</v>
      </c>
      <c r="G541" s="0" t="n">
        <v>602</v>
      </c>
    </row>
    <row r="542" customFormat="false" ht="12.8" hidden="false" customHeight="false" outlineLevel="0" collapsed="false">
      <c r="A542" s="0" t="n">
        <v>540</v>
      </c>
      <c r="B542" s="0" t="s">
        <v>28</v>
      </c>
      <c r="C542" s="0" t="s">
        <v>29</v>
      </c>
      <c r="D542" s="0" t="s">
        <v>12</v>
      </c>
      <c r="E542" s="0" t="s">
        <v>10</v>
      </c>
      <c r="F542" s="0" t="n">
        <v>151</v>
      </c>
      <c r="G542" s="0" t="n">
        <v>153</v>
      </c>
    </row>
    <row r="543" customFormat="false" ht="12.8" hidden="false" customHeight="false" outlineLevel="0" collapsed="false">
      <c r="A543" s="0" t="n">
        <v>541</v>
      </c>
      <c r="B543" s="0" t="s">
        <v>28</v>
      </c>
      <c r="C543" s="0" t="s">
        <v>29</v>
      </c>
      <c r="D543" s="0" t="s">
        <v>12</v>
      </c>
      <c r="E543" s="0" t="s">
        <v>10</v>
      </c>
      <c r="F543" s="0" t="n">
        <v>338</v>
      </c>
      <c r="G543" s="0" t="n">
        <v>345</v>
      </c>
    </row>
    <row r="544" customFormat="false" ht="12.8" hidden="false" customHeight="false" outlineLevel="0" collapsed="false">
      <c r="A544" s="0" t="n">
        <v>542</v>
      </c>
      <c r="B544" s="0" t="s">
        <v>28</v>
      </c>
      <c r="C544" s="0" t="s">
        <v>29</v>
      </c>
      <c r="D544" s="0" t="s">
        <v>12</v>
      </c>
      <c r="E544" s="0" t="s">
        <v>10</v>
      </c>
      <c r="F544" s="0" t="n">
        <v>525</v>
      </c>
      <c r="G544" s="0" t="n">
        <v>527</v>
      </c>
    </row>
    <row r="545" customFormat="false" ht="12.8" hidden="false" customHeight="false" outlineLevel="0" collapsed="false">
      <c r="A545" s="0" t="n">
        <v>543</v>
      </c>
      <c r="B545" s="0" t="s">
        <v>28</v>
      </c>
      <c r="C545" s="0" t="s">
        <v>29</v>
      </c>
      <c r="D545" s="0" t="s">
        <v>13</v>
      </c>
      <c r="E545" s="0" t="s">
        <v>9</v>
      </c>
      <c r="F545" s="0" t="n">
        <v>136</v>
      </c>
      <c r="G545" s="0" t="n">
        <v>134</v>
      </c>
    </row>
    <row r="546" customFormat="false" ht="12.8" hidden="false" customHeight="false" outlineLevel="0" collapsed="false">
      <c r="A546" s="0" t="n">
        <v>544</v>
      </c>
      <c r="B546" s="0" t="s">
        <v>28</v>
      </c>
      <c r="C546" s="0" t="s">
        <v>29</v>
      </c>
      <c r="D546" s="0" t="s">
        <v>13</v>
      </c>
      <c r="E546" s="0" t="s">
        <v>9</v>
      </c>
      <c r="F546" s="0" t="n">
        <v>323</v>
      </c>
      <c r="G546" s="0" t="n">
        <v>322</v>
      </c>
    </row>
    <row r="547" customFormat="false" ht="12.8" hidden="false" customHeight="false" outlineLevel="0" collapsed="false">
      <c r="A547" s="0" t="n">
        <v>545</v>
      </c>
      <c r="B547" s="0" t="s">
        <v>28</v>
      </c>
      <c r="C547" s="0" t="s">
        <v>29</v>
      </c>
      <c r="D547" s="0" t="s">
        <v>13</v>
      </c>
      <c r="E547" s="0" t="s">
        <v>9</v>
      </c>
      <c r="F547" s="0" t="n">
        <v>508</v>
      </c>
      <c r="G547" s="0" t="n">
        <v>507</v>
      </c>
    </row>
    <row r="548" customFormat="false" ht="12.8" hidden="false" customHeight="false" outlineLevel="0" collapsed="false">
      <c r="A548" s="0" t="n">
        <v>546</v>
      </c>
      <c r="B548" s="0" t="s">
        <v>28</v>
      </c>
      <c r="C548" s="0" t="s">
        <v>29</v>
      </c>
      <c r="D548" s="0" t="s">
        <v>13</v>
      </c>
      <c r="E548" s="0" t="s">
        <v>10</v>
      </c>
      <c r="F548" s="0" t="n">
        <v>57</v>
      </c>
      <c r="G548" s="0" t="n">
        <v>63</v>
      </c>
    </row>
    <row r="549" customFormat="false" ht="12.8" hidden="false" customHeight="false" outlineLevel="0" collapsed="false">
      <c r="A549" s="0" t="n">
        <v>547</v>
      </c>
      <c r="B549" s="0" t="s">
        <v>28</v>
      </c>
      <c r="C549" s="0" t="s">
        <v>29</v>
      </c>
      <c r="D549" s="0" t="s">
        <v>13</v>
      </c>
      <c r="E549" s="0" t="s">
        <v>10</v>
      </c>
      <c r="F549" s="0" t="n">
        <v>246</v>
      </c>
      <c r="G549" s="0" t="n">
        <v>251</v>
      </c>
    </row>
    <row r="550" customFormat="false" ht="12.8" hidden="false" customHeight="false" outlineLevel="0" collapsed="false">
      <c r="A550" s="0" t="n">
        <v>548</v>
      </c>
      <c r="B550" s="0" t="s">
        <v>28</v>
      </c>
      <c r="C550" s="0" t="s">
        <v>29</v>
      </c>
      <c r="D550" s="0" t="s">
        <v>13</v>
      </c>
      <c r="E550" s="0" t="s">
        <v>10</v>
      </c>
      <c r="F550" s="0" t="n">
        <v>434</v>
      </c>
      <c r="G550" s="0" t="n">
        <v>438</v>
      </c>
    </row>
    <row r="551" customFormat="false" ht="12.8" hidden="false" customHeight="false" outlineLevel="0" collapsed="false">
      <c r="A551" s="0" t="n">
        <v>549</v>
      </c>
      <c r="B551" s="0" t="s">
        <v>28</v>
      </c>
      <c r="C551" s="0" t="s">
        <v>29</v>
      </c>
      <c r="D551" s="0" t="s">
        <v>13</v>
      </c>
      <c r="E551" s="0" t="s">
        <v>10</v>
      </c>
      <c r="F551" s="0" t="n">
        <v>622</v>
      </c>
      <c r="G551" s="0" t="n">
        <v>621</v>
      </c>
    </row>
    <row r="552" customFormat="false" ht="12.8" hidden="false" customHeight="false" outlineLevel="0" collapsed="false">
      <c r="A552" s="0" t="n">
        <v>550</v>
      </c>
      <c r="B552" s="0" t="s">
        <v>28</v>
      </c>
      <c r="C552" s="0" t="s">
        <v>30</v>
      </c>
      <c r="D552" s="0" t="s">
        <v>8</v>
      </c>
      <c r="E552" s="0" t="s">
        <v>9</v>
      </c>
      <c r="F552" s="0" t="n">
        <v>156</v>
      </c>
      <c r="G552" s="0" t="n">
        <v>153</v>
      </c>
    </row>
    <row r="553" customFormat="false" ht="12.8" hidden="false" customHeight="false" outlineLevel="0" collapsed="false">
      <c r="A553" s="0" t="n">
        <v>551</v>
      </c>
      <c r="B553" s="0" t="s">
        <v>28</v>
      </c>
      <c r="C553" s="0" t="s">
        <v>30</v>
      </c>
      <c r="D553" s="0" t="s">
        <v>8</v>
      </c>
      <c r="E553" s="0" t="s">
        <v>9</v>
      </c>
      <c r="F553" s="0" t="n">
        <v>365</v>
      </c>
      <c r="G553" s="0" t="n">
        <v>365</v>
      </c>
    </row>
    <row r="554" customFormat="false" ht="12.8" hidden="false" customHeight="false" outlineLevel="0" collapsed="false">
      <c r="A554" s="0" t="n">
        <v>552</v>
      </c>
      <c r="B554" s="0" t="s">
        <v>28</v>
      </c>
      <c r="C554" s="0" t="s">
        <v>30</v>
      </c>
      <c r="D554" s="0" t="s">
        <v>8</v>
      </c>
      <c r="E554" s="0" t="s">
        <v>9</v>
      </c>
      <c r="F554" s="0" t="n">
        <v>575</v>
      </c>
      <c r="G554" s="0" t="n">
        <v>575</v>
      </c>
    </row>
    <row r="555" customFormat="false" ht="12.8" hidden="false" customHeight="false" outlineLevel="0" collapsed="false">
      <c r="A555" s="0" t="n">
        <v>553</v>
      </c>
      <c r="B555" s="0" t="s">
        <v>28</v>
      </c>
      <c r="C555" s="0" t="s">
        <v>30</v>
      </c>
      <c r="D555" s="0" t="s">
        <v>8</v>
      </c>
      <c r="E555" s="0" t="s">
        <v>10</v>
      </c>
      <c r="F555" s="0" t="n">
        <v>71</v>
      </c>
      <c r="G555" s="0" t="n">
        <v>71</v>
      </c>
    </row>
    <row r="556" customFormat="false" ht="12.8" hidden="false" customHeight="false" outlineLevel="0" collapsed="false">
      <c r="A556" s="0" t="n">
        <v>554</v>
      </c>
      <c r="B556" s="0" t="s">
        <v>28</v>
      </c>
      <c r="C556" s="0" t="s">
        <v>30</v>
      </c>
      <c r="D556" s="0" t="s">
        <v>8</v>
      </c>
      <c r="E556" s="0" t="s">
        <v>10</v>
      </c>
      <c r="F556" s="0" t="n">
        <v>284</v>
      </c>
      <c r="G556" s="0" t="n">
        <v>284</v>
      </c>
    </row>
    <row r="557" customFormat="false" ht="12.8" hidden="false" customHeight="false" outlineLevel="0" collapsed="false">
      <c r="A557" s="0" t="n">
        <v>555</v>
      </c>
      <c r="B557" s="0" t="s">
        <v>28</v>
      </c>
      <c r="C557" s="0" t="s">
        <v>30</v>
      </c>
      <c r="D557" s="0" t="s">
        <v>8</v>
      </c>
      <c r="E557" s="0" t="s">
        <v>10</v>
      </c>
      <c r="F557" s="0" t="n">
        <v>494</v>
      </c>
      <c r="G557" s="0" t="n">
        <v>494</v>
      </c>
    </row>
    <row r="558" customFormat="false" ht="12.8" hidden="false" customHeight="false" outlineLevel="0" collapsed="false">
      <c r="A558" s="0" t="n">
        <v>556</v>
      </c>
      <c r="B558" s="0" t="s">
        <v>28</v>
      </c>
      <c r="C558" s="0" t="s">
        <v>30</v>
      </c>
      <c r="D558" s="0" t="s">
        <v>8</v>
      </c>
      <c r="E558" s="0" t="s">
        <v>10</v>
      </c>
      <c r="F558" s="0" t="n">
        <v>704</v>
      </c>
      <c r="G558" s="0" t="n">
        <v>703</v>
      </c>
    </row>
    <row r="559" customFormat="false" ht="12.8" hidden="false" customHeight="false" outlineLevel="0" collapsed="false">
      <c r="A559" s="0" t="n">
        <v>557</v>
      </c>
      <c r="B559" s="0" t="s">
        <v>28</v>
      </c>
      <c r="C559" s="0" t="s">
        <v>30</v>
      </c>
      <c r="D559" s="0" t="s">
        <v>11</v>
      </c>
      <c r="E559" s="0" t="s">
        <v>9</v>
      </c>
      <c r="F559" s="0" t="n">
        <v>43</v>
      </c>
      <c r="G559" s="0" t="n">
        <v>46</v>
      </c>
    </row>
    <row r="560" customFormat="false" ht="12.8" hidden="false" customHeight="false" outlineLevel="0" collapsed="false">
      <c r="A560" s="0" t="n">
        <v>558</v>
      </c>
      <c r="B560" s="0" t="s">
        <v>28</v>
      </c>
      <c r="C560" s="0" t="s">
        <v>30</v>
      </c>
      <c r="D560" s="0" t="s">
        <v>11</v>
      </c>
      <c r="E560" s="0" t="s">
        <v>9</v>
      </c>
      <c r="F560" s="0" t="n">
        <v>264</v>
      </c>
      <c r="G560" s="0" t="n">
        <v>264</v>
      </c>
    </row>
    <row r="561" customFormat="false" ht="12.8" hidden="false" customHeight="false" outlineLevel="0" collapsed="false">
      <c r="A561" s="0" t="n">
        <v>559</v>
      </c>
      <c r="B561" s="0" t="s">
        <v>28</v>
      </c>
      <c r="C561" s="0" t="s">
        <v>30</v>
      </c>
      <c r="D561" s="0" t="s">
        <v>11</v>
      </c>
      <c r="E561" s="0" t="s">
        <v>9</v>
      </c>
      <c r="F561" s="0" t="n">
        <v>469</v>
      </c>
      <c r="G561" s="0" t="n">
        <v>469</v>
      </c>
    </row>
    <row r="562" customFormat="false" ht="12.8" hidden="false" customHeight="false" outlineLevel="0" collapsed="false">
      <c r="A562" s="0" t="n">
        <v>560</v>
      </c>
      <c r="B562" s="0" t="s">
        <v>28</v>
      </c>
      <c r="C562" s="0" t="s">
        <v>30</v>
      </c>
      <c r="D562" s="0" t="s">
        <v>11</v>
      </c>
      <c r="E562" s="0" t="s">
        <v>9</v>
      </c>
      <c r="F562" s="0" t="n">
        <v>678</v>
      </c>
      <c r="G562" s="0" t="n">
        <v>677</v>
      </c>
    </row>
    <row r="563" customFormat="false" ht="12.8" hidden="false" customHeight="false" outlineLevel="0" collapsed="false">
      <c r="A563" s="0" t="n">
        <v>561</v>
      </c>
      <c r="B563" s="0" t="s">
        <v>28</v>
      </c>
      <c r="C563" s="0" t="s">
        <v>30</v>
      </c>
      <c r="D563" s="0" t="s">
        <v>11</v>
      </c>
      <c r="E563" s="0" t="s">
        <v>10</v>
      </c>
      <c r="F563" s="0" t="n">
        <v>178</v>
      </c>
      <c r="G563" s="0" t="n">
        <v>180</v>
      </c>
    </row>
    <row r="564" customFormat="false" ht="12.8" hidden="false" customHeight="false" outlineLevel="0" collapsed="false">
      <c r="A564" s="0" t="n">
        <v>562</v>
      </c>
      <c r="B564" s="0" t="s">
        <v>28</v>
      </c>
      <c r="C564" s="0" t="s">
        <v>30</v>
      </c>
      <c r="D564" s="0" t="s">
        <v>11</v>
      </c>
      <c r="E564" s="0" t="s">
        <v>10</v>
      </c>
      <c r="F564" s="0" t="n">
        <v>391</v>
      </c>
      <c r="G564" s="0" t="n">
        <v>392</v>
      </c>
    </row>
    <row r="565" customFormat="false" ht="12.8" hidden="false" customHeight="false" outlineLevel="0" collapsed="false">
      <c r="A565" s="0" t="n">
        <v>563</v>
      </c>
      <c r="B565" s="0" t="s">
        <v>28</v>
      </c>
      <c r="C565" s="0" t="s">
        <v>30</v>
      </c>
      <c r="D565" s="0" t="s">
        <v>11</v>
      </c>
      <c r="E565" s="0" t="s">
        <v>10</v>
      </c>
      <c r="F565" s="0" t="n">
        <v>599</v>
      </c>
      <c r="G565" s="0" t="n">
        <v>601</v>
      </c>
    </row>
    <row r="566" customFormat="false" ht="12.8" hidden="false" customHeight="false" outlineLevel="0" collapsed="false">
      <c r="A566" s="0" t="n">
        <v>564</v>
      </c>
      <c r="B566" s="0" t="s">
        <v>28</v>
      </c>
      <c r="C566" s="0" t="s">
        <v>30</v>
      </c>
      <c r="D566" s="0" t="s">
        <v>12</v>
      </c>
      <c r="E566" s="0" t="s">
        <v>9</v>
      </c>
      <c r="F566" s="0" t="n">
        <v>156</v>
      </c>
      <c r="G566" s="0" t="n">
        <v>154</v>
      </c>
    </row>
    <row r="567" customFormat="false" ht="12.8" hidden="false" customHeight="false" outlineLevel="0" collapsed="false">
      <c r="A567" s="0" t="n">
        <v>565</v>
      </c>
      <c r="B567" s="0" t="s">
        <v>28</v>
      </c>
      <c r="C567" s="0" t="s">
        <v>30</v>
      </c>
      <c r="D567" s="0" t="s">
        <v>12</v>
      </c>
      <c r="E567" s="0" t="s">
        <v>9</v>
      </c>
      <c r="F567" s="0" t="n">
        <v>365</v>
      </c>
      <c r="G567" s="0" t="n">
        <v>364</v>
      </c>
    </row>
    <row r="568" customFormat="false" ht="12.8" hidden="false" customHeight="false" outlineLevel="0" collapsed="false">
      <c r="A568" s="0" t="n">
        <v>566</v>
      </c>
      <c r="B568" s="0" t="s">
        <v>28</v>
      </c>
      <c r="C568" s="0" t="s">
        <v>30</v>
      </c>
      <c r="D568" s="0" t="s">
        <v>12</v>
      </c>
      <c r="E568" s="0" t="s">
        <v>9</v>
      </c>
      <c r="F568" s="0" t="n">
        <v>575</v>
      </c>
      <c r="G568" s="0" t="n">
        <v>574</v>
      </c>
    </row>
    <row r="569" customFormat="false" ht="12.8" hidden="false" customHeight="false" outlineLevel="0" collapsed="false">
      <c r="A569" s="0" t="n">
        <v>567</v>
      </c>
      <c r="B569" s="0" t="s">
        <v>28</v>
      </c>
      <c r="C569" s="0" t="s">
        <v>30</v>
      </c>
      <c r="D569" s="0" t="s">
        <v>12</v>
      </c>
      <c r="E569" s="0" t="s">
        <v>10</v>
      </c>
      <c r="F569" s="0" t="n">
        <v>71</v>
      </c>
      <c r="G569" s="0" t="n">
        <v>71</v>
      </c>
    </row>
    <row r="570" customFormat="false" ht="12.8" hidden="false" customHeight="false" outlineLevel="0" collapsed="false">
      <c r="A570" s="0" t="n">
        <v>568</v>
      </c>
      <c r="B570" s="0" t="s">
        <v>28</v>
      </c>
      <c r="C570" s="0" t="s">
        <v>30</v>
      </c>
      <c r="D570" s="0" t="s">
        <v>12</v>
      </c>
      <c r="E570" s="0" t="s">
        <v>10</v>
      </c>
      <c r="F570" s="0" t="n">
        <v>284</v>
      </c>
      <c r="G570" s="0" t="n">
        <v>286</v>
      </c>
    </row>
    <row r="571" customFormat="false" ht="12.8" hidden="false" customHeight="false" outlineLevel="0" collapsed="false">
      <c r="A571" s="0" t="n">
        <v>569</v>
      </c>
      <c r="B571" s="0" t="s">
        <v>28</v>
      </c>
      <c r="C571" s="0" t="s">
        <v>30</v>
      </c>
      <c r="D571" s="0" t="s">
        <v>12</v>
      </c>
      <c r="E571" s="0" t="s">
        <v>10</v>
      </c>
      <c r="F571" s="0" t="n">
        <v>494</v>
      </c>
      <c r="G571" s="0" t="n">
        <v>494</v>
      </c>
    </row>
    <row r="572" customFormat="false" ht="12.8" hidden="false" customHeight="false" outlineLevel="0" collapsed="false">
      <c r="A572" s="0" t="n">
        <v>570</v>
      </c>
      <c r="B572" s="0" t="s">
        <v>28</v>
      </c>
      <c r="C572" s="0" t="s">
        <v>30</v>
      </c>
      <c r="D572" s="0" t="s">
        <v>12</v>
      </c>
      <c r="E572" s="0" t="s">
        <v>10</v>
      </c>
      <c r="F572" s="0" t="n">
        <v>704</v>
      </c>
      <c r="G572" s="0" t="n">
        <v>705</v>
      </c>
    </row>
    <row r="573" customFormat="false" ht="12.8" hidden="false" customHeight="false" outlineLevel="0" collapsed="false">
      <c r="A573" s="0" t="n">
        <v>571</v>
      </c>
      <c r="B573" s="0" t="s">
        <v>28</v>
      </c>
      <c r="C573" s="0" t="s">
        <v>30</v>
      </c>
      <c r="D573" s="0" t="s">
        <v>13</v>
      </c>
      <c r="E573" s="0" t="s">
        <v>9</v>
      </c>
      <c r="F573" s="0" t="n">
        <v>43</v>
      </c>
      <c r="G573" s="0" t="n">
        <v>45</v>
      </c>
    </row>
    <row r="574" customFormat="false" ht="12.8" hidden="false" customHeight="false" outlineLevel="0" collapsed="false">
      <c r="A574" s="0" t="n">
        <v>572</v>
      </c>
      <c r="B574" s="0" t="s">
        <v>28</v>
      </c>
      <c r="C574" s="0" t="s">
        <v>30</v>
      </c>
      <c r="D574" s="0" t="s">
        <v>13</v>
      </c>
      <c r="E574" s="0" t="s">
        <v>9</v>
      </c>
      <c r="F574" s="0" t="n">
        <v>264</v>
      </c>
      <c r="G574" s="0" t="n">
        <v>262</v>
      </c>
    </row>
    <row r="575" customFormat="false" ht="12.8" hidden="false" customHeight="false" outlineLevel="0" collapsed="false">
      <c r="A575" s="0" t="n">
        <v>573</v>
      </c>
      <c r="B575" s="0" t="s">
        <v>28</v>
      </c>
      <c r="C575" s="0" t="s">
        <v>30</v>
      </c>
      <c r="D575" s="0" t="s">
        <v>13</v>
      </c>
      <c r="E575" s="0" t="s">
        <v>9</v>
      </c>
      <c r="F575" s="0" t="n">
        <v>469</v>
      </c>
      <c r="G575" s="0" t="n">
        <v>470</v>
      </c>
    </row>
    <row r="576" customFormat="false" ht="12.8" hidden="false" customHeight="false" outlineLevel="0" collapsed="false">
      <c r="A576" s="0" t="n">
        <v>574</v>
      </c>
      <c r="B576" s="0" t="s">
        <v>28</v>
      </c>
      <c r="C576" s="0" t="s">
        <v>30</v>
      </c>
      <c r="D576" s="0" t="s">
        <v>13</v>
      </c>
      <c r="E576" s="0" t="s">
        <v>9</v>
      </c>
      <c r="F576" s="0" t="n">
        <v>678</v>
      </c>
      <c r="G576" s="0" t="n">
        <v>678</v>
      </c>
    </row>
    <row r="577" customFormat="false" ht="12.8" hidden="false" customHeight="false" outlineLevel="0" collapsed="false">
      <c r="A577" s="0" t="n">
        <v>575</v>
      </c>
      <c r="B577" s="0" t="s">
        <v>28</v>
      </c>
      <c r="C577" s="0" t="s">
        <v>30</v>
      </c>
      <c r="D577" s="0" t="s">
        <v>13</v>
      </c>
      <c r="E577" s="0" t="s">
        <v>10</v>
      </c>
      <c r="F577" s="0" t="n">
        <v>178</v>
      </c>
      <c r="G577" s="0" t="n">
        <v>182</v>
      </c>
    </row>
    <row r="578" customFormat="false" ht="12.8" hidden="false" customHeight="false" outlineLevel="0" collapsed="false">
      <c r="A578" s="0" t="n">
        <v>576</v>
      </c>
      <c r="B578" s="0" t="s">
        <v>28</v>
      </c>
      <c r="C578" s="0" t="s">
        <v>30</v>
      </c>
      <c r="D578" s="0" t="s">
        <v>13</v>
      </c>
      <c r="E578" s="0" t="s">
        <v>10</v>
      </c>
      <c r="F578" s="0" t="n">
        <v>391</v>
      </c>
      <c r="G578" s="0" t="n">
        <v>393</v>
      </c>
    </row>
    <row r="579" customFormat="false" ht="12.8" hidden="false" customHeight="false" outlineLevel="0" collapsed="false">
      <c r="A579" s="0" t="n">
        <v>577</v>
      </c>
      <c r="B579" s="0" t="s">
        <v>28</v>
      </c>
      <c r="C579" s="0" t="s">
        <v>30</v>
      </c>
      <c r="D579" s="0" t="s">
        <v>13</v>
      </c>
      <c r="E579" s="0" t="s">
        <v>10</v>
      </c>
      <c r="F579" s="0" t="n">
        <v>599</v>
      </c>
      <c r="G579" s="0" t="n">
        <v>601</v>
      </c>
    </row>
    <row r="580" customFormat="false" ht="12.8" hidden="false" customHeight="false" outlineLevel="0" collapsed="false">
      <c r="A580" s="0" t="n">
        <v>578</v>
      </c>
      <c r="B580" s="0" t="s">
        <v>28</v>
      </c>
      <c r="C580" s="0" t="s">
        <v>31</v>
      </c>
      <c r="D580" s="0" t="s">
        <v>8</v>
      </c>
      <c r="E580" s="0" t="s">
        <v>9</v>
      </c>
      <c r="F580" s="0" t="n">
        <v>198</v>
      </c>
      <c r="G580" s="0" t="n">
        <v>191</v>
      </c>
    </row>
    <row r="581" customFormat="false" ht="12.8" hidden="false" customHeight="false" outlineLevel="0" collapsed="false">
      <c r="A581" s="0" t="n">
        <v>579</v>
      </c>
      <c r="B581" s="0" t="s">
        <v>28</v>
      </c>
      <c r="C581" s="0" t="s">
        <v>31</v>
      </c>
      <c r="D581" s="0" t="s">
        <v>8</v>
      </c>
      <c r="E581" s="0" t="s">
        <v>9</v>
      </c>
      <c r="F581" s="0" t="n">
        <v>443</v>
      </c>
      <c r="G581" s="0" t="n">
        <v>443</v>
      </c>
    </row>
    <row r="582" customFormat="false" ht="12.8" hidden="false" customHeight="false" outlineLevel="0" collapsed="false">
      <c r="A582" s="0" t="n">
        <v>580</v>
      </c>
      <c r="B582" s="0" t="s">
        <v>28</v>
      </c>
      <c r="C582" s="0" t="s">
        <v>31</v>
      </c>
      <c r="D582" s="0" t="s">
        <v>8</v>
      </c>
      <c r="E582" s="0" t="s">
        <v>9</v>
      </c>
      <c r="F582" s="0" t="n">
        <v>696</v>
      </c>
      <c r="G582" s="0" t="n">
        <v>692</v>
      </c>
    </row>
    <row r="583" customFormat="false" ht="12.8" hidden="false" customHeight="false" outlineLevel="0" collapsed="false">
      <c r="A583" s="0" t="n">
        <v>581</v>
      </c>
      <c r="B583" s="0" t="s">
        <v>28</v>
      </c>
      <c r="C583" s="0" t="s">
        <v>31</v>
      </c>
      <c r="D583" s="0" t="s">
        <v>8</v>
      </c>
      <c r="E583" s="0" t="s">
        <v>9</v>
      </c>
      <c r="F583" s="0" t="n">
        <v>952</v>
      </c>
      <c r="G583" s="0" t="n">
        <v>950</v>
      </c>
    </row>
    <row r="584" customFormat="false" ht="12.8" hidden="false" customHeight="false" outlineLevel="0" collapsed="false">
      <c r="A584" s="0" t="n">
        <v>582</v>
      </c>
      <c r="B584" s="0" t="s">
        <v>28</v>
      </c>
      <c r="C584" s="0" t="s">
        <v>31</v>
      </c>
      <c r="D584" s="0" t="s">
        <v>8</v>
      </c>
      <c r="E584" s="0" t="s">
        <v>9</v>
      </c>
      <c r="F584" s="0" t="n">
        <v>1217</v>
      </c>
      <c r="G584" s="0" t="n">
        <v>1212</v>
      </c>
    </row>
    <row r="585" customFormat="false" ht="12.8" hidden="false" customHeight="false" outlineLevel="0" collapsed="false">
      <c r="A585" s="0" t="n">
        <v>583</v>
      </c>
      <c r="B585" s="0" t="s">
        <v>28</v>
      </c>
      <c r="C585" s="0" t="s">
        <v>31</v>
      </c>
      <c r="D585" s="0" t="s">
        <v>8</v>
      </c>
      <c r="E585" s="0" t="s">
        <v>10</v>
      </c>
      <c r="F585" s="0" t="n">
        <v>94</v>
      </c>
      <c r="G585" s="0" t="n">
        <v>95</v>
      </c>
    </row>
    <row r="586" customFormat="false" ht="12.8" hidden="false" customHeight="false" outlineLevel="0" collapsed="false">
      <c r="A586" s="0" t="n">
        <v>584</v>
      </c>
      <c r="B586" s="0" t="s">
        <v>28</v>
      </c>
      <c r="C586" s="0" t="s">
        <v>31</v>
      </c>
      <c r="D586" s="0" t="s">
        <v>8</v>
      </c>
      <c r="E586" s="0" t="s">
        <v>10</v>
      </c>
      <c r="F586" s="0" t="n">
        <v>361</v>
      </c>
      <c r="G586" s="0" t="n">
        <v>363</v>
      </c>
    </row>
    <row r="587" customFormat="false" ht="12.8" hidden="false" customHeight="false" outlineLevel="0" collapsed="false">
      <c r="A587" s="0" t="n">
        <v>585</v>
      </c>
      <c r="B587" s="0" t="s">
        <v>28</v>
      </c>
      <c r="C587" s="0" t="s">
        <v>31</v>
      </c>
      <c r="D587" s="0" t="s">
        <v>8</v>
      </c>
      <c r="E587" s="0" t="s">
        <v>10</v>
      </c>
      <c r="F587" s="0" t="n">
        <v>602</v>
      </c>
      <c r="G587" s="0" t="n">
        <v>603</v>
      </c>
    </row>
    <row r="588" customFormat="false" ht="12.8" hidden="false" customHeight="false" outlineLevel="0" collapsed="false">
      <c r="A588" s="0" t="n">
        <v>586</v>
      </c>
      <c r="B588" s="0" t="s">
        <v>28</v>
      </c>
      <c r="C588" s="0" t="s">
        <v>31</v>
      </c>
      <c r="D588" s="0" t="s">
        <v>8</v>
      </c>
      <c r="E588" s="0" t="s">
        <v>10</v>
      </c>
      <c r="F588" s="0" t="n">
        <v>863</v>
      </c>
      <c r="G588" s="0" t="n">
        <v>863</v>
      </c>
    </row>
    <row r="589" customFormat="false" ht="12.8" hidden="false" customHeight="false" outlineLevel="0" collapsed="false">
      <c r="A589" s="0" t="n">
        <v>587</v>
      </c>
      <c r="B589" s="0" t="s">
        <v>28</v>
      </c>
      <c r="C589" s="0" t="s">
        <v>31</v>
      </c>
      <c r="D589" s="0" t="s">
        <v>8</v>
      </c>
      <c r="E589" s="0" t="s">
        <v>10</v>
      </c>
      <c r="F589" s="0" t="n">
        <v>1119</v>
      </c>
      <c r="G589" s="0" t="n">
        <v>1122</v>
      </c>
    </row>
    <row r="590" customFormat="false" ht="12.8" hidden="false" customHeight="false" outlineLevel="0" collapsed="false">
      <c r="A590" s="0" t="n">
        <v>588</v>
      </c>
      <c r="B590" s="0" t="s">
        <v>28</v>
      </c>
      <c r="C590" s="0" t="s">
        <v>31</v>
      </c>
      <c r="D590" s="0" t="s">
        <v>8</v>
      </c>
      <c r="E590" s="0" t="s">
        <v>10</v>
      </c>
      <c r="F590" s="0" t="n">
        <v>1127</v>
      </c>
    </row>
    <row r="591" customFormat="false" ht="12.8" hidden="false" customHeight="false" outlineLevel="0" collapsed="false">
      <c r="A591" s="0" t="n">
        <v>589</v>
      </c>
      <c r="B591" s="0" t="s">
        <v>28</v>
      </c>
      <c r="C591" s="0" t="s">
        <v>31</v>
      </c>
      <c r="D591" s="0" t="s">
        <v>11</v>
      </c>
      <c r="E591" s="0" t="s">
        <v>9</v>
      </c>
      <c r="F591" s="0" t="n">
        <v>55</v>
      </c>
    </row>
    <row r="592" customFormat="false" ht="12.8" hidden="false" customHeight="false" outlineLevel="0" collapsed="false">
      <c r="A592" s="0" t="n">
        <v>590</v>
      </c>
      <c r="B592" s="0" t="s">
        <v>28</v>
      </c>
      <c r="C592" s="0" t="s">
        <v>31</v>
      </c>
      <c r="D592" s="0" t="s">
        <v>11</v>
      </c>
      <c r="E592" s="0" t="s">
        <v>9</v>
      </c>
      <c r="F592" s="0" t="n">
        <v>63</v>
      </c>
    </row>
    <row r="593" customFormat="false" ht="12.8" hidden="false" customHeight="false" outlineLevel="0" collapsed="false">
      <c r="A593" s="0" t="n">
        <v>591</v>
      </c>
      <c r="B593" s="0" t="s">
        <v>28</v>
      </c>
      <c r="C593" s="0" t="s">
        <v>31</v>
      </c>
      <c r="D593" s="0" t="s">
        <v>11</v>
      </c>
      <c r="E593" s="0" t="s">
        <v>9</v>
      </c>
      <c r="F593" s="0" t="n">
        <v>327</v>
      </c>
      <c r="G593" s="0" t="n">
        <v>324</v>
      </c>
    </row>
    <row r="594" customFormat="false" ht="12.8" hidden="false" customHeight="false" outlineLevel="0" collapsed="false">
      <c r="A594" s="0" t="n">
        <v>592</v>
      </c>
      <c r="B594" s="0" t="s">
        <v>28</v>
      </c>
      <c r="C594" s="0" t="s">
        <v>31</v>
      </c>
      <c r="D594" s="0" t="s">
        <v>11</v>
      </c>
      <c r="E594" s="0" t="s">
        <v>9</v>
      </c>
      <c r="F594" s="0" t="n">
        <v>564</v>
      </c>
      <c r="G594" s="0" t="n">
        <v>564</v>
      </c>
    </row>
    <row r="595" customFormat="false" ht="12.8" hidden="false" customHeight="false" outlineLevel="0" collapsed="false">
      <c r="A595" s="0" t="n">
        <v>593</v>
      </c>
      <c r="B595" s="0" t="s">
        <v>28</v>
      </c>
      <c r="C595" s="0" t="s">
        <v>31</v>
      </c>
      <c r="D595" s="0" t="s">
        <v>11</v>
      </c>
      <c r="E595" s="0" t="s">
        <v>9</v>
      </c>
      <c r="F595" s="0" t="n">
        <v>824</v>
      </c>
      <c r="G595" s="0" t="n">
        <v>821</v>
      </c>
    </row>
    <row r="596" customFormat="false" ht="12.8" hidden="false" customHeight="false" outlineLevel="0" collapsed="false">
      <c r="A596" s="0" t="n">
        <v>594</v>
      </c>
      <c r="B596" s="0" t="s">
        <v>28</v>
      </c>
      <c r="C596" s="0" t="s">
        <v>31</v>
      </c>
      <c r="D596" s="0" t="s">
        <v>11</v>
      </c>
      <c r="E596" s="0" t="s">
        <v>9</v>
      </c>
      <c r="F596" s="0" t="n">
        <v>1086</v>
      </c>
      <c r="G596" s="0" t="n">
        <v>1079</v>
      </c>
    </row>
    <row r="597" customFormat="false" ht="12.8" hidden="false" customHeight="false" outlineLevel="0" collapsed="false">
      <c r="A597" s="0" t="n">
        <v>595</v>
      </c>
      <c r="B597" s="0" t="s">
        <v>28</v>
      </c>
      <c r="C597" s="0" t="s">
        <v>31</v>
      </c>
      <c r="D597" s="0" t="s">
        <v>11</v>
      </c>
      <c r="E597" s="0" t="s">
        <v>10</v>
      </c>
      <c r="F597" s="0" t="n">
        <v>228</v>
      </c>
      <c r="G597" s="0" t="n">
        <v>230</v>
      </c>
    </row>
    <row r="598" customFormat="false" ht="12.8" hidden="false" customHeight="false" outlineLevel="0" collapsed="false">
      <c r="A598" s="0" t="n">
        <v>596</v>
      </c>
      <c r="B598" s="0" t="s">
        <v>28</v>
      </c>
      <c r="C598" s="0" t="s">
        <v>31</v>
      </c>
      <c r="D598" s="0" t="s">
        <v>11</v>
      </c>
      <c r="E598" s="0" t="s">
        <v>10</v>
      </c>
      <c r="F598" s="0" t="n">
        <v>473</v>
      </c>
      <c r="G598" s="0" t="n">
        <v>474</v>
      </c>
    </row>
    <row r="599" customFormat="false" ht="12.8" hidden="false" customHeight="false" outlineLevel="0" collapsed="false">
      <c r="A599" s="0" t="n">
        <v>597</v>
      </c>
      <c r="B599" s="0" t="s">
        <v>28</v>
      </c>
      <c r="C599" s="0" t="s">
        <v>31</v>
      </c>
      <c r="D599" s="0" t="s">
        <v>11</v>
      </c>
      <c r="E599" s="0" t="s">
        <v>10</v>
      </c>
      <c r="F599" s="0" t="n">
        <v>730</v>
      </c>
      <c r="G599" s="0" t="n">
        <v>734</v>
      </c>
    </row>
    <row r="600" customFormat="false" ht="12.8" hidden="false" customHeight="false" outlineLevel="0" collapsed="false">
      <c r="A600" s="0" t="n">
        <v>598</v>
      </c>
      <c r="B600" s="0" t="s">
        <v>28</v>
      </c>
      <c r="C600" s="0" t="s">
        <v>31</v>
      </c>
      <c r="D600" s="0" t="s">
        <v>11</v>
      </c>
      <c r="E600" s="0" t="s">
        <v>10</v>
      </c>
      <c r="F600" s="0" t="n">
        <v>988</v>
      </c>
      <c r="G600" s="0" t="n">
        <v>992</v>
      </c>
    </row>
    <row r="601" customFormat="false" ht="12.8" hidden="false" customHeight="false" outlineLevel="0" collapsed="false">
      <c r="A601" s="0" t="n">
        <v>599</v>
      </c>
      <c r="B601" s="0" t="s">
        <v>28</v>
      </c>
      <c r="C601" s="0" t="s">
        <v>31</v>
      </c>
      <c r="D601" s="0" t="s">
        <v>11</v>
      </c>
      <c r="E601" s="0" t="s">
        <v>10</v>
      </c>
      <c r="F601" s="0" t="n">
        <v>1247</v>
      </c>
      <c r="G601" s="0" t="n">
        <v>1251</v>
      </c>
    </row>
    <row r="602" customFormat="false" ht="12.8" hidden="false" customHeight="false" outlineLevel="0" collapsed="false">
      <c r="A602" s="0" t="n">
        <v>600</v>
      </c>
      <c r="B602" s="0" t="s">
        <v>28</v>
      </c>
      <c r="C602" s="0" t="s">
        <v>31</v>
      </c>
      <c r="D602" s="0" t="s">
        <v>12</v>
      </c>
      <c r="E602" s="0" t="s">
        <v>9</v>
      </c>
      <c r="F602" s="0" t="n">
        <v>198</v>
      </c>
      <c r="G602" s="0" t="n">
        <v>195</v>
      </c>
    </row>
    <row r="603" customFormat="false" ht="12.8" hidden="false" customHeight="false" outlineLevel="0" collapsed="false">
      <c r="A603" s="0" t="n">
        <v>601</v>
      </c>
      <c r="B603" s="0" t="s">
        <v>28</v>
      </c>
      <c r="C603" s="0" t="s">
        <v>31</v>
      </c>
      <c r="D603" s="0" t="s">
        <v>12</v>
      </c>
      <c r="E603" s="0" t="s">
        <v>9</v>
      </c>
      <c r="F603" s="0" t="n">
        <v>443</v>
      </c>
      <c r="G603" s="0" t="n">
        <v>442</v>
      </c>
    </row>
    <row r="604" customFormat="false" ht="12.8" hidden="false" customHeight="false" outlineLevel="0" collapsed="false">
      <c r="A604" s="0" t="n">
        <v>602</v>
      </c>
      <c r="B604" s="0" t="s">
        <v>28</v>
      </c>
      <c r="C604" s="0" t="s">
        <v>31</v>
      </c>
      <c r="D604" s="0" t="s">
        <v>12</v>
      </c>
      <c r="E604" s="0" t="s">
        <v>9</v>
      </c>
      <c r="F604" s="0" t="n">
        <v>696</v>
      </c>
      <c r="G604" s="0" t="n">
        <v>695</v>
      </c>
    </row>
    <row r="605" customFormat="false" ht="12.8" hidden="false" customHeight="false" outlineLevel="0" collapsed="false">
      <c r="A605" s="0" t="n">
        <v>603</v>
      </c>
      <c r="B605" s="0" t="s">
        <v>28</v>
      </c>
      <c r="C605" s="0" t="s">
        <v>31</v>
      </c>
      <c r="D605" s="0" t="s">
        <v>12</v>
      </c>
      <c r="E605" s="0" t="s">
        <v>9</v>
      </c>
      <c r="F605" s="0" t="n">
        <v>952</v>
      </c>
      <c r="G605" s="0" t="n">
        <v>952</v>
      </c>
    </row>
    <row r="606" customFormat="false" ht="12.8" hidden="false" customHeight="false" outlineLevel="0" collapsed="false">
      <c r="A606" s="0" t="n">
        <v>604</v>
      </c>
      <c r="B606" s="0" t="s">
        <v>28</v>
      </c>
      <c r="C606" s="0" t="s">
        <v>31</v>
      </c>
      <c r="D606" s="0" t="s">
        <v>12</v>
      </c>
      <c r="E606" s="0" t="s">
        <v>9</v>
      </c>
      <c r="F606" s="0" t="n">
        <v>1217</v>
      </c>
      <c r="G606" s="0" t="n">
        <v>1215</v>
      </c>
    </row>
    <row r="607" customFormat="false" ht="12.8" hidden="false" customHeight="false" outlineLevel="0" collapsed="false">
      <c r="A607" s="0" t="n">
        <v>605</v>
      </c>
      <c r="B607" s="0" t="s">
        <v>28</v>
      </c>
      <c r="C607" s="0" t="s">
        <v>31</v>
      </c>
      <c r="D607" s="0" t="s">
        <v>12</v>
      </c>
      <c r="E607" s="0" t="s">
        <v>10</v>
      </c>
      <c r="F607" s="0" t="n">
        <v>94</v>
      </c>
      <c r="G607" s="0" t="n">
        <v>94</v>
      </c>
    </row>
    <row r="608" customFormat="false" ht="12.8" hidden="false" customHeight="false" outlineLevel="0" collapsed="false">
      <c r="A608" s="0" t="n">
        <v>606</v>
      </c>
      <c r="B608" s="0" t="s">
        <v>28</v>
      </c>
      <c r="C608" s="0" t="s">
        <v>31</v>
      </c>
      <c r="D608" s="0" t="s">
        <v>12</v>
      </c>
      <c r="E608" s="0" t="s">
        <v>10</v>
      </c>
      <c r="F608" s="0" t="n">
        <v>361</v>
      </c>
      <c r="G608" s="0" t="n">
        <v>362</v>
      </c>
    </row>
    <row r="609" customFormat="false" ht="12.8" hidden="false" customHeight="false" outlineLevel="0" collapsed="false">
      <c r="A609" s="0" t="n">
        <v>607</v>
      </c>
      <c r="B609" s="0" t="s">
        <v>28</v>
      </c>
      <c r="C609" s="0" t="s">
        <v>31</v>
      </c>
      <c r="D609" s="0" t="s">
        <v>12</v>
      </c>
      <c r="E609" s="0" t="s">
        <v>10</v>
      </c>
      <c r="F609" s="0" t="n">
        <v>602</v>
      </c>
      <c r="G609" s="0" t="n">
        <v>604</v>
      </c>
    </row>
    <row r="610" customFormat="false" ht="12.8" hidden="false" customHeight="false" outlineLevel="0" collapsed="false">
      <c r="A610" s="0" t="n">
        <v>608</v>
      </c>
      <c r="B610" s="0" t="s">
        <v>28</v>
      </c>
      <c r="C610" s="0" t="s">
        <v>31</v>
      </c>
      <c r="D610" s="0" t="s">
        <v>12</v>
      </c>
      <c r="E610" s="0" t="s">
        <v>10</v>
      </c>
      <c r="F610" s="0" t="n">
        <v>863</v>
      </c>
      <c r="G610" s="0" t="n">
        <v>865</v>
      </c>
    </row>
    <row r="611" customFormat="false" ht="12.8" hidden="false" customHeight="false" outlineLevel="0" collapsed="false">
      <c r="A611" s="0" t="n">
        <v>609</v>
      </c>
      <c r="B611" s="0" t="s">
        <v>28</v>
      </c>
      <c r="C611" s="0" t="s">
        <v>31</v>
      </c>
      <c r="D611" s="0" t="s">
        <v>12</v>
      </c>
      <c r="E611" s="0" t="s">
        <v>10</v>
      </c>
      <c r="F611" s="0" t="n">
        <v>1119</v>
      </c>
    </row>
    <row r="612" customFormat="false" ht="12.8" hidden="false" customHeight="false" outlineLevel="0" collapsed="false">
      <c r="A612" s="0" t="n">
        <v>610</v>
      </c>
      <c r="B612" s="0" t="s">
        <v>28</v>
      </c>
      <c r="C612" s="0" t="s">
        <v>31</v>
      </c>
      <c r="D612" s="0" t="s">
        <v>12</v>
      </c>
      <c r="E612" s="0" t="s">
        <v>10</v>
      </c>
      <c r="F612" s="0" t="n">
        <v>1127</v>
      </c>
      <c r="G612" s="0" t="n">
        <v>1125</v>
      </c>
    </row>
    <row r="613" customFormat="false" ht="12.8" hidden="false" customHeight="false" outlineLevel="0" collapsed="false">
      <c r="A613" s="0" t="n">
        <v>611</v>
      </c>
      <c r="B613" s="0" t="s">
        <v>28</v>
      </c>
      <c r="C613" s="0" t="s">
        <v>31</v>
      </c>
      <c r="D613" s="0" t="s">
        <v>13</v>
      </c>
      <c r="E613" s="0" t="s">
        <v>9</v>
      </c>
      <c r="F613" s="0" t="n">
        <v>55</v>
      </c>
    </row>
    <row r="614" customFormat="false" ht="12.8" hidden="false" customHeight="false" outlineLevel="0" collapsed="false">
      <c r="A614" s="0" t="n">
        <v>612</v>
      </c>
      <c r="B614" s="0" t="s">
        <v>28</v>
      </c>
      <c r="C614" s="0" t="s">
        <v>31</v>
      </c>
      <c r="D614" s="0" t="s">
        <v>13</v>
      </c>
      <c r="E614" s="0" t="s">
        <v>9</v>
      </c>
      <c r="F614" s="0" t="n">
        <v>63</v>
      </c>
    </row>
    <row r="615" customFormat="false" ht="12.8" hidden="false" customHeight="false" outlineLevel="0" collapsed="false">
      <c r="A615" s="0" t="n">
        <v>613</v>
      </c>
      <c r="B615" s="0" t="s">
        <v>28</v>
      </c>
      <c r="C615" s="0" t="s">
        <v>31</v>
      </c>
      <c r="D615" s="0" t="s">
        <v>13</v>
      </c>
      <c r="E615" s="0" t="s">
        <v>9</v>
      </c>
      <c r="F615" s="0" t="n">
        <v>327</v>
      </c>
    </row>
    <row r="616" customFormat="false" ht="12.8" hidden="false" customHeight="false" outlineLevel="0" collapsed="false">
      <c r="A616" s="0" t="n">
        <v>614</v>
      </c>
      <c r="B616" s="0" t="s">
        <v>28</v>
      </c>
      <c r="C616" s="0" t="s">
        <v>31</v>
      </c>
      <c r="D616" s="0" t="s">
        <v>13</v>
      </c>
      <c r="E616" s="0" t="s">
        <v>9</v>
      </c>
      <c r="F616" s="0" t="n">
        <v>564</v>
      </c>
      <c r="G616" s="0" t="n">
        <v>564</v>
      </c>
    </row>
    <row r="617" customFormat="false" ht="12.8" hidden="false" customHeight="false" outlineLevel="0" collapsed="false">
      <c r="A617" s="0" t="n">
        <v>615</v>
      </c>
      <c r="B617" s="0" t="s">
        <v>28</v>
      </c>
      <c r="C617" s="0" t="s">
        <v>31</v>
      </c>
      <c r="D617" s="0" t="s">
        <v>13</v>
      </c>
      <c r="E617" s="0" t="s">
        <v>9</v>
      </c>
      <c r="F617" s="0" t="n">
        <v>824</v>
      </c>
      <c r="G617" s="0" t="n">
        <v>823</v>
      </c>
    </row>
    <row r="618" customFormat="false" ht="12.8" hidden="false" customHeight="false" outlineLevel="0" collapsed="false">
      <c r="A618" s="0" t="n">
        <v>616</v>
      </c>
      <c r="B618" s="0" t="s">
        <v>28</v>
      </c>
      <c r="C618" s="0" t="s">
        <v>31</v>
      </c>
      <c r="D618" s="0" t="s">
        <v>13</v>
      </c>
      <c r="E618" s="0" t="s">
        <v>9</v>
      </c>
      <c r="F618" s="0" t="n">
        <v>1086</v>
      </c>
      <c r="G618" s="0" t="n">
        <v>1079</v>
      </c>
    </row>
    <row r="619" customFormat="false" ht="12.8" hidden="false" customHeight="false" outlineLevel="0" collapsed="false">
      <c r="A619" s="0" t="n">
        <v>617</v>
      </c>
      <c r="B619" s="0" t="s">
        <v>28</v>
      </c>
      <c r="C619" s="0" t="s">
        <v>31</v>
      </c>
      <c r="D619" s="0" t="s">
        <v>13</v>
      </c>
      <c r="E619" s="0" t="s">
        <v>10</v>
      </c>
      <c r="F619" s="0" t="n">
        <v>228</v>
      </c>
      <c r="G619" s="0" t="n">
        <v>231</v>
      </c>
    </row>
    <row r="620" customFormat="false" ht="12.8" hidden="false" customHeight="false" outlineLevel="0" collapsed="false">
      <c r="A620" s="0" t="n">
        <v>618</v>
      </c>
      <c r="B620" s="0" t="s">
        <v>28</v>
      </c>
      <c r="C620" s="0" t="s">
        <v>31</v>
      </c>
      <c r="D620" s="0" t="s">
        <v>13</v>
      </c>
      <c r="E620" s="0" t="s">
        <v>10</v>
      </c>
      <c r="F620" s="0" t="n">
        <v>473</v>
      </c>
      <c r="G620" s="0" t="n">
        <v>476</v>
      </c>
    </row>
    <row r="621" customFormat="false" ht="12.8" hidden="false" customHeight="false" outlineLevel="0" collapsed="false">
      <c r="A621" s="0" t="n">
        <v>619</v>
      </c>
      <c r="B621" s="0" t="s">
        <v>28</v>
      </c>
      <c r="C621" s="0" t="s">
        <v>31</v>
      </c>
      <c r="D621" s="0" t="s">
        <v>13</v>
      </c>
      <c r="E621" s="0" t="s">
        <v>10</v>
      </c>
      <c r="F621" s="0" t="n">
        <v>730</v>
      </c>
      <c r="G621" s="0" t="n">
        <v>735</v>
      </c>
    </row>
    <row r="622" customFormat="false" ht="12.8" hidden="false" customHeight="false" outlineLevel="0" collapsed="false">
      <c r="A622" s="0" t="n">
        <v>620</v>
      </c>
      <c r="B622" s="0" t="s">
        <v>28</v>
      </c>
      <c r="C622" s="0" t="s">
        <v>31</v>
      </c>
      <c r="D622" s="0" t="s">
        <v>13</v>
      </c>
      <c r="E622" s="0" t="s">
        <v>10</v>
      </c>
      <c r="F622" s="0" t="n">
        <v>988</v>
      </c>
      <c r="G622" s="0" t="n">
        <v>992</v>
      </c>
    </row>
    <row r="623" customFormat="false" ht="12.8" hidden="false" customHeight="false" outlineLevel="0" collapsed="false">
      <c r="A623" s="0" t="n">
        <v>621</v>
      </c>
      <c r="B623" s="0" t="s">
        <v>28</v>
      </c>
      <c r="C623" s="0" t="s">
        <v>31</v>
      </c>
      <c r="D623" s="0" t="s">
        <v>13</v>
      </c>
      <c r="E623" s="0" t="s">
        <v>10</v>
      </c>
      <c r="F623" s="0" t="n">
        <v>1247</v>
      </c>
      <c r="G623" s="0" t="n">
        <v>1251</v>
      </c>
    </row>
    <row r="624" customFormat="false" ht="12.8" hidden="false" customHeight="false" outlineLevel="0" collapsed="false">
      <c r="A624" s="0" t="n">
        <v>622</v>
      </c>
      <c r="B624" s="0" t="s">
        <v>32</v>
      </c>
      <c r="C624" s="0" t="s">
        <v>33</v>
      </c>
      <c r="D624" s="0" t="s">
        <v>8</v>
      </c>
      <c r="E624" s="0" t="s">
        <v>9</v>
      </c>
      <c r="F624" s="0" t="n">
        <v>107</v>
      </c>
      <c r="G624" s="0" t="n">
        <v>108</v>
      </c>
    </row>
    <row r="625" customFormat="false" ht="12.8" hidden="false" customHeight="false" outlineLevel="0" collapsed="false">
      <c r="A625" s="0" t="n">
        <v>623</v>
      </c>
      <c r="B625" s="0" t="s">
        <v>32</v>
      </c>
      <c r="C625" s="0" t="s">
        <v>33</v>
      </c>
      <c r="D625" s="0" t="s">
        <v>8</v>
      </c>
      <c r="E625" s="0" t="s">
        <v>9</v>
      </c>
      <c r="F625" s="0" t="n">
        <v>274</v>
      </c>
      <c r="G625" s="0" t="n">
        <v>276</v>
      </c>
    </row>
    <row r="626" customFormat="false" ht="12.8" hidden="false" customHeight="false" outlineLevel="0" collapsed="false">
      <c r="A626" s="0" t="n">
        <v>624</v>
      </c>
      <c r="B626" s="0" t="s">
        <v>32</v>
      </c>
      <c r="C626" s="0" t="s">
        <v>33</v>
      </c>
      <c r="D626" s="0" t="s">
        <v>8</v>
      </c>
      <c r="E626" s="0" t="s">
        <v>9</v>
      </c>
      <c r="F626" s="0" t="n">
        <v>448</v>
      </c>
      <c r="G626" s="0" t="n">
        <v>449</v>
      </c>
    </row>
    <row r="627" customFormat="false" ht="12.8" hidden="false" customHeight="false" outlineLevel="0" collapsed="false">
      <c r="A627" s="0" t="n">
        <v>625</v>
      </c>
      <c r="B627" s="0" t="s">
        <v>32</v>
      </c>
      <c r="C627" s="0" t="s">
        <v>33</v>
      </c>
      <c r="D627" s="0" t="s">
        <v>8</v>
      </c>
      <c r="E627" s="0" t="s">
        <v>9</v>
      </c>
      <c r="F627" s="0" t="n">
        <v>606</v>
      </c>
      <c r="G627" s="0" t="n">
        <v>609</v>
      </c>
    </row>
    <row r="628" customFormat="false" ht="12.8" hidden="false" customHeight="false" outlineLevel="0" collapsed="false">
      <c r="A628" s="0" t="n">
        <v>626</v>
      </c>
      <c r="B628" s="0" t="s">
        <v>32</v>
      </c>
      <c r="C628" s="0" t="s">
        <v>33</v>
      </c>
      <c r="D628" s="0" t="s">
        <v>8</v>
      </c>
      <c r="E628" s="0" t="s">
        <v>10</v>
      </c>
      <c r="F628" s="0" t="n">
        <v>42</v>
      </c>
      <c r="G628" s="0" t="n">
        <v>41</v>
      </c>
    </row>
    <row r="629" customFormat="false" ht="12.8" hidden="false" customHeight="false" outlineLevel="0" collapsed="false">
      <c r="A629" s="0" t="n">
        <v>627</v>
      </c>
      <c r="B629" s="0" t="s">
        <v>32</v>
      </c>
      <c r="C629" s="0" t="s">
        <v>33</v>
      </c>
      <c r="D629" s="0" t="s">
        <v>8</v>
      </c>
      <c r="E629" s="0" t="s">
        <v>10</v>
      </c>
      <c r="F629" s="0" t="n">
        <v>208</v>
      </c>
      <c r="G629" s="0" t="n">
        <v>207</v>
      </c>
    </row>
    <row r="630" customFormat="false" ht="12.8" hidden="false" customHeight="false" outlineLevel="0" collapsed="false">
      <c r="A630" s="0" t="n">
        <v>628</v>
      </c>
      <c r="B630" s="0" t="s">
        <v>32</v>
      </c>
      <c r="C630" s="0" t="s">
        <v>33</v>
      </c>
      <c r="D630" s="0" t="s">
        <v>8</v>
      </c>
      <c r="E630" s="0" t="s">
        <v>10</v>
      </c>
      <c r="F630" s="0" t="n">
        <v>382</v>
      </c>
      <c r="G630" s="0" t="n">
        <v>382</v>
      </c>
    </row>
    <row r="631" customFormat="false" ht="12.8" hidden="false" customHeight="false" outlineLevel="0" collapsed="false">
      <c r="A631" s="0" t="n">
        <v>629</v>
      </c>
      <c r="B631" s="0" t="s">
        <v>32</v>
      </c>
      <c r="C631" s="0" t="s">
        <v>33</v>
      </c>
      <c r="D631" s="0" t="s">
        <v>8</v>
      </c>
      <c r="E631" s="0" t="s">
        <v>10</v>
      </c>
      <c r="F631" s="0" t="n">
        <v>544</v>
      </c>
      <c r="G631" s="0" t="n">
        <v>543</v>
      </c>
    </row>
    <row r="632" customFormat="false" ht="12.8" hidden="false" customHeight="false" outlineLevel="0" collapsed="false">
      <c r="A632" s="0" t="n">
        <v>630</v>
      </c>
      <c r="B632" s="0" t="s">
        <v>32</v>
      </c>
      <c r="C632" s="0" t="s">
        <v>33</v>
      </c>
      <c r="D632" s="0" t="s">
        <v>8</v>
      </c>
      <c r="E632" s="0" t="s">
        <v>10</v>
      </c>
      <c r="F632" s="0" t="n">
        <v>718</v>
      </c>
      <c r="G632" s="0" t="n">
        <v>716</v>
      </c>
    </row>
    <row r="633" customFormat="false" ht="12.8" hidden="false" customHeight="false" outlineLevel="0" collapsed="false">
      <c r="A633" s="0" t="n">
        <v>631</v>
      </c>
      <c r="B633" s="0" t="s">
        <v>32</v>
      </c>
      <c r="C633" s="0" t="s">
        <v>33</v>
      </c>
      <c r="D633" s="0" t="s">
        <v>11</v>
      </c>
      <c r="E633" s="0" t="s">
        <v>9</v>
      </c>
      <c r="F633" s="0" t="n">
        <v>23</v>
      </c>
      <c r="G633" s="0" t="n">
        <v>22</v>
      </c>
    </row>
    <row r="634" customFormat="false" ht="12.8" hidden="false" customHeight="false" outlineLevel="0" collapsed="false">
      <c r="A634" s="0" t="n">
        <v>632</v>
      </c>
      <c r="B634" s="0" t="s">
        <v>32</v>
      </c>
      <c r="C634" s="0" t="s">
        <v>33</v>
      </c>
      <c r="D634" s="0" t="s">
        <v>11</v>
      </c>
      <c r="E634" s="0" t="s">
        <v>9</v>
      </c>
      <c r="F634" s="0" t="n">
        <v>187</v>
      </c>
      <c r="G634" s="0" t="n">
        <v>188</v>
      </c>
    </row>
    <row r="635" customFormat="false" ht="12.8" hidden="false" customHeight="false" outlineLevel="0" collapsed="false">
      <c r="A635" s="0" t="n">
        <v>633</v>
      </c>
      <c r="B635" s="0" t="s">
        <v>32</v>
      </c>
      <c r="C635" s="0" t="s">
        <v>33</v>
      </c>
      <c r="D635" s="0" t="s">
        <v>11</v>
      </c>
      <c r="E635" s="0" t="s">
        <v>9</v>
      </c>
      <c r="F635" s="0" t="n">
        <v>362</v>
      </c>
      <c r="G635" s="0" t="n">
        <v>361</v>
      </c>
    </row>
    <row r="636" customFormat="false" ht="12.8" hidden="false" customHeight="false" outlineLevel="0" collapsed="false">
      <c r="A636" s="0" t="n">
        <v>634</v>
      </c>
      <c r="B636" s="0" t="s">
        <v>32</v>
      </c>
      <c r="C636" s="0" t="s">
        <v>33</v>
      </c>
      <c r="D636" s="0" t="s">
        <v>11</v>
      </c>
      <c r="E636" s="0" t="s">
        <v>9</v>
      </c>
      <c r="F636" s="0" t="n">
        <v>523</v>
      </c>
      <c r="G636" s="0" t="n">
        <v>525</v>
      </c>
    </row>
    <row r="637" customFormat="false" ht="12.8" hidden="false" customHeight="false" outlineLevel="0" collapsed="false">
      <c r="A637" s="0" t="n">
        <v>635</v>
      </c>
      <c r="B637" s="0" t="s">
        <v>32</v>
      </c>
      <c r="C637" s="0" t="s">
        <v>33</v>
      </c>
      <c r="D637" s="0" t="s">
        <v>11</v>
      </c>
      <c r="E637" s="0" t="s">
        <v>9</v>
      </c>
      <c r="F637" s="0" t="n">
        <v>694</v>
      </c>
      <c r="G637" s="0" t="n">
        <v>694</v>
      </c>
    </row>
    <row r="638" customFormat="false" ht="12.8" hidden="false" customHeight="false" outlineLevel="0" collapsed="false">
      <c r="A638" s="0" t="n">
        <v>636</v>
      </c>
      <c r="B638" s="0" t="s">
        <v>32</v>
      </c>
      <c r="C638" s="0" t="s">
        <v>33</v>
      </c>
      <c r="D638" s="0" t="s">
        <v>11</v>
      </c>
      <c r="E638" s="0" t="s">
        <v>10</v>
      </c>
      <c r="F638" s="0" t="n">
        <v>128</v>
      </c>
      <c r="G638" s="0" t="n">
        <v>129</v>
      </c>
    </row>
    <row r="639" customFormat="false" ht="12.8" hidden="false" customHeight="false" outlineLevel="0" collapsed="false">
      <c r="A639" s="0" t="n">
        <v>637</v>
      </c>
      <c r="B639" s="0" t="s">
        <v>32</v>
      </c>
      <c r="C639" s="0" t="s">
        <v>33</v>
      </c>
      <c r="D639" s="0" t="s">
        <v>11</v>
      </c>
      <c r="E639" s="0" t="s">
        <v>10</v>
      </c>
      <c r="F639" s="0" t="n">
        <v>294</v>
      </c>
      <c r="G639" s="0" t="n">
        <v>293</v>
      </c>
    </row>
    <row r="640" customFormat="false" ht="12.8" hidden="false" customHeight="false" outlineLevel="0" collapsed="false">
      <c r="A640" s="0" t="n">
        <v>638</v>
      </c>
      <c r="B640" s="0" t="s">
        <v>32</v>
      </c>
      <c r="C640" s="0" t="s">
        <v>33</v>
      </c>
      <c r="D640" s="0" t="s">
        <v>11</v>
      </c>
      <c r="E640" s="0" t="s">
        <v>10</v>
      </c>
      <c r="F640" s="0" t="n">
        <v>467</v>
      </c>
      <c r="G640" s="0" t="n">
        <v>466</v>
      </c>
    </row>
    <row r="641" customFormat="false" ht="12.8" hidden="false" customHeight="false" outlineLevel="0" collapsed="false">
      <c r="A641" s="0" t="n">
        <v>639</v>
      </c>
      <c r="B641" s="0" t="s">
        <v>32</v>
      </c>
      <c r="C641" s="0" t="s">
        <v>33</v>
      </c>
      <c r="D641" s="0" t="s">
        <v>11</v>
      </c>
      <c r="E641" s="0" t="s">
        <v>10</v>
      </c>
      <c r="F641" s="0" t="n">
        <v>626</v>
      </c>
      <c r="G641" s="0" t="n">
        <v>625</v>
      </c>
    </row>
    <row r="642" customFormat="false" ht="12.8" hidden="false" customHeight="false" outlineLevel="0" collapsed="false">
      <c r="A642" s="0" t="n">
        <v>640</v>
      </c>
      <c r="B642" s="0" t="s">
        <v>32</v>
      </c>
      <c r="C642" s="0" t="s">
        <v>33</v>
      </c>
      <c r="D642" s="0" t="s">
        <v>12</v>
      </c>
      <c r="E642" s="0" t="s">
        <v>9</v>
      </c>
      <c r="F642" s="0" t="n">
        <v>107</v>
      </c>
      <c r="G642" s="0" t="n">
        <v>110</v>
      </c>
    </row>
    <row r="643" customFormat="false" ht="12.8" hidden="false" customHeight="false" outlineLevel="0" collapsed="false">
      <c r="A643" s="0" t="n">
        <v>641</v>
      </c>
      <c r="B643" s="0" t="s">
        <v>32</v>
      </c>
      <c r="C643" s="0" t="s">
        <v>33</v>
      </c>
      <c r="D643" s="0" t="s">
        <v>12</v>
      </c>
      <c r="E643" s="0" t="s">
        <v>9</v>
      </c>
      <c r="F643" s="0" t="n">
        <v>274</v>
      </c>
      <c r="G643" s="0" t="n">
        <v>273</v>
      </c>
    </row>
    <row r="644" customFormat="false" ht="12.8" hidden="false" customHeight="false" outlineLevel="0" collapsed="false">
      <c r="A644" s="0" t="n">
        <v>642</v>
      </c>
      <c r="B644" s="0" t="s">
        <v>32</v>
      </c>
      <c r="C644" s="0" t="s">
        <v>33</v>
      </c>
      <c r="D644" s="0" t="s">
        <v>12</v>
      </c>
      <c r="E644" s="0" t="s">
        <v>9</v>
      </c>
      <c r="F644" s="0" t="n">
        <v>448</v>
      </c>
      <c r="G644" s="0" t="n">
        <v>450</v>
      </c>
    </row>
    <row r="645" customFormat="false" ht="12.8" hidden="false" customHeight="false" outlineLevel="0" collapsed="false">
      <c r="A645" s="0" t="n">
        <v>643</v>
      </c>
      <c r="B645" s="0" t="s">
        <v>32</v>
      </c>
      <c r="C645" s="0" t="s">
        <v>33</v>
      </c>
      <c r="D645" s="0" t="s">
        <v>12</v>
      </c>
      <c r="E645" s="0" t="s">
        <v>9</v>
      </c>
      <c r="F645" s="0" t="n">
        <v>606</v>
      </c>
      <c r="G645" s="0" t="n">
        <v>609</v>
      </c>
    </row>
    <row r="646" customFormat="false" ht="12.8" hidden="false" customHeight="false" outlineLevel="0" collapsed="false">
      <c r="A646" s="0" t="n">
        <v>644</v>
      </c>
      <c r="B646" s="0" t="s">
        <v>32</v>
      </c>
      <c r="C646" s="0" t="s">
        <v>33</v>
      </c>
      <c r="D646" s="0" t="s">
        <v>12</v>
      </c>
      <c r="E646" s="0" t="s">
        <v>10</v>
      </c>
      <c r="F646" s="0" t="n">
        <v>42</v>
      </c>
      <c r="G646" s="0" t="n">
        <v>41</v>
      </c>
    </row>
    <row r="647" customFormat="false" ht="12.8" hidden="false" customHeight="false" outlineLevel="0" collapsed="false">
      <c r="A647" s="0" t="n">
        <v>645</v>
      </c>
      <c r="B647" s="0" t="s">
        <v>32</v>
      </c>
      <c r="C647" s="0" t="s">
        <v>33</v>
      </c>
      <c r="D647" s="0" t="s">
        <v>12</v>
      </c>
      <c r="E647" s="0" t="s">
        <v>10</v>
      </c>
      <c r="F647" s="0" t="n">
        <v>208</v>
      </c>
      <c r="G647" s="0" t="n">
        <v>208</v>
      </c>
    </row>
    <row r="648" customFormat="false" ht="12.8" hidden="false" customHeight="false" outlineLevel="0" collapsed="false">
      <c r="A648" s="0" t="n">
        <v>646</v>
      </c>
      <c r="B648" s="0" t="s">
        <v>32</v>
      </c>
      <c r="C648" s="0" t="s">
        <v>33</v>
      </c>
      <c r="D648" s="0" t="s">
        <v>12</v>
      </c>
      <c r="E648" s="0" t="s">
        <v>10</v>
      </c>
      <c r="F648" s="0" t="n">
        <v>382</v>
      </c>
      <c r="G648" s="0" t="n">
        <v>382</v>
      </c>
    </row>
    <row r="649" customFormat="false" ht="12.8" hidden="false" customHeight="false" outlineLevel="0" collapsed="false">
      <c r="A649" s="0" t="n">
        <v>647</v>
      </c>
      <c r="B649" s="0" t="s">
        <v>32</v>
      </c>
      <c r="C649" s="0" t="s">
        <v>33</v>
      </c>
      <c r="D649" s="0" t="s">
        <v>12</v>
      </c>
      <c r="E649" s="0" t="s">
        <v>10</v>
      </c>
      <c r="F649" s="0" t="n">
        <v>544</v>
      </c>
      <c r="G649" s="0" t="n">
        <v>544</v>
      </c>
    </row>
    <row r="650" customFormat="false" ht="12.8" hidden="false" customHeight="false" outlineLevel="0" collapsed="false">
      <c r="A650" s="0" t="n">
        <v>648</v>
      </c>
      <c r="B650" s="0" t="s">
        <v>32</v>
      </c>
      <c r="C650" s="0" t="s">
        <v>33</v>
      </c>
      <c r="D650" s="0" t="s">
        <v>12</v>
      </c>
      <c r="E650" s="0" t="s">
        <v>10</v>
      </c>
      <c r="F650" s="0" t="n">
        <v>718</v>
      </c>
      <c r="G650" s="0" t="n">
        <v>717</v>
      </c>
    </row>
    <row r="651" customFormat="false" ht="12.8" hidden="false" customHeight="false" outlineLevel="0" collapsed="false">
      <c r="A651" s="0" t="n">
        <v>649</v>
      </c>
      <c r="B651" s="0" t="s">
        <v>32</v>
      </c>
      <c r="C651" s="0" t="s">
        <v>33</v>
      </c>
      <c r="D651" s="0" t="s">
        <v>13</v>
      </c>
      <c r="E651" s="0" t="s">
        <v>9</v>
      </c>
      <c r="F651" s="0" t="n">
        <v>23</v>
      </c>
      <c r="G651" s="0" t="n">
        <v>22</v>
      </c>
    </row>
    <row r="652" customFormat="false" ht="12.8" hidden="false" customHeight="false" outlineLevel="0" collapsed="false">
      <c r="A652" s="0" t="n">
        <v>650</v>
      </c>
      <c r="B652" s="0" t="s">
        <v>32</v>
      </c>
      <c r="C652" s="0" t="s">
        <v>33</v>
      </c>
      <c r="D652" s="0" t="s">
        <v>13</v>
      </c>
      <c r="E652" s="0" t="s">
        <v>9</v>
      </c>
      <c r="F652" s="0" t="n">
        <v>187</v>
      </c>
      <c r="G652" s="0" t="n">
        <v>189</v>
      </c>
    </row>
    <row r="653" customFormat="false" ht="12.8" hidden="false" customHeight="false" outlineLevel="0" collapsed="false">
      <c r="A653" s="0" t="n">
        <v>651</v>
      </c>
      <c r="B653" s="0" t="s">
        <v>32</v>
      </c>
      <c r="C653" s="0" t="s">
        <v>33</v>
      </c>
      <c r="D653" s="0" t="s">
        <v>13</v>
      </c>
      <c r="E653" s="0" t="s">
        <v>9</v>
      </c>
      <c r="F653" s="0" t="n">
        <v>362</v>
      </c>
      <c r="G653" s="0" t="n">
        <v>361</v>
      </c>
    </row>
    <row r="654" customFormat="false" ht="12.8" hidden="false" customHeight="false" outlineLevel="0" collapsed="false">
      <c r="A654" s="0" t="n">
        <v>652</v>
      </c>
      <c r="B654" s="0" t="s">
        <v>32</v>
      </c>
      <c r="C654" s="0" t="s">
        <v>33</v>
      </c>
      <c r="D654" s="0" t="s">
        <v>13</v>
      </c>
      <c r="E654" s="0" t="s">
        <v>9</v>
      </c>
      <c r="F654" s="0" t="n">
        <v>523</v>
      </c>
      <c r="G654" s="0" t="n">
        <v>526</v>
      </c>
    </row>
    <row r="655" customFormat="false" ht="12.8" hidden="false" customHeight="false" outlineLevel="0" collapsed="false">
      <c r="A655" s="0" t="n">
        <v>653</v>
      </c>
      <c r="B655" s="0" t="s">
        <v>32</v>
      </c>
      <c r="C655" s="0" t="s">
        <v>33</v>
      </c>
      <c r="D655" s="0" t="s">
        <v>13</v>
      </c>
      <c r="E655" s="0" t="s">
        <v>9</v>
      </c>
      <c r="F655" s="0" t="n">
        <v>694</v>
      </c>
      <c r="G655" s="0" t="n">
        <v>693</v>
      </c>
    </row>
    <row r="656" customFormat="false" ht="12.8" hidden="false" customHeight="false" outlineLevel="0" collapsed="false">
      <c r="A656" s="0" t="n">
        <v>654</v>
      </c>
      <c r="B656" s="0" t="s">
        <v>32</v>
      </c>
      <c r="C656" s="0" t="s">
        <v>33</v>
      </c>
      <c r="D656" s="0" t="s">
        <v>13</v>
      </c>
      <c r="E656" s="0" t="s">
        <v>10</v>
      </c>
      <c r="F656" s="0" t="n">
        <v>128</v>
      </c>
      <c r="G656" s="0" t="n">
        <v>129</v>
      </c>
    </row>
    <row r="657" customFormat="false" ht="12.8" hidden="false" customHeight="false" outlineLevel="0" collapsed="false">
      <c r="A657" s="0" t="n">
        <v>655</v>
      </c>
      <c r="B657" s="0" t="s">
        <v>32</v>
      </c>
      <c r="C657" s="0" t="s">
        <v>33</v>
      </c>
      <c r="D657" s="0" t="s">
        <v>13</v>
      </c>
      <c r="E657" s="0" t="s">
        <v>10</v>
      </c>
      <c r="F657" s="0" t="n">
        <v>294</v>
      </c>
      <c r="G657" s="0" t="n">
        <v>293</v>
      </c>
    </row>
    <row r="658" customFormat="false" ht="12.8" hidden="false" customHeight="false" outlineLevel="0" collapsed="false">
      <c r="A658" s="0" t="n">
        <v>656</v>
      </c>
      <c r="B658" s="0" t="s">
        <v>32</v>
      </c>
      <c r="C658" s="0" t="s">
        <v>33</v>
      </c>
      <c r="D658" s="0" t="s">
        <v>13</v>
      </c>
      <c r="E658" s="0" t="s">
        <v>10</v>
      </c>
      <c r="F658" s="0" t="n">
        <v>467</v>
      </c>
      <c r="G658" s="0" t="n">
        <v>467</v>
      </c>
    </row>
    <row r="659" customFormat="false" ht="12.8" hidden="false" customHeight="false" outlineLevel="0" collapsed="false">
      <c r="A659" s="0" t="n">
        <v>657</v>
      </c>
      <c r="B659" s="0" t="s">
        <v>32</v>
      </c>
      <c r="C659" s="0" t="s">
        <v>33</v>
      </c>
      <c r="D659" s="0" t="s">
        <v>13</v>
      </c>
      <c r="E659" s="0" t="s">
        <v>10</v>
      </c>
      <c r="F659" s="0" t="n">
        <v>626</v>
      </c>
      <c r="G659" s="0" t="n">
        <v>626</v>
      </c>
    </row>
    <row r="660" customFormat="false" ht="12.8" hidden="false" customHeight="false" outlineLevel="0" collapsed="false">
      <c r="A660" s="0" t="n">
        <v>658</v>
      </c>
      <c r="B660" s="0" t="s">
        <v>32</v>
      </c>
      <c r="C660" s="0" t="s">
        <v>34</v>
      </c>
      <c r="D660" s="0" t="s">
        <v>8</v>
      </c>
      <c r="E660" s="0" t="s">
        <v>9</v>
      </c>
      <c r="F660" s="0" t="n">
        <v>35</v>
      </c>
      <c r="G660" s="0" t="n">
        <v>34</v>
      </c>
    </row>
    <row r="661" customFormat="false" ht="12.8" hidden="false" customHeight="false" outlineLevel="0" collapsed="false">
      <c r="A661" s="0" t="n">
        <v>659</v>
      </c>
      <c r="B661" s="0" t="s">
        <v>32</v>
      </c>
      <c r="C661" s="0" t="s">
        <v>34</v>
      </c>
      <c r="D661" s="0" t="s">
        <v>8</v>
      </c>
      <c r="E661" s="0" t="s">
        <v>9</v>
      </c>
      <c r="F661" s="0" t="n">
        <v>232</v>
      </c>
      <c r="G661" s="0" t="n">
        <v>237</v>
      </c>
    </row>
    <row r="662" customFormat="false" ht="12.8" hidden="false" customHeight="false" outlineLevel="0" collapsed="false">
      <c r="A662" s="0" t="n">
        <v>660</v>
      </c>
      <c r="B662" s="0" t="s">
        <v>32</v>
      </c>
      <c r="C662" s="0" t="s">
        <v>34</v>
      </c>
      <c r="D662" s="0" t="s">
        <v>8</v>
      </c>
      <c r="E662" s="0" t="s">
        <v>9</v>
      </c>
      <c r="F662" s="0" t="n">
        <v>422</v>
      </c>
      <c r="G662" s="0" t="n">
        <v>423</v>
      </c>
    </row>
    <row r="663" customFormat="false" ht="12.8" hidden="false" customHeight="false" outlineLevel="0" collapsed="false">
      <c r="A663" s="0" t="n">
        <v>661</v>
      </c>
      <c r="B663" s="0" t="s">
        <v>32</v>
      </c>
      <c r="C663" s="0" t="s">
        <v>34</v>
      </c>
      <c r="D663" s="0" t="s">
        <v>8</v>
      </c>
      <c r="E663" s="0" t="s">
        <v>9</v>
      </c>
      <c r="F663" s="0" t="n">
        <v>610</v>
      </c>
      <c r="G663" s="0" t="n">
        <v>612</v>
      </c>
    </row>
    <row r="664" customFormat="false" ht="12.8" hidden="false" customHeight="false" outlineLevel="0" collapsed="false">
      <c r="A664" s="0" t="n">
        <v>662</v>
      </c>
      <c r="B664" s="0" t="s">
        <v>32</v>
      </c>
      <c r="C664" s="0" t="s">
        <v>34</v>
      </c>
      <c r="D664" s="0" t="s">
        <v>8</v>
      </c>
      <c r="E664" s="0" t="s">
        <v>9</v>
      </c>
      <c r="F664" s="0" t="n">
        <v>810</v>
      </c>
      <c r="G664" s="0" t="n">
        <v>815</v>
      </c>
    </row>
    <row r="665" customFormat="false" ht="12.8" hidden="false" customHeight="false" outlineLevel="0" collapsed="false">
      <c r="A665" s="0" t="n">
        <v>663</v>
      </c>
      <c r="B665" s="0" t="s">
        <v>32</v>
      </c>
      <c r="C665" s="0" t="s">
        <v>34</v>
      </c>
      <c r="D665" s="0" t="s">
        <v>8</v>
      </c>
      <c r="E665" s="0" t="s">
        <v>10</v>
      </c>
      <c r="F665" s="0" t="n">
        <v>162</v>
      </c>
      <c r="G665" s="0" t="n">
        <v>161</v>
      </c>
    </row>
    <row r="666" customFormat="false" ht="12.8" hidden="false" customHeight="false" outlineLevel="0" collapsed="false">
      <c r="A666" s="0" t="n">
        <v>664</v>
      </c>
      <c r="B666" s="0" t="s">
        <v>32</v>
      </c>
      <c r="C666" s="0" t="s">
        <v>34</v>
      </c>
      <c r="D666" s="0" t="s">
        <v>8</v>
      </c>
      <c r="E666" s="0" t="s">
        <v>10</v>
      </c>
      <c r="F666" s="0" t="n">
        <v>352</v>
      </c>
      <c r="G666" s="0" t="n">
        <v>351</v>
      </c>
    </row>
    <row r="667" customFormat="false" ht="12.8" hidden="false" customHeight="false" outlineLevel="0" collapsed="false">
      <c r="A667" s="0" t="n">
        <v>665</v>
      </c>
      <c r="B667" s="0" t="s">
        <v>32</v>
      </c>
      <c r="C667" s="0" t="s">
        <v>34</v>
      </c>
      <c r="D667" s="0" t="s">
        <v>8</v>
      </c>
      <c r="E667" s="0" t="s">
        <v>10</v>
      </c>
      <c r="F667" s="0" t="n">
        <v>543</v>
      </c>
      <c r="G667" s="0" t="n">
        <v>541</v>
      </c>
    </row>
    <row r="668" customFormat="false" ht="12.8" hidden="false" customHeight="false" outlineLevel="0" collapsed="false">
      <c r="A668" s="0" t="n">
        <v>666</v>
      </c>
      <c r="B668" s="0" t="s">
        <v>32</v>
      </c>
      <c r="C668" s="0" t="s">
        <v>34</v>
      </c>
      <c r="D668" s="0" t="s">
        <v>8</v>
      </c>
      <c r="E668" s="0" t="s">
        <v>10</v>
      </c>
      <c r="F668" s="0" t="n">
        <v>733</v>
      </c>
      <c r="G668" s="0" t="n">
        <v>732</v>
      </c>
    </row>
    <row r="669" customFormat="false" ht="12.8" hidden="false" customHeight="false" outlineLevel="0" collapsed="false">
      <c r="A669" s="0" t="n">
        <v>667</v>
      </c>
      <c r="B669" s="0" t="s">
        <v>32</v>
      </c>
      <c r="C669" s="0" t="s">
        <v>34</v>
      </c>
      <c r="D669" s="0" t="s">
        <v>8</v>
      </c>
      <c r="E669" s="0" t="s">
        <v>10</v>
      </c>
      <c r="G669" s="0" t="n">
        <v>816</v>
      </c>
    </row>
    <row r="670" customFormat="false" ht="12.8" hidden="false" customHeight="false" outlineLevel="0" collapsed="false">
      <c r="A670" s="0" t="n">
        <v>668</v>
      </c>
      <c r="B670" s="0" t="s">
        <v>32</v>
      </c>
      <c r="C670" s="0" t="s">
        <v>34</v>
      </c>
      <c r="D670" s="0" t="s">
        <v>11</v>
      </c>
      <c r="E670" s="0" t="s">
        <v>9</v>
      </c>
      <c r="F670" s="0" t="n">
        <v>135</v>
      </c>
      <c r="G670" s="0" t="n">
        <v>134</v>
      </c>
    </row>
    <row r="671" customFormat="false" ht="12.8" hidden="false" customHeight="false" outlineLevel="0" collapsed="false">
      <c r="A671" s="0" t="n">
        <v>669</v>
      </c>
      <c r="B671" s="0" t="s">
        <v>32</v>
      </c>
      <c r="C671" s="0" t="s">
        <v>34</v>
      </c>
      <c r="D671" s="0" t="s">
        <v>11</v>
      </c>
      <c r="E671" s="0" t="s">
        <v>9</v>
      </c>
      <c r="F671" s="0" t="n">
        <v>327</v>
      </c>
      <c r="G671" s="0" t="n">
        <v>326</v>
      </c>
    </row>
    <row r="672" customFormat="false" ht="12.8" hidden="false" customHeight="false" outlineLevel="0" collapsed="false">
      <c r="A672" s="0" t="n">
        <v>670</v>
      </c>
      <c r="B672" s="0" t="s">
        <v>32</v>
      </c>
      <c r="C672" s="0" t="s">
        <v>34</v>
      </c>
      <c r="D672" s="0" t="s">
        <v>11</v>
      </c>
      <c r="E672" s="0" t="s">
        <v>9</v>
      </c>
      <c r="F672" s="0" t="n">
        <v>517</v>
      </c>
      <c r="G672" s="0" t="n">
        <v>517</v>
      </c>
    </row>
    <row r="673" customFormat="false" ht="12.8" hidden="false" customHeight="false" outlineLevel="0" collapsed="false">
      <c r="A673" s="0" t="n">
        <v>671</v>
      </c>
      <c r="B673" s="0" t="s">
        <v>32</v>
      </c>
      <c r="C673" s="0" t="s">
        <v>34</v>
      </c>
      <c r="D673" s="0" t="s">
        <v>11</v>
      </c>
      <c r="E673" s="0" t="s">
        <v>9</v>
      </c>
      <c r="F673" s="0" t="n">
        <v>707</v>
      </c>
      <c r="G673" s="0" t="n">
        <v>707</v>
      </c>
    </row>
    <row r="674" customFormat="false" ht="12.8" hidden="false" customHeight="false" outlineLevel="0" collapsed="false">
      <c r="A674" s="0" t="n">
        <v>672</v>
      </c>
      <c r="B674" s="0" t="s">
        <v>32</v>
      </c>
      <c r="C674" s="0" t="s">
        <v>34</v>
      </c>
      <c r="D674" s="0" t="s">
        <v>11</v>
      </c>
      <c r="E674" s="0" t="s">
        <v>10</v>
      </c>
      <c r="F674" s="0" t="n">
        <v>63</v>
      </c>
      <c r="G674" s="0" t="n">
        <v>64</v>
      </c>
    </row>
    <row r="675" customFormat="false" ht="12.8" hidden="false" customHeight="false" outlineLevel="0" collapsed="false">
      <c r="A675" s="0" t="n">
        <v>673</v>
      </c>
      <c r="B675" s="0" t="s">
        <v>32</v>
      </c>
      <c r="C675" s="0" t="s">
        <v>34</v>
      </c>
      <c r="D675" s="0" t="s">
        <v>11</v>
      </c>
      <c r="E675" s="0" t="s">
        <v>10</v>
      </c>
      <c r="F675" s="0" t="n">
        <v>258</v>
      </c>
      <c r="G675" s="0" t="n">
        <v>258</v>
      </c>
    </row>
    <row r="676" customFormat="false" ht="12.8" hidden="false" customHeight="false" outlineLevel="0" collapsed="false">
      <c r="A676" s="0" t="n">
        <v>674</v>
      </c>
      <c r="B676" s="0" t="s">
        <v>32</v>
      </c>
      <c r="C676" s="0" t="s">
        <v>34</v>
      </c>
      <c r="D676" s="0" t="s">
        <v>11</v>
      </c>
      <c r="E676" s="0" t="s">
        <v>10</v>
      </c>
      <c r="F676" s="0" t="n">
        <v>448</v>
      </c>
      <c r="G676" s="0" t="n">
        <v>449</v>
      </c>
    </row>
    <row r="677" customFormat="false" ht="12.8" hidden="false" customHeight="false" outlineLevel="0" collapsed="false">
      <c r="A677" s="0" t="n">
        <v>675</v>
      </c>
      <c r="B677" s="0" t="s">
        <v>32</v>
      </c>
      <c r="C677" s="0" t="s">
        <v>34</v>
      </c>
      <c r="D677" s="0" t="s">
        <v>11</v>
      </c>
      <c r="E677" s="0" t="s">
        <v>10</v>
      </c>
      <c r="F677" s="0" t="n">
        <v>638</v>
      </c>
      <c r="G677" s="0" t="n">
        <v>638</v>
      </c>
    </row>
    <row r="678" customFormat="false" ht="12.8" hidden="false" customHeight="false" outlineLevel="0" collapsed="false">
      <c r="A678" s="0" t="n">
        <v>676</v>
      </c>
      <c r="B678" s="0" t="s">
        <v>32</v>
      </c>
      <c r="C678" s="0" t="s">
        <v>34</v>
      </c>
      <c r="D678" s="0" t="s">
        <v>11</v>
      </c>
      <c r="E678" s="0" t="s">
        <v>10</v>
      </c>
      <c r="F678" s="0" t="n">
        <v>842</v>
      </c>
      <c r="G678" s="0" t="n">
        <v>839</v>
      </c>
    </row>
    <row r="679" customFormat="false" ht="12.8" hidden="false" customHeight="false" outlineLevel="0" collapsed="false">
      <c r="A679" s="0" t="n">
        <v>677</v>
      </c>
      <c r="B679" s="0" t="s">
        <v>32</v>
      </c>
      <c r="C679" s="0" t="s">
        <v>34</v>
      </c>
      <c r="D679" s="0" t="s">
        <v>12</v>
      </c>
      <c r="E679" s="0" t="s">
        <v>9</v>
      </c>
      <c r="F679" s="0" t="n">
        <v>35</v>
      </c>
      <c r="G679" s="0" t="n">
        <v>36</v>
      </c>
    </row>
    <row r="680" customFormat="false" ht="12.8" hidden="false" customHeight="false" outlineLevel="0" collapsed="false">
      <c r="A680" s="0" t="n">
        <v>678</v>
      </c>
      <c r="B680" s="0" t="s">
        <v>32</v>
      </c>
      <c r="C680" s="0" t="s">
        <v>34</v>
      </c>
      <c r="D680" s="0" t="s">
        <v>12</v>
      </c>
      <c r="E680" s="0" t="s">
        <v>9</v>
      </c>
      <c r="F680" s="0" t="n">
        <v>232</v>
      </c>
      <c r="G680" s="0" t="n">
        <v>234</v>
      </c>
    </row>
    <row r="681" customFormat="false" ht="12.8" hidden="false" customHeight="false" outlineLevel="0" collapsed="false">
      <c r="A681" s="0" t="n">
        <v>679</v>
      </c>
      <c r="B681" s="0" t="s">
        <v>32</v>
      </c>
      <c r="C681" s="0" t="s">
        <v>34</v>
      </c>
      <c r="D681" s="0" t="s">
        <v>12</v>
      </c>
      <c r="E681" s="0" t="s">
        <v>9</v>
      </c>
      <c r="F681" s="0" t="n">
        <v>422</v>
      </c>
      <c r="G681" s="0" t="n">
        <v>425</v>
      </c>
    </row>
    <row r="682" customFormat="false" ht="12.8" hidden="false" customHeight="false" outlineLevel="0" collapsed="false">
      <c r="A682" s="0" t="n">
        <v>680</v>
      </c>
      <c r="B682" s="0" t="s">
        <v>32</v>
      </c>
      <c r="C682" s="0" t="s">
        <v>34</v>
      </c>
      <c r="D682" s="0" t="s">
        <v>12</v>
      </c>
      <c r="E682" s="0" t="s">
        <v>9</v>
      </c>
      <c r="F682" s="0" t="n">
        <v>610</v>
      </c>
      <c r="G682" s="0" t="n">
        <v>610</v>
      </c>
    </row>
    <row r="683" customFormat="false" ht="12.8" hidden="false" customHeight="false" outlineLevel="0" collapsed="false">
      <c r="A683" s="0" t="n">
        <v>681</v>
      </c>
      <c r="B683" s="0" t="s">
        <v>32</v>
      </c>
      <c r="C683" s="0" t="s">
        <v>34</v>
      </c>
      <c r="D683" s="0" t="s">
        <v>12</v>
      </c>
      <c r="E683" s="0" t="s">
        <v>9</v>
      </c>
      <c r="F683" s="0" t="n">
        <v>810</v>
      </c>
      <c r="G683" s="0" t="n">
        <v>811</v>
      </c>
    </row>
    <row r="684" customFormat="false" ht="12.8" hidden="false" customHeight="false" outlineLevel="0" collapsed="false">
      <c r="A684" s="0" t="n">
        <v>682</v>
      </c>
      <c r="B684" s="0" t="s">
        <v>32</v>
      </c>
      <c r="C684" s="0" t="s">
        <v>34</v>
      </c>
      <c r="D684" s="0" t="s">
        <v>12</v>
      </c>
      <c r="E684" s="0" t="s">
        <v>10</v>
      </c>
      <c r="F684" s="0" t="n">
        <v>162</v>
      </c>
      <c r="G684" s="0" t="n">
        <v>162</v>
      </c>
    </row>
    <row r="685" customFormat="false" ht="12.8" hidden="false" customHeight="false" outlineLevel="0" collapsed="false">
      <c r="A685" s="0" t="n">
        <v>683</v>
      </c>
      <c r="B685" s="0" t="s">
        <v>32</v>
      </c>
      <c r="C685" s="0" t="s">
        <v>34</v>
      </c>
      <c r="D685" s="0" t="s">
        <v>12</v>
      </c>
      <c r="E685" s="0" t="s">
        <v>10</v>
      </c>
      <c r="F685" s="0" t="n">
        <v>352</v>
      </c>
      <c r="G685" s="0" t="n">
        <v>353</v>
      </c>
    </row>
    <row r="686" customFormat="false" ht="12.8" hidden="false" customHeight="false" outlineLevel="0" collapsed="false">
      <c r="A686" s="0" t="n">
        <v>684</v>
      </c>
      <c r="B686" s="0" t="s">
        <v>32</v>
      </c>
      <c r="C686" s="0" t="s">
        <v>34</v>
      </c>
      <c r="D686" s="0" t="s">
        <v>12</v>
      </c>
      <c r="E686" s="0" t="s">
        <v>10</v>
      </c>
      <c r="F686" s="0" t="n">
        <v>543</v>
      </c>
      <c r="G686" s="0" t="n">
        <v>543</v>
      </c>
    </row>
    <row r="687" customFormat="false" ht="12.8" hidden="false" customHeight="false" outlineLevel="0" collapsed="false">
      <c r="A687" s="0" t="n">
        <v>685</v>
      </c>
      <c r="B687" s="0" t="s">
        <v>32</v>
      </c>
      <c r="C687" s="0" t="s">
        <v>34</v>
      </c>
      <c r="D687" s="0" t="s">
        <v>12</v>
      </c>
      <c r="E687" s="0" t="s">
        <v>10</v>
      </c>
      <c r="F687" s="0" t="n">
        <v>733</v>
      </c>
      <c r="G687" s="0" t="n">
        <v>734</v>
      </c>
    </row>
    <row r="688" customFormat="false" ht="12.8" hidden="false" customHeight="false" outlineLevel="0" collapsed="false">
      <c r="A688" s="0" t="n">
        <v>686</v>
      </c>
      <c r="B688" s="0" t="s">
        <v>32</v>
      </c>
      <c r="C688" s="0" t="s">
        <v>34</v>
      </c>
      <c r="D688" s="0" t="s">
        <v>13</v>
      </c>
      <c r="E688" s="0" t="s">
        <v>9</v>
      </c>
      <c r="F688" s="0" t="n">
        <v>135</v>
      </c>
      <c r="G688" s="0" t="n">
        <v>134</v>
      </c>
    </row>
    <row r="689" customFormat="false" ht="12.8" hidden="false" customHeight="false" outlineLevel="0" collapsed="false">
      <c r="A689" s="0" t="n">
        <v>687</v>
      </c>
      <c r="B689" s="0" t="s">
        <v>32</v>
      </c>
      <c r="C689" s="0" t="s">
        <v>34</v>
      </c>
      <c r="D689" s="0" t="s">
        <v>13</v>
      </c>
      <c r="E689" s="0" t="s">
        <v>9</v>
      </c>
      <c r="F689" s="0" t="n">
        <v>327</v>
      </c>
      <c r="G689" s="0" t="n">
        <v>326</v>
      </c>
    </row>
    <row r="690" customFormat="false" ht="12.8" hidden="false" customHeight="false" outlineLevel="0" collapsed="false">
      <c r="A690" s="0" t="n">
        <v>688</v>
      </c>
      <c r="B690" s="0" t="s">
        <v>32</v>
      </c>
      <c r="C690" s="0" t="s">
        <v>34</v>
      </c>
      <c r="D690" s="0" t="s">
        <v>13</v>
      </c>
      <c r="E690" s="0" t="s">
        <v>9</v>
      </c>
      <c r="F690" s="0" t="n">
        <v>517</v>
      </c>
      <c r="G690" s="0" t="n">
        <v>517</v>
      </c>
    </row>
    <row r="691" customFormat="false" ht="12.8" hidden="false" customHeight="false" outlineLevel="0" collapsed="false">
      <c r="A691" s="0" t="n">
        <v>689</v>
      </c>
      <c r="B691" s="0" t="s">
        <v>32</v>
      </c>
      <c r="C691" s="0" t="s">
        <v>34</v>
      </c>
      <c r="D691" s="0" t="s">
        <v>13</v>
      </c>
      <c r="E691" s="0" t="s">
        <v>9</v>
      </c>
      <c r="F691" s="0" t="n">
        <v>707</v>
      </c>
      <c r="G691" s="0" t="n">
        <v>707</v>
      </c>
    </row>
    <row r="692" customFormat="false" ht="12.8" hidden="false" customHeight="false" outlineLevel="0" collapsed="false">
      <c r="A692" s="0" t="n">
        <v>690</v>
      </c>
      <c r="B692" s="0" t="s">
        <v>32</v>
      </c>
      <c r="C692" s="0" t="s">
        <v>34</v>
      </c>
      <c r="D692" s="0" t="s">
        <v>13</v>
      </c>
      <c r="E692" s="0" t="s">
        <v>10</v>
      </c>
      <c r="F692" s="0" t="n">
        <v>63</v>
      </c>
      <c r="G692" s="0" t="n">
        <v>63</v>
      </c>
    </row>
    <row r="693" customFormat="false" ht="12.8" hidden="false" customHeight="false" outlineLevel="0" collapsed="false">
      <c r="A693" s="0" t="n">
        <v>691</v>
      </c>
      <c r="B693" s="0" t="s">
        <v>32</v>
      </c>
      <c r="C693" s="0" t="s">
        <v>34</v>
      </c>
      <c r="D693" s="0" t="s">
        <v>13</v>
      </c>
      <c r="E693" s="0" t="s">
        <v>10</v>
      </c>
      <c r="F693" s="0" t="n">
        <v>258</v>
      </c>
      <c r="G693" s="0" t="n">
        <v>262</v>
      </c>
    </row>
    <row r="694" customFormat="false" ht="12.8" hidden="false" customHeight="false" outlineLevel="0" collapsed="false">
      <c r="A694" s="0" t="n">
        <v>692</v>
      </c>
      <c r="B694" s="0" t="s">
        <v>32</v>
      </c>
      <c r="C694" s="0" t="s">
        <v>34</v>
      </c>
      <c r="D694" s="0" t="s">
        <v>13</v>
      </c>
      <c r="E694" s="0" t="s">
        <v>10</v>
      </c>
      <c r="F694" s="0" t="n">
        <v>448</v>
      </c>
      <c r="G694" s="0" t="n">
        <v>447</v>
      </c>
    </row>
    <row r="695" customFormat="false" ht="12.8" hidden="false" customHeight="false" outlineLevel="0" collapsed="false">
      <c r="A695" s="0" t="n">
        <v>693</v>
      </c>
      <c r="B695" s="0" t="s">
        <v>32</v>
      </c>
      <c r="C695" s="0" t="s">
        <v>34</v>
      </c>
      <c r="D695" s="0" t="s">
        <v>13</v>
      </c>
      <c r="E695" s="0" t="s">
        <v>10</v>
      </c>
      <c r="F695" s="0" t="n">
        <v>638</v>
      </c>
      <c r="G695" s="0" t="n">
        <v>638</v>
      </c>
    </row>
    <row r="696" customFormat="false" ht="12.8" hidden="false" customHeight="false" outlineLevel="0" collapsed="false">
      <c r="A696" s="0" t="n">
        <v>694</v>
      </c>
      <c r="B696" s="0" t="s">
        <v>32</v>
      </c>
      <c r="C696" s="0" t="s">
        <v>34</v>
      </c>
      <c r="D696" s="0" t="s">
        <v>13</v>
      </c>
      <c r="E696" s="0" t="s">
        <v>10</v>
      </c>
      <c r="F696" s="0" t="n">
        <v>842</v>
      </c>
      <c r="G696" s="0" t="n">
        <v>838</v>
      </c>
    </row>
    <row r="697" customFormat="false" ht="12.8" hidden="false" customHeight="false" outlineLevel="0" collapsed="false">
      <c r="A697" s="0" t="n">
        <v>695</v>
      </c>
      <c r="B697" s="0" t="s">
        <v>32</v>
      </c>
      <c r="C697" s="0" t="s">
        <v>35</v>
      </c>
      <c r="D697" s="0" t="s">
        <v>8</v>
      </c>
      <c r="E697" s="0" t="s">
        <v>9</v>
      </c>
      <c r="F697" s="0" t="n">
        <v>19</v>
      </c>
      <c r="G697" s="0" t="n">
        <v>23</v>
      </c>
    </row>
    <row r="698" customFormat="false" ht="12.8" hidden="false" customHeight="false" outlineLevel="0" collapsed="false">
      <c r="A698" s="0" t="n">
        <v>696</v>
      </c>
      <c r="B698" s="0" t="s">
        <v>32</v>
      </c>
      <c r="C698" s="0" t="s">
        <v>35</v>
      </c>
      <c r="D698" s="0" t="s">
        <v>8</v>
      </c>
      <c r="E698" s="0" t="s">
        <v>9</v>
      </c>
      <c r="F698" s="0" t="n">
        <v>324</v>
      </c>
      <c r="G698" s="0" t="n">
        <v>329</v>
      </c>
    </row>
    <row r="699" customFormat="false" ht="12.8" hidden="false" customHeight="false" outlineLevel="0" collapsed="false">
      <c r="A699" s="0" t="n">
        <v>697</v>
      </c>
      <c r="B699" s="0" t="s">
        <v>32</v>
      </c>
      <c r="C699" s="0" t="s">
        <v>35</v>
      </c>
      <c r="D699" s="0" t="s">
        <v>8</v>
      </c>
      <c r="E699" s="0" t="s">
        <v>9</v>
      </c>
      <c r="F699" s="0" t="n">
        <v>629</v>
      </c>
      <c r="G699" s="0" t="n">
        <v>628</v>
      </c>
    </row>
    <row r="700" customFormat="false" ht="12.8" hidden="false" customHeight="false" outlineLevel="0" collapsed="false">
      <c r="A700" s="0" t="n">
        <v>698</v>
      </c>
      <c r="B700" s="0" t="s">
        <v>32</v>
      </c>
      <c r="C700" s="0" t="s">
        <v>35</v>
      </c>
      <c r="D700" s="0" t="s">
        <v>8</v>
      </c>
      <c r="E700" s="0" t="s">
        <v>9</v>
      </c>
      <c r="F700" s="0" t="n">
        <v>920</v>
      </c>
      <c r="G700" s="0" t="n">
        <v>920</v>
      </c>
    </row>
    <row r="701" customFormat="false" ht="12.8" hidden="false" customHeight="false" outlineLevel="0" collapsed="false">
      <c r="A701" s="0" t="n">
        <v>699</v>
      </c>
      <c r="B701" s="0" t="s">
        <v>32</v>
      </c>
      <c r="C701" s="0" t="s">
        <v>35</v>
      </c>
      <c r="D701" s="0" t="s">
        <v>8</v>
      </c>
      <c r="E701" s="0" t="s">
        <v>9</v>
      </c>
      <c r="F701" s="0" t="n">
        <v>1213</v>
      </c>
      <c r="G701" s="0" t="n">
        <v>1218</v>
      </c>
    </row>
    <row r="702" customFormat="false" ht="12.8" hidden="false" customHeight="false" outlineLevel="0" collapsed="false">
      <c r="A702" s="0" t="n">
        <v>700</v>
      </c>
      <c r="B702" s="0" t="s">
        <v>32</v>
      </c>
      <c r="C702" s="0" t="s">
        <v>35</v>
      </c>
      <c r="D702" s="0" t="s">
        <v>8</v>
      </c>
      <c r="E702" s="0" t="s">
        <v>9</v>
      </c>
      <c r="F702" s="0" t="n">
        <v>1510</v>
      </c>
      <c r="G702" s="0" t="n">
        <v>1509</v>
      </c>
    </row>
    <row r="703" customFormat="false" ht="12.8" hidden="false" customHeight="false" outlineLevel="0" collapsed="false">
      <c r="A703" s="0" t="n">
        <v>701</v>
      </c>
      <c r="B703" s="0" t="s">
        <v>32</v>
      </c>
      <c r="C703" s="0" t="s">
        <v>35</v>
      </c>
      <c r="D703" s="0" t="s">
        <v>8</v>
      </c>
      <c r="E703" s="0" t="s">
        <v>10</v>
      </c>
      <c r="F703" s="0" t="n">
        <v>234</v>
      </c>
    </row>
    <row r="704" customFormat="false" ht="12.8" hidden="false" customHeight="false" outlineLevel="0" collapsed="false">
      <c r="A704" s="0" t="n">
        <v>702</v>
      </c>
      <c r="B704" s="0" t="s">
        <v>32</v>
      </c>
      <c r="C704" s="0" t="s">
        <v>35</v>
      </c>
      <c r="D704" s="0" t="s">
        <v>8</v>
      </c>
      <c r="E704" s="0" t="s">
        <v>10</v>
      </c>
      <c r="F704" s="0" t="n">
        <v>531</v>
      </c>
      <c r="G704" s="0" t="n">
        <v>530</v>
      </c>
    </row>
    <row r="705" customFormat="false" ht="12.8" hidden="false" customHeight="false" outlineLevel="0" collapsed="false">
      <c r="A705" s="0" t="n">
        <v>703</v>
      </c>
      <c r="B705" s="0" t="s">
        <v>32</v>
      </c>
      <c r="C705" s="0" t="s">
        <v>35</v>
      </c>
      <c r="D705" s="0" t="s">
        <v>8</v>
      </c>
      <c r="E705" s="0" t="s">
        <v>10</v>
      </c>
      <c r="F705" s="0" t="n">
        <v>819</v>
      </c>
      <c r="G705" s="0" t="n">
        <v>821</v>
      </c>
    </row>
    <row r="706" customFormat="false" ht="12.8" hidden="false" customHeight="false" outlineLevel="0" collapsed="false">
      <c r="A706" s="0" t="n">
        <v>704</v>
      </c>
      <c r="B706" s="0" t="s">
        <v>32</v>
      </c>
      <c r="C706" s="0" t="s">
        <v>35</v>
      </c>
      <c r="D706" s="0" t="s">
        <v>8</v>
      </c>
      <c r="E706" s="0" t="s">
        <v>10</v>
      </c>
      <c r="F706" s="0" t="n">
        <v>1119</v>
      </c>
      <c r="G706" s="0" t="n">
        <v>1121</v>
      </c>
    </row>
    <row r="707" customFormat="false" ht="12.8" hidden="false" customHeight="false" outlineLevel="0" collapsed="false">
      <c r="A707" s="0" t="n">
        <v>705</v>
      </c>
      <c r="B707" s="0" t="s">
        <v>32</v>
      </c>
      <c r="C707" s="0" t="s">
        <v>35</v>
      </c>
      <c r="D707" s="0" t="s">
        <v>8</v>
      </c>
      <c r="E707" s="0" t="s">
        <v>10</v>
      </c>
      <c r="F707" s="0" t="n">
        <v>1412</v>
      </c>
    </row>
    <row r="708" customFormat="false" ht="12.8" hidden="false" customHeight="false" outlineLevel="0" collapsed="false">
      <c r="A708" s="0" t="n">
        <v>706</v>
      </c>
      <c r="B708" s="0" t="s">
        <v>32</v>
      </c>
      <c r="C708" s="0" t="s">
        <v>35</v>
      </c>
      <c r="D708" s="0" t="s">
        <v>11</v>
      </c>
      <c r="E708" s="0" t="s">
        <v>9</v>
      </c>
      <c r="F708" s="0" t="n">
        <v>181</v>
      </c>
      <c r="G708" s="0" t="n">
        <v>180</v>
      </c>
    </row>
    <row r="709" customFormat="false" ht="12.8" hidden="false" customHeight="false" outlineLevel="0" collapsed="false">
      <c r="A709" s="0" t="n">
        <v>707</v>
      </c>
      <c r="B709" s="0" t="s">
        <v>32</v>
      </c>
      <c r="C709" s="0" t="s">
        <v>35</v>
      </c>
      <c r="D709" s="0" t="s">
        <v>11</v>
      </c>
      <c r="E709" s="0" t="s">
        <v>9</v>
      </c>
      <c r="F709" s="0" t="n">
        <v>479</v>
      </c>
      <c r="G709" s="0" t="n">
        <v>479</v>
      </c>
    </row>
    <row r="710" customFormat="false" ht="12.8" hidden="false" customHeight="false" outlineLevel="0" collapsed="false">
      <c r="A710" s="0" t="n">
        <v>708</v>
      </c>
      <c r="B710" s="0" t="s">
        <v>32</v>
      </c>
      <c r="C710" s="0" t="s">
        <v>35</v>
      </c>
      <c r="D710" s="0" t="s">
        <v>11</v>
      </c>
      <c r="E710" s="0" t="s">
        <v>9</v>
      </c>
      <c r="F710" s="0" t="n">
        <v>773</v>
      </c>
      <c r="G710" s="0" t="n">
        <v>772</v>
      </c>
    </row>
    <row r="711" customFormat="false" ht="12.8" hidden="false" customHeight="false" outlineLevel="0" collapsed="false">
      <c r="A711" s="0" t="n">
        <v>709</v>
      </c>
      <c r="B711" s="0" t="s">
        <v>32</v>
      </c>
      <c r="C711" s="0" t="s">
        <v>35</v>
      </c>
      <c r="D711" s="0" t="s">
        <v>11</v>
      </c>
      <c r="E711" s="0" t="s">
        <v>9</v>
      </c>
      <c r="F711" s="0" t="n">
        <v>1066</v>
      </c>
      <c r="G711" s="0" t="n">
        <v>1066</v>
      </c>
    </row>
    <row r="712" customFormat="false" ht="12.8" hidden="false" customHeight="false" outlineLevel="0" collapsed="false">
      <c r="A712" s="0" t="n">
        <v>710</v>
      </c>
      <c r="B712" s="0" t="s">
        <v>32</v>
      </c>
      <c r="C712" s="0" t="s">
        <v>35</v>
      </c>
      <c r="D712" s="0" t="s">
        <v>11</v>
      </c>
      <c r="E712" s="0" t="s">
        <v>9</v>
      </c>
      <c r="F712" s="0" t="n">
        <v>1358</v>
      </c>
      <c r="G712" s="0" t="n">
        <v>1358</v>
      </c>
    </row>
    <row r="713" customFormat="false" ht="12.8" hidden="false" customHeight="false" outlineLevel="0" collapsed="false">
      <c r="A713" s="0" t="n">
        <v>711</v>
      </c>
      <c r="B713" s="0" t="s">
        <v>32</v>
      </c>
      <c r="C713" s="0" t="s">
        <v>35</v>
      </c>
      <c r="D713" s="0" t="s">
        <v>11</v>
      </c>
      <c r="E713" s="0" t="s">
        <v>10</v>
      </c>
      <c r="F713" s="0" t="n">
        <v>95</v>
      </c>
      <c r="G713" s="0" t="n">
        <v>95</v>
      </c>
    </row>
    <row r="714" customFormat="false" ht="12.8" hidden="false" customHeight="false" outlineLevel="0" collapsed="false">
      <c r="A714" s="0" t="n">
        <v>712</v>
      </c>
      <c r="B714" s="0" t="s">
        <v>32</v>
      </c>
      <c r="C714" s="0" t="s">
        <v>35</v>
      </c>
      <c r="D714" s="0" t="s">
        <v>11</v>
      </c>
      <c r="E714" s="0" t="s">
        <v>10</v>
      </c>
      <c r="F714" s="0" t="n">
        <v>386</v>
      </c>
      <c r="G714" s="0" t="n">
        <v>385</v>
      </c>
    </row>
    <row r="715" customFormat="false" ht="12.8" hidden="false" customHeight="false" outlineLevel="0" collapsed="false">
      <c r="A715" s="0" t="n">
        <v>713</v>
      </c>
      <c r="B715" s="0" t="s">
        <v>32</v>
      </c>
      <c r="C715" s="0" t="s">
        <v>35</v>
      </c>
      <c r="D715" s="0" t="s">
        <v>11</v>
      </c>
      <c r="E715" s="0" t="s">
        <v>10</v>
      </c>
      <c r="F715" s="0" t="n">
        <v>686</v>
      </c>
      <c r="G715" s="0" t="n">
        <v>688</v>
      </c>
    </row>
    <row r="716" customFormat="false" ht="12.8" hidden="false" customHeight="false" outlineLevel="0" collapsed="false">
      <c r="A716" s="0" t="n">
        <v>714</v>
      </c>
      <c r="B716" s="0" t="s">
        <v>32</v>
      </c>
      <c r="C716" s="0" t="s">
        <v>35</v>
      </c>
      <c r="D716" s="0" t="s">
        <v>11</v>
      </c>
      <c r="E716" s="0" t="s">
        <v>10</v>
      </c>
      <c r="F716" s="0" t="n">
        <v>980</v>
      </c>
      <c r="G716" s="0" t="n">
        <v>980</v>
      </c>
    </row>
    <row r="717" customFormat="false" ht="12.8" hidden="false" customHeight="false" outlineLevel="0" collapsed="false">
      <c r="A717" s="0" t="n">
        <v>715</v>
      </c>
      <c r="B717" s="0" t="s">
        <v>32</v>
      </c>
      <c r="C717" s="0" t="s">
        <v>35</v>
      </c>
      <c r="D717" s="0" t="s">
        <v>11</v>
      </c>
      <c r="E717" s="0" t="s">
        <v>10</v>
      </c>
      <c r="F717" s="0" t="n">
        <v>1267</v>
      </c>
      <c r="G717" s="0" t="n">
        <v>1266</v>
      </c>
    </row>
    <row r="718" customFormat="false" ht="12.8" hidden="false" customHeight="false" outlineLevel="0" collapsed="false">
      <c r="A718" s="0" t="n">
        <v>716</v>
      </c>
      <c r="B718" s="0" t="s">
        <v>32</v>
      </c>
      <c r="C718" s="0" t="s">
        <v>35</v>
      </c>
      <c r="D718" s="0" t="s">
        <v>11</v>
      </c>
      <c r="E718" s="0" t="s">
        <v>10</v>
      </c>
      <c r="F718" s="0" t="n">
        <v>1570</v>
      </c>
      <c r="G718" s="0" t="n">
        <v>1575</v>
      </c>
    </row>
    <row r="719" customFormat="false" ht="12.8" hidden="false" customHeight="false" outlineLevel="0" collapsed="false">
      <c r="A719" s="0" t="n">
        <v>717</v>
      </c>
      <c r="B719" s="0" t="s">
        <v>32</v>
      </c>
      <c r="C719" s="0" t="s">
        <v>35</v>
      </c>
      <c r="D719" s="0" t="s">
        <v>11</v>
      </c>
      <c r="E719" s="0" t="s">
        <v>10</v>
      </c>
      <c r="G719" s="0" t="n">
        <v>176</v>
      </c>
    </row>
    <row r="720" customFormat="false" ht="12.8" hidden="false" customHeight="false" outlineLevel="0" collapsed="false">
      <c r="A720" s="0" t="n">
        <v>718</v>
      </c>
      <c r="B720" s="0" t="s">
        <v>32</v>
      </c>
      <c r="C720" s="0" t="s">
        <v>35</v>
      </c>
      <c r="D720" s="0" t="s">
        <v>12</v>
      </c>
      <c r="E720" s="0" t="s">
        <v>9</v>
      </c>
      <c r="F720" s="0" t="n">
        <v>19</v>
      </c>
      <c r="G720" s="0" t="n">
        <v>18</v>
      </c>
    </row>
    <row r="721" customFormat="false" ht="12.8" hidden="false" customHeight="false" outlineLevel="0" collapsed="false">
      <c r="A721" s="0" t="n">
        <v>719</v>
      </c>
      <c r="B721" s="0" t="s">
        <v>32</v>
      </c>
      <c r="C721" s="0" t="s">
        <v>35</v>
      </c>
      <c r="D721" s="0" t="s">
        <v>12</v>
      </c>
      <c r="E721" s="0" t="s">
        <v>9</v>
      </c>
      <c r="F721" s="0" t="n">
        <v>324</v>
      </c>
      <c r="G721" s="0" t="n">
        <v>323</v>
      </c>
    </row>
    <row r="722" customFormat="false" ht="12.8" hidden="false" customHeight="false" outlineLevel="0" collapsed="false">
      <c r="A722" s="0" t="n">
        <v>720</v>
      </c>
      <c r="B722" s="0" t="s">
        <v>32</v>
      </c>
      <c r="C722" s="0" t="s">
        <v>35</v>
      </c>
      <c r="D722" s="0" t="s">
        <v>12</v>
      </c>
      <c r="E722" s="0" t="s">
        <v>9</v>
      </c>
      <c r="F722" s="0" t="n">
        <v>629</v>
      </c>
      <c r="G722" s="0" t="n">
        <v>628</v>
      </c>
    </row>
    <row r="723" customFormat="false" ht="12.8" hidden="false" customHeight="false" outlineLevel="0" collapsed="false">
      <c r="A723" s="0" t="n">
        <v>721</v>
      </c>
      <c r="B723" s="0" t="s">
        <v>32</v>
      </c>
      <c r="C723" s="0" t="s">
        <v>35</v>
      </c>
      <c r="D723" s="0" t="s">
        <v>12</v>
      </c>
      <c r="E723" s="0" t="s">
        <v>9</v>
      </c>
      <c r="F723" s="0" t="n">
        <v>920</v>
      </c>
      <c r="G723" s="0" t="n">
        <v>923</v>
      </c>
    </row>
    <row r="724" customFormat="false" ht="12.8" hidden="false" customHeight="false" outlineLevel="0" collapsed="false">
      <c r="A724" s="0" t="n">
        <v>722</v>
      </c>
      <c r="B724" s="0" t="s">
        <v>32</v>
      </c>
      <c r="C724" s="0" t="s">
        <v>35</v>
      </c>
      <c r="D724" s="0" t="s">
        <v>12</v>
      </c>
      <c r="E724" s="0" t="s">
        <v>9</v>
      </c>
      <c r="F724" s="0" t="n">
        <v>1213</v>
      </c>
      <c r="G724" s="0" t="n">
        <v>1212</v>
      </c>
    </row>
    <row r="725" customFormat="false" ht="12.8" hidden="false" customHeight="false" outlineLevel="0" collapsed="false">
      <c r="A725" s="0" t="n">
        <v>723</v>
      </c>
      <c r="B725" s="0" t="s">
        <v>32</v>
      </c>
      <c r="C725" s="0" t="s">
        <v>35</v>
      </c>
      <c r="D725" s="0" t="s">
        <v>12</v>
      </c>
      <c r="E725" s="0" t="s">
        <v>9</v>
      </c>
      <c r="F725" s="0" t="n">
        <v>1510</v>
      </c>
      <c r="G725" s="0" t="n">
        <v>1512</v>
      </c>
    </row>
    <row r="726" customFormat="false" ht="12.8" hidden="false" customHeight="false" outlineLevel="0" collapsed="false">
      <c r="A726" s="0" t="n">
        <v>724</v>
      </c>
      <c r="B726" s="0" t="s">
        <v>32</v>
      </c>
      <c r="C726" s="0" t="s">
        <v>35</v>
      </c>
      <c r="D726" s="0" t="s">
        <v>12</v>
      </c>
      <c r="E726" s="0" t="s">
        <v>10</v>
      </c>
      <c r="F726" s="0" t="n">
        <v>234</v>
      </c>
      <c r="G726" s="0" t="n">
        <v>241</v>
      </c>
    </row>
    <row r="727" customFormat="false" ht="12.8" hidden="false" customHeight="false" outlineLevel="0" collapsed="false">
      <c r="A727" s="0" t="n">
        <v>725</v>
      </c>
      <c r="B727" s="0" t="s">
        <v>32</v>
      </c>
      <c r="C727" s="0" t="s">
        <v>35</v>
      </c>
      <c r="D727" s="0" t="s">
        <v>12</v>
      </c>
      <c r="E727" s="0" t="s">
        <v>10</v>
      </c>
      <c r="F727" s="0" t="n">
        <v>531</v>
      </c>
      <c r="G727" s="0" t="n">
        <v>532</v>
      </c>
    </row>
    <row r="728" customFormat="false" ht="12.8" hidden="false" customHeight="false" outlineLevel="0" collapsed="false">
      <c r="A728" s="0" t="n">
        <v>726</v>
      </c>
      <c r="B728" s="0" t="s">
        <v>32</v>
      </c>
      <c r="C728" s="0" t="s">
        <v>35</v>
      </c>
      <c r="D728" s="0" t="s">
        <v>12</v>
      </c>
      <c r="E728" s="0" t="s">
        <v>10</v>
      </c>
      <c r="F728" s="0" t="n">
        <v>819</v>
      </c>
      <c r="G728" s="0" t="n">
        <v>822</v>
      </c>
    </row>
    <row r="729" customFormat="false" ht="12.8" hidden="false" customHeight="false" outlineLevel="0" collapsed="false">
      <c r="A729" s="0" t="n">
        <v>727</v>
      </c>
      <c r="B729" s="0" t="s">
        <v>32</v>
      </c>
      <c r="C729" s="0" t="s">
        <v>35</v>
      </c>
      <c r="D729" s="0" t="s">
        <v>12</v>
      </c>
      <c r="E729" s="0" t="s">
        <v>10</v>
      </c>
      <c r="F729" s="0" t="n">
        <v>1119</v>
      </c>
      <c r="G729" s="0" t="n">
        <v>1122</v>
      </c>
    </row>
    <row r="730" customFormat="false" ht="12.8" hidden="false" customHeight="false" outlineLevel="0" collapsed="false">
      <c r="A730" s="0" t="n">
        <v>728</v>
      </c>
      <c r="B730" s="0" t="s">
        <v>32</v>
      </c>
      <c r="C730" s="0" t="s">
        <v>35</v>
      </c>
      <c r="D730" s="0" t="s">
        <v>12</v>
      </c>
      <c r="E730" s="0" t="s">
        <v>10</v>
      </c>
      <c r="F730" s="0" t="n">
        <v>1412</v>
      </c>
      <c r="G730" s="0" t="n">
        <v>1414</v>
      </c>
    </row>
    <row r="731" customFormat="false" ht="12.8" hidden="false" customHeight="false" outlineLevel="0" collapsed="false">
      <c r="A731" s="0" t="n">
        <v>729</v>
      </c>
      <c r="B731" s="0" t="s">
        <v>32</v>
      </c>
      <c r="C731" s="0" t="s">
        <v>35</v>
      </c>
      <c r="D731" s="0" t="s">
        <v>13</v>
      </c>
      <c r="E731" s="0" t="s">
        <v>9</v>
      </c>
      <c r="F731" s="0" t="n">
        <v>181</v>
      </c>
      <c r="G731" s="0" t="n">
        <v>181</v>
      </c>
    </row>
    <row r="732" customFormat="false" ht="12.8" hidden="false" customHeight="false" outlineLevel="0" collapsed="false">
      <c r="A732" s="0" t="n">
        <v>730</v>
      </c>
      <c r="B732" s="0" t="s">
        <v>32</v>
      </c>
      <c r="C732" s="0" t="s">
        <v>35</v>
      </c>
      <c r="D732" s="0" t="s">
        <v>13</v>
      </c>
      <c r="E732" s="0" t="s">
        <v>9</v>
      </c>
      <c r="F732" s="0" t="n">
        <v>479</v>
      </c>
      <c r="G732" s="0" t="n">
        <v>479</v>
      </c>
    </row>
    <row r="733" customFormat="false" ht="12.8" hidden="false" customHeight="false" outlineLevel="0" collapsed="false">
      <c r="A733" s="0" t="n">
        <v>731</v>
      </c>
      <c r="B733" s="0" t="s">
        <v>32</v>
      </c>
      <c r="C733" s="0" t="s">
        <v>35</v>
      </c>
      <c r="D733" s="0" t="s">
        <v>13</v>
      </c>
      <c r="E733" s="0" t="s">
        <v>9</v>
      </c>
      <c r="F733" s="0" t="n">
        <v>773</v>
      </c>
      <c r="G733" s="0" t="n">
        <v>772</v>
      </c>
    </row>
    <row r="734" customFormat="false" ht="12.8" hidden="false" customHeight="false" outlineLevel="0" collapsed="false">
      <c r="A734" s="0" t="n">
        <v>732</v>
      </c>
      <c r="B734" s="0" t="s">
        <v>32</v>
      </c>
      <c r="C734" s="0" t="s">
        <v>35</v>
      </c>
      <c r="D734" s="0" t="s">
        <v>13</v>
      </c>
      <c r="E734" s="0" t="s">
        <v>9</v>
      </c>
      <c r="F734" s="0" t="n">
        <v>1066</v>
      </c>
      <c r="G734" s="0" t="n">
        <v>1066</v>
      </c>
    </row>
    <row r="735" customFormat="false" ht="12.8" hidden="false" customHeight="false" outlineLevel="0" collapsed="false">
      <c r="A735" s="0" t="n">
        <v>733</v>
      </c>
      <c r="B735" s="0" t="s">
        <v>32</v>
      </c>
      <c r="C735" s="0" t="s">
        <v>35</v>
      </c>
      <c r="D735" s="0" t="s">
        <v>13</v>
      </c>
      <c r="E735" s="0" t="s">
        <v>9</v>
      </c>
      <c r="F735" s="0" t="n">
        <v>1358</v>
      </c>
      <c r="G735" s="0" t="n">
        <v>1357</v>
      </c>
    </row>
    <row r="736" customFormat="false" ht="12.8" hidden="false" customHeight="false" outlineLevel="0" collapsed="false">
      <c r="A736" s="0" t="n">
        <v>734</v>
      </c>
      <c r="B736" s="0" t="s">
        <v>32</v>
      </c>
      <c r="C736" s="0" t="s">
        <v>35</v>
      </c>
      <c r="D736" s="0" t="s">
        <v>13</v>
      </c>
      <c r="E736" s="0" t="s">
        <v>10</v>
      </c>
      <c r="F736" s="0" t="n">
        <v>95</v>
      </c>
      <c r="G736" s="0" t="n">
        <v>97</v>
      </c>
    </row>
    <row r="737" customFormat="false" ht="12.8" hidden="false" customHeight="false" outlineLevel="0" collapsed="false">
      <c r="A737" s="0" t="n">
        <v>735</v>
      </c>
      <c r="B737" s="0" t="s">
        <v>32</v>
      </c>
      <c r="C737" s="0" t="s">
        <v>35</v>
      </c>
      <c r="D737" s="0" t="s">
        <v>13</v>
      </c>
      <c r="E737" s="0" t="s">
        <v>10</v>
      </c>
      <c r="F737" s="0" t="n">
        <v>386</v>
      </c>
      <c r="G737" s="0" t="n">
        <v>387</v>
      </c>
    </row>
    <row r="738" customFormat="false" ht="12.8" hidden="false" customHeight="false" outlineLevel="0" collapsed="false">
      <c r="A738" s="0" t="n">
        <v>736</v>
      </c>
      <c r="B738" s="0" t="s">
        <v>32</v>
      </c>
      <c r="C738" s="0" t="s">
        <v>35</v>
      </c>
      <c r="D738" s="0" t="s">
        <v>13</v>
      </c>
      <c r="E738" s="0" t="s">
        <v>10</v>
      </c>
      <c r="F738" s="0" t="n">
        <v>686</v>
      </c>
      <c r="G738" s="0" t="n">
        <v>688</v>
      </c>
    </row>
    <row r="739" customFormat="false" ht="12.8" hidden="false" customHeight="false" outlineLevel="0" collapsed="false">
      <c r="A739" s="0" t="n">
        <v>737</v>
      </c>
      <c r="B739" s="0" t="s">
        <v>32</v>
      </c>
      <c r="C739" s="0" t="s">
        <v>35</v>
      </c>
      <c r="D739" s="0" t="s">
        <v>13</v>
      </c>
      <c r="E739" s="0" t="s">
        <v>10</v>
      </c>
      <c r="F739" s="0" t="n">
        <v>980</v>
      </c>
      <c r="G739" s="0" t="n">
        <v>980</v>
      </c>
    </row>
    <row r="740" customFormat="false" ht="12.8" hidden="false" customHeight="false" outlineLevel="0" collapsed="false">
      <c r="A740" s="0" t="n">
        <v>738</v>
      </c>
      <c r="B740" s="0" t="s">
        <v>32</v>
      </c>
      <c r="C740" s="0" t="s">
        <v>35</v>
      </c>
      <c r="D740" s="0" t="s">
        <v>13</v>
      </c>
      <c r="E740" s="0" t="s">
        <v>10</v>
      </c>
      <c r="F740" s="0" t="n">
        <v>1267</v>
      </c>
      <c r="G740" s="0" t="n">
        <v>1267</v>
      </c>
    </row>
    <row r="741" customFormat="false" ht="12.8" hidden="false" customHeight="false" outlineLevel="0" collapsed="false">
      <c r="A741" s="0" t="n">
        <v>739</v>
      </c>
      <c r="B741" s="0" t="s">
        <v>32</v>
      </c>
      <c r="C741" s="0" t="s">
        <v>35</v>
      </c>
      <c r="D741" s="0" t="s">
        <v>13</v>
      </c>
      <c r="E741" s="0" t="s">
        <v>10</v>
      </c>
      <c r="F741" s="0" t="n">
        <v>1570</v>
      </c>
      <c r="G741" s="0" t="n">
        <v>1575</v>
      </c>
    </row>
    <row r="742" customFormat="false" ht="12.8" hidden="false" customHeight="false" outlineLevel="0" collapsed="false">
      <c r="A742" s="0" t="n">
        <v>740</v>
      </c>
      <c r="B742" s="0" t="s">
        <v>36</v>
      </c>
      <c r="C742" s="0" t="s">
        <v>37</v>
      </c>
      <c r="D742" s="0" t="s">
        <v>8</v>
      </c>
      <c r="E742" s="0" t="s">
        <v>9</v>
      </c>
      <c r="F742" s="0" t="n">
        <v>94</v>
      </c>
      <c r="G742" s="0" t="n">
        <v>89</v>
      </c>
    </row>
    <row r="743" customFormat="false" ht="12.8" hidden="false" customHeight="false" outlineLevel="0" collapsed="false">
      <c r="A743" s="0" t="n">
        <v>741</v>
      </c>
      <c r="B743" s="0" t="s">
        <v>36</v>
      </c>
      <c r="C743" s="0" t="s">
        <v>37</v>
      </c>
      <c r="D743" s="0" t="s">
        <v>8</v>
      </c>
      <c r="E743" s="0" t="s">
        <v>9</v>
      </c>
      <c r="F743" s="0" t="n">
        <v>234</v>
      </c>
      <c r="G743" s="0" t="n">
        <v>232</v>
      </c>
    </row>
    <row r="744" customFormat="false" ht="12.8" hidden="false" customHeight="false" outlineLevel="0" collapsed="false">
      <c r="A744" s="0" t="n">
        <v>742</v>
      </c>
      <c r="B744" s="0" t="s">
        <v>36</v>
      </c>
      <c r="C744" s="0" t="s">
        <v>37</v>
      </c>
      <c r="D744" s="0" t="s">
        <v>8</v>
      </c>
      <c r="E744" s="0" t="s">
        <v>9</v>
      </c>
      <c r="F744" s="0" t="n">
        <v>381</v>
      </c>
      <c r="G744" s="0" t="n">
        <v>378</v>
      </c>
    </row>
    <row r="745" customFormat="false" ht="12.8" hidden="false" customHeight="false" outlineLevel="0" collapsed="false">
      <c r="A745" s="0" t="n">
        <v>743</v>
      </c>
      <c r="B745" s="0" t="s">
        <v>36</v>
      </c>
      <c r="C745" s="0" t="s">
        <v>37</v>
      </c>
      <c r="D745" s="0" t="s">
        <v>8</v>
      </c>
      <c r="E745" s="0" t="s">
        <v>9</v>
      </c>
      <c r="F745" s="0" t="n">
        <v>517</v>
      </c>
      <c r="G745" s="0" t="n">
        <v>530</v>
      </c>
    </row>
    <row r="746" customFormat="false" ht="12.8" hidden="false" customHeight="false" outlineLevel="0" collapsed="false">
      <c r="A746" s="0" t="n">
        <v>744</v>
      </c>
      <c r="B746" s="0" t="s">
        <v>36</v>
      </c>
      <c r="C746" s="0" t="s">
        <v>37</v>
      </c>
      <c r="D746" s="0" t="s">
        <v>8</v>
      </c>
      <c r="E746" s="0" t="s">
        <v>10</v>
      </c>
      <c r="F746" s="0" t="n">
        <v>31</v>
      </c>
      <c r="G746" s="0" t="n">
        <v>33</v>
      </c>
    </row>
    <row r="747" customFormat="false" ht="12.8" hidden="false" customHeight="false" outlineLevel="0" collapsed="false">
      <c r="A747" s="0" t="n">
        <v>745</v>
      </c>
      <c r="B747" s="0" t="s">
        <v>36</v>
      </c>
      <c r="C747" s="0" t="s">
        <v>37</v>
      </c>
      <c r="D747" s="0" t="s">
        <v>8</v>
      </c>
      <c r="E747" s="0" t="s">
        <v>10</v>
      </c>
      <c r="F747" s="0" t="n">
        <v>172</v>
      </c>
      <c r="G747" s="0" t="n">
        <v>173</v>
      </c>
    </row>
    <row r="748" customFormat="false" ht="12.8" hidden="false" customHeight="false" outlineLevel="0" collapsed="false">
      <c r="A748" s="0" t="n">
        <v>746</v>
      </c>
      <c r="B748" s="0" t="s">
        <v>36</v>
      </c>
      <c r="C748" s="0" t="s">
        <v>37</v>
      </c>
      <c r="D748" s="0" t="s">
        <v>8</v>
      </c>
      <c r="E748" s="0" t="s">
        <v>10</v>
      </c>
      <c r="F748" s="0" t="n">
        <v>321</v>
      </c>
      <c r="G748" s="0" t="n">
        <v>321</v>
      </c>
    </row>
    <row r="749" customFormat="false" ht="12.8" hidden="false" customHeight="false" outlineLevel="0" collapsed="false">
      <c r="A749" s="0" t="n">
        <v>747</v>
      </c>
      <c r="B749" s="0" t="s">
        <v>36</v>
      </c>
      <c r="C749" s="0" t="s">
        <v>37</v>
      </c>
      <c r="D749" s="0" t="s">
        <v>8</v>
      </c>
      <c r="E749" s="0" t="s">
        <v>10</v>
      </c>
      <c r="F749" s="0" t="n">
        <v>468</v>
      </c>
      <c r="G749" s="0" t="n">
        <v>467</v>
      </c>
    </row>
    <row r="750" customFormat="false" ht="12.8" hidden="false" customHeight="false" outlineLevel="0" collapsed="false">
      <c r="A750" s="0" t="n">
        <v>748</v>
      </c>
      <c r="B750" s="0" t="s">
        <v>36</v>
      </c>
      <c r="C750" s="0" t="s">
        <v>37</v>
      </c>
      <c r="D750" s="0" t="s">
        <v>11</v>
      </c>
      <c r="E750" s="0" t="s">
        <v>9</v>
      </c>
      <c r="F750" s="0" t="n">
        <v>25</v>
      </c>
      <c r="G750" s="0" t="n">
        <v>16</v>
      </c>
    </row>
    <row r="751" customFormat="false" ht="12.8" hidden="false" customHeight="false" outlineLevel="0" collapsed="false">
      <c r="A751" s="0" t="n">
        <v>749</v>
      </c>
      <c r="B751" s="0" t="s">
        <v>36</v>
      </c>
      <c r="C751" s="0" t="s">
        <v>37</v>
      </c>
      <c r="D751" s="0" t="s">
        <v>11</v>
      </c>
      <c r="E751" s="0" t="s">
        <v>9</v>
      </c>
      <c r="F751" s="0" t="n">
        <v>163</v>
      </c>
      <c r="G751" s="0" t="n">
        <v>161</v>
      </c>
    </row>
    <row r="752" customFormat="false" ht="12.8" hidden="false" customHeight="false" outlineLevel="0" collapsed="false">
      <c r="A752" s="0" t="n">
        <v>750</v>
      </c>
      <c r="B752" s="0" t="s">
        <v>36</v>
      </c>
      <c r="C752" s="0" t="s">
        <v>37</v>
      </c>
      <c r="D752" s="0" t="s">
        <v>11</v>
      </c>
      <c r="E752" s="0" t="s">
        <v>9</v>
      </c>
      <c r="F752" s="0" t="n">
        <v>311</v>
      </c>
      <c r="G752" s="0" t="n">
        <v>310</v>
      </c>
    </row>
    <row r="753" customFormat="false" ht="12.8" hidden="false" customHeight="false" outlineLevel="0" collapsed="false">
      <c r="A753" s="0" t="n">
        <v>751</v>
      </c>
      <c r="B753" s="0" t="s">
        <v>36</v>
      </c>
      <c r="C753" s="0" t="s">
        <v>37</v>
      </c>
      <c r="D753" s="0" t="s">
        <v>11</v>
      </c>
      <c r="E753" s="0" t="s">
        <v>9</v>
      </c>
      <c r="F753" s="0" t="n">
        <v>454</v>
      </c>
      <c r="G753" s="0" t="n">
        <v>452</v>
      </c>
    </row>
    <row r="754" customFormat="false" ht="12.8" hidden="false" customHeight="false" outlineLevel="0" collapsed="false">
      <c r="A754" s="0" t="n">
        <v>752</v>
      </c>
      <c r="B754" s="0" t="s">
        <v>36</v>
      </c>
      <c r="C754" s="0" t="s">
        <v>37</v>
      </c>
      <c r="D754" s="0" t="s">
        <v>11</v>
      </c>
      <c r="E754" s="0" t="s">
        <v>10</v>
      </c>
      <c r="F754" s="0" t="n">
        <v>99</v>
      </c>
      <c r="G754" s="0" t="n">
        <v>100</v>
      </c>
    </row>
    <row r="755" customFormat="false" ht="12.8" hidden="false" customHeight="false" outlineLevel="0" collapsed="false">
      <c r="A755" s="0" t="n">
        <v>753</v>
      </c>
      <c r="B755" s="0" t="s">
        <v>36</v>
      </c>
      <c r="C755" s="0" t="s">
        <v>37</v>
      </c>
      <c r="D755" s="0" t="s">
        <v>11</v>
      </c>
      <c r="E755" s="0" t="s">
        <v>10</v>
      </c>
      <c r="F755" s="0" t="n">
        <v>240</v>
      </c>
      <c r="G755" s="0" t="n">
        <v>250</v>
      </c>
    </row>
    <row r="756" customFormat="false" ht="12.8" hidden="false" customHeight="false" outlineLevel="0" collapsed="false">
      <c r="A756" s="0" t="n">
        <v>754</v>
      </c>
      <c r="B756" s="0" t="s">
        <v>36</v>
      </c>
      <c r="C756" s="0" t="s">
        <v>37</v>
      </c>
      <c r="D756" s="0" t="s">
        <v>11</v>
      </c>
      <c r="E756" s="0" t="s">
        <v>10</v>
      </c>
      <c r="F756" s="0" t="n">
        <v>383</v>
      </c>
      <c r="G756" s="0" t="n">
        <v>393</v>
      </c>
    </row>
    <row r="757" customFormat="false" ht="12.8" hidden="false" customHeight="false" outlineLevel="0" collapsed="false">
      <c r="A757" s="0" t="n">
        <v>755</v>
      </c>
      <c r="B757" s="0" t="s">
        <v>36</v>
      </c>
      <c r="C757" s="0" t="s">
        <v>37</v>
      </c>
      <c r="D757" s="0" t="s">
        <v>11</v>
      </c>
      <c r="E757" s="0" t="s">
        <v>10</v>
      </c>
      <c r="F757" s="0" t="n">
        <v>544</v>
      </c>
      <c r="G757" s="0" t="n">
        <v>553</v>
      </c>
    </row>
    <row r="758" customFormat="false" ht="12.8" hidden="false" customHeight="false" outlineLevel="0" collapsed="false">
      <c r="A758" s="0" t="n">
        <v>756</v>
      </c>
      <c r="B758" s="0" t="s">
        <v>36</v>
      </c>
      <c r="C758" s="0" t="s">
        <v>37</v>
      </c>
      <c r="D758" s="0" t="s">
        <v>12</v>
      </c>
      <c r="E758" s="0" t="s">
        <v>9</v>
      </c>
      <c r="F758" s="0" t="n">
        <v>94</v>
      </c>
      <c r="G758" s="0" t="n">
        <v>91</v>
      </c>
    </row>
    <row r="759" customFormat="false" ht="12.8" hidden="false" customHeight="false" outlineLevel="0" collapsed="false">
      <c r="A759" s="0" t="n">
        <v>757</v>
      </c>
      <c r="B759" s="0" t="s">
        <v>36</v>
      </c>
      <c r="C759" s="0" t="s">
        <v>37</v>
      </c>
      <c r="D759" s="0" t="s">
        <v>12</v>
      </c>
      <c r="E759" s="0" t="s">
        <v>9</v>
      </c>
      <c r="F759" s="0" t="n">
        <v>234</v>
      </c>
      <c r="G759" s="0" t="n">
        <v>231</v>
      </c>
    </row>
    <row r="760" customFormat="false" ht="12.8" hidden="false" customHeight="false" outlineLevel="0" collapsed="false">
      <c r="A760" s="0" t="n">
        <v>758</v>
      </c>
      <c r="B760" s="0" t="s">
        <v>36</v>
      </c>
      <c r="C760" s="0" t="s">
        <v>37</v>
      </c>
      <c r="D760" s="0" t="s">
        <v>12</v>
      </c>
      <c r="E760" s="0" t="s">
        <v>9</v>
      </c>
      <c r="F760" s="0" t="n">
        <v>381</v>
      </c>
      <c r="G760" s="0" t="n">
        <v>377</v>
      </c>
    </row>
    <row r="761" customFormat="false" ht="12.8" hidden="false" customHeight="false" outlineLevel="0" collapsed="false">
      <c r="A761" s="0" t="n">
        <v>759</v>
      </c>
      <c r="B761" s="0" t="s">
        <v>36</v>
      </c>
      <c r="C761" s="0" t="s">
        <v>37</v>
      </c>
      <c r="D761" s="0" t="s">
        <v>12</v>
      </c>
      <c r="E761" s="0" t="s">
        <v>9</v>
      </c>
      <c r="F761" s="0" t="n">
        <v>517</v>
      </c>
      <c r="G761" s="0" t="n">
        <v>533</v>
      </c>
    </row>
    <row r="762" customFormat="false" ht="12.8" hidden="false" customHeight="false" outlineLevel="0" collapsed="false">
      <c r="A762" s="0" t="n">
        <v>760</v>
      </c>
      <c r="B762" s="0" t="s">
        <v>36</v>
      </c>
      <c r="C762" s="0" t="s">
        <v>37</v>
      </c>
      <c r="D762" s="0" t="s">
        <v>12</v>
      </c>
      <c r="E762" s="0" t="s">
        <v>10</v>
      </c>
      <c r="F762" s="0" t="n">
        <v>31</v>
      </c>
    </row>
    <row r="763" customFormat="false" ht="12.8" hidden="false" customHeight="false" outlineLevel="0" collapsed="false">
      <c r="A763" s="0" t="n">
        <v>761</v>
      </c>
      <c r="B763" s="0" t="s">
        <v>36</v>
      </c>
      <c r="C763" s="0" t="s">
        <v>37</v>
      </c>
      <c r="D763" s="0" t="s">
        <v>12</v>
      </c>
      <c r="E763" s="0" t="s">
        <v>10</v>
      </c>
      <c r="F763" s="0" t="n">
        <v>172</v>
      </c>
      <c r="G763" s="0" t="n">
        <v>178</v>
      </c>
    </row>
    <row r="764" customFormat="false" ht="12.8" hidden="false" customHeight="false" outlineLevel="0" collapsed="false">
      <c r="A764" s="0" t="n">
        <v>762</v>
      </c>
      <c r="B764" s="0" t="s">
        <v>36</v>
      </c>
      <c r="C764" s="0" t="s">
        <v>37</v>
      </c>
      <c r="D764" s="0" t="s">
        <v>12</v>
      </c>
      <c r="E764" s="0" t="s">
        <v>10</v>
      </c>
      <c r="F764" s="0" t="n">
        <v>321</v>
      </c>
      <c r="G764" s="0" t="n">
        <v>324</v>
      </c>
    </row>
    <row r="765" customFormat="false" ht="12.8" hidden="false" customHeight="false" outlineLevel="0" collapsed="false">
      <c r="A765" s="0" t="n">
        <v>763</v>
      </c>
      <c r="B765" s="1" t="s">
        <v>36</v>
      </c>
      <c r="C765" s="1" t="s">
        <v>37</v>
      </c>
      <c r="D765" s="1" t="s">
        <v>12</v>
      </c>
      <c r="E765" s="1" t="s">
        <v>10</v>
      </c>
      <c r="G765" s="0" t="n">
        <v>396</v>
      </c>
    </row>
    <row r="766" customFormat="false" ht="12.8" hidden="false" customHeight="false" outlineLevel="0" collapsed="false">
      <c r="A766" s="0" t="n">
        <v>764</v>
      </c>
      <c r="B766" s="0" t="s">
        <v>36</v>
      </c>
      <c r="C766" s="0" t="s">
        <v>37</v>
      </c>
      <c r="D766" s="0" t="s">
        <v>12</v>
      </c>
      <c r="E766" s="0" t="s">
        <v>10</v>
      </c>
      <c r="F766" s="0" t="n">
        <v>468</v>
      </c>
    </row>
    <row r="767" customFormat="false" ht="12.8" hidden="false" customHeight="false" outlineLevel="0" collapsed="false">
      <c r="A767" s="0" t="n">
        <v>765</v>
      </c>
      <c r="B767" s="0" t="s">
        <v>36</v>
      </c>
      <c r="C767" s="0" t="s">
        <v>37</v>
      </c>
      <c r="D767" s="0" t="s">
        <v>12</v>
      </c>
      <c r="E767" s="0" t="s">
        <v>10</v>
      </c>
      <c r="G767" s="0" t="n">
        <v>107</v>
      </c>
    </row>
    <row r="768" customFormat="false" ht="12.8" hidden="false" customHeight="false" outlineLevel="0" collapsed="false">
      <c r="A768" s="0" t="n">
        <v>766</v>
      </c>
      <c r="B768" s="0" t="s">
        <v>36</v>
      </c>
      <c r="C768" s="0" t="s">
        <v>37</v>
      </c>
      <c r="D768" s="0" t="s">
        <v>12</v>
      </c>
      <c r="E768" s="0" t="s">
        <v>10</v>
      </c>
      <c r="G768" s="0" t="n">
        <v>250</v>
      </c>
    </row>
    <row r="769" customFormat="false" ht="12.8" hidden="false" customHeight="false" outlineLevel="0" collapsed="false">
      <c r="A769" s="0" t="n">
        <v>767</v>
      </c>
      <c r="B769" s="0" t="s">
        <v>36</v>
      </c>
      <c r="C769" s="0" t="s">
        <v>37</v>
      </c>
      <c r="D769" s="0" t="s">
        <v>12</v>
      </c>
      <c r="E769" s="0" t="s">
        <v>10</v>
      </c>
      <c r="G769" s="0" t="n">
        <v>551</v>
      </c>
    </row>
    <row r="770" customFormat="false" ht="12.8" hidden="false" customHeight="false" outlineLevel="0" collapsed="false">
      <c r="A770" s="0" t="n">
        <v>768</v>
      </c>
      <c r="B770" s="0" t="s">
        <v>36</v>
      </c>
      <c r="C770" s="0" t="s">
        <v>37</v>
      </c>
      <c r="D770" s="0" t="s">
        <v>13</v>
      </c>
      <c r="E770" s="0" t="s">
        <v>9</v>
      </c>
      <c r="F770" s="0" t="n">
        <v>25</v>
      </c>
      <c r="G770" s="0" t="n">
        <v>18</v>
      </c>
    </row>
    <row r="771" customFormat="false" ht="12.8" hidden="false" customHeight="false" outlineLevel="0" collapsed="false">
      <c r="A771" s="0" t="n">
        <v>769</v>
      </c>
      <c r="B771" s="0" t="s">
        <v>36</v>
      </c>
      <c r="C771" s="0" t="s">
        <v>37</v>
      </c>
      <c r="D771" s="0" t="s">
        <v>13</v>
      </c>
      <c r="E771" s="0" t="s">
        <v>9</v>
      </c>
      <c r="F771" s="0" t="n">
        <v>163</v>
      </c>
      <c r="G771" s="0" t="n">
        <v>162</v>
      </c>
    </row>
    <row r="772" customFormat="false" ht="12.8" hidden="false" customHeight="false" outlineLevel="0" collapsed="false">
      <c r="A772" s="0" t="n">
        <v>770</v>
      </c>
      <c r="B772" s="0" t="s">
        <v>36</v>
      </c>
      <c r="C772" s="0" t="s">
        <v>37</v>
      </c>
      <c r="D772" s="0" t="s">
        <v>13</v>
      </c>
      <c r="E772" s="0" t="s">
        <v>9</v>
      </c>
      <c r="F772" s="0" t="n">
        <v>311</v>
      </c>
      <c r="G772" s="0" t="n">
        <v>313</v>
      </c>
    </row>
    <row r="773" customFormat="false" ht="12.8" hidden="false" customHeight="false" outlineLevel="0" collapsed="false">
      <c r="A773" s="0" t="n">
        <v>771</v>
      </c>
      <c r="B773" s="0" t="s">
        <v>36</v>
      </c>
      <c r="C773" s="0" t="s">
        <v>37</v>
      </c>
      <c r="D773" s="0" t="s">
        <v>13</v>
      </c>
      <c r="E773" s="0" t="s">
        <v>9</v>
      </c>
      <c r="F773" s="0" t="n">
        <v>454</v>
      </c>
      <c r="G773" s="0" t="n">
        <v>451</v>
      </c>
    </row>
    <row r="774" customFormat="false" ht="12.8" hidden="false" customHeight="false" outlineLevel="0" collapsed="false">
      <c r="A774" s="0" t="n">
        <v>772</v>
      </c>
      <c r="B774" s="0" t="s">
        <v>36</v>
      </c>
      <c r="C774" s="0" t="s">
        <v>37</v>
      </c>
      <c r="D774" s="0" t="s">
        <v>13</v>
      </c>
      <c r="E774" s="0" t="s">
        <v>9</v>
      </c>
      <c r="G774" s="0" t="n">
        <v>72</v>
      </c>
    </row>
    <row r="775" customFormat="false" ht="12.8" hidden="false" customHeight="false" outlineLevel="0" collapsed="false">
      <c r="A775" s="0" t="n">
        <v>773</v>
      </c>
      <c r="B775" s="0" t="s">
        <v>36</v>
      </c>
      <c r="C775" s="0" t="s">
        <v>37</v>
      </c>
      <c r="D775" s="0" t="s">
        <v>13</v>
      </c>
      <c r="E775" s="0" t="s">
        <v>9</v>
      </c>
      <c r="G775" s="0" t="n">
        <v>365</v>
      </c>
    </row>
    <row r="776" customFormat="false" ht="12.8" hidden="false" customHeight="false" outlineLevel="0" collapsed="false">
      <c r="A776" s="0" t="n">
        <v>774</v>
      </c>
      <c r="B776" s="0" t="s">
        <v>36</v>
      </c>
      <c r="C776" s="0" t="s">
        <v>37</v>
      </c>
      <c r="D776" s="0" t="s">
        <v>13</v>
      </c>
      <c r="E776" s="0" t="s">
        <v>10</v>
      </c>
      <c r="F776" s="0" t="n">
        <v>99</v>
      </c>
      <c r="G776" s="0" t="n">
        <v>103</v>
      </c>
    </row>
    <row r="777" customFormat="false" ht="12.8" hidden="false" customHeight="false" outlineLevel="0" collapsed="false">
      <c r="A777" s="0" t="n">
        <v>775</v>
      </c>
      <c r="B777" s="0" t="s">
        <v>36</v>
      </c>
      <c r="C777" s="0" t="s">
        <v>37</v>
      </c>
      <c r="D777" s="0" t="s">
        <v>13</v>
      </c>
      <c r="E777" s="0" t="s">
        <v>10</v>
      </c>
      <c r="F777" s="0" t="n">
        <v>240</v>
      </c>
      <c r="G777" s="0" t="n">
        <v>252</v>
      </c>
    </row>
    <row r="778" customFormat="false" ht="12.8" hidden="false" customHeight="false" outlineLevel="0" collapsed="false">
      <c r="A778" s="0" t="n">
        <v>776</v>
      </c>
      <c r="B778" s="0" t="s">
        <v>36</v>
      </c>
      <c r="C778" s="0" t="s">
        <v>37</v>
      </c>
      <c r="D778" s="0" t="s">
        <v>13</v>
      </c>
      <c r="E778" s="0" t="s">
        <v>10</v>
      </c>
      <c r="F778" s="0" t="n">
        <v>383</v>
      </c>
      <c r="G778" s="0" t="n">
        <v>394</v>
      </c>
    </row>
    <row r="779" customFormat="false" ht="12.8" hidden="false" customHeight="false" outlineLevel="0" collapsed="false">
      <c r="A779" s="0" t="n">
        <v>777</v>
      </c>
      <c r="B779" s="0" t="s">
        <v>36</v>
      </c>
      <c r="C779" s="0" t="s">
        <v>37</v>
      </c>
      <c r="D779" s="0" t="s">
        <v>13</v>
      </c>
      <c r="E779" s="0" t="s">
        <v>10</v>
      </c>
      <c r="F779" s="0" t="n">
        <v>544</v>
      </c>
      <c r="G779" s="0" t="n">
        <v>555</v>
      </c>
    </row>
    <row r="780" customFormat="false" ht="12.8" hidden="false" customHeight="false" outlineLevel="0" collapsed="false">
      <c r="A780" s="0" t="n">
        <v>778</v>
      </c>
      <c r="B780" s="0" t="s">
        <v>36</v>
      </c>
      <c r="C780" s="0" t="s">
        <v>38</v>
      </c>
      <c r="D780" s="0" t="s">
        <v>8</v>
      </c>
      <c r="E780" s="0" t="s">
        <v>9</v>
      </c>
      <c r="F780" s="0" t="n">
        <v>209</v>
      </c>
      <c r="G780" s="0" t="n">
        <v>207</v>
      </c>
    </row>
    <row r="781" customFormat="false" ht="12.8" hidden="false" customHeight="false" outlineLevel="0" collapsed="false">
      <c r="A781" s="0" t="n">
        <v>779</v>
      </c>
      <c r="B781" s="0" t="s">
        <v>36</v>
      </c>
      <c r="C781" s="0" t="s">
        <v>38</v>
      </c>
      <c r="D781" s="0" t="s">
        <v>8</v>
      </c>
      <c r="E781" s="0" t="s">
        <v>9</v>
      </c>
      <c r="F781" s="0" t="n">
        <v>546</v>
      </c>
      <c r="G781" s="0" t="n">
        <v>549</v>
      </c>
    </row>
    <row r="782" customFormat="false" ht="12.8" hidden="false" customHeight="false" outlineLevel="0" collapsed="false">
      <c r="A782" s="0" t="n">
        <v>780</v>
      </c>
      <c r="B782" s="0" t="s">
        <v>36</v>
      </c>
      <c r="C782" s="0" t="s">
        <v>38</v>
      </c>
      <c r="D782" s="0" t="s">
        <v>8</v>
      </c>
      <c r="E782" s="0" t="s">
        <v>9</v>
      </c>
      <c r="F782" s="0" t="n">
        <v>888</v>
      </c>
      <c r="G782" s="0" t="n">
        <v>890</v>
      </c>
    </row>
    <row r="783" customFormat="false" ht="12.8" hidden="false" customHeight="false" outlineLevel="0" collapsed="false">
      <c r="A783" s="0" t="n">
        <v>781</v>
      </c>
      <c r="B783" s="0" t="s">
        <v>36</v>
      </c>
      <c r="C783" s="0" t="s">
        <v>38</v>
      </c>
      <c r="D783" s="0" t="s">
        <v>8</v>
      </c>
      <c r="E783" s="0" t="s">
        <v>9</v>
      </c>
      <c r="F783" s="0" t="n">
        <v>1230</v>
      </c>
      <c r="G783" s="0" t="n">
        <v>1235</v>
      </c>
    </row>
    <row r="784" customFormat="false" ht="12.8" hidden="false" customHeight="false" outlineLevel="0" collapsed="false">
      <c r="A784" s="0" t="n">
        <v>782</v>
      </c>
      <c r="B784" s="0" t="s">
        <v>36</v>
      </c>
      <c r="C784" s="0" t="s">
        <v>38</v>
      </c>
      <c r="D784" s="0" t="s">
        <v>8</v>
      </c>
      <c r="E784" s="0" t="s">
        <v>9</v>
      </c>
      <c r="F784" s="0" t="n">
        <v>1579</v>
      </c>
      <c r="G784" s="0" t="n">
        <v>1580</v>
      </c>
    </row>
    <row r="785" customFormat="false" ht="12.8" hidden="false" customHeight="false" outlineLevel="0" collapsed="false">
      <c r="A785" s="0" t="n">
        <v>783</v>
      </c>
      <c r="B785" s="0" t="s">
        <v>36</v>
      </c>
      <c r="C785" s="0" t="s">
        <v>38</v>
      </c>
      <c r="D785" s="0" t="s">
        <v>8</v>
      </c>
      <c r="E785" s="0" t="s">
        <v>9</v>
      </c>
      <c r="F785" s="0" t="n">
        <v>1945</v>
      </c>
      <c r="G785" s="0" t="n">
        <v>1941</v>
      </c>
    </row>
    <row r="786" customFormat="false" ht="12.8" hidden="false" customHeight="false" outlineLevel="0" collapsed="false">
      <c r="A786" s="0" t="n">
        <v>784</v>
      </c>
      <c r="B786" s="0" t="s">
        <v>36</v>
      </c>
      <c r="C786" s="0" t="s">
        <v>38</v>
      </c>
      <c r="D786" s="0" t="s">
        <v>8</v>
      </c>
      <c r="E786" s="0" t="s">
        <v>10</v>
      </c>
      <c r="F786" s="0" t="n">
        <v>119</v>
      </c>
      <c r="G786" s="0" t="n">
        <v>121</v>
      </c>
    </row>
    <row r="787" customFormat="false" ht="12.8" hidden="false" customHeight="false" outlineLevel="0" collapsed="false">
      <c r="A787" s="0" t="n">
        <v>785</v>
      </c>
      <c r="B787" s="0" t="s">
        <v>36</v>
      </c>
      <c r="C787" s="0" t="s">
        <v>38</v>
      </c>
      <c r="D787" s="0" t="s">
        <v>8</v>
      </c>
      <c r="E787" s="0" t="s">
        <v>10</v>
      </c>
      <c r="F787" s="0" t="n">
        <v>452</v>
      </c>
      <c r="G787" s="0" t="n">
        <v>455</v>
      </c>
    </row>
    <row r="788" customFormat="false" ht="12.8" hidden="false" customHeight="false" outlineLevel="0" collapsed="false">
      <c r="A788" s="0" t="n">
        <v>786</v>
      </c>
      <c r="B788" s="0" t="s">
        <v>36</v>
      </c>
      <c r="C788" s="0" t="s">
        <v>38</v>
      </c>
      <c r="D788" s="0" t="s">
        <v>8</v>
      </c>
      <c r="E788" s="0" t="s">
        <v>10</v>
      </c>
      <c r="F788" s="0" t="n">
        <v>797</v>
      </c>
      <c r="G788" s="0" t="n">
        <v>798</v>
      </c>
    </row>
    <row r="789" customFormat="false" ht="12.8" hidden="false" customHeight="false" outlineLevel="0" collapsed="false">
      <c r="A789" s="0" t="n">
        <v>787</v>
      </c>
      <c r="B789" s="0" t="s">
        <v>36</v>
      </c>
      <c r="C789" s="0" t="s">
        <v>38</v>
      </c>
      <c r="D789" s="0" t="s">
        <v>8</v>
      </c>
      <c r="E789" s="0" t="s">
        <v>10</v>
      </c>
      <c r="F789" s="0" t="n">
        <v>1144</v>
      </c>
      <c r="G789" s="0" t="n">
        <v>1145</v>
      </c>
    </row>
    <row r="790" customFormat="false" ht="12.8" hidden="false" customHeight="false" outlineLevel="0" collapsed="false">
      <c r="A790" s="0" t="n">
        <v>788</v>
      </c>
      <c r="B790" s="0" t="s">
        <v>36</v>
      </c>
      <c r="C790" s="0" t="s">
        <v>38</v>
      </c>
      <c r="D790" s="0" t="s">
        <v>8</v>
      </c>
      <c r="E790" s="0" t="s">
        <v>10</v>
      </c>
      <c r="F790" s="0" t="n">
        <v>1486</v>
      </c>
      <c r="G790" s="0" t="n">
        <v>1487</v>
      </c>
    </row>
    <row r="791" customFormat="false" ht="12.8" hidden="false" customHeight="false" outlineLevel="0" collapsed="false">
      <c r="A791" s="0" t="n">
        <v>789</v>
      </c>
      <c r="B791" s="0" t="s">
        <v>36</v>
      </c>
      <c r="C791" s="0" t="s">
        <v>38</v>
      </c>
      <c r="D791" s="0" t="s">
        <v>8</v>
      </c>
      <c r="E791" s="0" t="s">
        <v>10</v>
      </c>
      <c r="F791" s="0" t="n">
        <v>1844</v>
      </c>
      <c r="G791" s="0" t="n">
        <v>1846</v>
      </c>
    </row>
    <row r="792" customFormat="false" ht="12.8" hidden="false" customHeight="false" outlineLevel="0" collapsed="false">
      <c r="A792" s="0" t="n">
        <v>790</v>
      </c>
      <c r="B792" s="0" t="s">
        <v>36</v>
      </c>
      <c r="C792" s="0" t="s">
        <v>38</v>
      </c>
      <c r="D792" s="0" t="s">
        <v>11</v>
      </c>
      <c r="E792" s="0" t="s">
        <v>9</v>
      </c>
      <c r="F792" s="0" t="n">
        <v>33</v>
      </c>
      <c r="G792" s="0" t="n">
        <v>34</v>
      </c>
    </row>
    <row r="793" customFormat="false" ht="12.8" hidden="false" customHeight="false" outlineLevel="0" collapsed="false">
      <c r="A793" s="0" t="n">
        <v>791</v>
      </c>
      <c r="B793" s="0" t="s">
        <v>36</v>
      </c>
      <c r="C793" s="0" t="s">
        <v>38</v>
      </c>
      <c r="D793" s="0" t="s">
        <v>11</v>
      </c>
      <c r="E793" s="0" t="s">
        <v>9</v>
      </c>
      <c r="F793" s="0" t="n">
        <v>368</v>
      </c>
      <c r="G793" s="0" t="n">
        <v>366</v>
      </c>
    </row>
    <row r="794" customFormat="false" ht="12.8" hidden="false" customHeight="false" outlineLevel="0" collapsed="false">
      <c r="A794" s="0" t="n">
        <v>792</v>
      </c>
      <c r="B794" s="0" t="s">
        <v>36</v>
      </c>
      <c r="C794" s="0" t="s">
        <v>38</v>
      </c>
      <c r="D794" s="0" t="s">
        <v>11</v>
      </c>
      <c r="E794" s="0" t="s">
        <v>9</v>
      </c>
      <c r="F794" s="0" t="n">
        <v>718</v>
      </c>
      <c r="G794" s="0" t="n">
        <v>715</v>
      </c>
    </row>
    <row r="795" customFormat="false" ht="12.8" hidden="false" customHeight="false" outlineLevel="0" collapsed="false">
      <c r="A795" s="0" t="n">
        <v>793</v>
      </c>
      <c r="B795" s="0" t="s">
        <v>36</v>
      </c>
      <c r="C795" s="0" t="s">
        <v>38</v>
      </c>
      <c r="D795" s="0" t="s">
        <v>11</v>
      </c>
      <c r="E795" s="0" t="s">
        <v>9</v>
      </c>
      <c r="F795" s="0" t="n">
        <v>1060</v>
      </c>
      <c r="G795" s="0" t="n">
        <v>1061</v>
      </c>
    </row>
    <row r="796" customFormat="false" ht="12.8" hidden="false" customHeight="false" outlineLevel="0" collapsed="false">
      <c r="A796" s="0" t="n">
        <v>794</v>
      </c>
      <c r="B796" s="0" t="s">
        <v>36</v>
      </c>
      <c r="C796" s="0" t="s">
        <v>38</v>
      </c>
      <c r="D796" s="0" t="s">
        <v>11</v>
      </c>
      <c r="E796" s="0" t="s">
        <v>9</v>
      </c>
      <c r="F796" s="0" t="n">
        <v>1400</v>
      </c>
      <c r="G796" s="0" t="n">
        <v>1398</v>
      </c>
    </row>
    <row r="797" customFormat="false" ht="12.8" hidden="false" customHeight="false" outlineLevel="0" collapsed="false">
      <c r="A797" s="0" t="n">
        <v>795</v>
      </c>
      <c r="B797" s="0" t="s">
        <v>36</v>
      </c>
      <c r="C797" s="0" t="s">
        <v>38</v>
      </c>
      <c r="D797" s="0" t="s">
        <v>11</v>
      </c>
      <c r="E797" s="0" t="s">
        <v>9</v>
      </c>
      <c r="F797" s="0" t="n">
        <v>1751</v>
      </c>
      <c r="G797" s="0" t="n">
        <v>1747</v>
      </c>
    </row>
    <row r="798" customFormat="false" ht="12.8" hidden="false" customHeight="false" outlineLevel="0" collapsed="false">
      <c r="A798" s="0" t="n">
        <v>796</v>
      </c>
      <c r="B798" s="0" t="s">
        <v>36</v>
      </c>
      <c r="C798" s="0" t="s">
        <v>38</v>
      </c>
      <c r="D798" s="0" t="s">
        <v>11</v>
      </c>
      <c r="E798" s="0" t="s">
        <v>10</v>
      </c>
      <c r="F798" s="0" t="n">
        <v>282</v>
      </c>
      <c r="G798" s="0" t="n">
        <v>284</v>
      </c>
    </row>
    <row r="799" customFormat="false" ht="12.8" hidden="false" customHeight="false" outlineLevel="0" collapsed="false">
      <c r="A799" s="0" t="n">
        <v>797</v>
      </c>
      <c r="B799" s="0" t="s">
        <v>36</v>
      </c>
      <c r="C799" s="0" t="s">
        <v>38</v>
      </c>
      <c r="D799" s="0" t="s">
        <v>11</v>
      </c>
      <c r="E799" s="0" t="s">
        <v>10</v>
      </c>
      <c r="F799" s="0" t="n">
        <v>619</v>
      </c>
      <c r="G799" s="0" t="n">
        <v>621</v>
      </c>
    </row>
    <row r="800" customFormat="false" ht="12.8" hidden="false" customHeight="false" outlineLevel="0" collapsed="false">
      <c r="A800" s="0" t="n">
        <v>798</v>
      </c>
      <c r="B800" s="0" t="s">
        <v>36</v>
      </c>
      <c r="C800" s="0" t="s">
        <v>38</v>
      </c>
      <c r="D800" s="0" t="s">
        <v>11</v>
      </c>
      <c r="E800" s="0" t="s">
        <v>10</v>
      </c>
      <c r="F800" s="0" t="n">
        <v>963</v>
      </c>
      <c r="G800" s="0" t="n">
        <v>964</v>
      </c>
    </row>
    <row r="801" customFormat="false" ht="12.8" hidden="false" customHeight="false" outlineLevel="0" collapsed="false">
      <c r="A801" s="0" t="n">
        <v>799</v>
      </c>
      <c r="B801" s="0" t="s">
        <v>36</v>
      </c>
      <c r="C801" s="0" t="s">
        <v>38</v>
      </c>
      <c r="D801" s="0" t="s">
        <v>11</v>
      </c>
      <c r="E801" s="0" t="s">
        <v>10</v>
      </c>
      <c r="F801" s="0" t="n">
        <v>1303</v>
      </c>
      <c r="G801" s="0" t="n">
        <v>1305</v>
      </c>
    </row>
    <row r="802" customFormat="false" ht="12.8" hidden="false" customHeight="false" outlineLevel="0" collapsed="false">
      <c r="A802" s="0" t="n">
        <v>800</v>
      </c>
      <c r="B802" s="0" t="s">
        <v>36</v>
      </c>
      <c r="C802" s="0" t="s">
        <v>38</v>
      </c>
      <c r="D802" s="0" t="s">
        <v>11</v>
      </c>
      <c r="E802" s="0" t="s">
        <v>10</v>
      </c>
      <c r="F802" s="0" t="n">
        <v>1655</v>
      </c>
      <c r="G802" s="0" t="n">
        <v>1656</v>
      </c>
    </row>
    <row r="803" customFormat="false" ht="12.8" hidden="false" customHeight="false" outlineLevel="0" collapsed="false">
      <c r="A803" s="0" t="n">
        <v>801</v>
      </c>
      <c r="B803" s="0" t="s">
        <v>36</v>
      </c>
      <c r="C803" s="0" t="s">
        <v>38</v>
      </c>
      <c r="D803" s="0" t="s">
        <v>11</v>
      </c>
      <c r="E803" s="0" t="s">
        <v>10</v>
      </c>
      <c r="F803" s="0" t="n">
        <v>2023</v>
      </c>
      <c r="G803" s="0" t="n">
        <v>2041</v>
      </c>
    </row>
    <row r="804" customFormat="false" ht="12.8" hidden="false" customHeight="false" outlineLevel="0" collapsed="false">
      <c r="A804" s="0" t="n">
        <v>802</v>
      </c>
      <c r="B804" s="0" t="s">
        <v>36</v>
      </c>
      <c r="C804" s="0" t="s">
        <v>38</v>
      </c>
      <c r="D804" s="0" t="s">
        <v>12</v>
      </c>
      <c r="E804" s="0" t="s">
        <v>9</v>
      </c>
      <c r="F804" s="0" t="n">
        <v>209</v>
      </c>
      <c r="G804" s="0" t="n">
        <v>213</v>
      </c>
    </row>
    <row r="805" customFormat="false" ht="12.8" hidden="false" customHeight="false" outlineLevel="0" collapsed="false">
      <c r="A805" s="0" t="n">
        <v>803</v>
      </c>
      <c r="B805" s="0" t="s">
        <v>36</v>
      </c>
      <c r="C805" s="0" t="s">
        <v>38</v>
      </c>
      <c r="D805" s="0" t="s">
        <v>12</v>
      </c>
      <c r="E805" s="0" t="s">
        <v>9</v>
      </c>
      <c r="F805" s="0" t="n">
        <v>546</v>
      </c>
      <c r="G805" s="0" t="n">
        <v>549</v>
      </c>
    </row>
    <row r="806" customFormat="false" ht="12.8" hidden="false" customHeight="false" outlineLevel="0" collapsed="false">
      <c r="A806" s="0" t="n">
        <v>804</v>
      </c>
      <c r="B806" s="0" t="s">
        <v>36</v>
      </c>
      <c r="C806" s="0" t="s">
        <v>38</v>
      </c>
      <c r="D806" s="0" t="s">
        <v>12</v>
      </c>
      <c r="E806" s="0" t="s">
        <v>9</v>
      </c>
      <c r="F806" s="0" t="n">
        <v>888</v>
      </c>
      <c r="G806" s="0" t="n">
        <v>892</v>
      </c>
    </row>
    <row r="807" customFormat="false" ht="12.8" hidden="false" customHeight="false" outlineLevel="0" collapsed="false">
      <c r="A807" s="0" t="n">
        <v>805</v>
      </c>
      <c r="B807" s="0" t="s">
        <v>36</v>
      </c>
      <c r="C807" s="0" t="s">
        <v>38</v>
      </c>
      <c r="D807" s="0" t="s">
        <v>12</v>
      </c>
      <c r="E807" s="0" t="s">
        <v>9</v>
      </c>
      <c r="F807" s="0" t="n">
        <v>1230</v>
      </c>
      <c r="G807" s="0" t="n">
        <v>1232</v>
      </c>
    </row>
    <row r="808" customFormat="false" ht="12.8" hidden="false" customHeight="false" outlineLevel="0" collapsed="false">
      <c r="A808" s="0" t="n">
        <v>806</v>
      </c>
      <c r="B808" s="0" t="s">
        <v>36</v>
      </c>
      <c r="C808" s="0" t="s">
        <v>38</v>
      </c>
      <c r="D808" s="0" t="s">
        <v>12</v>
      </c>
      <c r="E808" s="0" t="s">
        <v>9</v>
      </c>
      <c r="F808" s="0" t="n">
        <v>1579</v>
      </c>
      <c r="G808" s="0" t="n">
        <v>1580</v>
      </c>
    </row>
    <row r="809" customFormat="false" ht="12.8" hidden="false" customHeight="false" outlineLevel="0" collapsed="false">
      <c r="A809" s="0" t="n">
        <v>807</v>
      </c>
      <c r="B809" s="0" t="s">
        <v>36</v>
      </c>
      <c r="C809" s="0" t="s">
        <v>38</v>
      </c>
      <c r="D809" s="0" t="s">
        <v>12</v>
      </c>
      <c r="E809" s="0" t="s">
        <v>9</v>
      </c>
      <c r="F809" s="0" t="n">
        <v>1945</v>
      </c>
      <c r="G809" s="0" t="n">
        <v>1943</v>
      </c>
    </row>
    <row r="810" customFormat="false" ht="12.8" hidden="false" customHeight="false" outlineLevel="0" collapsed="false">
      <c r="A810" s="0" t="n">
        <v>808</v>
      </c>
      <c r="B810" s="0" t="s">
        <v>36</v>
      </c>
      <c r="C810" s="0" t="s">
        <v>38</v>
      </c>
      <c r="D810" s="0" t="s">
        <v>12</v>
      </c>
      <c r="E810" s="0" t="s">
        <v>9</v>
      </c>
      <c r="G810" s="0" t="n">
        <v>2008</v>
      </c>
    </row>
    <row r="811" customFormat="false" ht="12.8" hidden="false" customHeight="false" outlineLevel="0" collapsed="false">
      <c r="A811" s="0" t="n">
        <v>809</v>
      </c>
      <c r="B811" s="0" t="s">
        <v>36</v>
      </c>
      <c r="C811" s="0" t="s">
        <v>38</v>
      </c>
      <c r="D811" s="0" t="s">
        <v>12</v>
      </c>
      <c r="E811" s="0" t="s">
        <v>10</v>
      </c>
      <c r="F811" s="0" t="n">
        <v>119</v>
      </c>
      <c r="G811" s="0" t="n">
        <v>124</v>
      </c>
    </row>
    <row r="812" customFormat="false" ht="12.8" hidden="false" customHeight="false" outlineLevel="0" collapsed="false">
      <c r="A812" s="0" t="n">
        <v>810</v>
      </c>
      <c r="B812" s="0" t="s">
        <v>36</v>
      </c>
      <c r="C812" s="0" t="s">
        <v>38</v>
      </c>
      <c r="D812" s="0" t="s">
        <v>12</v>
      </c>
      <c r="E812" s="0" t="s">
        <v>10</v>
      </c>
      <c r="F812" s="0" t="n">
        <v>452</v>
      </c>
      <c r="G812" s="0" t="n">
        <v>452</v>
      </c>
    </row>
    <row r="813" customFormat="false" ht="12.8" hidden="false" customHeight="false" outlineLevel="0" collapsed="false">
      <c r="A813" s="0" t="n">
        <v>811</v>
      </c>
      <c r="B813" s="0" t="s">
        <v>36</v>
      </c>
      <c r="C813" s="0" t="s">
        <v>38</v>
      </c>
      <c r="D813" s="0" t="s">
        <v>12</v>
      </c>
      <c r="E813" s="0" t="s">
        <v>10</v>
      </c>
      <c r="F813" s="0" t="n">
        <v>797</v>
      </c>
      <c r="G813" s="0" t="n">
        <v>793</v>
      </c>
    </row>
    <row r="814" customFormat="false" ht="12.8" hidden="false" customHeight="false" outlineLevel="0" collapsed="false">
      <c r="A814" s="0" t="n">
        <v>812</v>
      </c>
      <c r="B814" s="0" t="s">
        <v>36</v>
      </c>
      <c r="C814" s="0" t="s">
        <v>38</v>
      </c>
      <c r="D814" s="0" t="s">
        <v>12</v>
      </c>
      <c r="E814" s="0" t="s">
        <v>10</v>
      </c>
      <c r="F814" s="0" t="n">
        <v>1144</v>
      </c>
    </row>
    <row r="815" customFormat="false" ht="12.8" hidden="false" customHeight="false" outlineLevel="0" collapsed="false">
      <c r="A815" s="0" t="n">
        <v>813</v>
      </c>
      <c r="B815" s="0" t="s">
        <v>36</v>
      </c>
      <c r="C815" s="0" t="s">
        <v>38</v>
      </c>
      <c r="D815" s="0" t="s">
        <v>12</v>
      </c>
      <c r="E815" s="0" t="s">
        <v>10</v>
      </c>
      <c r="F815" s="0" t="n">
        <v>1486</v>
      </c>
    </row>
    <row r="816" customFormat="false" ht="12.8" hidden="false" customHeight="false" outlineLevel="0" collapsed="false">
      <c r="A816" s="0" t="n">
        <v>814</v>
      </c>
      <c r="B816" s="0" t="s">
        <v>36</v>
      </c>
      <c r="C816" s="0" t="s">
        <v>38</v>
      </c>
      <c r="D816" s="0" t="s">
        <v>12</v>
      </c>
      <c r="E816" s="0" t="s">
        <v>10</v>
      </c>
      <c r="F816" s="0" t="n">
        <v>1844</v>
      </c>
      <c r="G816" s="0" t="n">
        <v>1848</v>
      </c>
    </row>
    <row r="817" customFormat="false" ht="12.8" hidden="false" customHeight="false" outlineLevel="0" collapsed="false">
      <c r="A817" s="0" t="n">
        <v>815</v>
      </c>
      <c r="B817" s="0" t="s">
        <v>36</v>
      </c>
      <c r="C817" s="0" t="s">
        <v>38</v>
      </c>
      <c r="D817" s="0" t="s">
        <v>13</v>
      </c>
      <c r="E817" s="0" t="s">
        <v>9</v>
      </c>
      <c r="F817" s="0" t="n">
        <v>33</v>
      </c>
      <c r="G817" s="0" t="n">
        <v>39</v>
      </c>
    </row>
    <row r="818" customFormat="false" ht="12.8" hidden="false" customHeight="false" outlineLevel="0" collapsed="false">
      <c r="A818" s="0" t="n">
        <v>816</v>
      </c>
      <c r="B818" s="0" t="s">
        <v>36</v>
      </c>
      <c r="C818" s="0" t="s">
        <v>38</v>
      </c>
      <c r="D818" s="0" t="s">
        <v>13</v>
      </c>
      <c r="E818" s="0" t="s">
        <v>9</v>
      </c>
      <c r="F818" s="0" t="n">
        <v>368</v>
      </c>
    </row>
    <row r="819" customFormat="false" ht="12.8" hidden="false" customHeight="false" outlineLevel="0" collapsed="false">
      <c r="A819" s="0" t="n">
        <v>817</v>
      </c>
      <c r="B819" s="0" t="s">
        <v>36</v>
      </c>
      <c r="C819" s="0" t="s">
        <v>38</v>
      </c>
      <c r="D819" s="0" t="s">
        <v>13</v>
      </c>
      <c r="E819" s="0" t="s">
        <v>9</v>
      </c>
      <c r="F819" s="0" t="n">
        <v>718</v>
      </c>
      <c r="G819" s="0" t="n">
        <v>724</v>
      </c>
    </row>
    <row r="820" customFormat="false" ht="12.8" hidden="false" customHeight="false" outlineLevel="0" collapsed="false">
      <c r="A820" s="0" t="n">
        <v>818</v>
      </c>
      <c r="B820" s="0" t="s">
        <v>36</v>
      </c>
      <c r="C820" s="0" t="s">
        <v>38</v>
      </c>
      <c r="D820" s="0" t="s">
        <v>13</v>
      </c>
      <c r="E820" s="0" t="s">
        <v>9</v>
      </c>
      <c r="F820" s="0" t="n">
        <v>1060</v>
      </c>
      <c r="G820" s="0" t="n">
        <v>1066</v>
      </c>
    </row>
    <row r="821" customFormat="false" ht="12.8" hidden="false" customHeight="false" outlineLevel="0" collapsed="false">
      <c r="A821" s="0" t="n">
        <v>819</v>
      </c>
      <c r="B821" s="0" t="s">
        <v>36</v>
      </c>
      <c r="C821" s="0" t="s">
        <v>38</v>
      </c>
      <c r="D821" s="0" t="s">
        <v>13</v>
      </c>
      <c r="E821" s="0" t="s">
        <v>9</v>
      </c>
      <c r="F821" s="0" t="n">
        <v>1400</v>
      </c>
      <c r="G821" s="0" t="n">
        <v>1407</v>
      </c>
    </row>
    <row r="822" customFormat="false" ht="12.8" hidden="false" customHeight="false" outlineLevel="0" collapsed="false">
      <c r="A822" s="0" t="n">
        <v>820</v>
      </c>
      <c r="B822" s="0" t="s">
        <v>36</v>
      </c>
      <c r="C822" s="0" t="s">
        <v>38</v>
      </c>
      <c r="D822" s="0" t="s">
        <v>13</v>
      </c>
      <c r="E822" s="0" t="s">
        <v>9</v>
      </c>
      <c r="F822" s="0" t="n">
        <v>1751</v>
      </c>
      <c r="G822" s="0" t="n">
        <v>1760</v>
      </c>
    </row>
    <row r="823" customFormat="false" ht="12.8" hidden="false" customHeight="false" outlineLevel="0" collapsed="false">
      <c r="A823" s="0" t="n">
        <v>821</v>
      </c>
      <c r="B823" s="0" t="s">
        <v>36</v>
      </c>
      <c r="C823" s="0" t="s">
        <v>38</v>
      </c>
      <c r="D823" s="0" t="s">
        <v>13</v>
      </c>
      <c r="E823" s="0" t="s">
        <v>10</v>
      </c>
      <c r="F823" s="0" t="n">
        <v>282</v>
      </c>
      <c r="G823" s="0" t="n">
        <v>273</v>
      </c>
    </row>
    <row r="824" customFormat="false" ht="12.8" hidden="false" customHeight="false" outlineLevel="0" collapsed="false">
      <c r="A824" s="0" t="n">
        <v>822</v>
      </c>
      <c r="B824" s="0" t="s">
        <v>36</v>
      </c>
      <c r="C824" s="0" t="s">
        <v>38</v>
      </c>
      <c r="D824" s="0" t="s">
        <v>13</v>
      </c>
      <c r="E824" s="0" t="s">
        <v>10</v>
      </c>
      <c r="F824" s="0" t="n">
        <v>619</v>
      </c>
      <c r="G824" s="0" t="n">
        <v>623</v>
      </c>
    </row>
    <row r="825" customFormat="false" ht="12.8" hidden="false" customHeight="false" outlineLevel="0" collapsed="false">
      <c r="A825" s="0" t="n">
        <v>823</v>
      </c>
      <c r="B825" s="0" t="s">
        <v>36</v>
      </c>
      <c r="C825" s="0" t="s">
        <v>38</v>
      </c>
      <c r="D825" s="0" t="s">
        <v>13</v>
      </c>
      <c r="E825" s="0" t="s">
        <v>10</v>
      </c>
      <c r="F825" s="0" t="n">
        <v>963</v>
      </c>
      <c r="G825" s="0" t="n">
        <v>964</v>
      </c>
    </row>
    <row r="826" customFormat="false" ht="12.8" hidden="false" customHeight="false" outlineLevel="0" collapsed="false">
      <c r="A826" s="0" t="n">
        <v>824</v>
      </c>
      <c r="B826" s="0" t="s">
        <v>36</v>
      </c>
      <c r="C826" s="0" t="s">
        <v>38</v>
      </c>
      <c r="D826" s="0" t="s">
        <v>13</v>
      </c>
      <c r="E826" s="0" t="s">
        <v>10</v>
      </c>
      <c r="F826" s="0" t="n">
        <v>1303</v>
      </c>
      <c r="G826" s="0" t="n">
        <v>1301</v>
      </c>
    </row>
    <row r="827" customFormat="false" ht="12.8" hidden="false" customHeight="false" outlineLevel="0" collapsed="false">
      <c r="A827" s="0" t="n">
        <v>825</v>
      </c>
      <c r="B827" s="0" t="s">
        <v>36</v>
      </c>
      <c r="C827" s="0" t="s">
        <v>38</v>
      </c>
      <c r="D827" s="0" t="s">
        <v>13</v>
      </c>
      <c r="E827" s="0" t="s">
        <v>10</v>
      </c>
      <c r="F827" s="0" t="n">
        <v>1655</v>
      </c>
      <c r="G827" s="0" t="n">
        <v>1656</v>
      </c>
    </row>
    <row r="828" customFormat="false" ht="12.8" hidden="false" customHeight="false" outlineLevel="0" collapsed="false">
      <c r="A828" s="0" t="n">
        <v>826</v>
      </c>
      <c r="B828" s="0" t="s">
        <v>36</v>
      </c>
      <c r="C828" s="0" t="s">
        <v>38</v>
      </c>
      <c r="D828" s="0" t="s">
        <v>13</v>
      </c>
      <c r="E828" s="0" t="s">
        <v>10</v>
      </c>
      <c r="F828" s="0" t="n">
        <v>2023</v>
      </c>
      <c r="G828" s="0" t="n">
        <v>2034</v>
      </c>
    </row>
    <row r="829" customFormat="false" ht="12.8" hidden="false" customHeight="false" outlineLevel="0" collapsed="false">
      <c r="A829" s="0" t="n">
        <v>827</v>
      </c>
      <c r="B829" s="0" t="s">
        <v>39</v>
      </c>
      <c r="C829" s="0" t="s">
        <v>40</v>
      </c>
      <c r="D829" s="0" t="s">
        <v>8</v>
      </c>
      <c r="E829" s="0" t="s">
        <v>9</v>
      </c>
      <c r="F829" s="0" t="n">
        <v>41</v>
      </c>
      <c r="G829" s="0" t="n">
        <v>42</v>
      </c>
    </row>
    <row r="830" customFormat="false" ht="12.8" hidden="false" customHeight="false" outlineLevel="0" collapsed="false">
      <c r="A830" s="0" t="n">
        <v>828</v>
      </c>
      <c r="B830" s="0" t="s">
        <v>39</v>
      </c>
      <c r="C830" s="0" t="s">
        <v>40</v>
      </c>
      <c r="D830" s="0" t="s">
        <v>8</v>
      </c>
      <c r="E830" s="0" t="s">
        <v>9</v>
      </c>
      <c r="F830" s="0" t="n">
        <v>211</v>
      </c>
      <c r="G830" s="0" t="n">
        <v>215</v>
      </c>
    </row>
    <row r="831" customFormat="false" ht="12.8" hidden="false" customHeight="false" outlineLevel="0" collapsed="false">
      <c r="A831" s="0" t="n">
        <v>829</v>
      </c>
      <c r="B831" s="0" t="s">
        <v>39</v>
      </c>
      <c r="C831" s="0" t="s">
        <v>40</v>
      </c>
      <c r="D831" s="0" t="s">
        <v>8</v>
      </c>
      <c r="E831" s="0" t="s">
        <v>9</v>
      </c>
      <c r="F831" s="0" t="n">
        <v>374</v>
      </c>
      <c r="G831" s="0" t="n">
        <v>376</v>
      </c>
    </row>
    <row r="832" customFormat="false" ht="12.8" hidden="false" customHeight="false" outlineLevel="0" collapsed="false">
      <c r="A832" s="0" t="n">
        <v>830</v>
      </c>
      <c r="B832" s="0" t="s">
        <v>39</v>
      </c>
      <c r="C832" s="0" t="s">
        <v>40</v>
      </c>
      <c r="D832" s="0" t="s">
        <v>8</v>
      </c>
      <c r="E832" s="0" t="s">
        <v>9</v>
      </c>
      <c r="F832" s="0" t="n">
        <v>545</v>
      </c>
      <c r="G832" s="0" t="n">
        <v>547</v>
      </c>
    </row>
    <row r="833" customFormat="false" ht="12.8" hidden="false" customHeight="false" outlineLevel="0" collapsed="false">
      <c r="A833" s="0" t="n">
        <v>831</v>
      </c>
      <c r="B833" s="0" t="s">
        <v>39</v>
      </c>
      <c r="C833" s="0" t="s">
        <v>40</v>
      </c>
      <c r="D833" s="0" t="s">
        <v>8</v>
      </c>
      <c r="E833" s="0" t="s">
        <v>10</v>
      </c>
      <c r="F833" s="0" t="n">
        <v>146</v>
      </c>
      <c r="G833" s="0" t="n">
        <v>150</v>
      </c>
    </row>
    <row r="834" customFormat="false" ht="12.8" hidden="false" customHeight="false" outlineLevel="0" collapsed="false">
      <c r="A834" s="0" t="n">
        <v>832</v>
      </c>
      <c r="B834" s="0" t="s">
        <v>39</v>
      </c>
      <c r="C834" s="0" t="s">
        <v>40</v>
      </c>
      <c r="D834" s="0" t="s">
        <v>8</v>
      </c>
      <c r="E834" s="0" t="s">
        <v>10</v>
      </c>
      <c r="F834" s="0" t="n">
        <v>308</v>
      </c>
      <c r="G834" s="0" t="n">
        <v>310</v>
      </c>
    </row>
    <row r="835" customFormat="false" ht="12.8" hidden="false" customHeight="false" outlineLevel="0" collapsed="false">
      <c r="A835" s="0" t="n">
        <v>833</v>
      </c>
      <c r="B835" s="0" t="s">
        <v>39</v>
      </c>
      <c r="C835" s="0" t="s">
        <v>40</v>
      </c>
      <c r="D835" s="0" t="s">
        <v>8</v>
      </c>
      <c r="E835" s="0" t="s">
        <v>10</v>
      </c>
      <c r="F835" s="0" t="n">
        <v>477</v>
      </c>
      <c r="G835" s="0" t="n">
        <v>481</v>
      </c>
    </row>
    <row r="836" customFormat="false" ht="12.8" hidden="false" customHeight="false" outlineLevel="0" collapsed="false">
      <c r="A836" s="0" t="n">
        <v>834</v>
      </c>
      <c r="B836" s="0" t="s">
        <v>39</v>
      </c>
      <c r="C836" s="0" t="s">
        <v>40</v>
      </c>
      <c r="D836" s="0" t="s">
        <v>11</v>
      </c>
      <c r="E836" s="0" t="s">
        <v>9</v>
      </c>
      <c r="F836" s="0" t="n">
        <v>123</v>
      </c>
      <c r="G836" s="0" t="n">
        <v>127</v>
      </c>
    </row>
    <row r="837" customFormat="false" ht="12.8" hidden="false" customHeight="false" outlineLevel="0" collapsed="false">
      <c r="A837" s="0" t="n">
        <v>835</v>
      </c>
      <c r="B837" s="0" t="s">
        <v>39</v>
      </c>
      <c r="C837" s="0" t="s">
        <v>40</v>
      </c>
      <c r="D837" s="0" t="s">
        <v>11</v>
      </c>
      <c r="E837" s="0" t="s">
        <v>9</v>
      </c>
      <c r="F837" s="0" t="n">
        <v>290</v>
      </c>
      <c r="G837" s="0" t="n">
        <v>290</v>
      </c>
    </row>
    <row r="838" customFormat="false" ht="12.8" hidden="false" customHeight="false" outlineLevel="0" collapsed="false">
      <c r="A838" s="0" t="n">
        <v>836</v>
      </c>
      <c r="B838" s="0" t="s">
        <v>39</v>
      </c>
      <c r="C838" s="0" t="s">
        <v>40</v>
      </c>
      <c r="D838" s="0" t="s">
        <v>11</v>
      </c>
      <c r="E838" s="0" t="s">
        <v>9</v>
      </c>
      <c r="F838" s="0" t="n">
        <v>454</v>
      </c>
      <c r="G838" s="0" t="n">
        <v>459</v>
      </c>
    </row>
    <row r="839" customFormat="false" ht="12.8" hidden="false" customHeight="false" outlineLevel="0" collapsed="false">
      <c r="A839" s="0" t="n">
        <v>837</v>
      </c>
      <c r="B839" s="0" t="s">
        <v>39</v>
      </c>
      <c r="C839" s="0" t="s">
        <v>40</v>
      </c>
      <c r="D839" s="0" t="s">
        <v>11</v>
      </c>
      <c r="E839" s="0" t="s">
        <v>9</v>
      </c>
      <c r="F839" s="0" t="n">
        <v>644</v>
      </c>
      <c r="G839" s="0" t="n">
        <v>645</v>
      </c>
    </row>
    <row r="840" customFormat="false" ht="12.8" hidden="false" customHeight="false" outlineLevel="0" collapsed="false">
      <c r="A840" s="0" t="n">
        <v>838</v>
      </c>
      <c r="B840" s="0" t="s">
        <v>39</v>
      </c>
      <c r="C840" s="0" t="s">
        <v>40</v>
      </c>
      <c r="D840" s="0" t="s">
        <v>11</v>
      </c>
      <c r="E840" s="0" t="s">
        <v>10</v>
      </c>
      <c r="F840" s="0" t="n">
        <v>58</v>
      </c>
      <c r="G840" s="0" t="n">
        <v>59</v>
      </c>
    </row>
    <row r="841" customFormat="false" ht="12.8" hidden="false" customHeight="false" outlineLevel="0" collapsed="false">
      <c r="A841" s="0" t="n">
        <v>839</v>
      </c>
      <c r="B841" s="0" t="s">
        <v>39</v>
      </c>
      <c r="C841" s="0" t="s">
        <v>40</v>
      </c>
      <c r="D841" s="0" t="s">
        <v>11</v>
      </c>
      <c r="E841" s="0" t="s">
        <v>10</v>
      </c>
      <c r="F841" s="0" t="n">
        <v>225</v>
      </c>
      <c r="G841" s="0" t="n">
        <v>229</v>
      </c>
    </row>
    <row r="842" customFormat="false" ht="12.8" hidden="false" customHeight="false" outlineLevel="0" collapsed="false">
      <c r="A842" s="0" t="n">
        <v>840</v>
      </c>
      <c r="B842" s="0" t="s">
        <v>39</v>
      </c>
      <c r="C842" s="0" t="s">
        <v>40</v>
      </c>
      <c r="D842" s="0" t="s">
        <v>11</v>
      </c>
      <c r="E842" s="0" t="s">
        <v>10</v>
      </c>
      <c r="F842" s="0" t="n">
        <v>389</v>
      </c>
      <c r="G842" s="0" t="n">
        <v>390</v>
      </c>
    </row>
    <row r="843" customFormat="false" ht="12.8" hidden="false" customHeight="false" outlineLevel="0" collapsed="false">
      <c r="A843" s="0" t="n">
        <v>841</v>
      </c>
      <c r="B843" s="0" t="s">
        <v>39</v>
      </c>
      <c r="C843" s="0" t="s">
        <v>40</v>
      </c>
      <c r="D843" s="0" t="s">
        <v>11</v>
      </c>
      <c r="E843" s="0" t="s">
        <v>10</v>
      </c>
      <c r="F843" s="0" t="n">
        <v>566</v>
      </c>
      <c r="G843" s="0" t="n">
        <v>568</v>
      </c>
    </row>
    <row r="844" customFormat="false" ht="12.8" hidden="false" customHeight="false" outlineLevel="0" collapsed="false">
      <c r="A844" s="0" t="n">
        <v>842</v>
      </c>
      <c r="B844" s="0" t="s">
        <v>39</v>
      </c>
      <c r="C844" s="0" t="s">
        <v>40</v>
      </c>
      <c r="D844" s="0" t="s">
        <v>12</v>
      </c>
      <c r="E844" s="0" t="s">
        <v>9</v>
      </c>
      <c r="F844" s="0" t="n">
        <v>41</v>
      </c>
      <c r="G844" s="0" t="n">
        <v>44</v>
      </c>
    </row>
    <row r="845" customFormat="false" ht="12.8" hidden="false" customHeight="false" outlineLevel="0" collapsed="false">
      <c r="A845" s="0" t="n">
        <v>843</v>
      </c>
      <c r="B845" s="0" t="s">
        <v>39</v>
      </c>
      <c r="C845" s="0" t="s">
        <v>40</v>
      </c>
      <c r="D845" s="0" t="s">
        <v>12</v>
      </c>
      <c r="E845" s="0" t="s">
        <v>9</v>
      </c>
      <c r="F845" s="0" t="n">
        <v>211</v>
      </c>
      <c r="G845" s="0" t="n">
        <v>208</v>
      </c>
    </row>
    <row r="846" customFormat="false" ht="12.8" hidden="false" customHeight="false" outlineLevel="0" collapsed="false">
      <c r="A846" s="0" t="n">
        <v>844</v>
      </c>
      <c r="B846" s="0" t="s">
        <v>39</v>
      </c>
      <c r="C846" s="0" t="s">
        <v>40</v>
      </c>
      <c r="D846" s="0" t="s">
        <v>12</v>
      </c>
      <c r="E846" s="0" t="s">
        <v>9</v>
      </c>
      <c r="F846" s="0" t="n">
        <v>374</v>
      </c>
      <c r="G846" s="0" t="n">
        <v>372</v>
      </c>
    </row>
    <row r="847" customFormat="false" ht="12.8" hidden="false" customHeight="false" outlineLevel="0" collapsed="false">
      <c r="A847" s="0" t="n">
        <v>845</v>
      </c>
      <c r="B847" s="0" t="s">
        <v>39</v>
      </c>
      <c r="C847" s="0" t="s">
        <v>40</v>
      </c>
      <c r="D847" s="0" t="s">
        <v>12</v>
      </c>
      <c r="E847" s="0" t="s">
        <v>9</v>
      </c>
      <c r="F847" s="0" t="n">
        <v>545</v>
      </c>
      <c r="G847" s="0" t="n">
        <v>545</v>
      </c>
    </row>
    <row r="848" customFormat="false" ht="12.8" hidden="false" customHeight="false" outlineLevel="0" collapsed="false">
      <c r="A848" s="0" t="n">
        <v>846</v>
      </c>
      <c r="B848" s="0" t="s">
        <v>39</v>
      </c>
      <c r="C848" s="0" t="s">
        <v>40</v>
      </c>
      <c r="D848" s="0" t="s">
        <v>12</v>
      </c>
      <c r="E848" s="0" t="s">
        <v>10</v>
      </c>
      <c r="F848" s="0" t="n">
        <v>146</v>
      </c>
      <c r="G848" s="0" t="n">
        <v>148</v>
      </c>
    </row>
    <row r="849" customFormat="false" ht="12.8" hidden="false" customHeight="false" outlineLevel="0" collapsed="false">
      <c r="A849" s="0" t="n">
        <v>847</v>
      </c>
      <c r="B849" s="0" t="s">
        <v>39</v>
      </c>
      <c r="C849" s="0" t="s">
        <v>40</v>
      </c>
      <c r="D849" s="0" t="s">
        <v>12</v>
      </c>
      <c r="E849" s="0" t="s">
        <v>10</v>
      </c>
      <c r="F849" s="0" t="n">
        <v>308</v>
      </c>
      <c r="G849" s="0" t="n">
        <v>309</v>
      </c>
    </row>
    <row r="850" customFormat="false" ht="12.8" hidden="false" customHeight="false" outlineLevel="0" collapsed="false">
      <c r="A850" s="0" t="n">
        <v>848</v>
      </c>
      <c r="B850" s="0" t="s">
        <v>39</v>
      </c>
      <c r="C850" s="0" t="s">
        <v>40</v>
      </c>
      <c r="D850" s="0" t="s">
        <v>12</v>
      </c>
      <c r="E850" s="0" t="s">
        <v>10</v>
      </c>
      <c r="F850" s="0" t="n">
        <v>477</v>
      </c>
      <c r="G850" s="0" t="n">
        <v>478</v>
      </c>
    </row>
    <row r="851" customFormat="false" ht="12.8" hidden="false" customHeight="false" outlineLevel="0" collapsed="false">
      <c r="A851" s="0" t="n">
        <v>849</v>
      </c>
      <c r="B851" s="0" t="s">
        <v>39</v>
      </c>
      <c r="C851" s="0" t="s">
        <v>40</v>
      </c>
      <c r="D851" s="0" t="s">
        <v>13</v>
      </c>
      <c r="E851" s="0" t="s">
        <v>9</v>
      </c>
      <c r="F851" s="0" t="n">
        <v>123</v>
      </c>
      <c r="G851" s="0" t="n">
        <v>128</v>
      </c>
    </row>
    <row r="852" customFormat="false" ht="12.8" hidden="false" customHeight="false" outlineLevel="0" collapsed="false">
      <c r="A852" s="0" t="n">
        <v>850</v>
      </c>
      <c r="B852" s="0" t="s">
        <v>39</v>
      </c>
      <c r="C852" s="0" t="s">
        <v>40</v>
      </c>
      <c r="D852" s="0" t="s">
        <v>13</v>
      </c>
      <c r="E852" s="0" t="s">
        <v>9</v>
      </c>
      <c r="F852" s="0" t="n">
        <v>290</v>
      </c>
      <c r="G852" s="0" t="n">
        <v>291</v>
      </c>
    </row>
    <row r="853" customFormat="false" ht="12.8" hidden="false" customHeight="false" outlineLevel="0" collapsed="false">
      <c r="A853" s="0" t="n">
        <v>851</v>
      </c>
      <c r="B853" s="0" t="s">
        <v>39</v>
      </c>
      <c r="C853" s="0" t="s">
        <v>40</v>
      </c>
      <c r="D853" s="0" t="s">
        <v>13</v>
      </c>
      <c r="E853" s="0" t="s">
        <v>9</v>
      </c>
      <c r="F853" s="0" t="n">
        <v>454</v>
      </c>
      <c r="G853" s="0" t="n">
        <v>454</v>
      </c>
    </row>
    <row r="854" customFormat="false" ht="12.8" hidden="false" customHeight="false" outlineLevel="0" collapsed="false">
      <c r="A854" s="0" t="n">
        <v>852</v>
      </c>
      <c r="B854" s="0" t="s">
        <v>39</v>
      </c>
      <c r="C854" s="0" t="s">
        <v>40</v>
      </c>
      <c r="D854" s="0" t="s">
        <v>13</v>
      </c>
      <c r="E854" s="0" t="s">
        <v>9</v>
      </c>
      <c r="F854" s="0" t="n">
        <v>644</v>
      </c>
      <c r="G854" s="0" t="n">
        <v>645</v>
      </c>
    </row>
    <row r="855" customFormat="false" ht="12.8" hidden="false" customHeight="false" outlineLevel="0" collapsed="false">
      <c r="A855" s="0" t="n">
        <v>853</v>
      </c>
      <c r="B855" s="0" t="s">
        <v>39</v>
      </c>
      <c r="C855" s="0" t="s">
        <v>40</v>
      </c>
      <c r="D855" s="0" t="s">
        <v>13</v>
      </c>
      <c r="E855" s="0" t="s">
        <v>10</v>
      </c>
      <c r="F855" s="0" t="n">
        <v>58</v>
      </c>
      <c r="G855" s="0" t="n">
        <v>59</v>
      </c>
    </row>
    <row r="856" customFormat="false" ht="12.8" hidden="false" customHeight="false" outlineLevel="0" collapsed="false">
      <c r="A856" s="0" t="n">
        <v>854</v>
      </c>
      <c r="B856" s="0" t="s">
        <v>39</v>
      </c>
      <c r="C856" s="0" t="s">
        <v>40</v>
      </c>
      <c r="D856" s="0" t="s">
        <v>13</v>
      </c>
      <c r="E856" s="0" t="s">
        <v>10</v>
      </c>
      <c r="F856" s="0" t="n">
        <v>225</v>
      </c>
      <c r="G856" s="0" t="n">
        <v>224</v>
      </c>
    </row>
    <row r="857" customFormat="false" ht="12.8" hidden="false" customHeight="false" outlineLevel="0" collapsed="false">
      <c r="A857" s="0" t="n">
        <v>855</v>
      </c>
      <c r="B857" s="0" t="s">
        <v>39</v>
      </c>
      <c r="C857" s="0" t="s">
        <v>40</v>
      </c>
      <c r="D857" s="0" t="s">
        <v>13</v>
      </c>
      <c r="E857" s="0" t="s">
        <v>10</v>
      </c>
      <c r="F857" s="0" t="n">
        <v>389</v>
      </c>
      <c r="G857" s="0" t="n">
        <v>392</v>
      </c>
    </row>
    <row r="858" customFormat="false" ht="12.8" hidden="false" customHeight="false" outlineLevel="0" collapsed="false">
      <c r="A858" s="0" t="n">
        <v>856</v>
      </c>
      <c r="B858" s="0" t="s">
        <v>39</v>
      </c>
      <c r="C858" s="0" t="s">
        <v>40</v>
      </c>
      <c r="D858" s="0" t="s">
        <v>13</v>
      </c>
      <c r="E858" s="0" t="s">
        <v>10</v>
      </c>
      <c r="F858" s="0" t="n">
        <v>566</v>
      </c>
      <c r="G858" s="0" t="n">
        <v>567</v>
      </c>
    </row>
    <row r="859" customFormat="false" ht="12.8" hidden="false" customHeight="false" outlineLevel="0" collapsed="false">
      <c r="A859" s="0" t="n">
        <v>857</v>
      </c>
      <c r="B859" s="0" t="s">
        <v>39</v>
      </c>
      <c r="C859" s="0" t="s">
        <v>41</v>
      </c>
      <c r="D859" s="0" t="s">
        <v>8</v>
      </c>
      <c r="E859" s="0" t="s">
        <v>9</v>
      </c>
      <c r="F859" s="0" t="n">
        <v>130</v>
      </c>
      <c r="G859" s="0" t="n">
        <v>135</v>
      </c>
    </row>
    <row r="860" customFormat="false" ht="12.8" hidden="false" customHeight="false" outlineLevel="0" collapsed="false">
      <c r="A860" s="0" t="n">
        <v>858</v>
      </c>
      <c r="B860" s="0" t="s">
        <v>39</v>
      </c>
      <c r="C860" s="0" t="s">
        <v>41</v>
      </c>
      <c r="D860" s="0" t="s">
        <v>8</v>
      </c>
      <c r="E860" s="0" t="s">
        <v>9</v>
      </c>
      <c r="F860" s="0" t="n">
        <v>343</v>
      </c>
      <c r="G860" s="0" t="n">
        <v>347</v>
      </c>
    </row>
    <row r="861" customFormat="false" ht="12.8" hidden="false" customHeight="false" outlineLevel="0" collapsed="false">
      <c r="A861" s="0" t="n">
        <v>859</v>
      </c>
      <c r="B861" s="0" t="s">
        <v>39</v>
      </c>
      <c r="C861" s="0" t="s">
        <v>41</v>
      </c>
      <c r="D861" s="0" t="s">
        <v>8</v>
      </c>
      <c r="E861" s="0" t="s">
        <v>9</v>
      </c>
      <c r="F861" s="0" t="n">
        <v>557</v>
      </c>
      <c r="G861" s="0" t="n">
        <v>562</v>
      </c>
    </row>
    <row r="862" customFormat="false" ht="12.8" hidden="false" customHeight="false" outlineLevel="0" collapsed="false">
      <c r="A862" s="0" t="n">
        <v>860</v>
      </c>
      <c r="B862" s="0" t="s">
        <v>39</v>
      </c>
      <c r="C862" s="0" t="s">
        <v>41</v>
      </c>
      <c r="D862" s="0" t="s">
        <v>8</v>
      </c>
      <c r="E862" s="0" t="s">
        <v>9</v>
      </c>
      <c r="F862" s="0" t="n">
        <v>778</v>
      </c>
      <c r="G862" s="0" t="n">
        <v>781</v>
      </c>
    </row>
    <row r="863" customFormat="false" ht="12.8" hidden="false" customHeight="false" outlineLevel="0" collapsed="false">
      <c r="A863" s="0" t="n">
        <v>861</v>
      </c>
      <c r="B863" s="0" t="s">
        <v>39</v>
      </c>
      <c r="C863" s="0" t="s">
        <v>41</v>
      </c>
      <c r="D863" s="0" t="s">
        <v>8</v>
      </c>
      <c r="E863" s="0" t="s">
        <v>9</v>
      </c>
      <c r="F863" s="0" t="n">
        <v>1010</v>
      </c>
      <c r="G863" s="0" t="n">
        <v>1008</v>
      </c>
    </row>
    <row r="864" customFormat="false" ht="12.8" hidden="false" customHeight="false" outlineLevel="0" collapsed="false">
      <c r="A864" s="0" t="n">
        <v>862</v>
      </c>
      <c r="B864" s="0" t="s">
        <v>39</v>
      </c>
      <c r="C864" s="0" t="s">
        <v>41</v>
      </c>
      <c r="D864" s="0" t="s">
        <v>8</v>
      </c>
      <c r="E864" s="0" t="s">
        <v>10</v>
      </c>
      <c r="F864" s="0" t="n">
        <v>50</v>
      </c>
      <c r="G864" s="0" t="n">
        <v>47</v>
      </c>
    </row>
    <row r="865" customFormat="false" ht="12.8" hidden="false" customHeight="false" outlineLevel="0" collapsed="false">
      <c r="A865" s="0" t="n">
        <v>863</v>
      </c>
      <c r="B865" s="0" t="s">
        <v>39</v>
      </c>
      <c r="C865" s="0" t="s">
        <v>41</v>
      </c>
      <c r="D865" s="0" t="s">
        <v>8</v>
      </c>
      <c r="E865" s="0" t="s">
        <v>10</v>
      </c>
      <c r="F865" s="0" t="n">
        <v>263</v>
      </c>
      <c r="G865" s="0" t="n">
        <v>266</v>
      </c>
    </row>
    <row r="866" customFormat="false" ht="12.8" hidden="false" customHeight="false" outlineLevel="0" collapsed="false">
      <c r="A866" s="0" t="n">
        <v>864</v>
      </c>
      <c r="B866" s="0" t="s">
        <v>39</v>
      </c>
      <c r="C866" s="0" t="s">
        <v>41</v>
      </c>
      <c r="D866" s="0" t="s">
        <v>8</v>
      </c>
      <c r="E866" s="0" t="s">
        <v>10</v>
      </c>
      <c r="F866" s="0" t="n">
        <v>483</v>
      </c>
      <c r="G866" s="0" t="n">
        <v>485</v>
      </c>
    </row>
    <row r="867" customFormat="false" ht="12.8" hidden="false" customHeight="false" outlineLevel="0" collapsed="false">
      <c r="A867" s="0" t="n">
        <v>865</v>
      </c>
      <c r="B867" s="0" t="s">
        <v>39</v>
      </c>
      <c r="C867" s="0" t="s">
        <v>41</v>
      </c>
      <c r="D867" s="0" t="s">
        <v>8</v>
      </c>
      <c r="E867" s="0" t="s">
        <v>10</v>
      </c>
      <c r="F867" s="0" t="n">
        <v>699</v>
      </c>
      <c r="G867" s="0" t="n">
        <v>700</v>
      </c>
    </row>
    <row r="868" customFormat="false" ht="12.8" hidden="false" customHeight="false" outlineLevel="0" collapsed="false">
      <c r="A868" s="0" t="n">
        <v>866</v>
      </c>
      <c r="B868" s="0" t="s">
        <v>39</v>
      </c>
      <c r="C868" s="0" t="s">
        <v>41</v>
      </c>
      <c r="D868" s="0" t="s">
        <v>8</v>
      </c>
      <c r="E868" s="0" t="s">
        <v>10</v>
      </c>
      <c r="F868" s="0" t="n">
        <v>927</v>
      </c>
      <c r="G868" s="0" t="n">
        <v>924</v>
      </c>
    </row>
    <row r="869" customFormat="false" ht="12.8" hidden="false" customHeight="false" outlineLevel="0" collapsed="false">
      <c r="A869" s="0" t="n">
        <v>867</v>
      </c>
      <c r="B869" s="0" t="s">
        <v>39</v>
      </c>
      <c r="C869" s="0" t="s">
        <v>41</v>
      </c>
      <c r="D869" s="0" t="s">
        <v>11</v>
      </c>
      <c r="E869" s="0" t="s">
        <v>9</v>
      </c>
      <c r="F869" s="0" t="n">
        <v>19</v>
      </c>
      <c r="G869" s="0" t="n">
        <v>20</v>
      </c>
    </row>
    <row r="870" customFormat="false" ht="12.8" hidden="false" customHeight="false" outlineLevel="0" collapsed="false">
      <c r="A870" s="0" t="n">
        <v>868</v>
      </c>
      <c r="B870" s="0" t="s">
        <v>39</v>
      </c>
      <c r="C870" s="0" t="s">
        <v>41</v>
      </c>
      <c r="D870" s="0" t="s">
        <v>11</v>
      </c>
      <c r="E870" s="0" t="s">
        <v>9</v>
      </c>
      <c r="F870" s="0" t="n">
        <v>237</v>
      </c>
      <c r="G870" s="0" t="n">
        <v>238</v>
      </c>
    </row>
    <row r="871" customFormat="false" ht="12.8" hidden="false" customHeight="false" outlineLevel="0" collapsed="false">
      <c r="A871" s="0" t="n">
        <v>869</v>
      </c>
      <c r="B871" s="0" t="s">
        <v>39</v>
      </c>
      <c r="C871" s="0" t="s">
        <v>41</v>
      </c>
      <c r="D871" s="0" t="s">
        <v>11</v>
      </c>
      <c r="E871" s="0" t="s">
        <v>9</v>
      </c>
      <c r="F871" s="0" t="n">
        <v>452</v>
      </c>
      <c r="G871" s="0" t="n">
        <v>456</v>
      </c>
    </row>
    <row r="872" customFormat="false" ht="12.8" hidden="false" customHeight="false" outlineLevel="0" collapsed="false">
      <c r="A872" s="0" t="n">
        <v>870</v>
      </c>
      <c r="B872" s="0" t="s">
        <v>39</v>
      </c>
      <c r="C872" s="0" t="s">
        <v>41</v>
      </c>
      <c r="D872" s="0" t="s">
        <v>11</v>
      </c>
      <c r="E872" s="0" t="s">
        <v>9</v>
      </c>
      <c r="F872" s="0" t="n">
        <v>669</v>
      </c>
      <c r="G872" s="0" t="n">
        <v>671</v>
      </c>
    </row>
    <row r="873" customFormat="false" ht="12.8" hidden="false" customHeight="false" outlineLevel="0" collapsed="false">
      <c r="A873" s="0" t="n">
        <v>871</v>
      </c>
      <c r="B873" s="0" t="s">
        <v>39</v>
      </c>
      <c r="C873" s="0" t="s">
        <v>41</v>
      </c>
      <c r="D873" s="0" t="s">
        <v>11</v>
      </c>
      <c r="E873" s="0" t="s">
        <v>9</v>
      </c>
      <c r="F873" s="0" t="n">
        <v>893</v>
      </c>
      <c r="G873" s="0" t="n">
        <v>894</v>
      </c>
    </row>
    <row r="874" customFormat="false" ht="12.8" hidden="false" customHeight="false" outlineLevel="0" collapsed="false">
      <c r="A874" s="0" t="n">
        <v>872</v>
      </c>
      <c r="B874" s="0" t="s">
        <v>39</v>
      </c>
      <c r="C874" s="0" t="s">
        <v>41</v>
      </c>
      <c r="D874" s="0" t="s">
        <v>11</v>
      </c>
      <c r="E874" s="0" t="s">
        <v>10</v>
      </c>
      <c r="F874" s="0" t="n">
        <v>161</v>
      </c>
      <c r="G874" s="0" t="n">
        <v>158</v>
      </c>
    </row>
    <row r="875" customFormat="false" ht="12.8" hidden="false" customHeight="false" outlineLevel="0" collapsed="false">
      <c r="A875" s="0" t="n">
        <v>873</v>
      </c>
      <c r="B875" s="0" t="s">
        <v>39</v>
      </c>
      <c r="C875" s="0" t="s">
        <v>41</v>
      </c>
      <c r="D875" s="0" t="s">
        <v>11</v>
      </c>
      <c r="E875" s="0" t="s">
        <v>10</v>
      </c>
      <c r="F875" s="0" t="n">
        <v>370</v>
      </c>
      <c r="G875" s="0" t="n">
        <v>372</v>
      </c>
    </row>
    <row r="876" customFormat="false" ht="12.8" hidden="false" customHeight="false" outlineLevel="0" collapsed="false">
      <c r="A876" s="0" t="n">
        <v>874</v>
      </c>
      <c r="B876" s="0" t="s">
        <v>39</v>
      </c>
      <c r="C876" s="0" t="s">
        <v>41</v>
      </c>
      <c r="D876" s="0" t="s">
        <v>11</v>
      </c>
      <c r="E876" s="0" t="s">
        <v>10</v>
      </c>
      <c r="F876" s="0" t="n">
        <v>590</v>
      </c>
      <c r="G876" s="0" t="n">
        <v>592</v>
      </c>
    </row>
    <row r="877" customFormat="false" ht="12.8" hidden="false" customHeight="false" outlineLevel="0" collapsed="false">
      <c r="A877" s="0" t="n">
        <v>875</v>
      </c>
      <c r="B877" s="0" t="s">
        <v>39</v>
      </c>
      <c r="C877" s="0" t="s">
        <v>41</v>
      </c>
      <c r="D877" s="0" t="s">
        <v>11</v>
      </c>
      <c r="E877" s="0" t="s">
        <v>10</v>
      </c>
      <c r="F877" s="0" t="n">
        <v>810</v>
      </c>
      <c r="G877" s="0" t="n">
        <v>812</v>
      </c>
    </row>
    <row r="878" customFormat="false" ht="12.8" hidden="false" customHeight="false" outlineLevel="0" collapsed="false">
      <c r="A878" s="0" t="n">
        <v>876</v>
      </c>
      <c r="B878" s="0" t="s">
        <v>39</v>
      </c>
      <c r="C878" s="0" t="s">
        <v>41</v>
      </c>
      <c r="D878" s="0" t="s">
        <v>12</v>
      </c>
      <c r="E878" s="0" t="s">
        <v>9</v>
      </c>
      <c r="F878" s="0" t="n">
        <v>130</v>
      </c>
      <c r="G878" s="0" t="n">
        <v>133</v>
      </c>
    </row>
    <row r="879" customFormat="false" ht="12.8" hidden="false" customHeight="false" outlineLevel="0" collapsed="false">
      <c r="A879" s="0" t="n">
        <v>877</v>
      </c>
      <c r="B879" s="0" t="s">
        <v>39</v>
      </c>
      <c r="C879" s="0" t="s">
        <v>41</v>
      </c>
      <c r="D879" s="0" t="s">
        <v>12</v>
      </c>
      <c r="E879" s="0" t="s">
        <v>9</v>
      </c>
      <c r="F879" s="0" t="n">
        <v>343</v>
      </c>
      <c r="G879" s="0" t="n">
        <v>345</v>
      </c>
    </row>
    <row r="880" customFormat="false" ht="12.8" hidden="false" customHeight="false" outlineLevel="0" collapsed="false">
      <c r="A880" s="0" t="n">
        <v>878</v>
      </c>
      <c r="B880" s="0" t="s">
        <v>39</v>
      </c>
      <c r="C880" s="0" t="s">
        <v>41</v>
      </c>
      <c r="D880" s="0" t="s">
        <v>12</v>
      </c>
      <c r="E880" s="0" t="s">
        <v>9</v>
      </c>
      <c r="F880" s="0" t="n">
        <v>557</v>
      </c>
      <c r="G880" s="0" t="n">
        <v>555</v>
      </c>
    </row>
    <row r="881" customFormat="false" ht="12.8" hidden="false" customHeight="false" outlineLevel="0" collapsed="false">
      <c r="A881" s="0" t="n">
        <v>879</v>
      </c>
      <c r="B881" s="0" t="s">
        <v>39</v>
      </c>
      <c r="C881" s="0" t="s">
        <v>41</v>
      </c>
      <c r="D881" s="0" t="s">
        <v>12</v>
      </c>
      <c r="E881" s="0" t="s">
        <v>9</v>
      </c>
      <c r="F881" s="0" t="n">
        <v>778</v>
      </c>
      <c r="G881" s="0" t="n">
        <v>783</v>
      </c>
    </row>
    <row r="882" customFormat="false" ht="12.8" hidden="false" customHeight="false" outlineLevel="0" collapsed="false">
      <c r="A882" s="0" t="n">
        <v>880</v>
      </c>
      <c r="B882" s="0" t="s">
        <v>39</v>
      </c>
      <c r="C882" s="0" t="s">
        <v>41</v>
      </c>
      <c r="D882" s="0" t="s">
        <v>12</v>
      </c>
      <c r="E882" s="0" t="s">
        <v>9</v>
      </c>
      <c r="F882" s="0" t="n">
        <v>1010</v>
      </c>
      <c r="G882" s="0" t="n">
        <v>1003</v>
      </c>
    </row>
    <row r="883" customFormat="false" ht="12.8" hidden="false" customHeight="false" outlineLevel="0" collapsed="false">
      <c r="A883" s="0" t="n">
        <v>881</v>
      </c>
      <c r="B883" s="0" t="s">
        <v>39</v>
      </c>
      <c r="C883" s="0" t="s">
        <v>41</v>
      </c>
      <c r="D883" s="0" t="s">
        <v>12</v>
      </c>
      <c r="E883" s="0" t="s">
        <v>10</v>
      </c>
      <c r="F883" s="0" t="n">
        <v>50</v>
      </c>
      <c r="G883" s="0" t="n">
        <v>50</v>
      </c>
    </row>
    <row r="884" customFormat="false" ht="12.8" hidden="false" customHeight="false" outlineLevel="0" collapsed="false">
      <c r="A884" s="0" t="n">
        <v>882</v>
      </c>
      <c r="B884" s="0" t="s">
        <v>39</v>
      </c>
      <c r="C884" s="0" t="s">
        <v>41</v>
      </c>
      <c r="D884" s="0" t="s">
        <v>12</v>
      </c>
      <c r="E884" s="0" t="s">
        <v>10</v>
      </c>
      <c r="F884" s="0" t="n">
        <v>263</v>
      </c>
      <c r="G884" s="0" t="n">
        <v>266</v>
      </c>
    </row>
    <row r="885" customFormat="false" ht="12.8" hidden="false" customHeight="false" outlineLevel="0" collapsed="false">
      <c r="A885" s="0" t="n">
        <v>883</v>
      </c>
      <c r="B885" s="0" t="s">
        <v>39</v>
      </c>
      <c r="C885" s="0" t="s">
        <v>41</v>
      </c>
      <c r="D885" s="0" t="s">
        <v>12</v>
      </c>
      <c r="E885" s="0" t="s">
        <v>10</v>
      </c>
      <c r="F885" s="0" t="n">
        <v>483</v>
      </c>
      <c r="G885" s="0" t="n">
        <v>485</v>
      </c>
    </row>
    <row r="886" customFormat="false" ht="12.8" hidden="false" customHeight="false" outlineLevel="0" collapsed="false">
      <c r="A886" s="0" t="n">
        <v>884</v>
      </c>
      <c r="B886" s="0" t="s">
        <v>39</v>
      </c>
      <c r="C886" s="0" t="s">
        <v>41</v>
      </c>
      <c r="D886" s="0" t="s">
        <v>12</v>
      </c>
      <c r="E886" s="0" t="s">
        <v>10</v>
      </c>
      <c r="F886" s="0" t="n">
        <v>699</v>
      </c>
      <c r="G886" s="0" t="n">
        <v>699</v>
      </c>
    </row>
    <row r="887" customFormat="false" ht="12.8" hidden="false" customHeight="false" outlineLevel="0" collapsed="false">
      <c r="A887" s="0" t="n">
        <v>885</v>
      </c>
      <c r="B887" s="0" t="s">
        <v>39</v>
      </c>
      <c r="C887" s="0" t="s">
        <v>41</v>
      </c>
      <c r="D887" s="0" t="s">
        <v>12</v>
      </c>
      <c r="E887" s="0" t="s">
        <v>10</v>
      </c>
      <c r="F887" s="0" t="n">
        <v>927</v>
      </c>
      <c r="G887" s="0" t="n">
        <v>927</v>
      </c>
    </row>
    <row r="888" customFormat="false" ht="12.8" hidden="false" customHeight="false" outlineLevel="0" collapsed="false">
      <c r="A888" s="0" t="n">
        <v>886</v>
      </c>
      <c r="B888" s="0" t="s">
        <v>39</v>
      </c>
      <c r="C888" s="0" t="s">
        <v>41</v>
      </c>
      <c r="D888" s="0" t="s">
        <v>13</v>
      </c>
      <c r="E888" s="0" t="s">
        <v>9</v>
      </c>
      <c r="F888" s="0" t="n">
        <v>19</v>
      </c>
      <c r="G888" s="0" t="n">
        <v>22</v>
      </c>
    </row>
    <row r="889" customFormat="false" ht="12.8" hidden="false" customHeight="false" outlineLevel="0" collapsed="false">
      <c r="A889" s="0" t="n">
        <v>887</v>
      </c>
      <c r="B889" s="0" t="s">
        <v>39</v>
      </c>
      <c r="C889" s="0" t="s">
        <v>41</v>
      </c>
      <c r="D889" s="0" t="s">
        <v>13</v>
      </c>
      <c r="E889" s="0" t="s">
        <v>9</v>
      </c>
      <c r="F889" s="0" t="n">
        <v>237</v>
      </c>
      <c r="G889" s="0" t="n">
        <v>241</v>
      </c>
    </row>
    <row r="890" customFormat="false" ht="12.8" hidden="false" customHeight="false" outlineLevel="0" collapsed="false">
      <c r="A890" s="0" t="n">
        <v>888</v>
      </c>
      <c r="B890" s="0" t="s">
        <v>39</v>
      </c>
      <c r="C890" s="0" t="s">
        <v>41</v>
      </c>
      <c r="D890" s="0" t="s">
        <v>13</v>
      </c>
      <c r="E890" s="0" t="s">
        <v>9</v>
      </c>
      <c r="F890" s="0" t="n">
        <v>452</v>
      </c>
      <c r="G890" s="0" t="n">
        <v>459</v>
      </c>
    </row>
    <row r="891" customFormat="false" ht="12.8" hidden="false" customHeight="false" outlineLevel="0" collapsed="false">
      <c r="A891" s="0" t="n">
        <v>889</v>
      </c>
      <c r="B891" s="0" t="s">
        <v>39</v>
      </c>
      <c r="C891" s="0" t="s">
        <v>41</v>
      </c>
      <c r="D891" s="0" t="s">
        <v>13</v>
      </c>
      <c r="E891" s="0" t="s">
        <v>9</v>
      </c>
      <c r="F891" s="0" t="n">
        <v>669</v>
      </c>
      <c r="G891" s="0" t="n">
        <v>674</v>
      </c>
    </row>
    <row r="892" customFormat="false" ht="12.8" hidden="false" customHeight="false" outlineLevel="0" collapsed="false">
      <c r="A892" s="0" t="n">
        <v>890</v>
      </c>
      <c r="B892" s="0" t="s">
        <v>39</v>
      </c>
      <c r="C892" s="0" t="s">
        <v>41</v>
      </c>
      <c r="D892" s="0" t="s">
        <v>13</v>
      </c>
      <c r="E892" s="0" t="s">
        <v>9</v>
      </c>
      <c r="F892" s="0" t="n">
        <v>893</v>
      </c>
      <c r="G892" s="0" t="n">
        <v>898</v>
      </c>
    </row>
    <row r="893" customFormat="false" ht="12.8" hidden="false" customHeight="false" outlineLevel="0" collapsed="false">
      <c r="A893" s="0" t="n">
        <v>891</v>
      </c>
      <c r="B893" s="0" t="s">
        <v>39</v>
      </c>
      <c r="C893" s="0" t="s">
        <v>41</v>
      </c>
      <c r="D893" s="0" t="s">
        <v>13</v>
      </c>
      <c r="E893" s="0" t="s">
        <v>10</v>
      </c>
      <c r="F893" s="0" t="n">
        <v>161</v>
      </c>
      <c r="G893" s="0" t="n">
        <v>163</v>
      </c>
    </row>
    <row r="894" customFormat="false" ht="12.8" hidden="false" customHeight="false" outlineLevel="0" collapsed="false">
      <c r="A894" s="0" t="n">
        <v>892</v>
      </c>
      <c r="B894" s="0" t="s">
        <v>39</v>
      </c>
      <c r="C894" s="0" t="s">
        <v>41</v>
      </c>
      <c r="D894" s="0" t="s">
        <v>13</v>
      </c>
      <c r="E894" s="0" t="s">
        <v>10</v>
      </c>
      <c r="F894" s="0" t="n">
        <v>370</v>
      </c>
      <c r="G894" s="0" t="n">
        <v>372</v>
      </c>
    </row>
    <row r="895" customFormat="false" ht="12.8" hidden="false" customHeight="false" outlineLevel="0" collapsed="false">
      <c r="A895" s="0" t="n">
        <v>893</v>
      </c>
      <c r="B895" s="0" t="s">
        <v>39</v>
      </c>
      <c r="C895" s="0" t="s">
        <v>41</v>
      </c>
      <c r="D895" s="0" t="s">
        <v>13</v>
      </c>
      <c r="E895" s="0" t="s">
        <v>10</v>
      </c>
      <c r="F895" s="0" t="n">
        <v>590</v>
      </c>
      <c r="G895" s="0" t="n">
        <v>592</v>
      </c>
    </row>
    <row r="896" customFormat="false" ht="12.8" hidden="false" customHeight="false" outlineLevel="0" collapsed="false">
      <c r="A896" s="0" t="n">
        <v>894</v>
      </c>
      <c r="B896" s="0" t="s">
        <v>39</v>
      </c>
      <c r="C896" s="0" t="s">
        <v>41</v>
      </c>
      <c r="D896" s="0" t="s">
        <v>13</v>
      </c>
      <c r="E896" s="0" t="s">
        <v>10</v>
      </c>
      <c r="F896" s="0" t="n">
        <v>810</v>
      </c>
      <c r="G896" s="0" t="n">
        <v>813</v>
      </c>
    </row>
    <row r="897" customFormat="false" ht="12.8" hidden="false" customHeight="false" outlineLevel="0" collapsed="false">
      <c r="A897" s="0" t="n">
        <v>895</v>
      </c>
      <c r="B897" s="0" t="s">
        <v>39</v>
      </c>
      <c r="C897" s="0" t="s">
        <v>42</v>
      </c>
      <c r="D897" s="0" t="s">
        <v>8</v>
      </c>
      <c r="E897" s="0" t="s">
        <v>9</v>
      </c>
      <c r="F897" s="0" t="n">
        <v>40</v>
      </c>
      <c r="G897" s="0" t="n">
        <v>44</v>
      </c>
    </row>
    <row r="898" customFormat="false" ht="12.8" hidden="false" customHeight="false" outlineLevel="0" collapsed="false">
      <c r="A898" s="0" t="n">
        <v>896</v>
      </c>
      <c r="B898" s="0" t="s">
        <v>39</v>
      </c>
      <c r="C898" s="0" t="s">
        <v>42</v>
      </c>
      <c r="D898" s="0" t="s">
        <v>8</v>
      </c>
      <c r="E898" s="0" t="s">
        <v>9</v>
      </c>
      <c r="F898" s="0" t="n">
        <v>300</v>
      </c>
      <c r="G898" s="0" t="n">
        <v>302</v>
      </c>
    </row>
    <row r="899" customFormat="false" ht="12.8" hidden="false" customHeight="false" outlineLevel="0" collapsed="false">
      <c r="A899" s="0" t="n">
        <v>897</v>
      </c>
      <c r="B899" s="0" t="s">
        <v>39</v>
      </c>
      <c r="C899" s="0" t="s">
        <v>42</v>
      </c>
      <c r="D899" s="0" t="s">
        <v>8</v>
      </c>
      <c r="E899" s="0" t="s">
        <v>9</v>
      </c>
      <c r="F899" s="0" t="n">
        <v>564</v>
      </c>
      <c r="G899" s="0" t="n">
        <v>571</v>
      </c>
    </row>
    <row r="900" customFormat="false" ht="12.8" hidden="false" customHeight="false" outlineLevel="0" collapsed="false">
      <c r="A900" s="0" t="n">
        <v>898</v>
      </c>
      <c r="B900" s="0" t="s">
        <v>39</v>
      </c>
      <c r="C900" s="0" t="s">
        <v>42</v>
      </c>
      <c r="D900" s="0" t="s">
        <v>8</v>
      </c>
      <c r="E900" s="0" t="s">
        <v>9</v>
      </c>
      <c r="F900" s="0" t="n">
        <v>817</v>
      </c>
      <c r="G900" s="0" t="n">
        <v>819</v>
      </c>
    </row>
    <row r="901" customFormat="false" ht="12.8" hidden="false" customHeight="false" outlineLevel="0" collapsed="false">
      <c r="A901" s="0" t="n">
        <v>899</v>
      </c>
      <c r="B901" s="0" t="s">
        <v>39</v>
      </c>
      <c r="C901" s="0" t="s">
        <v>42</v>
      </c>
      <c r="D901" s="0" t="s">
        <v>8</v>
      </c>
      <c r="E901" s="0" t="s">
        <v>9</v>
      </c>
      <c r="F901" s="0" t="n">
        <v>1098</v>
      </c>
      <c r="G901" s="0" t="n">
        <v>1099</v>
      </c>
    </row>
    <row r="902" customFormat="false" ht="12.8" hidden="false" customHeight="false" outlineLevel="0" collapsed="false">
      <c r="A902" s="0" t="n">
        <v>900</v>
      </c>
      <c r="B902" s="0" t="s">
        <v>39</v>
      </c>
      <c r="C902" s="0" t="s">
        <v>42</v>
      </c>
      <c r="D902" s="0" t="s">
        <v>8</v>
      </c>
      <c r="E902" s="0" t="s">
        <v>9</v>
      </c>
      <c r="F902" s="0" t="n">
        <v>1390</v>
      </c>
      <c r="G902" s="0" t="n">
        <v>1393</v>
      </c>
    </row>
    <row r="903" customFormat="false" ht="12.8" hidden="false" customHeight="false" outlineLevel="0" collapsed="false">
      <c r="A903" s="0" t="n">
        <v>901</v>
      </c>
      <c r="B903" s="0" t="s">
        <v>39</v>
      </c>
      <c r="C903" s="0" t="s">
        <v>42</v>
      </c>
      <c r="D903" s="0" t="s">
        <v>8</v>
      </c>
      <c r="E903" s="0" t="s">
        <v>10</v>
      </c>
      <c r="F903" s="0" t="n">
        <v>214</v>
      </c>
      <c r="G903" s="0" t="n">
        <v>210</v>
      </c>
    </row>
    <row r="904" customFormat="false" ht="12.8" hidden="false" customHeight="false" outlineLevel="0" collapsed="false">
      <c r="A904" s="0" t="n">
        <v>902</v>
      </c>
      <c r="B904" s="0" t="s">
        <v>39</v>
      </c>
      <c r="C904" s="0" t="s">
        <v>42</v>
      </c>
      <c r="D904" s="0" t="s">
        <v>8</v>
      </c>
      <c r="E904" s="0" t="s">
        <v>10</v>
      </c>
      <c r="F904" s="0" t="n">
        <v>475</v>
      </c>
      <c r="G904" s="0" t="n">
        <v>473</v>
      </c>
    </row>
    <row r="905" customFormat="false" ht="12.8" hidden="false" customHeight="false" outlineLevel="0" collapsed="false">
      <c r="A905" s="0" t="n">
        <v>903</v>
      </c>
      <c r="B905" s="0" t="s">
        <v>39</v>
      </c>
      <c r="C905" s="0" t="s">
        <v>42</v>
      </c>
      <c r="D905" s="0" t="s">
        <v>8</v>
      </c>
      <c r="E905" s="0" t="s">
        <v>10</v>
      </c>
      <c r="F905" s="0" t="n">
        <v>736</v>
      </c>
      <c r="G905" s="0" t="n">
        <v>735</v>
      </c>
    </row>
    <row r="906" customFormat="false" ht="12.8" hidden="false" customHeight="false" outlineLevel="0" collapsed="false">
      <c r="A906" s="0" t="n">
        <v>904</v>
      </c>
      <c r="B906" s="0" t="s">
        <v>39</v>
      </c>
      <c r="C906" s="0" t="s">
        <v>42</v>
      </c>
      <c r="D906" s="0" t="s">
        <v>8</v>
      </c>
      <c r="E906" s="0" t="s">
        <v>10</v>
      </c>
      <c r="F906" s="0" t="n">
        <v>997</v>
      </c>
      <c r="G906" s="0" t="n">
        <v>995</v>
      </c>
    </row>
    <row r="907" customFormat="false" ht="12.8" hidden="false" customHeight="false" outlineLevel="0" collapsed="false">
      <c r="A907" s="0" t="n">
        <v>905</v>
      </c>
      <c r="B907" s="0" t="s">
        <v>39</v>
      </c>
      <c r="C907" s="0" t="s">
        <v>42</v>
      </c>
      <c r="D907" s="0" t="s">
        <v>8</v>
      </c>
      <c r="E907" s="0" t="s">
        <v>10</v>
      </c>
      <c r="F907" s="0" t="n">
        <v>1297</v>
      </c>
      <c r="G907" s="0" t="n">
        <v>1293</v>
      </c>
    </row>
    <row r="908" customFormat="false" ht="12.8" hidden="false" customHeight="false" outlineLevel="0" collapsed="false">
      <c r="A908" s="0" t="n">
        <v>906</v>
      </c>
      <c r="B908" s="0" t="s">
        <v>39</v>
      </c>
      <c r="C908" s="0" t="s">
        <v>42</v>
      </c>
      <c r="D908" s="0" t="s">
        <v>11</v>
      </c>
      <c r="E908" s="0" t="s">
        <v>9</v>
      </c>
      <c r="F908" s="0" t="n">
        <v>176</v>
      </c>
      <c r="G908" s="0" t="n">
        <v>179</v>
      </c>
    </row>
    <row r="909" customFormat="false" ht="12.8" hidden="false" customHeight="false" outlineLevel="0" collapsed="false">
      <c r="A909" s="0" t="n">
        <v>907</v>
      </c>
      <c r="B909" s="0" t="s">
        <v>39</v>
      </c>
      <c r="C909" s="0" t="s">
        <v>42</v>
      </c>
      <c r="D909" s="0" t="s">
        <v>11</v>
      </c>
      <c r="E909" s="0" t="s">
        <v>9</v>
      </c>
      <c r="F909" s="0" t="n">
        <v>435</v>
      </c>
      <c r="G909" s="0" t="n">
        <v>433</v>
      </c>
    </row>
    <row r="910" customFormat="false" ht="12.8" hidden="false" customHeight="false" outlineLevel="0" collapsed="false">
      <c r="A910" s="0" t="n">
        <v>908</v>
      </c>
      <c r="B910" s="0" t="s">
        <v>39</v>
      </c>
      <c r="C910" s="0" t="s">
        <v>42</v>
      </c>
      <c r="D910" s="0" t="s">
        <v>11</v>
      </c>
      <c r="E910" s="0" t="s">
        <v>9</v>
      </c>
      <c r="F910" s="0" t="n">
        <v>691</v>
      </c>
      <c r="G910" s="0" t="n">
        <v>694</v>
      </c>
    </row>
    <row r="911" customFormat="false" ht="12.8" hidden="false" customHeight="false" outlineLevel="0" collapsed="false">
      <c r="A911" s="0" t="n">
        <v>909</v>
      </c>
      <c r="B911" s="0" t="s">
        <v>39</v>
      </c>
      <c r="C911" s="0" t="s">
        <v>42</v>
      </c>
      <c r="D911" s="0" t="s">
        <v>11</v>
      </c>
      <c r="E911" s="0" t="s">
        <v>9</v>
      </c>
      <c r="F911" s="0" t="n">
        <v>953</v>
      </c>
      <c r="G911" s="0" t="n">
        <v>954</v>
      </c>
    </row>
    <row r="912" customFormat="false" ht="12.8" hidden="false" customHeight="false" outlineLevel="0" collapsed="false">
      <c r="A912" s="0" t="n">
        <v>910</v>
      </c>
      <c r="B912" s="0" t="s">
        <v>39</v>
      </c>
      <c r="C912" s="0" t="s">
        <v>42</v>
      </c>
      <c r="D912" s="0" t="s">
        <v>11</v>
      </c>
      <c r="E912" s="0" t="s">
        <v>9</v>
      </c>
      <c r="F912" s="0" t="n">
        <v>1248</v>
      </c>
      <c r="G912" s="0" t="n">
        <v>1250</v>
      </c>
    </row>
    <row r="913" customFormat="false" ht="12.8" hidden="false" customHeight="false" outlineLevel="0" collapsed="false">
      <c r="A913" s="0" t="n">
        <v>911</v>
      </c>
      <c r="B913" s="0" t="s">
        <v>39</v>
      </c>
      <c r="C913" s="0" t="s">
        <v>42</v>
      </c>
      <c r="D913" s="0" t="s">
        <v>11</v>
      </c>
      <c r="E913" s="0" t="s">
        <v>10</v>
      </c>
      <c r="F913" s="0" t="n">
        <v>77</v>
      </c>
      <c r="G913" s="0" t="n">
        <v>74</v>
      </c>
    </row>
    <row r="914" customFormat="false" ht="12.8" hidden="false" customHeight="false" outlineLevel="0" collapsed="false">
      <c r="A914" s="0" t="n">
        <v>912</v>
      </c>
      <c r="B914" s="0" t="s">
        <v>39</v>
      </c>
      <c r="C914" s="0" t="s">
        <v>42</v>
      </c>
      <c r="D914" s="0" t="s">
        <v>11</v>
      </c>
      <c r="E914" s="0" t="s">
        <v>10</v>
      </c>
      <c r="F914" s="0" t="n">
        <v>339</v>
      </c>
      <c r="G914" s="0" t="n">
        <v>335</v>
      </c>
    </row>
    <row r="915" customFormat="false" ht="12.8" hidden="false" customHeight="false" outlineLevel="0" collapsed="false">
      <c r="A915" s="0" t="n">
        <v>913</v>
      </c>
      <c r="B915" s="0" t="s">
        <v>39</v>
      </c>
      <c r="C915" s="0" t="s">
        <v>42</v>
      </c>
      <c r="D915" s="0" t="s">
        <v>11</v>
      </c>
      <c r="E915" s="0" t="s">
        <v>10</v>
      </c>
      <c r="F915" s="0" t="n">
        <v>609</v>
      </c>
      <c r="G915" s="0" t="n">
        <v>611</v>
      </c>
    </row>
    <row r="916" customFormat="false" ht="12.8" hidden="false" customHeight="false" outlineLevel="0" collapsed="false">
      <c r="A916" s="0" t="n">
        <v>914</v>
      </c>
      <c r="B916" s="0" t="s">
        <v>39</v>
      </c>
      <c r="C916" s="0" t="s">
        <v>42</v>
      </c>
      <c r="D916" s="0" t="s">
        <v>11</v>
      </c>
      <c r="E916" s="0" t="s">
        <v>10</v>
      </c>
      <c r="F916" s="0" t="n">
        <v>862</v>
      </c>
      <c r="G916" s="0" t="n">
        <v>861</v>
      </c>
    </row>
    <row r="917" customFormat="false" ht="12.8" hidden="false" customHeight="false" outlineLevel="0" collapsed="false">
      <c r="A917" s="0" t="n">
        <v>915</v>
      </c>
      <c r="B917" s="0" t="s">
        <v>39</v>
      </c>
      <c r="C917" s="0" t="s">
        <v>42</v>
      </c>
      <c r="D917" s="0" t="s">
        <v>11</v>
      </c>
      <c r="E917" s="0" t="s">
        <v>10</v>
      </c>
      <c r="F917" s="0" t="n">
        <v>1146</v>
      </c>
      <c r="G917" s="0" t="n">
        <v>1144</v>
      </c>
    </row>
    <row r="918" customFormat="false" ht="12.8" hidden="false" customHeight="false" outlineLevel="0" collapsed="false">
      <c r="A918" s="0" t="n">
        <v>916</v>
      </c>
      <c r="B918" s="0" t="s">
        <v>39</v>
      </c>
      <c r="C918" s="0" t="s">
        <v>42</v>
      </c>
      <c r="D918" s="0" t="s">
        <v>11</v>
      </c>
      <c r="E918" s="0" t="s">
        <v>10</v>
      </c>
      <c r="G918" s="0" t="n">
        <v>1440</v>
      </c>
    </row>
    <row r="919" customFormat="false" ht="12.8" hidden="false" customHeight="false" outlineLevel="0" collapsed="false">
      <c r="A919" s="0" t="n">
        <v>917</v>
      </c>
      <c r="B919" s="0" t="s">
        <v>39</v>
      </c>
      <c r="C919" s="0" t="s">
        <v>42</v>
      </c>
      <c r="D919" s="0" t="s">
        <v>12</v>
      </c>
      <c r="E919" s="0" t="s">
        <v>9</v>
      </c>
      <c r="F919" s="0" t="n">
        <v>40</v>
      </c>
      <c r="G919" s="0" t="n">
        <v>50</v>
      </c>
    </row>
    <row r="920" customFormat="false" ht="12.8" hidden="false" customHeight="false" outlineLevel="0" collapsed="false">
      <c r="A920" s="0" t="n">
        <v>918</v>
      </c>
      <c r="B920" s="0" t="s">
        <v>39</v>
      </c>
      <c r="C920" s="0" t="s">
        <v>42</v>
      </c>
      <c r="D920" s="0" t="s">
        <v>12</v>
      </c>
      <c r="E920" s="0" t="s">
        <v>9</v>
      </c>
      <c r="F920" s="0" t="n">
        <v>300</v>
      </c>
      <c r="G920" s="0" t="n">
        <v>308</v>
      </c>
    </row>
    <row r="921" customFormat="false" ht="12.8" hidden="false" customHeight="false" outlineLevel="0" collapsed="false">
      <c r="A921" s="0" t="n">
        <v>919</v>
      </c>
      <c r="B921" s="0" t="s">
        <v>39</v>
      </c>
      <c r="C921" s="0" t="s">
        <v>42</v>
      </c>
      <c r="D921" s="0" t="s">
        <v>12</v>
      </c>
      <c r="E921" s="0" t="s">
        <v>9</v>
      </c>
      <c r="F921" s="0" t="n">
        <v>564</v>
      </c>
      <c r="G921" s="0" t="n">
        <v>571</v>
      </c>
    </row>
    <row r="922" customFormat="false" ht="12.8" hidden="false" customHeight="false" outlineLevel="0" collapsed="false">
      <c r="A922" s="0" t="n">
        <v>920</v>
      </c>
      <c r="B922" s="0" t="s">
        <v>39</v>
      </c>
      <c r="C922" s="0" t="s">
        <v>42</v>
      </c>
      <c r="D922" s="0" t="s">
        <v>12</v>
      </c>
      <c r="E922" s="0" t="s">
        <v>9</v>
      </c>
      <c r="F922" s="0" t="n">
        <v>817</v>
      </c>
      <c r="G922" s="0" t="n">
        <v>824</v>
      </c>
    </row>
    <row r="923" customFormat="false" ht="12.8" hidden="false" customHeight="false" outlineLevel="0" collapsed="false">
      <c r="A923" s="0" t="n">
        <v>921</v>
      </c>
      <c r="B923" s="0" t="s">
        <v>39</v>
      </c>
      <c r="C923" s="0" t="s">
        <v>42</v>
      </c>
      <c r="D923" s="0" t="s">
        <v>12</v>
      </c>
      <c r="E923" s="0" t="s">
        <v>9</v>
      </c>
      <c r="F923" s="0" t="n">
        <v>1098</v>
      </c>
      <c r="G923" s="0" t="n">
        <v>1098</v>
      </c>
    </row>
    <row r="924" customFormat="false" ht="12.8" hidden="false" customHeight="false" outlineLevel="0" collapsed="false">
      <c r="A924" s="0" t="n">
        <v>922</v>
      </c>
      <c r="B924" s="0" t="s">
        <v>39</v>
      </c>
      <c r="C924" s="0" t="s">
        <v>42</v>
      </c>
      <c r="D924" s="0" t="s">
        <v>12</v>
      </c>
      <c r="E924" s="0" t="s">
        <v>9</v>
      </c>
      <c r="F924" s="0" t="n">
        <v>1390</v>
      </c>
      <c r="G924" s="0" t="n">
        <v>1394</v>
      </c>
    </row>
    <row r="925" customFormat="false" ht="12.8" hidden="false" customHeight="false" outlineLevel="0" collapsed="false">
      <c r="A925" s="0" t="n">
        <v>923</v>
      </c>
      <c r="B925" s="0" t="s">
        <v>39</v>
      </c>
      <c r="C925" s="0" t="s">
        <v>42</v>
      </c>
      <c r="D925" s="0" t="s">
        <v>12</v>
      </c>
      <c r="E925" s="0" t="s">
        <v>10</v>
      </c>
      <c r="F925" s="0" t="n">
        <v>214</v>
      </c>
      <c r="G925" s="0" t="n">
        <v>215</v>
      </c>
    </row>
    <row r="926" customFormat="false" ht="12.8" hidden="false" customHeight="false" outlineLevel="0" collapsed="false">
      <c r="A926" s="0" t="n">
        <v>924</v>
      </c>
      <c r="B926" s="0" t="s">
        <v>39</v>
      </c>
      <c r="C926" s="0" t="s">
        <v>42</v>
      </c>
      <c r="D926" s="0" t="s">
        <v>12</v>
      </c>
      <c r="E926" s="0" t="s">
        <v>10</v>
      </c>
      <c r="F926" s="0" t="n">
        <v>475</v>
      </c>
      <c r="G926" s="0" t="n">
        <v>475</v>
      </c>
    </row>
    <row r="927" customFormat="false" ht="12.8" hidden="false" customHeight="false" outlineLevel="0" collapsed="false">
      <c r="A927" s="0" t="n">
        <v>925</v>
      </c>
      <c r="B927" s="0" t="s">
        <v>39</v>
      </c>
      <c r="C927" s="0" t="s">
        <v>42</v>
      </c>
      <c r="D927" s="0" t="s">
        <v>12</v>
      </c>
      <c r="E927" s="0" t="s">
        <v>10</v>
      </c>
      <c r="F927" s="0" t="n">
        <v>736</v>
      </c>
      <c r="G927" s="0" t="n">
        <v>736</v>
      </c>
    </row>
    <row r="928" customFormat="false" ht="12.8" hidden="false" customHeight="false" outlineLevel="0" collapsed="false">
      <c r="A928" s="0" t="n">
        <v>926</v>
      </c>
      <c r="B928" s="0" t="s">
        <v>39</v>
      </c>
      <c r="C928" s="0" t="s">
        <v>42</v>
      </c>
      <c r="D928" s="0" t="s">
        <v>12</v>
      </c>
      <c r="E928" s="0" t="s">
        <v>10</v>
      </c>
      <c r="F928" s="0" t="n">
        <v>997</v>
      </c>
      <c r="G928" s="0" t="n">
        <v>998</v>
      </c>
    </row>
    <row r="929" customFormat="false" ht="12.8" hidden="false" customHeight="false" outlineLevel="0" collapsed="false">
      <c r="A929" s="0" t="n">
        <v>927</v>
      </c>
      <c r="B929" s="0" t="s">
        <v>39</v>
      </c>
      <c r="C929" s="0" t="s">
        <v>42</v>
      </c>
      <c r="D929" s="0" t="s">
        <v>12</v>
      </c>
      <c r="E929" s="0" t="s">
        <v>10</v>
      </c>
      <c r="F929" s="0" t="n">
        <v>1297</v>
      </c>
      <c r="G929" s="0" t="n">
        <v>1300</v>
      </c>
    </row>
    <row r="930" customFormat="false" ht="12.8" hidden="false" customHeight="false" outlineLevel="0" collapsed="false">
      <c r="A930" s="0" t="n">
        <v>928</v>
      </c>
      <c r="B930" s="0" t="s">
        <v>39</v>
      </c>
      <c r="C930" s="0" t="s">
        <v>42</v>
      </c>
      <c r="D930" s="0" t="s">
        <v>13</v>
      </c>
      <c r="E930" s="0" t="s">
        <v>9</v>
      </c>
      <c r="F930" s="0" t="n">
        <v>176</v>
      </c>
      <c r="G930" s="0" t="n">
        <v>183</v>
      </c>
    </row>
    <row r="931" customFormat="false" ht="12.8" hidden="false" customHeight="false" outlineLevel="0" collapsed="false">
      <c r="A931" s="0" t="n">
        <v>929</v>
      </c>
      <c r="B931" s="0" t="s">
        <v>39</v>
      </c>
      <c r="C931" s="0" t="s">
        <v>42</v>
      </c>
      <c r="D931" s="0" t="s">
        <v>13</v>
      </c>
      <c r="E931" s="0" t="s">
        <v>9</v>
      </c>
      <c r="F931" s="0" t="n">
        <v>435</v>
      </c>
      <c r="G931" s="0" t="n">
        <v>435</v>
      </c>
    </row>
    <row r="932" customFormat="false" ht="12.8" hidden="false" customHeight="false" outlineLevel="0" collapsed="false">
      <c r="A932" s="0" t="n">
        <v>930</v>
      </c>
      <c r="B932" s="0" t="s">
        <v>39</v>
      </c>
      <c r="C932" s="0" t="s">
        <v>42</v>
      </c>
      <c r="D932" s="0" t="s">
        <v>13</v>
      </c>
      <c r="E932" s="0" t="s">
        <v>9</v>
      </c>
      <c r="F932" s="0" t="n">
        <v>691</v>
      </c>
      <c r="G932" s="0" t="n">
        <v>696</v>
      </c>
    </row>
    <row r="933" customFormat="false" ht="12.8" hidden="false" customHeight="false" outlineLevel="0" collapsed="false">
      <c r="A933" s="0" t="n">
        <v>931</v>
      </c>
      <c r="B933" s="0" t="s">
        <v>39</v>
      </c>
      <c r="C933" s="0" t="s">
        <v>42</v>
      </c>
      <c r="D933" s="0" t="s">
        <v>13</v>
      </c>
      <c r="E933" s="0" t="s">
        <v>9</v>
      </c>
      <c r="F933" s="0" t="n">
        <v>953</v>
      </c>
      <c r="G933" s="0" t="n">
        <v>956</v>
      </c>
    </row>
    <row r="934" customFormat="false" ht="12.8" hidden="false" customHeight="false" outlineLevel="0" collapsed="false">
      <c r="A934" s="0" t="n">
        <v>932</v>
      </c>
      <c r="B934" s="0" t="s">
        <v>39</v>
      </c>
      <c r="C934" s="0" t="s">
        <v>42</v>
      </c>
      <c r="D934" s="0" t="s">
        <v>13</v>
      </c>
      <c r="E934" s="0" t="s">
        <v>9</v>
      </c>
      <c r="F934" s="0" t="n">
        <v>1248</v>
      </c>
      <c r="G934" s="0" t="n">
        <v>1249</v>
      </c>
    </row>
    <row r="935" customFormat="false" ht="12.8" hidden="false" customHeight="false" outlineLevel="0" collapsed="false">
      <c r="A935" s="0" t="n">
        <v>933</v>
      </c>
      <c r="B935" s="0" t="s">
        <v>39</v>
      </c>
      <c r="C935" s="0" t="s">
        <v>42</v>
      </c>
      <c r="D935" s="0" t="s">
        <v>13</v>
      </c>
      <c r="E935" s="0" t="s">
        <v>9</v>
      </c>
      <c r="G935" s="0" t="n">
        <v>1333</v>
      </c>
    </row>
    <row r="936" customFormat="false" ht="12.8" hidden="false" customHeight="false" outlineLevel="0" collapsed="false">
      <c r="A936" s="0" t="n">
        <v>934</v>
      </c>
      <c r="B936" s="0" t="s">
        <v>39</v>
      </c>
      <c r="C936" s="0" t="s">
        <v>42</v>
      </c>
      <c r="D936" s="0" t="s">
        <v>13</v>
      </c>
      <c r="E936" s="0" t="s">
        <v>10</v>
      </c>
      <c r="F936" s="0" t="n">
        <v>77</v>
      </c>
      <c r="G936" s="0" t="n">
        <v>80</v>
      </c>
    </row>
    <row r="937" customFormat="false" ht="12.8" hidden="false" customHeight="false" outlineLevel="0" collapsed="false">
      <c r="A937" s="0" t="n">
        <v>935</v>
      </c>
      <c r="B937" s="0" t="s">
        <v>39</v>
      </c>
      <c r="C937" s="0" t="s">
        <v>42</v>
      </c>
      <c r="D937" s="0" t="s">
        <v>13</v>
      </c>
      <c r="E937" s="0" t="s">
        <v>10</v>
      </c>
      <c r="F937" s="0" t="n">
        <v>339</v>
      </c>
      <c r="G937" s="0" t="n">
        <v>340</v>
      </c>
    </row>
    <row r="938" customFormat="false" ht="12.8" hidden="false" customHeight="false" outlineLevel="0" collapsed="false">
      <c r="A938" s="0" t="n">
        <v>936</v>
      </c>
      <c r="B938" s="0" t="s">
        <v>39</v>
      </c>
      <c r="C938" s="0" t="s">
        <v>42</v>
      </c>
      <c r="D938" s="0" t="s">
        <v>13</v>
      </c>
      <c r="E938" s="0" t="s">
        <v>10</v>
      </c>
      <c r="F938" s="0" t="n">
        <v>609</v>
      </c>
      <c r="G938" s="0" t="n">
        <v>611</v>
      </c>
    </row>
    <row r="939" customFormat="false" ht="12.8" hidden="false" customHeight="false" outlineLevel="0" collapsed="false">
      <c r="A939" s="0" t="n">
        <v>937</v>
      </c>
      <c r="B939" s="0" t="s">
        <v>39</v>
      </c>
      <c r="C939" s="0" t="s">
        <v>42</v>
      </c>
      <c r="D939" s="0" t="s">
        <v>13</v>
      </c>
      <c r="E939" s="0" t="s">
        <v>10</v>
      </c>
      <c r="F939" s="0" t="n">
        <v>862</v>
      </c>
      <c r="G939" s="0" t="n">
        <v>864</v>
      </c>
    </row>
    <row r="940" customFormat="false" ht="12.8" hidden="false" customHeight="false" outlineLevel="0" collapsed="false">
      <c r="A940" s="0" t="n">
        <v>938</v>
      </c>
      <c r="B940" s="0" t="s">
        <v>39</v>
      </c>
      <c r="C940" s="0" t="s">
        <v>42</v>
      </c>
      <c r="D940" s="0" t="s">
        <v>13</v>
      </c>
      <c r="E940" s="0" t="s">
        <v>10</v>
      </c>
      <c r="F940" s="0" t="n">
        <v>1146</v>
      </c>
      <c r="G940" s="0" t="n">
        <v>1147</v>
      </c>
    </row>
    <row r="941" customFormat="false" ht="12.8" hidden="false" customHeight="false" outlineLevel="0" collapsed="false">
      <c r="A941" s="0" t="n">
        <v>939</v>
      </c>
      <c r="B941" s="0" t="s">
        <v>39</v>
      </c>
      <c r="C941" s="0" t="s">
        <v>42</v>
      </c>
      <c r="D941" s="0" t="s">
        <v>13</v>
      </c>
      <c r="E941" s="0" t="s">
        <v>10</v>
      </c>
      <c r="G941" s="0" t="n">
        <v>1438</v>
      </c>
    </row>
    <row r="942" customFormat="false" ht="12.8" hidden="false" customHeight="false" outlineLevel="0" collapsed="false">
      <c r="A942" s="0" t="n">
        <v>940</v>
      </c>
      <c r="B942" s="0" t="s">
        <v>43</v>
      </c>
      <c r="C942" s="0" t="s">
        <v>44</v>
      </c>
      <c r="D942" s="0" t="s">
        <v>8</v>
      </c>
      <c r="E942" s="0" t="s">
        <v>9</v>
      </c>
      <c r="F942" s="0" t="n">
        <v>118</v>
      </c>
      <c r="G942" s="0" t="n">
        <v>122</v>
      </c>
    </row>
    <row r="943" customFormat="false" ht="12.8" hidden="false" customHeight="false" outlineLevel="0" collapsed="false">
      <c r="A943" s="0" t="n">
        <v>941</v>
      </c>
      <c r="B943" s="0" t="s">
        <v>43</v>
      </c>
      <c r="C943" s="0" t="s">
        <v>44</v>
      </c>
      <c r="D943" s="0" t="s">
        <v>8</v>
      </c>
      <c r="E943" s="0" t="s">
        <v>9</v>
      </c>
      <c r="F943" s="0" t="n">
        <v>349</v>
      </c>
      <c r="G943" s="0" t="n">
        <v>346</v>
      </c>
    </row>
    <row r="944" customFormat="false" ht="12.8" hidden="false" customHeight="false" outlineLevel="0" collapsed="false">
      <c r="A944" s="0" t="n">
        <v>942</v>
      </c>
      <c r="B944" s="0" t="s">
        <v>43</v>
      </c>
      <c r="C944" s="0" t="s">
        <v>44</v>
      </c>
      <c r="D944" s="0" t="s">
        <v>8</v>
      </c>
      <c r="E944" s="0" t="s">
        <v>9</v>
      </c>
      <c r="F944" s="0" t="n">
        <v>576</v>
      </c>
      <c r="G944" s="0" t="n">
        <v>574</v>
      </c>
    </row>
    <row r="945" customFormat="false" ht="12.8" hidden="false" customHeight="false" outlineLevel="0" collapsed="false">
      <c r="A945" s="0" t="n">
        <v>943</v>
      </c>
      <c r="B945" s="0" t="s">
        <v>43</v>
      </c>
      <c r="C945" s="0" t="s">
        <v>44</v>
      </c>
      <c r="D945" s="0" t="s">
        <v>8</v>
      </c>
      <c r="E945" s="0" t="s">
        <v>9</v>
      </c>
      <c r="F945" s="0" t="n">
        <v>801</v>
      </c>
      <c r="G945" s="0" t="n">
        <v>798</v>
      </c>
    </row>
    <row r="946" customFormat="false" ht="12.8" hidden="false" customHeight="false" outlineLevel="0" collapsed="false">
      <c r="A946" s="0" t="n">
        <v>944</v>
      </c>
      <c r="B946" s="0" t="s">
        <v>43</v>
      </c>
      <c r="C946" s="0" t="s">
        <v>44</v>
      </c>
      <c r="D946" s="0" t="s">
        <v>8</v>
      </c>
      <c r="E946" s="0" t="s">
        <v>9</v>
      </c>
      <c r="F946" s="0" t="n">
        <v>1037</v>
      </c>
      <c r="G946" s="0" t="n">
        <v>1032</v>
      </c>
    </row>
    <row r="947" customFormat="false" ht="12.8" hidden="false" customHeight="false" outlineLevel="0" collapsed="false">
      <c r="A947" s="0" t="n">
        <v>945</v>
      </c>
      <c r="B947" s="0" t="s">
        <v>43</v>
      </c>
      <c r="C947" s="0" t="s">
        <v>44</v>
      </c>
      <c r="D947" s="0" t="s">
        <v>8</v>
      </c>
      <c r="E947" s="0" t="s">
        <v>9</v>
      </c>
      <c r="F947" s="0" t="n">
        <v>1257</v>
      </c>
      <c r="G947" s="0" t="n">
        <v>1256</v>
      </c>
    </row>
    <row r="948" customFormat="false" ht="12.8" hidden="false" customHeight="false" outlineLevel="0" collapsed="false">
      <c r="A948" s="0" t="n">
        <v>946</v>
      </c>
      <c r="B948" s="0" t="s">
        <v>43</v>
      </c>
      <c r="C948" s="0" t="s">
        <v>44</v>
      </c>
      <c r="D948" s="0" t="s">
        <v>8</v>
      </c>
      <c r="E948" s="0" t="s">
        <v>9</v>
      </c>
      <c r="F948" s="0" t="n">
        <v>1495</v>
      </c>
      <c r="G948" s="0" t="n">
        <v>1490</v>
      </c>
    </row>
    <row r="949" customFormat="false" ht="12.8" hidden="false" customHeight="false" outlineLevel="0" collapsed="false">
      <c r="A949" s="0" t="n">
        <v>947</v>
      </c>
      <c r="B949" s="0" t="s">
        <v>43</v>
      </c>
      <c r="C949" s="0" t="s">
        <v>44</v>
      </c>
      <c r="D949" s="0" t="s">
        <v>8</v>
      </c>
      <c r="E949" s="0" t="s">
        <v>9</v>
      </c>
      <c r="F949" s="0" t="n">
        <v>1734</v>
      </c>
      <c r="G949" s="0" t="n">
        <v>1720</v>
      </c>
    </row>
    <row r="950" customFormat="false" ht="12.8" hidden="false" customHeight="false" outlineLevel="0" collapsed="false">
      <c r="A950" s="0" t="n">
        <v>948</v>
      </c>
      <c r="B950" s="0" t="s">
        <v>43</v>
      </c>
      <c r="C950" s="0" t="s">
        <v>44</v>
      </c>
      <c r="D950" s="0" t="s">
        <v>8</v>
      </c>
      <c r="E950" s="0" t="s">
        <v>10</v>
      </c>
      <c r="F950" s="0" t="n">
        <v>50</v>
      </c>
      <c r="G950" s="0" t="n">
        <v>56</v>
      </c>
    </row>
    <row r="951" customFormat="false" ht="12.8" hidden="false" customHeight="false" outlineLevel="0" collapsed="false">
      <c r="A951" s="0" t="n">
        <v>949</v>
      </c>
      <c r="B951" s="0" t="s">
        <v>43</v>
      </c>
      <c r="C951" s="0" t="s">
        <v>44</v>
      </c>
      <c r="D951" s="0" t="s">
        <v>8</v>
      </c>
      <c r="E951" s="0" t="s">
        <v>10</v>
      </c>
      <c r="F951" s="0" t="n">
        <v>273</v>
      </c>
      <c r="G951" s="0" t="n">
        <v>281</v>
      </c>
    </row>
    <row r="952" customFormat="false" ht="12.8" hidden="false" customHeight="false" outlineLevel="0" collapsed="false">
      <c r="A952" s="0" t="n">
        <v>950</v>
      </c>
      <c r="B952" s="0" t="s">
        <v>43</v>
      </c>
      <c r="C952" s="0" t="s">
        <v>44</v>
      </c>
      <c r="D952" s="0" t="s">
        <v>8</v>
      </c>
      <c r="E952" s="0" t="s">
        <v>10</v>
      </c>
      <c r="F952" s="0" t="n">
        <v>502</v>
      </c>
      <c r="G952" s="0" t="n">
        <v>509</v>
      </c>
    </row>
    <row r="953" customFormat="false" ht="12.8" hidden="false" customHeight="false" outlineLevel="0" collapsed="false">
      <c r="A953" s="0" t="n">
        <v>951</v>
      </c>
      <c r="B953" s="0" t="s">
        <v>43</v>
      </c>
      <c r="C953" s="0" t="s">
        <v>44</v>
      </c>
      <c r="D953" s="0" t="s">
        <v>8</v>
      </c>
      <c r="E953" s="0" t="s">
        <v>10</v>
      </c>
      <c r="F953" s="0" t="n">
        <v>728</v>
      </c>
      <c r="G953" s="0" t="n">
        <v>737</v>
      </c>
    </row>
    <row r="954" customFormat="false" ht="12.8" hidden="false" customHeight="false" outlineLevel="0" collapsed="false">
      <c r="A954" s="0" t="n">
        <v>952</v>
      </c>
      <c r="B954" s="0" t="s">
        <v>43</v>
      </c>
      <c r="C954" s="0" t="s">
        <v>44</v>
      </c>
      <c r="D954" s="0" t="s">
        <v>8</v>
      </c>
      <c r="E954" s="0" t="s">
        <v>10</v>
      </c>
      <c r="F954" s="0" t="n">
        <v>956</v>
      </c>
      <c r="G954" s="0" t="n">
        <v>959</v>
      </c>
    </row>
    <row r="955" customFormat="false" ht="12.8" hidden="false" customHeight="false" outlineLevel="0" collapsed="false">
      <c r="A955" s="0" t="n">
        <v>953</v>
      </c>
      <c r="B955" s="0" t="s">
        <v>43</v>
      </c>
      <c r="C955" s="0" t="s">
        <v>44</v>
      </c>
      <c r="D955" s="0" t="s">
        <v>8</v>
      </c>
      <c r="E955" s="0" t="s">
        <v>10</v>
      </c>
      <c r="F955" s="0" t="n">
        <v>1187</v>
      </c>
      <c r="G955" s="0" t="n">
        <v>1190</v>
      </c>
    </row>
    <row r="956" customFormat="false" ht="12.8" hidden="false" customHeight="false" outlineLevel="0" collapsed="false">
      <c r="A956" s="0" t="n">
        <v>954</v>
      </c>
      <c r="B956" s="0" t="s">
        <v>43</v>
      </c>
      <c r="C956" s="0" t="s">
        <v>44</v>
      </c>
      <c r="D956" s="0" t="s">
        <v>8</v>
      </c>
      <c r="E956" s="0" t="s">
        <v>10</v>
      </c>
      <c r="F956" s="0" t="n">
        <v>1419</v>
      </c>
      <c r="G956" s="0" t="n">
        <v>1427</v>
      </c>
    </row>
    <row r="957" customFormat="false" ht="12.8" hidden="false" customHeight="false" outlineLevel="0" collapsed="false">
      <c r="A957" s="0" t="n">
        <v>955</v>
      </c>
      <c r="B957" s="0" t="s">
        <v>43</v>
      </c>
      <c r="C957" s="0" t="s">
        <v>44</v>
      </c>
      <c r="D957" s="0" t="s">
        <v>8</v>
      </c>
      <c r="E957" s="0" t="s">
        <v>10</v>
      </c>
      <c r="F957" s="0" t="n">
        <v>1656</v>
      </c>
      <c r="G957" s="0" t="n">
        <v>1658</v>
      </c>
    </row>
    <row r="958" customFormat="false" ht="12.8" hidden="false" customHeight="false" outlineLevel="0" collapsed="false">
      <c r="A958" s="0" t="n">
        <v>956</v>
      </c>
      <c r="B958" s="0" t="s">
        <v>43</v>
      </c>
      <c r="C958" s="0" t="s">
        <v>44</v>
      </c>
      <c r="D958" s="0" t="s">
        <v>8</v>
      </c>
      <c r="E958" s="0" t="s">
        <v>10</v>
      </c>
      <c r="F958" s="0" t="n">
        <v>1886</v>
      </c>
      <c r="G958" s="0" t="n">
        <v>1888</v>
      </c>
    </row>
    <row r="959" customFormat="false" ht="12.8" hidden="false" customHeight="false" outlineLevel="0" collapsed="false">
      <c r="A959" s="0" t="n">
        <v>957</v>
      </c>
      <c r="B959" s="0" t="s">
        <v>43</v>
      </c>
      <c r="C959" s="0" t="s">
        <v>44</v>
      </c>
      <c r="D959" s="0" t="s">
        <v>11</v>
      </c>
      <c r="E959" s="0" t="s">
        <v>9</v>
      </c>
      <c r="F959" s="0" t="n">
        <v>10</v>
      </c>
      <c r="G959" s="0" t="n">
        <v>5</v>
      </c>
    </row>
    <row r="960" customFormat="false" ht="12.8" hidden="false" customHeight="false" outlineLevel="0" collapsed="false">
      <c r="A960" s="0" t="n">
        <v>958</v>
      </c>
      <c r="B960" s="0" t="s">
        <v>43</v>
      </c>
      <c r="C960" s="0" t="s">
        <v>44</v>
      </c>
      <c r="D960" s="0" t="s">
        <v>11</v>
      </c>
      <c r="E960" s="0" t="s">
        <v>9</v>
      </c>
      <c r="F960" s="0" t="n">
        <v>239</v>
      </c>
      <c r="G960" s="0" t="n">
        <v>233</v>
      </c>
    </row>
    <row r="961" customFormat="false" ht="12.8" hidden="false" customHeight="false" outlineLevel="0" collapsed="false">
      <c r="A961" s="0" t="n">
        <v>959</v>
      </c>
      <c r="B961" s="0" t="s">
        <v>43</v>
      </c>
      <c r="C961" s="0" t="s">
        <v>44</v>
      </c>
      <c r="D961" s="0" t="s">
        <v>11</v>
      </c>
      <c r="E961" s="0" t="s">
        <v>9</v>
      </c>
      <c r="F961" s="0" t="n">
        <v>470</v>
      </c>
      <c r="G961" s="0" t="n">
        <v>462</v>
      </c>
    </row>
    <row r="962" customFormat="false" ht="12.8" hidden="false" customHeight="false" outlineLevel="0" collapsed="false">
      <c r="A962" s="0" t="n">
        <v>960</v>
      </c>
      <c r="B962" s="0" t="s">
        <v>43</v>
      </c>
      <c r="C962" s="0" t="s">
        <v>44</v>
      </c>
      <c r="D962" s="0" t="s">
        <v>11</v>
      </c>
      <c r="E962" s="0" t="s">
        <v>9</v>
      </c>
      <c r="F962" s="0" t="n">
        <v>681</v>
      </c>
      <c r="G962" s="0" t="n">
        <v>691</v>
      </c>
    </row>
    <row r="963" customFormat="false" ht="12.8" hidden="false" customHeight="false" outlineLevel="0" collapsed="false">
      <c r="A963" s="0" t="n">
        <v>961</v>
      </c>
      <c r="B963" s="0" t="s">
        <v>43</v>
      </c>
      <c r="C963" s="0" t="s">
        <v>44</v>
      </c>
      <c r="D963" s="0" t="s">
        <v>11</v>
      </c>
      <c r="E963" s="0" t="s">
        <v>9</v>
      </c>
      <c r="F963" s="0" t="n">
        <v>915</v>
      </c>
      <c r="G963" s="0" t="n">
        <v>919</v>
      </c>
    </row>
    <row r="964" customFormat="false" ht="12.8" hidden="false" customHeight="false" outlineLevel="0" collapsed="false">
      <c r="A964" s="0" t="n">
        <v>962</v>
      </c>
      <c r="B964" s="0" t="s">
        <v>43</v>
      </c>
      <c r="C964" s="0" t="s">
        <v>44</v>
      </c>
      <c r="D964" s="0" t="s">
        <v>11</v>
      </c>
      <c r="E964" s="0" t="s">
        <v>9</v>
      </c>
      <c r="F964" s="0" t="n">
        <v>1136</v>
      </c>
    </row>
    <row r="965" customFormat="false" ht="12.8" hidden="false" customHeight="false" outlineLevel="0" collapsed="false">
      <c r="A965" s="0" t="n">
        <v>963</v>
      </c>
      <c r="B965" s="0" t="s">
        <v>43</v>
      </c>
      <c r="C965" s="0" t="s">
        <v>44</v>
      </c>
      <c r="D965" s="0" t="s">
        <v>11</v>
      </c>
      <c r="E965" s="0" t="s">
        <v>9</v>
      </c>
      <c r="F965" s="0" t="n">
        <v>1365</v>
      </c>
    </row>
    <row r="966" customFormat="false" ht="12.8" hidden="false" customHeight="false" outlineLevel="0" collapsed="false">
      <c r="A966" s="0" t="n">
        <v>964</v>
      </c>
      <c r="B966" s="0" t="s">
        <v>43</v>
      </c>
      <c r="C966" s="0" t="s">
        <v>44</v>
      </c>
      <c r="D966" s="0" t="s">
        <v>11</v>
      </c>
      <c r="E966" s="0" t="s">
        <v>9</v>
      </c>
      <c r="F966" s="0" t="n">
        <v>1608</v>
      </c>
      <c r="G966" s="0" t="n">
        <v>1614</v>
      </c>
    </row>
    <row r="967" customFormat="false" ht="12.8" hidden="false" customHeight="false" outlineLevel="0" collapsed="false">
      <c r="A967" s="0" t="n">
        <v>965</v>
      </c>
      <c r="B967" s="0" t="s">
        <v>43</v>
      </c>
      <c r="C967" s="0" t="s">
        <v>44</v>
      </c>
      <c r="D967" s="0" t="s">
        <v>11</v>
      </c>
      <c r="E967" s="0" t="s">
        <v>9</v>
      </c>
      <c r="F967" s="0" t="n">
        <v>1845</v>
      </c>
      <c r="G967" s="0" t="n">
        <v>1838</v>
      </c>
    </row>
    <row r="968" customFormat="false" ht="12.8" hidden="false" customHeight="false" outlineLevel="0" collapsed="false">
      <c r="A968" s="0" t="n">
        <v>966</v>
      </c>
      <c r="B968" s="0" t="s">
        <v>43</v>
      </c>
      <c r="C968" s="0" t="s">
        <v>44</v>
      </c>
      <c r="D968" s="0" t="s">
        <v>11</v>
      </c>
      <c r="E968" s="0" t="s">
        <v>10</v>
      </c>
      <c r="F968" s="0" t="n">
        <v>167</v>
      </c>
      <c r="G968" s="0" t="n">
        <v>167</v>
      </c>
    </row>
    <row r="969" customFormat="false" ht="12.8" hidden="false" customHeight="false" outlineLevel="0" collapsed="false">
      <c r="A969" s="0" t="n">
        <v>967</v>
      </c>
      <c r="B969" s="0" t="s">
        <v>43</v>
      </c>
      <c r="C969" s="0" t="s">
        <v>44</v>
      </c>
      <c r="D969" s="0" t="s">
        <v>11</v>
      </c>
      <c r="E969" s="0" t="s">
        <v>10</v>
      </c>
      <c r="F969" s="0" t="n">
        <v>393</v>
      </c>
      <c r="G969" s="0" t="n">
        <v>394</v>
      </c>
    </row>
    <row r="970" customFormat="false" ht="12.8" hidden="false" customHeight="false" outlineLevel="0" collapsed="false">
      <c r="A970" s="0" t="n">
        <v>968</v>
      </c>
      <c r="B970" s="0" t="s">
        <v>43</v>
      </c>
      <c r="C970" s="0" t="s">
        <v>44</v>
      </c>
      <c r="D970" s="0" t="s">
        <v>11</v>
      </c>
      <c r="E970" s="0" t="s">
        <v>10</v>
      </c>
      <c r="F970" s="0" t="n">
        <v>612</v>
      </c>
      <c r="G970" s="0" t="n">
        <v>619</v>
      </c>
    </row>
    <row r="971" customFormat="false" ht="12.8" hidden="false" customHeight="false" outlineLevel="0" collapsed="false">
      <c r="A971" s="0" t="n">
        <v>969</v>
      </c>
      <c r="B971" s="0" t="s">
        <v>43</v>
      </c>
      <c r="C971" s="0" t="s">
        <v>44</v>
      </c>
      <c r="D971" s="0" t="s">
        <v>11</v>
      </c>
      <c r="E971" s="0" t="s">
        <v>10</v>
      </c>
      <c r="F971" s="0" t="n">
        <v>840</v>
      </c>
      <c r="G971" s="0" t="n">
        <v>844</v>
      </c>
    </row>
    <row r="972" customFormat="false" ht="12.8" hidden="false" customHeight="false" outlineLevel="0" collapsed="false">
      <c r="A972" s="0" t="n">
        <v>970</v>
      </c>
      <c r="B972" s="0" t="s">
        <v>43</v>
      </c>
      <c r="C972" s="0" t="s">
        <v>44</v>
      </c>
      <c r="D972" s="0" t="s">
        <v>11</v>
      </c>
      <c r="E972" s="0" t="s">
        <v>10</v>
      </c>
      <c r="F972" s="0" t="n">
        <v>1077</v>
      </c>
      <c r="G972" s="0" t="n">
        <v>1083</v>
      </c>
    </row>
    <row r="973" customFormat="false" ht="12.8" hidden="false" customHeight="false" outlineLevel="0" collapsed="false">
      <c r="A973" s="0" t="n">
        <v>971</v>
      </c>
      <c r="B973" s="0" t="s">
        <v>43</v>
      </c>
      <c r="C973" s="0" t="s">
        <v>44</v>
      </c>
      <c r="D973" s="0" t="s">
        <v>11</v>
      </c>
      <c r="E973" s="0" t="s">
        <v>10</v>
      </c>
      <c r="F973" s="0" t="n">
        <v>1304</v>
      </c>
      <c r="G973" s="0" t="n">
        <v>1304</v>
      </c>
    </row>
    <row r="974" customFormat="false" ht="12.8" hidden="false" customHeight="false" outlineLevel="0" collapsed="false">
      <c r="A974" s="0" t="n">
        <v>972</v>
      </c>
      <c r="B974" s="0" t="s">
        <v>43</v>
      </c>
      <c r="C974" s="0" t="s">
        <v>44</v>
      </c>
      <c r="D974" s="0" t="s">
        <v>11</v>
      </c>
      <c r="E974" s="0" t="s">
        <v>10</v>
      </c>
      <c r="F974" s="0" t="n">
        <v>1549</v>
      </c>
      <c r="G974" s="0" t="n">
        <v>1550</v>
      </c>
    </row>
    <row r="975" customFormat="false" ht="12.8" hidden="false" customHeight="false" outlineLevel="0" collapsed="false">
      <c r="A975" s="0" t="n">
        <v>973</v>
      </c>
      <c r="B975" s="0" t="s">
        <v>43</v>
      </c>
      <c r="C975" s="0" t="s">
        <v>44</v>
      </c>
      <c r="D975" s="0" t="s">
        <v>11</v>
      </c>
      <c r="E975" s="0" t="s">
        <v>10</v>
      </c>
      <c r="F975" s="0" t="n">
        <v>1776</v>
      </c>
      <c r="G975" s="0" t="n">
        <v>1775</v>
      </c>
    </row>
    <row r="976" customFormat="false" ht="12.8" hidden="false" customHeight="false" outlineLevel="0" collapsed="false">
      <c r="A976" s="0" t="n">
        <v>974</v>
      </c>
      <c r="B976" s="0" t="s">
        <v>43</v>
      </c>
      <c r="C976" s="0" t="s">
        <v>44</v>
      </c>
      <c r="D976" s="0" t="s">
        <v>12</v>
      </c>
      <c r="E976" s="0" t="s">
        <v>9</v>
      </c>
      <c r="F976" s="0" t="n">
        <v>118</v>
      </c>
    </row>
    <row r="977" customFormat="false" ht="12.8" hidden="false" customHeight="false" outlineLevel="0" collapsed="false">
      <c r="A977" s="0" t="n">
        <v>975</v>
      </c>
      <c r="B977" s="0" t="s">
        <v>43</v>
      </c>
      <c r="C977" s="0" t="s">
        <v>44</v>
      </c>
      <c r="D977" s="0" t="s">
        <v>12</v>
      </c>
      <c r="E977" s="0" t="s">
        <v>9</v>
      </c>
      <c r="F977" s="0" t="n">
        <v>349</v>
      </c>
      <c r="G977" s="0" t="n">
        <v>344</v>
      </c>
    </row>
    <row r="978" customFormat="false" ht="12.8" hidden="false" customHeight="false" outlineLevel="0" collapsed="false">
      <c r="A978" s="0" t="n">
        <v>976</v>
      </c>
      <c r="B978" s="0" t="s">
        <v>43</v>
      </c>
      <c r="C978" s="0" t="s">
        <v>44</v>
      </c>
      <c r="D978" s="0" t="s">
        <v>12</v>
      </c>
      <c r="E978" s="0" t="s">
        <v>9</v>
      </c>
      <c r="F978" s="0" t="n">
        <v>576</v>
      </c>
      <c r="G978" s="0" t="n">
        <v>573</v>
      </c>
    </row>
    <row r="979" customFormat="false" ht="12.8" hidden="false" customHeight="false" outlineLevel="0" collapsed="false">
      <c r="A979" s="0" t="n">
        <v>977</v>
      </c>
      <c r="B979" s="0" t="s">
        <v>43</v>
      </c>
      <c r="C979" s="0" t="s">
        <v>44</v>
      </c>
      <c r="D979" s="0" t="s">
        <v>12</v>
      </c>
      <c r="E979" s="0" t="s">
        <v>9</v>
      </c>
      <c r="F979" s="0" t="n">
        <v>801</v>
      </c>
    </row>
    <row r="980" customFormat="false" ht="12.8" hidden="false" customHeight="false" outlineLevel="0" collapsed="false">
      <c r="A980" s="0" t="n">
        <v>978</v>
      </c>
      <c r="B980" s="0" t="s">
        <v>43</v>
      </c>
      <c r="C980" s="0" t="s">
        <v>44</v>
      </c>
      <c r="D980" s="0" t="s">
        <v>12</v>
      </c>
      <c r="E980" s="0" t="s">
        <v>9</v>
      </c>
      <c r="F980" s="0" t="n">
        <v>1037</v>
      </c>
    </row>
    <row r="981" customFormat="false" ht="12.8" hidden="false" customHeight="false" outlineLevel="0" collapsed="false">
      <c r="A981" s="0" t="n">
        <v>979</v>
      </c>
      <c r="B981" s="0" t="s">
        <v>43</v>
      </c>
      <c r="C981" s="0" t="s">
        <v>44</v>
      </c>
      <c r="D981" s="0" t="s">
        <v>12</v>
      </c>
      <c r="E981" s="0" t="s">
        <v>9</v>
      </c>
      <c r="F981" s="0" t="n">
        <v>1257</v>
      </c>
      <c r="G981" s="0" t="n">
        <v>1257</v>
      </c>
    </row>
    <row r="982" customFormat="false" ht="12.8" hidden="false" customHeight="false" outlineLevel="0" collapsed="false">
      <c r="A982" s="0" t="n">
        <v>980</v>
      </c>
      <c r="B982" s="0" t="s">
        <v>43</v>
      </c>
      <c r="C982" s="0" t="s">
        <v>44</v>
      </c>
      <c r="D982" s="0" t="s">
        <v>12</v>
      </c>
      <c r="E982" s="0" t="s">
        <v>9</v>
      </c>
      <c r="F982" s="0" t="n">
        <v>1495</v>
      </c>
      <c r="G982" s="0" t="n">
        <v>1499</v>
      </c>
    </row>
    <row r="983" customFormat="false" ht="12.8" hidden="false" customHeight="false" outlineLevel="0" collapsed="false">
      <c r="A983" s="0" t="n">
        <v>981</v>
      </c>
      <c r="B983" s="0" t="s">
        <v>43</v>
      </c>
      <c r="C983" s="0" t="s">
        <v>44</v>
      </c>
      <c r="D983" s="0" t="s">
        <v>12</v>
      </c>
      <c r="E983" s="0" t="s">
        <v>9</v>
      </c>
      <c r="F983" s="0" t="n">
        <v>1734</v>
      </c>
    </row>
    <row r="984" customFormat="false" ht="12.8" hidden="false" customHeight="false" outlineLevel="0" collapsed="false">
      <c r="A984" s="0" t="n">
        <v>982</v>
      </c>
      <c r="B984" s="0" t="s">
        <v>43</v>
      </c>
      <c r="C984" s="0" t="s">
        <v>44</v>
      </c>
      <c r="D984" s="0" t="s">
        <v>12</v>
      </c>
      <c r="E984" s="0" t="s">
        <v>10</v>
      </c>
      <c r="F984" s="0" t="n">
        <v>50</v>
      </c>
      <c r="G984" s="0" t="n">
        <v>53</v>
      </c>
    </row>
    <row r="985" customFormat="false" ht="12.8" hidden="false" customHeight="false" outlineLevel="0" collapsed="false">
      <c r="A985" s="0" t="n">
        <v>983</v>
      </c>
      <c r="B985" s="0" t="s">
        <v>43</v>
      </c>
      <c r="C985" s="0" t="s">
        <v>44</v>
      </c>
      <c r="D985" s="0" t="s">
        <v>12</v>
      </c>
      <c r="E985" s="0" t="s">
        <v>10</v>
      </c>
      <c r="F985" s="0" t="n">
        <v>273</v>
      </c>
      <c r="G985" s="0" t="n">
        <v>274</v>
      </c>
    </row>
    <row r="986" customFormat="false" ht="12.8" hidden="false" customHeight="false" outlineLevel="0" collapsed="false">
      <c r="A986" s="0" t="n">
        <v>984</v>
      </c>
      <c r="B986" s="0" t="s">
        <v>43</v>
      </c>
      <c r="C986" s="0" t="s">
        <v>44</v>
      </c>
      <c r="D986" s="0" t="s">
        <v>12</v>
      </c>
      <c r="E986" s="0" t="s">
        <v>10</v>
      </c>
      <c r="F986" s="0" t="n">
        <v>502</v>
      </c>
      <c r="G986" s="0" t="n">
        <v>501</v>
      </c>
    </row>
    <row r="987" customFormat="false" ht="12.8" hidden="false" customHeight="false" outlineLevel="0" collapsed="false">
      <c r="A987" s="0" t="n">
        <v>985</v>
      </c>
      <c r="B987" s="0" t="s">
        <v>43</v>
      </c>
      <c r="C987" s="0" t="s">
        <v>44</v>
      </c>
      <c r="D987" s="0" t="s">
        <v>12</v>
      </c>
      <c r="E987" s="0" t="s">
        <v>10</v>
      </c>
      <c r="F987" s="0" t="n">
        <v>728</v>
      </c>
      <c r="G987" s="0" t="n">
        <v>728</v>
      </c>
    </row>
    <row r="988" customFormat="false" ht="12.8" hidden="false" customHeight="false" outlineLevel="0" collapsed="false">
      <c r="A988" s="0" t="n">
        <v>986</v>
      </c>
      <c r="B988" s="0" t="s">
        <v>43</v>
      </c>
      <c r="C988" s="0" t="s">
        <v>44</v>
      </c>
      <c r="D988" s="0" t="s">
        <v>12</v>
      </c>
      <c r="E988" s="0" t="s">
        <v>10</v>
      </c>
      <c r="F988" s="0" t="n">
        <v>956</v>
      </c>
      <c r="G988" s="0" t="n">
        <v>955</v>
      </c>
    </row>
    <row r="989" customFormat="false" ht="12.8" hidden="false" customHeight="false" outlineLevel="0" collapsed="false">
      <c r="A989" s="0" t="n">
        <v>987</v>
      </c>
      <c r="B989" s="0" t="s">
        <v>43</v>
      </c>
      <c r="C989" s="0" t="s">
        <v>44</v>
      </c>
      <c r="D989" s="0" t="s">
        <v>12</v>
      </c>
      <c r="E989" s="0" t="s">
        <v>10</v>
      </c>
      <c r="F989" s="0" t="n">
        <v>1187</v>
      </c>
      <c r="G989" s="0" t="n">
        <v>1193</v>
      </c>
    </row>
    <row r="990" customFormat="false" ht="12.8" hidden="false" customHeight="false" outlineLevel="0" collapsed="false">
      <c r="A990" s="0" t="n">
        <v>988</v>
      </c>
      <c r="B990" s="0" t="s">
        <v>43</v>
      </c>
      <c r="C990" s="0" t="s">
        <v>44</v>
      </c>
      <c r="D990" s="0" t="s">
        <v>12</v>
      </c>
      <c r="E990" s="0" t="s">
        <v>10</v>
      </c>
      <c r="F990" s="0" t="n">
        <v>1419</v>
      </c>
      <c r="G990" s="0" t="n">
        <v>1420</v>
      </c>
    </row>
    <row r="991" customFormat="false" ht="12.8" hidden="false" customHeight="false" outlineLevel="0" collapsed="false">
      <c r="A991" s="0" t="n">
        <v>989</v>
      </c>
      <c r="B991" s="0" t="s">
        <v>43</v>
      </c>
      <c r="C991" s="0" t="s">
        <v>44</v>
      </c>
      <c r="D991" s="0" t="s">
        <v>12</v>
      </c>
      <c r="E991" s="0" t="s">
        <v>10</v>
      </c>
      <c r="F991" s="0" t="n">
        <v>1656</v>
      </c>
      <c r="G991" s="0" t="n">
        <v>1660</v>
      </c>
    </row>
    <row r="992" customFormat="false" ht="12.8" hidden="false" customHeight="false" outlineLevel="0" collapsed="false">
      <c r="A992" s="0" t="n">
        <v>990</v>
      </c>
      <c r="B992" s="0" t="s">
        <v>43</v>
      </c>
      <c r="C992" s="0" t="s">
        <v>44</v>
      </c>
      <c r="D992" s="0" t="s">
        <v>12</v>
      </c>
      <c r="E992" s="0" t="s">
        <v>10</v>
      </c>
      <c r="F992" s="0" t="n">
        <v>1886</v>
      </c>
      <c r="G992" s="0" t="n">
        <v>1890</v>
      </c>
    </row>
    <row r="993" customFormat="false" ht="12.8" hidden="false" customHeight="false" outlineLevel="0" collapsed="false">
      <c r="A993" s="0" t="n">
        <v>991</v>
      </c>
      <c r="B993" s="0" t="s">
        <v>43</v>
      </c>
      <c r="C993" s="0" t="s">
        <v>44</v>
      </c>
      <c r="D993" s="0" t="s">
        <v>13</v>
      </c>
      <c r="E993" s="0" t="s">
        <v>9</v>
      </c>
      <c r="F993" s="0" t="n">
        <v>10</v>
      </c>
    </row>
    <row r="994" customFormat="false" ht="12.8" hidden="false" customHeight="false" outlineLevel="0" collapsed="false">
      <c r="A994" s="0" t="n">
        <v>992</v>
      </c>
      <c r="B994" s="0" t="s">
        <v>43</v>
      </c>
      <c r="C994" s="0" t="s">
        <v>44</v>
      </c>
      <c r="D994" s="0" t="s">
        <v>13</v>
      </c>
      <c r="E994" s="0" t="s">
        <v>9</v>
      </c>
      <c r="F994" s="0" t="n">
        <v>239</v>
      </c>
      <c r="G994" s="0" t="n">
        <v>237</v>
      </c>
    </row>
    <row r="995" customFormat="false" ht="12.8" hidden="false" customHeight="false" outlineLevel="0" collapsed="false">
      <c r="A995" s="0" t="n">
        <v>993</v>
      </c>
      <c r="B995" s="0" t="s">
        <v>43</v>
      </c>
      <c r="C995" s="0" t="s">
        <v>44</v>
      </c>
      <c r="D995" s="0" t="s">
        <v>13</v>
      </c>
      <c r="E995" s="0" t="s">
        <v>9</v>
      </c>
      <c r="F995" s="0" t="n">
        <v>470</v>
      </c>
      <c r="G995" s="0" t="n">
        <v>465</v>
      </c>
    </row>
    <row r="996" customFormat="false" ht="12.8" hidden="false" customHeight="false" outlineLevel="0" collapsed="false">
      <c r="A996" s="0" t="n">
        <v>994</v>
      </c>
      <c r="B996" s="0" t="s">
        <v>43</v>
      </c>
      <c r="C996" s="0" t="s">
        <v>44</v>
      </c>
      <c r="D996" s="0" t="s">
        <v>13</v>
      </c>
      <c r="E996" s="0" t="s">
        <v>9</v>
      </c>
      <c r="F996" s="0" t="n">
        <v>681</v>
      </c>
      <c r="G996" s="0" t="n">
        <v>692</v>
      </c>
    </row>
    <row r="997" customFormat="false" ht="12.8" hidden="false" customHeight="false" outlineLevel="0" collapsed="false">
      <c r="A997" s="0" t="n">
        <v>995</v>
      </c>
      <c r="B997" s="0" t="s">
        <v>43</v>
      </c>
      <c r="C997" s="0" t="s">
        <v>44</v>
      </c>
      <c r="D997" s="0" t="s">
        <v>13</v>
      </c>
      <c r="E997" s="0" t="s">
        <v>9</v>
      </c>
      <c r="F997" s="0" t="n">
        <v>915</v>
      </c>
      <c r="G997" s="0" t="n">
        <v>918</v>
      </c>
    </row>
    <row r="998" customFormat="false" ht="12.8" hidden="false" customHeight="false" outlineLevel="0" collapsed="false">
      <c r="A998" s="0" t="n">
        <v>996</v>
      </c>
      <c r="B998" s="0" t="s">
        <v>43</v>
      </c>
      <c r="C998" s="0" t="s">
        <v>44</v>
      </c>
      <c r="D998" s="0" t="s">
        <v>13</v>
      </c>
      <c r="E998" s="0" t="s">
        <v>9</v>
      </c>
      <c r="F998" s="0" t="n">
        <v>1136</v>
      </c>
      <c r="G998" s="0" t="n">
        <v>1145</v>
      </c>
    </row>
    <row r="999" customFormat="false" ht="12.8" hidden="false" customHeight="false" outlineLevel="0" collapsed="false">
      <c r="A999" s="0" t="n">
        <v>997</v>
      </c>
      <c r="B999" s="0" t="s">
        <v>43</v>
      </c>
      <c r="C999" s="0" t="s">
        <v>44</v>
      </c>
      <c r="D999" s="0" t="s">
        <v>13</v>
      </c>
      <c r="E999" s="0" t="s">
        <v>9</v>
      </c>
      <c r="F999" s="0" t="n">
        <v>1365</v>
      </c>
      <c r="G999" s="0" t="n">
        <v>1378</v>
      </c>
    </row>
    <row r="1000" customFormat="false" ht="12.8" hidden="false" customHeight="false" outlineLevel="0" collapsed="false">
      <c r="A1000" s="0" t="n">
        <v>998</v>
      </c>
      <c r="B1000" s="0" t="s">
        <v>43</v>
      </c>
      <c r="C1000" s="0" t="s">
        <v>44</v>
      </c>
      <c r="D1000" s="0" t="s">
        <v>13</v>
      </c>
      <c r="E1000" s="0" t="s">
        <v>9</v>
      </c>
      <c r="F1000" s="0" t="n">
        <v>1608</v>
      </c>
    </row>
    <row r="1001" customFormat="false" ht="12.8" hidden="false" customHeight="false" outlineLevel="0" collapsed="false">
      <c r="A1001" s="0" t="n">
        <v>999</v>
      </c>
      <c r="B1001" s="0" t="s">
        <v>43</v>
      </c>
      <c r="C1001" s="0" t="s">
        <v>44</v>
      </c>
      <c r="D1001" s="0" t="s">
        <v>13</v>
      </c>
      <c r="E1001" s="0" t="s">
        <v>9</v>
      </c>
      <c r="F1001" s="0" t="n">
        <v>1845</v>
      </c>
      <c r="G1001" s="0" t="n">
        <v>1835</v>
      </c>
    </row>
    <row r="1002" customFormat="false" ht="12.8" hidden="false" customHeight="false" outlineLevel="0" collapsed="false">
      <c r="A1002" s="0" t="n">
        <v>1000</v>
      </c>
      <c r="B1002" s="0" t="s">
        <v>43</v>
      </c>
      <c r="C1002" s="0" t="s">
        <v>44</v>
      </c>
      <c r="D1002" s="0" t="s">
        <v>13</v>
      </c>
      <c r="E1002" s="0" t="s">
        <v>10</v>
      </c>
      <c r="F1002" s="0" t="n">
        <v>167</v>
      </c>
      <c r="G1002" s="0" t="n">
        <v>168</v>
      </c>
    </row>
    <row r="1003" customFormat="false" ht="12.8" hidden="false" customHeight="false" outlineLevel="0" collapsed="false">
      <c r="A1003" s="0" t="n">
        <v>1001</v>
      </c>
      <c r="B1003" s="0" t="s">
        <v>43</v>
      </c>
      <c r="C1003" s="0" t="s">
        <v>44</v>
      </c>
      <c r="D1003" s="0" t="s">
        <v>13</v>
      </c>
      <c r="E1003" s="0" t="s">
        <v>10</v>
      </c>
      <c r="F1003" s="0" t="n">
        <v>393</v>
      </c>
      <c r="G1003" s="0" t="n">
        <v>395</v>
      </c>
    </row>
    <row r="1004" customFormat="false" ht="12.8" hidden="false" customHeight="false" outlineLevel="0" collapsed="false">
      <c r="A1004" s="0" t="n">
        <v>1002</v>
      </c>
      <c r="B1004" s="0" t="s">
        <v>43</v>
      </c>
      <c r="C1004" s="0" t="s">
        <v>44</v>
      </c>
      <c r="D1004" s="0" t="s">
        <v>13</v>
      </c>
      <c r="E1004" s="0" t="s">
        <v>10</v>
      </c>
      <c r="F1004" s="0" t="n">
        <v>612</v>
      </c>
      <c r="G1004" s="0" t="n">
        <v>620</v>
      </c>
    </row>
    <row r="1005" customFormat="false" ht="12.8" hidden="false" customHeight="false" outlineLevel="0" collapsed="false">
      <c r="A1005" s="0" t="n">
        <v>1003</v>
      </c>
      <c r="B1005" s="0" t="s">
        <v>43</v>
      </c>
      <c r="C1005" s="0" t="s">
        <v>44</v>
      </c>
      <c r="D1005" s="0" t="s">
        <v>13</v>
      </c>
      <c r="E1005" s="0" t="s">
        <v>10</v>
      </c>
      <c r="F1005" s="0" t="n">
        <v>840</v>
      </c>
      <c r="G1005" s="0" t="n">
        <v>845</v>
      </c>
    </row>
    <row r="1006" customFormat="false" ht="12.8" hidden="false" customHeight="false" outlineLevel="0" collapsed="false">
      <c r="A1006" s="0" t="n">
        <v>1004</v>
      </c>
      <c r="B1006" s="0" t="s">
        <v>43</v>
      </c>
      <c r="C1006" s="0" t="s">
        <v>44</v>
      </c>
      <c r="D1006" s="0" t="s">
        <v>13</v>
      </c>
      <c r="E1006" s="0" t="s">
        <v>10</v>
      </c>
      <c r="F1006" s="0" t="n">
        <v>1077</v>
      </c>
      <c r="G1006" s="0" t="n">
        <v>1084</v>
      </c>
    </row>
    <row r="1007" customFormat="false" ht="12.8" hidden="false" customHeight="false" outlineLevel="0" collapsed="false">
      <c r="A1007" s="0" t="n">
        <v>1005</v>
      </c>
      <c r="B1007" s="0" t="s">
        <v>43</v>
      </c>
      <c r="C1007" s="0" t="s">
        <v>44</v>
      </c>
      <c r="D1007" s="0" t="s">
        <v>13</v>
      </c>
      <c r="E1007" s="0" t="s">
        <v>10</v>
      </c>
      <c r="F1007" s="0" t="n">
        <v>1304</v>
      </c>
      <c r="G1007" s="0" t="n">
        <v>1303</v>
      </c>
    </row>
    <row r="1008" customFormat="false" ht="12.8" hidden="false" customHeight="false" outlineLevel="0" collapsed="false">
      <c r="A1008" s="0" t="n">
        <v>1006</v>
      </c>
      <c r="B1008" s="0" t="s">
        <v>43</v>
      </c>
      <c r="C1008" s="0" t="s">
        <v>44</v>
      </c>
      <c r="D1008" s="0" t="s">
        <v>13</v>
      </c>
      <c r="E1008" s="0" t="s">
        <v>10</v>
      </c>
      <c r="F1008" s="0" t="n">
        <v>1549</v>
      </c>
      <c r="G1008" s="0" t="n">
        <v>1553</v>
      </c>
    </row>
    <row r="1009" customFormat="false" ht="12.8" hidden="false" customHeight="false" outlineLevel="0" collapsed="false">
      <c r="A1009" s="0" t="n">
        <v>1007</v>
      </c>
      <c r="B1009" s="0" t="s">
        <v>43</v>
      </c>
      <c r="C1009" s="0" t="s">
        <v>44</v>
      </c>
      <c r="D1009" s="0" t="s">
        <v>13</v>
      </c>
      <c r="E1009" s="0" t="s">
        <v>10</v>
      </c>
      <c r="F1009" s="0" t="n">
        <v>1776</v>
      </c>
      <c r="G1009" s="0" t="n">
        <v>1778</v>
      </c>
    </row>
    <row r="1010" customFormat="false" ht="12.8" hidden="false" customHeight="false" outlineLevel="0" collapsed="false">
      <c r="A1010" s="0" t="n">
        <v>1008</v>
      </c>
      <c r="B1010" s="0" t="s">
        <v>43</v>
      </c>
      <c r="C1010" s="0" t="s">
        <v>45</v>
      </c>
      <c r="D1010" s="0" t="s">
        <v>8</v>
      </c>
      <c r="E1010" s="0" t="s">
        <v>9</v>
      </c>
      <c r="F1010" s="0" t="n">
        <v>27</v>
      </c>
      <c r="G1010" s="0" t="n">
        <v>28</v>
      </c>
    </row>
    <row r="1011" customFormat="false" ht="12.8" hidden="false" customHeight="false" outlineLevel="0" collapsed="false">
      <c r="A1011" s="0" t="n">
        <v>1009</v>
      </c>
      <c r="B1011" s="0" t="s">
        <v>43</v>
      </c>
      <c r="C1011" s="0" t="s">
        <v>45</v>
      </c>
      <c r="D1011" s="0" t="s">
        <v>8</v>
      </c>
      <c r="E1011" s="0" t="s">
        <v>9</v>
      </c>
      <c r="F1011" s="0" t="n">
        <v>247</v>
      </c>
      <c r="G1011" s="0" t="n">
        <v>241</v>
      </c>
    </row>
    <row r="1012" customFormat="false" ht="12.8" hidden="false" customHeight="false" outlineLevel="0" collapsed="false">
      <c r="A1012" s="0" t="n">
        <v>1010</v>
      </c>
      <c r="B1012" s="0" t="s">
        <v>43</v>
      </c>
      <c r="C1012" s="0" t="s">
        <v>45</v>
      </c>
      <c r="D1012" s="0" t="s">
        <v>8</v>
      </c>
      <c r="E1012" s="0" t="s">
        <v>9</v>
      </c>
      <c r="F1012" s="0" t="n">
        <v>477</v>
      </c>
      <c r="G1012" s="0" t="n">
        <v>476</v>
      </c>
    </row>
    <row r="1013" customFormat="false" ht="12.8" hidden="false" customHeight="false" outlineLevel="0" collapsed="false">
      <c r="A1013" s="0" t="n">
        <v>1011</v>
      </c>
      <c r="B1013" s="0" t="s">
        <v>43</v>
      </c>
      <c r="C1013" s="0" t="s">
        <v>45</v>
      </c>
      <c r="D1013" s="0" t="s">
        <v>8</v>
      </c>
      <c r="E1013" s="0" t="s">
        <v>9</v>
      </c>
      <c r="F1013" s="0" t="n">
        <v>710</v>
      </c>
      <c r="G1013" s="0" t="n">
        <v>710</v>
      </c>
    </row>
    <row r="1014" customFormat="false" ht="12.8" hidden="false" customHeight="false" outlineLevel="0" collapsed="false">
      <c r="A1014" s="0" t="n">
        <v>1012</v>
      </c>
      <c r="B1014" s="0" t="s">
        <v>43</v>
      </c>
      <c r="C1014" s="0" t="s">
        <v>45</v>
      </c>
      <c r="D1014" s="0" t="s">
        <v>8</v>
      </c>
      <c r="E1014" s="0" t="s">
        <v>9</v>
      </c>
      <c r="F1014" s="0" t="n">
        <v>933</v>
      </c>
      <c r="G1014" s="0" t="n">
        <v>933</v>
      </c>
    </row>
    <row r="1015" customFormat="false" ht="12.8" hidden="false" customHeight="false" outlineLevel="0" collapsed="false">
      <c r="A1015" s="0" t="n">
        <v>1013</v>
      </c>
      <c r="B1015" s="0" t="s">
        <v>43</v>
      </c>
      <c r="C1015" s="0" t="s">
        <v>45</v>
      </c>
      <c r="D1015" s="0" t="s">
        <v>8</v>
      </c>
      <c r="E1015" s="0" t="s">
        <v>9</v>
      </c>
      <c r="F1015" s="0" t="n">
        <v>1148</v>
      </c>
      <c r="G1015" s="0" t="n">
        <v>1148</v>
      </c>
    </row>
    <row r="1016" customFormat="false" ht="12.8" hidden="false" customHeight="false" outlineLevel="0" collapsed="false">
      <c r="A1016" s="0" t="n">
        <v>1014</v>
      </c>
      <c r="B1016" s="0" t="s">
        <v>43</v>
      </c>
      <c r="C1016" s="0" t="s">
        <v>45</v>
      </c>
      <c r="D1016" s="0" t="s">
        <v>8</v>
      </c>
      <c r="E1016" s="0" t="s">
        <v>9</v>
      </c>
      <c r="F1016" s="0" t="n">
        <v>1382</v>
      </c>
      <c r="G1016" s="0" t="n">
        <v>1377</v>
      </c>
    </row>
    <row r="1017" customFormat="false" ht="12.8" hidden="false" customHeight="false" outlineLevel="0" collapsed="false">
      <c r="A1017" s="0" t="n">
        <v>1015</v>
      </c>
      <c r="B1017" s="0" t="s">
        <v>43</v>
      </c>
      <c r="C1017" s="0" t="s">
        <v>45</v>
      </c>
      <c r="D1017" s="0" t="s">
        <v>8</v>
      </c>
      <c r="E1017" s="0" t="s">
        <v>9</v>
      </c>
      <c r="F1017" s="0" t="n">
        <v>1613</v>
      </c>
      <c r="G1017" s="0" t="n">
        <v>1609</v>
      </c>
    </row>
    <row r="1018" customFormat="false" ht="12.8" hidden="false" customHeight="false" outlineLevel="0" collapsed="false">
      <c r="A1018" s="0" t="n">
        <v>1016</v>
      </c>
      <c r="B1018" s="0" t="s">
        <v>43</v>
      </c>
      <c r="C1018" s="0" t="s">
        <v>45</v>
      </c>
      <c r="D1018" s="0" t="s">
        <v>8</v>
      </c>
      <c r="E1018" s="0" t="s">
        <v>10</v>
      </c>
      <c r="F1018" s="0" t="n">
        <v>175</v>
      </c>
      <c r="G1018" s="0" t="n">
        <v>179</v>
      </c>
    </row>
    <row r="1019" customFormat="false" ht="12.8" hidden="false" customHeight="false" outlineLevel="0" collapsed="false">
      <c r="A1019" s="0" t="n">
        <v>1017</v>
      </c>
      <c r="B1019" s="0" t="s">
        <v>43</v>
      </c>
      <c r="C1019" s="0" t="s">
        <v>45</v>
      </c>
      <c r="D1019" s="0" t="s">
        <v>8</v>
      </c>
      <c r="E1019" s="0" t="s">
        <v>10</v>
      </c>
      <c r="F1019" s="0" t="n">
        <v>398</v>
      </c>
      <c r="G1019" s="0" t="n">
        <v>402</v>
      </c>
    </row>
    <row r="1020" customFormat="false" ht="12.8" hidden="false" customHeight="false" outlineLevel="0" collapsed="false">
      <c r="A1020" s="0" t="n">
        <v>1018</v>
      </c>
      <c r="B1020" s="0" t="s">
        <v>43</v>
      </c>
      <c r="C1020" s="0" t="s">
        <v>45</v>
      </c>
      <c r="D1020" s="0" t="s">
        <v>8</v>
      </c>
      <c r="E1020" s="0" t="s">
        <v>10</v>
      </c>
      <c r="F1020" s="0" t="n">
        <v>635</v>
      </c>
      <c r="G1020" s="0" t="n">
        <v>643</v>
      </c>
    </row>
    <row r="1021" customFormat="false" ht="12.8" hidden="false" customHeight="false" outlineLevel="0" collapsed="false">
      <c r="A1021" s="0" t="n">
        <v>1019</v>
      </c>
      <c r="B1021" s="0" t="s">
        <v>43</v>
      </c>
      <c r="C1021" s="0" t="s">
        <v>45</v>
      </c>
      <c r="D1021" s="0" t="s">
        <v>8</v>
      </c>
      <c r="E1021" s="0" t="s">
        <v>10</v>
      </c>
      <c r="F1021" s="0" t="n">
        <v>862</v>
      </c>
      <c r="G1021" s="0" t="n">
        <v>867</v>
      </c>
    </row>
    <row r="1022" customFormat="false" ht="12.8" hidden="false" customHeight="false" outlineLevel="0" collapsed="false">
      <c r="A1022" s="0" t="n">
        <v>1020</v>
      </c>
      <c r="B1022" s="0" t="s">
        <v>43</v>
      </c>
      <c r="C1022" s="0" t="s">
        <v>45</v>
      </c>
      <c r="D1022" s="0" t="s">
        <v>8</v>
      </c>
      <c r="E1022" s="0" t="s">
        <v>10</v>
      </c>
      <c r="F1022" s="0" t="n">
        <v>1090</v>
      </c>
      <c r="G1022" s="0" t="n">
        <v>1093</v>
      </c>
    </row>
    <row r="1023" customFormat="false" ht="12.8" hidden="false" customHeight="false" outlineLevel="0" collapsed="false">
      <c r="A1023" s="0" t="n">
        <v>1021</v>
      </c>
      <c r="B1023" s="0" t="s">
        <v>43</v>
      </c>
      <c r="C1023" s="0" t="s">
        <v>45</v>
      </c>
      <c r="D1023" s="0" t="s">
        <v>8</v>
      </c>
      <c r="E1023" s="0" t="s">
        <v>10</v>
      </c>
      <c r="F1023" s="0" t="n">
        <v>1305</v>
      </c>
      <c r="G1023" s="0" t="n">
        <v>1308</v>
      </c>
    </row>
    <row r="1024" customFormat="false" ht="12.8" hidden="false" customHeight="false" outlineLevel="0" collapsed="false">
      <c r="A1024" s="0" t="n">
        <v>1022</v>
      </c>
      <c r="B1024" s="0" t="s">
        <v>43</v>
      </c>
      <c r="C1024" s="0" t="s">
        <v>45</v>
      </c>
      <c r="D1024" s="0" t="s">
        <v>8</v>
      </c>
      <c r="E1024" s="0" t="s">
        <v>10</v>
      </c>
      <c r="F1024" s="0" t="n">
        <v>1541</v>
      </c>
      <c r="G1024" s="0" t="n">
        <v>1543</v>
      </c>
    </row>
    <row r="1025" customFormat="false" ht="12.8" hidden="false" customHeight="false" outlineLevel="0" collapsed="false">
      <c r="A1025" s="0" t="n">
        <v>1023</v>
      </c>
      <c r="B1025" s="0" t="s">
        <v>43</v>
      </c>
      <c r="C1025" s="0" t="s">
        <v>45</v>
      </c>
      <c r="D1025" s="0" t="s">
        <v>8</v>
      </c>
      <c r="E1025" s="0" t="s">
        <v>10</v>
      </c>
      <c r="F1025" s="0" t="n">
        <v>1784</v>
      </c>
    </row>
    <row r="1026" customFormat="false" ht="12.8" hidden="false" customHeight="false" outlineLevel="0" collapsed="false">
      <c r="A1026" s="0" t="n">
        <v>1024</v>
      </c>
      <c r="B1026" s="0" t="s">
        <v>43</v>
      </c>
      <c r="C1026" s="0" t="s">
        <v>45</v>
      </c>
      <c r="D1026" s="0" t="s">
        <v>11</v>
      </c>
      <c r="E1026" s="0" t="s">
        <v>9</v>
      </c>
      <c r="F1026" s="0" t="n">
        <v>146</v>
      </c>
      <c r="G1026" s="0" t="n">
        <v>144</v>
      </c>
    </row>
    <row r="1027" customFormat="false" ht="12.8" hidden="false" customHeight="false" outlineLevel="0" collapsed="false">
      <c r="A1027" s="0" t="n">
        <v>1025</v>
      </c>
      <c r="B1027" s="0" t="s">
        <v>43</v>
      </c>
      <c r="C1027" s="0" t="s">
        <v>45</v>
      </c>
      <c r="D1027" s="0" t="s">
        <v>11</v>
      </c>
      <c r="E1027" s="0" t="s">
        <v>9</v>
      </c>
      <c r="F1027" s="0" t="n">
        <v>349</v>
      </c>
    </row>
    <row r="1028" customFormat="false" ht="12.8" hidden="false" customHeight="false" outlineLevel="0" collapsed="false">
      <c r="A1028" s="0" t="n">
        <v>1026</v>
      </c>
      <c r="B1028" s="0" t="s">
        <v>43</v>
      </c>
      <c r="C1028" s="0" t="s">
        <v>45</v>
      </c>
      <c r="D1028" s="0" t="s">
        <v>11</v>
      </c>
      <c r="E1028" s="0" t="s">
        <v>9</v>
      </c>
      <c r="F1028" s="0" t="n">
        <v>591</v>
      </c>
      <c r="G1028" s="0" t="n">
        <v>599</v>
      </c>
    </row>
    <row r="1029" customFormat="false" ht="12.8" hidden="false" customHeight="false" outlineLevel="0" collapsed="false">
      <c r="A1029" s="0" t="n">
        <v>1027</v>
      </c>
      <c r="B1029" s="0" t="s">
        <v>43</v>
      </c>
      <c r="C1029" s="0" t="s">
        <v>45</v>
      </c>
      <c r="D1029" s="0" t="s">
        <v>11</v>
      </c>
      <c r="E1029" s="0" t="s">
        <v>9</v>
      </c>
      <c r="F1029" s="0" t="n">
        <v>817</v>
      </c>
      <c r="G1029" s="0" t="n">
        <v>826</v>
      </c>
    </row>
    <row r="1030" customFormat="false" ht="12.8" hidden="false" customHeight="false" outlineLevel="0" collapsed="false">
      <c r="A1030" s="0" t="n">
        <v>1028</v>
      </c>
      <c r="B1030" s="0" t="s">
        <v>43</v>
      </c>
      <c r="C1030" s="0" t="s">
        <v>45</v>
      </c>
      <c r="D1030" s="0" t="s">
        <v>11</v>
      </c>
      <c r="E1030" s="0" t="s">
        <v>9</v>
      </c>
      <c r="F1030" s="0" t="n">
        <v>1037</v>
      </c>
    </row>
    <row r="1031" customFormat="false" ht="12.8" hidden="false" customHeight="false" outlineLevel="0" collapsed="false">
      <c r="A1031" s="0" t="n">
        <v>1029</v>
      </c>
      <c r="B1031" s="0" t="s">
        <v>43</v>
      </c>
      <c r="C1031" s="0" t="s">
        <v>45</v>
      </c>
      <c r="D1031" s="0" t="s">
        <v>11</v>
      </c>
      <c r="E1031" s="0" t="s">
        <v>9</v>
      </c>
      <c r="F1031" s="0" t="n">
        <v>1258</v>
      </c>
      <c r="G1031" s="0" t="n">
        <v>1266</v>
      </c>
    </row>
    <row r="1032" customFormat="false" ht="12.8" hidden="false" customHeight="false" outlineLevel="0" collapsed="false">
      <c r="A1032" s="0" t="n">
        <v>1030</v>
      </c>
      <c r="B1032" s="0" t="s">
        <v>43</v>
      </c>
      <c r="C1032" s="0" t="s">
        <v>45</v>
      </c>
      <c r="D1032" s="0" t="s">
        <v>11</v>
      </c>
      <c r="E1032" s="0" t="s">
        <v>9</v>
      </c>
      <c r="F1032" s="0" t="n">
        <v>1490</v>
      </c>
      <c r="G1032" s="0" t="n">
        <v>1498</v>
      </c>
    </row>
    <row r="1033" customFormat="false" ht="12.8" hidden="false" customHeight="false" outlineLevel="0" collapsed="false">
      <c r="A1033" s="0" t="n">
        <v>1031</v>
      </c>
      <c r="B1033" s="0" t="s">
        <v>43</v>
      </c>
      <c r="C1033" s="0" t="s">
        <v>45</v>
      </c>
      <c r="D1033" s="0" t="s">
        <v>11</v>
      </c>
      <c r="E1033" s="0" t="s">
        <v>9</v>
      </c>
      <c r="F1033" s="0" t="n">
        <v>1735</v>
      </c>
      <c r="G1033" s="0" t="n">
        <v>1736</v>
      </c>
    </row>
    <row r="1034" customFormat="false" ht="12.8" hidden="false" customHeight="false" outlineLevel="0" collapsed="false">
      <c r="A1034" s="0" t="n">
        <v>1032</v>
      </c>
      <c r="B1034" s="0" t="s">
        <v>43</v>
      </c>
      <c r="C1034" s="0" t="s">
        <v>45</v>
      </c>
      <c r="D1034" s="0" t="s">
        <v>11</v>
      </c>
      <c r="E1034" s="0" t="s">
        <v>10</v>
      </c>
      <c r="F1034" s="0" t="n">
        <v>73</v>
      </c>
      <c r="G1034" s="0" t="n">
        <v>74</v>
      </c>
    </row>
    <row r="1035" customFormat="false" ht="12.8" hidden="false" customHeight="false" outlineLevel="0" collapsed="false">
      <c r="A1035" s="0" t="n">
        <v>1033</v>
      </c>
      <c r="B1035" s="0" t="s">
        <v>43</v>
      </c>
      <c r="C1035" s="0" t="s">
        <v>45</v>
      </c>
      <c r="D1035" s="0" t="s">
        <v>11</v>
      </c>
      <c r="E1035" s="0" t="s">
        <v>10</v>
      </c>
      <c r="F1035" s="0" t="n">
        <v>291</v>
      </c>
      <c r="G1035" s="0" t="n">
        <v>292</v>
      </c>
    </row>
    <row r="1036" customFormat="false" ht="12.8" hidden="false" customHeight="false" outlineLevel="0" collapsed="false">
      <c r="A1036" s="0" t="n">
        <v>1034</v>
      </c>
      <c r="B1036" s="0" t="s">
        <v>43</v>
      </c>
      <c r="C1036" s="0" t="s">
        <v>45</v>
      </c>
      <c r="D1036" s="0" t="s">
        <v>11</v>
      </c>
      <c r="E1036" s="0" t="s">
        <v>10</v>
      </c>
      <c r="F1036" s="0" t="n">
        <v>524</v>
      </c>
      <c r="G1036" s="0" t="n">
        <v>525</v>
      </c>
    </row>
    <row r="1037" customFormat="false" ht="12.8" hidden="false" customHeight="false" outlineLevel="0" collapsed="false">
      <c r="A1037" s="0" t="n">
        <v>1035</v>
      </c>
      <c r="B1037" s="0" t="s">
        <v>43</v>
      </c>
      <c r="C1037" s="0" t="s">
        <v>45</v>
      </c>
      <c r="D1037" s="0" t="s">
        <v>11</v>
      </c>
      <c r="E1037" s="0" t="s">
        <v>10</v>
      </c>
      <c r="F1037" s="0" t="n">
        <v>755</v>
      </c>
      <c r="G1037" s="0" t="n">
        <v>757</v>
      </c>
    </row>
    <row r="1038" customFormat="false" ht="12.8" hidden="false" customHeight="false" outlineLevel="0" collapsed="false">
      <c r="A1038" s="0" t="n">
        <v>1036</v>
      </c>
      <c r="B1038" s="0" t="s">
        <v>43</v>
      </c>
      <c r="C1038" s="0" t="s">
        <v>45</v>
      </c>
      <c r="D1038" s="0" t="s">
        <v>11</v>
      </c>
      <c r="E1038" s="0" t="s">
        <v>10</v>
      </c>
      <c r="F1038" s="0" t="n">
        <v>983</v>
      </c>
      <c r="G1038" s="0" t="n">
        <v>984</v>
      </c>
    </row>
    <row r="1039" customFormat="false" ht="12.8" hidden="false" customHeight="false" outlineLevel="0" collapsed="false">
      <c r="A1039" s="0" t="n">
        <v>1037</v>
      </c>
      <c r="B1039" s="0" t="s">
        <v>43</v>
      </c>
      <c r="C1039" s="0" t="s">
        <v>45</v>
      </c>
      <c r="D1039" s="0" t="s">
        <v>11</v>
      </c>
      <c r="E1039" s="0" t="s">
        <v>10</v>
      </c>
      <c r="F1039" s="0" t="n">
        <v>1192</v>
      </c>
      <c r="G1039" s="0" t="n">
        <v>1195</v>
      </c>
    </row>
    <row r="1040" customFormat="false" ht="12.8" hidden="false" customHeight="false" outlineLevel="0" collapsed="false">
      <c r="A1040" s="0" t="n">
        <v>1038</v>
      </c>
      <c r="B1040" s="0" t="s">
        <v>43</v>
      </c>
      <c r="C1040" s="0" t="s">
        <v>45</v>
      </c>
      <c r="D1040" s="0" t="s">
        <v>11</v>
      </c>
      <c r="E1040" s="0" t="s">
        <v>10</v>
      </c>
      <c r="F1040" s="0" t="n">
        <v>1421</v>
      </c>
      <c r="G1040" s="0" t="n">
        <v>1429</v>
      </c>
    </row>
    <row r="1041" customFormat="false" ht="12.8" hidden="false" customHeight="false" outlineLevel="0" collapsed="false">
      <c r="A1041" s="0" t="n">
        <v>1039</v>
      </c>
      <c r="B1041" s="0" t="s">
        <v>43</v>
      </c>
      <c r="C1041" s="0" t="s">
        <v>45</v>
      </c>
      <c r="D1041" s="0" t="s">
        <v>11</v>
      </c>
      <c r="E1041" s="0" t="s">
        <v>10</v>
      </c>
      <c r="F1041" s="0" t="n">
        <v>1656</v>
      </c>
      <c r="G1041" s="0" t="n">
        <v>1662</v>
      </c>
    </row>
    <row r="1042" customFormat="false" ht="12.8" hidden="false" customHeight="false" outlineLevel="0" collapsed="false">
      <c r="A1042" s="0" t="n">
        <v>1040</v>
      </c>
      <c r="B1042" s="0" t="s">
        <v>43</v>
      </c>
      <c r="C1042" s="0" t="s">
        <v>45</v>
      </c>
      <c r="D1042" s="0" t="s">
        <v>12</v>
      </c>
      <c r="E1042" s="0" t="s">
        <v>9</v>
      </c>
      <c r="F1042" s="0" t="n">
        <v>27</v>
      </c>
      <c r="G1042" s="0" t="n">
        <v>26</v>
      </c>
    </row>
    <row r="1043" customFormat="false" ht="12.8" hidden="false" customHeight="false" outlineLevel="0" collapsed="false">
      <c r="A1043" s="0" t="n">
        <v>1041</v>
      </c>
      <c r="B1043" s="0" t="s">
        <v>43</v>
      </c>
      <c r="C1043" s="0" t="s">
        <v>45</v>
      </c>
      <c r="D1043" s="0" t="s">
        <v>12</v>
      </c>
      <c r="E1043" s="0" t="s">
        <v>9</v>
      </c>
      <c r="F1043" s="0" t="n">
        <v>247</v>
      </c>
    </row>
    <row r="1044" customFormat="false" ht="12.8" hidden="false" customHeight="false" outlineLevel="0" collapsed="false">
      <c r="A1044" s="0" t="n">
        <v>1042</v>
      </c>
      <c r="B1044" s="0" t="s">
        <v>43</v>
      </c>
      <c r="C1044" s="0" t="s">
        <v>45</v>
      </c>
      <c r="D1044" s="0" t="s">
        <v>12</v>
      </c>
      <c r="E1044" s="0" t="s">
        <v>9</v>
      </c>
      <c r="F1044" s="0" t="n">
        <v>477</v>
      </c>
    </row>
    <row r="1045" customFormat="false" ht="12.8" hidden="false" customHeight="false" outlineLevel="0" collapsed="false">
      <c r="A1045" s="0" t="n">
        <v>1043</v>
      </c>
      <c r="B1045" s="0" t="s">
        <v>43</v>
      </c>
      <c r="C1045" s="0" t="s">
        <v>45</v>
      </c>
      <c r="D1045" s="0" t="s">
        <v>12</v>
      </c>
      <c r="E1045" s="0" t="s">
        <v>9</v>
      </c>
      <c r="F1045" s="0" t="n">
        <v>710</v>
      </c>
    </row>
    <row r="1046" customFormat="false" ht="12.8" hidden="false" customHeight="false" outlineLevel="0" collapsed="false">
      <c r="A1046" s="0" t="n">
        <v>1044</v>
      </c>
      <c r="B1046" s="0" t="s">
        <v>43</v>
      </c>
      <c r="C1046" s="0" t="s">
        <v>45</v>
      </c>
      <c r="D1046" s="0" t="s">
        <v>12</v>
      </c>
      <c r="E1046" s="0" t="s">
        <v>9</v>
      </c>
      <c r="F1046" s="0" t="n">
        <v>933</v>
      </c>
    </row>
    <row r="1047" customFormat="false" ht="12.8" hidden="false" customHeight="false" outlineLevel="0" collapsed="false">
      <c r="A1047" s="0" t="n">
        <v>1045</v>
      </c>
      <c r="B1047" s="0" t="s">
        <v>43</v>
      </c>
      <c r="C1047" s="0" t="s">
        <v>45</v>
      </c>
      <c r="D1047" s="0" t="s">
        <v>12</v>
      </c>
      <c r="E1047" s="0" t="s">
        <v>9</v>
      </c>
      <c r="F1047" s="0" t="n">
        <v>1148</v>
      </c>
    </row>
    <row r="1048" customFormat="false" ht="12.8" hidden="false" customHeight="false" outlineLevel="0" collapsed="false">
      <c r="A1048" s="0" t="n">
        <v>1046</v>
      </c>
      <c r="B1048" s="0" t="s">
        <v>43</v>
      </c>
      <c r="C1048" s="0" t="s">
        <v>45</v>
      </c>
      <c r="D1048" s="0" t="s">
        <v>12</v>
      </c>
      <c r="E1048" s="0" t="s">
        <v>9</v>
      </c>
      <c r="F1048" s="0" t="n">
        <v>1382</v>
      </c>
    </row>
    <row r="1049" customFormat="false" ht="12.8" hidden="false" customHeight="false" outlineLevel="0" collapsed="false">
      <c r="A1049" s="0" t="n">
        <v>1047</v>
      </c>
      <c r="B1049" s="0" t="s">
        <v>43</v>
      </c>
      <c r="C1049" s="0" t="s">
        <v>45</v>
      </c>
      <c r="D1049" s="0" t="s">
        <v>12</v>
      </c>
      <c r="E1049" s="0" t="s">
        <v>9</v>
      </c>
      <c r="F1049" s="0" t="n">
        <v>1613</v>
      </c>
    </row>
    <row r="1050" customFormat="false" ht="12.8" hidden="false" customHeight="false" outlineLevel="0" collapsed="false">
      <c r="A1050" s="0" t="n">
        <v>1048</v>
      </c>
      <c r="B1050" s="0" t="s">
        <v>43</v>
      </c>
      <c r="C1050" s="0" t="s">
        <v>45</v>
      </c>
      <c r="D1050" s="0" t="s">
        <v>12</v>
      </c>
      <c r="E1050" s="0" t="s">
        <v>10</v>
      </c>
      <c r="F1050" s="0" t="n">
        <v>175</v>
      </c>
      <c r="G1050" s="0" t="n">
        <v>175</v>
      </c>
    </row>
    <row r="1051" customFormat="false" ht="12.8" hidden="false" customHeight="false" outlineLevel="0" collapsed="false">
      <c r="A1051" s="0" t="n">
        <v>1049</v>
      </c>
      <c r="B1051" s="0" t="s">
        <v>43</v>
      </c>
      <c r="C1051" s="0" t="s">
        <v>45</v>
      </c>
      <c r="D1051" s="0" t="s">
        <v>12</v>
      </c>
      <c r="E1051" s="0" t="s">
        <v>10</v>
      </c>
      <c r="F1051" s="0" t="n">
        <v>398</v>
      </c>
      <c r="G1051" s="0" t="n">
        <v>403</v>
      </c>
    </row>
    <row r="1052" customFormat="false" ht="12.8" hidden="false" customHeight="false" outlineLevel="0" collapsed="false">
      <c r="A1052" s="0" t="n">
        <v>1050</v>
      </c>
      <c r="B1052" s="0" t="s">
        <v>43</v>
      </c>
      <c r="C1052" s="0" t="s">
        <v>45</v>
      </c>
      <c r="D1052" s="0" t="s">
        <v>12</v>
      </c>
      <c r="E1052" s="0" t="s">
        <v>10</v>
      </c>
      <c r="F1052" s="0" t="n">
        <v>635</v>
      </c>
      <c r="G1052" s="0" t="n">
        <v>635</v>
      </c>
    </row>
    <row r="1053" customFormat="false" ht="12.8" hidden="false" customHeight="false" outlineLevel="0" collapsed="false">
      <c r="A1053" s="0" t="n">
        <v>1051</v>
      </c>
      <c r="B1053" s="0" t="s">
        <v>43</v>
      </c>
      <c r="C1053" s="0" t="s">
        <v>45</v>
      </c>
      <c r="D1053" s="0" t="s">
        <v>12</v>
      </c>
      <c r="E1053" s="0" t="s">
        <v>10</v>
      </c>
      <c r="F1053" s="0" t="n">
        <v>862</v>
      </c>
      <c r="G1053" s="0" t="n">
        <v>868</v>
      </c>
    </row>
    <row r="1054" customFormat="false" ht="12.8" hidden="false" customHeight="false" outlineLevel="0" collapsed="false">
      <c r="A1054" s="0" t="n">
        <v>1052</v>
      </c>
      <c r="B1054" s="0" t="s">
        <v>43</v>
      </c>
      <c r="C1054" s="0" t="s">
        <v>45</v>
      </c>
      <c r="D1054" s="0" t="s">
        <v>12</v>
      </c>
      <c r="E1054" s="0" t="s">
        <v>10</v>
      </c>
      <c r="F1054" s="0" t="n">
        <v>1090</v>
      </c>
      <c r="G1054" s="0" t="n">
        <v>1090</v>
      </c>
    </row>
    <row r="1055" customFormat="false" ht="12.8" hidden="false" customHeight="false" outlineLevel="0" collapsed="false">
      <c r="A1055" s="0" t="n">
        <v>1053</v>
      </c>
      <c r="B1055" s="0" t="s">
        <v>43</v>
      </c>
      <c r="C1055" s="0" t="s">
        <v>45</v>
      </c>
      <c r="D1055" s="0" t="s">
        <v>12</v>
      </c>
      <c r="E1055" s="0" t="s">
        <v>10</v>
      </c>
      <c r="F1055" s="0" t="n">
        <v>1305</v>
      </c>
      <c r="G1055" s="0" t="n">
        <v>1304</v>
      </c>
    </row>
    <row r="1056" customFormat="false" ht="12.8" hidden="false" customHeight="false" outlineLevel="0" collapsed="false">
      <c r="A1056" s="0" t="n">
        <v>1054</v>
      </c>
      <c r="B1056" s="0" t="s">
        <v>43</v>
      </c>
      <c r="C1056" s="0" t="s">
        <v>45</v>
      </c>
      <c r="D1056" s="0" t="s">
        <v>12</v>
      </c>
      <c r="E1056" s="0" t="s">
        <v>10</v>
      </c>
      <c r="F1056" s="0" t="n">
        <v>1541</v>
      </c>
      <c r="G1056" s="0" t="n">
        <v>1541</v>
      </c>
    </row>
    <row r="1057" customFormat="false" ht="12.8" hidden="false" customHeight="false" outlineLevel="0" collapsed="false">
      <c r="A1057" s="0" t="n">
        <v>1055</v>
      </c>
      <c r="B1057" s="0" t="s">
        <v>43</v>
      </c>
      <c r="C1057" s="0" t="s">
        <v>45</v>
      </c>
      <c r="D1057" s="0" t="s">
        <v>12</v>
      </c>
      <c r="E1057" s="0" t="s">
        <v>10</v>
      </c>
      <c r="F1057" s="0" t="n">
        <v>1784</v>
      </c>
      <c r="G1057" s="0" t="n">
        <v>1780</v>
      </c>
    </row>
    <row r="1058" customFormat="false" ht="12.8" hidden="false" customHeight="false" outlineLevel="0" collapsed="false">
      <c r="A1058" s="0" t="n">
        <v>1056</v>
      </c>
      <c r="B1058" s="0" t="s">
        <v>43</v>
      </c>
      <c r="C1058" s="0" t="s">
        <v>45</v>
      </c>
      <c r="D1058" s="0" t="s">
        <v>13</v>
      </c>
      <c r="E1058" s="0" t="s">
        <v>9</v>
      </c>
      <c r="F1058" s="0" t="n">
        <v>146</v>
      </c>
      <c r="G1058" s="0" t="n">
        <v>144</v>
      </c>
    </row>
    <row r="1059" customFormat="false" ht="12.8" hidden="false" customHeight="false" outlineLevel="0" collapsed="false">
      <c r="A1059" s="0" t="n">
        <v>1057</v>
      </c>
      <c r="B1059" s="0" t="s">
        <v>43</v>
      </c>
      <c r="C1059" s="0" t="s">
        <v>45</v>
      </c>
      <c r="D1059" s="0" t="s">
        <v>13</v>
      </c>
      <c r="E1059" s="0" t="s">
        <v>9</v>
      </c>
      <c r="F1059" s="0" t="n">
        <v>349</v>
      </c>
      <c r="G1059" s="0" t="n">
        <v>363</v>
      </c>
    </row>
    <row r="1060" customFormat="false" ht="12.8" hidden="false" customHeight="false" outlineLevel="0" collapsed="false">
      <c r="A1060" s="0" t="n">
        <v>1058</v>
      </c>
      <c r="B1060" s="0" t="s">
        <v>43</v>
      </c>
      <c r="C1060" s="0" t="s">
        <v>45</v>
      </c>
      <c r="D1060" s="0" t="s">
        <v>13</v>
      </c>
      <c r="E1060" s="0" t="s">
        <v>9</v>
      </c>
      <c r="F1060" s="0" t="n">
        <v>591</v>
      </c>
      <c r="G1060" s="0" t="n">
        <v>599</v>
      </c>
    </row>
    <row r="1061" customFormat="false" ht="12.8" hidden="false" customHeight="false" outlineLevel="0" collapsed="false">
      <c r="A1061" s="0" t="n">
        <v>1059</v>
      </c>
      <c r="B1061" s="0" t="s">
        <v>43</v>
      </c>
      <c r="C1061" s="0" t="s">
        <v>45</v>
      </c>
      <c r="D1061" s="0" t="s">
        <v>13</v>
      </c>
      <c r="E1061" s="0" t="s">
        <v>9</v>
      </c>
      <c r="F1061" s="0" t="n">
        <v>817</v>
      </c>
      <c r="G1061" s="0" t="n">
        <v>827</v>
      </c>
    </row>
    <row r="1062" customFormat="false" ht="12.8" hidden="false" customHeight="false" outlineLevel="0" collapsed="false">
      <c r="A1062" s="0" t="n">
        <v>1060</v>
      </c>
      <c r="B1062" s="0" t="s">
        <v>43</v>
      </c>
      <c r="C1062" s="0" t="s">
        <v>45</v>
      </c>
      <c r="D1062" s="0" t="s">
        <v>13</v>
      </c>
      <c r="E1062" s="0" t="s">
        <v>9</v>
      </c>
      <c r="F1062" s="0" t="n">
        <v>1037</v>
      </c>
      <c r="G1062" s="0" t="n">
        <v>1046</v>
      </c>
    </row>
    <row r="1063" customFormat="false" ht="12.8" hidden="false" customHeight="false" outlineLevel="0" collapsed="false">
      <c r="A1063" s="0" t="n">
        <v>1061</v>
      </c>
      <c r="B1063" s="0" t="s">
        <v>43</v>
      </c>
      <c r="C1063" s="0" t="s">
        <v>45</v>
      </c>
      <c r="D1063" s="0" t="s">
        <v>13</v>
      </c>
      <c r="E1063" s="0" t="s">
        <v>9</v>
      </c>
      <c r="F1063" s="0" t="n">
        <v>1258</v>
      </c>
      <c r="G1063" s="0" t="n">
        <v>1266</v>
      </c>
    </row>
    <row r="1064" customFormat="false" ht="12.8" hidden="false" customHeight="false" outlineLevel="0" collapsed="false">
      <c r="A1064" s="0" t="n">
        <v>1062</v>
      </c>
      <c r="B1064" s="0" t="s">
        <v>43</v>
      </c>
      <c r="C1064" s="0" t="s">
        <v>45</v>
      </c>
      <c r="D1064" s="0" t="s">
        <v>13</v>
      </c>
      <c r="E1064" s="0" t="s">
        <v>9</v>
      </c>
      <c r="F1064" s="0" t="n">
        <v>1490</v>
      </c>
      <c r="G1064" s="0" t="n">
        <v>1500</v>
      </c>
    </row>
    <row r="1065" customFormat="false" ht="12.8" hidden="false" customHeight="false" outlineLevel="0" collapsed="false">
      <c r="A1065" s="0" t="n">
        <v>1063</v>
      </c>
      <c r="B1065" s="0" t="s">
        <v>43</v>
      </c>
      <c r="C1065" s="0" t="s">
        <v>45</v>
      </c>
      <c r="D1065" s="0" t="s">
        <v>13</v>
      </c>
      <c r="E1065" s="0" t="s">
        <v>9</v>
      </c>
      <c r="F1065" s="0" t="n">
        <v>1735</v>
      </c>
      <c r="G1065" s="0" t="n">
        <v>1739</v>
      </c>
    </row>
    <row r="1066" customFormat="false" ht="12.8" hidden="false" customHeight="false" outlineLevel="0" collapsed="false">
      <c r="A1066" s="0" t="n">
        <v>1064</v>
      </c>
      <c r="B1066" s="0" t="s">
        <v>43</v>
      </c>
      <c r="C1066" s="0" t="s">
        <v>45</v>
      </c>
      <c r="D1066" s="0" t="s">
        <v>13</v>
      </c>
      <c r="E1066" s="0" t="s">
        <v>10</v>
      </c>
      <c r="F1066" s="0" t="n">
        <v>73</v>
      </c>
      <c r="G1066" s="0" t="n">
        <v>75</v>
      </c>
    </row>
    <row r="1067" customFormat="false" ht="12.8" hidden="false" customHeight="false" outlineLevel="0" collapsed="false">
      <c r="A1067" s="0" t="n">
        <v>1065</v>
      </c>
      <c r="B1067" s="0" t="s">
        <v>43</v>
      </c>
      <c r="C1067" s="0" t="s">
        <v>45</v>
      </c>
      <c r="D1067" s="0" t="s">
        <v>13</v>
      </c>
      <c r="E1067" s="0" t="s">
        <v>10</v>
      </c>
      <c r="F1067" s="0" t="n">
        <v>291</v>
      </c>
      <c r="G1067" s="0" t="n">
        <v>295</v>
      </c>
    </row>
    <row r="1068" customFormat="false" ht="12.8" hidden="false" customHeight="false" outlineLevel="0" collapsed="false">
      <c r="A1068" s="0" t="n">
        <v>1066</v>
      </c>
      <c r="B1068" s="0" t="s">
        <v>43</v>
      </c>
      <c r="C1068" s="0" t="s">
        <v>45</v>
      </c>
      <c r="D1068" s="0" t="s">
        <v>13</v>
      </c>
      <c r="E1068" s="0" t="s">
        <v>10</v>
      </c>
      <c r="F1068" s="0" t="n">
        <v>524</v>
      </c>
      <c r="G1068" s="0" t="n">
        <v>526</v>
      </c>
    </row>
    <row r="1069" customFormat="false" ht="12.8" hidden="false" customHeight="false" outlineLevel="0" collapsed="false">
      <c r="A1069" s="0" t="n">
        <v>1067</v>
      </c>
      <c r="B1069" s="0" t="s">
        <v>43</v>
      </c>
      <c r="C1069" s="0" t="s">
        <v>45</v>
      </c>
      <c r="D1069" s="0" t="s">
        <v>13</v>
      </c>
      <c r="E1069" s="0" t="s">
        <v>10</v>
      </c>
      <c r="F1069" s="0" t="n">
        <v>755</v>
      </c>
      <c r="G1069" s="0" t="n">
        <v>758</v>
      </c>
    </row>
    <row r="1070" customFormat="false" ht="12.8" hidden="false" customHeight="false" outlineLevel="0" collapsed="false">
      <c r="A1070" s="0" t="n">
        <v>1068</v>
      </c>
      <c r="B1070" s="0" t="s">
        <v>43</v>
      </c>
      <c r="C1070" s="0" t="s">
        <v>45</v>
      </c>
      <c r="D1070" s="0" t="s">
        <v>13</v>
      </c>
      <c r="E1070" s="0" t="s">
        <v>10</v>
      </c>
      <c r="F1070" s="0" t="n">
        <v>983</v>
      </c>
      <c r="G1070" s="0" t="n">
        <v>986</v>
      </c>
    </row>
    <row r="1071" customFormat="false" ht="12.8" hidden="false" customHeight="false" outlineLevel="0" collapsed="false">
      <c r="A1071" s="0" t="n">
        <v>1069</v>
      </c>
      <c r="B1071" s="0" t="s">
        <v>43</v>
      </c>
      <c r="C1071" s="0" t="s">
        <v>45</v>
      </c>
      <c r="D1071" s="0" t="s">
        <v>13</v>
      </c>
      <c r="E1071" s="0" t="s">
        <v>10</v>
      </c>
      <c r="F1071" s="0" t="n">
        <v>1192</v>
      </c>
      <c r="G1071" s="0" t="n">
        <v>1194</v>
      </c>
    </row>
    <row r="1072" customFormat="false" ht="12.8" hidden="false" customHeight="false" outlineLevel="0" collapsed="false">
      <c r="A1072" s="0" t="n">
        <v>1070</v>
      </c>
      <c r="B1072" s="0" t="s">
        <v>43</v>
      </c>
      <c r="C1072" s="0" t="s">
        <v>45</v>
      </c>
      <c r="D1072" s="0" t="s">
        <v>13</v>
      </c>
      <c r="E1072" s="0" t="s">
        <v>10</v>
      </c>
      <c r="F1072" s="0" t="n">
        <v>1421</v>
      </c>
      <c r="G1072" s="0" t="n">
        <v>1430</v>
      </c>
    </row>
    <row r="1073" customFormat="false" ht="12.8" hidden="false" customHeight="false" outlineLevel="0" collapsed="false">
      <c r="A1073" s="0" t="n">
        <v>1071</v>
      </c>
      <c r="B1073" s="0" t="s">
        <v>43</v>
      </c>
      <c r="C1073" s="0" t="s">
        <v>45</v>
      </c>
      <c r="D1073" s="0" t="s">
        <v>13</v>
      </c>
      <c r="E1073" s="0" t="s">
        <v>10</v>
      </c>
      <c r="F1073" s="0" t="n">
        <v>1656</v>
      </c>
      <c r="G1073" s="0" t="n">
        <v>1663</v>
      </c>
    </row>
    <row r="1074" customFormat="false" ht="12.8" hidden="false" customHeight="false" outlineLevel="0" collapsed="false">
      <c r="A1074" s="0" t="n">
        <v>1072</v>
      </c>
      <c r="B1074" s="0" t="s">
        <v>43</v>
      </c>
      <c r="C1074" s="0" t="s">
        <v>46</v>
      </c>
      <c r="D1074" s="0" t="s">
        <v>8</v>
      </c>
      <c r="E1074" s="0" t="s">
        <v>9</v>
      </c>
      <c r="F1074" s="0" t="n">
        <v>142</v>
      </c>
      <c r="G1074" s="0" t="n">
        <v>142</v>
      </c>
    </row>
    <row r="1075" customFormat="false" ht="12.8" hidden="false" customHeight="false" outlineLevel="0" collapsed="false">
      <c r="A1075" s="0" t="n">
        <v>1073</v>
      </c>
      <c r="B1075" s="0" t="s">
        <v>43</v>
      </c>
      <c r="C1075" s="0" t="s">
        <v>46</v>
      </c>
      <c r="D1075" s="0" t="s">
        <v>8</v>
      </c>
      <c r="E1075" s="0" t="s">
        <v>9</v>
      </c>
      <c r="F1075" s="0" t="n">
        <v>357</v>
      </c>
      <c r="G1075" s="0" t="n">
        <v>359</v>
      </c>
    </row>
    <row r="1076" customFormat="false" ht="12.8" hidden="false" customHeight="false" outlineLevel="0" collapsed="false">
      <c r="A1076" s="0" t="n">
        <v>1074</v>
      </c>
      <c r="B1076" s="0" t="s">
        <v>43</v>
      </c>
      <c r="C1076" s="0" t="s">
        <v>46</v>
      </c>
      <c r="D1076" s="0" t="s">
        <v>8</v>
      </c>
      <c r="E1076" s="0" t="s">
        <v>9</v>
      </c>
      <c r="F1076" s="0" t="n">
        <v>567</v>
      </c>
      <c r="G1076" s="0" t="n">
        <v>568</v>
      </c>
    </row>
    <row r="1077" customFormat="false" ht="12.8" hidden="false" customHeight="false" outlineLevel="0" collapsed="false">
      <c r="A1077" s="0" t="n">
        <v>1075</v>
      </c>
      <c r="B1077" s="0" t="s">
        <v>43</v>
      </c>
      <c r="C1077" s="0" t="s">
        <v>46</v>
      </c>
      <c r="D1077" s="0" t="s">
        <v>8</v>
      </c>
      <c r="E1077" s="0" t="s">
        <v>9</v>
      </c>
      <c r="F1077" s="0" t="n">
        <v>792</v>
      </c>
      <c r="G1077" s="0" t="n">
        <v>792</v>
      </c>
    </row>
    <row r="1078" customFormat="false" ht="12.8" hidden="false" customHeight="false" outlineLevel="0" collapsed="false">
      <c r="A1078" s="0" t="n">
        <v>1076</v>
      </c>
      <c r="B1078" s="0" t="s">
        <v>43</v>
      </c>
      <c r="C1078" s="0" t="s">
        <v>46</v>
      </c>
      <c r="D1078" s="0" t="s">
        <v>8</v>
      </c>
      <c r="E1078" s="0" t="s">
        <v>9</v>
      </c>
      <c r="F1078" s="0" t="n">
        <v>1012</v>
      </c>
      <c r="G1078" s="0" t="n">
        <v>1014</v>
      </c>
    </row>
    <row r="1079" customFormat="false" ht="12.8" hidden="false" customHeight="false" outlineLevel="0" collapsed="false">
      <c r="A1079" s="0" t="n">
        <v>1077</v>
      </c>
      <c r="B1079" s="0" t="s">
        <v>43</v>
      </c>
      <c r="C1079" s="0" t="s">
        <v>46</v>
      </c>
      <c r="D1079" s="0" t="s">
        <v>8</v>
      </c>
      <c r="E1079" s="0" t="s">
        <v>9</v>
      </c>
      <c r="F1079" s="0" t="n">
        <v>1244</v>
      </c>
      <c r="G1079" s="0" t="n">
        <v>1242</v>
      </c>
    </row>
    <row r="1080" customFormat="false" ht="12.8" hidden="false" customHeight="false" outlineLevel="0" collapsed="false">
      <c r="A1080" s="0" t="n">
        <v>1078</v>
      </c>
      <c r="B1080" s="0" t="s">
        <v>43</v>
      </c>
      <c r="C1080" s="0" t="s">
        <v>46</v>
      </c>
      <c r="D1080" s="0" t="s">
        <v>8</v>
      </c>
      <c r="E1080" s="0" t="s">
        <v>9</v>
      </c>
      <c r="F1080" s="0" t="n">
        <v>1474</v>
      </c>
      <c r="G1080" s="0" t="n">
        <v>1478</v>
      </c>
    </row>
    <row r="1081" customFormat="false" ht="12.8" hidden="false" customHeight="false" outlineLevel="0" collapsed="false">
      <c r="A1081" s="0" t="n">
        <v>1079</v>
      </c>
      <c r="B1081" s="0" t="s">
        <v>43</v>
      </c>
      <c r="C1081" s="0" t="s">
        <v>46</v>
      </c>
      <c r="D1081" s="0" t="s">
        <v>8</v>
      </c>
      <c r="E1081" s="0" t="s">
        <v>10</v>
      </c>
      <c r="F1081" s="0" t="n">
        <v>67</v>
      </c>
      <c r="G1081" s="0" t="n">
        <v>69</v>
      </c>
    </row>
    <row r="1082" customFormat="false" ht="12.8" hidden="false" customHeight="false" outlineLevel="0" collapsed="false">
      <c r="A1082" s="0" t="n">
        <v>1080</v>
      </c>
      <c r="B1082" s="0" t="s">
        <v>43</v>
      </c>
      <c r="C1082" s="0" t="s">
        <v>46</v>
      </c>
      <c r="D1082" s="0" t="s">
        <v>8</v>
      </c>
      <c r="E1082" s="0" t="s">
        <v>10</v>
      </c>
      <c r="F1082" s="0" t="n">
        <v>293</v>
      </c>
      <c r="G1082" s="0" t="n">
        <v>295</v>
      </c>
    </row>
    <row r="1083" customFormat="false" ht="12.8" hidden="false" customHeight="false" outlineLevel="0" collapsed="false">
      <c r="A1083" s="0" t="n">
        <v>1081</v>
      </c>
      <c r="B1083" s="0" t="s">
        <v>43</v>
      </c>
      <c r="C1083" s="0" t="s">
        <v>46</v>
      </c>
      <c r="D1083" s="0" t="s">
        <v>8</v>
      </c>
      <c r="E1083" s="0" t="s">
        <v>10</v>
      </c>
      <c r="F1083" s="0" t="n">
        <v>502</v>
      </c>
      <c r="G1083" s="0" t="n">
        <v>501</v>
      </c>
    </row>
    <row r="1084" customFormat="false" ht="12.8" hidden="false" customHeight="false" outlineLevel="0" collapsed="false">
      <c r="A1084" s="0" t="n">
        <v>1082</v>
      </c>
      <c r="B1084" s="0" t="s">
        <v>43</v>
      </c>
      <c r="C1084" s="0" t="s">
        <v>46</v>
      </c>
      <c r="D1084" s="0" t="s">
        <v>8</v>
      </c>
      <c r="E1084" s="0" t="s">
        <v>10</v>
      </c>
      <c r="F1084" s="0" t="n">
        <v>717</v>
      </c>
      <c r="G1084" s="0" t="n">
        <v>719</v>
      </c>
    </row>
    <row r="1085" customFormat="false" ht="12.8" hidden="false" customHeight="false" outlineLevel="0" collapsed="false">
      <c r="A1085" s="0" t="n">
        <v>1083</v>
      </c>
      <c r="B1085" s="0" t="s">
        <v>43</v>
      </c>
      <c r="C1085" s="0" t="s">
        <v>46</v>
      </c>
      <c r="D1085" s="0" t="s">
        <v>8</v>
      </c>
      <c r="E1085" s="0" t="s">
        <v>10</v>
      </c>
      <c r="F1085" s="0" t="n">
        <v>938</v>
      </c>
      <c r="G1085" s="0" t="n">
        <v>940</v>
      </c>
    </row>
    <row r="1086" customFormat="false" ht="12.8" hidden="false" customHeight="false" outlineLevel="0" collapsed="false">
      <c r="A1086" s="0" t="n">
        <v>1084</v>
      </c>
      <c r="B1086" s="0" t="s">
        <v>43</v>
      </c>
      <c r="C1086" s="0" t="s">
        <v>46</v>
      </c>
      <c r="D1086" s="0" t="s">
        <v>8</v>
      </c>
      <c r="E1086" s="0" t="s">
        <v>10</v>
      </c>
      <c r="F1086" s="0" t="n">
        <v>1169</v>
      </c>
      <c r="G1086" s="0" t="n">
        <v>1172</v>
      </c>
    </row>
    <row r="1087" customFormat="false" ht="12.8" hidden="false" customHeight="false" outlineLevel="0" collapsed="false">
      <c r="A1087" s="0" t="n">
        <v>1085</v>
      </c>
      <c r="B1087" s="0" t="s">
        <v>43</v>
      </c>
      <c r="C1087" s="0" t="s">
        <v>46</v>
      </c>
      <c r="D1087" s="0" t="s">
        <v>8</v>
      </c>
      <c r="E1087" s="0" t="s">
        <v>10</v>
      </c>
      <c r="F1087" s="0" t="n">
        <v>1408</v>
      </c>
      <c r="G1087" s="0" t="n">
        <v>1411</v>
      </c>
    </row>
    <row r="1088" customFormat="false" ht="12.8" hidden="false" customHeight="false" outlineLevel="0" collapsed="false">
      <c r="A1088" s="0" t="n">
        <v>1086</v>
      </c>
      <c r="B1088" s="0" t="s">
        <v>43</v>
      </c>
      <c r="C1088" s="0" t="s">
        <v>46</v>
      </c>
      <c r="D1088" s="0" t="s">
        <v>8</v>
      </c>
      <c r="E1088" s="0" t="s">
        <v>10</v>
      </c>
      <c r="F1088" s="0" t="n">
        <v>1645</v>
      </c>
      <c r="G1088" s="0" t="n">
        <v>1646</v>
      </c>
    </row>
    <row r="1089" customFormat="false" ht="12.8" hidden="false" customHeight="false" outlineLevel="0" collapsed="false">
      <c r="A1089" s="0" t="n">
        <v>1087</v>
      </c>
      <c r="B1089" s="0" t="s">
        <v>43</v>
      </c>
      <c r="C1089" s="0" t="s">
        <v>46</v>
      </c>
      <c r="D1089" s="0" t="s">
        <v>11</v>
      </c>
      <c r="E1089" s="0" t="s">
        <v>9</v>
      </c>
      <c r="F1089" s="0" t="n">
        <v>25</v>
      </c>
      <c r="G1089" s="0" t="n">
        <v>31</v>
      </c>
    </row>
    <row r="1090" customFormat="false" ht="12.8" hidden="false" customHeight="false" outlineLevel="0" collapsed="false">
      <c r="A1090" s="0" t="n">
        <v>1088</v>
      </c>
      <c r="B1090" s="0" t="s">
        <v>43</v>
      </c>
      <c r="C1090" s="0" t="s">
        <v>46</v>
      </c>
      <c r="D1090" s="0" t="s">
        <v>11</v>
      </c>
      <c r="E1090" s="0" t="s">
        <v>9</v>
      </c>
      <c r="F1090" s="0" t="n">
        <v>252</v>
      </c>
      <c r="G1090" s="0" t="n">
        <v>256</v>
      </c>
    </row>
    <row r="1091" customFormat="false" ht="12.8" hidden="false" customHeight="false" outlineLevel="0" collapsed="false">
      <c r="A1091" s="0" t="n">
        <v>1089</v>
      </c>
      <c r="B1091" s="0" t="s">
        <v>43</v>
      </c>
      <c r="C1091" s="0" t="s">
        <v>46</v>
      </c>
      <c r="D1091" s="0" t="s">
        <v>11</v>
      </c>
      <c r="E1091" s="0" t="s">
        <v>9</v>
      </c>
      <c r="F1091" s="0" t="n">
        <v>462</v>
      </c>
      <c r="G1091" s="0" t="n">
        <v>469</v>
      </c>
    </row>
    <row r="1092" customFormat="false" ht="12.8" hidden="false" customHeight="false" outlineLevel="0" collapsed="false">
      <c r="A1092" s="0" t="n">
        <v>1090</v>
      </c>
      <c r="B1092" s="0" t="s">
        <v>43</v>
      </c>
      <c r="C1092" s="0" t="s">
        <v>46</v>
      </c>
      <c r="D1092" s="0" t="s">
        <v>11</v>
      </c>
      <c r="E1092" s="0" t="s">
        <v>9</v>
      </c>
      <c r="F1092" s="0" t="n">
        <v>677</v>
      </c>
      <c r="G1092" s="0" t="n">
        <v>681</v>
      </c>
    </row>
    <row r="1093" customFormat="false" ht="12.8" hidden="false" customHeight="false" outlineLevel="0" collapsed="false">
      <c r="A1093" s="0" t="n">
        <v>1091</v>
      </c>
      <c r="B1093" s="0" t="s">
        <v>43</v>
      </c>
      <c r="C1093" s="0" t="s">
        <v>46</v>
      </c>
      <c r="D1093" s="0" t="s">
        <v>11</v>
      </c>
      <c r="E1093" s="0" t="s">
        <v>9</v>
      </c>
      <c r="F1093" s="0" t="n">
        <v>896</v>
      </c>
      <c r="G1093" s="0" t="n">
        <v>903</v>
      </c>
    </row>
    <row r="1094" customFormat="false" ht="12.8" hidden="false" customHeight="false" outlineLevel="0" collapsed="false">
      <c r="A1094" s="0" t="n">
        <v>1092</v>
      </c>
      <c r="B1094" s="0" t="s">
        <v>43</v>
      </c>
      <c r="C1094" s="0" t="s">
        <v>46</v>
      </c>
      <c r="D1094" s="0" t="s">
        <v>11</v>
      </c>
      <c r="E1094" s="0" t="s">
        <v>9</v>
      </c>
      <c r="F1094" s="0" t="n">
        <v>1118</v>
      </c>
      <c r="G1094" s="0" t="n">
        <v>1129</v>
      </c>
    </row>
    <row r="1095" customFormat="false" ht="12.8" hidden="false" customHeight="false" outlineLevel="0" collapsed="false">
      <c r="A1095" s="0" t="n">
        <v>1093</v>
      </c>
      <c r="B1095" s="0" t="s">
        <v>43</v>
      </c>
      <c r="C1095" s="0" t="s">
        <v>46</v>
      </c>
      <c r="D1095" s="0" t="s">
        <v>11</v>
      </c>
      <c r="E1095" s="0" t="s">
        <v>9</v>
      </c>
      <c r="F1095" s="0" t="n">
        <v>1352</v>
      </c>
    </row>
    <row r="1096" customFormat="false" ht="12.8" hidden="false" customHeight="false" outlineLevel="0" collapsed="false">
      <c r="A1096" s="0" t="n">
        <v>1094</v>
      </c>
      <c r="B1096" s="0" t="s">
        <v>43</v>
      </c>
      <c r="C1096" s="0" t="s">
        <v>46</v>
      </c>
      <c r="D1096" s="0" t="s">
        <v>11</v>
      </c>
      <c r="E1096" s="0" t="s">
        <v>9</v>
      </c>
      <c r="F1096" s="0" t="n">
        <v>1587</v>
      </c>
    </row>
    <row r="1097" customFormat="false" ht="12.8" hidden="false" customHeight="false" outlineLevel="0" collapsed="false">
      <c r="A1097" s="0" t="n">
        <v>1095</v>
      </c>
      <c r="B1097" s="0" t="s">
        <v>43</v>
      </c>
      <c r="C1097" s="0" t="s">
        <v>46</v>
      </c>
      <c r="D1097" s="0" t="s">
        <v>11</v>
      </c>
      <c r="E1097" s="0" t="s">
        <v>10</v>
      </c>
      <c r="F1097" s="0" t="n">
        <v>183</v>
      </c>
      <c r="G1097" s="0" t="n">
        <v>182</v>
      </c>
    </row>
    <row r="1098" customFormat="false" ht="12.8" hidden="false" customHeight="false" outlineLevel="0" collapsed="false">
      <c r="A1098" s="0" t="n">
        <v>1096</v>
      </c>
      <c r="B1098" s="0" t="s">
        <v>43</v>
      </c>
      <c r="C1098" s="0" t="s">
        <v>46</v>
      </c>
      <c r="D1098" s="0" t="s">
        <v>11</v>
      </c>
      <c r="E1098" s="0" t="s">
        <v>10</v>
      </c>
      <c r="F1098" s="0" t="n">
        <v>399</v>
      </c>
      <c r="G1098" s="0" t="n">
        <v>400</v>
      </c>
    </row>
    <row r="1099" customFormat="false" ht="12.8" hidden="false" customHeight="false" outlineLevel="0" collapsed="false">
      <c r="A1099" s="0" t="n">
        <v>1097</v>
      </c>
      <c r="B1099" s="0" t="s">
        <v>43</v>
      </c>
      <c r="C1099" s="0" t="s">
        <v>46</v>
      </c>
      <c r="D1099" s="0" t="s">
        <v>11</v>
      </c>
      <c r="E1099" s="0" t="s">
        <v>10</v>
      </c>
      <c r="F1099" s="0" t="n">
        <v>611</v>
      </c>
      <c r="G1099" s="0" t="n">
        <v>612</v>
      </c>
    </row>
    <row r="1100" customFormat="false" ht="12.8" hidden="false" customHeight="false" outlineLevel="0" collapsed="false">
      <c r="A1100" s="0" t="n">
        <v>1098</v>
      </c>
      <c r="B1100" s="0" t="s">
        <v>43</v>
      </c>
      <c r="C1100" s="0" t="s">
        <v>46</v>
      </c>
      <c r="D1100" s="0" t="s">
        <v>11</v>
      </c>
      <c r="E1100" s="0" t="s">
        <v>10</v>
      </c>
      <c r="F1100" s="0" t="n">
        <v>826</v>
      </c>
      <c r="G1100" s="0" t="n">
        <v>832</v>
      </c>
    </row>
    <row r="1101" customFormat="false" ht="12.8" hidden="false" customHeight="false" outlineLevel="0" collapsed="false">
      <c r="A1101" s="0" t="n">
        <v>1099</v>
      </c>
      <c r="B1101" s="0" t="s">
        <v>43</v>
      </c>
      <c r="C1101" s="0" t="s">
        <v>46</v>
      </c>
      <c r="D1101" s="0" t="s">
        <v>11</v>
      </c>
      <c r="E1101" s="0" t="s">
        <v>10</v>
      </c>
      <c r="F1101" s="0" t="n">
        <v>1049</v>
      </c>
      <c r="G1101" s="0" t="n">
        <v>1057</v>
      </c>
    </row>
    <row r="1102" customFormat="false" ht="12.8" hidden="false" customHeight="false" outlineLevel="0" collapsed="false">
      <c r="A1102" s="0" t="n">
        <v>1100</v>
      </c>
      <c r="B1102" s="0" t="s">
        <v>43</v>
      </c>
      <c r="C1102" s="0" t="s">
        <v>46</v>
      </c>
      <c r="D1102" s="0" t="s">
        <v>11</v>
      </c>
      <c r="E1102" s="0" t="s">
        <v>10</v>
      </c>
      <c r="F1102" s="0" t="n">
        <v>1287</v>
      </c>
      <c r="G1102" s="0" t="n">
        <v>1290</v>
      </c>
    </row>
    <row r="1103" customFormat="false" ht="12.8" hidden="false" customHeight="false" outlineLevel="0" collapsed="false">
      <c r="A1103" s="0" t="n">
        <v>1101</v>
      </c>
      <c r="B1103" s="0" t="s">
        <v>43</v>
      </c>
      <c r="C1103" s="0" t="s">
        <v>46</v>
      </c>
      <c r="D1103" s="0" t="s">
        <v>11</v>
      </c>
      <c r="E1103" s="0" t="s">
        <v>10</v>
      </c>
      <c r="F1103" s="0" t="n">
        <v>1522</v>
      </c>
      <c r="G1103" s="0" t="n">
        <v>1529</v>
      </c>
    </row>
    <row r="1104" customFormat="false" ht="12.8" hidden="false" customHeight="false" outlineLevel="0" collapsed="false">
      <c r="A1104" s="0" t="n">
        <v>1102</v>
      </c>
      <c r="B1104" s="0" t="s">
        <v>43</v>
      </c>
      <c r="C1104" s="0" t="s">
        <v>46</v>
      </c>
      <c r="D1104" s="0" t="s">
        <v>12</v>
      </c>
      <c r="E1104" s="0" t="s">
        <v>9</v>
      </c>
      <c r="F1104" s="0" t="n">
        <v>142</v>
      </c>
      <c r="G1104" s="0" t="n">
        <v>147</v>
      </c>
    </row>
    <row r="1105" customFormat="false" ht="12.8" hidden="false" customHeight="false" outlineLevel="0" collapsed="false">
      <c r="A1105" s="0" t="n">
        <v>1103</v>
      </c>
      <c r="B1105" s="0" t="s">
        <v>43</v>
      </c>
      <c r="C1105" s="0" t="s">
        <v>46</v>
      </c>
      <c r="D1105" s="0" t="s">
        <v>12</v>
      </c>
      <c r="E1105" s="0" t="s">
        <v>9</v>
      </c>
      <c r="F1105" s="0" t="n">
        <v>357</v>
      </c>
    </row>
    <row r="1106" customFormat="false" ht="12.8" hidden="false" customHeight="false" outlineLevel="0" collapsed="false">
      <c r="A1106" s="0" t="n">
        <v>1104</v>
      </c>
      <c r="B1106" s="0" t="s">
        <v>43</v>
      </c>
      <c r="C1106" s="0" t="s">
        <v>46</v>
      </c>
      <c r="D1106" s="0" t="s">
        <v>12</v>
      </c>
      <c r="E1106" s="0" t="s">
        <v>9</v>
      </c>
      <c r="F1106" s="0" t="n">
        <v>567</v>
      </c>
    </row>
    <row r="1107" customFormat="false" ht="12.8" hidden="false" customHeight="false" outlineLevel="0" collapsed="false">
      <c r="A1107" s="0" t="n">
        <v>1105</v>
      </c>
      <c r="B1107" s="0" t="s">
        <v>43</v>
      </c>
      <c r="C1107" s="0" t="s">
        <v>46</v>
      </c>
      <c r="D1107" s="0" t="s">
        <v>12</v>
      </c>
      <c r="E1107" s="0" t="s">
        <v>9</v>
      </c>
      <c r="F1107" s="0" t="n">
        <v>792</v>
      </c>
    </row>
    <row r="1108" customFormat="false" ht="12.8" hidden="false" customHeight="false" outlineLevel="0" collapsed="false">
      <c r="A1108" s="0" t="n">
        <v>1106</v>
      </c>
      <c r="B1108" s="0" t="s">
        <v>43</v>
      </c>
      <c r="C1108" s="0" t="s">
        <v>46</v>
      </c>
      <c r="D1108" s="0" t="s">
        <v>12</v>
      </c>
      <c r="E1108" s="0" t="s">
        <v>9</v>
      </c>
      <c r="F1108" s="0" t="n">
        <v>1012</v>
      </c>
    </row>
    <row r="1109" customFormat="false" ht="12.8" hidden="false" customHeight="false" outlineLevel="0" collapsed="false">
      <c r="A1109" s="0" t="n">
        <v>1107</v>
      </c>
      <c r="B1109" s="0" t="s">
        <v>43</v>
      </c>
      <c r="C1109" s="0" t="s">
        <v>46</v>
      </c>
      <c r="D1109" s="0" t="s">
        <v>12</v>
      </c>
      <c r="E1109" s="0" t="s">
        <v>9</v>
      </c>
      <c r="F1109" s="0" t="n">
        <v>1244</v>
      </c>
    </row>
    <row r="1110" customFormat="false" ht="12.8" hidden="false" customHeight="false" outlineLevel="0" collapsed="false">
      <c r="A1110" s="0" t="n">
        <v>1108</v>
      </c>
      <c r="B1110" s="0" t="s">
        <v>43</v>
      </c>
      <c r="C1110" s="0" t="s">
        <v>46</v>
      </c>
      <c r="D1110" s="0" t="s">
        <v>12</v>
      </c>
      <c r="E1110" s="0" t="s">
        <v>9</v>
      </c>
      <c r="F1110" s="0" t="n">
        <v>1474</v>
      </c>
    </row>
    <row r="1111" customFormat="false" ht="12.8" hidden="false" customHeight="false" outlineLevel="0" collapsed="false">
      <c r="A1111" s="0" t="n">
        <v>1109</v>
      </c>
      <c r="B1111" s="0" t="s">
        <v>43</v>
      </c>
      <c r="C1111" s="0" t="s">
        <v>46</v>
      </c>
      <c r="D1111" s="0" t="s">
        <v>12</v>
      </c>
      <c r="E1111" s="0" t="s">
        <v>10</v>
      </c>
      <c r="F1111" s="0" t="n">
        <v>67</v>
      </c>
      <c r="G1111" s="0" t="n">
        <v>67</v>
      </c>
    </row>
    <row r="1112" customFormat="false" ht="12.8" hidden="false" customHeight="false" outlineLevel="0" collapsed="false">
      <c r="A1112" s="0" t="n">
        <v>1110</v>
      </c>
      <c r="B1112" s="0" t="s">
        <v>43</v>
      </c>
      <c r="C1112" s="0" t="s">
        <v>46</v>
      </c>
      <c r="D1112" s="0" t="s">
        <v>12</v>
      </c>
      <c r="E1112" s="0" t="s">
        <v>10</v>
      </c>
      <c r="F1112" s="0" t="n">
        <v>293</v>
      </c>
      <c r="G1112" s="0" t="n">
        <v>290</v>
      </c>
    </row>
    <row r="1113" customFormat="false" ht="12.8" hidden="false" customHeight="false" outlineLevel="0" collapsed="false">
      <c r="A1113" s="0" t="n">
        <v>1111</v>
      </c>
      <c r="B1113" s="0" t="s">
        <v>43</v>
      </c>
      <c r="C1113" s="0" t="s">
        <v>46</v>
      </c>
      <c r="D1113" s="0" t="s">
        <v>12</v>
      </c>
      <c r="E1113" s="0" t="s">
        <v>10</v>
      </c>
      <c r="F1113" s="0" t="n">
        <v>502</v>
      </c>
      <c r="G1113" s="0" t="n">
        <v>501</v>
      </c>
    </row>
    <row r="1114" customFormat="false" ht="12.8" hidden="false" customHeight="false" outlineLevel="0" collapsed="false">
      <c r="A1114" s="0" t="n">
        <v>1112</v>
      </c>
      <c r="B1114" s="0" t="s">
        <v>43</v>
      </c>
      <c r="C1114" s="0" t="s">
        <v>46</v>
      </c>
      <c r="D1114" s="0" t="s">
        <v>12</v>
      </c>
      <c r="E1114" s="0" t="s">
        <v>10</v>
      </c>
      <c r="F1114" s="0" t="n">
        <v>717</v>
      </c>
      <c r="G1114" s="0" t="n">
        <v>717</v>
      </c>
    </row>
    <row r="1115" customFormat="false" ht="12.8" hidden="false" customHeight="false" outlineLevel="0" collapsed="false">
      <c r="A1115" s="0" t="n">
        <v>1113</v>
      </c>
      <c r="B1115" s="0" t="s">
        <v>43</v>
      </c>
      <c r="C1115" s="0" t="s">
        <v>46</v>
      </c>
      <c r="D1115" s="0" t="s">
        <v>12</v>
      </c>
      <c r="E1115" s="0" t="s">
        <v>10</v>
      </c>
      <c r="F1115" s="0" t="n">
        <v>938</v>
      </c>
      <c r="G1115" s="0" t="n">
        <v>939</v>
      </c>
    </row>
    <row r="1116" customFormat="false" ht="12.8" hidden="false" customHeight="false" outlineLevel="0" collapsed="false">
      <c r="A1116" s="0" t="n">
        <v>1114</v>
      </c>
      <c r="B1116" s="0" t="s">
        <v>43</v>
      </c>
      <c r="C1116" s="0" t="s">
        <v>46</v>
      </c>
      <c r="D1116" s="0" t="s">
        <v>12</v>
      </c>
      <c r="E1116" s="0" t="s">
        <v>10</v>
      </c>
      <c r="F1116" s="0" t="n">
        <v>1169</v>
      </c>
      <c r="G1116" s="0" t="n">
        <v>1169</v>
      </c>
    </row>
    <row r="1117" customFormat="false" ht="12.8" hidden="false" customHeight="false" outlineLevel="0" collapsed="false">
      <c r="A1117" s="0" t="n">
        <v>1115</v>
      </c>
      <c r="B1117" s="0" t="s">
        <v>43</v>
      </c>
      <c r="C1117" s="0" t="s">
        <v>46</v>
      </c>
      <c r="D1117" s="0" t="s">
        <v>12</v>
      </c>
      <c r="E1117" s="0" t="s">
        <v>10</v>
      </c>
      <c r="F1117" s="0" t="n">
        <v>1408</v>
      </c>
      <c r="G1117" s="0" t="n">
        <v>1413</v>
      </c>
    </row>
    <row r="1118" customFormat="false" ht="12.8" hidden="false" customHeight="false" outlineLevel="0" collapsed="false">
      <c r="A1118" s="0" t="n">
        <v>1116</v>
      </c>
      <c r="B1118" s="0" t="s">
        <v>43</v>
      </c>
      <c r="C1118" s="0" t="s">
        <v>46</v>
      </c>
      <c r="D1118" s="0" t="s">
        <v>12</v>
      </c>
      <c r="E1118" s="0" t="s">
        <v>10</v>
      </c>
      <c r="F1118" s="0" t="n">
        <v>1645</v>
      </c>
      <c r="G1118" s="0" t="n">
        <v>1647</v>
      </c>
    </row>
    <row r="1119" customFormat="false" ht="12.8" hidden="false" customHeight="false" outlineLevel="0" collapsed="false">
      <c r="A1119" s="0" t="n">
        <v>1117</v>
      </c>
      <c r="B1119" s="0" t="s">
        <v>43</v>
      </c>
      <c r="C1119" s="0" t="s">
        <v>46</v>
      </c>
      <c r="D1119" s="0" t="s">
        <v>13</v>
      </c>
      <c r="E1119" s="0" t="s">
        <v>9</v>
      </c>
      <c r="F1119" s="0" t="n">
        <v>25</v>
      </c>
      <c r="G1119" s="0" t="n">
        <v>32</v>
      </c>
    </row>
    <row r="1120" customFormat="false" ht="12.8" hidden="false" customHeight="false" outlineLevel="0" collapsed="false">
      <c r="A1120" s="0" t="n">
        <v>1118</v>
      </c>
      <c r="B1120" s="0" t="s">
        <v>43</v>
      </c>
      <c r="C1120" s="0" t="s">
        <v>46</v>
      </c>
      <c r="D1120" s="0" t="s">
        <v>13</v>
      </c>
      <c r="E1120" s="0" t="s">
        <v>9</v>
      </c>
      <c r="F1120" s="0" t="n">
        <v>252</v>
      </c>
      <c r="G1120" s="0" t="n">
        <v>254</v>
      </c>
    </row>
    <row r="1121" customFormat="false" ht="12.8" hidden="false" customHeight="false" outlineLevel="0" collapsed="false">
      <c r="A1121" s="0" t="n">
        <v>1119</v>
      </c>
      <c r="B1121" s="0" t="s">
        <v>43</v>
      </c>
      <c r="C1121" s="0" t="s">
        <v>46</v>
      </c>
      <c r="D1121" s="0" t="s">
        <v>13</v>
      </c>
      <c r="E1121" s="0" t="s">
        <v>9</v>
      </c>
      <c r="F1121" s="0" t="n">
        <v>462</v>
      </c>
      <c r="G1121" s="0" t="n">
        <v>470</v>
      </c>
    </row>
    <row r="1122" customFormat="false" ht="12.8" hidden="false" customHeight="false" outlineLevel="0" collapsed="false">
      <c r="A1122" s="0" t="n">
        <v>1120</v>
      </c>
      <c r="B1122" s="0" t="s">
        <v>43</v>
      </c>
      <c r="C1122" s="0" t="s">
        <v>46</v>
      </c>
      <c r="D1122" s="0" t="s">
        <v>13</v>
      </c>
      <c r="E1122" s="0" t="s">
        <v>9</v>
      </c>
      <c r="F1122" s="0" t="n">
        <v>677</v>
      </c>
      <c r="G1122" s="0" t="n">
        <v>682</v>
      </c>
    </row>
    <row r="1123" customFormat="false" ht="12.8" hidden="false" customHeight="false" outlineLevel="0" collapsed="false">
      <c r="A1123" s="0" t="n">
        <v>1121</v>
      </c>
      <c r="B1123" s="0" t="s">
        <v>43</v>
      </c>
      <c r="C1123" s="0" t="s">
        <v>46</v>
      </c>
      <c r="D1123" s="0" t="s">
        <v>13</v>
      </c>
      <c r="E1123" s="0" t="s">
        <v>9</v>
      </c>
      <c r="F1123" s="0" t="n">
        <v>896</v>
      </c>
      <c r="G1123" s="0" t="n">
        <v>903</v>
      </c>
    </row>
    <row r="1124" customFormat="false" ht="12.8" hidden="false" customHeight="false" outlineLevel="0" collapsed="false">
      <c r="A1124" s="0" t="n">
        <v>1122</v>
      </c>
      <c r="B1124" s="0" t="s">
        <v>43</v>
      </c>
      <c r="C1124" s="0" t="s">
        <v>46</v>
      </c>
      <c r="D1124" s="0" t="s">
        <v>13</v>
      </c>
      <c r="E1124" s="0" t="s">
        <v>9</v>
      </c>
      <c r="F1124" s="0" t="n">
        <v>1118</v>
      </c>
      <c r="G1124" s="0" t="n">
        <v>1131</v>
      </c>
    </row>
    <row r="1125" customFormat="false" ht="12.8" hidden="false" customHeight="false" outlineLevel="0" collapsed="false">
      <c r="A1125" s="0" t="n">
        <v>1123</v>
      </c>
      <c r="B1125" s="0" t="s">
        <v>43</v>
      </c>
      <c r="C1125" s="0" t="s">
        <v>46</v>
      </c>
      <c r="D1125" s="0" t="s">
        <v>13</v>
      </c>
      <c r="E1125" s="0" t="s">
        <v>9</v>
      </c>
      <c r="F1125" s="0" t="n">
        <v>1352</v>
      </c>
      <c r="G1125" s="0" t="n">
        <v>1366</v>
      </c>
    </row>
    <row r="1126" customFormat="false" ht="12.8" hidden="false" customHeight="false" outlineLevel="0" collapsed="false">
      <c r="A1126" s="0" t="n">
        <v>1124</v>
      </c>
      <c r="B1126" s="0" t="s">
        <v>43</v>
      </c>
      <c r="C1126" s="0" t="s">
        <v>46</v>
      </c>
      <c r="D1126" s="0" t="s">
        <v>13</v>
      </c>
      <c r="E1126" s="0" t="s">
        <v>9</v>
      </c>
      <c r="F1126" s="0" t="n">
        <v>1587</v>
      </c>
      <c r="G1126" s="0" t="n">
        <v>1601</v>
      </c>
    </row>
    <row r="1127" customFormat="false" ht="12.8" hidden="false" customHeight="false" outlineLevel="0" collapsed="false">
      <c r="A1127" s="0" t="n">
        <v>1125</v>
      </c>
      <c r="B1127" s="0" t="s">
        <v>43</v>
      </c>
      <c r="C1127" s="0" t="s">
        <v>46</v>
      </c>
      <c r="D1127" s="0" t="s">
        <v>13</v>
      </c>
      <c r="E1127" s="0" t="s">
        <v>10</v>
      </c>
      <c r="F1127" s="0" t="n">
        <v>183</v>
      </c>
      <c r="G1127" s="0" t="n">
        <v>181</v>
      </c>
    </row>
    <row r="1128" customFormat="false" ht="12.8" hidden="false" customHeight="false" outlineLevel="0" collapsed="false">
      <c r="A1128" s="0" t="n">
        <v>1126</v>
      </c>
      <c r="B1128" s="0" t="s">
        <v>43</v>
      </c>
      <c r="C1128" s="0" t="s">
        <v>46</v>
      </c>
      <c r="D1128" s="0" t="s">
        <v>13</v>
      </c>
      <c r="E1128" s="0" t="s">
        <v>10</v>
      </c>
      <c r="F1128" s="0" t="n">
        <v>399</v>
      </c>
      <c r="G1128" s="0" t="n">
        <v>399</v>
      </c>
    </row>
    <row r="1129" customFormat="false" ht="12.8" hidden="false" customHeight="false" outlineLevel="0" collapsed="false">
      <c r="A1129" s="0" t="n">
        <v>1127</v>
      </c>
      <c r="B1129" s="0" t="s">
        <v>43</v>
      </c>
      <c r="C1129" s="0" t="s">
        <v>46</v>
      </c>
      <c r="D1129" s="0" t="s">
        <v>13</v>
      </c>
      <c r="E1129" s="0" t="s">
        <v>10</v>
      </c>
      <c r="F1129" s="0" t="n">
        <v>611</v>
      </c>
      <c r="G1129" s="0" t="n">
        <v>612</v>
      </c>
    </row>
    <row r="1130" customFormat="false" ht="12.8" hidden="false" customHeight="false" outlineLevel="0" collapsed="false">
      <c r="A1130" s="0" t="n">
        <v>1128</v>
      </c>
      <c r="B1130" s="0" t="s">
        <v>43</v>
      </c>
      <c r="C1130" s="0" t="s">
        <v>46</v>
      </c>
      <c r="D1130" s="0" t="s">
        <v>13</v>
      </c>
      <c r="E1130" s="0" t="s">
        <v>10</v>
      </c>
      <c r="F1130" s="0" t="n">
        <v>826</v>
      </c>
      <c r="G1130" s="0" t="n">
        <v>833</v>
      </c>
    </row>
    <row r="1131" customFormat="false" ht="12.8" hidden="false" customHeight="false" outlineLevel="0" collapsed="false">
      <c r="A1131" s="0" t="n">
        <v>1129</v>
      </c>
      <c r="B1131" s="0" t="s">
        <v>43</v>
      </c>
      <c r="C1131" s="0" t="s">
        <v>46</v>
      </c>
      <c r="D1131" s="0" t="s">
        <v>13</v>
      </c>
      <c r="E1131" s="0" t="s">
        <v>10</v>
      </c>
      <c r="F1131" s="0" t="n">
        <v>1049</v>
      </c>
      <c r="G1131" s="0" t="n">
        <v>1058</v>
      </c>
    </row>
    <row r="1132" customFormat="false" ht="12.8" hidden="false" customHeight="false" outlineLevel="0" collapsed="false">
      <c r="A1132" s="0" t="n">
        <v>1130</v>
      </c>
      <c r="B1132" s="0" t="s">
        <v>43</v>
      </c>
      <c r="C1132" s="0" t="s">
        <v>46</v>
      </c>
      <c r="D1132" s="0" t="s">
        <v>13</v>
      </c>
      <c r="E1132" s="0" t="s">
        <v>10</v>
      </c>
      <c r="F1132" s="0" t="n">
        <v>1287</v>
      </c>
      <c r="G1132" s="0" t="n">
        <v>1291</v>
      </c>
    </row>
    <row r="1133" customFormat="false" ht="12.8" hidden="false" customHeight="false" outlineLevel="0" collapsed="false">
      <c r="A1133" s="0" t="n">
        <v>1131</v>
      </c>
      <c r="B1133" s="0" t="s">
        <v>43</v>
      </c>
      <c r="C1133" s="0" t="s">
        <v>46</v>
      </c>
      <c r="D1133" s="0" t="s">
        <v>13</v>
      </c>
      <c r="E1133" s="0" t="s">
        <v>10</v>
      </c>
      <c r="F1133" s="0" t="n">
        <v>1522</v>
      </c>
      <c r="G1133" s="0" t="n">
        <v>1532</v>
      </c>
    </row>
    <row r="1134" customFormat="false" ht="12.8" hidden="false" customHeight="false" outlineLevel="0" collapsed="false">
      <c r="A1134" s="0" t="n">
        <v>1132</v>
      </c>
      <c r="B1134" s="0" t="s">
        <v>47</v>
      </c>
      <c r="C1134" s="0" t="s">
        <v>48</v>
      </c>
      <c r="D1134" s="0" t="s">
        <v>8</v>
      </c>
      <c r="E1134" s="0" t="s">
        <v>9</v>
      </c>
      <c r="F1134" s="0" t="n">
        <v>14</v>
      </c>
      <c r="G1134" s="0" t="n">
        <v>16</v>
      </c>
    </row>
    <row r="1135" customFormat="false" ht="12.8" hidden="false" customHeight="false" outlineLevel="0" collapsed="false">
      <c r="A1135" s="0" t="n">
        <v>1133</v>
      </c>
      <c r="B1135" s="0" t="s">
        <v>47</v>
      </c>
      <c r="C1135" s="0" t="s">
        <v>48</v>
      </c>
      <c r="D1135" s="0" t="s">
        <v>8</v>
      </c>
      <c r="E1135" s="0" t="s">
        <v>9</v>
      </c>
      <c r="F1135" s="0" t="n">
        <v>251</v>
      </c>
      <c r="G1135" s="0" t="n">
        <v>256</v>
      </c>
    </row>
    <row r="1136" customFormat="false" ht="12.8" hidden="false" customHeight="false" outlineLevel="0" collapsed="false">
      <c r="A1136" s="0" t="n">
        <v>1134</v>
      </c>
      <c r="B1136" s="0" t="s">
        <v>47</v>
      </c>
      <c r="C1136" s="0" t="s">
        <v>48</v>
      </c>
      <c r="D1136" s="0" t="s">
        <v>8</v>
      </c>
      <c r="E1136" s="0" t="s">
        <v>9</v>
      </c>
      <c r="F1136" s="0" t="n">
        <v>466</v>
      </c>
      <c r="G1136" s="0" t="n">
        <v>470</v>
      </c>
    </row>
    <row r="1137" customFormat="false" ht="12.8" hidden="false" customHeight="false" outlineLevel="0" collapsed="false">
      <c r="A1137" s="0" t="n">
        <v>1135</v>
      </c>
      <c r="B1137" s="0" t="s">
        <v>47</v>
      </c>
      <c r="C1137" s="0" t="s">
        <v>48</v>
      </c>
      <c r="D1137" s="0" t="s">
        <v>8</v>
      </c>
      <c r="E1137" s="0" t="s">
        <v>9</v>
      </c>
      <c r="F1137" s="0" t="n">
        <v>682</v>
      </c>
      <c r="G1137" s="0" t="n">
        <v>684</v>
      </c>
    </row>
    <row r="1138" customFormat="false" ht="12.8" hidden="false" customHeight="false" outlineLevel="0" collapsed="false">
      <c r="A1138" s="0" t="n">
        <v>1136</v>
      </c>
      <c r="B1138" s="0" t="s">
        <v>47</v>
      </c>
      <c r="C1138" s="0" t="s">
        <v>48</v>
      </c>
      <c r="D1138" s="0" t="s">
        <v>8</v>
      </c>
      <c r="E1138" s="0" t="s">
        <v>9</v>
      </c>
      <c r="F1138" s="0" t="n">
        <v>906</v>
      </c>
      <c r="G1138" s="0" t="n">
        <v>911</v>
      </c>
    </row>
    <row r="1139" customFormat="false" ht="12.8" hidden="false" customHeight="false" outlineLevel="0" collapsed="false">
      <c r="A1139" s="0" t="n">
        <v>1137</v>
      </c>
      <c r="B1139" s="0" t="s">
        <v>47</v>
      </c>
      <c r="C1139" s="0" t="s">
        <v>48</v>
      </c>
      <c r="D1139" s="0" t="s">
        <v>8</v>
      </c>
      <c r="E1139" s="0" t="s">
        <v>10</v>
      </c>
      <c r="F1139" s="0" t="n">
        <v>176</v>
      </c>
      <c r="G1139" s="0" t="n">
        <v>167</v>
      </c>
    </row>
    <row r="1140" customFormat="false" ht="12.8" hidden="false" customHeight="false" outlineLevel="0" collapsed="false">
      <c r="A1140" s="0" t="n">
        <v>1138</v>
      </c>
      <c r="B1140" s="0" t="s">
        <v>47</v>
      </c>
      <c r="C1140" s="0" t="s">
        <v>48</v>
      </c>
      <c r="D1140" s="0" t="s">
        <v>8</v>
      </c>
      <c r="E1140" s="0" t="s">
        <v>10</v>
      </c>
      <c r="F1140" s="0" t="n">
        <v>399</v>
      </c>
      <c r="G1140" s="0" t="n">
        <v>398</v>
      </c>
    </row>
    <row r="1141" customFormat="false" ht="12.8" hidden="false" customHeight="false" outlineLevel="0" collapsed="false">
      <c r="A1141" s="0" t="n">
        <v>1139</v>
      </c>
      <c r="B1141" s="0" t="s">
        <v>47</v>
      </c>
      <c r="C1141" s="0" t="s">
        <v>48</v>
      </c>
      <c r="D1141" s="0" t="s">
        <v>8</v>
      </c>
      <c r="E1141" s="0" t="s">
        <v>10</v>
      </c>
      <c r="F1141" s="0" t="n">
        <v>608</v>
      </c>
      <c r="G1141" s="0" t="n">
        <v>608</v>
      </c>
    </row>
    <row r="1142" customFormat="false" ht="12.8" hidden="false" customHeight="false" outlineLevel="0" collapsed="false">
      <c r="A1142" s="0" t="n">
        <v>1140</v>
      </c>
      <c r="B1142" s="0" t="s">
        <v>47</v>
      </c>
      <c r="C1142" s="0" t="s">
        <v>48</v>
      </c>
      <c r="D1142" s="0" t="s">
        <v>8</v>
      </c>
      <c r="E1142" s="0" t="s">
        <v>10</v>
      </c>
      <c r="F1142" s="0" t="n">
        <v>827</v>
      </c>
      <c r="G1142" s="0" t="n">
        <v>824</v>
      </c>
    </row>
    <row r="1143" customFormat="false" ht="12.8" hidden="false" customHeight="false" outlineLevel="0" collapsed="false">
      <c r="A1143" s="0" t="n">
        <v>1141</v>
      </c>
      <c r="B1143" s="0" t="s">
        <v>47</v>
      </c>
      <c r="C1143" s="0" t="s">
        <v>48</v>
      </c>
      <c r="D1143" s="0" t="s">
        <v>8</v>
      </c>
      <c r="E1143" s="0" t="s">
        <v>10</v>
      </c>
      <c r="F1143" s="0" t="n">
        <v>1068</v>
      </c>
      <c r="G1143" s="0" t="n">
        <v>1054</v>
      </c>
    </row>
    <row r="1144" customFormat="false" ht="12.8" hidden="false" customHeight="false" outlineLevel="0" collapsed="false">
      <c r="A1144" s="0" t="n">
        <v>1142</v>
      </c>
      <c r="B1144" s="0" t="s">
        <v>47</v>
      </c>
      <c r="C1144" s="0" t="s">
        <v>48</v>
      </c>
      <c r="D1144" s="0" t="s">
        <v>11</v>
      </c>
      <c r="E1144" s="0" t="s">
        <v>9</v>
      </c>
      <c r="F1144" s="0" t="n">
        <v>139</v>
      </c>
      <c r="G1144" s="0" t="n">
        <v>141</v>
      </c>
    </row>
    <row r="1145" customFormat="false" ht="12.8" hidden="false" customHeight="false" outlineLevel="0" collapsed="false">
      <c r="A1145" s="0" t="n">
        <v>1143</v>
      </c>
      <c r="B1145" s="0" t="s">
        <v>47</v>
      </c>
      <c r="C1145" s="0" t="s">
        <v>48</v>
      </c>
      <c r="D1145" s="0" t="s">
        <v>11</v>
      </c>
      <c r="E1145" s="0" t="s">
        <v>9</v>
      </c>
      <c r="F1145" s="0" t="n">
        <v>364</v>
      </c>
      <c r="G1145" s="0" t="n">
        <v>369</v>
      </c>
    </row>
    <row r="1146" customFormat="false" ht="12.8" hidden="false" customHeight="false" outlineLevel="0" collapsed="false">
      <c r="A1146" s="0" t="n">
        <v>1144</v>
      </c>
      <c r="B1146" s="0" t="s">
        <v>47</v>
      </c>
      <c r="C1146" s="0" t="s">
        <v>48</v>
      </c>
      <c r="D1146" s="0" t="s">
        <v>11</v>
      </c>
      <c r="E1146" s="0" t="s">
        <v>9</v>
      </c>
      <c r="F1146" s="0" t="n">
        <v>576</v>
      </c>
      <c r="G1146" s="0" t="n">
        <v>579</v>
      </c>
    </row>
    <row r="1147" customFormat="false" ht="12.8" hidden="false" customHeight="false" outlineLevel="0" collapsed="false">
      <c r="A1147" s="0" t="n">
        <v>1145</v>
      </c>
      <c r="B1147" s="0" t="s">
        <v>47</v>
      </c>
      <c r="C1147" s="0" t="s">
        <v>48</v>
      </c>
      <c r="D1147" s="0" t="s">
        <v>11</v>
      </c>
      <c r="E1147" s="0" t="s">
        <v>9</v>
      </c>
      <c r="F1147" s="0" t="n">
        <v>793</v>
      </c>
      <c r="G1147" s="0" t="n">
        <v>797</v>
      </c>
    </row>
    <row r="1148" customFormat="false" ht="12.8" hidden="false" customHeight="false" outlineLevel="0" collapsed="false">
      <c r="A1148" s="0" t="n">
        <v>1146</v>
      </c>
      <c r="B1148" s="0" t="s">
        <v>47</v>
      </c>
      <c r="C1148" s="0" t="s">
        <v>48</v>
      </c>
      <c r="D1148" s="0" t="s">
        <v>11</v>
      </c>
      <c r="E1148" s="0" t="s">
        <v>9</v>
      </c>
      <c r="F1148" s="0" t="n">
        <v>1027</v>
      </c>
      <c r="G1148" s="0" t="n">
        <v>1027</v>
      </c>
    </row>
    <row r="1149" customFormat="false" ht="12.8" hidden="false" customHeight="false" outlineLevel="0" collapsed="false">
      <c r="A1149" s="0" t="n">
        <v>1147</v>
      </c>
      <c r="B1149" s="0" t="s">
        <v>47</v>
      </c>
      <c r="C1149" s="0" t="s">
        <v>48</v>
      </c>
      <c r="D1149" s="0" t="s">
        <v>11</v>
      </c>
      <c r="E1149" s="0" t="s">
        <v>10</v>
      </c>
      <c r="F1149" s="0" t="n">
        <v>58</v>
      </c>
      <c r="G1149" s="0" t="n">
        <v>56</v>
      </c>
    </row>
    <row r="1150" customFormat="false" ht="12.8" hidden="false" customHeight="false" outlineLevel="0" collapsed="false">
      <c r="A1150" s="0" t="n">
        <v>1148</v>
      </c>
      <c r="B1150" s="0" t="s">
        <v>47</v>
      </c>
      <c r="C1150" s="0" t="s">
        <v>48</v>
      </c>
      <c r="D1150" s="0" t="s">
        <v>11</v>
      </c>
      <c r="E1150" s="0" t="s">
        <v>10</v>
      </c>
      <c r="F1150" s="0" t="n">
        <v>290</v>
      </c>
      <c r="G1150" s="0" t="n">
        <v>288</v>
      </c>
    </row>
    <row r="1151" customFormat="false" ht="12.8" hidden="false" customHeight="false" outlineLevel="0" collapsed="false">
      <c r="A1151" s="0" t="n">
        <v>1149</v>
      </c>
      <c r="B1151" s="0" t="s">
        <v>47</v>
      </c>
      <c r="C1151" s="0" t="s">
        <v>48</v>
      </c>
      <c r="D1151" s="0" t="s">
        <v>11</v>
      </c>
      <c r="E1151" s="0" t="s">
        <v>10</v>
      </c>
      <c r="F1151" s="0" t="n">
        <v>503</v>
      </c>
      <c r="G1151" s="0" t="n">
        <v>501</v>
      </c>
    </row>
    <row r="1152" customFormat="false" ht="12.8" hidden="false" customHeight="false" outlineLevel="0" collapsed="false">
      <c r="A1152" s="0" t="n">
        <v>1150</v>
      </c>
      <c r="B1152" s="0" t="s">
        <v>47</v>
      </c>
      <c r="C1152" s="0" t="s">
        <v>48</v>
      </c>
      <c r="D1152" s="0" t="s">
        <v>11</v>
      </c>
      <c r="E1152" s="0" t="s">
        <v>10</v>
      </c>
      <c r="F1152" s="0" t="n">
        <v>716</v>
      </c>
      <c r="G1152" s="0" t="n">
        <v>714</v>
      </c>
    </row>
    <row r="1153" customFormat="false" ht="12.8" hidden="false" customHeight="false" outlineLevel="0" collapsed="false">
      <c r="A1153" s="0" t="n">
        <v>1151</v>
      </c>
      <c r="B1153" s="0" t="s">
        <v>47</v>
      </c>
      <c r="C1153" s="0" t="s">
        <v>48</v>
      </c>
      <c r="D1153" s="0" t="s">
        <v>11</v>
      </c>
      <c r="E1153" s="0" t="s">
        <v>10</v>
      </c>
      <c r="F1153" s="0" t="n">
        <v>947</v>
      </c>
      <c r="G1153" s="0" t="n">
        <v>943</v>
      </c>
    </row>
    <row r="1154" customFormat="false" ht="12.8" hidden="false" customHeight="false" outlineLevel="0" collapsed="false">
      <c r="A1154" s="0" t="n">
        <v>1152</v>
      </c>
      <c r="B1154" s="0" t="s">
        <v>47</v>
      </c>
      <c r="C1154" s="0" t="s">
        <v>48</v>
      </c>
      <c r="D1154" s="0" t="s">
        <v>12</v>
      </c>
      <c r="E1154" s="0" t="s">
        <v>9</v>
      </c>
      <c r="F1154" s="0" t="n">
        <v>14</v>
      </c>
      <c r="G1154" s="0" t="n">
        <v>12</v>
      </c>
    </row>
    <row r="1155" customFormat="false" ht="12.8" hidden="false" customHeight="false" outlineLevel="0" collapsed="false">
      <c r="A1155" s="0" t="n">
        <v>1153</v>
      </c>
      <c r="B1155" s="0" t="s">
        <v>47</v>
      </c>
      <c r="C1155" s="0" t="s">
        <v>48</v>
      </c>
      <c r="D1155" s="0" t="s">
        <v>12</v>
      </c>
      <c r="E1155" s="0" t="s">
        <v>9</v>
      </c>
      <c r="F1155" s="0" t="n">
        <v>251</v>
      </c>
      <c r="G1155" s="0" t="n">
        <v>252</v>
      </c>
    </row>
    <row r="1156" customFormat="false" ht="12.8" hidden="false" customHeight="false" outlineLevel="0" collapsed="false">
      <c r="A1156" s="0" t="n">
        <v>1154</v>
      </c>
      <c r="B1156" s="0" t="s">
        <v>47</v>
      </c>
      <c r="C1156" s="0" t="s">
        <v>48</v>
      </c>
      <c r="D1156" s="0" t="s">
        <v>12</v>
      </c>
      <c r="E1156" s="0" t="s">
        <v>9</v>
      </c>
      <c r="F1156" s="0" t="n">
        <v>466</v>
      </c>
      <c r="G1156" s="0" t="n">
        <v>467</v>
      </c>
    </row>
    <row r="1157" customFormat="false" ht="12.8" hidden="false" customHeight="false" outlineLevel="0" collapsed="false">
      <c r="A1157" s="0" t="n">
        <v>1155</v>
      </c>
      <c r="B1157" s="0" t="s">
        <v>47</v>
      </c>
      <c r="C1157" s="0" t="s">
        <v>48</v>
      </c>
      <c r="D1157" s="0" t="s">
        <v>12</v>
      </c>
      <c r="E1157" s="0" t="s">
        <v>9</v>
      </c>
      <c r="F1157" s="0" t="n">
        <v>682</v>
      </c>
      <c r="G1157" s="0" t="n">
        <v>680</v>
      </c>
    </row>
    <row r="1158" customFormat="false" ht="12.8" hidden="false" customHeight="false" outlineLevel="0" collapsed="false">
      <c r="A1158" s="0" t="n">
        <v>1156</v>
      </c>
      <c r="B1158" s="0" t="s">
        <v>47</v>
      </c>
      <c r="C1158" s="0" t="s">
        <v>48</v>
      </c>
      <c r="D1158" s="0" t="s">
        <v>12</v>
      </c>
      <c r="E1158" s="0" t="s">
        <v>9</v>
      </c>
      <c r="F1158" s="0" t="n">
        <v>906</v>
      </c>
      <c r="G1158" s="0" t="n">
        <v>908</v>
      </c>
    </row>
    <row r="1159" customFormat="false" ht="12.8" hidden="false" customHeight="false" outlineLevel="0" collapsed="false">
      <c r="A1159" s="0" t="n">
        <v>1157</v>
      </c>
      <c r="B1159" s="0" t="s">
        <v>47</v>
      </c>
      <c r="C1159" s="0" t="s">
        <v>48</v>
      </c>
      <c r="D1159" s="0" t="s">
        <v>12</v>
      </c>
      <c r="E1159" s="0" t="s">
        <v>10</v>
      </c>
      <c r="F1159" s="0" t="n">
        <v>176</v>
      </c>
      <c r="G1159" s="0" t="n">
        <v>172</v>
      </c>
    </row>
    <row r="1160" customFormat="false" ht="12.8" hidden="false" customHeight="false" outlineLevel="0" collapsed="false">
      <c r="A1160" s="0" t="n">
        <v>1158</v>
      </c>
      <c r="B1160" s="0" t="s">
        <v>47</v>
      </c>
      <c r="C1160" s="0" t="s">
        <v>48</v>
      </c>
      <c r="D1160" s="0" t="s">
        <v>12</v>
      </c>
      <c r="E1160" s="0" t="s">
        <v>10</v>
      </c>
      <c r="F1160" s="0" t="n">
        <v>399</v>
      </c>
      <c r="G1160" s="0" t="n">
        <v>396</v>
      </c>
    </row>
    <row r="1161" customFormat="false" ht="12.8" hidden="false" customHeight="false" outlineLevel="0" collapsed="false">
      <c r="A1161" s="0" t="n">
        <v>1159</v>
      </c>
      <c r="B1161" s="0" t="s">
        <v>47</v>
      </c>
      <c r="C1161" s="0" t="s">
        <v>48</v>
      </c>
      <c r="D1161" s="0" t="s">
        <v>12</v>
      </c>
      <c r="E1161" s="0" t="s">
        <v>10</v>
      </c>
      <c r="F1161" s="0" t="n">
        <v>608</v>
      </c>
      <c r="G1161" s="0" t="n">
        <v>608</v>
      </c>
    </row>
    <row r="1162" customFormat="false" ht="12.8" hidden="false" customHeight="false" outlineLevel="0" collapsed="false">
      <c r="A1162" s="0" t="n">
        <v>1160</v>
      </c>
      <c r="B1162" s="0" t="s">
        <v>47</v>
      </c>
      <c r="C1162" s="0" t="s">
        <v>48</v>
      </c>
      <c r="D1162" s="0" t="s">
        <v>12</v>
      </c>
      <c r="E1162" s="0" t="s">
        <v>10</v>
      </c>
      <c r="F1162" s="0" t="n">
        <v>827</v>
      </c>
      <c r="G1162" s="0" t="n">
        <v>824</v>
      </c>
    </row>
    <row r="1163" customFormat="false" ht="12.8" hidden="false" customHeight="false" outlineLevel="0" collapsed="false">
      <c r="A1163" s="0" t="n">
        <v>1161</v>
      </c>
      <c r="B1163" s="0" t="s">
        <v>47</v>
      </c>
      <c r="C1163" s="0" t="s">
        <v>48</v>
      </c>
      <c r="D1163" s="0" t="s">
        <v>12</v>
      </c>
      <c r="E1163" s="0" t="s">
        <v>10</v>
      </c>
      <c r="F1163" s="0" t="n">
        <v>1068</v>
      </c>
      <c r="G1163" s="0" t="n">
        <v>1063</v>
      </c>
    </row>
    <row r="1164" customFormat="false" ht="12.8" hidden="false" customHeight="false" outlineLevel="0" collapsed="false">
      <c r="A1164" s="0" t="n">
        <v>1162</v>
      </c>
      <c r="B1164" s="0" t="s">
        <v>47</v>
      </c>
      <c r="C1164" s="0" t="s">
        <v>48</v>
      </c>
      <c r="D1164" s="0" t="s">
        <v>13</v>
      </c>
      <c r="E1164" s="0" t="s">
        <v>9</v>
      </c>
      <c r="F1164" s="0" t="n">
        <v>139</v>
      </c>
      <c r="G1164" s="0" t="n">
        <v>141</v>
      </c>
    </row>
    <row r="1165" customFormat="false" ht="12.8" hidden="false" customHeight="false" outlineLevel="0" collapsed="false">
      <c r="A1165" s="0" t="n">
        <v>1163</v>
      </c>
      <c r="B1165" s="0" t="s">
        <v>47</v>
      </c>
      <c r="C1165" s="0" t="s">
        <v>48</v>
      </c>
      <c r="D1165" s="0" t="s">
        <v>13</v>
      </c>
      <c r="E1165" s="0" t="s">
        <v>9</v>
      </c>
      <c r="F1165" s="0" t="n">
        <v>364</v>
      </c>
      <c r="G1165" s="0" t="n">
        <v>368</v>
      </c>
    </row>
    <row r="1166" customFormat="false" ht="12.8" hidden="false" customHeight="false" outlineLevel="0" collapsed="false">
      <c r="A1166" s="0" t="n">
        <v>1164</v>
      </c>
      <c r="B1166" s="0" t="s">
        <v>47</v>
      </c>
      <c r="C1166" s="0" t="s">
        <v>48</v>
      </c>
      <c r="D1166" s="0" t="s">
        <v>13</v>
      </c>
      <c r="E1166" s="0" t="s">
        <v>9</v>
      </c>
      <c r="F1166" s="0" t="n">
        <v>576</v>
      </c>
      <c r="G1166" s="0" t="n">
        <v>578</v>
      </c>
    </row>
    <row r="1167" customFormat="false" ht="12.8" hidden="false" customHeight="false" outlineLevel="0" collapsed="false">
      <c r="A1167" s="0" t="n">
        <v>1165</v>
      </c>
      <c r="B1167" s="0" t="s">
        <v>47</v>
      </c>
      <c r="C1167" s="0" t="s">
        <v>48</v>
      </c>
      <c r="D1167" s="0" t="s">
        <v>13</v>
      </c>
      <c r="E1167" s="0" t="s">
        <v>9</v>
      </c>
      <c r="F1167" s="0" t="n">
        <v>793</v>
      </c>
      <c r="G1167" s="0" t="n">
        <v>796</v>
      </c>
    </row>
    <row r="1168" customFormat="false" ht="12.8" hidden="false" customHeight="false" outlineLevel="0" collapsed="false">
      <c r="A1168" s="0" t="n">
        <v>1166</v>
      </c>
      <c r="B1168" s="0" t="s">
        <v>47</v>
      </c>
      <c r="C1168" s="0" t="s">
        <v>48</v>
      </c>
      <c r="D1168" s="0" t="s">
        <v>13</v>
      </c>
      <c r="E1168" s="0" t="s">
        <v>9</v>
      </c>
      <c r="F1168" s="0" t="n">
        <v>1027</v>
      </c>
      <c r="G1168" s="0" t="n">
        <v>1028</v>
      </c>
    </row>
    <row r="1169" customFormat="false" ht="12.8" hidden="false" customHeight="false" outlineLevel="0" collapsed="false">
      <c r="A1169" s="0" t="n">
        <v>1167</v>
      </c>
      <c r="B1169" s="0" t="s">
        <v>47</v>
      </c>
      <c r="C1169" s="0" t="s">
        <v>48</v>
      </c>
      <c r="D1169" s="0" t="s">
        <v>13</v>
      </c>
      <c r="E1169" s="0" t="s">
        <v>10</v>
      </c>
      <c r="F1169" s="0" t="n">
        <v>58</v>
      </c>
      <c r="G1169" s="0" t="n">
        <v>56</v>
      </c>
    </row>
    <row r="1170" customFormat="false" ht="12.8" hidden="false" customHeight="false" outlineLevel="0" collapsed="false">
      <c r="A1170" s="0" t="n">
        <v>1168</v>
      </c>
      <c r="B1170" s="0" t="s">
        <v>47</v>
      </c>
      <c r="C1170" s="0" t="s">
        <v>48</v>
      </c>
      <c r="D1170" s="0" t="s">
        <v>13</v>
      </c>
      <c r="E1170" s="0" t="s">
        <v>10</v>
      </c>
      <c r="F1170" s="0" t="n">
        <v>290</v>
      </c>
      <c r="G1170" s="0" t="n">
        <v>289</v>
      </c>
    </row>
    <row r="1171" customFormat="false" ht="12.8" hidden="false" customHeight="false" outlineLevel="0" collapsed="false">
      <c r="A1171" s="0" t="n">
        <v>1169</v>
      </c>
      <c r="B1171" s="0" t="s">
        <v>47</v>
      </c>
      <c r="C1171" s="0" t="s">
        <v>48</v>
      </c>
      <c r="D1171" s="0" t="s">
        <v>13</v>
      </c>
      <c r="E1171" s="0" t="s">
        <v>10</v>
      </c>
      <c r="F1171" s="0" t="n">
        <v>503</v>
      </c>
      <c r="G1171" s="0" t="n">
        <v>502</v>
      </c>
    </row>
    <row r="1172" customFormat="false" ht="12.8" hidden="false" customHeight="false" outlineLevel="0" collapsed="false">
      <c r="A1172" s="0" t="n">
        <v>1170</v>
      </c>
      <c r="B1172" s="0" t="s">
        <v>47</v>
      </c>
      <c r="C1172" s="0" t="s">
        <v>48</v>
      </c>
      <c r="D1172" s="0" t="s">
        <v>13</v>
      </c>
      <c r="E1172" s="0" t="s">
        <v>10</v>
      </c>
      <c r="F1172" s="0" t="n">
        <v>716</v>
      </c>
      <c r="G1172" s="0" t="n">
        <v>715</v>
      </c>
    </row>
    <row r="1173" customFormat="false" ht="12.8" hidden="false" customHeight="false" outlineLevel="0" collapsed="false">
      <c r="A1173" s="0" t="n">
        <v>1171</v>
      </c>
      <c r="B1173" s="0" t="s">
        <v>47</v>
      </c>
      <c r="C1173" s="0" t="s">
        <v>48</v>
      </c>
      <c r="D1173" s="0" t="s">
        <v>13</v>
      </c>
      <c r="E1173" s="0" t="s">
        <v>10</v>
      </c>
      <c r="F1173" s="0" t="n">
        <v>947</v>
      </c>
      <c r="G1173" s="0" t="n">
        <v>944</v>
      </c>
    </row>
    <row r="1174" customFormat="false" ht="12.8" hidden="false" customHeight="false" outlineLevel="0" collapsed="false">
      <c r="A1174" s="0" t="n">
        <v>1172</v>
      </c>
      <c r="B1174" s="0" t="s">
        <v>47</v>
      </c>
      <c r="C1174" s="0" t="s">
        <v>49</v>
      </c>
      <c r="D1174" s="0" t="s">
        <v>8</v>
      </c>
      <c r="E1174" s="0" t="s">
        <v>9</v>
      </c>
      <c r="F1174" s="0" t="n">
        <v>139</v>
      </c>
      <c r="G1174" s="0" t="n">
        <v>145</v>
      </c>
    </row>
    <row r="1175" customFormat="false" ht="12.8" hidden="false" customHeight="false" outlineLevel="0" collapsed="false">
      <c r="A1175" s="0" t="n">
        <v>1173</v>
      </c>
      <c r="B1175" s="0" t="s">
        <v>47</v>
      </c>
      <c r="C1175" s="0" t="s">
        <v>49</v>
      </c>
      <c r="D1175" s="0" t="s">
        <v>8</v>
      </c>
      <c r="E1175" s="0" t="s">
        <v>9</v>
      </c>
      <c r="F1175" s="0" t="n">
        <v>375</v>
      </c>
      <c r="G1175" s="0" t="n">
        <v>381</v>
      </c>
    </row>
    <row r="1176" customFormat="false" ht="12.8" hidden="false" customHeight="false" outlineLevel="0" collapsed="false">
      <c r="A1176" s="0" t="n">
        <v>1174</v>
      </c>
      <c r="B1176" s="0" t="s">
        <v>47</v>
      </c>
      <c r="C1176" s="0" t="s">
        <v>49</v>
      </c>
      <c r="D1176" s="0" t="s">
        <v>8</v>
      </c>
      <c r="E1176" s="0" t="s">
        <v>9</v>
      </c>
      <c r="F1176" s="0" t="n">
        <v>610</v>
      </c>
      <c r="G1176" s="0" t="n">
        <v>613</v>
      </c>
    </row>
    <row r="1177" customFormat="false" ht="12.8" hidden="false" customHeight="false" outlineLevel="0" collapsed="false">
      <c r="A1177" s="0" t="n">
        <v>1175</v>
      </c>
      <c r="B1177" s="0" t="s">
        <v>47</v>
      </c>
      <c r="C1177" s="0" t="s">
        <v>49</v>
      </c>
      <c r="D1177" s="0" t="s">
        <v>8</v>
      </c>
      <c r="E1177" s="0" t="s">
        <v>9</v>
      </c>
      <c r="F1177" s="0" t="n">
        <v>848</v>
      </c>
      <c r="G1177" s="0" t="n">
        <v>853</v>
      </c>
    </row>
    <row r="1178" customFormat="false" ht="12.8" hidden="false" customHeight="false" outlineLevel="0" collapsed="false">
      <c r="A1178" s="0" t="n">
        <v>1176</v>
      </c>
      <c r="B1178" s="0" t="s">
        <v>47</v>
      </c>
      <c r="C1178" s="0" t="s">
        <v>49</v>
      </c>
      <c r="D1178" s="0" t="s">
        <v>8</v>
      </c>
      <c r="E1178" s="0" t="s">
        <v>9</v>
      </c>
      <c r="F1178" s="0" t="n">
        <v>1085</v>
      </c>
      <c r="G1178" s="0" t="n">
        <v>1090</v>
      </c>
    </row>
    <row r="1179" customFormat="false" ht="12.8" hidden="false" customHeight="false" outlineLevel="0" collapsed="false">
      <c r="A1179" s="0" t="n">
        <v>1177</v>
      </c>
      <c r="B1179" s="0" t="s">
        <v>47</v>
      </c>
      <c r="C1179" s="0" t="s">
        <v>49</v>
      </c>
      <c r="D1179" s="0" t="s">
        <v>8</v>
      </c>
      <c r="E1179" s="0" t="s">
        <v>10</v>
      </c>
      <c r="F1179" s="0" t="n">
        <v>65</v>
      </c>
      <c r="G1179" s="0" t="n">
        <v>66</v>
      </c>
    </row>
    <row r="1180" customFormat="false" ht="12.8" hidden="false" customHeight="false" outlineLevel="0" collapsed="false">
      <c r="A1180" s="0" t="n">
        <v>1178</v>
      </c>
      <c r="B1180" s="0" t="s">
        <v>47</v>
      </c>
      <c r="C1180" s="0" t="s">
        <v>49</v>
      </c>
      <c r="D1180" s="0" t="s">
        <v>8</v>
      </c>
      <c r="E1180" s="0" t="s">
        <v>10</v>
      </c>
      <c r="F1180" s="0" t="n">
        <v>302</v>
      </c>
      <c r="G1180" s="0" t="n">
        <v>302</v>
      </c>
    </row>
    <row r="1181" customFormat="false" ht="12.8" hidden="false" customHeight="false" outlineLevel="0" collapsed="false">
      <c r="A1181" s="0" t="n">
        <v>1179</v>
      </c>
      <c r="B1181" s="0" t="s">
        <v>47</v>
      </c>
      <c r="C1181" s="0" t="s">
        <v>49</v>
      </c>
      <c r="D1181" s="0" t="s">
        <v>8</v>
      </c>
      <c r="E1181" s="0" t="s">
        <v>10</v>
      </c>
      <c r="F1181" s="0" t="n">
        <v>537</v>
      </c>
      <c r="G1181" s="0" t="n">
        <v>538</v>
      </c>
    </row>
    <row r="1182" customFormat="false" ht="12.8" hidden="false" customHeight="false" outlineLevel="0" collapsed="false">
      <c r="A1182" s="0" t="n">
        <v>1180</v>
      </c>
      <c r="B1182" s="0" t="s">
        <v>47</v>
      </c>
      <c r="C1182" s="0" t="s">
        <v>49</v>
      </c>
      <c r="D1182" s="0" t="s">
        <v>8</v>
      </c>
      <c r="E1182" s="0" t="s">
        <v>10</v>
      </c>
      <c r="F1182" s="0" t="n">
        <v>776</v>
      </c>
      <c r="G1182" s="0" t="n">
        <v>778</v>
      </c>
    </row>
    <row r="1183" customFormat="false" ht="12.8" hidden="false" customHeight="false" outlineLevel="0" collapsed="false">
      <c r="A1183" s="0" t="n">
        <v>1181</v>
      </c>
      <c r="B1183" s="0" t="s">
        <v>47</v>
      </c>
      <c r="C1183" s="0" t="s">
        <v>49</v>
      </c>
      <c r="D1183" s="0" t="s">
        <v>8</v>
      </c>
      <c r="E1183" s="0" t="s">
        <v>10</v>
      </c>
      <c r="F1183" s="0" t="n">
        <v>1010</v>
      </c>
      <c r="G1183" s="0" t="n">
        <v>1010</v>
      </c>
    </row>
    <row r="1184" customFormat="false" ht="12.8" hidden="false" customHeight="false" outlineLevel="0" collapsed="false">
      <c r="A1184" s="0" t="n">
        <v>1182</v>
      </c>
      <c r="B1184" s="0" t="s">
        <v>47</v>
      </c>
      <c r="C1184" s="0" t="s">
        <v>49</v>
      </c>
      <c r="D1184" s="0" t="s">
        <v>8</v>
      </c>
      <c r="E1184" s="0" t="s">
        <v>10</v>
      </c>
      <c r="G1184" s="0" t="n">
        <v>1248</v>
      </c>
    </row>
    <row r="1185" customFormat="false" ht="12.8" hidden="false" customHeight="false" outlineLevel="0" collapsed="false">
      <c r="A1185" s="0" t="n">
        <v>1183</v>
      </c>
      <c r="B1185" s="0" t="s">
        <v>47</v>
      </c>
      <c r="C1185" s="0" t="s">
        <v>49</v>
      </c>
      <c r="D1185" s="0" t="s">
        <v>11</v>
      </c>
      <c r="E1185" s="0" t="s">
        <v>9</v>
      </c>
      <c r="F1185" s="0" t="n">
        <v>15</v>
      </c>
      <c r="G1185" s="0" t="n">
        <v>24</v>
      </c>
    </row>
    <row r="1186" customFormat="false" ht="12.8" hidden="false" customHeight="false" outlineLevel="0" collapsed="false">
      <c r="A1186" s="0" t="n">
        <v>1184</v>
      </c>
      <c r="B1186" s="0" t="s">
        <v>47</v>
      </c>
      <c r="C1186" s="0" t="s">
        <v>49</v>
      </c>
      <c r="D1186" s="0" t="s">
        <v>11</v>
      </c>
      <c r="E1186" s="0" t="s">
        <v>9</v>
      </c>
      <c r="F1186" s="0" t="n">
        <v>258</v>
      </c>
      <c r="G1186" s="0" t="n">
        <v>266</v>
      </c>
    </row>
    <row r="1187" customFormat="false" ht="12.8" hidden="false" customHeight="false" outlineLevel="0" collapsed="false">
      <c r="A1187" s="0" t="n">
        <v>1185</v>
      </c>
      <c r="B1187" s="0" t="s">
        <v>47</v>
      </c>
      <c r="C1187" s="0" t="s">
        <v>49</v>
      </c>
      <c r="D1187" s="0" t="s">
        <v>11</v>
      </c>
      <c r="E1187" s="0" t="s">
        <v>9</v>
      </c>
      <c r="F1187" s="0" t="n">
        <v>496</v>
      </c>
      <c r="G1187" s="0" t="n">
        <v>502</v>
      </c>
    </row>
    <row r="1188" customFormat="false" ht="12.8" hidden="false" customHeight="false" outlineLevel="0" collapsed="false">
      <c r="A1188" s="0" t="n">
        <v>1186</v>
      </c>
      <c r="B1188" s="0" t="s">
        <v>47</v>
      </c>
      <c r="C1188" s="0" t="s">
        <v>49</v>
      </c>
      <c r="D1188" s="0" t="s">
        <v>11</v>
      </c>
      <c r="E1188" s="0" t="s">
        <v>9</v>
      </c>
      <c r="F1188" s="0" t="n">
        <v>736</v>
      </c>
      <c r="G1188" s="0" t="n">
        <v>741</v>
      </c>
    </row>
    <row r="1189" customFormat="false" ht="12.8" hidden="false" customHeight="false" outlineLevel="0" collapsed="false">
      <c r="A1189" s="0" t="n">
        <v>1187</v>
      </c>
      <c r="B1189" s="0" t="s">
        <v>47</v>
      </c>
      <c r="C1189" s="0" t="s">
        <v>49</v>
      </c>
      <c r="D1189" s="0" t="s">
        <v>11</v>
      </c>
      <c r="E1189" s="0" t="s">
        <v>9</v>
      </c>
      <c r="F1189" s="0" t="n">
        <v>965</v>
      </c>
      <c r="G1189" s="0" t="n">
        <v>972</v>
      </c>
    </row>
    <row r="1190" customFormat="false" ht="12.8" hidden="false" customHeight="false" outlineLevel="0" collapsed="false">
      <c r="A1190" s="0" t="n">
        <v>1188</v>
      </c>
      <c r="B1190" s="0" t="s">
        <v>47</v>
      </c>
      <c r="C1190" s="0" t="s">
        <v>49</v>
      </c>
      <c r="D1190" s="0" t="s">
        <v>11</v>
      </c>
      <c r="E1190" s="0" t="s">
        <v>9</v>
      </c>
      <c r="F1190" s="0" t="n">
        <v>1212</v>
      </c>
      <c r="G1190" s="0" t="n">
        <v>1213</v>
      </c>
    </row>
    <row r="1191" customFormat="false" ht="12.8" hidden="false" customHeight="false" outlineLevel="0" collapsed="false">
      <c r="A1191" s="0" t="n">
        <v>1189</v>
      </c>
      <c r="B1191" s="0" t="s">
        <v>47</v>
      </c>
      <c r="C1191" s="0" t="s">
        <v>49</v>
      </c>
      <c r="D1191" s="0" t="s">
        <v>11</v>
      </c>
      <c r="E1191" s="0" t="s">
        <v>10</v>
      </c>
      <c r="F1191" s="0" t="n">
        <v>185</v>
      </c>
      <c r="G1191" s="0" t="n">
        <v>183</v>
      </c>
    </row>
    <row r="1192" customFormat="false" ht="12.8" hidden="false" customHeight="false" outlineLevel="0" collapsed="false">
      <c r="A1192" s="0" t="n">
        <v>1190</v>
      </c>
      <c r="B1192" s="0" t="s">
        <v>47</v>
      </c>
      <c r="C1192" s="0" t="s">
        <v>49</v>
      </c>
      <c r="D1192" s="0" t="s">
        <v>11</v>
      </c>
      <c r="E1192" s="0" t="s">
        <v>10</v>
      </c>
      <c r="F1192" s="0" t="n">
        <v>419</v>
      </c>
      <c r="G1192" s="0" t="n">
        <v>418</v>
      </c>
    </row>
    <row r="1193" customFormat="false" ht="12.8" hidden="false" customHeight="false" outlineLevel="0" collapsed="false">
      <c r="A1193" s="0" t="n">
        <v>1191</v>
      </c>
      <c r="B1193" s="0" t="s">
        <v>47</v>
      </c>
      <c r="C1193" s="0" t="s">
        <v>49</v>
      </c>
      <c r="D1193" s="0" t="s">
        <v>11</v>
      </c>
      <c r="E1193" s="0" t="s">
        <v>10</v>
      </c>
      <c r="F1193" s="0" t="n">
        <v>651</v>
      </c>
      <c r="G1193" s="0" t="n">
        <v>646</v>
      </c>
    </row>
    <row r="1194" customFormat="false" ht="12.8" hidden="false" customHeight="false" outlineLevel="0" collapsed="false">
      <c r="A1194" s="0" t="n">
        <v>1192</v>
      </c>
      <c r="B1194" s="0" t="s">
        <v>47</v>
      </c>
      <c r="C1194" s="0" t="s">
        <v>49</v>
      </c>
      <c r="D1194" s="0" t="s">
        <v>11</v>
      </c>
      <c r="E1194" s="0" t="s">
        <v>10</v>
      </c>
      <c r="F1194" s="0" t="n">
        <v>894</v>
      </c>
      <c r="G1194" s="0" t="n">
        <v>894</v>
      </c>
    </row>
    <row r="1195" customFormat="false" ht="12.8" hidden="false" customHeight="false" outlineLevel="0" collapsed="false">
      <c r="A1195" s="0" t="n">
        <v>1193</v>
      </c>
      <c r="B1195" s="0" t="s">
        <v>47</v>
      </c>
      <c r="C1195" s="0" t="s">
        <v>49</v>
      </c>
      <c r="D1195" s="0" t="s">
        <v>11</v>
      </c>
      <c r="E1195" s="0" t="s">
        <v>10</v>
      </c>
      <c r="F1195" s="0" t="n">
        <v>1134</v>
      </c>
      <c r="G1195" s="0" t="n">
        <v>1130</v>
      </c>
    </row>
    <row r="1196" customFormat="false" ht="12.8" hidden="false" customHeight="false" outlineLevel="0" collapsed="false">
      <c r="A1196" s="0" t="n">
        <v>1194</v>
      </c>
      <c r="B1196" s="0" t="s">
        <v>47</v>
      </c>
      <c r="C1196" s="0" t="s">
        <v>49</v>
      </c>
      <c r="D1196" s="0" t="s">
        <v>12</v>
      </c>
      <c r="E1196" s="0" t="s">
        <v>9</v>
      </c>
      <c r="F1196" s="0" t="n">
        <v>139</v>
      </c>
      <c r="G1196" s="0" t="n">
        <v>142</v>
      </c>
    </row>
    <row r="1197" customFormat="false" ht="12.8" hidden="false" customHeight="false" outlineLevel="0" collapsed="false">
      <c r="A1197" s="0" t="n">
        <v>1195</v>
      </c>
      <c r="B1197" s="0" t="s">
        <v>47</v>
      </c>
      <c r="C1197" s="0" t="s">
        <v>49</v>
      </c>
      <c r="D1197" s="0" t="s">
        <v>12</v>
      </c>
      <c r="E1197" s="0" t="s">
        <v>9</v>
      </c>
      <c r="F1197" s="0" t="n">
        <v>375</v>
      </c>
      <c r="G1197" s="0" t="n">
        <v>378</v>
      </c>
    </row>
    <row r="1198" customFormat="false" ht="12.8" hidden="false" customHeight="false" outlineLevel="0" collapsed="false">
      <c r="A1198" s="0" t="n">
        <v>1196</v>
      </c>
      <c r="B1198" s="0" t="s">
        <v>47</v>
      </c>
      <c r="C1198" s="0" t="s">
        <v>49</v>
      </c>
      <c r="D1198" s="0" t="s">
        <v>12</v>
      </c>
      <c r="E1198" s="0" t="s">
        <v>9</v>
      </c>
      <c r="F1198" s="0" t="n">
        <v>610</v>
      </c>
      <c r="G1198" s="0" t="n">
        <v>610</v>
      </c>
    </row>
    <row r="1199" customFormat="false" ht="12.8" hidden="false" customHeight="false" outlineLevel="0" collapsed="false">
      <c r="A1199" s="0" t="n">
        <v>1197</v>
      </c>
      <c r="B1199" s="0" t="s">
        <v>47</v>
      </c>
      <c r="C1199" s="0" t="s">
        <v>49</v>
      </c>
      <c r="D1199" s="0" t="s">
        <v>12</v>
      </c>
      <c r="E1199" s="0" t="s">
        <v>9</v>
      </c>
      <c r="F1199" s="0" t="n">
        <v>848</v>
      </c>
      <c r="G1199" s="0" t="n">
        <v>849</v>
      </c>
    </row>
    <row r="1200" customFormat="false" ht="12.8" hidden="false" customHeight="false" outlineLevel="0" collapsed="false">
      <c r="A1200" s="0" t="n">
        <v>1198</v>
      </c>
      <c r="B1200" s="0" t="s">
        <v>47</v>
      </c>
      <c r="C1200" s="0" t="s">
        <v>49</v>
      </c>
      <c r="D1200" s="0" t="s">
        <v>12</v>
      </c>
      <c r="E1200" s="0" t="s">
        <v>9</v>
      </c>
      <c r="F1200" s="0" t="n">
        <v>1085</v>
      </c>
      <c r="G1200" s="0" t="n">
        <v>1087</v>
      </c>
    </row>
    <row r="1201" customFormat="false" ht="12.8" hidden="false" customHeight="false" outlineLevel="0" collapsed="false">
      <c r="A1201" s="0" t="n">
        <v>1199</v>
      </c>
      <c r="B1201" s="0" t="s">
        <v>47</v>
      </c>
      <c r="C1201" s="0" t="s">
        <v>49</v>
      </c>
      <c r="D1201" s="0" t="s">
        <v>12</v>
      </c>
      <c r="E1201" s="0" t="s">
        <v>10</v>
      </c>
      <c r="F1201" s="0" t="n">
        <v>65</v>
      </c>
      <c r="G1201" s="0" t="n">
        <v>64</v>
      </c>
    </row>
    <row r="1202" customFormat="false" ht="12.8" hidden="false" customHeight="false" outlineLevel="0" collapsed="false">
      <c r="A1202" s="0" t="n">
        <v>1200</v>
      </c>
      <c r="B1202" s="0" t="s">
        <v>47</v>
      </c>
      <c r="C1202" s="0" t="s">
        <v>49</v>
      </c>
      <c r="D1202" s="0" t="s">
        <v>12</v>
      </c>
      <c r="E1202" s="0" t="s">
        <v>10</v>
      </c>
      <c r="F1202" s="0" t="n">
        <v>302</v>
      </c>
      <c r="G1202" s="0" t="n">
        <v>301</v>
      </c>
    </row>
    <row r="1203" customFormat="false" ht="12.8" hidden="false" customHeight="false" outlineLevel="0" collapsed="false">
      <c r="A1203" s="0" t="n">
        <v>1201</v>
      </c>
      <c r="B1203" s="0" t="s">
        <v>47</v>
      </c>
      <c r="C1203" s="0" t="s">
        <v>49</v>
      </c>
      <c r="D1203" s="0" t="s">
        <v>12</v>
      </c>
      <c r="E1203" s="0" t="s">
        <v>10</v>
      </c>
      <c r="F1203" s="0" t="n">
        <v>537</v>
      </c>
      <c r="G1203" s="0" t="n">
        <v>536</v>
      </c>
    </row>
    <row r="1204" customFormat="false" ht="12.8" hidden="false" customHeight="false" outlineLevel="0" collapsed="false">
      <c r="A1204" s="0" t="n">
        <v>1202</v>
      </c>
      <c r="B1204" s="0" t="s">
        <v>47</v>
      </c>
      <c r="C1204" s="0" t="s">
        <v>49</v>
      </c>
      <c r="D1204" s="0" t="s">
        <v>12</v>
      </c>
      <c r="E1204" s="0" t="s">
        <v>10</v>
      </c>
      <c r="F1204" s="0" t="n">
        <v>776</v>
      </c>
      <c r="G1204" s="0" t="n">
        <v>775</v>
      </c>
    </row>
    <row r="1205" customFormat="false" ht="12.8" hidden="false" customHeight="false" outlineLevel="0" collapsed="false">
      <c r="A1205" s="0" t="n">
        <v>1203</v>
      </c>
      <c r="B1205" s="0" t="s">
        <v>47</v>
      </c>
      <c r="C1205" s="0" t="s">
        <v>49</v>
      </c>
      <c r="D1205" s="0" t="s">
        <v>12</v>
      </c>
      <c r="E1205" s="0" t="s">
        <v>10</v>
      </c>
      <c r="F1205" s="0" t="n">
        <v>1010</v>
      </c>
      <c r="G1205" s="0" t="n">
        <v>1006</v>
      </c>
    </row>
    <row r="1206" customFormat="false" ht="12.8" hidden="false" customHeight="false" outlineLevel="0" collapsed="false">
      <c r="A1206" s="0" t="n">
        <v>1204</v>
      </c>
      <c r="B1206" s="0" t="s">
        <v>47</v>
      </c>
      <c r="C1206" s="0" t="s">
        <v>49</v>
      </c>
      <c r="D1206" s="0" t="s">
        <v>12</v>
      </c>
      <c r="E1206" s="0" t="s">
        <v>10</v>
      </c>
      <c r="G1206" s="0" t="n">
        <v>1249</v>
      </c>
    </row>
    <row r="1207" customFormat="false" ht="12.8" hidden="false" customHeight="false" outlineLevel="0" collapsed="false">
      <c r="A1207" s="0" t="n">
        <v>1205</v>
      </c>
      <c r="B1207" s="0" t="s">
        <v>47</v>
      </c>
      <c r="C1207" s="0" t="s">
        <v>49</v>
      </c>
      <c r="D1207" s="0" t="s">
        <v>13</v>
      </c>
      <c r="E1207" s="0" t="s">
        <v>9</v>
      </c>
      <c r="F1207" s="0" t="n">
        <v>15</v>
      </c>
      <c r="G1207" s="0" t="n">
        <v>19</v>
      </c>
    </row>
    <row r="1208" customFormat="false" ht="12.8" hidden="false" customHeight="false" outlineLevel="0" collapsed="false">
      <c r="A1208" s="0" t="n">
        <v>1206</v>
      </c>
      <c r="B1208" s="0" t="s">
        <v>47</v>
      </c>
      <c r="C1208" s="0" t="s">
        <v>49</v>
      </c>
      <c r="D1208" s="0" t="s">
        <v>13</v>
      </c>
      <c r="E1208" s="0" t="s">
        <v>9</v>
      </c>
      <c r="F1208" s="0" t="n">
        <v>258</v>
      </c>
      <c r="G1208" s="0" t="n">
        <v>264</v>
      </c>
    </row>
    <row r="1209" customFormat="false" ht="12.8" hidden="false" customHeight="false" outlineLevel="0" collapsed="false">
      <c r="A1209" s="0" t="n">
        <v>1207</v>
      </c>
      <c r="B1209" s="0" t="s">
        <v>47</v>
      </c>
      <c r="C1209" s="0" t="s">
        <v>49</v>
      </c>
      <c r="D1209" s="0" t="s">
        <v>13</v>
      </c>
      <c r="E1209" s="0" t="s">
        <v>9</v>
      </c>
      <c r="F1209" s="0" t="n">
        <v>496</v>
      </c>
      <c r="G1209" s="0" t="n">
        <v>500</v>
      </c>
    </row>
    <row r="1210" customFormat="false" ht="12.8" hidden="false" customHeight="false" outlineLevel="0" collapsed="false">
      <c r="A1210" s="0" t="n">
        <v>1208</v>
      </c>
      <c r="B1210" s="0" t="s">
        <v>47</v>
      </c>
      <c r="C1210" s="0" t="s">
        <v>49</v>
      </c>
      <c r="D1210" s="0" t="s">
        <v>13</v>
      </c>
      <c r="E1210" s="0" t="s">
        <v>9</v>
      </c>
      <c r="F1210" s="0" t="n">
        <v>736</v>
      </c>
      <c r="G1210" s="0" t="n">
        <v>739</v>
      </c>
    </row>
    <row r="1211" customFormat="false" ht="12.8" hidden="false" customHeight="false" outlineLevel="0" collapsed="false">
      <c r="A1211" s="0" t="n">
        <v>1209</v>
      </c>
      <c r="B1211" s="0" t="s">
        <v>47</v>
      </c>
      <c r="C1211" s="0" t="s">
        <v>49</v>
      </c>
      <c r="D1211" s="0" t="s">
        <v>13</v>
      </c>
      <c r="E1211" s="0" t="s">
        <v>9</v>
      </c>
      <c r="F1211" s="0" t="n">
        <v>965</v>
      </c>
      <c r="G1211" s="0" t="n">
        <v>970</v>
      </c>
    </row>
    <row r="1212" customFormat="false" ht="12.8" hidden="false" customHeight="false" outlineLevel="0" collapsed="false">
      <c r="A1212" s="0" t="n">
        <v>1210</v>
      </c>
      <c r="B1212" s="0" t="s">
        <v>47</v>
      </c>
      <c r="C1212" s="0" t="s">
        <v>49</v>
      </c>
      <c r="D1212" s="0" t="s">
        <v>13</v>
      </c>
      <c r="E1212" s="0" t="s">
        <v>9</v>
      </c>
      <c r="F1212" s="0" t="n">
        <v>1212</v>
      </c>
      <c r="G1212" s="0" t="n">
        <v>1212</v>
      </c>
    </row>
    <row r="1213" customFormat="false" ht="12.8" hidden="false" customHeight="false" outlineLevel="0" collapsed="false">
      <c r="A1213" s="0" t="n">
        <v>1211</v>
      </c>
      <c r="B1213" s="0" t="s">
        <v>47</v>
      </c>
      <c r="C1213" s="0" t="s">
        <v>49</v>
      </c>
      <c r="D1213" s="0" t="s">
        <v>13</v>
      </c>
      <c r="E1213" s="0" t="s">
        <v>10</v>
      </c>
      <c r="F1213" s="0" t="n">
        <v>185</v>
      </c>
      <c r="G1213" s="0" t="n">
        <v>183</v>
      </c>
    </row>
    <row r="1214" customFormat="false" ht="12.8" hidden="false" customHeight="false" outlineLevel="0" collapsed="false">
      <c r="A1214" s="0" t="n">
        <v>1212</v>
      </c>
      <c r="B1214" s="0" t="s">
        <v>47</v>
      </c>
      <c r="C1214" s="0" t="s">
        <v>49</v>
      </c>
      <c r="D1214" s="0" t="s">
        <v>13</v>
      </c>
      <c r="E1214" s="0" t="s">
        <v>10</v>
      </c>
      <c r="F1214" s="0" t="n">
        <v>419</v>
      </c>
      <c r="G1214" s="0" t="n">
        <v>418</v>
      </c>
    </row>
    <row r="1215" customFormat="false" ht="12.8" hidden="false" customHeight="false" outlineLevel="0" collapsed="false">
      <c r="A1215" s="0" t="n">
        <v>1213</v>
      </c>
      <c r="B1215" s="0" t="s">
        <v>47</v>
      </c>
      <c r="C1215" s="0" t="s">
        <v>49</v>
      </c>
      <c r="D1215" s="0" t="s">
        <v>13</v>
      </c>
      <c r="E1215" s="0" t="s">
        <v>10</v>
      </c>
      <c r="F1215" s="0" t="n">
        <v>651</v>
      </c>
      <c r="G1215" s="0" t="n">
        <v>649</v>
      </c>
    </row>
    <row r="1216" customFormat="false" ht="12.8" hidden="false" customHeight="false" outlineLevel="0" collapsed="false">
      <c r="A1216" s="0" t="n">
        <v>1214</v>
      </c>
      <c r="B1216" s="0" t="s">
        <v>47</v>
      </c>
      <c r="C1216" s="0" t="s">
        <v>49</v>
      </c>
      <c r="D1216" s="0" t="s">
        <v>13</v>
      </c>
      <c r="E1216" s="0" t="s">
        <v>10</v>
      </c>
      <c r="F1216" s="0" t="n">
        <v>894</v>
      </c>
      <c r="G1216" s="0" t="n">
        <v>894</v>
      </c>
    </row>
    <row r="1217" customFormat="false" ht="12.8" hidden="false" customHeight="false" outlineLevel="0" collapsed="false">
      <c r="A1217" s="0" t="n">
        <v>1215</v>
      </c>
      <c r="B1217" s="0" t="s">
        <v>47</v>
      </c>
      <c r="C1217" s="0" t="s">
        <v>49</v>
      </c>
      <c r="D1217" s="0" t="s">
        <v>13</v>
      </c>
      <c r="E1217" s="0" t="s">
        <v>10</v>
      </c>
      <c r="F1217" s="0" t="n">
        <v>1134</v>
      </c>
      <c r="G1217" s="0" t="n">
        <v>1131</v>
      </c>
    </row>
    <row r="1218" customFormat="false" ht="12.8" hidden="false" customHeight="false" outlineLevel="0" collapsed="false">
      <c r="A1218" s="0" t="n">
        <v>1216</v>
      </c>
      <c r="B1218" s="0" t="s">
        <v>47</v>
      </c>
      <c r="C1218" s="0" t="s">
        <v>50</v>
      </c>
      <c r="D1218" s="0" t="s">
        <v>8</v>
      </c>
      <c r="E1218" s="0" t="s">
        <v>9</v>
      </c>
      <c r="F1218" s="0" t="n">
        <v>170</v>
      </c>
      <c r="G1218" s="0" t="n">
        <v>176</v>
      </c>
    </row>
    <row r="1219" customFormat="false" ht="12.8" hidden="false" customHeight="false" outlineLevel="0" collapsed="false">
      <c r="A1219" s="0" t="n">
        <v>1217</v>
      </c>
      <c r="B1219" s="0" t="s">
        <v>47</v>
      </c>
      <c r="C1219" s="0" t="s">
        <v>50</v>
      </c>
      <c r="D1219" s="0" t="s">
        <v>8</v>
      </c>
      <c r="E1219" s="0" t="s">
        <v>9</v>
      </c>
      <c r="F1219" s="0" t="n">
        <v>416</v>
      </c>
      <c r="G1219" s="0" t="n">
        <v>422</v>
      </c>
    </row>
    <row r="1220" customFormat="false" ht="12.8" hidden="false" customHeight="false" outlineLevel="0" collapsed="false">
      <c r="A1220" s="0" t="n">
        <v>1218</v>
      </c>
      <c r="B1220" s="0" t="s">
        <v>47</v>
      </c>
      <c r="C1220" s="0" t="s">
        <v>50</v>
      </c>
      <c r="D1220" s="0" t="s">
        <v>8</v>
      </c>
      <c r="E1220" s="0" t="s">
        <v>9</v>
      </c>
      <c r="F1220" s="0" t="n">
        <v>666</v>
      </c>
      <c r="G1220" s="0" t="n">
        <v>674</v>
      </c>
    </row>
    <row r="1221" customFormat="false" ht="12.8" hidden="false" customHeight="false" outlineLevel="0" collapsed="false">
      <c r="A1221" s="0" t="n">
        <v>1219</v>
      </c>
      <c r="B1221" s="0" t="s">
        <v>47</v>
      </c>
      <c r="C1221" s="0" t="s">
        <v>50</v>
      </c>
      <c r="D1221" s="0" t="s">
        <v>8</v>
      </c>
      <c r="E1221" s="0" t="s">
        <v>9</v>
      </c>
      <c r="F1221" s="0" t="n">
        <v>916</v>
      </c>
      <c r="G1221" s="0" t="n">
        <v>920</v>
      </c>
    </row>
    <row r="1222" customFormat="false" ht="12.8" hidden="false" customHeight="false" outlineLevel="0" collapsed="false">
      <c r="A1222" s="0" t="n">
        <v>1220</v>
      </c>
      <c r="B1222" s="0" t="s">
        <v>47</v>
      </c>
      <c r="C1222" s="0" t="s">
        <v>50</v>
      </c>
      <c r="D1222" s="0" t="s">
        <v>8</v>
      </c>
      <c r="E1222" s="0" t="s">
        <v>9</v>
      </c>
      <c r="F1222" s="0" t="n">
        <v>1157</v>
      </c>
      <c r="G1222" s="0" t="n">
        <v>1161</v>
      </c>
    </row>
    <row r="1223" customFormat="false" ht="12.8" hidden="false" customHeight="false" outlineLevel="0" collapsed="false">
      <c r="A1223" s="0" t="n">
        <v>1221</v>
      </c>
      <c r="B1223" s="0" t="s">
        <v>47</v>
      </c>
      <c r="C1223" s="0" t="s">
        <v>50</v>
      </c>
      <c r="D1223" s="0" t="s">
        <v>8</v>
      </c>
      <c r="E1223" s="0" t="s">
        <v>9</v>
      </c>
      <c r="F1223" s="0" t="n">
        <v>1412</v>
      </c>
      <c r="G1223" s="0" t="n">
        <v>1403</v>
      </c>
    </row>
    <row r="1224" customFormat="false" ht="12.8" hidden="false" customHeight="false" outlineLevel="0" collapsed="false">
      <c r="A1224" s="0" t="n">
        <v>1222</v>
      </c>
      <c r="B1224" s="0" t="s">
        <v>47</v>
      </c>
      <c r="C1224" s="0" t="s">
        <v>50</v>
      </c>
      <c r="D1224" s="0" t="s">
        <v>8</v>
      </c>
      <c r="E1224" s="0" t="s">
        <v>10</v>
      </c>
      <c r="F1224" s="0" t="n">
        <v>92</v>
      </c>
      <c r="G1224" s="0" t="n">
        <v>93</v>
      </c>
    </row>
    <row r="1225" customFormat="false" ht="12.8" hidden="false" customHeight="false" outlineLevel="0" collapsed="false">
      <c r="A1225" s="0" t="n">
        <v>1223</v>
      </c>
      <c r="B1225" s="0" t="s">
        <v>47</v>
      </c>
      <c r="C1225" s="0" t="s">
        <v>50</v>
      </c>
      <c r="D1225" s="0" t="s">
        <v>8</v>
      </c>
      <c r="E1225" s="0" t="s">
        <v>10</v>
      </c>
      <c r="F1225" s="0" t="n">
        <v>340</v>
      </c>
      <c r="G1225" s="0" t="n">
        <v>339</v>
      </c>
    </row>
    <row r="1226" customFormat="false" ht="12.8" hidden="false" customHeight="false" outlineLevel="0" collapsed="false">
      <c r="A1226" s="0" t="n">
        <v>1224</v>
      </c>
      <c r="B1226" s="0" t="s">
        <v>47</v>
      </c>
      <c r="C1226" s="0" t="s">
        <v>50</v>
      </c>
      <c r="D1226" s="0" t="s">
        <v>8</v>
      </c>
      <c r="E1226" s="0" t="s">
        <v>10</v>
      </c>
      <c r="F1226" s="0" t="n">
        <v>590</v>
      </c>
      <c r="G1226" s="0" t="n">
        <v>590</v>
      </c>
    </row>
    <row r="1227" customFormat="false" ht="12.8" hidden="false" customHeight="false" outlineLevel="0" collapsed="false">
      <c r="A1227" s="0" t="n">
        <v>1225</v>
      </c>
      <c r="B1227" s="0" t="s">
        <v>47</v>
      </c>
      <c r="C1227" s="0" t="s">
        <v>50</v>
      </c>
      <c r="D1227" s="0" t="s">
        <v>8</v>
      </c>
      <c r="E1227" s="0" t="s">
        <v>10</v>
      </c>
      <c r="F1227" s="0" t="n">
        <v>844</v>
      </c>
      <c r="G1227" s="0" t="n">
        <v>844</v>
      </c>
    </row>
    <row r="1228" customFormat="false" ht="12.8" hidden="false" customHeight="false" outlineLevel="0" collapsed="false">
      <c r="A1228" s="0" t="n">
        <v>1226</v>
      </c>
      <c r="B1228" s="0" t="s">
        <v>47</v>
      </c>
      <c r="C1228" s="0" t="s">
        <v>50</v>
      </c>
      <c r="D1228" s="0" t="s">
        <v>8</v>
      </c>
      <c r="E1228" s="0" t="s">
        <v>10</v>
      </c>
      <c r="F1228" s="0" t="n">
        <v>1087</v>
      </c>
      <c r="G1228" s="0" t="n">
        <v>1086</v>
      </c>
    </row>
    <row r="1229" customFormat="false" ht="12.8" hidden="false" customHeight="false" outlineLevel="0" collapsed="false">
      <c r="A1229" s="0" t="n">
        <v>1227</v>
      </c>
      <c r="B1229" s="0" t="s">
        <v>47</v>
      </c>
      <c r="C1229" s="0" t="s">
        <v>50</v>
      </c>
      <c r="D1229" s="0" t="s">
        <v>8</v>
      </c>
      <c r="E1229" s="0" t="s">
        <v>10</v>
      </c>
      <c r="F1229" s="0" t="n">
        <v>1333</v>
      </c>
      <c r="G1229" s="0" t="n">
        <v>1331</v>
      </c>
    </row>
    <row r="1230" customFormat="false" ht="12.8" hidden="false" customHeight="false" outlineLevel="0" collapsed="false">
      <c r="A1230" s="0" t="n">
        <v>1228</v>
      </c>
      <c r="B1230" s="0" t="s">
        <v>47</v>
      </c>
      <c r="C1230" s="0" t="s">
        <v>50</v>
      </c>
      <c r="D1230" s="0" t="s">
        <v>11</v>
      </c>
      <c r="E1230" s="0" t="s">
        <v>9</v>
      </c>
      <c r="F1230" s="0" t="n">
        <v>41</v>
      </c>
      <c r="G1230" s="0" t="n">
        <v>44</v>
      </c>
    </row>
    <row r="1231" customFormat="false" ht="12.8" hidden="false" customHeight="false" outlineLevel="0" collapsed="false">
      <c r="A1231" s="0" t="n">
        <v>1229</v>
      </c>
      <c r="B1231" s="0" t="s">
        <v>47</v>
      </c>
      <c r="C1231" s="0" t="s">
        <v>50</v>
      </c>
      <c r="D1231" s="0" t="s">
        <v>11</v>
      </c>
      <c r="E1231" s="0" t="s">
        <v>9</v>
      </c>
      <c r="F1231" s="0" t="n">
        <v>297</v>
      </c>
      <c r="G1231" s="0" t="n">
        <v>301</v>
      </c>
    </row>
    <row r="1232" customFormat="false" ht="12.8" hidden="false" customHeight="false" outlineLevel="0" collapsed="false">
      <c r="A1232" s="0" t="n">
        <v>1230</v>
      </c>
      <c r="B1232" s="0" t="s">
        <v>47</v>
      </c>
      <c r="C1232" s="0" t="s">
        <v>50</v>
      </c>
      <c r="D1232" s="0" t="s">
        <v>11</v>
      </c>
      <c r="E1232" s="0" t="s">
        <v>9</v>
      </c>
      <c r="F1232" s="0" t="n">
        <v>542</v>
      </c>
      <c r="G1232" s="0" t="n">
        <v>547</v>
      </c>
    </row>
    <row r="1233" customFormat="false" ht="12.8" hidden="false" customHeight="false" outlineLevel="0" collapsed="false">
      <c r="A1233" s="0" t="n">
        <v>1231</v>
      </c>
      <c r="B1233" s="0" t="s">
        <v>47</v>
      </c>
      <c r="C1233" s="0" t="s">
        <v>50</v>
      </c>
      <c r="D1233" s="0" t="s">
        <v>11</v>
      </c>
      <c r="E1233" s="0" t="s">
        <v>9</v>
      </c>
      <c r="F1233" s="0" t="n">
        <v>796</v>
      </c>
      <c r="G1233" s="0" t="n">
        <v>804</v>
      </c>
    </row>
    <row r="1234" customFormat="false" ht="12.8" hidden="false" customHeight="false" outlineLevel="0" collapsed="false">
      <c r="A1234" s="0" t="n">
        <v>1232</v>
      </c>
      <c r="B1234" s="0" t="s">
        <v>47</v>
      </c>
      <c r="C1234" s="0" t="s">
        <v>50</v>
      </c>
      <c r="D1234" s="0" t="s">
        <v>11</v>
      </c>
      <c r="E1234" s="0" t="s">
        <v>9</v>
      </c>
      <c r="F1234" s="0" t="n">
        <v>1033</v>
      </c>
      <c r="G1234" s="0" t="n">
        <v>1039</v>
      </c>
    </row>
    <row r="1235" customFormat="false" ht="12.8" hidden="false" customHeight="false" outlineLevel="0" collapsed="false">
      <c r="A1235" s="0" t="n">
        <v>1233</v>
      </c>
      <c r="B1235" s="0" t="s">
        <v>47</v>
      </c>
      <c r="C1235" s="0" t="s">
        <v>50</v>
      </c>
      <c r="D1235" s="0" t="s">
        <v>11</v>
      </c>
      <c r="E1235" s="0" t="s">
        <v>9</v>
      </c>
      <c r="F1235" s="0" t="n">
        <v>1288</v>
      </c>
      <c r="G1235" s="0" t="n">
        <v>1279</v>
      </c>
    </row>
    <row r="1236" customFormat="false" ht="12.8" hidden="false" customHeight="false" outlineLevel="0" collapsed="false">
      <c r="A1236" s="0" t="n">
        <v>1234</v>
      </c>
      <c r="B1236" s="0" t="s">
        <v>47</v>
      </c>
      <c r="C1236" s="0" t="s">
        <v>50</v>
      </c>
      <c r="D1236" s="0" t="s">
        <v>11</v>
      </c>
      <c r="E1236" s="0" t="s">
        <v>10</v>
      </c>
      <c r="F1236" s="0" t="n">
        <v>218</v>
      </c>
      <c r="G1236" s="0" t="n">
        <v>216</v>
      </c>
    </row>
    <row r="1237" customFormat="false" ht="12.8" hidden="false" customHeight="false" outlineLevel="0" collapsed="false">
      <c r="A1237" s="0" t="n">
        <v>1235</v>
      </c>
      <c r="B1237" s="0" t="s">
        <v>47</v>
      </c>
      <c r="C1237" s="0" t="s">
        <v>50</v>
      </c>
      <c r="D1237" s="0" t="s">
        <v>11</v>
      </c>
      <c r="E1237" s="0" t="s">
        <v>10</v>
      </c>
      <c r="F1237" s="0" t="n">
        <v>464</v>
      </c>
      <c r="G1237" s="0" t="n">
        <v>462</v>
      </c>
    </row>
    <row r="1238" customFormat="false" ht="12.8" hidden="false" customHeight="false" outlineLevel="0" collapsed="false">
      <c r="A1238" s="0" t="n">
        <v>1236</v>
      </c>
      <c r="B1238" s="0" t="s">
        <v>47</v>
      </c>
      <c r="C1238" s="0" t="s">
        <v>50</v>
      </c>
      <c r="D1238" s="0" t="s">
        <v>11</v>
      </c>
      <c r="E1238" s="0" t="s">
        <v>10</v>
      </c>
      <c r="F1238" s="0" t="n">
        <v>719</v>
      </c>
      <c r="G1238" s="0" t="n">
        <v>718</v>
      </c>
    </row>
    <row r="1239" customFormat="false" ht="12.8" hidden="false" customHeight="false" outlineLevel="0" collapsed="false">
      <c r="A1239" s="0" t="n">
        <v>1237</v>
      </c>
      <c r="B1239" s="0" t="s">
        <v>47</v>
      </c>
      <c r="C1239" s="0" t="s">
        <v>50</v>
      </c>
      <c r="D1239" s="0" t="s">
        <v>11</v>
      </c>
      <c r="E1239" s="0" t="s">
        <v>10</v>
      </c>
      <c r="F1239" s="0" t="n">
        <v>963</v>
      </c>
      <c r="G1239" s="0" t="n">
        <v>961</v>
      </c>
    </row>
    <row r="1240" customFormat="false" ht="12.8" hidden="false" customHeight="false" outlineLevel="0" collapsed="false">
      <c r="A1240" s="0" t="n">
        <v>1238</v>
      </c>
      <c r="B1240" s="0" t="s">
        <v>47</v>
      </c>
      <c r="C1240" s="0" t="s">
        <v>50</v>
      </c>
      <c r="D1240" s="0" t="s">
        <v>11</v>
      </c>
      <c r="E1240" s="0" t="s">
        <v>10</v>
      </c>
      <c r="F1240" s="0" t="n">
        <v>1208</v>
      </c>
      <c r="G1240" s="0" t="n">
        <v>1203</v>
      </c>
    </row>
    <row r="1241" customFormat="false" ht="12.8" hidden="false" customHeight="false" outlineLevel="0" collapsed="false">
      <c r="A1241" s="0" t="n">
        <v>1239</v>
      </c>
      <c r="B1241" s="0" t="s">
        <v>47</v>
      </c>
      <c r="C1241" s="0" t="s">
        <v>50</v>
      </c>
      <c r="D1241" s="0" t="s">
        <v>11</v>
      </c>
      <c r="E1241" s="0" t="s">
        <v>10</v>
      </c>
      <c r="F1241" s="0" t="n">
        <v>1426</v>
      </c>
    </row>
    <row r="1242" customFormat="false" ht="12.8" hidden="false" customHeight="false" outlineLevel="0" collapsed="false">
      <c r="A1242" s="0" t="n">
        <v>1240</v>
      </c>
      <c r="B1242" s="0" t="s">
        <v>47</v>
      </c>
      <c r="C1242" s="0" t="s">
        <v>50</v>
      </c>
      <c r="D1242" s="0" t="s">
        <v>12</v>
      </c>
      <c r="E1242" s="0" t="s">
        <v>9</v>
      </c>
      <c r="F1242" s="0" t="n">
        <v>170</v>
      </c>
      <c r="G1242" s="0" t="n">
        <v>175</v>
      </c>
    </row>
    <row r="1243" customFormat="false" ht="12.8" hidden="false" customHeight="false" outlineLevel="0" collapsed="false">
      <c r="A1243" s="0" t="n">
        <v>1241</v>
      </c>
      <c r="B1243" s="0" t="s">
        <v>47</v>
      </c>
      <c r="C1243" s="0" t="s">
        <v>50</v>
      </c>
      <c r="D1243" s="0" t="s">
        <v>12</v>
      </c>
      <c r="E1243" s="0" t="s">
        <v>9</v>
      </c>
      <c r="F1243" s="0" t="n">
        <v>416</v>
      </c>
      <c r="G1243" s="0" t="n">
        <v>421</v>
      </c>
    </row>
    <row r="1244" customFormat="false" ht="12.8" hidden="false" customHeight="false" outlineLevel="0" collapsed="false">
      <c r="A1244" s="0" t="n">
        <v>1242</v>
      </c>
      <c r="B1244" s="0" t="s">
        <v>47</v>
      </c>
      <c r="C1244" s="0" t="s">
        <v>50</v>
      </c>
      <c r="D1244" s="0" t="s">
        <v>12</v>
      </c>
      <c r="E1244" s="0" t="s">
        <v>9</v>
      </c>
      <c r="F1244" s="0" t="n">
        <v>666</v>
      </c>
      <c r="G1244" s="0" t="n">
        <v>674</v>
      </c>
    </row>
    <row r="1245" customFormat="false" ht="12.8" hidden="false" customHeight="false" outlineLevel="0" collapsed="false">
      <c r="A1245" s="0" t="n">
        <v>1243</v>
      </c>
      <c r="B1245" s="0" t="s">
        <v>47</v>
      </c>
      <c r="C1245" s="0" t="s">
        <v>50</v>
      </c>
      <c r="D1245" s="0" t="s">
        <v>12</v>
      </c>
      <c r="E1245" s="0" t="s">
        <v>9</v>
      </c>
      <c r="F1245" s="0" t="n">
        <v>916</v>
      </c>
      <c r="G1245" s="0" t="n">
        <v>917</v>
      </c>
    </row>
    <row r="1246" customFormat="false" ht="12.8" hidden="false" customHeight="false" outlineLevel="0" collapsed="false">
      <c r="A1246" s="0" t="n">
        <v>1244</v>
      </c>
      <c r="B1246" s="0" t="s">
        <v>47</v>
      </c>
      <c r="C1246" s="0" t="s">
        <v>50</v>
      </c>
      <c r="D1246" s="0" t="s">
        <v>12</v>
      </c>
      <c r="E1246" s="0" t="s">
        <v>9</v>
      </c>
      <c r="F1246" s="0" t="n">
        <v>1157</v>
      </c>
      <c r="G1246" s="0" t="n">
        <v>1158</v>
      </c>
    </row>
    <row r="1247" customFormat="false" ht="12.8" hidden="false" customHeight="false" outlineLevel="0" collapsed="false">
      <c r="A1247" s="0" t="n">
        <v>1245</v>
      </c>
      <c r="B1247" s="0" t="s">
        <v>47</v>
      </c>
      <c r="C1247" s="0" t="s">
        <v>50</v>
      </c>
      <c r="D1247" s="0" t="s">
        <v>12</v>
      </c>
      <c r="E1247" s="0" t="s">
        <v>9</v>
      </c>
      <c r="F1247" s="0" t="n">
        <v>1412</v>
      </c>
    </row>
    <row r="1248" customFormat="false" ht="12.8" hidden="false" customHeight="false" outlineLevel="0" collapsed="false">
      <c r="A1248" s="0" t="n">
        <v>1246</v>
      </c>
      <c r="B1248" s="0" t="s">
        <v>47</v>
      </c>
      <c r="C1248" s="0" t="s">
        <v>50</v>
      </c>
      <c r="D1248" s="0" t="s">
        <v>12</v>
      </c>
      <c r="E1248" s="0" t="s">
        <v>10</v>
      </c>
      <c r="F1248" s="0" t="n">
        <v>92</v>
      </c>
      <c r="G1248" s="0" t="n">
        <v>91</v>
      </c>
    </row>
    <row r="1249" customFormat="false" ht="12.8" hidden="false" customHeight="false" outlineLevel="0" collapsed="false">
      <c r="A1249" s="0" t="n">
        <v>1247</v>
      </c>
      <c r="B1249" s="0" t="s">
        <v>47</v>
      </c>
      <c r="C1249" s="0" t="s">
        <v>50</v>
      </c>
      <c r="D1249" s="0" t="s">
        <v>12</v>
      </c>
      <c r="E1249" s="0" t="s">
        <v>10</v>
      </c>
      <c r="F1249" s="0" t="n">
        <v>340</v>
      </c>
      <c r="G1249" s="0" t="n">
        <v>337</v>
      </c>
    </row>
    <row r="1250" customFormat="false" ht="12.8" hidden="false" customHeight="false" outlineLevel="0" collapsed="false">
      <c r="A1250" s="0" t="n">
        <v>1248</v>
      </c>
      <c r="B1250" s="0" t="s">
        <v>47</v>
      </c>
      <c r="C1250" s="0" t="s">
        <v>50</v>
      </c>
      <c r="D1250" s="0" t="s">
        <v>12</v>
      </c>
      <c r="E1250" s="0" t="s">
        <v>10</v>
      </c>
      <c r="F1250" s="0" t="n">
        <v>590</v>
      </c>
      <c r="G1250" s="0" t="n">
        <v>587</v>
      </c>
    </row>
    <row r="1251" customFormat="false" ht="12.8" hidden="false" customHeight="false" outlineLevel="0" collapsed="false">
      <c r="A1251" s="0" t="n">
        <v>1249</v>
      </c>
      <c r="B1251" s="0" t="s">
        <v>47</v>
      </c>
      <c r="C1251" s="0" t="s">
        <v>50</v>
      </c>
      <c r="D1251" s="0" t="s">
        <v>12</v>
      </c>
      <c r="E1251" s="0" t="s">
        <v>10</v>
      </c>
      <c r="F1251" s="0" t="n">
        <v>844</v>
      </c>
      <c r="G1251" s="0" t="n">
        <v>841</v>
      </c>
    </row>
    <row r="1252" customFormat="false" ht="12.8" hidden="false" customHeight="false" outlineLevel="0" collapsed="false">
      <c r="A1252" s="0" t="n">
        <v>1250</v>
      </c>
      <c r="B1252" s="0" t="s">
        <v>47</v>
      </c>
      <c r="C1252" s="0" t="s">
        <v>50</v>
      </c>
      <c r="D1252" s="0" t="s">
        <v>12</v>
      </c>
      <c r="E1252" s="0" t="s">
        <v>10</v>
      </c>
      <c r="F1252" s="0" t="n">
        <v>1087</v>
      </c>
      <c r="G1252" s="0" t="n">
        <v>1083</v>
      </c>
    </row>
    <row r="1253" customFormat="false" ht="12.8" hidden="false" customHeight="false" outlineLevel="0" collapsed="false">
      <c r="A1253" s="0" t="n">
        <v>1251</v>
      </c>
      <c r="B1253" s="0" t="s">
        <v>47</v>
      </c>
      <c r="C1253" s="0" t="s">
        <v>50</v>
      </c>
      <c r="D1253" s="0" t="s">
        <v>12</v>
      </c>
      <c r="E1253" s="0" t="s">
        <v>10</v>
      </c>
      <c r="F1253" s="0" t="n">
        <v>1333</v>
      </c>
      <c r="G1253" s="0" t="n">
        <v>1330</v>
      </c>
    </row>
    <row r="1254" customFormat="false" ht="12.8" hidden="false" customHeight="false" outlineLevel="0" collapsed="false">
      <c r="A1254" s="0" t="n">
        <v>1252</v>
      </c>
      <c r="B1254" s="0" t="s">
        <v>47</v>
      </c>
      <c r="C1254" s="0" t="s">
        <v>50</v>
      </c>
      <c r="D1254" s="0" t="s">
        <v>13</v>
      </c>
      <c r="E1254" s="0" t="s">
        <v>9</v>
      </c>
      <c r="F1254" s="0" t="n">
        <v>41</v>
      </c>
      <c r="G1254" s="0" t="n">
        <v>44</v>
      </c>
    </row>
    <row r="1255" customFormat="false" ht="12.8" hidden="false" customHeight="false" outlineLevel="0" collapsed="false">
      <c r="A1255" s="0" t="n">
        <v>1253</v>
      </c>
      <c r="B1255" s="0" t="s">
        <v>47</v>
      </c>
      <c r="C1255" s="0" t="s">
        <v>50</v>
      </c>
      <c r="D1255" s="0" t="s">
        <v>13</v>
      </c>
      <c r="E1255" s="0" t="s">
        <v>9</v>
      </c>
      <c r="F1255" s="0" t="n">
        <v>297</v>
      </c>
      <c r="G1255" s="0" t="n">
        <v>299</v>
      </c>
    </row>
    <row r="1256" customFormat="false" ht="12.8" hidden="false" customHeight="false" outlineLevel="0" collapsed="false">
      <c r="A1256" s="0" t="n">
        <v>1254</v>
      </c>
      <c r="B1256" s="0" t="s">
        <v>47</v>
      </c>
      <c r="C1256" s="0" t="s">
        <v>50</v>
      </c>
      <c r="D1256" s="0" t="s">
        <v>13</v>
      </c>
      <c r="E1256" s="0" t="s">
        <v>9</v>
      </c>
      <c r="F1256" s="0" t="n">
        <v>542</v>
      </c>
      <c r="G1256" s="0" t="n">
        <v>546</v>
      </c>
    </row>
    <row r="1257" customFormat="false" ht="12.8" hidden="false" customHeight="false" outlineLevel="0" collapsed="false">
      <c r="A1257" s="0" t="n">
        <v>1255</v>
      </c>
      <c r="B1257" s="0" t="s">
        <v>47</v>
      </c>
      <c r="C1257" s="0" t="s">
        <v>50</v>
      </c>
      <c r="D1257" s="0" t="s">
        <v>13</v>
      </c>
      <c r="E1257" s="0" t="s">
        <v>9</v>
      </c>
      <c r="F1257" s="0" t="n">
        <v>796</v>
      </c>
      <c r="G1257" s="0" t="n">
        <v>802</v>
      </c>
    </row>
    <row r="1258" customFormat="false" ht="12.8" hidden="false" customHeight="false" outlineLevel="0" collapsed="false">
      <c r="A1258" s="0" t="n">
        <v>1256</v>
      </c>
      <c r="B1258" s="0" t="s">
        <v>47</v>
      </c>
      <c r="C1258" s="0" t="s">
        <v>50</v>
      </c>
      <c r="D1258" s="0" t="s">
        <v>13</v>
      </c>
      <c r="E1258" s="0" t="s">
        <v>9</v>
      </c>
      <c r="F1258" s="0" t="n">
        <v>1033</v>
      </c>
      <c r="G1258" s="0" t="n">
        <v>1038</v>
      </c>
    </row>
    <row r="1259" customFormat="false" ht="12.8" hidden="false" customHeight="false" outlineLevel="0" collapsed="false">
      <c r="A1259" s="0" t="n">
        <v>1257</v>
      </c>
      <c r="B1259" s="0" t="s">
        <v>47</v>
      </c>
      <c r="C1259" s="0" t="s">
        <v>50</v>
      </c>
      <c r="D1259" s="0" t="s">
        <v>13</v>
      </c>
      <c r="E1259" s="0" t="s">
        <v>9</v>
      </c>
      <c r="F1259" s="0" t="n">
        <v>1288</v>
      </c>
      <c r="G1259" s="0" t="n">
        <v>1281</v>
      </c>
    </row>
    <row r="1260" customFormat="false" ht="12.8" hidden="false" customHeight="false" outlineLevel="0" collapsed="false">
      <c r="A1260" s="0" t="n">
        <v>1258</v>
      </c>
      <c r="B1260" s="0" t="s">
        <v>47</v>
      </c>
      <c r="C1260" s="0" t="s">
        <v>50</v>
      </c>
      <c r="D1260" s="0" t="s">
        <v>13</v>
      </c>
      <c r="E1260" s="0" t="s">
        <v>10</v>
      </c>
      <c r="F1260" s="0" t="n">
        <v>218</v>
      </c>
      <c r="G1260" s="0" t="n">
        <v>216</v>
      </c>
    </row>
    <row r="1261" customFormat="false" ht="12.8" hidden="false" customHeight="false" outlineLevel="0" collapsed="false">
      <c r="A1261" s="0" t="n">
        <v>1259</v>
      </c>
      <c r="B1261" s="0" t="s">
        <v>47</v>
      </c>
      <c r="C1261" s="0" t="s">
        <v>50</v>
      </c>
      <c r="D1261" s="0" t="s">
        <v>13</v>
      </c>
      <c r="E1261" s="0" t="s">
        <v>10</v>
      </c>
      <c r="F1261" s="0" t="n">
        <v>464</v>
      </c>
      <c r="G1261" s="0" t="n">
        <v>463</v>
      </c>
    </row>
    <row r="1262" customFormat="false" ht="12.8" hidden="false" customHeight="false" outlineLevel="0" collapsed="false">
      <c r="A1262" s="0" t="n">
        <v>1260</v>
      </c>
      <c r="B1262" s="0" t="s">
        <v>47</v>
      </c>
      <c r="C1262" s="0" t="s">
        <v>50</v>
      </c>
      <c r="D1262" s="0" t="s">
        <v>13</v>
      </c>
      <c r="E1262" s="0" t="s">
        <v>10</v>
      </c>
      <c r="F1262" s="0" t="n">
        <v>719</v>
      </c>
      <c r="G1262" s="0" t="n">
        <v>718</v>
      </c>
    </row>
    <row r="1263" customFormat="false" ht="12.8" hidden="false" customHeight="false" outlineLevel="0" collapsed="false">
      <c r="A1263" s="0" t="n">
        <v>1261</v>
      </c>
      <c r="B1263" s="0" t="s">
        <v>47</v>
      </c>
      <c r="C1263" s="0" t="s">
        <v>50</v>
      </c>
      <c r="D1263" s="0" t="s">
        <v>13</v>
      </c>
      <c r="E1263" s="0" t="s">
        <v>10</v>
      </c>
      <c r="F1263" s="0" t="n">
        <v>963</v>
      </c>
      <c r="G1263" s="0" t="n">
        <v>961</v>
      </c>
    </row>
    <row r="1264" customFormat="false" ht="12.8" hidden="false" customHeight="false" outlineLevel="0" collapsed="false">
      <c r="A1264" s="0" t="n">
        <v>1262</v>
      </c>
      <c r="B1264" s="0" t="s">
        <v>47</v>
      </c>
      <c r="C1264" s="0" t="s">
        <v>50</v>
      </c>
      <c r="D1264" s="0" t="s">
        <v>13</v>
      </c>
      <c r="E1264" s="0" t="s">
        <v>10</v>
      </c>
      <c r="F1264" s="0" t="n">
        <v>1208</v>
      </c>
      <c r="G1264" s="0" t="n">
        <v>1205</v>
      </c>
    </row>
    <row r="1265" customFormat="false" ht="12.8" hidden="false" customHeight="false" outlineLevel="0" collapsed="false">
      <c r="A1265" s="0" t="n">
        <v>1263</v>
      </c>
      <c r="B1265" s="0" t="s">
        <v>47</v>
      </c>
      <c r="C1265" s="0" t="s">
        <v>50</v>
      </c>
      <c r="D1265" s="0" t="s">
        <v>13</v>
      </c>
      <c r="E1265" s="0" t="s">
        <v>10</v>
      </c>
      <c r="F1265" s="0" t="n">
        <v>1426</v>
      </c>
    </row>
    <row r="1266" customFormat="false" ht="12.8" hidden="false" customHeight="false" outlineLevel="0" collapsed="false">
      <c r="A1266" s="0" t="n">
        <v>1264</v>
      </c>
      <c r="B1266" s="0" t="s">
        <v>51</v>
      </c>
      <c r="C1266" s="0" t="s">
        <v>52</v>
      </c>
      <c r="D1266" s="0" t="s">
        <v>8</v>
      </c>
      <c r="E1266" s="0" t="s">
        <v>9</v>
      </c>
      <c r="F1266" s="0" t="n">
        <v>36</v>
      </c>
      <c r="G1266" s="0" t="n">
        <v>38</v>
      </c>
    </row>
    <row r="1267" customFormat="false" ht="12.8" hidden="false" customHeight="false" outlineLevel="0" collapsed="false">
      <c r="A1267" s="0" t="n">
        <v>1265</v>
      </c>
      <c r="B1267" s="0" t="s">
        <v>51</v>
      </c>
      <c r="C1267" s="0" t="s">
        <v>52</v>
      </c>
      <c r="D1267" s="0" t="s">
        <v>8</v>
      </c>
      <c r="E1267" s="0" t="s">
        <v>9</v>
      </c>
      <c r="F1267" s="0" t="n">
        <v>214</v>
      </c>
      <c r="G1267" s="0" t="n">
        <v>217</v>
      </c>
    </row>
    <row r="1268" customFormat="false" ht="12.8" hidden="false" customHeight="false" outlineLevel="0" collapsed="false">
      <c r="A1268" s="0" t="n">
        <v>1266</v>
      </c>
      <c r="B1268" s="0" t="s">
        <v>51</v>
      </c>
      <c r="C1268" s="0" t="s">
        <v>52</v>
      </c>
      <c r="D1268" s="0" t="s">
        <v>8</v>
      </c>
      <c r="E1268" s="0" t="s">
        <v>9</v>
      </c>
      <c r="F1268" s="0" t="n">
        <v>393</v>
      </c>
      <c r="G1268" s="0" t="n">
        <v>393</v>
      </c>
    </row>
    <row r="1269" customFormat="false" ht="12.8" hidden="false" customHeight="false" outlineLevel="0" collapsed="false">
      <c r="A1269" s="0" t="n">
        <v>1267</v>
      </c>
      <c r="B1269" s="0" t="s">
        <v>51</v>
      </c>
      <c r="C1269" s="0" t="s">
        <v>52</v>
      </c>
      <c r="D1269" s="0" t="s">
        <v>8</v>
      </c>
      <c r="E1269" s="0" t="s">
        <v>9</v>
      </c>
      <c r="F1269" s="0" t="n">
        <v>580</v>
      </c>
      <c r="G1269" s="0" t="n">
        <v>584</v>
      </c>
    </row>
    <row r="1270" customFormat="false" ht="12.8" hidden="false" customHeight="false" outlineLevel="0" collapsed="false">
      <c r="A1270" s="0" t="n">
        <v>1268</v>
      </c>
      <c r="B1270" s="0" t="s">
        <v>51</v>
      </c>
      <c r="C1270" s="0" t="s">
        <v>52</v>
      </c>
      <c r="D1270" s="0" t="s">
        <v>8</v>
      </c>
      <c r="E1270" s="0" t="s">
        <v>10</v>
      </c>
      <c r="F1270" s="0" t="n">
        <v>147</v>
      </c>
      <c r="G1270" s="0" t="n">
        <v>146</v>
      </c>
    </row>
    <row r="1271" customFormat="false" ht="12.8" hidden="false" customHeight="false" outlineLevel="0" collapsed="false">
      <c r="A1271" s="0" t="n">
        <v>1269</v>
      </c>
      <c r="B1271" s="0" t="s">
        <v>51</v>
      </c>
      <c r="C1271" s="0" t="s">
        <v>52</v>
      </c>
      <c r="D1271" s="0" t="s">
        <v>8</v>
      </c>
      <c r="E1271" s="0" t="s">
        <v>10</v>
      </c>
      <c r="F1271" s="0" t="n">
        <v>324</v>
      </c>
      <c r="G1271" s="0" t="n">
        <v>323</v>
      </c>
    </row>
    <row r="1272" customFormat="false" ht="12.8" hidden="false" customHeight="false" outlineLevel="0" collapsed="false">
      <c r="A1272" s="0" t="n">
        <v>1270</v>
      </c>
      <c r="B1272" s="0" t="s">
        <v>51</v>
      </c>
      <c r="C1272" s="0" t="s">
        <v>52</v>
      </c>
      <c r="D1272" s="0" t="s">
        <v>8</v>
      </c>
      <c r="E1272" s="0" t="s">
        <v>10</v>
      </c>
      <c r="F1272" s="0" t="n">
        <v>506</v>
      </c>
      <c r="G1272" s="0" t="n">
        <v>503</v>
      </c>
    </row>
    <row r="1273" customFormat="false" ht="12.8" hidden="false" customHeight="false" outlineLevel="0" collapsed="false">
      <c r="A1273" s="0" t="n">
        <v>1271</v>
      </c>
      <c r="B1273" s="0" t="s">
        <v>51</v>
      </c>
      <c r="C1273" s="0" t="s">
        <v>52</v>
      </c>
      <c r="D1273" s="0" t="s">
        <v>11</v>
      </c>
      <c r="E1273" s="0" t="s">
        <v>9</v>
      </c>
      <c r="F1273" s="0" t="n">
        <v>128</v>
      </c>
      <c r="G1273" s="0" t="n">
        <v>124</v>
      </c>
    </row>
    <row r="1274" customFormat="false" ht="12.8" hidden="false" customHeight="false" outlineLevel="0" collapsed="false">
      <c r="A1274" s="0" t="n">
        <v>1272</v>
      </c>
      <c r="B1274" s="0" t="s">
        <v>51</v>
      </c>
      <c r="C1274" s="0" t="s">
        <v>52</v>
      </c>
      <c r="D1274" s="0" t="s">
        <v>11</v>
      </c>
      <c r="E1274" s="0" t="s">
        <v>9</v>
      </c>
      <c r="F1274" s="0" t="n">
        <v>304</v>
      </c>
      <c r="G1274" s="0" t="n">
        <v>303</v>
      </c>
    </row>
    <row r="1275" customFormat="false" ht="12.8" hidden="false" customHeight="false" outlineLevel="0" collapsed="false">
      <c r="A1275" s="0" t="n">
        <v>1273</v>
      </c>
      <c r="B1275" s="0" t="s">
        <v>51</v>
      </c>
      <c r="C1275" s="0" t="s">
        <v>52</v>
      </c>
      <c r="D1275" s="0" t="s">
        <v>11</v>
      </c>
      <c r="E1275" s="0" t="s">
        <v>9</v>
      </c>
      <c r="F1275" s="0" t="n">
        <v>481</v>
      </c>
      <c r="G1275" s="0" t="n">
        <v>480</v>
      </c>
    </row>
    <row r="1276" customFormat="false" ht="12.8" hidden="false" customHeight="false" outlineLevel="0" collapsed="false">
      <c r="A1276" s="0" t="n">
        <v>1274</v>
      </c>
      <c r="B1276" s="0" t="s">
        <v>51</v>
      </c>
      <c r="C1276" s="0" t="s">
        <v>52</v>
      </c>
      <c r="D1276" s="0" t="s">
        <v>11</v>
      </c>
      <c r="E1276" s="0" t="s">
        <v>10</v>
      </c>
      <c r="F1276" s="0" t="n">
        <v>53</v>
      </c>
      <c r="G1276" s="0" t="n">
        <v>56</v>
      </c>
    </row>
    <row r="1277" customFormat="false" ht="12.8" hidden="false" customHeight="false" outlineLevel="0" collapsed="false">
      <c r="A1277" s="0" t="n">
        <v>1275</v>
      </c>
      <c r="B1277" s="0" t="s">
        <v>51</v>
      </c>
      <c r="C1277" s="0" t="s">
        <v>52</v>
      </c>
      <c r="D1277" s="0" t="s">
        <v>11</v>
      </c>
      <c r="E1277" s="0" t="s">
        <v>10</v>
      </c>
      <c r="F1277" s="0" t="n">
        <v>237</v>
      </c>
      <c r="G1277" s="0" t="n">
        <v>238</v>
      </c>
    </row>
    <row r="1278" customFormat="false" ht="12.8" hidden="false" customHeight="false" outlineLevel="0" collapsed="false">
      <c r="A1278" s="0" t="n">
        <v>1276</v>
      </c>
      <c r="B1278" s="0" t="s">
        <v>51</v>
      </c>
      <c r="C1278" s="0" t="s">
        <v>52</v>
      </c>
      <c r="D1278" s="0" t="s">
        <v>11</v>
      </c>
      <c r="E1278" s="0" t="s">
        <v>10</v>
      </c>
      <c r="F1278" s="0" t="n">
        <v>415</v>
      </c>
      <c r="G1278" s="0" t="n">
        <v>414</v>
      </c>
    </row>
    <row r="1279" customFormat="false" ht="12.8" hidden="false" customHeight="false" outlineLevel="0" collapsed="false">
      <c r="A1279" s="0" t="n">
        <v>1277</v>
      </c>
      <c r="B1279" s="0" t="s">
        <v>51</v>
      </c>
      <c r="C1279" s="0" t="s">
        <v>52</v>
      </c>
      <c r="D1279" s="0" t="s">
        <v>11</v>
      </c>
      <c r="E1279" s="0" t="s">
        <v>10</v>
      </c>
      <c r="F1279" s="0" t="n">
        <v>606</v>
      </c>
      <c r="G1279" s="0" t="n">
        <v>605</v>
      </c>
    </row>
    <row r="1280" customFormat="false" ht="12.8" hidden="false" customHeight="false" outlineLevel="0" collapsed="false">
      <c r="A1280" s="0" t="n">
        <v>1278</v>
      </c>
      <c r="B1280" s="0" t="s">
        <v>51</v>
      </c>
      <c r="C1280" s="0" t="s">
        <v>52</v>
      </c>
      <c r="D1280" s="0" t="s">
        <v>12</v>
      </c>
      <c r="E1280" s="0" t="s">
        <v>9</v>
      </c>
      <c r="F1280" s="0" t="n">
        <v>36</v>
      </c>
      <c r="G1280" s="0" t="n">
        <v>37</v>
      </c>
    </row>
    <row r="1281" customFormat="false" ht="12.8" hidden="false" customHeight="false" outlineLevel="0" collapsed="false">
      <c r="A1281" s="0" t="n">
        <v>1279</v>
      </c>
      <c r="B1281" s="0" t="s">
        <v>51</v>
      </c>
      <c r="C1281" s="0" t="s">
        <v>52</v>
      </c>
      <c r="D1281" s="0" t="s">
        <v>12</v>
      </c>
      <c r="E1281" s="0" t="s">
        <v>9</v>
      </c>
      <c r="F1281" s="0" t="n">
        <v>214</v>
      </c>
      <c r="G1281" s="0" t="n">
        <v>218</v>
      </c>
    </row>
    <row r="1282" customFormat="false" ht="12.8" hidden="false" customHeight="false" outlineLevel="0" collapsed="false">
      <c r="A1282" s="0" t="n">
        <v>1280</v>
      </c>
      <c r="B1282" s="0" t="s">
        <v>51</v>
      </c>
      <c r="C1282" s="0" t="s">
        <v>52</v>
      </c>
      <c r="D1282" s="0" t="s">
        <v>12</v>
      </c>
      <c r="E1282" s="0" t="s">
        <v>9</v>
      </c>
      <c r="F1282" s="0" t="n">
        <v>393</v>
      </c>
      <c r="G1282" s="0" t="n">
        <v>396</v>
      </c>
    </row>
    <row r="1283" customFormat="false" ht="12.8" hidden="false" customHeight="false" outlineLevel="0" collapsed="false">
      <c r="A1283" s="0" t="n">
        <v>1281</v>
      </c>
      <c r="B1283" s="0" t="s">
        <v>51</v>
      </c>
      <c r="C1283" s="0" t="s">
        <v>52</v>
      </c>
      <c r="D1283" s="0" t="s">
        <v>12</v>
      </c>
      <c r="E1283" s="0" t="s">
        <v>9</v>
      </c>
      <c r="F1283" s="0" t="n">
        <v>580</v>
      </c>
      <c r="G1283" s="0" t="n">
        <v>585</v>
      </c>
    </row>
    <row r="1284" customFormat="false" ht="12.8" hidden="false" customHeight="false" outlineLevel="0" collapsed="false">
      <c r="A1284" s="0" t="n">
        <v>1282</v>
      </c>
      <c r="B1284" s="0" t="s">
        <v>51</v>
      </c>
      <c r="C1284" s="0" t="s">
        <v>52</v>
      </c>
      <c r="D1284" s="0" t="s">
        <v>12</v>
      </c>
      <c r="E1284" s="0" t="s">
        <v>10</v>
      </c>
      <c r="F1284" s="0" t="n">
        <v>147</v>
      </c>
      <c r="G1284" s="0" t="n">
        <v>147</v>
      </c>
    </row>
    <row r="1285" customFormat="false" ht="12.8" hidden="false" customHeight="false" outlineLevel="0" collapsed="false">
      <c r="A1285" s="0" t="n">
        <v>1283</v>
      </c>
      <c r="B1285" s="0" t="s">
        <v>51</v>
      </c>
      <c r="C1285" s="0" t="s">
        <v>52</v>
      </c>
      <c r="D1285" s="0" t="s">
        <v>12</v>
      </c>
      <c r="E1285" s="0" t="s">
        <v>10</v>
      </c>
      <c r="F1285" s="0" t="n">
        <v>324</v>
      </c>
      <c r="G1285" s="0" t="n">
        <v>325</v>
      </c>
    </row>
    <row r="1286" customFormat="false" ht="12.8" hidden="false" customHeight="false" outlineLevel="0" collapsed="false">
      <c r="A1286" s="0" t="n">
        <v>1284</v>
      </c>
      <c r="B1286" s="0" t="s">
        <v>51</v>
      </c>
      <c r="C1286" s="0" t="s">
        <v>52</v>
      </c>
      <c r="D1286" s="0" t="s">
        <v>12</v>
      </c>
      <c r="E1286" s="0" t="s">
        <v>10</v>
      </c>
      <c r="F1286" s="0" t="n">
        <v>506</v>
      </c>
      <c r="G1286" s="0" t="n">
        <v>506</v>
      </c>
    </row>
    <row r="1287" customFormat="false" ht="12.8" hidden="false" customHeight="false" outlineLevel="0" collapsed="false">
      <c r="A1287" s="0" t="n">
        <v>1285</v>
      </c>
      <c r="B1287" s="0" t="s">
        <v>51</v>
      </c>
      <c r="C1287" s="0" t="s">
        <v>52</v>
      </c>
      <c r="D1287" s="0" t="s">
        <v>13</v>
      </c>
      <c r="E1287" s="0" t="s">
        <v>9</v>
      </c>
      <c r="F1287" s="0" t="n">
        <v>128</v>
      </c>
      <c r="G1287" s="0" t="n">
        <v>130</v>
      </c>
    </row>
    <row r="1288" customFormat="false" ht="12.8" hidden="false" customHeight="false" outlineLevel="0" collapsed="false">
      <c r="A1288" s="0" t="n">
        <v>1286</v>
      </c>
      <c r="B1288" s="0" t="s">
        <v>51</v>
      </c>
      <c r="C1288" s="0" t="s">
        <v>52</v>
      </c>
      <c r="D1288" s="0" t="s">
        <v>13</v>
      </c>
      <c r="E1288" s="0" t="s">
        <v>9</v>
      </c>
      <c r="F1288" s="0" t="n">
        <v>304</v>
      </c>
      <c r="G1288" s="0" t="n">
        <v>308</v>
      </c>
    </row>
    <row r="1289" customFormat="false" ht="12.8" hidden="false" customHeight="false" outlineLevel="0" collapsed="false">
      <c r="A1289" s="0" t="n">
        <v>1287</v>
      </c>
      <c r="B1289" s="0" t="s">
        <v>51</v>
      </c>
      <c r="C1289" s="0" t="s">
        <v>52</v>
      </c>
      <c r="D1289" s="0" t="s">
        <v>13</v>
      </c>
      <c r="E1289" s="0" t="s">
        <v>9</v>
      </c>
      <c r="F1289" s="0" t="n">
        <v>481</v>
      </c>
      <c r="G1289" s="0" t="n">
        <v>480</v>
      </c>
    </row>
    <row r="1290" customFormat="false" ht="12.8" hidden="false" customHeight="false" outlineLevel="0" collapsed="false">
      <c r="A1290" s="0" t="n">
        <v>1288</v>
      </c>
      <c r="B1290" s="0" t="s">
        <v>51</v>
      </c>
      <c r="C1290" s="0" t="s">
        <v>52</v>
      </c>
      <c r="D1290" s="0" t="s">
        <v>13</v>
      </c>
      <c r="E1290" s="0" t="s">
        <v>10</v>
      </c>
      <c r="F1290" s="0" t="n">
        <v>53</v>
      </c>
      <c r="G1290" s="0" t="n">
        <v>57</v>
      </c>
    </row>
    <row r="1291" customFormat="false" ht="12.8" hidden="false" customHeight="false" outlineLevel="0" collapsed="false">
      <c r="A1291" s="0" t="n">
        <v>1289</v>
      </c>
      <c r="B1291" s="0" t="s">
        <v>51</v>
      </c>
      <c r="C1291" s="0" t="s">
        <v>52</v>
      </c>
      <c r="D1291" s="0" t="s">
        <v>13</v>
      </c>
      <c r="E1291" s="0" t="s">
        <v>10</v>
      </c>
      <c r="F1291" s="0" t="n">
        <v>237</v>
      </c>
      <c r="G1291" s="0" t="n">
        <v>240</v>
      </c>
    </row>
    <row r="1292" customFormat="false" ht="12.8" hidden="false" customHeight="false" outlineLevel="0" collapsed="false">
      <c r="A1292" s="0" t="n">
        <v>1290</v>
      </c>
      <c r="B1292" s="0" t="s">
        <v>51</v>
      </c>
      <c r="C1292" s="0" t="s">
        <v>52</v>
      </c>
      <c r="D1292" s="0" t="s">
        <v>13</v>
      </c>
      <c r="E1292" s="0" t="s">
        <v>10</v>
      </c>
      <c r="F1292" s="0" t="n">
        <v>415</v>
      </c>
      <c r="G1292" s="0" t="n">
        <v>415</v>
      </c>
    </row>
    <row r="1293" customFormat="false" ht="12.8" hidden="false" customHeight="false" outlineLevel="0" collapsed="false">
      <c r="A1293" s="0" t="n">
        <v>1291</v>
      </c>
      <c r="B1293" s="0" t="s">
        <v>51</v>
      </c>
      <c r="C1293" s="0" t="s">
        <v>52</v>
      </c>
      <c r="D1293" s="0" t="s">
        <v>13</v>
      </c>
      <c r="E1293" s="0" t="s">
        <v>10</v>
      </c>
      <c r="F1293" s="0" t="n">
        <v>606</v>
      </c>
      <c r="G1293" s="0" t="n">
        <v>607</v>
      </c>
    </row>
    <row r="1294" customFormat="false" ht="12.8" hidden="false" customHeight="false" outlineLevel="0" collapsed="false">
      <c r="A1294" s="0" t="n">
        <v>1292</v>
      </c>
      <c r="B1294" s="0" t="s">
        <v>51</v>
      </c>
      <c r="C1294" s="0" t="s">
        <v>53</v>
      </c>
      <c r="D1294" s="0" t="s">
        <v>8</v>
      </c>
      <c r="E1294" s="0" t="s">
        <v>9</v>
      </c>
      <c r="F1294" s="0" t="n">
        <v>124</v>
      </c>
      <c r="G1294" s="0" t="n">
        <v>125</v>
      </c>
    </row>
    <row r="1295" customFormat="false" ht="12.8" hidden="false" customHeight="false" outlineLevel="0" collapsed="false">
      <c r="A1295" s="0" t="n">
        <v>1293</v>
      </c>
      <c r="B1295" s="0" t="s">
        <v>51</v>
      </c>
      <c r="C1295" s="0" t="s">
        <v>53</v>
      </c>
      <c r="D1295" s="0" t="s">
        <v>8</v>
      </c>
      <c r="E1295" s="0" t="s">
        <v>9</v>
      </c>
      <c r="F1295" s="0" t="n">
        <v>315</v>
      </c>
      <c r="G1295" s="0" t="n">
        <v>315</v>
      </c>
    </row>
    <row r="1296" customFormat="false" ht="12.8" hidden="false" customHeight="false" outlineLevel="0" collapsed="false">
      <c r="A1296" s="0" t="n">
        <v>1294</v>
      </c>
      <c r="B1296" s="0" t="s">
        <v>51</v>
      </c>
      <c r="C1296" s="0" t="s">
        <v>53</v>
      </c>
      <c r="D1296" s="0" t="s">
        <v>8</v>
      </c>
      <c r="E1296" s="0" t="s">
        <v>9</v>
      </c>
      <c r="F1296" s="0" t="n">
        <v>503</v>
      </c>
      <c r="G1296" s="0" t="n">
        <v>503</v>
      </c>
    </row>
    <row r="1297" customFormat="false" ht="12.8" hidden="false" customHeight="false" outlineLevel="0" collapsed="false">
      <c r="A1297" s="0" t="n">
        <v>1295</v>
      </c>
      <c r="B1297" s="0" t="s">
        <v>51</v>
      </c>
      <c r="C1297" s="0" t="s">
        <v>53</v>
      </c>
      <c r="D1297" s="0" t="s">
        <v>8</v>
      </c>
      <c r="E1297" s="0" t="s">
        <v>10</v>
      </c>
      <c r="F1297" s="0" t="n">
        <v>50</v>
      </c>
      <c r="G1297" s="0" t="n">
        <v>52</v>
      </c>
    </row>
    <row r="1298" customFormat="false" ht="12.8" hidden="false" customHeight="false" outlineLevel="0" collapsed="false">
      <c r="A1298" s="0" t="n">
        <v>1296</v>
      </c>
      <c r="B1298" s="0" t="s">
        <v>51</v>
      </c>
      <c r="C1298" s="0" t="s">
        <v>53</v>
      </c>
      <c r="D1298" s="0" t="s">
        <v>8</v>
      </c>
      <c r="E1298" s="0" t="s">
        <v>10</v>
      </c>
      <c r="F1298" s="0" t="n">
        <v>237</v>
      </c>
      <c r="G1298" s="0" t="n">
        <v>236</v>
      </c>
    </row>
    <row r="1299" customFormat="false" ht="12.8" hidden="false" customHeight="false" outlineLevel="0" collapsed="false">
      <c r="A1299" s="0" t="n">
        <v>1297</v>
      </c>
      <c r="B1299" s="0" t="s">
        <v>51</v>
      </c>
      <c r="C1299" s="0" t="s">
        <v>53</v>
      </c>
      <c r="D1299" s="0" t="s">
        <v>8</v>
      </c>
      <c r="E1299" s="0" t="s">
        <v>10</v>
      </c>
      <c r="F1299" s="0" t="n">
        <v>426</v>
      </c>
      <c r="G1299" s="0" t="n">
        <v>425</v>
      </c>
    </row>
    <row r="1300" customFormat="false" ht="12.8" hidden="false" customHeight="false" outlineLevel="0" collapsed="false">
      <c r="A1300" s="0" t="n">
        <v>1298</v>
      </c>
      <c r="B1300" s="0" t="s">
        <v>51</v>
      </c>
      <c r="C1300" s="0" t="s">
        <v>53</v>
      </c>
      <c r="D1300" s="0" t="s">
        <v>8</v>
      </c>
      <c r="E1300" s="0" t="s">
        <v>10</v>
      </c>
      <c r="F1300" s="0" t="n">
        <v>623</v>
      </c>
      <c r="G1300" s="0" t="n">
        <v>623</v>
      </c>
    </row>
    <row r="1301" customFormat="false" ht="12.8" hidden="false" customHeight="false" outlineLevel="0" collapsed="false">
      <c r="A1301" s="0" t="n">
        <v>1299</v>
      </c>
      <c r="B1301" s="0" t="s">
        <v>51</v>
      </c>
      <c r="C1301" s="0" t="s">
        <v>53</v>
      </c>
      <c r="D1301" s="0" t="s">
        <v>11</v>
      </c>
      <c r="E1301" s="0" t="s">
        <v>9</v>
      </c>
      <c r="F1301" s="0" t="n">
        <v>29</v>
      </c>
      <c r="G1301" s="0" t="n">
        <v>27</v>
      </c>
    </row>
    <row r="1302" customFormat="false" ht="12.8" hidden="false" customHeight="false" outlineLevel="0" collapsed="false">
      <c r="A1302" s="0" t="n">
        <v>1300</v>
      </c>
      <c r="B1302" s="0" t="s">
        <v>51</v>
      </c>
      <c r="C1302" s="0" t="s">
        <v>53</v>
      </c>
      <c r="D1302" s="0" t="s">
        <v>11</v>
      </c>
      <c r="E1302" s="0" t="s">
        <v>9</v>
      </c>
      <c r="F1302" s="0" t="n">
        <v>220</v>
      </c>
      <c r="G1302" s="0" t="n">
        <v>224</v>
      </c>
    </row>
    <row r="1303" customFormat="false" ht="12.8" hidden="false" customHeight="false" outlineLevel="0" collapsed="false">
      <c r="A1303" s="0" t="n">
        <v>1301</v>
      </c>
      <c r="B1303" s="0" t="s">
        <v>51</v>
      </c>
      <c r="C1303" s="0" t="s">
        <v>53</v>
      </c>
      <c r="D1303" s="0" t="s">
        <v>11</v>
      </c>
      <c r="E1303" s="0" t="s">
        <v>9</v>
      </c>
      <c r="F1303" s="0" t="n">
        <v>408</v>
      </c>
      <c r="G1303" s="0" t="n">
        <v>409</v>
      </c>
    </row>
    <row r="1304" customFormat="false" ht="12.8" hidden="false" customHeight="false" outlineLevel="0" collapsed="false">
      <c r="A1304" s="0" t="n">
        <v>1302</v>
      </c>
      <c r="B1304" s="0" t="s">
        <v>51</v>
      </c>
      <c r="C1304" s="0" t="s">
        <v>53</v>
      </c>
      <c r="D1304" s="0" t="s">
        <v>11</v>
      </c>
      <c r="E1304" s="0" t="s">
        <v>9</v>
      </c>
      <c r="F1304" s="0" t="n">
        <v>601</v>
      </c>
      <c r="G1304" s="0" t="n">
        <v>603</v>
      </c>
    </row>
    <row r="1305" customFormat="false" ht="12.8" hidden="false" customHeight="false" outlineLevel="0" collapsed="false">
      <c r="A1305" s="0" t="n">
        <v>1303</v>
      </c>
      <c r="B1305" s="0" t="s">
        <v>51</v>
      </c>
      <c r="C1305" s="0" t="s">
        <v>53</v>
      </c>
      <c r="D1305" s="0" t="s">
        <v>11</v>
      </c>
      <c r="E1305" s="0" t="s">
        <v>10</v>
      </c>
      <c r="F1305" s="0" t="n">
        <v>142</v>
      </c>
      <c r="G1305" s="0" t="n">
        <v>143</v>
      </c>
    </row>
    <row r="1306" customFormat="false" ht="12.8" hidden="false" customHeight="false" outlineLevel="0" collapsed="false">
      <c r="A1306" s="0" t="n">
        <v>1304</v>
      </c>
      <c r="B1306" s="0" t="s">
        <v>51</v>
      </c>
      <c r="C1306" s="0" t="s">
        <v>53</v>
      </c>
      <c r="D1306" s="0" t="s">
        <v>11</v>
      </c>
      <c r="E1306" s="0" t="s">
        <v>10</v>
      </c>
      <c r="F1306" s="0" t="n">
        <v>332</v>
      </c>
      <c r="G1306" s="0" t="n">
        <v>334</v>
      </c>
    </row>
    <row r="1307" customFormat="false" ht="12.8" hidden="false" customHeight="false" outlineLevel="0" collapsed="false">
      <c r="A1307" s="0" t="n">
        <v>1305</v>
      </c>
      <c r="B1307" s="0" t="s">
        <v>51</v>
      </c>
      <c r="C1307" s="0" t="s">
        <v>53</v>
      </c>
      <c r="D1307" s="0" t="s">
        <v>11</v>
      </c>
      <c r="E1307" s="0" t="s">
        <v>10</v>
      </c>
      <c r="F1307" s="0" t="n">
        <v>523</v>
      </c>
      <c r="G1307" s="0" t="n">
        <v>523</v>
      </c>
    </row>
    <row r="1308" customFormat="false" ht="12.8" hidden="false" customHeight="false" outlineLevel="0" collapsed="false">
      <c r="A1308" s="0" t="n">
        <v>1306</v>
      </c>
      <c r="B1308" s="0" t="s">
        <v>51</v>
      </c>
      <c r="C1308" s="0" t="s">
        <v>53</v>
      </c>
      <c r="D1308" s="0" t="s">
        <v>11</v>
      </c>
      <c r="E1308" s="0" t="s">
        <v>10</v>
      </c>
      <c r="G1308" s="0" t="n">
        <v>425</v>
      </c>
    </row>
    <row r="1309" customFormat="false" ht="12.8" hidden="false" customHeight="false" outlineLevel="0" collapsed="false">
      <c r="A1309" s="0" t="n">
        <v>1307</v>
      </c>
      <c r="B1309" s="0" t="s">
        <v>51</v>
      </c>
      <c r="C1309" s="0" t="s">
        <v>53</v>
      </c>
      <c r="D1309" s="0" t="s">
        <v>12</v>
      </c>
      <c r="E1309" s="0" t="s">
        <v>9</v>
      </c>
      <c r="F1309" s="0" t="n">
        <v>124</v>
      </c>
      <c r="G1309" s="0" t="n">
        <v>120</v>
      </c>
    </row>
    <row r="1310" customFormat="false" ht="12.8" hidden="false" customHeight="false" outlineLevel="0" collapsed="false">
      <c r="A1310" s="0" t="n">
        <v>1308</v>
      </c>
      <c r="B1310" s="0" t="s">
        <v>51</v>
      </c>
      <c r="C1310" s="0" t="s">
        <v>53</v>
      </c>
      <c r="D1310" s="0" t="s">
        <v>12</v>
      </c>
      <c r="E1310" s="0" t="s">
        <v>9</v>
      </c>
      <c r="F1310" s="0" t="n">
        <v>315</v>
      </c>
      <c r="G1310" s="0" t="n">
        <v>316</v>
      </c>
    </row>
    <row r="1311" customFormat="false" ht="12.8" hidden="false" customHeight="false" outlineLevel="0" collapsed="false">
      <c r="A1311" s="0" t="n">
        <v>1309</v>
      </c>
      <c r="B1311" s="0" t="s">
        <v>51</v>
      </c>
      <c r="C1311" s="0" t="s">
        <v>53</v>
      </c>
      <c r="D1311" s="0" t="s">
        <v>12</v>
      </c>
      <c r="E1311" s="0" t="s">
        <v>9</v>
      </c>
      <c r="F1311" s="0" t="n">
        <v>503</v>
      </c>
      <c r="G1311" s="0" t="n">
        <v>503</v>
      </c>
    </row>
    <row r="1312" customFormat="false" ht="12.8" hidden="false" customHeight="false" outlineLevel="0" collapsed="false">
      <c r="A1312" s="0" t="n">
        <v>1310</v>
      </c>
      <c r="B1312" s="0" t="s">
        <v>51</v>
      </c>
      <c r="C1312" s="0" t="s">
        <v>53</v>
      </c>
      <c r="D1312" s="0" t="s">
        <v>12</v>
      </c>
      <c r="E1312" s="0" t="s">
        <v>10</v>
      </c>
      <c r="F1312" s="0" t="n">
        <v>50</v>
      </c>
      <c r="G1312" s="0" t="n">
        <v>49</v>
      </c>
    </row>
    <row r="1313" customFormat="false" ht="12.8" hidden="false" customHeight="false" outlineLevel="0" collapsed="false">
      <c r="A1313" s="0" t="n">
        <v>1311</v>
      </c>
      <c r="B1313" s="0" t="s">
        <v>51</v>
      </c>
      <c r="C1313" s="0" t="s">
        <v>53</v>
      </c>
      <c r="D1313" s="0" t="s">
        <v>12</v>
      </c>
      <c r="E1313" s="0" t="s">
        <v>10</v>
      </c>
      <c r="F1313" s="0" t="n">
        <v>237</v>
      </c>
      <c r="G1313" s="0" t="n">
        <v>239</v>
      </c>
    </row>
    <row r="1314" customFormat="false" ht="12.8" hidden="false" customHeight="false" outlineLevel="0" collapsed="false">
      <c r="A1314" s="0" t="n">
        <v>1312</v>
      </c>
      <c r="B1314" s="0" t="s">
        <v>51</v>
      </c>
      <c r="C1314" s="0" t="s">
        <v>53</v>
      </c>
      <c r="D1314" s="0" t="s">
        <v>12</v>
      </c>
      <c r="E1314" s="0" t="s">
        <v>10</v>
      </c>
      <c r="F1314" s="0" t="n">
        <v>426</v>
      </c>
      <c r="G1314" s="0" t="n">
        <v>427</v>
      </c>
    </row>
    <row r="1315" customFormat="false" ht="12.8" hidden="false" customHeight="false" outlineLevel="0" collapsed="false">
      <c r="A1315" s="0" t="n">
        <v>1313</v>
      </c>
      <c r="B1315" s="0" t="s">
        <v>51</v>
      </c>
      <c r="C1315" s="0" t="s">
        <v>53</v>
      </c>
      <c r="D1315" s="0" t="s">
        <v>12</v>
      </c>
      <c r="E1315" s="0" t="s">
        <v>10</v>
      </c>
      <c r="F1315" s="0" t="n">
        <v>623</v>
      </c>
      <c r="G1315" s="0" t="n">
        <v>622</v>
      </c>
    </row>
    <row r="1316" customFormat="false" ht="12.8" hidden="false" customHeight="false" outlineLevel="0" collapsed="false">
      <c r="A1316" s="0" t="n">
        <v>1314</v>
      </c>
      <c r="B1316" s="0" t="s">
        <v>51</v>
      </c>
      <c r="C1316" s="0" t="s">
        <v>53</v>
      </c>
      <c r="D1316" s="0" t="s">
        <v>13</v>
      </c>
      <c r="E1316" s="0" t="s">
        <v>9</v>
      </c>
      <c r="F1316" s="0" t="n">
        <v>29</v>
      </c>
      <c r="G1316" s="0" t="n">
        <v>29</v>
      </c>
    </row>
    <row r="1317" customFormat="false" ht="12.8" hidden="false" customHeight="false" outlineLevel="0" collapsed="false">
      <c r="A1317" s="0" t="n">
        <v>1315</v>
      </c>
      <c r="B1317" s="0" t="s">
        <v>51</v>
      </c>
      <c r="C1317" s="0" t="s">
        <v>53</v>
      </c>
      <c r="D1317" s="0" t="s">
        <v>13</v>
      </c>
      <c r="E1317" s="0" t="s">
        <v>9</v>
      </c>
      <c r="F1317" s="0" t="n">
        <v>220</v>
      </c>
      <c r="G1317" s="0" t="n">
        <v>221</v>
      </c>
    </row>
    <row r="1318" customFormat="false" ht="12.8" hidden="false" customHeight="false" outlineLevel="0" collapsed="false">
      <c r="A1318" s="0" t="n">
        <v>1316</v>
      </c>
      <c r="B1318" s="0" t="s">
        <v>51</v>
      </c>
      <c r="C1318" s="0" t="s">
        <v>53</v>
      </c>
      <c r="D1318" s="0" t="s">
        <v>13</v>
      </c>
      <c r="E1318" s="0" t="s">
        <v>9</v>
      </c>
      <c r="F1318" s="0" t="n">
        <v>408</v>
      </c>
      <c r="G1318" s="0" t="n">
        <v>409</v>
      </c>
    </row>
    <row r="1319" customFormat="false" ht="12.8" hidden="false" customHeight="false" outlineLevel="0" collapsed="false">
      <c r="A1319" s="0" t="n">
        <v>1317</v>
      </c>
      <c r="B1319" s="0" t="s">
        <v>51</v>
      </c>
      <c r="C1319" s="0" t="s">
        <v>53</v>
      </c>
      <c r="D1319" s="0" t="s">
        <v>13</v>
      </c>
      <c r="E1319" s="0" t="s">
        <v>9</v>
      </c>
      <c r="F1319" s="0" t="n">
        <v>601</v>
      </c>
      <c r="G1319" s="0" t="n">
        <v>601</v>
      </c>
    </row>
    <row r="1320" customFormat="false" ht="12.8" hidden="false" customHeight="false" outlineLevel="0" collapsed="false">
      <c r="A1320" s="0" t="n">
        <v>1318</v>
      </c>
      <c r="B1320" s="0" t="s">
        <v>51</v>
      </c>
      <c r="C1320" s="0" t="s">
        <v>53</v>
      </c>
      <c r="D1320" s="0" t="s">
        <v>13</v>
      </c>
      <c r="E1320" s="0" t="s">
        <v>10</v>
      </c>
      <c r="F1320" s="0" t="n">
        <v>142</v>
      </c>
      <c r="G1320" s="0" t="n">
        <v>145</v>
      </c>
    </row>
    <row r="1321" customFormat="false" ht="12.8" hidden="false" customHeight="false" outlineLevel="0" collapsed="false">
      <c r="A1321" s="0" t="n">
        <v>1319</v>
      </c>
      <c r="B1321" s="0" t="s">
        <v>51</v>
      </c>
      <c r="C1321" s="0" t="s">
        <v>53</v>
      </c>
      <c r="D1321" s="0" t="s">
        <v>13</v>
      </c>
      <c r="E1321" s="0" t="s">
        <v>10</v>
      </c>
      <c r="F1321" s="0" t="n">
        <v>332</v>
      </c>
      <c r="G1321" s="0" t="n">
        <v>334</v>
      </c>
    </row>
    <row r="1322" customFormat="false" ht="12.8" hidden="false" customHeight="false" outlineLevel="0" collapsed="false">
      <c r="A1322" s="0" t="n">
        <v>1320</v>
      </c>
      <c r="B1322" s="0" t="s">
        <v>51</v>
      </c>
      <c r="C1322" s="0" t="s">
        <v>53</v>
      </c>
      <c r="D1322" s="0" t="s">
        <v>13</v>
      </c>
      <c r="E1322" s="0" t="s">
        <v>10</v>
      </c>
      <c r="F1322" s="0" t="n">
        <v>523</v>
      </c>
      <c r="G1322" s="0" t="n">
        <v>524</v>
      </c>
    </row>
    <row r="1323" customFormat="false" ht="12.8" hidden="false" customHeight="false" outlineLevel="0" collapsed="false">
      <c r="A1323" s="0" t="n">
        <v>1321</v>
      </c>
      <c r="B1323" s="0" t="s">
        <v>51</v>
      </c>
      <c r="C1323" s="0" t="s">
        <v>54</v>
      </c>
      <c r="D1323" s="0" t="s">
        <v>8</v>
      </c>
      <c r="E1323" s="0" t="s">
        <v>9</v>
      </c>
      <c r="F1323" s="0" t="n">
        <v>130</v>
      </c>
      <c r="G1323" s="0" t="n">
        <v>134</v>
      </c>
    </row>
    <row r="1324" customFormat="false" ht="12.8" hidden="false" customHeight="false" outlineLevel="0" collapsed="false">
      <c r="A1324" s="0" t="n">
        <v>1322</v>
      </c>
      <c r="B1324" s="0" t="s">
        <v>51</v>
      </c>
      <c r="C1324" s="0" t="s">
        <v>54</v>
      </c>
      <c r="D1324" s="0" t="s">
        <v>8</v>
      </c>
      <c r="E1324" s="0" t="s">
        <v>9</v>
      </c>
      <c r="F1324" s="0" t="n">
        <v>338</v>
      </c>
      <c r="G1324" s="0" t="n">
        <v>344</v>
      </c>
    </row>
    <row r="1325" customFormat="false" ht="12.8" hidden="false" customHeight="false" outlineLevel="0" collapsed="false">
      <c r="A1325" s="0" t="n">
        <v>1323</v>
      </c>
      <c r="B1325" s="0" t="s">
        <v>51</v>
      </c>
      <c r="C1325" s="0" t="s">
        <v>54</v>
      </c>
      <c r="D1325" s="0" t="s">
        <v>8</v>
      </c>
      <c r="E1325" s="0" t="s">
        <v>9</v>
      </c>
      <c r="F1325" s="0" t="n">
        <v>544</v>
      </c>
      <c r="G1325" s="0" t="n">
        <v>550</v>
      </c>
    </row>
    <row r="1326" customFormat="false" ht="12.8" hidden="false" customHeight="false" outlineLevel="0" collapsed="false">
      <c r="A1326" s="0" t="n">
        <v>1324</v>
      </c>
      <c r="B1326" s="0" t="s">
        <v>51</v>
      </c>
      <c r="C1326" s="0" t="s">
        <v>54</v>
      </c>
      <c r="D1326" s="0" t="s">
        <v>8</v>
      </c>
      <c r="E1326" s="0" t="s">
        <v>9</v>
      </c>
      <c r="F1326" s="0" t="n">
        <v>752</v>
      </c>
    </row>
    <row r="1327" customFormat="false" ht="12.8" hidden="false" customHeight="false" outlineLevel="0" collapsed="false">
      <c r="A1327" s="0" t="n">
        <v>1325</v>
      </c>
      <c r="B1327" s="0" t="s">
        <v>51</v>
      </c>
      <c r="C1327" s="0" t="s">
        <v>54</v>
      </c>
      <c r="D1327" s="0" t="s">
        <v>8</v>
      </c>
      <c r="E1327" s="0" t="s">
        <v>10</v>
      </c>
      <c r="F1327" s="0" t="n">
        <v>53</v>
      </c>
      <c r="G1327" s="0" t="n">
        <v>50</v>
      </c>
    </row>
    <row r="1328" customFormat="false" ht="12.8" hidden="false" customHeight="false" outlineLevel="0" collapsed="false">
      <c r="A1328" s="0" t="n">
        <v>1326</v>
      </c>
      <c r="B1328" s="0" t="s">
        <v>51</v>
      </c>
      <c r="C1328" s="0" t="s">
        <v>54</v>
      </c>
      <c r="D1328" s="0" t="s">
        <v>8</v>
      </c>
      <c r="E1328" s="0" t="s">
        <v>10</v>
      </c>
      <c r="F1328" s="0" t="n">
        <v>265</v>
      </c>
      <c r="G1328" s="0" t="n">
        <v>265</v>
      </c>
    </row>
    <row r="1329" customFormat="false" ht="12.8" hidden="false" customHeight="false" outlineLevel="0" collapsed="false">
      <c r="A1329" s="0" t="n">
        <v>1327</v>
      </c>
      <c r="B1329" s="0" t="s">
        <v>51</v>
      </c>
      <c r="C1329" s="0" t="s">
        <v>54</v>
      </c>
      <c r="D1329" s="0" t="s">
        <v>8</v>
      </c>
      <c r="E1329" s="0" t="s">
        <v>10</v>
      </c>
      <c r="F1329" s="0" t="n">
        <v>467</v>
      </c>
      <c r="G1329" s="0" t="n">
        <v>465</v>
      </c>
    </row>
    <row r="1330" customFormat="false" ht="12.8" hidden="false" customHeight="false" outlineLevel="0" collapsed="false">
      <c r="A1330" s="0" t="n">
        <v>1328</v>
      </c>
      <c r="B1330" s="0" t="s">
        <v>51</v>
      </c>
      <c r="C1330" s="0" t="s">
        <v>54</v>
      </c>
      <c r="D1330" s="0" t="s">
        <v>8</v>
      </c>
      <c r="E1330" s="0" t="s">
        <v>10</v>
      </c>
      <c r="F1330" s="0" t="n">
        <v>677</v>
      </c>
      <c r="G1330" s="0" t="n">
        <v>677</v>
      </c>
    </row>
    <row r="1331" customFormat="false" ht="12.8" hidden="false" customHeight="false" outlineLevel="0" collapsed="false">
      <c r="A1331" s="0" t="n">
        <v>1329</v>
      </c>
      <c r="B1331" s="0" t="s">
        <v>51</v>
      </c>
      <c r="C1331" s="0" t="s">
        <v>54</v>
      </c>
      <c r="D1331" s="0" t="s">
        <v>11</v>
      </c>
      <c r="E1331" s="0" t="s">
        <v>9</v>
      </c>
      <c r="F1331" s="0" t="n">
        <v>8</v>
      </c>
      <c r="G1331" s="0" t="n">
        <v>8</v>
      </c>
    </row>
    <row r="1332" customFormat="false" ht="12.8" hidden="false" customHeight="false" outlineLevel="0" collapsed="false">
      <c r="A1332" s="0" t="n">
        <v>1330</v>
      </c>
      <c r="B1332" s="0" t="s">
        <v>51</v>
      </c>
      <c r="C1332" s="0" t="s">
        <v>54</v>
      </c>
      <c r="D1332" s="0" t="s">
        <v>11</v>
      </c>
      <c r="E1332" s="0" t="s">
        <v>9</v>
      </c>
      <c r="F1332" s="0" t="n">
        <v>237</v>
      </c>
      <c r="G1332" s="0" t="n">
        <v>237</v>
      </c>
    </row>
    <row r="1333" customFormat="false" ht="12.8" hidden="false" customHeight="false" outlineLevel="0" collapsed="false">
      <c r="A1333" s="0" t="n">
        <v>1331</v>
      </c>
      <c r="B1333" s="0" t="s">
        <v>51</v>
      </c>
      <c r="C1333" s="0" t="s">
        <v>54</v>
      </c>
      <c r="D1333" s="0" t="s">
        <v>11</v>
      </c>
      <c r="E1333" s="0" t="s">
        <v>9</v>
      </c>
      <c r="F1333" s="0" t="n">
        <v>440</v>
      </c>
      <c r="G1333" s="0" t="n">
        <v>440</v>
      </c>
    </row>
    <row r="1334" customFormat="false" ht="12.8" hidden="false" customHeight="false" outlineLevel="0" collapsed="false">
      <c r="A1334" s="0" t="n">
        <v>1332</v>
      </c>
      <c r="B1334" s="0" t="s">
        <v>51</v>
      </c>
      <c r="C1334" s="0" t="s">
        <v>54</v>
      </c>
      <c r="D1334" s="0" t="s">
        <v>11</v>
      </c>
      <c r="E1334" s="0" t="s">
        <v>9</v>
      </c>
      <c r="F1334" s="0" t="n">
        <v>646</v>
      </c>
      <c r="G1334" s="0" t="n">
        <v>648</v>
      </c>
    </row>
    <row r="1335" customFormat="false" ht="12.8" hidden="false" customHeight="false" outlineLevel="0" collapsed="false">
      <c r="A1335" s="0" t="n">
        <v>1333</v>
      </c>
      <c r="B1335" s="0" t="s">
        <v>51</v>
      </c>
      <c r="C1335" s="0" t="s">
        <v>54</v>
      </c>
      <c r="D1335" s="0" t="s">
        <v>11</v>
      </c>
      <c r="E1335" s="0" t="s">
        <v>10</v>
      </c>
      <c r="F1335" s="0" t="n">
        <v>164</v>
      </c>
      <c r="G1335" s="0" t="n">
        <v>162</v>
      </c>
    </row>
    <row r="1336" customFormat="false" ht="12.8" hidden="false" customHeight="false" outlineLevel="0" collapsed="false">
      <c r="A1336" s="0" t="n">
        <v>1334</v>
      </c>
      <c r="B1336" s="0" t="s">
        <v>51</v>
      </c>
      <c r="C1336" s="0" t="s">
        <v>54</v>
      </c>
      <c r="D1336" s="0" t="s">
        <v>11</v>
      </c>
      <c r="E1336" s="0" t="s">
        <v>10</v>
      </c>
      <c r="F1336" s="0" t="n">
        <v>367</v>
      </c>
      <c r="G1336" s="0" t="n">
        <v>368</v>
      </c>
    </row>
    <row r="1337" customFormat="false" ht="12.8" hidden="false" customHeight="false" outlineLevel="0" collapsed="false">
      <c r="A1337" s="0" t="n">
        <v>1335</v>
      </c>
      <c r="B1337" s="0" t="s">
        <v>51</v>
      </c>
      <c r="C1337" s="0" t="s">
        <v>54</v>
      </c>
      <c r="D1337" s="0" t="s">
        <v>11</v>
      </c>
      <c r="E1337" s="0" t="s">
        <v>10</v>
      </c>
      <c r="F1337" s="0" t="n">
        <v>573</v>
      </c>
      <c r="G1337" s="0" t="n">
        <v>573</v>
      </c>
    </row>
    <row r="1338" customFormat="false" ht="12.8" hidden="false" customHeight="false" outlineLevel="0" collapsed="false">
      <c r="A1338" s="0" t="n">
        <v>1336</v>
      </c>
      <c r="B1338" s="0" t="s">
        <v>51</v>
      </c>
      <c r="C1338" s="0" t="s">
        <v>54</v>
      </c>
      <c r="D1338" s="0" t="s">
        <v>11</v>
      </c>
      <c r="E1338" s="0" t="s">
        <v>10</v>
      </c>
      <c r="F1338" s="0" t="n">
        <v>789</v>
      </c>
      <c r="G1338" s="0" t="n">
        <v>789</v>
      </c>
    </row>
    <row r="1339" customFormat="false" ht="12.8" hidden="false" customHeight="false" outlineLevel="0" collapsed="false">
      <c r="A1339" s="0" t="n">
        <v>1337</v>
      </c>
      <c r="B1339" s="0" t="s">
        <v>51</v>
      </c>
      <c r="C1339" s="0" t="s">
        <v>54</v>
      </c>
      <c r="D1339" s="0" t="s">
        <v>12</v>
      </c>
      <c r="E1339" s="0" t="s">
        <v>9</v>
      </c>
      <c r="F1339" s="0" t="n">
        <v>130</v>
      </c>
      <c r="G1339" s="0" t="n">
        <v>136</v>
      </c>
    </row>
    <row r="1340" customFormat="false" ht="12.8" hidden="false" customHeight="false" outlineLevel="0" collapsed="false">
      <c r="A1340" s="0" t="n">
        <v>1338</v>
      </c>
      <c r="B1340" s="0" t="s">
        <v>51</v>
      </c>
      <c r="C1340" s="0" t="s">
        <v>54</v>
      </c>
      <c r="D1340" s="0" t="s">
        <v>12</v>
      </c>
      <c r="E1340" s="0" t="s">
        <v>9</v>
      </c>
      <c r="F1340" s="0" t="n">
        <v>338</v>
      </c>
      <c r="G1340" s="0" t="n">
        <v>343</v>
      </c>
    </row>
    <row r="1341" customFormat="false" ht="12.8" hidden="false" customHeight="false" outlineLevel="0" collapsed="false">
      <c r="A1341" s="0" t="n">
        <v>1339</v>
      </c>
      <c r="B1341" s="0" t="s">
        <v>51</v>
      </c>
      <c r="C1341" s="0" t="s">
        <v>54</v>
      </c>
      <c r="D1341" s="0" t="s">
        <v>12</v>
      </c>
      <c r="E1341" s="0" t="s">
        <v>9</v>
      </c>
      <c r="F1341" s="0" t="n">
        <v>544</v>
      </c>
      <c r="G1341" s="0" t="n">
        <v>551</v>
      </c>
    </row>
    <row r="1342" customFormat="false" ht="12.8" hidden="false" customHeight="false" outlineLevel="0" collapsed="false">
      <c r="A1342" s="0" t="n">
        <v>1340</v>
      </c>
      <c r="B1342" s="0" t="s">
        <v>51</v>
      </c>
      <c r="C1342" s="0" t="s">
        <v>54</v>
      </c>
      <c r="D1342" s="0" t="s">
        <v>12</v>
      </c>
      <c r="E1342" s="0" t="s">
        <v>9</v>
      </c>
      <c r="F1342" s="0" t="n">
        <v>752</v>
      </c>
      <c r="G1342" s="0" t="n">
        <v>763</v>
      </c>
    </row>
    <row r="1343" customFormat="false" ht="12.8" hidden="false" customHeight="false" outlineLevel="0" collapsed="false">
      <c r="A1343" s="0" t="n">
        <v>1341</v>
      </c>
      <c r="B1343" s="0" t="s">
        <v>51</v>
      </c>
      <c r="C1343" s="0" t="s">
        <v>54</v>
      </c>
      <c r="D1343" s="0" t="s">
        <v>12</v>
      </c>
      <c r="E1343" s="0" t="s">
        <v>10</v>
      </c>
      <c r="F1343" s="0" t="n">
        <v>53</v>
      </c>
      <c r="G1343" s="0" t="n">
        <v>51</v>
      </c>
    </row>
    <row r="1344" customFormat="false" ht="12.8" hidden="false" customHeight="false" outlineLevel="0" collapsed="false">
      <c r="A1344" s="0" t="n">
        <v>1342</v>
      </c>
      <c r="B1344" s="0" t="s">
        <v>51</v>
      </c>
      <c r="C1344" s="0" t="s">
        <v>54</v>
      </c>
      <c r="D1344" s="0" t="s">
        <v>12</v>
      </c>
      <c r="E1344" s="0" t="s">
        <v>10</v>
      </c>
      <c r="F1344" s="0" t="n">
        <v>265</v>
      </c>
      <c r="G1344" s="0" t="n">
        <v>266</v>
      </c>
    </row>
    <row r="1345" customFormat="false" ht="12.8" hidden="false" customHeight="false" outlineLevel="0" collapsed="false">
      <c r="A1345" s="0" t="n">
        <v>1343</v>
      </c>
      <c r="B1345" s="0" t="s">
        <v>51</v>
      </c>
      <c r="C1345" s="0" t="s">
        <v>54</v>
      </c>
      <c r="D1345" s="0" t="s">
        <v>12</v>
      </c>
      <c r="E1345" s="0" t="s">
        <v>10</v>
      </c>
      <c r="F1345" s="0" t="n">
        <v>467</v>
      </c>
      <c r="G1345" s="0" t="n">
        <v>467</v>
      </c>
    </row>
    <row r="1346" customFormat="false" ht="12.8" hidden="false" customHeight="false" outlineLevel="0" collapsed="false">
      <c r="A1346" s="0" t="n">
        <v>1344</v>
      </c>
      <c r="B1346" s="0" t="s">
        <v>51</v>
      </c>
      <c r="C1346" s="0" t="s">
        <v>54</v>
      </c>
      <c r="D1346" s="0" t="s">
        <v>12</v>
      </c>
      <c r="E1346" s="0" t="s">
        <v>10</v>
      </c>
      <c r="F1346" s="0" t="n">
        <v>677</v>
      </c>
      <c r="G1346" s="0" t="n">
        <v>675</v>
      </c>
    </row>
    <row r="1347" customFormat="false" ht="12.8" hidden="false" customHeight="false" outlineLevel="0" collapsed="false">
      <c r="A1347" s="0" t="n">
        <v>1345</v>
      </c>
      <c r="B1347" s="0" t="s">
        <v>51</v>
      </c>
      <c r="C1347" s="0" t="s">
        <v>54</v>
      </c>
      <c r="D1347" s="0" t="s">
        <v>13</v>
      </c>
      <c r="E1347" s="0" t="s">
        <v>9</v>
      </c>
      <c r="F1347" s="0" t="n">
        <v>8</v>
      </c>
    </row>
    <row r="1348" customFormat="false" ht="12.8" hidden="false" customHeight="false" outlineLevel="0" collapsed="false">
      <c r="A1348" s="0" t="n">
        <v>1346</v>
      </c>
      <c r="B1348" s="0" t="s">
        <v>51</v>
      </c>
      <c r="C1348" s="0" t="s">
        <v>54</v>
      </c>
      <c r="D1348" s="0" t="s">
        <v>13</v>
      </c>
      <c r="E1348" s="0" t="s">
        <v>9</v>
      </c>
      <c r="F1348" s="0" t="n">
        <v>237</v>
      </c>
      <c r="G1348" s="0" t="n">
        <v>236</v>
      </c>
    </row>
    <row r="1349" customFormat="false" ht="12.8" hidden="false" customHeight="false" outlineLevel="0" collapsed="false">
      <c r="A1349" s="0" t="n">
        <v>1347</v>
      </c>
      <c r="B1349" s="0" t="s">
        <v>51</v>
      </c>
      <c r="C1349" s="0" t="s">
        <v>54</v>
      </c>
      <c r="D1349" s="0" t="s">
        <v>13</v>
      </c>
      <c r="E1349" s="0" t="s">
        <v>9</v>
      </c>
      <c r="F1349" s="0" t="n">
        <v>440</v>
      </c>
      <c r="G1349" s="0" t="n">
        <v>445</v>
      </c>
    </row>
    <row r="1350" customFormat="false" ht="12.8" hidden="false" customHeight="false" outlineLevel="0" collapsed="false">
      <c r="A1350" s="0" t="n">
        <v>1348</v>
      </c>
      <c r="B1350" s="0" t="s">
        <v>51</v>
      </c>
      <c r="C1350" s="0" t="s">
        <v>54</v>
      </c>
      <c r="D1350" s="0" t="s">
        <v>13</v>
      </c>
      <c r="E1350" s="0" t="s">
        <v>9</v>
      </c>
      <c r="F1350" s="0" t="n">
        <v>646</v>
      </c>
      <c r="G1350" s="0" t="n">
        <v>650</v>
      </c>
    </row>
    <row r="1351" customFormat="false" ht="12.8" hidden="false" customHeight="false" outlineLevel="0" collapsed="false">
      <c r="A1351" s="0" t="n">
        <v>1349</v>
      </c>
      <c r="B1351" s="0" t="s">
        <v>51</v>
      </c>
      <c r="C1351" s="0" t="s">
        <v>54</v>
      </c>
      <c r="D1351" s="0" t="s">
        <v>13</v>
      </c>
      <c r="E1351" s="0" t="s">
        <v>10</v>
      </c>
      <c r="F1351" s="0" t="n">
        <v>164</v>
      </c>
      <c r="G1351" s="0" t="n">
        <v>165</v>
      </c>
    </row>
    <row r="1352" customFormat="false" ht="12.8" hidden="false" customHeight="false" outlineLevel="0" collapsed="false">
      <c r="A1352" s="0" t="n">
        <v>1350</v>
      </c>
      <c r="B1352" s="0" t="s">
        <v>51</v>
      </c>
      <c r="C1352" s="0" t="s">
        <v>54</v>
      </c>
      <c r="D1352" s="0" t="s">
        <v>13</v>
      </c>
      <c r="E1352" s="0" t="s">
        <v>10</v>
      </c>
      <c r="F1352" s="0" t="n">
        <v>367</v>
      </c>
      <c r="G1352" s="0" t="n">
        <v>368</v>
      </c>
    </row>
    <row r="1353" customFormat="false" ht="12.8" hidden="false" customHeight="false" outlineLevel="0" collapsed="false">
      <c r="A1353" s="0" t="n">
        <v>1351</v>
      </c>
      <c r="B1353" s="0" t="s">
        <v>51</v>
      </c>
      <c r="C1353" s="0" t="s">
        <v>54</v>
      </c>
      <c r="D1353" s="0" t="s">
        <v>13</v>
      </c>
      <c r="E1353" s="0" t="s">
        <v>10</v>
      </c>
      <c r="F1353" s="0" t="n">
        <v>573</v>
      </c>
      <c r="G1353" s="0" t="n">
        <v>573</v>
      </c>
    </row>
    <row r="1354" customFormat="false" ht="12.8" hidden="false" customHeight="false" outlineLevel="0" collapsed="false">
      <c r="A1354" s="0" t="n">
        <v>1352</v>
      </c>
      <c r="B1354" s="0" t="s">
        <v>51</v>
      </c>
      <c r="C1354" s="0" t="s">
        <v>54</v>
      </c>
      <c r="D1354" s="0" t="s">
        <v>13</v>
      </c>
      <c r="E1354" s="0" t="s">
        <v>10</v>
      </c>
      <c r="F1354" s="0" t="n">
        <v>789</v>
      </c>
      <c r="G1354" s="0" t="n">
        <v>789</v>
      </c>
    </row>
    <row r="1355" customFormat="false" ht="12.8" hidden="false" customHeight="false" outlineLevel="0" collapsed="false">
      <c r="A1355" s="0" t="n">
        <v>1353</v>
      </c>
      <c r="B1355" s="0" t="s">
        <v>51</v>
      </c>
      <c r="C1355" s="0" t="s">
        <v>55</v>
      </c>
      <c r="D1355" s="0" t="s">
        <v>8</v>
      </c>
      <c r="E1355" s="0" t="s">
        <v>9</v>
      </c>
      <c r="F1355" s="0" t="n">
        <v>140</v>
      </c>
      <c r="G1355" s="0" t="n">
        <v>142</v>
      </c>
    </row>
    <row r="1356" customFormat="false" ht="12.8" hidden="false" customHeight="false" outlineLevel="0" collapsed="false">
      <c r="A1356" s="0" t="n">
        <v>1354</v>
      </c>
      <c r="B1356" s="0" t="s">
        <v>51</v>
      </c>
      <c r="C1356" s="0" t="s">
        <v>55</v>
      </c>
      <c r="D1356" s="0" t="s">
        <v>8</v>
      </c>
      <c r="E1356" s="0" t="s">
        <v>9</v>
      </c>
      <c r="F1356" s="0" t="n">
        <v>355</v>
      </c>
      <c r="G1356" s="0" t="n">
        <v>357</v>
      </c>
    </row>
    <row r="1357" customFormat="false" ht="12.8" hidden="false" customHeight="false" outlineLevel="0" collapsed="false">
      <c r="A1357" s="0" t="n">
        <v>1355</v>
      </c>
      <c r="B1357" s="0" t="s">
        <v>51</v>
      </c>
      <c r="C1357" s="0" t="s">
        <v>55</v>
      </c>
      <c r="D1357" s="0" t="s">
        <v>8</v>
      </c>
      <c r="E1357" s="0" t="s">
        <v>9</v>
      </c>
      <c r="F1357" s="0" t="n">
        <v>566</v>
      </c>
      <c r="G1357" s="0" t="n">
        <v>564</v>
      </c>
    </row>
    <row r="1358" customFormat="false" ht="12.8" hidden="false" customHeight="false" outlineLevel="0" collapsed="false">
      <c r="A1358" s="0" t="n">
        <v>1356</v>
      </c>
      <c r="B1358" s="0" t="s">
        <v>51</v>
      </c>
      <c r="C1358" s="0" t="s">
        <v>55</v>
      </c>
      <c r="D1358" s="0" t="s">
        <v>8</v>
      </c>
      <c r="E1358" s="0" t="s">
        <v>9</v>
      </c>
      <c r="F1358" s="0" t="n">
        <v>792</v>
      </c>
    </row>
    <row r="1359" customFormat="false" ht="12.8" hidden="false" customHeight="false" outlineLevel="0" collapsed="false">
      <c r="A1359" s="0" t="n">
        <v>1357</v>
      </c>
      <c r="B1359" s="0" t="s">
        <v>51</v>
      </c>
      <c r="C1359" s="0" t="s">
        <v>55</v>
      </c>
      <c r="D1359" s="0" t="s">
        <v>8</v>
      </c>
      <c r="E1359" s="0" t="s">
        <v>10</v>
      </c>
      <c r="F1359" s="0" t="n">
        <v>62</v>
      </c>
      <c r="G1359" s="0" t="n">
        <v>62</v>
      </c>
    </row>
    <row r="1360" customFormat="false" ht="12.8" hidden="false" customHeight="false" outlineLevel="0" collapsed="false">
      <c r="A1360" s="0" t="n">
        <v>1358</v>
      </c>
      <c r="B1360" s="0" t="s">
        <v>51</v>
      </c>
      <c r="C1360" s="0" t="s">
        <v>55</v>
      </c>
      <c r="D1360" s="0" t="s">
        <v>8</v>
      </c>
      <c r="E1360" s="0" t="s">
        <v>10</v>
      </c>
      <c r="F1360" s="0" t="n">
        <v>272</v>
      </c>
      <c r="G1360" s="0" t="n">
        <v>272</v>
      </c>
    </row>
    <row r="1361" customFormat="false" ht="12.8" hidden="false" customHeight="false" outlineLevel="0" collapsed="false">
      <c r="A1361" s="0" t="n">
        <v>1359</v>
      </c>
      <c r="B1361" s="0" t="s">
        <v>51</v>
      </c>
      <c r="C1361" s="0" t="s">
        <v>55</v>
      </c>
      <c r="D1361" s="0" t="s">
        <v>8</v>
      </c>
      <c r="E1361" s="0" t="s">
        <v>10</v>
      </c>
      <c r="F1361" s="0" t="n">
        <v>482</v>
      </c>
      <c r="G1361" s="0" t="n">
        <v>482</v>
      </c>
    </row>
    <row r="1362" customFormat="false" ht="12.8" hidden="false" customHeight="false" outlineLevel="0" collapsed="false">
      <c r="A1362" s="0" t="n">
        <v>1360</v>
      </c>
      <c r="B1362" s="0" t="s">
        <v>51</v>
      </c>
      <c r="C1362" s="0" t="s">
        <v>55</v>
      </c>
      <c r="D1362" s="0" t="s">
        <v>8</v>
      </c>
      <c r="E1362" s="0" t="s">
        <v>10</v>
      </c>
      <c r="F1362" s="0" t="n">
        <v>700</v>
      </c>
      <c r="G1362" s="0" t="n">
        <v>699</v>
      </c>
    </row>
    <row r="1363" customFormat="false" ht="12.8" hidden="false" customHeight="false" outlineLevel="0" collapsed="false">
      <c r="A1363" s="0" t="n">
        <v>1361</v>
      </c>
      <c r="B1363" s="0" t="s">
        <v>51</v>
      </c>
      <c r="C1363" s="0" t="s">
        <v>55</v>
      </c>
      <c r="D1363" s="0" t="s">
        <v>11</v>
      </c>
      <c r="E1363" s="0" t="s">
        <v>9</v>
      </c>
      <c r="F1363" s="0" t="n">
        <v>32</v>
      </c>
      <c r="G1363" s="0" t="n">
        <v>31</v>
      </c>
    </row>
    <row r="1364" customFormat="false" ht="12.8" hidden="false" customHeight="false" outlineLevel="0" collapsed="false">
      <c r="A1364" s="0" t="n">
        <v>1362</v>
      </c>
      <c r="B1364" s="0" t="s">
        <v>51</v>
      </c>
      <c r="C1364" s="0" t="s">
        <v>55</v>
      </c>
      <c r="D1364" s="0" t="s">
        <v>11</v>
      </c>
      <c r="E1364" s="0" t="s">
        <v>9</v>
      </c>
      <c r="F1364" s="0" t="n">
        <v>249</v>
      </c>
      <c r="G1364" s="0" t="n">
        <v>252</v>
      </c>
    </row>
    <row r="1365" customFormat="false" ht="12.8" hidden="false" customHeight="false" outlineLevel="0" collapsed="false">
      <c r="A1365" s="0" t="n">
        <v>1363</v>
      </c>
      <c r="B1365" s="0" t="s">
        <v>51</v>
      </c>
      <c r="C1365" s="0" t="s">
        <v>55</v>
      </c>
      <c r="D1365" s="0" t="s">
        <v>11</v>
      </c>
      <c r="E1365" s="0" t="s">
        <v>9</v>
      </c>
      <c r="F1365" s="0" t="n">
        <v>457</v>
      </c>
      <c r="G1365" s="0" t="n">
        <v>458</v>
      </c>
    </row>
    <row r="1366" customFormat="false" ht="12.8" hidden="false" customHeight="false" outlineLevel="0" collapsed="false">
      <c r="A1366" s="0" t="n">
        <v>1364</v>
      </c>
      <c r="B1366" s="0" t="s">
        <v>51</v>
      </c>
      <c r="C1366" s="0" t="s">
        <v>55</v>
      </c>
      <c r="D1366" s="0" t="s">
        <v>11</v>
      </c>
      <c r="E1366" s="0" t="s">
        <v>9</v>
      </c>
      <c r="F1366" s="0" t="n">
        <v>674</v>
      </c>
      <c r="G1366" s="0" t="n">
        <v>676</v>
      </c>
    </row>
    <row r="1367" customFormat="false" ht="12.8" hidden="false" customHeight="false" outlineLevel="0" collapsed="false">
      <c r="A1367" s="0" t="n">
        <v>1365</v>
      </c>
      <c r="B1367" s="0" t="s">
        <v>51</v>
      </c>
      <c r="C1367" s="0" t="s">
        <v>55</v>
      </c>
      <c r="D1367" s="0" t="s">
        <v>11</v>
      </c>
      <c r="E1367" s="0" t="s">
        <v>10</v>
      </c>
      <c r="F1367" s="0" t="n">
        <v>168</v>
      </c>
      <c r="G1367" s="0" t="n">
        <v>168</v>
      </c>
    </row>
    <row r="1368" customFormat="false" ht="12.8" hidden="false" customHeight="false" outlineLevel="0" collapsed="false">
      <c r="A1368" s="0" t="n">
        <v>1366</v>
      </c>
      <c r="B1368" s="0" t="s">
        <v>51</v>
      </c>
      <c r="C1368" s="0" t="s">
        <v>55</v>
      </c>
      <c r="D1368" s="0" t="s">
        <v>11</v>
      </c>
      <c r="E1368" s="0" t="s">
        <v>10</v>
      </c>
      <c r="F1368" s="0" t="n">
        <v>378</v>
      </c>
      <c r="G1368" s="0" t="n">
        <v>375</v>
      </c>
    </row>
    <row r="1369" customFormat="false" ht="12.8" hidden="false" customHeight="false" outlineLevel="0" collapsed="false">
      <c r="A1369" s="0" t="n">
        <v>1367</v>
      </c>
      <c r="B1369" s="0" t="s">
        <v>51</v>
      </c>
      <c r="C1369" s="0" t="s">
        <v>55</v>
      </c>
      <c r="D1369" s="0" t="s">
        <v>11</v>
      </c>
      <c r="E1369" s="0" t="s">
        <v>10</v>
      </c>
      <c r="F1369" s="0" t="n">
        <v>590</v>
      </c>
      <c r="G1369" s="0" t="n">
        <v>587</v>
      </c>
    </row>
    <row r="1370" customFormat="false" ht="12.8" hidden="false" customHeight="false" outlineLevel="0" collapsed="false">
      <c r="A1370" s="0" t="n">
        <v>1368</v>
      </c>
      <c r="B1370" s="0" t="s">
        <v>51</v>
      </c>
      <c r="C1370" s="0" t="s">
        <v>55</v>
      </c>
      <c r="D1370" s="0" t="s">
        <v>12</v>
      </c>
      <c r="E1370" s="0" t="s">
        <v>9</v>
      </c>
      <c r="F1370" s="0" t="n">
        <v>140</v>
      </c>
      <c r="G1370" s="0" t="n">
        <v>145</v>
      </c>
    </row>
    <row r="1371" customFormat="false" ht="12.8" hidden="false" customHeight="false" outlineLevel="0" collapsed="false">
      <c r="A1371" s="0" t="n">
        <v>1369</v>
      </c>
      <c r="B1371" s="0" t="s">
        <v>51</v>
      </c>
      <c r="C1371" s="0" t="s">
        <v>55</v>
      </c>
      <c r="D1371" s="0" t="s">
        <v>12</v>
      </c>
      <c r="E1371" s="0" t="s">
        <v>9</v>
      </c>
      <c r="F1371" s="0" t="n">
        <v>355</v>
      </c>
      <c r="G1371" s="0" t="n">
        <v>360</v>
      </c>
    </row>
    <row r="1372" customFormat="false" ht="12.8" hidden="false" customHeight="false" outlineLevel="0" collapsed="false">
      <c r="A1372" s="0" t="n">
        <v>1370</v>
      </c>
      <c r="B1372" s="0" t="s">
        <v>51</v>
      </c>
      <c r="C1372" s="0" t="s">
        <v>55</v>
      </c>
      <c r="D1372" s="0" t="s">
        <v>12</v>
      </c>
      <c r="E1372" s="0" t="s">
        <v>9</v>
      </c>
      <c r="F1372" s="0" t="n">
        <v>566</v>
      </c>
      <c r="G1372" s="0" t="n">
        <v>564</v>
      </c>
    </row>
    <row r="1373" customFormat="false" ht="12.8" hidden="false" customHeight="false" outlineLevel="0" collapsed="false">
      <c r="A1373" s="0" t="n">
        <v>1371</v>
      </c>
      <c r="B1373" s="0" t="s">
        <v>51</v>
      </c>
      <c r="C1373" s="0" t="s">
        <v>55</v>
      </c>
      <c r="D1373" s="0" t="s">
        <v>12</v>
      </c>
      <c r="E1373" s="0" t="s">
        <v>9</v>
      </c>
      <c r="F1373" s="0" t="n">
        <v>792</v>
      </c>
      <c r="G1373" s="0" t="n">
        <v>792</v>
      </c>
    </row>
    <row r="1374" customFormat="false" ht="12.8" hidden="false" customHeight="false" outlineLevel="0" collapsed="false">
      <c r="A1374" s="0" t="n">
        <v>1372</v>
      </c>
      <c r="B1374" s="0" t="s">
        <v>51</v>
      </c>
      <c r="C1374" s="0" t="s">
        <v>55</v>
      </c>
      <c r="D1374" s="0" t="s">
        <v>12</v>
      </c>
      <c r="E1374" s="0" t="s">
        <v>10</v>
      </c>
      <c r="F1374" s="0" t="n">
        <v>62</v>
      </c>
      <c r="G1374" s="0" t="n">
        <v>64</v>
      </c>
    </row>
    <row r="1375" customFormat="false" ht="12.8" hidden="false" customHeight="false" outlineLevel="0" collapsed="false">
      <c r="A1375" s="0" t="n">
        <v>1373</v>
      </c>
      <c r="B1375" s="0" t="s">
        <v>51</v>
      </c>
      <c r="C1375" s="0" t="s">
        <v>55</v>
      </c>
      <c r="D1375" s="0" t="s">
        <v>12</v>
      </c>
      <c r="E1375" s="0" t="s">
        <v>10</v>
      </c>
      <c r="F1375" s="0" t="n">
        <v>272</v>
      </c>
      <c r="G1375" s="0" t="n">
        <v>282</v>
      </c>
    </row>
    <row r="1376" customFormat="false" ht="12.8" hidden="false" customHeight="false" outlineLevel="0" collapsed="false">
      <c r="A1376" s="0" t="n">
        <v>1374</v>
      </c>
      <c r="B1376" s="0" t="s">
        <v>51</v>
      </c>
      <c r="C1376" s="0" t="s">
        <v>55</v>
      </c>
      <c r="D1376" s="0" t="s">
        <v>12</v>
      </c>
      <c r="E1376" s="0" t="s">
        <v>10</v>
      </c>
      <c r="F1376" s="0" t="n">
        <v>482</v>
      </c>
      <c r="G1376" s="0" t="n">
        <v>481</v>
      </c>
    </row>
    <row r="1377" customFormat="false" ht="12.8" hidden="false" customHeight="false" outlineLevel="0" collapsed="false">
      <c r="A1377" s="0" t="n">
        <v>1375</v>
      </c>
      <c r="B1377" s="0" t="s">
        <v>51</v>
      </c>
      <c r="C1377" s="0" t="s">
        <v>55</v>
      </c>
      <c r="D1377" s="0" t="s">
        <v>12</v>
      </c>
      <c r="E1377" s="0" t="s">
        <v>10</v>
      </c>
      <c r="F1377" s="0" t="n">
        <v>700</v>
      </c>
      <c r="G1377" s="0" t="n">
        <v>698</v>
      </c>
    </row>
    <row r="1378" customFormat="false" ht="12.8" hidden="false" customHeight="false" outlineLevel="0" collapsed="false">
      <c r="A1378" s="0" t="n">
        <v>1376</v>
      </c>
      <c r="B1378" s="0" t="s">
        <v>51</v>
      </c>
      <c r="C1378" s="0" t="s">
        <v>55</v>
      </c>
      <c r="D1378" s="0" t="s">
        <v>13</v>
      </c>
      <c r="E1378" s="0" t="s">
        <v>9</v>
      </c>
      <c r="F1378" s="0" t="n">
        <v>32</v>
      </c>
      <c r="G1378" s="0" t="n">
        <v>37</v>
      </c>
    </row>
    <row r="1379" customFormat="false" ht="12.8" hidden="false" customHeight="false" outlineLevel="0" collapsed="false">
      <c r="A1379" s="0" t="n">
        <v>1377</v>
      </c>
      <c r="B1379" s="0" t="s">
        <v>51</v>
      </c>
      <c r="C1379" s="0" t="s">
        <v>55</v>
      </c>
      <c r="D1379" s="0" t="s">
        <v>13</v>
      </c>
      <c r="E1379" s="0" t="s">
        <v>9</v>
      </c>
      <c r="F1379" s="0" t="n">
        <v>249</v>
      </c>
      <c r="G1379" s="0" t="n">
        <v>251</v>
      </c>
    </row>
    <row r="1380" customFormat="false" ht="12.8" hidden="false" customHeight="false" outlineLevel="0" collapsed="false">
      <c r="A1380" s="0" t="n">
        <v>1378</v>
      </c>
      <c r="B1380" s="0" t="s">
        <v>51</v>
      </c>
      <c r="C1380" s="0" t="s">
        <v>55</v>
      </c>
      <c r="D1380" s="0" t="s">
        <v>13</v>
      </c>
      <c r="E1380" s="0" t="s">
        <v>9</v>
      </c>
      <c r="F1380" s="0" t="n">
        <v>457</v>
      </c>
      <c r="G1380" s="0" t="n">
        <v>459</v>
      </c>
    </row>
    <row r="1381" customFormat="false" ht="12.8" hidden="false" customHeight="false" outlineLevel="0" collapsed="false">
      <c r="A1381" s="0" t="n">
        <v>1379</v>
      </c>
      <c r="B1381" s="0" t="s">
        <v>51</v>
      </c>
      <c r="C1381" s="0" t="s">
        <v>55</v>
      </c>
      <c r="D1381" s="0" t="s">
        <v>13</v>
      </c>
      <c r="E1381" s="0" t="s">
        <v>9</v>
      </c>
      <c r="F1381" s="0" t="n">
        <v>674</v>
      </c>
      <c r="G1381" s="0" t="n">
        <v>673</v>
      </c>
    </row>
    <row r="1382" customFormat="false" ht="12.8" hidden="false" customHeight="false" outlineLevel="0" collapsed="false">
      <c r="A1382" s="0" t="n">
        <v>1380</v>
      </c>
      <c r="B1382" s="0" t="s">
        <v>51</v>
      </c>
      <c r="C1382" s="0" t="s">
        <v>55</v>
      </c>
      <c r="D1382" s="0" t="s">
        <v>13</v>
      </c>
      <c r="E1382" s="0" t="s">
        <v>10</v>
      </c>
      <c r="F1382" s="0" t="n">
        <v>168</v>
      </c>
      <c r="G1382" s="0" t="n">
        <v>170</v>
      </c>
    </row>
    <row r="1383" customFormat="false" ht="12.8" hidden="false" customHeight="false" outlineLevel="0" collapsed="false">
      <c r="A1383" s="0" t="n">
        <v>1381</v>
      </c>
      <c r="B1383" s="0" t="s">
        <v>51</v>
      </c>
      <c r="C1383" s="0" t="s">
        <v>55</v>
      </c>
      <c r="D1383" s="0" t="s">
        <v>13</v>
      </c>
      <c r="E1383" s="0" t="s">
        <v>10</v>
      </c>
      <c r="F1383" s="0" t="n">
        <v>378</v>
      </c>
      <c r="G1383" s="0" t="n">
        <v>378</v>
      </c>
    </row>
    <row r="1384" customFormat="false" ht="12.8" hidden="false" customHeight="false" outlineLevel="0" collapsed="false">
      <c r="A1384" s="0" t="n">
        <v>1382</v>
      </c>
      <c r="B1384" s="0" t="s">
        <v>51</v>
      </c>
      <c r="C1384" s="0" t="s">
        <v>55</v>
      </c>
      <c r="D1384" s="0" t="s">
        <v>13</v>
      </c>
      <c r="E1384" s="0" t="s">
        <v>10</v>
      </c>
      <c r="F1384" s="0" t="n">
        <v>590</v>
      </c>
      <c r="G1384" s="0" t="n">
        <v>590</v>
      </c>
    </row>
    <row r="1385" customFormat="false" ht="12.8" hidden="false" customHeight="false" outlineLevel="0" collapsed="false">
      <c r="A1385" s="0" t="n">
        <v>1383</v>
      </c>
      <c r="B1385" s="0" t="s">
        <v>51</v>
      </c>
      <c r="C1385" s="0" t="s">
        <v>56</v>
      </c>
      <c r="D1385" s="0" t="s">
        <v>8</v>
      </c>
      <c r="E1385" s="0" t="s">
        <v>9</v>
      </c>
      <c r="F1385" s="0" t="n">
        <v>149</v>
      </c>
      <c r="G1385" s="0" t="n">
        <v>150</v>
      </c>
    </row>
    <row r="1386" customFormat="false" ht="12.8" hidden="false" customHeight="false" outlineLevel="0" collapsed="false">
      <c r="A1386" s="0" t="n">
        <v>1384</v>
      </c>
      <c r="B1386" s="0" t="s">
        <v>51</v>
      </c>
      <c r="C1386" s="0" t="s">
        <v>56</v>
      </c>
      <c r="D1386" s="0" t="s">
        <v>8</v>
      </c>
      <c r="E1386" s="0" t="s">
        <v>9</v>
      </c>
      <c r="F1386" s="0" t="n">
        <v>391</v>
      </c>
      <c r="G1386" s="0" t="n">
        <v>400</v>
      </c>
    </row>
    <row r="1387" customFormat="false" ht="12.8" hidden="false" customHeight="false" outlineLevel="0" collapsed="false">
      <c r="A1387" s="0" t="n">
        <v>1385</v>
      </c>
      <c r="B1387" s="0" t="s">
        <v>51</v>
      </c>
      <c r="C1387" s="0" t="s">
        <v>56</v>
      </c>
      <c r="D1387" s="0" t="s">
        <v>8</v>
      </c>
      <c r="E1387" s="0" t="s">
        <v>9</v>
      </c>
      <c r="F1387" s="0" t="n">
        <v>645</v>
      </c>
      <c r="G1387" s="0" t="n">
        <v>651</v>
      </c>
    </row>
    <row r="1388" customFormat="false" ht="12.8" hidden="false" customHeight="false" outlineLevel="0" collapsed="false">
      <c r="A1388" s="0" t="n">
        <v>1386</v>
      </c>
      <c r="B1388" s="0" t="s">
        <v>51</v>
      </c>
      <c r="C1388" s="0" t="s">
        <v>56</v>
      </c>
      <c r="D1388" s="0" t="s">
        <v>8</v>
      </c>
      <c r="E1388" s="0" t="s">
        <v>9</v>
      </c>
      <c r="F1388" s="0" t="n">
        <v>898</v>
      </c>
      <c r="G1388" s="0" t="n">
        <v>902</v>
      </c>
    </row>
    <row r="1389" customFormat="false" ht="12.8" hidden="false" customHeight="false" outlineLevel="0" collapsed="false">
      <c r="A1389" s="0" t="n">
        <v>1387</v>
      </c>
      <c r="B1389" s="0" t="s">
        <v>51</v>
      </c>
      <c r="C1389" s="0" t="s">
        <v>56</v>
      </c>
      <c r="D1389" s="0" t="s">
        <v>8</v>
      </c>
      <c r="E1389" s="0" t="s">
        <v>10</v>
      </c>
      <c r="F1389" s="0" t="n">
        <v>71</v>
      </c>
      <c r="G1389" s="0" t="n">
        <v>68</v>
      </c>
    </row>
    <row r="1390" customFormat="false" ht="12.8" hidden="false" customHeight="false" outlineLevel="0" collapsed="false">
      <c r="A1390" s="0" t="n">
        <v>1388</v>
      </c>
      <c r="B1390" s="0" t="s">
        <v>51</v>
      </c>
      <c r="C1390" s="0" t="s">
        <v>56</v>
      </c>
      <c r="D1390" s="0" t="s">
        <v>8</v>
      </c>
      <c r="E1390" s="0" t="s">
        <v>10</v>
      </c>
      <c r="F1390" s="0" t="n">
        <v>311</v>
      </c>
      <c r="G1390" s="0" t="n">
        <v>310</v>
      </c>
    </row>
    <row r="1391" customFormat="false" ht="12.8" hidden="false" customHeight="false" outlineLevel="0" collapsed="false">
      <c r="A1391" s="0" t="n">
        <v>1389</v>
      </c>
      <c r="B1391" s="0" t="s">
        <v>51</v>
      </c>
      <c r="C1391" s="0" t="s">
        <v>56</v>
      </c>
      <c r="D1391" s="0" t="s">
        <v>8</v>
      </c>
      <c r="E1391" s="0" t="s">
        <v>10</v>
      </c>
      <c r="F1391" s="0" t="n">
        <v>551</v>
      </c>
      <c r="G1391" s="0" t="n">
        <v>551</v>
      </c>
    </row>
    <row r="1392" customFormat="false" ht="12.8" hidden="false" customHeight="false" outlineLevel="0" collapsed="false">
      <c r="A1392" s="0" t="n">
        <v>1390</v>
      </c>
      <c r="B1392" s="0" t="s">
        <v>51</v>
      </c>
      <c r="C1392" s="0" t="s">
        <v>56</v>
      </c>
      <c r="D1392" s="0" t="s">
        <v>8</v>
      </c>
      <c r="E1392" s="0" t="s">
        <v>10</v>
      </c>
      <c r="F1392" s="0" t="n">
        <v>819</v>
      </c>
      <c r="G1392" s="0" t="n">
        <v>819</v>
      </c>
    </row>
    <row r="1393" customFormat="false" ht="12.8" hidden="false" customHeight="false" outlineLevel="0" collapsed="false">
      <c r="A1393" s="0" t="n">
        <v>1391</v>
      </c>
      <c r="B1393" s="0" t="s">
        <v>51</v>
      </c>
      <c r="C1393" s="0" t="s">
        <v>56</v>
      </c>
      <c r="D1393" s="0" t="s">
        <v>8</v>
      </c>
      <c r="E1393" s="0" t="s">
        <v>10</v>
      </c>
      <c r="F1393" s="0" t="n">
        <v>1088</v>
      </c>
      <c r="G1393" s="0" t="n">
        <v>1086</v>
      </c>
    </row>
    <row r="1394" customFormat="false" ht="12.8" hidden="false" customHeight="false" outlineLevel="0" collapsed="false">
      <c r="A1394" s="0" t="n">
        <v>1392</v>
      </c>
      <c r="B1394" s="0" t="s">
        <v>51</v>
      </c>
      <c r="C1394" s="0" t="s">
        <v>56</v>
      </c>
      <c r="D1394" s="0" t="s">
        <v>11</v>
      </c>
      <c r="E1394" s="0" t="s">
        <v>9</v>
      </c>
      <c r="F1394" s="0" t="n">
        <v>27</v>
      </c>
      <c r="G1394" s="0" t="n">
        <v>24</v>
      </c>
    </row>
    <row r="1395" customFormat="false" ht="12.8" hidden="false" customHeight="false" outlineLevel="0" collapsed="false">
      <c r="A1395" s="0" t="n">
        <v>1393</v>
      </c>
      <c r="B1395" s="0" t="s">
        <v>51</v>
      </c>
      <c r="C1395" s="0" t="s">
        <v>56</v>
      </c>
      <c r="D1395" s="0" t="s">
        <v>11</v>
      </c>
      <c r="E1395" s="0" t="s">
        <v>9</v>
      </c>
      <c r="F1395" s="0" t="n">
        <v>275</v>
      </c>
      <c r="G1395" s="0" t="n">
        <v>276</v>
      </c>
    </row>
    <row r="1396" customFormat="false" ht="12.8" hidden="false" customHeight="false" outlineLevel="0" collapsed="false">
      <c r="A1396" s="0" t="n">
        <v>1394</v>
      </c>
      <c r="B1396" s="0" t="s">
        <v>51</v>
      </c>
      <c r="C1396" s="0" t="s">
        <v>56</v>
      </c>
      <c r="D1396" s="0" t="s">
        <v>11</v>
      </c>
      <c r="E1396" s="0" t="s">
        <v>9</v>
      </c>
      <c r="F1396" s="0" t="n">
        <v>519</v>
      </c>
      <c r="G1396" s="0" t="n">
        <v>521</v>
      </c>
    </row>
    <row r="1397" customFormat="false" ht="12.8" hidden="false" customHeight="false" outlineLevel="0" collapsed="false">
      <c r="A1397" s="0" t="n">
        <v>1395</v>
      </c>
      <c r="B1397" s="0" t="s">
        <v>51</v>
      </c>
      <c r="C1397" s="0" t="s">
        <v>56</v>
      </c>
      <c r="D1397" s="0" t="s">
        <v>11</v>
      </c>
      <c r="E1397" s="0" t="s">
        <v>9</v>
      </c>
      <c r="F1397" s="0" t="n">
        <v>773</v>
      </c>
      <c r="G1397" s="0" t="n">
        <v>777</v>
      </c>
    </row>
    <row r="1398" customFormat="false" ht="12.8" hidden="false" customHeight="false" outlineLevel="0" collapsed="false">
      <c r="A1398" s="0" t="n">
        <v>1396</v>
      </c>
      <c r="B1398" s="0" t="s">
        <v>51</v>
      </c>
      <c r="C1398" s="0" t="s">
        <v>56</v>
      </c>
      <c r="D1398" s="0" t="s">
        <v>11</v>
      </c>
      <c r="E1398" s="0" t="s">
        <v>9</v>
      </c>
      <c r="F1398" s="0" t="n">
        <v>1047</v>
      </c>
      <c r="G1398" s="0" t="n">
        <v>1046</v>
      </c>
    </row>
    <row r="1399" customFormat="false" ht="12.8" hidden="false" customHeight="false" outlineLevel="0" collapsed="false">
      <c r="A1399" s="0" t="n">
        <v>1397</v>
      </c>
      <c r="B1399" s="0" t="s">
        <v>51</v>
      </c>
      <c r="C1399" s="0" t="s">
        <v>56</v>
      </c>
      <c r="D1399" s="0" t="s">
        <v>11</v>
      </c>
      <c r="E1399" s="0" t="s">
        <v>10</v>
      </c>
      <c r="F1399" s="0" t="n">
        <v>187</v>
      </c>
      <c r="G1399" s="0" t="n">
        <v>187</v>
      </c>
    </row>
    <row r="1400" customFormat="false" ht="12.8" hidden="false" customHeight="false" outlineLevel="0" collapsed="false">
      <c r="A1400" s="0" t="n">
        <v>1398</v>
      </c>
      <c r="B1400" s="0" t="s">
        <v>51</v>
      </c>
      <c r="C1400" s="0" t="s">
        <v>56</v>
      </c>
      <c r="D1400" s="0" t="s">
        <v>11</v>
      </c>
      <c r="E1400" s="0" t="s">
        <v>10</v>
      </c>
      <c r="F1400" s="0" t="n">
        <v>435</v>
      </c>
      <c r="G1400" s="0" t="n">
        <v>435</v>
      </c>
    </row>
    <row r="1401" customFormat="false" ht="12.8" hidden="false" customHeight="false" outlineLevel="0" collapsed="false">
      <c r="A1401" s="0" t="n">
        <v>1399</v>
      </c>
      <c r="B1401" s="0" t="s">
        <v>51</v>
      </c>
      <c r="C1401" s="0" t="s">
        <v>56</v>
      </c>
      <c r="D1401" s="0" t="s">
        <v>11</v>
      </c>
      <c r="E1401" s="0" t="s">
        <v>10</v>
      </c>
      <c r="F1401" s="0" t="n">
        <v>690</v>
      </c>
      <c r="G1401" s="0" t="n">
        <v>690</v>
      </c>
    </row>
    <row r="1402" customFormat="false" ht="12.8" hidden="false" customHeight="false" outlineLevel="0" collapsed="false">
      <c r="A1402" s="0" t="n">
        <v>1400</v>
      </c>
      <c r="B1402" s="0" t="s">
        <v>51</v>
      </c>
      <c r="C1402" s="0" t="s">
        <v>56</v>
      </c>
      <c r="D1402" s="0" t="s">
        <v>11</v>
      </c>
      <c r="E1402" s="0" t="s">
        <v>10</v>
      </c>
      <c r="F1402" s="0" t="n">
        <v>955</v>
      </c>
      <c r="G1402" s="0" t="n">
        <v>955</v>
      </c>
    </row>
    <row r="1403" customFormat="false" ht="12.8" hidden="false" customHeight="false" outlineLevel="0" collapsed="false">
      <c r="A1403" s="0" t="n">
        <v>1401</v>
      </c>
      <c r="B1403" s="0" t="s">
        <v>51</v>
      </c>
      <c r="C1403" s="0" t="s">
        <v>56</v>
      </c>
      <c r="D1403" s="0" t="s">
        <v>12</v>
      </c>
      <c r="E1403" s="0" t="s">
        <v>9</v>
      </c>
      <c r="F1403" s="0" t="n">
        <v>149</v>
      </c>
      <c r="G1403" s="0" t="n">
        <v>154</v>
      </c>
    </row>
    <row r="1404" customFormat="false" ht="12.8" hidden="false" customHeight="false" outlineLevel="0" collapsed="false">
      <c r="A1404" s="0" t="n">
        <v>1402</v>
      </c>
      <c r="B1404" s="0" t="s">
        <v>51</v>
      </c>
      <c r="C1404" s="0" t="s">
        <v>56</v>
      </c>
      <c r="D1404" s="0" t="s">
        <v>12</v>
      </c>
      <c r="E1404" s="0" t="s">
        <v>9</v>
      </c>
      <c r="F1404" s="0" t="n">
        <v>391</v>
      </c>
      <c r="G1404" s="0" t="n">
        <v>399</v>
      </c>
    </row>
    <row r="1405" customFormat="false" ht="12.8" hidden="false" customHeight="false" outlineLevel="0" collapsed="false">
      <c r="A1405" s="0" t="n">
        <v>1403</v>
      </c>
      <c r="B1405" s="0" t="s">
        <v>51</v>
      </c>
      <c r="C1405" s="0" t="s">
        <v>56</v>
      </c>
      <c r="D1405" s="0" t="s">
        <v>12</v>
      </c>
      <c r="E1405" s="0" t="s">
        <v>9</v>
      </c>
      <c r="F1405" s="0" t="n">
        <v>645</v>
      </c>
      <c r="G1405" s="0" t="n">
        <v>650</v>
      </c>
    </row>
    <row r="1406" customFormat="false" ht="12.8" hidden="false" customHeight="false" outlineLevel="0" collapsed="false">
      <c r="A1406" s="0" t="n">
        <v>1404</v>
      </c>
      <c r="B1406" s="0" t="s">
        <v>51</v>
      </c>
      <c r="C1406" s="0" t="s">
        <v>56</v>
      </c>
      <c r="D1406" s="0" t="s">
        <v>12</v>
      </c>
      <c r="E1406" s="0" t="s">
        <v>9</v>
      </c>
      <c r="F1406" s="0" t="n">
        <v>898</v>
      </c>
      <c r="G1406" s="0" t="n">
        <v>907</v>
      </c>
    </row>
    <row r="1407" customFormat="false" ht="12.8" hidden="false" customHeight="false" outlineLevel="0" collapsed="false">
      <c r="A1407" s="0" t="n">
        <v>1405</v>
      </c>
      <c r="B1407" s="0" t="s">
        <v>51</v>
      </c>
      <c r="C1407" s="0" t="s">
        <v>56</v>
      </c>
      <c r="D1407" s="0" t="s">
        <v>12</v>
      </c>
      <c r="E1407" s="0" t="s">
        <v>10</v>
      </c>
      <c r="F1407" s="0" t="n">
        <v>71</v>
      </c>
      <c r="G1407" s="0" t="n">
        <v>67</v>
      </c>
    </row>
    <row r="1408" customFormat="false" ht="12.8" hidden="false" customHeight="false" outlineLevel="0" collapsed="false">
      <c r="A1408" s="0" t="n">
        <v>1406</v>
      </c>
      <c r="B1408" s="0" t="s">
        <v>51</v>
      </c>
      <c r="C1408" s="0" t="s">
        <v>56</v>
      </c>
      <c r="D1408" s="0" t="s">
        <v>12</v>
      </c>
      <c r="E1408" s="0" t="s">
        <v>10</v>
      </c>
      <c r="F1408" s="0" t="n">
        <v>311</v>
      </c>
      <c r="G1408" s="0" t="n">
        <v>308</v>
      </c>
    </row>
    <row r="1409" customFormat="false" ht="12.8" hidden="false" customHeight="false" outlineLevel="0" collapsed="false">
      <c r="A1409" s="0" t="n">
        <v>1407</v>
      </c>
      <c r="B1409" s="0" t="s">
        <v>51</v>
      </c>
      <c r="C1409" s="0" t="s">
        <v>56</v>
      </c>
      <c r="D1409" s="0" t="s">
        <v>12</v>
      </c>
      <c r="E1409" s="0" t="s">
        <v>10</v>
      </c>
      <c r="F1409" s="0" t="n">
        <v>551</v>
      </c>
      <c r="G1409" s="0" t="n">
        <v>551</v>
      </c>
    </row>
    <row r="1410" customFormat="false" ht="12.8" hidden="false" customHeight="false" outlineLevel="0" collapsed="false">
      <c r="A1410" s="0" t="n">
        <v>1408</v>
      </c>
      <c r="B1410" s="0" t="s">
        <v>51</v>
      </c>
      <c r="C1410" s="0" t="s">
        <v>56</v>
      </c>
      <c r="D1410" s="0" t="s">
        <v>12</v>
      </c>
      <c r="E1410" s="0" t="s">
        <v>10</v>
      </c>
      <c r="F1410" s="0" t="n">
        <v>819</v>
      </c>
      <c r="G1410" s="0" t="n">
        <v>816</v>
      </c>
    </row>
    <row r="1411" customFormat="false" ht="12.8" hidden="false" customHeight="false" outlineLevel="0" collapsed="false">
      <c r="A1411" s="0" t="n">
        <v>1409</v>
      </c>
      <c r="B1411" s="0" t="s">
        <v>51</v>
      </c>
      <c r="C1411" s="0" t="s">
        <v>56</v>
      </c>
      <c r="D1411" s="0" t="s">
        <v>12</v>
      </c>
      <c r="E1411" s="0" t="s">
        <v>10</v>
      </c>
      <c r="F1411" s="0" t="n">
        <v>1088</v>
      </c>
      <c r="G1411" s="0" t="n">
        <v>1085</v>
      </c>
    </row>
    <row r="1412" customFormat="false" ht="12.8" hidden="false" customHeight="false" outlineLevel="0" collapsed="false">
      <c r="A1412" s="0" t="n">
        <v>1410</v>
      </c>
      <c r="B1412" s="0" t="s">
        <v>51</v>
      </c>
      <c r="C1412" s="0" t="s">
        <v>56</v>
      </c>
      <c r="D1412" s="0" t="s">
        <v>13</v>
      </c>
      <c r="E1412" s="0" t="s">
        <v>9</v>
      </c>
      <c r="F1412" s="0" t="n">
        <v>27</v>
      </c>
    </row>
    <row r="1413" customFormat="false" ht="12.8" hidden="false" customHeight="false" outlineLevel="0" collapsed="false">
      <c r="A1413" s="0" t="n">
        <v>1411</v>
      </c>
      <c r="B1413" s="0" t="s">
        <v>51</v>
      </c>
      <c r="C1413" s="0" t="s">
        <v>56</v>
      </c>
      <c r="D1413" s="0" t="s">
        <v>13</v>
      </c>
      <c r="E1413" s="0" t="s">
        <v>9</v>
      </c>
      <c r="F1413" s="0" t="n">
        <v>275</v>
      </c>
      <c r="G1413" s="0" t="n">
        <v>278</v>
      </c>
    </row>
    <row r="1414" customFormat="false" ht="12.8" hidden="false" customHeight="false" outlineLevel="0" collapsed="false">
      <c r="A1414" s="0" t="n">
        <v>1412</v>
      </c>
      <c r="B1414" s="0" t="s">
        <v>51</v>
      </c>
      <c r="C1414" s="0" t="s">
        <v>56</v>
      </c>
      <c r="D1414" s="0" t="s">
        <v>13</v>
      </c>
      <c r="E1414" s="0" t="s">
        <v>9</v>
      </c>
      <c r="F1414" s="0" t="n">
        <v>519</v>
      </c>
      <c r="G1414" s="0" t="n">
        <v>523</v>
      </c>
    </row>
    <row r="1415" customFormat="false" ht="12.8" hidden="false" customHeight="false" outlineLevel="0" collapsed="false">
      <c r="A1415" s="0" t="n">
        <v>1413</v>
      </c>
      <c r="B1415" s="0" t="s">
        <v>51</v>
      </c>
      <c r="C1415" s="0" t="s">
        <v>56</v>
      </c>
      <c r="D1415" s="0" t="s">
        <v>13</v>
      </c>
      <c r="E1415" s="0" t="s">
        <v>9</v>
      </c>
      <c r="F1415" s="0" t="n">
        <v>773</v>
      </c>
      <c r="G1415" s="0" t="n">
        <v>779</v>
      </c>
    </row>
    <row r="1416" customFormat="false" ht="12.8" hidden="false" customHeight="false" outlineLevel="0" collapsed="false">
      <c r="A1416" s="0" t="n">
        <v>1414</v>
      </c>
      <c r="B1416" s="0" t="s">
        <v>51</v>
      </c>
      <c r="C1416" s="0" t="s">
        <v>56</v>
      </c>
      <c r="D1416" s="0" t="s">
        <v>13</v>
      </c>
      <c r="E1416" s="0" t="s">
        <v>9</v>
      </c>
      <c r="F1416" s="0" t="n">
        <v>1047</v>
      </c>
      <c r="G1416" s="0" t="n">
        <v>1049</v>
      </c>
    </row>
    <row r="1417" customFormat="false" ht="12.8" hidden="false" customHeight="false" outlineLevel="0" collapsed="false">
      <c r="A1417" s="0" t="n">
        <v>1415</v>
      </c>
      <c r="B1417" s="0" t="s">
        <v>51</v>
      </c>
      <c r="C1417" s="0" t="s">
        <v>56</v>
      </c>
      <c r="D1417" s="0" t="s">
        <v>13</v>
      </c>
      <c r="E1417" s="0" t="s">
        <v>10</v>
      </c>
      <c r="F1417" s="0" t="n">
        <v>187</v>
      </c>
      <c r="G1417" s="0" t="n">
        <v>187</v>
      </c>
    </row>
    <row r="1418" customFormat="false" ht="12.8" hidden="false" customHeight="false" outlineLevel="0" collapsed="false">
      <c r="A1418" s="0" t="n">
        <v>1416</v>
      </c>
      <c r="B1418" s="0" t="s">
        <v>51</v>
      </c>
      <c r="C1418" s="0" t="s">
        <v>56</v>
      </c>
      <c r="D1418" s="0" t="s">
        <v>13</v>
      </c>
      <c r="E1418" s="0" t="s">
        <v>10</v>
      </c>
      <c r="F1418" s="0" t="n">
        <v>435</v>
      </c>
      <c r="G1418" s="0" t="n">
        <v>436</v>
      </c>
    </row>
    <row r="1419" customFormat="false" ht="12.8" hidden="false" customHeight="false" outlineLevel="0" collapsed="false">
      <c r="A1419" s="0" t="n">
        <v>1417</v>
      </c>
      <c r="B1419" s="0" t="s">
        <v>51</v>
      </c>
      <c r="C1419" s="0" t="s">
        <v>56</v>
      </c>
      <c r="D1419" s="0" t="s">
        <v>13</v>
      </c>
      <c r="E1419" s="0" t="s">
        <v>10</v>
      </c>
      <c r="F1419" s="0" t="n">
        <v>690</v>
      </c>
      <c r="G1419" s="0" t="n">
        <v>690</v>
      </c>
    </row>
    <row r="1420" customFormat="false" ht="12.8" hidden="false" customHeight="false" outlineLevel="0" collapsed="false">
      <c r="A1420" s="0" t="n">
        <v>1418</v>
      </c>
      <c r="B1420" s="0" t="s">
        <v>51</v>
      </c>
      <c r="C1420" s="0" t="s">
        <v>56</v>
      </c>
      <c r="D1420" s="0" t="s">
        <v>13</v>
      </c>
      <c r="E1420" s="0" t="s">
        <v>10</v>
      </c>
      <c r="F1420" s="0" t="n">
        <v>955</v>
      </c>
      <c r="G1420" s="0" t="n">
        <v>954</v>
      </c>
    </row>
    <row r="1421" customFormat="false" ht="12.8" hidden="false" customHeight="false" outlineLevel="0" collapsed="false">
      <c r="A1421" s="0" t="n">
        <v>1419</v>
      </c>
      <c r="B1421" s="0" t="s">
        <v>51</v>
      </c>
      <c r="C1421" s="0" t="s">
        <v>57</v>
      </c>
      <c r="D1421" s="0" t="s">
        <v>8</v>
      </c>
      <c r="E1421" s="0" t="s">
        <v>9</v>
      </c>
      <c r="F1421" s="0" t="n">
        <v>182</v>
      </c>
      <c r="G1421" s="0" t="n">
        <v>194</v>
      </c>
    </row>
    <row r="1422" customFormat="false" ht="12.8" hidden="false" customHeight="false" outlineLevel="0" collapsed="false">
      <c r="A1422" s="0" t="n">
        <v>1420</v>
      </c>
      <c r="B1422" s="0" t="s">
        <v>51</v>
      </c>
      <c r="C1422" s="0" t="s">
        <v>57</v>
      </c>
      <c r="D1422" s="0" t="s">
        <v>8</v>
      </c>
      <c r="E1422" s="0" t="s">
        <v>9</v>
      </c>
      <c r="F1422" s="0" t="n">
        <v>558</v>
      </c>
      <c r="G1422" s="0" t="n">
        <v>562</v>
      </c>
    </row>
    <row r="1423" customFormat="false" ht="12.8" hidden="false" customHeight="false" outlineLevel="0" collapsed="false">
      <c r="A1423" s="0" t="n">
        <v>1421</v>
      </c>
      <c r="B1423" s="0" t="s">
        <v>51</v>
      </c>
      <c r="C1423" s="0" t="s">
        <v>57</v>
      </c>
      <c r="D1423" s="0" t="s">
        <v>8</v>
      </c>
      <c r="E1423" s="0" t="s">
        <v>9</v>
      </c>
      <c r="F1423" s="0" t="n">
        <v>819</v>
      </c>
      <c r="G1423" s="0" t="n">
        <v>820</v>
      </c>
    </row>
    <row r="1424" customFormat="false" ht="12.8" hidden="false" customHeight="false" outlineLevel="0" collapsed="false">
      <c r="A1424" s="0" t="n">
        <v>1422</v>
      </c>
      <c r="B1424" s="0" t="s">
        <v>51</v>
      </c>
      <c r="C1424" s="0" t="s">
        <v>57</v>
      </c>
      <c r="D1424" s="0" t="s">
        <v>8</v>
      </c>
      <c r="E1424" s="0" t="s">
        <v>9</v>
      </c>
      <c r="F1424" s="0" t="n">
        <v>1086</v>
      </c>
      <c r="G1424" s="0" t="n">
        <v>1084</v>
      </c>
    </row>
    <row r="1425" customFormat="false" ht="12.8" hidden="false" customHeight="false" outlineLevel="0" collapsed="false">
      <c r="A1425" s="0" t="n">
        <v>1423</v>
      </c>
      <c r="B1425" s="0" t="s">
        <v>51</v>
      </c>
      <c r="C1425" s="0" t="s">
        <v>57</v>
      </c>
      <c r="D1425" s="0" t="s">
        <v>8</v>
      </c>
      <c r="E1425" s="0" t="s">
        <v>10</v>
      </c>
      <c r="F1425" s="0" t="n">
        <v>90</v>
      </c>
      <c r="G1425" s="0" t="n">
        <v>90</v>
      </c>
    </row>
    <row r="1426" customFormat="false" ht="12.8" hidden="false" customHeight="false" outlineLevel="0" collapsed="false">
      <c r="A1426" s="0" t="n">
        <v>1424</v>
      </c>
      <c r="B1426" s="0" t="s">
        <v>51</v>
      </c>
      <c r="C1426" s="0" t="s">
        <v>57</v>
      </c>
      <c r="D1426" s="0" t="s">
        <v>8</v>
      </c>
      <c r="E1426" s="0" t="s">
        <v>10</v>
      </c>
      <c r="F1426" s="0" t="n">
        <v>467</v>
      </c>
      <c r="G1426" s="0" t="n">
        <v>467</v>
      </c>
    </row>
    <row r="1427" customFormat="false" ht="12.8" hidden="false" customHeight="false" outlineLevel="0" collapsed="false">
      <c r="A1427" s="0" t="n">
        <v>1425</v>
      </c>
      <c r="B1427" s="0" t="s">
        <v>51</v>
      </c>
      <c r="C1427" s="0" t="s">
        <v>57</v>
      </c>
      <c r="D1427" s="0" t="s">
        <v>8</v>
      </c>
      <c r="E1427" s="0" t="s">
        <v>10</v>
      </c>
      <c r="F1427" s="0" t="n">
        <v>723</v>
      </c>
      <c r="G1427" s="0" t="n">
        <v>723</v>
      </c>
    </row>
    <row r="1428" customFormat="false" ht="12.8" hidden="false" customHeight="false" outlineLevel="0" collapsed="false">
      <c r="A1428" s="0" t="n">
        <v>1426</v>
      </c>
      <c r="B1428" s="0" t="s">
        <v>51</v>
      </c>
      <c r="C1428" s="0" t="s">
        <v>57</v>
      </c>
      <c r="D1428" s="0" t="s">
        <v>8</v>
      </c>
      <c r="E1428" s="0" t="s">
        <v>10</v>
      </c>
      <c r="F1428" s="0" t="n">
        <v>980</v>
      </c>
      <c r="G1428" s="0" t="n">
        <v>980</v>
      </c>
    </row>
    <row r="1429" customFormat="false" ht="12.8" hidden="false" customHeight="false" outlineLevel="0" collapsed="false">
      <c r="A1429" s="0" t="n">
        <v>1427</v>
      </c>
      <c r="B1429" s="0" t="s">
        <v>51</v>
      </c>
      <c r="C1429" s="0" t="s">
        <v>57</v>
      </c>
      <c r="D1429" s="0" t="s">
        <v>8</v>
      </c>
      <c r="E1429" s="0" t="s">
        <v>10</v>
      </c>
      <c r="F1429" s="0" t="n">
        <v>1283</v>
      </c>
      <c r="G1429" s="0" t="n">
        <v>1283</v>
      </c>
    </row>
    <row r="1430" customFormat="false" ht="12.8" hidden="false" customHeight="false" outlineLevel="0" collapsed="false">
      <c r="A1430" s="0" t="n">
        <v>1428</v>
      </c>
      <c r="B1430" s="0" t="s">
        <v>51</v>
      </c>
      <c r="C1430" s="0" t="s">
        <v>57</v>
      </c>
      <c r="D1430" s="0" t="s">
        <v>11</v>
      </c>
      <c r="E1430" s="0" t="s">
        <v>9</v>
      </c>
      <c r="F1430" s="0" t="n">
        <v>53</v>
      </c>
      <c r="G1430" s="0" t="n">
        <v>53</v>
      </c>
    </row>
    <row r="1431" customFormat="false" ht="12.8" hidden="false" customHeight="false" outlineLevel="0" collapsed="false">
      <c r="A1431" s="0" t="n">
        <v>1429</v>
      </c>
      <c r="B1431" s="0" t="s">
        <v>51</v>
      </c>
      <c r="C1431" s="0" t="s">
        <v>57</v>
      </c>
      <c r="D1431" s="0" t="s">
        <v>11</v>
      </c>
      <c r="E1431" s="0" t="s">
        <v>9</v>
      </c>
      <c r="F1431" s="0" t="n">
        <v>437</v>
      </c>
      <c r="G1431" s="0" t="n">
        <v>436</v>
      </c>
    </row>
    <row r="1432" customFormat="false" ht="12.8" hidden="false" customHeight="false" outlineLevel="0" collapsed="false">
      <c r="A1432" s="0" t="n">
        <v>1430</v>
      </c>
      <c r="B1432" s="0" t="s">
        <v>51</v>
      </c>
      <c r="C1432" s="0" t="s">
        <v>57</v>
      </c>
      <c r="D1432" s="0" t="s">
        <v>11</v>
      </c>
      <c r="E1432" s="0" t="s">
        <v>9</v>
      </c>
      <c r="F1432" s="0" t="n">
        <v>693</v>
      </c>
      <c r="G1432" s="0" t="n">
        <v>692</v>
      </c>
    </row>
    <row r="1433" customFormat="false" ht="12.8" hidden="false" customHeight="false" outlineLevel="0" collapsed="false">
      <c r="A1433" s="0" t="n">
        <v>1431</v>
      </c>
      <c r="B1433" s="0" t="s">
        <v>51</v>
      </c>
      <c r="C1433" s="0" t="s">
        <v>57</v>
      </c>
      <c r="D1433" s="0" t="s">
        <v>11</v>
      </c>
      <c r="E1433" s="0" t="s">
        <v>9</v>
      </c>
      <c r="F1433" s="0" t="n">
        <v>942</v>
      </c>
      <c r="G1433" s="0" t="n">
        <v>946</v>
      </c>
    </row>
    <row r="1434" customFormat="false" ht="12.8" hidden="false" customHeight="false" outlineLevel="0" collapsed="false">
      <c r="A1434" s="0" t="n">
        <v>1432</v>
      </c>
      <c r="B1434" s="0" t="s">
        <v>51</v>
      </c>
      <c r="C1434" s="0" t="s">
        <v>57</v>
      </c>
      <c r="D1434" s="0" t="s">
        <v>11</v>
      </c>
      <c r="E1434" s="0" t="s">
        <v>9</v>
      </c>
      <c r="F1434" s="0" t="n">
        <v>1241</v>
      </c>
      <c r="G1434" s="0" t="n">
        <v>1240</v>
      </c>
    </row>
    <row r="1435" customFormat="false" ht="12.8" hidden="false" customHeight="false" outlineLevel="0" collapsed="false">
      <c r="A1435" s="0" t="n">
        <v>1433</v>
      </c>
      <c r="B1435" s="0" t="s">
        <v>51</v>
      </c>
      <c r="C1435" s="0" t="s">
        <v>57</v>
      </c>
      <c r="D1435" s="0" t="s">
        <v>11</v>
      </c>
      <c r="E1435" s="0" t="s">
        <v>10</v>
      </c>
      <c r="F1435" s="0" t="n">
        <v>330</v>
      </c>
      <c r="G1435" s="0" t="n">
        <v>329</v>
      </c>
    </row>
    <row r="1436" customFormat="false" ht="12.8" hidden="false" customHeight="false" outlineLevel="0" collapsed="false">
      <c r="A1436" s="0" t="n">
        <v>1434</v>
      </c>
      <c r="B1436" s="0" t="s">
        <v>51</v>
      </c>
      <c r="C1436" s="0" t="s">
        <v>57</v>
      </c>
      <c r="D1436" s="0" t="s">
        <v>11</v>
      </c>
      <c r="E1436" s="0" t="s">
        <v>10</v>
      </c>
      <c r="F1436" s="0" t="n">
        <v>600</v>
      </c>
      <c r="G1436" s="0" t="n">
        <v>599</v>
      </c>
    </row>
    <row r="1437" customFormat="false" ht="12.8" hidden="false" customHeight="false" outlineLevel="0" collapsed="false">
      <c r="A1437" s="0" t="n">
        <v>1435</v>
      </c>
      <c r="B1437" s="0" t="s">
        <v>51</v>
      </c>
      <c r="C1437" s="0" t="s">
        <v>57</v>
      </c>
      <c r="D1437" s="0" t="s">
        <v>11</v>
      </c>
      <c r="E1437" s="0" t="s">
        <v>10</v>
      </c>
      <c r="F1437" s="0" t="n">
        <v>852</v>
      </c>
      <c r="G1437" s="0" t="n">
        <v>851</v>
      </c>
    </row>
    <row r="1438" customFormat="false" ht="12.8" hidden="false" customHeight="false" outlineLevel="0" collapsed="false">
      <c r="A1438" s="0" t="n">
        <v>1436</v>
      </c>
      <c r="B1438" s="0" t="s">
        <v>51</v>
      </c>
      <c r="C1438" s="0" t="s">
        <v>57</v>
      </c>
      <c r="D1438" s="0" t="s">
        <v>11</v>
      </c>
      <c r="E1438" s="0" t="s">
        <v>10</v>
      </c>
      <c r="F1438" s="0" t="n">
        <v>1134</v>
      </c>
      <c r="G1438" s="0" t="n">
        <v>1133</v>
      </c>
    </row>
    <row r="1439" customFormat="false" ht="12.8" hidden="false" customHeight="false" outlineLevel="0" collapsed="false">
      <c r="A1439" s="0" t="n">
        <v>1437</v>
      </c>
      <c r="B1439" s="0" t="s">
        <v>51</v>
      </c>
      <c r="C1439" s="0" t="s">
        <v>57</v>
      </c>
      <c r="D1439" s="0" t="s">
        <v>11</v>
      </c>
      <c r="E1439" s="0" t="s">
        <v>10</v>
      </c>
      <c r="G1439" s="0" t="n">
        <v>222</v>
      </c>
    </row>
    <row r="1440" customFormat="false" ht="12.8" hidden="false" customHeight="false" outlineLevel="0" collapsed="false">
      <c r="A1440" s="0" t="n">
        <v>1438</v>
      </c>
      <c r="B1440" s="0" t="s">
        <v>51</v>
      </c>
      <c r="C1440" s="0" t="s">
        <v>57</v>
      </c>
      <c r="D1440" s="0" t="s">
        <v>12</v>
      </c>
      <c r="E1440" s="0" t="s">
        <v>9</v>
      </c>
      <c r="F1440" s="0" t="n">
        <v>182</v>
      </c>
      <c r="G1440" s="0" t="n">
        <v>189</v>
      </c>
    </row>
    <row r="1441" customFormat="false" ht="12.8" hidden="false" customHeight="false" outlineLevel="0" collapsed="false">
      <c r="A1441" s="0" t="n">
        <v>1439</v>
      </c>
      <c r="B1441" s="0" t="s">
        <v>51</v>
      </c>
      <c r="C1441" s="0" t="s">
        <v>57</v>
      </c>
      <c r="D1441" s="0" t="s">
        <v>12</v>
      </c>
      <c r="E1441" s="0" t="s">
        <v>9</v>
      </c>
      <c r="F1441" s="0" t="n">
        <v>558</v>
      </c>
      <c r="G1441" s="0" t="n">
        <v>564</v>
      </c>
    </row>
    <row r="1442" customFormat="false" ht="12.8" hidden="false" customHeight="false" outlineLevel="0" collapsed="false">
      <c r="A1442" s="0" t="n">
        <v>1440</v>
      </c>
      <c r="B1442" s="0" t="s">
        <v>51</v>
      </c>
      <c r="C1442" s="0" t="s">
        <v>57</v>
      </c>
      <c r="D1442" s="0" t="s">
        <v>12</v>
      </c>
      <c r="E1442" s="0" t="s">
        <v>9</v>
      </c>
      <c r="F1442" s="0" t="n">
        <v>819</v>
      </c>
      <c r="G1442" s="0" t="n">
        <v>820</v>
      </c>
    </row>
    <row r="1443" customFormat="false" ht="12.8" hidden="false" customHeight="false" outlineLevel="0" collapsed="false">
      <c r="A1443" s="0" t="n">
        <v>1441</v>
      </c>
      <c r="B1443" s="0" t="s">
        <v>51</v>
      </c>
      <c r="C1443" s="0" t="s">
        <v>57</v>
      </c>
      <c r="D1443" s="0" t="s">
        <v>12</v>
      </c>
      <c r="E1443" s="0" t="s">
        <v>9</v>
      </c>
      <c r="F1443" s="0" t="n">
        <v>1086</v>
      </c>
      <c r="G1443" s="0" t="n">
        <v>1083</v>
      </c>
    </row>
    <row r="1444" customFormat="false" ht="12.8" hidden="false" customHeight="false" outlineLevel="0" collapsed="false">
      <c r="A1444" s="0" t="n">
        <v>1442</v>
      </c>
      <c r="B1444" s="0" t="s">
        <v>51</v>
      </c>
      <c r="C1444" s="0" t="s">
        <v>57</v>
      </c>
      <c r="D1444" s="0" t="s">
        <v>12</v>
      </c>
      <c r="E1444" s="0" t="s">
        <v>10</v>
      </c>
      <c r="F1444" s="0" t="n">
        <v>90</v>
      </c>
    </row>
    <row r="1445" customFormat="false" ht="12.8" hidden="false" customHeight="false" outlineLevel="0" collapsed="false">
      <c r="A1445" s="0" t="n">
        <v>1443</v>
      </c>
      <c r="B1445" s="0" t="s">
        <v>51</v>
      </c>
      <c r="C1445" s="0" t="s">
        <v>57</v>
      </c>
      <c r="D1445" s="0" t="s">
        <v>12</v>
      </c>
      <c r="E1445" s="0" t="s">
        <v>10</v>
      </c>
      <c r="F1445" s="0" t="n">
        <v>467</v>
      </c>
      <c r="G1445" s="0" t="n">
        <v>470</v>
      </c>
    </row>
    <row r="1446" customFormat="false" ht="12.8" hidden="false" customHeight="false" outlineLevel="0" collapsed="false">
      <c r="A1446" s="0" t="n">
        <v>1444</v>
      </c>
      <c r="B1446" s="0" t="s">
        <v>51</v>
      </c>
      <c r="C1446" s="0" t="s">
        <v>57</v>
      </c>
      <c r="D1446" s="0" t="s">
        <v>12</v>
      </c>
      <c r="E1446" s="0" t="s">
        <v>10</v>
      </c>
      <c r="F1446" s="0" t="n">
        <v>723</v>
      </c>
      <c r="G1446" s="0" t="n">
        <v>722</v>
      </c>
    </row>
    <row r="1447" customFormat="false" ht="12.8" hidden="false" customHeight="false" outlineLevel="0" collapsed="false">
      <c r="A1447" s="0" t="n">
        <v>1445</v>
      </c>
      <c r="B1447" s="0" t="s">
        <v>51</v>
      </c>
      <c r="C1447" s="0" t="s">
        <v>57</v>
      </c>
      <c r="D1447" s="0" t="s">
        <v>12</v>
      </c>
      <c r="E1447" s="0" t="s">
        <v>10</v>
      </c>
      <c r="F1447" s="0" t="n">
        <v>980</v>
      </c>
      <c r="G1447" s="0" t="n">
        <v>978</v>
      </c>
    </row>
    <row r="1448" customFormat="false" ht="12.8" hidden="false" customHeight="false" outlineLevel="0" collapsed="false">
      <c r="A1448" s="0" t="n">
        <v>1446</v>
      </c>
      <c r="B1448" s="0" t="s">
        <v>51</v>
      </c>
      <c r="C1448" s="0" t="s">
        <v>57</v>
      </c>
      <c r="D1448" s="0" t="s">
        <v>12</v>
      </c>
      <c r="E1448" s="0" t="s">
        <v>10</v>
      </c>
      <c r="F1448" s="0" t="n">
        <v>1283</v>
      </c>
      <c r="G1448" s="0" t="n">
        <v>1286</v>
      </c>
    </row>
    <row r="1449" customFormat="false" ht="12.8" hidden="false" customHeight="false" outlineLevel="0" collapsed="false">
      <c r="A1449" s="0" t="n">
        <v>1447</v>
      </c>
      <c r="B1449" s="0" t="s">
        <v>51</v>
      </c>
      <c r="C1449" s="0" t="s">
        <v>57</v>
      </c>
      <c r="D1449" s="0" t="s">
        <v>13</v>
      </c>
      <c r="E1449" s="0" t="s">
        <v>9</v>
      </c>
      <c r="F1449" s="0" t="n">
        <v>53</v>
      </c>
      <c r="G1449" s="0" t="n">
        <v>50</v>
      </c>
    </row>
    <row r="1450" customFormat="false" ht="12.8" hidden="false" customHeight="false" outlineLevel="0" collapsed="false">
      <c r="A1450" s="0" t="n">
        <v>1448</v>
      </c>
      <c r="B1450" s="0" t="s">
        <v>51</v>
      </c>
      <c r="C1450" s="0" t="s">
        <v>57</v>
      </c>
      <c r="D1450" s="0" t="s">
        <v>13</v>
      </c>
      <c r="E1450" s="0" t="s">
        <v>9</v>
      </c>
      <c r="F1450" s="0" t="n">
        <v>437</v>
      </c>
      <c r="G1450" s="0" t="n">
        <v>436</v>
      </c>
    </row>
    <row r="1451" customFormat="false" ht="12.8" hidden="false" customHeight="false" outlineLevel="0" collapsed="false">
      <c r="A1451" s="0" t="n">
        <v>1449</v>
      </c>
      <c r="B1451" s="0" t="s">
        <v>51</v>
      </c>
      <c r="C1451" s="0" t="s">
        <v>57</v>
      </c>
      <c r="D1451" s="0" t="s">
        <v>13</v>
      </c>
      <c r="E1451" s="0" t="s">
        <v>9</v>
      </c>
      <c r="F1451" s="0" t="n">
        <v>693</v>
      </c>
      <c r="G1451" s="0" t="n">
        <v>693</v>
      </c>
    </row>
    <row r="1452" customFormat="false" ht="12.8" hidden="false" customHeight="false" outlineLevel="0" collapsed="false">
      <c r="A1452" s="0" t="n">
        <v>1450</v>
      </c>
      <c r="B1452" s="0" t="s">
        <v>51</v>
      </c>
      <c r="C1452" s="0" t="s">
        <v>57</v>
      </c>
      <c r="D1452" s="0" t="s">
        <v>13</v>
      </c>
      <c r="E1452" s="0" t="s">
        <v>9</v>
      </c>
      <c r="F1452" s="0" t="n">
        <v>942</v>
      </c>
      <c r="G1452" s="0" t="n">
        <v>945</v>
      </c>
    </row>
    <row r="1453" customFormat="false" ht="12.8" hidden="false" customHeight="false" outlineLevel="0" collapsed="false">
      <c r="A1453" s="0" t="n">
        <v>1451</v>
      </c>
      <c r="B1453" s="0" t="s">
        <v>51</v>
      </c>
      <c r="C1453" s="0" t="s">
        <v>57</v>
      </c>
      <c r="D1453" s="0" t="s">
        <v>13</v>
      </c>
      <c r="E1453" s="0" t="s">
        <v>9</v>
      </c>
      <c r="F1453" s="0" t="n">
        <v>1241</v>
      </c>
      <c r="G1453" s="0" t="n">
        <v>1240</v>
      </c>
    </row>
    <row r="1454" customFormat="false" ht="12.8" hidden="false" customHeight="false" outlineLevel="0" collapsed="false">
      <c r="A1454" s="0" t="n">
        <v>1452</v>
      </c>
      <c r="B1454" s="1" t="s">
        <v>51</v>
      </c>
      <c r="C1454" s="1" t="s">
        <v>57</v>
      </c>
      <c r="D1454" s="1" t="s">
        <v>13</v>
      </c>
      <c r="E1454" s="1" t="s">
        <v>10</v>
      </c>
      <c r="G1454" s="0" t="n">
        <v>220</v>
      </c>
    </row>
    <row r="1455" customFormat="false" ht="12.8" hidden="false" customHeight="false" outlineLevel="0" collapsed="false">
      <c r="A1455" s="0" t="n">
        <v>1453</v>
      </c>
      <c r="B1455" s="0" t="s">
        <v>51</v>
      </c>
      <c r="C1455" s="0" t="s">
        <v>57</v>
      </c>
      <c r="D1455" s="0" t="s">
        <v>13</v>
      </c>
      <c r="E1455" s="0" t="s">
        <v>10</v>
      </c>
      <c r="F1455" s="0" t="n">
        <v>330</v>
      </c>
    </row>
    <row r="1456" customFormat="false" ht="12.8" hidden="false" customHeight="false" outlineLevel="0" collapsed="false">
      <c r="A1456" s="0" t="n">
        <v>1454</v>
      </c>
      <c r="B1456" s="0" t="s">
        <v>51</v>
      </c>
      <c r="C1456" s="0" t="s">
        <v>57</v>
      </c>
      <c r="D1456" s="0" t="s">
        <v>13</v>
      </c>
      <c r="E1456" s="0" t="s">
        <v>10</v>
      </c>
      <c r="F1456" s="0" t="n">
        <v>600</v>
      </c>
      <c r="G1456" s="0" t="n">
        <v>600</v>
      </c>
    </row>
    <row r="1457" customFormat="false" ht="12.8" hidden="false" customHeight="false" outlineLevel="0" collapsed="false">
      <c r="A1457" s="0" t="n">
        <v>1455</v>
      </c>
      <c r="B1457" s="0" t="s">
        <v>51</v>
      </c>
      <c r="C1457" s="0" t="s">
        <v>57</v>
      </c>
      <c r="D1457" s="0" t="s">
        <v>13</v>
      </c>
      <c r="E1457" s="0" t="s">
        <v>10</v>
      </c>
      <c r="F1457" s="0" t="n">
        <v>852</v>
      </c>
      <c r="G1457" s="0" t="n">
        <v>853</v>
      </c>
    </row>
    <row r="1458" customFormat="false" ht="12.8" hidden="false" customHeight="false" outlineLevel="0" collapsed="false">
      <c r="A1458" s="0" t="n">
        <v>1456</v>
      </c>
      <c r="B1458" s="0" t="s">
        <v>51</v>
      </c>
      <c r="C1458" s="0" t="s">
        <v>57</v>
      </c>
      <c r="D1458" s="0" t="s">
        <v>13</v>
      </c>
      <c r="E1458" s="0" t="s">
        <v>10</v>
      </c>
      <c r="F1458" s="0" t="n">
        <v>1134</v>
      </c>
      <c r="G1458" s="0" t="n">
        <v>1132</v>
      </c>
    </row>
    <row r="1459" customFormat="false" ht="12.8" hidden="false" customHeight="false" outlineLevel="0" collapsed="false">
      <c r="A1459" s="0" t="n">
        <v>1457</v>
      </c>
      <c r="B1459" s="0" t="s">
        <v>58</v>
      </c>
      <c r="C1459" s="0" t="s">
        <v>59</v>
      </c>
      <c r="D1459" s="0" t="s">
        <v>8</v>
      </c>
      <c r="E1459" s="0" t="s">
        <v>9</v>
      </c>
      <c r="F1459" s="0" t="n">
        <v>125</v>
      </c>
      <c r="G1459" s="0" t="n">
        <v>124</v>
      </c>
    </row>
    <row r="1460" customFormat="false" ht="12.8" hidden="false" customHeight="false" outlineLevel="0" collapsed="false">
      <c r="A1460" s="0" t="n">
        <v>1458</v>
      </c>
      <c r="B1460" s="0" t="s">
        <v>58</v>
      </c>
      <c r="C1460" s="0" t="s">
        <v>59</v>
      </c>
      <c r="D1460" s="0" t="s">
        <v>8</v>
      </c>
      <c r="E1460" s="0" t="s">
        <v>9</v>
      </c>
      <c r="F1460" s="0" t="n">
        <v>296</v>
      </c>
      <c r="G1460" s="0" t="n">
        <v>297</v>
      </c>
    </row>
    <row r="1461" customFormat="false" ht="12.8" hidden="false" customHeight="false" outlineLevel="0" collapsed="false">
      <c r="A1461" s="0" t="n">
        <v>1459</v>
      </c>
      <c r="B1461" s="0" t="s">
        <v>58</v>
      </c>
      <c r="C1461" s="0" t="s">
        <v>59</v>
      </c>
      <c r="D1461" s="0" t="s">
        <v>8</v>
      </c>
      <c r="E1461" s="0" t="s">
        <v>9</v>
      </c>
      <c r="F1461" s="0" t="n">
        <v>475</v>
      </c>
      <c r="G1461" s="0" t="n">
        <v>480</v>
      </c>
    </row>
    <row r="1462" customFormat="false" ht="12.8" hidden="false" customHeight="false" outlineLevel="0" collapsed="false">
      <c r="A1462" s="0" t="n">
        <v>1460</v>
      </c>
      <c r="B1462" s="0" t="s">
        <v>58</v>
      </c>
      <c r="C1462" s="0" t="s">
        <v>59</v>
      </c>
      <c r="D1462" s="0" t="s">
        <v>8</v>
      </c>
      <c r="E1462" s="0" t="s">
        <v>10</v>
      </c>
      <c r="F1462" s="0" t="n">
        <v>49</v>
      </c>
      <c r="G1462" s="0" t="n">
        <v>48</v>
      </c>
    </row>
    <row r="1463" customFormat="false" ht="12.8" hidden="false" customHeight="false" outlineLevel="0" collapsed="false">
      <c r="A1463" s="0" t="n">
        <v>1461</v>
      </c>
      <c r="B1463" s="0" t="s">
        <v>58</v>
      </c>
      <c r="C1463" s="0" t="s">
        <v>59</v>
      </c>
      <c r="D1463" s="0" t="s">
        <v>8</v>
      </c>
      <c r="E1463" s="0" t="s">
        <v>10</v>
      </c>
      <c r="F1463" s="0" t="n">
        <v>226</v>
      </c>
      <c r="G1463" s="0" t="n">
        <v>227</v>
      </c>
    </row>
    <row r="1464" customFormat="false" ht="12.8" hidden="false" customHeight="false" outlineLevel="0" collapsed="false">
      <c r="A1464" s="0" t="n">
        <v>1462</v>
      </c>
      <c r="B1464" s="0" t="s">
        <v>58</v>
      </c>
      <c r="C1464" s="0" t="s">
        <v>59</v>
      </c>
      <c r="D1464" s="0" t="s">
        <v>8</v>
      </c>
      <c r="E1464" s="0" t="s">
        <v>10</v>
      </c>
      <c r="F1464" s="0" t="n">
        <v>403</v>
      </c>
      <c r="G1464" s="0" t="n">
        <v>403</v>
      </c>
    </row>
    <row r="1465" customFormat="false" ht="12.8" hidden="false" customHeight="false" outlineLevel="0" collapsed="false">
      <c r="A1465" s="0" t="n">
        <v>1463</v>
      </c>
      <c r="B1465" s="0" t="s">
        <v>58</v>
      </c>
      <c r="C1465" s="0" t="s">
        <v>59</v>
      </c>
      <c r="D1465" s="0" t="s">
        <v>8</v>
      </c>
      <c r="E1465" s="0" t="s">
        <v>10</v>
      </c>
      <c r="F1465" s="0" t="n">
        <v>594</v>
      </c>
    </row>
    <row r="1466" customFormat="false" ht="12.8" hidden="false" customHeight="false" outlineLevel="0" collapsed="false">
      <c r="A1466" s="0" t="n">
        <v>1464</v>
      </c>
      <c r="B1466" s="0" t="s">
        <v>58</v>
      </c>
      <c r="C1466" s="0" t="s">
        <v>59</v>
      </c>
      <c r="D1466" s="0" t="s">
        <v>11</v>
      </c>
      <c r="E1466" s="0" t="s">
        <v>9</v>
      </c>
      <c r="F1466" s="0" t="n">
        <v>22</v>
      </c>
      <c r="G1466" s="0" t="n">
        <v>17</v>
      </c>
    </row>
    <row r="1467" customFormat="false" ht="12.8" hidden="false" customHeight="false" outlineLevel="0" collapsed="false">
      <c r="A1467" s="0" t="n">
        <v>1465</v>
      </c>
      <c r="B1467" s="0" t="s">
        <v>58</v>
      </c>
      <c r="C1467" s="0" t="s">
        <v>59</v>
      </c>
      <c r="D1467" s="0" t="s">
        <v>11</v>
      </c>
      <c r="E1467" s="0" t="s">
        <v>9</v>
      </c>
      <c r="F1467" s="0" t="n">
        <v>214</v>
      </c>
      <c r="G1467" s="0" t="n">
        <v>215</v>
      </c>
    </row>
    <row r="1468" customFormat="false" ht="12.8" hidden="false" customHeight="false" outlineLevel="0" collapsed="false">
      <c r="A1468" s="0" t="n">
        <v>1466</v>
      </c>
      <c r="B1468" s="0" t="s">
        <v>58</v>
      </c>
      <c r="C1468" s="0" t="s">
        <v>59</v>
      </c>
      <c r="D1468" s="0" t="s">
        <v>11</v>
      </c>
      <c r="E1468" s="0" t="s">
        <v>9</v>
      </c>
      <c r="F1468" s="0" t="n">
        <v>388</v>
      </c>
      <c r="G1468" s="0" t="n">
        <v>391</v>
      </c>
    </row>
    <row r="1469" customFormat="false" ht="12.8" hidden="false" customHeight="false" outlineLevel="0" collapsed="false">
      <c r="A1469" s="0" t="n">
        <v>1467</v>
      </c>
      <c r="B1469" s="0" t="s">
        <v>58</v>
      </c>
      <c r="C1469" s="0" t="s">
        <v>59</v>
      </c>
      <c r="D1469" s="0" t="s">
        <v>11</v>
      </c>
      <c r="E1469" s="0" t="s">
        <v>9</v>
      </c>
      <c r="F1469" s="0" t="n">
        <v>574</v>
      </c>
      <c r="G1469" s="0" t="n">
        <v>576</v>
      </c>
    </row>
    <row r="1470" customFormat="false" ht="12.8" hidden="false" customHeight="false" outlineLevel="0" collapsed="false">
      <c r="A1470" s="0" t="n">
        <v>1468</v>
      </c>
      <c r="B1470" s="0" t="s">
        <v>58</v>
      </c>
      <c r="C1470" s="0" t="s">
        <v>59</v>
      </c>
      <c r="D1470" s="0" t="s">
        <v>11</v>
      </c>
      <c r="E1470" s="0" t="s">
        <v>10</v>
      </c>
      <c r="F1470" s="0" t="n">
        <v>136</v>
      </c>
      <c r="G1470" s="0" t="n">
        <v>143</v>
      </c>
    </row>
    <row r="1471" customFormat="false" ht="12.8" hidden="false" customHeight="false" outlineLevel="0" collapsed="false">
      <c r="A1471" s="0" t="n">
        <v>1469</v>
      </c>
      <c r="B1471" s="0" t="s">
        <v>58</v>
      </c>
      <c r="C1471" s="0" t="s">
        <v>59</v>
      </c>
      <c r="D1471" s="0" t="s">
        <v>11</v>
      </c>
      <c r="E1471" s="0" t="s">
        <v>10</v>
      </c>
      <c r="F1471" s="0" t="n">
        <v>311</v>
      </c>
      <c r="G1471" s="0" t="n">
        <v>315</v>
      </c>
    </row>
    <row r="1472" customFormat="false" ht="12.8" hidden="false" customHeight="false" outlineLevel="0" collapsed="false">
      <c r="A1472" s="0" t="n">
        <v>1470</v>
      </c>
      <c r="B1472" s="0" t="s">
        <v>58</v>
      </c>
      <c r="C1472" s="0" t="s">
        <v>59</v>
      </c>
      <c r="D1472" s="0" t="s">
        <v>11</v>
      </c>
      <c r="E1472" s="0" t="s">
        <v>10</v>
      </c>
      <c r="F1472" s="0" t="n">
        <v>496</v>
      </c>
      <c r="G1472" s="0" t="n">
        <v>497</v>
      </c>
    </row>
    <row r="1473" customFormat="false" ht="12.8" hidden="false" customHeight="false" outlineLevel="0" collapsed="false">
      <c r="A1473" s="0" t="n">
        <v>1471</v>
      </c>
      <c r="B1473" s="0" t="s">
        <v>58</v>
      </c>
      <c r="C1473" s="0" t="s">
        <v>59</v>
      </c>
      <c r="D1473" s="0" t="s">
        <v>12</v>
      </c>
      <c r="E1473" s="0" t="s">
        <v>9</v>
      </c>
      <c r="F1473" s="0" t="n">
        <v>125</v>
      </c>
      <c r="G1473" s="0" t="n">
        <v>128</v>
      </c>
    </row>
    <row r="1474" customFormat="false" ht="12.8" hidden="false" customHeight="false" outlineLevel="0" collapsed="false">
      <c r="A1474" s="0" t="n">
        <v>1472</v>
      </c>
      <c r="B1474" s="0" t="s">
        <v>58</v>
      </c>
      <c r="C1474" s="0" t="s">
        <v>59</v>
      </c>
      <c r="D1474" s="0" t="s">
        <v>12</v>
      </c>
      <c r="E1474" s="0" t="s">
        <v>9</v>
      </c>
      <c r="F1474" s="0" t="n">
        <v>296</v>
      </c>
      <c r="G1474" s="0" t="n">
        <v>297</v>
      </c>
    </row>
    <row r="1475" customFormat="false" ht="12.8" hidden="false" customHeight="false" outlineLevel="0" collapsed="false">
      <c r="A1475" s="0" t="n">
        <v>1473</v>
      </c>
      <c r="B1475" s="0" t="s">
        <v>58</v>
      </c>
      <c r="C1475" s="0" t="s">
        <v>59</v>
      </c>
      <c r="D1475" s="0" t="s">
        <v>12</v>
      </c>
      <c r="E1475" s="0" t="s">
        <v>9</v>
      </c>
      <c r="F1475" s="0" t="n">
        <v>475</v>
      </c>
      <c r="G1475" s="0" t="n">
        <v>477</v>
      </c>
    </row>
    <row r="1476" customFormat="false" ht="12.8" hidden="false" customHeight="false" outlineLevel="0" collapsed="false">
      <c r="A1476" s="0" t="n">
        <v>1474</v>
      </c>
      <c r="B1476" s="0" t="s">
        <v>58</v>
      </c>
      <c r="C1476" s="0" t="s">
        <v>59</v>
      </c>
      <c r="D1476" s="0" t="s">
        <v>12</v>
      </c>
      <c r="E1476" s="0" t="s">
        <v>10</v>
      </c>
      <c r="F1476" s="0" t="n">
        <v>49</v>
      </c>
      <c r="G1476" s="0" t="n">
        <v>49</v>
      </c>
    </row>
    <row r="1477" customFormat="false" ht="12.8" hidden="false" customHeight="false" outlineLevel="0" collapsed="false">
      <c r="A1477" s="0" t="n">
        <v>1475</v>
      </c>
      <c r="B1477" s="0" t="s">
        <v>58</v>
      </c>
      <c r="C1477" s="0" t="s">
        <v>59</v>
      </c>
      <c r="D1477" s="0" t="s">
        <v>12</v>
      </c>
      <c r="E1477" s="0" t="s">
        <v>10</v>
      </c>
      <c r="F1477" s="0" t="n">
        <v>226</v>
      </c>
      <c r="G1477" s="0" t="n">
        <v>228</v>
      </c>
    </row>
    <row r="1478" customFormat="false" ht="12.8" hidden="false" customHeight="false" outlineLevel="0" collapsed="false">
      <c r="A1478" s="0" t="n">
        <v>1476</v>
      </c>
      <c r="B1478" s="0" t="s">
        <v>58</v>
      </c>
      <c r="C1478" s="0" t="s">
        <v>59</v>
      </c>
      <c r="D1478" s="0" t="s">
        <v>12</v>
      </c>
      <c r="E1478" s="0" t="s">
        <v>10</v>
      </c>
      <c r="F1478" s="0" t="n">
        <v>403</v>
      </c>
      <c r="G1478" s="0" t="n">
        <v>407</v>
      </c>
    </row>
    <row r="1479" customFormat="false" ht="12.8" hidden="false" customHeight="false" outlineLevel="0" collapsed="false">
      <c r="A1479" s="0" t="n">
        <v>1477</v>
      </c>
      <c r="B1479" s="0" t="s">
        <v>58</v>
      </c>
      <c r="C1479" s="0" t="s">
        <v>59</v>
      </c>
      <c r="D1479" s="0" t="s">
        <v>12</v>
      </c>
      <c r="E1479" s="0" t="s">
        <v>10</v>
      </c>
      <c r="F1479" s="0" t="n">
        <v>594</v>
      </c>
      <c r="G1479" s="0" t="n">
        <v>593</v>
      </c>
    </row>
    <row r="1480" customFormat="false" ht="12.8" hidden="false" customHeight="false" outlineLevel="0" collapsed="false">
      <c r="A1480" s="0" t="n">
        <v>1478</v>
      </c>
      <c r="B1480" s="0" t="s">
        <v>58</v>
      </c>
      <c r="C1480" s="0" t="s">
        <v>59</v>
      </c>
      <c r="D1480" s="0" t="s">
        <v>13</v>
      </c>
      <c r="E1480" s="0" t="s">
        <v>9</v>
      </c>
      <c r="F1480" s="0" t="n">
        <v>22</v>
      </c>
      <c r="G1480" s="0" t="n">
        <v>21</v>
      </c>
    </row>
    <row r="1481" customFormat="false" ht="12.8" hidden="false" customHeight="false" outlineLevel="0" collapsed="false">
      <c r="A1481" s="0" t="n">
        <v>1479</v>
      </c>
      <c r="B1481" s="0" t="s">
        <v>58</v>
      </c>
      <c r="C1481" s="0" t="s">
        <v>59</v>
      </c>
      <c r="D1481" s="0" t="s">
        <v>13</v>
      </c>
      <c r="E1481" s="0" t="s">
        <v>9</v>
      </c>
      <c r="F1481" s="0" t="n">
        <v>214</v>
      </c>
      <c r="G1481" s="0" t="n">
        <v>214</v>
      </c>
    </row>
    <row r="1482" customFormat="false" ht="12.8" hidden="false" customHeight="false" outlineLevel="0" collapsed="false">
      <c r="A1482" s="0" t="n">
        <v>1480</v>
      </c>
      <c r="B1482" s="0" t="s">
        <v>58</v>
      </c>
      <c r="C1482" s="0" t="s">
        <v>59</v>
      </c>
      <c r="D1482" s="0" t="s">
        <v>13</v>
      </c>
      <c r="E1482" s="0" t="s">
        <v>9</v>
      </c>
      <c r="F1482" s="0" t="n">
        <v>388</v>
      </c>
      <c r="G1482" s="0" t="n">
        <v>386</v>
      </c>
    </row>
    <row r="1483" customFormat="false" ht="12.8" hidden="false" customHeight="false" outlineLevel="0" collapsed="false">
      <c r="A1483" s="0" t="n">
        <v>1481</v>
      </c>
      <c r="B1483" s="0" t="s">
        <v>58</v>
      </c>
      <c r="C1483" s="0" t="s">
        <v>59</v>
      </c>
      <c r="D1483" s="0" t="s">
        <v>13</v>
      </c>
      <c r="E1483" s="0" t="s">
        <v>9</v>
      </c>
      <c r="F1483" s="0" t="n">
        <v>574</v>
      </c>
      <c r="G1483" s="0" t="n">
        <v>574</v>
      </c>
    </row>
    <row r="1484" customFormat="false" ht="12.8" hidden="false" customHeight="false" outlineLevel="0" collapsed="false">
      <c r="A1484" s="0" t="n">
        <v>1482</v>
      </c>
      <c r="B1484" s="0" t="s">
        <v>58</v>
      </c>
      <c r="C1484" s="0" t="s">
        <v>59</v>
      </c>
      <c r="D1484" s="0" t="s">
        <v>13</v>
      </c>
      <c r="E1484" s="0" t="s">
        <v>10</v>
      </c>
      <c r="F1484" s="0" t="n">
        <v>136</v>
      </c>
      <c r="G1484" s="0" t="n">
        <v>139</v>
      </c>
    </row>
    <row r="1485" customFormat="false" ht="12.8" hidden="false" customHeight="false" outlineLevel="0" collapsed="false">
      <c r="A1485" s="0" t="n">
        <v>1483</v>
      </c>
      <c r="B1485" s="0" t="s">
        <v>58</v>
      </c>
      <c r="C1485" s="0" t="s">
        <v>59</v>
      </c>
      <c r="D1485" s="0" t="s">
        <v>13</v>
      </c>
      <c r="E1485" s="0" t="s">
        <v>10</v>
      </c>
      <c r="F1485" s="0" t="n">
        <v>311</v>
      </c>
      <c r="G1485" s="0" t="n">
        <v>312</v>
      </c>
    </row>
    <row r="1486" customFormat="false" ht="12.8" hidden="false" customHeight="false" outlineLevel="0" collapsed="false">
      <c r="A1486" s="0" t="n">
        <v>1484</v>
      </c>
      <c r="B1486" s="0" t="s">
        <v>58</v>
      </c>
      <c r="C1486" s="0" t="s">
        <v>59</v>
      </c>
      <c r="D1486" s="0" t="s">
        <v>13</v>
      </c>
      <c r="E1486" s="0" t="s">
        <v>10</v>
      </c>
      <c r="F1486" s="0" t="n">
        <v>496</v>
      </c>
      <c r="G1486" s="0" t="n">
        <v>495</v>
      </c>
    </row>
    <row r="1487" customFormat="false" ht="12.8" hidden="false" customHeight="false" outlineLevel="0" collapsed="false">
      <c r="A1487" s="0" t="n">
        <v>1485</v>
      </c>
      <c r="B1487" s="0" t="s">
        <v>58</v>
      </c>
      <c r="C1487" s="0" t="s">
        <v>60</v>
      </c>
      <c r="D1487" s="0" t="s">
        <v>8</v>
      </c>
      <c r="E1487" s="0" t="s">
        <v>9</v>
      </c>
      <c r="F1487" s="0" t="n">
        <v>126</v>
      </c>
      <c r="G1487" s="0" t="n">
        <v>128</v>
      </c>
    </row>
    <row r="1488" customFormat="false" ht="12.8" hidden="false" customHeight="false" outlineLevel="0" collapsed="false">
      <c r="A1488" s="0" t="n">
        <v>1486</v>
      </c>
      <c r="B1488" s="0" t="s">
        <v>58</v>
      </c>
      <c r="C1488" s="0" t="s">
        <v>60</v>
      </c>
      <c r="D1488" s="0" t="s">
        <v>8</v>
      </c>
      <c r="E1488" s="0" t="s">
        <v>9</v>
      </c>
      <c r="F1488" s="0" t="n">
        <v>343</v>
      </c>
      <c r="G1488" s="0" t="n">
        <v>344</v>
      </c>
    </row>
    <row r="1489" customFormat="false" ht="12.8" hidden="false" customHeight="false" outlineLevel="0" collapsed="false">
      <c r="A1489" s="0" t="n">
        <v>1487</v>
      </c>
      <c r="B1489" s="0" t="s">
        <v>58</v>
      </c>
      <c r="C1489" s="0" t="s">
        <v>60</v>
      </c>
      <c r="D1489" s="0" t="s">
        <v>8</v>
      </c>
      <c r="E1489" s="0" t="s">
        <v>9</v>
      </c>
      <c r="F1489" s="0" t="n">
        <v>549</v>
      </c>
      <c r="G1489" s="0" t="n">
        <v>552</v>
      </c>
    </row>
    <row r="1490" customFormat="false" ht="12.8" hidden="false" customHeight="false" outlineLevel="0" collapsed="false">
      <c r="A1490" s="0" t="n">
        <v>1488</v>
      </c>
      <c r="B1490" s="0" t="s">
        <v>58</v>
      </c>
      <c r="C1490" s="0" t="s">
        <v>60</v>
      </c>
      <c r="D1490" s="0" t="s">
        <v>8</v>
      </c>
      <c r="E1490" s="0" t="s">
        <v>9</v>
      </c>
      <c r="F1490" s="0" t="n">
        <v>762</v>
      </c>
      <c r="G1490" s="0" t="n">
        <v>764</v>
      </c>
    </row>
    <row r="1491" customFormat="false" ht="12.8" hidden="false" customHeight="false" outlineLevel="0" collapsed="false">
      <c r="A1491" s="0" t="n">
        <v>1489</v>
      </c>
      <c r="B1491" s="0" t="s">
        <v>58</v>
      </c>
      <c r="C1491" s="0" t="s">
        <v>60</v>
      </c>
      <c r="D1491" s="0" t="s">
        <v>8</v>
      </c>
      <c r="E1491" s="0" t="s">
        <v>10</v>
      </c>
      <c r="F1491" s="0" t="n">
        <v>39</v>
      </c>
    </row>
    <row r="1492" customFormat="false" ht="12.8" hidden="false" customHeight="false" outlineLevel="0" collapsed="false">
      <c r="A1492" s="0" t="n">
        <v>1490</v>
      </c>
      <c r="B1492" s="0" t="s">
        <v>58</v>
      </c>
      <c r="C1492" s="0" t="s">
        <v>60</v>
      </c>
      <c r="D1492" s="0" t="s">
        <v>8</v>
      </c>
      <c r="E1492" s="0" t="s">
        <v>10</v>
      </c>
      <c r="F1492" s="0" t="n">
        <v>263</v>
      </c>
      <c r="G1492" s="0" t="n">
        <v>263</v>
      </c>
    </row>
    <row r="1493" customFormat="false" ht="12.8" hidden="false" customHeight="false" outlineLevel="0" collapsed="false">
      <c r="A1493" s="0" t="n">
        <v>1491</v>
      </c>
      <c r="B1493" s="0" t="s">
        <v>58</v>
      </c>
      <c r="C1493" s="0" t="s">
        <v>60</v>
      </c>
      <c r="D1493" s="0" t="s">
        <v>8</v>
      </c>
      <c r="E1493" s="0" t="s">
        <v>10</v>
      </c>
      <c r="F1493" s="0" t="n">
        <v>471</v>
      </c>
      <c r="G1493" s="0" t="n">
        <v>473</v>
      </c>
    </row>
    <row r="1494" customFormat="false" ht="12.8" hidden="false" customHeight="false" outlineLevel="0" collapsed="false">
      <c r="A1494" s="0" t="n">
        <v>1492</v>
      </c>
      <c r="B1494" s="0" t="s">
        <v>58</v>
      </c>
      <c r="C1494" s="0" t="s">
        <v>60</v>
      </c>
      <c r="D1494" s="0" t="s">
        <v>8</v>
      </c>
      <c r="E1494" s="0" t="s">
        <v>10</v>
      </c>
      <c r="F1494" s="0" t="n">
        <v>682</v>
      </c>
      <c r="G1494" s="0" t="n">
        <v>682</v>
      </c>
    </row>
    <row r="1495" customFormat="false" ht="12.8" hidden="false" customHeight="false" outlineLevel="0" collapsed="false">
      <c r="A1495" s="0" t="n">
        <v>1493</v>
      </c>
      <c r="B1495" s="0" t="s">
        <v>58</v>
      </c>
      <c r="C1495" s="0" t="s">
        <v>60</v>
      </c>
      <c r="D1495" s="0" t="s">
        <v>11</v>
      </c>
      <c r="E1495" s="0" t="s">
        <v>9</v>
      </c>
      <c r="F1495" s="0" t="n">
        <v>237</v>
      </c>
      <c r="G1495" s="0" t="n">
        <v>241</v>
      </c>
    </row>
    <row r="1496" customFormat="false" ht="12.8" hidden="false" customHeight="false" outlineLevel="0" collapsed="false">
      <c r="A1496" s="0" t="n">
        <v>1494</v>
      </c>
      <c r="B1496" s="0" t="s">
        <v>58</v>
      </c>
      <c r="C1496" s="0" t="s">
        <v>60</v>
      </c>
      <c r="D1496" s="0" t="s">
        <v>11</v>
      </c>
      <c r="E1496" s="0" t="s">
        <v>9</v>
      </c>
      <c r="F1496" s="0" t="n">
        <v>448</v>
      </c>
      <c r="G1496" s="0" t="n">
        <v>449</v>
      </c>
    </row>
    <row r="1497" customFormat="false" ht="12.8" hidden="false" customHeight="false" outlineLevel="0" collapsed="false">
      <c r="A1497" s="0" t="n">
        <v>1495</v>
      </c>
      <c r="B1497" s="0" t="s">
        <v>58</v>
      </c>
      <c r="C1497" s="0" t="s">
        <v>60</v>
      </c>
      <c r="D1497" s="0" t="s">
        <v>11</v>
      </c>
      <c r="E1497" s="0" t="s">
        <v>9</v>
      </c>
      <c r="F1497" s="0" t="n">
        <v>655</v>
      </c>
      <c r="G1497" s="0" t="n">
        <v>656</v>
      </c>
    </row>
    <row r="1498" customFormat="false" ht="12.8" hidden="false" customHeight="false" outlineLevel="0" collapsed="false">
      <c r="A1498" s="0" t="n">
        <v>1496</v>
      </c>
      <c r="B1498" s="0" t="s">
        <v>58</v>
      </c>
      <c r="C1498" s="0" t="s">
        <v>60</v>
      </c>
      <c r="D1498" s="0" t="s">
        <v>11</v>
      </c>
      <c r="E1498" s="0" t="s">
        <v>10</v>
      </c>
      <c r="F1498" s="0" t="n">
        <v>154</v>
      </c>
      <c r="G1498" s="0" t="n">
        <v>155</v>
      </c>
    </row>
    <row r="1499" customFormat="false" ht="12.8" hidden="false" customHeight="false" outlineLevel="0" collapsed="false">
      <c r="A1499" s="0" t="n">
        <v>1497</v>
      </c>
      <c r="B1499" s="0" t="s">
        <v>58</v>
      </c>
      <c r="C1499" s="0" t="s">
        <v>60</v>
      </c>
      <c r="D1499" s="0" t="s">
        <v>11</v>
      </c>
      <c r="E1499" s="0" t="s">
        <v>10</v>
      </c>
      <c r="F1499" s="0" t="n">
        <v>367</v>
      </c>
      <c r="G1499" s="0" t="n">
        <v>368</v>
      </c>
    </row>
    <row r="1500" customFormat="false" ht="12.8" hidden="false" customHeight="false" outlineLevel="0" collapsed="false">
      <c r="A1500" s="0" t="n">
        <v>1498</v>
      </c>
      <c r="B1500" s="0" t="s">
        <v>58</v>
      </c>
      <c r="C1500" s="0" t="s">
        <v>60</v>
      </c>
      <c r="D1500" s="0" t="s">
        <v>11</v>
      </c>
      <c r="E1500" s="0" t="s">
        <v>10</v>
      </c>
      <c r="F1500" s="0" t="n">
        <v>575</v>
      </c>
      <c r="G1500" s="0" t="n">
        <v>576</v>
      </c>
    </row>
    <row r="1501" customFormat="false" ht="12.8" hidden="false" customHeight="false" outlineLevel="0" collapsed="false">
      <c r="A1501" s="0" t="n">
        <v>1499</v>
      </c>
      <c r="B1501" s="0" t="s">
        <v>58</v>
      </c>
      <c r="C1501" s="0" t="s">
        <v>60</v>
      </c>
      <c r="D1501" s="0" t="s">
        <v>11</v>
      </c>
      <c r="E1501" s="0" t="s">
        <v>10</v>
      </c>
      <c r="F1501" s="0" t="n">
        <v>792</v>
      </c>
      <c r="G1501" s="0" t="n">
        <v>796</v>
      </c>
    </row>
    <row r="1502" customFormat="false" ht="12.8" hidden="false" customHeight="false" outlineLevel="0" collapsed="false">
      <c r="A1502" s="0" t="n">
        <v>1500</v>
      </c>
      <c r="B1502" s="0" t="s">
        <v>58</v>
      </c>
      <c r="C1502" s="0" t="s">
        <v>60</v>
      </c>
      <c r="D1502" s="0" t="s">
        <v>12</v>
      </c>
      <c r="E1502" s="0" t="s">
        <v>9</v>
      </c>
      <c r="F1502" s="0" t="n">
        <v>126</v>
      </c>
      <c r="G1502" s="0" t="n">
        <v>123</v>
      </c>
    </row>
    <row r="1503" customFormat="false" ht="12.8" hidden="false" customHeight="false" outlineLevel="0" collapsed="false">
      <c r="A1503" s="0" t="n">
        <v>1501</v>
      </c>
      <c r="B1503" s="0" t="s">
        <v>58</v>
      </c>
      <c r="C1503" s="0" t="s">
        <v>60</v>
      </c>
      <c r="D1503" s="0" t="s">
        <v>12</v>
      </c>
      <c r="E1503" s="0" t="s">
        <v>9</v>
      </c>
      <c r="F1503" s="0" t="n">
        <v>343</v>
      </c>
      <c r="G1503" s="0" t="n">
        <v>345</v>
      </c>
    </row>
    <row r="1504" customFormat="false" ht="12.8" hidden="false" customHeight="false" outlineLevel="0" collapsed="false">
      <c r="A1504" s="0" t="n">
        <v>1502</v>
      </c>
      <c r="B1504" s="0" t="s">
        <v>58</v>
      </c>
      <c r="C1504" s="0" t="s">
        <v>60</v>
      </c>
      <c r="D1504" s="0" t="s">
        <v>12</v>
      </c>
      <c r="E1504" s="0" t="s">
        <v>9</v>
      </c>
      <c r="F1504" s="0" t="n">
        <v>549</v>
      </c>
      <c r="G1504" s="0" t="n">
        <v>554</v>
      </c>
    </row>
    <row r="1505" customFormat="false" ht="12.8" hidden="false" customHeight="false" outlineLevel="0" collapsed="false">
      <c r="A1505" s="0" t="n">
        <v>1503</v>
      </c>
      <c r="B1505" s="0" t="s">
        <v>58</v>
      </c>
      <c r="C1505" s="0" t="s">
        <v>60</v>
      </c>
      <c r="D1505" s="0" t="s">
        <v>12</v>
      </c>
      <c r="E1505" s="0" t="s">
        <v>9</v>
      </c>
      <c r="F1505" s="0" t="n">
        <v>762</v>
      </c>
      <c r="G1505" s="0" t="n">
        <v>765</v>
      </c>
    </row>
    <row r="1506" customFormat="false" ht="12.8" hidden="false" customHeight="false" outlineLevel="0" collapsed="false">
      <c r="A1506" s="0" t="n">
        <v>1504</v>
      </c>
      <c r="B1506" s="0" t="s">
        <v>58</v>
      </c>
      <c r="C1506" s="0" t="s">
        <v>60</v>
      </c>
      <c r="D1506" s="0" t="s">
        <v>12</v>
      </c>
      <c r="E1506" s="0" t="s">
        <v>10</v>
      </c>
      <c r="F1506" s="0" t="n">
        <v>39</v>
      </c>
      <c r="G1506" s="0" t="n">
        <v>38</v>
      </c>
    </row>
    <row r="1507" customFormat="false" ht="12.8" hidden="false" customHeight="false" outlineLevel="0" collapsed="false">
      <c r="A1507" s="0" t="n">
        <v>1505</v>
      </c>
      <c r="B1507" s="0" t="s">
        <v>58</v>
      </c>
      <c r="C1507" s="0" t="s">
        <v>60</v>
      </c>
      <c r="D1507" s="0" t="s">
        <v>12</v>
      </c>
      <c r="E1507" s="0" t="s">
        <v>10</v>
      </c>
      <c r="F1507" s="0" t="n">
        <v>263</v>
      </c>
      <c r="G1507" s="0" t="n">
        <v>264</v>
      </c>
    </row>
    <row r="1508" customFormat="false" ht="12.8" hidden="false" customHeight="false" outlineLevel="0" collapsed="false">
      <c r="A1508" s="0" t="n">
        <v>1506</v>
      </c>
      <c r="B1508" s="0" t="s">
        <v>58</v>
      </c>
      <c r="C1508" s="0" t="s">
        <v>60</v>
      </c>
      <c r="D1508" s="0" t="s">
        <v>12</v>
      </c>
      <c r="E1508" s="0" t="s">
        <v>10</v>
      </c>
      <c r="F1508" s="0" t="n">
        <v>471</v>
      </c>
      <c r="G1508" s="0" t="n">
        <v>473</v>
      </c>
    </row>
    <row r="1509" customFormat="false" ht="12.8" hidden="false" customHeight="false" outlineLevel="0" collapsed="false">
      <c r="A1509" s="0" t="n">
        <v>1507</v>
      </c>
      <c r="B1509" s="0" t="s">
        <v>58</v>
      </c>
      <c r="C1509" s="0" t="s">
        <v>60</v>
      </c>
      <c r="D1509" s="0" t="s">
        <v>12</v>
      </c>
      <c r="E1509" s="0" t="s">
        <v>10</v>
      </c>
      <c r="F1509" s="0" t="n">
        <v>682</v>
      </c>
      <c r="G1509" s="0" t="n">
        <v>683</v>
      </c>
    </row>
    <row r="1510" customFormat="false" ht="12.8" hidden="false" customHeight="false" outlineLevel="0" collapsed="false">
      <c r="A1510" s="0" t="n">
        <v>1508</v>
      </c>
      <c r="B1510" s="0" t="s">
        <v>58</v>
      </c>
      <c r="C1510" s="0" t="s">
        <v>60</v>
      </c>
      <c r="D1510" s="0" t="s">
        <v>13</v>
      </c>
      <c r="E1510" s="0" t="s">
        <v>9</v>
      </c>
      <c r="F1510" s="0" t="n">
        <v>237</v>
      </c>
      <c r="G1510" s="0" t="n">
        <v>241</v>
      </c>
    </row>
    <row r="1511" customFormat="false" ht="12.8" hidden="false" customHeight="false" outlineLevel="0" collapsed="false">
      <c r="A1511" s="0" t="n">
        <v>1509</v>
      </c>
      <c r="B1511" s="0" t="s">
        <v>58</v>
      </c>
      <c r="C1511" s="0" t="s">
        <v>60</v>
      </c>
      <c r="D1511" s="0" t="s">
        <v>13</v>
      </c>
      <c r="E1511" s="0" t="s">
        <v>9</v>
      </c>
      <c r="F1511" s="0" t="n">
        <v>448</v>
      </c>
      <c r="G1511" s="0" t="n">
        <v>451</v>
      </c>
    </row>
    <row r="1512" customFormat="false" ht="12.8" hidden="false" customHeight="false" outlineLevel="0" collapsed="false">
      <c r="A1512" s="0" t="n">
        <v>1510</v>
      </c>
      <c r="B1512" s="0" t="s">
        <v>58</v>
      </c>
      <c r="C1512" s="0" t="s">
        <v>60</v>
      </c>
      <c r="D1512" s="0" t="s">
        <v>13</v>
      </c>
      <c r="E1512" s="0" t="s">
        <v>9</v>
      </c>
      <c r="F1512" s="0" t="n">
        <v>655</v>
      </c>
      <c r="G1512" s="0" t="n">
        <v>658</v>
      </c>
    </row>
    <row r="1513" customFormat="false" ht="12.8" hidden="false" customHeight="false" outlineLevel="0" collapsed="false">
      <c r="A1513" s="0" t="n">
        <v>1511</v>
      </c>
      <c r="B1513" s="0" t="s">
        <v>58</v>
      </c>
      <c r="C1513" s="0" t="s">
        <v>60</v>
      </c>
      <c r="D1513" s="0" t="s">
        <v>13</v>
      </c>
      <c r="E1513" s="0" t="s">
        <v>10</v>
      </c>
      <c r="F1513" s="0" t="n">
        <v>154</v>
      </c>
      <c r="G1513" s="0" t="n">
        <v>155</v>
      </c>
    </row>
    <row r="1514" customFormat="false" ht="12.8" hidden="false" customHeight="false" outlineLevel="0" collapsed="false">
      <c r="A1514" s="0" t="n">
        <v>1512</v>
      </c>
      <c r="B1514" s="0" t="s">
        <v>58</v>
      </c>
      <c r="C1514" s="0" t="s">
        <v>60</v>
      </c>
      <c r="D1514" s="0" t="s">
        <v>13</v>
      </c>
      <c r="E1514" s="0" t="s">
        <v>10</v>
      </c>
      <c r="F1514" s="0" t="n">
        <v>367</v>
      </c>
      <c r="G1514" s="0" t="n">
        <v>367</v>
      </c>
    </row>
    <row r="1515" customFormat="false" ht="12.8" hidden="false" customHeight="false" outlineLevel="0" collapsed="false">
      <c r="A1515" s="0" t="n">
        <v>1513</v>
      </c>
      <c r="B1515" s="0" t="s">
        <v>58</v>
      </c>
      <c r="C1515" s="0" t="s">
        <v>60</v>
      </c>
      <c r="D1515" s="0" t="s">
        <v>13</v>
      </c>
      <c r="E1515" s="0" t="s">
        <v>10</v>
      </c>
      <c r="F1515" s="0" t="n">
        <v>575</v>
      </c>
      <c r="G1515" s="0" t="n">
        <v>575</v>
      </c>
    </row>
    <row r="1516" customFormat="false" ht="12.8" hidden="false" customHeight="false" outlineLevel="0" collapsed="false">
      <c r="A1516" s="0" t="n">
        <v>1514</v>
      </c>
      <c r="B1516" s="0" t="s">
        <v>58</v>
      </c>
      <c r="C1516" s="0" t="s">
        <v>60</v>
      </c>
      <c r="D1516" s="0" t="s">
        <v>13</v>
      </c>
      <c r="E1516" s="0" t="s">
        <v>10</v>
      </c>
      <c r="F1516" s="0" t="n">
        <v>792</v>
      </c>
    </row>
    <row r="1517" customFormat="false" ht="12.8" hidden="false" customHeight="false" outlineLevel="0" collapsed="false">
      <c r="A1517" s="0" t="n">
        <v>1515</v>
      </c>
      <c r="B1517" s="0" t="s">
        <v>58</v>
      </c>
      <c r="C1517" s="0" t="s">
        <v>61</v>
      </c>
      <c r="D1517" s="0" t="s">
        <v>8</v>
      </c>
      <c r="E1517" s="0" t="s">
        <v>9</v>
      </c>
      <c r="F1517" s="0" t="n">
        <v>239</v>
      </c>
      <c r="G1517" s="0" t="n">
        <v>238</v>
      </c>
    </row>
    <row r="1518" customFormat="false" ht="12.8" hidden="false" customHeight="false" outlineLevel="0" collapsed="false">
      <c r="A1518" s="0" t="n">
        <v>1516</v>
      </c>
      <c r="B1518" s="0" t="s">
        <v>58</v>
      </c>
      <c r="C1518" s="0" t="s">
        <v>61</v>
      </c>
      <c r="D1518" s="0" t="s">
        <v>8</v>
      </c>
      <c r="E1518" s="0" t="s">
        <v>9</v>
      </c>
      <c r="F1518" s="0" t="n">
        <v>740</v>
      </c>
      <c r="G1518" s="0" t="n">
        <v>739</v>
      </c>
    </row>
    <row r="1519" customFormat="false" ht="12.8" hidden="false" customHeight="false" outlineLevel="0" collapsed="false">
      <c r="A1519" s="0" t="n">
        <v>1517</v>
      </c>
      <c r="B1519" s="0" t="s">
        <v>58</v>
      </c>
      <c r="C1519" s="0" t="s">
        <v>61</v>
      </c>
      <c r="D1519" s="0" t="s">
        <v>8</v>
      </c>
      <c r="E1519" s="0" t="s">
        <v>9</v>
      </c>
      <c r="F1519" s="0" t="n">
        <v>1182</v>
      </c>
      <c r="G1519" s="0" t="n">
        <v>1181</v>
      </c>
    </row>
    <row r="1520" customFormat="false" ht="12.8" hidden="false" customHeight="false" outlineLevel="0" collapsed="false">
      <c r="A1520" s="0" t="n">
        <v>1518</v>
      </c>
      <c r="B1520" s="0" t="s">
        <v>58</v>
      </c>
      <c r="C1520" s="0" t="s">
        <v>61</v>
      </c>
      <c r="D1520" s="0" t="s">
        <v>8</v>
      </c>
      <c r="E1520" s="0" t="s">
        <v>9</v>
      </c>
      <c r="F1520" s="0" t="n">
        <v>1632</v>
      </c>
      <c r="G1520" s="0" t="n">
        <v>1627</v>
      </c>
    </row>
    <row r="1521" customFormat="false" ht="12.8" hidden="false" customHeight="false" outlineLevel="0" collapsed="false">
      <c r="A1521" s="0" t="n">
        <v>1519</v>
      </c>
      <c r="B1521" s="0" t="s">
        <v>58</v>
      </c>
      <c r="C1521" s="0" t="s">
        <v>61</v>
      </c>
      <c r="D1521" s="0" t="s">
        <v>8</v>
      </c>
      <c r="E1521" s="0" t="s">
        <v>10</v>
      </c>
      <c r="F1521" s="0" t="n">
        <v>77</v>
      </c>
    </row>
    <row r="1522" customFormat="false" ht="12.8" hidden="false" customHeight="false" outlineLevel="0" collapsed="false">
      <c r="A1522" s="0" t="n">
        <v>1520</v>
      </c>
      <c r="B1522" s="0" t="s">
        <v>58</v>
      </c>
      <c r="C1522" s="0" t="s">
        <v>61</v>
      </c>
      <c r="D1522" s="0" t="s">
        <v>8</v>
      </c>
      <c r="E1522" s="0" t="s">
        <v>10</v>
      </c>
      <c r="F1522" s="0" t="n">
        <v>565</v>
      </c>
    </row>
    <row r="1523" customFormat="false" ht="12.8" hidden="false" customHeight="false" outlineLevel="0" collapsed="false">
      <c r="A1523" s="0" t="n">
        <v>1521</v>
      </c>
      <c r="B1523" s="0" t="s">
        <v>58</v>
      </c>
      <c r="C1523" s="0" t="s">
        <v>61</v>
      </c>
      <c r="D1523" s="0" t="s">
        <v>8</v>
      </c>
      <c r="E1523" s="0" t="s">
        <v>10</v>
      </c>
      <c r="F1523" s="0" t="n">
        <v>1009</v>
      </c>
    </row>
    <row r="1524" customFormat="false" ht="12.8" hidden="false" customHeight="false" outlineLevel="0" collapsed="false">
      <c r="A1524" s="0" t="n">
        <v>1522</v>
      </c>
      <c r="B1524" s="0" t="s">
        <v>58</v>
      </c>
      <c r="C1524" s="0" t="s">
        <v>61</v>
      </c>
      <c r="D1524" s="0" t="s">
        <v>8</v>
      </c>
      <c r="E1524" s="0" t="s">
        <v>10</v>
      </c>
      <c r="F1524" s="0" t="n">
        <v>1449</v>
      </c>
    </row>
    <row r="1525" customFormat="false" ht="12.8" hidden="false" customHeight="false" outlineLevel="0" collapsed="false">
      <c r="A1525" s="0" t="n">
        <v>1523</v>
      </c>
      <c r="B1525" s="1" t="s">
        <v>58</v>
      </c>
      <c r="C1525" s="1" t="s">
        <v>61</v>
      </c>
      <c r="D1525" s="1" t="s">
        <v>8</v>
      </c>
      <c r="E1525" s="1" t="s">
        <v>10</v>
      </c>
      <c r="G1525" s="0" t="n">
        <v>1872</v>
      </c>
    </row>
    <row r="1526" customFormat="false" ht="12.8" hidden="false" customHeight="false" outlineLevel="0" collapsed="false">
      <c r="A1526" s="0" t="n">
        <v>1524</v>
      </c>
      <c r="B1526" s="0" t="s">
        <v>58</v>
      </c>
      <c r="C1526" s="0" t="s">
        <v>61</v>
      </c>
      <c r="D1526" s="0" t="s">
        <v>8</v>
      </c>
      <c r="E1526" s="0" t="s">
        <v>10</v>
      </c>
      <c r="F1526" s="0" t="n">
        <v>1909</v>
      </c>
    </row>
    <row r="1527" customFormat="false" ht="12.8" hidden="false" customHeight="false" outlineLevel="0" collapsed="false">
      <c r="A1527" s="0" t="n">
        <v>1525</v>
      </c>
      <c r="B1527" s="0" t="s">
        <v>58</v>
      </c>
      <c r="C1527" s="0" t="s">
        <v>61</v>
      </c>
      <c r="D1527" s="0" t="s">
        <v>11</v>
      </c>
      <c r="E1527" s="0" t="s">
        <v>9</v>
      </c>
      <c r="F1527" s="0" t="n">
        <v>499</v>
      </c>
      <c r="G1527" s="0" t="n">
        <v>496</v>
      </c>
    </row>
    <row r="1528" customFormat="false" ht="12.8" hidden="false" customHeight="false" outlineLevel="0" collapsed="false">
      <c r="A1528" s="0" t="n">
        <v>1526</v>
      </c>
      <c r="B1528" s="0" t="s">
        <v>58</v>
      </c>
      <c r="C1528" s="0" t="s">
        <v>61</v>
      </c>
      <c r="D1528" s="0" t="s">
        <v>11</v>
      </c>
      <c r="E1528" s="0" t="s">
        <v>9</v>
      </c>
      <c r="F1528" s="0" t="n">
        <v>960</v>
      </c>
      <c r="G1528" s="0" t="n">
        <v>958</v>
      </c>
    </row>
    <row r="1529" customFormat="false" ht="12.8" hidden="false" customHeight="false" outlineLevel="0" collapsed="false">
      <c r="A1529" s="0" t="n">
        <v>1527</v>
      </c>
      <c r="B1529" s="0" t="s">
        <v>58</v>
      </c>
      <c r="C1529" s="0" t="s">
        <v>61</v>
      </c>
      <c r="D1529" s="0" t="s">
        <v>11</v>
      </c>
      <c r="E1529" s="0" t="s">
        <v>9</v>
      </c>
      <c r="F1529" s="0" t="n">
        <v>1404</v>
      </c>
      <c r="G1529" s="0" t="n">
        <v>1402</v>
      </c>
    </row>
    <row r="1530" customFormat="false" ht="12.8" hidden="false" customHeight="false" outlineLevel="0" collapsed="false">
      <c r="A1530" s="0" t="n">
        <v>1528</v>
      </c>
      <c r="B1530" s="0" t="s">
        <v>58</v>
      </c>
      <c r="C1530" s="0" t="s">
        <v>61</v>
      </c>
      <c r="D1530" s="0" t="s">
        <v>11</v>
      </c>
      <c r="E1530" s="0" t="s">
        <v>9</v>
      </c>
      <c r="F1530" s="0" t="n">
        <v>1841</v>
      </c>
      <c r="G1530" s="0" t="n">
        <v>1838</v>
      </c>
    </row>
    <row r="1531" customFormat="false" ht="12.8" hidden="false" customHeight="false" outlineLevel="0" collapsed="false">
      <c r="A1531" s="0" t="n">
        <v>1529</v>
      </c>
      <c r="B1531" s="0" t="s">
        <v>58</v>
      </c>
      <c r="C1531" s="0" t="s">
        <v>61</v>
      </c>
      <c r="D1531" s="0" t="s">
        <v>11</v>
      </c>
      <c r="E1531" s="0" t="s">
        <v>10</v>
      </c>
      <c r="F1531" s="0" t="n">
        <v>314</v>
      </c>
    </row>
    <row r="1532" customFormat="false" ht="12.8" hidden="false" customHeight="false" outlineLevel="0" collapsed="false">
      <c r="A1532" s="0" t="n">
        <v>1530</v>
      </c>
      <c r="B1532" s="0" t="s">
        <v>58</v>
      </c>
      <c r="C1532" s="0" t="s">
        <v>61</v>
      </c>
      <c r="D1532" s="0" t="s">
        <v>11</v>
      </c>
      <c r="E1532" s="0" t="s">
        <v>10</v>
      </c>
      <c r="F1532" s="0" t="n">
        <v>793</v>
      </c>
      <c r="G1532" s="0" t="n">
        <v>808</v>
      </c>
    </row>
    <row r="1533" customFormat="false" ht="12.8" hidden="false" customHeight="false" outlineLevel="0" collapsed="false">
      <c r="A1533" s="0" t="n">
        <v>1531</v>
      </c>
      <c r="B1533" s="0" t="s">
        <v>58</v>
      </c>
      <c r="C1533" s="0" t="s">
        <v>61</v>
      </c>
      <c r="D1533" s="0" t="s">
        <v>11</v>
      </c>
      <c r="E1533" s="0" t="s">
        <v>10</v>
      </c>
      <c r="F1533" s="0" t="n">
        <v>1234</v>
      </c>
      <c r="G1533" s="0" t="n">
        <v>1247</v>
      </c>
    </row>
    <row r="1534" customFormat="false" ht="12.8" hidden="false" customHeight="false" outlineLevel="0" collapsed="false">
      <c r="A1534" s="0" t="n">
        <v>1532</v>
      </c>
      <c r="B1534" s="0" t="s">
        <v>58</v>
      </c>
      <c r="C1534" s="0" t="s">
        <v>61</v>
      </c>
      <c r="D1534" s="0" t="s">
        <v>11</v>
      </c>
      <c r="E1534" s="0" t="s">
        <v>10</v>
      </c>
      <c r="F1534" s="0" t="n">
        <v>1690</v>
      </c>
      <c r="G1534" s="0" t="n">
        <v>1699</v>
      </c>
    </row>
    <row r="1535" customFormat="false" ht="12.8" hidden="false" customHeight="false" outlineLevel="0" collapsed="false">
      <c r="A1535" s="0" t="n">
        <v>1533</v>
      </c>
      <c r="B1535" s="0" t="s">
        <v>58</v>
      </c>
      <c r="C1535" s="0" t="s">
        <v>61</v>
      </c>
      <c r="D1535" s="0" t="s">
        <v>12</v>
      </c>
      <c r="E1535" s="0" t="s">
        <v>9</v>
      </c>
      <c r="F1535" s="0" t="n">
        <v>239</v>
      </c>
      <c r="G1535" s="0" t="n">
        <v>239</v>
      </c>
    </row>
    <row r="1536" customFormat="false" ht="12.8" hidden="false" customHeight="false" outlineLevel="0" collapsed="false">
      <c r="A1536" s="0" t="n">
        <v>1534</v>
      </c>
      <c r="B1536" s="0" t="s">
        <v>58</v>
      </c>
      <c r="C1536" s="0" t="s">
        <v>61</v>
      </c>
      <c r="D1536" s="0" t="s">
        <v>12</v>
      </c>
      <c r="E1536" s="0" t="s">
        <v>9</v>
      </c>
      <c r="F1536" s="0" t="n">
        <v>740</v>
      </c>
      <c r="G1536" s="0" t="n">
        <v>740</v>
      </c>
    </row>
    <row r="1537" customFormat="false" ht="12.8" hidden="false" customHeight="false" outlineLevel="0" collapsed="false">
      <c r="A1537" s="0" t="n">
        <v>1535</v>
      </c>
      <c r="B1537" s="0" t="s">
        <v>58</v>
      </c>
      <c r="C1537" s="0" t="s">
        <v>61</v>
      </c>
      <c r="D1537" s="0" t="s">
        <v>12</v>
      </c>
      <c r="E1537" s="0" t="s">
        <v>9</v>
      </c>
      <c r="F1537" s="0" t="n">
        <v>1182</v>
      </c>
      <c r="G1537" s="0" t="n">
        <v>1183</v>
      </c>
    </row>
    <row r="1538" customFormat="false" ht="12.8" hidden="false" customHeight="false" outlineLevel="0" collapsed="false">
      <c r="A1538" s="0" t="n">
        <v>1536</v>
      </c>
      <c r="B1538" s="0" t="s">
        <v>58</v>
      </c>
      <c r="C1538" s="0" t="s">
        <v>61</v>
      </c>
      <c r="D1538" s="0" t="s">
        <v>12</v>
      </c>
      <c r="E1538" s="0" t="s">
        <v>9</v>
      </c>
      <c r="F1538" s="0" t="n">
        <v>1632</v>
      </c>
      <c r="G1538" s="0" t="n">
        <v>1629</v>
      </c>
    </row>
    <row r="1539" customFormat="false" ht="12.8" hidden="false" customHeight="false" outlineLevel="0" collapsed="false">
      <c r="A1539" s="0" t="n">
        <v>1537</v>
      </c>
      <c r="B1539" s="0" t="s">
        <v>58</v>
      </c>
      <c r="C1539" s="0" t="s">
        <v>61</v>
      </c>
      <c r="D1539" s="0" t="s">
        <v>12</v>
      </c>
      <c r="E1539" s="0" t="s">
        <v>10</v>
      </c>
      <c r="F1539" s="0" t="n">
        <v>77</v>
      </c>
      <c r="G1539" s="0" t="n">
        <v>85</v>
      </c>
    </row>
    <row r="1540" customFormat="false" ht="12.8" hidden="false" customHeight="false" outlineLevel="0" collapsed="false">
      <c r="A1540" s="0" t="n">
        <v>1538</v>
      </c>
      <c r="B1540" s="0" t="s">
        <v>58</v>
      </c>
      <c r="C1540" s="0" t="s">
        <v>61</v>
      </c>
      <c r="D1540" s="0" t="s">
        <v>12</v>
      </c>
      <c r="E1540" s="0" t="s">
        <v>10</v>
      </c>
      <c r="F1540" s="0" t="n">
        <v>565</v>
      </c>
      <c r="G1540" s="0" t="n">
        <v>576</v>
      </c>
    </row>
    <row r="1541" customFormat="false" ht="12.8" hidden="false" customHeight="false" outlineLevel="0" collapsed="false">
      <c r="A1541" s="0" t="n">
        <v>1539</v>
      </c>
      <c r="B1541" s="0" t="s">
        <v>58</v>
      </c>
      <c r="C1541" s="0" t="s">
        <v>61</v>
      </c>
      <c r="D1541" s="0" t="s">
        <v>12</v>
      </c>
      <c r="E1541" s="0" t="s">
        <v>10</v>
      </c>
      <c r="F1541" s="0" t="n">
        <v>1009</v>
      </c>
      <c r="G1541" s="0" t="n">
        <v>1019</v>
      </c>
    </row>
    <row r="1542" customFormat="false" ht="12.8" hidden="false" customHeight="false" outlineLevel="0" collapsed="false">
      <c r="A1542" s="0" t="n">
        <v>1540</v>
      </c>
      <c r="B1542" s="0" t="s">
        <v>58</v>
      </c>
      <c r="C1542" s="0" t="s">
        <v>61</v>
      </c>
      <c r="D1542" s="0" t="s">
        <v>12</v>
      </c>
      <c r="E1542" s="0" t="s">
        <v>10</v>
      </c>
      <c r="F1542" s="0" t="n">
        <v>1449</v>
      </c>
      <c r="G1542" s="0" t="n">
        <v>1460</v>
      </c>
    </row>
    <row r="1543" customFormat="false" ht="12.8" hidden="false" customHeight="false" outlineLevel="0" collapsed="false">
      <c r="A1543" s="0" t="n">
        <v>1541</v>
      </c>
      <c r="B1543" s="0" t="s">
        <v>58</v>
      </c>
      <c r="C1543" s="0" t="s">
        <v>61</v>
      </c>
      <c r="D1543" s="0" t="s">
        <v>12</v>
      </c>
      <c r="E1543" s="0" t="s">
        <v>10</v>
      </c>
      <c r="F1543" s="0" t="n">
        <v>1909</v>
      </c>
    </row>
    <row r="1544" customFormat="false" ht="12.8" hidden="false" customHeight="false" outlineLevel="0" collapsed="false">
      <c r="A1544" s="0" t="n">
        <v>1542</v>
      </c>
      <c r="B1544" s="0" t="s">
        <v>58</v>
      </c>
      <c r="C1544" s="0" t="s">
        <v>61</v>
      </c>
      <c r="D1544" s="0" t="s">
        <v>13</v>
      </c>
      <c r="E1544" s="0" t="s">
        <v>9</v>
      </c>
      <c r="F1544" s="0" t="n">
        <v>499</v>
      </c>
      <c r="G1544" s="0" t="n">
        <v>497</v>
      </c>
    </row>
    <row r="1545" customFormat="false" ht="12.8" hidden="false" customHeight="false" outlineLevel="0" collapsed="false">
      <c r="A1545" s="0" t="n">
        <v>1543</v>
      </c>
      <c r="B1545" s="0" t="s">
        <v>58</v>
      </c>
      <c r="C1545" s="0" t="s">
        <v>61</v>
      </c>
      <c r="D1545" s="0" t="s">
        <v>13</v>
      </c>
      <c r="E1545" s="0" t="s">
        <v>9</v>
      </c>
      <c r="F1545" s="0" t="n">
        <v>960</v>
      </c>
      <c r="G1545" s="0" t="n">
        <v>958</v>
      </c>
    </row>
    <row r="1546" customFormat="false" ht="12.8" hidden="false" customHeight="false" outlineLevel="0" collapsed="false">
      <c r="A1546" s="0" t="n">
        <v>1544</v>
      </c>
      <c r="B1546" s="0" t="s">
        <v>58</v>
      </c>
      <c r="C1546" s="0" t="s">
        <v>61</v>
      </c>
      <c r="D1546" s="0" t="s">
        <v>13</v>
      </c>
      <c r="E1546" s="0" t="s">
        <v>9</v>
      </c>
      <c r="F1546" s="0" t="n">
        <v>1404</v>
      </c>
      <c r="G1546" s="0" t="n">
        <v>1403</v>
      </c>
    </row>
    <row r="1547" customFormat="false" ht="12.8" hidden="false" customHeight="false" outlineLevel="0" collapsed="false">
      <c r="A1547" s="0" t="n">
        <v>1545</v>
      </c>
      <c r="B1547" s="0" t="s">
        <v>58</v>
      </c>
      <c r="C1547" s="0" t="s">
        <v>61</v>
      </c>
      <c r="D1547" s="0" t="s">
        <v>13</v>
      </c>
      <c r="E1547" s="0" t="s">
        <v>9</v>
      </c>
      <c r="F1547" s="0" t="n">
        <v>1841</v>
      </c>
      <c r="G1547" s="0" t="n">
        <v>1839</v>
      </c>
    </row>
    <row r="1548" customFormat="false" ht="12.8" hidden="false" customHeight="false" outlineLevel="0" collapsed="false">
      <c r="A1548" s="0" t="n">
        <v>1546</v>
      </c>
      <c r="B1548" s="0" t="s">
        <v>58</v>
      </c>
      <c r="C1548" s="0" t="s">
        <v>61</v>
      </c>
      <c r="D1548" s="0" t="s">
        <v>13</v>
      </c>
      <c r="E1548" s="0" t="s">
        <v>10</v>
      </c>
      <c r="F1548" s="0" t="n">
        <v>314</v>
      </c>
    </row>
    <row r="1549" customFormat="false" ht="12.8" hidden="false" customHeight="false" outlineLevel="0" collapsed="false">
      <c r="A1549" s="0" t="n">
        <v>1547</v>
      </c>
      <c r="B1549" s="0" t="s">
        <v>58</v>
      </c>
      <c r="C1549" s="0" t="s">
        <v>61</v>
      </c>
      <c r="D1549" s="0" t="s">
        <v>13</v>
      </c>
      <c r="E1549" s="0" t="s">
        <v>10</v>
      </c>
      <c r="F1549" s="0" t="n">
        <v>793</v>
      </c>
      <c r="G1549" s="0" t="n">
        <v>805</v>
      </c>
    </row>
    <row r="1550" customFormat="false" ht="12.8" hidden="false" customHeight="false" outlineLevel="0" collapsed="false">
      <c r="A1550" s="0" t="n">
        <v>1548</v>
      </c>
      <c r="B1550" s="0" t="s">
        <v>58</v>
      </c>
      <c r="C1550" s="0" t="s">
        <v>61</v>
      </c>
      <c r="D1550" s="0" t="s">
        <v>13</v>
      </c>
      <c r="E1550" s="0" t="s">
        <v>10</v>
      </c>
      <c r="F1550" s="0" t="n">
        <v>1234</v>
      </c>
    </row>
    <row r="1551" customFormat="false" ht="12.8" hidden="false" customHeight="false" outlineLevel="0" collapsed="false">
      <c r="A1551" s="0" t="n">
        <v>1549</v>
      </c>
      <c r="B1551" s="0" t="s">
        <v>58</v>
      </c>
      <c r="C1551" s="0" t="s">
        <v>61</v>
      </c>
      <c r="D1551" s="0" t="s">
        <v>13</v>
      </c>
      <c r="E1551" s="0" t="s">
        <v>10</v>
      </c>
      <c r="F1551" s="0" t="n">
        <v>1690</v>
      </c>
      <c r="G1551" s="0" t="n">
        <v>1701</v>
      </c>
    </row>
    <row r="1552" customFormat="false" ht="12.8" hidden="false" customHeight="false" outlineLevel="0" collapsed="false">
      <c r="A1552" s="0" t="n">
        <v>1550</v>
      </c>
      <c r="B1552" s="0" t="s">
        <v>62</v>
      </c>
      <c r="C1552" s="0" t="s">
        <v>63</v>
      </c>
      <c r="D1552" s="0" t="s">
        <v>8</v>
      </c>
      <c r="E1552" s="0" t="s">
        <v>9</v>
      </c>
      <c r="F1552" s="0" t="n">
        <v>126</v>
      </c>
      <c r="G1552" s="0" t="n">
        <v>124</v>
      </c>
    </row>
    <row r="1553" customFormat="false" ht="12.8" hidden="false" customHeight="false" outlineLevel="0" collapsed="false">
      <c r="A1553" s="0" t="n">
        <v>1551</v>
      </c>
      <c r="B1553" s="0" t="s">
        <v>62</v>
      </c>
      <c r="C1553" s="0" t="s">
        <v>63</v>
      </c>
      <c r="D1553" s="0" t="s">
        <v>8</v>
      </c>
      <c r="E1553" s="0" t="s">
        <v>9</v>
      </c>
      <c r="F1553" s="0" t="n">
        <v>295</v>
      </c>
      <c r="G1553" s="0" t="n">
        <v>295</v>
      </c>
    </row>
    <row r="1554" customFormat="false" ht="12.8" hidden="false" customHeight="false" outlineLevel="0" collapsed="false">
      <c r="A1554" s="0" t="n">
        <v>1552</v>
      </c>
      <c r="B1554" s="0" t="s">
        <v>62</v>
      </c>
      <c r="C1554" s="0" t="s">
        <v>63</v>
      </c>
      <c r="D1554" s="0" t="s">
        <v>8</v>
      </c>
      <c r="E1554" s="0" t="s">
        <v>9</v>
      </c>
      <c r="F1554" s="0" t="n">
        <v>466</v>
      </c>
      <c r="G1554" s="0" t="n">
        <v>468</v>
      </c>
    </row>
    <row r="1555" customFormat="false" ht="12.8" hidden="false" customHeight="false" outlineLevel="0" collapsed="false">
      <c r="A1555" s="0" t="n">
        <v>1553</v>
      </c>
      <c r="B1555" s="0" t="s">
        <v>62</v>
      </c>
      <c r="C1555" s="0" t="s">
        <v>63</v>
      </c>
      <c r="D1555" s="0" t="s">
        <v>8</v>
      </c>
      <c r="E1555" s="0" t="s">
        <v>10</v>
      </c>
      <c r="F1555" s="0" t="n">
        <v>48</v>
      </c>
      <c r="G1555" s="0" t="n">
        <v>50</v>
      </c>
    </row>
    <row r="1556" customFormat="false" ht="12.8" hidden="false" customHeight="false" outlineLevel="0" collapsed="false">
      <c r="A1556" s="0" t="n">
        <v>1554</v>
      </c>
      <c r="B1556" s="0" t="s">
        <v>62</v>
      </c>
      <c r="C1556" s="0" t="s">
        <v>63</v>
      </c>
      <c r="D1556" s="0" t="s">
        <v>8</v>
      </c>
      <c r="E1556" s="0" t="s">
        <v>10</v>
      </c>
      <c r="F1556" s="0" t="n">
        <v>225</v>
      </c>
      <c r="G1556" s="0" t="n">
        <v>226</v>
      </c>
    </row>
    <row r="1557" customFormat="false" ht="12.8" hidden="false" customHeight="false" outlineLevel="0" collapsed="false">
      <c r="A1557" s="0" t="n">
        <v>1555</v>
      </c>
      <c r="B1557" s="0" t="s">
        <v>62</v>
      </c>
      <c r="C1557" s="0" t="s">
        <v>63</v>
      </c>
      <c r="D1557" s="0" t="s">
        <v>8</v>
      </c>
      <c r="E1557" s="0" t="s">
        <v>10</v>
      </c>
      <c r="F1557" s="0" t="n">
        <v>391</v>
      </c>
      <c r="G1557" s="0" t="n">
        <v>393</v>
      </c>
    </row>
    <row r="1558" customFormat="false" ht="12.8" hidden="false" customHeight="false" outlineLevel="0" collapsed="false">
      <c r="A1558" s="0" t="n">
        <v>1556</v>
      </c>
      <c r="B1558" s="0" t="s">
        <v>62</v>
      </c>
      <c r="C1558" s="0" t="s">
        <v>63</v>
      </c>
      <c r="D1558" s="0" t="s">
        <v>11</v>
      </c>
      <c r="E1558" s="0" t="s">
        <v>9</v>
      </c>
      <c r="F1558" s="0" t="n">
        <v>23</v>
      </c>
      <c r="G1558" s="0" t="n">
        <v>23</v>
      </c>
    </row>
    <row r="1559" customFormat="false" ht="12.8" hidden="false" customHeight="false" outlineLevel="0" collapsed="false">
      <c r="A1559" s="0" t="n">
        <v>1557</v>
      </c>
      <c r="B1559" s="0" t="s">
        <v>62</v>
      </c>
      <c r="C1559" s="0" t="s">
        <v>63</v>
      </c>
      <c r="D1559" s="0" t="s">
        <v>11</v>
      </c>
      <c r="E1559" s="0" t="s">
        <v>9</v>
      </c>
      <c r="F1559" s="0" t="n">
        <v>215</v>
      </c>
      <c r="G1559" s="0" t="n">
        <v>215</v>
      </c>
    </row>
    <row r="1560" customFormat="false" ht="12.8" hidden="false" customHeight="false" outlineLevel="0" collapsed="false">
      <c r="A1560" s="0" t="n">
        <v>1558</v>
      </c>
      <c r="B1560" s="0" t="s">
        <v>62</v>
      </c>
      <c r="C1560" s="0" t="s">
        <v>63</v>
      </c>
      <c r="D1560" s="0" t="s">
        <v>11</v>
      </c>
      <c r="E1560" s="0" t="s">
        <v>9</v>
      </c>
      <c r="F1560" s="0" t="n">
        <v>381</v>
      </c>
      <c r="G1560" s="0" t="n">
        <v>378</v>
      </c>
    </row>
    <row r="1561" customFormat="false" ht="12.8" hidden="false" customHeight="false" outlineLevel="0" collapsed="false">
      <c r="A1561" s="0" t="n">
        <v>1559</v>
      </c>
      <c r="B1561" s="0" t="s">
        <v>62</v>
      </c>
      <c r="C1561" s="0" t="s">
        <v>63</v>
      </c>
      <c r="D1561" s="0" t="s">
        <v>11</v>
      </c>
      <c r="E1561" s="0" t="s">
        <v>10</v>
      </c>
      <c r="F1561" s="0" t="n">
        <v>141</v>
      </c>
      <c r="G1561" s="0" t="n">
        <v>144</v>
      </c>
    </row>
    <row r="1562" customFormat="false" ht="12.8" hidden="false" customHeight="false" outlineLevel="0" collapsed="false">
      <c r="A1562" s="0" t="n">
        <v>1560</v>
      </c>
      <c r="B1562" s="0" t="s">
        <v>62</v>
      </c>
      <c r="C1562" s="0" t="s">
        <v>63</v>
      </c>
      <c r="D1562" s="0" t="s">
        <v>11</v>
      </c>
      <c r="E1562" s="0" t="s">
        <v>10</v>
      </c>
      <c r="F1562" s="0" t="n">
        <v>309</v>
      </c>
      <c r="G1562" s="0" t="n">
        <v>316</v>
      </c>
    </row>
    <row r="1563" customFormat="false" ht="12.8" hidden="false" customHeight="false" outlineLevel="0" collapsed="false">
      <c r="A1563" s="0" t="n">
        <v>1561</v>
      </c>
      <c r="B1563" s="0" t="s">
        <v>62</v>
      </c>
      <c r="C1563" s="0" t="s">
        <v>63</v>
      </c>
      <c r="D1563" s="0" t="s">
        <v>11</v>
      </c>
      <c r="E1563" s="0" t="s">
        <v>10</v>
      </c>
      <c r="F1563" s="0" t="n">
        <v>477</v>
      </c>
      <c r="G1563" s="0" t="n">
        <v>484</v>
      </c>
    </row>
    <row r="1564" customFormat="false" ht="12.8" hidden="false" customHeight="false" outlineLevel="0" collapsed="false">
      <c r="A1564" s="0" t="n">
        <v>1562</v>
      </c>
      <c r="B1564" s="0" t="s">
        <v>62</v>
      </c>
      <c r="C1564" s="0" t="s">
        <v>63</v>
      </c>
      <c r="D1564" s="0" t="s">
        <v>12</v>
      </c>
      <c r="E1564" s="0" t="s">
        <v>9</v>
      </c>
      <c r="F1564" s="0" t="n">
        <v>126</v>
      </c>
      <c r="G1564" s="0" t="n">
        <v>131</v>
      </c>
    </row>
    <row r="1565" customFormat="false" ht="12.8" hidden="false" customHeight="false" outlineLevel="0" collapsed="false">
      <c r="A1565" s="0" t="n">
        <v>1563</v>
      </c>
      <c r="B1565" s="0" t="s">
        <v>62</v>
      </c>
      <c r="C1565" s="0" t="s">
        <v>63</v>
      </c>
      <c r="D1565" s="0" t="s">
        <v>12</v>
      </c>
      <c r="E1565" s="0" t="s">
        <v>9</v>
      </c>
      <c r="F1565" s="0" t="n">
        <v>295</v>
      </c>
      <c r="G1565" s="0" t="n">
        <v>296</v>
      </c>
    </row>
    <row r="1566" customFormat="false" ht="12.8" hidden="false" customHeight="false" outlineLevel="0" collapsed="false">
      <c r="A1566" s="0" t="n">
        <v>1564</v>
      </c>
      <c r="B1566" s="0" t="s">
        <v>62</v>
      </c>
      <c r="C1566" s="0" t="s">
        <v>63</v>
      </c>
      <c r="D1566" s="0" t="s">
        <v>12</v>
      </c>
      <c r="E1566" s="0" t="s">
        <v>9</v>
      </c>
      <c r="F1566" s="0" t="n">
        <v>466</v>
      </c>
      <c r="G1566" s="0" t="n">
        <v>464</v>
      </c>
    </row>
    <row r="1567" customFormat="false" ht="12.8" hidden="false" customHeight="false" outlineLevel="0" collapsed="false">
      <c r="A1567" s="0" t="n">
        <v>1565</v>
      </c>
      <c r="B1567" s="0" t="s">
        <v>62</v>
      </c>
      <c r="C1567" s="0" t="s">
        <v>63</v>
      </c>
      <c r="D1567" s="0" t="s">
        <v>12</v>
      </c>
      <c r="E1567" s="0" t="s">
        <v>10</v>
      </c>
      <c r="F1567" s="0" t="n">
        <v>48</v>
      </c>
      <c r="G1567" s="0" t="n">
        <v>51</v>
      </c>
    </row>
    <row r="1568" customFormat="false" ht="12.8" hidden="false" customHeight="false" outlineLevel="0" collapsed="false">
      <c r="A1568" s="0" t="n">
        <v>1566</v>
      </c>
      <c r="B1568" s="0" t="s">
        <v>62</v>
      </c>
      <c r="C1568" s="0" t="s">
        <v>63</v>
      </c>
      <c r="D1568" s="0" t="s">
        <v>12</v>
      </c>
      <c r="E1568" s="0" t="s">
        <v>10</v>
      </c>
      <c r="F1568" s="0" t="n">
        <v>225</v>
      </c>
      <c r="G1568" s="0" t="n">
        <v>227</v>
      </c>
    </row>
    <row r="1569" customFormat="false" ht="12.8" hidden="false" customHeight="false" outlineLevel="0" collapsed="false">
      <c r="A1569" s="0" t="n">
        <v>1567</v>
      </c>
      <c r="B1569" s="0" t="s">
        <v>62</v>
      </c>
      <c r="C1569" s="0" t="s">
        <v>63</v>
      </c>
      <c r="D1569" s="0" t="s">
        <v>12</v>
      </c>
      <c r="E1569" s="0" t="s">
        <v>10</v>
      </c>
      <c r="F1569" s="0" t="n">
        <v>391</v>
      </c>
      <c r="G1569" s="0" t="n">
        <v>394</v>
      </c>
    </row>
    <row r="1570" customFormat="false" ht="12.8" hidden="false" customHeight="false" outlineLevel="0" collapsed="false">
      <c r="A1570" s="0" t="n">
        <v>1568</v>
      </c>
      <c r="B1570" s="0" t="s">
        <v>62</v>
      </c>
      <c r="C1570" s="0" t="s">
        <v>63</v>
      </c>
      <c r="D1570" s="0" t="s">
        <v>13</v>
      </c>
      <c r="E1570" s="0" t="s">
        <v>9</v>
      </c>
      <c r="F1570" s="0" t="n">
        <v>23</v>
      </c>
    </row>
    <row r="1571" customFormat="false" ht="12.8" hidden="false" customHeight="false" outlineLevel="0" collapsed="false">
      <c r="A1571" s="0" t="n">
        <v>1569</v>
      </c>
      <c r="B1571" s="0" t="s">
        <v>62</v>
      </c>
      <c r="C1571" s="0" t="s">
        <v>63</v>
      </c>
      <c r="D1571" s="0" t="s">
        <v>13</v>
      </c>
      <c r="E1571" s="0" t="s">
        <v>9</v>
      </c>
      <c r="F1571" s="0" t="n">
        <v>215</v>
      </c>
      <c r="G1571" s="0" t="n">
        <v>215</v>
      </c>
    </row>
    <row r="1572" customFormat="false" ht="12.8" hidden="false" customHeight="false" outlineLevel="0" collapsed="false">
      <c r="A1572" s="0" t="n">
        <v>1570</v>
      </c>
      <c r="B1572" s="0" t="s">
        <v>62</v>
      </c>
      <c r="C1572" s="0" t="s">
        <v>63</v>
      </c>
      <c r="D1572" s="0" t="s">
        <v>13</v>
      </c>
      <c r="E1572" s="0" t="s">
        <v>9</v>
      </c>
      <c r="F1572" s="0" t="n">
        <v>381</v>
      </c>
      <c r="G1572" s="0" t="n">
        <v>376</v>
      </c>
    </row>
    <row r="1573" customFormat="false" ht="12.8" hidden="false" customHeight="false" outlineLevel="0" collapsed="false">
      <c r="A1573" s="0" t="n">
        <v>1571</v>
      </c>
      <c r="B1573" s="0" t="s">
        <v>62</v>
      </c>
      <c r="C1573" s="0" t="s">
        <v>63</v>
      </c>
      <c r="D1573" s="0" t="s">
        <v>13</v>
      </c>
      <c r="E1573" s="0" t="s">
        <v>10</v>
      </c>
      <c r="F1573" s="0" t="n">
        <v>141</v>
      </c>
      <c r="G1573" s="0" t="n">
        <v>145</v>
      </c>
    </row>
    <row r="1574" customFormat="false" ht="12.8" hidden="false" customHeight="false" outlineLevel="0" collapsed="false">
      <c r="A1574" s="0" t="n">
        <v>1572</v>
      </c>
      <c r="B1574" s="0" t="s">
        <v>62</v>
      </c>
      <c r="C1574" s="0" t="s">
        <v>63</v>
      </c>
      <c r="D1574" s="0" t="s">
        <v>13</v>
      </c>
      <c r="E1574" s="0" t="s">
        <v>10</v>
      </c>
      <c r="F1574" s="0" t="n">
        <v>309</v>
      </c>
      <c r="G1574" s="0" t="n">
        <v>314</v>
      </c>
    </row>
    <row r="1575" customFormat="false" ht="12.8" hidden="false" customHeight="false" outlineLevel="0" collapsed="false">
      <c r="A1575" s="0" t="n">
        <v>1573</v>
      </c>
      <c r="B1575" s="0" t="s">
        <v>62</v>
      </c>
      <c r="C1575" s="0" t="s">
        <v>63</v>
      </c>
      <c r="D1575" s="0" t="s">
        <v>13</v>
      </c>
      <c r="E1575" s="0" t="s">
        <v>10</v>
      </c>
      <c r="F1575" s="0" t="n">
        <v>477</v>
      </c>
      <c r="G1575" s="0" t="n">
        <v>483</v>
      </c>
    </row>
    <row r="1576" customFormat="false" ht="12.8" hidden="false" customHeight="false" outlineLevel="0" collapsed="false">
      <c r="A1576" s="0" t="n">
        <v>1574</v>
      </c>
      <c r="B1576" s="0" t="s">
        <v>62</v>
      </c>
      <c r="C1576" s="0" t="s">
        <v>64</v>
      </c>
      <c r="D1576" s="0" t="s">
        <v>8</v>
      </c>
      <c r="E1576" s="0" t="s">
        <v>9</v>
      </c>
      <c r="F1576" s="0" t="n">
        <v>155</v>
      </c>
      <c r="G1576" s="0" t="n">
        <v>155</v>
      </c>
    </row>
    <row r="1577" customFormat="false" ht="12.8" hidden="false" customHeight="false" outlineLevel="0" collapsed="false">
      <c r="A1577" s="0" t="n">
        <v>1575</v>
      </c>
      <c r="B1577" s="0" t="s">
        <v>62</v>
      </c>
      <c r="C1577" s="0" t="s">
        <v>64</v>
      </c>
      <c r="D1577" s="0" t="s">
        <v>8</v>
      </c>
      <c r="E1577" s="0" t="s">
        <v>9</v>
      </c>
      <c r="F1577" s="0" t="n">
        <v>358</v>
      </c>
      <c r="G1577" s="0" t="n">
        <v>360</v>
      </c>
    </row>
    <row r="1578" customFormat="false" ht="12.8" hidden="false" customHeight="false" outlineLevel="0" collapsed="false">
      <c r="A1578" s="0" t="n">
        <v>1576</v>
      </c>
      <c r="B1578" s="0" t="s">
        <v>62</v>
      </c>
      <c r="C1578" s="0" t="s">
        <v>64</v>
      </c>
      <c r="D1578" s="0" t="s">
        <v>8</v>
      </c>
      <c r="E1578" s="0" t="s">
        <v>9</v>
      </c>
      <c r="F1578" s="0" t="n">
        <v>560</v>
      </c>
      <c r="G1578" s="0" t="n">
        <v>562</v>
      </c>
    </row>
    <row r="1579" customFormat="false" ht="12.8" hidden="false" customHeight="false" outlineLevel="0" collapsed="false">
      <c r="A1579" s="0" t="n">
        <v>1577</v>
      </c>
      <c r="B1579" s="0" t="s">
        <v>62</v>
      </c>
      <c r="C1579" s="0" t="s">
        <v>64</v>
      </c>
      <c r="D1579" s="0" t="s">
        <v>8</v>
      </c>
      <c r="E1579" s="0" t="s">
        <v>10</v>
      </c>
      <c r="F1579" s="0" t="n">
        <v>72</v>
      </c>
      <c r="G1579" s="0" t="n">
        <v>72</v>
      </c>
    </row>
    <row r="1580" customFormat="false" ht="12.8" hidden="false" customHeight="false" outlineLevel="0" collapsed="false">
      <c r="A1580" s="0" t="n">
        <v>1578</v>
      </c>
      <c r="B1580" s="0" t="s">
        <v>62</v>
      </c>
      <c r="C1580" s="0" t="s">
        <v>64</v>
      </c>
      <c r="D1580" s="0" t="s">
        <v>8</v>
      </c>
      <c r="E1580" s="0" t="s">
        <v>10</v>
      </c>
      <c r="F1580" s="0" t="n">
        <v>281</v>
      </c>
      <c r="G1580" s="0" t="n">
        <v>281</v>
      </c>
    </row>
    <row r="1581" customFormat="false" ht="12.8" hidden="false" customHeight="false" outlineLevel="0" collapsed="false">
      <c r="A1581" s="0" t="n">
        <v>1579</v>
      </c>
      <c r="B1581" s="0" t="s">
        <v>62</v>
      </c>
      <c r="C1581" s="0" t="s">
        <v>64</v>
      </c>
      <c r="D1581" s="0" t="s">
        <v>8</v>
      </c>
      <c r="E1581" s="0" t="s">
        <v>10</v>
      </c>
      <c r="F1581" s="0" t="n">
        <v>484</v>
      </c>
      <c r="G1581" s="0" t="n">
        <v>485</v>
      </c>
    </row>
    <row r="1582" customFormat="false" ht="12.8" hidden="false" customHeight="false" outlineLevel="0" collapsed="false">
      <c r="A1582" s="0" t="n">
        <v>1580</v>
      </c>
      <c r="B1582" s="0" t="s">
        <v>62</v>
      </c>
      <c r="C1582" s="0" t="s">
        <v>64</v>
      </c>
      <c r="D1582" s="0" t="s">
        <v>8</v>
      </c>
      <c r="E1582" s="0" t="s">
        <v>10</v>
      </c>
      <c r="F1582" s="0" t="n">
        <v>694</v>
      </c>
      <c r="G1582" s="0" t="n">
        <v>695</v>
      </c>
    </row>
    <row r="1583" customFormat="false" ht="12.8" hidden="false" customHeight="false" outlineLevel="0" collapsed="false">
      <c r="A1583" s="0" t="n">
        <v>1581</v>
      </c>
      <c r="B1583" s="0" t="s">
        <v>62</v>
      </c>
      <c r="C1583" s="0" t="s">
        <v>64</v>
      </c>
      <c r="D1583" s="0" t="s">
        <v>11</v>
      </c>
      <c r="E1583" s="0" t="s">
        <v>9</v>
      </c>
      <c r="F1583" s="0" t="n">
        <v>38</v>
      </c>
      <c r="G1583" s="0" t="n">
        <v>39</v>
      </c>
    </row>
    <row r="1584" customFormat="false" ht="12.8" hidden="false" customHeight="false" outlineLevel="0" collapsed="false">
      <c r="A1584" s="0" t="n">
        <v>1582</v>
      </c>
      <c r="B1584" s="0" t="s">
        <v>62</v>
      </c>
      <c r="C1584" s="0" t="s">
        <v>64</v>
      </c>
      <c r="D1584" s="0" t="s">
        <v>11</v>
      </c>
      <c r="E1584" s="0" t="s">
        <v>9</v>
      </c>
      <c r="F1584" s="0" t="n">
        <v>260</v>
      </c>
      <c r="G1584" s="0" t="n">
        <v>261</v>
      </c>
    </row>
    <row r="1585" customFormat="false" ht="12.8" hidden="false" customHeight="false" outlineLevel="0" collapsed="false">
      <c r="A1585" s="0" t="n">
        <v>1583</v>
      </c>
      <c r="B1585" s="0" t="s">
        <v>62</v>
      </c>
      <c r="C1585" s="0" t="s">
        <v>64</v>
      </c>
      <c r="D1585" s="0" t="s">
        <v>11</v>
      </c>
      <c r="E1585" s="0" t="s">
        <v>9</v>
      </c>
      <c r="F1585" s="0" t="n">
        <v>461</v>
      </c>
      <c r="G1585" s="0" t="n">
        <v>464</v>
      </c>
    </row>
    <row r="1586" customFormat="false" ht="12.8" hidden="false" customHeight="false" outlineLevel="0" collapsed="false">
      <c r="A1586" s="0" t="n">
        <v>1584</v>
      </c>
      <c r="B1586" s="0" t="s">
        <v>62</v>
      </c>
      <c r="C1586" s="0" t="s">
        <v>64</v>
      </c>
      <c r="D1586" s="0" t="s">
        <v>11</v>
      </c>
      <c r="E1586" s="0" t="s">
        <v>9</v>
      </c>
      <c r="F1586" s="0" t="n">
        <v>665</v>
      </c>
      <c r="G1586" s="0" t="n">
        <v>668</v>
      </c>
    </row>
    <row r="1587" customFormat="false" ht="12.8" hidden="false" customHeight="false" outlineLevel="0" collapsed="false">
      <c r="A1587" s="0" t="n">
        <v>1585</v>
      </c>
      <c r="B1587" s="0" t="s">
        <v>62</v>
      </c>
      <c r="C1587" s="0" t="s">
        <v>64</v>
      </c>
      <c r="D1587" s="0" t="s">
        <v>11</v>
      </c>
      <c r="E1587" s="0" t="s">
        <v>10</v>
      </c>
      <c r="F1587" s="0" t="n">
        <v>178</v>
      </c>
      <c r="G1587" s="0" t="n">
        <v>180</v>
      </c>
    </row>
    <row r="1588" customFormat="false" ht="12.8" hidden="false" customHeight="false" outlineLevel="0" collapsed="false">
      <c r="A1588" s="0" t="n">
        <v>1586</v>
      </c>
      <c r="B1588" s="0" t="s">
        <v>62</v>
      </c>
      <c r="C1588" s="0" t="s">
        <v>64</v>
      </c>
      <c r="D1588" s="0" t="s">
        <v>11</v>
      </c>
      <c r="E1588" s="0" t="s">
        <v>10</v>
      </c>
      <c r="F1588" s="0" t="n">
        <v>382</v>
      </c>
      <c r="G1588" s="0" t="n">
        <v>383</v>
      </c>
    </row>
    <row r="1589" customFormat="false" ht="12.8" hidden="false" customHeight="false" outlineLevel="0" collapsed="false">
      <c r="A1589" s="0" t="n">
        <v>1587</v>
      </c>
      <c r="B1589" s="0" t="s">
        <v>62</v>
      </c>
      <c r="C1589" s="0" t="s">
        <v>64</v>
      </c>
      <c r="D1589" s="0" t="s">
        <v>11</v>
      </c>
      <c r="E1589" s="0" t="s">
        <v>10</v>
      </c>
      <c r="F1589" s="0" t="n">
        <v>583</v>
      </c>
    </row>
    <row r="1590" customFormat="false" ht="12.8" hidden="false" customHeight="false" outlineLevel="0" collapsed="false">
      <c r="A1590" s="0" t="n">
        <v>1588</v>
      </c>
      <c r="B1590" s="0" t="s">
        <v>62</v>
      </c>
      <c r="C1590" s="0" t="s">
        <v>64</v>
      </c>
      <c r="D1590" s="0" t="s">
        <v>11</v>
      </c>
      <c r="E1590" s="0" t="s">
        <v>10</v>
      </c>
      <c r="F1590" s="0" t="n">
        <v>591</v>
      </c>
      <c r="G1590" s="0" t="n">
        <v>589</v>
      </c>
    </row>
    <row r="1591" customFormat="false" ht="12.8" hidden="false" customHeight="false" outlineLevel="0" collapsed="false">
      <c r="A1591" s="0" t="n">
        <v>1589</v>
      </c>
      <c r="B1591" s="0" t="s">
        <v>62</v>
      </c>
      <c r="C1591" s="0" t="s">
        <v>64</v>
      </c>
      <c r="D1591" s="0" t="s">
        <v>12</v>
      </c>
      <c r="E1591" s="0" t="s">
        <v>9</v>
      </c>
      <c r="F1591" s="0" t="n">
        <v>155</v>
      </c>
      <c r="G1591" s="0" t="n">
        <v>159</v>
      </c>
    </row>
    <row r="1592" customFormat="false" ht="12.8" hidden="false" customHeight="false" outlineLevel="0" collapsed="false">
      <c r="A1592" s="0" t="n">
        <v>1590</v>
      </c>
      <c r="B1592" s="0" t="s">
        <v>62</v>
      </c>
      <c r="C1592" s="0" t="s">
        <v>64</v>
      </c>
      <c r="D1592" s="0" t="s">
        <v>12</v>
      </c>
      <c r="E1592" s="0" t="s">
        <v>9</v>
      </c>
      <c r="F1592" s="0" t="n">
        <v>358</v>
      </c>
      <c r="G1592" s="0" t="n">
        <v>362</v>
      </c>
    </row>
    <row r="1593" customFormat="false" ht="12.8" hidden="false" customHeight="false" outlineLevel="0" collapsed="false">
      <c r="A1593" s="0" t="n">
        <v>1591</v>
      </c>
      <c r="B1593" s="0" t="s">
        <v>62</v>
      </c>
      <c r="C1593" s="0" t="s">
        <v>64</v>
      </c>
      <c r="D1593" s="0" t="s">
        <v>12</v>
      </c>
      <c r="E1593" s="0" t="s">
        <v>9</v>
      </c>
      <c r="F1593" s="0" t="n">
        <v>560</v>
      </c>
      <c r="G1593" s="0" t="n">
        <v>565</v>
      </c>
    </row>
    <row r="1594" customFormat="false" ht="12.8" hidden="false" customHeight="false" outlineLevel="0" collapsed="false">
      <c r="A1594" s="0" t="n">
        <v>1592</v>
      </c>
      <c r="B1594" s="0" t="s">
        <v>62</v>
      </c>
      <c r="C1594" s="0" t="s">
        <v>64</v>
      </c>
      <c r="D1594" s="0" t="s">
        <v>12</v>
      </c>
      <c r="E1594" s="0" t="s">
        <v>10</v>
      </c>
      <c r="F1594" s="0" t="n">
        <v>72</v>
      </c>
      <c r="G1594" s="0" t="n">
        <v>72</v>
      </c>
    </row>
    <row r="1595" customFormat="false" ht="12.8" hidden="false" customHeight="false" outlineLevel="0" collapsed="false">
      <c r="A1595" s="0" t="n">
        <v>1593</v>
      </c>
      <c r="B1595" s="0" t="s">
        <v>62</v>
      </c>
      <c r="C1595" s="0" t="s">
        <v>64</v>
      </c>
      <c r="D1595" s="0" t="s">
        <v>12</v>
      </c>
      <c r="E1595" s="0" t="s">
        <v>10</v>
      </c>
      <c r="F1595" s="0" t="n">
        <v>281</v>
      </c>
      <c r="G1595" s="0" t="n">
        <v>281</v>
      </c>
    </row>
    <row r="1596" customFormat="false" ht="12.8" hidden="false" customHeight="false" outlineLevel="0" collapsed="false">
      <c r="A1596" s="0" t="n">
        <v>1594</v>
      </c>
      <c r="B1596" s="0" t="s">
        <v>62</v>
      </c>
      <c r="C1596" s="0" t="s">
        <v>64</v>
      </c>
      <c r="D1596" s="0" t="s">
        <v>12</v>
      </c>
      <c r="E1596" s="0" t="s">
        <v>10</v>
      </c>
      <c r="F1596" s="0" t="n">
        <v>484</v>
      </c>
      <c r="G1596" s="0" t="n">
        <v>484</v>
      </c>
    </row>
    <row r="1597" customFormat="false" ht="12.8" hidden="false" customHeight="false" outlineLevel="0" collapsed="false">
      <c r="A1597" s="0" t="n">
        <v>1595</v>
      </c>
      <c r="B1597" s="0" t="s">
        <v>62</v>
      </c>
      <c r="C1597" s="0" t="s">
        <v>64</v>
      </c>
      <c r="D1597" s="0" t="s">
        <v>12</v>
      </c>
      <c r="E1597" s="0" t="s">
        <v>10</v>
      </c>
      <c r="F1597" s="0" t="n">
        <v>694</v>
      </c>
      <c r="G1597" s="0" t="n">
        <v>693</v>
      </c>
    </row>
    <row r="1598" customFormat="false" ht="12.8" hidden="false" customHeight="false" outlineLevel="0" collapsed="false">
      <c r="A1598" s="0" t="n">
        <v>1596</v>
      </c>
      <c r="B1598" s="0" t="s">
        <v>62</v>
      </c>
      <c r="C1598" s="0" t="s">
        <v>64</v>
      </c>
      <c r="D1598" s="0" t="s">
        <v>13</v>
      </c>
      <c r="E1598" s="0" t="s">
        <v>9</v>
      </c>
      <c r="F1598" s="0" t="n">
        <v>38</v>
      </c>
      <c r="G1598" s="0" t="n">
        <v>41</v>
      </c>
    </row>
    <row r="1599" customFormat="false" ht="12.8" hidden="false" customHeight="false" outlineLevel="0" collapsed="false">
      <c r="A1599" s="0" t="n">
        <v>1597</v>
      </c>
      <c r="B1599" s="0" t="s">
        <v>62</v>
      </c>
      <c r="C1599" s="0" t="s">
        <v>64</v>
      </c>
      <c r="D1599" s="0" t="s">
        <v>13</v>
      </c>
      <c r="E1599" s="0" t="s">
        <v>9</v>
      </c>
      <c r="F1599" s="0" t="n">
        <v>260</v>
      </c>
      <c r="G1599" s="0" t="n">
        <v>263</v>
      </c>
    </row>
    <row r="1600" customFormat="false" ht="12.8" hidden="false" customHeight="false" outlineLevel="0" collapsed="false">
      <c r="A1600" s="0" t="n">
        <v>1598</v>
      </c>
      <c r="B1600" s="0" t="s">
        <v>62</v>
      </c>
      <c r="C1600" s="0" t="s">
        <v>64</v>
      </c>
      <c r="D1600" s="0" t="s">
        <v>13</v>
      </c>
      <c r="E1600" s="0" t="s">
        <v>9</v>
      </c>
      <c r="F1600" s="0" t="n">
        <v>461</v>
      </c>
      <c r="G1600" s="0" t="n">
        <v>464</v>
      </c>
    </row>
    <row r="1601" customFormat="false" ht="12.8" hidden="false" customHeight="false" outlineLevel="0" collapsed="false">
      <c r="A1601" s="0" t="n">
        <v>1599</v>
      </c>
      <c r="B1601" s="0" t="s">
        <v>62</v>
      </c>
      <c r="C1601" s="0" t="s">
        <v>64</v>
      </c>
      <c r="D1601" s="0" t="s">
        <v>13</v>
      </c>
      <c r="E1601" s="0" t="s">
        <v>9</v>
      </c>
      <c r="F1601" s="0" t="n">
        <v>665</v>
      </c>
      <c r="G1601" s="0" t="n">
        <v>667</v>
      </c>
    </row>
    <row r="1602" customFormat="false" ht="12.8" hidden="false" customHeight="false" outlineLevel="0" collapsed="false">
      <c r="A1602" s="0" t="n">
        <v>1600</v>
      </c>
      <c r="B1602" s="0" t="s">
        <v>62</v>
      </c>
      <c r="C1602" s="0" t="s">
        <v>64</v>
      </c>
      <c r="D1602" s="0" t="s">
        <v>13</v>
      </c>
      <c r="E1602" s="0" t="s">
        <v>10</v>
      </c>
      <c r="F1602" s="0" t="n">
        <v>178</v>
      </c>
      <c r="G1602" s="0" t="n">
        <v>178</v>
      </c>
    </row>
    <row r="1603" customFormat="false" ht="12.8" hidden="false" customHeight="false" outlineLevel="0" collapsed="false">
      <c r="A1603" s="0" t="n">
        <v>1601</v>
      </c>
      <c r="B1603" s="0" t="s">
        <v>62</v>
      </c>
      <c r="C1603" s="0" t="s">
        <v>64</v>
      </c>
      <c r="D1603" s="0" t="s">
        <v>13</v>
      </c>
      <c r="E1603" s="0" t="s">
        <v>10</v>
      </c>
      <c r="F1603" s="0" t="n">
        <v>382</v>
      </c>
      <c r="G1603" s="0" t="n">
        <v>382</v>
      </c>
    </row>
    <row r="1604" customFormat="false" ht="12.8" hidden="false" customHeight="false" outlineLevel="0" collapsed="false">
      <c r="A1604" s="0" t="n">
        <v>1602</v>
      </c>
      <c r="B1604" s="0" t="s">
        <v>62</v>
      </c>
      <c r="C1604" s="0" t="s">
        <v>64</v>
      </c>
      <c r="D1604" s="0" t="s">
        <v>13</v>
      </c>
      <c r="E1604" s="0" t="s">
        <v>10</v>
      </c>
      <c r="F1604" s="0" t="n">
        <v>583</v>
      </c>
      <c r="G1604" s="0" t="n">
        <v>587</v>
      </c>
    </row>
    <row r="1605" customFormat="false" ht="12.8" hidden="false" customHeight="false" outlineLevel="0" collapsed="false">
      <c r="A1605" s="0" t="n">
        <v>1603</v>
      </c>
      <c r="B1605" s="0" t="s">
        <v>62</v>
      </c>
      <c r="C1605" s="0" t="s">
        <v>64</v>
      </c>
      <c r="D1605" s="0" t="s">
        <v>13</v>
      </c>
      <c r="E1605" s="0" t="s">
        <v>10</v>
      </c>
      <c r="F1605" s="0" t="n">
        <v>591</v>
      </c>
    </row>
    <row r="1606" customFormat="false" ht="12.8" hidden="false" customHeight="false" outlineLevel="0" collapsed="false">
      <c r="A1606" s="0" t="n">
        <v>1604</v>
      </c>
      <c r="B1606" s="0" t="s">
        <v>62</v>
      </c>
      <c r="C1606" s="0" t="s">
        <v>65</v>
      </c>
      <c r="D1606" s="0" t="s">
        <v>8</v>
      </c>
      <c r="E1606" s="0" t="s">
        <v>9</v>
      </c>
      <c r="F1606" s="0" t="n">
        <v>32</v>
      </c>
      <c r="G1606" s="0" t="n">
        <v>31</v>
      </c>
    </row>
    <row r="1607" customFormat="false" ht="12.8" hidden="false" customHeight="false" outlineLevel="0" collapsed="false">
      <c r="A1607" s="0" t="n">
        <v>1605</v>
      </c>
      <c r="B1607" s="0" t="s">
        <v>62</v>
      </c>
      <c r="C1607" s="0" t="s">
        <v>65</v>
      </c>
      <c r="D1607" s="0" t="s">
        <v>8</v>
      </c>
      <c r="E1607" s="0" t="s">
        <v>9</v>
      </c>
      <c r="F1607" s="0" t="n">
        <v>337</v>
      </c>
      <c r="G1607" s="0" t="n">
        <v>336</v>
      </c>
    </row>
    <row r="1608" customFormat="false" ht="12.8" hidden="false" customHeight="false" outlineLevel="0" collapsed="false">
      <c r="A1608" s="0" t="n">
        <v>1606</v>
      </c>
      <c r="B1608" s="0" t="s">
        <v>62</v>
      </c>
      <c r="C1608" s="0" t="s">
        <v>65</v>
      </c>
      <c r="D1608" s="0" t="s">
        <v>8</v>
      </c>
      <c r="E1608" s="0" t="s">
        <v>9</v>
      </c>
      <c r="F1608" s="0" t="n">
        <v>625</v>
      </c>
      <c r="G1608" s="0" t="n">
        <v>626</v>
      </c>
    </row>
    <row r="1609" customFormat="false" ht="12.8" hidden="false" customHeight="false" outlineLevel="0" collapsed="false">
      <c r="A1609" s="0" t="n">
        <v>1607</v>
      </c>
      <c r="B1609" s="0" t="s">
        <v>62</v>
      </c>
      <c r="C1609" s="0" t="s">
        <v>65</v>
      </c>
      <c r="D1609" s="0" t="s">
        <v>8</v>
      </c>
      <c r="E1609" s="0" t="s">
        <v>9</v>
      </c>
      <c r="F1609" s="0" t="n">
        <v>907</v>
      </c>
      <c r="G1609" s="0" t="n">
        <v>907</v>
      </c>
    </row>
    <row r="1610" customFormat="false" ht="12.8" hidden="false" customHeight="false" outlineLevel="0" collapsed="false">
      <c r="A1610" s="0" t="n">
        <v>1608</v>
      </c>
      <c r="B1610" s="0" t="s">
        <v>62</v>
      </c>
      <c r="C1610" s="0" t="s">
        <v>65</v>
      </c>
      <c r="D1610" s="0" t="s">
        <v>8</v>
      </c>
      <c r="E1610" s="0" t="s">
        <v>9</v>
      </c>
      <c r="F1610" s="0" t="n">
        <v>1181</v>
      </c>
      <c r="G1610" s="0" t="n">
        <v>1181</v>
      </c>
    </row>
    <row r="1611" customFormat="false" ht="12.8" hidden="false" customHeight="false" outlineLevel="0" collapsed="false">
      <c r="A1611" s="0" t="n">
        <v>1609</v>
      </c>
      <c r="B1611" s="0" t="s">
        <v>62</v>
      </c>
      <c r="C1611" s="0" t="s">
        <v>65</v>
      </c>
      <c r="D1611" s="0" t="s">
        <v>8</v>
      </c>
      <c r="E1611" s="0" t="s">
        <v>10</v>
      </c>
      <c r="F1611" s="0" t="n">
        <v>236</v>
      </c>
      <c r="G1611" s="0" t="n">
        <v>237</v>
      </c>
    </row>
    <row r="1612" customFormat="false" ht="12.8" hidden="false" customHeight="false" outlineLevel="0" collapsed="false">
      <c r="A1612" s="0" t="n">
        <v>1610</v>
      </c>
      <c r="B1612" s="0" t="s">
        <v>62</v>
      </c>
      <c r="C1612" s="0" t="s">
        <v>65</v>
      </c>
      <c r="D1612" s="0" t="s">
        <v>8</v>
      </c>
      <c r="E1612" s="0" t="s">
        <v>10</v>
      </c>
      <c r="F1612" s="0" t="n">
        <v>529</v>
      </c>
      <c r="G1612" s="0" t="n">
        <v>529</v>
      </c>
    </row>
    <row r="1613" customFormat="false" ht="12.8" hidden="false" customHeight="false" outlineLevel="0" collapsed="false">
      <c r="A1613" s="0" t="n">
        <v>1611</v>
      </c>
      <c r="B1613" s="0" t="s">
        <v>62</v>
      </c>
      <c r="C1613" s="0" t="s">
        <v>65</v>
      </c>
      <c r="D1613" s="0" t="s">
        <v>8</v>
      </c>
      <c r="E1613" s="0" t="s">
        <v>10</v>
      </c>
      <c r="F1613" s="0" t="n">
        <v>812</v>
      </c>
      <c r="G1613" s="0" t="n">
        <v>811</v>
      </c>
    </row>
    <row r="1614" customFormat="false" ht="12.8" hidden="false" customHeight="false" outlineLevel="0" collapsed="false">
      <c r="A1614" s="0" t="n">
        <v>1612</v>
      </c>
      <c r="B1614" s="0" t="s">
        <v>62</v>
      </c>
      <c r="C1614" s="0" t="s">
        <v>65</v>
      </c>
      <c r="D1614" s="0" t="s">
        <v>8</v>
      </c>
      <c r="E1614" s="0" t="s">
        <v>10</v>
      </c>
      <c r="F1614" s="0" t="n">
        <v>1089</v>
      </c>
      <c r="G1614" s="0" t="n">
        <v>1089</v>
      </c>
    </row>
    <row r="1615" customFormat="false" ht="12.8" hidden="false" customHeight="false" outlineLevel="0" collapsed="false">
      <c r="A1615" s="0" t="n">
        <v>1613</v>
      </c>
      <c r="B1615" s="0" t="s">
        <v>62</v>
      </c>
      <c r="C1615" s="0" t="s">
        <v>65</v>
      </c>
      <c r="D1615" s="0" t="s">
        <v>8</v>
      </c>
      <c r="E1615" s="0" t="s">
        <v>10</v>
      </c>
      <c r="F1615" s="0" t="n">
        <v>1369</v>
      </c>
      <c r="G1615" s="0" t="n">
        <v>1369</v>
      </c>
    </row>
    <row r="1616" customFormat="false" ht="12.8" hidden="false" customHeight="false" outlineLevel="0" collapsed="false">
      <c r="A1616" s="0" t="n">
        <v>1614</v>
      </c>
      <c r="B1616" s="0" t="s">
        <v>62</v>
      </c>
      <c r="C1616" s="0" t="s">
        <v>65</v>
      </c>
      <c r="D1616" s="0" t="s">
        <v>11</v>
      </c>
      <c r="E1616" s="0" t="s">
        <v>9</v>
      </c>
      <c r="F1616" s="0" t="n">
        <v>188</v>
      </c>
      <c r="G1616" s="0" t="n">
        <v>189</v>
      </c>
    </row>
    <row r="1617" customFormat="false" ht="12.8" hidden="false" customHeight="false" outlineLevel="0" collapsed="false">
      <c r="A1617" s="0" t="n">
        <v>1615</v>
      </c>
      <c r="B1617" s="0" t="s">
        <v>62</v>
      </c>
      <c r="C1617" s="0" t="s">
        <v>65</v>
      </c>
      <c r="D1617" s="0" t="s">
        <v>11</v>
      </c>
      <c r="E1617" s="0" t="s">
        <v>9</v>
      </c>
      <c r="F1617" s="0" t="n">
        <v>480</v>
      </c>
      <c r="G1617" s="0" t="n">
        <v>481</v>
      </c>
    </row>
    <row r="1618" customFormat="false" ht="12.8" hidden="false" customHeight="false" outlineLevel="0" collapsed="false">
      <c r="A1618" s="0" t="n">
        <v>1616</v>
      </c>
      <c r="B1618" s="0" t="s">
        <v>62</v>
      </c>
      <c r="C1618" s="0" t="s">
        <v>65</v>
      </c>
      <c r="D1618" s="0" t="s">
        <v>11</v>
      </c>
      <c r="E1618" s="0" t="s">
        <v>9</v>
      </c>
      <c r="F1618" s="0" t="n">
        <v>770</v>
      </c>
      <c r="G1618" s="0" t="n">
        <v>771</v>
      </c>
    </row>
    <row r="1619" customFormat="false" ht="12.8" hidden="false" customHeight="false" outlineLevel="0" collapsed="false">
      <c r="A1619" s="0" t="n">
        <v>1617</v>
      </c>
      <c r="B1619" s="0" t="s">
        <v>62</v>
      </c>
      <c r="C1619" s="0" t="s">
        <v>65</v>
      </c>
      <c r="D1619" s="0" t="s">
        <v>11</v>
      </c>
      <c r="E1619" s="0" t="s">
        <v>9</v>
      </c>
      <c r="F1619" s="0" t="n">
        <v>1045</v>
      </c>
      <c r="G1619" s="0" t="n">
        <v>1048</v>
      </c>
    </row>
    <row r="1620" customFormat="false" ht="12.8" hidden="false" customHeight="false" outlineLevel="0" collapsed="false">
      <c r="A1620" s="0" t="n">
        <v>1618</v>
      </c>
      <c r="B1620" s="0" t="s">
        <v>62</v>
      </c>
      <c r="C1620" s="0" t="s">
        <v>65</v>
      </c>
      <c r="D1620" s="0" t="s">
        <v>11</v>
      </c>
      <c r="E1620" s="0" t="s">
        <v>9</v>
      </c>
      <c r="F1620" s="0" t="n">
        <v>1323</v>
      </c>
      <c r="G1620" s="0" t="n">
        <v>1324</v>
      </c>
    </row>
    <row r="1621" customFormat="false" ht="12.8" hidden="false" customHeight="false" outlineLevel="0" collapsed="false">
      <c r="A1621" s="0" t="n">
        <v>1619</v>
      </c>
      <c r="B1621" s="0" t="s">
        <v>62</v>
      </c>
      <c r="C1621" s="0" t="s">
        <v>65</v>
      </c>
      <c r="D1621" s="0" t="s">
        <v>11</v>
      </c>
      <c r="E1621" s="0" t="s">
        <v>10</v>
      </c>
      <c r="F1621" s="0" t="n">
        <v>92</v>
      </c>
      <c r="G1621" s="0" t="n">
        <v>93</v>
      </c>
    </row>
    <row r="1622" customFormat="false" ht="12.8" hidden="false" customHeight="false" outlineLevel="0" collapsed="false">
      <c r="A1622" s="0" t="n">
        <v>1620</v>
      </c>
      <c r="B1622" s="0" t="s">
        <v>62</v>
      </c>
      <c r="C1622" s="0" t="s">
        <v>65</v>
      </c>
      <c r="D1622" s="0" t="s">
        <v>11</v>
      </c>
      <c r="E1622" s="0" t="s">
        <v>10</v>
      </c>
      <c r="F1622" s="0" t="n">
        <v>388</v>
      </c>
      <c r="G1622" s="0" t="n">
        <v>391</v>
      </c>
    </row>
    <row r="1623" customFormat="false" ht="12.8" hidden="false" customHeight="false" outlineLevel="0" collapsed="false">
      <c r="A1623" s="0" t="n">
        <v>1621</v>
      </c>
      <c r="B1623" s="0" t="s">
        <v>62</v>
      </c>
      <c r="C1623" s="0" t="s">
        <v>65</v>
      </c>
      <c r="D1623" s="0" t="s">
        <v>11</v>
      </c>
      <c r="E1623" s="0" t="s">
        <v>10</v>
      </c>
      <c r="F1623" s="0" t="n">
        <v>669</v>
      </c>
      <c r="G1623" s="0" t="n">
        <v>673</v>
      </c>
    </row>
    <row r="1624" customFormat="false" ht="12.8" hidden="false" customHeight="false" outlineLevel="0" collapsed="false">
      <c r="A1624" s="0" t="n">
        <v>1622</v>
      </c>
      <c r="B1624" s="0" t="s">
        <v>62</v>
      </c>
      <c r="C1624" s="0" t="s">
        <v>65</v>
      </c>
      <c r="D1624" s="0" t="s">
        <v>11</v>
      </c>
      <c r="E1624" s="0" t="s">
        <v>10</v>
      </c>
      <c r="F1624" s="0" t="n">
        <v>949</v>
      </c>
      <c r="G1624" s="0" t="n">
        <v>950</v>
      </c>
    </row>
    <row r="1625" customFormat="false" ht="12.8" hidden="false" customHeight="false" outlineLevel="0" collapsed="false">
      <c r="A1625" s="0" t="n">
        <v>1623</v>
      </c>
      <c r="B1625" s="0" t="s">
        <v>62</v>
      </c>
      <c r="C1625" s="0" t="s">
        <v>65</v>
      </c>
      <c r="D1625" s="0" t="s">
        <v>11</v>
      </c>
      <c r="E1625" s="0" t="s">
        <v>10</v>
      </c>
      <c r="F1625" s="0" t="n">
        <v>1223</v>
      </c>
      <c r="G1625" s="0" t="n">
        <v>1226</v>
      </c>
    </row>
    <row r="1626" customFormat="false" ht="12.8" hidden="false" customHeight="false" outlineLevel="0" collapsed="false">
      <c r="A1626" s="0" t="n">
        <v>1624</v>
      </c>
      <c r="B1626" s="0" t="s">
        <v>62</v>
      </c>
      <c r="C1626" s="0" t="s">
        <v>65</v>
      </c>
      <c r="D1626" s="0" t="s">
        <v>12</v>
      </c>
      <c r="E1626" s="0" t="s">
        <v>9</v>
      </c>
      <c r="F1626" s="0" t="n">
        <v>32</v>
      </c>
    </row>
    <row r="1627" customFormat="false" ht="12.8" hidden="false" customHeight="false" outlineLevel="0" collapsed="false">
      <c r="A1627" s="0" t="n">
        <v>1625</v>
      </c>
      <c r="B1627" s="0" t="s">
        <v>62</v>
      </c>
      <c r="C1627" s="0" t="s">
        <v>65</v>
      </c>
      <c r="D1627" s="0" t="s">
        <v>12</v>
      </c>
      <c r="E1627" s="0" t="s">
        <v>9</v>
      </c>
      <c r="F1627" s="0" t="n">
        <v>337</v>
      </c>
      <c r="G1627" s="0" t="n">
        <v>337</v>
      </c>
    </row>
    <row r="1628" customFormat="false" ht="12.8" hidden="false" customHeight="false" outlineLevel="0" collapsed="false">
      <c r="A1628" s="0" t="n">
        <v>1626</v>
      </c>
      <c r="B1628" s="0" t="s">
        <v>62</v>
      </c>
      <c r="C1628" s="0" t="s">
        <v>65</v>
      </c>
      <c r="D1628" s="0" t="s">
        <v>12</v>
      </c>
      <c r="E1628" s="0" t="s">
        <v>9</v>
      </c>
      <c r="F1628" s="0" t="n">
        <v>625</v>
      </c>
      <c r="G1628" s="0" t="n">
        <v>627</v>
      </c>
    </row>
    <row r="1629" customFormat="false" ht="12.8" hidden="false" customHeight="false" outlineLevel="0" collapsed="false">
      <c r="A1629" s="0" t="n">
        <v>1627</v>
      </c>
      <c r="B1629" s="0" t="s">
        <v>62</v>
      </c>
      <c r="C1629" s="0" t="s">
        <v>65</v>
      </c>
      <c r="D1629" s="0" t="s">
        <v>12</v>
      </c>
      <c r="E1629" s="0" t="s">
        <v>9</v>
      </c>
      <c r="F1629" s="0" t="n">
        <v>907</v>
      </c>
      <c r="G1629" s="0" t="n">
        <v>909</v>
      </c>
    </row>
    <row r="1630" customFormat="false" ht="12.8" hidden="false" customHeight="false" outlineLevel="0" collapsed="false">
      <c r="A1630" s="0" t="n">
        <v>1628</v>
      </c>
      <c r="B1630" s="0" t="s">
        <v>62</v>
      </c>
      <c r="C1630" s="0" t="s">
        <v>65</v>
      </c>
      <c r="D1630" s="0" t="s">
        <v>12</v>
      </c>
      <c r="E1630" s="0" t="s">
        <v>9</v>
      </c>
      <c r="F1630" s="0" t="n">
        <v>1181</v>
      </c>
      <c r="G1630" s="0" t="n">
        <v>1184</v>
      </c>
    </row>
    <row r="1631" customFormat="false" ht="12.8" hidden="false" customHeight="false" outlineLevel="0" collapsed="false">
      <c r="A1631" s="0" t="n">
        <v>1629</v>
      </c>
      <c r="B1631" s="0" t="s">
        <v>62</v>
      </c>
      <c r="C1631" s="0" t="s">
        <v>65</v>
      </c>
      <c r="D1631" s="0" t="s">
        <v>12</v>
      </c>
      <c r="E1631" s="0" t="s">
        <v>10</v>
      </c>
      <c r="F1631" s="0" t="n">
        <v>236</v>
      </c>
      <c r="G1631" s="0" t="n">
        <v>237</v>
      </c>
    </row>
    <row r="1632" customFormat="false" ht="12.8" hidden="false" customHeight="false" outlineLevel="0" collapsed="false">
      <c r="A1632" s="0" t="n">
        <v>1630</v>
      </c>
      <c r="B1632" s="0" t="s">
        <v>62</v>
      </c>
      <c r="C1632" s="0" t="s">
        <v>65</v>
      </c>
      <c r="D1632" s="0" t="s">
        <v>12</v>
      </c>
      <c r="E1632" s="0" t="s">
        <v>10</v>
      </c>
      <c r="F1632" s="0" t="n">
        <v>529</v>
      </c>
      <c r="G1632" s="0" t="n">
        <v>529</v>
      </c>
    </row>
    <row r="1633" customFormat="false" ht="12.8" hidden="false" customHeight="false" outlineLevel="0" collapsed="false">
      <c r="A1633" s="0" t="n">
        <v>1631</v>
      </c>
      <c r="B1633" s="0" t="s">
        <v>62</v>
      </c>
      <c r="C1633" s="0" t="s">
        <v>65</v>
      </c>
      <c r="D1633" s="0" t="s">
        <v>12</v>
      </c>
      <c r="E1633" s="0" t="s">
        <v>10</v>
      </c>
      <c r="F1633" s="0" t="n">
        <v>812</v>
      </c>
      <c r="G1633" s="0" t="n">
        <v>813</v>
      </c>
    </row>
    <row r="1634" customFormat="false" ht="12.8" hidden="false" customHeight="false" outlineLevel="0" collapsed="false">
      <c r="A1634" s="0" t="n">
        <v>1632</v>
      </c>
      <c r="B1634" s="0" t="s">
        <v>62</v>
      </c>
      <c r="C1634" s="0" t="s">
        <v>65</v>
      </c>
      <c r="D1634" s="0" t="s">
        <v>12</v>
      </c>
      <c r="E1634" s="0" t="s">
        <v>10</v>
      </c>
      <c r="F1634" s="0" t="n">
        <v>1089</v>
      </c>
      <c r="G1634" s="0" t="n">
        <v>1090</v>
      </c>
    </row>
    <row r="1635" customFormat="false" ht="12.8" hidden="false" customHeight="false" outlineLevel="0" collapsed="false">
      <c r="A1635" s="0" t="n">
        <v>1633</v>
      </c>
      <c r="B1635" s="0" t="s">
        <v>62</v>
      </c>
      <c r="C1635" s="0" t="s">
        <v>65</v>
      </c>
      <c r="D1635" s="0" t="s">
        <v>12</v>
      </c>
      <c r="E1635" s="0" t="s">
        <v>10</v>
      </c>
      <c r="F1635" s="0" t="n">
        <v>1369</v>
      </c>
      <c r="G1635" s="0" t="n">
        <v>1369</v>
      </c>
    </row>
    <row r="1636" customFormat="false" ht="12.8" hidden="false" customHeight="false" outlineLevel="0" collapsed="false">
      <c r="A1636" s="0" t="n">
        <v>1634</v>
      </c>
      <c r="B1636" s="0" t="s">
        <v>62</v>
      </c>
      <c r="C1636" s="0" t="s">
        <v>65</v>
      </c>
      <c r="D1636" s="0" t="s">
        <v>13</v>
      </c>
      <c r="E1636" s="0" t="s">
        <v>9</v>
      </c>
      <c r="F1636" s="0" t="n">
        <v>188</v>
      </c>
      <c r="G1636" s="0" t="n">
        <v>192</v>
      </c>
    </row>
    <row r="1637" customFormat="false" ht="12.8" hidden="false" customHeight="false" outlineLevel="0" collapsed="false">
      <c r="A1637" s="0" t="n">
        <v>1635</v>
      </c>
      <c r="B1637" s="0" t="s">
        <v>62</v>
      </c>
      <c r="C1637" s="0" t="s">
        <v>65</v>
      </c>
      <c r="D1637" s="0" t="s">
        <v>13</v>
      </c>
      <c r="E1637" s="0" t="s">
        <v>9</v>
      </c>
      <c r="F1637" s="0" t="n">
        <v>480</v>
      </c>
      <c r="G1637" s="0" t="n">
        <v>480</v>
      </c>
    </row>
    <row r="1638" customFormat="false" ht="12.8" hidden="false" customHeight="false" outlineLevel="0" collapsed="false">
      <c r="A1638" s="0" t="n">
        <v>1636</v>
      </c>
      <c r="B1638" s="0" t="s">
        <v>62</v>
      </c>
      <c r="C1638" s="0" t="s">
        <v>65</v>
      </c>
      <c r="D1638" s="0" t="s">
        <v>13</v>
      </c>
      <c r="E1638" s="0" t="s">
        <v>9</v>
      </c>
      <c r="F1638" s="0" t="n">
        <v>770</v>
      </c>
      <c r="G1638" s="0" t="n">
        <v>770</v>
      </c>
    </row>
    <row r="1639" customFormat="false" ht="12.8" hidden="false" customHeight="false" outlineLevel="0" collapsed="false">
      <c r="A1639" s="0" t="n">
        <v>1637</v>
      </c>
      <c r="B1639" s="0" t="s">
        <v>62</v>
      </c>
      <c r="C1639" s="0" t="s">
        <v>65</v>
      </c>
      <c r="D1639" s="0" t="s">
        <v>13</v>
      </c>
      <c r="E1639" s="0" t="s">
        <v>9</v>
      </c>
      <c r="F1639" s="0" t="n">
        <v>1045</v>
      </c>
      <c r="G1639" s="0" t="n">
        <v>1048</v>
      </c>
    </row>
    <row r="1640" customFormat="false" ht="12.8" hidden="false" customHeight="false" outlineLevel="0" collapsed="false">
      <c r="A1640" s="0" t="n">
        <v>1638</v>
      </c>
      <c r="B1640" s="0" t="s">
        <v>62</v>
      </c>
      <c r="C1640" s="0" t="s">
        <v>65</v>
      </c>
      <c r="D1640" s="0" t="s">
        <v>13</v>
      </c>
      <c r="E1640" s="0" t="s">
        <v>9</v>
      </c>
      <c r="F1640" s="0" t="n">
        <v>1323</v>
      </c>
      <c r="G1640" s="0" t="n">
        <v>1323</v>
      </c>
    </row>
    <row r="1641" customFormat="false" ht="12.8" hidden="false" customHeight="false" outlineLevel="0" collapsed="false">
      <c r="A1641" s="0" t="n">
        <v>1639</v>
      </c>
      <c r="B1641" s="0" t="s">
        <v>62</v>
      </c>
      <c r="C1641" s="0" t="s">
        <v>65</v>
      </c>
      <c r="D1641" s="0" t="s">
        <v>13</v>
      </c>
      <c r="E1641" s="0" t="s">
        <v>10</v>
      </c>
      <c r="F1641" s="0" t="n">
        <v>92</v>
      </c>
      <c r="G1641" s="0" t="n">
        <v>94</v>
      </c>
    </row>
    <row r="1642" customFormat="false" ht="12.8" hidden="false" customHeight="false" outlineLevel="0" collapsed="false">
      <c r="A1642" s="0" t="n">
        <v>1640</v>
      </c>
      <c r="B1642" s="0" t="s">
        <v>62</v>
      </c>
      <c r="C1642" s="0" t="s">
        <v>65</v>
      </c>
      <c r="D1642" s="0" t="s">
        <v>13</v>
      </c>
      <c r="E1642" s="0" t="s">
        <v>10</v>
      </c>
      <c r="F1642" s="0" t="n">
        <v>388</v>
      </c>
      <c r="G1642" s="0" t="n">
        <v>389</v>
      </c>
    </row>
    <row r="1643" customFormat="false" ht="12.8" hidden="false" customHeight="false" outlineLevel="0" collapsed="false">
      <c r="A1643" s="0" t="n">
        <v>1641</v>
      </c>
      <c r="B1643" s="0" t="s">
        <v>62</v>
      </c>
      <c r="C1643" s="0" t="s">
        <v>65</v>
      </c>
      <c r="D1643" s="0" t="s">
        <v>13</v>
      </c>
      <c r="E1643" s="0" t="s">
        <v>10</v>
      </c>
      <c r="F1643" s="0" t="n">
        <v>669</v>
      </c>
      <c r="G1643" s="0" t="n">
        <v>672</v>
      </c>
    </row>
    <row r="1644" customFormat="false" ht="12.8" hidden="false" customHeight="false" outlineLevel="0" collapsed="false">
      <c r="A1644" s="0" t="n">
        <v>1642</v>
      </c>
      <c r="B1644" s="0" t="s">
        <v>62</v>
      </c>
      <c r="C1644" s="0" t="s">
        <v>65</v>
      </c>
      <c r="D1644" s="0" t="s">
        <v>13</v>
      </c>
      <c r="E1644" s="0" t="s">
        <v>10</v>
      </c>
      <c r="F1644" s="0" t="n">
        <v>949</v>
      </c>
      <c r="G1644" s="0" t="n">
        <v>952</v>
      </c>
    </row>
    <row r="1645" customFormat="false" ht="12.8" hidden="false" customHeight="false" outlineLevel="0" collapsed="false">
      <c r="A1645" s="0" t="n">
        <v>1643</v>
      </c>
      <c r="B1645" s="0" t="s">
        <v>62</v>
      </c>
      <c r="C1645" s="0" t="s">
        <v>65</v>
      </c>
      <c r="D1645" s="0" t="s">
        <v>13</v>
      </c>
      <c r="E1645" s="0" t="s">
        <v>10</v>
      </c>
      <c r="F1645" s="0" t="n">
        <v>1223</v>
      </c>
      <c r="G1645" s="0" t="n">
        <v>1225</v>
      </c>
    </row>
    <row r="1646" customFormat="false" ht="12.8" hidden="false" customHeight="false" outlineLevel="0" collapsed="false">
      <c r="A1646" s="0" t="n">
        <v>1644</v>
      </c>
      <c r="B1646" s="0" t="s">
        <v>66</v>
      </c>
      <c r="C1646" s="0" t="s">
        <v>67</v>
      </c>
      <c r="D1646" s="0" t="s">
        <v>8</v>
      </c>
      <c r="E1646" s="0" t="s">
        <v>9</v>
      </c>
      <c r="F1646" s="0" t="n">
        <v>29</v>
      </c>
      <c r="G1646" s="0" t="n">
        <v>26</v>
      </c>
    </row>
    <row r="1647" customFormat="false" ht="12.8" hidden="false" customHeight="false" outlineLevel="0" collapsed="false">
      <c r="A1647" s="0" t="n">
        <v>1645</v>
      </c>
      <c r="B1647" s="0" t="s">
        <v>66</v>
      </c>
      <c r="C1647" s="0" t="s">
        <v>67</v>
      </c>
      <c r="D1647" s="0" t="s">
        <v>8</v>
      </c>
      <c r="E1647" s="0" t="s">
        <v>9</v>
      </c>
      <c r="F1647" s="0" t="n">
        <v>209</v>
      </c>
      <c r="G1647" s="0" t="n">
        <v>206</v>
      </c>
    </row>
    <row r="1648" customFormat="false" ht="12.8" hidden="false" customHeight="false" outlineLevel="0" collapsed="false">
      <c r="A1648" s="0" t="n">
        <v>1646</v>
      </c>
      <c r="B1648" s="0" t="s">
        <v>66</v>
      </c>
      <c r="C1648" s="0" t="s">
        <v>67</v>
      </c>
      <c r="D1648" s="0" t="s">
        <v>8</v>
      </c>
      <c r="E1648" s="0" t="s">
        <v>9</v>
      </c>
      <c r="F1648" s="0" t="n">
        <v>385</v>
      </c>
      <c r="G1648" s="0" t="n">
        <v>382</v>
      </c>
    </row>
    <row r="1649" customFormat="false" ht="12.8" hidden="false" customHeight="false" outlineLevel="0" collapsed="false">
      <c r="A1649" s="0" t="n">
        <v>1647</v>
      </c>
      <c r="B1649" s="0" t="s">
        <v>66</v>
      </c>
      <c r="C1649" s="0" t="s">
        <v>67</v>
      </c>
      <c r="D1649" s="0" t="s">
        <v>8</v>
      </c>
      <c r="E1649" s="0" t="s">
        <v>9</v>
      </c>
      <c r="F1649" s="0" t="n">
        <v>568</v>
      </c>
      <c r="G1649" s="0" t="n">
        <v>560</v>
      </c>
    </row>
    <row r="1650" customFormat="false" ht="12.8" hidden="false" customHeight="false" outlineLevel="0" collapsed="false">
      <c r="A1650" s="0" t="n">
        <v>1648</v>
      </c>
      <c r="B1650" s="0" t="s">
        <v>66</v>
      </c>
      <c r="C1650" s="0" t="s">
        <v>67</v>
      </c>
      <c r="D1650" s="0" t="s">
        <v>8</v>
      </c>
      <c r="E1650" s="0" t="s">
        <v>10</v>
      </c>
      <c r="F1650" s="0" t="n">
        <v>138</v>
      </c>
      <c r="G1650" s="0" t="n">
        <v>139</v>
      </c>
    </row>
    <row r="1651" customFormat="false" ht="12.8" hidden="false" customHeight="false" outlineLevel="0" collapsed="false">
      <c r="A1651" s="0" t="n">
        <v>1649</v>
      </c>
      <c r="B1651" s="0" t="s">
        <v>66</v>
      </c>
      <c r="C1651" s="0" t="s">
        <v>67</v>
      </c>
      <c r="D1651" s="0" t="s">
        <v>8</v>
      </c>
      <c r="E1651" s="0" t="s">
        <v>10</v>
      </c>
      <c r="F1651" s="0" t="n">
        <v>317</v>
      </c>
      <c r="G1651" s="0" t="n">
        <v>315</v>
      </c>
    </row>
    <row r="1652" customFormat="false" ht="12.8" hidden="false" customHeight="false" outlineLevel="0" collapsed="false">
      <c r="A1652" s="0" t="n">
        <v>1650</v>
      </c>
      <c r="B1652" s="0" t="s">
        <v>66</v>
      </c>
      <c r="C1652" s="0" t="s">
        <v>67</v>
      </c>
      <c r="D1652" s="0" t="s">
        <v>8</v>
      </c>
      <c r="E1652" s="0" t="s">
        <v>10</v>
      </c>
      <c r="F1652" s="0" t="n">
        <v>492</v>
      </c>
      <c r="G1652" s="0" t="n">
        <v>492</v>
      </c>
    </row>
    <row r="1653" customFormat="false" ht="12.8" hidden="false" customHeight="false" outlineLevel="0" collapsed="false">
      <c r="A1653" s="0" t="n">
        <v>1651</v>
      </c>
      <c r="B1653" s="0" t="s">
        <v>66</v>
      </c>
      <c r="C1653" s="0" t="s">
        <v>67</v>
      </c>
      <c r="D1653" s="0" t="s">
        <v>11</v>
      </c>
      <c r="E1653" s="0" t="s">
        <v>9</v>
      </c>
      <c r="F1653" s="0" t="n">
        <v>121</v>
      </c>
      <c r="G1653" s="0" t="n">
        <v>121</v>
      </c>
    </row>
    <row r="1654" customFormat="false" ht="12.8" hidden="false" customHeight="false" outlineLevel="0" collapsed="false">
      <c r="A1654" s="0" t="n">
        <v>1652</v>
      </c>
      <c r="B1654" s="0" t="s">
        <v>66</v>
      </c>
      <c r="C1654" s="0" t="s">
        <v>67</v>
      </c>
      <c r="D1654" s="0" t="s">
        <v>11</v>
      </c>
      <c r="E1654" s="0" t="s">
        <v>9</v>
      </c>
      <c r="F1654" s="0" t="n">
        <v>298</v>
      </c>
      <c r="G1654" s="0" t="n">
        <v>294</v>
      </c>
    </row>
    <row r="1655" customFormat="false" ht="12.8" hidden="false" customHeight="false" outlineLevel="0" collapsed="false">
      <c r="A1655" s="0" t="n">
        <v>1653</v>
      </c>
      <c r="B1655" s="0" t="s">
        <v>66</v>
      </c>
      <c r="C1655" s="0" t="s">
        <v>67</v>
      </c>
      <c r="D1655" s="0" t="s">
        <v>11</v>
      </c>
      <c r="E1655" s="0" t="s">
        <v>9</v>
      </c>
      <c r="F1655" s="0" t="n">
        <v>473</v>
      </c>
      <c r="G1655" s="0" t="n">
        <v>472</v>
      </c>
    </row>
    <row r="1656" customFormat="false" ht="12.8" hidden="false" customHeight="false" outlineLevel="0" collapsed="false">
      <c r="A1656" s="0" t="n">
        <v>1654</v>
      </c>
      <c r="B1656" s="0" t="s">
        <v>66</v>
      </c>
      <c r="C1656" s="0" t="s">
        <v>67</v>
      </c>
      <c r="D1656" s="0" t="s">
        <v>11</v>
      </c>
      <c r="E1656" s="0" t="s">
        <v>10</v>
      </c>
      <c r="F1656" s="0" t="n">
        <v>46</v>
      </c>
      <c r="G1656" s="0" t="n">
        <v>47</v>
      </c>
    </row>
    <row r="1657" customFormat="false" ht="12.8" hidden="false" customHeight="false" outlineLevel="0" collapsed="false">
      <c r="A1657" s="0" t="n">
        <v>1655</v>
      </c>
      <c r="B1657" s="0" t="s">
        <v>66</v>
      </c>
      <c r="C1657" s="0" t="s">
        <v>67</v>
      </c>
      <c r="D1657" s="0" t="s">
        <v>11</v>
      </c>
      <c r="E1657" s="0" t="s">
        <v>10</v>
      </c>
      <c r="F1657" s="0" t="n">
        <v>226</v>
      </c>
      <c r="G1657" s="0" t="n">
        <v>228</v>
      </c>
    </row>
    <row r="1658" customFormat="false" ht="12.8" hidden="false" customHeight="false" outlineLevel="0" collapsed="false">
      <c r="A1658" s="0" t="n">
        <v>1656</v>
      </c>
      <c r="B1658" s="0" t="s">
        <v>66</v>
      </c>
      <c r="C1658" s="0" t="s">
        <v>67</v>
      </c>
      <c r="D1658" s="0" t="s">
        <v>11</v>
      </c>
      <c r="E1658" s="0" t="s">
        <v>10</v>
      </c>
      <c r="F1658" s="0" t="n">
        <v>403</v>
      </c>
      <c r="G1658" s="0" t="n">
        <v>405</v>
      </c>
    </row>
    <row r="1659" customFormat="false" ht="12.8" hidden="false" customHeight="false" outlineLevel="0" collapsed="false">
      <c r="A1659" s="0" t="n">
        <v>1657</v>
      </c>
      <c r="B1659" s="0" t="s">
        <v>66</v>
      </c>
      <c r="C1659" s="0" t="s">
        <v>67</v>
      </c>
      <c r="D1659" s="0" t="s">
        <v>11</v>
      </c>
      <c r="E1659" s="0" t="s">
        <v>10</v>
      </c>
      <c r="F1659" s="0" t="n">
        <v>587</v>
      </c>
      <c r="G1659" s="0" t="n">
        <v>588</v>
      </c>
    </row>
    <row r="1660" customFormat="false" ht="12.8" hidden="false" customHeight="false" outlineLevel="0" collapsed="false">
      <c r="A1660" s="0" t="n">
        <v>1658</v>
      </c>
      <c r="B1660" s="0" t="s">
        <v>66</v>
      </c>
      <c r="C1660" s="0" t="s">
        <v>67</v>
      </c>
      <c r="D1660" s="0" t="s">
        <v>12</v>
      </c>
      <c r="E1660" s="0" t="s">
        <v>9</v>
      </c>
      <c r="F1660" s="0" t="n">
        <v>29</v>
      </c>
      <c r="G1660" s="0" t="n">
        <v>28</v>
      </c>
    </row>
    <row r="1661" customFormat="false" ht="12.8" hidden="false" customHeight="false" outlineLevel="0" collapsed="false">
      <c r="A1661" s="0" t="n">
        <v>1659</v>
      </c>
      <c r="B1661" s="0" t="s">
        <v>66</v>
      </c>
      <c r="C1661" s="0" t="s">
        <v>67</v>
      </c>
      <c r="D1661" s="0" t="s">
        <v>12</v>
      </c>
      <c r="E1661" s="0" t="s">
        <v>9</v>
      </c>
      <c r="F1661" s="0" t="n">
        <v>209</v>
      </c>
      <c r="G1661" s="0" t="n">
        <v>209</v>
      </c>
    </row>
    <row r="1662" customFormat="false" ht="12.8" hidden="false" customHeight="false" outlineLevel="0" collapsed="false">
      <c r="A1662" s="0" t="n">
        <v>1660</v>
      </c>
      <c r="B1662" s="0" t="s">
        <v>66</v>
      </c>
      <c r="C1662" s="0" t="s">
        <v>67</v>
      </c>
      <c r="D1662" s="0" t="s">
        <v>12</v>
      </c>
      <c r="E1662" s="0" t="s">
        <v>9</v>
      </c>
      <c r="F1662" s="0" t="n">
        <v>385</v>
      </c>
      <c r="G1662" s="0" t="n">
        <v>383</v>
      </c>
    </row>
    <row r="1663" customFormat="false" ht="12.8" hidden="false" customHeight="false" outlineLevel="0" collapsed="false">
      <c r="A1663" s="0" t="n">
        <v>1661</v>
      </c>
      <c r="B1663" s="0" t="s">
        <v>66</v>
      </c>
      <c r="C1663" s="0" t="s">
        <v>67</v>
      </c>
      <c r="D1663" s="0" t="s">
        <v>12</v>
      </c>
      <c r="E1663" s="0" t="s">
        <v>9</v>
      </c>
      <c r="F1663" s="0" t="n">
        <v>568</v>
      </c>
      <c r="G1663" s="0" t="n">
        <v>560</v>
      </c>
    </row>
    <row r="1664" customFormat="false" ht="12.8" hidden="false" customHeight="false" outlineLevel="0" collapsed="false">
      <c r="A1664" s="0" t="n">
        <v>1662</v>
      </c>
      <c r="B1664" s="0" t="s">
        <v>66</v>
      </c>
      <c r="C1664" s="0" t="s">
        <v>67</v>
      </c>
      <c r="D1664" s="0" t="s">
        <v>12</v>
      </c>
      <c r="E1664" s="0" t="s">
        <v>10</v>
      </c>
      <c r="F1664" s="0" t="n">
        <v>138</v>
      </c>
      <c r="G1664" s="0" t="n">
        <v>139</v>
      </c>
    </row>
    <row r="1665" customFormat="false" ht="12.8" hidden="false" customHeight="false" outlineLevel="0" collapsed="false">
      <c r="A1665" s="0" t="n">
        <v>1663</v>
      </c>
      <c r="B1665" s="0" t="s">
        <v>66</v>
      </c>
      <c r="C1665" s="0" t="s">
        <v>67</v>
      </c>
      <c r="D1665" s="0" t="s">
        <v>12</v>
      </c>
      <c r="E1665" s="0" t="s">
        <v>10</v>
      </c>
      <c r="F1665" s="0" t="n">
        <v>317</v>
      </c>
      <c r="G1665" s="0" t="n">
        <v>314</v>
      </c>
    </row>
    <row r="1666" customFormat="false" ht="12.8" hidden="false" customHeight="false" outlineLevel="0" collapsed="false">
      <c r="A1666" s="0" t="n">
        <v>1664</v>
      </c>
      <c r="B1666" s="0" t="s">
        <v>66</v>
      </c>
      <c r="C1666" s="0" t="s">
        <v>67</v>
      </c>
      <c r="D1666" s="0" t="s">
        <v>12</v>
      </c>
      <c r="E1666" s="0" t="s">
        <v>10</v>
      </c>
      <c r="F1666" s="0" t="n">
        <v>492</v>
      </c>
      <c r="G1666" s="0" t="n">
        <v>492</v>
      </c>
    </row>
    <row r="1667" customFormat="false" ht="12.8" hidden="false" customHeight="false" outlineLevel="0" collapsed="false">
      <c r="A1667" s="0" t="n">
        <v>1665</v>
      </c>
      <c r="B1667" s="0" t="s">
        <v>66</v>
      </c>
      <c r="C1667" s="0" t="s">
        <v>67</v>
      </c>
      <c r="D1667" s="0" t="s">
        <v>13</v>
      </c>
      <c r="E1667" s="0" t="s">
        <v>9</v>
      </c>
      <c r="F1667" s="0" t="n">
        <v>121</v>
      </c>
      <c r="G1667" s="0" t="n">
        <v>120</v>
      </c>
    </row>
    <row r="1668" customFormat="false" ht="12.8" hidden="false" customHeight="false" outlineLevel="0" collapsed="false">
      <c r="A1668" s="0" t="n">
        <v>1666</v>
      </c>
      <c r="B1668" s="0" t="s">
        <v>66</v>
      </c>
      <c r="C1668" s="0" t="s">
        <v>67</v>
      </c>
      <c r="D1668" s="0" t="s">
        <v>13</v>
      </c>
      <c r="E1668" s="0" t="s">
        <v>9</v>
      </c>
      <c r="F1668" s="0" t="n">
        <v>298</v>
      </c>
      <c r="G1668" s="0" t="n">
        <v>297</v>
      </c>
    </row>
    <row r="1669" customFormat="false" ht="12.8" hidden="false" customHeight="false" outlineLevel="0" collapsed="false">
      <c r="A1669" s="0" t="n">
        <v>1667</v>
      </c>
      <c r="B1669" s="0" t="s">
        <v>66</v>
      </c>
      <c r="C1669" s="0" t="s">
        <v>67</v>
      </c>
      <c r="D1669" s="0" t="s">
        <v>13</v>
      </c>
      <c r="E1669" s="0" t="s">
        <v>9</v>
      </c>
      <c r="F1669" s="0" t="n">
        <v>473</v>
      </c>
      <c r="G1669" s="0" t="n">
        <v>472</v>
      </c>
    </row>
    <row r="1670" customFormat="false" ht="12.8" hidden="false" customHeight="false" outlineLevel="0" collapsed="false">
      <c r="A1670" s="0" t="n">
        <v>1668</v>
      </c>
      <c r="B1670" s="0" t="s">
        <v>66</v>
      </c>
      <c r="C1670" s="0" t="s">
        <v>67</v>
      </c>
      <c r="D1670" s="0" t="s">
        <v>13</v>
      </c>
      <c r="E1670" s="0" t="s">
        <v>10</v>
      </c>
      <c r="F1670" s="0" t="n">
        <v>46</v>
      </c>
      <c r="G1670" s="0" t="n">
        <v>50</v>
      </c>
    </row>
    <row r="1671" customFormat="false" ht="12.8" hidden="false" customHeight="false" outlineLevel="0" collapsed="false">
      <c r="A1671" s="0" t="n">
        <v>1669</v>
      </c>
      <c r="B1671" s="0" t="s">
        <v>66</v>
      </c>
      <c r="C1671" s="0" t="s">
        <v>67</v>
      </c>
      <c r="D1671" s="0" t="s">
        <v>13</v>
      </c>
      <c r="E1671" s="0" t="s">
        <v>10</v>
      </c>
      <c r="F1671" s="0" t="n">
        <v>226</v>
      </c>
      <c r="G1671" s="0" t="n">
        <v>228</v>
      </c>
    </row>
    <row r="1672" customFormat="false" ht="12.8" hidden="false" customHeight="false" outlineLevel="0" collapsed="false">
      <c r="A1672" s="0" t="n">
        <v>1670</v>
      </c>
      <c r="B1672" s="0" t="s">
        <v>66</v>
      </c>
      <c r="C1672" s="0" t="s">
        <v>67</v>
      </c>
      <c r="D1672" s="0" t="s">
        <v>13</v>
      </c>
      <c r="E1672" s="0" t="s">
        <v>10</v>
      </c>
      <c r="F1672" s="0" t="n">
        <v>403</v>
      </c>
      <c r="G1672" s="0" t="n">
        <v>405</v>
      </c>
    </row>
    <row r="1673" customFormat="false" ht="12.8" hidden="false" customHeight="false" outlineLevel="0" collapsed="false">
      <c r="A1673" s="0" t="n">
        <v>1671</v>
      </c>
      <c r="B1673" s="0" t="s">
        <v>66</v>
      </c>
      <c r="C1673" s="0" t="s">
        <v>67</v>
      </c>
      <c r="D1673" s="0" t="s">
        <v>13</v>
      </c>
      <c r="E1673" s="0" t="s">
        <v>10</v>
      </c>
      <c r="F1673" s="0" t="n">
        <v>587</v>
      </c>
      <c r="G1673" s="0" t="n">
        <v>587</v>
      </c>
    </row>
    <row r="1674" customFormat="false" ht="12.8" hidden="false" customHeight="false" outlineLevel="0" collapsed="false">
      <c r="A1674" s="0" t="n">
        <v>1672</v>
      </c>
      <c r="B1674" s="0" t="s">
        <v>66</v>
      </c>
      <c r="C1674" s="0" t="s">
        <v>68</v>
      </c>
      <c r="D1674" s="0" t="s">
        <v>8</v>
      </c>
      <c r="E1674" s="0" t="s">
        <v>9</v>
      </c>
      <c r="F1674" s="0" t="n">
        <v>126</v>
      </c>
      <c r="G1674" s="0" t="n">
        <v>122</v>
      </c>
    </row>
    <row r="1675" customFormat="false" ht="12.8" hidden="false" customHeight="false" outlineLevel="0" collapsed="false">
      <c r="A1675" s="0" t="n">
        <v>1673</v>
      </c>
      <c r="B1675" s="0" t="s">
        <v>66</v>
      </c>
      <c r="C1675" s="0" t="s">
        <v>68</v>
      </c>
      <c r="D1675" s="0" t="s">
        <v>8</v>
      </c>
      <c r="E1675" s="0" t="s">
        <v>9</v>
      </c>
      <c r="F1675" s="0" t="n">
        <v>328</v>
      </c>
      <c r="G1675" s="0" t="n">
        <v>323</v>
      </c>
    </row>
    <row r="1676" customFormat="false" ht="12.8" hidden="false" customHeight="false" outlineLevel="0" collapsed="false">
      <c r="A1676" s="0" t="n">
        <v>1674</v>
      </c>
      <c r="B1676" s="0" t="s">
        <v>66</v>
      </c>
      <c r="C1676" s="0" t="s">
        <v>68</v>
      </c>
      <c r="D1676" s="0" t="s">
        <v>8</v>
      </c>
      <c r="E1676" s="0" t="s">
        <v>9</v>
      </c>
      <c r="F1676" s="0" t="n">
        <v>523</v>
      </c>
      <c r="G1676" s="0" t="n">
        <v>517</v>
      </c>
    </row>
    <row r="1677" customFormat="false" ht="12.8" hidden="false" customHeight="false" outlineLevel="0" collapsed="false">
      <c r="A1677" s="0" t="n">
        <v>1675</v>
      </c>
      <c r="B1677" s="0" t="s">
        <v>66</v>
      </c>
      <c r="C1677" s="0" t="s">
        <v>68</v>
      </c>
      <c r="D1677" s="0" t="s">
        <v>8</v>
      </c>
      <c r="E1677" s="0" t="s">
        <v>9</v>
      </c>
      <c r="F1677" s="0" t="n">
        <v>720</v>
      </c>
      <c r="G1677" s="0" t="n">
        <v>712</v>
      </c>
    </row>
    <row r="1678" customFormat="false" ht="12.8" hidden="false" customHeight="false" outlineLevel="0" collapsed="false">
      <c r="A1678" s="0" t="n">
        <v>1676</v>
      </c>
      <c r="B1678" s="0" t="s">
        <v>66</v>
      </c>
      <c r="C1678" s="0" t="s">
        <v>68</v>
      </c>
      <c r="D1678" s="0" t="s">
        <v>8</v>
      </c>
      <c r="E1678" s="0" t="s">
        <v>10</v>
      </c>
      <c r="F1678" s="0" t="n">
        <v>48</v>
      </c>
      <c r="G1678" s="0" t="n">
        <v>48</v>
      </c>
    </row>
    <row r="1679" customFormat="false" ht="12.8" hidden="false" customHeight="false" outlineLevel="0" collapsed="false">
      <c r="A1679" s="0" t="n">
        <v>1677</v>
      </c>
      <c r="B1679" s="0" t="s">
        <v>66</v>
      </c>
      <c r="C1679" s="0" t="s">
        <v>68</v>
      </c>
      <c r="D1679" s="0" t="s">
        <v>8</v>
      </c>
      <c r="E1679" s="0" t="s">
        <v>10</v>
      </c>
      <c r="F1679" s="0" t="n">
        <v>251</v>
      </c>
      <c r="G1679" s="0" t="n">
        <v>252</v>
      </c>
    </row>
    <row r="1680" customFormat="false" ht="12.8" hidden="false" customHeight="false" outlineLevel="0" collapsed="false">
      <c r="A1680" s="0" t="n">
        <v>1678</v>
      </c>
      <c r="B1680" s="0" t="s">
        <v>66</v>
      </c>
      <c r="C1680" s="0" t="s">
        <v>68</v>
      </c>
      <c r="D1680" s="0" t="s">
        <v>8</v>
      </c>
      <c r="E1680" s="0" t="s">
        <v>10</v>
      </c>
      <c r="F1680" s="0" t="n">
        <v>450</v>
      </c>
      <c r="G1680" s="0" t="n">
        <v>450</v>
      </c>
    </row>
    <row r="1681" customFormat="false" ht="12.8" hidden="false" customHeight="false" outlineLevel="0" collapsed="false">
      <c r="A1681" s="0" t="n">
        <v>1679</v>
      </c>
      <c r="B1681" s="0" t="s">
        <v>66</v>
      </c>
      <c r="C1681" s="0" t="s">
        <v>68</v>
      </c>
      <c r="D1681" s="0" t="s">
        <v>8</v>
      </c>
      <c r="E1681" s="0" t="s">
        <v>10</v>
      </c>
      <c r="F1681" s="0" t="n">
        <v>642</v>
      </c>
      <c r="G1681" s="0" t="n">
        <v>642</v>
      </c>
    </row>
    <row r="1682" customFormat="false" ht="12.8" hidden="false" customHeight="false" outlineLevel="0" collapsed="false">
      <c r="A1682" s="0" t="n">
        <v>1680</v>
      </c>
      <c r="B1682" s="0" t="s">
        <v>66</v>
      </c>
      <c r="C1682" s="0" t="s">
        <v>68</v>
      </c>
      <c r="D1682" s="0" t="s">
        <v>11</v>
      </c>
      <c r="E1682" s="0" t="s">
        <v>9</v>
      </c>
      <c r="F1682" s="0" t="n">
        <v>16</v>
      </c>
    </row>
    <row r="1683" customFormat="false" ht="12.8" hidden="false" customHeight="false" outlineLevel="0" collapsed="false">
      <c r="A1683" s="0" t="n">
        <v>1681</v>
      </c>
      <c r="B1683" s="0" t="s">
        <v>66</v>
      </c>
      <c r="C1683" s="0" t="s">
        <v>68</v>
      </c>
      <c r="D1683" s="0" t="s">
        <v>11</v>
      </c>
      <c r="E1683" s="0" t="s">
        <v>9</v>
      </c>
      <c r="F1683" s="0" t="n">
        <v>228</v>
      </c>
      <c r="G1683" s="0" t="n">
        <v>228</v>
      </c>
    </row>
    <row r="1684" customFormat="false" ht="12.8" hidden="false" customHeight="false" outlineLevel="0" collapsed="false">
      <c r="A1684" s="0" t="n">
        <v>1682</v>
      </c>
      <c r="B1684" s="0" t="s">
        <v>66</v>
      </c>
      <c r="C1684" s="0" t="s">
        <v>68</v>
      </c>
      <c r="D1684" s="0" t="s">
        <v>11</v>
      </c>
      <c r="E1684" s="0" t="s">
        <v>9</v>
      </c>
      <c r="F1684" s="0" t="n">
        <v>428</v>
      </c>
      <c r="G1684" s="0" t="n">
        <v>422</v>
      </c>
    </row>
    <row r="1685" customFormat="false" ht="12.8" hidden="false" customHeight="false" outlineLevel="0" collapsed="false">
      <c r="A1685" s="0" t="n">
        <v>1683</v>
      </c>
      <c r="B1685" s="0" t="s">
        <v>66</v>
      </c>
      <c r="C1685" s="0" t="s">
        <v>68</v>
      </c>
      <c r="D1685" s="0" t="s">
        <v>11</v>
      </c>
      <c r="E1685" s="0" t="s">
        <v>9</v>
      </c>
      <c r="F1685" s="0" t="n">
        <v>617</v>
      </c>
      <c r="G1685" s="0" t="n">
        <v>614</v>
      </c>
    </row>
    <row r="1686" customFormat="false" ht="12.8" hidden="false" customHeight="false" outlineLevel="0" collapsed="false">
      <c r="A1686" s="0" t="n">
        <v>1684</v>
      </c>
      <c r="B1686" s="0" t="s">
        <v>66</v>
      </c>
      <c r="C1686" s="0" t="s">
        <v>68</v>
      </c>
      <c r="D1686" s="0" t="s">
        <v>11</v>
      </c>
      <c r="E1686" s="0" t="s">
        <v>10</v>
      </c>
      <c r="F1686" s="0" t="n">
        <v>150</v>
      </c>
      <c r="G1686" s="0" t="n">
        <v>151</v>
      </c>
    </row>
    <row r="1687" customFormat="false" ht="12.8" hidden="false" customHeight="false" outlineLevel="0" collapsed="false">
      <c r="A1687" s="0" t="n">
        <v>1685</v>
      </c>
      <c r="B1687" s="0" t="s">
        <v>66</v>
      </c>
      <c r="C1687" s="0" t="s">
        <v>68</v>
      </c>
      <c r="D1687" s="0" t="s">
        <v>11</v>
      </c>
      <c r="E1687" s="0" t="s">
        <v>10</v>
      </c>
      <c r="F1687" s="0" t="n">
        <v>351</v>
      </c>
      <c r="G1687" s="0" t="n">
        <v>352</v>
      </c>
    </row>
    <row r="1688" customFormat="false" ht="12.8" hidden="false" customHeight="false" outlineLevel="0" collapsed="false">
      <c r="A1688" s="0" t="n">
        <v>1686</v>
      </c>
      <c r="B1688" s="0" t="s">
        <v>66</v>
      </c>
      <c r="C1688" s="0" t="s">
        <v>68</v>
      </c>
      <c r="D1688" s="0" t="s">
        <v>11</v>
      </c>
      <c r="E1688" s="0" t="s">
        <v>10</v>
      </c>
      <c r="F1688" s="0" t="n">
        <v>546</v>
      </c>
      <c r="G1688" s="0" t="n">
        <v>547</v>
      </c>
    </row>
    <row r="1689" customFormat="false" ht="12.8" hidden="false" customHeight="false" outlineLevel="0" collapsed="false">
      <c r="A1689" s="0" t="n">
        <v>1687</v>
      </c>
      <c r="B1689" s="0" t="s">
        <v>66</v>
      </c>
      <c r="C1689" s="0" t="s">
        <v>68</v>
      </c>
      <c r="D1689" s="0" t="s">
        <v>11</v>
      </c>
      <c r="E1689" s="0" t="s">
        <v>10</v>
      </c>
      <c r="F1689" s="0" t="n">
        <v>741</v>
      </c>
      <c r="G1689" s="0" t="n">
        <v>741</v>
      </c>
    </row>
    <row r="1690" customFormat="false" ht="12.8" hidden="false" customHeight="false" outlineLevel="0" collapsed="false">
      <c r="A1690" s="0" t="n">
        <v>1688</v>
      </c>
      <c r="B1690" s="0" t="s">
        <v>66</v>
      </c>
      <c r="C1690" s="0" t="s">
        <v>68</v>
      </c>
      <c r="D1690" s="0" t="s">
        <v>12</v>
      </c>
      <c r="E1690" s="0" t="s">
        <v>9</v>
      </c>
      <c r="F1690" s="0" t="n">
        <v>126</v>
      </c>
      <c r="G1690" s="0" t="n">
        <v>123</v>
      </c>
    </row>
    <row r="1691" customFormat="false" ht="12.8" hidden="false" customHeight="false" outlineLevel="0" collapsed="false">
      <c r="A1691" s="0" t="n">
        <v>1689</v>
      </c>
      <c r="B1691" s="0" t="s">
        <v>66</v>
      </c>
      <c r="C1691" s="0" t="s">
        <v>68</v>
      </c>
      <c r="D1691" s="0" t="s">
        <v>12</v>
      </c>
      <c r="E1691" s="0" t="s">
        <v>9</v>
      </c>
      <c r="F1691" s="0" t="n">
        <v>328</v>
      </c>
      <c r="G1691" s="0" t="n">
        <v>326</v>
      </c>
    </row>
    <row r="1692" customFormat="false" ht="12.8" hidden="false" customHeight="false" outlineLevel="0" collapsed="false">
      <c r="A1692" s="0" t="n">
        <v>1690</v>
      </c>
      <c r="B1692" s="0" t="s">
        <v>66</v>
      </c>
      <c r="C1692" s="0" t="s">
        <v>68</v>
      </c>
      <c r="D1692" s="0" t="s">
        <v>12</v>
      </c>
      <c r="E1692" s="0" t="s">
        <v>9</v>
      </c>
      <c r="F1692" s="0" t="n">
        <v>523</v>
      </c>
      <c r="G1692" s="0" t="n">
        <v>519</v>
      </c>
    </row>
    <row r="1693" customFormat="false" ht="12.8" hidden="false" customHeight="false" outlineLevel="0" collapsed="false">
      <c r="A1693" s="0" t="n">
        <v>1691</v>
      </c>
      <c r="B1693" s="0" t="s">
        <v>66</v>
      </c>
      <c r="C1693" s="0" t="s">
        <v>68</v>
      </c>
      <c r="D1693" s="0" t="s">
        <v>12</v>
      </c>
      <c r="E1693" s="0" t="s">
        <v>9</v>
      </c>
      <c r="F1693" s="0" t="n">
        <v>720</v>
      </c>
      <c r="G1693" s="0" t="n">
        <v>710</v>
      </c>
    </row>
    <row r="1694" customFormat="false" ht="12.8" hidden="false" customHeight="false" outlineLevel="0" collapsed="false">
      <c r="A1694" s="0" t="n">
        <v>1692</v>
      </c>
      <c r="B1694" s="0" t="s">
        <v>66</v>
      </c>
      <c r="C1694" s="0" t="s">
        <v>68</v>
      </c>
      <c r="D1694" s="0" t="s">
        <v>12</v>
      </c>
      <c r="E1694" s="0" t="s">
        <v>10</v>
      </c>
      <c r="F1694" s="0" t="n">
        <v>48</v>
      </c>
      <c r="G1694" s="0" t="n">
        <v>47</v>
      </c>
    </row>
    <row r="1695" customFormat="false" ht="12.8" hidden="false" customHeight="false" outlineLevel="0" collapsed="false">
      <c r="A1695" s="0" t="n">
        <v>1693</v>
      </c>
      <c r="B1695" s="0" t="s">
        <v>66</v>
      </c>
      <c r="C1695" s="0" t="s">
        <v>68</v>
      </c>
      <c r="D1695" s="0" t="s">
        <v>12</v>
      </c>
      <c r="E1695" s="0" t="s">
        <v>10</v>
      </c>
      <c r="F1695" s="0" t="n">
        <v>251</v>
      </c>
      <c r="G1695" s="0" t="n">
        <v>250</v>
      </c>
    </row>
    <row r="1696" customFormat="false" ht="12.8" hidden="false" customHeight="false" outlineLevel="0" collapsed="false">
      <c r="A1696" s="0" t="n">
        <v>1694</v>
      </c>
      <c r="B1696" s="0" t="s">
        <v>66</v>
      </c>
      <c r="C1696" s="0" t="s">
        <v>68</v>
      </c>
      <c r="D1696" s="0" t="s">
        <v>12</v>
      </c>
      <c r="E1696" s="0" t="s">
        <v>10</v>
      </c>
      <c r="F1696" s="0" t="n">
        <v>450</v>
      </c>
      <c r="G1696" s="0" t="n">
        <v>448</v>
      </c>
    </row>
    <row r="1697" customFormat="false" ht="12.8" hidden="false" customHeight="false" outlineLevel="0" collapsed="false">
      <c r="A1697" s="0" t="n">
        <v>1695</v>
      </c>
      <c r="B1697" s="0" t="s">
        <v>66</v>
      </c>
      <c r="C1697" s="0" t="s">
        <v>68</v>
      </c>
      <c r="D1697" s="0" t="s">
        <v>12</v>
      </c>
      <c r="E1697" s="0" t="s">
        <v>10</v>
      </c>
      <c r="F1697" s="0" t="n">
        <v>642</v>
      </c>
      <c r="G1697" s="0" t="n">
        <v>641</v>
      </c>
    </row>
    <row r="1698" customFormat="false" ht="12.8" hidden="false" customHeight="false" outlineLevel="0" collapsed="false">
      <c r="A1698" s="0" t="n">
        <v>1696</v>
      </c>
      <c r="B1698" s="0" t="s">
        <v>66</v>
      </c>
      <c r="C1698" s="0" t="s">
        <v>68</v>
      </c>
      <c r="D1698" s="0" t="s">
        <v>13</v>
      </c>
      <c r="E1698" s="0" t="s">
        <v>9</v>
      </c>
      <c r="F1698" s="0" t="n">
        <v>16</v>
      </c>
      <c r="G1698" s="0" t="n">
        <v>16</v>
      </c>
    </row>
    <row r="1699" customFormat="false" ht="12.8" hidden="false" customHeight="false" outlineLevel="0" collapsed="false">
      <c r="A1699" s="0" t="n">
        <v>1697</v>
      </c>
      <c r="B1699" s="0" t="s">
        <v>66</v>
      </c>
      <c r="C1699" s="0" t="s">
        <v>68</v>
      </c>
      <c r="D1699" s="0" t="s">
        <v>13</v>
      </c>
      <c r="E1699" s="0" t="s">
        <v>9</v>
      </c>
      <c r="F1699" s="0" t="n">
        <v>228</v>
      </c>
      <c r="G1699" s="0" t="n">
        <v>228</v>
      </c>
    </row>
    <row r="1700" customFormat="false" ht="12.8" hidden="false" customHeight="false" outlineLevel="0" collapsed="false">
      <c r="A1700" s="0" t="n">
        <v>1698</v>
      </c>
      <c r="B1700" s="0" t="s">
        <v>66</v>
      </c>
      <c r="C1700" s="0" t="s">
        <v>68</v>
      </c>
      <c r="D1700" s="0" t="s">
        <v>13</v>
      </c>
      <c r="E1700" s="0" t="s">
        <v>9</v>
      </c>
      <c r="F1700" s="0" t="n">
        <v>428</v>
      </c>
      <c r="G1700" s="0" t="n">
        <v>428</v>
      </c>
    </row>
    <row r="1701" customFormat="false" ht="12.8" hidden="false" customHeight="false" outlineLevel="0" collapsed="false">
      <c r="A1701" s="0" t="n">
        <v>1699</v>
      </c>
      <c r="B1701" s="0" t="s">
        <v>66</v>
      </c>
      <c r="C1701" s="0" t="s">
        <v>68</v>
      </c>
      <c r="D1701" s="0" t="s">
        <v>13</v>
      </c>
      <c r="E1701" s="0" t="s">
        <v>9</v>
      </c>
      <c r="F1701" s="0" t="n">
        <v>617</v>
      </c>
      <c r="G1701" s="0" t="n">
        <v>617</v>
      </c>
    </row>
    <row r="1702" customFormat="false" ht="12.8" hidden="false" customHeight="false" outlineLevel="0" collapsed="false">
      <c r="A1702" s="0" t="n">
        <v>1700</v>
      </c>
      <c r="B1702" s="0" t="s">
        <v>66</v>
      </c>
      <c r="C1702" s="0" t="s">
        <v>68</v>
      </c>
      <c r="D1702" s="0" t="s">
        <v>13</v>
      </c>
      <c r="E1702" s="0" t="s">
        <v>10</v>
      </c>
      <c r="F1702" s="0" t="n">
        <v>150</v>
      </c>
      <c r="G1702" s="0" t="n">
        <v>150</v>
      </c>
    </row>
    <row r="1703" customFormat="false" ht="12.8" hidden="false" customHeight="false" outlineLevel="0" collapsed="false">
      <c r="A1703" s="0" t="n">
        <v>1701</v>
      </c>
      <c r="B1703" s="0" t="s">
        <v>66</v>
      </c>
      <c r="C1703" s="0" t="s">
        <v>68</v>
      </c>
      <c r="D1703" s="0" t="s">
        <v>13</v>
      </c>
      <c r="E1703" s="0" t="s">
        <v>10</v>
      </c>
      <c r="F1703" s="0" t="n">
        <v>351</v>
      </c>
      <c r="G1703" s="0" t="n">
        <v>350</v>
      </c>
    </row>
    <row r="1704" customFormat="false" ht="12.8" hidden="false" customHeight="false" outlineLevel="0" collapsed="false">
      <c r="A1704" s="0" t="n">
        <v>1702</v>
      </c>
      <c r="B1704" s="0" t="s">
        <v>66</v>
      </c>
      <c r="C1704" s="0" t="s">
        <v>68</v>
      </c>
      <c r="D1704" s="0" t="s">
        <v>13</v>
      </c>
      <c r="E1704" s="0" t="s">
        <v>10</v>
      </c>
      <c r="F1704" s="0" t="n">
        <v>546</v>
      </c>
      <c r="G1704" s="0" t="n">
        <v>544</v>
      </c>
    </row>
    <row r="1705" customFormat="false" ht="12.8" hidden="false" customHeight="false" outlineLevel="0" collapsed="false">
      <c r="A1705" s="0" t="n">
        <v>1703</v>
      </c>
      <c r="B1705" s="0" t="s">
        <v>66</v>
      </c>
      <c r="C1705" s="0" t="s">
        <v>68</v>
      </c>
      <c r="D1705" s="0" t="s">
        <v>13</v>
      </c>
      <c r="E1705" s="0" t="s">
        <v>10</v>
      </c>
      <c r="F1705" s="0" t="n">
        <v>741</v>
      </c>
      <c r="G1705" s="0" t="n">
        <v>740</v>
      </c>
    </row>
    <row r="1706" customFormat="false" ht="12.8" hidden="false" customHeight="false" outlineLevel="0" collapsed="false">
      <c r="A1706" s="0" t="n">
        <v>1704</v>
      </c>
      <c r="B1706" s="0" t="s">
        <v>66</v>
      </c>
      <c r="C1706" s="0" t="s">
        <v>69</v>
      </c>
      <c r="D1706" s="0" t="s">
        <v>8</v>
      </c>
      <c r="E1706" s="0" t="s">
        <v>9</v>
      </c>
      <c r="F1706" s="0" t="n">
        <v>53</v>
      </c>
      <c r="G1706" s="0" t="n">
        <v>39</v>
      </c>
    </row>
    <row r="1707" customFormat="false" ht="12.8" hidden="false" customHeight="false" outlineLevel="0" collapsed="false">
      <c r="A1707" s="0" t="n">
        <v>1705</v>
      </c>
      <c r="B1707" s="0" t="s">
        <v>66</v>
      </c>
      <c r="C1707" s="0" t="s">
        <v>69</v>
      </c>
      <c r="D1707" s="0" t="s">
        <v>8</v>
      </c>
      <c r="E1707" s="0" t="s">
        <v>9</v>
      </c>
      <c r="F1707" s="0" t="n">
        <v>326</v>
      </c>
      <c r="G1707" s="0" t="n">
        <v>329</v>
      </c>
    </row>
    <row r="1708" customFormat="false" ht="12.8" hidden="false" customHeight="false" outlineLevel="0" collapsed="false">
      <c r="A1708" s="0" t="n">
        <v>1706</v>
      </c>
      <c r="B1708" s="0" t="s">
        <v>66</v>
      </c>
      <c r="C1708" s="0" t="s">
        <v>69</v>
      </c>
      <c r="D1708" s="0" t="s">
        <v>8</v>
      </c>
      <c r="E1708" s="0" t="s">
        <v>9</v>
      </c>
      <c r="F1708" s="0" t="n">
        <v>595</v>
      </c>
      <c r="G1708" s="0" t="n">
        <v>593</v>
      </c>
    </row>
    <row r="1709" customFormat="false" ht="12.8" hidden="false" customHeight="false" outlineLevel="0" collapsed="false">
      <c r="A1709" s="0" t="n">
        <v>1707</v>
      </c>
      <c r="B1709" s="0" t="s">
        <v>66</v>
      </c>
      <c r="C1709" s="0" t="s">
        <v>69</v>
      </c>
      <c r="D1709" s="0" t="s">
        <v>8</v>
      </c>
      <c r="E1709" s="0" t="s">
        <v>9</v>
      </c>
      <c r="F1709" s="0" t="n">
        <v>869</v>
      </c>
      <c r="G1709" s="0" t="n">
        <v>865</v>
      </c>
    </row>
    <row r="1710" customFormat="false" ht="12.8" hidden="false" customHeight="false" outlineLevel="0" collapsed="false">
      <c r="A1710" s="0" t="n">
        <v>1708</v>
      </c>
      <c r="B1710" s="0" t="s">
        <v>66</v>
      </c>
      <c r="C1710" s="0" t="s">
        <v>69</v>
      </c>
      <c r="D1710" s="0" t="s">
        <v>8</v>
      </c>
      <c r="E1710" s="0" t="s">
        <v>9</v>
      </c>
      <c r="F1710" s="0" t="n">
        <v>1153</v>
      </c>
    </row>
    <row r="1711" customFormat="false" ht="12.8" hidden="false" customHeight="false" outlineLevel="0" collapsed="false">
      <c r="A1711" s="0" t="n">
        <v>1709</v>
      </c>
      <c r="B1711" s="0" t="s">
        <v>66</v>
      </c>
      <c r="C1711" s="0" t="s">
        <v>69</v>
      </c>
      <c r="D1711" s="0" t="s">
        <v>8</v>
      </c>
      <c r="E1711" s="0" t="s">
        <v>9</v>
      </c>
      <c r="F1711" s="0" t="n">
        <v>1454</v>
      </c>
      <c r="G1711" s="0" t="n">
        <v>1447</v>
      </c>
    </row>
    <row r="1712" customFormat="false" ht="12.8" hidden="false" customHeight="false" outlineLevel="0" collapsed="false">
      <c r="A1712" s="0" t="n">
        <v>1710</v>
      </c>
      <c r="B1712" s="0" t="s">
        <v>66</v>
      </c>
      <c r="C1712" s="0" t="s">
        <v>69</v>
      </c>
      <c r="D1712" s="0" t="s">
        <v>8</v>
      </c>
      <c r="E1712" s="0" t="s">
        <v>10</v>
      </c>
      <c r="F1712" s="0" t="n">
        <v>229</v>
      </c>
      <c r="G1712" s="0" t="n">
        <v>230</v>
      </c>
    </row>
    <row r="1713" customFormat="false" ht="12.8" hidden="false" customHeight="false" outlineLevel="0" collapsed="false">
      <c r="A1713" s="0" t="n">
        <v>1711</v>
      </c>
      <c r="B1713" s="0" t="s">
        <v>66</v>
      </c>
      <c r="C1713" s="0" t="s">
        <v>69</v>
      </c>
      <c r="D1713" s="0" t="s">
        <v>8</v>
      </c>
      <c r="E1713" s="0" t="s">
        <v>10</v>
      </c>
      <c r="F1713" s="0" t="n">
        <v>498</v>
      </c>
      <c r="G1713" s="0" t="n">
        <v>499</v>
      </c>
    </row>
    <row r="1714" customFormat="false" ht="12.8" hidden="false" customHeight="false" outlineLevel="0" collapsed="false">
      <c r="A1714" s="0" t="n">
        <v>1712</v>
      </c>
      <c r="B1714" s="0" t="s">
        <v>66</v>
      </c>
      <c r="C1714" s="0" t="s">
        <v>69</v>
      </c>
      <c r="D1714" s="0" t="s">
        <v>8</v>
      </c>
      <c r="E1714" s="0" t="s">
        <v>10</v>
      </c>
      <c r="F1714" s="0" t="n">
        <v>768</v>
      </c>
      <c r="G1714" s="0" t="n">
        <v>768</v>
      </c>
    </row>
    <row r="1715" customFormat="false" ht="12.8" hidden="false" customHeight="false" outlineLevel="0" collapsed="false">
      <c r="A1715" s="0" t="n">
        <v>1713</v>
      </c>
      <c r="B1715" s="0" t="s">
        <v>66</v>
      </c>
      <c r="C1715" s="0" t="s">
        <v>69</v>
      </c>
      <c r="D1715" s="0" t="s">
        <v>8</v>
      </c>
      <c r="E1715" s="0" t="s">
        <v>10</v>
      </c>
      <c r="F1715" s="0" t="n">
        <v>1054</v>
      </c>
      <c r="G1715" s="0" t="n">
        <v>1054</v>
      </c>
    </row>
    <row r="1716" customFormat="false" ht="12.8" hidden="false" customHeight="false" outlineLevel="0" collapsed="false">
      <c r="A1716" s="0" t="n">
        <v>1714</v>
      </c>
      <c r="B1716" s="0" t="s">
        <v>66</v>
      </c>
      <c r="C1716" s="0" t="s">
        <v>69</v>
      </c>
      <c r="D1716" s="0" t="s">
        <v>8</v>
      </c>
      <c r="E1716" s="0" t="s">
        <v>10</v>
      </c>
      <c r="F1716" s="0" t="n">
        <v>1352</v>
      </c>
      <c r="G1716" s="0" t="n">
        <v>1352</v>
      </c>
    </row>
    <row r="1717" customFormat="false" ht="12.8" hidden="false" customHeight="false" outlineLevel="0" collapsed="false">
      <c r="A1717" s="0" t="n">
        <v>1715</v>
      </c>
      <c r="B1717" s="0" t="s">
        <v>66</v>
      </c>
      <c r="C1717" s="0" t="s">
        <v>69</v>
      </c>
      <c r="D1717" s="0" t="s">
        <v>8</v>
      </c>
      <c r="E1717" s="0" t="s">
        <v>10</v>
      </c>
      <c r="G1717" s="0" t="n">
        <v>1463</v>
      </c>
    </row>
    <row r="1718" customFormat="false" ht="12.8" hidden="false" customHeight="false" outlineLevel="0" collapsed="false">
      <c r="A1718" s="0" t="n">
        <v>1716</v>
      </c>
      <c r="B1718" s="0" t="s">
        <v>66</v>
      </c>
      <c r="C1718" s="0" t="s">
        <v>69</v>
      </c>
      <c r="D1718" s="0" t="s">
        <v>11</v>
      </c>
      <c r="E1718" s="0" t="s">
        <v>9</v>
      </c>
      <c r="F1718" s="0" t="n">
        <v>187</v>
      </c>
      <c r="G1718" s="0" t="n">
        <v>190</v>
      </c>
    </row>
    <row r="1719" customFormat="false" ht="12.8" hidden="false" customHeight="false" outlineLevel="0" collapsed="false">
      <c r="A1719" s="0" t="n">
        <v>1717</v>
      </c>
      <c r="B1719" s="0" t="s">
        <v>66</v>
      </c>
      <c r="C1719" s="0" t="s">
        <v>69</v>
      </c>
      <c r="D1719" s="0" t="s">
        <v>11</v>
      </c>
      <c r="E1719" s="0" t="s">
        <v>9</v>
      </c>
      <c r="F1719" s="0" t="n">
        <v>462</v>
      </c>
    </row>
    <row r="1720" customFormat="false" ht="12.8" hidden="false" customHeight="false" outlineLevel="0" collapsed="false">
      <c r="A1720" s="0" t="n">
        <v>1718</v>
      </c>
      <c r="B1720" s="0" t="s">
        <v>66</v>
      </c>
      <c r="C1720" s="0" t="s">
        <v>69</v>
      </c>
      <c r="D1720" s="0" t="s">
        <v>11</v>
      </c>
      <c r="E1720" s="0" t="s">
        <v>9</v>
      </c>
      <c r="F1720" s="0" t="n">
        <v>732</v>
      </c>
    </row>
    <row r="1721" customFormat="false" ht="12.8" hidden="false" customHeight="false" outlineLevel="0" collapsed="false">
      <c r="A1721" s="0" t="n">
        <v>1719</v>
      </c>
      <c r="B1721" s="0" t="s">
        <v>66</v>
      </c>
      <c r="C1721" s="0" t="s">
        <v>69</v>
      </c>
      <c r="D1721" s="0" t="s">
        <v>11</v>
      </c>
      <c r="E1721" s="0" t="s">
        <v>9</v>
      </c>
      <c r="F1721" s="0" t="n">
        <v>1011</v>
      </c>
      <c r="G1721" s="0" t="n">
        <v>1009</v>
      </c>
    </row>
    <row r="1722" customFormat="false" ht="12.8" hidden="false" customHeight="false" outlineLevel="0" collapsed="false">
      <c r="A1722" s="0" t="n">
        <v>1720</v>
      </c>
      <c r="B1722" s="0" t="s">
        <v>66</v>
      </c>
      <c r="C1722" s="0" t="s">
        <v>69</v>
      </c>
      <c r="D1722" s="0" t="s">
        <v>11</v>
      </c>
      <c r="E1722" s="0" t="s">
        <v>9</v>
      </c>
      <c r="F1722" s="0" t="n">
        <v>1304</v>
      </c>
      <c r="G1722" s="0" t="n">
        <v>1309</v>
      </c>
    </row>
    <row r="1723" customFormat="false" ht="12.8" hidden="false" customHeight="false" outlineLevel="0" collapsed="false">
      <c r="A1723" s="0" t="n">
        <v>1721</v>
      </c>
      <c r="B1723" s="0" t="s">
        <v>66</v>
      </c>
      <c r="C1723" s="0" t="s">
        <v>69</v>
      </c>
      <c r="D1723" s="0" t="s">
        <v>11</v>
      </c>
      <c r="E1723" s="0" t="s">
        <v>10</v>
      </c>
      <c r="F1723" s="0" t="n">
        <v>81</v>
      </c>
      <c r="G1723" s="0" t="n">
        <v>84</v>
      </c>
    </row>
    <row r="1724" customFormat="false" ht="12.8" hidden="false" customHeight="false" outlineLevel="0" collapsed="false">
      <c r="A1724" s="0" t="n">
        <v>1722</v>
      </c>
      <c r="B1724" s="0" t="s">
        <v>66</v>
      </c>
      <c r="C1724" s="0" t="s">
        <v>69</v>
      </c>
      <c r="D1724" s="0" t="s">
        <v>11</v>
      </c>
      <c r="E1724" s="0" t="s">
        <v>10</v>
      </c>
      <c r="F1724" s="0" t="n">
        <v>368</v>
      </c>
      <c r="G1724" s="0" t="n">
        <v>369</v>
      </c>
    </row>
    <row r="1725" customFormat="false" ht="12.8" hidden="false" customHeight="false" outlineLevel="0" collapsed="false">
      <c r="A1725" s="0" t="n">
        <v>1723</v>
      </c>
      <c r="B1725" s="0" t="s">
        <v>66</v>
      </c>
      <c r="C1725" s="0" t="s">
        <v>69</v>
      </c>
      <c r="D1725" s="0" t="s">
        <v>11</v>
      </c>
      <c r="E1725" s="0" t="s">
        <v>10</v>
      </c>
      <c r="F1725" s="0" t="n">
        <v>637</v>
      </c>
      <c r="G1725" s="0" t="n">
        <v>638</v>
      </c>
    </row>
    <row r="1726" customFormat="false" ht="12.8" hidden="false" customHeight="false" outlineLevel="0" collapsed="false">
      <c r="A1726" s="0" t="n">
        <v>1724</v>
      </c>
      <c r="B1726" s="0" t="s">
        <v>66</v>
      </c>
      <c r="C1726" s="0" t="s">
        <v>69</v>
      </c>
      <c r="D1726" s="0" t="s">
        <v>11</v>
      </c>
      <c r="E1726" s="0" t="s">
        <v>10</v>
      </c>
      <c r="F1726" s="0" t="n">
        <v>913</v>
      </c>
      <c r="G1726" s="0" t="n">
        <v>915</v>
      </c>
    </row>
    <row r="1727" customFormat="false" ht="12.8" hidden="false" customHeight="false" outlineLevel="0" collapsed="false">
      <c r="A1727" s="0" t="n">
        <v>1725</v>
      </c>
      <c r="B1727" s="0" t="s">
        <v>66</v>
      </c>
      <c r="C1727" s="0" t="s">
        <v>69</v>
      </c>
      <c r="D1727" s="0" t="s">
        <v>11</v>
      </c>
      <c r="E1727" s="0" t="s">
        <v>10</v>
      </c>
      <c r="F1727" s="0" t="n">
        <v>1201</v>
      </c>
      <c r="G1727" s="0" t="n">
        <v>1203</v>
      </c>
    </row>
    <row r="1728" customFormat="false" ht="12.8" hidden="false" customHeight="false" outlineLevel="0" collapsed="false">
      <c r="A1728" s="0" t="n">
        <v>1726</v>
      </c>
      <c r="B1728" s="0" t="s">
        <v>66</v>
      </c>
      <c r="C1728" s="0" t="s">
        <v>69</v>
      </c>
      <c r="D1728" s="0" t="s">
        <v>12</v>
      </c>
      <c r="E1728" s="0" t="s">
        <v>9</v>
      </c>
      <c r="F1728" s="0" t="n">
        <v>53</v>
      </c>
      <c r="G1728" s="0" t="n">
        <v>39</v>
      </c>
    </row>
    <row r="1729" customFormat="false" ht="12.8" hidden="false" customHeight="false" outlineLevel="0" collapsed="false">
      <c r="A1729" s="0" t="n">
        <v>1727</v>
      </c>
      <c r="B1729" s="0" t="s">
        <v>66</v>
      </c>
      <c r="C1729" s="0" t="s">
        <v>69</v>
      </c>
      <c r="D1729" s="0" t="s">
        <v>12</v>
      </c>
      <c r="E1729" s="0" t="s">
        <v>9</v>
      </c>
      <c r="F1729" s="0" t="n">
        <v>326</v>
      </c>
      <c r="G1729" s="0" t="n">
        <v>328</v>
      </c>
    </row>
    <row r="1730" customFormat="false" ht="12.8" hidden="false" customHeight="false" outlineLevel="0" collapsed="false">
      <c r="A1730" s="0" t="n">
        <v>1728</v>
      </c>
      <c r="B1730" s="0" t="s">
        <v>66</v>
      </c>
      <c r="C1730" s="0" t="s">
        <v>69</v>
      </c>
      <c r="D1730" s="0" t="s">
        <v>12</v>
      </c>
      <c r="E1730" s="0" t="s">
        <v>9</v>
      </c>
      <c r="F1730" s="0" t="n">
        <v>595</v>
      </c>
      <c r="G1730" s="0" t="n">
        <v>595</v>
      </c>
    </row>
    <row r="1731" customFormat="false" ht="12.8" hidden="false" customHeight="false" outlineLevel="0" collapsed="false">
      <c r="A1731" s="0" t="n">
        <v>1729</v>
      </c>
      <c r="B1731" s="0" t="s">
        <v>66</v>
      </c>
      <c r="C1731" s="0" t="s">
        <v>69</v>
      </c>
      <c r="D1731" s="0" t="s">
        <v>12</v>
      </c>
      <c r="E1731" s="0" t="s">
        <v>9</v>
      </c>
      <c r="F1731" s="0" t="n">
        <v>869</v>
      </c>
      <c r="G1731" s="0" t="n">
        <v>867</v>
      </c>
    </row>
    <row r="1732" customFormat="false" ht="12.8" hidden="false" customHeight="false" outlineLevel="0" collapsed="false">
      <c r="A1732" s="0" t="n">
        <v>1730</v>
      </c>
      <c r="B1732" s="0" t="s">
        <v>66</v>
      </c>
      <c r="C1732" s="0" t="s">
        <v>69</v>
      </c>
      <c r="D1732" s="0" t="s">
        <v>12</v>
      </c>
      <c r="E1732" s="0" t="s">
        <v>9</v>
      </c>
      <c r="F1732" s="0" t="n">
        <v>1153</v>
      </c>
      <c r="G1732" s="0" t="n">
        <v>1153</v>
      </c>
    </row>
    <row r="1733" customFormat="false" ht="12.8" hidden="false" customHeight="false" outlineLevel="0" collapsed="false">
      <c r="A1733" s="0" t="n">
        <v>1731</v>
      </c>
      <c r="B1733" s="0" t="s">
        <v>66</v>
      </c>
      <c r="C1733" s="0" t="s">
        <v>69</v>
      </c>
      <c r="D1733" s="0" t="s">
        <v>12</v>
      </c>
      <c r="E1733" s="0" t="s">
        <v>9</v>
      </c>
      <c r="F1733" s="0" t="n">
        <v>1454</v>
      </c>
      <c r="G1733" s="0" t="n">
        <v>1445</v>
      </c>
    </row>
    <row r="1734" customFormat="false" ht="12.8" hidden="false" customHeight="false" outlineLevel="0" collapsed="false">
      <c r="A1734" s="0" t="n">
        <v>1732</v>
      </c>
      <c r="B1734" s="0" t="s">
        <v>66</v>
      </c>
      <c r="C1734" s="0" t="s">
        <v>69</v>
      </c>
      <c r="D1734" s="0" t="s">
        <v>12</v>
      </c>
      <c r="E1734" s="0" t="s">
        <v>10</v>
      </c>
      <c r="F1734" s="0" t="n">
        <v>229</v>
      </c>
      <c r="G1734" s="0" t="n">
        <v>232</v>
      </c>
    </row>
    <row r="1735" customFormat="false" ht="12.8" hidden="false" customHeight="false" outlineLevel="0" collapsed="false">
      <c r="A1735" s="0" t="n">
        <v>1733</v>
      </c>
      <c r="B1735" s="0" t="s">
        <v>66</v>
      </c>
      <c r="C1735" s="0" t="s">
        <v>69</v>
      </c>
      <c r="D1735" s="0" t="s">
        <v>12</v>
      </c>
      <c r="E1735" s="0" t="s">
        <v>10</v>
      </c>
      <c r="F1735" s="0" t="n">
        <v>498</v>
      </c>
      <c r="G1735" s="0" t="n">
        <v>509</v>
      </c>
    </row>
    <row r="1736" customFormat="false" ht="12.8" hidden="false" customHeight="false" outlineLevel="0" collapsed="false">
      <c r="A1736" s="0" t="n">
        <v>1734</v>
      </c>
      <c r="B1736" s="0" t="s">
        <v>66</v>
      </c>
      <c r="C1736" s="0" t="s">
        <v>69</v>
      </c>
      <c r="D1736" s="0" t="s">
        <v>12</v>
      </c>
      <c r="E1736" s="0" t="s">
        <v>10</v>
      </c>
      <c r="F1736" s="0" t="n">
        <v>768</v>
      </c>
      <c r="G1736" s="0" t="n">
        <v>768</v>
      </c>
    </row>
    <row r="1737" customFormat="false" ht="12.8" hidden="false" customHeight="false" outlineLevel="0" collapsed="false">
      <c r="A1737" s="0" t="n">
        <v>1735</v>
      </c>
      <c r="B1737" s="0" t="s">
        <v>66</v>
      </c>
      <c r="C1737" s="0" t="s">
        <v>69</v>
      </c>
      <c r="D1737" s="0" t="s">
        <v>12</v>
      </c>
      <c r="E1737" s="0" t="s">
        <v>10</v>
      </c>
      <c r="F1737" s="0" t="n">
        <v>1054</v>
      </c>
      <c r="G1737" s="0" t="n">
        <v>1055</v>
      </c>
    </row>
    <row r="1738" customFormat="false" ht="12.8" hidden="false" customHeight="false" outlineLevel="0" collapsed="false">
      <c r="A1738" s="0" t="n">
        <v>1736</v>
      </c>
      <c r="B1738" s="0" t="s">
        <v>66</v>
      </c>
      <c r="C1738" s="0" t="s">
        <v>69</v>
      </c>
      <c r="D1738" s="0" t="s">
        <v>12</v>
      </c>
      <c r="E1738" s="0" t="s">
        <v>10</v>
      </c>
      <c r="F1738" s="0" t="n">
        <v>1352</v>
      </c>
      <c r="G1738" s="0" t="n">
        <v>1355</v>
      </c>
    </row>
    <row r="1739" customFormat="false" ht="12.8" hidden="false" customHeight="false" outlineLevel="0" collapsed="false">
      <c r="A1739" s="0" t="n">
        <v>1737</v>
      </c>
      <c r="B1739" s="0" t="s">
        <v>66</v>
      </c>
      <c r="C1739" s="0" t="s">
        <v>69</v>
      </c>
      <c r="D1739" s="0" t="s">
        <v>13</v>
      </c>
      <c r="E1739" s="0" t="s">
        <v>9</v>
      </c>
      <c r="F1739" s="0" t="n">
        <v>187</v>
      </c>
      <c r="G1739" s="0" t="n">
        <v>189</v>
      </c>
    </row>
    <row r="1740" customFormat="false" ht="12.8" hidden="false" customHeight="false" outlineLevel="0" collapsed="false">
      <c r="A1740" s="0" t="n">
        <v>1738</v>
      </c>
      <c r="B1740" s="0" t="s">
        <v>66</v>
      </c>
      <c r="C1740" s="0" t="s">
        <v>69</v>
      </c>
      <c r="D1740" s="0" t="s">
        <v>13</v>
      </c>
      <c r="E1740" s="0" t="s">
        <v>9</v>
      </c>
      <c r="F1740" s="0" t="n">
        <v>462</v>
      </c>
      <c r="G1740" s="0" t="n">
        <v>463</v>
      </c>
    </row>
    <row r="1741" customFormat="false" ht="12.8" hidden="false" customHeight="false" outlineLevel="0" collapsed="false">
      <c r="A1741" s="0" t="n">
        <v>1739</v>
      </c>
      <c r="B1741" s="0" t="s">
        <v>66</v>
      </c>
      <c r="C1741" s="0" t="s">
        <v>69</v>
      </c>
      <c r="D1741" s="0" t="s">
        <v>13</v>
      </c>
      <c r="E1741" s="0" t="s">
        <v>9</v>
      </c>
      <c r="F1741" s="0" t="n">
        <v>732</v>
      </c>
      <c r="G1741" s="0" t="n">
        <v>733</v>
      </c>
    </row>
    <row r="1742" customFormat="false" ht="12.8" hidden="false" customHeight="false" outlineLevel="0" collapsed="false">
      <c r="A1742" s="0" t="n">
        <v>1740</v>
      </c>
      <c r="B1742" s="0" t="s">
        <v>66</v>
      </c>
      <c r="C1742" s="0" t="s">
        <v>69</v>
      </c>
      <c r="D1742" s="0" t="s">
        <v>13</v>
      </c>
      <c r="E1742" s="0" t="s">
        <v>9</v>
      </c>
      <c r="F1742" s="0" t="n">
        <v>1011</v>
      </c>
      <c r="G1742" s="0" t="n">
        <v>1011</v>
      </c>
    </row>
    <row r="1743" customFormat="false" ht="12.8" hidden="false" customHeight="false" outlineLevel="0" collapsed="false">
      <c r="A1743" s="0" t="n">
        <v>1741</v>
      </c>
      <c r="B1743" s="0" t="s">
        <v>66</v>
      </c>
      <c r="C1743" s="0" t="s">
        <v>69</v>
      </c>
      <c r="D1743" s="0" t="s">
        <v>13</v>
      </c>
      <c r="E1743" s="0" t="s">
        <v>9</v>
      </c>
      <c r="F1743" s="0" t="n">
        <v>1304</v>
      </c>
      <c r="G1743" s="0" t="n">
        <v>1305</v>
      </c>
    </row>
    <row r="1744" customFormat="false" ht="12.8" hidden="false" customHeight="false" outlineLevel="0" collapsed="false">
      <c r="A1744" s="0" t="n">
        <v>1742</v>
      </c>
      <c r="B1744" s="0" t="s">
        <v>66</v>
      </c>
      <c r="C1744" s="0" t="s">
        <v>69</v>
      </c>
      <c r="D1744" s="0" t="s">
        <v>13</v>
      </c>
      <c r="E1744" s="0" t="s">
        <v>10</v>
      </c>
      <c r="F1744" s="0" t="n">
        <v>81</v>
      </c>
      <c r="G1744" s="0" t="n">
        <v>86</v>
      </c>
    </row>
    <row r="1745" customFormat="false" ht="12.8" hidden="false" customHeight="false" outlineLevel="0" collapsed="false">
      <c r="A1745" s="0" t="n">
        <v>1743</v>
      </c>
      <c r="B1745" s="0" t="s">
        <v>66</v>
      </c>
      <c r="C1745" s="0" t="s">
        <v>69</v>
      </c>
      <c r="D1745" s="0" t="s">
        <v>13</v>
      </c>
      <c r="E1745" s="0" t="s">
        <v>10</v>
      </c>
      <c r="F1745" s="0" t="n">
        <v>368</v>
      </c>
      <c r="G1745" s="0" t="n">
        <v>369</v>
      </c>
    </row>
    <row r="1746" customFormat="false" ht="12.8" hidden="false" customHeight="false" outlineLevel="0" collapsed="false">
      <c r="A1746" s="0" t="n">
        <v>1744</v>
      </c>
      <c r="B1746" s="0" t="s">
        <v>66</v>
      </c>
      <c r="C1746" s="0" t="s">
        <v>69</v>
      </c>
      <c r="D1746" s="0" t="s">
        <v>13</v>
      </c>
      <c r="E1746" s="0" t="s">
        <v>10</v>
      </c>
      <c r="F1746" s="0" t="n">
        <v>637</v>
      </c>
      <c r="G1746" s="0" t="n">
        <v>639</v>
      </c>
    </row>
    <row r="1747" customFormat="false" ht="12.8" hidden="false" customHeight="false" outlineLevel="0" collapsed="false">
      <c r="A1747" s="0" t="n">
        <v>1745</v>
      </c>
      <c r="B1747" s="0" t="s">
        <v>66</v>
      </c>
      <c r="C1747" s="0" t="s">
        <v>69</v>
      </c>
      <c r="D1747" s="0" t="s">
        <v>13</v>
      </c>
      <c r="E1747" s="0" t="s">
        <v>10</v>
      </c>
      <c r="F1747" s="0" t="n">
        <v>913</v>
      </c>
      <c r="G1747" s="0" t="n">
        <v>917</v>
      </c>
    </row>
    <row r="1748" customFormat="false" ht="12.8" hidden="false" customHeight="false" outlineLevel="0" collapsed="false">
      <c r="A1748" s="0" t="n">
        <v>1746</v>
      </c>
      <c r="B1748" s="0" t="s">
        <v>66</v>
      </c>
      <c r="C1748" s="0" t="s">
        <v>69</v>
      </c>
      <c r="D1748" s="0" t="s">
        <v>13</v>
      </c>
      <c r="E1748" s="0" t="s">
        <v>10</v>
      </c>
      <c r="F1748" s="0" t="n">
        <v>1201</v>
      </c>
      <c r="G1748" s="0" t="n">
        <v>1204</v>
      </c>
    </row>
    <row r="1749" customFormat="false" ht="12.8" hidden="false" customHeight="false" outlineLevel="0" collapsed="false">
      <c r="A1749" s="0" t="n">
        <v>1747</v>
      </c>
      <c r="B1749" s="0" t="s">
        <v>70</v>
      </c>
      <c r="C1749" s="0" t="s">
        <v>71</v>
      </c>
      <c r="D1749" s="0" t="s">
        <v>8</v>
      </c>
      <c r="E1749" s="0" t="s">
        <v>9</v>
      </c>
      <c r="F1749" s="0" t="n">
        <v>28</v>
      </c>
      <c r="G1749" s="0" t="n">
        <v>27</v>
      </c>
    </row>
    <row r="1750" customFormat="false" ht="12.8" hidden="false" customHeight="false" outlineLevel="0" collapsed="false">
      <c r="A1750" s="0" t="n">
        <v>1748</v>
      </c>
      <c r="B1750" s="0" t="s">
        <v>70</v>
      </c>
      <c r="C1750" s="0" t="s">
        <v>71</v>
      </c>
      <c r="D1750" s="0" t="s">
        <v>8</v>
      </c>
      <c r="E1750" s="0" t="s">
        <v>9</v>
      </c>
      <c r="F1750" s="0" t="n">
        <v>242</v>
      </c>
      <c r="G1750" s="0" t="n">
        <v>243</v>
      </c>
    </row>
    <row r="1751" customFormat="false" ht="12.8" hidden="false" customHeight="false" outlineLevel="0" collapsed="false">
      <c r="A1751" s="0" t="n">
        <v>1749</v>
      </c>
      <c r="B1751" s="0" t="s">
        <v>70</v>
      </c>
      <c r="C1751" s="0" t="s">
        <v>71</v>
      </c>
      <c r="D1751" s="0" t="s">
        <v>8</v>
      </c>
      <c r="E1751" s="0" t="s">
        <v>9</v>
      </c>
      <c r="F1751" s="0" t="n">
        <v>457</v>
      </c>
      <c r="G1751" s="0" t="n">
        <v>456</v>
      </c>
    </row>
    <row r="1752" customFormat="false" ht="12.8" hidden="false" customHeight="false" outlineLevel="0" collapsed="false">
      <c r="A1752" s="0" t="n">
        <v>1750</v>
      </c>
      <c r="B1752" s="0" t="s">
        <v>70</v>
      </c>
      <c r="C1752" s="0" t="s">
        <v>71</v>
      </c>
      <c r="D1752" s="0" t="s">
        <v>8</v>
      </c>
      <c r="E1752" s="0" t="s">
        <v>9</v>
      </c>
      <c r="F1752" s="0" t="n">
        <v>673</v>
      </c>
      <c r="G1752" s="0" t="n">
        <v>674</v>
      </c>
    </row>
    <row r="1753" customFormat="false" ht="12.8" hidden="false" customHeight="false" outlineLevel="0" collapsed="false">
      <c r="A1753" s="0" t="n">
        <v>1751</v>
      </c>
      <c r="B1753" s="0" t="s">
        <v>70</v>
      </c>
      <c r="C1753" s="0" t="s">
        <v>71</v>
      </c>
      <c r="D1753" s="0" t="s">
        <v>8</v>
      </c>
      <c r="E1753" s="0" t="s">
        <v>9</v>
      </c>
      <c r="F1753" s="0" t="n">
        <v>902</v>
      </c>
      <c r="G1753" s="0" t="n">
        <v>897</v>
      </c>
    </row>
    <row r="1754" customFormat="false" ht="12.8" hidden="false" customHeight="false" outlineLevel="0" collapsed="false">
      <c r="A1754" s="0" t="n">
        <v>1752</v>
      </c>
      <c r="B1754" s="0" t="s">
        <v>70</v>
      </c>
      <c r="C1754" s="0" t="s">
        <v>71</v>
      </c>
      <c r="D1754" s="0" t="s">
        <v>8</v>
      </c>
      <c r="E1754" s="0" t="s">
        <v>10</v>
      </c>
      <c r="F1754" s="0" t="n">
        <v>162</v>
      </c>
      <c r="G1754" s="0" t="n">
        <v>160</v>
      </c>
    </row>
    <row r="1755" customFormat="false" ht="12.8" hidden="false" customHeight="false" outlineLevel="0" collapsed="false">
      <c r="A1755" s="0" t="n">
        <v>1753</v>
      </c>
      <c r="B1755" s="0" t="s">
        <v>70</v>
      </c>
      <c r="C1755" s="0" t="s">
        <v>71</v>
      </c>
      <c r="D1755" s="0" t="s">
        <v>8</v>
      </c>
      <c r="E1755" s="0" t="s">
        <v>10</v>
      </c>
      <c r="F1755" s="0" t="n">
        <v>376</v>
      </c>
      <c r="G1755" s="0" t="n">
        <v>378</v>
      </c>
    </row>
    <row r="1756" customFormat="false" ht="12.8" hidden="false" customHeight="false" outlineLevel="0" collapsed="false">
      <c r="A1756" s="0" t="n">
        <v>1754</v>
      </c>
      <c r="B1756" s="0" t="s">
        <v>70</v>
      </c>
      <c r="C1756" s="0" t="s">
        <v>71</v>
      </c>
      <c r="D1756" s="0" t="s">
        <v>8</v>
      </c>
      <c r="E1756" s="0" t="s">
        <v>10</v>
      </c>
      <c r="F1756" s="0" t="n">
        <v>593</v>
      </c>
      <c r="G1756" s="0" t="n">
        <v>599</v>
      </c>
    </row>
    <row r="1757" customFormat="false" ht="12.8" hidden="false" customHeight="false" outlineLevel="0" collapsed="false">
      <c r="A1757" s="0" t="n">
        <v>1755</v>
      </c>
      <c r="B1757" s="0" t="s">
        <v>70</v>
      </c>
      <c r="C1757" s="0" t="s">
        <v>71</v>
      </c>
      <c r="D1757" s="0" t="s">
        <v>8</v>
      </c>
      <c r="E1757" s="0" t="s">
        <v>10</v>
      </c>
      <c r="F1757" s="0" t="n">
        <v>816</v>
      </c>
      <c r="G1757" s="0" t="n">
        <v>819</v>
      </c>
    </row>
    <row r="1758" customFormat="false" ht="12.8" hidden="false" customHeight="false" outlineLevel="0" collapsed="false">
      <c r="A1758" s="0" t="n">
        <v>1756</v>
      </c>
      <c r="B1758" s="0" t="s">
        <v>70</v>
      </c>
      <c r="C1758" s="0" t="s">
        <v>71</v>
      </c>
      <c r="D1758" s="0" t="s">
        <v>11</v>
      </c>
      <c r="E1758" s="0" t="s">
        <v>9</v>
      </c>
      <c r="F1758" s="0" t="n">
        <v>132</v>
      </c>
      <c r="G1758" s="0" t="n">
        <v>132</v>
      </c>
    </row>
    <row r="1759" customFormat="false" ht="12.8" hidden="false" customHeight="false" outlineLevel="0" collapsed="false">
      <c r="A1759" s="0" t="n">
        <v>1757</v>
      </c>
      <c r="B1759" s="0" t="s">
        <v>70</v>
      </c>
      <c r="C1759" s="0" t="s">
        <v>71</v>
      </c>
      <c r="D1759" s="0" t="s">
        <v>11</v>
      </c>
      <c r="E1759" s="0" t="s">
        <v>9</v>
      </c>
      <c r="F1759" s="0" t="n">
        <v>348</v>
      </c>
      <c r="G1759" s="0" t="n">
        <v>348</v>
      </c>
    </row>
    <row r="1760" customFormat="false" ht="12.8" hidden="false" customHeight="false" outlineLevel="0" collapsed="false">
      <c r="A1760" s="0" t="n">
        <v>1758</v>
      </c>
      <c r="B1760" s="0" t="s">
        <v>70</v>
      </c>
      <c r="C1760" s="0" t="s">
        <v>71</v>
      </c>
      <c r="D1760" s="0" t="s">
        <v>11</v>
      </c>
      <c r="E1760" s="0" t="s">
        <v>9</v>
      </c>
      <c r="F1760" s="0" t="n">
        <v>562</v>
      </c>
      <c r="G1760" s="0" t="n">
        <v>562</v>
      </c>
    </row>
    <row r="1761" customFormat="false" ht="12.8" hidden="false" customHeight="false" outlineLevel="0" collapsed="false">
      <c r="A1761" s="0" t="n">
        <v>1759</v>
      </c>
      <c r="B1761" s="0" t="s">
        <v>70</v>
      </c>
      <c r="C1761" s="0" t="s">
        <v>71</v>
      </c>
      <c r="D1761" s="0" t="s">
        <v>11</v>
      </c>
      <c r="E1761" s="0" t="s">
        <v>9</v>
      </c>
      <c r="F1761" s="0" t="n">
        <v>781</v>
      </c>
      <c r="G1761" s="0" t="n">
        <v>780</v>
      </c>
    </row>
    <row r="1762" customFormat="false" ht="12.8" hidden="false" customHeight="false" outlineLevel="0" collapsed="false">
      <c r="A1762" s="0" t="n">
        <v>1760</v>
      </c>
      <c r="B1762" s="0" t="s">
        <v>70</v>
      </c>
      <c r="C1762" s="0" t="s">
        <v>71</v>
      </c>
      <c r="D1762" s="0" t="s">
        <v>11</v>
      </c>
      <c r="E1762" s="0" t="s">
        <v>10</v>
      </c>
      <c r="F1762" s="0" t="n">
        <v>60</v>
      </c>
      <c r="G1762" s="0" t="n">
        <v>59</v>
      </c>
    </row>
    <row r="1763" customFormat="false" ht="12.8" hidden="false" customHeight="false" outlineLevel="0" collapsed="false">
      <c r="A1763" s="0" t="n">
        <v>1761</v>
      </c>
      <c r="B1763" s="0" t="s">
        <v>70</v>
      </c>
      <c r="C1763" s="0" t="s">
        <v>71</v>
      </c>
      <c r="D1763" s="0" t="s">
        <v>11</v>
      </c>
      <c r="E1763" s="0" t="s">
        <v>10</v>
      </c>
      <c r="F1763" s="0" t="n">
        <v>273</v>
      </c>
      <c r="G1763" s="0" t="n">
        <v>275</v>
      </c>
    </row>
    <row r="1764" customFormat="false" ht="12.8" hidden="false" customHeight="false" outlineLevel="0" collapsed="false">
      <c r="A1764" s="0" t="n">
        <v>1762</v>
      </c>
      <c r="B1764" s="0" t="s">
        <v>70</v>
      </c>
      <c r="C1764" s="0" t="s">
        <v>71</v>
      </c>
      <c r="D1764" s="0" t="s">
        <v>11</v>
      </c>
      <c r="E1764" s="0" t="s">
        <v>10</v>
      </c>
      <c r="F1764" s="0" t="n">
        <v>487</v>
      </c>
      <c r="G1764" s="0" t="n">
        <v>491</v>
      </c>
    </row>
    <row r="1765" customFormat="false" ht="12.8" hidden="false" customHeight="false" outlineLevel="0" collapsed="false">
      <c r="A1765" s="0" t="n">
        <v>1763</v>
      </c>
      <c r="B1765" s="0" t="s">
        <v>70</v>
      </c>
      <c r="C1765" s="0" t="s">
        <v>71</v>
      </c>
      <c r="D1765" s="0" t="s">
        <v>11</v>
      </c>
      <c r="E1765" s="0" t="s">
        <v>10</v>
      </c>
      <c r="F1765" s="0" t="n">
        <v>707</v>
      </c>
      <c r="G1765" s="0" t="n">
        <v>710</v>
      </c>
    </row>
    <row r="1766" customFormat="false" ht="12.8" hidden="false" customHeight="false" outlineLevel="0" collapsed="false">
      <c r="A1766" s="0" t="n">
        <v>1764</v>
      </c>
      <c r="B1766" s="0" t="s">
        <v>70</v>
      </c>
      <c r="C1766" s="0" t="s">
        <v>71</v>
      </c>
      <c r="D1766" s="0" t="s">
        <v>11</v>
      </c>
      <c r="E1766" s="0" t="s">
        <v>10</v>
      </c>
      <c r="F1766" s="0" t="n">
        <v>934</v>
      </c>
      <c r="G1766" s="0" t="n">
        <v>937</v>
      </c>
    </row>
    <row r="1767" customFormat="false" ht="12.8" hidden="false" customHeight="false" outlineLevel="0" collapsed="false">
      <c r="A1767" s="0" t="n">
        <v>1765</v>
      </c>
      <c r="B1767" s="0" t="s">
        <v>70</v>
      </c>
      <c r="C1767" s="0" t="s">
        <v>71</v>
      </c>
      <c r="D1767" s="0" t="s">
        <v>12</v>
      </c>
      <c r="E1767" s="0" t="s">
        <v>9</v>
      </c>
      <c r="F1767" s="0" t="n">
        <v>28</v>
      </c>
      <c r="G1767" s="0" t="n">
        <v>24</v>
      </c>
    </row>
    <row r="1768" customFormat="false" ht="12.8" hidden="false" customHeight="false" outlineLevel="0" collapsed="false">
      <c r="A1768" s="0" t="n">
        <v>1766</v>
      </c>
      <c r="B1768" s="0" t="s">
        <v>70</v>
      </c>
      <c r="C1768" s="0" t="s">
        <v>71</v>
      </c>
      <c r="D1768" s="0" t="s">
        <v>12</v>
      </c>
      <c r="E1768" s="0" t="s">
        <v>9</v>
      </c>
      <c r="F1768" s="0" t="n">
        <v>242</v>
      </c>
      <c r="G1768" s="0" t="n">
        <v>244</v>
      </c>
    </row>
    <row r="1769" customFormat="false" ht="12.8" hidden="false" customHeight="false" outlineLevel="0" collapsed="false">
      <c r="A1769" s="0" t="n">
        <v>1767</v>
      </c>
      <c r="B1769" s="0" t="s">
        <v>70</v>
      </c>
      <c r="C1769" s="0" t="s">
        <v>71</v>
      </c>
      <c r="D1769" s="0" t="s">
        <v>12</v>
      </c>
      <c r="E1769" s="0" t="s">
        <v>9</v>
      </c>
      <c r="F1769" s="0" t="n">
        <v>457</v>
      </c>
      <c r="G1769" s="0" t="n">
        <v>456</v>
      </c>
    </row>
    <row r="1770" customFormat="false" ht="12.8" hidden="false" customHeight="false" outlineLevel="0" collapsed="false">
      <c r="A1770" s="0" t="n">
        <v>1768</v>
      </c>
      <c r="B1770" s="0" t="s">
        <v>70</v>
      </c>
      <c r="C1770" s="0" t="s">
        <v>71</v>
      </c>
      <c r="D1770" s="0" t="s">
        <v>12</v>
      </c>
      <c r="E1770" s="0" t="s">
        <v>9</v>
      </c>
      <c r="F1770" s="0" t="n">
        <v>673</v>
      </c>
      <c r="G1770" s="0" t="n">
        <v>672</v>
      </c>
    </row>
    <row r="1771" customFormat="false" ht="12.8" hidden="false" customHeight="false" outlineLevel="0" collapsed="false">
      <c r="A1771" s="0" t="n">
        <v>1769</v>
      </c>
      <c r="B1771" s="0" t="s">
        <v>70</v>
      </c>
      <c r="C1771" s="0" t="s">
        <v>71</v>
      </c>
      <c r="D1771" s="0" t="s">
        <v>12</v>
      </c>
      <c r="E1771" s="0" t="s">
        <v>9</v>
      </c>
      <c r="F1771" s="0" t="n">
        <v>902</v>
      </c>
      <c r="G1771" s="0" t="n">
        <v>898</v>
      </c>
    </row>
    <row r="1772" customFormat="false" ht="12.8" hidden="false" customHeight="false" outlineLevel="0" collapsed="false">
      <c r="A1772" s="0" t="n">
        <v>1770</v>
      </c>
      <c r="B1772" s="0" t="s">
        <v>70</v>
      </c>
      <c r="C1772" s="0" t="s">
        <v>71</v>
      </c>
      <c r="D1772" s="0" t="s">
        <v>12</v>
      </c>
      <c r="E1772" s="0" t="s">
        <v>10</v>
      </c>
      <c r="F1772" s="0" t="n">
        <v>162</v>
      </c>
      <c r="G1772" s="0" t="n">
        <v>164</v>
      </c>
    </row>
    <row r="1773" customFormat="false" ht="12.8" hidden="false" customHeight="false" outlineLevel="0" collapsed="false">
      <c r="A1773" s="0" t="n">
        <v>1771</v>
      </c>
      <c r="B1773" s="0" t="s">
        <v>70</v>
      </c>
      <c r="C1773" s="0" t="s">
        <v>71</v>
      </c>
      <c r="D1773" s="0" t="s">
        <v>12</v>
      </c>
      <c r="E1773" s="0" t="s">
        <v>10</v>
      </c>
      <c r="F1773" s="0" t="n">
        <v>376</v>
      </c>
      <c r="G1773" s="0" t="n">
        <v>378</v>
      </c>
    </row>
    <row r="1774" customFormat="false" ht="12.8" hidden="false" customHeight="false" outlineLevel="0" collapsed="false">
      <c r="A1774" s="0" t="n">
        <v>1772</v>
      </c>
      <c r="B1774" s="0" t="s">
        <v>70</v>
      </c>
      <c r="C1774" s="0" t="s">
        <v>71</v>
      </c>
      <c r="D1774" s="0" t="s">
        <v>12</v>
      </c>
      <c r="E1774" s="0" t="s">
        <v>10</v>
      </c>
      <c r="F1774" s="0" t="n">
        <v>593</v>
      </c>
      <c r="G1774" s="0" t="n">
        <v>595</v>
      </c>
    </row>
    <row r="1775" customFormat="false" ht="12.8" hidden="false" customHeight="false" outlineLevel="0" collapsed="false">
      <c r="A1775" s="0" t="n">
        <v>1773</v>
      </c>
      <c r="B1775" s="0" t="s">
        <v>70</v>
      </c>
      <c r="C1775" s="0" t="s">
        <v>71</v>
      </c>
      <c r="D1775" s="0" t="s">
        <v>12</v>
      </c>
      <c r="E1775" s="0" t="s">
        <v>10</v>
      </c>
      <c r="F1775" s="0" t="n">
        <v>816</v>
      </c>
      <c r="G1775" s="0" t="n">
        <v>818</v>
      </c>
    </row>
    <row r="1776" customFormat="false" ht="12.8" hidden="false" customHeight="false" outlineLevel="0" collapsed="false">
      <c r="A1776" s="0" t="n">
        <v>1774</v>
      </c>
      <c r="B1776" s="0" t="s">
        <v>70</v>
      </c>
      <c r="C1776" s="0" t="s">
        <v>71</v>
      </c>
      <c r="D1776" s="0" t="s">
        <v>13</v>
      </c>
      <c r="E1776" s="0" t="s">
        <v>9</v>
      </c>
      <c r="F1776" s="0" t="n">
        <v>132</v>
      </c>
      <c r="G1776" s="0" t="n">
        <v>133</v>
      </c>
    </row>
    <row r="1777" customFormat="false" ht="12.8" hidden="false" customHeight="false" outlineLevel="0" collapsed="false">
      <c r="A1777" s="0" t="n">
        <v>1775</v>
      </c>
      <c r="B1777" s="0" t="s">
        <v>70</v>
      </c>
      <c r="C1777" s="0" t="s">
        <v>71</v>
      </c>
      <c r="D1777" s="0" t="s">
        <v>13</v>
      </c>
      <c r="E1777" s="0" t="s">
        <v>9</v>
      </c>
      <c r="F1777" s="0" t="n">
        <v>348</v>
      </c>
      <c r="G1777" s="0" t="n">
        <v>351</v>
      </c>
    </row>
    <row r="1778" customFormat="false" ht="12.8" hidden="false" customHeight="false" outlineLevel="0" collapsed="false">
      <c r="A1778" s="0" t="n">
        <v>1776</v>
      </c>
      <c r="B1778" s="0" t="s">
        <v>70</v>
      </c>
      <c r="C1778" s="0" t="s">
        <v>71</v>
      </c>
      <c r="D1778" s="0" t="s">
        <v>13</v>
      </c>
      <c r="E1778" s="0" t="s">
        <v>9</v>
      </c>
      <c r="F1778" s="0" t="n">
        <v>562</v>
      </c>
      <c r="G1778" s="0" t="n">
        <v>567</v>
      </c>
    </row>
    <row r="1779" customFormat="false" ht="12.8" hidden="false" customHeight="false" outlineLevel="0" collapsed="false">
      <c r="A1779" s="0" t="n">
        <v>1777</v>
      </c>
      <c r="B1779" s="0" t="s">
        <v>70</v>
      </c>
      <c r="C1779" s="0" t="s">
        <v>71</v>
      </c>
      <c r="D1779" s="0" t="s">
        <v>13</v>
      </c>
      <c r="E1779" s="0" t="s">
        <v>9</v>
      </c>
      <c r="F1779" s="0" t="n">
        <v>781</v>
      </c>
      <c r="G1779" s="0" t="n">
        <v>782</v>
      </c>
    </row>
    <row r="1780" customFormat="false" ht="12.8" hidden="false" customHeight="false" outlineLevel="0" collapsed="false">
      <c r="A1780" s="0" t="n">
        <v>1778</v>
      </c>
      <c r="B1780" s="0" t="s">
        <v>70</v>
      </c>
      <c r="C1780" s="0" t="s">
        <v>71</v>
      </c>
      <c r="D1780" s="0" t="s">
        <v>13</v>
      </c>
      <c r="E1780" s="0" t="s">
        <v>10</v>
      </c>
      <c r="F1780" s="0" t="n">
        <v>60</v>
      </c>
      <c r="G1780" s="0" t="n">
        <v>60</v>
      </c>
    </row>
    <row r="1781" customFormat="false" ht="12.8" hidden="false" customHeight="false" outlineLevel="0" collapsed="false">
      <c r="A1781" s="0" t="n">
        <v>1779</v>
      </c>
      <c r="B1781" s="0" t="s">
        <v>70</v>
      </c>
      <c r="C1781" s="0" t="s">
        <v>71</v>
      </c>
      <c r="D1781" s="0" t="s">
        <v>13</v>
      </c>
      <c r="E1781" s="0" t="s">
        <v>10</v>
      </c>
      <c r="F1781" s="0" t="n">
        <v>273</v>
      </c>
      <c r="G1781" s="0" t="n">
        <v>275</v>
      </c>
    </row>
    <row r="1782" customFormat="false" ht="12.8" hidden="false" customHeight="false" outlineLevel="0" collapsed="false">
      <c r="A1782" s="0" t="n">
        <v>1780</v>
      </c>
      <c r="B1782" s="0" t="s">
        <v>70</v>
      </c>
      <c r="C1782" s="0" t="s">
        <v>71</v>
      </c>
      <c r="D1782" s="0" t="s">
        <v>13</v>
      </c>
      <c r="E1782" s="0" t="s">
        <v>10</v>
      </c>
      <c r="F1782" s="0" t="n">
        <v>487</v>
      </c>
      <c r="G1782" s="0" t="n">
        <v>488</v>
      </c>
    </row>
    <row r="1783" customFormat="false" ht="12.8" hidden="false" customHeight="false" outlineLevel="0" collapsed="false">
      <c r="A1783" s="0" t="n">
        <v>1781</v>
      </c>
      <c r="B1783" s="0" t="s">
        <v>70</v>
      </c>
      <c r="C1783" s="0" t="s">
        <v>71</v>
      </c>
      <c r="D1783" s="0" t="s">
        <v>13</v>
      </c>
      <c r="E1783" s="0" t="s">
        <v>10</v>
      </c>
      <c r="F1783" s="0" t="n">
        <v>707</v>
      </c>
      <c r="G1783" s="0" t="n">
        <v>708</v>
      </c>
    </row>
    <row r="1784" customFormat="false" ht="12.8" hidden="false" customHeight="false" outlineLevel="0" collapsed="false">
      <c r="A1784" s="0" t="n">
        <v>1782</v>
      </c>
      <c r="B1784" s="0" t="s">
        <v>70</v>
      </c>
      <c r="C1784" s="0" t="s">
        <v>71</v>
      </c>
      <c r="D1784" s="0" t="s">
        <v>13</v>
      </c>
      <c r="E1784" s="0" t="s">
        <v>10</v>
      </c>
      <c r="F1784" s="0" t="n">
        <v>934</v>
      </c>
      <c r="G1784" s="0" t="n">
        <v>936</v>
      </c>
    </row>
    <row r="1785" customFormat="false" ht="12.8" hidden="false" customHeight="false" outlineLevel="0" collapsed="false">
      <c r="A1785" s="0" t="n">
        <v>1783</v>
      </c>
      <c r="B1785" s="0" t="s">
        <v>70</v>
      </c>
      <c r="C1785" s="0" t="s">
        <v>72</v>
      </c>
      <c r="D1785" s="0" t="s">
        <v>8</v>
      </c>
      <c r="E1785" s="0" t="s">
        <v>9</v>
      </c>
      <c r="F1785" s="0" t="n">
        <v>34</v>
      </c>
      <c r="G1785" s="0" t="n">
        <v>31</v>
      </c>
    </row>
    <row r="1786" customFormat="false" ht="12.8" hidden="false" customHeight="false" outlineLevel="0" collapsed="false">
      <c r="A1786" s="0" t="n">
        <v>1784</v>
      </c>
      <c r="B1786" s="0" t="s">
        <v>70</v>
      </c>
      <c r="C1786" s="0" t="s">
        <v>72</v>
      </c>
      <c r="D1786" s="0" t="s">
        <v>8</v>
      </c>
      <c r="E1786" s="0" t="s">
        <v>9</v>
      </c>
      <c r="F1786" s="0" t="n">
        <v>380</v>
      </c>
      <c r="G1786" s="0" t="n">
        <v>388</v>
      </c>
    </row>
    <row r="1787" customFormat="false" ht="12.8" hidden="false" customHeight="false" outlineLevel="0" collapsed="false">
      <c r="A1787" s="0" t="n">
        <v>1785</v>
      </c>
      <c r="B1787" s="0" t="s">
        <v>70</v>
      </c>
      <c r="C1787" s="0" t="s">
        <v>72</v>
      </c>
      <c r="D1787" s="0" t="s">
        <v>8</v>
      </c>
      <c r="E1787" s="0" t="s">
        <v>9</v>
      </c>
      <c r="F1787" s="0" t="n">
        <v>736</v>
      </c>
      <c r="G1787" s="0" t="n">
        <v>734</v>
      </c>
    </row>
    <row r="1788" customFormat="false" ht="12.8" hidden="false" customHeight="false" outlineLevel="0" collapsed="false">
      <c r="A1788" s="0" t="n">
        <v>1786</v>
      </c>
      <c r="B1788" s="0" t="s">
        <v>70</v>
      </c>
      <c r="C1788" s="0" t="s">
        <v>72</v>
      </c>
      <c r="D1788" s="0" t="s">
        <v>8</v>
      </c>
      <c r="E1788" s="0" t="s">
        <v>9</v>
      </c>
      <c r="F1788" s="0" t="n">
        <v>1100</v>
      </c>
      <c r="G1788" s="0" t="n">
        <v>1100</v>
      </c>
    </row>
    <row r="1789" customFormat="false" ht="12.8" hidden="false" customHeight="false" outlineLevel="0" collapsed="false">
      <c r="A1789" s="0" t="n">
        <v>1787</v>
      </c>
      <c r="B1789" s="0" t="s">
        <v>70</v>
      </c>
      <c r="C1789" s="0" t="s">
        <v>72</v>
      </c>
      <c r="D1789" s="0" t="s">
        <v>8</v>
      </c>
      <c r="E1789" s="0" t="s">
        <v>9</v>
      </c>
      <c r="F1789" s="0" t="n">
        <v>1471</v>
      </c>
      <c r="G1789" s="0" t="n">
        <v>1468</v>
      </c>
    </row>
    <row r="1790" customFormat="false" ht="12.8" hidden="false" customHeight="false" outlineLevel="0" collapsed="false">
      <c r="A1790" s="0" t="n">
        <v>1788</v>
      </c>
      <c r="B1790" s="0" t="s">
        <v>70</v>
      </c>
      <c r="C1790" s="0" t="s">
        <v>72</v>
      </c>
      <c r="D1790" s="0" t="s">
        <v>8</v>
      </c>
      <c r="E1790" s="0" t="s">
        <v>9</v>
      </c>
      <c r="F1790" s="0" t="n">
        <v>1875</v>
      </c>
      <c r="G1790" s="0" t="n">
        <v>1869</v>
      </c>
    </row>
    <row r="1791" customFormat="false" ht="12.8" hidden="false" customHeight="false" outlineLevel="0" collapsed="false">
      <c r="A1791" s="0" t="n">
        <v>1789</v>
      </c>
      <c r="B1791" s="0" t="s">
        <v>70</v>
      </c>
      <c r="C1791" s="0" t="s">
        <v>72</v>
      </c>
      <c r="D1791" s="0" t="s">
        <v>8</v>
      </c>
      <c r="E1791" s="0" t="s">
        <v>10</v>
      </c>
      <c r="F1791" s="0" t="n">
        <v>257</v>
      </c>
      <c r="G1791" s="0" t="n">
        <v>257</v>
      </c>
    </row>
    <row r="1792" customFormat="false" ht="12.8" hidden="false" customHeight="false" outlineLevel="0" collapsed="false">
      <c r="A1792" s="0" t="n">
        <v>1790</v>
      </c>
      <c r="B1792" s="0" t="s">
        <v>70</v>
      </c>
      <c r="C1792" s="0" t="s">
        <v>72</v>
      </c>
      <c r="D1792" s="0" t="s">
        <v>8</v>
      </c>
      <c r="E1792" s="0" t="s">
        <v>10</v>
      </c>
      <c r="F1792" s="0" t="n">
        <v>608</v>
      </c>
      <c r="G1792" s="0" t="n">
        <v>607</v>
      </c>
    </row>
    <row r="1793" customFormat="false" ht="12.8" hidden="false" customHeight="false" outlineLevel="0" collapsed="false">
      <c r="A1793" s="0" t="n">
        <v>1791</v>
      </c>
      <c r="B1793" s="0" t="s">
        <v>70</v>
      </c>
      <c r="C1793" s="0" t="s">
        <v>72</v>
      </c>
      <c r="D1793" s="0" t="s">
        <v>8</v>
      </c>
      <c r="E1793" s="0" t="s">
        <v>10</v>
      </c>
      <c r="F1793" s="0" t="n">
        <v>978</v>
      </c>
      <c r="G1793" s="0" t="n">
        <v>982</v>
      </c>
    </row>
    <row r="1794" customFormat="false" ht="12.8" hidden="false" customHeight="false" outlineLevel="0" collapsed="false">
      <c r="A1794" s="0" t="n">
        <v>1792</v>
      </c>
      <c r="B1794" s="0" t="s">
        <v>70</v>
      </c>
      <c r="C1794" s="0" t="s">
        <v>72</v>
      </c>
      <c r="D1794" s="0" t="s">
        <v>8</v>
      </c>
      <c r="E1794" s="0" t="s">
        <v>10</v>
      </c>
      <c r="F1794" s="0" t="n">
        <v>1355</v>
      </c>
      <c r="G1794" s="0" t="n">
        <v>1356</v>
      </c>
    </row>
    <row r="1795" customFormat="false" ht="12.8" hidden="false" customHeight="false" outlineLevel="0" collapsed="false">
      <c r="A1795" s="0" t="n">
        <v>1793</v>
      </c>
      <c r="B1795" s="0" t="s">
        <v>70</v>
      </c>
      <c r="C1795" s="0" t="s">
        <v>72</v>
      </c>
      <c r="D1795" s="0" t="s">
        <v>8</v>
      </c>
      <c r="E1795" s="0" t="s">
        <v>10</v>
      </c>
      <c r="F1795" s="0" t="n">
        <v>1753</v>
      </c>
      <c r="G1795" s="0" t="n">
        <v>1753</v>
      </c>
    </row>
    <row r="1796" customFormat="false" ht="12.8" hidden="false" customHeight="false" outlineLevel="0" collapsed="false">
      <c r="A1796" s="0" t="n">
        <v>1794</v>
      </c>
      <c r="B1796" s="0" t="s">
        <v>70</v>
      </c>
      <c r="C1796" s="0" t="s">
        <v>72</v>
      </c>
      <c r="D1796" s="0" t="s">
        <v>8</v>
      </c>
      <c r="E1796" s="0" t="s">
        <v>10</v>
      </c>
      <c r="G1796" s="0" t="n">
        <v>64</v>
      </c>
    </row>
    <row r="1797" customFormat="false" ht="12.8" hidden="false" customHeight="false" outlineLevel="0" collapsed="false">
      <c r="A1797" s="0" t="n">
        <v>1795</v>
      </c>
      <c r="B1797" s="0" t="s">
        <v>70</v>
      </c>
      <c r="C1797" s="0" t="s">
        <v>72</v>
      </c>
      <c r="D1797" s="0" t="s">
        <v>11</v>
      </c>
      <c r="E1797" s="0" t="s">
        <v>9</v>
      </c>
      <c r="F1797" s="0" t="n">
        <v>196</v>
      </c>
      <c r="G1797" s="0" t="n">
        <v>198</v>
      </c>
    </row>
    <row r="1798" customFormat="false" ht="12.8" hidden="false" customHeight="false" outlineLevel="0" collapsed="false">
      <c r="A1798" s="0" t="n">
        <v>1796</v>
      </c>
      <c r="B1798" s="0" t="s">
        <v>70</v>
      </c>
      <c r="C1798" s="0" t="s">
        <v>72</v>
      </c>
      <c r="D1798" s="0" t="s">
        <v>11</v>
      </c>
      <c r="E1798" s="0" t="s">
        <v>9</v>
      </c>
      <c r="F1798" s="0" t="n">
        <v>545</v>
      </c>
      <c r="G1798" s="0" t="n">
        <v>545</v>
      </c>
    </row>
    <row r="1799" customFormat="false" ht="12.8" hidden="false" customHeight="false" outlineLevel="0" collapsed="false">
      <c r="A1799" s="0" t="n">
        <v>1797</v>
      </c>
      <c r="B1799" s="0" t="s">
        <v>70</v>
      </c>
      <c r="C1799" s="0" t="s">
        <v>72</v>
      </c>
      <c r="D1799" s="0" t="s">
        <v>11</v>
      </c>
      <c r="E1799" s="0" t="s">
        <v>9</v>
      </c>
      <c r="F1799" s="0" t="n">
        <v>905</v>
      </c>
      <c r="G1799" s="0" t="n">
        <v>905</v>
      </c>
    </row>
    <row r="1800" customFormat="false" ht="12.8" hidden="false" customHeight="false" outlineLevel="0" collapsed="false">
      <c r="A1800" s="0" t="n">
        <v>1798</v>
      </c>
      <c r="B1800" s="0" t="s">
        <v>70</v>
      </c>
      <c r="C1800" s="0" t="s">
        <v>72</v>
      </c>
      <c r="D1800" s="0" t="s">
        <v>11</v>
      </c>
      <c r="E1800" s="0" t="s">
        <v>9</v>
      </c>
      <c r="F1800" s="0" t="n">
        <v>1275</v>
      </c>
      <c r="G1800" s="0" t="n">
        <v>1273</v>
      </c>
    </row>
    <row r="1801" customFormat="false" ht="12.8" hidden="false" customHeight="false" outlineLevel="0" collapsed="false">
      <c r="A1801" s="0" t="n">
        <v>1799</v>
      </c>
      <c r="B1801" s="0" t="s">
        <v>70</v>
      </c>
      <c r="C1801" s="0" t="s">
        <v>72</v>
      </c>
      <c r="D1801" s="0" t="s">
        <v>11</v>
      </c>
      <c r="E1801" s="0" t="s">
        <v>9</v>
      </c>
      <c r="F1801" s="0" t="n">
        <v>1659</v>
      </c>
      <c r="G1801" s="0" t="n">
        <v>1660</v>
      </c>
    </row>
    <row r="1802" customFormat="false" ht="12.8" hidden="false" customHeight="false" outlineLevel="0" collapsed="false">
      <c r="A1802" s="0" t="n">
        <v>1800</v>
      </c>
      <c r="B1802" s="0" t="s">
        <v>70</v>
      </c>
      <c r="C1802" s="0" t="s">
        <v>72</v>
      </c>
      <c r="D1802" s="0" t="s">
        <v>11</v>
      </c>
      <c r="E1802" s="0" t="s">
        <v>10</v>
      </c>
      <c r="F1802" s="0" t="n">
        <v>90</v>
      </c>
      <c r="G1802" s="0" t="n">
        <v>90</v>
      </c>
    </row>
    <row r="1803" customFormat="false" ht="12.8" hidden="false" customHeight="false" outlineLevel="0" collapsed="false">
      <c r="A1803" s="0" t="n">
        <v>1801</v>
      </c>
      <c r="B1803" s="0" t="s">
        <v>70</v>
      </c>
      <c r="C1803" s="0" t="s">
        <v>72</v>
      </c>
      <c r="D1803" s="0" t="s">
        <v>11</v>
      </c>
      <c r="E1803" s="0" t="s">
        <v>10</v>
      </c>
      <c r="F1803" s="0" t="n">
        <v>445</v>
      </c>
      <c r="G1803" s="0" t="n">
        <v>444</v>
      </c>
    </row>
    <row r="1804" customFormat="false" ht="12.8" hidden="false" customHeight="false" outlineLevel="0" collapsed="false">
      <c r="A1804" s="0" t="n">
        <v>1802</v>
      </c>
      <c r="B1804" s="0" t="s">
        <v>70</v>
      </c>
      <c r="C1804" s="0" t="s">
        <v>72</v>
      </c>
      <c r="D1804" s="0" t="s">
        <v>11</v>
      </c>
      <c r="E1804" s="0" t="s">
        <v>10</v>
      </c>
      <c r="F1804" s="0" t="n">
        <v>812</v>
      </c>
      <c r="G1804" s="0" t="n">
        <v>812</v>
      </c>
    </row>
    <row r="1805" customFormat="false" ht="12.8" hidden="false" customHeight="false" outlineLevel="0" collapsed="false">
      <c r="A1805" s="0" t="n">
        <v>1803</v>
      </c>
      <c r="B1805" s="0" t="s">
        <v>70</v>
      </c>
      <c r="C1805" s="0" t="s">
        <v>72</v>
      </c>
      <c r="D1805" s="0" t="s">
        <v>11</v>
      </c>
      <c r="E1805" s="0" t="s">
        <v>10</v>
      </c>
      <c r="F1805" s="0" t="n">
        <v>1167</v>
      </c>
      <c r="G1805" s="0" t="n">
        <v>1167</v>
      </c>
    </row>
    <row r="1806" customFormat="false" ht="12.8" hidden="false" customHeight="false" outlineLevel="0" collapsed="false">
      <c r="A1806" s="0" t="n">
        <v>1804</v>
      </c>
      <c r="B1806" s="0" t="s">
        <v>70</v>
      </c>
      <c r="C1806" s="0" t="s">
        <v>72</v>
      </c>
      <c r="D1806" s="0" t="s">
        <v>11</v>
      </c>
      <c r="E1806" s="0" t="s">
        <v>10</v>
      </c>
      <c r="F1806" s="0" t="n">
        <v>1550</v>
      </c>
      <c r="G1806" s="0" t="n">
        <v>1551</v>
      </c>
    </row>
    <row r="1807" customFormat="false" ht="12.8" hidden="false" customHeight="false" outlineLevel="0" collapsed="false">
      <c r="A1807" s="0" t="n">
        <v>1805</v>
      </c>
      <c r="B1807" s="0" t="s">
        <v>70</v>
      </c>
      <c r="C1807" s="0" t="s">
        <v>72</v>
      </c>
      <c r="D1807" s="0" t="s">
        <v>11</v>
      </c>
      <c r="E1807" s="0" t="s">
        <v>10</v>
      </c>
      <c r="G1807" s="0" t="n">
        <v>1952</v>
      </c>
    </row>
    <row r="1808" customFormat="false" ht="12.8" hidden="false" customHeight="false" outlineLevel="0" collapsed="false">
      <c r="A1808" s="0" t="n">
        <v>1806</v>
      </c>
      <c r="B1808" s="0" t="s">
        <v>70</v>
      </c>
      <c r="C1808" s="0" t="s">
        <v>72</v>
      </c>
      <c r="D1808" s="0" t="s">
        <v>12</v>
      </c>
      <c r="E1808" s="0" t="s">
        <v>9</v>
      </c>
      <c r="F1808" s="0" t="n">
        <v>34</v>
      </c>
      <c r="G1808" s="0" t="n">
        <v>32</v>
      </c>
    </row>
    <row r="1809" customFormat="false" ht="12.8" hidden="false" customHeight="false" outlineLevel="0" collapsed="false">
      <c r="A1809" s="0" t="n">
        <v>1807</v>
      </c>
      <c r="B1809" s="0" t="s">
        <v>70</v>
      </c>
      <c r="C1809" s="0" t="s">
        <v>72</v>
      </c>
      <c r="D1809" s="0" t="s">
        <v>12</v>
      </c>
      <c r="E1809" s="0" t="s">
        <v>9</v>
      </c>
      <c r="F1809" s="0" t="n">
        <v>380</v>
      </c>
      <c r="G1809" s="0" t="n">
        <v>379</v>
      </c>
    </row>
    <row r="1810" customFormat="false" ht="12.8" hidden="false" customHeight="false" outlineLevel="0" collapsed="false">
      <c r="A1810" s="0" t="n">
        <v>1808</v>
      </c>
      <c r="B1810" s="0" t="s">
        <v>70</v>
      </c>
      <c r="C1810" s="0" t="s">
        <v>72</v>
      </c>
      <c r="D1810" s="0" t="s">
        <v>12</v>
      </c>
      <c r="E1810" s="0" t="s">
        <v>9</v>
      </c>
      <c r="F1810" s="0" t="n">
        <v>736</v>
      </c>
    </row>
    <row r="1811" customFormat="false" ht="12.8" hidden="false" customHeight="false" outlineLevel="0" collapsed="false">
      <c r="A1811" s="0" t="n">
        <v>1809</v>
      </c>
      <c r="B1811" s="0" t="s">
        <v>70</v>
      </c>
      <c r="C1811" s="0" t="s">
        <v>72</v>
      </c>
      <c r="D1811" s="0" t="s">
        <v>12</v>
      </c>
      <c r="E1811" s="0" t="s">
        <v>9</v>
      </c>
      <c r="F1811" s="0" t="n">
        <v>1100</v>
      </c>
      <c r="G1811" s="0" t="n">
        <v>1099</v>
      </c>
    </row>
    <row r="1812" customFormat="false" ht="12.8" hidden="false" customHeight="false" outlineLevel="0" collapsed="false">
      <c r="A1812" s="0" t="n">
        <v>1810</v>
      </c>
      <c r="B1812" s="0" t="s">
        <v>70</v>
      </c>
      <c r="C1812" s="0" t="s">
        <v>72</v>
      </c>
      <c r="D1812" s="0" t="s">
        <v>12</v>
      </c>
      <c r="E1812" s="0" t="s">
        <v>9</v>
      </c>
      <c r="F1812" s="0" t="n">
        <v>1471</v>
      </c>
      <c r="G1812" s="0" t="n">
        <v>1469</v>
      </c>
    </row>
    <row r="1813" customFormat="false" ht="12.8" hidden="false" customHeight="false" outlineLevel="0" collapsed="false">
      <c r="A1813" s="0" t="n">
        <v>1811</v>
      </c>
      <c r="B1813" s="0" t="s">
        <v>70</v>
      </c>
      <c r="C1813" s="0" t="s">
        <v>72</v>
      </c>
      <c r="D1813" s="0" t="s">
        <v>12</v>
      </c>
      <c r="E1813" s="0" t="s">
        <v>9</v>
      </c>
      <c r="F1813" s="0" t="n">
        <v>1875</v>
      </c>
      <c r="G1813" s="0" t="n">
        <v>1875</v>
      </c>
    </row>
    <row r="1814" customFormat="false" ht="12.8" hidden="false" customHeight="false" outlineLevel="0" collapsed="false">
      <c r="A1814" s="0" t="n">
        <v>1812</v>
      </c>
      <c r="B1814" s="0" t="s">
        <v>70</v>
      </c>
      <c r="C1814" s="0" t="s">
        <v>72</v>
      </c>
      <c r="D1814" s="0" t="s">
        <v>12</v>
      </c>
      <c r="E1814" s="0" t="s">
        <v>10</v>
      </c>
      <c r="F1814" s="0" t="n">
        <v>257</v>
      </c>
      <c r="G1814" s="0" t="n">
        <v>259</v>
      </c>
    </row>
    <row r="1815" customFormat="false" ht="12.8" hidden="false" customHeight="false" outlineLevel="0" collapsed="false">
      <c r="A1815" s="0" t="n">
        <v>1813</v>
      </c>
      <c r="B1815" s="0" t="s">
        <v>70</v>
      </c>
      <c r="C1815" s="0" t="s">
        <v>72</v>
      </c>
      <c r="D1815" s="0" t="s">
        <v>12</v>
      </c>
      <c r="E1815" s="0" t="s">
        <v>10</v>
      </c>
      <c r="F1815" s="0" t="n">
        <v>608</v>
      </c>
      <c r="G1815" s="0" t="n">
        <v>608</v>
      </c>
    </row>
    <row r="1816" customFormat="false" ht="12.8" hidden="false" customHeight="false" outlineLevel="0" collapsed="false">
      <c r="A1816" s="0" t="n">
        <v>1814</v>
      </c>
      <c r="B1816" s="0" t="s">
        <v>70</v>
      </c>
      <c r="C1816" s="0" t="s">
        <v>72</v>
      </c>
      <c r="D1816" s="0" t="s">
        <v>12</v>
      </c>
      <c r="E1816" s="0" t="s">
        <v>10</v>
      </c>
      <c r="F1816" s="0" t="n">
        <v>978</v>
      </c>
      <c r="G1816" s="0" t="n">
        <v>982</v>
      </c>
    </row>
    <row r="1817" customFormat="false" ht="12.8" hidden="false" customHeight="false" outlineLevel="0" collapsed="false">
      <c r="A1817" s="0" t="n">
        <v>1815</v>
      </c>
      <c r="B1817" s="0" t="s">
        <v>70</v>
      </c>
      <c r="C1817" s="0" t="s">
        <v>72</v>
      </c>
      <c r="D1817" s="0" t="s">
        <v>12</v>
      </c>
      <c r="E1817" s="0" t="s">
        <v>10</v>
      </c>
      <c r="F1817" s="0" t="n">
        <v>1355</v>
      </c>
      <c r="G1817" s="0" t="n">
        <v>1356</v>
      </c>
    </row>
    <row r="1818" customFormat="false" ht="12.8" hidden="false" customHeight="false" outlineLevel="0" collapsed="false">
      <c r="A1818" s="0" t="n">
        <v>1816</v>
      </c>
      <c r="B1818" s="0" t="s">
        <v>70</v>
      </c>
      <c r="C1818" s="0" t="s">
        <v>72</v>
      </c>
      <c r="D1818" s="0" t="s">
        <v>12</v>
      </c>
      <c r="E1818" s="0" t="s">
        <v>10</v>
      </c>
      <c r="F1818" s="0" t="n">
        <v>1753</v>
      </c>
      <c r="G1818" s="0" t="n">
        <v>1754</v>
      </c>
    </row>
    <row r="1819" customFormat="false" ht="12.8" hidden="false" customHeight="false" outlineLevel="0" collapsed="false">
      <c r="A1819" s="0" t="n">
        <v>1817</v>
      </c>
      <c r="B1819" s="0" t="s">
        <v>70</v>
      </c>
      <c r="C1819" s="0" t="s">
        <v>72</v>
      </c>
      <c r="D1819" s="0" t="s">
        <v>13</v>
      </c>
      <c r="E1819" s="0" t="s">
        <v>9</v>
      </c>
      <c r="F1819" s="0" t="n">
        <v>196</v>
      </c>
      <c r="G1819" s="0" t="n">
        <v>197</v>
      </c>
    </row>
    <row r="1820" customFormat="false" ht="12.8" hidden="false" customHeight="false" outlineLevel="0" collapsed="false">
      <c r="A1820" s="0" t="n">
        <v>1818</v>
      </c>
      <c r="B1820" s="0" t="s">
        <v>70</v>
      </c>
      <c r="C1820" s="0" t="s">
        <v>72</v>
      </c>
      <c r="D1820" s="0" t="s">
        <v>13</v>
      </c>
      <c r="E1820" s="0" t="s">
        <v>9</v>
      </c>
      <c r="F1820" s="0" t="n">
        <v>545</v>
      </c>
      <c r="G1820" s="0" t="n">
        <v>546</v>
      </c>
    </row>
    <row r="1821" customFormat="false" ht="12.8" hidden="false" customHeight="false" outlineLevel="0" collapsed="false">
      <c r="A1821" s="0" t="n">
        <v>1819</v>
      </c>
      <c r="B1821" s="0" t="s">
        <v>70</v>
      </c>
      <c r="C1821" s="0" t="s">
        <v>72</v>
      </c>
      <c r="D1821" s="0" t="s">
        <v>13</v>
      </c>
      <c r="E1821" s="0" t="s">
        <v>9</v>
      </c>
      <c r="F1821" s="0" t="n">
        <v>905</v>
      </c>
      <c r="G1821" s="0" t="n">
        <v>906</v>
      </c>
    </row>
    <row r="1822" customFormat="false" ht="12.8" hidden="false" customHeight="false" outlineLevel="0" collapsed="false">
      <c r="A1822" s="0" t="n">
        <v>1820</v>
      </c>
      <c r="B1822" s="0" t="s">
        <v>70</v>
      </c>
      <c r="C1822" s="0" t="s">
        <v>72</v>
      </c>
      <c r="D1822" s="0" t="s">
        <v>13</v>
      </c>
      <c r="E1822" s="0" t="s">
        <v>9</v>
      </c>
      <c r="F1822" s="0" t="n">
        <v>1275</v>
      </c>
      <c r="G1822" s="0" t="n">
        <v>1276</v>
      </c>
    </row>
    <row r="1823" customFormat="false" ht="12.8" hidden="false" customHeight="false" outlineLevel="0" collapsed="false">
      <c r="A1823" s="0" t="n">
        <v>1821</v>
      </c>
      <c r="B1823" s="0" t="s">
        <v>70</v>
      </c>
      <c r="C1823" s="0" t="s">
        <v>72</v>
      </c>
      <c r="D1823" s="0" t="s">
        <v>13</v>
      </c>
      <c r="E1823" s="0" t="s">
        <v>9</v>
      </c>
      <c r="F1823" s="0" t="n">
        <v>1659</v>
      </c>
      <c r="G1823" s="0" t="n">
        <v>1657</v>
      </c>
    </row>
    <row r="1824" customFormat="false" ht="12.8" hidden="false" customHeight="false" outlineLevel="0" collapsed="false">
      <c r="A1824" s="0" t="n">
        <v>1822</v>
      </c>
      <c r="B1824" s="0" t="s">
        <v>70</v>
      </c>
      <c r="C1824" s="0" t="s">
        <v>72</v>
      </c>
      <c r="D1824" s="0" t="s">
        <v>13</v>
      </c>
      <c r="E1824" s="0" t="s">
        <v>10</v>
      </c>
      <c r="F1824" s="0" t="n">
        <v>90</v>
      </c>
      <c r="G1824" s="0" t="n">
        <v>93</v>
      </c>
    </row>
    <row r="1825" customFormat="false" ht="12.8" hidden="false" customHeight="false" outlineLevel="0" collapsed="false">
      <c r="A1825" s="0" t="n">
        <v>1823</v>
      </c>
      <c r="B1825" s="0" t="s">
        <v>70</v>
      </c>
      <c r="C1825" s="0" t="s">
        <v>72</v>
      </c>
      <c r="D1825" s="0" t="s">
        <v>13</v>
      </c>
      <c r="E1825" s="0" t="s">
        <v>10</v>
      </c>
      <c r="F1825" s="0" t="n">
        <v>445</v>
      </c>
      <c r="G1825" s="0" t="n">
        <v>446</v>
      </c>
    </row>
    <row r="1826" customFormat="false" ht="12.8" hidden="false" customHeight="false" outlineLevel="0" collapsed="false">
      <c r="A1826" s="0" t="n">
        <v>1824</v>
      </c>
      <c r="B1826" s="0" t="s">
        <v>70</v>
      </c>
      <c r="C1826" s="0" t="s">
        <v>72</v>
      </c>
      <c r="D1826" s="0" t="s">
        <v>13</v>
      </c>
      <c r="E1826" s="0" t="s">
        <v>10</v>
      </c>
      <c r="F1826" s="0" t="n">
        <v>812</v>
      </c>
      <c r="G1826" s="0" t="n">
        <v>814</v>
      </c>
    </row>
    <row r="1827" customFormat="false" ht="12.8" hidden="false" customHeight="false" outlineLevel="0" collapsed="false">
      <c r="A1827" s="0" t="n">
        <v>1825</v>
      </c>
      <c r="B1827" s="0" t="s">
        <v>70</v>
      </c>
      <c r="C1827" s="0" t="s">
        <v>72</v>
      </c>
      <c r="D1827" s="0" t="s">
        <v>13</v>
      </c>
      <c r="E1827" s="0" t="s">
        <v>10</v>
      </c>
      <c r="F1827" s="0" t="n">
        <v>1167</v>
      </c>
      <c r="G1827" s="0" t="n">
        <v>1169</v>
      </c>
    </row>
    <row r="1828" customFormat="false" ht="12.8" hidden="false" customHeight="false" outlineLevel="0" collapsed="false">
      <c r="A1828" s="0" t="n">
        <v>1826</v>
      </c>
      <c r="B1828" s="0" t="s">
        <v>70</v>
      </c>
      <c r="C1828" s="0" t="s">
        <v>72</v>
      </c>
      <c r="D1828" s="0" t="s">
        <v>13</v>
      </c>
      <c r="E1828" s="0" t="s">
        <v>10</v>
      </c>
      <c r="F1828" s="0" t="n">
        <v>1550</v>
      </c>
      <c r="G1828" s="0" t="n">
        <v>1552</v>
      </c>
    </row>
    <row r="1829" customFormat="false" ht="12.8" hidden="false" customHeight="false" outlineLevel="0" collapsed="false">
      <c r="A1829" s="0" t="n">
        <v>1827</v>
      </c>
      <c r="B1829" s="0" t="s">
        <v>70</v>
      </c>
      <c r="C1829" s="0" t="s">
        <v>72</v>
      </c>
      <c r="D1829" s="0" t="s">
        <v>13</v>
      </c>
      <c r="E1829" s="0" t="s">
        <v>10</v>
      </c>
      <c r="G1829" s="0" t="n">
        <v>1952</v>
      </c>
    </row>
    <row r="1830" customFormat="false" ht="12.8" hidden="false" customHeight="false" outlineLevel="0" collapsed="false">
      <c r="A1830" s="0" t="n">
        <v>1828</v>
      </c>
      <c r="B1830" s="0" t="s">
        <v>73</v>
      </c>
      <c r="C1830" s="0" t="s">
        <v>74</v>
      </c>
      <c r="D1830" s="0" t="s">
        <v>8</v>
      </c>
      <c r="E1830" s="0" t="s">
        <v>9</v>
      </c>
      <c r="F1830" s="0" t="n">
        <v>23</v>
      </c>
      <c r="G1830" s="0" t="n">
        <v>24</v>
      </c>
    </row>
    <row r="1831" customFormat="false" ht="12.8" hidden="false" customHeight="false" outlineLevel="0" collapsed="false">
      <c r="A1831" s="0" t="n">
        <v>1829</v>
      </c>
      <c r="B1831" s="0" t="s">
        <v>73</v>
      </c>
      <c r="C1831" s="0" t="s">
        <v>74</v>
      </c>
      <c r="D1831" s="0" t="s">
        <v>8</v>
      </c>
      <c r="E1831" s="0" t="s">
        <v>9</v>
      </c>
      <c r="F1831" s="0" t="n">
        <v>194</v>
      </c>
      <c r="G1831" s="0" t="n">
        <v>196</v>
      </c>
    </row>
    <row r="1832" customFormat="false" ht="12.8" hidden="false" customHeight="false" outlineLevel="0" collapsed="false">
      <c r="A1832" s="0" t="n">
        <v>1830</v>
      </c>
      <c r="B1832" s="0" t="s">
        <v>73</v>
      </c>
      <c r="C1832" s="0" t="s">
        <v>74</v>
      </c>
      <c r="D1832" s="0" t="s">
        <v>8</v>
      </c>
      <c r="E1832" s="0" t="s">
        <v>9</v>
      </c>
      <c r="F1832" s="0" t="n">
        <v>361</v>
      </c>
      <c r="G1832" s="0" t="n">
        <v>362</v>
      </c>
    </row>
    <row r="1833" customFormat="false" ht="12.8" hidden="false" customHeight="false" outlineLevel="0" collapsed="false">
      <c r="A1833" s="0" t="n">
        <v>1831</v>
      </c>
      <c r="B1833" s="0" t="s">
        <v>73</v>
      </c>
      <c r="C1833" s="0" t="s">
        <v>74</v>
      </c>
      <c r="D1833" s="0" t="s">
        <v>8</v>
      </c>
      <c r="E1833" s="0" t="s">
        <v>9</v>
      </c>
      <c r="F1833" s="0" t="n">
        <v>527</v>
      </c>
      <c r="G1833" s="0" t="n">
        <v>527</v>
      </c>
    </row>
    <row r="1834" customFormat="false" ht="12.8" hidden="false" customHeight="false" outlineLevel="0" collapsed="false">
      <c r="A1834" s="0" t="n">
        <v>1832</v>
      </c>
      <c r="B1834" s="0" t="s">
        <v>73</v>
      </c>
      <c r="C1834" s="0" t="s">
        <v>74</v>
      </c>
      <c r="D1834" s="0" t="s">
        <v>8</v>
      </c>
      <c r="E1834" s="0" t="s">
        <v>10</v>
      </c>
      <c r="F1834" s="0" t="n">
        <v>129</v>
      </c>
      <c r="G1834" s="0" t="n">
        <v>127</v>
      </c>
    </row>
    <row r="1835" customFormat="false" ht="12.8" hidden="false" customHeight="false" outlineLevel="0" collapsed="false">
      <c r="A1835" s="0" t="n">
        <v>1833</v>
      </c>
      <c r="B1835" s="0" t="s">
        <v>73</v>
      </c>
      <c r="C1835" s="0" t="s">
        <v>74</v>
      </c>
      <c r="D1835" s="0" t="s">
        <v>8</v>
      </c>
      <c r="E1835" s="0" t="s">
        <v>10</v>
      </c>
      <c r="F1835" s="0" t="n">
        <v>296</v>
      </c>
      <c r="G1835" s="0" t="n">
        <v>295</v>
      </c>
    </row>
    <row r="1836" customFormat="false" ht="12.8" hidden="false" customHeight="false" outlineLevel="0" collapsed="false">
      <c r="A1836" s="0" t="n">
        <v>1834</v>
      </c>
      <c r="B1836" s="0" t="s">
        <v>73</v>
      </c>
      <c r="C1836" s="0" t="s">
        <v>74</v>
      </c>
      <c r="D1836" s="0" t="s">
        <v>8</v>
      </c>
      <c r="E1836" s="0" t="s">
        <v>10</v>
      </c>
      <c r="F1836" s="0" t="n">
        <v>460</v>
      </c>
      <c r="G1836" s="0" t="n">
        <v>458</v>
      </c>
    </row>
    <row r="1837" customFormat="false" ht="12.8" hidden="false" customHeight="false" outlineLevel="0" collapsed="false">
      <c r="A1837" s="0" t="n">
        <v>1835</v>
      </c>
      <c r="B1837" s="0" t="s">
        <v>73</v>
      </c>
      <c r="C1837" s="0" t="s">
        <v>74</v>
      </c>
      <c r="D1837" s="0" t="s">
        <v>11</v>
      </c>
      <c r="E1837" s="0" t="s">
        <v>9</v>
      </c>
      <c r="F1837" s="0" t="n">
        <v>110</v>
      </c>
      <c r="G1837" s="0" t="n">
        <v>107</v>
      </c>
    </row>
    <row r="1838" customFormat="false" ht="12.8" hidden="false" customHeight="false" outlineLevel="0" collapsed="false">
      <c r="A1838" s="0" t="n">
        <v>1836</v>
      </c>
      <c r="B1838" s="0" t="s">
        <v>73</v>
      </c>
      <c r="C1838" s="0" t="s">
        <v>74</v>
      </c>
      <c r="D1838" s="0" t="s">
        <v>11</v>
      </c>
      <c r="E1838" s="0" t="s">
        <v>9</v>
      </c>
      <c r="F1838" s="0" t="n">
        <v>279</v>
      </c>
      <c r="G1838" s="0" t="n">
        <v>278</v>
      </c>
    </row>
    <row r="1839" customFormat="false" ht="12.8" hidden="false" customHeight="false" outlineLevel="0" collapsed="false">
      <c r="A1839" s="0" t="n">
        <v>1837</v>
      </c>
      <c r="B1839" s="0" t="s">
        <v>73</v>
      </c>
      <c r="C1839" s="0" t="s">
        <v>74</v>
      </c>
      <c r="D1839" s="0" t="s">
        <v>11</v>
      </c>
      <c r="E1839" s="0" t="s">
        <v>9</v>
      </c>
      <c r="F1839" s="0" t="n">
        <v>442</v>
      </c>
      <c r="G1839" s="0" t="n">
        <v>440</v>
      </c>
    </row>
    <row r="1840" customFormat="false" ht="12.8" hidden="false" customHeight="false" outlineLevel="0" collapsed="false">
      <c r="A1840" s="0" t="n">
        <v>1838</v>
      </c>
      <c r="B1840" s="0" t="s">
        <v>73</v>
      </c>
      <c r="C1840" s="0" t="s">
        <v>74</v>
      </c>
      <c r="D1840" s="0" t="s">
        <v>11</v>
      </c>
      <c r="E1840" s="0" t="s">
        <v>10</v>
      </c>
      <c r="F1840" s="0" t="n">
        <v>43</v>
      </c>
      <c r="G1840" s="0" t="n">
        <v>43</v>
      </c>
    </row>
    <row r="1841" customFormat="false" ht="12.8" hidden="false" customHeight="false" outlineLevel="0" collapsed="false">
      <c r="A1841" s="0" t="n">
        <v>1839</v>
      </c>
      <c r="B1841" s="0" t="s">
        <v>73</v>
      </c>
      <c r="C1841" s="0" t="s">
        <v>74</v>
      </c>
      <c r="D1841" s="0" t="s">
        <v>11</v>
      </c>
      <c r="E1841" s="0" t="s">
        <v>10</v>
      </c>
      <c r="F1841" s="0" t="n">
        <v>215</v>
      </c>
      <c r="G1841" s="0" t="n">
        <v>215</v>
      </c>
    </row>
    <row r="1842" customFormat="false" ht="12.8" hidden="false" customHeight="false" outlineLevel="0" collapsed="false">
      <c r="A1842" s="0" t="n">
        <v>1840</v>
      </c>
      <c r="B1842" s="0" t="s">
        <v>73</v>
      </c>
      <c r="C1842" s="0" t="s">
        <v>74</v>
      </c>
      <c r="D1842" s="0" t="s">
        <v>11</v>
      </c>
      <c r="E1842" s="0" t="s">
        <v>10</v>
      </c>
      <c r="F1842" s="0" t="n">
        <v>378</v>
      </c>
      <c r="G1842" s="0" t="n">
        <v>378</v>
      </c>
    </row>
    <row r="1843" customFormat="false" ht="12.8" hidden="false" customHeight="false" outlineLevel="0" collapsed="false">
      <c r="A1843" s="0" t="n">
        <v>1841</v>
      </c>
      <c r="B1843" s="0" t="s">
        <v>73</v>
      </c>
      <c r="C1843" s="0" t="s">
        <v>74</v>
      </c>
      <c r="D1843" s="0" t="s">
        <v>11</v>
      </c>
      <c r="E1843" s="0" t="s">
        <v>10</v>
      </c>
      <c r="F1843" s="0" t="n">
        <v>547</v>
      </c>
      <c r="G1843" s="0" t="n">
        <v>548</v>
      </c>
    </row>
    <row r="1844" customFormat="false" ht="12.8" hidden="false" customHeight="false" outlineLevel="0" collapsed="false">
      <c r="A1844" s="0" t="n">
        <v>1842</v>
      </c>
      <c r="B1844" s="0" t="s">
        <v>73</v>
      </c>
      <c r="C1844" s="0" t="s">
        <v>74</v>
      </c>
      <c r="D1844" s="0" t="s">
        <v>12</v>
      </c>
      <c r="E1844" s="0" t="s">
        <v>9</v>
      </c>
      <c r="F1844" s="0" t="n">
        <v>23</v>
      </c>
      <c r="G1844" s="0" t="n">
        <v>23</v>
      </c>
    </row>
    <row r="1845" customFormat="false" ht="12.8" hidden="false" customHeight="false" outlineLevel="0" collapsed="false">
      <c r="A1845" s="0" t="n">
        <v>1843</v>
      </c>
      <c r="B1845" s="0" t="s">
        <v>73</v>
      </c>
      <c r="C1845" s="0" t="s">
        <v>74</v>
      </c>
      <c r="D1845" s="0" t="s">
        <v>12</v>
      </c>
      <c r="E1845" s="0" t="s">
        <v>9</v>
      </c>
      <c r="F1845" s="0" t="n">
        <v>194</v>
      </c>
      <c r="G1845" s="0" t="n">
        <v>195</v>
      </c>
    </row>
    <row r="1846" customFormat="false" ht="12.8" hidden="false" customHeight="false" outlineLevel="0" collapsed="false">
      <c r="A1846" s="0" t="n">
        <v>1844</v>
      </c>
      <c r="B1846" s="0" t="s">
        <v>73</v>
      </c>
      <c r="C1846" s="0" t="s">
        <v>74</v>
      </c>
      <c r="D1846" s="0" t="s">
        <v>12</v>
      </c>
      <c r="E1846" s="0" t="s">
        <v>9</v>
      </c>
      <c r="F1846" s="0" t="n">
        <v>361</v>
      </c>
      <c r="G1846" s="0" t="n">
        <v>363</v>
      </c>
    </row>
    <row r="1847" customFormat="false" ht="12.8" hidden="false" customHeight="false" outlineLevel="0" collapsed="false">
      <c r="A1847" s="0" t="n">
        <v>1845</v>
      </c>
      <c r="B1847" s="0" t="s">
        <v>73</v>
      </c>
      <c r="C1847" s="0" t="s">
        <v>74</v>
      </c>
      <c r="D1847" s="0" t="s">
        <v>12</v>
      </c>
      <c r="E1847" s="0" t="s">
        <v>9</v>
      </c>
      <c r="F1847" s="0" t="n">
        <v>527</v>
      </c>
      <c r="G1847" s="0" t="n">
        <v>526</v>
      </c>
    </row>
    <row r="1848" customFormat="false" ht="12.8" hidden="false" customHeight="false" outlineLevel="0" collapsed="false">
      <c r="A1848" s="0" t="n">
        <v>1846</v>
      </c>
      <c r="B1848" s="0" t="s">
        <v>73</v>
      </c>
      <c r="C1848" s="0" t="s">
        <v>74</v>
      </c>
      <c r="D1848" s="0" t="s">
        <v>12</v>
      </c>
      <c r="E1848" s="0" t="s">
        <v>10</v>
      </c>
      <c r="F1848" s="0" t="n">
        <v>129</v>
      </c>
      <c r="G1848" s="0" t="n">
        <v>126</v>
      </c>
    </row>
    <row r="1849" customFormat="false" ht="12.8" hidden="false" customHeight="false" outlineLevel="0" collapsed="false">
      <c r="A1849" s="0" t="n">
        <v>1847</v>
      </c>
      <c r="B1849" s="0" t="s">
        <v>73</v>
      </c>
      <c r="C1849" s="0" t="s">
        <v>74</v>
      </c>
      <c r="D1849" s="0" t="s">
        <v>12</v>
      </c>
      <c r="E1849" s="0" t="s">
        <v>10</v>
      </c>
      <c r="F1849" s="0" t="n">
        <v>296</v>
      </c>
      <c r="G1849" s="0" t="n">
        <v>295</v>
      </c>
    </row>
    <row r="1850" customFormat="false" ht="12.8" hidden="false" customHeight="false" outlineLevel="0" collapsed="false">
      <c r="A1850" s="0" t="n">
        <v>1848</v>
      </c>
      <c r="B1850" s="0" t="s">
        <v>73</v>
      </c>
      <c r="C1850" s="0" t="s">
        <v>74</v>
      </c>
      <c r="D1850" s="0" t="s">
        <v>12</v>
      </c>
      <c r="E1850" s="0" t="s">
        <v>10</v>
      </c>
      <c r="F1850" s="0" t="n">
        <v>460</v>
      </c>
      <c r="G1850" s="0" t="n">
        <v>457</v>
      </c>
    </row>
    <row r="1851" customFormat="false" ht="12.8" hidden="false" customHeight="false" outlineLevel="0" collapsed="false">
      <c r="A1851" s="0" t="n">
        <v>1849</v>
      </c>
      <c r="B1851" s="0" t="s">
        <v>73</v>
      </c>
      <c r="C1851" s="0" t="s">
        <v>74</v>
      </c>
      <c r="D1851" s="0" t="s">
        <v>13</v>
      </c>
      <c r="E1851" s="0" t="s">
        <v>9</v>
      </c>
      <c r="F1851" s="0" t="n">
        <v>110</v>
      </c>
      <c r="G1851" s="0" t="n">
        <v>109</v>
      </c>
    </row>
    <row r="1852" customFormat="false" ht="12.8" hidden="false" customHeight="false" outlineLevel="0" collapsed="false">
      <c r="A1852" s="0" t="n">
        <v>1850</v>
      </c>
      <c r="B1852" s="0" t="s">
        <v>73</v>
      </c>
      <c r="C1852" s="0" t="s">
        <v>74</v>
      </c>
      <c r="D1852" s="0" t="s">
        <v>13</v>
      </c>
      <c r="E1852" s="0" t="s">
        <v>9</v>
      </c>
      <c r="F1852" s="0" t="n">
        <v>279</v>
      </c>
      <c r="G1852" s="0" t="n">
        <v>277</v>
      </c>
    </row>
    <row r="1853" customFormat="false" ht="12.8" hidden="false" customHeight="false" outlineLevel="0" collapsed="false">
      <c r="A1853" s="0" t="n">
        <v>1851</v>
      </c>
      <c r="B1853" s="0" t="s">
        <v>73</v>
      </c>
      <c r="C1853" s="0" t="s">
        <v>74</v>
      </c>
      <c r="D1853" s="0" t="s">
        <v>13</v>
      </c>
      <c r="E1853" s="0" t="s">
        <v>9</v>
      </c>
      <c r="F1853" s="0" t="n">
        <v>442</v>
      </c>
      <c r="G1853" s="0" t="n">
        <v>440</v>
      </c>
    </row>
    <row r="1854" customFormat="false" ht="12.8" hidden="false" customHeight="false" outlineLevel="0" collapsed="false">
      <c r="A1854" s="0" t="n">
        <v>1852</v>
      </c>
      <c r="B1854" s="0" t="s">
        <v>73</v>
      </c>
      <c r="C1854" s="0" t="s">
        <v>74</v>
      </c>
      <c r="D1854" s="0" t="s">
        <v>13</v>
      </c>
      <c r="E1854" s="0" t="s">
        <v>10</v>
      </c>
      <c r="F1854" s="0" t="n">
        <v>43</v>
      </c>
    </row>
    <row r="1855" customFormat="false" ht="12.8" hidden="false" customHeight="false" outlineLevel="0" collapsed="false">
      <c r="A1855" s="0" t="n">
        <v>1853</v>
      </c>
      <c r="B1855" s="0" t="s">
        <v>73</v>
      </c>
      <c r="C1855" s="0" t="s">
        <v>74</v>
      </c>
      <c r="D1855" s="0" t="s">
        <v>13</v>
      </c>
      <c r="E1855" s="0" t="s">
        <v>10</v>
      </c>
      <c r="F1855" s="0" t="n">
        <v>215</v>
      </c>
      <c r="G1855" s="0" t="n">
        <v>219</v>
      </c>
    </row>
    <row r="1856" customFormat="false" ht="12.8" hidden="false" customHeight="false" outlineLevel="0" collapsed="false">
      <c r="A1856" s="0" t="n">
        <v>1854</v>
      </c>
      <c r="B1856" s="0" t="s">
        <v>73</v>
      </c>
      <c r="C1856" s="0" t="s">
        <v>74</v>
      </c>
      <c r="D1856" s="0" t="s">
        <v>13</v>
      </c>
      <c r="E1856" s="0" t="s">
        <v>10</v>
      </c>
      <c r="F1856" s="0" t="n">
        <v>378</v>
      </c>
    </row>
    <row r="1857" customFormat="false" ht="12.8" hidden="false" customHeight="false" outlineLevel="0" collapsed="false">
      <c r="A1857" s="0" t="n">
        <v>1855</v>
      </c>
      <c r="B1857" s="0" t="s">
        <v>73</v>
      </c>
      <c r="C1857" s="0" t="s">
        <v>74</v>
      </c>
      <c r="D1857" s="0" t="s">
        <v>13</v>
      </c>
      <c r="E1857" s="0" t="s">
        <v>10</v>
      </c>
      <c r="F1857" s="0" t="n">
        <v>547</v>
      </c>
    </row>
    <row r="1858" customFormat="false" ht="12.8" hidden="false" customHeight="false" outlineLevel="0" collapsed="false">
      <c r="A1858" s="0" t="n">
        <v>1856</v>
      </c>
      <c r="B1858" s="0" t="s">
        <v>73</v>
      </c>
      <c r="C1858" s="0" t="s">
        <v>75</v>
      </c>
      <c r="D1858" s="0" t="s">
        <v>8</v>
      </c>
      <c r="E1858" s="0" t="s">
        <v>9</v>
      </c>
      <c r="F1858" s="0" t="n">
        <v>20</v>
      </c>
      <c r="G1858" s="0" t="n">
        <v>23</v>
      </c>
    </row>
    <row r="1859" customFormat="false" ht="12.8" hidden="false" customHeight="false" outlineLevel="0" collapsed="false">
      <c r="A1859" s="0" t="n">
        <v>1857</v>
      </c>
      <c r="B1859" s="0" t="s">
        <v>73</v>
      </c>
      <c r="C1859" s="0" t="s">
        <v>75</v>
      </c>
      <c r="D1859" s="0" t="s">
        <v>8</v>
      </c>
      <c r="E1859" s="0" t="s">
        <v>9</v>
      </c>
      <c r="F1859" s="0" t="n">
        <v>244</v>
      </c>
      <c r="G1859" s="0" t="n">
        <v>246</v>
      </c>
    </row>
    <row r="1860" customFormat="false" ht="12.8" hidden="false" customHeight="false" outlineLevel="0" collapsed="false">
      <c r="A1860" s="0" t="n">
        <v>1858</v>
      </c>
      <c r="B1860" s="0" t="s">
        <v>73</v>
      </c>
      <c r="C1860" s="0" t="s">
        <v>75</v>
      </c>
      <c r="D1860" s="0" t="s">
        <v>8</v>
      </c>
      <c r="E1860" s="0" t="s">
        <v>9</v>
      </c>
      <c r="F1860" s="0" t="n">
        <v>467</v>
      </c>
      <c r="G1860" s="0" t="n">
        <v>467</v>
      </c>
    </row>
    <row r="1861" customFormat="false" ht="12.8" hidden="false" customHeight="false" outlineLevel="0" collapsed="false">
      <c r="A1861" s="0" t="n">
        <v>1859</v>
      </c>
      <c r="B1861" s="0" t="s">
        <v>73</v>
      </c>
      <c r="C1861" s="0" t="s">
        <v>75</v>
      </c>
      <c r="D1861" s="0" t="s">
        <v>8</v>
      </c>
      <c r="E1861" s="0" t="s">
        <v>9</v>
      </c>
      <c r="F1861" s="0" t="n">
        <v>684</v>
      </c>
      <c r="G1861" s="0" t="n">
        <v>687</v>
      </c>
    </row>
    <row r="1862" customFormat="false" ht="12.8" hidden="false" customHeight="false" outlineLevel="0" collapsed="false">
      <c r="A1862" s="0" t="n">
        <v>1860</v>
      </c>
      <c r="B1862" s="0" t="s">
        <v>73</v>
      </c>
      <c r="C1862" s="0" t="s">
        <v>75</v>
      </c>
      <c r="D1862" s="0" t="s">
        <v>8</v>
      </c>
      <c r="E1862" s="0" t="s">
        <v>9</v>
      </c>
      <c r="F1862" s="0" t="n">
        <v>909</v>
      </c>
      <c r="G1862" s="0" t="n">
        <v>909</v>
      </c>
    </row>
    <row r="1863" customFormat="false" ht="12.8" hidden="false" customHeight="false" outlineLevel="0" collapsed="false">
      <c r="A1863" s="0" t="n">
        <v>1861</v>
      </c>
      <c r="B1863" s="0" t="s">
        <v>73</v>
      </c>
      <c r="C1863" s="0" t="s">
        <v>75</v>
      </c>
      <c r="D1863" s="0" t="s">
        <v>8</v>
      </c>
      <c r="E1863" s="0" t="s">
        <v>10</v>
      </c>
      <c r="F1863" s="0" t="n">
        <v>163</v>
      </c>
      <c r="G1863" s="0" t="n">
        <v>164</v>
      </c>
    </row>
    <row r="1864" customFormat="false" ht="12.8" hidden="false" customHeight="false" outlineLevel="0" collapsed="false">
      <c r="A1864" s="0" t="n">
        <v>1862</v>
      </c>
      <c r="B1864" s="0" t="s">
        <v>73</v>
      </c>
      <c r="C1864" s="0" t="s">
        <v>75</v>
      </c>
      <c r="D1864" s="0" t="s">
        <v>8</v>
      </c>
      <c r="E1864" s="0" t="s">
        <v>10</v>
      </c>
      <c r="F1864" s="0" t="n">
        <v>385</v>
      </c>
      <c r="G1864" s="0" t="n">
        <v>386</v>
      </c>
    </row>
    <row r="1865" customFormat="false" ht="12.8" hidden="false" customHeight="false" outlineLevel="0" collapsed="false">
      <c r="A1865" s="0" t="n">
        <v>1863</v>
      </c>
      <c r="B1865" s="0" t="s">
        <v>73</v>
      </c>
      <c r="C1865" s="0" t="s">
        <v>75</v>
      </c>
      <c r="D1865" s="0" t="s">
        <v>8</v>
      </c>
      <c r="E1865" s="0" t="s">
        <v>10</v>
      </c>
      <c r="F1865" s="0" t="n">
        <v>607</v>
      </c>
      <c r="G1865" s="0" t="n">
        <v>606</v>
      </c>
    </row>
    <row r="1866" customFormat="false" ht="12.8" hidden="false" customHeight="false" outlineLevel="0" collapsed="false">
      <c r="A1866" s="0" t="n">
        <v>1864</v>
      </c>
      <c r="B1866" s="0" t="s">
        <v>73</v>
      </c>
      <c r="C1866" s="0" t="s">
        <v>75</v>
      </c>
      <c r="D1866" s="0" t="s">
        <v>8</v>
      </c>
      <c r="E1866" s="0" t="s">
        <v>10</v>
      </c>
      <c r="F1866" s="0" t="n">
        <v>828</v>
      </c>
      <c r="G1866" s="0" t="n">
        <v>828</v>
      </c>
    </row>
    <row r="1867" customFormat="false" ht="12.8" hidden="false" customHeight="false" outlineLevel="0" collapsed="false">
      <c r="A1867" s="0" t="n">
        <v>1865</v>
      </c>
      <c r="B1867" s="0" t="s">
        <v>73</v>
      </c>
      <c r="C1867" s="0" t="s">
        <v>75</v>
      </c>
      <c r="D1867" s="0" t="s">
        <v>11</v>
      </c>
      <c r="E1867" s="0" t="s">
        <v>9</v>
      </c>
      <c r="F1867" s="0" t="n">
        <v>132</v>
      </c>
      <c r="G1867" s="0" t="n">
        <v>133</v>
      </c>
    </row>
    <row r="1868" customFormat="false" ht="12.8" hidden="false" customHeight="false" outlineLevel="0" collapsed="false">
      <c r="A1868" s="0" t="n">
        <v>1866</v>
      </c>
      <c r="B1868" s="0" t="s">
        <v>73</v>
      </c>
      <c r="C1868" s="0" t="s">
        <v>75</v>
      </c>
      <c r="D1868" s="0" t="s">
        <v>11</v>
      </c>
      <c r="E1868" s="0" t="s">
        <v>9</v>
      </c>
      <c r="F1868" s="0" t="n">
        <v>356</v>
      </c>
      <c r="G1868" s="0" t="n">
        <v>355</v>
      </c>
    </row>
    <row r="1869" customFormat="false" ht="12.8" hidden="false" customHeight="false" outlineLevel="0" collapsed="false">
      <c r="A1869" s="0" t="n">
        <v>1867</v>
      </c>
      <c r="B1869" s="0" t="s">
        <v>73</v>
      </c>
      <c r="C1869" s="0" t="s">
        <v>75</v>
      </c>
      <c r="D1869" s="0" t="s">
        <v>11</v>
      </c>
      <c r="E1869" s="0" t="s">
        <v>9</v>
      </c>
      <c r="F1869" s="0" t="n">
        <v>574</v>
      </c>
      <c r="G1869" s="0" t="n">
        <v>575</v>
      </c>
    </row>
    <row r="1870" customFormat="false" ht="12.8" hidden="false" customHeight="false" outlineLevel="0" collapsed="false">
      <c r="A1870" s="0" t="n">
        <v>1868</v>
      </c>
      <c r="B1870" s="0" t="s">
        <v>73</v>
      </c>
      <c r="C1870" s="0" t="s">
        <v>75</v>
      </c>
      <c r="D1870" s="0" t="s">
        <v>11</v>
      </c>
      <c r="E1870" s="0" t="s">
        <v>9</v>
      </c>
      <c r="F1870" s="0" t="n">
        <v>796</v>
      </c>
      <c r="G1870" s="0" t="n">
        <v>796</v>
      </c>
    </row>
    <row r="1871" customFormat="false" ht="12.8" hidden="false" customHeight="false" outlineLevel="0" collapsed="false">
      <c r="A1871" s="0" t="n">
        <v>1869</v>
      </c>
      <c r="B1871" s="0" t="s">
        <v>73</v>
      </c>
      <c r="C1871" s="0" t="s">
        <v>75</v>
      </c>
      <c r="D1871" s="0" t="s">
        <v>11</v>
      </c>
      <c r="E1871" s="0" t="s">
        <v>10</v>
      </c>
      <c r="F1871" s="0" t="n">
        <v>56</v>
      </c>
      <c r="G1871" s="0" t="n">
        <v>57</v>
      </c>
    </row>
    <row r="1872" customFormat="false" ht="12.8" hidden="false" customHeight="false" outlineLevel="0" collapsed="false">
      <c r="A1872" s="0" t="n">
        <v>1870</v>
      </c>
      <c r="B1872" s="0" t="s">
        <v>73</v>
      </c>
      <c r="C1872" s="0" t="s">
        <v>75</v>
      </c>
      <c r="D1872" s="0" t="s">
        <v>11</v>
      </c>
      <c r="E1872" s="0" t="s">
        <v>10</v>
      </c>
      <c r="F1872" s="0" t="n">
        <v>272</v>
      </c>
      <c r="G1872" s="0" t="n">
        <v>273</v>
      </c>
    </row>
    <row r="1873" customFormat="false" ht="12.8" hidden="false" customHeight="false" outlineLevel="0" collapsed="false">
      <c r="A1873" s="0" t="n">
        <v>1871</v>
      </c>
      <c r="B1873" s="0" t="s">
        <v>73</v>
      </c>
      <c r="C1873" s="0" t="s">
        <v>75</v>
      </c>
      <c r="D1873" s="0" t="s">
        <v>11</v>
      </c>
      <c r="E1873" s="0" t="s">
        <v>10</v>
      </c>
      <c r="F1873" s="0" t="n">
        <v>500</v>
      </c>
      <c r="G1873" s="0" t="n">
        <v>500</v>
      </c>
    </row>
    <row r="1874" customFormat="false" ht="12.8" hidden="false" customHeight="false" outlineLevel="0" collapsed="false">
      <c r="A1874" s="0" t="n">
        <v>1872</v>
      </c>
      <c r="B1874" s="0" t="s">
        <v>73</v>
      </c>
      <c r="C1874" s="0" t="s">
        <v>75</v>
      </c>
      <c r="D1874" s="0" t="s">
        <v>11</v>
      </c>
      <c r="E1874" s="0" t="s">
        <v>10</v>
      </c>
      <c r="F1874" s="0" t="n">
        <v>717</v>
      </c>
      <c r="G1874" s="0" t="n">
        <v>716</v>
      </c>
    </row>
    <row r="1875" customFormat="false" ht="12.8" hidden="false" customHeight="false" outlineLevel="0" collapsed="false">
      <c r="A1875" s="0" t="n">
        <v>1873</v>
      </c>
      <c r="B1875" s="0" t="s">
        <v>73</v>
      </c>
      <c r="C1875" s="0" t="s">
        <v>75</v>
      </c>
      <c r="D1875" s="0" t="s">
        <v>12</v>
      </c>
      <c r="E1875" s="0" t="s">
        <v>9</v>
      </c>
      <c r="F1875" s="0" t="n">
        <v>20</v>
      </c>
      <c r="G1875" s="0" t="n">
        <v>23</v>
      </c>
    </row>
    <row r="1876" customFormat="false" ht="12.8" hidden="false" customHeight="false" outlineLevel="0" collapsed="false">
      <c r="A1876" s="0" t="n">
        <v>1874</v>
      </c>
      <c r="B1876" s="0" t="s">
        <v>73</v>
      </c>
      <c r="C1876" s="0" t="s">
        <v>75</v>
      </c>
      <c r="D1876" s="0" t="s">
        <v>12</v>
      </c>
      <c r="E1876" s="0" t="s">
        <v>9</v>
      </c>
      <c r="F1876" s="0" t="n">
        <v>244</v>
      </c>
      <c r="G1876" s="0" t="n">
        <v>245</v>
      </c>
    </row>
    <row r="1877" customFormat="false" ht="12.8" hidden="false" customHeight="false" outlineLevel="0" collapsed="false">
      <c r="A1877" s="0" t="n">
        <v>1875</v>
      </c>
      <c r="B1877" s="0" t="s">
        <v>73</v>
      </c>
      <c r="C1877" s="0" t="s">
        <v>75</v>
      </c>
      <c r="D1877" s="0" t="s">
        <v>12</v>
      </c>
      <c r="E1877" s="0" t="s">
        <v>9</v>
      </c>
      <c r="F1877" s="0" t="n">
        <v>467</v>
      </c>
      <c r="G1877" s="0" t="n">
        <v>469</v>
      </c>
    </row>
    <row r="1878" customFormat="false" ht="12.8" hidden="false" customHeight="false" outlineLevel="0" collapsed="false">
      <c r="A1878" s="0" t="n">
        <v>1876</v>
      </c>
      <c r="B1878" s="0" t="s">
        <v>73</v>
      </c>
      <c r="C1878" s="0" t="s">
        <v>75</v>
      </c>
      <c r="D1878" s="0" t="s">
        <v>12</v>
      </c>
      <c r="E1878" s="0" t="s">
        <v>9</v>
      </c>
      <c r="F1878" s="0" t="n">
        <v>684</v>
      </c>
      <c r="G1878" s="0" t="n">
        <v>686</v>
      </c>
    </row>
    <row r="1879" customFormat="false" ht="12.8" hidden="false" customHeight="false" outlineLevel="0" collapsed="false">
      <c r="A1879" s="0" t="n">
        <v>1877</v>
      </c>
      <c r="B1879" s="0" t="s">
        <v>73</v>
      </c>
      <c r="C1879" s="0" t="s">
        <v>75</v>
      </c>
      <c r="D1879" s="0" t="s">
        <v>12</v>
      </c>
      <c r="E1879" s="0" t="s">
        <v>9</v>
      </c>
      <c r="F1879" s="0" t="n">
        <v>909</v>
      </c>
      <c r="G1879" s="0" t="n">
        <v>912</v>
      </c>
    </row>
    <row r="1880" customFormat="false" ht="12.8" hidden="false" customHeight="false" outlineLevel="0" collapsed="false">
      <c r="A1880" s="0" t="n">
        <v>1878</v>
      </c>
      <c r="B1880" s="0" t="s">
        <v>73</v>
      </c>
      <c r="C1880" s="0" t="s">
        <v>75</v>
      </c>
      <c r="D1880" s="0" t="s">
        <v>12</v>
      </c>
      <c r="E1880" s="0" t="s">
        <v>10</v>
      </c>
      <c r="F1880" s="0" t="n">
        <v>163</v>
      </c>
      <c r="G1880" s="0" t="n">
        <v>160</v>
      </c>
    </row>
    <row r="1881" customFormat="false" ht="12.8" hidden="false" customHeight="false" outlineLevel="0" collapsed="false">
      <c r="A1881" s="0" t="n">
        <v>1879</v>
      </c>
      <c r="B1881" s="0" t="s">
        <v>73</v>
      </c>
      <c r="C1881" s="0" t="s">
        <v>75</v>
      </c>
      <c r="D1881" s="0" t="s">
        <v>12</v>
      </c>
      <c r="E1881" s="0" t="s">
        <v>10</v>
      </c>
      <c r="F1881" s="0" t="n">
        <v>385</v>
      </c>
      <c r="G1881" s="0" t="n">
        <v>383</v>
      </c>
    </row>
    <row r="1882" customFormat="false" ht="12.8" hidden="false" customHeight="false" outlineLevel="0" collapsed="false">
      <c r="A1882" s="0" t="n">
        <v>1880</v>
      </c>
      <c r="B1882" s="0" t="s">
        <v>73</v>
      </c>
      <c r="C1882" s="0" t="s">
        <v>75</v>
      </c>
      <c r="D1882" s="0" t="s">
        <v>12</v>
      </c>
      <c r="E1882" s="0" t="s">
        <v>10</v>
      </c>
      <c r="F1882" s="0" t="n">
        <v>607</v>
      </c>
      <c r="G1882" s="0" t="n">
        <v>605</v>
      </c>
    </row>
    <row r="1883" customFormat="false" ht="12.8" hidden="false" customHeight="false" outlineLevel="0" collapsed="false">
      <c r="A1883" s="0" t="n">
        <v>1881</v>
      </c>
      <c r="B1883" s="0" t="s">
        <v>73</v>
      </c>
      <c r="C1883" s="0" t="s">
        <v>75</v>
      </c>
      <c r="D1883" s="0" t="s">
        <v>12</v>
      </c>
      <c r="E1883" s="0" t="s">
        <v>10</v>
      </c>
      <c r="F1883" s="0" t="n">
        <v>828</v>
      </c>
      <c r="G1883" s="0" t="n">
        <v>824</v>
      </c>
    </row>
    <row r="1884" customFormat="false" ht="12.8" hidden="false" customHeight="false" outlineLevel="0" collapsed="false">
      <c r="A1884" s="0" t="n">
        <v>1882</v>
      </c>
      <c r="B1884" s="0" t="s">
        <v>73</v>
      </c>
      <c r="C1884" s="0" t="s">
        <v>75</v>
      </c>
      <c r="D1884" s="0" t="s">
        <v>13</v>
      </c>
      <c r="E1884" s="0" t="s">
        <v>9</v>
      </c>
      <c r="F1884" s="0" t="n">
        <v>132</v>
      </c>
      <c r="G1884" s="0" t="n">
        <v>133</v>
      </c>
    </row>
    <row r="1885" customFormat="false" ht="12.8" hidden="false" customHeight="false" outlineLevel="0" collapsed="false">
      <c r="A1885" s="0" t="n">
        <v>1883</v>
      </c>
      <c r="B1885" s="0" t="s">
        <v>73</v>
      </c>
      <c r="C1885" s="0" t="s">
        <v>75</v>
      </c>
      <c r="D1885" s="0" t="s">
        <v>13</v>
      </c>
      <c r="E1885" s="0" t="s">
        <v>9</v>
      </c>
      <c r="F1885" s="0" t="n">
        <v>356</v>
      </c>
      <c r="G1885" s="0" t="n">
        <v>358</v>
      </c>
    </row>
    <row r="1886" customFormat="false" ht="12.8" hidden="false" customHeight="false" outlineLevel="0" collapsed="false">
      <c r="A1886" s="0" t="n">
        <v>1884</v>
      </c>
      <c r="B1886" s="0" t="s">
        <v>73</v>
      </c>
      <c r="C1886" s="0" t="s">
        <v>75</v>
      </c>
      <c r="D1886" s="0" t="s">
        <v>13</v>
      </c>
      <c r="E1886" s="0" t="s">
        <v>9</v>
      </c>
      <c r="F1886" s="0" t="n">
        <v>574</v>
      </c>
      <c r="G1886" s="0" t="n">
        <v>575</v>
      </c>
    </row>
    <row r="1887" customFormat="false" ht="12.8" hidden="false" customHeight="false" outlineLevel="0" collapsed="false">
      <c r="A1887" s="0" t="n">
        <v>1885</v>
      </c>
      <c r="B1887" s="0" t="s">
        <v>73</v>
      </c>
      <c r="C1887" s="0" t="s">
        <v>75</v>
      </c>
      <c r="D1887" s="0" t="s">
        <v>13</v>
      </c>
      <c r="E1887" s="0" t="s">
        <v>9</v>
      </c>
      <c r="F1887" s="0" t="n">
        <v>796</v>
      </c>
      <c r="G1887" s="0" t="n">
        <v>797</v>
      </c>
    </row>
    <row r="1888" customFormat="false" ht="12.8" hidden="false" customHeight="false" outlineLevel="0" collapsed="false">
      <c r="A1888" s="0" t="n">
        <v>1886</v>
      </c>
      <c r="B1888" s="0" t="s">
        <v>73</v>
      </c>
      <c r="C1888" s="0" t="s">
        <v>75</v>
      </c>
      <c r="D1888" s="0" t="s">
        <v>13</v>
      </c>
      <c r="E1888" s="0" t="s">
        <v>10</v>
      </c>
      <c r="F1888" s="0" t="n">
        <v>56</v>
      </c>
    </row>
    <row r="1889" customFormat="false" ht="12.8" hidden="false" customHeight="false" outlineLevel="0" collapsed="false">
      <c r="A1889" s="0" t="n">
        <v>1887</v>
      </c>
      <c r="B1889" s="0" t="s">
        <v>73</v>
      </c>
      <c r="C1889" s="0" t="s">
        <v>75</v>
      </c>
      <c r="D1889" s="0" t="s">
        <v>13</v>
      </c>
      <c r="E1889" s="0" t="s">
        <v>10</v>
      </c>
      <c r="F1889" s="0" t="n">
        <v>272</v>
      </c>
    </row>
    <row r="1890" customFormat="false" ht="12.8" hidden="false" customHeight="false" outlineLevel="0" collapsed="false">
      <c r="A1890" s="0" t="n">
        <v>1888</v>
      </c>
      <c r="B1890" s="0" t="s">
        <v>73</v>
      </c>
      <c r="C1890" s="0" t="s">
        <v>75</v>
      </c>
      <c r="D1890" s="0" t="s">
        <v>13</v>
      </c>
      <c r="E1890" s="0" t="s">
        <v>10</v>
      </c>
      <c r="F1890" s="0" t="n">
        <v>500</v>
      </c>
    </row>
    <row r="1891" customFormat="false" ht="12.8" hidden="false" customHeight="false" outlineLevel="0" collapsed="false">
      <c r="A1891" s="0" t="n">
        <v>1889</v>
      </c>
      <c r="B1891" s="0" t="s">
        <v>73</v>
      </c>
      <c r="C1891" s="0" t="s">
        <v>75</v>
      </c>
      <c r="D1891" s="0" t="s">
        <v>13</v>
      </c>
      <c r="E1891" s="0" t="s">
        <v>10</v>
      </c>
      <c r="F1891" s="0" t="n">
        <v>717</v>
      </c>
    </row>
    <row r="1892" customFormat="false" ht="12.8" hidden="false" customHeight="false" outlineLevel="0" collapsed="false">
      <c r="A1892" s="0" t="n">
        <v>1890</v>
      </c>
      <c r="B1892" s="0" t="s">
        <v>73</v>
      </c>
      <c r="C1892" s="0" t="s">
        <v>76</v>
      </c>
      <c r="D1892" s="0" t="s">
        <v>8</v>
      </c>
      <c r="E1892" s="0" t="s">
        <v>9</v>
      </c>
      <c r="F1892" s="0" t="n">
        <v>108</v>
      </c>
      <c r="G1892" s="0" t="n">
        <v>111</v>
      </c>
    </row>
    <row r="1893" customFormat="false" ht="12.8" hidden="false" customHeight="false" outlineLevel="0" collapsed="false">
      <c r="A1893" s="0" t="n">
        <v>1891</v>
      </c>
      <c r="B1893" s="0" t="s">
        <v>73</v>
      </c>
      <c r="C1893" s="0" t="s">
        <v>76</v>
      </c>
      <c r="D1893" s="0" t="s">
        <v>8</v>
      </c>
      <c r="E1893" s="0" t="s">
        <v>9</v>
      </c>
      <c r="F1893" s="0" t="n">
        <v>366</v>
      </c>
      <c r="G1893" s="0" t="n">
        <v>368</v>
      </c>
    </row>
    <row r="1894" customFormat="false" ht="12.8" hidden="false" customHeight="false" outlineLevel="0" collapsed="false">
      <c r="A1894" s="0" t="n">
        <v>1892</v>
      </c>
      <c r="B1894" s="0" t="s">
        <v>73</v>
      </c>
      <c r="C1894" s="0" t="s">
        <v>76</v>
      </c>
      <c r="D1894" s="0" t="s">
        <v>8</v>
      </c>
      <c r="E1894" s="0" t="s">
        <v>9</v>
      </c>
      <c r="F1894" s="0" t="n">
        <v>632</v>
      </c>
      <c r="G1894" s="0" t="n">
        <v>635</v>
      </c>
    </row>
    <row r="1895" customFormat="false" ht="12.8" hidden="false" customHeight="false" outlineLevel="0" collapsed="false">
      <c r="A1895" s="0" t="n">
        <v>1893</v>
      </c>
      <c r="B1895" s="0" t="s">
        <v>73</v>
      </c>
      <c r="C1895" s="0" t="s">
        <v>76</v>
      </c>
      <c r="D1895" s="0" t="s">
        <v>8</v>
      </c>
      <c r="E1895" s="0" t="s">
        <v>9</v>
      </c>
      <c r="F1895" s="0" t="n">
        <v>894</v>
      </c>
      <c r="G1895" s="0" t="n">
        <v>899</v>
      </c>
    </row>
    <row r="1896" customFormat="false" ht="12.8" hidden="false" customHeight="false" outlineLevel="0" collapsed="false">
      <c r="A1896" s="0" t="n">
        <v>1894</v>
      </c>
      <c r="B1896" s="0" t="s">
        <v>73</v>
      </c>
      <c r="C1896" s="0" t="s">
        <v>76</v>
      </c>
      <c r="D1896" s="0" t="s">
        <v>8</v>
      </c>
      <c r="E1896" s="0" t="s">
        <v>9</v>
      </c>
      <c r="F1896" s="0" t="n">
        <v>1150</v>
      </c>
      <c r="G1896" s="0" t="n">
        <v>1154</v>
      </c>
    </row>
    <row r="1897" customFormat="false" ht="12.8" hidden="false" customHeight="false" outlineLevel="0" collapsed="false">
      <c r="A1897" s="0" t="n">
        <v>1895</v>
      </c>
      <c r="B1897" s="0" t="s">
        <v>73</v>
      </c>
      <c r="C1897" s="0" t="s">
        <v>76</v>
      </c>
      <c r="D1897" s="0" t="s">
        <v>8</v>
      </c>
      <c r="E1897" s="0" t="s">
        <v>9</v>
      </c>
      <c r="F1897" s="0" t="n">
        <v>1426</v>
      </c>
      <c r="G1897" s="0" t="n">
        <v>1430</v>
      </c>
    </row>
    <row r="1898" customFormat="false" ht="12.8" hidden="false" customHeight="false" outlineLevel="0" collapsed="false">
      <c r="A1898" s="0" t="n">
        <v>1896</v>
      </c>
      <c r="B1898" s="0" t="s">
        <v>73</v>
      </c>
      <c r="C1898" s="0" t="s">
        <v>76</v>
      </c>
      <c r="D1898" s="0" t="s">
        <v>8</v>
      </c>
      <c r="E1898" s="0" t="s">
        <v>10</v>
      </c>
      <c r="F1898" s="0" t="n">
        <v>32</v>
      </c>
      <c r="G1898" s="0" t="n">
        <v>27</v>
      </c>
    </row>
    <row r="1899" customFormat="false" ht="12.8" hidden="false" customHeight="false" outlineLevel="0" collapsed="false">
      <c r="A1899" s="0" t="n">
        <v>1897</v>
      </c>
      <c r="B1899" s="0" t="s">
        <v>73</v>
      </c>
      <c r="C1899" s="0" t="s">
        <v>76</v>
      </c>
      <c r="D1899" s="0" t="s">
        <v>8</v>
      </c>
      <c r="E1899" s="0" t="s">
        <v>10</v>
      </c>
      <c r="F1899" s="0" t="n">
        <v>296</v>
      </c>
      <c r="G1899" s="0" t="n">
        <v>283</v>
      </c>
    </row>
    <row r="1900" customFormat="false" ht="12.8" hidden="false" customHeight="false" outlineLevel="0" collapsed="false">
      <c r="A1900" s="0" t="n">
        <v>1898</v>
      </c>
      <c r="B1900" s="0" t="s">
        <v>73</v>
      </c>
      <c r="C1900" s="0" t="s">
        <v>76</v>
      </c>
      <c r="D1900" s="0" t="s">
        <v>8</v>
      </c>
      <c r="E1900" s="0" t="s">
        <v>10</v>
      </c>
      <c r="F1900" s="0" t="n">
        <v>543</v>
      </c>
      <c r="G1900" s="0" t="n">
        <v>543</v>
      </c>
    </row>
    <row r="1901" customFormat="false" ht="12.8" hidden="false" customHeight="false" outlineLevel="0" collapsed="false">
      <c r="A1901" s="0" t="n">
        <v>1899</v>
      </c>
      <c r="B1901" s="0" t="s">
        <v>73</v>
      </c>
      <c r="C1901" s="0" t="s">
        <v>76</v>
      </c>
      <c r="D1901" s="0" t="s">
        <v>8</v>
      </c>
      <c r="E1901" s="0" t="s">
        <v>10</v>
      </c>
      <c r="F1901" s="0" t="n">
        <v>814</v>
      </c>
      <c r="G1901" s="0" t="n">
        <v>810</v>
      </c>
    </row>
    <row r="1902" customFormat="false" ht="12.8" hidden="false" customHeight="false" outlineLevel="0" collapsed="false">
      <c r="A1902" s="0" t="n">
        <v>1900</v>
      </c>
      <c r="B1902" s="0" t="s">
        <v>73</v>
      </c>
      <c r="C1902" s="0" t="s">
        <v>76</v>
      </c>
      <c r="D1902" s="0" t="s">
        <v>8</v>
      </c>
      <c r="E1902" s="0" t="s">
        <v>10</v>
      </c>
      <c r="F1902" s="0" t="n">
        <v>1077</v>
      </c>
      <c r="G1902" s="0" t="n">
        <v>1075</v>
      </c>
    </row>
    <row r="1903" customFormat="false" ht="12.8" hidden="false" customHeight="false" outlineLevel="0" collapsed="false">
      <c r="A1903" s="0" t="n">
        <v>1901</v>
      </c>
      <c r="B1903" s="0" t="s">
        <v>73</v>
      </c>
      <c r="C1903" s="0" t="s">
        <v>76</v>
      </c>
      <c r="D1903" s="0" t="s">
        <v>8</v>
      </c>
      <c r="E1903" s="0" t="s">
        <v>10</v>
      </c>
      <c r="F1903" s="0" t="n">
        <v>1351</v>
      </c>
      <c r="G1903" s="0" t="n">
        <v>1351</v>
      </c>
    </row>
    <row r="1904" customFormat="false" ht="12.8" hidden="false" customHeight="false" outlineLevel="0" collapsed="false">
      <c r="A1904" s="0" t="n">
        <v>1902</v>
      </c>
      <c r="B1904" s="0" t="s">
        <v>73</v>
      </c>
      <c r="C1904" s="0" t="s">
        <v>76</v>
      </c>
      <c r="D1904" s="0" t="s">
        <v>8</v>
      </c>
      <c r="E1904" s="0" t="s">
        <v>10</v>
      </c>
      <c r="F1904" s="0" t="n">
        <v>1636</v>
      </c>
      <c r="G1904" s="0" t="n">
        <v>1636</v>
      </c>
    </row>
    <row r="1905" customFormat="false" ht="12.8" hidden="false" customHeight="false" outlineLevel="0" collapsed="false">
      <c r="A1905" s="0" t="n">
        <v>1903</v>
      </c>
      <c r="B1905" s="0" t="s">
        <v>73</v>
      </c>
      <c r="C1905" s="0" t="s">
        <v>76</v>
      </c>
      <c r="D1905" s="0" t="s">
        <v>11</v>
      </c>
      <c r="E1905" s="0" t="s">
        <v>9</v>
      </c>
      <c r="F1905" s="0" t="n">
        <v>237</v>
      </c>
      <c r="G1905" s="0" t="n">
        <v>239</v>
      </c>
    </row>
    <row r="1906" customFormat="false" ht="12.8" hidden="false" customHeight="false" outlineLevel="0" collapsed="false">
      <c r="A1906" s="0" t="n">
        <v>1904</v>
      </c>
      <c r="B1906" s="0" t="s">
        <v>73</v>
      </c>
      <c r="C1906" s="0" t="s">
        <v>76</v>
      </c>
      <c r="D1906" s="0" t="s">
        <v>11</v>
      </c>
      <c r="E1906" s="0" t="s">
        <v>9</v>
      </c>
      <c r="F1906" s="0" t="n">
        <v>495</v>
      </c>
      <c r="G1906" s="0" t="n">
        <v>496</v>
      </c>
    </row>
    <row r="1907" customFormat="false" ht="12.8" hidden="false" customHeight="false" outlineLevel="0" collapsed="false">
      <c r="A1907" s="0" t="n">
        <v>1905</v>
      </c>
      <c r="B1907" s="0" t="s">
        <v>73</v>
      </c>
      <c r="C1907" s="0" t="s">
        <v>76</v>
      </c>
      <c r="D1907" s="0" t="s">
        <v>11</v>
      </c>
      <c r="E1907" s="0" t="s">
        <v>9</v>
      </c>
      <c r="F1907" s="0" t="n">
        <v>759</v>
      </c>
      <c r="G1907" s="0" t="n">
        <v>759</v>
      </c>
    </row>
    <row r="1908" customFormat="false" ht="12.8" hidden="false" customHeight="false" outlineLevel="0" collapsed="false">
      <c r="A1908" s="0" t="n">
        <v>1906</v>
      </c>
      <c r="B1908" s="0" t="s">
        <v>73</v>
      </c>
      <c r="C1908" s="0" t="s">
        <v>76</v>
      </c>
      <c r="D1908" s="0" t="s">
        <v>11</v>
      </c>
      <c r="E1908" s="0" t="s">
        <v>9</v>
      </c>
      <c r="F1908" s="0" t="n">
        <v>1020</v>
      </c>
      <c r="G1908" s="0" t="n">
        <v>1023</v>
      </c>
    </row>
    <row r="1909" customFormat="false" ht="12.8" hidden="false" customHeight="false" outlineLevel="0" collapsed="false">
      <c r="A1909" s="0" t="n">
        <v>1907</v>
      </c>
      <c r="B1909" s="0" t="s">
        <v>73</v>
      </c>
      <c r="C1909" s="0" t="s">
        <v>76</v>
      </c>
      <c r="D1909" s="0" t="s">
        <v>11</v>
      </c>
      <c r="E1909" s="0" t="s">
        <v>9</v>
      </c>
      <c r="F1909" s="0" t="n">
        <v>1292</v>
      </c>
      <c r="G1909" s="0" t="n">
        <v>1294</v>
      </c>
    </row>
    <row r="1910" customFormat="false" ht="12.8" hidden="false" customHeight="false" outlineLevel="0" collapsed="false">
      <c r="A1910" s="0" t="n">
        <v>1908</v>
      </c>
      <c r="B1910" s="0" t="s">
        <v>73</v>
      </c>
      <c r="C1910" s="0" t="s">
        <v>76</v>
      </c>
      <c r="D1910" s="0" t="s">
        <v>11</v>
      </c>
      <c r="E1910" s="0" t="s">
        <v>9</v>
      </c>
      <c r="F1910" s="0" t="n">
        <v>1574</v>
      </c>
      <c r="G1910" s="0" t="n">
        <v>1571</v>
      </c>
    </row>
    <row r="1911" customFormat="false" ht="12.8" hidden="false" customHeight="false" outlineLevel="0" collapsed="false">
      <c r="A1911" s="0" t="n">
        <v>1909</v>
      </c>
      <c r="B1911" s="0" t="s">
        <v>73</v>
      </c>
      <c r="C1911" s="0" t="s">
        <v>76</v>
      </c>
      <c r="D1911" s="0" t="s">
        <v>11</v>
      </c>
      <c r="E1911" s="0" t="s">
        <v>10</v>
      </c>
      <c r="F1911" s="0" t="n">
        <v>163</v>
      </c>
      <c r="G1911" s="0" t="n">
        <v>164</v>
      </c>
    </row>
    <row r="1912" customFormat="false" ht="12.8" hidden="false" customHeight="false" outlineLevel="0" collapsed="false">
      <c r="A1912" s="0" t="n">
        <v>1910</v>
      </c>
      <c r="B1912" s="0" t="s">
        <v>73</v>
      </c>
      <c r="C1912" s="0" t="s">
        <v>76</v>
      </c>
      <c r="D1912" s="0" t="s">
        <v>11</v>
      </c>
      <c r="E1912" s="0" t="s">
        <v>10</v>
      </c>
      <c r="F1912" s="0" t="n">
        <v>418</v>
      </c>
      <c r="G1912" s="0" t="n">
        <v>417</v>
      </c>
    </row>
    <row r="1913" customFormat="false" ht="12.8" hidden="false" customHeight="false" outlineLevel="0" collapsed="false">
      <c r="A1913" s="0" t="n">
        <v>1911</v>
      </c>
      <c r="B1913" s="0" t="s">
        <v>73</v>
      </c>
      <c r="C1913" s="0" t="s">
        <v>76</v>
      </c>
      <c r="D1913" s="0" t="s">
        <v>11</v>
      </c>
      <c r="E1913" s="0" t="s">
        <v>10</v>
      </c>
      <c r="F1913" s="0" t="n">
        <v>684</v>
      </c>
      <c r="G1913" s="0" t="n">
        <v>685</v>
      </c>
    </row>
    <row r="1914" customFormat="false" ht="12.8" hidden="false" customHeight="false" outlineLevel="0" collapsed="false">
      <c r="A1914" s="0" t="n">
        <v>1912</v>
      </c>
      <c r="B1914" s="0" t="s">
        <v>73</v>
      </c>
      <c r="C1914" s="0" t="s">
        <v>76</v>
      </c>
      <c r="D1914" s="0" t="s">
        <v>11</v>
      </c>
      <c r="E1914" s="0" t="s">
        <v>10</v>
      </c>
      <c r="F1914" s="0" t="n">
        <v>946</v>
      </c>
      <c r="G1914" s="0" t="n">
        <v>947</v>
      </c>
    </row>
    <row r="1915" customFormat="false" ht="12.8" hidden="false" customHeight="false" outlineLevel="0" collapsed="false">
      <c r="A1915" s="0" t="n">
        <v>1913</v>
      </c>
      <c r="B1915" s="0" t="s">
        <v>73</v>
      </c>
      <c r="C1915" s="0" t="s">
        <v>76</v>
      </c>
      <c r="D1915" s="0" t="s">
        <v>11</v>
      </c>
      <c r="E1915" s="0" t="s">
        <v>10</v>
      </c>
      <c r="F1915" s="0" t="n">
        <v>1213</v>
      </c>
      <c r="G1915" s="0" t="n">
        <v>1215</v>
      </c>
    </row>
    <row r="1916" customFormat="false" ht="12.8" hidden="false" customHeight="false" outlineLevel="0" collapsed="false">
      <c r="A1916" s="0" t="n">
        <v>1914</v>
      </c>
      <c r="B1916" s="0" t="s">
        <v>73</v>
      </c>
      <c r="C1916" s="0" t="s">
        <v>76</v>
      </c>
      <c r="D1916" s="0" t="s">
        <v>11</v>
      </c>
      <c r="E1916" s="0" t="s">
        <v>10</v>
      </c>
      <c r="F1916" s="0" t="n">
        <v>1485</v>
      </c>
      <c r="G1916" s="0" t="n">
        <v>1486</v>
      </c>
    </row>
    <row r="1917" customFormat="false" ht="12.8" hidden="false" customHeight="false" outlineLevel="0" collapsed="false">
      <c r="A1917" s="0" t="n">
        <v>1915</v>
      </c>
      <c r="B1917" s="0" t="s">
        <v>73</v>
      </c>
      <c r="C1917" s="0" t="s">
        <v>76</v>
      </c>
      <c r="D1917" s="0" t="s">
        <v>12</v>
      </c>
      <c r="E1917" s="0" t="s">
        <v>9</v>
      </c>
      <c r="F1917" s="0" t="n">
        <v>108</v>
      </c>
      <c r="G1917" s="0" t="n">
        <v>114</v>
      </c>
    </row>
    <row r="1918" customFormat="false" ht="12.8" hidden="false" customHeight="false" outlineLevel="0" collapsed="false">
      <c r="A1918" s="0" t="n">
        <v>1916</v>
      </c>
      <c r="B1918" s="0" t="s">
        <v>73</v>
      </c>
      <c r="C1918" s="0" t="s">
        <v>76</v>
      </c>
      <c r="D1918" s="0" t="s">
        <v>12</v>
      </c>
      <c r="E1918" s="0" t="s">
        <v>9</v>
      </c>
      <c r="F1918" s="0" t="n">
        <v>366</v>
      </c>
      <c r="G1918" s="0" t="n">
        <v>371</v>
      </c>
    </row>
    <row r="1919" customFormat="false" ht="12.8" hidden="false" customHeight="false" outlineLevel="0" collapsed="false">
      <c r="A1919" s="0" t="n">
        <v>1917</v>
      </c>
      <c r="B1919" s="0" t="s">
        <v>73</v>
      </c>
      <c r="C1919" s="0" t="s">
        <v>76</v>
      </c>
      <c r="D1919" s="0" t="s">
        <v>12</v>
      </c>
      <c r="E1919" s="0" t="s">
        <v>9</v>
      </c>
      <c r="F1919" s="0" t="n">
        <v>632</v>
      </c>
      <c r="G1919" s="0" t="n">
        <v>636</v>
      </c>
    </row>
    <row r="1920" customFormat="false" ht="12.8" hidden="false" customHeight="false" outlineLevel="0" collapsed="false">
      <c r="A1920" s="0" t="n">
        <v>1918</v>
      </c>
      <c r="B1920" s="0" t="s">
        <v>73</v>
      </c>
      <c r="C1920" s="0" t="s">
        <v>76</v>
      </c>
      <c r="D1920" s="0" t="s">
        <v>12</v>
      </c>
      <c r="E1920" s="0" t="s">
        <v>9</v>
      </c>
      <c r="F1920" s="0" t="n">
        <v>894</v>
      </c>
      <c r="G1920" s="0" t="n">
        <v>899</v>
      </c>
    </row>
    <row r="1921" customFormat="false" ht="12.8" hidden="false" customHeight="false" outlineLevel="0" collapsed="false">
      <c r="A1921" s="0" t="n">
        <v>1919</v>
      </c>
      <c r="B1921" s="0" t="s">
        <v>73</v>
      </c>
      <c r="C1921" s="0" t="s">
        <v>76</v>
      </c>
      <c r="D1921" s="0" t="s">
        <v>12</v>
      </c>
      <c r="E1921" s="0" t="s">
        <v>9</v>
      </c>
      <c r="F1921" s="0" t="n">
        <v>1150</v>
      </c>
      <c r="G1921" s="0" t="n">
        <v>1156</v>
      </c>
    </row>
    <row r="1922" customFormat="false" ht="12.8" hidden="false" customHeight="false" outlineLevel="0" collapsed="false">
      <c r="A1922" s="0" t="n">
        <v>1920</v>
      </c>
      <c r="B1922" s="0" t="s">
        <v>73</v>
      </c>
      <c r="C1922" s="0" t="s">
        <v>76</v>
      </c>
      <c r="D1922" s="0" t="s">
        <v>12</v>
      </c>
      <c r="E1922" s="0" t="s">
        <v>9</v>
      </c>
      <c r="F1922" s="0" t="n">
        <v>1426</v>
      </c>
      <c r="G1922" s="0" t="n">
        <v>1433</v>
      </c>
    </row>
    <row r="1923" customFormat="false" ht="12.8" hidden="false" customHeight="false" outlineLevel="0" collapsed="false">
      <c r="A1923" s="0" t="n">
        <v>1921</v>
      </c>
      <c r="B1923" s="0" t="s">
        <v>73</v>
      </c>
      <c r="C1923" s="0" t="s">
        <v>76</v>
      </c>
      <c r="D1923" s="0" t="s">
        <v>12</v>
      </c>
      <c r="E1923" s="0" t="s">
        <v>10</v>
      </c>
      <c r="F1923" s="0" t="n">
        <v>32</v>
      </c>
      <c r="G1923" s="0" t="n">
        <v>30</v>
      </c>
    </row>
    <row r="1924" customFormat="false" ht="12.8" hidden="false" customHeight="false" outlineLevel="0" collapsed="false">
      <c r="A1924" s="0" t="n">
        <v>1922</v>
      </c>
      <c r="B1924" s="0" t="s">
        <v>73</v>
      </c>
      <c r="C1924" s="0" t="s">
        <v>76</v>
      </c>
      <c r="D1924" s="0" t="s">
        <v>12</v>
      </c>
      <c r="E1924" s="0" t="s">
        <v>10</v>
      </c>
      <c r="F1924" s="0" t="n">
        <v>296</v>
      </c>
      <c r="G1924" s="0" t="n">
        <v>291</v>
      </c>
    </row>
    <row r="1925" customFormat="false" ht="12.8" hidden="false" customHeight="false" outlineLevel="0" collapsed="false">
      <c r="A1925" s="0" t="n">
        <v>1923</v>
      </c>
      <c r="B1925" s="0" t="s">
        <v>73</v>
      </c>
      <c r="C1925" s="0" t="s">
        <v>76</v>
      </c>
      <c r="D1925" s="0" t="s">
        <v>12</v>
      </c>
      <c r="E1925" s="0" t="s">
        <v>10</v>
      </c>
      <c r="F1925" s="0" t="n">
        <v>543</v>
      </c>
      <c r="G1925" s="0" t="n">
        <v>546</v>
      </c>
    </row>
    <row r="1926" customFormat="false" ht="12.8" hidden="false" customHeight="false" outlineLevel="0" collapsed="false">
      <c r="A1926" s="0" t="n">
        <v>1924</v>
      </c>
      <c r="B1926" s="0" t="s">
        <v>73</v>
      </c>
      <c r="C1926" s="0" t="s">
        <v>76</v>
      </c>
      <c r="D1926" s="0" t="s">
        <v>12</v>
      </c>
      <c r="E1926" s="0" t="s">
        <v>10</v>
      </c>
      <c r="F1926" s="0" t="n">
        <v>814</v>
      </c>
      <c r="G1926" s="0" t="n">
        <v>819</v>
      </c>
    </row>
    <row r="1927" customFormat="false" ht="12.8" hidden="false" customHeight="false" outlineLevel="0" collapsed="false">
      <c r="A1927" s="0" t="n">
        <v>1925</v>
      </c>
      <c r="B1927" s="0" t="s">
        <v>73</v>
      </c>
      <c r="C1927" s="0" t="s">
        <v>76</v>
      </c>
      <c r="D1927" s="0" t="s">
        <v>12</v>
      </c>
      <c r="E1927" s="0" t="s">
        <v>10</v>
      </c>
      <c r="F1927" s="0" t="n">
        <v>1077</v>
      </c>
      <c r="G1927" s="0" t="n">
        <v>1083</v>
      </c>
    </row>
    <row r="1928" customFormat="false" ht="12.8" hidden="false" customHeight="false" outlineLevel="0" collapsed="false">
      <c r="A1928" s="0" t="n">
        <v>1926</v>
      </c>
      <c r="B1928" s="0" t="s">
        <v>73</v>
      </c>
      <c r="C1928" s="0" t="s">
        <v>76</v>
      </c>
      <c r="D1928" s="0" t="s">
        <v>12</v>
      </c>
      <c r="E1928" s="0" t="s">
        <v>10</v>
      </c>
      <c r="F1928" s="0" t="n">
        <v>1351</v>
      </c>
      <c r="G1928" s="0" t="n">
        <v>1349</v>
      </c>
    </row>
    <row r="1929" customFormat="false" ht="12.8" hidden="false" customHeight="false" outlineLevel="0" collapsed="false">
      <c r="A1929" s="0" t="n">
        <v>1927</v>
      </c>
      <c r="B1929" s="0" t="s">
        <v>73</v>
      </c>
      <c r="C1929" s="0" t="s">
        <v>76</v>
      </c>
      <c r="D1929" s="0" t="s">
        <v>12</v>
      </c>
      <c r="E1929" s="0" t="s">
        <v>10</v>
      </c>
      <c r="F1929" s="0" t="n">
        <v>1636</v>
      </c>
      <c r="G1929" s="0" t="n">
        <v>1636</v>
      </c>
    </row>
    <row r="1930" customFormat="false" ht="12.8" hidden="false" customHeight="false" outlineLevel="0" collapsed="false">
      <c r="A1930" s="0" t="n">
        <v>1928</v>
      </c>
      <c r="B1930" s="0" t="s">
        <v>73</v>
      </c>
      <c r="C1930" s="0" t="s">
        <v>76</v>
      </c>
      <c r="D1930" s="0" t="s">
        <v>13</v>
      </c>
      <c r="E1930" s="0" t="s">
        <v>9</v>
      </c>
      <c r="F1930" s="0" t="n">
        <v>237</v>
      </c>
      <c r="G1930" s="0" t="n">
        <v>239</v>
      </c>
    </row>
    <row r="1931" customFormat="false" ht="12.8" hidden="false" customHeight="false" outlineLevel="0" collapsed="false">
      <c r="A1931" s="0" t="n">
        <v>1929</v>
      </c>
      <c r="B1931" s="0" t="s">
        <v>73</v>
      </c>
      <c r="C1931" s="0" t="s">
        <v>76</v>
      </c>
      <c r="D1931" s="0" t="s">
        <v>13</v>
      </c>
      <c r="E1931" s="0" t="s">
        <v>9</v>
      </c>
      <c r="F1931" s="0" t="n">
        <v>495</v>
      </c>
      <c r="G1931" s="0" t="n">
        <v>496</v>
      </c>
    </row>
    <row r="1932" customFormat="false" ht="12.8" hidden="false" customHeight="false" outlineLevel="0" collapsed="false">
      <c r="A1932" s="0" t="n">
        <v>1930</v>
      </c>
      <c r="B1932" s="0" t="s">
        <v>73</v>
      </c>
      <c r="C1932" s="0" t="s">
        <v>76</v>
      </c>
      <c r="D1932" s="0" t="s">
        <v>13</v>
      </c>
      <c r="E1932" s="0" t="s">
        <v>9</v>
      </c>
      <c r="F1932" s="0" t="n">
        <v>759</v>
      </c>
      <c r="G1932" s="0" t="n">
        <v>762</v>
      </c>
    </row>
    <row r="1933" customFormat="false" ht="12.8" hidden="false" customHeight="false" outlineLevel="0" collapsed="false">
      <c r="A1933" s="0" t="n">
        <v>1931</v>
      </c>
      <c r="B1933" s="0" t="s">
        <v>73</v>
      </c>
      <c r="C1933" s="0" t="s">
        <v>76</v>
      </c>
      <c r="D1933" s="0" t="s">
        <v>13</v>
      </c>
      <c r="E1933" s="0" t="s">
        <v>9</v>
      </c>
      <c r="F1933" s="0" t="n">
        <v>1020</v>
      </c>
      <c r="G1933" s="0" t="n">
        <v>1022</v>
      </c>
    </row>
    <row r="1934" customFormat="false" ht="12.8" hidden="false" customHeight="false" outlineLevel="0" collapsed="false">
      <c r="A1934" s="0" t="n">
        <v>1932</v>
      </c>
      <c r="B1934" s="0" t="s">
        <v>73</v>
      </c>
      <c r="C1934" s="0" t="s">
        <v>76</v>
      </c>
      <c r="D1934" s="0" t="s">
        <v>13</v>
      </c>
      <c r="E1934" s="0" t="s">
        <v>9</v>
      </c>
      <c r="F1934" s="0" t="n">
        <v>1292</v>
      </c>
      <c r="G1934" s="0" t="n">
        <v>1293</v>
      </c>
    </row>
    <row r="1935" customFormat="false" ht="12.8" hidden="false" customHeight="false" outlineLevel="0" collapsed="false">
      <c r="A1935" s="0" t="n">
        <v>1933</v>
      </c>
      <c r="B1935" s="0" t="s">
        <v>73</v>
      </c>
      <c r="C1935" s="0" t="s">
        <v>76</v>
      </c>
      <c r="D1935" s="0" t="s">
        <v>13</v>
      </c>
      <c r="E1935" s="0" t="s">
        <v>9</v>
      </c>
      <c r="F1935" s="0" t="n">
        <v>1574</v>
      </c>
      <c r="G1935" s="0" t="n">
        <v>1571</v>
      </c>
    </row>
    <row r="1936" customFormat="false" ht="12.8" hidden="false" customHeight="false" outlineLevel="0" collapsed="false">
      <c r="A1936" s="0" t="n">
        <v>1934</v>
      </c>
      <c r="B1936" s="0" t="s">
        <v>73</v>
      </c>
      <c r="C1936" s="0" t="s">
        <v>76</v>
      </c>
      <c r="D1936" s="0" t="s">
        <v>13</v>
      </c>
      <c r="E1936" s="0" t="s">
        <v>10</v>
      </c>
      <c r="F1936" s="0" t="n">
        <v>163</v>
      </c>
      <c r="G1936" s="0" t="n">
        <v>163</v>
      </c>
    </row>
    <row r="1937" customFormat="false" ht="12.8" hidden="false" customHeight="false" outlineLevel="0" collapsed="false">
      <c r="A1937" s="0" t="n">
        <v>1935</v>
      </c>
      <c r="B1937" s="0" t="s">
        <v>73</v>
      </c>
      <c r="C1937" s="0" t="s">
        <v>76</v>
      </c>
      <c r="D1937" s="0" t="s">
        <v>13</v>
      </c>
      <c r="E1937" s="0" t="s">
        <v>10</v>
      </c>
      <c r="F1937" s="0" t="n">
        <v>418</v>
      </c>
    </row>
    <row r="1938" customFormat="false" ht="12.8" hidden="false" customHeight="false" outlineLevel="0" collapsed="false">
      <c r="A1938" s="0" t="n">
        <v>1936</v>
      </c>
      <c r="B1938" s="0" t="s">
        <v>73</v>
      </c>
      <c r="C1938" s="0" t="s">
        <v>76</v>
      </c>
      <c r="D1938" s="0" t="s">
        <v>13</v>
      </c>
      <c r="E1938" s="0" t="s">
        <v>10</v>
      </c>
      <c r="F1938" s="0" t="n">
        <v>684</v>
      </c>
    </row>
    <row r="1939" customFormat="false" ht="12.8" hidden="false" customHeight="false" outlineLevel="0" collapsed="false">
      <c r="A1939" s="0" t="n">
        <v>1937</v>
      </c>
      <c r="B1939" s="0" t="s">
        <v>73</v>
      </c>
      <c r="C1939" s="0" t="s">
        <v>76</v>
      </c>
      <c r="D1939" s="0" t="s">
        <v>13</v>
      </c>
      <c r="E1939" s="0" t="s">
        <v>10</v>
      </c>
      <c r="F1939" s="0" t="n">
        <v>946</v>
      </c>
      <c r="G1939" s="0" t="n">
        <v>946</v>
      </c>
    </row>
    <row r="1940" customFormat="false" ht="12.8" hidden="false" customHeight="false" outlineLevel="0" collapsed="false">
      <c r="A1940" s="0" t="n">
        <v>1938</v>
      </c>
      <c r="B1940" s="0" t="s">
        <v>73</v>
      </c>
      <c r="C1940" s="0" t="s">
        <v>76</v>
      </c>
      <c r="D1940" s="0" t="s">
        <v>13</v>
      </c>
      <c r="E1940" s="0" t="s">
        <v>10</v>
      </c>
      <c r="F1940" s="0" t="n">
        <v>1213</v>
      </c>
    </row>
    <row r="1941" customFormat="false" ht="12.8" hidden="false" customHeight="false" outlineLevel="0" collapsed="false">
      <c r="A1941" s="0" t="n">
        <v>1939</v>
      </c>
      <c r="B1941" s="0" t="s">
        <v>73</v>
      </c>
      <c r="C1941" s="0" t="s">
        <v>76</v>
      </c>
      <c r="D1941" s="0" t="s">
        <v>13</v>
      </c>
      <c r="E1941" s="0" t="s">
        <v>10</v>
      </c>
      <c r="F1941" s="0" t="n">
        <v>1485</v>
      </c>
      <c r="G1941" s="0" t="n">
        <v>1486</v>
      </c>
    </row>
    <row r="1942" customFormat="false" ht="12.8" hidden="false" customHeight="false" outlineLevel="0" collapsed="false">
      <c r="A1942" s="0" t="n">
        <v>1940</v>
      </c>
      <c r="B1942" s="0" t="s">
        <v>77</v>
      </c>
      <c r="C1942" s="0" t="s">
        <v>78</v>
      </c>
      <c r="D1942" s="0" t="s">
        <v>8</v>
      </c>
      <c r="E1942" s="0" t="s">
        <v>9</v>
      </c>
      <c r="F1942" s="0" t="n">
        <v>94</v>
      </c>
      <c r="G1942" s="0" t="n">
        <v>91</v>
      </c>
    </row>
    <row r="1943" customFormat="false" ht="12.8" hidden="false" customHeight="false" outlineLevel="0" collapsed="false">
      <c r="A1943" s="0" t="n">
        <v>1941</v>
      </c>
      <c r="B1943" s="0" t="s">
        <v>77</v>
      </c>
      <c r="C1943" s="0" t="s">
        <v>78</v>
      </c>
      <c r="D1943" s="0" t="s">
        <v>8</v>
      </c>
      <c r="E1943" s="0" t="s">
        <v>9</v>
      </c>
      <c r="F1943" s="0" t="n">
        <v>239</v>
      </c>
      <c r="G1943" s="0" t="n">
        <v>236</v>
      </c>
    </row>
    <row r="1944" customFormat="false" ht="12.8" hidden="false" customHeight="false" outlineLevel="0" collapsed="false">
      <c r="A1944" s="0" t="n">
        <v>1942</v>
      </c>
      <c r="B1944" s="0" t="s">
        <v>77</v>
      </c>
      <c r="C1944" s="0" t="s">
        <v>78</v>
      </c>
      <c r="D1944" s="0" t="s">
        <v>8</v>
      </c>
      <c r="E1944" s="0" t="s">
        <v>9</v>
      </c>
      <c r="F1944" s="0" t="n">
        <v>384</v>
      </c>
      <c r="G1944" s="0" t="n">
        <v>379</v>
      </c>
    </row>
    <row r="1945" customFormat="false" ht="12.8" hidden="false" customHeight="false" outlineLevel="0" collapsed="false">
      <c r="A1945" s="0" t="n">
        <v>1943</v>
      </c>
      <c r="B1945" s="0" t="s">
        <v>77</v>
      </c>
      <c r="C1945" s="0" t="s">
        <v>78</v>
      </c>
      <c r="D1945" s="0" t="s">
        <v>8</v>
      </c>
      <c r="E1945" s="0" t="s">
        <v>10</v>
      </c>
      <c r="F1945" s="0" t="n">
        <v>22</v>
      </c>
    </row>
    <row r="1946" customFormat="false" ht="12.8" hidden="false" customHeight="false" outlineLevel="0" collapsed="false">
      <c r="A1946" s="0" t="n">
        <v>1944</v>
      </c>
      <c r="B1946" s="0" t="s">
        <v>77</v>
      </c>
      <c r="C1946" s="0" t="s">
        <v>78</v>
      </c>
      <c r="D1946" s="0" t="s">
        <v>8</v>
      </c>
      <c r="E1946" s="0" t="s">
        <v>10</v>
      </c>
      <c r="F1946" s="0" t="n">
        <v>175</v>
      </c>
      <c r="G1946" s="0" t="n">
        <v>176</v>
      </c>
    </row>
    <row r="1947" customFormat="false" ht="12.8" hidden="false" customHeight="false" outlineLevel="0" collapsed="false">
      <c r="A1947" s="0" t="n">
        <v>1945</v>
      </c>
      <c r="B1947" s="0" t="s">
        <v>77</v>
      </c>
      <c r="C1947" s="0" t="s">
        <v>78</v>
      </c>
      <c r="D1947" s="0" t="s">
        <v>8</v>
      </c>
      <c r="E1947" s="0" t="s">
        <v>10</v>
      </c>
      <c r="F1947" s="0" t="n">
        <v>317</v>
      </c>
      <c r="G1947" s="0" t="n">
        <v>319</v>
      </c>
    </row>
    <row r="1948" customFormat="false" ht="12.8" hidden="false" customHeight="false" outlineLevel="0" collapsed="false">
      <c r="A1948" s="0" t="n">
        <v>1946</v>
      </c>
      <c r="B1948" s="0" t="s">
        <v>77</v>
      </c>
      <c r="C1948" s="0" t="s">
        <v>78</v>
      </c>
      <c r="D1948" s="0" t="s">
        <v>8</v>
      </c>
      <c r="E1948" s="0" t="s">
        <v>10</v>
      </c>
      <c r="F1948" s="0" t="n">
        <v>466</v>
      </c>
    </row>
    <row r="1949" customFormat="false" ht="12.8" hidden="false" customHeight="false" outlineLevel="0" collapsed="false">
      <c r="A1949" s="0" t="n">
        <v>1947</v>
      </c>
      <c r="B1949" s="0" t="s">
        <v>77</v>
      </c>
      <c r="C1949" s="0" t="s">
        <v>78</v>
      </c>
      <c r="D1949" s="0" t="s">
        <v>11</v>
      </c>
      <c r="E1949" s="0" t="s">
        <v>9</v>
      </c>
      <c r="F1949" s="0" t="n">
        <v>169</v>
      </c>
      <c r="G1949" s="0" t="n">
        <v>167</v>
      </c>
    </row>
    <row r="1950" customFormat="false" ht="12.8" hidden="false" customHeight="false" outlineLevel="0" collapsed="false">
      <c r="A1950" s="0" t="n">
        <v>1948</v>
      </c>
      <c r="B1950" s="0" t="s">
        <v>77</v>
      </c>
      <c r="C1950" s="0" t="s">
        <v>78</v>
      </c>
      <c r="D1950" s="0" t="s">
        <v>11</v>
      </c>
      <c r="E1950" s="0" t="s">
        <v>9</v>
      </c>
      <c r="F1950" s="0" t="n">
        <v>310</v>
      </c>
      <c r="G1950" s="0" t="n">
        <v>309</v>
      </c>
    </row>
    <row r="1951" customFormat="false" ht="12.8" hidden="false" customHeight="false" outlineLevel="0" collapsed="false">
      <c r="A1951" s="0" t="n">
        <v>1949</v>
      </c>
      <c r="B1951" s="0" t="s">
        <v>77</v>
      </c>
      <c r="C1951" s="0" t="s">
        <v>78</v>
      </c>
      <c r="D1951" s="0" t="s">
        <v>11</v>
      </c>
      <c r="E1951" s="0" t="s">
        <v>9</v>
      </c>
      <c r="F1951" s="0" t="n">
        <v>453</v>
      </c>
      <c r="G1951" s="0" t="n">
        <v>457</v>
      </c>
    </row>
    <row r="1952" customFormat="false" ht="12.8" hidden="false" customHeight="false" outlineLevel="0" collapsed="false">
      <c r="A1952" s="0" t="n">
        <v>1950</v>
      </c>
      <c r="B1952" s="0" t="s">
        <v>77</v>
      </c>
      <c r="C1952" s="0" t="s">
        <v>78</v>
      </c>
      <c r="D1952" s="0" t="s">
        <v>11</v>
      </c>
      <c r="E1952" s="0" t="s">
        <v>10</v>
      </c>
      <c r="F1952" s="0" t="n">
        <v>104</v>
      </c>
      <c r="G1952" s="0" t="n">
        <v>106</v>
      </c>
    </row>
    <row r="1953" customFormat="false" ht="12.8" hidden="false" customHeight="false" outlineLevel="0" collapsed="false">
      <c r="A1953" s="0" t="n">
        <v>1951</v>
      </c>
      <c r="B1953" s="0" t="s">
        <v>77</v>
      </c>
      <c r="C1953" s="0" t="s">
        <v>78</v>
      </c>
      <c r="D1953" s="0" t="s">
        <v>11</v>
      </c>
      <c r="E1953" s="0" t="s">
        <v>10</v>
      </c>
      <c r="F1953" s="0" t="n">
        <v>249</v>
      </c>
      <c r="G1953" s="0" t="n">
        <v>249</v>
      </c>
    </row>
    <row r="1954" customFormat="false" ht="12.8" hidden="false" customHeight="false" outlineLevel="0" collapsed="false">
      <c r="A1954" s="0" t="n">
        <v>1952</v>
      </c>
      <c r="B1954" s="0" t="s">
        <v>77</v>
      </c>
      <c r="C1954" s="0" t="s">
        <v>78</v>
      </c>
      <c r="D1954" s="0" t="s">
        <v>11</v>
      </c>
      <c r="E1954" s="0" t="s">
        <v>10</v>
      </c>
      <c r="F1954" s="0" t="n">
        <v>388</v>
      </c>
      <c r="G1954" s="0" t="n">
        <v>391</v>
      </c>
    </row>
    <row r="1955" customFormat="false" ht="12.8" hidden="false" customHeight="false" outlineLevel="0" collapsed="false">
      <c r="A1955" s="0" t="n">
        <v>1953</v>
      </c>
      <c r="B1955" s="0" t="s">
        <v>77</v>
      </c>
      <c r="C1955" s="0" t="s">
        <v>78</v>
      </c>
      <c r="D1955" s="0" t="s">
        <v>12</v>
      </c>
      <c r="E1955" s="0" t="s">
        <v>9</v>
      </c>
      <c r="F1955" s="0" t="n">
        <v>94</v>
      </c>
      <c r="G1955" s="0" t="n">
        <v>98</v>
      </c>
    </row>
    <row r="1956" customFormat="false" ht="12.8" hidden="false" customHeight="false" outlineLevel="0" collapsed="false">
      <c r="A1956" s="0" t="n">
        <v>1954</v>
      </c>
      <c r="B1956" s="0" t="s">
        <v>77</v>
      </c>
      <c r="C1956" s="0" t="s">
        <v>78</v>
      </c>
      <c r="D1956" s="0" t="s">
        <v>12</v>
      </c>
      <c r="E1956" s="0" t="s">
        <v>9</v>
      </c>
      <c r="F1956" s="0" t="n">
        <v>239</v>
      </c>
      <c r="G1956" s="0" t="n">
        <v>242</v>
      </c>
    </row>
    <row r="1957" customFormat="false" ht="12.8" hidden="false" customHeight="false" outlineLevel="0" collapsed="false">
      <c r="A1957" s="0" t="n">
        <v>1955</v>
      </c>
      <c r="B1957" s="0" t="s">
        <v>77</v>
      </c>
      <c r="C1957" s="0" t="s">
        <v>78</v>
      </c>
      <c r="D1957" s="0" t="s">
        <v>12</v>
      </c>
      <c r="E1957" s="0" t="s">
        <v>9</v>
      </c>
      <c r="F1957" s="0" t="n">
        <v>384</v>
      </c>
      <c r="G1957" s="0" t="n">
        <v>385</v>
      </c>
    </row>
    <row r="1958" customFormat="false" ht="12.8" hidden="false" customHeight="false" outlineLevel="0" collapsed="false">
      <c r="A1958" s="0" t="n">
        <v>1956</v>
      </c>
      <c r="B1958" s="0" t="s">
        <v>77</v>
      </c>
      <c r="C1958" s="0" t="s">
        <v>78</v>
      </c>
      <c r="D1958" s="0" t="s">
        <v>12</v>
      </c>
      <c r="E1958" s="0" t="s">
        <v>10</v>
      </c>
      <c r="F1958" s="0" t="n">
        <v>22</v>
      </c>
      <c r="G1958" s="0" t="n">
        <v>26</v>
      </c>
    </row>
    <row r="1959" customFormat="false" ht="12.8" hidden="false" customHeight="false" outlineLevel="0" collapsed="false">
      <c r="A1959" s="0" t="n">
        <v>1957</v>
      </c>
      <c r="B1959" s="0" t="s">
        <v>77</v>
      </c>
      <c r="C1959" s="0" t="s">
        <v>78</v>
      </c>
      <c r="D1959" s="0" t="s">
        <v>12</v>
      </c>
      <c r="E1959" s="0" t="s">
        <v>10</v>
      </c>
      <c r="F1959" s="0" t="n">
        <v>175</v>
      </c>
      <c r="G1959" s="0" t="n">
        <v>177</v>
      </c>
    </row>
    <row r="1960" customFormat="false" ht="12.8" hidden="false" customHeight="false" outlineLevel="0" collapsed="false">
      <c r="A1960" s="0" t="n">
        <v>1958</v>
      </c>
      <c r="B1960" s="0" t="s">
        <v>77</v>
      </c>
      <c r="C1960" s="0" t="s">
        <v>78</v>
      </c>
      <c r="D1960" s="0" t="s">
        <v>12</v>
      </c>
      <c r="E1960" s="0" t="s">
        <v>10</v>
      </c>
      <c r="F1960" s="0" t="n">
        <v>317</v>
      </c>
      <c r="G1960" s="0" t="n">
        <v>321</v>
      </c>
    </row>
    <row r="1961" customFormat="false" ht="12.8" hidden="false" customHeight="false" outlineLevel="0" collapsed="false">
      <c r="A1961" s="0" t="n">
        <v>1959</v>
      </c>
      <c r="B1961" s="0" t="s">
        <v>77</v>
      </c>
      <c r="C1961" s="0" t="s">
        <v>78</v>
      </c>
      <c r="D1961" s="0" t="s">
        <v>12</v>
      </c>
      <c r="E1961" s="0" t="s">
        <v>10</v>
      </c>
      <c r="F1961" s="0" t="n">
        <v>466</v>
      </c>
    </row>
    <row r="1962" customFormat="false" ht="12.8" hidden="false" customHeight="false" outlineLevel="0" collapsed="false">
      <c r="A1962" s="0" t="n">
        <v>1960</v>
      </c>
      <c r="B1962" s="0" t="s">
        <v>77</v>
      </c>
      <c r="C1962" s="0" t="s">
        <v>78</v>
      </c>
      <c r="D1962" s="0" t="s">
        <v>13</v>
      </c>
      <c r="E1962" s="0" t="s">
        <v>9</v>
      </c>
      <c r="F1962" s="0" t="n">
        <v>169</v>
      </c>
      <c r="G1962" s="0" t="n">
        <v>170</v>
      </c>
    </row>
    <row r="1963" customFormat="false" ht="12.8" hidden="false" customHeight="false" outlineLevel="0" collapsed="false">
      <c r="A1963" s="0" t="n">
        <v>1961</v>
      </c>
      <c r="B1963" s="0" t="s">
        <v>77</v>
      </c>
      <c r="C1963" s="0" t="s">
        <v>78</v>
      </c>
      <c r="D1963" s="0" t="s">
        <v>13</v>
      </c>
      <c r="E1963" s="0" t="s">
        <v>9</v>
      </c>
      <c r="F1963" s="0" t="n">
        <v>310</v>
      </c>
      <c r="G1963" s="0" t="n">
        <v>309</v>
      </c>
    </row>
    <row r="1964" customFormat="false" ht="12.8" hidden="false" customHeight="false" outlineLevel="0" collapsed="false">
      <c r="A1964" s="0" t="n">
        <v>1962</v>
      </c>
      <c r="B1964" s="0" t="s">
        <v>77</v>
      </c>
      <c r="C1964" s="0" t="s">
        <v>78</v>
      </c>
      <c r="D1964" s="0" t="s">
        <v>13</v>
      </c>
      <c r="E1964" s="0" t="s">
        <v>9</v>
      </c>
      <c r="F1964" s="0" t="n">
        <v>453</v>
      </c>
      <c r="G1964" s="0" t="n">
        <v>451</v>
      </c>
    </row>
    <row r="1965" customFormat="false" ht="12.8" hidden="false" customHeight="false" outlineLevel="0" collapsed="false">
      <c r="A1965" s="0" t="n">
        <v>1963</v>
      </c>
      <c r="B1965" s="0" t="s">
        <v>77</v>
      </c>
      <c r="C1965" s="0" t="s">
        <v>78</v>
      </c>
      <c r="D1965" s="0" t="s">
        <v>13</v>
      </c>
      <c r="E1965" s="0" t="s">
        <v>10</v>
      </c>
      <c r="F1965" s="0" t="n">
        <v>104</v>
      </c>
      <c r="G1965" s="0" t="n">
        <v>109</v>
      </c>
    </row>
    <row r="1966" customFormat="false" ht="12.8" hidden="false" customHeight="false" outlineLevel="0" collapsed="false">
      <c r="A1966" s="0" t="n">
        <v>1964</v>
      </c>
      <c r="B1966" s="0" t="s">
        <v>77</v>
      </c>
      <c r="C1966" s="0" t="s">
        <v>78</v>
      </c>
      <c r="D1966" s="0" t="s">
        <v>13</v>
      </c>
      <c r="E1966" s="0" t="s">
        <v>10</v>
      </c>
      <c r="F1966" s="0" t="n">
        <v>249</v>
      </c>
      <c r="G1966" s="0" t="n">
        <v>251</v>
      </c>
    </row>
    <row r="1967" customFormat="false" ht="12.8" hidden="false" customHeight="false" outlineLevel="0" collapsed="false">
      <c r="A1967" s="0" t="n">
        <v>1965</v>
      </c>
      <c r="B1967" s="0" t="s">
        <v>77</v>
      </c>
      <c r="C1967" s="0" t="s">
        <v>78</v>
      </c>
      <c r="D1967" s="0" t="s">
        <v>13</v>
      </c>
      <c r="E1967" s="0" t="s">
        <v>10</v>
      </c>
      <c r="F1967" s="0" t="n">
        <v>388</v>
      </c>
      <c r="G1967" s="0" t="n">
        <v>394</v>
      </c>
    </row>
    <row r="1968" customFormat="false" ht="12.8" hidden="false" customHeight="false" outlineLevel="0" collapsed="false">
      <c r="A1968" s="0" t="n">
        <v>1966</v>
      </c>
      <c r="B1968" s="0" t="s">
        <v>77</v>
      </c>
      <c r="C1968" s="0" t="s">
        <v>78</v>
      </c>
      <c r="D1968" s="0" t="s">
        <v>13</v>
      </c>
      <c r="E1968" s="0" t="s">
        <v>10</v>
      </c>
      <c r="G1968" s="0" t="n">
        <v>471</v>
      </c>
    </row>
    <row r="1969" customFormat="false" ht="12.8" hidden="false" customHeight="false" outlineLevel="0" collapsed="false">
      <c r="A1969" s="0" t="n">
        <v>1967</v>
      </c>
      <c r="B1969" s="0" t="s">
        <v>77</v>
      </c>
      <c r="C1969" s="0" t="s">
        <v>79</v>
      </c>
      <c r="D1969" s="0" t="s">
        <v>8</v>
      </c>
      <c r="E1969" s="0" t="s">
        <v>9</v>
      </c>
      <c r="F1969" s="0" t="n">
        <v>134</v>
      </c>
      <c r="G1969" s="0" t="n">
        <v>135</v>
      </c>
    </row>
    <row r="1970" customFormat="false" ht="12.8" hidden="false" customHeight="false" outlineLevel="0" collapsed="false">
      <c r="A1970" s="0" t="n">
        <v>1968</v>
      </c>
      <c r="B1970" s="0" t="s">
        <v>77</v>
      </c>
      <c r="C1970" s="0" t="s">
        <v>79</v>
      </c>
      <c r="D1970" s="0" t="s">
        <v>8</v>
      </c>
      <c r="E1970" s="0" t="s">
        <v>9</v>
      </c>
      <c r="F1970" s="0" t="n">
        <v>348</v>
      </c>
      <c r="G1970" s="0" t="n">
        <v>350</v>
      </c>
    </row>
    <row r="1971" customFormat="false" ht="12.8" hidden="false" customHeight="false" outlineLevel="0" collapsed="false">
      <c r="A1971" s="0" t="n">
        <v>1969</v>
      </c>
      <c r="B1971" s="0" t="s">
        <v>77</v>
      </c>
      <c r="C1971" s="0" t="s">
        <v>79</v>
      </c>
      <c r="D1971" s="0" t="s">
        <v>8</v>
      </c>
      <c r="E1971" s="0" t="s">
        <v>9</v>
      </c>
      <c r="F1971" s="0" t="n">
        <v>562</v>
      </c>
      <c r="G1971" s="0" t="n">
        <v>563</v>
      </c>
    </row>
    <row r="1972" customFormat="false" ht="12.8" hidden="false" customHeight="false" outlineLevel="0" collapsed="false">
      <c r="A1972" s="0" t="n">
        <v>1970</v>
      </c>
      <c r="B1972" s="0" t="s">
        <v>77</v>
      </c>
      <c r="C1972" s="0" t="s">
        <v>79</v>
      </c>
      <c r="D1972" s="0" t="s">
        <v>8</v>
      </c>
      <c r="E1972" s="0" t="s">
        <v>9</v>
      </c>
      <c r="F1972" s="0" t="n">
        <v>779</v>
      </c>
      <c r="G1972" s="0" t="n">
        <v>780</v>
      </c>
    </row>
    <row r="1973" customFormat="false" ht="12.8" hidden="false" customHeight="false" outlineLevel="0" collapsed="false">
      <c r="A1973" s="0" t="n">
        <v>1971</v>
      </c>
      <c r="B1973" s="0" t="s">
        <v>77</v>
      </c>
      <c r="C1973" s="0" t="s">
        <v>79</v>
      </c>
      <c r="D1973" s="0" t="s">
        <v>8</v>
      </c>
      <c r="E1973" s="0" t="s">
        <v>10</v>
      </c>
      <c r="F1973" s="0" t="n">
        <v>51</v>
      </c>
      <c r="G1973" s="0" t="n">
        <v>53</v>
      </c>
    </row>
    <row r="1974" customFormat="false" ht="12.8" hidden="false" customHeight="false" outlineLevel="0" collapsed="false">
      <c r="A1974" s="0" t="n">
        <v>1972</v>
      </c>
      <c r="B1974" s="0" t="s">
        <v>77</v>
      </c>
      <c r="C1974" s="0" t="s">
        <v>79</v>
      </c>
      <c r="D1974" s="0" t="s">
        <v>8</v>
      </c>
      <c r="E1974" s="0" t="s">
        <v>10</v>
      </c>
      <c r="F1974" s="0" t="n">
        <v>272</v>
      </c>
      <c r="G1974" s="0" t="n">
        <v>270</v>
      </c>
    </row>
    <row r="1975" customFormat="false" ht="12.8" hidden="false" customHeight="false" outlineLevel="0" collapsed="false">
      <c r="A1975" s="0" t="n">
        <v>1973</v>
      </c>
      <c r="B1975" s="0" t="s">
        <v>77</v>
      </c>
      <c r="C1975" s="0" t="s">
        <v>79</v>
      </c>
      <c r="D1975" s="0" t="s">
        <v>8</v>
      </c>
      <c r="E1975" s="0" t="s">
        <v>10</v>
      </c>
      <c r="F1975" s="0" t="n">
        <v>485</v>
      </c>
      <c r="G1975" s="0" t="n">
        <v>486</v>
      </c>
    </row>
    <row r="1976" customFormat="false" ht="12.8" hidden="false" customHeight="false" outlineLevel="0" collapsed="false">
      <c r="A1976" s="0" t="n">
        <v>1974</v>
      </c>
      <c r="B1976" s="0" t="s">
        <v>77</v>
      </c>
      <c r="C1976" s="0" t="s">
        <v>79</v>
      </c>
      <c r="D1976" s="0" t="s">
        <v>8</v>
      </c>
      <c r="E1976" s="0" t="s">
        <v>10</v>
      </c>
      <c r="F1976" s="0" t="n">
        <v>701</v>
      </c>
      <c r="G1976" s="0" t="n">
        <v>701</v>
      </c>
    </row>
    <row r="1977" customFormat="false" ht="12.8" hidden="false" customHeight="false" outlineLevel="0" collapsed="false">
      <c r="A1977" s="0" t="n">
        <v>1975</v>
      </c>
      <c r="B1977" s="0" t="s">
        <v>77</v>
      </c>
      <c r="C1977" s="0" t="s">
        <v>79</v>
      </c>
      <c r="D1977" s="0" t="s">
        <v>11</v>
      </c>
      <c r="E1977" s="0" t="s">
        <v>9</v>
      </c>
      <c r="F1977" s="0" t="n">
        <v>20</v>
      </c>
      <c r="G1977" s="0" t="n">
        <v>22</v>
      </c>
    </row>
    <row r="1978" customFormat="false" ht="12.8" hidden="false" customHeight="false" outlineLevel="0" collapsed="false">
      <c r="A1978" s="0" t="n">
        <v>1976</v>
      </c>
      <c r="B1978" s="0" t="s">
        <v>77</v>
      </c>
      <c r="C1978" s="0" t="s">
        <v>79</v>
      </c>
      <c r="D1978" s="0" t="s">
        <v>11</v>
      </c>
      <c r="E1978" s="0" t="s">
        <v>9</v>
      </c>
      <c r="F1978" s="0" t="n">
        <v>243</v>
      </c>
      <c r="G1978" s="0" t="n">
        <v>244</v>
      </c>
    </row>
    <row r="1979" customFormat="false" ht="12.8" hidden="false" customHeight="false" outlineLevel="0" collapsed="false">
      <c r="A1979" s="0" t="n">
        <v>1977</v>
      </c>
      <c r="B1979" s="0" t="s">
        <v>77</v>
      </c>
      <c r="C1979" s="0" t="s">
        <v>79</v>
      </c>
      <c r="D1979" s="0" t="s">
        <v>11</v>
      </c>
      <c r="E1979" s="0" t="s">
        <v>9</v>
      </c>
      <c r="F1979" s="0" t="n">
        <v>457</v>
      </c>
      <c r="G1979" s="0" t="n">
        <v>457</v>
      </c>
    </row>
    <row r="1980" customFormat="false" ht="12.8" hidden="false" customHeight="false" outlineLevel="0" collapsed="false">
      <c r="A1980" s="0" t="n">
        <v>1978</v>
      </c>
      <c r="B1980" s="0" t="s">
        <v>77</v>
      </c>
      <c r="C1980" s="0" t="s">
        <v>79</v>
      </c>
      <c r="D1980" s="0" t="s">
        <v>11</v>
      </c>
      <c r="E1980" s="0" t="s">
        <v>9</v>
      </c>
      <c r="F1980" s="0" t="n">
        <v>669</v>
      </c>
      <c r="G1980" s="0" t="n">
        <v>672</v>
      </c>
    </row>
    <row r="1981" customFormat="false" ht="12.8" hidden="false" customHeight="false" outlineLevel="0" collapsed="false">
      <c r="A1981" s="0" t="n">
        <v>1979</v>
      </c>
      <c r="B1981" s="0" t="s">
        <v>77</v>
      </c>
      <c r="C1981" s="0" t="s">
        <v>79</v>
      </c>
      <c r="D1981" s="0" t="s">
        <v>11</v>
      </c>
      <c r="E1981" s="0" t="s">
        <v>10</v>
      </c>
      <c r="F1981" s="0" t="n">
        <v>161</v>
      </c>
      <c r="G1981" s="0" t="n">
        <v>162</v>
      </c>
    </row>
    <row r="1982" customFormat="false" ht="12.8" hidden="false" customHeight="false" outlineLevel="0" collapsed="false">
      <c r="A1982" s="0" t="n">
        <v>1980</v>
      </c>
      <c r="B1982" s="0" t="s">
        <v>77</v>
      </c>
      <c r="C1982" s="0" t="s">
        <v>79</v>
      </c>
      <c r="D1982" s="0" t="s">
        <v>11</v>
      </c>
      <c r="E1982" s="0" t="s">
        <v>10</v>
      </c>
      <c r="F1982" s="0" t="n">
        <v>378</v>
      </c>
      <c r="G1982" s="0" t="n">
        <v>378</v>
      </c>
    </row>
    <row r="1983" customFormat="false" ht="12.8" hidden="false" customHeight="false" outlineLevel="0" collapsed="false">
      <c r="A1983" s="0" t="n">
        <v>1981</v>
      </c>
      <c r="B1983" s="0" t="s">
        <v>77</v>
      </c>
      <c r="C1983" s="0" t="s">
        <v>79</v>
      </c>
      <c r="D1983" s="0" t="s">
        <v>11</v>
      </c>
      <c r="E1983" s="0" t="s">
        <v>10</v>
      </c>
      <c r="F1983" s="0" t="n">
        <v>591</v>
      </c>
      <c r="G1983" s="0" t="n">
        <v>593</v>
      </c>
    </row>
    <row r="1984" customFormat="false" ht="12.8" hidden="false" customHeight="false" outlineLevel="0" collapsed="false">
      <c r="A1984" s="0" t="n">
        <v>1982</v>
      </c>
      <c r="B1984" s="0" t="s">
        <v>77</v>
      </c>
      <c r="C1984" s="0" t="s">
        <v>79</v>
      </c>
      <c r="D1984" s="0" t="s">
        <v>11</v>
      </c>
      <c r="E1984" s="0" t="s">
        <v>10</v>
      </c>
      <c r="F1984" s="0" t="n">
        <v>815</v>
      </c>
    </row>
    <row r="1985" customFormat="false" ht="12.8" hidden="false" customHeight="false" outlineLevel="0" collapsed="false">
      <c r="A1985" s="0" t="n">
        <v>1983</v>
      </c>
      <c r="B1985" s="0" t="s">
        <v>77</v>
      </c>
      <c r="C1985" s="0" t="s">
        <v>79</v>
      </c>
      <c r="D1985" s="0" t="s">
        <v>12</v>
      </c>
      <c r="E1985" s="0" t="s">
        <v>9</v>
      </c>
      <c r="F1985" s="0" t="n">
        <v>134</v>
      </c>
      <c r="G1985" s="0" t="n">
        <v>137</v>
      </c>
    </row>
    <row r="1986" customFormat="false" ht="12.8" hidden="false" customHeight="false" outlineLevel="0" collapsed="false">
      <c r="A1986" s="0" t="n">
        <v>1984</v>
      </c>
      <c r="B1986" s="0" t="s">
        <v>77</v>
      </c>
      <c r="C1986" s="0" t="s">
        <v>79</v>
      </c>
      <c r="D1986" s="0" t="s">
        <v>12</v>
      </c>
      <c r="E1986" s="0" t="s">
        <v>9</v>
      </c>
      <c r="F1986" s="0" t="n">
        <v>348</v>
      </c>
      <c r="G1986" s="0" t="n">
        <v>352</v>
      </c>
    </row>
    <row r="1987" customFormat="false" ht="12.8" hidden="false" customHeight="false" outlineLevel="0" collapsed="false">
      <c r="A1987" s="0" t="n">
        <v>1985</v>
      </c>
      <c r="B1987" s="0" t="s">
        <v>77</v>
      </c>
      <c r="C1987" s="0" t="s">
        <v>79</v>
      </c>
      <c r="D1987" s="0" t="s">
        <v>12</v>
      </c>
      <c r="E1987" s="0" t="s">
        <v>9</v>
      </c>
      <c r="F1987" s="0" t="n">
        <v>562</v>
      </c>
      <c r="G1987" s="0" t="n">
        <v>565</v>
      </c>
    </row>
    <row r="1988" customFormat="false" ht="12.8" hidden="false" customHeight="false" outlineLevel="0" collapsed="false">
      <c r="A1988" s="0" t="n">
        <v>1986</v>
      </c>
      <c r="B1988" s="0" t="s">
        <v>77</v>
      </c>
      <c r="C1988" s="0" t="s">
        <v>79</v>
      </c>
      <c r="D1988" s="0" t="s">
        <v>12</v>
      </c>
      <c r="E1988" s="0" t="s">
        <v>9</v>
      </c>
      <c r="F1988" s="0" t="n">
        <v>779</v>
      </c>
      <c r="G1988" s="0" t="n">
        <v>783</v>
      </c>
    </row>
    <row r="1989" customFormat="false" ht="12.8" hidden="false" customHeight="false" outlineLevel="0" collapsed="false">
      <c r="A1989" s="0" t="n">
        <v>1987</v>
      </c>
      <c r="B1989" s="0" t="s">
        <v>77</v>
      </c>
      <c r="C1989" s="0" t="s">
        <v>79</v>
      </c>
      <c r="D1989" s="0" t="s">
        <v>12</v>
      </c>
      <c r="E1989" s="0" t="s">
        <v>10</v>
      </c>
      <c r="F1989" s="0" t="n">
        <v>51</v>
      </c>
      <c r="G1989" s="0" t="n">
        <v>56</v>
      </c>
    </row>
    <row r="1990" customFormat="false" ht="12.8" hidden="false" customHeight="false" outlineLevel="0" collapsed="false">
      <c r="A1990" s="0" t="n">
        <v>1988</v>
      </c>
      <c r="B1990" s="0" t="s">
        <v>77</v>
      </c>
      <c r="C1990" s="0" t="s">
        <v>79</v>
      </c>
      <c r="D1990" s="0" t="s">
        <v>12</v>
      </c>
      <c r="E1990" s="0" t="s">
        <v>10</v>
      </c>
      <c r="F1990" s="0" t="n">
        <v>272</v>
      </c>
      <c r="G1990" s="0" t="n">
        <v>278</v>
      </c>
    </row>
    <row r="1991" customFormat="false" ht="12.8" hidden="false" customHeight="false" outlineLevel="0" collapsed="false">
      <c r="A1991" s="0" t="n">
        <v>1989</v>
      </c>
      <c r="B1991" s="0" t="s">
        <v>77</v>
      </c>
      <c r="C1991" s="0" t="s">
        <v>79</v>
      </c>
      <c r="D1991" s="0" t="s">
        <v>12</v>
      </c>
      <c r="E1991" s="0" t="s">
        <v>10</v>
      </c>
      <c r="F1991" s="0" t="n">
        <v>485</v>
      </c>
      <c r="G1991" s="0" t="n">
        <v>490</v>
      </c>
    </row>
    <row r="1992" customFormat="false" ht="12.8" hidden="false" customHeight="false" outlineLevel="0" collapsed="false">
      <c r="A1992" s="0" t="n">
        <v>1990</v>
      </c>
      <c r="B1992" s="0" t="s">
        <v>77</v>
      </c>
      <c r="C1992" s="0" t="s">
        <v>79</v>
      </c>
      <c r="D1992" s="0" t="s">
        <v>12</v>
      </c>
      <c r="E1992" s="0" t="s">
        <v>10</v>
      </c>
      <c r="F1992" s="0" t="n">
        <v>701</v>
      </c>
      <c r="G1992" s="0" t="n">
        <v>705</v>
      </c>
    </row>
    <row r="1993" customFormat="false" ht="12.8" hidden="false" customHeight="false" outlineLevel="0" collapsed="false">
      <c r="A1993" s="0" t="n">
        <v>1991</v>
      </c>
      <c r="B1993" s="0" t="s">
        <v>77</v>
      </c>
      <c r="C1993" s="0" t="s">
        <v>79</v>
      </c>
      <c r="D1993" s="0" t="s">
        <v>13</v>
      </c>
      <c r="E1993" s="0" t="s">
        <v>9</v>
      </c>
      <c r="F1993" s="0" t="n">
        <v>20</v>
      </c>
      <c r="G1993" s="0" t="n">
        <v>24</v>
      </c>
    </row>
    <row r="1994" customFormat="false" ht="12.8" hidden="false" customHeight="false" outlineLevel="0" collapsed="false">
      <c r="A1994" s="0" t="n">
        <v>1992</v>
      </c>
      <c r="B1994" s="0" t="s">
        <v>77</v>
      </c>
      <c r="C1994" s="0" t="s">
        <v>79</v>
      </c>
      <c r="D1994" s="0" t="s">
        <v>13</v>
      </c>
      <c r="E1994" s="0" t="s">
        <v>9</v>
      </c>
      <c r="F1994" s="0" t="n">
        <v>243</v>
      </c>
      <c r="G1994" s="0" t="n">
        <v>244</v>
      </c>
    </row>
    <row r="1995" customFormat="false" ht="12.8" hidden="false" customHeight="false" outlineLevel="0" collapsed="false">
      <c r="A1995" s="0" t="n">
        <v>1993</v>
      </c>
      <c r="B1995" s="0" t="s">
        <v>77</v>
      </c>
      <c r="C1995" s="0" t="s">
        <v>79</v>
      </c>
      <c r="D1995" s="0" t="s">
        <v>13</v>
      </c>
      <c r="E1995" s="0" t="s">
        <v>9</v>
      </c>
      <c r="F1995" s="0" t="n">
        <v>457</v>
      </c>
      <c r="G1995" s="0" t="n">
        <v>459</v>
      </c>
    </row>
    <row r="1996" customFormat="false" ht="12.8" hidden="false" customHeight="false" outlineLevel="0" collapsed="false">
      <c r="A1996" s="0" t="n">
        <v>1994</v>
      </c>
      <c r="B1996" s="0" t="s">
        <v>77</v>
      </c>
      <c r="C1996" s="0" t="s">
        <v>79</v>
      </c>
      <c r="D1996" s="0" t="s">
        <v>13</v>
      </c>
      <c r="E1996" s="0" t="s">
        <v>9</v>
      </c>
      <c r="F1996" s="0" t="n">
        <v>669</v>
      </c>
      <c r="G1996" s="0" t="n">
        <v>673</v>
      </c>
    </row>
    <row r="1997" customFormat="false" ht="12.8" hidden="false" customHeight="false" outlineLevel="0" collapsed="false">
      <c r="A1997" s="0" t="n">
        <v>1995</v>
      </c>
      <c r="B1997" s="0" t="s">
        <v>77</v>
      </c>
      <c r="C1997" s="0" t="s">
        <v>79</v>
      </c>
      <c r="D1997" s="0" t="s">
        <v>13</v>
      </c>
      <c r="E1997" s="0" t="s">
        <v>10</v>
      </c>
      <c r="F1997" s="0" t="n">
        <v>161</v>
      </c>
      <c r="G1997" s="0" t="n">
        <v>160</v>
      </c>
    </row>
    <row r="1998" customFormat="false" ht="12.8" hidden="false" customHeight="false" outlineLevel="0" collapsed="false">
      <c r="A1998" s="0" t="n">
        <v>1996</v>
      </c>
      <c r="B1998" s="0" t="s">
        <v>77</v>
      </c>
      <c r="C1998" s="0" t="s">
        <v>79</v>
      </c>
      <c r="D1998" s="0" t="s">
        <v>13</v>
      </c>
      <c r="E1998" s="0" t="s">
        <v>10</v>
      </c>
      <c r="F1998" s="0" t="n">
        <v>378</v>
      </c>
      <c r="G1998" s="0" t="n">
        <v>378</v>
      </c>
    </row>
    <row r="1999" customFormat="false" ht="12.8" hidden="false" customHeight="false" outlineLevel="0" collapsed="false">
      <c r="A1999" s="0" t="n">
        <v>1997</v>
      </c>
      <c r="B1999" s="0" t="s">
        <v>77</v>
      </c>
      <c r="C1999" s="0" t="s">
        <v>79</v>
      </c>
      <c r="D1999" s="0" t="s">
        <v>13</v>
      </c>
      <c r="E1999" s="0" t="s">
        <v>10</v>
      </c>
      <c r="F1999" s="0" t="n">
        <v>591</v>
      </c>
      <c r="G1999" s="0" t="n">
        <v>591</v>
      </c>
    </row>
    <row r="2000" customFormat="false" ht="12.8" hidden="false" customHeight="false" outlineLevel="0" collapsed="false">
      <c r="A2000" s="0" t="n">
        <v>1998</v>
      </c>
      <c r="B2000" s="0" t="s">
        <v>77</v>
      </c>
      <c r="C2000" s="0" t="s">
        <v>79</v>
      </c>
      <c r="D2000" s="0" t="s">
        <v>13</v>
      </c>
      <c r="E2000" s="0" t="s">
        <v>10</v>
      </c>
      <c r="F2000" s="0" t="n">
        <v>815</v>
      </c>
      <c r="G2000" s="0" t="n">
        <v>817</v>
      </c>
    </row>
    <row r="2001" customFormat="false" ht="12.8" hidden="false" customHeight="false" outlineLevel="0" collapsed="false">
      <c r="A2001" s="0" t="n">
        <v>1999</v>
      </c>
      <c r="B2001" s="0" t="s">
        <v>77</v>
      </c>
      <c r="C2001" s="0" t="s">
        <v>80</v>
      </c>
      <c r="D2001" s="0" t="s">
        <v>8</v>
      </c>
      <c r="E2001" s="0" t="s">
        <v>9</v>
      </c>
      <c r="F2001" s="0" t="n">
        <v>167</v>
      </c>
      <c r="G2001" s="0" t="n">
        <v>169</v>
      </c>
    </row>
    <row r="2002" customFormat="false" ht="12.8" hidden="false" customHeight="false" outlineLevel="0" collapsed="false">
      <c r="A2002" s="0" t="n">
        <v>2000</v>
      </c>
      <c r="B2002" s="0" t="s">
        <v>77</v>
      </c>
      <c r="C2002" s="0" t="s">
        <v>80</v>
      </c>
      <c r="D2002" s="0" t="s">
        <v>8</v>
      </c>
      <c r="E2002" s="0" t="s">
        <v>9</v>
      </c>
      <c r="F2002" s="0" t="n">
        <v>467</v>
      </c>
      <c r="G2002" s="0" t="n">
        <v>467</v>
      </c>
    </row>
    <row r="2003" customFormat="false" ht="12.8" hidden="false" customHeight="false" outlineLevel="0" collapsed="false">
      <c r="A2003" s="0" t="n">
        <v>2001</v>
      </c>
      <c r="B2003" s="0" t="s">
        <v>77</v>
      </c>
      <c r="C2003" s="0" t="s">
        <v>80</v>
      </c>
      <c r="D2003" s="0" t="s">
        <v>8</v>
      </c>
      <c r="E2003" s="0" t="s">
        <v>9</v>
      </c>
      <c r="F2003" s="0" t="n">
        <v>766</v>
      </c>
      <c r="G2003" s="0" t="n">
        <v>764</v>
      </c>
    </row>
    <row r="2004" customFormat="false" ht="12.8" hidden="false" customHeight="false" outlineLevel="0" collapsed="false">
      <c r="A2004" s="0" t="n">
        <v>2002</v>
      </c>
      <c r="B2004" s="0" t="s">
        <v>77</v>
      </c>
      <c r="C2004" s="0" t="s">
        <v>80</v>
      </c>
      <c r="D2004" s="0" t="s">
        <v>8</v>
      </c>
      <c r="E2004" s="0" t="s">
        <v>9</v>
      </c>
      <c r="F2004" s="0" t="n">
        <v>1059</v>
      </c>
      <c r="G2004" s="0" t="n">
        <v>1059</v>
      </c>
    </row>
    <row r="2005" customFormat="false" ht="12.8" hidden="false" customHeight="false" outlineLevel="0" collapsed="false">
      <c r="A2005" s="0" t="n">
        <v>2003</v>
      </c>
      <c r="B2005" s="0" t="s">
        <v>77</v>
      </c>
      <c r="C2005" s="0" t="s">
        <v>80</v>
      </c>
      <c r="D2005" s="0" t="s">
        <v>8</v>
      </c>
      <c r="E2005" s="0" t="s">
        <v>9</v>
      </c>
      <c r="F2005" s="0" t="n">
        <v>1349</v>
      </c>
      <c r="G2005" s="0" t="n">
        <v>1352</v>
      </c>
    </row>
    <row r="2006" customFormat="false" ht="12.8" hidden="false" customHeight="false" outlineLevel="0" collapsed="false">
      <c r="A2006" s="0" t="n">
        <v>2004</v>
      </c>
      <c r="B2006" s="0" t="s">
        <v>77</v>
      </c>
      <c r="C2006" s="0" t="s">
        <v>80</v>
      </c>
      <c r="D2006" s="0" t="s">
        <v>8</v>
      </c>
      <c r="E2006" s="0" t="s">
        <v>10</v>
      </c>
      <c r="F2006" s="0" t="n">
        <v>77</v>
      </c>
      <c r="G2006" s="0" t="n">
        <v>78</v>
      </c>
    </row>
    <row r="2007" customFormat="false" ht="12.8" hidden="false" customHeight="false" outlineLevel="0" collapsed="false">
      <c r="A2007" s="0" t="n">
        <v>2005</v>
      </c>
      <c r="B2007" s="0" t="s">
        <v>77</v>
      </c>
      <c r="C2007" s="0" t="s">
        <v>80</v>
      </c>
      <c r="D2007" s="0" t="s">
        <v>8</v>
      </c>
      <c r="E2007" s="0" t="s">
        <v>10</v>
      </c>
      <c r="F2007" s="0" t="n">
        <v>376</v>
      </c>
      <c r="G2007" s="0" t="n">
        <v>377</v>
      </c>
    </row>
    <row r="2008" customFormat="false" ht="12.8" hidden="false" customHeight="false" outlineLevel="0" collapsed="false">
      <c r="A2008" s="0" t="n">
        <v>2006</v>
      </c>
      <c r="B2008" s="0" t="s">
        <v>77</v>
      </c>
      <c r="C2008" s="0" t="s">
        <v>80</v>
      </c>
      <c r="D2008" s="0" t="s">
        <v>8</v>
      </c>
      <c r="E2008" s="0" t="s">
        <v>10</v>
      </c>
      <c r="F2008" s="0" t="n">
        <v>680</v>
      </c>
      <c r="G2008" s="0" t="n">
        <v>680</v>
      </c>
    </row>
    <row r="2009" customFormat="false" ht="12.8" hidden="false" customHeight="false" outlineLevel="0" collapsed="false">
      <c r="A2009" s="0" t="n">
        <v>2007</v>
      </c>
      <c r="B2009" s="0" t="s">
        <v>77</v>
      </c>
      <c r="C2009" s="0" t="s">
        <v>80</v>
      </c>
      <c r="D2009" s="0" t="s">
        <v>8</v>
      </c>
      <c r="E2009" s="0" t="s">
        <v>10</v>
      </c>
      <c r="F2009" s="0" t="n">
        <v>970</v>
      </c>
      <c r="G2009" s="0" t="n">
        <v>970</v>
      </c>
    </row>
    <row r="2010" customFormat="false" ht="12.8" hidden="false" customHeight="false" outlineLevel="0" collapsed="false">
      <c r="A2010" s="0" t="n">
        <v>2008</v>
      </c>
      <c r="B2010" s="0" t="s">
        <v>77</v>
      </c>
      <c r="C2010" s="0" t="s">
        <v>80</v>
      </c>
      <c r="D2010" s="0" t="s">
        <v>8</v>
      </c>
      <c r="E2010" s="0" t="s">
        <v>10</v>
      </c>
      <c r="F2010" s="0" t="n">
        <v>1266</v>
      </c>
      <c r="G2010" s="0" t="n">
        <v>1264</v>
      </c>
    </row>
    <row r="2011" customFormat="false" ht="12.8" hidden="false" customHeight="false" outlineLevel="0" collapsed="false">
      <c r="A2011" s="0" t="n">
        <v>2009</v>
      </c>
      <c r="B2011" s="0" t="s">
        <v>77</v>
      </c>
      <c r="C2011" s="0" t="s">
        <v>80</v>
      </c>
      <c r="D2011" s="0" t="s">
        <v>11</v>
      </c>
      <c r="E2011" s="0" t="s">
        <v>9</v>
      </c>
      <c r="F2011" s="0" t="n">
        <v>17</v>
      </c>
      <c r="G2011" s="0" t="n">
        <v>15</v>
      </c>
    </row>
    <row r="2012" customFormat="false" ht="12.8" hidden="false" customHeight="false" outlineLevel="0" collapsed="false">
      <c r="A2012" s="0" t="n">
        <v>2010</v>
      </c>
      <c r="B2012" s="0" t="s">
        <v>77</v>
      </c>
      <c r="C2012" s="0" t="s">
        <v>80</v>
      </c>
      <c r="D2012" s="0" t="s">
        <v>11</v>
      </c>
      <c r="E2012" s="0" t="s">
        <v>9</v>
      </c>
      <c r="F2012" s="0" t="n">
        <v>315</v>
      </c>
      <c r="G2012" s="0" t="n">
        <v>319</v>
      </c>
    </row>
    <row r="2013" customFormat="false" ht="12.8" hidden="false" customHeight="false" outlineLevel="0" collapsed="false">
      <c r="A2013" s="0" t="n">
        <v>2011</v>
      </c>
      <c r="B2013" s="0" t="s">
        <v>77</v>
      </c>
      <c r="C2013" s="0" t="s">
        <v>80</v>
      </c>
      <c r="D2013" s="0" t="s">
        <v>11</v>
      </c>
      <c r="E2013" s="0" t="s">
        <v>9</v>
      </c>
      <c r="F2013" s="0" t="n">
        <v>623</v>
      </c>
      <c r="G2013" s="0" t="n">
        <v>623</v>
      </c>
    </row>
    <row r="2014" customFormat="false" ht="12.8" hidden="false" customHeight="false" outlineLevel="0" collapsed="false">
      <c r="A2014" s="0" t="n">
        <v>2012</v>
      </c>
      <c r="B2014" s="0" t="s">
        <v>77</v>
      </c>
      <c r="C2014" s="0" t="s">
        <v>80</v>
      </c>
      <c r="D2014" s="0" t="s">
        <v>11</v>
      </c>
      <c r="E2014" s="0" t="s">
        <v>9</v>
      </c>
      <c r="F2014" s="0" t="n">
        <v>912</v>
      </c>
      <c r="G2014" s="0" t="n">
        <v>910</v>
      </c>
    </row>
    <row r="2015" customFormat="false" ht="12.8" hidden="false" customHeight="false" outlineLevel="0" collapsed="false">
      <c r="A2015" s="0" t="n">
        <v>2013</v>
      </c>
      <c r="B2015" s="0" t="s">
        <v>77</v>
      </c>
      <c r="C2015" s="0" t="s">
        <v>80</v>
      </c>
      <c r="D2015" s="0" t="s">
        <v>11</v>
      </c>
      <c r="E2015" s="0" t="s">
        <v>9</v>
      </c>
      <c r="F2015" s="0" t="n">
        <v>1209</v>
      </c>
      <c r="G2015" s="0" t="n">
        <v>1209</v>
      </c>
    </row>
    <row r="2016" customFormat="false" ht="12.8" hidden="false" customHeight="false" outlineLevel="0" collapsed="false">
      <c r="A2016" s="0" t="n">
        <v>2014</v>
      </c>
      <c r="B2016" s="0" t="s">
        <v>77</v>
      </c>
      <c r="C2016" s="0" t="s">
        <v>80</v>
      </c>
      <c r="D2016" s="0" t="s">
        <v>11</v>
      </c>
      <c r="E2016" s="0" t="s">
        <v>9</v>
      </c>
      <c r="F2016" s="0" t="n">
        <v>1501</v>
      </c>
      <c r="G2016" s="0" t="n">
        <v>1503</v>
      </c>
    </row>
    <row r="2017" customFormat="false" ht="12.8" hidden="false" customHeight="false" outlineLevel="0" collapsed="false">
      <c r="A2017" s="0" t="n">
        <v>2015</v>
      </c>
      <c r="B2017" s="0" t="s">
        <v>77</v>
      </c>
      <c r="C2017" s="0" t="s">
        <v>80</v>
      </c>
      <c r="D2017" s="0" t="s">
        <v>11</v>
      </c>
      <c r="E2017" s="0" t="s">
        <v>10</v>
      </c>
      <c r="F2017" s="0" t="n">
        <v>233</v>
      </c>
      <c r="G2017" s="0" t="n">
        <v>233</v>
      </c>
    </row>
    <row r="2018" customFormat="false" ht="12.8" hidden="false" customHeight="false" outlineLevel="0" collapsed="false">
      <c r="A2018" s="0" t="n">
        <v>2016</v>
      </c>
      <c r="B2018" s="0" t="s">
        <v>77</v>
      </c>
      <c r="C2018" s="0" t="s">
        <v>80</v>
      </c>
      <c r="D2018" s="0" t="s">
        <v>11</v>
      </c>
      <c r="E2018" s="0" t="s">
        <v>10</v>
      </c>
      <c r="F2018" s="0" t="n">
        <v>529</v>
      </c>
      <c r="G2018" s="0" t="n">
        <v>532</v>
      </c>
    </row>
    <row r="2019" customFormat="false" ht="12.8" hidden="false" customHeight="false" outlineLevel="0" collapsed="false">
      <c r="A2019" s="0" t="n">
        <v>2017</v>
      </c>
      <c r="B2019" s="0" t="s">
        <v>77</v>
      </c>
      <c r="C2019" s="0" t="s">
        <v>80</v>
      </c>
      <c r="D2019" s="0" t="s">
        <v>11</v>
      </c>
      <c r="E2019" s="0" t="s">
        <v>10</v>
      </c>
      <c r="F2019" s="0" t="n">
        <v>827</v>
      </c>
      <c r="G2019" s="0" t="n">
        <v>830</v>
      </c>
    </row>
    <row r="2020" customFormat="false" ht="12.8" hidden="false" customHeight="false" outlineLevel="0" collapsed="false">
      <c r="A2020" s="0" t="n">
        <v>2018</v>
      </c>
      <c r="B2020" s="0" t="s">
        <v>77</v>
      </c>
      <c r="C2020" s="0" t="s">
        <v>80</v>
      </c>
      <c r="D2020" s="0" t="s">
        <v>11</v>
      </c>
      <c r="E2020" s="0" t="s">
        <v>10</v>
      </c>
      <c r="F2020" s="0" t="n">
        <v>1115</v>
      </c>
      <c r="G2020" s="0" t="n">
        <v>1118</v>
      </c>
    </row>
    <row r="2021" customFormat="false" ht="12.8" hidden="false" customHeight="false" outlineLevel="0" collapsed="false">
      <c r="A2021" s="0" t="n">
        <v>2019</v>
      </c>
      <c r="B2021" s="0" t="s">
        <v>77</v>
      </c>
      <c r="C2021" s="0" t="s">
        <v>80</v>
      </c>
      <c r="D2021" s="0" t="s">
        <v>11</v>
      </c>
      <c r="E2021" s="0" t="s">
        <v>10</v>
      </c>
      <c r="F2021" s="0" t="n">
        <v>1420</v>
      </c>
      <c r="G2021" s="0" t="n">
        <v>1424</v>
      </c>
    </row>
    <row r="2022" customFormat="false" ht="12.8" hidden="false" customHeight="false" outlineLevel="0" collapsed="false">
      <c r="A2022" s="0" t="n">
        <v>2020</v>
      </c>
      <c r="B2022" s="0" t="s">
        <v>77</v>
      </c>
      <c r="C2022" s="0" t="s">
        <v>80</v>
      </c>
      <c r="D2022" s="0" t="s">
        <v>12</v>
      </c>
      <c r="E2022" s="0" t="s">
        <v>9</v>
      </c>
      <c r="F2022" s="0" t="n">
        <v>167</v>
      </c>
      <c r="G2022" s="0" t="n">
        <v>171</v>
      </c>
    </row>
    <row r="2023" customFormat="false" ht="12.8" hidden="false" customHeight="false" outlineLevel="0" collapsed="false">
      <c r="A2023" s="0" t="n">
        <v>2021</v>
      </c>
      <c r="B2023" s="0" t="s">
        <v>77</v>
      </c>
      <c r="C2023" s="0" t="s">
        <v>80</v>
      </c>
      <c r="D2023" s="0" t="s">
        <v>12</v>
      </c>
      <c r="E2023" s="0" t="s">
        <v>9</v>
      </c>
      <c r="F2023" s="0" t="n">
        <v>467</v>
      </c>
      <c r="G2023" s="0" t="n">
        <v>469</v>
      </c>
    </row>
    <row r="2024" customFormat="false" ht="12.8" hidden="false" customHeight="false" outlineLevel="0" collapsed="false">
      <c r="A2024" s="0" t="n">
        <v>2022</v>
      </c>
      <c r="B2024" s="0" t="s">
        <v>77</v>
      </c>
      <c r="C2024" s="0" t="s">
        <v>80</v>
      </c>
      <c r="D2024" s="0" t="s">
        <v>12</v>
      </c>
      <c r="E2024" s="0" t="s">
        <v>9</v>
      </c>
      <c r="F2024" s="0" t="n">
        <v>766</v>
      </c>
      <c r="G2024" s="0" t="n">
        <v>760</v>
      </c>
    </row>
    <row r="2025" customFormat="false" ht="12.8" hidden="false" customHeight="false" outlineLevel="0" collapsed="false">
      <c r="A2025" s="0" t="n">
        <v>2023</v>
      </c>
      <c r="B2025" s="0" t="s">
        <v>77</v>
      </c>
      <c r="C2025" s="0" t="s">
        <v>80</v>
      </c>
      <c r="D2025" s="0" t="s">
        <v>12</v>
      </c>
      <c r="E2025" s="0" t="s">
        <v>9</v>
      </c>
      <c r="F2025" s="0" t="n">
        <v>1059</v>
      </c>
      <c r="G2025" s="0" t="n">
        <v>1061</v>
      </c>
    </row>
    <row r="2026" customFormat="false" ht="12.8" hidden="false" customHeight="false" outlineLevel="0" collapsed="false">
      <c r="A2026" s="0" t="n">
        <v>2024</v>
      </c>
      <c r="B2026" s="0" t="s">
        <v>77</v>
      </c>
      <c r="C2026" s="0" t="s">
        <v>80</v>
      </c>
      <c r="D2026" s="0" t="s">
        <v>12</v>
      </c>
      <c r="E2026" s="0" t="s">
        <v>9</v>
      </c>
      <c r="F2026" s="0" t="n">
        <v>1349</v>
      </c>
      <c r="G2026" s="0" t="n">
        <v>1352</v>
      </c>
    </row>
    <row r="2027" customFormat="false" ht="12.8" hidden="false" customHeight="false" outlineLevel="0" collapsed="false">
      <c r="A2027" s="0" t="n">
        <v>2025</v>
      </c>
      <c r="B2027" s="0" t="s">
        <v>77</v>
      </c>
      <c r="C2027" s="0" t="s">
        <v>80</v>
      </c>
      <c r="D2027" s="0" t="s">
        <v>12</v>
      </c>
      <c r="E2027" s="0" t="s">
        <v>10</v>
      </c>
      <c r="F2027" s="0" t="n">
        <v>77</v>
      </c>
      <c r="G2027" s="0" t="n">
        <v>76</v>
      </c>
    </row>
    <row r="2028" customFormat="false" ht="12.8" hidden="false" customHeight="false" outlineLevel="0" collapsed="false">
      <c r="A2028" s="0" t="n">
        <v>2026</v>
      </c>
      <c r="B2028" s="0" t="s">
        <v>77</v>
      </c>
      <c r="C2028" s="0" t="s">
        <v>80</v>
      </c>
      <c r="D2028" s="0" t="s">
        <v>12</v>
      </c>
      <c r="E2028" s="0" t="s">
        <v>10</v>
      </c>
      <c r="F2028" s="0" t="n">
        <v>376</v>
      </c>
      <c r="G2028" s="0" t="n">
        <v>378</v>
      </c>
    </row>
    <row r="2029" customFormat="false" ht="12.8" hidden="false" customHeight="false" outlineLevel="0" collapsed="false">
      <c r="A2029" s="0" t="n">
        <v>2027</v>
      </c>
      <c r="B2029" s="0" t="s">
        <v>77</v>
      </c>
      <c r="C2029" s="0" t="s">
        <v>80</v>
      </c>
      <c r="D2029" s="0" t="s">
        <v>12</v>
      </c>
      <c r="E2029" s="0" t="s">
        <v>10</v>
      </c>
      <c r="F2029" s="0" t="n">
        <v>680</v>
      </c>
      <c r="G2029" s="0" t="n">
        <v>682</v>
      </c>
    </row>
    <row r="2030" customFormat="false" ht="12.8" hidden="false" customHeight="false" outlineLevel="0" collapsed="false">
      <c r="A2030" s="0" t="n">
        <v>2028</v>
      </c>
      <c r="B2030" s="0" t="s">
        <v>77</v>
      </c>
      <c r="C2030" s="0" t="s">
        <v>80</v>
      </c>
      <c r="D2030" s="0" t="s">
        <v>12</v>
      </c>
      <c r="E2030" s="0" t="s">
        <v>10</v>
      </c>
      <c r="F2030" s="0" t="n">
        <v>970</v>
      </c>
      <c r="G2030" s="0" t="n">
        <v>971</v>
      </c>
    </row>
    <row r="2031" customFormat="false" ht="12.8" hidden="false" customHeight="false" outlineLevel="0" collapsed="false">
      <c r="A2031" s="0" t="n">
        <v>2029</v>
      </c>
      <c r="B2031" s="0" t="s">
        <v>77</v>
      </c>
      <c r="C2031" s="0" t="s">
        <v>80</v>
      </c>
      <c r="D2031" s="0" t="s">
        <v>12</v>
      </c>
      <c r="E2031" s="0" t="s">
        <v>10</v>
      </c>
      <c r="F2031" s="0" t="n">
        <v>1266</v>
      </c>
      <c r="G2031" s="0" t="n">
        <v>1268</v>
      </c>
    </row>
    <row r="2032" customFormat="false" ht="12.8" hidden="false" customHeight="false" outlineLevel="0" collapsed="false">
      <c r="A2032" s="0" t="n">
        <v>2030</v>
      </c>
      <c r="B2032" s="0" t="s">
        <v>77</v>
      </c>
      <c r="C2032" s="0" t="s">
        <v>80</v>
      </c>
      <c r="D2032" s="0" t="s">
        <v>12</v>
      </c>
      <c r="E2032" s="0" t="s">
        <v>10</v>
      </c>
      <c r="G2032" s="0" t="n">
        <v>1556</v>
      </c>
    </row>
    <row r="2033" customFormat="false" ht="12.8" hidden="false" customHeight="false" outlineLevel="0" collapsed="false">
      <c r="A2033" s="0" t="n">
        <v>2031</v>
      </c>
      <c r="B2033" s="0" t="s">
        <v>77</v>
      </c>
      <c r="C2033" s="0" t="s">
        <v>80</v>
      </c>
      <c r="D2033" s="0" t="s">
        <v>13</v>
      </c>
      <c r="E2033" s="0" t="s">
        <v>9</v>
      </c>
      <c r="F2033" s="0" t="n">
        <v>17</v>
      </c>
      <c r="G2033" s="0" t="n">
        <v>22</v>
      </c>
    </row>
    <row r="2034" customFormat="false" ht="12.8" hidden="false" customHeight="false" outlineLevel="0" collapsed="false">
      <c r="A2034" s="0" t="n">
        <v>2032</v>
      </c>
      <c r="B2034" s="0" t="s">
        <v>77</v>
      </c>
      <c r="C2034" s="0" t="s">
        <v>80</v>
      </c>
      <c r="D2034" s="0" t="s">
        <v>13</v>
      </c>
      <c r="E2034" s="0" t="s">
        <v>9</v>
      </c>
      <c r="F2034" s="0" t="n">
        <v>315</v>
      </c>
      <c r="G2034" s="0" t="n">
        <v>322</v>
      </c>
    </row>
    <row r="2035" customFormat="false" ht="12.8" hidden="false" customHeight="false" outlineLevel="0" collapsed="false">
      <c r="A2035" s="0" t="n">
        <v>2033</v>
      </c>
      <c r="B2035" s="0" t="s">
        <v>77</v>
      </c>
      <c r="C2035" s="0" t="s">
        <v>80</v>
      </c>
      <c r="D2035" s="0" t="s">
        <v>13</v>
      </c>
      <c r="E2035" s="0" t="s">
        <v>9</v>
      </c>
      <c r="F2035" s="0" t="n">
        <v>623</v>
      </c>
      <c r="G2035" s="0" t="n">
        <v>622</v>
      </c>
    </row>
    <row r="2036" customFormat="false" ht="12.8" hidden="false" customHeight="false" outlineLevel="0" collapsed="false">
      <c r="A2036" s="0" t="n">
        <v>2034</v>
      </c>
      <c r="B2036" s="0" t="s">
        <v>77</v>
      </c>
      <c r="C2036" s="0" t="s">
        <v>80</v>
      </c>
      <c r="D2036" s="0" t="s">
        <v>13</v>
      </c>
      <c r="E2036" s="0" t="s">
        <v>9</v>
      </c>
      <c r="F2036" s="0" t="n">
        <v>912</v>
      </c>
      <c r="G2036" s="0" t="n">
        <v>918</v>
      </c>
    </row>
    <row r="2037" customFormat="false" ht="12.8" hidden="false" customHeight="false" outlineLevel="0" collapsed="false">
      <c r="A2037" s="0" t="n">
        <v>2035</v>
      </c>
      <c r="B2037" s="0" t="s">
        <v>77</v>
      </c>
      <c r="C2037" s="0" t="s">
        <v>80</v>
      </c>
      <c r="D2037" s="0" t="s">
        <v>13</v>
      </c>
      <c r="E2037" s="0" t="s">
        <v>9</v>
      </c>
      <c r="F2037" s="0" t="n">
        <v>1209</v>
      </c>
      <c r="G2037" s="0" t="n">
        <v>1212</v>
      </c>
    </row>
    <row r="2038" customFormat="false" ht="12.8" hidden="false" customHeight="false" outlineLevel="0" collapsed="false">
      <c r="A2038" s="0" t="n">
        <v>2036</v>
      </c>
      <c r="B2038" s="0" t="s">
        <v>77</v>
      </c>
      <c r="C2038" s="0" t="s">
        <v>80</v>
      </c>
      <c r="D2038" s="0" t="s">
        <v>13</v>
      </c>
      <c r="E2038" s="0" t="s">
        <v>9</v>
      </c>
      <c r="F2038" s="0" t="n">
        <v>1501</v>
      </c>
      <c r="G2038" s="0" t="n">
        <v>1506</v>
      </c>
    </row>
    <row r="2039" customFormat="false" ht="12.8" hidden="false" customHeight="false" outlineLevel="0" collapsed="false">
      <c r="A2039" s="0" t="n">
        <v>2037</v>
      </c>
      <c r="B2039" s="0" t="s">
        <v>77</v>
      </c>
      <c r="C2039" s="0" t="s">
        <v>80</v>
      </c>
      <c r="D2039" s="0" t="s">
        <v>13</v>
      </c>
      <c r="E2039" s="0" t="s">
        <v>10</v>
      </c>
      <c r="F2039" s="0" t="n">
        <v>233</v>
      </c>
    </row>
    <row r="2040" customFormat="false" ht="12.8" hidden="false" customHeight="false" outlineLevel="0" collapsed="false">
      <c r="A2040" s="0" t="n">
        <v>2038</v>
      </c>
      <c r="B2040" s="0" t="s">
        <v>77</v>
      </c>
      <c r="C2040" s="0" t="s">
        <v>80</v>
      </c>
      <c r="D2040" s="0" t="s">
        <v>13</v>
      </c>
      <c r="E2040" s="0" t="s">
        <v>10</v>
      </c>
      <c r="F2040" s="0" t="n">
        <v>529</v>
      </c>
      <c r="G2040" s="0" t="n">
        <v>529</v>
      </c>
    </row>
    <row r="2041" customFormat="false" ht="12.8" hidden="false" customHeight="false" outlineLevel="0" collapsed="false">
      <c r="A2041" s="0" t="n">
        <v>2039</v>
      </c>
      <c r="B2041" s="0" t="s">
        <v>77</v>
      </c>
      <c r="C2041" s="0" t="s">
        <v>80</v>
      </c>
      <c r="D2041" s="0" t="s">
        <v>13</v>
      </c>
      <c r="E2041" s="0" t="s">
        <v>10</v>
      </c>
      <c r="F2041" s="0" t="n">
        <v>827</v>
      </c>
    </row>
    <row r="2042" customFormat="false" ht="12.8" hidden="false" customHeight="false" outlineLevel="0" collapsed="false">
      <c r="A2042" s="0" t="n">
        <v>2040</v>
      </c>
      <c r="B2042" s="0" t="s">
        <v>77</v>
      </c>
      <c r="C2042" s="0" t="s">
        <v>80</v>
      </c>
      <c r="D2042" s="0" t="s">
        <v>13</v>
      </c>
      <c r="E2042" s="0" t="s">
        <v>10</v>
      </c>
      <c r="F2042" s="0" t="n">
        <v>1115</v>
      </c>
      <c r="G2042" s="0" t="n">
        <v>1117</v>
      </c>
    </row>
    <row r="2043" customFormat="false" ht="12.8" hidden="false" customHeight="false" outlineLevel="0" collapsed="false">
      <c r="A2043" s="0" t="n">
        <v>2041</v>
      </c>
      <c r="B2043" s="0" t="s">
        <v>77</v>
      </c>
      <c r="C2043" s="0" t="s">
        <v>80</v>
      </c>
      <c r="D2043" s="0" t="s">
        <v>13</v>
      </c>
      <c r="E2043" s="0" t="s">
        <v>10</v>
      </c>
      <c r="F2043" s="0" t="n">
        <v>1420</v>
      </c>
      <c r="G2043" s="0" t="n">
        <v>1421</v>
      </c>
    </row>
    <row r="2044" customFormat="false" ht="12.8" hidden="false" customHeight="false" outlineLevel="0" collapsed="false">
      <c r="A2044" s="0" t="n">
        <v>2042</v>
      </c>
      <c r="B2044" s="0" t="s">
        <v>81</v>
      </c>
      <c r="C2044" s="0" t="s">
        <v>82</v>
      </c>
      <c r="D2044" s="0" t="s">
        <v>8</v>
      </c>
      <c r="E2044" s="0" t="s">
        <v>9</v>
      </c>
      <c r="F2044" s="0" t="n">
        <v>111</v>
      </c>
      <c r="G2044" s="0" t="n">
        <v>114</v>
      </c>
    </row>
    <row r="2045" customFormat="false" ht="12.8" hidden="false" customHeight="false" outlineLevel="0" collapsed="false">
      <c r="A2045" s="0" t="n">
        <v>2043</v>
      </c>
      <c r="B2045" s="0" t="s">
        <v>81</v>
      </c>
      <c r="C2045" s="0" t="s">
        <v>82</v>
      </c>
      <c r="D2045" s="0" t="s">
        <v>8</v>
      </c>
      <c r="E2045" s="0" t="s">
        <v>9</v>
      </c>
      <c r="F2045" s="0" t="n">
        <v>290</v>
      </c>
      <c r="G2045" s="0" t="n">
        <v>293</v>
      </c>
    </row>
    <row r="2046" customFormat="false" ht="12.8" hidden="false" customHeight="false" outlineLevel="0" collapsed="false">
      <c r="A2046" s="0" t="n">
        <v>2044</v>
      </c>
      <c r="B2046" s="0" t="s">
        <v>81</v>
      </c>
      <c r="C2046" s="0" t="s">
        <v>82</v>
      </c>
      <c r="D2046" s="0" t="s">
        <v>8</v>
      </c>
      <c r="E2046" s="0" t="s">
        <v>9</v>
      </c>
      <c r="F2046" s="0" t="n">
        <v>468</v>
      </c>
      <c r="G2046" s="0" t="n">
        <v>470</v>
      </c>
    </row>
    <row r="2047" customFormat="false" ht="12.8" hidden="false" customHeight="false" outlineLevel="0" collapsed="false">
      <c r="A2047" s="0" t="n">
        <v>2045</v>
      </c>
      <c r="B2047" s="0" t="s">
        <v>81</v>
      </c>
      <c r="C2047" s="0" t="s">
        <v>82</v>
      </c>
      <c r="D2047" s="0" t="s">
        <v>8</v>
      </c>
      <c r="E2047" s="0" t="s">
        <v>10</v>
      </c>
      <c r="F2047" s="0" t="n">
        <v>42</v>
      </c>
      <c r="G2047" s="0" t="n">
        <v>42</v>
      </c>
    </row>
    <row r="2048" customFormat="false" ht="12.8" hidden="false" customHeight="false" outlineLevel="0" collapsed="false">
      <c r="A2048" s="0" t="n">
        <v>2046</v>
      </c>
      <c r="B2048" s="0" t="s">
        <v>81</v>
      </c>
      <c r="C2048" s="0" t="s">
        <v>82</v>
      </c>
      <c r="D2048" s="0" t="s">
        <v>8</v>
      </c>
      <c r="E2048" s="0" t="s">
        <v>10</v>
      </c>
      <c r="F2048" s="0" t="n">
        <v>218</v>
      </c>
      <c r="G2048" s="0" t="n">
        <v>217</v>
      </c>
    </row>
    <row r="2049" customFormat="false" ht="12.8" hidden="false" customHeight="false" outlineLevel="0" collapsed="false">
      <c r="A2049" s="0" t="n">
        <v>2047</v>
      </c>
      <c r="B2049" s="0" t="s">
        <v>81</v>
      </c>
      <c r="C2049" s="0" t="s">
        <v>82</v>
      </c>
      <c r="D2049" s="0" t="s">
        <v>8</v>
      </c>
      <c r="E2049" s="0" t="s">
        <v>10</v>
      </c>
      <c r="F2049" s="0" t="n">
        <v>399</v>
      </c>
      <c r="G2049" s="0" t="n">
        <v>399</v>
      </c>
    </row>
    <row r="2050" customFormat="false" ht="12.8" hidden="false" customHeight="false" outlineLevel="0" collapsed="false">
      <c r="A2050" s="0" t="n">
        <v>2048</v>
      </c>
      <c r="B2050" s="0" t="s">
        <v>81</v>
      </c>
      <c r="C2050" s="0" t="s">
        <v>82</v>
      </c>
      <c r="D2050" s="0" t="s">
        <v>8</v>
      </c>
      <c r="E2050" s="0" t="s">
        <v>10</v>
      </c>
      <c r="F2050" s="0" t="n">
        <v>581</v>
      </c>
      <c r="G2050" s="0" t="n">
        <v>581</v>
      </c>
    </row>
    <row r="2051" customFormat="false" ht="12.8" hidden="false" customHeight="false" outlineLevel="0" collapsed="false">
      <c r="A2051" s="0" t="n">
        <v>2049</v>
      </c>
      <c r="B2051" s="0" t="s">
        <v>81</v>
      </c>
      <c r="C2051" s="0" t="s">
        <v>82</v>
      </c>
      <c r="D2051" s="0" t="s">
        <v>11</v>
      </c>
      <c r="E2051" s="0" t="s">
        <v>9</v>
      </c>
      <c r="F2051" s="0" t="n">
        <v>22</v>
      </c>
      <c r="G2051" s="0" t="n">
        <v>22</v>
      </c>
    </row>
    <row r="2052" customFormat="false" ht="12.8" hidden="false" customHeight="false" outlineLevel="0" collapsed="false">
      <c r="A2052" s="0" t="n">
        <v>2050</v>
      </c>
      <c r="B2052" s="0" t="s">
        <v>81</v>
      </c>
      <c r="C2052" s="0" t="s">
        <v>82</v>
      </c>
      <c r="D2052" s="0" t="s">
        <v>11</v>
      </c>
      <c r="E2052" s="0" t="s">
        <v>9</v>
      </c>
      <c r="F2052" s="0" t="n">
        <v>201</v>
      </c>
      <c r="G2052" s="0" t="n">
        <v>201</v>
      </c>
    </row>
    <row r="2053" customFormat="false" ht="12.8" hidden="false" customHeight="false" outlineLevel="0" collapsed="false">
      <c r="A2053" s="0" t="n">
        <v>2051</v>
      </c>
      <c r="B2053" s="0" t="s">
        <v>81</v>
      </c>
      <c r="C2053" s="0" t="s">
        <v>82</v>
      </c>
      <c r="D2053" s="0" t="s">
        <v>11</v>
      </c>
      <c r="E2053" s="0" t="s">
        <v>9</v>
      </c>
      <c r="F2053" s="0" t="n">
        <v>380</v>
      </c>
      <c r="G2053" s="0" t="n">
        <v>381</v>
      </c>
    </row>
    <row r="2054" customFormat="false" ht="12.8" hidden="false" customHeight="false" outlineLevel="0" collapsed="false">
      <c r="A2054" s="0" t="n">
        <v>2052</v>
      </c>
      <c r="B2054" s="0" t="s">
        <v>81</v>
      </c>
      <c r="C2054" s="0" t="s">
        <v>82</v>
      </c>
      <c r="D2054" s="0" t="s">
        <v>11</v>
      </c>
      <c r="E2054" s="0" t="s">
        <v>9</v>
      </c>
      <c r="F2054" s="0" t="n">
        <v>562</v>
      </c>
      <c r="G2054" s="0" t="n">
        <v>564</v>
      </c>
    </row>
    <row r="2055" customFormat="false" ht="12.8" hidden="false" customHeight="false" outlineLevel="0" collapsed="false">
      <c r="A2055" s="0" t="n">
        <v>2053</v>
      </c>
      <c r="B2055" s="0" t="s">
        <v>81</v>
      </c>
      <c r="C2055" s="0" t="s">
        <v>82</v>
      </c>
      <c r="D2055" s="0" t="s">
        <v>11</v>
      </c>
      <c r="E2055" s="0" t="s">
        <v>10</v>
      </c>
      <c r="F2055" s="0" t="n">
        <v>132</v>
      </c>
      <c r="G2055" s="0" t="n">
        <v>134</v>
      </c>
    </row>
    <row r="2056" customFormat="false" ht="12.8" hidden="false" customHeight="false" outlineLevel="0" collapsed="false">
      <c r="A2056" s="0" t="n">
        <v>2054</v>
      </c>
      <c r="B2056" s="0" t="s">
        <v>81</v>
      </c>
      <c r="C2056" s="0" t="s">
        <v>82</v>
      </c>
      <c r="D2056" s="0" t="s">
        <v>11</v>
      </c>
      <c r="E2056" s="0" t="s">
        <v>10</v>
      </c>
      <c r="F2056" s="0" t="n">
        <v>311</v>
      </c>
      <c r="G2056" s="0" t="n">
        <v>312</v>
      </c>
    </row>
    <row r="2057" customFormat="false" ht="12.8" hidden="false" customHeight="false" outlineLevel="0" collapsed="false">
      <c r="A2057" s="0" t="n">
        <v>2055</v>
      </c>
      <c r="B2057" s="0" t="s">
        <v>81</v>
      </c>
      <c r="C2057" s="0" t="s">
        <v>82</v>
      </c>
      <c r="D2057" s="0" t="s">
        <v>11</v>
      </c>
      <c r="E2057" s="0" t="s">
        <v>10</v>
      </c>
      <c r="F2057" s="0" t="n">
        <v>490</v>
      </c>
      <c r="G2057" s="0" t="n">
        <v>489</v>
      </c>
    </row>
    <row r="2058" customFormat="false" ht="12.8" hidden="false" customHeight="false" outlineLevel="0" collapsed="false">
      <c r="A2058" s="0" t="n">
        <v>2056</v>
      </c>
      <c r="B2058" s="0" t="s">
        <v>81</v>
      </c>
      <c r="C2058" s="0" t="s">
        <v>82</v>
      </c>
      <c r="D2058" s="0" t="s">
        <v>12</v>
      </c>
      <c r="E2058" s="0" t="s">
        <v>9</v>
      </c>
      <c r="F2058" s="0" t="n">
        <v>111</v>
      </c>
      <c r="G2058" s="0" t="n">
        <v>112</v>
      </c>
    </row>
    <row r="2059" customFormat="false" ht="12.8" hidden="false" customHeight="false" outlineLevel="0" collapsed="false">
      <c r="A2059" s="0" t="n">
        <v>2057</v>
      </c>
      <c r="B2059" s="0" t="s">
        <v>81</v>
      </c>
      <c r="C2059" s="0" t="s">
        <v>82</v>
      </c>
      <c r="D2059" s="0" t="s">
        <v>12</v>
      </c>
      <c r="E2059" s="0" t="s">
        <v>9</v>
      </c>
      <c r="F2059" s="0" t="n">
        <v>290</v>
      </c>
      <c r="G2059" s="0" t="n">
        <v>293</v>
      </c>
    </row>
    <row r="2060" customFormat="false" ht="12.8" hidden="false" customHeight="false" outlineLevel="0" collapsed="false">
      <c r="A2060" s="0" t="n">
        <v>2058</v>
      </c>
      <c r="B2060" s="0" t="s">
        <v>81</v>
      </c>
      <c r="C2060" s="0" t="s">
        <v>82</v>
      </c>
      <c r="D2060" s="0" t="s">
        <v>12</v>
      </c>
      <c r="E2060" s="0" t="s">
        <v>9</v>
      </c>
      <c r="F2060" s="0" t="n">
        <v>468</v>
      </c>
      <c r="G2060" s="0" t="n">
        <v>465</v>
      </c>
    </row>
    <row r="2061" customFormat="false" ht="12.8" hidden="false" customHeight="false" outlineLevel="0" collapsed="false">
      <c r="A2061" s="0" t="n">
        <v>2059</v>
      </c>
      <c r="B2061" s="0" t="s">
        <v>81</v>
      </c>
      <c r="C2061" s="0" t="s">
        <v>82</v>
      </c>
      <c r="D2061" s="0" t="s">
        <v>12</v>
      </c>
      <c r="E2061" s="0" t="s">
        <v>10</v>
      </c>
      <c r="F2061" s="0" t="n">
        <v>42</v>
      </c>
      <c r="G2061" s="0" t="n">
        <v>41</v>
      </c>
    </row>
    <row r="2062" customFormat="false" ht="12.8" hidden="false" customHeight="false" outlineLevel="0" collapsed="false">
      <c r="A2062" s="0" t="n">
        <v>2060</v>
      </c>
      <c r="B2062" s="0" t="s">
        <v>81</v>
      </c>
      <c r="C2062" s="0" t="s">
        <v>82</v>
      </c>
      <c r="D2062" s="0" t="s">
        <v>12</v>
      </c>
      <c r="E2062" s="0" t="s">
        <v>10</v>
      </c>
      <c r="F2062" s="0" t="n">
        <v>218</v>
      </c>
      <c r="G2062" s="0" t="n">
        <v>218</v>
      </c>
    </row>
    <row r="2063" customFormat="false" ht="12.8" hidden="false" customHeight="false" outlineLevel="0" collapsed="false">
      <c r="A2063" s="0" t="n">
        <v>2061</v>
      </c>
      <c r="B2063" s="0" t="s">
        <v>81</v>
      </c>
      <c r="C2063" s="0" t="s">
        <v>82</v>
      </c>
      <c r="D2063" s="0" t="s">
        <v>12</v>
      </c>
      <c r="E2063" s="0" t="s">
        <v>10</v>
      </c>
      <c r="F2063" s="0" t="n">
        <v>399</v>
      </c>
      <c r="G2063" s="0" t="n">
        <v>398</v>
      </c>
    </row>
    <row r="2064" customFormat="false" ht="12.8" hidden="false" customHeight="false" outlineLevel="0" collapsed="false">
      <c r="A2064" s="0" t="n">
        <v>2062</v>
      </c>
      <c r="B2064" s="0" t="s">
        <v>81</v>
      </c>
      <c r="C2064" s="0" t="s">
        <v>82</v>
      </c>
      <c r="D2064" s="0" t="s">
        <v>12</v>
      </c>
      <c r="E2064" s="0" t="s">
        <v>10</v>
      </c>
      <c r="F2064" s="0" t="n">
        <v>581</v>
      </c>
      <c r="G2064" s="0" t="n">
        <v>578</v>
      </c>
    </row>
    <row r="2065" customFormat="false" ht="12.8" hidden="false" customHeight="false" outlineLevel="0" collapsed="false">
      <c r="A2065" s="0" t="n">
        <v>2063</v>
      </c>
      <c r="B2065" s="0" t="s">
        <v>81</v>
      </c>
      <c r="C2065" s="0" t="s">
        <v>82</v>
      </c>
      <c r="D2065" s="0" t="s">
        <v>13</v>
      </c>
      <c r="E2065" s="0" t="s">
        <v>9</v>
      </c>
      <c r="F2065" s="0" t="n">
        <v>22</v>
      </c>
      <c r="G2065" s="0" t="n">
        <v>25</v>
      </c>
    </row>
    <row r="2066" customFormat="false" ht="12.8" hidden="false" customHeight="false" outlineLevel="0" collapsed="false">
      <c r="A2066" s="0" t="n">
        <v>2064</v>
      </c>
      <c r="B2066" s="0" t="s">
        <v>81</v>
      </c>
      <c r="C2066" s="0" t="s">
        <v>82</v>
      </c>
      <c r="D2066" s="0" t="s">
        <v>13</v>
      </c>
      <c r="E2066" s="0" t="s">
        <v>9</v>
      </c>
      <c r="F2066" s="0" t="n">
        <v>201</v>
      </c>
      <c r="G2066" s="0" t="n">
        <v>204</v>
      </c>
    </row>
    <row r="2067" customFormat="false" ht="12.8" hidden="false" customHeight="false" outlineLevel="0" collapsed="false">
      <c r="A2067" s="0" t="n">
        <v>2065</v>
      </c>
      <c r="B2067" s="0" t="s">
        <v>81</v>
      </c>
      <c r="C2067" s="0" t="s">
        <v>82</v>
      </c>
      <c r="D2067" s="0" t="s">
        <v>13</v>
      </c>
      <c r="E2067" s="0" t="s">
        <v>9</v>
      </c>
      <c r="F2067" s="0" t="n">
        <v>380</v>
      </c>
      <c r="G2067" s="0" t="n">
        <v>383</v>
      </c>
    </row>
    <row r="2068" customFormat="false" ht="12.8" hidden="false" customHeight="false" outlineLevel="0" collapsed="false">
      <c r="A2068" s="0" t="n">
        <v>2066</v>
      </c>
      <c r="B2068" s="0" t="s">
        <v>81</v>
      </c>
      <c r="C2068" s="0" t="s">
        <v>82</v>
      </c>
      <c r="D2068" s="0" t="s">
        <v>13</v>
      </c>
      <c r="E2068" s="0" t="s">
        <v>9</v>
      </c>
      <c r="F2068" s="0" t="n">
        <v>562</v>
      </c>
      <c r="G2068" s="0" t="n">
        <v>561</v>
      </c>
    </row>
    <row r="2069" customFormat="false" ht="12.8" hidden="false" customHeight="false" outlineLevel="0" collapsed="false">
      <c r="A2069" s="0" t="n">
        <v>2067</v>
      </c>
      <c r="B2069" s="0" t="s">
        <v>81</v>
      </c>
      <c r="C2069" s="0" t="s">
        <v>82</v>
      </c>
      <c r="D2069" s="0" t="s">
        <v>13</v>
      </c>
      <c r="E2069" s="0" t="s">
        <v>10</v>
      </c>
      <c r="F2069" s="0" t="n">
        <v>132</v>
      </c>
      <c r="G2069" s="0" t="n">
        <v>132</v>
      </c>
    </row>
    <row r="2070" customFormat="false" ht="12.8" hidden="false" customHeight="false" outlineLevel="0" collapsed="false">
      <c r="A2070" s="0" t="n">
        <v>2068</v>
      </c>
      <c r="B2070" s="0" t="s">
        <v>81</v>
      </c>
      <c r="C2070" s="0" t="s">
        <v>82</v>
      </c>
      <c r="D2070" s="0" t="s">
        <v>13</v>
      </c>
      <c r="E2070" s="0" t="s">
        <v>10</v>
      </c>
      <c r="F2070" s="0" t="n">
        <v>311</v>
      </c>
      <c r="G2070" s="0" t="n">
        <v>311</v>
      </c>
    </row>
    <row r="2071" customFormat="false" ht="12.8" hidden="false" customHeight="false" outlineLevel="0" collapsed="false">
      <c r="A2071" s="0" t="n">
        <v>2069</v>
      </c>
      <c r="B2071" s="0" t="s">
        <v>81</v>
      </c>
      <c r="C2071" s="0" t="s">
        <v>82</v>
      </c>
      <c r="D2071" s="0" t="s">
        <v>13</v>
      </c>
      <c r="E2071" s="0" t="s">
        <v>10</v>
      </c>
      <c r="F2071" s="0" t="n">
        <v>490</v>
      </c>
      <c r="G2071" s="0" t="n">
        <v>492</v>
      </c>
    </row>
    <row r="2072" customFormat="false" ht="12.8" hidden="false" customHeight="false" outlineLevel="0" collapsed="false">
      <c r="A2072" s="0" t="n">
        <v>2070</v>
      </c>
      <c r="B2072" s="0" t="s">
        <v>81</v>
      </c>
      <c r="C2072" s="0" t="s">
        <v>83</v>
      </c>
      <c r="D2072" s="0" t="s">
        <v>8</v>
      </c>
      <c r="E2072" s="0" t="s">
        <v>9</v>
      </c>
      <c r="F2072" s="0" t="n">
        <v>29</v>
      </c>
      <c r="G2072" s="0" t="n">
        <v>32</v>
      </c>
    </row>
    <row r="2073" customFormat="false" ht="12.8" hidden="false" customHeight="false" outlineLevel="0" collapsed="false">
      <c r="A2073" s="0" t="n">
        <v>2071</v>
      </c>
      <c r="B2073" s="0" t="s">
        <v>81</v>
      </c>
      <c r="C2073" s="0" t="s">
        <v>83</v>
      </c>
      <c r="D2073" s="0" t="s">
        <v>8</v>
      </c>
      <c r="E2073" s="0" t="s">
        <v>9</v>
      </c>
      <c r="F2073" s="0" t="n">
        <v>254</v>
      </c>
      <c r="G2073" s="0" t="n">
        <v>254</v>
      </c>
    </row>
    <row r="2074" customFormat="false" ht="12.8" hidden="false" customHeight="false" outlineLevel="0" collapsed="false">
      <c r="A2074" s="0" t="n">
        <v>2072</v>
      </c>
      <c r="B2074" s="0" t="s">
        <v>81</v>
      </c>
      <c r="C2074" s="0" t="s">
        <v>83</v>
      </c>
      <c r="D2074" s="0" t="s">
        <v>8</v>
      </c>
      <c r="E2074" s="0" t="s">
        <v>9</v>
      </c>
      <c r="F2074" s="0" t="n">
        <v>475</v>
      </c>
      <c r="G2074" s="0" t="n">
        <v>476</v>
      </c>
    </row>
    <row r="2075" customFormat="false" ht="12.8" hidden="false" customHeight="false" outlineLevel="0" collapsed="false">
      <c r="A2075" s="0" t="n">
        <v>2073</v>
      </c>
      <c r="B2075" s="0" t="s">
        <v>81</v>
      </c>
      <c r="C2075" s="0" t="s">
        <v>83</v>
      </c>
      <c r="D2075" s="0" t="s">
        <v>8</v>
      </c>
      <c r="E2075" s="0" t="s">
        <v>9</v>
      </c>
      <c r="F2075" s="0" t="n">
        <v>698</v>
      </c>
      <c r="G2075" s="0" t="n">
        <v>700</v>
      </c>
    </row>
    <row r="2076" customFormat="false" ht="12.8" hidden="false" customHeight="false" outlineLevel="0" collapsed="false">
      <c r="A2076" s="0" t="n">
        <v>2074</v>
      </c>
      <c r="B2076" s="0" t="s">
        <v>81</v>
      </c>
      <c r="C2076" s="0" t="s">
        <v>83</v>
      </c>
      <c r="D2076" s="0" t="s">
        <v>8</v>
      </c>
      <c r="E2076" s="0" t="s">
        <v>10</v>
      </c>
      <c r="F2076" s="0" t="n">
        <v>167</v>
      </c>
      <c r="G2076" s="0" t="n">
        <v>167</v>
      </c>
    </row>
    <row r="2077" customFormat="false" ht="12.8" hidden="false" customHeight="false" outlineLevel="0" collapsed="false">
      <c r="A2077" s="0" t="n">
        <v>2075</v>
      </c>
      <c r="B2077" s="0" t="s">
        <v>81</v>
      </c>
      <c r="C2077" s="0" t="s">
        <v>83</v>
      </c>
      <c r="D2077" s="0" t="s">
        <v>8</v>
      </c>
      <c r="E2077" s="0" t="s">
        <v>10</v>
      </c>
      <c r="F2077" s="0" t="n">
        <v>392</v>
      </c>
      <c r="G2077" s="0" t="n">
        <v>392</v>
      </c>
    </row>
    <row r="2078" customFormat="false" ht="12.8" hidden="false" customHeight="false" outlineLevel="0" collapsed="false">
      <c r="A2078" s="0" t="n">
        <v>2076</v>
      </c>
      <c r="B2078" s="0" t="s">
        <v>81</v>
      </c>
      <c r="C2078" s="0" t="s">
        <v>83</v>
      </c>
      <c r="D2078" s="0" t="s">
        <v>8</v>
      </c>
      <c r="E2078" s="0" t="s">
        <v>10</v>
      </c>
      <c r="F2078" s="0" t="n">
        <v>615</v>
      </c>
      <c r="G2078" s="0" t="n">
        <v>613</v>
      </c>
    </row>
    <row r="2079" customFormat="false" ht="12.8" hidden="false" customHeight="false" outlineLevel="0" collapsed="false">
      <c r="A2079" s="0" t="n">
        <v>2077</v>
      </c>
      <c r="B2079" s="0" t="s">
        <v>81</v>
      </c>
      <c r="C2079" s="0" t="s">
        <v>83</v>
      </c>
      <c r="D2079" s="0" t="s">
        <v>8</v>
      </c>
      <c r="E2079" s="0" t="s">
        <v>10</v>
      </c>
      <c r="F2079" s="0" t="n">
        <v>850</v>
      </c>
      <c r="G2079" s="0" t="n">
        <v>849</v>
      </c>
    </row>
    <row r="2080" customFormat="false" ht="12.8" hidden="false" customHeight="false" outlineLevel="0" collapsed="false">
      <c r="A2080" s="0" t="n">
        <v>2078</v>
      </c>
      <c r="B2080" s="0" t="s">
        <v>81</v>
      </c>
      <c r="C2080" s="0" t="s">
        <v>83</v>
      </c>
      <c r="D2080" s="0" t="s">
        <v>11</v>
      </c>
      <c r="E2080" s="0" t="s">
        <v>9</v>
      </c>
      <c r="F2080" s="0" t="n">
        <v>140</v>
      </c>
      <c r="G2080" s="0" t="n">
        <v>144</v>
      </c>
    </row>
    <row r="2081" customFormat="false" ht="12.8" hidden="false" customHeight="false" outlineLevel="0" collapsed="false">
      <c r="A2081" s="0" t="n">
        <v>2079</v>
      </c>
      <c r="B2081" s="0" t="s">
        <v>81</v>
      </c>
      <c r="C2081" s="0" t="s">
        <v>83</v>
      </c>
      <c r="D2081" s="0" t="s">
        <v>11</v>
      </c>
      <c r="E2081" s="0" t="s">
        <v>9</v>
      </c>
      <c r="F2081" s="0" t="n">
        <v>364</v>
      </c>
      <c r="G2081" s="0" t="n">
        <v>367</v>
      </c>
    </row>
    <row r="2082" customFormat="false" ht="12.8" hidden="false" customHeight="false" outlineLevel="0" collapsed="false">
      <c r="A2082" s="0" t="n">
        <v>2080</v>
      </c>
      <c r="B2082" s="0" t="s">
        <v>81</v>
      </c>
      <c r="C2082" s="0" t="s">
        <v>83</v>
      </c>
      <c r="D2082" s="0" t="s">
        <v>11</v>
      </c>
      <c r="E2082" s="0" t="s">
        <v>9</v>
      </c>
      <c r="F2082" s="0" t="n">
        <v>584</v>
      </c>
      <c r="G2082" s="0" t="n">
        <v>589</v>
      </c>
    </row>
    <row r="2083" customFormat="false" ht="12.8" hidden="false" customHeight="false" outlineLevel="0" collapsed="false">
      <c r="A2083" s="0" t="n">
        <v>2081</v>
      </c>
      <c r="B2083" s="0" t="s">
        <v>81</v>
      </c>
      <c r="C2083" s="0" t="s">
        <v>83</v>
      </c>
      <c r="D2083" s="0" t="s">
        <v>11</v>
      </c>
      <c r="E2083" s="0" t="s">
        <v>9</v>
      </c>
      <c r="F2083" s="0" t="n">
        <v>818</v>
      </c>
      <c r="G2083" s="0" t="n">
        <v>818</v>
      </c>
    </row>
    <row r="2084" customFormat="false" ht="12.8" hidden="false" customHeight="false" outlineLevel="0" collapsed="false">
      <c r="A2084" s="0" t="n">
        <v>2082</v>
      </c>
      <c r="B2084" s="0" t="s">
        <v>81</v>
      </c>
      <c r="C2084" s="0" t="s">
        <v>83</v>
      </c>
      <c r="D2084" s="0" t="s">
        <v>11</v>
      </c>
      <c r="E2084" s="0" t="s">
        <v>10</v>
      </c>
      <c r="F2084" s="0" t="n">
        <v>61</v>
      </c>
      <c r="G2084" s="0" t="n">
        <v>62</v>
      </c>
    </row>
    <row r="2085" customFormat="false" ht="12.8" hidden="false" customHeight="false" outlineLevel="0" collapsed="false">
      <c r="A2085" s="0" t="n">
        <v>2083</v>
      </c>
      <c r="B2085" s="0" t="s">
        <v>81</v>
      </c>
      <c r="C2085" s="0" t="s">
        <v>83</v>
      </c>
      <c r="D2085" s="0" t="s">
        <v>11</v>
      </c>
      <c r="E2085" s="0" t="s">
        <v>10</v>
      </c>
      <c r="F2085" s="0" t="n">
        <v>282</v>
      </c>
      <c r="G2085" s="0" t="n">
        <v>283</v>
      </c>
    </row>
    <row r="2086" customFormat="false" ht="12.8" hidden="false" customHeight="false" outlineLevel="0" collapsed="false">
      <c r="A2086" s="0" t="n">
        <v>2084</v>
      </c>
      <c r="B2086" s="0" t="s">
        <v>81</v>
      </c>
      <c r="C2086" s="0" t="s">
        <v>83</v>
      </c>
      <c r="D2086" s="0" t="s">
        <v>11</v>
      </c>
      <c r="E2086" s="0" t="s">
        <v>10</v>
      </c>
      <c r="F2086" s="0" t="n">
        <v>506</v>
      </c>
      <c r="G2086" s="0" t="n">
        <v>507</v>
      </c>
    </row>
    <row r="2087" customFormat="false" ht="12.8" hidden="false" customHeight="false" outlineLevel="0" collapsed="false">
      <c r="A2087" s="0" t="n">
        <v>2085</v>
      </c>
      <c r="B2087" s="0" t="s">
        <v>81</v>
      </c>
      <c r="C2087" s="0" t="s">
        <v>83</v>
      </c>
      <c r="D2087" s="0" t="s">
        <v>11</v>
      </c>
      <c r="E2087" s="0" t="s">
        <v>10</v>
      </c>
      <c r="F2087" s="0" t="n">
        <v>732</v>
      </c>
      <c r="G2087" s="0" t="n">
        <v>732</v>
      </c>
    </row>
    <row r="2088" customFormat="false" ht="12.8" hidden="false" customHeight="false" outlineLevel="0" collapsed="false">
      <c r="A2088" s="0" t="n">
        <v>2086</v>
      </c>
      <c r="B2088" s="0" t="s">
        <v>81</v>
      </c>
      <c r="C2088" s="0" t="s">
        <v>83</v>
      </c>
      <c r="D2088" s="0" t="s">
        <v>12</v>
      </c>
      <c r="E2088" s="0" t="s">
        <v>9</v>
      </c>
      <c r="F2088" s="0" t="n">
        <v>29</v>
      </c>
      <c r="G2088" s="0" t="n">
        <v>33</v>
      </c>
    </row>
    <row r="2089" customFormat="false" ht="12.8" hidden="false" customHeight="false" outlineLevel="0" collapsed="false">
      <c r="A2089" s="0" t="n">
        <v>2087</v>
      </c>
      <c r="B2089" s="0" t="s">
        <v>81</v>
      </c>
      <c r="C2089" s="0" t="s">
        <v>83</v>
      </c>
      <c r="D2089" s="0" t="s">
        <v>12</v>
      </c>
      <c r="E2089" s="0" t="s">
        <v>9</v>
      </c>
      <c r="F2089" s="0" t="n">
        <v>254</v>
      </c>
      <c r="G2089" s="0" t="n">
        <v>254</v>
      </c>
    </row>
    <row r="2090" customFormat="false" ht="12.8" hidden="false" customHeight="false" outlineLevel="0" collapsed="false">
      <c r="A2090" s="0" t="n">
        <v>2088</v>
      </c>
      <c r="B2090" s="0" t="s">
        <v>81</v>
      </c>
      <c r="C2090" s="0" t="s">
        <v>83</v>
      </c>
      <c r="D2090" s="0" t="s">
        <v>12</v>
      </c>
      <c r="E2090" s="0" t="s">
        <v>9</v>
      </c>
      <c r="F2090" s="0" t="n">
        <v>475</v>
      </c>
      <c r="G2090" s="0" t="n">
        <v>477</v>
      </c>
    </row>
    <row r="2091" customFormat="false" ht="12.8" hidden="false" customHeight="false" outlineLevel="0" collapsed="false">
      <c r="A2091" s="0" t="n">
        <v>2089</v>
      </c>
      <c r="B2091" s="0" t="s">
        <v>81</v>
      </c>
      <c r="C2091" s="0" t="s">
        <v>83</v>
      </c>
      <c r="D2091" s="0" t="s">
        <v>12</v>
      </c>
      <c r="E2091" s="0" t="s">
        <v>9</v>
      </c>
      <c r="F2091" s="0" t="n">
        <v>698</v>
      </c>
      <c r="G2091" s="0" t="n">
        <v>700</v>
      </c>
    </row>
    <row r="2092" customFormat="false" ht="12.8" hidden="false" customHeight="false" outlineLevel="0" collapsed="false">
      <c r="A2092" s="0" t="n">
        <v>2090</v>
      </c>
      <c r="B2092" s="0" t="s">
        <v>81</v>
      </c>
      <c r="C2092" s="0" t="s">
        <v>83</v>
      </c>
      <c r="D2092" s="0" t="s">
        <v>12</v>
      </c>
      <c r="E2092" s="0" t="s">
        <v>10</v>
      </c>
      <c r="F2092" s="0" t="n">
        <v>167</v>
      </c>
      <c r="G2092" s="0" t="n">
        <v>168</v>
      </c>
    </row>
    <row r="2093" customFormat="false" ht="12.8" hidden="false" customHeight="false" outlineLevel="0" collapsed="false">
      <c r="A2093" s="0" t="n">
        <v>2091</v>
      </c>
      <c r="B2093" s="0" t="s">
        <v>81</v>
      </c>
      <c r="C2093" s="0" t="s">
        <v>83</v>
      </c>
      <c r="D2093" s="0" t="s">
        <v>12</v>
      </c>
      <c r="E2093" s="0" t="s">
        <v>10</v>
      </c>
      <c r="F2093" s="0" t="n">
        <v>392</v>
      </c>
      <c r="G2093" s="0" t="n">
        <v>392</v>
      </c>
    </row>
    <row r="2094" customFormat="false" ht="12.8" hidden="false" customHeight="false" outlineLevel="0" collapsed="false">
      <c r="A2094" s="0" t="n">
        <v>2092</v>
      </c>
      <c r="B2094" s="0" t="s">
        <v>81</v>
      </c>
      <c r="C2094" s="0" t="s">
        <v>83</v>
      </c>
      <c r="D2094" s="0" t="s">
        <v>12</v>
      </c>
      <c r="E2094" s="0" t="s">
        <v>10</v>
      </c>
      <c r="F2094" s="0" t="n">
        <v>615</v>
      </c>
      <c r="G2094" s="0" t="n">
        <v>615</v>
      </c>
    </row>
    <row r="2095" customFormat="false" ht="12.8" hidden="false" customHeight="false" outlineLevel="0" collapsed="false">
      <c r="A2095" s="0" t="n">
        <v>2093</v>
      </c>
      <c r="B2095" s="0" t="s">
        <v>81</v>
      </c>
      <c r="C2095" s="0" t="s">
        <v>83</v>
      </c>
      <c r="D2095" s="0" t="s">
        <v>12</v>
      </c>
      <c r="E2095" s="0" t="s">
        <v>10</v>
      </c>
      <c r="F2095" s="0" t="n">
        <v>850</v>
      </c>
      <c r="G2095" s="0" t="n">
        <v>849</v>
      </c>
    </row>
    <row r="2096" customFormat="false" ht="12.8" hidden="false" customHeight="false" outlineLevel="0" collapsed="false">
      <c r="A2096" s="0" t="n">
        <v>2094</v>
      </c>
      <c r="B2096" s="0" t="s">
        <v>81</v>
      </c>
      <c r="C2096" s="0" t="s">
        <v>83</v>
      </c>
      <c r="D2096" s="0" t="s">
        <v>13</v>
      </c>
      <c r="E2096" s="0" t="s">
        <v>9</v>
      </c>
      <c r="F2096" s="0" t="n">
        <v>140</v>
      </c>
      <c r="G2096" s="0" t="n">
        <v>145</v>
      </c>
    </row>
    <row r="2097" customFormat="false" ht="12.8" hidden="false" customHeight="false" outlineLevel="0" collapsed="false">
      <c r="A2097" s="0" t="n">
        <v>2095</v>
      </c>
      <c r="B2097" s="0" t="s">
        <v>81</v>
      </c>
      <c r="C2097" s="0" t="s">
        <v>83</v>
      </c>
      <c r="D2097" s="0" t="s">
        <v>13</v>
      </c>
      <c r="E2097" s="0" t="s">
        <v>9</v>
      </c>
      <c r="F2097" s="0" t="n">
        <v>364</v>
      </c>
      <c r="G2097" s="0" t="n">
        <v>367</v>
      </c>
    </row>
    <row r="2098" customFormat="false" ht="12.8" hidden="false" customHeight="false" outlineLevel="0" collapsed="false">
      <c r="A2098" s="0" t="n">
        <v>2096</v>
      </c>
      <c r="B2098" s="0" t="s">
        <v>81</v>
      </c>
      <c r="C2098" s="0" t="s">
        <v>83</v>
      </c>
      <c r="D2098" s="0" t="s">
        <v>13</v>
      </c>
      <c r="E2098" s="0" t="s">
        <v>9</v>
      </c>
      <c r="F2098" s="0" t="n">
        <v>584</v>
      </c>
      <c r="G2098" s="0" t="n">
        <v>589</v>
      </c>
    </row>
    <row r="2099" customFormat="false" ht="12.8" hidden="false" customHeight="false" outlineLevel="0" collapsed="false">
      <c r="A2099" s="0" t="n">
        <v>2097</v>
      </c>
      <c r="B2099" s="0" t="s">
        <v>81</v>
      </c>
      <c r="C2099" s="0" t="s">
        <v>83</v>
      </c>
      <c r="D2099" s="0" t="s">
        <v>13</v>
      </c>
      <c r="E2099" s="0" t="s">
        <v>9</v>
      </c>
      <c r="F2099" s="0" t="n">
        <v>818</v>
      </c>
      <c r="G2099" s="0" t="n">
        <v>820</v>
      </c>
    </row>
    <row r="2100" customFormat="false" ht="12.8" hidden="false" customHeight="false" outlineLevel="0" collapsed="false">
      <c r="A2100" s="0" t="n">
        <v>2098</v>
      </c>
      <c r="B2100" s="0" t="s">
        <v>81</v>
      </c>
      <c r="C2100" s="0" t="s">
        <v>83</v>
      </c>
      <c r="D2100" s="0" t="s">
        <v>13</v>
      </c>
      <c r="E2100" s="0" t="s">
        <v>10</v>
      </c>
      <c r="F2100" s="0" t="n">
        <v>61</v>
      </c>
      <c r="G2100" s="0" t="n">
        <v>62</v>
      </c>
    </row>
    <row r="2101" customFormat="false" ht="12.8" hidden="false" customHeight="false" outlineLevel="0" collapsed="false">
      <c r="A2101" s="0" t="n">
        <v>2099</v>
      </c>
      <c r="B2101" s="0" t="s">
        <v>81</v>
      </c>
      <c r="C2101" s="0" t="s">
        <v>83</v>
      </c>
      <c r="D2101" s="0" t="s">
        <v>13</v>
      </c>
      <c r="E2101" s="0" t="s">
        <v>10</v>
      </c>
      <c r="F2101" s="0" t="n">
        <v>282</v>
      </c>
      <c r="G2101" s="0" t="n">
        <v>282</v>
      </c>
    </row>
    <row r="2102" customFormat="false" ht="12.8" hidden="false" customHeight="false" outlineLevel="0" collapsed="false">
      <c r="A2102" s="0" t="n">
        <v>2100</v>
      </c>
      <c r="B2102" s="0" t="s">
        <v>81</v>
      </c>
      <c r="C2102" s="0" t="s">
        <v>83</v>
      </c>
      <c r="D2102" s="0" t="s">
        <v>13</v>
      </c>
      <c r="E2102" s="0" t="s">
        <v>10</v>
      </c>
      <c r="F2102" s="0" t="n">
        <v>506</v>
      </c>
      <c r="G2102" s="0" t="n">
        <v>505</v>
      </c>
    </row>
    <row r="2103" customFormat="false" ht="12.8" hidden="false" customHeight="false" outlineLevel="0" collapsed="false">
      <c r="A2103" s="0" t="n">
        <v>2101</v>
      </c>
      <c r="B2103" s="0" t="s">
        <v>81</v>
      </c>
      <c r="C2103" s="0" t="s">
        <v>83</v>
      </c>
      <c r="D2103" s="0" t="s">
        <v>13</v>
      </c>
      <c r="E2103" s="0" t="s">
        <v>10</v>
      </c>
      <c r="F2103" s="0" t="n">
        <v>732</v>
      </c>
      <c r="G2103" s="0" t="n">
        <v>731</v>
      </c>
    </row>
    <row r="2104" customFormat="false" ht="12.8" hidden="false" customHeight="false" outlineLevel="0" collapsed="false">
      <c r="A2104" s="0" t="n">
        <v>2102</v>
      </c>
      <c r="B2104" s="0" t="s">
        <v>81</v>
      </c>
      <c r="C2104" s="0" t="s">
        <v>84</v>
      </c>
      <c r="D2104" s="0" t="s">
        <v>8</v>
      </c>
      <c r="E2104" s="0" t="s">
        <v>9</v>
      </c>
      <c r="F2104" s="0" t="n">
        <v>64</v>
      </c>
      <c r="G2104" s="0" t="n">
        <v>64</v>
      </c>
    </row>
    <row r="2105" customFormat="false" ht="12.8" hidden="false" customHeight="false" outlineLevel="0" collapsed="false">
      <c r="A2105" s="0" t="n">
        <v>2103</v>
      </c>
      <c r="B2105" s="0" t="s">
        <v>81</v>
      </c>
      <c r="C2105" s="0" t="s">
        <v>84</v>
      </c>
      <c r="D2105" s="0" t="s">
        <v>8</v>
      </c>
      <c r="E2105" s="0" t="s">
        <v>9</v>
      </c>
      <c r="F2105" s="0" t="n">
        <v>364</v>
      </c>
      <c r="G2105" s="0" t="n">
        <v>365</v>
      </c>
    </row>
    <row r="2106" customFormat="false" ht="12.8" hidden="false" customHeight="false" outlineLevel="0" collapsed="false">
      <c r="A2106" s="0" t="n">
        <v>2104</v>
      </c>
      <c r="B2106" s="0" t="s">
        <v>81</v>
      </c>
      <c r="C2106" s="0" t="s">
        <v>84</v>
      </c>
      <c r="D2106" s="0" t="s">
        <v>8</v>
      </c>
      <c r="E2106" s="0" t="s">
        <v>9</v>
      </c>
      <c r="F2106" s="0" t="n">
        <v>673</v>
      </c>
      <c r="G2106" s="0" t="n">
        <v>672</v>
      </c>
    </row>
    <row r="2107" customFormat="false" ht="12.8" hidden="false" customHeight="false" outlineLevel="0" collapsed="false">
      <c r="A2107" s="0" t="n">
        <v>2105</v>
      </c>
      <c r="B2107" s="0" t="s">
        <v>81</v>
      </c>
      <c r="C2107" s="0" t="s">
        <v>84</v>
      </c>
      <c r="D2107" s="0" t="s">
        <v>8</v>
      </c>
      <c r="E2107" s="0" t="s">
        <v>9</v>
      </c>
      <c r="F2107" s="0" t="n">
        <v>978</v>
      </c>
      <c r="G2107" s="0" t="n">
        <v>982</v>
      </c>
    </row>
    <row r="2108" customFormat="false" ht="12.8" hidden="false" customHeight="false" outlineLevel="0" collapsed="false">
      <c r="A2108" s="0" t="n">
        <v>2106</v>
      </c>
      <c r="B2108" s="0" t="s">
        <v>81</v>
      </c>
      <c r="C2108" s="0" t="s">
        <v>84</v>
      </c>
      <c r="D2108" s="0" t="s">
        <v>8</v>
      </c>
      <c r="E2108" s="0" t="s">
        <v>9</v>
      </c>
      <c r="F2108" s="0" t="n">
        <v>1313</v>
      </c>
      <c r="G2108" s="0" t="n">
        <v>1311</v>
      </c>
    </row>
    <row r="2109" customFormat="false" ht="12.8" hidden="false" customHeight="false" outlineLevel="0" collapsed="false">
      <c r="A2109" s="0" t="n">
        <v>2107</v>
      </c>
      <c r="B2109" s="0" t="s">
        <v>81</v>
      </c>
      <c r="C2109" s="0" t="s">
        <v>84</v>
      </c>
      <c r="D2109" s="0" t="s">
        <v>8</v>
      </c>
      <c r="E2109" s="0" t="s">
        <v>10</v>
      </c>
      <c r="F2109" s="0" t="n">
        <v>260</v>
      </c>
      <c r="G2109" s="0" t="n">
        <v>259</v>
      </c>
    </row>
    <row r="2110" customFormat="false" ht="12.8" hidden="false" customHeight="false" outlineLevel="0" collapsed="false">
      <c r="A2110" s="0" t="n">
        <v>2108</v>
      </c>
      <c r="B2110" s="0" t="s">
        <v>81</v>
      </c>
      <c r="C2110" s="0" t="s">
        <v>84</v>
      </c>
      <c r="D2110" s="0" t="s">
        <v>8</v>
      </c>
      <c r="E2110" s="0" t="s">
        <v>10</v>
      </c>
      <c r="F2110" s="0" t="n">
        <v>561</v>
      </c>
      <c r="G2110" s="0" t="n">
        <v>559</v>
      </c>
    </row>
    <row r="2111" customFormat="false" ht="12.8" hidden="false" customHeight="false" outlineLevel="0" collapsed="false">
      <c r="A2111" s="0" t="n">
        <v>2109</v>
      </c>
      <c r="B2111" s="0" t="s">
        <v>81</v>
      </c>
      <c r="C2111" s="0" t="s">
        <v>84</v>
      </c>
      <c r="D2111" s="0" t="s">
        <v>8</v>
      </c>
      <c r="E2111" s="0" t="s">
        <v>10</v>
      </c>
      <c r="F2111" s="0" t="n">
        <v>877</v>
      </c>
      <c r="G2111" s="0" t="n">
        <v>876</v>
      </c>
    </row>
    <row r="2112" customFormat="false" ht="12.8" hidden="false" customHeight="false" outlineLevel="0" collapsed="false">
      <c r="A2112" s="0" t="n">
        <v>2110</v>
      </c>
      <c r="B2112" s="0" t="s">
        <v>81</v>
      </c>
      <c r="C2112" s="0" t="s">
        <v>84</v>
      </c>
      <c r="D2112" s="0" t="s">
        <v>8</v>
      </c>
      <c r="E2112" s="0" t="s">
        <v>10</v>
      </c>
      <c r="G2112" s="0" t="n">
        <v>1199</v>
      </c>
    </row>
    <row r="2113" customFormat="false" ht="12.8" hidden="false" customHeight="false" outlineLevel="0" collapsed="false">
      <c r="A2113" s="0" t="n">
        <v>2111</v>
      </c>
      <c r="B2113" s="0" t="s">
        <v>81</v>
      </c>
      <c r="C2113" s="0" t="s">
        <v>84</v>
      </c>
      <c r="D2113" s="0" t="s">
        <v>11</v>
      </c>
      <c r="E2113" s="0" t="s">
        <v>9</v>
      </c>
      <c r="F2113" s="0" t="n">
        <v>212</v>
      </c>
      <c r="G2113" s="0" t="n">
        <v>215</v>
      </c>
    </row>
    <row r="2114" customFormat="false" ht="12.8" hidden="false" customHeight="false" outlineLevel="0" collapsed="false">
      <c r="A2114" s="0" t="n">
        <v>2112</v>
      </c>
      <c r="B2114" s="0" t="s">
        <v>81</v>
      </c>
      <c r="C2114" s="0" t="s">
        <v>84</v>
      </c>
      <c r="D2114" s="0" t="s">
        <v>11</v>
      </c>
      <c r="E2114" s="0" t="s">
        <v>9</v>
      </c>
      <c r="F2114" s="0" t="n">
        <v>515</v>
      </c>
      <c r="G2114" s="0" t="n">
        <v>514</v>
      </c>
    </row>
    <row r="2115" customFormat="false" ht="12.8" hidden="false" customHeight="false" outlineLevel="0" collapsed="false">
      <c r="A2115" s="0" t="n">
        <v>2113</v>
      </c>
      <c r="B2115" s="0" t="s">
        <v>81</v>
      </c>
      <c r="C2115" s="0" t="s">
        <v>84</v>
      </c>
      <c r="D2115" s="0" t="s">
        <v>11</v>
      </c>
      <c r="E2115" s="0" t="s">
        <v>9</v>
      </c>
      <c r="F2115" s="0" t="n">
        <v>827</v>
      </c>
      <c r="G2115" s="0" t="n">
        <v>824</v>
      </c>
    </row>
    <row r="2116" customFormat="false" ht="12.8" hidden="false" customHeight="false" outlineLevel="0" collapsed="false">
      <c r="A2116" s="0" t="n">
        <v>2114</v>
      </c>
      <c r="B2116" s="0" t="s">
        <v>81</v>
      </c>
      <c r="C2116" s="0" t="s">
        <v>84</v>
      </c>
      <c r="D2116" s="0" t="s">
        <v>11</v>
      </c>
      <c r="E2116" s="0" t="s">
        <v>9</v>
      </c>
      <c r="F2116" s="0" t="n">
        <v>1142</v>
      </c>
      <c r="G2116" s="0" t="n">
        <v>1140</v>
      </c>
    </row>
    <row r="2117" customFormat="false" ht="12.8" hidden="false" customHeight="false" outlineLevel="0" collapsed="false">
      <c r="A2117" s="0" t="n">
        <v>2115</v>
      </c>
      <c r="B2117" s="0" t="s">
        <v>81</v>
      </c>
      <c r="C2117" s="0" t="s">
        <v>84</v>
      </c>
      <c r="D2117" s="0" t="s">
        <v>11</v>
      </c>
      <c r="E2117" s="0" t="s">
        <v>10</v>
      </c>
      <c r="F2117" s="0" t="n">
        <v>117</v>
      </c>
      <c r="G2117" s="0" t="n">
        <v>118</v>
      </c>
    </row>
    <row r="2118" customFormat="false" ht="12.8" hidden="false" customHeight="false" outlineLevel="0" collapsed="false">
      <c r="A2118" s="0" t="n">
        <v>2116</v>
      </c>
      <c r="B2118" s="0" t="s">
        <v>81</v>
      </c>
      <c r="C2118" s="0" t="s">
        <v>84</v>
      </c>
      <c r="D2118" s="0" t="s">
        <v>11</v>
      </c>
      <c r="E2118" s="0" t="s">
        <v>10</v>
      </c>
      <c r="F2118" s="0" t="n">
        <v>413</v>
      </c>
      <c r="G2118" s="0" t="n">
        <v>417</v>
      </c>
    </row>
    <row r="2119" customFormat="false" ht="12.8" hidden="false" customHeight="false" outlineLevel="0" collapsed="false">
      <c r="A2119" s="0" t="n">
        <v>2117</v>
      </c>
      <c r="B2119" s="0" t="s">
        <v>81</v>
      </c>
      <c r="C2119" s="0" t="s">
        <v>84</v>
      </c>
      <c r="D2119" s="0" t="s">
        <v>11</v>
      </c>
      <c r="E2119" s="0" t="s">
        <v>10</v>
      </c>
      <c r="F2119" s="0" t="n">
        <v>722</v>
      </c>
      <c r="G2119" s="0" t="n">
        <v>723</v>
      </c>
    </row>
    <row r="2120" customFormat="false" ht="12.8" hidden="false" customHeight="false" outlineLevel="0" collapsed="false">
      <c r="A2120" s="0" t="n">
        <v>2118</v>
      </c>
      <c r="B2120" s="0" t="s">
        <v>81</v>
      </c>
      <c r="C2120" s="0" t="s">
        <v>84</v>
      </c>
      <c r="D2120" s="0" t="s">
        <v>11</v>
      </c>
      <c r="E2120" s="0" t="s">
        <v>10</v>
      </c>
      <c r="F2120" s="0" t="n">
        <v>1035</v>
      </c>
      <c r="G2120" s="0" t="n">
        <v>1034</v>
      </c>
    </row>
    <row r="2121" customFormat="false" ht="12.8" hidden="false" customHeight="false" outlineLevel="0" collapsed="false">
      <c r="A2121" s="0" t="n">
        <v>2119</v>
      </c>
      <c r="B2121" s="0" t="s">
        <v>81</v>
      </c>
      <c r="C2121" s="0" t="s">
        <v>84</v>
      </c>
      <c r="D2121" s="0" t="s">
        <v>11</v>
      </c>
      <c r="E2121" s="0" t="s">
        <v>10</v>
      </c>
      <c r="F2121" s="0" t="n">
        <v>1372</v>
      </c>
      <c r="G2121" s="0" t="n">
        <v>1374</v>
      </c>
    </row>
    <row r="2122" customFormat="false" ht="12.8" hidden="false" customHeight="false" outlineLevel="0" collapsed="false">
      <c r="A2122" s="0" t="n">
        <v>2120</v>
      </c>
      <c r="B2122" s="0" t="s">
        <v>81</v>
      </c>
      <c r="C2122" s="0" t="s">
        <v>84</v>
      </c>
      <c r="D2122" s="0" t="s">
        <v>12</v>
      </c>
      <c r="E2122" s="0" t="s">
        <v>9</v>
      </c>
      <c r="F2122" s="0" t="n">
        <v>64</v>
      </c>
      <c r="G2122" s="0" t="n">
        <v>64</v>
      </c>
    </row>
    <row r="2123" customFormat="false" ht="12.8" hidden="false" customHeight="false" outlineLevel="0" collapsed="false">
      <c r="A2123" s="0" t="n">
        <v>2121</v>
      </c>
      <c r="B2123" s="0" t="s">
        <v>81</v>
      </c>
      <c r="C2123" s="0" t="s">
        <v>84</v>
      </c>
      <c r="D2123" s="0" t="s">
        <v>12</v>
      </c>
      <c r="E2123" s="0" t="s">
        <v>9</v>
      </c>
      <c r="F2123" s="0" t="n">
        <v>364</v>
      </c>
      <c r="G2123" s="0" t="n">
        <v>363</v>
      </c>
    </row>
    <row r="2124" customFormat="false" ht="12.8" hidden="false" customHeight="false" outlineLevel="0" collapsed="false">
      <c r="A2124" s="0" t="n">
        <v>2122</v>
      </c>
      <c r="B2124" s="0" t="s">
        <v>81</v>
      </c>
      <c r="C2124" s="0" t="s">
        <v>84</v>
      </c>
      <c r="D2124" s="0" t="s">
        <v>12</v>
      </c>
      <c r="E2124" s="0" t="s">
        <v>9</v>
      </c>
      <c r="F2124" s="0" t="n">
        <v>673</v>
      </c>
      <c r="G2124" s="0" t="n">
        <v>673</v>
      </c>
    </row>
    <row r="2125" customFormat="false" ht="12.8" hidden="false" customHeight="false" outlineLevel="0" collapsed="false">
      <c r="A2125" s="0" t="n">
        <v>2123</v>
      </c>
      <c r="B2125" s="0" t="s">
        <v>81</v>
      </c>
      <c r="C2125" s="0" t="s">
        <v>84</v>
      </c>
      <c r="D2125" s="0" t="s">
        <v>12</v>
      </c>
      <c r="E2125" s="0" t="s">
        <v>9</v>
      </c>
      <c r="F2125" s="0" t="n">
        <v>978</v>
      </c>
      <c r="G2125" s="0" t="n">
        <v>976</v>
      </c>
    </row>
    <row r="2126" customFormat="false" ht="12.8" hidden="false" customHeight="false" outlineLevel="0" collapsed="false">
      <c r="A2126" s="0" t="n">
        <v>2124</v>
      </c>
      <c r="B2126" s="0" t="s">
        <v>81</v>
      </c>
      <c r="C2126" s="0" t="s">
        <v>84</v>
      </c>
      <c r="D2126" s="0" t="s">
        <v>12</v>
      </c>
      <c r="E2126" s="0" t="s">
        <v>9</v>
      </c>
      <c r="F2126" s="0" t="n">
        <v>1313</v>
      </c>
      <c r="G2126" s="0" t="n">
        <v>1314</v>
      </c>
    </row>
    <row r="2127" customFormat="false" ht="12.8" hidden="false" customHeight="false" outlineLevel="0" collapsed="false">
      <c r="A2127" s="0" t="n">
        <v>2125</v>
      </c>
      <c r="B2127" s="0" t="s">
        <v>81</v>
      </c>
      <c r="C2127" s="0" t="s">
        <v>84</v>
      </c>
      <c r="D2127" s="0" t="s">
        <v>12</v>
      </c>
      <c r="E2127" s="0" t="s">
        <v>10</v>
      </c>
      <c r="F2127" s="0" t="n">
        <v>260</v>
      </c>
      <c r="G2127" s="0" t="n">
        <v>260</v>
      </c>
    </row>
    <row r="2128" customFormat="false" ht="12.8" hidden="false" customHeight="false" outlineLevel="0" collapsed="false">
      <c r="A2128" s="0" t="n">
        <v>2126</v>
      </c>
      <c r="B2128" s="0" t="s">
        <v>81</v>
      </c>
      <c r="C2128" s="0" t="s">
        <v>84</v>
      </c>
      <c r="D2128" s="0" t="s">
        <v>12</v>
      </c>
      <c r="E2128" s="0" t="s">
        <v>10</v>
      </c>
      <c r="F2128" s="0" t="n">
        <v>561</v>
      </c>
      <c r="G2128" s="0" t="n">
        <v>560</v>
      </c>
    </row>
    <row r="2129" customFormat="false" ht="12.8" hidden="false" customHeight="false" outlineLevel="0" collapsed="false">
      <c r="A2129" s="0" t="n">
        <v>2127</v>
      </c>
      <c r="B2129" s="0" t="s">
        <v>81</v>
      </c>
      <c r="C2129" s="0" t="s">
        <v>84</v>
      </c>
      <c r="D2129" s="0" t="s">
        <v>12</v>
      </c>
      <c r="E2129" s="0" t="s">
        <v>10</v>
      </c>
      <c r="F2129" s="0" t="n">
        <v>877</v>
      </c>
      <c r="G2129" s="0" t="n">
        <v>876</v>
      </c>
    </row>
    <row r="2130" customFormat="false" ht="12.8" hidden="false" customHeight="false" outlineLevel="0" collapsed="false">
      <c r="A2130" s="0" t="n">
        <v>2128</v>
      </c>
      <c r="B2130" s="0" t="s">
        <v>81</v>
      </c>
      <c r="C2130" s="0" t="s">
        <v>84</v>
      </c>
      <c r="D2130" s="0" t="s">
        <v>12</v>
      </c>
      <c r="E2130" s="0" t="s">
        <v>10</v>
      </c>
      <c r="G2130" s="0" t="n">
        <v>1200</v>
      </c>
    </row>
    <row r="2131" customFormat="false" ht="12.8" hidden="false" customHeight="false" outlineLevel="0" collapsed="false">
      <c r="A2131" s="0" t="n">
        <v>2129</v>
      </c>
      <c r="B2131" s="0" t="s">
        <v>81</v>
      </c>
      <c r="C2131" s="0" t="s">
        <v>84</v>
      </c>
      <c r="D2131" s="0" t="s">
        <v>13</v>
      </c>
      <c r="E2131" s="0" t="s">
        <v>9</v>
      </c>
      <c r="F2131" s="0" t="n">
        <v>212</v>
      </c>
      <c r="G2131" s="0" t="n">
        <v>213</v>
      </c>
    </row>
    <row r="2132" customFormat="false" ht="12.8" hidden="false" customHeight="false" outlineLevel="0" collapsed="false">
      <c r="A2132" s="0" t="n">
        <v>2130</v>
      </c>
      <c r="B2132" s="0" t="s">
        <v>81</v>
      </c>
      <c r="C2132" s="0" t="s">
        <v>84</v>
      </c>
      <c r="D2132" s="0" t="s">
        <v>13</v>
      </c>
      <c r="E2132" s="0" t="s">
        <v>9</v>
      </c>
      <c r="F2132" s="0" t="n">
        <v>515</v>
      </c>
      <c r="G2132" s="0" t="n">
        <v>516</v>
      </c>
    </row>
    <row r="2133" customFormat="false" ht="12.8" hidden="false" customHeight="false" outlineLevel="0" collapsed="false">
      <c r="A2133" s="0" t="n">
        <v>2131</v>
      </c>
      <c r="B2133" s="0" t="s">
        <v>81</v>
      </c>
      <c r="C2133" s="0" t="s">
        <v>84</v>
      </c>
      <c r="D2133" s="0" t="s">
        <v>13</v>
      </c>
      <c r="E2133" s="0" t="s">
        <v>9</v>
      </c>
      <c r="F2133" s="0" t="n">
        <v>827</v>
      </c>
      <c r="G2133" s="0" t="n">
        <v>831</v>
      </c>
    </row>
    <row r="2134" customFormat="false" ht="12.8" hidden="false" customHeight="false" outlineLevel="0" collapsed="false">
      <c r="A2134" s="0" t="n">
        <v>2132</v>
      </c>
      <c r="B2134" s="0" t="s">
        <v>81</v>
      </c>
      <c r="C2134" s="0" t="s">
        <v>84</v>
      </c>
      <c r="D2134" s="0" t="s">
        <v>13</v>
      </c>
      <c r="E2134" s="0" t="s">
        <v>9</v>
      </c>
      <c r="F2134" s="0" t="n">
        <v>1142</v>
      </c>
      <c r="G2134" s="0" t="n">
        <v>1144</v>
      </c>
    </row>
    <row r="2135" customFormat="false" ht="12.8" hidden="false" customHeight="false" outlineLevel="0" collapsed="false">
      <c r="A2135" s="0" t="n">
        <v>2133</v>
      </c>
      <c r="B2135" s="0" t="s">
        <v>81</v>
      </c>
      <c r="C2135" s="0" t="s">
        <v>84</v>
      </c>
      <c r="D2135" s="0" t="s">
        <v>13</v>
      </c>
      <c r="E2135" s="0" t="s">
        <v>10</v>
      </c>
      <c r="F2135" s="0" t="n">
        <v>117</v>
      </c>
      <c r="G2135" s="0" t="n">
        <v>118</v>
      </c>
    </row>
    <row r="2136" customFormat="false" ht="12.8" hidden="false" customHeight="false" outlineLevel="0" collapsed="false">
      <c r="A2136" s="0" t="n">
        <v>2134</v>
      </c>
      <c r="B2136" s="0" t="s">
        <v>81</v>
      </c>
      <c r="C2136" s="0" t="s">
        <v>84</v>
      </c>
      <c r="D2136" s="0" t="s">
        <v>13</v>
      </c>
      <c r="E2136" s="0" t="s">
        <v>10</v>
      </c>
      <c r="F2136" s="0" t="n">
        <v>413</v>
      </c>
      <c r="G2136" s="0" t="n">
        <v>413</v>
      </c>
    </row>
    <row r="2137" customFormat="false" ht="12.8" hidden="false" customHeight="false" outlineLevel="0" collapsed="false">
      <c r="A2137" s="0" t="n">
        <v>2135</v>
      </c>
      <c r="B2137" s="0" t="s">
        <v>81</v>
      </c>
      <c r="C2137" s="0" t="s">
        <v>84</v>
      </c>
      <c r="D2137" s="0" t="s">
        <v>13</v>
      </c>
      <c r="E2137" s="0" t="s">
        <v>10</v>
      </c>
      <c r="F2137" s="0" t="n">
        <v>722</v>
      </c>
      <c r="G2137" s="0" t="n">
        <v>723</v>
      </c>
    </row>
    <row r="2138" customFormat="false" ht="12.8" hidden="false" customHeight="false" outlineLevel="0" collapsed="false">
      <c r="A2138" s="0" t="n">
        <v>2136</v>
      </c>
      <c r="B2138" s="0" t="s">
        <v>81</v>
      </c>
      <c r="C2138" s="0" t="s">
        <v>84</v>
      </c>
      <c r="D2138" s="0" t="s">
        <v>13</v>
      </c>
      <c r="E2138" s="0" t="s">
        <v>10</v>
      </c>
      <c r="F2138" s="0" t="n">
        <v>1035</v>
      </c>
      <c r="G2138" s="0" t="n">
        <v>1036</v>
      </c>
    </row>
    <row r="2139" customFormat="false" ht="12.8" hidden="false" customHeight="false" outlineLevel="0" collapsed="false">
      <c r="A2139" s="0" t="n">
        <v>2137</v>
      </c>
      <c r="B2139" s="0" t="s">
        <v>81</v>
      </c>
      <c r="C2139" s="0" t="s">
        <v>84</v>
      </c>
      <c r="D2139" s="0" t="s">
        <v>13</v>
      </c>
      <c r="E2139" s="0" t="s">
        <v>10</v>
      </c>
      <c r="F2139" s="0" t="n">
        <v>1372</v>
      </c>
      <c r="G2139" s="0" t="n">
        <v>1373</v>
      </c>
    </row>
    <row r="2140" customFormat="false" ht="12.8" hidden="false" customHeight="false" outlineLevel="0" collapsed="false">
      <c r="A2140" s="0" t="n">
        <v>2138</v>
      </c>
      <c r="B2140" s="0" t="s">
        <v>85</v>
      </c>
      <c r="C2140" s="0" t="s">
        <v>86</v>
      </c>
      <c r="D2140" s="0" t="s">
        <v>8</v>
      </c>
      <c r="E2140" s="0" t="s">
        <v>9</v>
      </c>
      <c r="F2140" s="0" t="n">
        <v>11</v>
      </c>
      <c r="G2140" s="0" t="n">
        <v>14</v>
      </c>
    </row>
    <row r="2141" customFormat="false" ht="12.8" hidden="false" customHeight="false" outlineLevel="0" collapsed="false">
      <c r="A2141" s="0" t="n">
        <v>2139</v>
      </c>
      <c r="B2141" s="0" t="s">
        <v>85</v>
      </c>
      <c r="C2141" s="0" t="s">
        <v>86</v>
      </c>
      <c r="D2141" s="0" t="s">
        <v>8</v>
      </c>
      <c r="E2141" s="0" t="s">
        <v>9</v>
      </c>
      <c r="F2141" s="0" t="n">
        <v>177</v>
      </c>
      <c r="G2141" s="0" t="n">
        <v>177</v>
      </c>
    </row>
    <row r="2142" customFormat="false" ht="12.8" hidden="false" customHeight="false" outlineLevel="0" collapsed="false">
      <c r="A2142" s="0" t="n">
        <v>2140</v>
      </c>
      <c r="B2142" s="0" t="s">
        <v>85</v>
      </c>
      <c r="C2142" s="0" t="s">
        <v>86</v>
      </c>
      <c r="D2142" s="0" t="s">
        <v>8</v>
      </c>
      <c r="E2142" s="0" t="s">
        <v>9</v>
      </c>
      <c r="F2142" s="0" t="n">
        <v>331</v>
      </c>
      <c r="G2142" s="0" t="n">
        <v>331</v>
      </c>
    </row>
    <row r="2143" customFormat="false" ht="12.8" hidden="false" customHeight="false" outlineLevel="0" collapsed="false">
      <c r="A2143" s="0" t="n">
        <v>2141</v>
      </c>
      <c r="B2143" s="0" t="s">
        <v>85</v>
      </c>
      <c r="C2143" s="0" t="s">
        <v>86</v>
      </c>
      <c r="D2143" s="0" t="s">
        <v>8</v>
      </c>
      <c r="E2143" s="0" t="s">
        <v>9</v>
      </c>
      <c r="F2143" s="0" t="n">
        <v>483</v>
      </c>
      <c r="G2143" s="0" t="n">
        <v>486</v>
      </c>
    </row>
    <row r="2144" customFormat="false" ht="12.8" hidden="false" customHeight="false" outlineLevel="0" collapsed="false">
      <c r="A2144" s="0" t="n">
        <v>2142</v>
      </c>
      <c r="B2144" s="0" t="s">
        <v>85</v>
      </c>
      <c r="C2144" s="0" t="s">
        <v>86</v>
      </c>
      <c r="D2144" s="0" t="s">
        <v>8</v>
      </c>
      <c r="E2144" s="0" t="s">
        <v>10</v>
      </c>
      <c r="F2144" s="0" t="n">
        <v>114</v>
      </c>
      <c r="G2144" s="0" t="n">
        <v>115</v>
      </c>
    </row>
    <row r="2145" customFormat="false" ht="12.8" hidden="false" customHeight="false" outlineLevel="0" collapsed="false">
      <c r="A2145" s="0" t="n">
        <v>2143</v>
      </c>
      <c r="B2145" s="0" t="s">
        <v>85</v>
      </c>
      <c r="C2145" s="0" t="s">
        <v>86</v>
      </c>
      <c r="D2145" s="0" t="s">
        <v>8</v>
      </c>
      <c r="E2145" s="0" t="s">
        <v>10</v>
      </c>
      <c r="F2145" s="0" t="n">
        <v>272</v>
      </c>
      <c r="G2145" s="0" t="n">
        <v>273</v>
      </c>
    </row>
    <row r="2146" customFormat="false" ht="12.8" hidden="false" customHeight="false" outlineLevel="0" collapsed="false">
      <c r="A2146" s="0" t="n">
        <v>2144</v>
      </c>
      <c r="B2146" s="0" t="s">
        <v>85</v>
      </c>
      <c r="C2146" s="0" t="s">
        <v>86</v>
      </c>
      <c r="D2146" s="0" t="s">
        <v>8</v>
      </c>
      <c r="E2146" s="0" t="s">
        <v>10</v>
      </c>
      <c r="F2146" s="0" t="n">
        <v>428</v>
      </c>
      <c r="G2146" s="0" t="n">
        <v>430</v>
      </c>
    </row>
    <row r="2147" customFormat="false" ht="12.8" hidden="false" customHeight="false" outlineLevel="0" collapsed="false">
      <c r="A2147" s="0" t="n">
        <v>2145</v>
      </c>
      <c r="B2147" s="0" t="s">
        <v>85</v>
      </c>
      <c r="C2147" s="0" t="s">
        <v>86</v>
      </c>
      <c r="D2147" s="0" t="s">
        <v>8</v>
      </c>
      <c r="E2147" s="0" t="s">
        <v>10</v>
      </c>
      <c r="F2147" s="0" t="n">
        <v>573</v>
      </c>
      <c r="G2147" s="0" t="n">
        <v>574</v>
      </c>
    </row>
    <row r="2148" customFormat="false" ht="12.8" hidden="false" customHeight="false" outlineLevel="0" collapsed="false">
      <c r="A2148" s="0" t="n">
        <v>2146</v>
      </c>
      <c r="B2148" s="0" t="s">
        <v>85</v>
      </c>
      <c r="C2148" s="0" t="s">
        <v>86</v>
      </c>
      <c r="D2148" s="0" t="s">
        <v>11</v>
      </c>
      <c r="E2148" s="0" t="s">
        <v>9</v>
      </c>
      <c r="F2148" s="0" t="n">
        <v>96</v>
      </c>
      <c r="G2148" s="0" t="n">
        <v>98</v>
      </c>
    </row>
    <row r="2149" customFormat="false" ht="12.8" hidden="false" customHeight="false" outlineLevel="0" collapsed="false">
      <c r="A2149" s="0" t="n">
        <v>2147</v>
      </c>
      <c r="B2149" s="0" t="s">
        <v>85</v>
      </c>
      <c r="C2149" s="0" t="s">
        <v>86</v>
      </c>
      <c r="D2149" s="0" t="s">
        <v>11</v>
      </c>
      <c r="E2149" s="0" t="s">
        <v>9</v>
      </c>
      <c r="F2149" s="0" t="n">
        <v>254</v>
      </c>
      <c r="G2149" s="0" t="n">
        <v>256</v>
      </c>
    </row>
    <row r="2150" customFormat="false" ht="12.8" hidden="false" customHeight="false" outlineLevel="0" collapsed="false">
      <c r="A2150" s="0" t="n">
        <v>2148</v>
      </c>
      <c r="B2150" s="0" t="s">
        <v>85</v>
      </c>
      <c r="C2150" s="0" t="s">
        <v>86</v>
      </c>
      <c r="D2150" s="0" t="s">
        <v>11</v>
      </c>
      <c r="E2150" s="0" t="s">
        <v>9</v>
      </c>
      <c r="F2150" s="0" t="n">
        <v>411</v>
      </c>
      <c r="G2150" s="0" t="n">
        <v>412</v>
      </c>
    </row>
    <row r="2151" customFormat="false" ht="12.8" hidden="false" customHeight="false" outlineLevel="0" collapsed="false">
      <c r="A2151" s="0" t="n">
        <v>2149</v>
      </c>
      <c r="B2151" s="0" t="s">
        <v>85</v>
      </c>
      <c r="C2151" s="0" t="s">
        <v>86</v>
      </c>
      <c r="D2151" s="0" t="s">
        <v>11</v>
      </c>
      <c r="E2151" s="0" t="s">
        <v>9</v>
      </c>
      <c r="F2151" s="0" t="n">
        <v>558</v>
      </c>
      <c r="G2151" s="0" t="n">
        <v>562</v>
      </c>
    </row>
    <row r="2152" customFormat="false" ht="12.8" hidden="false" customHeight="false" outlineLevel="0" collapsed="false">
      <c r="A2152" s="0" t="n">
        <v>2150</v>
      </c>
      <c r="B2152" s="0" t="s">
        <v>85</v>
      </c>
      <c r="C2152" s="0" t="s">
        <v>86</v>
      </c>
      <c r="D2152" s="0" t="s">
        <v>11</v>
      </c>
      <c r="E2152" s="0" t="s">
        <v>10</v>
      </c>
      <c r="F2152" s="0" t="n">
        <v>31</v>
      </c>
      <c r="G2152" s="0" t="n">
        <v>33</v>
      </c>
    </row>
    <row r="2153" customFormat="false" ht="12.8" hidden="false" customHeight="false" outlineLevel="0" collapsed="false">
      <c r="A2153" s="0" t="n">
        <v>2151</v>
      </c>
      <c r="B2153" s="0" t="s">
        <v>85</v>
      </c>
      <c r="C2153" s="0" t="s">
        <v>86</v>
      </c>
      <c r="D2153" s="0" t="s">
        <v>11</v>
      </c>
      <c r="E2153" s="0" t="s">
        <v>10</v>
      </c>
      <c r="F2153" s="0" t="n">
        <v>191</v>
      </c>
      <c r="G2153" s="0" t="n">
        <v>193</v>
      </c>
    </row>
    <row r="2154" customFormat="false" ht="12.8" hidden="false" customHeight="false" outlineLevel="0" collapsed="false">
      <c r="A2154" s="0" t="n">
        <v>2152</v>
      </c>
      <c r="B2154" s="0" t="s">
        <v>85</v>
      </c>
      <c r="C2154" s="0" t="s">
        <v>86</v>
      </c>
      <c r="D2154" s="0" t="s">
        <v>11</v>
      </c>
      <c r="E2154" s="0" t="s">
        <v>10</v>
      </c>
      <c r="F2154" s="0" t="n">
        <v>347</v>
      </c>
      <c r="G2154" s="0" t="n">
        <v>349</v>
      </c>
    </row>
    <row r="2155" customFormat="false" ht="12.8" hidden="false" customHeight="false" outlineLevel="0" collapsed="false">
      <c r="A2155" s="0" t="n">
        <v>2153</v>
      </c>
      <c r="B2155" s="0" t="s">
        <v>85</v>
      </c>
      <c r="C2155" s="0" t="s">
        <v>86</v>
      </c>
      <c r="D2155" s="0" t="s">
        <v>11</v>
      </c>
      <c r="E2155" s="0" t="s">
        <v>10</v>
      </c>
      <c r="F2155" s="0" t="n">
        <v>501</v>
      </c>
      <c r="G2155" s="0" t="n">
        <v>503</v>
      </c>
    </row>
    <row r="2156" customFormat="false" ht="12.8" hidden="false" customHeight="false" outlineLevel="0" collapsed="false">
      <c r="A2156" s="0" t="n">
        <v>2154</v>
      </c>
      <c r="B2156" s="0" t="s">
        <v>85</v>
      </c>
      <c r="C2156" s="0" t="s">
        <v>86</v>
      </c>
      <c r="D2156" s="0" t="s">
        <v>12</v>
      </c>
      <c r="E2156" s="0" t="s">
        <v>9</v>
      </c>
      <c r="F2156" s="0" t="n">
        <v>11</v>
      </c>
    </row>
    <row r="2157" customFormat="false" ht="12.8" hidden="false" customHeight="false" outlineLevel="0" collapsed="false">
      <c r="A2157" s="0" t="n">
        <v>2155</v>
      </c>
      <c r="B2157" s="0" t="s">
        <v>85</v>
      </c>
      <c r="C2157" s="0" t="s">
        <v>86</v>
      </c>
      <c r="D2157" s="0" t="s">
        <v>12</v>
      </c>
      <c r="E2157" s="0" t="s">
        <v>9</v>
      </c>
      <c r="F2157" s="0" t="n">
        <v>177</v>
      </c>
      <c r="G2157" s="0" t="n">
        <v>173</v>
      </c>
    </row>
    <row r="2158" customFormat="false" ht="12.8" hidden="false" customHeight="false" outlineLevel="0" collapsed="false">
      <c r="A2158" s="0" t="n">
        <v>2156</v>
      </c>
      <c r="B2158" s="0" t="s">
        <v>85</v>
      </c>
      <c r="C2158" s="0" t="s">
        <v>86</v>
      </c>
      <c r="D2158" s="0" t="s">
        <v>12</v>
      </c>
      <c r="E2158" s="0" t="s">
        <v>9</v>
      </c>
      <c r="F2158" s="0" t="n">
        <v>331</v>
      </c>
      <c r="G2158" s="0" t="n">
        <v>332</v>
      </c>
    </row>
    <row r="2159" customFormat="false" ht="12.8" hidden="false" customHeight="false" outlineLevel="0" collapsed="false">
      <c r="A2159" s="0" t="n">
        <v>2157</v>
      </c>
      <c r="B2159" s="0" t="s">
        <v>85</v>
      </c>
      <c r="C2159" s="0" t="s">
        <v>86</v>
      </c>
      <c r="D2159" s="0" t="s">
        <v>12</v>
      </c>
      <c r="E2159" s="0" t="s">
        <v>9</v>
      </c>
      <c r="F2159" s="0" t="n">
        <v>483</v>
      </c>
      <c r="G2159" s="0" t="n">
        <v>486</v>
      </c>
    </row>
    <row r="2160" customFormat="false" ht="12.8" hidden="false" customHeight="false" outlineLevel="0" collapsed="false">
      <c r="A2160" s="0" t="n">
        <v>2158</v>
      </c>
      <c r="B2160" s="0" t="s">
        <v>85</v>
      </c>
      <c r="C2160" s="0" t="s">
        <v>86</v>
      </c>
      <c r="D2160" s="0" t="s">
        <v>12</v>
      </c>
      <c r="E2160" s="0" t="s">
        <v>9</v>
      </c>
      <c r="G2160" s="0" t="n">
        <v>49</v>
      </c>
    </row>
    <row r="2161" customFormat="false" ht="12.8" hidden="false" customHeight="false" outlineLevel="0" collapsed="false">
      <c r="A2161" s="0" t="n">
        <v>2159</v>
      </c>
      <c r="B2161" s="0" t="s">
        <v>85</v>
      </c>
      <c r="C2161" s="0" t="s">
        <v>86</v>
      </c>
      <c r="D2161" s="0" t="s">
        <v>12</v>
      </c>
      <c r="E2161" s="0" t="s">
        <v>10</v>
      </c>
      <c r="F2161" s="0" t="n">
        <v>114</v>
      </c>
      <c r="G2161" s="0" t="n">
        <v>116</v>
      </c>
    </row>
    <row r="2162" customFormat="false" ht="12.8" hidden="false" customHeight="false" outlineLevel="0" collapsed="false">
      <c r="A2162" s="0" t="n">
        <v>2160</v>
      </c>
      <c r="B2162" s="0" t="s">
        <v>85</v>
      </c>
      <c r="C2162" s="0" t="s">
        <v>86</v>
      </c>
      <c r="D2162" s="0" t="s">
        <v>12</v>
      </c>
      <c r="E2162" s="0" t="s">
        <v>10</v>
      </c>
      <c r="F2162" s="0" t="n">
        <v>272</v>
      </c>
      <c r="G2162" s="0" t="n">
        <v>271</v>
      </c>
    </row>
    <row r="2163" customFormat="false" ht="12.8" hidden="false" customHeight="false" outlineLevel="0" collapsed="false">
      <c r="A2163" s="0" t="n">
        <v>2161</v>
      </c>
      <c r="B2163" s="0" t="s">
        <v>85</v>
      </c>
      <c r="C2163" s="0" t="s">
        <v>86</v>
      </c>
      <c r="D2163" s="0" t="s">
        <v>12</v>
      </c>
      <c r="E2163" s="0" t="s">
        <v>10</v>
      </c>
      <c r="F2163" s="0" t="n">
        <v>428</v>
      </c>
      <c r="G2163" s="0" t="n">
        <v>428</v>
      </c>
    </row>
    <row r="2164" customFormat="false" ht="12.8" hidden="false" customHeight="false" outlineLevel="0" collapsed="false">
      <c r="A2164" s="0" t="n">
        <v>2162</v>
      </c>
      <c r="B2164" s="0" t="s">
        <v>85</v>
      </c>
      <c r="C2164" s="0" t="s">
        <v>86</v>
      </c>
      <c r="D2164" s="0" t="s">
        <v>12</v>
      </c>
      <c r="E2164" s="0" t="s">
        <v>10</v>
      </c>
      <c r="F2164" s="0" t="n">
        <v>573</v>
      </c>
      <c r="G2164" s="0" t="n">
        <v>574</v>
      </c>
    </row>
    <row r="2165" customFormat="false" ht="12.8" hidden="false" customHeight="false" outlineLevel="0" collapsed="false">
      <c r="A2165" s="0" t="n">
        <v>2163</v>
      </c>
      <c r="B2165" s="0" t="s">
        <v>85</v>
      </c>
      <c r="C2165" s="0" t="s">
        <v>86</v>
      </c>
      <c r="D2165" s="0" t="s">
        <v>13</v>
      </c>
      <c r="E2165" s="0" t="s">
        <v>9</v>
      </c>
      <c r="F2165" s="0" t="n">
        <v>96</v>
      </c>
      <c r="G2165" s="0" t="n">
        <v>98</v>
      </c>
    </row>
    <row r="2166" customFormat="false" ht="12.8" hidden="false" customHeight="false" outlineLevel="0" collapsed="false">
      <c r="A2166" s="0" t="n">
        <v>2164</v>
      </c>
      <c r="B2166" s="0" t="s">
        <v>85</v>
      </c>
      <c r="C2166" s="0" t="s">
        <v>86</v>
      </c>
      <c r="D2166" s="0" t="s">
        <v>13</v>
      </c>
      <c r="E2166" s="0" t="s">
        <v>9</v>
      </c>
      <c r="F2166" s="0" t="n">
        <v>254</v>
      </c>
      <c r="G2166" s="0" t="n">
        <v>256</v>
      </c>
    </row>
    <row r="2167" customFormat="false" ht="12.8" hidden="false" customHeight="false" outlineLevel="0" collapsed="false">
      <c r="A2167" s="0" t="n">
        <v>2165</v>
      </c>
      <c r="B2167" s="0" t="s">
        <v>85</v>
      </c>
      <c r="C2167" s="0" t="s">
        <v>86</v>
      </c>
      <c r="D2167" s="0" t="s">
        <v>13</v>
      </c>
      <c r="E2167" s="0" t="s">
        <v>9</v>
      </c>
      <c r="F2167" s="0" t="n">
        <v>411</v>
      </c>
      <c r="G2167" s="0" t="n">
        <v>412</v>
      </c>
    </row>
    <row r="2168" customFormat="false" ht="12.8" hidden="false" customHeight="false" outlineLevel="0" collapsed="false">
      <c r="A2168" s="0" t="n">
        <v>2166</v>
      </c>
      <c r="B2168" s="0" t="s">
        <v>85</v>
      </c>
      <c r="C2168" s="0" t="s">
        <v>86</v>
      </c>
      <c r="D2168" s="0" t="s">
        <v>13</v>
      </c>
      <c r="E2168" s="0" t="s">
        <v>9</v>
      </c>
      <c r="F2168" s="0" t="n">
        <v>558</v>
      </c>
      <c r="G2168" s="0" t="n">
        <v>558</v>
      </c>
    </row>
    <row r="2169" customFormat="false" ht="12.8" hidden="false" customHeight="false" outlineLevel="0" collapsed="false">
      <c r="A2169" s="0" t="n">
        <v>2167</v>
      </c>
      <c r="B2169" s="0" t="s">
        <v>85</v>
      </c>
      <c r="C2169" s="0" t="s">
        <v>86</v>
      </c>
      <c r="D2169" s="0" t="s">
        <v>13</v>
      </c>
      <c r="E2169" s="0" t="s">
        <v>9</v>
      </c>
      <c r="G2169" s="0" t="n">
        <v>48</v>
      </c>
    </row>
    <row r="2170" customFormat="false" ht="12.8" hidden="false" customHeight="false" outlineLevel="0" collapsed="false">
      <c r="A2170" s="0" t="n">
        <v>2168</v>
      </c>
      <c r="B2170" s="0" t="s">
        <v>85</v>
      </c>
      <c r="C2170" s="0" t="s">
        <v>86</v>
      </c>
      <c r="D2170" s="0" t="s">
        <v>13</v>
      </c>
      <c r="E2170" s="0" t="s">
        <v>10</v>
      </c>
      <c r="F2170" s="0" t="n">
        <v>31</v>
      </c>
      <c r="G2170" s="0" t="n">
        <v>35</v>
      </c>
    </row>
    <row r="2171" customFormat="false" ht="12.8" hidden="false" customHeight="false" outlineLevel="0" collapsed="false">
      <c r="A2171" s="0" t="n">
        <v>2169</v>
      </c>
      <c r="B2171" s="0" t="s">
        <v>85</v>
      </c>
      <c r="C2171" s="0" t="s">
        <v>86</v>
      </c>
      <c r="D2171" s="0" t="s">
        <v>13</v>
      </c>
      <c r="E2171" s="0" t="s">
        <v>10</v>
      </c>
      <c r="F2171" s="0" t="n">
        <v>191</v>
      </c>
      <c r="G2171" s="0" t="n">
        <v>196</v>
      </c>
    </row>
    <row r="2172" customFormat="false" ht="12.8" hidden="false" customHeight="false" outlineLevel="0" collapsed="false">
      <c r="A2172" s="0" t="n">
        <v>2170</v>
      </c>
      <c r="B2172" s="0" t="s">
        <v>85</v>
      </c>
      <c r="C2172" s="0" t="s">
        <v>86</v>
      </c>
      <c r="D2172" s="0" t="s">
        <v>13</v>
      </c>
      <c r="E2172" s="0" t="s">
        <v>10</v>
      </c>
      <c r="F2172" s="0" t="n">
        <v>347</v>
      </c>
      <c r="G2172" s="0" t="n">
        <v>352</v>
      </c>
    </row>
    <row r="2173" customFormat="false" ht="12.8" hidden="false" customHeight="false" outlineLevel="0" collapsed="false">
      <c r="A2173" s="0" t="n">
        <v>2171</v>
      </c>
      <c r="B2173" s="0" t="s">
        <v>85</v>
      </c>
      <c r="C2173" s="0" t="s">
        <v>86</v>
      </c>
      <c r="D2173" s="0" t="s">
        <v>13</v>
      </c>
      <c r="E2173" s="0" t="s">
        <v>10</v>
      </c>
      <c r="F2173" s="0" t="n">
        <v>501</v>
      </c>
      <c r="G2173" s="0" t="n">
        <v>506</v>
      </c>
    </row>
    <row r="2174" customFormat="false" ht="12.8" hidden="false" customHeight="false" outlineLevel="0" collapsed="false">
      <c r="A2174" s="0" t="n">
        <v>2172</v>
      </c>
      <c r="B2174" s="0" t="s">
        <v>85</v>
      </c>
      <c r="C2174" s="0" t="s">
        <v>87</v>
      </c>
      <c r="D2174" s="0" t="s">
        <v>8</v>
      </c>
      <c r="E2174" s="0" t="s">
        <v>9</v>
      </c>
      <c r="F2174" s="0" t="n">
        <v>34</v>
      </c>
      <c r="G2174" s="0" t="n">
        <v>35</v>
      </c>
    </row>
    <row r="2175" customFormat="false" ht="12.8" hidden="false" customHeight="false" outlineLevel="0" collapsed="false">
      <c r="A2175" s="0" t="n">
        <v>2173</v>
      </c>
      <c r="B2175" s="0" t="s">
        <v>85</v>
      </c>
      <c r="C2175" s="0" t="s">
        <v>87</v>
      </c>
      <c r="D2175" s="0" t="s">
        <v>8</v>
      </c>
      <c r="E2175" s="0" t="s">
        <v>9</v>
      </c>
      <c r="F2175" s="0" t="n">
        <v>226</v>
      </c>
      <c r="G2175" s="0" t="n">
        <v>228</v>
      </c>
    </row>
    <row r="2176" customFormat="false" ht="12.8" hidden="false" customHeight="false" outlineLevel="0" collapsed="false">
      <c r="A2176" s="0" t="n">
        <v>2174</v>
      </c>
      <c r="B2176" s="0" t="s">
        <v>85</v>
      </c>
      <c r="C2176" s="0" t="s">
        <v>87</v>
      </c>
      <c r="D2176" s="0" t="s">
        <v>8</v>
      </c>
      <c r="E2176" s="0" t="s">
        <v>9</v>
      </c>
      <c r="F2176" s="0" t="n">
        <v>422</v>
      </c>
      <c r="G2176" s="0" t="n">
        <v>423</v>
      </c>
    </row>
    <row r="2177" customFormat="false" ht="12.8" hidden="false" customHeight="false" outlineLevel="0" collapsed="false">
      <c r="A2177" s="0" t="n">
        <v>2175</v>
      </c>
      <c r="B2177" s="0" t="s">
        <v>85</v>
      </c>
      <c r="C2177" s="0" t="s">
        <v>87</v>
      </c>
      <c r="D2177" s="0" t="s">
        <v>8</v>
      </c>
      <c r="E2177" s="0" t="s">
        <v>9</v>
      </c>
      <c r="F2177" s="0" t="n">
        <v>616</v>
      </c>
      <c r="G2177" s="0" t="n">
        <v>618</v>
      </c>
    </row>
    <row r="2178" customFormat="false" ht="12.8" hidden="false" customHeight="false" outlineLevel="0" collapsed="false">
      <c r="A2178" s="0" t="n">
        <v>2176</v>
      </c>
      <c r="B2178" s="0" t="s">
        <v>85</v>
      </c>
      <c r="C2178" s="0" t="s">
        <v>87</v>
      </c>
      <c r="D2178" s="0" t="s">
        <v>8</v>
      </c>
      <c r="E2178" s="0" t="s">
        <v>10</v>
      </c>
      <c r="F2178" s="0" t="n">
        <v>152</v>
      </c>
      <c r="G2178" s="0" t="n">
        <v>151</v>
      </c>
    </row>
    <row r="2179" customFormat="false" ht="12.8" hidden="false" customHeight="false" outlineLevel="0" collapsed="false">
      <c r="A2179" s="0" t="n">
        <v>2177</v>
      </c>
      <c r="B2179" s="0" t="s">
        <v>85</v>
      </c>
      <c r="C2179" s="0" t="s">
        <v>87</v>
      </c>
      <c r="D2179" s="0" t="s">
        <v>8</v>
      </c>
      <c r="E2179" s="0" t="s">
        <v>10</v>
      </c>
      <c r="F2179" s="0" t="n">
        <v>351</v>
      </c>
      <c r="G2179" s="0" t="n">
        <v>349</v>
      </c>
    </row>
    <row r="2180" customFormat="false" ht="12.8" hidden="false" customHeight="false" outlineLevel="0" collapsed="false">
      <c r="A2180" s="0" t="n">
        <v>2178</v>
      </c>
      <c r="B2180" s="0" t="s">
        <v>85</v>
      </c>
      <c r="C2180" s="0" t="s">
        <v>87</v>
      </c>
      <c r="D2180" s="0" t="s">
        <v>8</v>
      </c>
      <c r="E2180" s="0" t="s">
        <v>10</v>
      </c>
      <c r="F2180" s="0" t="n">
        <v>546</v>
      </c>
      <c r="G2180" s="0" t="n">
        <v>546</v>
      </c>
    </row>
    <row r="2181" customFormat="false" ht="12.8" hidden="false" customHeight="false" outlineLevel="0" collapsed="false">
      <c r="A2181" s="0" t="n">
        <v>2179</v>
      </c>
      <c r="B2181" s="0" t="s">
        <v>85</v>
      </c>
      <c r="C2181" s="0" t="s">
        <v>87</v>
      </c>
      <c r="D2181" s="0" t="s">
        <v>8</v>
      </c>
      <c r="E2181" s="0" t="s">
        <v>10</v>
      </c>
      <c r="F2181" s="0" t="n">
        <v>740</v>
      </c>
    </row>
    <row r="2182" customFormat="false" ht="12.8" hidden="false" customHeight="false" outlineLevel="0" collapsed="false">
      <c r="A2182" s="0" t="n">
        <v>2180</v>
      </c>
      <c r="B2182" s="0" t="s">
        <v>85</v>
      </c>
      <c r="C2182" s="0" t="s">
        <v>87</v>
      </c>
      <c r="D2182" s="0" t="s">
        <v>11</v>
      </c>
      <c r="E2182" s="0" t="s">
        <v>9</v>
      </c>
      <c r="F2182" s="0" t="n">
        <v>126</v>
      </c>
      <c r="G2182" s="0" t="n">
        <v>128</v>
      </c>
    </row>
    <row r="2183" customFormat="false" ht="12.8" hidden="false" customHeight="false" outlineLevel="0" collapsed="false">
      <c r="A2183" s="0" t="n">
        <v>2181</v>
      </c>
      <c r="B2183" s="0" t="s">
        <v>85</v>
      </c>
      <c r="C2183" s="0" t="s">
        <v>87</v>
      </c>
      <c r="D2183" s="0" t="s">
        <v>11</v>
      </c>
      <c r="E2183" s="0" t="s">
        <v>9</v>
      </c>
      <c r="F2183" s="0" t="n">
        <v>321</v>
      </c>
      <c r="G2183" s="0" t="n">
        <v>324</v>
      </c>
    </row>
    <row r="2184" customFormat="false" ht="12.8" hidden="false" customHeight="false" outlineLevel="0" collapsed="false">
      <c r="A2184" s="0" t="n">
        <v>2182</v>
      </c>
      <c r="B2184" s="0" t="s">
        <v>85</v>
      </c>
      <c r="C2184" s="0" t="s">
        <v>87</v>
      </c>
      <c r="D2184" s="0" t="s">
        <v>11</v>
      </c>
      <c r="E2184" s="0" t="s">
        <v>9</v>
      </c>
      <c r="F2184" s="0" t="n">
        <v>515</v>
      </c>
      <c r="G2184" s="0" t="n">
        <v>516</v>
      </c>
    </row>
    <row r="2185" customFormat="false" ht="12.8" hidden="false" customHeight="false" outlineLevel="0" collapsed="false">
      <c r="A2185" s="0" t="n">
        <v>2183</v>
      </c>
      <c r="B2185" s="0" t="s">
        <v>85</v>
      </c>
      <c r="C2185" s="0" t="s">
        <v>87</v>
      </c>
      <c r="D2185" s="0" t="s">
        <v>11</v>
      </c>
      <c r="E2185" s="0" t="s">
        <v>9</v>
      </c>
      <c r="F2185" s="0" t="n">
        <v>715</v>
      </c>
      <c r="G2185" s="0" t="n">
        <v>715</v>
      </c>
    </row>
    <row r="2186" customFormat="false" ht="12.8" hidden="false" customHeight="false" outlineLevel="0" collapsed="false">
      <c r="A2186" s="0" t="n">
        <v>2184</v>
      </c>
      <c r="B2186" s="0" t="s">
        <v>85</v>
      </c>
      <c r="C2186" s="0" t="s">
        <v>87</v>
      </c>
      <c r="D2186" s="0" t="s">
        <v>11</v>
      </c>
      <c r="E2186" s="0" t="s">
        <v>10</v>
      </c>
      <c r="F2186" s="0" t="n">
        <v>55</v>
      </c>
      <c r="G2186" s="0" t="n">
        <v>54</v>
      </c>
    </row>
    <row r="2187" customFormat="false" ht="12.8" hidden="false" customHeight="false" outlineLevel="0" collapsed="false">
      <c r="A2187" s="0" t="n">
        <v>2185</v>
      </c>
      <c r="B2187" s="0" t="s">
        <v>85</v>
      </c>
      <c r="C2187" s="0" t="s">
        <v>87</v>
      </c>
      <c r="D2187" s="0" t="s">
        <v>11</v>
      </c>
      <c r="E2187" s="0" t="s">
        <v>10</v>
      </c>
      <c r="F2187" s="0" t="n">
        <v>249</v>
      </c>
      <c r="G2187" s="0" t="n">
        <v>247</v>
      </c>
    </row>
    <row r="2188" customFormat="false" ht="12.8" hidden="false" customHeight="false" outlineLevel="0" collapsed="false">
      <c r="A2188" s="0" t="n">
        <v>2186</v>
      </c>
      <c r="B2188" s="0" t="s">
        <v>85</v>
      </c>
      <c r="C2188" s="0" t="s">
        <v>87</v>
      </c>
      <c r="D2188" s="0" t="s">
        <v>11</v>
      </c>
      <c r="E2188" s="0" t="s">
        <v>10</v>
      </c>
      <c r="F2188" s="0" t="n">
        <v>447</v>
      </c>
      <c r="G2188" s="0" t="n">
        <v>446</v>
      </c>
    </row>
    <row r="2189" customFormat="false" ht="12.8" hidden="false" customHeight="false" outlineLevel="0" collapsed="false">
      <c r="A2189" s="0" t="n">
        <v>2187</v>
      </c>
      <c r="B2189" s="0" t="s">
        <v>85</v>
      </c>
      <c r="C2189" s="0" t="s">
        <v>87</v>
      </c>
      <c r="D2189" s="0" t="s">
        <v>11</v>
      </c>
      <c r="E2189" s="0" t="s">
        <v>10</v>
      </c>
      <c r="F2189" s="0" t="n">
        <v>643</v>
      </c>
      <c r="G2189" s="0" t="n">
        <v>646</v>
      </c>
    </row>
    <row r="2190" customFormat="false" ht="12.8" hidden="false" customHeight="false" outlineLevel="0" collapsed="false">
      <c r="A2190" s="0" t="n">
        <v>2188</v>
      </c>
      <c r="B2190" s="0" t="s">
        <v>85</v>
      </c>
      <c r="C2190" s="0" t="s">
        <v>87</v>
      </c>
      <c r="D2190" s="0" t="s">
        <v>12</v>
      </c>
      <c r="E2190" s="0" t="s">
        <v>9</v>
      </c>
      <c r="F2190" s="0" t="n">
        <v>34</v>
      </c>
      <c r="G2190" s="0" t="n">
        <v>35</v>
      </c>
    </row>
    <row r="2191" customFormat="false" ht="12.8" hidden="false" customHeight="false" outlineLevel="0" collapsed="false">
      <c r="A2191" s="0" t="n">
        <v>2189</v>
      </c>
      <c r="B2191" s="0" t="s">
        <v>85</v>
      </c>
      <c r="C2191" s="0" t="s">
        <v>87</v>
      </c>
      <c r="D2191" s="0" t="s">
        <v>12</v>
      </c>
      <c r="E2191" s="0" t="s">
        <v>9</v>
      </c>
      <c r="F2191" s="0" t="n">
        <v>226</v>
      </c>
      <c r="G2191" s="0" t="n">
        <v>226</v>
      </c>
    </row>
    <row r="2192" customFormat="false" ht="12.8" hidden="false" customHeight="false" outlineLevel="0" collapsed="false">
      <c r="A2192" s="0" t="n">
        <v>2190</v>
      </c>
      <c r="B2192" s="0" t="s">
        <v>85</v>
      </c>
      <c r="C2192" s="0" t="s">
        <v>87</v>
      </c>
      <c r="D2192" s="0" t="s">
        <v>12</v>
      </c>
      <c r="E2192" s="0" t="s">
        <v>9</v>
      </c>
      <c r="F2192" s="0" t="n">
        <v>422</v>
      </c>
      <c r="G2192" s="0" t="n">
        <v>423</v>
      </c>
    </row>
    <row r="2193" customFormat="false" ht="12.8" hidden="false" customHeight="false" outlineLevel="0" collapsed="false">
      <c r="A2193" s="0" t="n">
        <v>2191</v>
      </c>
      <c r="B2193" s="0" t="s">
        <v>85</v>
      </c>
      <c r="C2193" s="0" t="s">
        <v>87</v>
      </c>
      <c r="D2193" s="0" t="s">
        <v>12</v>
      </c>
      <c r="E2193" s="0" t="s">
        <v>9</v>
      </c>
      <c r="F2193" s="0" t="n">
        <v>616</v>
      </c>
      <c r="G2193" s="0" t="n">
        <v>613</v>
      </c>
    </row>
    <row r="2194" customFormat="false" ht="12.8" hidden="false" customHeight="false" outlineLevel="0" collapsed="false">
      <c r="A2194" s="0" t="n">
        <v>2192</v>
      </c>
      <c r="B2194" s="0" t="s">
        <v>85</v>
      </c>
      <c r="C2194" s="0" t="s">
        <v>87</v>
      </c>
      <c r="D2194" s="0" t="s">
        <v>12</v>
      </c>
      <c r="E2194" s="0" t="s">
        <v>10</v>
      </c>
      <c r="F2194" s="0" t="n">
        <v>152</v>
      </c>
      <c r="G2194" s="0" t="n">
        <v>155</v>
      </c>
    </row>
    <row r="2195" customFormat="false" ht="12.8" hidden="false" customHeight="false" outlineLevel="0" collapsed="false">
      <c r="A2195" s="0" t="n">
        <v>2193</v>
      </c>
      <c r="B2195" s="0" t="s">
        <v>85</v>
      </c>
      <c r="C2195" s="0" t="s">
        <v>87</v>
      </c>
      <c r="D2195" s="0" t="s">
        <v>12</v>
      </c>
      <c r="E2195" s="0" t="s">
        <v>10</v>
      </c>
      <c r="F2195" s="0" t="n">
        <v>351</v>
      </c>
      <c r="G2195" s="0" t="n">
        <v>349</v>
      </c>
    </row>
    <row r="2196" customFormat="false" ht="12.8" hidden="false" customHeight="false" outlineLevel="0" collapsed="false">
      <c r="A2196" s="0" t="n">
        <v>2194</v>
      </c>
      <c r="B2196" s="0" t="s">
        <v>85</v>
      </c>
      <c r="C2196" s="0" t="s">
        <v>87</v>
      </c>
      <c r="D2196" s="0" t="s">
        <v>12</v>
      </c>
      <c r="E2196" s="0" t="s">
        <v>10</v>
      </c>
      <c r="F2196" s="0" t="n">
        <v>546</v>
      </c>
      <c r="G2196" s="0" t="n">
        <v>550</v>
      </c>
    </row>
    <row r="2197" customFormat="false" ht="12.8" hidden="false" customHeight="false" outlineLevel="0" collapsed="false">
      <c r="A2197" s="0" t="n">
        <v>2195</v>
      </c>
      <c r="B2197" s="0" t="s">
        <v>85</v>
      </c>
      <c r="C2197" s="0" t="s">
        <v>87</v>
      </c>
      <c r="D2197" s="0" t="s">
        <v>12</v>
      </c>
      <c r="E2197" s="0" t="s">
        <v>10</v>
      </c>
      <c r="F2197" s="0" t="n">
        <v>740</v>
      </c>
    </row>
    <row r="2198" customFormat="false" ht="12.8" hidden="false" customHeight="false" outlineLevel="0" collapsed="false">
      <c r="A2198" s="0" t="n">
        <v>2196</v>
      </c>
      <c r="B2198" s="0" t="s">
        <v>85</v>
      </c>
      <c r="C2198" s="0" t="s">
        <v>87</v>
      </c>
      <c r="D2198" s="0" t="s">
        <v>13</v>
      </c>
      <c r="E2198" s="0" t="s">
        <v>9</v>
      </c>
      <c r="F2198" s="0" t="n">
        <v>126</v>
      </c>
      <c r="G2198" s="0" t="n">
        <v>128</v>
      </c>
    </row>
    <row r="2199" customFormat="false" ht="12.8" hidden="false" customHeight="false" outlineLevel="0" collapsed="false">
      <c r="A2199" s="0" t="n">
        <v>2197</v>
      </c>
      <c r="B2199" s="0" t="s">
        <v>85</v>
      </c>
      <c r="C2199" s="0" t="s">
        <v>87</v>
      </c>
      <c r="D2199" s="0" t="s">
        <v>13</v>
      </c>
      <c r="E2199" s="0" t="s">
        <v>9</v>
      </c>
      <c r="F2199" s="0" t="n">
        <v>321</v>
      </c>
      <c r="G2199" s="0" t="n">
        <v>322</v>
      </c>
    </row>
    <row r="2200" customFormat="false" ht="12.8" hidden="false" customHeight="false" outlineLevel="0" collapsed="false">
      <c r="A2200" s="0" t="n">
        <v>2198</v>
      </c>
      <c r="B2200" s="0" t="s">
        <v>85</v>
      </c>
      <c r="C2200" s="0" t="s">
        <v>87</v>
      </c>
      <c r="D2200" s="0" t="s">
        <v>13</v>
      </c>
      <c r="E2200" s="0" t="s">
        <v>9</v>
      </c>
      <c r="F2200" s="0" t="n">
        <v>515</v>
      </c>
      <c r="G2200" s="0" t="n">
        <v>515</v>
      </c>
    </row>
    <row r="2201" customFormat="false" ht="12.8" hidden="false" customHeight="false" outlineLevel="0" collapsed="false">
      <c r="A2201" s="0" t="n">
        <v>2199</v>
      </c>
      <c r="B2201" s="0" t="s">
        <v>85</v>
      </c>
      <c r="C2201" s="0" t="s">
        <v>87</v>
      </c>
      <c r="D2201" s="0" t="s">
        <v>13</v>
      </c>
      <c r="E2201" s="0" t="s">
        <v>9</v>
      </c>
      <c r="F2201" s="0" t="n">
        <v>715</v>
      </c>
      <c r="G2201" s="0" t="n">
        <v>717</v>
      </c>
    </row>
    <row r="2202" customFormat="false" ht="12.8" hidden="false" customHeight="false" outlineLevel="0" collapsed="false">
      <c r="A2202" s="0" t="n">
        <v>2200</v>
      </c>
      <c r="B2202" s="0" t="s">
        <v>85</v>
      </c>
      <c r="C2202" s="0" t="s">
        <v>87</v>
      </c>
      <c r="D2202" s="0" t="s">
        <v>13</v>
      </c>
      <c r="E2202" s="0" t="s">
        <v>10</v>
      </c>
      <c r="F2202" s="0" t="n">
        <v>55</v>
      </c>
      <c r="G2202" s="0" t="n">
        <v>58</v>
      </c>
    </row>
    <row r="2203" customFormat="false" ht="12.8" hidden="false" customHeight="false" outlineLevel="0" collapsed="false">
      <c r="A2203" s="0" t="n">
        <v>2201</v>
      </c>
      <c r="B2203" s="0" t="s">
        <v>85</v>
      </c>
      <c r="C2203" s="0" t="s">
        <v>87</v>
      </c>
      <c r="D2203" s="0" t="s">
        <v>13</v>
      </c>
      <c r="E2203" s="0" t="s">
        <v>10</v>
      </c>
      <c r="F2203" s="0" t="n">
        <v>249</v>
      </c>
      <c r="G2203" s="0" t="n">
        <v>254</v>
      </c>
    </row>
    <row r="2204" customFormat="false" ht="12.8" hidden="false" customHeight="false" outlineLevel="0" collapsed="false">
      <c r="A2204" s="0" t="n">
        <v>2202</v>
      </c>
      <c r="B2204" s="0" t="s">
        <v>85</v>
      </c>
      <c r="C2204" s="0" t="s">
        <v>87</v>
      </c>
      <c r="D2204" s="0" t="s">
        <v>13</v>
      </c>
      <c r="E2204" s="0" t="s">
        <v>10</v>
      </c>
      <c r="F2204" s="0" t="n">
        <v>447</v>
      </c>
      <c r="G2204" s="0" t="n">
        <v>451</v>
      </c>
    </row>
    <row r="2205" customFormat="false" ht="12.8" hidden="false" customHeight="false" outlineLevel="0" collapsed="false">
      <c r="A2205" s="0" t="n">
        <v>2203</v>
      </c>
      <c r="B2205" s="0" t="s">
        <v>85</v>
      </c>
      <c r="C2205" s="0" t="s">
        <v>87</v>
      </c>
      <c r="D2205" s="0" t="s">
        <v>13</v>
      </c>
      <c r="E2205" s="0" t="s">
        <v>10</v>
      </c>
      <c r="F2205" s="0" t="n">
        <v>643</v>
      </c>
      <c r="G2205" s="0" t="n">
        <v>647</v>
      </c>
    </row>
    <row r="2206" customFormat="false" ht="12.8" hidden="false" customHeight="false" outlineLevel="0" collapsed="false">
      <c r="A2206" s="0" t="n">
        <v>2204</v>
      </c>
      <c r="B2206" s="0" t="s">
        <v>85</v>
      </c>
      <c r="C2206" s="0" t="s">
        <v>88</v>
      </c>
      <c r="D2206" s="0" t="s">
        <v>8</v>
      </c>
      <c r="E2206" s="0" t="s">
        <v>9</v>
      </c>
      <c r="F2206" s="0" t="n">
        <v>27</v>
      </c>
      <c r="G2206" s="0" t="n">
        <v>29</v>
      </c>
    </row>
    <row r="2207" customFormat="false" ht="12.8" hidden="false" customHeight="false" outlineLevel="0" collapsed="false">
      <c r="A2207" s="0" t="n">
        <v>2205</v>
      </c>
      <c r="B2207" s="0" t="s">
        <v>85</v>
      </c>
      <c r="C2207" s="0" t="s">
        <v>88</v>
      </c>
      <c r="D2207" s="0" t="s">
        <v>8</v>
      </c>
      <c r="E2207" s="0" t="s">
        <v>9</v>
      </c>
      <c r="F2207" s="0" t="n">
        <v>249</v>
      </c>
      <c r="G2207" s="0" t="n">
        <v>252</v>
      </c>
    </row>
    <row r="2208" customFormat="false" ht="12.8" hidden="false" customHeight="false" outlineLevel="0" collapsed="false">
      <c r="A2208" s="0" t="n">
        <v>2206</v>
      </c>
      <c r="B2208" s="0" t="s">
        <v>85</v>
      </c>
      <c r="C2208" s="0" t="s">
        <v>88</v>
      </c>
      <c r="D2208" s="0" t="s">
        <v>8</v>
      </c>
      <c r="E2208" s="0" t="s">
        <v>9</v>
      </c>
      <c r="F2208" s="0" t="n">
        <v>479</v>
      </c>
      <c r="G2208" s="0" t="n">
        <v>479</v>
      </c>
    </row>
    <row r="2209" customFormat="false" ht="12.8" hidden="false" customHeight="false" outlineLevel="0" collapsed="false">
      <c r="A2209" s="0" t="n">
        <v>2207</v>
      </c>
      <c r="B2209" s="0" t="s">
        <v>85</v>
      </c>
      <c r="C2209" s="0" t="s">
        <v>88</v>
      </c>
      <c r="D2209" s="0" t="s">
        <v>8</v>
      </c>
      <c r="E2209" s="0" t="s">
        <v>9</v>
      </c>
      <c r="F2209" s="0" t="n">
        <v>696</v>
      </c>
      <c r="G2209" s="0" t="n">
        <v>703</v>
      </c>
    </row>
    <row r="2210" customFormat="false" ht="12.8" hidden="false" customHeight="false" outlineLevel="0" collapsed="false">
      <c r="A2210" s="0" t="n">
        <v>2208</v>
      </c>
      <c r="B2210" s="0" t="s">
        <v>85</v>
      </c>
      <c r="C2210" s="0" t="s">
        <v>88</v>
      </c>
      <c r="D2210" s="0" t="s">
        <v>8</v>
      </c>
      <c r="E2210" s="0" t="s">
        <v>9</v>
      </c>
      <c r="F2210" s="0" t="n">
        <v>940</v>
      </c>
      <c r="G2210" s="0" t="n">
        <v>939</v>
      </c>
    </row>
    <row r="2211" customFormat="false" ht="12.8" hidden="false" customHeight="false" outlineLevel="0" collapsed="false">
      <c r="A2211" s="0" t="n">
        <v>2209</v>
      </c>
      <c r="B2211" s="0" t="s">
        <v>85</v>
      </c>
      <c r="C2211" s="0" t="s">
        <v>88</v>
      </c>
      <c r="D2211" s="0" t="s">
        <v>8</v>
      </c>
      <c r="E2211" s="0" t="s">
        <v>10</v>
      </c>
      <c r="F2211" s="0" t="n">
        <v>174</v>
      </c>
      <c r="G2211" s="0" t="n">
        <v>173</v>
      </c>
    </row>
    <row r="2212" customFormat="false" ht="12.8" hidden="false" customHeight="false" outlineLevel="0" collapsed="false">
      <c r="A2212" s="0" t="n">
        <v>2210</v>
      </c>
      <c r="B2212" s="0" t="s">
        <v>85</v>
      </c>
      <c r="C2212" s="0" t="s">
        <v>88</v>
      </c>
      <c r="D2212" s="0" t="s">
        <v>8</v>
      </c>
      <c r="E2212" s="0" t="s">
        <v>10</v>
      </c>
      <c r="F2212" s="0" t="n">
        <v>403</v>
      </c>
      <c r="G2212" s="0" t="n">
        <v>401</v>
      </c>
    </row>
    <row r="2213" customFormat="false" ht="12.8" hidden="false" customHeight="false" outlineLevel="0" collapsed="false">
      <c r="A2213" s="0" t="n">
        <v>2211</v>
      </c>
      <c r="B2213" s="0" t="s">
        <v>85</v>
      </c>
      <c r="C2213" s="0" t="s">
        <v>88</v>
      </c>
      <c r="D2213" s="0" t="s">
        <v>8</v>
      </c>
      <c r="E2213" s="0" t="s">
        <v>10</v>
      </c>
      <c r="F2213" s="0" t="n">
        <v>627</v>
      </c>
      <c r="G2213" s="0" t="n">
        <v>627</v>
      </c>
    </row>
    <row r="2214" customFormat="false" ht="12.8" hidden="false" customHeight="false" outlineLevel="0" collapsed="false">
      <c r="A2214" s="0" t="n">
        <v>2212</v>
      </c>
      <c r="B2214" s="0" t="s">
        <v>85</v>
      </c>
      <c r="C2214" s="0" t="s">
        <v>88</v>
      </c>
      <c r="D2214" s="0" t="s">
        <v>8</v>
      </c>
      <c r="E2214" s="0" t="s">
        <v>10</v>
      </c>
      <c r="F2214" s="0" t="n">
        <v>857</v>
      </c>
      <c r="G2214" s="0" t="n">
        <v>854</v>
      </c>
    </row>
    <row r="2215" customFormat="false" ht="12.8" hidden="false" customHeight="false" outlineLevel="0" collapsed="false">
      <c r="A2215" s="0" t="n">
        <v>2213</v>
      </c>
      <c r="B2215" s="0" t="s">
        <v>85</v>
      </c>
      <c r="C2215" s="0" t="s">
        <v>88</v>
      </c>
      <c r="D2215" s="0" t="s">
        <v>11</v>
      </c>
      <c r="E2215" s="0" t="s">
        <v>9</v>
      </c>
      <c r="F2215" s="0" t="n">
        <v>136</v>
      </c>
      <c r="G2215" s="0" t="n">
        <v>140</v>
      </c>
    </row>
    <row r="2216" customFormat="false" ht="12.8" hidden="false" customHeight="false" outlineLevel="0" collapsed="false">
      <c r="A2216" s="0" t="n">
        <v>2214</v>
      </c>
      <c r="B2216" s="0" t="s">
        <v>85</v>
      </c>
      <c r="C2216" s="0" t="s">
        <v>88</v>
      </c>
      <c r="D2216" s="0" t="s">
        <v>11</v>
      </c>
      <c r="E2216" s="0" t="s">
        <v>9</v>
      </c>
      <c r="F2216" s="0" t="n">
        <v>366</v>
      </c>
      <c r="G2216" s="0" t="n">
        <v>369</v>
      </c>
    </row>
    <row r="2217" customFormat="false" ht="12.8" hidden="false" customHeight="false" outlineLevel="0" collapsed="false">
      <c r="A2217" s="0" t="n">
        <v>2215</v>
      </c>
      <c r="B2217" s="0" t="s">
        <v>85</v>
      </c>
      <c r="C2217" s="0" t="s">
        <v>88</v>
      </c>
      <c r="D2217" s="0" t="s">
        <v>11</v>
      </c>
      <c r="E2217" s="0" t="s">
        <v>9</v>
      </c>
      <c r="F2217" s="0" t="n">
        <v>591</v>
      </c>
      <c r="G2217" s="0" t="n">
        <v>593</v>
      </c>
    </row>
    <row r="2218" customFormat="false" ht="12.8" hidden="false" customHeight="false" outlineLevel="0" collapsed="false">
      <c r="A2218" s="0" t="n">
        <v>2216</v>
      </c>
      <c r="B2218" s="0" t="s">
        <v>85</v>
      </c>
      <c r="C2218" s="0" t="s">
        <v>88</v>
      </c>
      <c r="D2218" s="0" t="s">
        <v>11</v>
      </c>
      <c r="E2218" s="0" t="s">
        <v>9</v>
      </c>
      <c r="F2218" s="0" t="n">
        <v>814</v>
      </c>
      <c r="G2218" s="0" t="n">
        <v>817</v>
      </c>
    </row>
    <row r="2219" customFormat="false" ht="12.8" hidden="false" customHeight="false" outlineLevel="0" collapsed="false">
      <c r="A2219" s="0" t="n">
        <v>2217</v>
      </c>
      <c r="B2219" s="0" t="s">
        <v>85</v>
      </c>
      <c r="C2219" s="0" t="s">
        <v>88</v>
      </c>
      <c r="D2219" s="0" t="s">
        <v>11</v>
      </c>
      <c r="E2219" s="0" t="s">
        <v>10</v>
      </c>
      <c r="F2219" s="0" t="n">
        <v>60</v>
      </c>
      <c r="G2219" s="0" t="n">
        <v>63</v>
      </c>
    </row>
    <row r="2220" customFormat="false" ht="12.8" hidden="false" customHeight="false" outlineLevel="0" collapsed="false">
      <c r="A2220" s="0" t="n">
        <v>2218</v>
      </c>
      <c r="B2220" s="0" t="s">
        <v>85</v>
      </c>
      <c r="C2220" s="0" t="s">
        <v>88</v>
      </c>
      <c r="D2220" s="0" t="s">
        <v>11</v>
      </c>
      <c r="E2220" s="0" t="s">
        <v>10</v>
      </c>
      <c r="F2220" s="0" t="n">
        <v>283</v>
      </c>
      <c r="G2220" s="0" t="n">
        <v>287</v>
      </c>
    </row>
    <row r="2221" customFormat="false" ht="12.8" hidden="false" customHeight="false" outlineLevel="0" collapsed="false">
      <c r="A2221" s="0" t="n">
        <v>2219</v>
      </c>
      <c r="B2221" s="0" t="s">
        <v>85</v>
      </c>
      <c r="C2221" s="0" t="s">
        <v>88</v>
      </c>
      <c r="D2221" s="0" t="s">
        <v>11</v>
      </c>
      <c r="E2221" s="0" t="s">
        <v>10</v>
      </c>
      <c r="F2221" s="0" t="n">
        <v>513</v>
      </c>
      <c r="G2221" s="0" t="n">
        <v>516</v>
      </c>
    </row>
    <row r="2222" customFormat="false" ht="12.8" hidden="false" customHeight="false" outlineLevel="0" collapsed="false">
      <c r="A2222" s="0" t="n">
        <v>2220</v>
      </c>
      <c r="B2222" s="0" t="s">
        <v>85</v>
      </c>
      <c r="C2222" s="0" t="s">
        <v>88</v>
      </c>
      <c r="D2222" s="0" t="s">
        <v>11</v>
      </c>
      <c r="E2222" s="0" t="s">
        <v>10</v>
      </c>
      <c r="F2222" s="0" t="n">
        <v>734</v>
      </c>
      <c r="G2222" s="0" t="n">
        <v>735</v>
      </c>
    </row>
    <row r="2223" customFormat="false" ht="12.8" hidden="false" customHeight="false" outlineLevel="0" collapsed="false">
      <c r="A2223" s="0" t="n">
        <v>2221</v>
      </c>
      <c r="B2223" s="0" t="s">
        <v>85</v>
      </c>
      <c r="C2223" s="0" t="s">
        <v>88</v>
      </c>
      <c r="D2223" s="0" t="s">
        <v>11</v>
      </c>
      <c r="E2223" s="0" t="s">
        <v>10</v>
      </c>
      <c r="F2223" s="0" t="n">
        <v>975</v>
      </c>
      <c r="G2223" s="0" t="n">
        <v>974</v>
      </c>
    </row>
    <row r="2224" customFormat="false" ht="12.8" hidden="false" customHeight="false" outlineLevel="0" collapsed="false">
      <c r="A2224" s="0" t="n">
        <v>2222</v>
      </c>
      <c r="B2224" s="0" t="s">
        <v>85</v>
      </c>
      <c r="C2224" s="0" t="s">
        <v>88</v>
      </c>
      <c r="D2224" s="0" t="s">
        <v>12</v>
      </c>
      <c r="E2224" s="0" t="s">
        <v>9</v>
      </c>
      <c r="F2224" s="0" t="n">
        <v>27</v>
      </c>
      <c r="G2224" s="0" t="n">
        <v>30</v>
      </c>
    </row>
    <row r="2225" customFormat="false" ht="12.8" hidden="false" customHeight="false" outlineLevel="0" collapsed="false">
      <c r="A2225" s="0" t="n">
        <v>2223</v>
      </c>
      <c r="B2225" s="0" t="s">
        <v>85</v>
      </c>
      <c r="C2225" s="0" t="s">
        <v>88</v>
      </c>
      <c r="D2225" s="0" t="s">
        <v>12</v>
      </c>
      <c r="E2225" s="0" t="s">
        <v>9</v>
      </c>
      <c r="F2225" s="0" t="n">
        <v>249</v>
      </c>
      <c r="G2225" s="0" t="n">
        <v>250</v>
      </c>
    </row>
    <row r="2226" customFormat="false" ht="12.8" hidden="false" customHeight="false" outlineLevel="0" collapsed="false">
      <c r="A2226" s="0" t="n">
        <v>2224</v>
      </c>
      <c r="B2226" s="0" t="s">
        <v>85</v>
      </c>
      <c r="C2226" s="0" t="s">
        <v>88</v>
      </c>
      <c r="D2226" s="0" t="s">
        <v>12</v>
      </c>
      <c r="E2226" s="0" t="s">
        <v>9</v>
      </c>
      <c r="F2226" s="0" t="n">
        <v>479</v>
      </c>
      <c r="G2226" s="0" t="n">
        <v>480</v>
      </c>
    </row>
    <row r="2227" customFormat="false" ht="12.8" hidden="false" customHeight="false" outlineLevel="0" collapsed="false">
      <c r="A2227" s="0" t="n">
        <v>2225</v>
      </c>
      <c r="B2227" s="0" t="s">
        <v>85</v>
      </c>
      <c r="C2227" s="0" t="s">
        <v>88</v>
      </c>
      <c r="D2227" s="0" t="s">
        <v>12</v>
      </c>
      <c r="E2227" s="0" t="s">
        <v>9</v>
      </c>
      <c r="F2227" s="0" t="n">
        <v>696</v>
      </c>
      <c r="G2227" s="0" t="n">
        <v>698</v>
      </c>
    </row>
    <row r="2228" customFormat="false" ht="12.8" hidden="false" customHeight="false" outlineLevel="0" collapsed="false">
      <c r="A2228" s="0" t="n">
        <v>2226</v>
      </c>
      <c r="B2228" s="0" t="s">
        <v>85</v>
      </c>
      <c r="C2228" s="0" t="s">
        <v>88</v>
      </c>
      <c r="D2228" s="0" t="s">
        <v>12</v>
      </c>
      <c r="E2228" s="0" t="s">
        <v>9</v>
      </c>
      <c r="F2228" s="0" t="n">
        <v>940</v>
      </c>
      <c r="G2228" s="0" t="n">
        <v>938</v>
      </c>
    </row>
    <row r="2229" customFormat="false" ht="12.8" hidden="false" customHeight="false" outlineLevel="0" collapsed="false">
      <c r="A2229" s="0" t="n">
        <v>2227</v>
      </c>
      <c r="B2229" s="0" t="s">
        <v>85</v>
      </c>
      <c r="C2229" s="0" t="s">
        <v>88</v>
      </c>
      <c r="D2229" s="0" t="s">
        <v>12</v>
      </c>
      <c r="E2229" s="0" t="s">
        <v>10</v>
      </c>
      <c r="F2229" s="0" t="n">
        <v>174</v>
      </c>
      <c r="G2229" s="0" t="n">
        <v>180</v>
      </c>
    </row>
    <row r="2230" customFormat="false" ht="12.8" hidden="false" customHeight="false" outlineLevel="0" collapsed="false">
      <c r="A2230" s="0" t="n">
        <v>2228</v>
      </c>
      <c r="B2230" s="0" t="s">
        <v>85</v>
      </c>
      <c r="C2230" s="0" t="s">
        <v>88</v>
      </c>
      <c r="D2230" s="0" t="s">
        <v>12</v>
      </c>
      <c r="E2230" s="0" t="s">
        <v>10</v>
      </c>
      <c r="F2230" s="0" t="n">
        <v>403</v>
      </c>
      <c r="G2230" s="0" t="n">
        <v>404</v>
      </c>
    </row>
    <row r="2231" customFormat="false" ht="12.8" hidden="false" customHeight="false" outlineLevel="0" collapsed="false">
      <c r="A2231" s="0" t="n">
        <v>2229</v>
      </c>
      <c r="B2231" s="0" t="s">
        <v>85</v>
      </c>
      <c r="C2231" s="0" t="s">
        <v>88</v>
      </c>
      <c r="D2231" s="0" t="s">
        <v>12</v>
      </c>
      <c r="E2231" s="0" t="s">
        <v>10</v>
      </c>
      <c r="F2231" s="0" t="n">
        <v>627</v>
      </c>
      <c r="G2231" s="0" t="n">
        <v>632</v>
      </c>
    </row>
    <row r="2232" customFormat="false" ht="12.8" hidden="false" customHeight="false" outlineLevel="0" collapsed="false">
      <c r="A2232" s="0" t="n">
        <v>2230</v>
      </c>
      <c r="B2232" s="0" t="s">
        <v>85</v>
      </c>
      <c r="C2232" s="0" t="s">
        <v>88</v>
      </c>
      <c r="D2232" s="0" t="s">
        <v>12</v>
      </c>
      <c r="E2232" s="0" t="s">
        <v>10</v>
      </c>
      <c r="F2232" s="0" t="n">
        <v>857</v>
      </c>
      <c r="G2232" s="0" t="n">
        <v>857</v>
      </c>
    </row>
    <row r="2233" customFormat="false" ht="12.8" hidden="false" customHeight="false" outlineLevel="0" collapsed="false">
      <c r="A2233" s="0" t="n">
        <v>2231</v>
      </c>
      <c r="B2233" s="0" t="s">
        <v>85</v>
      </c>
      <c r="C2233" s="0" t="s">
        <v>88</v>
      </c>
      <c r="D2233" s="0" t="s">
        <v>13</v>
      </c>
      <c r="E2233" s="0" t="s">
        <v>9</v>
      </c>
      <c r="F2233" s="0" t="n">
        <v>136</v>
      </c>
      <c r="G2233" s="0" t="n">
        <v>139</v>
      </c>
    </row>
    <row r="2234" customFormat="false" ht="12.8" hidden="false" customHeight="false" outlineLevel="0" collapsed="false">
      <c r="A2234" s="0" t="n">
        <v>2232</v>
      </c>
      <c r="B2234" s="0" t="s">
        <v>85</v>
      </c>
      <c r="C2234" s="0" t="s">
        <v>88</v>
      </c>
      <c r="D2234" s="0" t="s">
        <v>13</v>
      </c>
      <c r="E2234" s="0" t="s">
        <v>9</v>
      </c>
      <c r="F2234" s="0" t="n">
        <v>366</v>
      </c>
      <c r="G2234" s="0" t="n">
        <v>369</v>
      </c>
    </row>
    <row r="2235" customFormat="false" ht="12.8" hidden="false" customHeight="false" outlineLevel="0" collapsed="false">
      <c r="A2235" s="0" t="n">
        <v>2233</v>
      </c>
      <c r="B2235" s="0" t="s">
        <v>85</v>
      </c>
      <c r="C2235" s="0" t="s">
        <v>88</v>
      </c>
      <c r="D2235" s="0" t="s">
        <v>13</v>
      </c>
      <c r="E2235" s="0" t="s">
        <v>9</v>
      </c>
      <c r="F2235" s="0" t="n">
        <v>591</v>
      </c>
      <c r="G2235" s="0" t="n">
        <v>595</v>
      </c>
    </row>
    <row r="2236" customFormat="false" ht="12.8" hidden="false" customHeight="false" outlineLevel="0" collapsed="false">
      <c r="A2236" s="0" t="n">
        <v>2234</v>
      </c>
      <c r="B2236" s="0" t="s">
        <v>85</v>
      </c>
      <c r="C2236" s="0" t="s">
        <v>88</v>
      </c>
      <c r="D2236" s="0" t="s">
        <v>13</v>
      </c>
      <c r="E2236" s="0" t="s">
        <v>9</v>
      </c>
      <c r="F2236" s="0" t="n">
        <v>814</v>
      </c>
      <c r="G2236" s="0" t="n">
        <v>817</v>
      </c>
    </row>
    <row r="2237" customFormat="false" ht="12.8" hidden="false" customHeight="false" outlineLevel="0" collapsed="false">
      <c r="A2237" s="0" t="n">
        <v>2235</v>
      </c>
      <c r="B2237" s="0" t="s">
        <v>85</v>
      </c>
      <c r="C2237" s="0" t="s">
        <v>88</v>
      </c>
      <c r="D2237" s="0" t="s">
        <v>13</v>
      </c>
      <c r="E2237" s="0" t="s">
        <v>10</v>
      </c>
      <c r="F2237" s="0" t="n">
        <v>60</v>
      </c>
      <c r="G2237" s="0" t="n">
        <v>61</v>
      </c>
    </row>
    <row r="2238" customFormat="false" ht="12.8" hidden="false" customHeight="false" outlineLevel="0" collapsed="false">
      <c r="A2238" s="0" t="n">
        <v>2236</v>
      </c>
      <c r="B2238" s="0" t="s">
        <v>85</v>
      </c>
      <c r="C2238" s="0" t="s">
        <v>88</v>
      </c>
      <c r="D2238" s="0" t="s">
        <v>13</v>
      </c>
      <c r="E2238" s="0" t="s">
        <v>10</v>
      </c>
      <c r="F2238" s="0" t="n">
        <v>283</v>
      </c>
      <c r="G2238" s="0" t="n">
        <v>286</v>
      </c>
    </row>
    <row r="2239" customFormat="false" ht="12.8" hidden="false" customHeight="false" outlineLevel="0" collapsed="false">
      <c r="A2239" s="0" t="n">
        <v>2237</v>
      </c>
      <c r="B2239" s="0" t="s">
        <v>85</v>
      </c>
      <c r="C2239" s="0" t="s">
        <v>88</v>
      </c>
      <c r="D2239" s="0" t="s">
        <v>13</v>
      </c>
      <c r="E2239" s="0" t="s">
        <v>10</v>
      </c>
      <c r="F2239" s="0" t="n">
        <v>513</v>
      </c>
      <c r="G2239" s="0" t="n">
        <v>517</v>
      </c>
    </row>
    <row r="2240" customFormat="false" ht="12.8" hidden="false" customHeight="false" outlineLevel="0" collapsed="false">
      <c r="A2240" s="0" t="n">
        <v>2238</v>
      </c>
      <c r="B2240" s="0" t="s">
        <v>85</v>
      </c>
      <c r="C2240" s="0" t="s">
        <v>88</v>
      </c>
      <c r="D2240" s="0" t="s">
        <v>13</v>
      </c>
      <c r="E2240" s="0" t="s">
        <v>10</v>
      </c>
      <c r="F2240" s="0" t="n">
        <v>734</v>
      </c>
      <c r="G2240" s="0" t="n">
        <v>740</v>
      </c>
    </row>
    <row r="2241" customFormat="false" ht="12.8" hidden="false" customHeight="false" outlineLevel="0" collapsed="false">
      <c r="A2241" s="0" t="n">
        <v>2239</v>
      </c>
      <c r="B2241" s="0" t="s">
        <v>85</v>
      </c>
      <c r="C2241" s="0" t="s">
        <v>88</v>
      </c>
      <c r="D2241" s="0" t="s">
        <v>13</v>
      </c>
      <c r="E2241" s="0" t="s">
        <v>10</v>
      </c>
      <c r="F2241" s="0" t="n">
        <v>975</v>
      </c>
      <c r="G2241" s="0" t="n">
        <v>974</v>
      </c>
    </row>
    <row r="2242" customFormat="false" ht="12.8" hidden="false" customHeight="false" outlineLevel="0" collapsed="false">
      <c r="A2242" s="0" t="n">
        <v>2240</v>
      </c>
      <c r="B2242" s="0" t="s">
        <v>89</v>
      </c>
      <c r="C2242" s="0" t="s">
        <v>90</v>
      </c>
      <c r="D2242" s="0" t="s">
        <v>8</v>
      </c>
      <c r="E2242" s="0" t="s">
        <v>9</v>
      </c>
      <c r="F2242" s="0" t="n">
        <v>134</v>
      </c>
      <c r="G2242" s="0" t="n">
        <v>133</v>
      </c>
    </row>
    <row r="2243" customFormat="false" ht="12.8" hidden="false" customHeight="false" outlineLevel="0" collapsed="false">
      <c r="A2243" s="0" t="n">
        <v>2241</v>
      </c>
      <c r="B2243" s="0" t="s">
        <v>89</v>
      </c>
      <c r="C2243" s="0" t="s">
        <v>90</v>
      </c>
      <c r="D2243" s="0" t="s">
        <v>8</v>
      </c>
      <c r="E2243" s="0" t="s">
        <v>9</v>
      </c>
      <c r="F2243" s="0" t="n">
        <v>325</v>
      </c>
      <c r="G2243" s="0" t="n">
        <v>324</v>
      </c>
    </row>
    <row r="2244" customFormat="false" ht="12.8" hidden="false" customHeight="false" outlineLevel="0" collapsed="false">
      <c r="A2244" s="0" t="n">
        <v>2242</v>
      </c>
      <c r="B2244" s="0" t="s">
        <v>89</v>
      </c>
      <c r="C2244" s="0" t="s">
        <v>90</v>
      </c>
      <c r="D2244" s="0" t="s">
        <v>8</v>
      </c>
      <c r="E2244" s="0" t="s">
        <v>9</v>
      </c>
      <c r="F2244" s="0" t="n">
        <v>525</v>
      </c>
      <c r="G2244" s="0" t="n">
        <v>526</v>
      </c>
    </row>
    <row r="2245" customFormat="false" ht="12.8" hidden="false" customHeight="false" outlineLevel="0" collapsed="false">
      <c r="A2245" s="0" t="n">
        <v>2243</v>
      </c>
      <c r="B2245" s="0" t="s">
        <v>89</v>
      </c>
      <c r="C2245" s="0" t="s">
        <v>90</v>
      </c>
      <c r="D2245" s="0" t="s">
        <v>8</v>
      </c>
      <c r="E2245" s="0" t="s">
        <v>9</v>
      </c>
      <c r="F2245" s="0" t="n">
        <v>724</v>
      </c>
      <c r="G2245" s="0" t="n">
        <v>725</v>
      </c>
    </row>
    <row r="2246" customFormat="false" ht="12.8" hidden="false" customHeight="false" outlineLevel="0" collapsed="false">
      <c r="A2246" s="0" t="n">
        <v>2244</v>
      </c>
      <c r="B2246" s="0" t="s">
        <v>89</v>
      </c>
      <c r="C2246" s="0" t="s">
        <v>90</v>
      </c>
      <c r="D2246" s="0" t="s">
        <v>8</v>
      </c>
      <c r="E2246" s="0" t="s">
        <v>10</v>
      </c>
      <c r="F2246" s="0" t="n">
        <v>56</v>
      </c>
      <c r="G2246" s="0" t="n">
        <v>57</v>
      </c>
    </row>
    <row r="2247" customFormat="false" ht="12.8" hidden="false" customHeight="false" outlineLevel="0" collapsed="false">
      <c r="A2247" s="0" t="n">
        <v>2245</v>
      </c>
      <c r="B2247" s="0" t="s">
        <v>89</v>
      </c>
      <c r="C2247" s="0" t="s">
        <v>90</v>
      </c>
      <c r="D2247" s="0" t="s">
        <v>8</v>
      </c>
      <c r="E2247" s="0" t="s">
        <v>10</v>
      </c>
      <c r="F2247" s="0" t="n">
        <v>258</v>
      </c>
      <c r="G2247" s="0" t="n">
        <v>256</v>
      </c>
    </row>
    <row r="2248" customFormat="false" ht="12.8" hidden="false" customHeight="false" outlineLevel="0" collapsed="false">
      <c r="A2248" s="0" t="n">
        <v>2246</v>
      </c>
      <c r="B2248" s="0" t="s">
        <v>89</v>
      </c>
      <c r="C2248" s="0" t="s">
        <v>90</v>
      </c>
      <c r="D2248" s="0" t="s">
        <v>8</v>
      </c>
      <c r="E2248" s="0" t="s">
        <v>10</v>
      </c>
      <c r="F2248" s="0" t="n">
        <v>452</v>
      </c>
      <c r="G2248" s="0" t="n">
        <v>452</v>
      </c>
    </row>
    <row r="2249" customFormat="false" ht="12.8" hidden="false" customHeight="false" outlineLevel="0" collapsed="false">
      <c r="A2249" s="0" t="n">
        <v>2247</v>
      </c>
      <c r="B2249" s="0" t="s">
        <v>89</v>
      </c>
      <c r="C2249" s="0" t="s">
        <v>90</v>
      </c>
      <c r="D2249" s="0" t="s">
        <v>8</v>
      </c>
      <c r="E2249" s="0" t="s">
        <v>10</v>
      </c>
      <c r="F2249" s="0" t="n">
        <v>656</v>
      </c>
      <c r="G2249" s="0" t="n">
        <v>656</v>
      </c>
    </row>
    <row r="2250" customFormat="false" ht="12.8" hidden="false" customHeight="false" outlineLevel="0" collapsed="false">
      <c r="A2250" s="0" t="n">
        <v>2248</v>
      </c>
      <c r="B2250" s="0" t="s">
        <v>89</v>
      </c>
      <c r="C2250" s="0" t="s">
        <v>90</v>
      </c>
      <c r="D2250" s="0" t="s">
        <v>8</v>
      </c>
      <c r="E2250" s="0" t="s">
        <v>10</v>
      </c>
      <c r="F2250" s="0" t="n">
        <v>866</v>
      </c>
      <c r="G2250" s="0" t="n">
        <v>862</v>
      </c>
    </row>
    <row r="2251" customFormat="false" ht="12.8" hidden="false" customHeight="false" outlineLevel="0" collapsed="false">
      <c r="A2251" s="0" t="n">
        <v>2249</v>
      </c>
      <c r="B2251" s="0" t="s">
        <v>89</v>
      </c>
      <c r="C2251" s="0" t="s">
        <v>90</v>
      </c>
      <c r="D2251" s="0" t="s">
        <v>11</v>
      </c>
      <c r="E2251" s="0" t="s">
        <v>9</v>
      </c>
      <c r="F2251" s="0" t="n">
        <v>21</v>
      </c>
      <c r="G2251" s="0" t="n">
        <v>21</v>
      </c>
    </row>
    <row r="2252" customFormat="false" ht="12.8" hidden="false" customHeight="false" outlineLevel="0" collapsed="false">
      <c r="A2252" s="0" t="n">
        <v>2250</v>
      </c>
      <c r="B2252" s="0" t="s">
        <v>89</v>
      </c>
      <c r="C2252" s="0" t="s">
        <v>90</v>
      </c>
      <c r="D2252" s="0" t="s">
        <v>11</v>
      </c>
      <c r="E2252" s="0" t="s">
        <v>9</v>
      </c>
      <c r="F2252" s="0" t="n">
        <v>229</v>
      </c>
      <c r="G2252" s="0" t="n">
        <v>229</v>
      </c>
    </row>
    <row r="2253" customFormat="false" ht="12.8" hidden="false" customHeight="false" outlineLevel="0" collapsed="false">
      <c r="A2253" s="0" t="n">
        <v>2251</v>
      </c>
      <c r="B2253" s="0" t="s">
        <v>89</v>
      </c>
      <c r="C2253" s="0" t="s">
        <v>90</v>
      </c>
      <c r="D2253" s="0" t="s">
        <v>11</v>
      </c>
      <c r="E2253" s="0" t="s">
        <v>9</v>
      </c>
      <c r="F2253" s="0" t="n">
        <v>427</v>
      </c>
      <c r="G2253" s="0" t="n">
        <v>425</v>
      </c>
    </row>
    <row r="2254" customFormat="false" ht="12.8" hidden="false" customHeight="false" outlineLevel="0" collapsed="false">
      <c r="A2254" s="0" t="n">
        <v>2252</v>
      </c>
      <c r="B2254" s="0" t="s">
        <v>89</v>
      </c>
      <c r="C2254" s="0" t="s">
        <v>90</v>
      </c>
      <c r="D2254" s="0" t="s">
        <v>11</v>
      </c>
      <c r="E2254" s="0" t="s">
        <v>9</v>
      </c>
      <c r="F2254" s="0" t="n">
        <v>624</v>
      </c>
      <c r="G2254" s="0" t="n">
        <v>627</v>
      </c>
    </row>
    <row r="2255" customFormat="false" ht="12.8" hidden="false" customHeight="false" outlineLevel="0" collapsed="false">
      <c r="A2255" s="0" t="n">
        <v>2253</v>
      </c>
      <c r="B2255" s="0" t="s">
        <v>89</v>
      </c>
      <c r="C2255" s="0" t="s">
        <v>90</v>
      </c>
      <c r="D2255" s="0" t="s">
        <v>11</v>
      </c>
      <c r="E2255" s="0" t="s">
        <v>9</v>
      </c>
      <c r="F2255" s="0" t="n">
        <v>832</v>
      </c>
      <c r="G2255" s="0" t="n">
        <v>831</v>
      </c>
    </row>
    <row r="2256" customFormat="false" ht="12.8" hidden="false" customHeight="false" outlineLevel="0" collapsed="false">
      <c r="A2256" s="0" t="n">
        <v>2254</v>
      </c>
      <c r="B2256" s="0" t="s">
        <v>89</v>
      </c>
      <c r="C2256" s="0" t="s">
        <v>90</v>
      </c>
      <c r="D2256" s="0" t="s">
        <v>11</v>
      </c>
      <c r="E2256" s="0" t="s">
        <v>10</v>
      </c>
      <c r="F2256" s="0" t="n">
        <v>159</v>
      </c>
      <c r="G2256" s="0" t="n">
        <v>158</v>
      </c>
    </row>
    <row r="2257" customFormat="false" ht="12.8" hidden="false" customHeight="false" outlineLevel="0" collapsed="false">
      <c r="A2257" s="0" t="n">
        <v>2255</v>
      </c>
      <c r="B2257" s="0" t="s">
        <v>89</v>
      </c>
      <c r="C2257" s="0" t="s">
        <v>90</v>
      </c>
      <c r="D2257" s="0" t="s">
        <v>11</v>
      </c>
      <c r="E2257" s="0" t="s">
        <v>10</v>
      </c>
      <c r="F2257" s="0" t="n">
        <v>359</v>
      </c>
      <c r="G2257" s="0" t="n">
        <v>358</v>
      </c>
    </row>
    <row r="2258" customFormat="false" ht="12.8" hidden="false" customHeight="false" outlineLevel="0" collapsed="false">
      <c r="A2258" s="0" t="n">
        <v>2256</v>
      </c>
      <c r="B2258" s="0" t="s">
        <v>89</v>
      </c>
      <c r="C2258" s="0" t="s">
        <v>90</v>
      </c>
      <c r="D2258" s="0" t="s">
        <v>11</v>
      </c>
      <c r="E2258" s="0" t="s">
        <v>10</v>
      </c>
      <c r="F2258" s="0" t="n">
        <v>556</v>
      </c>
      <c r="G2258" s="0" t="n">
        <v>555</v>
      </c>
    </row>
    <row r="2259" customFormat="false" ht="12.8" hidden="false" customHeight="false" outlineLevel="0" collapsed="false">
      <c r="A2259" s="0" t="n">
        <v>2257</v>
      </c>
      <c r="B2259" s="0" t="s">
        <v>89</v>
      </c>
      <c r="C2259" s="0" t="s">
        <v>90</v>
      </c>
      <c r="D2259" s="0" t="s">
        <v>11</v>
      </c>
      <c r="E2259" s="0" t="s">
        <v>10</v>
      </c>
      <c r="F2259" s="0" t="n">
        <v>759</v>
      </c>
      <c r="G2259" s="0" t="n">
        <v>758</v>
      </c>
    </row>
    <row r="2260" customFormat="false" ht="12.8" hidden="false" customHeight="false" outlineLevel="0" collapsed="false">
      <c r="A2260" s="0" t="n">
        <v>2258</v>
      </c>
      <c r="B2260" s="0" t="s">
        <v>89</v>
      </c>
      <c r="C2260" s="0" t="s">
        <v>90</v>
      </c>
      <c r="D2260" s="0" t="s">
        <v>12</v>
      </c>
      <c r="E2260" s="0" t="s">
        <v>9</v>
      </c>
      <c r="F2260" s="0" t="n">
        <v>134</v>
      </c>
      <c r="G2260" s="0" t="n">
        <v>136</v>
      </c>
    </row>
    <row r="2261" customFormat="false" ht="12.8" hidden="false" customHeight="false" outlineLevel="0" collapsed="false">
      <c r="A2261" s="0" t="n">
        <v>2259</v>
      </c>
      <c r="B2261" s="0" t="s">
        <v>89</v>
      </c>
      <c r="C2261" s="0" t="s">
        <v>90</v>
      </c>
      <c r="D2261" s="0" t="s">
        <v>12</v>
      </c>
      <c r="E2261" s="0" t="s">
        <v>9</v>
      </c>
      <c r="F2261" s="0" t="n">
        <v>325</v>
      </c>
      <c r="G2261" s="0" t="n">
        <v>326</v>
      </c>
    </row>
    <row r="2262" customFormat="false" ht="12.8" hidden="false" customHeight="false" outlineLevel="0" collapsed="false">
      <c r="A2262" s="0" t="n">
        <v>2260</v>
      </c>
      <c r="B2262" s="0" t="s">
        <v>89</v>
      </c>
      <c r="C2262" s="0" t="s">
        <v>90</v>
      </c>
      <c r="D2262" s="0" t="s">
        <v>12</v>
      </c>
      <c r="E2262" s="0" t="s">
        <v>9</v>
      </c>
      <c r="F2262" s="0" t="n">
        <v>525</v>
      </c>
      <c r="G2262" s="0" t="n">
        <v>529</v>
      </c>
    </row>
    <row r="2263" customFormat="false" ht="12.8" hidden="false" customHeight="false" outlineLevel="0" collapsed="false">
      <c r="A2263" s="0" t="n">
        <v>2261</v>
      </c>
      <c r="B2263" s="0" t="s">
        <v>89</v>
      </c>
      <c r="C2263" s="0" t="s">
        <v>90</v>
      </c>
      <c r="D2263" s="0" t="s">
        <v>12</v>
      </c>
      <c r="E2263" s="0" t="s">
        <v>9</v>
      </c>
      <c r="F2263" s="0" t="n">
        <v>724</v>
      </c>
      <c r="G2263" s="0" t="n">
        <v>722</v>
      </c>
    </row>
    <row r="2264" customFormat="false" ht="12.8" hidden="false" customHeight="false" outlineLevel="0" collapsed="false">
      <c r="A2264" s="0" t="n">
        <v>2262</v>
      </c>
      <c r="B2264" s="0" t="s">
        <v>89</v>
      </c>
      <c r="C2264" s="0" t="s">
        <v>90</v>
      </c>
      <c r="D2264" s="0" t="s">
        <v>12</v>
      </c>
      <c r="E2264" s="0" t="s">
        <v>10</v>
      </c>
      <c r="F2264" s="0" t="n">
        <v>56</v>
      </c>
      <c r="G2264" s="0" t="n">
        <v>57</v>
      </c>
    </row>
    <row r="2265" customFormat="false" ht="12.8" hidden="false" customHeight="false" outlineLevel="0" collapsed="false">
      <c r="A2265" s="0" t="n">
        <v>2263</v>
      </c>
      <c r="B2265" s="0" t="s">
        <v>89</v>
      </c>
      <c r="C2265" s="0" t="s">
        <v>90</v>
      </c>
      <c r="D2265" s="0" t="s">
        <v>12</v>
      </c>
      <c r="E2265" s="0" t="s">
        <v>10</v>
      </c>
      <c r="F2265" s="0" t="n">
        <v>258</v>
      </c>
      <c r="G2265" s="0" t="n">
        <v>257</v>
      </c>
    </row>
    <row r="2266" customFormat="false" ht="12.8" hidden="false" customHeight="false" outlineLevel="0" collapsed="false">
      <c r="A2266" s="0" t="n">
        <v>2264</v>
      </c>
      <c r="B2266" s="0" t="s">
        <v>89</v>
      </c>
      <c r="C2266" s="0" t="s">
        <v>90</v>
      </c>
      <c r="D2266" s="0" t="s">
        <v>12</v>
      </c>
      <c r="E2266" s="0" t="s">
        <v>10</v>
      </c>
      <c r="F2266" s="0" t="n">
        <v>452</v>
      </c>
      <c r="G2266" s="0" t="n">
        <v>449</v>
      </c>
    </row>
    <row r="2267" customFormat="false" ht="12.8" hidden="false" customHeight="false" outlineLevel="0" collapsed="false">
      <c r="A2267" s="0" t="n">
        <v>2265</v>
      </c>
      <c r="B2267" s="0" t="s">
        <v>89</v>
      </c>
      <c r="C2267" s="0" t="s">
        <v>90</v>
      </c>
      <c r="D2267" s="0" t="s">
        <v>12</v>
      </c>
      <c r="E2267" s="0" t="s">
        <v>10</v>
      </c>
      <c r="F2267" s="0" t="n">
        <v>656</v>
      </c>
      <c r="G2267" s="0" t="n">
        <v>655</v>
      </c>
    </row>
    <row r="2268" customFormat="false" ht="12.8" hidden="false" customHeight="false" outlineLevel="0" collapsed="false">
      <c r="A2268" s="0" t="n">
        <v>2266</v>
      </c>
      <c r="B2268" s="0" t="s">
        <v>89</v>
      </c>
      <c r="C2268" s="0" t="s">
        <v>90</v>
      </c>
      <c r="D2268" s="0" t="s">
        <v>12</v>
      </c>
      <c r="E2268" s="0" t="s">
        <v>10</v>
      </c>
      <c r="F2268" s="0" t="n">
        <v>866</v>
      </c>
      <c r="G2268" s="0" t="n">
        <v>863</v>
      </c>
    </row>
    <row r="2269" customFormat="false" ht="12.8" hidden="false" customHeight="false" outlineLevel="0" collapsed="false">
      <c r="A2269" s="0" t="n">
        <v>2267</v>
      </c>
      <c r="B2269" s="0" t="s">
        <v>89</v>
      </c>
      <c r="C2269" s="0" t="s">
        <v>90</v>
      </c>
      <c r="D2269" s="0" t="s">
        <v>13</v>
      </c>
      <c r="E2269" s="0" t="s">
        <v>9</v>
      </c>
      <c r="F2269" s="0" t="n">
        <v>21</v>
      </c>
      <c r="G2269" s="0" t="n">
        <v>20</v>
      </c>
    </row>
    <row r="2270" customFormat="false" ht="12.8" hidden="false" customHeight="false" outlineLevel="0" collapsed="false">
      <c r="A2270" s="0" t="n">
        <v>2268</v>
      </c>
      <c r="B2270" s="0" t="s">
        <v>89</v>
      </c>
      <c r="C2270" s="0" t="s">
        <v>90</v>
      </c>
      <c r="D2270" s="0" t="s">
        <v>13</v>
      </c>
      <c r="E2270" s="0" t="s">
        <v>9</v>
      </c>
      <c r="F2270" s="0" t="n">
        <v>229</v>
      </c>
      <c r="G2270" s="0" t="n">
        <v>229</v>
      </c>
    </row>
    <row r="2271" customFormat="false" ht="12.8" hidden="false" customHeight="false" outlineLevel="0" collapsed="false">
      <c r="A2271" s="0" t="n">
        <v>2269</v>
      </c>
      <c r="B2271" s="0" t="s">
        <v>89</v>
      </c>
      <c r="C2271" s="0" t="s">
        <v>90</v>
      </c>
      <c r="D2271" s="0" t="s">
        <v>13</v>
      </c>
      <c r="E2271" s="0" t="s">
        <v>9</v>
      </c>
      <c r="F2271" s="0" t="n">
        <v>427</v>
      </c>
      <c r="G2271" s="0" t="n">
        <v>427</v>
      </c>
    </row>
    <row r="2272" customFormat="false" ht="12.8" hidden="false" customHeight="false" outlineLevel="0" collapsed="false">
      <c r="A2272" s="0" t="n">
        <v>2270</v>
      </c>
      <c r="B2272" s="0" t="s">
        <v>89</v>
      </c>
      <c r="C2272" s="0" t="s">
        <v>90</v>
      </c>
      <c r="D2272" s="0" t="s">
        <v>13</v>
      </c>
      <c r="E2272" s="0" t="s">
        <v>9</v>
      </c>
      <c r="F2272" s="0" t="n">
        <v>624</v>
      </c>
      <c r="G2272" s="0" t="n">
        <v>626</v>
      </c>
    </row>
    <row r="2273" customFormat="false" ht="12.8" hidden="false" customHeight="false" outlineLevel="0" collapsed="false">
      <c r="A2273" s="0" t="n">
        <v>2271</v>
      </c>
      <c r="B2273" s="0" t="s">
        <v>89</v>
      </c>
      <c r="C2273" s="0" t="s">
        <v>90</v>
      </c>
      <c r="D2273" s="0" t="s">
        <v>13</v>
      </c>
      <c r="E2273" s="0" t="s">
        <v>9</v>
      </c>
      <c r="F2273" s="0" t="n">
        <v>832</v>
      </c>
      <c r="G2273" s="0" t="n">
        <v>834</v>
      </c>
    </row>
    <row r="2274" customFormat="false" ht="12.8" hidden="false" customHeight="false" outlineLevel="0" collapsed="false">
      <c r="A2274" s="0" t="n">
        <v>2272</v>
      </c>
      <c r="B2274" s="0" t="s">
        <v>89</v>
      </c>
      <c r="C2274" s="0" t="s">
        <v>90</v>
      </c>
      <c r="D2274" s="0" t="s">
        <v>13</v>
      </c>
      <c r="E2274" s="0" t="s">
        <v>10</v>
      </c>
      <c r="F2274" s="0" t="n">
        <v>159</v>
      </c>
      <c r="G2274" s="0" t="n">
        <v>156</v>
      </c>
    </row>
    <row r="2275" customFormat="false" ht="12.8" hidden="false" customHeight="false" outlineLevel="0" collapsed="false">
      <c r="A2275" s="0" t="n">
        <v>2273</v>
      </c>
      <c r="B2275" s="0" t="s">
        <v>89</v>
      </c>
      <c r="C2275" s="0" t="s">
        <v>90</v>
      </c>
      <c r="D2275" s="0" t="s">
        <v>13</v>
      </c>
      <c r="E2275" s="0" t="s">
        <v>10</v>
      </c>
      <c r="F2275" s="0" t="n">
        <v>359</v>
      </c>
      <c r="G2275" s="0" t="n">
        <v>361</v>
      </c>
    </row>
    <row r="2276" customFormat="false" ht="12.8" hidden="false" customHeight="false" outlineLevel="0" collapsed="false">
      <c r="A2276" s="0" t="n">
        <v>2274</v>
      </c>
      <c r="B2276" s="0" t="s">
        <v>89</v>
      </c>
      <c r="C2276" s="0" t="s">
        <v>90</v>
      </c>
      <c r="D2276" s="0" t="s">
        <v>13</v>
      </c>
      <c r="E2276" s="0" t="s">
        <v>10</v>
      </c>
      <c r="F2276" s="0" t="n">
        <v>556</v>
      </c>
      <c r="G2276" s="0" t="n">
        <v>554</v>
      </c>
    </row>
    <row r="2277" customFormat="false" ht="12.8" hidden="false" customHeight="false" outlineLevel="0" collapsed="false">
      <c r="A2277" s="0" t="n">
        <v>2275</v>
      </c>
      <c r="B2277" s="0" t="s">
        <v>89</v>
      </c>
      <c r="C2277" s="0" t="s">
        <v>90</v>
      </c>
      <c r="D2277" s="0" t="s">
        <v>13</v>
      </c>
      <c r="E2277" s="0" t="s">
        <v>10</v>
      </c>
      <c r="F2277" s="0" t="n">
        <v>759</v>
      </c>
      <c r="G2277" s="0" t="n">
        <v>756</v>
      </c>
    </row>
    <row r="2278" customFormat="false" ht="12.8" hidden="false" customHeight="false" outlineLevel="0" collapsed="false">
      <c r="A2278" s="0" t="n">
        <v>2276</v>
      </c>
      <c r="B2278" s="0" t="s">
        <v>89</v>
      </c>
      <c r="C2278" s="0" t="s">
        <v>91</v>
      </c>
      <c r="D2278" s="0" t="s">
        <v>8</v>
      </c>
      <c r="E2278" s="0" t="s">
        <v>9</v>
      </c>
      <c r="F2278" s="0" t="n">
        <v>132</v>
      </c>
      <c r="G2278" s="0" t="n">
        <v>137</v>
      </c>
    </row>
    <row r="2279" customFormat="false" ht="12.8" hidden="false" customHeight="false" outlineLevel="0" collapsed="false">
      <c r="A2279" s="0" t="n">
        <v>2277</v>
      </c>
      <c r="B2279" s="0" t="s">
        <v>89</v>
      </c>
      <c r="C2279" s="0" t="s">
        <v>91</v>
      </c>
      <c r="D2279" s="0" t="s">
        <v>8</v>
      </c>
      <c r="E2279" s="0" t="s">
        <v>9</v>
      </c>
      <c r="F2279" s="0" t="n">
        <v>384</v>
      </c>
      <c r="G2279" s="0" t="n">
        <v>386</v>
      </c>
    </row>
    <row r="2280" customFormat="false" ht="12.8" hidden="false" customHeight="false" outlineLevel="0" collapsed="false">
      <c r="A2280" s="0" t="n">
        <v>2278</v>
      </c>
      <c r="B2280" s="0" t="s">
        <v>89</v>
      </c>
      <c r="C2280" s="0" t="s">
        <v>91</v>
      </c>
      <c r="D2280" s="0" t="s">
        <v>8</v>
      </c>
      <c r="E2280" s="0" t="s">
        <v>9</v>
      </c>
      <c r="F2280" s="0" t="n">
        <v>635</v>
      </c>
      <c r="G2280" s="0" t="n">
        <v>638</v>
      </c>
    </row>
    <row r="2281" customFormat="false" ht="12.8" hidden="false" customHeight="false" outlineLevel="0" collapsed="false">
      <c r="A2281" s="0" t="n">
        <v>2279</v>
      </c>
      <c r="B2281" s="0" t="s">
        <v>89</v>
      </c>
      <c r="C2281" s="0" t="s">
        <v>91</v>
      </c>
      <c r="D2281" s="0" t="s">
        <v>8</v>
      </c>
      <c r="E2281" s="0" t="s">
        <v>9</v>
      </c>
      <c r="F2281" s="0" t="n">
        <v>914</v>
      </c>
      <c r="G2281" s="0" t="n">
        <v>913</v>
      </c>
    </row>
    <row r="2282" customFormat="false" ht="12.8" hidden="false" customHeight="false" outlineLevel="0" collapsed="false">
      <c r="A2282" s="0" t="n">
        <v>2280</v>
      </c>
      <c r="B2282" s="0" t="s">
        <v>89</v>
      </c>
      <c r="C2282" s="0" t="s">
        <v>91</v>
      </c>
      <c r="D2282" s="0" t="s">
        <v>8</v>
      </c>
      <c r="E2282" s="0" t="s">
        <v>9</v>
      </c>
      <c r="F2282" s="0" t="n">
        <v>1171</v>
      </c>
      <c r="G2282" s="0" t="n">
        <v>1173</v>
      </c>
    </row>
    <row r="2283" customFormat="false" ht="12.8" hidden="false" customHeight="false" outlineLevel="0" collapsed="false">
      <c r="A2283" s="0" t="n">
        <v>2281</v>
      </c>
      <c r="B2283" s="0" t="s">
        <v>89</v>
      </c>
      <c r="C2283" s="0" t="s">
        <v>91</v>
      </c>
      <c r="D2283" s="0" t="s">
        <v>8</v>
      </c>
      <c r="E2283" s="0" t="s">
        <v>10</v>
      </c>
      <c r="F2283" s="0" t="n">
        <v>62</v>
      </c>
      <c r="G2283" s="0" t="n">
        <v>62</v>
      </c>
    </row>
    <row r="2284" customFormat="false" ht="12.8" hidden="false" customHeight="false" outlineLevel="0" collapsed="false">
      <c r="A2284" s="0" t="n">
        <v>2282</v>
      </c>
      <c r="B2284" s="0" t="s">
        <v>89</v>
      </c>
      <c r="C2284" s="0" t="s">
        <v>91</v>
      </c>
      <c r="D2284" s="0" t="s">
        <v>8</v>
      </c>
      <c r="E2284" s="0" t="s">
        <v>10</v>
      </c>
      <c r="F2284" s="0" t="n">
        <v>300</v>
      </c>
      <c r="G2284" s="0" t="n">
        <v>301</v>
      </c>
    </row>
    <row r="2285" customFormat="false" ht="12.8" hidden="false" customHeight="false" outlineLevel="0" collapsed="false">
      <c r="A2285" s="0" t="n">
        <v>2283</v>
      </c>
      <c r="B2285" s="0" t="s">
        <v>89</v>
      </c>
      <c r="C2285" s="0" t="s">
        <v>91</v>
      </c>
      <c r="D2285" s="0" t="s">
        <v>8</v>
      </c>
      <c r="E2285" s="0" t="s">
        <v>10</v>
      </c>
      <c r="F2285" s="0" t="n">
        <v>557</v>
      </c>
      <c r="G2285" s="0" t="n">
        <v>557</v>
      </c>
    </row>
    <row r="2286" customFormat="false" ht="12.8" hidden="false" customHeight="false" outlineLevel="0" collapsed="false">
      <c r="A2286" s="0" t="n">
        <v>2284</v>
      </c>
      <c r="B2286" s="0" t="s">
        <v>89</v>
      </c>
      <c r="C2286" s="0" t="s">
        <v>91</v>
      </c>
      <c r="D2286" s="0" t="s">
        <v>8</v>
      </c>
      <c r="E2286" s="0" t="s">
        <v>10</v>
      </c>
      <c r="F2286" s="0" t="n">
        <v>814</v>
      </c>
      <c r="G2286" s="0" t="n">
        <v>814</v>
      </c>
    </row>
    <row r="2287" customFormat="false" ht="12.8" hidden="false" customHeight="false" outlineLevel="0" collapsed="false">
      <c r="A2287" s="0" t="n">
        <v>2285</v>
      </c>
      <c r="B2287" s="0" t="s">
        <v>89</v>
      </c>
      <c r="C2287" s="0" t="s">
        <v>91</v>
      </c>
      <c r="D2287" s="0" t="s">
        <v>8</v>
      </c>
      <c r="E2287" s="0" t="s">
        <v>10</v>
      </c>
      <c r="F2287" s="0" t="n">
        <v>1087</v>
      </c>
      <c r="G2287" s="0" t="n">
        <v>1086</v>
      </c>
    </row>
    <row r="2288" customFormat="false" ht="12.8" hidden="false" customHeight="false" outlineLevel="0" collapsed="false">
      <c r="A2288" s="0" t="n">
        <v>2286</v>
      </c>
      <c r="B2288" s="0" t="s">
        <v>89</v>
      </c>
      <c r="C2288" s="0" t="s">
        <v>91</v>
      </c>
      <c r="D2288" s="0" t="s">
        <v>8</v>
      </c>
      <c r="E2288" s="0" t="s">
        <v>10</v>
      </c>
      <c r="F2288" s="0" t="n">
        <v>1365</v>
      </c>
      <c r="G2288" s="0" t="n">
        <v>1362</v>
      </c>
    </row>
    <row r="2289" customFormat="false" ht="12.8" hidden="false" customHeight="false" outlineLevel="0" collapsed="false">
      <c r="A2289" s="0" t="n">
        <v>2287</v>
      </c>
      <c r="B2289" s="0" t="s">
        <v>89</v>
      </c>
      <c r="C2289" s="0" t="s">
        <v>91</v>
      </c>
      <c r="D2289" s="0" t="s">
        <v>8</v>
      </c>
      <c r="E2289" s="0" t="s">
        <v>10</v>
      </c>
      <c r="G2289" s="0" t="n">
        <v>940</v>
      </c>
    </row>
    <row r="2290" customFormat="false" ht="12.8" hidden="false" customHeight="false" outlineLevel="0" collapsed="false">
      <c r="A2290" s="0" t="n">
        <v>2288</v>
      </c>
      <c r="B2290" s="0" t="s">
        <v>89</v>
      </c>
      <c r="C2290" s="0" t="s">
        <v>91</v>
      </c>
      <c r="D2290" s="0" t="s">
        <v>11</v>
      </c>
      <c r="E2290" s="0" t="s">
        <v>9</v>
      </c>
      <c r="F2290" s="0" t="n">
        <v>7</v>
      </c>
      <c r="G2290" s="0" t="n">
        <v>10</v>
      </c>
    </row>
    <row r="2291" customFormat="false" ht="12.8" hidden="false" customHeight="false" outlineLevel="0" collapsed="false">
      <c r="A2291" s="0" t="n">
        <v>2289</v>
      </c>
      <c r="B2291" s="0" t="s">
        <v>89</v>
      </c>
      <c r="C2291" s="0" t="s">
        <v>91</v>
      </c>
      <c r="D2291" s="0" t="s">
        <v>11</v>
      </c>
      <c r="E2291" s="0" t="s">
        <v>9</v>
      </c>
      <c r="F2291" s="0" t="n">
        <v>252</v>
      </c>
      <c r="G2291" s="0" t="n">
        <v>258</v>
      </c>
    </row>
    <row r="2292" customFormat="false" ht="12.8" hidden="false" customHeight="false" outlineLevel="0" collapsed="false">
      <c r="A2292" s="0" t="n">
        <v>2290</v>
      </c>
      <c r="B2292" s="0" t="s">
        <v>89</v>
      </c>
      <c r="C2292" s="0" t="s">
        <v>91</v>
      </c>
      <c r="D2292" s="0" t="s">
        <v>11</v>
      </c>
      <c r="E2292" s="0" t="s">
        <v>9</v>
      </c>
      <c r="F2292" s="0" t="n">
        <v>503</v>
      </c>
      <c r="G2292" s="0" t="n">
        <v>507</v>
      </c>
    </row>
    <row r="2293" customFormat="false" ht="12.8" hidden="false" customHeight="false" outlineLevel="0" collapsed="false">
      <c r="A2293" s="0" t="n">
        <v>2291</v>
      </c>
      <c r="B2293" s="0" t="s">
        <v>89</v>
      </c>
      <c r="C2293" s="0" t="s">
        <v>91</v>
      </c>
      <c r="D2293" s="0" t="s">
        <v>11</v>
      </c>
      <c r="E2293" s="0" t="s">
        <v>9</v>
      </c>
      <c r="F2293" s="0" t="n">
        <v>767</v>
      </c>
      <c r="G2293" s="0" t="n">
        <v>768</v>
      </c>
    </row>
    <row r="2294" customFormat="false" ht="12.8" hidden="false" customHeight="false" outlineLevel="0" collapsed="false">
      <c r="A2294" s="0" t="n">
        <v>2292</v>
      </c>
      <c r="B2294" s="0" t="s">
        <v>89</v>
      </c>
      <c r="C2294" s="0" t="s">
        <v>91</v>
      </c>
      <c r="D2294" s="0" t="s">
        <v>11</v>
      </c>
      <c r="E2294" s="0" t="s">
        <v>9</v>
      </c>
      <c r="F2294" s="0" t="n">
        <v>1035</v>
      </c>
      <c r="G2294" s="0" t="n">
        <v>1035</v>
      </c>
    </row>
    <row r="2295" customFormat="false" ht="12.8" hidden="false" customHeight="false" outlineLevel="0" collapsed="false">
      <c r="A2295" s="0" t="n">
        <v>2293</v>
      </c>
      <c r="B2295" s="0" t="s">
        <v>89</v>
      </c>
      <c r="C2295" s="0" t="s">
        <v>91</v>
      </c>
      <c r="D2295" s="0" t="s">
        <v>11</v>
      </c>
      <c r="E2295" s="0" t="s">
        <v>9</v>
      </c>
      <c r="F2295" s="0" t="n">
        <v>1328</v>
      </c>
    </row>
    <row r="2296" customFormat="false" ht="12.8" hidden="false" customHeight="false" outlineLevel="0" collapsed="false">
      <c r="A2296" s="0" t="n">
        <v>2294</v>
      </c>
      <c r="B2296" s="0" t="s">
        <v>89</v>
      </c>
      <c r="C2296" s="0" t="s">
        <v>91</v>
      </c>
      <c r="D2296" s="0" t="s">
        <v>11</v>
      </c>
      <c r="E2296" s="0" t="s">
        <v>10</v>
      </c>
      <c r="F2296" s="0" t="n">
        <v>181</v>
      </c>
      <c r="G2296" s="0" t="n">
        <v>180</v>
      </c>
    </row>
    <row r="2297" customFormat="false" ht="12.8" hidden="false" customHeight="false" outlineLevel="0" collapsed="false">
      <c r="A2297" s="0" t="n">
        <v>2295</v>
      </c>
      <c r="B2297" s="0" t="s">
        <v>89</v>
      </c>
      <c r="C2297" s="0" t="s">
        <v>91</v>
      </c>
      <c r="D2297" s="0" t="s">
        <v>11</v>
      </c>
      <c r="E2297" s="0" t="s">
        <v>10</v>
      </c>
      <c r="F2297" s="0" t="n">
        <v>428</v>
      </c>
      <c r="G2297" s="0" t="n">
        <v>425</v>
      </c>
    </row>
    <row r="2298" customFormat="false" ht="12.8" hidden="false" customHeight="false" outlineLevel="0" collapsed="false">
      <c r="A2298" s="0" t="n">
        <v>2296</v>
      </c>
      <c r="B2298" s="0" t="s">
        <v>89</v>
      </c>
      <c r="C2298" s="0" t="s">
        <v>91</v>
      </c>
      <c r="D2298" s="0" t="s">
        <v>11</v>
      </c>
      <c r="E2298" s="0" t="s">
        <v>10</v>
      </c>
      <c r="F2298" s="0" t="n">
        <v>682</v>
      </c>
      <c r="G2298" s="0" t="n">
        <v>681</v>
      </c>
    </row>
    <row r="2299" customFormat="false" ht="12.8" hidden="false" customHeight="false" outlineLevel="0" collapsed="false">
      <c r="A2299" s="0" t="n">
        <v>2297</v>
      </c>
      <c r="B2299" s="0" t="s">
        <v>89</v>
      </c>
      <c r="C2299" s="0" t="s">
        <v>91</v>
      </c>
      <c r="D2299" s="0" t="s">
        <v>11</v>
      </c>
      <c r="E2299" s="0" t="s">
        <v>10</v>
      </c>
      <c r="F2299" s="0" t="n">
        <v>957</v>
      </c>
      <c r="G2299" s="0" t="n">
        <v>956</v>
      </c>
    </row>
    <row r="2300" customFormat="false" ht="12.8" hidden="false" customHeight="false" outlineLevel="0" collapsed="false">
      <c r="A2300" s="0" t="n">
        <v>2298</v>
      </c>
      <c r="B2300" s="0" t="s">
        <v>89</v>
      </c>
      <c r="C2300" s="0" t="s">
        <v>91</v>
      </c>
      <c r="D2300" s="0" t="s">
        <v>11</v>
      </c>
      <c r="E2300" s="0" t="s">
        <v>10</v>
      </c>
      <c r="F2300" s="0" t="n">
        <v>1225</v>
      </c>
      <c r="G2300" s="0" t="n">
        <v>1226</v>
      </c>
    </row>
    <row r="2301" customFormat="false" ht="12.8" hidden="false" customHeight="false" outlineLevel="0" collapsed="false">
      <c r="A2301" s="0" t="n">
        <v>2299</v>
      </c>
      <c r="B2301" s="0" t="s">
        <v>89</v>
      </c>
      <c r="C2301" s="0" t="s">
        <v>91</v>
      </c>
      <c r="D2301" s="0" t="s">
        <v>12</v>
      </c>
      <c r="E2301" s="0" t="s">
        <v>9</v>
      </c>
      <c r="F2301" s="0" t="n">
        <v>132</v>
      </c>
      <c r="G2301" s="0" t="n">
        <v>130</v>
      </c>
    </row>
    <row r="2302" customFormat="false" ht="12.8" hidden="false" customHeight="false" outlineLevel="0" collapsed="false">
      <c r="A2302" s="0" t="n">
        <v>2300</v>
      </c>
      <c r="B2302" s="0" t="s">
        <v>89</v>
      </c>
      <c r="C2302" s="0" t="s">
        <v>91</v>
      </c>
      <c r="D2302" s="0" t="s">
        <v>12</v>
      </c>
      <c r="E2302" s="0" t="s">
        <v>9</v>
      </c>
      <c r="F2302" s="0" t="n">
        <v>384</v>
      </c>
      <c r="G2302" s="0" t="n">
        <v>391</v>
      </c>
    </row>
    <row r="2303" customFormat="false" ht="12.8" hidden="false" customHeight="false" outlineLevel="0" collapsed="false">
      <c r="A2303" s="0" t="n">
        <v>2301</v>
      </c>
      <c r="B2303" s="0" t="s">
        <v>89</v>
      </c>
      <c r="C2303" s="0" t="s">
        <v>91</v>
      </c>
      <c r="D2303" s="0" t="s">
        <v>12</v>
      </c>
      <c r="E2303" s="0" t="s">
        <v>9</v>
      </c>
      <c r="F2303" s="0" t="n">
        <v>635</v>
      </c>
      <c r="G2303" s="0" t="n">
        <v>632</v>
      </c>
    </row>
    <row r="2304" customFormat="false" ht="12.8" hidden="false" customHeight="false" outlineLevel="0" collapsed="false">
      <c r="A2304" s="0" t="n">
        <v>2302</v>
      </c>
      <c r="B2304" s="0" t="s">
        <v>89</v>
      </c>
      <c r="C2304" s="0" t="s">
        <v>91</v>
      </c>
      <c r="D2304" s="0" t="s">
        <v>12</v>
      </c>
      <c r="E2304" s="0" t="s">
        <v>9</v>
      </c>
      <c r="F2304" s="0" t="n">
        <v>914</v>
      </c>
      <c r="G2304" s="0" t="n">
        <v>919</v>
      </c>
    </row>
    <row r="2305" customFormat="false" ht="12.8" hidden="false" customHeight="false" outlineLevel="0" collapsed="false">
      <c r="A2305" s="0" t="n">
        <v>2303</v>
      </c>
      <c r="B2305" s="0" t="s">
        <v>89</v>
      </c>
      <c r="C2305" s="0" t="s">
        <v>91</v>
      </c>
      <c r="D2305" s="0" t="s">
        <v>12</v>
      </c>
      <c r="E2305" s="0" t="s">
        <v>9</v>
      </c>
      <c r="F2305" s="0" t="n">
        <v>1171</v>
      </c>
      <c r="G2305" s="0" t="n">
        <v>1171</v>
      </c>
    </row>
    <row r="2306" customFormat="false" ht="12.8" hidden="false" customHeight="false" outlineLevel="0" collapsed="false">
      <c r="A2306" s="0" t="n">
        <v>2304</v>
      </c>
      <c r="B2306" s="0" t="s">
        <v>89</v>
      </c>
      <c r="C2306" s="0" t="s">
        <v>91</v>
      </c>
      <c r="D2306" s="0" t="s">
        <v>12</v>
      </c>
      <c r="E2306" s="0" t="s">
        <v>10</v>
      </c>
      <c r="F2306" s="0" t="n">
        <v>62</v>
      </c>
      <c r="G2306" s="0" t="n">
        <v>62</v>
      </c>
    </row>
    <row r="2307" customFormat="false" ht="12.8" hidden="false" customHeight="false" outlineLevel="0" collapsed="false">
      <c r="A2307" s="0" t="n">
        <v>2305</v>
      </c>
      <c r="B2307" s="0" t="s">
        <v>89</v>
      </c>
      <c r="C2307" s="0" t="s">
        <v>91</v>
      </c>
      <c r="D2307" s="0" t="s">
        <v>12</v>
      </c>
      <c r="E2307" s="0" t="s">
        <v>10</v>
      </c>
      <c r="F2307" s="0" t="n">
        <v>300</v>
      </c>
      <c r="G2307" s="0" t="n">
        <v>298</v>
      </c>
    </row>
    <row r="2308" customFormat="false" ht="12.8" hidden="false" customHeight="false" outlineLevel="0" collapsed="false">
      <c r="A2308" s="0" t="n">
        <v>2306</v>
      </c>
      <c r="B2308" s="0" t="s">
        <v>89</v>
      </c>
      <c r="C2308" s="0" t="s">
        <v>91</v>
      </c>
      <c r="D2308" s="0" t="s">
        <v>12</v>
      </c>
      <c r="E2308" s="0" t="s">
        <v>10</v>
      </c>
      <c r="F2308" s="0" t="n">
        <v>557</v>
      </c>
      <c r="G2308" s="0" t="n">
        <v>556</v>
      </c>
    </row>
    <row r="2309" customFormat="false" ht="12.8" hidden="false" customHeight="false" outlineLevel="0" collapsed="false">
      <c r="A2309" s="0" t="n">
        <v>2307</v>
      </c>
      <c r="B2309" s="0" t="s">
        <v>89</v>
      </c>
      <c r="C2309" s="0" t="s">
        <v>91</v>
      </c>
      <c r="D2309" s="0" t="s">
        <v>12</v>
      </c>
      <c r="E2309" s="0" t="s">
        <v>10</v>
      </c>
      <c r="F2309" s="0" t="n">
        <v>814</v>
      </c>
      <c r="G2309" s="0" t="n">
        <v>805</v>
      </c>
    </row>
    <row r="2310" customFormat="false" ht="12.8" hidden="false" customHeight="false" outlineLevel="0" collapsed="false">
      <c r="A2310" s="0" t="n">
        <v>2308</v>
      </c>
      <c r="B2310" s="0" t="s">
        <v>89</v>
      </c>
      <c r="C2310" s="0" t="s">
        <v>91</v>
      </c>
      <c r="D2310" s="0" t="s">
        <v>12</v>
      </c>
      <c r="E2310" s="0" t="s">
        <v>10</v>
      </c>
      <c r="F2310" s="0" t="n">
        <v>1087</v>
      </c>
      <c r="G2310" s="0" t="n">
        <v>1086</v>
      </c>
    </row>
    <row r="2311" customFormat="false" ht="12.8" hidden="false" customHeight="false" outlineLevel="0" collapsed="false">
      <c r="A2311" s="0" t="n">
        <v>2309</v>
      </c>
      <c r="B2311" s="0" t="s">
        <v>89</v>
      </c>
      <c r="C2311" s="0" t="s">
        <v>91</v>
      </c>
      <c r="D2311" s="0" t="s">
        <v>12</v>
      </c>
      <c r="E2311" s="0" t="s">
        <v>10</v>
      </c>
      <c r="F2311" s="0" t="n">
        <v>1365</v>
      </c>
      <c r="G2311" s="0" t="n">
        <v>1358</v>
      </c>
    </row>
    <row r="2312" customFormat="false" ht="12.8" hidden="false" customHeight="false" outlineLevel="0" collapsed="false">
      <c r="A2312" s="0" t="n">
        <v>2310</v>
      </c>
      <c r="B2312" s="0" t="s">
        <v>89</v>
      </c>
      <c r="C2312" s="0" t="s">
        <v>91</v>
      </c>
      <c r="D2312" s="0" t="s">
        <v>13</v>
      </c>
      <c r="E2312" s="0" t="s">
        <v>9</v>
      </c>
      <c r="F2312" s="0" t="n">
        <v>7</v>
      </c>
      <c r="G2312" s="0" t="n">
        <v>12</v>
      </c>
    </row>
    <row r="2313" customFormat="false" ht="12.8" hidden="false" customHeight="false" outlineLevel="0" collapsed="false">
      <c r="A2313" s="0" t="n">
        <v>2311</v>
      </c>
      <c r="B2313" s="0" t="s">
        <v>89</v>
      </c>
      <c r="C2313" s="0" t="s">
        <v>91</v>
      </c>
      <c r="D2313" s="0" t="s">
        <v>13</v>
      </c>
      <c r="E2313" s="0" t="s">
        <v>9</v>
      </c>
      <c r="F2313" s="0" t="n">
        <v>252</v>
      </c>
      <c r="G2313" s="0" t="n">
        <v>254</v>
      </c>
    </row>
    <row r="2314" customFormat="false" ht="12.8" hidden="false" customHeight="false" outlineLevel="0" collapsed="false">
      <c r="A2314" s="0" t="n">
        <v>2312</v>
      </c>
      <c r="B2314" s="0" t="s">
        <v>89</v>
      </c>
      <c r="C2314" s="0" t="s">
        <v>91</v>
      </c>
      <c r="D2314" s="0" t="s">
        <v>13</v>
      </c>
      <c r="E2314" s="0" t="s">
        <v>9</v>
      </c>
      <c r="F2314" s="0" t="n">
        <v>503</v>
      </c>
      <c r="G2314" s="0" t="n">
        <v>502</v>
      </c>
    </row>
    <row r="2315" customFormat="false" ht="12.8" hidden="false" customHeight="false" outlineLevel="0" collapsed="false">
      <c r="A2315" s="0" t="n">
        <v>2313</v>
      </c>
      <c r="B2315" s="0" t="s">
        <v>89</v>
      </c>
      <c r="C2315" s="0" t="s">
        <v>91</v>
      </c>
      <c r="D2315" s="0" t="s">
        <v>13</v>
      </c>
      <c r="E2315" s="0" t="s">
        <v>9</v>
      </c>
      <c r="F2315" s="0" t="n">
        <v>767</v>
      </c>
      <c r="G2315" s="0" t="n">
        <v>768</v>
      </c>
    </row>
    <row r="2316" customFormat="false" ht="12.8" hidden="false" customHeight="false" outlineLevel="0" collapsed="false">
      <c r="A2316" s="0" t="n">
        <v>2314</v>
      </c>
      <c r="B2316" s="0" t="s">
        <v>89</v>
      </c>
      <c r="C2316" s="0" t="s">
        <v>91</v>
      </c>
      <c r="D2316" s="0" t="s">
        <v>13</v>
      </c>
      <c r="E2316" s="0" t="s">
        <v>9</v>
      </c>
      <c r="F2316" s="0" t="n">
        <v>1035</v>
      </c>
      <c r="G2316" s="0" t="n">
        <v>1039</v>
      </c>
    </row>
    <row r="2317" customFormat="false" ht="12.8" hidden="false" customHeight="false" outlineLevel="0" collapsed="false">
      <c r="A2317" s="0" t="n">
        <v>2315</v>
      </c>
      <c r="B2317" s="0" t="s">
        <v>89</v>
      </c>
      <c r="C2317" s="0" t="s">
        <v>91</v>
      </c>
      <c r="D2317" s="0" t="s">
        <v>13</v>
      </c>
      <c r="E2317" s="0" t="s">
        <v>9</v>
      </c>
      <c r="F2317" s="0" t="n">
        <v>1328</v>
      </c>
      <c r="G2317" s="0" t="n">
        <v>1333</v>
      </c>
    </row>
    <row r="2318" customFormat="false" ht="12.8" hidden="false" customHeight="false" outlineLevel="0" collapsed="false">
      <c r="A2318" s="0" t="n">
        <v>2316</v>
      </c>
      <c r="B2318" s="0" t="s">
        <v>89</v>
      </c>
      <c r="C2318" s="0" t="s">
        <v>91</v>
      </c>
      <c r="D2318" s="0" t="s">
        <v>13</v>
      </c>
      <c r="E2318" s="0" t="s">
        <v>10</v>
      </c>
      <c r="F2318" s="0" t="n">
        <v>181</v>
      </c>
      <c r="G2318" s="0" t="n">
        <v>182</v>
      </c>
    </row>
    <row r="2319" customFormat="false" ht="12.8" hidden="false" customHeight="false" outlineLevel="0" collapsed="false">
      <c r="A2319" s="0" t="n">
        <v>2317</v>
      </c>
      <c r="B2319" s="0" t="s">
        <v>89</v>
      </c>
      <c r="C2319" s="0" t="s">
        <v>91</v>
      </c>
      <c r="D2319" s="0" t="s">
        <v>13</v>
      </c>
      <c r="E2319" s="0" t="s">
        <v>10</v>
      </c>
      <c r="F2319" s="0" t="n">
        <v>428</v>
      </c>
      <c r="G2319" s="0" t="n">
        <v>424</v>
      </c>
    </row>
    <row r="2320" customFormat="false" ht="12.8" hidden="false" customHeight="false" outlineLevel="0" collapsed="false">
      <c r="A2320" s="0" t="n">
        <v>2318</v>
      </c>
      <c r="B2320" s="0" t="s">
        <v>89</v>
      </c>
      <c r="C2320" s="0" t="s">
        <v>91</v>
      </c>
      <c r="D2320" s="0" t="s">
        <v>13</v>
      </c>
      <c r="E2320" s="0" t="s">
        <v>10</v>
      </c>
      <c r="F2320" s="0" t="n">
        <v>682</v>
      </c>
      <c r="G2320" s="0" t="n">
        <v>681</v>
      </c>
    </row>
    <row r="2321" customFormat="false" ht="12.8" hidden="false" customHeight="false" outlineLevel="0" collapsed="false">
      <c r="A2321" s="0" t="n">
        <v>2319</v>
      </c>
      <c r="B2321" s="0" t="s">
        <v>89</v>
      </c>
      <c r="C2321" s="0" t="s">
        <v>91</v>
      </c>
      <c r="D2321" s="0" t="s">
        <v>13</v>
      </c>
      <c r="E2321" s="0" t="s">
        <v>10</v>
      </c>
      <c r="F2321" s="0" t="n">
        <v>957</v>
      </c>
      <c r="G2321" s="0" t="n">
        <v>952</v>
      </c>
    </row>
    <row r="2322" customFormat="false" ht="12.8" hidden="false" customHeight="false" outlineLevel="0" collapsed="false">
      <c r="A2322" s="0" t="n">
        <v>2320</v>
      </c>
      <c r="B2322" s="0" t="s">
        <v>89</v>
      </c>
      <c r="C2322" s="0" t="s">
        <v>91</v>
      </c>
      <c r="D2322" s="0" t="s">
        <v>13</v>
      </c>
      <c r="E2322" s="0" t="s">
        <v>10</v>
      </c>
      <c r="F2322" s="0" t="n">
        <v>1225</v>
      </c>
      <c r="G2322" s="0" t="n">
        <v>1225</v>
      </c>
    </row>
    <row r="2323" customFormat="false" ht="12.8" hidden="false" customHeight="false" outlineLevel="0" collapsed="false">
      <c r="A2323" s="0" t="n">
        <v>2321</v>
      </c>
      <c r="B2323" s="0" t="s">
        <v>89</v>
      </c>
      <c r="C2323" s="0" t="s">
        <v>92</v>
      </c>
      <c r="D2323" s="0" t="s">
        <v>8</v>
      </c>
      <c r="E2323" s="0" t="s">
        <v>9</v>
      </c>
      <c r="F2323" s="0" t="n">
        <v>234</v>
      </c>
      <c r="G2323" s="0" t="n">
        <v>232</v>
      </c>
    </row>
    <row r="2324" customFormat="false" ht="12.8" hidden="false" customHeight="false" outlineLevel="0" collapsed="false">
      <c r="A2324" s="0" t="n">
        <v>2322</v>
      </c>
      <c r="B2324" s="0" t="s">
        <v>89</v>
      </c>
      <c r="C2324" s="0" t="s">
        <v>92</v>
      </c>
      <c r="D2324" s="0" t="s">
        <v>8</v>
      </c>
      <c r="E2324" s="0" t="s">
        <v>9</v>
      </c>
      <c r="F2324" s="0" t="n">
        <v>598</v>
      </c>
      <c r="G2324" s="0" t="n">
        <v>586</v>
      </c>
    </row>
    <row r="2325" customFormat="false" ht="12.8" hidden="false" customHeight="false" outlineLevel="0" collapsed="false">
      <c r="A2325" s="0" t="n">
        <v>2323</v>
      </c>
      <c r="B2325" s="0" t="s">
        <v>89</v>
      </c>
      <c r="C2325" s="0" t="s">
        <v>92</v>
      </c>
      <c r="D2325" s="0" t="s">
        <v>8</v>
      </c>
      <c r="E2325" s="0" t="s">
        <v>9</v>
      </c>
      <c r="F2325" s="0" t="n">
        <v>962</v>
      </c>
      <c r="G2325" s="0" t="n">
        <v>956</v>
      </c>
    </row>
    <row r="2326" customFormat="false" ht="12.8" hidden="false" customHeight="false" outlineLevel="0" collapsed="false">
      <c r="A2326" s="0" t="n">
        <v>2324</v>
      </c>
      <c r="B2326" s="0" t="s">
        <v>89</v>
      </c>
      <c r="C2326" s="0" t="s">
        <v>92</v>
      </c>
      <c r="D2326" s="0" t="s">
        <v>8</v>
      </c>
      <c r="E2326" s="0" t="s">
        <v>9</v>
      </c>
      <c r="F2326" s="0" t="n">
        <v>1429</v>
      </c>
      <c r="G2326" s="0" t="n">
        <v>1418</v>
      </c>
    </row>
    <row r="2327" customFormat="false" ht="12.8" hidden="false" customHeight="false" outlineLevel="0" collapsed="false">
      <c r="A2327" s="0" t="n">
        <v>2325</v>
      </c>
      <c r="B2327" s="0" t="s">
        <v>89</v>
      </c>
      <c r="C2327" s="0" t="s">
        <v>92</v>
      </c>
      <c r="D2327" s="0" t="s">
        <v>8</v>
      </c>
      <c r="E2327" s="0" t="s">
        <v>9</v>
      </c>
      <c r="F2327" s="0" t="n">
        <v>1790</v>
      </c>
      <c r="G2327" s="0" t="n">
        <v>1781</v>
      </c>
    </row>
    <row r="2328" customFormat="false" ht="12.8" hidden="false" customHeight="false" outlineLevel="0" collapsed="false">
      <c r="A2328" s="0" t="n">
        <v>2326</v>
      </c>
      <c r="B2328" s="1" t="s">
        <v>89</v>
      </c>
      <c r="C2328" s="1" t="s">
        <v>92</v>
      </c>
      <c r="D2328" s="1" t="s">
        <v>8</v>
      </c>
      <c r="E2328" s="1" t="s">
        <v>9</v>
      </c>
      <c r="G2328" s="0" t="n">
        <v>1965</v>
      </c>
    </row>
    <row r="2329" customFormat="false" ht="12.8" hidden="false" customHeight="false" outlineLevel="0" collapsed="false">
      <c r="A2329" s="0" t="n">
        <v>2327</v>
      </c>
      <c r="B2329" s="0" t="s">
        <v>89</v>
      </c>
      <c r="C2329" s="0" t="s">
        <v>92</v>
      </c>
      <c r="D2329" s="0" t="s">
        <v>8</v>
      </c>
      <c r="E2329" s="0" t="s">
        <v>9</v>
      </c>
      <c r="F2329" s="0" t="n">
        <v>2053</v>
      </c>
    </row>
    <row r="2330" customFormat="false" ht="12.8" hidden="false" customHeight="false" outlineLevel="0" collapsed="false">
      <c r="A2330" s="0" t="n">
        <v>2328</v>
      </c>
      <c r="B2330" s="0" t="s">
        <v>89</v>
      </c>
      <c r="C2330" s="0" t="s">
        <v>92</v>
      </c>
      <c r="D2330" s="0" t="s">
        <v>8</v>
      </c>
      <c r="E2330" s="0" t="s">
        <v>9</v>
      </c>
      <c r="F2330" s="0" t="n">
        <v>2379</v>
      </c>
      <c r="G2330" s="0" t="n">
        <v>2381</v>
      </c>
    </row>
    <row r="2331" customFormat="false" ht="12.8" hidden="false" customHeight="false" outlineLevel="0" collapsed="false">
      <c r="A2331" s="0" t="n">
        <v>2329</v>
      </c>
      <c r="B2331" s="0" t="s">
        <v>89</v>
      </c>
      <c r="C2331" s="0" t="s">
        <v>92</v>
      </c>
      <c r="D2331" s="0" t="s">
        <v>8</v>
      </c>
      <c r="E2331" s="0" t="s">
        <v>9</v>
      </c>
      <c r="G2331" s="0" t="n">
        <v>449</v>
      </c>
    </row>
    <row r="2332" customFormat="false" ht="12.8" hidden="false" customHeight="false" outlineLevel="0" collapsed="false">
      <c r="A2332" s="0" t="n">
        <v>2330</v>
      </c>
      <c r="B2332" s="0" t="s">
        <v>89</v>
      </c>
      <c r="C2332" s="0" t="s">
        <v>92</v>
      </c>
      <c r="D2332" s="0" t="s">
        <v>8</v>
      </c>
      <c r="E2332" s="0" t="s">
        <v>10</v>
      </c>
      <c r="F2332" s="0" t="n">
        <v>117</v>
      </c>
      <c r="G2332" s="0" t="n">
        <v>118</v>
      </c>
    </row>
    <row r="2333" customFormat="false" ht="12.8" hidden="false" customHeight="false" outlineLevel="0" collapsed="false">
      <c r="A2333" s="0" t="n">
        <v>2331</v>
      </c>
      <c r="B2333" s="0" t="s">
        <v>89</v>
      </c>
      <c r="C2333" s="0" t="s">
        <v>92</v>
      </c>
      <c r="D2333" s="0" t="s">
        <v>8</v>
      </c>
      <c r="E2333" s="0" t="s">
        <v>10</v>
      </c>
      <c r="F2333" s="0" t="n">
        <v>486</v>
      </c>
      <c r="G2333" s="0" t="n">
        <v>479</v>
      </c>
    </row>
    <row r="2334" customFormat="false" ht="12.8" hidden="false" customHeight="false" outlineLevel="0" collapsed="false">
      <c r="A2334" s="0" t="n">
        <v>2332</v>
      </c>
      <c r="B2334" s="0" t="s">
        <v>89</v>
      </c>
      <c r="C2334" s="0" t="s">
        <v>92</v>
      </c>
      <c r="D2334" s="0" t="s">
        <v>8</v>
      </c>
      <c r="E2334" s="0" t="s">
        <v>10</v>
      </c>
      <c r="F2334" s="0" t="n">
        <v>834</v>
      </c>
      <c r="G2334" s="0" t="n">
        <v>835</v>
      </c>
    </row>
    <row r="2335" customFormat="false" ht="12.8" hidden="false" customHeight="false" outlineLevel="0" collapsed="false">
      <c r="A2335" s="0" t="n">
        <v>2333</v>
      </c>
      <c r="B2335" s="0" t="s">
        <v>89</v>
      </c>
      <c r="C2335" s="0" t="s">
        <v>92</v>
      </c>
      <c r="D2335" s="0" t="s">
        <v>8</v>
      </c>
      <c r="E2335" s="0" t="s">
        <v>10</v>
      </c>
      <c r="F2335" s="0" t="n">
        <v>1298</v>
      </c>
      <c r="G2335" s="0" t="n">
        <v>1300</v>
      </c>
    </row>
    <row r="2336" customFormat="false" ht="12.8" hidden="false" customHeight="false" outlineLevel="0" collapsed="false">
      <c r="A2336" s="0" t="n">
        <v>2334</v>
      </c>
      <c r="B2336" s="0" t="s">
        <v>89</v>
      </c>
      <c r="C2336" s="0" t="s">
        <v>92</v>
      </c>
      <c r="D2336" s="0" t="s">
        <v>8</v>
      </c>
      <c r="E2336" s="0" t="s">
        <v>10</v>
      </c>
      <c r="F2336" s="0" t="n">
        <v>1706</v>
      </c>
      <c r="G2336" s="0" t="n">
        <v>1703</v>
      </c>
    </row>
    <row r="2337" customFormat="false" ht="12.8" hidden="false" customHeight="false" outlineLevel="0" collapsed="false">
      <c r="A2337" s="0" t="n">
        <v>2335</v>
      </c>
      <c r="B2337" s="0" t="s">
        <v>89</v>
      </c>
      <c r="C2337" s="0" t="s">
        <v>92</v>
      </c>
      <c r="D2337" s="0" t="s">
        <v>8</v>
      </c>
      <c r="E2337" s="0" t="s">
        <v>10</v>
      </c>
      <c r="F2337" s="0" t="n">
        <v>1931</v>
      </c>
    </row>
    <row r="2338" customFormat="false" ht="12.8" hidden="false" customHeight="false" outlineLevel="0" collapsed="false">
      <c r="A2338" s="0" t="n">
        <v>2336</v>
      </c>
      <c r="B2338" s="0" t="s">
        <v>89</v>
      </c>
      <c r="C2338" s="0" t="s">
        <v>92</v>
      </c>
      <c r="D2338" s="0" t="s">
        <v>8</v>
      </c>
      <c r="E2338" s="0" t="s">
        <v>10</v>
      </c>
      <c r="F2338" s="0" t="n">
        <v>2284</v>
      </c>
      <c r="G2338" s="0" t="n">
        <v>2282</v>
      </c>
    </row>
    <row r="2339" customFormat="false" ht="12.8" hidden="false" customHeight="false" outlineLevel="0" collapsed="false">
      <c r="A2339" s="0" t="n">
        <v>2337</v>
      </c>
      <c r="B2339" s="0" t="s">
        <v>89</v>
      </c>
      <c r="C2339" s="0" t="s">
        <v>92</v>
      </c>
      <c r="D2339" s="0" t="s">
        <v>8</v>
      </c>
      <c r="E2339" s="0" t="s">
        <v>10</v>
      </c>
      <c r="F2339" s="0" t="n">
        <v>2672</v>
      </c>
      <c r="G2339" s="0" t="n">
        <v>2673</v>
      </c>
    </row>
    <row r="2340" customFormat="false" ht="12.8" hidden="false" customHeight="false" outlineLevel="0" collapsed="false">
      <c r="A2340" s="0" t="n">
        <v>2338</v>
      </c>
      <c r="B2340" s="0" t="s">
        <v>89</v>
      </c>
      <c r="C2340" s="0" t="s">
        <v>92</v>
      </c>
      <c r="D2340" s="0" t="s">
        <v>11</v>
      </c>
      <c r="E2340" s="0" t="s">
        <v>9</v>
      </c>
      <c r="F2340" s="0" t="n">
        <v>19</v>
      </c>
      <c r="G2340" s="0" t="n">
        <v>21</v>
      </c>
    </row>
    <row r="2341" customFormat="false" ht="12.8" hidden="false" customHeight="false" outlineLevel="0" collapsed="false">
      <c r="A2341" s="0" t="n">
        <v>2339</v>
      </c>
      <c r="B2341" s="0" t="s">
        <v>89</v>
      </c>
      <c r="C2341" s="0" t="s">
        <v>92</v>
      </c>
      <c r="D2341" s="0" t="s">
        <v>11</v>
      </c>
      <c r="E2341" s="0" t="s">
        <v>9</v>
      </c>
      <c r="F2341" s="0" t="n">
        <v>405</v>
      </c>
    </row>
    <row r="2342" customFormat="false" ht="12.8" hidden="false" customHeight="false" outlineLevel="0" collapsed="false">
      <c r="A2342" s="0" t="n">
        <v>2340</v>
      </c>
      <c r="B2342" s="0" t="s">
        <v>89</v>
      </c>
      <c r="C2342" s="0" t="s">
        <v>92</v>
      </c>
      <c r="D2342" s="0" t="s">
        <v>11</v>
      </c>
      <c r="E2342" s="0" t="s">
        <v>9</v>
      </c>
      <c r="F2342" s="0" t="n">
        <v>773</v>
      </c>
      <c r="G2342" s="0" t="n">
        <v>765</v>
      </c>
    </row>
    <row r="2343" customFormat="false" ht="12.8" hidden="false" customHeight="false" outlineLevel="0" collapsed="false">
      <c r="A2343" s="0" t="n">
        <v>2341</v>
      </c>
      <c r="B2343" s="0" t="s">
        <v>89</v>
      </c>
      <c r="C2343" s="0" t="s">
        <v>92</v>
      </c>
      <c r="D2343" s="0" t="s">
        <v>11</v>
      </c>
      <c r="E2343" s="0" t="s">
        <v>9</v>
      </c>
      <c r="F2343" s="0" t="n">
        <v>1200</v>
      </c>
      <c r="G2343" s="0" t="n">
        <v>1198</v>
      </c>
    </row>
    <row r="2344" customFormat="false" ht="12.8" hidden="false" customHeight="false" outlineLevel="0" collapsed="false">
      <c r="A2344" s="0" t="n">
        <v>2342</v>
      </c>
      <c r="B2344" s="0" t="s">
        <v>89</v>
      </c>
      <c r="C2344" s="0" t="s">
        <v>92</v>
      </c>
      <c r="D2344" s="0" t="s">
        <v>11</v>
      </c>
      <c r="E2344" s="0" t="s">
        <v>9</v>
      </c>
      <c r="F2344" s="0" t="n">
        <v>1666</v>
      </c>
    </row>
    <row r="2345" customFormat="false" ht="12.8" hidden="false" customHeight="false" outlineLevel="0" collapsed="false">
      <c r="A2345" s="0" t="n">
        <v>2343</v>
      </c>
      <c r="B2345" s="0" t="s">
        <v>89</v>
      </c>
      <c r="C2345" s="0" t="s">
        <v>92</v>
      </c>
      <c r="D2345" s="0" t="s">
        <v>11</v>
      </c>
      <c r="E2345" s="0" t="s">
        <v>9</v>
      </c>
      <c r="F2345" s="0" t="n">
        <v>1905</v>
      </c>
      <c r="G2345" s="0" t="n">
        <v>1879</v>
      </c>
    </row>
    <row r="2346" customFormat="false" ht="12.8" hidden="false" customHeight="false" outlineLevel="0" collapsed="false">
      <c r="A2346" s="0" t="n">
        <v>2344</v>
      </c>
      <c r="B2346" s="0" t="s">
        <v>89</v>
      </c>
      <c r="C2346" s="0" t="s">
        <v>92</v>
      </c>
      <c r="D2346" s="0" t="s">
        <v>11</v>
      </c>
      <c r="E2346" s="0" t="s">
        <v>9</v>
      </c>
      <c r="F2346" s="0" t="n">
        <v>2210</v>
      </c>
      <c r="G2346" s="0" t="n">
        <v>2211</v>
      </c>
    </row>
    <row r="2347" customFormat="false" ht="12.8" hidden="false" customHeight="false" outlineLevel="0" collapsed="false">
      <c r="A2347" s="0" t="n">
        <v>2345</v>
      </c>
      <c r="B2347" s="0" t="s">
        <v>89</v>
      </c>
      <c r="C2347" s="0" t="s">
        <v>92</v>
      </c>
      <c r="D2347" s="0" t="s">
        <v>11</v>
      </c>
      <c r="E2347" s="0" t="s">
        <v>9</v>
      </c>
      <c r="F2347" s="0" t="n">
        <v>2598</v>
      </c>
    </row>
    <row r="2348" customFormat="false" ht="12.8" hidden="false" customHeight="false" outlineLevel="0" collapsed="false">
      <c r="A2348" s="0" t="n">
        <v>2346</v>
      </c>
      <c r="B2348" s="0" t="s">
        <v>89</v>
      </c>
      <c r="C2348" s="0" t="s">
        <v>92</v>
      </c>
      <c r="D2348" s="0" t="s">
        <v>11</v>
      </c>
      <c r="E2348" s="0" t="s">
        <v>9</v>
      </c>
      <c r="G2348" s="0" t="n">
        <v>450</v>
      </c>
    </row>
    <row r="2349" customFormat="false" ht="12.8" hidden="false" customHeight="false" outlineLevel="0" collapsed="false">
      <c r="A2349" s="0" t="n">
        <v>2347</v>
      </c>
      <c r="B2349" s="0" t="s">
        <v>89</v>
      </c>
      <c r="C2349" s="0" t="s">
        <v>92</v>
      </c>
      <c r="D2349" s="0" t="s">
        <v>11</v>
      </c>
      <c r="E2349" s="0" t="s">
        <v>10</v>
      </c>
      <c r="F2349" s="0" t="n">
        <v>309</v>
      </c>
    </row>
    <row r="2350" customFormat="false" ht="12.8" hidden="false" customHeight="false" outlineLevel="0" collapsed="false">
      <c r="A2350" s="0" t="n">
        <v>2348</v>
      </c>
      <c r="B2350" s="0" t="s">
        <v>89</v>
      </c>
      <c r="C2350" s="0" t="s">
        <v>92</v>
      </c>
      <c r="D2350" s="0" t="s">
        <v>11</v>
      </c>
      <c r="E2350" s="0" t="s">
        <v>10</v>
      </c>
      <c r="F2350" s="0" t="n">
        <v>710</v>
      </c>
      <c r="G2350" s="0" t="n">
        <v>709</v>
      </c>
    </row>
    <row r="2351" customFormat="false" ht="12.8" hidden="false" customHeight="false" outlineLevel="0" collapsed="false">
      <c r="A2351" s="0" t="n">
        <v>2349</v>
      </c>
      <c r="B2351" s="0" t="s">
        <v>89</v>
      </c>
      <c r="C2351" s="0" t="s">
        <v>92</v>
      </c>
      <c r="D2351" s="0" t="s">
        <v>11</v>
      </c>
      <c r="E2351" s="0" t="s">
        <v>10</v>
      </c>
      <c r="F2351" s="0" t="n">
        <v>1043</v>
      </c>
      <c r="G2351" s="0" t="n">
        <v>1042</v>
      </c>
    </row>
    <row r="2352" customFormat="false" ht="12.8" hidden="false" customHeight="false" outlineLevel="0" collapsed="false">
      <c r="A2352" s="0" t="n">
        <v>2350</v>
      </c>
      <c r="B2352" s="0" t="s">
        <v>89</v>
      </c>
      <c r="C2352" s="0" t="s">
        <v>92</v>
      </c>
      <c r="D2352" s="0" t="s">
        <v>11</v>
      </c>
      <c r="E2352" s="0" t="s">
        <v>10</v>
      </c>
      <c r="F2352" s="0" t="n">
        <v>1544</v>
      </c>
      <c r="G2352" s="0" t="n">
        <v>1544</v>
      </c>
    </row>
    <row r="2353" customFormat="false" ht="12.8" hidden="false" customHeight="false" outlineLevel="0" collapsed="false">
      <c r="A2353" s="0" t="n">
        <v>2351</v>
      </c>
      <c r="B2353" s="0" t="s">
        <v>89</v>
      </c>
      <c r="C2353" s="0" t="s">
        <v>92</v>
      </c>
      <c r="D2353" s="0" t="s">
        <v>11</v>
      </c>
      <c r="E2353" s="0" t="s">
        <v>10</v>
      </c>
      <c r="F2353" s="0" t="n">
        <v>1812</v>
      </c>
      <c r="G2353" s="0" t="n">
        <v>1817</v>
      </c>
    </row>
    <row r="2354" customFormat="false" ht="12.8" hidden="false" customHeight="false" outlineLevel="0" collapsed="false">
      <c r="A2354" s="0" t="n">
        <v>2352</v>
      </c>
      <c r="B2354" s="0" t="s">
        <v>89</v>
      </c>
      <c r="C2354" s="0" t="s">
        <v>92</v>
      </c>
      <c r="D2354" s="0" t="s">
        <v>11</v>
      </c>
      <c r="E2354" s="0" t="s">
        <v>10</v>
      </c>
      <c r="F2354" s="0" t="n">
        <v>2130</v>
      </c>
      <c r="G2354" s="0" t="n">
        <v>2129</v>
      </c>
    </row>
    <row r="2355" customFormat="false" ht="12.8" hidden="false" customHeight="false" outlineLevel="0" collapsed="false">
      <c r="A2355" s="0" t="n">
        <v>2353</v>
      </c>
      <c r="B2355" s="0" t="s">
        <v>89</v>
      </c>
      <c r="C2355" s="0" t="s">
        <v>92</v>
      </c>
      <c r="D2355" s="0" t="s">
        <v>11</v>
      </c>
      <c r="E2355" s="0" t="s">
        <v>10</v>
      </c>
      <c r="F2355" s="0" t="n">
        <v>2482</v>
      </c>
      <c r="G2355" s="0" t="n">
        <v>2478</v>
      </c>
    </row>
    <row r="2356" customFormat="false" ht="12.8" hidden="false" customHeight="false" outlineLevel="0" collapsed="false">
      <c r="A2356" s="0" t="n">
        <v>2354</v>
      </c>
      <c r="B2356" s="0" t="s">
        <v>89</v>
      </c>
      <c r="C2356" s="0" t="s">
        <v>92</v>
      </c>
      <c r="D2356" s="0" t="s">
        <v>12</v>
      </c>
      <c r="E2356" s="0" t="s">
        <v>9</v>
      </c>
      <c r="F2356" s="0" t="n">
        <v>234</v>
      </c>
      <c r="G2356" s="0" t="n">
        <v>233</v>
      </c>
    </row>
    <row r="2357" customFormat="false" ht="12.8" hidden="false" customHeight="false" outlineLevel="0" collapsed="false">
      <c r="A2357" s="0" t="n">
        <v>2355</v>
      </c>
      <c r="B2357" s="0" t="s">
        <v>89</v>
      </c>
      <c r="C2357" s="0" t="s">
        <v>92</v>
      </c>
      <c r="D2357" s="0" t="s">
        <v>12</v>
      </c>
      <c r="E2357" s="0" t="s">
        <v>9</v>
      </c>
      <c r="F2357" s="0" t="n">
        <v>598</v>
      </c>
      <c r="G2357" s="0" t="n">
        <v>597</v>
      </c>
    </row>
    <row r="2358" customFormat="false" ht="12.8" hidden="false" customHeight="false" outlineLevel="0" collapsed="false">
      <c r="A2358" s="0" t="n">
        <v>2356</v>
      </c>
      <c r="B2358" s="0" t="s">
        <v>89</v>
      </c>
      <c r="C2358" s="0" t="s">
        <v>92</v>
      </c>
      <c r="D2358" s="0" t="s">
        <v>12</v>
      </c>
      <c r="E2358" s="0" t="s">
        <v>9</v>
      </c>
      <c r="F2358" s="0" t="n">
        <v>962</v>
      </c>
      <c r="G2358" s="0" t="n">
        <v>961</v>
      </c>
    </row>
    <row r="2359" customFormat="false" ht="12.8" hidden="false" customHeight="false" outlineLevel="0" collapsed="false">
      <c r="A2359" s="0" t="n">
        <v>2357</v>
      </c>
      <c r="B2359" s="0" t="s">
        <v>89</v>
      </c>
      <c r="C2359" s="0" t="s">
        <v>92</v>
      </c>
      <c r="D2359" s="0" t="s">
        <v>12</v>
      </c>
      <c r="E2359" s="0" t="s">
        <v>9</v>
      </c>
      <c r="F2359" s="0" t="n">
        <v>1429</v>
      </c>
      <c r="G2359" s="0" t="n">
        <v>1428</v>
      </c>
    </row>
    <row r="2360" customFormat="false" ht="12.8" hidden="false" customHeight="false" outlineLevel="0" collapsed="false">
      <c r="A2360" s="0" t="n">
        <v>2358</v>
      </c>
      <c r="B2360" s="0" t="s">
        <v>89</v>
      </c>
      <c r="C2360" s="0" t="s">
        <v>92</v>
      </c>
      <c r="D2360" s="0" t="s">
        <v>12</v>
      </c>
      <c r="E2360" s="0" t="s">
        <v>9</v>
      </c>
      <c r="F2360" s="0" t="n">
        <v>1790</v>
      </c>
      <c r="G2360" s="0" t="n">
        <v>1780</v>
      </c>
    </row>
    <row r="2361" customFormat="false" ht="12.8" hidden="false" customHeight="false" outlineLevel="0" collapsed="false">
      <c r="A2361" s="0" t="n">
        <v>2359</v>
      </c>
      <c r="B2361" s="0" t="s">
        <v>89</v>
      </c>
      <c r="C2361" s="0" t="s">
        <v>92</v>
      </c>
      <c r="D2361" s="0" t="s">
        <v>12</v>
      </c>
      <c r="E2361" s="0" t="s">
        <v>9</v>
      </c>
      <c r="F2361" s="0" t="n">
        <v>2053</v>
      </c>
      <c r="G2361" s="0" t="n">
        <v>2046</v>
      </c>
    </row>
    <row r="2362" customFormat="false" ht="12.8" hidden="false" customHeight="false" outlineLevel="0" collapsed="false">
      <c r="A2362" s="0" t="n">
        <v>2360</v>
      </c>
      <c r="B2362" s="0" t="s">
        <v>89</v>
      </c>
      <c r="C2362" s="0" t="s">
        <v>92</v>
      </c>
      <c r="D2362" s="0" t="s">
        <v>12</v>
      </c>
      <c r="E2362" s="0" t="s">
        <v>9</v>
      </c>
      <c r="F2362" s="0" t="n">
        <v>2379</v>
      </c>
      <c r="G2362" s="0" t="n">
        <v>2382</v>
      </c>
    </row>
    <row r="2363" customFormat="false" ht="12.8" hidden="false" customHeight="false" outlineLevel="0" collapsed="false">
      <c r="A2363" s="0" t="n">
        <v>2361</v>
      </c>
      <c r="B2363" s="0" t="s">
        <v>89</v>
      </c>
      <c r="C2363" s="0" t="s">
        <v>92</v>
      </c>
      <c r="D2363" s="0" t="s">
        <v>12</v>
      </c>
      <c r="E2363" s="0" t="s">
        <v>10</v>
      </c>
      <c r="F2363" s="0" t="n">
        <v>117</v>
      </c>
      <c r="G2363" s="0" t="n">
        <v>118</v>
      </c>
    </row>
    <row r="2364" customFormat="false" ht="12.8" hidden="false" customHeight="false" outlineLevel="0" collapsed="false">
      <c r="A2364" s="0" t="n">
        <v>2362</v>
      </c>
      <c r="B2364" s="0" t="s">
        <v>89</v>
      </c>
      <c r="C2364" s="0" t="s">
        <v>92</v>
      </c>
      <c r="D2364" s="0" t="s">
        <v>12</v>
      </c>
      <c r="E2364" s="0" t="s">
        <v>10</v>
      </c>
      <c r="F2364" s="0" t="n">
        <v>486</v>
      </c>
      <c r="G2364" s="0" t="n">
        <v>471</v>
      </c>
    </row>
    <row r="2365" customFormat="false" ht="12.8" hidden="false" customHeight="false" outlineLevel="0" collapsed="false">
      <c r="A2365" s="0" t="n">
        <v>2363</v>
      </c>
      <c r="B2365" s="0" t="s">
        <v>89</v>
      </c>
      <c r="C2365" s="0" t="s">
        <v>92</v>
      </c>
      <c r="D2365" s="0" t="s">
        <v>12</v>
      </c>
      <c r="E2365" s="0" t="s">
        <v>10</v>
      </c>
      <c r="F2365" s="0" t="n">
        <v>834</v>
      </c>
      <c r="G2365" s="0" t="n">
        <v>834</v>
      </c>
    </row>
    <row r="2366" customFormat="false" ht="12.8" hidden="false" customHeight="false" outlineLevel="0" collapsed="false">
      <c r="A2366" s="0" t="n">
        <v>2364</v>
      </c>
      <c r="B2366" s="0" t="s">
        <v>89</v>
      </c>
      <c r="C2366" s="0" t="s">
        <v>92</v>
      </c>
      <c r="D2366" s="0" t="s">
        <v>12</v>
      </c>
      <c r="E2366" s="0" t="s">
        <v>10</v>
      </c>
      <c r="F2366" s="0" t="n">
        <v>1298</v>
      </c>
      <c r="G2366" s="0" t="n">
        <v>1295</v>
      </c>
    </row>
    <row r="2367" customFormat="false" ht="12.8" hidden="false" customHeight="false" outlineLevel="0" collapsed="false">
      <c r="A2367" s="0" t="n">
        <v>2365</v>
      </c>
      <c r="B2367" s="0" t="s">
        <v>89</v>
      </c>
      <c r="C2367" s="0" t="s">
        <v>92</v>
      </c>
      <c r="D2367" s="0" t="s">
        <v>12</v>
      </c>
      <c r="E2367" s="0" t="s">
        <v>10</v>
      </c>
      <c r="F2367" s="0" t="n">
        <v>1706</v>
      </c>
      <c r="G2367" s="0" t="n">
        <v>1710</v>
      </c>
    </row>
    <row r="2368" customFormat="false" ht="12.8" hidden="false" customHeight="false" outlineLevel="0" collapsed="false">
      <c r="A2368" s="0" t="n">
        <v>2366</v>
      </c>
      <c r="B2368" s="0" t="s">
        <v>89</v>
      </c>
      <c r="C2368" s="0" t="s">
        <v>92</v>
      </c>
      <c r="D2368" s="0" t="s">
        <v>12</v>
      </c>
      <c r="E2368" s="0" t="s">
        <v>10</v>
      </c>
      <c r="F2368" s="0" t="n">
        <v>1931</v>
      </c>
    </row>
    <row r="2369" customFormat="false" ht="12.8" hidden="false" customHeight="false" outlineLevel="0" collapsed="false">
      <c r="A2369" s="0" t="n">
        <v>2367</v>
      </c>
      <c r="B2369" s="0" t="s">
        <v>89</v>
      </c>
      <c r="C2369" s="0" t="s">
        <v>92</v>
      </c>
      <c r="D2369" s="0" t="s">
        <v>12</v>
      </c>
      <c r="E2369" s="0" t="s">
        <v>10</v>
      </c>
      <c r="F2369" s="0" t="n">
        <v>2284</v>
      </c>
      <c r="G2369" s="0" t="n">
        <v>2285</v>
      </c>
    </row>
    <row r="2370" customFormat="false" ht="12.8" hidden="false" customHeight="false" outlineLevel="0" collapsed="false">
      <c r="A2370" s="0" t="n">
        <v>2368</v>
      </c>
      <c r="B2370" s="0" t="s">
        <v>89</v>
      </c>
      <c r="C2370" s="0" t="s">
        <v>92</v>
      </c>
      <c r="D2370" s="0" t="s">
        <v>12</v>
      </c>
      <c r="E2370" s="0" t="s">
        <v>10</v>
      </c>
      <c r="F2370" s="0" t="n">
        <v>2672</v>
      </c>
      <c r="G2370" s="0" t="n">
        <v>2676</v>
      </c>
    </row>
    <row r="2371" customFormat="false" ht="12.8" hidden="false" customHeight="false" outlineLevel="0" collapsed="false">
      <c r="A2371" s="0" t="n">
        <v>2369</v>
      </c>
      <c r="B2371" s="0" t="s">
        <v>89</v>
      </c>
      <c r="C2371" s="0" t="s">
        <v>92</v>
      </c>
      <c r="D2371" s="0" t="s">
        <v>12</v>
      </c>
      <c r="E2371" s="0" t="s">
        <v>10</v>
      </c>
      <c r="G2371" s="0" t="n">
        <v>1995</v>
      </c>
    </row>
    <row r="2372" customFormat="false" ht="12.8" hidden="false" customHeight="false" outlineLevel="0" collapsed="false">
      <c r="A2372" s="0" t="n">
        <v>2370</v>
      </c>
      <c r="B2372" s="0" t="s">
        <v>89</v>
      </c>
      <c r="C2372" s="0" t="s">
        <v>92</v>
      </c>
      <c r="D2372" s="0" t="s">
        <v>13</v>
      </c>
      <c r="E2372" s="0" t="s">
        <v>9</v>
      </c>
      <c r="F2372" s="0" t="n">
        <v>19</v>
      </c>
      <c r="G2372" s="0" t="n">
        <v>21</v>
      </c>
    </row>
    <row r="2373" customFormat="false" ht="12.8" hidden="false" customHeight="false" outlineLevel="0" collapsed="false">
      <c r="A2373" s="0" t="n">
        <v>2371</v>
      </c>
      <c r="B2373" s="0" t="s">
        <v>89</v>
      </c>
      <c r="C2373" s="0" t="s">
        <v>92</v>
      </c>
      <c r="D2373" s="0" t="s">
        <v>13</v>
      </c>
      <c r="E2373" s="0" t="s">
        <v>9</v>
      </c>
      <c r="F2373" s="0" t="n">
        <v>405</v>
      </c>
    </row>
    <row r="2374" customFormat="false" ht="12.8" hidden="false" customHeight="false" outlineLevel="0" collapsed="false">
      <c r="A2374" s="0" t="n">
        <v>2372</v>
      </c>
      <c r="B2374" s="0" t="s">
        <v>89</v>
      </c>
      <c r="C2374" s="0" t="s">
        <v>92</v>
      </c>
      <c r="D2374" s="0" t="s">
        <v>13</v>
      </c>
      <c r="E2374" s="0" t="s">
        <v>9</v>
      </c>
      <c r="F2374" s="0" t="n">
        <v>773</v>
      </c>
      <c r="G2374" s="0" t="n">
        <v>769</v>
      </c>
    </row>
    <row r="2375" customFormat="false" ht="12.8" hidden="false" customHeight="false" outlineLevel="0" collapsed="false">
      <c r="A2375" s="0" t="n">
        <v>2373</v>
      </c>
      <c r="B2375" s="0" t="s">
        <v>89</v>
      </c>
      <c r="C2375" s="0" t="s">
        <v>92</v>
      </c>
      <c r="D2375" s="0" t="s">
        <v>13</v>
      </c>
      <c r="E2375" s="0" t="s">
        <v>9</v>
      </c>
      <c r="F2375" s="0" t="n">
        <v>1200</v>
      </c>
      <c r="G2375" s="0" t="n">
        <v>1198</v>
      </c>
    </row>
    <row r="2376" customFormat="false" ht="12.8" hidden="false" customHeight="false" outlineLevel="0" collapsed="false">
      <c r="A2376" s="0" t="n">
        <v>2374</v>
      </c>
      <c r="B2376" s="0" t="s">
        <v>89</v>
      </c>
      <c r="C2376" s="0" t="s">
        <v>92</v>
      </c>
      <c r="D2376" s="0" t="s">
        <v>13</v>
      </c>
      <c r="E2376" s="0" t="s">
        <v>9</v>
      </c>
      <c r="F2376" s="0" t="n">
        <v>1666</v>
      </c>
      <c r="G2376" s="0" t="n">
        <v>1649</v>
      </c>
    </row>
    <row r="2377" customFormat="false" ht="12.8" hidden="false" customHeight="false" outlineLevel="0" collapsed="false">
      <c r="A2377" s="0" t="n">
        <v>2375</v>
      </c>
      <c r="B2377" s="0" t="s">
        <v>89</v>
      </c>
      <c r="C2377" s="0" t="s">
        <v>92</v>
      </c>
      <c r="D2377" s="0" t="s">
        <v>13</v>
      </c>
      <c r="E2377" s="0" t="s">
        <v>9</v>
      </c>
      <c r="F2377" s="0" t="n">
        <v>1905</v>
      </c>
    </row>
    <row r="2378" customFormat="false" ht="12.8" hidden="false" customHeight="false" outlineLevel="0" collapsed="false">
      <c r="A2378" s="0" t="n">
        <v>2376</v>
      </c>
      <c r="B2378" s="0" t="s">
        <v>89</v>
      </c>
      <c r="C2378" s="0" t="s">
        <v>92</v>
      </c>
      <c r="D2378" s="0" t="s">
        <v>13</v>
      </c>
      <c r="E2378" s="0" t="s">
        <v>9</v>
      </c>
      <c r="F2378" s="0" t="n">
        <v>2210</v>
      </c>
      <c r="G2378" s="0" t="n">
        <v>2206</v>
      </c>
    </row>
    <row r="2379" customFormat="false" ht="12.8" hidden="false" customHeight="false" outlineLevel="0" collapsed="false">
      <c r="A2379" s="0" t="n">
        <v>2377</v>
      </c>
      <c r="B2379" s="0" t="s">
        <v>89</v>
      </c>
      <c r="C2379" s="0" t="s">
        <v>92</v>
      </c>
      <c r="D2379" s="0" t="s">
        <v>13</v>
      </c>
      <c r="E2379" s="0" t="s">
        <v>9</v>
      </c>
      <c r="F2379" s="0" t="n">
        <v>2598</v>
      </c>
      <c r="G2379" s="0" t="n">
        <v>2592</v>
      </c>
    </row>
    <row r="2380" customFormat="false" ht="12.8" hidden="false" customHeight="false" outlineLevel="0" collapsed="false">
      <c r="A2380" s="0" t="n">
        <v>2378</v>
      </c>
      <c r="B2380" s="0" t="s">
        <v>89</v>
      </c>
      <c r="C2380" s="0" t="s">
        <v>92</v>
      </c>
      <c r="D2380" s="0" t="s">
        <v>13</v>
      </c>
      <c r="E2380" s="0" t="s">
        <v>9</v>
      </c>
      <c r="G2380" s="0" t="n">
        <v>440</v>
      </c>
    </row>
    <row r="2381" customFormat="false" ht="12.8" hidden="false" customHeight="false" outlineLevel="0" collapsed="false">
      <c r="A2381" s="0" t="n">
        <v>2379</v>
      </c>
      <c r="B2381" s="0" t="s">
        <v>89</v>
      </c>
      <c r="C2381" s="0" t="s">
        <v>92</v>
      </c>
      <c r="D2381" s="0" t="s">
        <v>13</v>
      </c>
      <c r="E2381" s="0" t="s">
        <v>10</v>
      </c>
      <c r="F2381" s="0" t="n">
        <v>309</v>
      </c>
      <c r="G2381" s="0" t="n">
        <v>317</v>
      </c>
    </row>
    <row r="2382" customFormat="false" ht="12.8" hidden="false" customHeight="false" outlineLevel="0" collapsed="false">
      <c r="A2382" s="0" t="n">
        <v>2380</v>
      </c>
      <c r="B2382" s="0" t="s">
        <v>89</v>
      </c>
      <c r="C2382" s="0" t="s">
        <v>92</v>
      </c>
      <c r="D2382" s="0" t="s">
        <v>13</v>
      </c>
      <c r="E2382" s="0" t="s">
        <v>10</v>
      </c>
      <c r="F2382" s="0" t="n">
        <v>710</v>
      </c>
      <c r="G2382" s="0" t="n">
        <v>707</v>
      </c>
    </row>
    <row r="2383" customFormat="false" ht="12.8" hidden="false" customHeight="false" outlineLevel="0" collapsed="false">
      <c r="A2383" s="0" t="n">
        <v>2381</v>
      </c>
      <c r="B2383" s="0" t="s">
        <v>89</v>
      </c>
      <c r="C2383" s="0" t="s">
        <v>92</v>
      </c>
      <c r="D2383" s="0" t="s">
        <v>13</v>
      </c>
      <c r="E2383" s="0" t="s">
        <v>10</v>
      </c>
      <c r="F2383" s="0" t="n">
        <v>1043</v>
      </c>
      <c r="G2383" s="0" t="n">
        <v>1042</v>
      </c>
    </row>
    <row r="2384" customFormat="false" ht="12.8" hidden="false" customHeight="false" outlineLevel="0" collapsed="false">
      <c r="A2384" s="0" t="n">
        <v>2382</v>
      </c>
      <c r="B2384" s="0" t="s">
        <v>89</v>
      </c>
      <c r="C2384" s="0" t="s">
        <v>92</v>
      </c>
      <c r="D2384" s="0" t="s">
        <v>13</v>
      </c>
      <c r="E2384" s="0" t="s">
        <v>10</v>
      </c>
      <c r="F2384" s="0" t="n">
        <v>1544</v>
      </c>
    </row>
    <row r="2385" customFormat="false" ht="12.8" hidden="false" customHeight="false" outlineLevel="0" collapsed="false">
      <c r="A2385" s="0" t="n">
        <v>2383</v>
      </c>
      <c r="B2385" s="0" t="s">
        <v>89</v>
      </c>
      <c r="C2385" s="0" t="s">
        <v>92</v>
      </c>
      <c r="D2385" s="0" t="s">
        <v>13</v>
      </c>
      <c r="E2385" s="0" t="s">
        <v>10</v>
      </c>
      <c r="F2385" s="0" t="n">
        <v>1812</v>
      </c>
      <c r="G2385" s="0" t="n">
        <v>1820</v>
      </c>
    </row>
    <row r="2386" customFormat="false" ht="12.8" hidden="false" customHeight="false" outlineLevel="0" collapsed="false">
      <c r="A2386" s="0" t="n">
        <v>2384</v>
      </c>
      <c r="B2386" s="0" t="s">
        <v>89</v>
      </c>
      <c r="C2386" s="0" t="s">
        <v>92</v>
      </c>
      <c r="D2386" s="0" t="s">
        <v>13</v>
      </c>
      <c r="E2386" s="0" t="s">
        <v>10</v>
      </c>
      <c r="F2386" s="0" t="n">
        <v>2130</v>
      </c>
      <c r="G2386" s="0" t="n">
        <v>2114</v>
      </c>
    </row>
    <row r="2387" customFormat="false" ht="12.8" hidden="false" customHeight="false" outlineLevel="0" collapsed="false">
      <c r="A2387" s="0" t="n">
        <v>2385</v>
      </c>
      <c r="B2387" s="0" t="s">
        <v>89</v>
      </c>
      <c r="C2387" s="0" t="s">
        <v>92</v>
      </c>
      <c r="D2387" s="0" t="s">
        <v>13</v>
      </c>
      <c r="E2387" s="0" t="s">
        <v>10</v>
      </c>
      <c r="F2387" s="0" t="n">
        <v>2482</v>
      </c>
      <c r="G2387" s="0" t="n">
        <v>2482</v>
      </c>
    </row>
    <row r="2388" customFormat="false" ht="12.8" hidden="false" customHeight="false" outlineLevel="0" collapsed="false">
      <c r="A2388" s="0" t="n">
        <v>2386</v>
      </c>
      <c r="B2388" s="0" t="s">
        <v>93</v>
      </c>
      <c r="C2388" s="0" t="s">
        <v>94</v>
      </c>
      <c r="D2388" s="0" t="s">
        <v>8</v>
      </c>
      <c r="E2388" s="0" t="s">
        <v>9</v>
      </c>
      <c r="F2388" s="0" t="n">
        <v>133</v>
      </c>
      <c r="G2388" s="0" t="n">
        <v>134</v>
      </c>
    </row>
    <row r="2389" customFormat="false" ht="12.8" hidden="false" customHeight="false" outlineLevel="0" collapsed="false">
      <c r="A2389" s="0" t="n">
        <v>2387</v>
      </c>
      <c r="B2389" s="0" t="s">
        <v>93</v>
      </c>
      <c r="C2389" s="0" t="s">
        <v>94</v>
      </c>
      <c r="D2389" s="0" t="s">
        <v>8</v>
      </c>
      <c r="E2389" s="0" t="s">
        <v>9</v>
      </c>
      <c r="F2389" s="0" t="n">
        <v>320</v>
      </c>
      <c r="G2389" s="0" t="n">
        <v>324</v>
      </c>
    </row>
    <row r="2390" customFormat="false" ht="12.8" hidden="false" customHeight="false" outlineLevel="0" collapsed="false">
      <c r="A2390" s="0" t="n">
        <v>2388</v>
      </c>
      <c r="B2390" s="0" t="s">
        <v>93</v>
      </c>
      <c r="C2390" s="0" t="s">
        <v>94</v>
      </c>
      <c r="D2390" s="0" t="s">
        <v>8</v>
      </c>
      <c r="E2390" s="0" t="s">
        <v>9</v>
      </c>
      <c r="F2390" s="0" t="n">
        <v>511</v>
      </c>
      <c r="G2390" s="0" t="n">
        <v>515</v>
      </c>
    </row>
    <row r="2391" customFormat="false" ht="12.8" hidden="false" customHeight="false" outlineLevel="0" collapsed="false">
      <c r="A2391" s="0" t="n">
        <v>2389</v>
      </c>
      <c r="B2391" s="0" t="s">
        <v>93</v>
      </c>
      <c r="C2391" s="0" t="s">
        <v>94</v>
      </c>
      <c r="D2391" s="0" t="s">
        <v>8</v>
      </c>
      <c r="E2391" s="0" t="s">
        <v>9</v>
      </c>
      <c r="F2391" s="0" t="n">
        <v>708</v>
      </c>
      <c r="G2391" s="0" t="n">
        <v>711</v>
      </c>
    </row>
    <row r="2392" customFormat="false" ht="12.8" hidden="false" customHeight="false" outlineLevel="0" collapsed="false">
      <c r="A2392" s="0" t="n">
        <v>2390</v>
      </c>
      <c r="B2392" s="0" t="s">
        <v>93</v>
      </c>
      <c r="C2392" s="0" t="s">
        <v>94</v>
      </c>
      <c r="D2392" s="0" t="s">
        <v>8</v>
      </c>
      <c r="E2392" s="0" t="s">
        <v>10</v>
      </c>
      <c r="F2392" s="0" t="n">
        <v>62</v>
      </c>
      <c r="G2392" s="0" t="n">
        <v>61</v>
      </c>
    </row>
    <row r="2393" customFormat="false" ht="12.8" hidden="false" customHeight="false" outlineLevel="0" collapsed="false">
      <c r="A2393" s="0" t="n">
        <v>2391</v>
      </c>
      <c r="B2393" s="0" t="s">
        <v>93</v>
      </c>
      <c r="C2393" s="0" t="s">
        <v>94</v>
      </c>
      <c r="D2393" s="0" t="s">
        <v>8</v>
      </c>
      <c r="E2393" s="0" t="s">
        <v>10</v>
      </c>
      <c r="F2393" s="0" t="n">
        <v>253</v>
      </c>
      <c r="G2393" s="0" t="n">
        <v>254</v>
      </c>
    </row>
    <row r="2394" customFormat="false" ht="12.8" hidden="false" customHeight="false" outlineLevel="0" collapsed="false">
      <c r="A2394" s="0" t="n">
        <v>2392</v>
      </c>
      <c r="B2394" s="0" t="s">
        <v>93</v>
      </c>
      <c r="C2394" s="0" t="s">
        <v>94</v>
      </c>
      <c r="D2394" s="0" t="s">
        <v>8</v>
      </c>
      <c r="E2394" s="0" t="s">
        <v>10</v>
      </c>
      <c r="F2394" s="0" t="n">
        <v>441</v>
      </c>
      <c r="G2394" s="0" t="n">
        <v>444</v>
      </c>
    </row>
    <row r="2395" customFormat="false" ht="12.8" hidden="false" customHeight="false" outlineLevel="0" collapsed="false">
      <c r="A2395" s="0" t="n">
        <v>2393</v>
      </c>
      <c r="B2395" s="0" t="s">
        <v>93</v>
      </c>
      <c r="C2395" s="0" t="s">
        <v>94</v>
      </c>
      <c r="D2395" s="0" t="s">
        <v>8</v>
      </c>
      <c r="E2395" s="0" t="s">
        <v>10</v>
      </c>
      <c r="F2395" s="0" t="n">
        <v>636</v>
      </c>
      <c r="G2395" s="0" t="n">
        <v>638</v>
      </c>
    </row>
    <row r="2396" customFormat="false" ht="12.8" hidden="false" customHeight="false" outlineLevel="0" collapsed="false">
      <c r="A2396" s="0" t="n">
        <v>2394</v>
      </c>
      <c r="B2396" s="0" t="s">
        <v>93</v>
      </c>
      <c r="C2396" s="0" t="s">
        <v>94</v>
      </c>
      <c r="D2396" s="0" t="s">
        <v>8</v>
      </c>
      <c r="E2396" s="0" t="s">
        <v>10</v>
      </c>
      <c r="F2396" s="0" t="n">
        <v>854</v>
      </c>
      <c r="G2396" s="0" t="n">
        <v>852</v>
      </c>
    </row>
    <row r="2397" customFormat="false" ht="12.8" hidden="false" customHeight="false" outlineLevel="0" collapsed="false">
      <c r="A2397" s="0" t="n">
        <v>2395</v>
      </c>
      <c r="B2397" s="0" t="s">
        <v>93</v>
      </c>
      <c r="C2397" s="0" t="s">
        <v>94</v>
      </c>
      <c r="D2397" s="0" t="s">
        <v>11</v>
      </c>
      <c r="E2397" s="0" t="s">
        <v>9</v>
      </c>
      <c r="F2397" s="0" t="n">
        <v>19</v>
      </c>
      <c r="G2397" s="0" t="n">
        <v>22</v>
      </c>
    </row>
    <row r="2398" customFormat="false" ht="12.8" hidden="false" customHeight="false" outlineLevel="0" collapsed="false">
      <c r="A2398" s="0" t="n">
        <v>2396</v>
      </c>
      <c r="B2398" s="0" t="s">
        <v>93</v>
      </c>
      <c r="C2398" s="0" t="s">
        <v>94</v>
      </c>
      <c r="D2398" s="0" t="s">
        <v>11</v>
      </c>
      <c r="E2398" s="0" t="s">
        <v>9</v>
      </c>
      <c r="F2398" s="0" t="n">
        <v>225</v>
      </c>
      <c r="G2398" s="0" t="n">
        <v>227</v>
      </c>
    </row>
    <row r="2399" customFormat="false" ht="12.8" hidden="false" customHeight="false" outlineLevel="0" collapsed="false">
      <c r="A2399" s="0" t="n">
        <v>2397</v>
      </c>
      <c r="B2399" s="0" t="s">
        <v>93</v>
      </c>
      <c r="C2399" s="0" t="s">
        <v>94</v>
      </c>
      <c r="D2399" s="0" t="s">
        <v>11</v>
      </c>
      <c r="E2399" s="0" t="s">
        <v>9</v>
      </c>
      <c r="F2399" s="0" t="n">
        <v>413</v>
      </c>
      <c r="G2399" s="0" t="n">
        <v>417</v>
      </c>
    </row>
    <row r="2400" customFormat="false" ht="12.8" hidden="false" customHeight="false" outlineLevel="0" collapsed="false">
      <c r="A2400" s="0" t="n">
        <v>2398</v>
      </c>
      <c r="B2400" s="0" t="s">
        <v>93</v>
      </c>
      <c r="C2400" s="0" t="s">
        <v>94</v>
      </c>
      <c r="D2400" s="0" t="s">
        <v>11</v>
      </c>
      <c r="E2400" s="0" t="s">
        <v>9</v>
      </c>
      <c r="F2400" s="0" t="n">
        <v>603</v>
      </c>
      <c r="G2400" s="0" t="n">
        <v>608</v>
      </c>
    </row>
    <row r="2401" customFormat="false" ht="12.8" hidden="false" customHeight="false" outlineLevel="0" collapsed="false">
      <c r="A2401" s="0" t="n">
        <v>2399</v>
      </c>
      <c r="B2401" s="0" t="s">
        <v>93</v>
      </c>
      <c r="C2401" s="0" t="s">
        <v>94</v>
      </c>
      <c r="D2401" s="0" t="s">
        <v>11</v>
      </c>
      <c r="E2401" s="0" t="s">
        <v>9</v>
      </c>
      <c r="F2401" s="0" t="n">
        <v>809</v>
      </c>
      <c r="G2401" s="0" t="n">
        <v>815</v>
      </c>
    </row>
    <row r="2402" customFormat="false" ht="12.8" hidden="false" customHeight="false" outlineLevel="0" collapsed="false">
      <c r="A2402" s="0" t="n">
        <v>2400</v>
      </c>
      <c r="B2402" s="0" t="s">
        <v>93</v>
      </c>
      <c r="C2402" s="0" t="s">
        <v>94</v>
      </c>
      <c r="D2402" s="0" t="s">
        <v>11</v>
      </c>
      <c r="E2402" s="0" t="s">
        <v>10</v>
      </c>
      <c r="F2402" s="0" t="n">
        <v>153</v>
      </c>
      <c r="G2402" s="0" t="n">
        <v>154</v>
      </c>
    </row>
    <row r="2403" customFormat="false" ht="12.8" hidden="false" customHeight="false" outlineLevel="0" collapsed="false">
      <c r="A2403" s="0" t="n">
        <v>2401</v>
      </c>
      <c r="B2403" s="0" t="s">
        <v>93</v>
      </c>
      <c r="C2403" s="0" t="s">
        <v>94</v>
      </c>
      <c r="D2403" s="0" t="s">
        <v>11</v>
      </c>
      <c r="E2403" s="0" t="s">
        <v>10</v>
      </c>
      <c r="F2403" s="0" t="n">
        <v>342</v>
      </c>
      <c r="G2403" s="0" t="n">
        <v>345</v>
      </c>
    </row>
    <row r="2404" customFormat="false" ht="12.8" hidden="false" customHeight="false" outlineLevel="0" collapsed="false">
      <c r="A2404" s="0" t="n">
        <v>2402</v>
      </c>
      <c r="B2404" s="0" t="s">
        <v>93</v>
      </c>
      <c r="C2404" s="0" t="s">
        <v>94</v>
      </c>
      <c r="D2404" s="0" t="s">
        <v>11</v>
      </c>
      <c r="E2404" s="0" t="s">
        <v>10</v>
      </c>
      <c r="F2404" s="0" t="n">
        <v>535</v>
      </c>
      <c r="G2404" s="0" t="n">
        <v>536</v>
      </c>
    </row>
    <row r="2405" customFormat="false" ht="12.8" hidden="false" customHeight="false" outlineLevel="0" collapsed="false">
      <c r="A2405" s="0" t="n">
        <v>2403</v>
      </c>
      <c r="B2405" s="0" t="s">
        <v>93</v>
      </c>
      <c r="C2405" s="0" t="s">
        <v>94</v>
      </c>
      <c r="D2405" s="0" t="s">
        <v>11</v>
      </c>
      <c r="E2405" s="0" t="s">
        <v>10</v>
      </c>
      <c r="F2405" s="0" t="n">
        <v>737</v>
      </c>
      <c r="G2405" s="0" t="n">
        <v>737</v>
      </c>
    </row>
    <row r="2406" customFormat="false" ht="12.8" hidden="false" customHeight="false" outlineLevel="0" collapsed="false">
      <c r="A2406" s="0" t="n">
        <v>2404</v>
      </c>
      <c r="B2406" s="0" t="s">
        <v>93</v>
      </c>
      <c r="C2406" s="0" t="s">
        <v>94</v>
      </c>
      <c r="D2406" s="0" t="s">
        <v>12</v>
      </c>
      <c r="E2406" s="0" t="s">
        <v>9</v>
      </c>
      <c r="F2406" s="0" t="n">
        <v>133</v>
      </c>
      <c r="G2406" s="0" t="n">
        <v>135</v>
      </c>
    </row>
    <row r="2407" customFormat="false" ht="12.8" hidden="false" customHeight="false" outlineLevel="0" collapsed="false">
      <c r="A2407" s="0" t="n">
        <v>2405</v>
      </c>
      <c r="B2407" s="0" t="s">
        <v>93</v>
      </c>
      <c r="C2407" s="0" t="s">
        <v>94</v>
      </c>
      <c r="D2407" s="0" t="s">
        <v>12</v>
      </c>
      <c r="E2407" s="0" t="s">
        <v>9</v>
      </c>
      <c r="F2407" s="0" t="n">
        <v>320</v>
      </c>
      <c r="G2407" s="0" t="n">
        <v>325</v>
      </c>
    </row>
    <row r="2408" customFormat="false" ht="12.8" hidden="false" customHeight="false" outlineLevel="0" collapsed="false">
      <c r="A2408" s="0" t="n">
        <v>2406</v>
      </c>
      <c r="B2408" s="0" t="s">
        <v>93</v>
      </c>
      <c r="C2408" s="0" t="s">
        <v>94</v>
      </c>
      <c r="D2408" s="0" t="s">
        <v>12</v>
      </c>
      <c r="E2408" s="0" t="s">
        <v>9</v>
      </c>
      <c r="F2408" s="0" t="n">
        <v>511</v>
      </c>
      <c r="G2408" s="0" t="n">
        <v>515</v>
      </c>
    </row>
    <row r="2409" customFormat="false" ht="12.8" hidden="false" customHeight="false" outlineLevel="0" collapsed="false">
      <c r="A2409" s="0" t="n">
        <v>2407</v>
      </c>
      <c r="B2409" s="0" t="s">
        <v>93</v>
      </c>
      <c r="C2409" s="0" t="s">
        <v>94</v>
      </c>
      <c r="D2409" s="0" t="s">
        <v>12</v>
      </c>
      <c r="E2409" s="0" t="s">
        <v>9</v>
      </c>
      <c r="F2409" s="0" t="n">
        <v>708</v>
      </c>
      <c r="G2409" s="0" t="n">
        <v>711</v>
      </c>
    </row>
    <row r="2410" customFormat="false" ht="12.8" hidden="false" customHeight="false" outlineLevel="0" collapsed="false">
      <c r="A2410" s="0" t="n">
        <v>2408</v>
      </c>
      <c r="B2410" s="0" t="s">
        <v>93</v>
      </c>
      <c r="C2410" s="0" t="s">
        <v>94</v>
      </c>
      <c r="D2410" s="0" t="s">
        <v>12</v>
      </c>
      <c r="E2410" s="0" t="s">
        <v>10</v>
      </c>
      <c r="F2410" s="0" t="n">
        <v>62</v>
      </c>
      <c r="G2410" s="0" t="n">
        <v>63</v>
      </c>
    </row>
    <row r="2411" customFormat="false" ht="12.8" hidden="false" customHeight="false" outlineLevel="0" collapsed="false">
      <c r="A2411" s="0" t="n">
        <v>2409</v>
      </c>
      <c r="B2411" s="0" t="s">
        <v>93</v>
      </c>
      <c r="C2411" s="0" t="s">
        <v>94</v>
      </c>
      <c r="D2411" s="0" t="s">
        <v>12</v>
      </c>
      <c r="E2411" s="0" t="s">
        <v>10</v>
      </c>
      <c r="F2411" s="0" t="n">
        <v>253</v>
      </c>
      <c r="G2411" s="0" t="n">
        <v>256</v>
      </c>
    </row>
    <row r="2412" customFormat="false" ht="12.8" hidden="false" customHeight="false" outlineLevel="0" collapsed="false">
      <c r="A2412" s="0" t="n">
        <v>2410</v>
      </c>
      <c r="B2412" s="0" t="s">
        <v>93</v>
      </c>
      <c r="C2412" s="0" t="s">
        <v>94</v>
      </c>
      <c r="D2412" s="0" t="s">
        <v>12</v>
      </c>
      <c r="E2412" s="0" t="s">
        <v>10</v>
      </c>
      <c r="F2412" s="0" t="n">
        <v>441</v>
      </c>
      <c r="G2412" s="0" t="n">
        <v>445</v>
      </c>
    </row>
    <row r="2413" customFormat="false" ht="12.8" hidden="false" customHeight="false" outlineLevel="0" collapsed="false">
      <c r="A2413" s="0" t="n">
        <v>2411</v>
      </c>
      <c r="B2413" s="0" t="s">
        <v>93</v>
      </c>
      <c r="C2413" s="0" t="s">
        <v>94</v>
      </c>
      <c r="D2413" s="0" t="s">
        <v>12</v>
      </c>
      <c r="E2413" s="0" t="s">
        <v>10</v>
      </c>
      <c r="F2413" s="0" t="n">
        <v>636</v>
      </c>
      <c r="G2413" s="0" t="n">
        <v>641</v>
      </c>
    </row>
    <row r="2414" customFormat="false" ht="12.8" hidden="false" customHeight="false" outlineLevel="0" collapsed="false">
      <c r="A2414" s="0" t="n">
        <v>2412</v>
      </c>
      <c r="B2414" s="0" t="s">
        <v>93</v>
      </c>
      <c r="C2414" s="0" t="s">
        <v>94</v>
      </c>
      <c r="D2414" s="0" t="s">
        <v>12</v>
      </c>
      <c r="E2414" s="0" t="s">
        <v>10</v>
      </c>
      <c r="F2414" s="0" t="n">
        <v>854</v>
      </c>
      <c r="G2414" s="0" t="n">
        <v>853</v>
      </c>
    </row>
    <row r="2415" customFormat="false" ht="12.8" hidden="false" customHeight="false" outlineLevel="0" collapsed="false">
      <c r="A2415" s="0" t="n">
        <v>2413</v>
      </c>
      <c r="B2415" s="0" t="s">
        <v>93</v>
      </c>
      <c r="C2415" s="0" t="s">
        <v>94</v>
      </c>
      <c r="D2415" s="0" t="s">
        <v>13</v>
      </c>
      <c r="E2415" s="0" t="s">
        <v>9</v>
      </c>
      <c r="F2415" s="0" t="n">
        <v>19</v>
      </c>
    </row>
    <row r="2416" customFormat="false" ht="12.8" hidden="false" customHeight="false" outlineLevel="0" collapsed="false">
      <c r="A2416" s="0" t="n">
        <v>2414</v>
      </c>
      <c r="B2416" s="0" t="s">
        <v>93</v>
      </c>
      <c r="C2416" s="0" t="s">
        <v>94</v>
      </c>
      <c r="D2416" s="0" t="s">
        <v>13</v>
      </c>
      <c r="E2416" s="0" t="s">
        <v>9</v>
      </c>
      <c r="F2416" s="0" t="n">
        <v>225</v>
      </c>
      <c r="G2416" s="0" t="n">
        <v>229</v>
      </c>
    </row>
    <row r="2417" customFormat="false" ht="12.8" hidden="false" customHeight="false" outlineLevel="0" collapsed="false">
      <c r="A2417" s="0" t="n">
        <v>2415</v>
      </c>
      <c r="B2417" s="0" t="s">
        <v>93</v>
      </c>
      <c r="C2417" s="0" t="s">
        <v>94</v>
      </c>
      <c r="D2417" s="0" t="s">
        <v>13</v>
      </c>
      <c r="E2417" s="0" t="s">
        <v>9</v>
      </c>
      <c r="F2417" s="0" t="n">
        <v>413</v>
      </c>
      <c r="G2417" s="0" t="n">
        <v>418</v>
      </c>
    </row>
    <row r="2418" customFormat="false" ht="12.8" hidden="false" customHeight="false" outlineLevel="0" collapsed="false">
      <c r="A2418" s="0" t="n">
        <v>2416</v>
      </c>
      <c r="B2418" s="0" t="s">
        <v>93</v>
      </c>
      <c r="C2418" s="0" t="s">
        <v>94</v>
      </c>
      <c r="D2418" s="0" t="s">
        <v>13</v>
      </c>
      <c r="E2418" s="0" t="s">
        <v>9</v>
      </c>
      <c r="F2418" s="0" t="n">
        <v>603</v>
      </c>
      <c r="G2418" s="0" t="n">
        <v>609</v>
      </c>
    </row>
    <row r="2419" customFormat="false" ht="12.8" hidden="false" customHeight="false" outlineLevel="0" collapsed="false">
      <c r="A2419" s="0" t="n">
        <v>2417</v>
      </c>
      <c r="B2419" s="0" t="s">
        <v>93</v>
      </c>
      <c r="C2419" s="0" t="s">
        <v>94</v>
      </c>
      <c r="D2419" s="0" t="s">
        <v>13</v>
      </c>
      <c r="E2419" s="0" t="s">
        <v>9</v>
      </c>
      <c r="F2419" s="0" t="n">
        <v>809</v>
      </c>
      <c r="G2419" s="0" t="n">
        <v>816</v>
      </c>
    </row>
    <row r="2420" customFormat="false" ht="12.8" hidden="false" customHeight="false" outlineLevel="0" collapsed="false">
      <c r="A2420" s="0" t="n">
        <v>2418</v>
      </c>
      <c r="B2420" s="0" t="s">
        <v>93</v>
      </c>
      <c r="C2420" s="0" t="s">
        <v>94</v>
      </c>
      <c r="D2420" s="0" t="s">
        <v>13</v>
      </c>
      <c r="E2420" s="0" t="s">
        <v>10</v>
      </c>
      <c r="F2420" s="0" t="n">
        <v>153</v>
      </c>
      <c r="G2420" s="0" t="n">
        <v>157</v>
      </c>
    </row>
    <row r="2421" customFormat="false" ht="12.8" hidden="false" customHeight="false" outlineLevel="0" collapsed="false">
      <c r="A2421" s="0" t="n">
        <v>2419</v>
      </c>
      <c r="B2421" s="0" t="s">
        <v>93</v>
      </c>
      <c r="C2421" s="0" t="s">
        <v>94</v>
      </c>
      <c r="D2421" s="0" t="s">
        <v>13</v>
      </c>
      <c r="E2421" s="0" t="s">
        <v>10</v>
      </c>
      <c r="F2421" s="0" t="n">
        <v>342</v>
      </c>
      <c r="G2421" s="0" t="n">
        <v>347</v>
      </c>
    </row>
    <row r="2422" customFormat="false" ht="12.8" hidden="false" customHeight="false" outlineLevel="0" collapsed="false">
      <c r="A2422" s="0" t="n">
        <v>2420</v>
      </c>
      <c r="B2422" s="0" t="s">
        <v>93</v>
      </c>
      <c r="C2422" s="0" t="s">
        <v>94</v>
      </c>
      <c r="D2422" s="0" t="s">
        <v>13</v>
      </c>
      <c r="E2422" s="0" t="s">
        <v>10</v>
      </c>
      <c r="F2422" s="0" t="n">
        <v>535</v>
      </c>
      <c r="G2422" s="0" t="n">
        <v>538</v>
      </c>
    </row>
    <row r="2423" customFormat="false" ht="12.8" hidden="false" customHeight="false" outlineLevel="0" collapsed="false">
      <c r="A2423" s="0" t="n">
        <v>2421</v>
      </c>
      <c r="B2423" s="0" t="s">
        <v>93</v>
      </c>
      <c r="C2423" s="0" t="s">
        <v>94</v>
      </c>
      <c r="D2423" s="0" t="s">
        <v>13</v>
      </c>
      <c r="E2423" s="0" t="s">
        <v>10</v>
      </c>
      <c r="F2423" s="0" t="n">
        <v>737</v>
      </c>
      <c r="G2423" s="0" t="n">
        <v>740</v>
      </c>
    </row>
    <row r="2424" customFormat="false" ht="12.8" hidden="false" customHeight="false" outlineLevel="0" collapsed="false">
      <c r="A2424" s="0" t="n">
        <v>2422</v>
      </c>
      <c r="B2424" s="0" t="s">
        <v>93</v>
      </c>
      <c r="C2424" s="0" t="s">
        <v>95</v>
      </c>
      <c r="D2424" s="0" t="s">
        <v>8</v>
      </c>
      <c r="E2424" s="0" t="s">
        <v>9</v>
      </c>
      <c r="F2424" s="0" t="n">
        <v>127</v>
      </c>
      <c r="G2424" s="0" t="n">
        <v>129</v>
      </c>
    </row>
    <row r="2425" customFormat="false" ht="12.8" hidden="false" customHeight="false" outlineLevel="0" collapsed="false">
      <c r="A2425" s="0" t="n">
        <v>2423</v>
      </c>
      <c r="B2425" s="0" t="s">
        <v>93</v>
      </c>
      <c r="C2425" s="0" t="s">
        <v>95</v>
      </c>
      <c r="D2425" s="0" t="s">
        <v>8</v>
      </c>
      <c r="E2425" s="0" t="s">
        <v>9</v>
      </c>
      <c r="F2425" s="0" t="n">
        <v>335</v>
      </c>
      <c r="G2425" s="0" t="n">
        <v>338</v>
      </c>
    </row>
    <row r="2426" customFormat="false" ht="12.8" hidden="false" customHeight="false" outlineLevel="0" collapsed="false">
      <c r="A2426" s="0" t="n">
        <v>2424</v>
      </c>
      <c r="B2426" s="0" t="s">
        <v>93</v>
      </c>
      <c r="C2426" s="0" t="s">
        <v>95</v>
      </c>
      <c r="D2426" s="0" t="s">
        <v>8</v>
      </c>
      <c r="E2426" s="0" t="s">
        <v>9</v>
      </c>
      <c r="F2426" s="0" t="n">
        <v>543</v>
      </c>
      <c r="G2426" s="0" t="n">
        <v>545</v>
      </c>
    </row>
    <row r="2427" customFormat="false" ht="12.8" hidden="false" customHeight="false" outlineLevel="0" collapsed="false">
      <c r="A2427" s="0" t="n">
        <v>2425</v>
      </c>
      <c r="B2427" s="0" t="s">
        <v>93</v>
      </c>
      <c r="C2427" s="0" t="s">
        <v>95</v>
      </c>
      <c r="D2427" s="0" t="s">
        <v>8</v>
      </c>
      <c r="E2427" s="0" t="s">
        <v>9</v>
      </c>
      <c r="F2427" s="0" t="n">
        <v>759</v>
      </c>
      <c r="G2427" s="0" t="n">
        <v>761</v>
      </c>
    </row>
    <row r="2428" customFormat="false" ht="12.8" hidden="false" customHeight="false" outlineLevel="0" collapsed="false">
      <c r="A2428" s="0" t="n">
        <v>2426</v>
      </c>
      <c r="B2428" s="0" t="s">
        <v>93</v>
      </c>
      <c r="C2428" s="0" t="s">
        <v>95</v>
      </c>
      <c r="D2428" s="0" t="s">
        <v>8</v>
      </c>
      <c r="E2428" s="0" t="s">
        <v>9</v>
      </c>
      <c r="F2428" s="0" t="n">
        <v>995</v>
      </c>
      <c r="G2428" s="0" t="n">
        <v>1002</v>
      </c>
    </row>
    <row r="2429" customFormat="false" ht="12.8" hidden="false" customHeight="false" outlineLevel="0" collapsed="false">
      <c r="A2429" s="0" t="n">
        <v>2427</v>
      </c>
      <c r="B2429" s="0" t="s">
        <v>93</v>
      </c>
      <c r="C2429" s="0" t="s">
        <v>95</v>
      </c>
      <c r="D2429" s="0" t="s">
        <v>8</v>
      </c>
      <c r="E2429" s="0" t="s">
        <v>10</v>
      </c>
      <c r="F2429" s="0" t="n">
        <v>59</v>
      </c>
      <c r="G2429" s="0" t="n">
        <v>58</v>
      </c>
    </row>
    <row r="2430" customFormat="false" ht="12.8" hidden="false" customHeight="false" outlineLevel="0" collapsed="false">
      <c r="A2430" s="0" t="n">
        <v>2428</v>
      </c>
      <c r="B2430" s="0" t="s">
        <v>93</v>
      </c>
      <c r="C2430" s="0" t="s">
        <v>95</v>
      </c>
      <c r="D2430" s="0" t="s">
        <v>8</v>
      </c>
      <c r="E2430" s="0" t="s">
        <v>10</v>
      </c>
      <c r="F2430" s="0" t="n">
        <v>262</v>
      </c>
      <c r="G2430" s="0" t="n">
        <v>264</v>
      </c>
    </row>
    <row r="2431" customFormat="false" ht="12.8" hidden="false" customHeight="false" outlineLevel="0" collapsed="false">
      <c r="A2431" s="0" t="n">
        <v>2429</v>
      </c>
      <c r="B2431" s="0" t="s">
        <v>93</v>
      </c>
      <c r="C2431" s="0" t="s">
        <v>95</v>
      </c>
      <c r="D2431" s="0" t="s">
        <v>8</v>
      </c>
      <c r="E2431" s="0" t="s">
        <v>10</v>
      </c>
      <c r="F2431" s="0" t="n">
        <v>468</v>
      </c>
      <c r="G2431" s="0" t="n">
        <v>469</v>
      </c>
    </row>
    <row r="2432" customFormat="false" ht="12.8" hidden="false" customHeight="false" outlineLevel="0" collapsed="false">
      <c r="A2432" s="0" t="n">
        <v>2430</v>
      </c>
      <c r="B2432" s="0" t="s">
        <v>93</v>
      </c>
      <c r="C2432" s="0" t="s">
        <v>95</v>
      </c>
      <c r="D2432" s="0" t="s">
        <v>8</v>
      </c>
      <c r="E2432" s="0" t="s">
        <v>10</v>
      </c>
      <c r="F2432" s="0" t="n">
        <v>682</v>
      </c>
      <c r="G2432" s="0" t="n">
        <v>685</v>
      </c>
    </row>
    <row r="2433" customFormat="false" ht="12.8" hidden="false" customHeight="false" outlineLevel="0" collapsed="false">
      <c r="A2433" s="0" t="n">
        <v>2431</v>
      </c>
      <c r="B2433" s="0" t="s">
        <v>93</v>
      </c>
      <c r="C2433" s="0" t="s">
        <v>95</v>
      </c>
      <c r="D2433" s="0" t="s">
        <v>8</v>
      </c>
      <c r="E2433" s="0" t="s">
        <v>10</v>
      </c>
      <c r="F2433" s="0" t="n">
        <v>918</v>
      </c>
      <c r="G2433" s="0" t="n">
        <v>919</v>
      </c>
    </row>
    <row r="2434" customFormat="false" ht="12.8" hidden="false" customHeight="false" outlineLevel="0" collapsed="false">
      <c r="A2434" s="0" t="n">
        <v>2432</v>
      </c>
      <c r="B2434" s="0" t="s">
        <v>93</v>
      </c>
      <c r="C2434" s="0" t="s">
        <v>95</v>
      </c>
      <c r="D2434" s="0" t="s">
        <v>11</v>
      </c>
      <c r="E2434" s="0" t="s">
        <v>9</v>
      </c>
      <c r="F2434" s="0" t="n">
        <v>11</v>
      </c>
      <c r="G2434" s="0" t="n">
        <v>13</v>
      </c>
    </row>
    <row r="2435" customFormat="false" ht="12.8" hidden="false" customHeight="false" outlineLevel="0" collapsed="false">
      <c r="A2435" s="0" t="n">
        <v>2433</v>
      </c>
      <c r="B2435" s="0" t="s">
        <v>93</v>
      </c>
      <c r="C2435" s="0" t="s">
        <v>95</v>
      </c>
      <c r="D2435" s="0" t="s">
        <v>11</v>
      </c>
      <c r="E2435" s="0" t="s">
        <v>9</v>
      </c>
      <c r="F2435" s="0" t="n">
        <v>227</v>
      </c>
      <c r="G2435" s="0" t="n">
        <v>234</v>
      </c>
    </row>
    <row r="2436" customFormat="false" ht="12.8" hidden="false" customHeight="false" outlineLevel="0" collapsed="false">
      <c r="A2436" s="0" t="n">
        <v>2434</v>
      </c>
      <c r="B2436" s="0" t="s">
        <v>93</v>
      </c>
      <c r="C2436" s="0" t="s">
        <v>95</v>
      </c>
      <c r="D2436" s="0" t="s">
        <v>11</v>
      </c>
      <c r="E2436" s="0" t="s">
        <v>9</v>
      </c>
      <c r="F2436" s="0" t="n">
        <v>433</v>
      </c>
      <c r="G2436" s="0" t="n">
        <v>438</v>
      </c>
    </row>
    <row r="2437" customFormat="false" ht="12.8" hidden="false" customHeight="false" outlineLevel="0" collapsed="false">
      <c r="A2437" s="0" t="n">
        <v>2435</v>
      </c>
      <c r="B2437" s="0" t="s">
        <v>93</v>
      </c>
      <c r="C2437" s="0" t="s">
        <v>95</v>
      </c>
      <c r="D2437" s="0" t="s">
        <v>11</v>
      </c>
      <c r="E2437" s="0" t="s">
        <v>9</v>
      </c>
      <c r="F2437" s="0" t="n">
        <v>648</v>
      </c>
      <c r="G2437" s="0" t="n">
        <v>651</v>
      </c>
    </row>
    <row r="2438" customFormat="false" ht="12.8" hidden="false" customHeight="false" outlineLevel="0" collapsed="false">
      <c r="A2438" s="0" t="n">
        <v>2436</v>
      </c>
      <c r="B2438" s="0" t="s">
        <v>93</v>
      </c>
      <c r="C2438" s="0" t="s">
        <v>95</v>
      </c>
      <c r="D2438" s="0" t="s">
        <v>11</v>
      </c>
      <c r="E2438" s="0" t="s">
        <v>9</v>
      </c>
      <c r="F2438" s="0" t="n">
        <v>871</v>
      </c>
      <c r="G2438" s="0" t="n">
        <v>878</v>
      </c>
    </row>
    <row r="2439" customFormat="false" ht="12.8" hidden="false" customHeight="false" outlineLevel="0" collapsed="false">
      <c r="A2439" s="0" t="n">
        <v>2437</v>
      </c>
      <c r="B2439" s="0" t="s">
        <v>93</v>
      </c>
      <c r="C2439" s="0" t="s">
        <v>95</v>
      </c>
      <c r="D2439" s="0" t="s">
        <v>11</v>
      </c>
      <c r="E2439" s="0" t="s">
        <v>10</v>
      </c>
      <c r="F2439" s="0" t="n">
        <v>156</v>
      </c>
      <c r="G2439" s="0" t="n">
        <v>156</v>
      </c>
    </row>
    <row r="2440" customFormat="false" ht="12.8" hidden="false" customHeight="false" outlineLevel="0" collapsed="false">
      <c r="A2440" s="0" t="n">
        <v>2438</v>
      </c>
      <c r="B2440" s="0" t="s">
        <v>93</v>
      </c>
      <c r="C2440" s="0" t="s">
        <v>95</v>
      </c>
      <c r="D2440" s="0" t="s">
        <v>11</v>
      </c>
      <c r="E2440" s="0" t="s">
        <v>10</v>
      </c>
      <c r="F2440" s="0" t="n">
        <v>362</v>
      </c>
      <c r="G2440" s="0" t="n">
        <v>362</v>
      </c>
    </row>
    <row r="2441" customFormat="false" ht="12.8" hidden="false" customHeight="false" outlineLevel="0" collapsed="false">
      <c r="A2441" s="0" t="n">
        <v>2439</v>
      </c>
      <c r="B2441" s="0" t="s">
        <v>93</v>
      </c>
      <c r="C2441" s="0" t="s">
        <v>95</v>
      </c>
      <c r="D2441" s="0" t="s">
        <v>11</v>
      </c>
      <c r="E2441" s="0" t="s">
        <v>10</v>
      </c>
      <c r="F2441" s="0" t="n">
        <v>569</v>
      </c>
      <c r="G2441" s="0" t="n">
        <v>568</v>
      </c>
    </row>
    <row r="2442" customFormat="false" ht="12.8" hidden="false" customHeight="false" outlineLevel="0" collapsed="false">
      <c r="A2442" s="0" t="n">
        <v>2440</v>
      </c>
      <c r="B2442" s="0" t="s">
        <v>93</v>
      </c>
      <c r="C2442" s="0" t="s">
        <v>95</v>
      </c>
      <c r="D2442" s="0" t="s">
        <v>11</v>
      </c>
      <c r="E2442" s="0" t="s">
        <v>10</v>
      </c>
      <c r="F2442" s="0" t="n">
        <v>793</v>
      </c>
      <c r="G2442" s="0" t="n">
        <v>793</v>
      </c>
    </row>
    <row r="2443" customFormat="false" ht="12.8" hidden="false" customHeight="false" outlineLevel="0" collapsed="false">
      <c r="A2443" s="0" t="n">
        <v>2441</v>
      </c>
      <c r="B2443" s="0" t="s">
        <v>93</v>
      </c>
      <c r="C2443" s="0" t="s">
        <v>95</v>
      </c>
      <c r="D2443" s="0" t="s">
        <v>11</v>
      </c>
      <c r="E2443" s="0" t="s">
        <v>10</v>
      </c>
      <c r="F2443" s="0" t="n">
        <v>1028</v>
      </c>
    </row>
    <row r="2444" customFormat="false" ht="12.8" hidden="false" customHeight="false" outlineLevel="0" collapsed="false">
      <c r="A2444" s="0" t="n">
        <v>2442</v>
      </c>
      <c r="B2444" s="0" t="s">
        <v>93</v>
      </c>
      <c r="C2444" s="0" t="s">
        <v>95</v>
      </c>
      <c r="D2444" s="0" t="s">
        <v>12</v>
      </c>
      <c r="E2444" s="0" t="s">
        <v>9</v>
      </c>
      <c r="F2444" s="0" t="n">
        <v>127</v>
      </c>
      <c r="G2444" s="0" t="n">
        <v>130</v>
      </c>
    </row>
    <row r="2445" customFormat="false" ht="12.8" hidden="false" customHeight="false" outlineLevel="0" collapsed="false">
      <c r="A2445" s="0" t="n">
        <v>2443</v>
      </c>
      <c r="B2445" s="0" t="s">
        <v>93</v>
      </c>
      <c r="C2445" s="0" t="s">
        <v>95</v>
      </c>
      <c r="D2445" s="0" t="s">
        <v>12</v>
      </c>
      <c r="E2445" s="0" t="s">
        <v>9</v>
      </c>
      <c r="F2445" s="0" t="n">
        <v>335</v>
      </c>
      <c r="G2445" s="0" t="n">
        <v>338</v>
      </c>
    </row>
    <row r="2446" customFormat="false" ht="12.8" hidden="false" customHeight="false" outlineLevel="0" collapsed="false">
      <c r="A2446" s="0" t="n">
        <v>2444</v>
      </c>
      <c r="B2446" s="0" t="s">
        <v>93</v>
      </c>
      <c r="C2446" s="0" t="s">
        <v>95</v>
      </c>
      <c r="D2446" s="0" t="s">
        <v>12</v>
      </c>
      <c r="E2446" s="0" t="s">
        <v>9</v>
      </c>
      <c r="F2446" s="0" t="n">
        <v>543</v>
      </c>
      <c r="G2446" s="0" t="n">
        <v>546</v>
      </c>
    </row>
    <row r="2447" customFormat="false" ht="12.8" hidden="false" customHeight="false" outlineLevel="0" collapsed="false">
      <c r="A2447" s="0" t="n">
        <v>2445</v>
      </c>
      <c r="B2447" s="0" t="s">
        <v>93</v>
      </c>
      <c r="C2447" s="0" t="s">
        <v>95</v>
      </c>
      <c r="D2447" s="0" t="s">
        <v>12</v>
      </c>
      <c r="E2447" s="0" t="s">
        <v>9</v>
      </c>
      <c r="F2447" s="0" t="n">
        <v>759</v>
      </c>
      <c r="G2447" s="0" t="n">
        <v>763</v>
      </c>
    </row>
    <row r="2448" customFormat="false" ht="12.8" hidden="false" customHeight="false" outlineLevel="0" collapsed="false">
      <c r="A2448" s="0" t="n">
        <v>2446</v>
      </c>
      <c r="B2448" s="0" t="s">
        <v>93</v>
      </c>
      <c r="C2448" s="0" t="s">
        <v>95</v>
      </c>
      <c r="D2448" s="0" t="s">
        <v>12</v>
      </c>
      <c r="E2448" s="0" t="s">
        <v>9</v>
      </c>
      <c r="F2448" s="0" t="n">
        <v>995</v>
      </c>
      <c r="G2448" s="0" t="n">
        <v>1008</v>
      </c>
    </row>
    <row r="2449" customFormat="false" ht="12.8" hidden="false" customHeight="false" outlineLevel="0" collapsed="false">
      <c r="A2449" s="0" t="n">
        <v>2447</v>
      </c>
      <c r="B2449" s="0" t="s">
        <v>93</v>
      </c>
      <c r="C2449" s="0" t="s">
        <v>95</v>
      </c>
      <c r="D2449" s="0" t="s">
        <v>12</v>
      </c>
      <c r="E2449" s="0" t="s">
        <v>10</v>
      </c>
      <c r="F2449" s="0" t="n">
        <v>59</v>
      </c>
      <c r="G2449" s="0" t="n">
        <v>59</v>
      </c>
    </row>
    <row r="2450" customFormat="false" ht="12.8" hidden="false" customHeight="false" outlineLevel="0" collapsed="false">
      <c r="A2450" s="0" t="n">
        <v>2448</v>
      </c>
      <c r="B2450" s="0" t="s">
        <v>93</v>
      </c>
      <c r="C2450" s="0" t="s">
        <v>95</v>
      </c>
      <c r="D2450" s="0" t="s">
        <v>12</v>
      </c>
      <c r="E2450" s="0" t="s">
        <v>10</v>
      </c>
      <c r="F2450" s="0" t="n">
        <v>262</v>
      </c>
      <c r="G2450" s="0" t="n">
        <v>265</v>
      </c>
    </row>
    <row r="2451" customFormat="false" ht="12.8" hidden="false" customHeight="false" outlineLevel="0" collapsed="false">
      <c r="A2451" s="0" t="n">
        <v>2449</v>
      </c>
      <c r="B2451" s="0" t="s">
        <v>93</v>
      </c>
      <c r="C2451" s="0" t="s">
        <v>95</v>
      </c>
      <c r="D2451" s="0" t="s">
        <v>12</v>
      </c>
      <c r="E2451" s="0" t="s">
        <v>10</v>
      </c>
      <c r="F2451" s="0" t="n">
        <v>468</v>
      </c>
      <c r="G2451" s="0" t="n">
        <v>471</v>
      </c>
    </row>
    <row r="2452" customFormat="false" ht="12.8" hidden="false" customHeight="false" outlineLevel="0" collapsed="false">
      <c r="A2452" s="0" t="n">
        <v>2450</v>
      </c>
      <c r="B2452" s="0" t="s">
        <v>93</v>
      </c>
      <c r="C2452" s="0" t="s">
        <v>95</v>
      </c>
      <c r="D2452" s="0" t="s">
        <v>12</v>
      </c>
      <c r="E2452" s="0" t="s">
        <v>10</v>
      </c>
      <c r="F2452" s="0" t="n">
        <v>682</v>
      </c>
      <c r="G2452" s="0" t="n">
        <v>685</v>
      </c>
    </row>
    <row r="2453" customFormat="false" ht="12.8" hidden="false" customHeight="false" outlineLevel="0" collapsed="false">
      <c r="A2453" s="0" t="n">
        <v>2451</v>
      </c>
      <c r="B2453" s="0" t="s">
        <v>93</v>
      </c>
      <c r="C2453" s="0" t="s">
        <v>95</v>
      </c>
      <c r="D2453" s="0" t="s">
        <v>12</v>
      </c>
      <c r="E2453" s="0" t="s">
        <v>10</v>
      </c>
      <c r="F2453" s="0" t="n">
        <v>918</v>
      </c>
      <c r="G2453" s="0" t="n">
        <v>921</v>
      </c>
    </row>
    <row r="2454" customFormat="false" ht="12.8" hidden="false" customHeight="false" outlineLevel="0" collapsed="false">
      <c r="A2454" s="0" t="n">
        <v>2452</v>
      </c>
      <c r="B2454" s="0" t="s">
        <v>93</v>
      </c>
      <c r="C2454" s="0" t="s">
        <v>95</v>
      </c>
      <c r="D2454" s="0" t="s">
        <v>13</v>
      </c>
      <c r="E2454" s="0" t="s">
        <v>9</v>
      </c>
      <c r="F2454" s="0" t="n">
        <v>11</v>
      </c>
      <c r="G2454" s="0" t="n">
        <v>14</v>
      </c>
    </row>
    <row r="2455" customFormat="false" ht="12.8" hidden="false" customHeight="false" outlineLevel="0" collapsed="false">
      <c r="A2455" s="0" t="n">
        <v>2453</v>
      </c>
      <c r="B2455" s="0" t="s">
        <v>93</v>
      </c>
      <c r="C2455" s="0" t="s">
        <v>95</v>
      </c>
      <c r="D2455" s="0" t="s">
        <v>13</v>
      </c>
      <c r="E2455" s="0" t="s">
        <v>9</v>
      </c>
      <c r="F2455" s="0" t="n">
        <v>227</v>
      </c>
      <c r="G2455" s="0" t="n">
        <v>234</v>
      </c>
    </row>
    <row r="2456" customFormat="false" ht="12.8" hidden="false" customHeight="false" outlineLevel="0" collapsed="false">
      <c r="A2456" s="0" t="n">
        <v>2454</v>
      </c>
      <c r="B2456" s="0" t="s">
        <v>93</v>
      </c>
      <c r="C2456" s="0" t="s">
        <v>95</v>
      </c>
      <c r="D2456" s="0" t="s">
        <v>13</v>
      </c>
      <c r="E2456" s="0" t="s">
        <v>9</v>
      </c>
      <c r="F2456" s="0" t="n">
        <v>433</v>
      </c>
      <c r="G2456" s="0" t="n">
        <v>439</v>
      </c>
    </row>
    <row r="2457" customFormat="false" ht="12.8" hidden="false" customHeight="false" outlineLevel="0" collapsed="false">
      <c r="A2457" s="0" t="n">
        <v>2455</v>
      </c>
      <c r="B2457" s="0" t="s">
        <v>93</v>
      </c>
      <c r="C2457" s="0" t="s">
        <v>95</v>
      </c>
      <c r="D2457" s="0" t="s">
        <v>13</v>
      </c>
      <c r="E2457" s="0" t="s">
        <v>9</v>
      </c>
      <c r="F2457" s="0" t="n">
        <v>648</v>
      </c>
      <c r="G2457" s="0" t="n">
        <v>652</v>
      </c>
    </row>
    <row r="2458" customFormat="false" ht="12.8" hidden="false" customHeight="false" outlineLevel="0" collapsed="false">
      <c r="A2458" s="0" t="n">
        <v>2456</v>
      </c>
      <c r="B2458" s="0" t="s">
        <v>93</v>
      </c>
      <c r="C2458" s="0" t="s">
        <v>95</v>
      </c>
      <c r="D2458" s="0" t="s">
        <v>13</v>
      </c>
      <c r="E2458" s="0" t="s">
        <v>9</v>
      </c>
      <c r="F2458" s="0" t="n">
        <v>871</v>
      </c>
      <c r="G2458" s="0" t="n">
        <v>878</v>
      </c>
    </row>
    <row r="2459" customFormat="false" ht="12.8" hidden="false" customHeight="false" outlineLevel="0" collapsed="false">
      <c r="A2459" s="0" t="n">
        <v>2457</v>
      </c>
      <c r="B2459" s="0" t="s">
        <v>93</v>
      </c>
      <c r="C2459" s="0" t="s">
        <v>95</v>
      </c>
      <c r="D2459" s="0" t="s">
        <v>13</v>
      </c>
      <c r="E2459" s="0" t="s">
        <v>10</v>
      </c>
      <c r="F2459" s="0" t="n">
        <v>156</v>
      </c>
      <c r="G2459" s="0" t="n">
        <v>158</v>
      </c>
    </row>
    <row r="2460" customFormat="false" ht="12.8" hidden="false" customHeight="false" outlineLevel="0" collapsed="false">
      <c r="A2460" s="0" t="n">
        <v>2458</v>
      </c>
      <c r="B2460" s="0" t="s">
        <v>93</v>
      </c>
      <c r="C2460" s="0" t="s">
        <v>95</v>
      </c>
      <c r="D2460" s="0" t="s">
        <v>13</v>
      </c>
      <c r="E2460" s="0" t="s">
        <v>10</v>
      </c>
      <c r="F2460" s="0" t="n">
        <v>362</v>
      </c>
      <c r="G2460" s="0" t="n">
        <v>364</v>
      </c>
    </row>
    <row r="2461" customFormat="false" ht="12.8" hidden="false" customHeight="false" outlineLevel="0" collapsed="false">
      <c r="A2461" s="0" t="n">
        <v>2459</v>
      </c>
      <c r="B2461" s="0" t="s">
        <v>93</v>
      </c>
      <c r="C2461" s="0" t="s">
        <v>95</v>
      </c>
      <c r="D2461" s="0" t="s">
        <v>13</v>
      </c>
      <c r="E2461" s="0" t="s">
        <v>10</v>
      </c>
      <c r="F2461" s="0" t="n">
        <v>569</v>
      </c>
      <c r="G2461" s="0" t="n">
        <v>572</v>
      </c>
    </row>
    <row r="2462" customFormat="false" ht="12.8" hidden="false" customHeight="false" outlineLevel="0" collapsed="false">
      <c r="A2462" s="0" t="n">
        <v>2460</v>
      </c>
      <c r="B2462" s="0" t="s">
        <v>93</v>
      </c>
      <c r="C2462" s="0" t="s">
        <v>95</v>
      </c>
      <c r="D2462" s="0" t="s">
        <v>13</v>
      </c>
      <c r="E2462" s="0" t="s">
        <v>10</v>
      </c>
      <c r="F2462" s="0" t="n">
        <v>793</v>
      </c>
      <c r="G2462" s="0" t="n">
        <v>797</v>
      </c>
    </row>
    <row r="2463" customFormat="false" ht="12.8" hidden="false" customHeight="false" outlineLevel="0" collapsed="false">
      <c r="A2463" s="0" t="n">
        <v>2461</v>
      </c>
      <c r="B2463" s="0" t="s">
        <v>93</v>
      </c>
      <c r="C2463" s="0" t="s">
        <v>95</v>
      </c>
      <c r="D2463" s="0" t="s">
        <v>13</v>
      </c>
      <c r="E2463" s="0" t="s">
        <v>10</v>
      </c>
      <c r="F2463" s="0" t="n">
        <v>1028</v>
      </c>
    </row>
    <row r="2464" customFormat="false" ht="12.8" hidden="false" customHeight="false" outlineLevel="0" collapsed="false">
      <c r="A2464" s="0" t="n">
        <v>2462</v>
      </c>
      <c r="B2464" s="0" t="s">
        <v>93</v>
      </c>
      <c r="C2464" s="0" t="s">
        <v>96</v>
      </c>
      <c r="D2464" s="0" t="s">
        <v>8</v>
      </c>
      <c r="E2464" s="0" t="s">
        <v>9</v>
      </c>
      <c r="F2464" s="0" t="n">
        <v>200</v>
      </c>
      <c r="G2464" s="0" t="n">
        <v>198</v>
      </c>
    </row>
    <row r="2465" customFormat="false" ht="12.8" hidden="false" customHeight="false" outlineLevel="0" collapsed="false">
      <c r="A2465" s="0" t="n">
        <v>2463</v>
      </c>
      <c r="B2465" s="0" t="s">
        <v>93</v>
      </c>
      <c r="C2465" s="0" t="s">
        <v>96</v>
      </c>
      <c r="D2465" s="0" t="s">
        <v>8</v>
      </c>
      <c r="E2465" s="0" t="s">
        <v>9</v>
      </c>
      <c r="F2465" s="0" t="n">
        <v>491</v>
      </c>
      <c r="G2465" s="0" t="n">
        <v>491</v>
      </c>
    </row>
    <row r="2466" customFormat="false" ht="12.8" hidden="false" customHeight="false" outlineLevel="0" collapsed="false">
      <c r="A2466" s="0" t="n">
        <v>2464</v>
      </c>
      <c r="B2466" s="0" t="s">
        <v>93</v>
      </c>
      <c r="C2466" s="0" t="s">
        <v>96</v>
      </c>
      <c r="D2466" s="0" t="s">
        <v>8</v>
      </c>
      <c r="E2466" s="0" t="s">
        <v>9</v>
      </c>
      <c r="F2466" s="0" t="n">
        <v>775</v>
      </c>
      <c r="G2466" s="0" t="n">
        <v>775</v>
      </c>
    </row>
    <row r="2467" customFormat="false" ht="12.8" hidden="false" customHeight="false" outlineLevel="0" collapsed="false">
      <c r="A2467" s="0" t="n">
        <v>2465</v>
      </c>
      <c r="B2467" s="0" t="s">
        <v>93</v>
      </c>
      <c r="C2467" s="0" t="s">
        <v>96</v>
      </c>
      <c r="D2467" s="0" t="s">
        <v>8</v>
      </c>
      <c r="E2467" s="0" t="s">
        <v>9</v>
      </c>
      <c r="F2467" s="0" t="n">
        <v>1072</v>
      </c>
      <c r="G2467" s="0" t="n">
        <v>1074</v>
      </c>
    </row>
    <row r="2468" customFormat="false" ht="12.8" hidden="false" customHeight="false" outlineLevel="0" collapsed="false">
      <c r="A2468" s="0" t="n">
        <v>2466</v>
      </c>
      <c r="B2468" s="0" t="s">
        <v>93</v>
      </c>
      <c r="C2468" s="0" t="s">
        <v>96</v>
      </c>
      <c r="D2468" s="0" t="s">
        <v>8</v>
      </c>
      <c r="E2468" s="0" t="s">
        <v>9</v>
      </c>
      <c r="F2468" s="0" t="n">
        <v>1372</v>
      </c>
      <c r="G2468" s="0" t="n">
        <v>1372</v>
      </c>
    </row>
    <row r="2469" customFormat="false" ht="12.8" hidden="false" customHeight="false" outlineLevel="0" collapsed="false">
      <c r="A2469" s="0" t="n">
        <v>2467</v>
      </c>
      <c r="B2469" s="0" t="s">
        <v>93</v>
      </c>
      <c r="C2469" s="0" t="s">
        <v>96</v>
      </c>
      <c r="D2469" s="0" t="s">
        <v>8</v>
      </c>
      <c r="E2469" s="0" t="s">
        <v>10</v>
      </c>
      <c r="F2469" s="0" t="n">
        <v>108</v>
      </c>
      <c r="G2469" s="0" t="n">
        <v>110</v>
      </c>
    </row>
    <row r="2470" customFormat="false" ht="12.8" hidden="false" customHeight="false" outlineLevel="0" collapsed="false">
      <c r="A2470" s="0" t="n">
        <v>2468</v>
      </c>
      <c r="B2470" s="0" t="s">
        <v>93</v>
      </c>
      <c r="C2470" s="0" t="s">
        <v>96</v>
      </c>
      <c r="D2470" s="0" t="s">
        <v>8</v>
      </c>
      <c r="E2470" s="0" t="s">
        <v>10</v>
      </c>
      <c r="F2470" s="0" t="n">
        <v>396</v>
      </c>
      <c r="G2470" s="0" t="n">
        <v>396</v>
      </c>
    </row>
    <row r="2471" customFormat="false" ht="12.8" hidden="false" customHeight="false" outlineLevel="0" collapsed="false">
      <c r="A2471" s="0" t="n">
        <v>2469</v>
      </c>
      <c r="B2471" s="0" t="s">
        <v>93</v>
      </c>
      <c r="C2471" s="0" t="s">
        <v>96</v>
      </c>
      <c r="D2471" s="0" t="s">
        <v>8</v>
      </c>
      <c r="E2471" s="0" t="s">
        <v>10</v>
      </c>
      <c r="F2471" s="0" t="n">
        <v>684</v>
      </c>
      <c r="G2471" s="0" t="n">
        <v>683</v>
      </c>
    </row>
    <row r="2472" customFormat="false" ht="12.8" hidden="false" customHeight="false" outlineLevel="0" collapsed="false">
      <c r="A2472" s="0" t="n">
        <v>2470</v>
      </c>
      <c r="B2472" s="0" t="s">
        <v>93</v>
      </c>
      <c r="C2472" s="0" t="s">
        <v>96</v>
      </c>
      <c r="D2472" s="0" t="s">
        <v>8</v>
      </c>
      <c r="E2472" s="0" t="s">
        <v>10</v>
      </c>
      <c r="F2472" s="0" t="n">
        <v>982</v>
      </c>
      <c r="G2472" s="0" t="n">
        <v>981</v>
      </c>
    </row>
    <row r="2473" customFormat="false" ht="12.8" hidden="false" customHeight="false" outlineLevel="0" collapsed="false">
      <c r="A2473" s="0" t="n">
        <v>2471</v>
      </c>
      <c r="B2473" s="0" t="s">
        <v>93</v>
      </c>
      <c r="C2473" s="0" t="s">
        <v>96</v>
      </c>
      <c r="D2473" s="0" t="s">
        <v>8</v>
      </c>
      <c r="E2473" s="0" t="s">
        <v>10</v>
      </c>
      <c r="F2473" s="0" t="n">
        <v>1277</v>
      </c>
      <c r="G2473" s="0" t="n">
        <v>1276</v>
      </c>
    </row>
    <row r="2474" customFormat="false" ht="12.8" hidden="false" customHeight="false" outlineLevel="0" collapsed="false">
      <c r="A2474" s="0" t="n">
        <v>2472</v>
      </c>
      <c r="B2474" s="0" t="s">
        <v>93</v>
      </c>
      <c r="C2474" s="0" t="s">
        <v>96</v>
      </c>
      <c r="D2474" s="0" t="s">
        <v>8</v>
      </c>
      <c r="E2474" s="0" t="s">
        <v>10</v>
      </c>
      <c r="F2474" s="0" t="n">
        <v>1587</v>
      </c>
      <c r="G2474" s="0" t="n">
        <v>1589</v>
      </c>
    </row>
    <row r="2475" customFormat="false" ht="12.8" hidden="false" customHeight="false" outlineLevel="0" collapsed="false">
      <c r="A2475" s="0" t="n">
        <v>2473</v>
      </c>
      <c r="B2475" s="0" t="s">
        <v>93</v>
      </c>
      <c r="C2475" s="0" t="s">
        <v>96</v>
      </c>
      <c r="D2475" s="0" t="s">
        <v>11</v>
      </c>
      <c r="E2475" s="0" t="s">
        <v>9</v>
      </c>
      <c r="F2475" s="0" t="n">
        <v>31</v>
      </c>
      <c r="G2475" s="0" t="n">
        <v>33</v>
      </c>
    </row>
    <row r="2476" customFormat="false" ht="12.8" hidden="false" customHeight="false" outlineLevel="0" collapsed="false">
      <c r="A2476" s="0" t="n">
        <v>2474</v>
      </c>
      <c r="B2476" s="0" t="s">
        <v>93</v>
      </c>
      <c r="C2476" s="0" t="s">
        <v>96</v>
      </c>
      <c r="D2476" s="0" t="s">
        <v>11</v>
      </c>
      <c r="E2476" s="0" t="s">
        <v>9</v>
      </c>
      <c r="F2476" s="0" t="n">
        <v>331</v>
      </c>
      <c r="G2476" s="0" t="n">
        <v>336</v>
      </c>
    </row>
    <row r="2477" customFormat="false" ht="12.8" hidden="false" customHeight="false" outlineLevel="0" collapsed="false">
      <c r="A2477" s="0" t="n">
        <v>2475</v>
      </c>
      <c r="B2477" s="0" t="s">
        <v>93</v>
      </c>
      <c r="C2477" s="0" t="s">
        <v>96</v>
      </c>
      <c r="D2477" s="0" t="s">
        <v>11</v>
      </c>
      <c r="E2477" s="0" t="s">
        <v>9</v>
      </c>
      <c r="F2477" s="0" t="n">
        <v>628</v>
      </c>
      <c r="G2477" s="0" t="n">
        <v>631</v>
      </c>
    </row>
    <row r="2478" customFormat="false" ht="12.8" hidden="false" customHeight="false" outlineLevel="0" collapsed="false">
      <c r="A2478" s="0" t="n">
        <v>2476</v>
      </c>
      <c r="B2478" s="0" t="s">
        <v>93</v>
      </c>
      <c r="C2478" s="0" t="s">
        <v>96</v>
      </c>
      <c r="D2478" s="0" t="s">
        <v>11</v>
      </c>
      <c r="E2478" s="0" t="s">
        <v>9</v>
      </c>
      <c r="F2478" s="0" t="n">
        <v>914</v>
      </c>
      <c r="G2478" s="0" t="n">
        <v>925</v>
      </c>
    </row>
    <row r="2479" customFormat="false" ht="12.8" hidden="false" customHeight="false" outlineLevel="0" collapsed="false">
      <c r="A2479" s="0" t="n">
        <v>2477</v>
      </c>
      <c r="B2479" s="0" t="s">
        <v>93</v>
      </c>
      <c r="C2479" s="0" t="s">
        <v>96</v>
      </c>
      <c r="D2479" s="0" t="s">
        <v>11</v>
      </c>
      <c r="E2479" s="0" t="s">
        <v>9</v>
      </c>
      <c r="F2479" s="0" t="n">
        <v>1208</v>
      </c>
      <c r="G2479" s="0" t="n">
        <v>1211</v>
      </c>
    </row>
    <row r="2480" customFormat="false" ht="12.8" hidden="false" customHeight="false" outlineLevel="0" collapsed="false">
      <c r="A2480" s="0" t="n">
        <v>2478</v>
      </c>
      <c r="B2480" s="0" t="s">
        <v>93</v>
      </c>
      <c r="C2480" s="0" t="s">
        <v>96</v>
      </c>
      <c r="D2480" s="0" t="s">
        <v>11</v>
      </c>
      <c r="E2480" s="0" t="s">
        <v>9</v>
      </c>
      <c r="F2480" s="0" t="n">
        <v>1511</v>
      </c>
      <c r="G2480" s="0" t="n">
        <v>1513</v>
      </c>
    </row>
    <row r="2481" customFormat="false" ht="12.8" hidden="false" customHeight="false" outlineLevel="0" collapsed="false">
      <c r="A2481" s="0" t="n">
        <v>2479</v>
      </c>
      <c r="B2481" s="0" t="s">
        <v>93</v>
      </c>
      <c r="C2481" s="0" t="s">
        <v>96</v>
      </c>
      <c r="D2481" s="0" t="s">
        <v>11</v>
      </c>
      <c r="E2481" s="0" t="s">
        <v>10</v>
      </c>
      <c r="F2481" s="0" t="n">
        <v>240</v>
      </c>
      <c r="G2481" s="0" t="n">
        <v>241</v>
      </c>
    </row>
    <row r="2482" customFormat="false" ht="12.8" hidden="false" customHeight="false" outlineLevel="0" collapsed="false">
      <c r="A2482" s="0" t="n">
        <v>2480</v>
      </c>
      <c r="B2482" s="0" t="s">
        <v>93</v>
      </c>
      <c r="C2482" s="0" t="s">
        <v>96</v>
      </c>
      <c r="D2482" s="0" t="s">
        <v>11</v>
      </c>
      <c r="E2482" s="0" t="s">
        <v>10</v>
      </c>
      <c r="F2482" s="0" t="n">
        <v>531</v>
      </c>
      <c r="G2482" s="0" t="n">
        <v>532</v>
      </c>
    </row>
    <row r="2483" customFormat="false" ht="12.8" hidden="false" customHeight="false" outlineLevel="0" collapsed="false">
      <c r="A2483" s="0" t="n">
        <v>2481</v>
      </c>
      <c r="B2483" s="0" t="s">
        <v>93</v>
      </c>
      <c r="C2483" s="0" t="s">
        <v>96</v>
      </c>
      <c r="D2483" s="0" t="s">
        <v>11</v>
      </c>
      <c r="E2483" s="0" t="s">
        <v>10</v>
      </c>
      <c r="F2483" s="0" t="n">
        <v>824</v>
      </c>
      <c r="G2483" s="0" t="n">
        <v>825</v>
      </c>
    </row>
    <row r="2484" customFormat="false" ht="12.8" hidden="false" customHeight="false" outlineLevel="0" collapsed="false">
      <c r="A2484" s="0" t="n">
        <v>2482</v>
      </c>
      <c r="B2484" s="0" t="s">
        <v>93</v>
      </c>
      <c r="C2484" s="0" t="s">
        <v>96</v>
      </c>
      <c r="D2484" s="0" t="s">
        <v>11</v>
      </c>
      <c r="E2484" s="0" t="s">
        <v>10</v>
      </c>
      <c r="F2484" s="0" t="n">
        <v>1121</v>
      </c>
      <c r="G2484" s="0" t="n">
        <v>1122</v>
      </c>
    </row>
    <row r="2485" customFormat="false" ht="12.8" hidden="false" customHeight="false" outlineLevel="0" collapsed="false">
      <c r="A2485" s="0" t="n">
        <v>2483</v>
      </c>
      <c r="B2485" s="0" t="s">
        <v>93</v>
      </c>
      <c r="C2485" s="0" t="s">
        <v>96</v>
      </c>
      <c r="D2485" s="0" t="s">
        <v>11</v>
      </c>
      <c r="E2485" s="0" t="s">
        <v>10</v>
      </c>
      <c r="F2485" s="0" t="n">
        <v>1424</v>
      </c>
      <c r="G2485" s="0" t="n">
        <v>1424</v>
      </c>
    </row>
    <row r="2486" customFormat="false" ht="12.8" hidden="false" customHeight="false" outlineLevel="0" collapsed="false">
      <c r="A2486" s="0" t="n">
        <v>2484</v>
      </c>
      <c r="B2486" s="0" t="s">
        <v>93</v>
      </c>
      <c r="C2486" s="0" t="s">
        <v>96</v>
      </c>
      <c r="D2486" s="0" t="s">
        <v>12</v>
      </c>
      <c r="E2486" s="0" t="s">
        <v>9</v>
      </c>
      <c r="F2486" s="0" t="n">
        <v>200</v>
      </c>
      <c r="G2486" s="0" t="n">
        <v>200</v>
      </c>
    </row>
    <row r="2487" customFormat="false" ht="12.8" hidden="false" customHeight="false" outlineLevel="0" collapsed="false">
      <c r="A2487" s="0" t="n">
        <v>2485</v>
      </c>
      <c r="B2487" s="0" t="s">
        <v>93</v>
      </c>
      <c r="C2487" s="0" t="s">
        <v>96</v>
      </c>
      <c r="D2487" s="0" t="s">
        <v>12</v>
      </c>
      <c r="E2487" s="0" t="s">
        <v>9</v>
      </c>
      <c r="F2487" s="0" t="n">
        <v>491</v>
      </c>
      <c r="G2487" s="0" t="n">
        <v>491</v>
      </c>
    </row>
    <row r="2488" customFormat="false" ht="12.8" hidden="false" customHeight="false" outlineLevel="0" collapsed="false">
      <c r="A2488" s="0" t="n">
        <v>2486</v>
      </c>
      <c r="B2488" s="0" t="s">
        <v>93</v>
      </c>
      <c r="C2488" s="0" t="s">
        <v>96</v>
      </c>
      <c r="D2488" s="0" t="s">
        <v>12</v>
      </c>
      <c r="E2488" s="0" t="s">
        <v>9</v>
      </c>
      <c r="F2488" s="0" t="n">
        <v>775</v>
      </c>
      <c r="G2488" s="0" t="n">
        <v>776</v>
      </c>
    </row>
    <row r="2489" customFormat="false" ht="12.8" hidden="false" customHeight="false" outlineLevel="0" collapsed="false">
      <c r="A2489" s="0" t="n">
        <v>2487</v>
      </c>
      <c r="B2489" s="0" t="s">
        <v>93</v>
      </c>
      <c r="C2489" s="0" t="s">
        <v>96</v>
      </c>
      <c r="D2489" s="0" t="s">
        <v>12</v>
      </c>
      <c r="E2489" s="0" t="s">
        <v>9</v>
      </c>
      <c r="F2489" s="0" t="n">
        <v>1072</v>
      </c>
      <c r="G2489" s="0" t="n">
        <v>1074</v>
      </c>
    </row>
    <row r="2490" customFormat="false" ht="12.8" hidden="false" customHeight="false" outlineLevel="0" collapsed="false">
      <c r="A2490" s="0" t="n">
        <v>2488</v>
      </c>
      <c r="B2490" s="0" t="s">
        <v>93</v>
      </c>
      <c r="C2490" s="0" t="s">
        <v>96</v>
      </c>
      <c r="D2490" s="0" t="s">
        <v>12</v>
      </c>
      <c r="E2490" s="0" t="s">
        <v>9</v>
      </c>
      <c r="F2490" s="0" t="n">
        <v>1372</v>
      </c>
      <c r="G2490" s="0" t="n">
        <v>1372</v>
      </c>
    </row>
    <row r="2491" customFormat="false" ht="12.8" hidden="false" customHeight="false" outlineLevel="0" collapsed="false">
      <c r="A2491" s="0" t="n">
        <v>2489</v>
      </c>
      <c r="B2491" s="0" t="s">
        <v>93</v>
      </c>
      <c r="C2491" s="0" t="s">
        <v>96</v>
      </c>
      <c r="D2491" s="0" t="s">
        <v>12</v>
      </c>
      <c r="E2491" s="0" t="s">
        <v>10</v>
      </c>
      <c r="F2491" s="0" t="n">
        <v>108</v>
      </c>
      <c r="G2491" s="0" t="n">
        <v>110</v>
      </c>
    </row>
    <row r="2492" customFormat="false" ht="12.8" hidden="false" customHeight="false" outlineLevel="0" collapsed="false">
      <c r="A2492" s="0" t="n">
        <v>2490</v>
      </c>
      <c r="B2492" s="0" t="s">
        <v>93</v>
      </c>
      <c r="C2492" s="0" t="s">
        <v>96</v>
      </c>
      <c r="D2492" s="0" t="s">
        <v>12</v>
      </c>
      <c r="E2492" s="0" t="s">
        <v>10</v>
      </c>
      <c r="F2492" s="0" t="n">
        <v>396</v>
      </c>
      <c r="G2492" s="0" t="n">
        <v>398</v>
      </c>
    </row>
    <row r="2493" customFormat="false" ht="12.8" hidden="false" customHeight="false" outlineLevel="0" collapsed="false">
      <c r="A2493" s="0" t="n">
        <v>2491</v>
      </c>
      <c r="B2493" s="0" t="s">
        <v>93</v>
      </c>
      <c r="C2493" s="0" t="s">
        <v>96</v>
      </c>
      <c r="D2493" s="0" t="s">
        <v>12</v>
      </c>
      <c r="E2493" s="0" t="s">
        <v>10</v>
      </c>
      <c r="F2493" s="0" t="n">
        <v>684</v>
      </c>
      <c r="G2493" s="0" t="n">
        <v>684</v>
      </c>
    </row>
    <row r="2494" customFormat="false" ht="12.8" hidden="false" customHeight="false" outlineLevel="0" collapsed="false">
      <c r="A2494" s="0" t="n">
        <v>2492</v>
      </c>
      <c r="B2494" s="0" t="s">
        <v>93</v>
      </c>
      <c r="C2494" s="0" t="s">
        <v>96</v>
      </c>
      <c r="D2494" s="0" t="s">
        <v>12</v>
      </c>
      <c r="E2494" s="0" t="s">
        <v>10</v>
      </c>
      <c r="F2494" s="0" t="n">
        <v>982</v>
      </c>
      <c r="G2494" s="0" t="n">
        <v>984</v>
      </c>
    </row>
    <row r="2495" customFormat="false" ht="12.8" hidden="false" customHeight="false" outlineLevel="0" collapsed="false">
      <c r="A2495" s="0" t="n">
        <v>2493</v>
      </c>
      <c r="B2495" s="0" t="s">
        <v>93</v>
      </c>
      <c r="C2495" s="0" t="s">
        <v>96</v>
      </c>
      <c r="D2495" s="0" t="s">
        <v>12</v>
      </c>
      <c r="E2495" s="0" t="s">
        <v>10</v>
      </c>
      <c r="F2495" s="0" t="n">
        <v>1277</v>
      </c>
      <c r="G2495" s="0" t="n">
        <v>1278</v>
      </c>
    </row>
    <row r="2496" customFormat="false" ht="12.8" hidden="false" customHeight="false" outlineLevel="0" collapsed="false">
      <c r="A2496" s="0" t="n">
        <v>2494</v>
      </c>
      <c r="B2496" s="0" t="s">
        <v>93</v>
      </c>
      <c r="C2496" s="0" t="s">
        <v>96</v>
      </c>
      <c r="D2496" s="0" t="s">
        <v>12</v>
      </c>
      <c r="E2496" s="0" t="s">
        <v>10</v>
      </c>
      <c r="F2496" s="0" t="n">
        <v>1587</v>
      </c>
      <c r="G2496" s="0" t="n">
        <v>1588</v>
      </c>
    </row>
    <row r="2497" customFormat="false" ht="12.8" hidden="false" customHeight="false" outlineLevel="0" collapsed="false">
      <c r="A2497" s="0" t="n">
        <v>2495</v>
      </c>
      <c r="B2497" s="0" t="s">
        <v>93</v>
      </c>
      <c r="C2497" s="0" t="s">
        <v>96</v>
      </c>
      <c r="D2497" s="0" t="s">
        <v>13</v>
      </c>
      <c r="E2497" s="0" t="s">
        <v>9</v>
      </c>
      <c r="F2497" s="0" t="n">
        <v>31</v>
      </c>
      <c r="G2497" s="0" t="n">
        <v>29</v>
      </c>
    </row>
    <row r="2498" customFormat="false" ht="12.8" hidden="false" customHeight="false" outlineLevel="0" collapsed="false">
      <c r="A2498" s="0" t="n">
        <v>2496</v>
      </c>
      <c r="B2498" s="0" t="s">
        <v>93</v>
      </c>
      <c r="C2498" s="0" t="s">
        <v>96</v>
      </c>
      <c r="D2498" s="0" t="s">
        <v>13</v>
      </c>
      <c r="E2498" s="0" t="s">
        <v>9</v>
      </c>
      <c r="F2498" s="0" t="n">
        <v>331</v>
      </c>
      <c r="G2498" s="0" t="n">
        <v>334</v>
      </c>
    </row>
    <row r="2499" customFormat="false" ht="12.8" hidden="false" customHeight="false" outlineLevel="0" collapsed="false">
      <c r="A2499" s="0" t="n">
        <v>2497</v>
      </c>
      <c r="B2499" s="0" t="s">
        <v>93</v>
      </c>
      <c r="C2499" s="0" t="s">
        <v>96</v>
      </c>
      <c r="D2499" s="0" t="s">
        <v>13</v>
      </c>
      <c r="E2499" s="0" t="s">
        <v>9</v>
      </c>
      <c r="F2499" s="0" t="n">
        <v>628</v>
      </c>
      <c r="G2499" s="0" t="n">
        <v>629</v>
      </c>
    </row>
    <row r="2500" customFormat="false" ht="12.8" hidden="false" customHeight="false" outlineLevel="0" collapsed="false">
      <c r="A2500" s="0" t="n">
        <v>2498</v>
      </c>
      <c r="B2500" s="0" t="s">
        <v>93</v>
      </c>
      <c r="C2500" s="0" t="s">
        <v>96</v>
      </c>
      <c r="D2500" s="0" t="s">
        <v>13</v>
      </c>
      <c r="E2500" s="0" t="s">
        <v>9</v>
      </c>
      <c r="F2500" s="0" t="n">
        <v>914</v>
      </c>
      <c r="G2500" s="0" t="n">
        <v>919</v>
      </c>
    </row>
    <row r="2501" customFormat="false" ht="12.8" hidden="false" customHeight="false" outlineLevel="0" collapsed="false">
      <c r="A2501" s="0" t="n">
        <v>2499</v>
      </c>
      <c r="B2501" s="0" t="s">
        <v>93</v>
      </c>
      <c r="C2501" s="0" t="s">
        <v>96</v>
      </c>
      <c r="D2501" s="0" t="s">
        <v>13</v>
      </c>
      <c r="E2501" s="0" t="s">
        <v>9</v>
      </c>
      <c r="F2501" s="0" t="n">
        <v>1208</v>
      </c>
    </row>
    <row r="2502" customFormat="false" ht="12.8" hidden="false" customHeight="false" outlineLevel="0" collapsed="false">
      <c r="A2502" s="0" t="n">
        <v>2500</v>
      </c>
      <c r="B2502" s="0" t="s">
        <v>93</v>
      </c>
      <c r="C2502" s="0" t="s">
        <v>96</v>
      </c>
      <c r="D2502" s="0" t="s">
        <v>13</v>
      </c>
      <c r="E2502" s="0" t="s">
        <v>9</v>
      </c>
      <c r="F2502" s="0" t="n">
        <v>1511</v>
      </c>
      <c r="G2502" s="0" t="n">
        <v>1512</v>
      </c>
    </row>
    <row r="2503" customFormat="false" ht="12.8" hidden="false" customHeight="false" outlineLevel="0" collapsed="false">
      <c r="A2503" s="0" t="n">
        <v>2501</v>
      </c>
      <c r="B2503" s="0" t="s">
        <v>93</v>
      </c>
      <c r="C2503" s="0" t="s">
        <v>96</v>
      </c>
      <c r="D2503" s="0" t="s">
        <v>13</v>
      </c>
      <c r="E2503" s="0" t="s">
        <v>10</v>
      </c>
      <c r="F2503" s="0" t="n">
        <v>240</v>
      </c>
      <c r="G2503" s="0" t="n">
        <v>243</v>
      </c>
    </row>
    <row r="2504" customFormat="false" ht="12.8" hidden="false" customHeight="false" outlineLevel="0" collapsed="false">
      <c r="A2504" s="0" t="n">
        <v>2502</v>
      </c>
      <c r="B2504" s="0" t="s">
        <v>93</v>
      </c>
      <c r="C2504" s="0" t="s">
        <v>96</v>
      </c>
      <c r="D2504" s="0" t="s">
        <v>13</v>
      </c>
      <c r="E2504" s="0" t="s">
        <v>10</v>
      </c>
      <c r="F2504" s="0" t="n">
        <v>531</v>
      </c>
      <c r="G2504" s="0" t="n">
        <v>534</v>
      </c>
    </row>
    <row r="2505" customFormat="false" ht="12.8" hidden="false" customHeight="false" outlineLevel="0" collapsed="false">
      <c r="A2505" s="0" t="n">
        <v>2503</v>
      </c>
      <c r="B2505" s="0" t="s">
        <v>93</v>
      </c>
      <c r="C2505" s="0" t="s">
        <v>96</v>
      </c>
      <c r="D2505" s="0" t="s">
        <v>13</v>
      </c>
      <c r="E2505" s="0" t="s">
        <v>10</v>
      </c>
      <c r="F2505" s="0" t="n">
        <v>824</v>
      </c>
      <c r="G2505" s="0" t="n">
        <v>826</v>
      </c>
    </row>
    <row r="2506" customFormat="false" ht="12.8" hidden="false" customHeight="false" outlineLevel="0" collapsed="false">
      <c r="A2506" s="0" t="n">
        <v>2504</v>
      </c>
      <c r="B2506" s="0" t="s">
        <v>93</v>
      </c>
      <c r="C2506" s="0" t="s">
        <v>96</v>
      </c>
      <c r="D2506" s="0" t="s">
        <v>13</v>
      </c>
      <c r="E2506" s="0" t="s">
        <v>10</v>
      </c>
      <c r="F2506" s="0" t="n">
        <v>1121</v>
      </c>
      <c r="G2506" s="0" t="n">
        <v>1123</v>
      </c>
    </row>
    <row r="2507" customFormat="false" ht="12.8" hidden="false" customHeight="false" outlineLevel="0" collapsed="false">
      <c r="A2507" s="0" t="n">
        <v>2505</v>
      </c>
      <c r="B2507" s="0" t="s">
        <v>93</v>
      </c>
      <c r="C2507" s="0" t="s">
        <v>96</v>
      </c>
      <c r="D2507" s="0" t="s">
        <v>13</v>
      </c>
      <c r="E2507" s="0" t="s">
        <v>10</v>
      </c>
      <c r="F2507" s="0" t="n">
        <v>1424</v>
      </c>
      <c r="G2507" s="0" t="n">
        <v>1426</v>
      </c>
    </row>
    <row r="2508" customFormat="false" ht="12.8" hidden="false" customHeight="false" outlineLevel="0" collapsed="false">
      <c r="A2508" s="0" t="n">
        <v>2506</v>
      </c>
      <c r="B2508" s="0" t="s">
        <v>97</v>
      </c>
      <c r="C2508" s="0" t="s">
        <v>98</v>
      </c>
      <c r="D2508" s="0" t="s">
        <v>8</v>
      </c>
      <c r="E2508" s="0" t="s">
        <v>9</v>
      </c>
      <c r="F2508" s="0" t="n">
        <v>40</v>
      </c>
      <c r="G2508" s="0" t="n">
        <v>40</v>
      </c>
    </row>
    <row r="2509" customFormat="false" ht="12.8" hidden="false" customHeight="false" outlineLevel="0" collapsed="false">
      <c r="A2509" s="0" t="n">
        <v>2507</v>
      </c>
      <c r="B2509" s="0" t="s">
        <v>97</v>
      </c>
      <c r="C2509" s="0" t="s">
        <v>98</v>
      </c>
      <c r="D2509" s="0" t="s">
        <v>8</v>
      </c>
      <c r="E2509" s="0" t="s">
        <v>9</v>
      </c>
      <c r="F2509" s="0" t="n">
        <v>275</v>
      </c>
      <c r="G2509" s="0" t="n">
        <v>279</v>
      </c>
    </row>
    <row r="2510" customFormat="false" ht="12.8" hidden="false" customHeight="false" outlineLevel="0" collapsed="false">
      <c r="A2510" s="0" t="n">
        <v>2508</v>
      </c>
      <c r="B2510" s="0" t="s">
        <v>97</v>
      </c>
      <c r="C2510" s="0" t="s">
        <v>98</v>
      </c>
      <c r="D2510" s="0" t="s">
        <v>8</v>
      </c>
      <c r="E2510" s="0" t="s">
        <v>9</v>
      </c>
      <c r="F2510" s="0" t="n">
        <v>503</v>
      </c>
      <c r="G2510" s="0" t="n">
        <v>508</v>
      </c>
    </row>
    <row r="2511" customFormat="false" ht="12.8" hidden="false" customHeight="false" outlineLevel="0" collapsed="false">
      <c r="A2511" s="0" t="n">
        <v>2509</v>
      </c>
      <c r="B2511" s="0" t="s">
        <v>97</v>
      </c>
      <c r="C2511" s="0" t="s">
        <v>98</v>
      </c>
      <c r="D2511" s="0" t="s">
        <v>8</v>
      </c>
      <c r="E2511" s="0" t="s">
        <v>9</v>
      </c>
      <c r="F2511" s="0" t="n">
        <v>735</v>
      </c>
      <c r="G2511" s="0" t="n">
        <v>737</v>
      </c>
    </row>
    <row r="2512" customFormat="false" ht="12.8" hidden="false" customHeight="false" outlineLevel="0" collapsed="false">
      <c r="A2512" s="0" t="n">
        <v>2510</v>
      </c>
      <c r="B2512" s="0" t="s">
        <v>97</v>
      </c>
      <c r="C2512" s="0" t="s">
        <v>98</v>
      </c>
      <c r="D2512" s="0" t="s">
        <v>8</v>
      </c>
      <c r="E2512" s="0" t="s">
        <v>10</v>
      </c>
      <c r="F2512" s="0" t="n">
        <v>192</v>
      </c>
      <c r="G2512" s="0" t="n">
        <v>190</v>
      </c>
    </row>
    <row r="2513" customFormat="false" ht="12.8" hidden="false" customHeight="false" outlineLevel="0" collapsed="false">
      <c r="A2513" s="0" t="n">
        <v>2511</v>
      </c>
      <c r="B2513" s="0" t="s">
        <v>97</v>
      </c>
      <c r="C2513" s="0" t="s">
        <v>98</v>
      </c>
      <c r="D2513" s="0" t="s">
        <v>8</v>
      </c>
      <c r="E2513" s="0" t="s">
        <v>10</v>
      </c>
      <c r="F2513" s="0" t="n">
        <v>419</v>
      </c>
      <c r="G2513" s="0" t="n">
        <v>417</v>
      </c>
    </row>
    <row r="2514" customFormat="false" ht="12.8" hidden="false" customHeight="false" outlineLevel="0" collapsed="false">
      <c r="A2514" s="0" t="n">
        <v>2512</v>
      </c>
      <c r="B2514" s="0" t="s">
        <v>97</v>
      </c>
      <c r="C2514" s="0" t="s">
        <v>98</v>
      </c>
      <c r="D2514" s="0" t="s">
        <v>8</v>
      </c>
      <c r="E2514" s="0" t="s">
        <v>10</v>
      </c>
      <c r="F2514" s="0" t="n">
        <v>659</v>
      </c>
      <c r="G2514" s="0" t="n">
        <v>657</v>
      </c>
    </row>
    <row r="2515" customFormat="false" ht="12.8" hidden="false" customHeight="false" outlineLevel="0" collapsed="false">
      <c r="A2515" s="0" t="n">
        <v>2513</v>
      </c>
      <c r="B2515" s="0" t="s">
        <v>97</v>
      </c>
      <c r="C2515" s="0" t="s">
        <v>98</v>
      </c>
      <c r="D2515" s="0" t="s">
        <v>8</v>
      </c>
      <c r="E2515" s="0" t="s">
        <v>10</v>
      </c>
      <c r="F2515" s="0" t="n">
        <v>895</v>
      </c>
      <c r="G2515" s="0" t="n">
        <v>894</v>
      </c>
    </row>
    <row r="2516" customFormat="false" ht="12.8" hidden="false" customHeight="false" outlineLevel="0" collapsed="false">
      <c r="A2516" s="0" t="n">
        <v>2514</v>
      </c>
      <c r="B2516" s="0" t="s">
        <v>97</v>
      </c>
      <c r="C2516" s="0" t="s">
        <v>98</v>
      </c>
      <c r="D2516" s="0" t="s">
        <v>11</v>
      </c>
      <c r="E2516" s="0" t="s">
        <v>9</v>
      </c>
      <c r="F2516" s="0" t="n">
        <v>161</v>
      </c>
      <c r="G2516" s="0" t="n">
        <v>160</v>
      </c>
    </row>
    <row r="2517" customFormat="false" ht="12.8" hidden="false" customHeight="false" outlineLevel="0" collapsed="false">
      <c r="A2517" s="0" t="n">
        <v>2515</v>
      </c>
      <c r="B2517" s="0" t="s">
        <v>97</v>
      </c>
      <c r="C2517" s="0" t="s">
        <v>98</v>
      </c>
      <c r="D2517" s="0" t="s">
        <v>11</v>
      </c>
      <c r="E2517" s="0" t="s">
        <v>9</v>
      </c>
      <c r="F2517" s="0" t="n">
        <v>388</v>
      </c>
      <c r="G2517" s="0" t="n">
        <v>387</v>
      </c>
    </row>
    <row r="2518" customFormat="false" ht="12.8" hidden="false" customHeight="false" outlineLevel="0" collapsed="false">
      <c r="A2518" s="0" t="n">
        <v>2516</v>
      </c>
      <c r="B2518" s="0" t="s">
        <v>97</v>
      </c>
      <c r="C2518" s="0" t="s">
        <v>98</v>
      </c>
      <c r="D2518" s="0" t="s">
        <v>11</v>
      </c>
      <c r="E2518" s="0" t="s">
        <v>9</v>
      </c>
      <c r="F2518" s="0" t="n">
        <v>622</v>
      </c>
      <c r="G2518" s="0" t="n">
        <v>621</v>
      </c>
    </row>
    <row r="2519" customFormat="false" ht="12.8" hidden="false" customHeight="false" outlineLevel="0" collapsed="false">
      <c r="A2519" s="0" t="n">
        <v>2517</v>
      </c>
      <c r="B2519" s="0" t="s">
        <v>97</v>
      </c>
      <c r="C2519" s="0" t="s">
        <v>98</v>
      </c>
      <c r="D2519" s="0" t="s">
        <v>11</v>
      </c>
      <c r="E2519" s="0" t="s">
        <v>9</v>
      </c>
      <c r="F2519" s="0" t="n">
        <v>851</v>
      </c>
      <c r="G2519" s="0" t="n">
        <v>852</v>
      </c>
    </row>
    <row r="2520" customFormat="false" ht="12.8" hidden="false" customHeight="false" outlineLevel="0" collapsed="false">
      <c r="A2520" s="0" t="n">
        <v>2518</v>
      </c>
      <c r="B2520" s="0" t="s">
        <v>97</v>
      </c>
      <c r="C2520" s="0" t="s">
        <v>98</v>
      </c>
      <c r="D2520" s="0" t="s">
        <v>11</v>
      </c>
      <c r="E2520" s="0" t="s">
        <v>10</v>
      </c>
      <c r="F2520" s="0" t="n">
        <v>71</v>
      </c>
      <c r="G2520" s="0" t="n">
        <v>71</v>
      </c>
    </row>
    <row r="2521" customFormat="false" ht="12.8" hidden="false" customHeight="false" outlineLevel="0" collapsed="false">
      <c r="A2521" s="0" t="n">
        <v>2519</v>
      </c>
      <c r="B2521" s="0" t="s">
        <v>97</v>
      </c>
      <c r="C2521" s="0" t="s">
        <v>98</v>
      </c>
      <c r="D2521" s="0" t="s">
        <v>11</v>
      </c>
      <c r="E2521" s="0" t="s">
        <v>10</v>
      </c>
      <c r="F2521" s="0" t="n">
        <v>299</v>
      </c>
      <c r="G2521" s="0" t="n">
        <v>302</v>
      </c>
    </row>
    <row r="2522" customFormat="false" ht="12.8" hidden="false" customHeight="false" outlineLevel="0" collapsed="false">
      <c r="A2522" s="0" t="n">
        <v>2520</v>
      </c>
      <c r="B2522" s="0" t="s">
        <v>97</v>
      </c>
      <c r="C2522" s="0" t="s">
        <v>98</v>
      </c>
      <c r="D2522" s="0" t="s">
        <v>11</v>
      </c>
      <c r="E2522" s="0" t="s">
        <v>10</v>
      </c>
      <c r="F2522" s="0" t="n">
        <v>529</v>
      </c>
      <c r="G2522" s="0" t="n">
        <v>531</v>
      </c>
    </row>
    <row r="2523" customFormat="false" ht="12.8" hidden="false" customHeight="false" outlineLevel="0" collapsed="false">
      <c r="A2523" s="0" t="n">
        <v>2521</v>
      </c>
      <c r="B2523" s="0" t="s">
        <v>97</v>
      </c>
      <c r="C2523" s="0" t="s">
        <v>98</v>
      </c>
      <c r="D2523" s="0" t="s">
        <v>11</v>
      </c>
      <c r="E2523" s="0" t="s">
        <v>10</v>
      </c>
      <c r="F2523" s="0" t="n">
        <v>765</v>
      </c>
      <c r="G2523" s="0" t="n">
        <v>768</v>
      </c>
    </row>
    <row r="2524" customFormat="false" ht="12.8" hidden="false" customHeight="false" outlineLevel="0" collapsed="false">
      <c r="A2524" s="0" t="n">
        <v>2522</v>
      </c>
      <c r="B2524" s="0" t="s">
        <v>97</v>
      </c>
      <c r="C2524" s="0" t="s">
        <v>98</v>
      </c>
      <c r="D2524" s="0" t="s">
        <v>12</v>
      </c>
      <c r="E2524" s="0" t="s">
        <v>9</v>
      </c>
      <c r="F2524" s="0" t="n">
        <v>40</v>
      </c>
      <c r="G2524" s="0" t="n">
        <v>40</v>
      </c>
    </row>
    <row r="2525" customFormat="false" ht="12.8" hidden="false" customHeight="false" outlineLevel="0" collapsed="false">
      <c r="A2525" s="0" t="n">
        <v>2523</v>
      </c>
      <c r="B2525" s="0" t="s">
        <v>97</v>
      </c>
      <c r="C2525" s="0" t="s">
        <v>98</v>
      </c>
      <c r="D2525" s="0" t="s">
        <v>12</v>
      </c>
      <c r="E2525" s="0" t="s">
        <v>9</v>
      </c>
      <c r="F2525" s="0" t="n">
        <v>275</v>
      </c>
      <c r="G2525" s="0" t="n">
        <v>276</v>
      </c>
    </row>
    <row r="2526" customFormat="false" ht="12.8" hidden="false" customHeight="false" outlineLevel="0" collapsed="false">
      <c r="A2526" s="0" t="n">
        <v>2524</v>
      </c>
      <c r="B2526" s="0" t="s">
        <v>97</v>
      </c>
      <c r="C2526" s="0" t="s">
        <v>98</v>
      </c>
      <c r="D2526" s="0" t="s">
        <v>12</v>
      </c>
      <c r="E2526" s="0" t="s">
        <v>9</v>
      </c>
      <c r="F2526" s="0" t="n">
        <v>503</v>
      </c>
      <c r="G2526" s="0" t="n">
        <v>504</v>
      </c>
    </row>
    <row r="2527" customFormat="false" ht="12.8" hidden="false" customHeight="false" outlineLevel="0" collapsed="false">
      <c r="A2527" s="0" t="n">
        <v>2525</v>
      </c>
      <c r="B2527" s="0" t="s">
        <v>97</v>
      </c>
      <c r="C2527" s="0" t="s">
        <v>98</v>
      </c>
      <c r="D2527" s="0" t="s">
        <v>12</v>
      </c>
      <c r="E2527" s="0" t="s">
        <v>9</v>
      </c>
      <c r="F2527" s="0" t="n">
        <v>735</v>
      </c>
      <c r="G2527" s="0" t="n">
        <v>737</v>
      </c>
    </row>
    <row r="2528" customFormat="false" ht="12.8" hidden="false" customHeight="false" outlineLevel="0" collapsed="false">
      <c r="A2528" s="0" t="n">
        <v>2526</v>
      </c>
      <c r="B2528" s="0" t="s">
        <v>97</v>
      </c>
      <c r="C2528" s="0" t="s">
        <v>98</v>
      </c>
      <c r="D2528" s="0" t="s">
        <v>12</v>
      </c>
      <c r="E2528" s="0" t="s">
        <v>10</v>
      </c>
      <c r="F2528" s="0" t="n">
        <v>192</v>
      </c>
      <c r="G2528" s="0" t="n">
        <v>194</v>
      </c>
    </row>
    <row r="2529" customFormat="false" ht="12.8" hidden="false" customHeight="false" outlineLevel="0" collapsed="false">
      <c r="A2529" s="0" t="n">
        <v>2527</v>
      </c>
      <c r="B2529" s="0" t="s">
        <v>97</v>
      </c>
      <c r="C2529" s="0" t="s">
        <v>98</v>
      </c>
      <c r="D2529" s="0" t="s">
        <v>12</v>
      </c>
      <c r="E2529" s="0" t="s">
        <v>10</v>
      </c>
      <c r="F2529" s="0" t="n">
        <v>419</v>
      </c>
      <c r="G2529" s="0" t="n">
        <v>423</v>
      </c>
    </row>
    <row r="2530" customFormat="false" ht="12.8" hidden="false" customHeight="false" outlineLevel="0" collapsed="false">
      <c r="A2530" s="0" t="n">
        <v>2528</v>
      </c>
      <c r="B2530" s="0" t="s">
        <v>97</v>
      </c>
      <c r="C2530" s="0" t="s">
        <v>98</v>
      </c>
      <c r="D2530" s="0" t="s">
        <v>12</v>
      </c>
      <c r="E2530" s="0" t="s">
        <v>10</v>
      </c>
      <c r="F2530" s="0" t="n">
        <v>659</v>
      </c>
      <c r="G2530" s="0" t="n">
        <v>661</v>
      </c>
    </row>
    <row r="2531" customFormat="false" ht="12.8" hidden="false" customHeight="false" outlineLevel="0" collapsed="false">
      <c r="A2531" s="0" t="n">
        <v>2529</v>
      </c>
      <c r="B2531" s="0" t="s">
        <v>97</v>
      </c>
      <c r="C2531" s="0" t="s">
        <v>98</v>
      </c>
      <c r="D2531" s="0" t="s">
        <v>12</v>
      </c>
      <c r="E2531" s="0" t="s">
        <v>10</v>
      </c>
      <c r="F2531" s="0" t="n">
        <v>895</v>
      </c>
      <c r="G2531" s="0" t="n">
        <v>902</v>
      </c>
    </row>
    <row r="2532" customFormat="false" ht="12.8" hidden="false" customHeight="false" outlineLevel="0" collapsed="false">
      <c r="A2532" s="0" t="n">
        <v>2530</v>
      </c>
      <c r="B2532" s="0" t="s">
        <v>97</v>
      </c>
      <c r="C2532" s="0" t="s">
        <v>98</v>
      </c>
      <c r="D2532" s="0" t="s">
        <v>13</v>
      </c>
      <c r="E2532" s="0" t="s">
        <v>9</v>
      </c>
      <c r="F2532" s="0" t="n">
        <v>161</v>
      </c>
      <c r="G2532" s="0" t="n">
        <v>159</v>
      </c>
    </row>
    <row r="2533" customFormat="false" ht="12.8" hidden="false" customHeight="false" outlineLevel="0" collapsed="false">
      <c r="A2533" s="0" t="n">
        <v>2531</v>
      </c>
      <c r="B2533" s="0" t="s">
        <v>97</v>
      </c>
      <c r="C2533" s="0" t="s">
        <v>98</v>
      </c>
      <c r="D2533" s="0" t="s">
        <v>13</v>
      </c>
      <c r="E2533" s="0" t="s">
        <v>9</v>
      </c>
      <c r="F2533" s="0" t="n">
        <v>388</v>
      </c>
      <c r="G2533" s="0" t="n">
        <v>387</v>
      </c>
    </row>
    <row r="2534" customFormat="false" ht="12.8" hidden="false" customHeight="false" outlineLevel="0" collapsed="false">
      <c r="A2534" s="0" t="n">
        <v>2532</v>
      </c>
      <c r="B2534" s="0" t="s">
        <v>97</v>
      </c>
      <c r="C2534" s="0" t="s">
        <v>98</v>
      </c>
      <c r="D2534" s="0" t="s">
        <v>13</v>
      </c>
      <c r="E2534" s="0" t="s">
        <v>9</v>
      </c>
      <c r="F2534" s="0" t="n">
        <v>622</v>
      </c>
      <c r="G2534" s="0" t="n">
        <v>622</v>
      </c>
    </row>
    <row r="2535" customFormat="false" ht="12.8" hidden="false" customHeight="false" outlineLevel="0" collapsed="false">
      <c r="A2535" s="0" t="n">
        <v>2533</v>
      </c>
      <c r="B2535" s="0" t="s">
        <v>97</v>
      </c>
      <c r="C2535" s="0" t="s">
        <v>98</v>
      </c>
      <c r="D2535" s="0" t="s">
        <v>13</v>
      </c>
      <c r="E2535" s="0" t="s">
        <v>9</v>
      </c>
      <c r="F2535" s="0" t="n">
        <v>851</v>
      </c>
      <c r="G2535" s="0" t="n">
        <v>853</v>
      </c>
    </row>
    <row r="2536" customFormat="false" ht="12.8" hidden="false" customHeight="false" outlineLevel="0" collapsed="false">
      <c r="A2536" s="0" t="n">
        <v>2534</v>
      </c>
      <c r="B2536" s="0" t="s">
        <v>97</v>
      </c>
      <c r="C2536" s="0" t="s">
        <v>98</v>
      </c>
      <c r="D2536" s="0" t="s">
        <v>13</v>
      </c>
      <c r="E2536" s="0" t="s">
        <v>10</v>
      </c>
      <c r="F2536" s="0" t="n">
        <v>71</v>
      </c>
      <c r="G2536" s="0" t="n">
        <v>73</v>
      </c>
    </row>
    <row r="2537" customFormat="false" ht="12.8" hidden="false" customHeight="false" outlineLevel="0" collapsed="false">
      <c r="A2537" s="0" t="n">
        <v>2535</v>
      </c>
      <c r="B2537" s="0" t="s">
        <v>97</v>
      </c>
      <c r="C2537" s="0" t="s">
        <v>98</v>
      </c>
      <c r="D2537" s="0" t="s">
        <v>13</v>
      </c>
      <c r="E2537" s="0" t="s">
        <v>10</v>
      </c>
      <c r="F2537" s="0" t="n">
        <v>299</v>
      </c>
      <c r="G2537" s="0" t="n">
        <v>299</v>
      </c>
    </row>
    <row r="2538" customFormat="false" ht="12.8" hidden="false" customHeight="false" outlineLevel="0" collapsed="false">
      <c r="A2538" s="0" t="n">
        <v>2536</v>
      </c>
      <c r="B2538" s="0" t="s">
        <v>97</v>
      </c>
      <c r="C2538" s="0" t="s">
        <v>98</v>
      </c>
      <c r="D2538" s="0" t="s">
        <v>13</v>
      </c>
      <c r="E2538" s="0" t="s">
        <v>10</v>
      </c>
      <c r="F2538" s="0" t="n">
        <v>529</v>
      </c>
      <c r="G2538" s="0" t="n">
        <v>529</v>
      </c>
    </row>
    <row r="2539" customFormat="false" ht="12.8" hidden="false" customHeight="false" outlineLevel="0" collapsed="false">
      <c r="A2539" s="0" t="n">
        <v>2537</v>
      </c>
      <c r="B2539" s="0" t="s">
        <v>97</v>
      </c>
      <c r="C2539" s="0" t="s">
        <v>98</v>
      </c>
      <c r="D2539" s="0" t="s">
        <v>13</v>
      </c>
      <c r="E2539" s="0" t="s">
        <v>10</v>
      </c>
      <c r="F2539" s="0" t="n">
        <v>765</v>
      </c>
      <c r="G2539" s="0" t="n">
        <v>766</v>
      </c>
    </row>
    <row r="2540" customFormat="false" ht="12.8" hidden="false" customHeight="false" outlineLevel="0" collapsed="false">
      <c r="A2540" s="0" t="n">
        <v>2538</v>
      </c>
      <c r="B2540" s="0" t="s">
        <v>97</v>
      </c>
      <c r="C2540" s="0" t="s">
        <v>99</v>
      </c>
      <c r="D2540" s="0" t="s">
        <v>8</v>
      </c>
      <c r="E2540" s="0" t="s">
        <v>9</v>
      </c>
      <c r="F2540" s="0" t="n">
        <v>18</v>
      </c>
      <c r="G2540" s="0" t="n">
        <v>20</v>
      </c>
    </row>
    <row r="2541" customFormat="false" ht="12.8" hidden="false" customHeight="false" outlineLevel="0" collapsed="false">
      <c r="A2541" s="0" t="n">
        <v>2539</v>
      </c>
      <c r="B2541" s="0" t="s">
        <v>97</v>
      </c>
      <c r="C2541" s="0" t="s">
        <v>99</v>
      </c>
      <c r="D2541" s="0" t="s">
        <v>8</v>
      </c>
      <c r="E2541" s="0" t="s">
        <v>9</v>
      </c>
      <c r="F2541" s="0" t="n">
        <v>292</v>
      </c>
      <c r="G2541" s="0" t="n">
        <v>295</v>
      </c>
    </row>
    <row r="2542" customFormat="false" ht="12.8" hidden="false" customHeight="false" outlineLevel="0" collapsed="false">
      <c r="A2542" s="0" t="n">
        <v>2540</v>
      </c>
      <c r="B2542" s="0" t="s">
        <v>97</v>
      </c>
      <c r="C2542" s="0" t="s">
        <v>99</v>
      </c>
      <c r="D2542" s="0" t="s">
        <v>8</v>
      </c>
      <c r="E2542" s="0" t="s">
        <v>9</v>
      </c>
      <c r="F2542" s="0" t="n">
        <v>556</v>
      </c>
      <c r="G2542" s="0" t="n">
        <v>557</v>
      </c>
    </row>
    <row r="2543" customFormat="false" ht="12.8" hidden="false" customHeight="false" outlineLevel="0" collapsed="false">
      <c r="A2543" s="0" t="n">
        <v>2541</v>
      </c>
      <c r="B2543" s="0" t="s">
        <v>97</v>
      </c>
      <c r="C2543" s="0" t="s">
        <v>99</v>
      </c>
      <c r="D2543" s="0" t="s">
        <v>8</v>
      </c>
      <c r="E2543" s="0" t="s">
        <v>9</v>
      </c>
      <c r="F2543" s="0" t="n">
        <v>833</v>
      </c>
      <c r="G2543" s="0" t="n">
        <v>834</v>
      </c>
    </row>
    <row r="2544" customFormat="false" ht="12.8" hidden="false" customHeight="false" outlineLevel="0" collapsed="false">
      <c r="A2544" s="0" t="n">
        <v>2542</v>
      </c>
      <c r="B2544" s="0" t="s">
        <v>97</v>
      </c>
      <c r="C2544" s="0" t="s">
        <v>99</v>
      </c>
      <c r="D2544" s="0" t="s">
        <v>8</v>
      </c>
      <c r="E2544" s="0" t="s">
        <v>9</v>
      </c>
      <c r="F2544" s="0" t="n">
        <v>1112</v>
      </c>
    </row>
    <row r="2545" customFormat="false" ht="12.8" hidden="false" customHeight="false" outlineLevel="0" collapsed="false">
      <c r="A2545" s="0" t="n">
        <v>2543</v>
      </c>
      <c r="B2545" s="0" t="s">
        <v>97</v>
      </c>
      <c r="C2545" s="0" t="s">
        <v>99</v>
      </c>
      <c r="D2545" s="0" t="s">
        <v>8</v>
      </c>
      <c r="E2545" s="0" t="s">
        <v>10</v>
      </c>
      <c r="F2545" s="0" t="n">
        <v>216</v>
      </c>
      <c r="G2545" s="0" t="n">
        <v>215</v>
      </c>
    </row>
    <row r="2546" customFormat="false" ht="12.8" hidden="false" customHeight="false" outlineLevel="0" collapsed="false">
      <c r="A2546" s="0" t="n">
        <v>2544</v>
      </c>
      <c r="B2546" s="0" t="s">
        <v>97</v>
      </c>
      <c r="C2546" s="0" t="s">
        <v>99</v>
      </c>
      <c r="D2546" s="0" t="s">
        <v>8</v>
      </c>
      <c r="E2546" s="0" t="s">
        <v>10</v>
      </c>
      <c r="F2546" s="0" t="n">
        <v>470</v>
      </c>
    </row>
    <row r="2547" customFormat="false" ht="12.8" hidden="false" customHeight="false" outlineLevel="0" collapsed="false">
      <c r="A2547" s="0" t="n">
        <v>2545</v>
      </c>
      <c r="B2547" s="0" t="s">
        <v>97</v>
      </c>
      <c r="C2547" s="0" t="s">
        <v>99</v>
      </c>
      <c r="D2547" s="0" t="s">
        <v>8</v>
      </c>
      <c r="E2547" s="0" t="s">
        <v>10</v>
      </c>
      <c r="F2547" s="0" t="n">
        <v>742</v>
      </c>
      <c r="G2547" s="0" t="n">
        <v>741</v>
      </c>
    </row>
    <row r="2548" customFormat="false" ht="12.8" hidden="false" customHeight="false" outlineLevel="0" collapsed="false">
      <c r="A2548" s="0" t="n">
        <v>2546</v>
      </c>
      <c r="B2548" s="0" t="s">
        <v>97</v>
      </c>
      <c r="C2548" s="0" t="s">
        <v>99</v>
      </c>
      <c r="D2548" s="0" t="s">
        <v>8</v>
      </c>
      <c r="E2548" s="0" t="s">
        <v>10</v>
      </c>
      <c r="F2548" s="0" t="n">
        <v>1026</v>
      </c>
      <c r="G2548" s="0" t="n">
        <v>1026</v>
      </c>
    </row>
    <row r="2549" customFormat="false" ht="12.8" hidden="false" customHeight="false" outlineLevel="0" collapsed="false">
      <c r="A2549" s="0" t="n">
        <v>2547</v>
      </c>
      <c r="B2549" s="0" t="s">
        <v>97</v>
      </c>
      <c r="C2549" s="0" t="s">
        <v>99</v>
      </c>
      <c r="D2549" s="0" t="s">
        <v>8</v>
      </c>
      <c r="E2549" s="0" t="s">
        <v>10</v>
      </c>
      <c r="F2549" s="0" t="n">
        <v>1312</v>
      </c>
      <c r="G2549" s="0" t="n">
        <v>1312</v>
      </c>
    </row>
    <row r="2550" customFormat="false" ht="12.8" hidden="false" customHeight="false" outlineLevel="0" collapsed="false">
      <c r="A2550" s="0" t="n">
        <v>2548</v>
      </c>
      <c r="B2550" s="0" t="s">
        <v>97</v>
      </c>
      <c r="C2550" s="0" t="s">
        <v>99</v>
      </c>
      <c r="D2550" s="0" t="s">
        <v>11</v>
      </c>
      <c r="E2550" s="0" t="s">
        <v>9</v>
      </c>
      <c r="F2550" s="0" t="n">
        <v>157</v>
      </c>
      <c r="G2550" s="0" t="n">
        <v>159</v>
      </c>
    </row>
    <row r="2551" customFormat="false" ht="12.8" hidden="false" customHeight="false" outlineLevel="0" collapsed="false">
      <c r="A2551" s="0" t="n">
        <v>2549</v>
      </c>
      <c r="B2551" s="0" t="s">
        <v>97</v>
      </c>
      <c r="C2551" s="0" t="s">
        <v>99</v>
      </c>
      <c r="D2551" s="0" t="s">
        <v>11</v>
      </c>
      <c r="E2551" s="0" t="s">
        <v>9</v>
      </c>
      <c r="F2551" s="0" t="n">
        <v>423</v>
      </c>
      <c r="G2551" s="0" t="n">
        <v>422</v>
      </c>
    </row>
    <row r="2552" customFormat="false" ht="12.8" hidden="false" customHeight="false" outlineLevel="0" collapsed="false">
      <c r="A2552" s="0" t="n">
        <v>2550</v>
      </c>
      <c r="B2552" s="0" t="s">
        <v>97</v>
      </c>
      <c r="C2552" s="0" t="s">
        <v>99</v>
      </c>
      <c r="D2552" s="0" t="s">
        <v>11</v>
      </c>
      <c r="E2552" s="0" t="s">
        <v>9</v>
      </c>
      <c r="F2552" s="0" t="n">
        <v>690</v>
      </c>
      <c r="G2552" s="0" t="n">
        <v>689</v>
      </c>
    </row>
    <row r="2553" customFormat="false" ht="12.8" hidden="false" customHeight="false" outlineLevel="0" collapsed="false">
      <c r="A2553" s="0" t="n">
        <v>2551</v>
      </c>
      <c r="B2553" s="0" t="s">
        <v>97</v>
      </c>
      <c r="C2553" s="0" t="s">
        <v>99</v>
      </c>
      <c r="D2553" s="0" t="s">
        <v>11</v>
      </c>
      <c r="E2553" s="0" t="s">
        <v>9</v>
      </c>
      <c r="F2553" s="0" t="n">
        <v>962</v>
      </c>
      <c r="G2553" s="0" t="n">
        <v>969</v>
      </c>
    </row>
    <row r="2554" customFormat="false" ht="12.8" hidden="false" customHeight="false" outlineLevel="0" collapsed="false">
      <c r="A2554" s="0" t="n">
        <v>2552</v>
      </c>
      <c r="B2554" s="0" t="s">
        <v>97</v>
      </c>
      <c r="C2554" s="0" t="s">
        <v>99</v>
      </c>
      <c r="D2554" s="0" t="s">
        <v>11</v>
      </c>
      <c r="E2554" s="0" t="s">
        <v>9</v>
      </c>
      <c r="F2554" s="0" t="n">
        <v>1251</v>
      </c>
      <c r="G2554" s="0" t="n">
        <v>1252</v>
      </c>
    </row>
    <row r="2555" customFormat="false" ht="12.8" hidden="false" customHeight="false" outlineLevel="0" collapsed="false">
      <c r="A2555" s="0" t="n">
        <v>2553</v>
      </c>
      <c r="B2555" s="0" t="s">
        <v>97</v>
      </c>
      <c r="C2555" s="0" t="s">
        <v>99</v>
      </c>
      <c r="D2555" s="0" t="s">
        <v>11</v>
      </c>
      <c r="E2555" s="0" t="s">
        <v>10</v>
      </c>
      <c r="F2555" s="0" t="n">
        <v>61</v>
      </c>
      <c r="G2555" s="0" t="n">
        <v>66</v>
      </c>
    </row>
    <row r="2556" customFormat="false" ht="12.8" hidden="false" customHeight="false" outlineLevel="0" collapsed="false">
      <c r="A2556" s="0" t="n">
        <v>2554</v>
      </c>
      <c r="B2556" s="0" t="s">
        <v>97</v>
      </c>
      <c r="C2556" s="0" t="s">
        <v>99</v>
      </c>
      <c r="D2556" s="0" t="s">
        <v>11</v>
      </c>
      <c r="E2556" s="0" t="s">
        <v>10</v>
      </c>
      <c r="F2556" s="0" t="n">
        <v>325</v>
      </c>
      <c r="G2556" s="0" t="n">
        <v>328</v>
      </c>
    </row>
    <row r="2557" customFormat="false" ht="12.8" hidden="false" customHeight="false" outlineLevel="0" collapsed="false">
      <c r="A2557" s="0" t="n">
        <v>2555</v>
      </c>
      <c r="B2557" s="0" t="s">
        <v>97</v>
      </c>
      <c r="C2557" s="0" t="s">
        <v>99</v>
      </c>
      <c r="D2557" s="0" t="s">
        <v>11</v>
      </c>
      <c r="E2557" s="0" t="s">
        <v>10</v>
      </c>
      <c r="F2557" s="0" t="n">
        <v>592</v>
      </c>
      <c r="G2557" s="0" t="n">
        <v>593</v>
      </c>
    </row>
    <row r="2558" customFormat="false" ht="12.8" hidden="false" customHeight="false" outlineLevel="0" collapsed="false">
      <c r="A2558" s="0" t="n">
        <v>2556</v>
      </c>
      <c r="B2558" s="0" t="s">
        <v>97</v>
      </c>
      <c r="C2558" s="0" t="s">
        <v>99</v>
      </c>
      <c r="D2558" s="0" t="s">
        <v>11</v>
      </c>
      <c r="E2558" s="0" t="s">
        <v>10</v>
      </c>
      <c r="F2558" s="0" t="n">
        <v>874</v>
      </c>
      <c r="G2558" s="0" t="n">
        <v>877</v>
      </c>
    </row>
    <row r="2559" customFormat="false" ht="12.8" hidden="false" customHeight="false" outlineLevel="0" collapsed="false">
      <c r="A2559" s="0" t="n">
        <v>2557</v>
      </c>
      <c r="B2559" s="0" t="s">
        <v>97</v>
      </c>
      <c r="C2559" s="0" t="s">
        <v>99</v>
      </c>
      <c r="D2559" s="0" t="s">
        <v>11</v>
      </c>
      <c r="E2559" s="0" t="s">
        <v>10</v>
      </c>
      <c r="F2559" s="0" t="n">
        <v>1156</v>
      </c>
      <c r="G2559" s="0" t="n">
        <v>1158</v>
      </c>
    </row>
    <row r="2560" customFormat="false" ht="12.8" hidden="false" customHeight="false" outlineLevel="0" collapsed="false">
      <c r="A2560" s="0" t="n">
        <v>2558</v>
      </c>
      <c r="B2560" s="0" t="s">
        <v>97</v>
      </c>
      <c r="C2560" s="0" t="s">
        <v>99</v>
      </c>
      <c r="D2560" s="0" t="s">
        <v>12</v>
      </c>
      <c r="E2560" s="0" t="s">
        <v>9</v>
      </c>
      <c r="F2560" s="0" t="n">
        <v>18</v>
      </c>
      <c r="G2560" s="0" t="n">
        <v>21</v>
      </c>
    </row>
    <row r="2561" customFormat="false" ht="12.8" hidden="false" customHeight="false" outlineLevel="0" collapsed="false">
      <c r="A2561" s="0" t="n">
        <v>2559</v>
      </c>
      <c r="B2561" s="0" t="s">
        <v>97</v>
      </c>
      <c r="C2561" s="0" t="s">
        <v>99</v>
      </c>
      <c r="D2561" s="0" t="s">
        <v>12</v>
      </c>
      <c r="E2561" s="0" t="s">
        <v>9</v>
      </c>
      <c r="F2561" s="0" t="n">
        <v>292</v>
      </c>
      <c r="G2561" s="0" t="n">
        <v>291</v>
      </c>
    </row>
    <row r="2562" customFormat="false" ht="12.8" hidden="false" customHeight="false" outlineLevel="0" collapsed="false">
      <c r="A2562" s="0" t="n">
        <v>2560</v>
      </c>
      <c r="B2562" s="0" t="s">
        <v>97</v>
      </c>
      <c r="C2562" s="0" t="s">
        <v>99</v>
      </c>
      <c r="D2562" s="0" t="s">
        <v>12</v>
      </c>
      <c r="E2562" s="0" t="s">
        <v>9</v>
      </c>
      <c r="F2562" s="0" t="n">
        <v>556</v>
      </c>
      <c r="G2562" s="0" t="n">
        <v>556</v>
      </c>
    </row>
    <row r="2563" customFormat="false" ht="12.8" hidden="false" customHeight="false" outlineLevel="0" collapsed="false">
      <c r="A2563" s="0" t="n">
        <v>2561</v>
      </c>
      <c r="B2563" s="0" t="s">
        <v>97</v>
      </c>
      <c r="C2563" s="0" t="s">
        <v>99</v>
      </c>
      <c r="D2563" s="0" t="s">
        <v>12</v>
      </c>
      <c r="E2563" s="0" t="s">
        <v>9</v>
      </c>
      <c r="F2563" s="0" t="n">
        <v>833</v>
      </c>
      <c r="G2563" s="0" t="n">
        <v>833</v>
      </c>
    </row>
    <row r="2564" customFormat="false" ht="12.8" hidden="false" customHeight="false" outlineLevel="0" collapsed="false">
      <c r="A2564" s="0" t="n">
        <v>2562</v>
      </c>
      <c r="B2564" s="0" t="s">
        <v>97</v>
      </c>
      <c r="C2564" s="0" t="s">
        <v>99</v>
      </c>
      <c r="D2564" s="0" t="s">
        <v>12</v>
      </c>
      <c r="E2564" s="0" t="s">
        <v>9</v>
      </c>
      <c r="F2564" s="0" t="n">
        <v>1112</v>
      </c>
      <c r="G2564" s="0" t="n">
        <v>1113</v>
      </c>
    </row>
    <row r="2565" customFormat="false" ht="12.8" hidden="false" customHeight="false" outlineLevel="0" collapsed="false">
      <c r="A2565" s="0" t="n">
        <v>2563</v>
      </c>
      <c r="B2565" s="0" t="s">
        <v>97</v>
      </c>
      <c r="C2565" s="0" t="s">
        <v>99</v>
      </c>
      <c r="D2565" s="0" t="s">
        <v>12</v>
      </c>
      <c r="E2565" s="0" t="s">
        <v>10</v>
      </c>
      <c r="F2565" s="0" t="n">
        <v>216</v>
      </c>
      <c r="G2565" s="0" t="n">
        <v>217</v>
      </c>
    </row>
    <row r="2566" customFormat="false" ht="12.8" hidden="false" customHeight="false" outlineLevel="0" collapsed="false">
      <c r="A2566" s="0" t="n">
        <v>2564</v>
      </c>
      <c r="B2566" s="0" t="s">
        <v>97</v>
      </c>
      <c r="C2566" s="0" t="s">
        <v>99</v>
      </c>
      <c r="D2566" s="0" t="s">
        <v>12</v>
      </c>
      <c r="E2566" s="0" t="s">
        <v>10</v>
      </c>
      <c r="F2566" s="0" t="n">
        <v>470</v>
      </c>
      <c r="G2566" s="0" t="n">
        <v>462</v>
      </c>
    </row>
    <row r="2567" customFormat="false" ht="12.8" hidden="false" customHeight="false" outlineLevel="0" collapsed="false">
      <c r="A2567" s="0" t="n">
        <v>2565</v>
      </c>
      <c r="B2567" s="0" t="s">
        <v>97</v>
      </c>
      <c r="C2567" s="0" t="s">
        <v>99</v>
      </c>
      <c r="D2567" s="0" t="s">
        <v>12</v>
      </c>
      <c r="E2567" s="0" t="s">
        <v>10</v>
      </c>
      <c r="F2567" s="0" t="n">
        <v>742</v>
      </c>
      <c r="G2567" s="0" t="n">
        <v>743</v>
      </c>
    </row>
    <row r="2568" customFormat="false" ht="12.8" hidden="false" customHeight="false" outlineLevel="0" collapsed="false">
      <c r="A2568" s="0" t="n">
        <v>2566</v>
      </c>
      <c r="B2568" s="0" t="s">
        <v>97</v>
      </c>
      <c r="C2568" s="0" t="s">
        <v>99</v>
      </c>
      <c r="D2568" s="0" t="s">
        <v>12</v>
      </c>
      <c r="E2568" s="0" t="s">
        <v>10</v>
      </c>
      <c r="F2568" s="0" t="n">
        <v>1026</v>
      </c>
      <c r="G2568" s="0" t="n">
        <v>1026</v>
      </c>
    </row>
    <row r="2569" customFormat="false" ht="12.8" hidden="false" customHeight="false" outlineLevel="0" collapsed="false">
      <c r="A2569" s="0" t="n">
        <v>2567</v>
      </c>
      <c r="B2569" s="0" t="s">
        <v>97</v>
      </c>
      <c r="C2569" s="0" t="s">
        <v>99</v>
      </c>
      <c r="D2569" s="0" t="s">
        <v>12</v>
      </c>
      <c r="E2569" s="0" t="s">
        <v>10</v>
      </c>
      <c r="F2569" s="0" t="n">
        <v>1312</v>
      </c>
      <c r="G2569" s="0" t="n">
        <v>1310</v>
      </c>
    </row>
    <row r="2570" customFormat="false" ht="12.8" hidden="false" customHeight="false" outlineLevel="0" collapsed="false">
      <c r="A2570" s="0" t="n">
        <v>2568</v>
      </c>
      <c r="B2570" s="0" t="s">
        <v>97</v>
      </c>
      <c r="C2570" s="0" t="s">
        <v>99</v>
      </c>
      <c r="D2570" s="0" t="s">
        <v>13</v>
      </c>
      <c r="E2570" s="0" t="s">
        <v>9</v>
      </c>
      <c r="F2570" s="0" t="n">
        <v>157</v>
      </c>
      <c r="G2570" s="0" t="n">
        <v>158</v>
      </c>
    </row>
    <row r="2571" customFormat="false" ht="12.8" hidden="false" customHeight="false" outlineLevel="0" collapsed="false">
      <c r="A2571" s="0" t="n">
        <v>2569</v>
      </c>
      <c r="B2571" s="0" t="s">
        <v>97</v>
      </c>
      <c r="C2571" s="0" t="s">
        <v>99</v>
      </c>
      <c r="D2571" s="0" t="s">
        <v>13</v>
      </c>
      <c r="E2571" s="0" t="s">
        <v>9</v>
      </c>
      <c r="F2571" s="0" t="n">
        <v>423</v>
      </c>
      <c r="G2571" s="0" t="n">
        <v>421</v>
      </c>
    </row>
    <row r="2572" customFormat="false" ht="12.8" hidden="false" customHeight="false" outlineLevel="0" collapsed="false">
      <c r="A2572" s="0" t="n">
        <v>2570</v>
      </c>
      <c r="B2572" s="0" t="s">
        <v>97</v>
      </c>
      <c r="C2572" s="0" t="s">
        <v>99</v>
      </c>
      <c r="D2572" s="0" t="s">
        <v>13</v>
      </c>
      <c r="E2572" s="0" t="s">
        <v>9</v>
      </c>
      <c r="F2572" s="0" t="n">
        <v>690</v>
      </c>
      <c r="G2572" s="0" t="n">
        <v>688</v>
      </c>
    </row>
    <row r="2573" customFormat="false" ht="12.8" hidden="false" customHeight="false" outlineLevel="0" collapsed="false">
      <c r="A2573" s="0" t="n">
        <v>2571</v>
      </c>
      <c r="B2573" s="0" t="s">
        <v>97</v>
      </c>
      <c r="C2573" s="0" t="s">
        <v>99</v>
      </c>
      <c r="D2573" s="0" t="s">
        <v>13</v>
      </c>
      <c r="E2573" s="0" t="s">
        <v>9</v>
      </c>
      <c r="F2573" s="0" t="n">
        <v>962</v>
      </c>
      <c r="G2573" s="0" t="n">
        <v>964</v>
      </c>
    </row>
    <row r="2574" customFormat="false" ht="12.8" hidden="false" customHeight="false" outlineLevel="0" collapsed="false">
      <c r="A2574" s="0" t="n">
        <v>2572</v>
      </c>
      <c r="B2574" s="0" t="s">
        <v>97</v>
      </c>
      <c r="C2574" s="0" t="s">
        <v>99</v>
      </c>
      <c r="D2574" s="0" t="s">
        <v>13</v>
      </c>
      <c r="E2574" s="0" t="s">
        <v>9</v>
      </c>
      <c r="F2574" s="0" t="n">
        <v>1251</v>
      </c>
      <c r="G2574" s="0" t="n">
        <v>1249</v>
      </c>
    </row>
    <row r="2575" customFormat="false" ht="12.8" hidden="false" customHeight="false" outlineLevel="0" collapsed="false">
      <c r="A2575" s="0" t="n">
        <v>2573</v>
      </c>
      <c r="B2575" s="0" t="s">
        <v>97</v>
      </c>
      <c r="C2575" s="0" t="s">
        <v>99</v>
      </c>
      <c r="D2575" s="0" t="s">
        <v>13</v>
      </c>
      <c r="E2575" s="0" t="s">
        <v>10</v>
      </c>
      <c r="F2575" s="0" t="n">
        <v>61</v>
      </c>
      <c r="G2575" s="0" t="n">
        <v>61</v>
      </c>
    </row>
    <row r="2576" customFormat="false" ht="12.8" hidden="false" customHeight="false" outlineLevel="0" collapsed="false">
      <c r="A2576" s="0" t="n">
        <v>2574</v>
      </c>
      <c r="B2576" s="0" t="s">
        <v>97</v>
      </c>
      <c r="C2576" s="0" t="s">
        <v>99</v>
      </c>
      <c r="D2576" s="0" t="s">
        <v>13</v>
      </c>
      <c r="E2576" s="0" t="s">
        <v>10</v>
      </c>
      <c r="F2576" s="0" t="n">
        <v>325</v>
      </c>
      <c r="G2576" s="0" t="n">
        <v>325</v>
      </c>
    </row>
    <row r="2577" customFormat="false" ht="12.8" hidden="false" customHeight="false" outlineLevel="0" collapsed="false">
      <c r="A2577" s="0" t="n">
        <v>2575</v>
      </c>
      <c r="B2577" s="0" t="s">
        <v>97</v>
      </c>
      <c r="C2577" s="0" t="s">
        <v>99</v>
      </c>
      <c r="D2577" s="0" t="s">
        <v>13</v>
      </c>
      <c r="E2577" s="0" t="s">
        <v>10</v>
      </c>
      <c r="F2577" s="0" t="n">
        <v>592</v>
      </c>
      <c r="G2577" s="0" t="n">
        <v>593</v>
      </c>
    </row>
    <row r="2578" customFormat="false" ht="12.8" hidden="false" customHeight="false" outlineLevel="0" collapsed="false">
      <c r="A2578" s="0" t="n">
        <v>2576</v>
      </c>
      <c r="B2578" s="0" t="s">
        <v>97</v>
      </c>
      <c r="C2578" s="0" t="s">
        <v>99</v>
      </c>
      <c r="D2578" s="0" t="s">
        <v>13</v>
      </c>
      <c r="E2578" s="0" t="s">
        <v>10</v>
      </c>
      <c r="F2578" s="0" t="n">
        <v>874</v>
      </c>
      <c r="G2578" s="0" t="n">
        <v>877</v>
      </c>
    </row>
    <row r="2579" customFormat="false" ht="12.8" hidden="false" customHeight="false" outlineLevel="0" collapsed="false">
      <c r="A2579" s="0" t="n">
        <v>2577</v>
      </c>
      <c r="B2579" s="0" t="s">
        <v>97</v>
      </c>
      <c r="C2579" s="0" t="s">
        <v>99</v>
      </c>
      <c r="D2579" s="0" t="s">
        <v>13</v>
      </c>
      <c r="E2579" s="0" t="s">
        <v>10</v>
      </c>
      <c r="F2579" s="0" t="n">
        <v>1156</v>
      </c>
      <c r="G2579" s="0" t="n">
        <v>1158</v>
      </c>
    </row>
    <row r="2580" customFormat="false" ht="12.8" hidden="false" customHeight="false" outlineLevel="0" collapsed="false">
      <c r="A2580" s="0" t="n">
        <v>2578</v>
      </c>
      <c r="B2580" s="0" t="s">
        <v>97</v>
      </c>
      <c r="C2580" s="0" t="s">
        <v>100</v>
      </c>
      <c r="D2580" s="0" t="s">
        <v>8</v>
      </c>
      <c r="E2580" s="0" t="s">
        <v>9</v>
      </c>
      <c r="F2580" s="0" t="n">
        <v>246</v>
      </c>
      <c r="G2580" s="0" t="n">
        <v>245</v>
      </c>
    </row>
    <row r="2581" customFormat="false" ht="12.8" hidden="false" customHeight="false" outlineLevel="0" collapsed="false">
      <c r="A2581" s="0" t="n">
        <v>2579</v>
      </c>
      <c r="B2581" s="0" t="s">
        <v>97</v>
      </c>
      <c r="C2581" s="0" t="s">
        <v>100</v>
      </c>
      <c r="D2581" s="0" t="s">
        <v>8</v>
      </c>
      <c r="E2581" s="0" t="s">
        <v>9</v>
      </c>
      <c r="F2581" s="0" t="n">
        <v>590</v>
      </c>
      <c r="G2581" s="0" t="n">
        <v>590</v>
      </c>
    </row>
    <row r="2582" customFormat="false" ht="12.8" hidden="false" customHeight="false" outlineLevel="0" collapsed="false">
      <c r="A2582" s="0" t="n">
        <v>2580</v>
      </c>
      <c r="B2582" s="0" t="s">
        <v>97</v>
      </c>
      <c r="C2582" s="0" t="s">
        <v>100</v>
      </c>
      <c r="D2582" s="0" t="s">
        <v>8</v>
      </c>
      <c r="E2582" s="0" t="s">
        <v>9</v>
      </c>
      <c r="F2582" s="0" t="n">
        <v>940</v>
      </c>
      <c r="G2582" s="0" t="n">
        <v>943</v>
      </c>
    </row>
    <row r="2583" customFormat="false" ht="12.8" hidden="false" customHeight="false" outlineLevel="0" collapsed="false">
      <c r="A2583" s="0" t="n">
        <v>2581</v>
      </c>
      <c r="B2583" s="0" t="s">
        <v>97</v>
      </c>
      <c r="C2583" s="0" t="s">
        <v>100</v>
      </c>
      <c r="D2583" s="0" t="s">
        <v>8</v>
      </c>
      <c r="E2583" s="0" t="s">
        <v>9</v>
      </c>
      <c r="F2583" s="0" t="n">
        <v>1294</v>
      </c>
      <c r="G2583" s="0" t="n">
        <v>1294</v>
      </c>
    </row>
    <row r="2584" customFormat="false" ht="12.8" hidden="false" customHeight="false" outlineLevel="0" collapsed="false">
      <c r="A2584" s="0" t="n">
        <v>2582</v>
      </c>
      <c r="B2584" s="0" t="s">
        <v>97</v>
      </c>
      <c r="C2584" s="0" t="s">
        <v>100</v>
      </c>
      <c r="D2584" s="0" t="s">
        <v>8</v>
      </c>
      <c r="E2584" s="0" t="s">
        <v>9</v>
      </c>
      <c r="F2584" s="0" t="n">
        <v>1660</v>
      </c>
      <c r="G2584" s="0" t="n">
        <v>1659</v>
      </c>
    </row>
    <row r="2585" customFormat="false" ht="12.8" hidden="false" customHeight="false" outlineLevel="0" collapsed="false">
      <c r="A2585" s="0" t="n">
        <v>2583</v>
      </c>
      <c r="B2585" s="0" t="s">
        <v>97</v>
      </c>
      <c r="C2585" s="0" t="s">
        <v>100</v>
      </c>
      <c r="D2585" s="0" t="s">
        <v>8</v>
      </c>
      <c r="E2585" s="0" t="s">
        <v>9</v>
      </c>
      <c r="F2585" s="0" t="n">
        <v>2029</v>
      </c>
      <c r="G2585" s="0" t="n">
        <v>2024</v>
      </c>
    </row>
    <row r="2586" customFormat="false" ht="12.8" hidden="false" customHeight="false" outlineLevel="0" collapsed="false">
      <c r="A2586" s="0" t="n">
        <v>2584</v>
      </c>
      <c r="B2586" s="0" t="s">
        <v>97</v>
      </c>
      <c r="C2586" s="0" t="s">
        <v>100</v>
      </c>
      <c r="D2586" s="0" t="s">
        <v>8</v>
      </c>
      <c r="E2586" s="0" t="s">
        <v>9</v>
      </c>
      <c r="F2586" s="0" t="n">
        <v>2412</v>
      </c>
      <c r="G2586" s="0" t="n">
        <v>2407</v>
      </c>
    </row>
    <row r="2587" customFormat="false" ht="12.8" hidden="false" customHeight="false" outlineLevel="0" collapsed="false">
      <c r="A2587" s="0" t="n">
        <v>2585</v>
      </c>
      <c r="B2587" s="0" t="s">
        <v>97</v>
      </c>
      <c r="C2587" s="0" t="s">
        <v>100</v>
      </c>
      <c r="D2587" s="0" t="s">
        <v>8</v>
      </c>
      <c r="E2587" s="0" t="s">
        <v>10</v>
      </c>
      <c r="F2587" s="0" t="n">
        <v>127</v>
      </c>
      <c r="G2587" s="0" t="n">
        <v>131</v>
      </c>
    </row>
    <row r="2588" customFormat="false" ht="12.8" hidden="false" customHeight="false" outlineLevel="0" collapsed="false">
      <c r="A2588" s="0" t="n">
        <v>2586</v>
      </c>
      <c r="B2588" s="0" t="s">
        <v>97</v>
      </c>
      <c r="C2588" s="0" t="s">
        <v>100</v>
      </c>
      <c r="D2588" s="0" t="s">
        <v>8</v>
      </c>
      <c r="E2588" s="0" t="s">
        <v>10</v>
      </c>
      <c r="F2588" s="0" t="n">
        <v>498</v>
      </c>
    </row>
    <row r="2589" customFormat="false" ht="12.8" hidden="false" customHeight="false" outlineLevel="0" collapsed="false">
      <c r="A2589" s="0" t="n">
        <v>2587</v>
      </c>
      <c r="B2589" s="0" t="s">
        <v>97</v>
      </c>
      <c r="C2589" s="0" t="s">
        <v>100</v>
      </c>
      <c r="D2589" s="0" t="s">
        <v>8</v>
      </c>
      <c r="E2589" s="0" t="s">
        <v>10</v>
      </c>
      <c r="F2589" s="0" t="n">
        <v>844</v>
      </c>
      <c r="G2589" s="0" t="n">
        <v>840</v>
      </c>
    </row>
    <row r="2590" customFormat="false" ht="12.8" hidden="false" customHeight="false" outlineLevel="0" collapsed="false">
      <c r="A2590" s="0" t="n">
        <v>2588</v>
      </c>
      <c r="B2590" s="0" t="s">
        <v>97</v>
      </c>
      <c r="C2590" s="0" t="s">
        <v>100</v>
      </c>
      <c r="D2590" s="0" t="s">
        <v>8</v>
      </c>
      <c r="E2590" s="0" t="s">
        <v>10</v>
      </c>
      <c r="F2590" s="0" t="n">
        <v>1198</v>
      </c>
      <c r="G2590" s="0" t="n">
        <v>1203</v>
      </c>
    </row>
    <row r="2591" customFormat="false" ht="12.8" hidden="false" customHeight="false" outlineLevel="0" collapsed="false">
      <c r="A2591" s="0" t="n">
        <v>2589</v>
      </c>
      <c r="B2591" s="0" t="s">
        <v>97</v>
      </c>
      <c r="C2591" s="0" t="s">
        <v>100</v>
      </c>
      <c r="D2591" s="0" t="s">
        <v>8</v>
      </c>
      <c r="E2591" s="0" t="s">
        <v>10</v>
      </c>
      <c r="F2591" s="0" t="n">
        <v>1561</v>
      </c>
      <c r="G2591" s="0" t="n">
        <v>1567</v>
      </c>
    </row>
    <row r="2592" customFormat="false" ht="12.8" hidden="false" customHeight="false" outlineLevel="0" collapsed="false">
      <c r="A2592" s="0" t="n">
        <v>2590</v>
      </c>
      <c r="B2592" s="0" t="s">
        <v>97</v>
      </c>
      <c r="C2592" s="0" t="s">
        <v>100</v>
      </c>
      <c r="D2592" s="0" t="s">
        <v>8</v>
      </c>
      <c r="E2592" s="0" t="s">
        <v>10</v>
      </c>
      <c r="F2592" s="0" t="n">
        <v>1913</v>
      </c>
      <c r="G2592" s="0" t="n">
        <v>1917</v>
      </c>
    </row>
    <row r="2593" customFormat="false" ht="12.8" hidden="false" customHeight="false" outlineLevel="0" collapsed="false">
      <c r="A2593" s="0" t="n">
        <v>2591</v>
      </c>
      <c r="B2593" s="0" t="s">
        <v>97</v>
      </c>
      <c r="C2593" s="0" t="s">
        <v>100</v>
      </c>
      <c r="D2593" s="0" t="s">
        <v>8</v>
      </c>
      <c r="E2593" s="0" t="s">
        <v>10</v>
      </c>
      <c r="F2593" s="0" t="n">
        <v>2283</v>
      </c>
      <c r="G2593" s="0" t="n">
        <v>2286</v>
      </c>
    </row>
    <row r="2594" customFormat="false" ht="12.8" hidden="false" customHeight="false" outlineLevel="0" collapsed="false">
      <c r="A2594" s="0" t="n">
        <v>2592</v>
      </c>
      <c r="B2594" s="0" t="s">
        <v>97</v>
      </c>
      <c r="C2594" s="0" t="s">
        <v>100</v>
      </c>
      <c r="D2594" s="0" t="s">
        <v>8</v>
      </c>
      <c r="E2594" s="0" t="s">
        <v>10</v>
      </c>
      <c r="G2594" s="0" t="n">
        <v>2050</v>
      </c>
    </row>
    <row r="2595" customFormat="false" ht="12.8" hidden="false" customHeight="false" outlineLevel="0" collapsed="false">
      <c r="A2595" s="0" t="n">
        <v>2593</v>
      </c>
      <c r="B2595" s="0" t="s">
        <v>97</v>
      </c>
      <c r="C2595" s="0" t="s">
        <v>100</v>
      </c>
      <c r="D2595" s="0" t="s">
        <v>11</v>
      </c>
      <c r="E2595" s="0" t="s">
        <v>9</v>
      </c>
      <c r="F2595" s="0" t="n">
        <v>53</v>
      </c>
      <c r="G2595" s="0" t="n">
        <v>52</v>
      </c>
    </row>
    <row r="2596" customFormat="false" ht="12.8" hidden="false" customHeight="false" outlineLevel="0" collapsed="false">
      <c r="A2596" s="0" t="n">
        <v>2594</v>
      </c>
      <c r="B2596" s="0" t="s">
        <v>97</v>
      </c>
      <c r="C2596" s="0" t="s">
        <v>100</v>
      </c>
      <c r="D2596" s="0" t="s">
        <v>11</v>
      </c>
      <c r="E2596" s="0" t="s">
        <v>9</v>
      </c>
      <c r="F2596" s="0" t="n">
        <v>413</v>
      </c>
      <c r="G2596" s="0" t="n">
        <v>412</v>
      </c>
    </row>
    <row r="2597" customFormat="false" ht="12.8" hidden="false" customHeight="false" outlineLevel="0" collapsed="false">
      <c r="A2597" s="0" t="n">
        <v>2595</v>
      </c>
      <c r="B2597" s="0" t="s">
        <v>97</v>
      </c>
      <c r="C2597" s="0" t="s">
        <v>100</v>
      </c>
      <c r="D2597" s="0" t="s">
        <v>11</v>
      </c>
      <c r="E2597" s="0" t="s">
        <v>9</v>
      </c>
      <c r="F2597" s="0" t="n">
        <v>761</v>
      </c>
      <c r="G2597" s="0" t="n">
        <v>766</v>
      </c>
    </row>
    <row r="2598" customFormat="false" ht="12.8" hidden="false" customHeight="false" outlineLevel="0" collapsed="false">
      <c r="A2598" s="0" t="n">
        <v>2596</v>
      </c>
      <c r="B2598" s="0" t="s">
        <v>97</v>
      </c>
      <c r="C2598" s="0" t="s">
        <v>100</v>
      </c>
      <c r="D2598" s="0" t="s">
        <v>11</v>
      </c>
      <c r="E2598" s="0" t="s">
        <v>9</v>
      </c>
      <c r="F2598" s="0" t="n">
        <v>1110</v>
      </c>
      <c r="G2598" s="0" t="n">
        <v>1112</v>
      </c>
    </row>
    <row r="2599" customFormat="false" ht="12.8" hidden="false" customHeight="false" outlineLevel="0" collapsed="false">
      <c r="A2599" s="0" t="n">
        <v>2597</v>
      </c>
      <c r="B2599" s="0" t="s">
        <v>97</v>
      </c>
      <c r="C2599" s="0" t="s">
        <v>100</v>
      </c>
      <c r="D2599" s="0" t="s">
        <v>11</v>
      </c>
      <c r="E2599" s="0" t="s">
        <v>9</v>
      </c>
      <c r="F2599" s="0" t="n">
        <v>1472</v>
      </c>
      <c r="G2599" s="0" t="n">
        <v>1472</v>
      </c>
    </row>
    <row r="2600" customFormat="false" ht="12.8" hidden="false" customHeight="false" outlineLevel="0" collapsed="false">
      <c r="A2600" s="0" t="n">
        <v>2598</v>
      </c>
      <c r="B2600" s="0" t="s">
        <v>97</v>
      </c>
      <c r="C2600" s="0" t="s">
        <v>100</v>
      </c>
      <c r="D2600" s="0" t="s">
        <v>11</v>
      </c>
      <c r="E2600" s="0" t="s">
        <v>9</v>
      </c>
      <c r="F2600" s="0" t="n">
        <v>1831</v>
      </c>
      <c r="G2600" s="0" t="n">
        <v>1832</v>
      </c>
    </row>
    <row r="2601" customFormat="false" ht="12.8" hidden="false" customHeight="false" outlineLevel="0" collapsed="false">
      <c r="A2601" s="0" t="n">
        <v>2599</v>
      </c>
      <c r="B2601" s="0" t="s">
        <v>97</v>
      </c>
      <c r="C2601" s="0" t="s">
        <v>100</v>
      </c>
      <c r="D2601" s="0" t="s">
        <v>11</v>
      </c>
      <c r="E2601" s="0" t="s">
        <v>9</v>
      </c>
      <c r="F2601" s="0" t="n">
        <v>2195</v>
      </c>
      <c r="G2601" s="0" t="n">
        <v>2195</v>
      </c>
    </row>
    <row r="2602" customFormat="false" ht="12.8" hidden="false" customHeight="false" outlineLevel="0" collapsed="false">
      <c r="A2602" s="0" t="n">
        <v>2600</v>
      </c>
      <c r="B2602" s="0" t="s">
        <v>97</v>
      </c>
      <c r="C2602" s="0" t="s">
        <v>100</v>
      </c>
      <c r="D2602" s="0" t="s">
        <v>11</v>
      </c>
      <c r="E2602" s="0" t="s">
        <v>10</v>
      </c>
      <c r="F2602" s="0" t="n">
        <v>299</v>
      </c>
      <c r="G2602" s="0" t="n">
        <v>302</v>
      </c>
    </row>
    <row r="2603" customFormat="false" ht="12.8" hidden="false" customHeight="false" outlineLevel="0" collapsed="false">
      <c r="A2603" s="0" t="n">
        <v>2601</v>
      </c>
      <c r="B2603" s="0" t="s">
        <v>97</v>
      </c>
      <c r="C2603" s="0" t="s">
        <v>100</v>
      </c>
      <c r="D2603" s="0" t="s">
        <v>11</v>
      </c>
      <c r="E2603" s="0" t="s">
        <v>10</v>
      </c>
      <c r="F2603" s="0" t="n">
        <v>647</v>
      </c>
      <c r="G2603" s="0" t="n">
        <v>654</v>
      </c>
    </row>
    <row r="2604" customFormat="false" ht="12.8" hidden="false" customHeight="false" outlineLevel="0" collapsed="false">
      <c r="A2604" s="0" t="n">
        <v>2602</v>
      </c>
      <c r="B2604" s="0" t="s">
        <v>97</v>
      </c>
      <c r="C2604" s="0" t="s">
        <v>100</v>
      </c>
      <c r="D2604" s="0" t="s">
        <v>11</v>
      </c>
      <c r="E2604" s="0" t="s">
        <v>10</v>
      </c>
      <c r="F2604" s="0" t="n">
        <v>997</v>
      </c>
      <c r="G2604" s="0" t="n">
        <v>998</v>
      </c>
    </row>
    <row r="2605" customFormat="false" ht="12.8" hidden="false" customHeight="false" outlineLevel="0" collapsed="false">
      <c r="A2605" s="0" t="n">
        <v>2603</v>
      </c>
      <c r="B2605" s="0" t="s">
        <v>97</v>
      </c>
      <c r="C2605" s="0" t="s">
        <v>100</v>
      </c>
      <c r="D2605" s="0" t="s">
        <v>11</v>
      </c>
      <c r="E2605" s="0" t="s">
        <v>10</v>
      </c>
      <c r="F2605" s="0" t="n">
        <v>1359</v>
      </c>
      <c r="G2605" s="0" t="n">
        <v>1363</v>
      </c>
    </row>
    <row r="2606" customFormat="false" ht="12.8" hidden="false" customHeight="false" outlineLevel="0" collapsed="false">
      <c r="A2606" s="0" t="n">
        <v>2604</v>
      </c>
      <c r="B2606" s="0" t="s">
        <v>97</v>
      </c>
      <c r="C2606" s="0" t="s">
        <v>100</v>
      </c>
      <c r="D2606" s="0" t="s">
        <v>11</v>
      </c>
      <c r="E2606" s="0" t="s">
        <v>10</v>
      </c>
      <c r="F2606" s="0" t="n">
        <v>1719</v>
      </c>
      <c r="G2606" s="0" t="n">
        <v>1720</v>
      </c>
    </row>
    <row r="2607" customFormat="false" ht="12.8" hidden="false" customHeight="false" outlineLevel="0" collapsed="false">
      <c r="A2607" s="0" t="n">
        <v>2605</v>
      </c>
      <c r="B2607" s="0" t="s">
        <v>97</v>
      </c>
      <c r="C2607" s="0" t="s">
        <v>100</v>
      </c>
      <c r="D2607" s="0" t="s">
        <v>11</v>
      </c>
      <c r="E2607" s="0" t="s">
        <v>10</v>
      </c>
      <c r="F2607" s="0" t="n">
        <v>2086</v>
      </c>
      <c r="G2607" s="0" t="n">
        <v>2087</v>
      </c>
    </row>
    <row r="2608" customFormat="false" ht="12.8" hidden="false" customHeight="false" outlineLevel="0" collapsed="false">
      <c r="A2608" s="0" t="n">
        <v>2606</v>
      </c>
      <c r="B2608" s="0" t="s">
        <v>97</v>
      </c>
      <c r="C2608" s="0" t="s">
        <v>100</v>
      </c>
      <c r="D2608" s="0" t="s">
        <v>11</v>
      </c>
      <c r="E2608" s="0" t="s">
        <v>10</v>
      </c>
      <c r="F2608" s="0" t="n">
        <v>2482</v>
      </c>
      <c r="G2608" s="0" t="n">
        <v>2485</v>
      </c>
    </row>
    <row r="2609" customFormat="false" ht="12.8" hidden="false" customHeight="false" outlineLevel="0" collapsed="false">
      <c r="A2609" s="0" t="n">
        <v>2607</v>
      </c>
      <c r="B2609" s="0" t="s">
        <v>97</v>
      </c>
      <c r="C2609" s="0" t="s">
        <v>100</v>
      </c>
      <c r="D2609" s="0" t="s">
        <v>12</v>
      </c>
      <c r="E2609" s="0" t="s">
        <v>9</v>
      </c>
      <c r="F2609" s="0" t="n">
        <v>246</v>
      </c>
      <c r="G2609" s="0" t="n">
        <v>239</v>
      </c>
    </row>
    <row r="2610" customFormat="false" ht="12.8" hidden="false" customHeight="false" outlineLevel="0" collapsed="false">
      <c r="A2610" s="0" t="n">
        <v>2608</v>
      </c>
      <c r="B2610" s="0" t="s">
        <v>97</v>
      </c>
      <c r="C2610" s="0" t="s">
        <v>100</v>
      </c>
      <c r="D2610" s="0" t="s">
        <v>12</v>
      </c>
      <c r="E2610" s="0" t="s">
        <v>9</v>
      </c>
      <c r="F2610" s="0" t="n">
        <v>590</v>
      </c>
      <c r="G2610" s="0" t="n">
        <v>592</v>
      </c>
    </row>
    <row r="2611" customFormat="false" ht="12.8" hidden="false" customHeight="false" outlineLevel="0" collapsed="false">
      <c r="A2611" s="0" t="n">
        <v>2609</v>
      </c>
      <c r="B2611" s="0" t="s">
        <v>97</v>
      </c>
      <c r="C2611" s="0" t="s">
        <v>100</v>
      </c>
      <c r="D2611" s="0" t="s">
        <v>12</v>
      </c>
      <c r="E2611" s="0" t="s">
        <v>9</v>
      </c>
      <c r="F2611" s="0" t="n">
        <v>940</v>
      </c>
      <c r="G2611" s="0" t="n">
        <v>941</v>
      </c>
    </row>
    <row r="2612" customFormat="false" ht="12.8" hidden="false" customHeight="false" outlineLevel="0" collapsed="false">
      <c r="A2612" s="0" t="n">
        <v>2610</v>
      </c>
      <c r="B2612" s="0" t="s">
        <v>97</v>
      </c>
      <c r="C2612" s="0" t="s">
        <v>100</v>
      </c>
      <c r="D2612" s="0" t="s">
        <v>12</v>
      </c>
      <c r="E2612" s="0" t="s">
        <v>9</v>
      </c>
      <c r="F2612" s="0" t="n">
        <v>1294</v>
      </c>
      <c r="G2612" s="0" t="n">
        <v>1296</v>
      </c>
    </row>
    <row r="2613" customFormat="false" ht="12.8" hidden="false" customHeight="false" outlineLevel="0" collapsed="false">
      <c r="A2613" s="0" t="n">
        <v>2611</v>
      </c>
      <c r="B2613" s="0" t="s">
        <v>97</v>
      </c>
      <c r="C2613" s="0" t="s">
        <v>100</v>
      </c>
      <c r="D2613" s="0" t="s">
        <v>12</v>
      </c>
      <c r="E2613" s="0" t="s">
        <v>9</v>
      </c>
      <c r="F2613" s="0" t="n">
        <v>1660</v>
      </c>
      <c r="G2613" s="0" t="n">
        <v>1660</v>
      </c>
    </row>
    <row r="2614" customFormat="false" ht="12.8" hidden="false" customHeight="false" outlineLevel="0" collapsed="false">
      <c r="A2614" s="0" t="n">
        <v>2612</v>
      </c>
      <c r="B2614" s="0" t="s">
        <v>97</v>
      </c>
      <c r="C2614" s="0" t="s">
        <v>100</v>
      </c>
      <c r="D2614" s="0" t="s">
        <v>12</v>
      </c>
      <c r="E2614" s="0" t="s">
        <v>9</v>
      </c>
      <c r="F2614" s="0" t="n">
        <v>2029</v>
      </c>
      <c r="G2614" s="0" t="n">
        <v>2023</v>
      </c>
    </row>
    <row r="2615" customFormat="false" ht="12.8" hidden="false" customHeight="false" outlineLevel="0" collapsed="false">
      <c r="A2615" s="0" t="n">
        <v>2613</v>
      </c>
      <c r="B2615" s="0" t="s">
        <v>97</v>
      </c>
      <c r="C2615" s="0" t="s">
        <v>100</v>
      </c>
      <c r="D2615" s="0" t="s">
        <v>12</v>
      </c>
      <c r="E2615" s="0" t="s">
        <v>9</v>
      </c>
      <c r="F2615" s="0" t="n">
        <v>2412</v>
      </c>
      <c r="G2615" s="0" t="n">
        <v>2407</v>
      </c>
    </row>
    <row r="2616" customFormat="false" ht="12.8" hidden="false" customHeight="false" outlineLevel="0" collapsed="false">
      <c r="A2616" s="0" t="n">
        <v>2614</v>
      </c>
      <c r="B2616" s="0" t="s">
        <v>97</v>
      </c>
      <c r="C2616" s="0" t="s">
        <v>100</v>
      </c>
      <c r="D2616" s="0" t="s">
        <v>12</v>
      </c>
      <c r="E2616" s="0" t="s">
        <v>10</v>
      </c>
      <c r="F2616" s="0" t="n">
        <v>127</v>
      </c>
      <c r="G2616" s="0" t="n">
        <v>127</v>
      </c>
    </row>
    <row r="2617" customFormat="false" ht="12.8" hidden="false" customHeight="false" outlineLevel="0" collapsed="false">
      <c r="A2617" s="0" t="n">
        <v>2615</v>
      </c>
      <c r="B2617" s="0" t="s">
        <v>97</v>
      </c>
      <c r="C2617" s="0" t="s">
        <v>100</v>
      </c>
      <c r="D2617" s="0" t="s">
        <v>12</v>
      </c>
      <c r="E2617" s="0" t="s">
        <v>10</v>
      </c>
      <c r="F2617" s="0" t="n">
        <v>498</v>
      </c>
      <c r="G2617" s="0" t="n">
        <v>497</v>
      </c>
    </row>
    <row r="2618" customFormat="false" ht="12.8" hidden="false" customHeight="false" outlineLevel="0" collapsed="false">
      <c r="A2618" s="0" t="n">
        <v>2616</v>
      </c>
      <c r="B2618" s="0" t="s">
        <v>97</v>
      </c>
      <c r="C2618" s="0" t="s">
        <v>100</v>
      </c>
      <c r="D2618" s="0" t="s">
        <v>12</v>
      </c>
      <c r="E2618" s="0" t="s">
        <v>10</v>
      </c>
      <c r="F2618" s="0" t="n">
        <v>844</v>
      </c>
      <c r="G2618" s="0" t="n">
        <v>843</v>
      </c>
    </row>
    <row r="2619" customFormat="false" ht="12.8" hidden="false" customHeight="false" outlineLevel="0" collapsed="false">
      <c r="A2619" s="0" t="n">
        <v>2617</v>
      </c>
      <c r="B2619" s="0" t="s">
        <v>97</v>
      </c>
      <c r="C2619" s="0" t="s">
        <v>100</v>
      </c>
      <c r="D2619" s="0" t="s">
        <v>12</v>
      </c>
      <c r="E2619" s="0" t="s">
        <v>10</v>
      </c>
      <c r="F2619" s="0" t="n">
        <v>1198</v>
      </c>
      <c r="G2619" s="0" t="n">
        <v>1198</v>
      </c>
    </row>
    <row r="2620" customFormat="false" ht="12.8" hidden="false" customHeight="false" outlineLevel="0" collapsed="false">
      <c r="A2620" s="0" t="n">
        <v>2618</v>
      </c>
      <c r="B2620" s="0" t="s">
        <v>97</v>
      </c>
      <c r="C2620" s="0" t="s">
        <v>100</v>
      </c>
      <c r="D2620" s="0" t="s">
        <v>12</v>
      </c>
      <c r="E2620" s="0" t="s">
        <v>10</v>
      </c>
      <c r="F2620" s="0" t="n">
        <v>1561</v>
      </c>
      <c r="G2620" s="0" t="n">
        <v>1561</v>
      </c>
    </row>
    <row r="2621" customFormat="false" ht="12.8" hidden="false" customHeight="false" outlineLevel="0" collapsed="false">
      <c r="A2621" s="0" t="n">
        <v>2619</v>
      </c>
      <c r="B2621" s="0" t="s">
        <v>97</v>
      </c>
      <c r="C2621" s="0" t="s">
        <v>100</v>
      </c>
      <c r="D2621" s="0" t="s">
        <v>12</v>
      </c>
      <c r="E2621" s="0" t="s">
        <v>10</v>
      </c>
      <c r="F2621" s="0" t="n">
        <v>1913</v>
      </c>
      <c r="G2621" s="0" t="n">
        <v>1913</v>
      </c>
    </row>
    <row r="2622" customFormat="false" ht="12.8" hidden="false" customHeight="false" outlineLevel="0" collapsed="false">
      <c r="A2622" s="0" t="n">
        <v>2620</v>
      </c>
      <c r="B2622" s="0" t="s">
        <v>97</v>
      </c>
      <c r="C2622" s="0" t="s">
        <v>100</v>
      </c>
      <c r="D2622" s="0" t="s">
        <v>12</v>
      </c>
      <c r="E2622" s="0" t="s">
        <v>10</v>
      </c>
      <c r="F2622" s="0" t="n">
        <v>2283</v>
      </c>
      <c r="G2622" s="0" t="n">
        <v>2281</v>
      </c>
    </row>
    <row r="2623" customFormat="false" ht="12.8" hidden="false" customHeight="false" outlineLevel="0" collapsed="false">
      <c r="A2623" s="0" t="n">
        <v>2621</v>
      </c>
      <c r="B2623" s="0" t="s">
        <v>97</v>
      </c>
      <c r="C2623" s="0" t="s">
        <v>100</v>
      </c>
      <c r="D2623" s="0" t="s">
        <v>13</v>
      </c>
      <c r="E2623" s="0" t="s">
        <v>9</v>
      </c>
      <c r="F2623" s="0" t="n">
        <v>53</v>
      </c>
      <c r="G2623" s="0" t="n">
        <v>53</v>
      </c>
    </row>
    <row r="2624" customFormat="false" ht="12.8" hidden="false" customHeight="false" outlineLevel="0" collapsed="false">
      <c r="A2624" s="0" t="n">
        <v>2622</v>
      </c>
      <c r="B2624" s="0" t="s">
        <v>97</v>
      </c>
      <c r="C2624" s="0" t="s">
        <v>100</v>
      </c>
      <c r="D2624" s="0" t="s">
        <v>13</v>
      </c>
      <c r="E2624" s="0" t="s">
        <v>9</v>
      </c>
      <c r="F2624" s="0" t="n">
        <v>413</v>
      </c>
      <c r="G2624" s="0" t="n">
        <v>410</v>
      </c>
    </row>
    <row r="2625" customFormat="false" ht="12.8" hidden="false" customHeight="false" outlineLevel="0" collapsed="false">
      <c r="A2625" s="0" t="n">
        <v>2623</v>
      </c>
      <c r="B2625" s="0" t="s">
        <v>97</v>
      </c>
      <c r="C2625" s="0" t="s">
        <v>100</v>
      </c>
      <c r="D2625" s="0" t="s">
        <v>13</v>
      </c>
      <c r="E2625" s="0" t="s">
        <v>9</v>
      </c>
      <c r="F2625" s="0" t="n">
        <v>761</v>
      </c>
      <c r="G2625" s="0" t="n">
        <v>764</v>
      </c>
    </row>
    <row r="2626" customFormat="false" ht="12.8" hidden="false" customHeight="false" outlineLevel="0" collapsed="false">
      <c r="A2626" s="0" t="n">
        <v>2624</v>
      </c>
      <c r="B2626" s="0" t="s">
        <v>97</v>
      </c>
      <c r="C2626" s="0" t="s">
        <v>100</v>
      </c>
      <c r="D2626" s="0" t="s">
        <v>13</v>
      </c>
      <c r="E2626" s="0" t="s">
        <v>9</v>
      </c>
      <c r="F2626" s="0" t="n">
        <v>1110</v>
      </c>
      <c r="G2626" s="0" t="n">
        <v>1110</v>
      </c>
    </row>
    <row r="2627" customFormat="false" ht="12.8" hidden="false" customHeight="false" outlineLevel="0" collapsed="false">
      <c r="A2627" s="0" t="n">
        <v>2625</v>
      </c>
      <c r="B2627" s="0" t="s">
        <v>97</v>
      </c>
      <c r="C2627" s="0" t="s">
        <v>100</v>
      </c>
      <c r="D2627" s="0" t="s">
        <v>13</v>
      </c>
      <c r="E2627" s="0" t="s">
        <v>9</v>
      </c>
      <c r="F2627" s="0" t="n">
        <v>1472</v>
      </c>
      <c r="G2627" s="0" t="n">
        <v>1473</v>
      </c>
    </row>
    <row r="2628" customFormat="false" ht="12.8" hidden="false" customHeight="false" outlineLevel="0" collapsed="false">
      <c r="A2628" s="0" t="n">
        <v>2626</v>
      </c>
      <c r="B2628" s="0" t="s">
        <v>97</v>
      </c>
      <c r="C2628" s="0" t="s">
        <v>100</v>
      </c>
      <c r="D2628" s="0" t="s">
        <v>13</v>
      </c>
      <c r="E2628" s="0" t="s">
        <v>9</v>
      </c>
      <c r="F2628" s="0" t="n">
        <v>1831</v>
      </c>
      <c r="G2628" s="0" t="n">
        <v>1833</v>
      </c>
    </row>
    <row r="2629" customFormat="false" ht="12.8" hidden="false" customHeight="false" outlineLevel="0" collapsed="false">
      <c r="A2629" s="0" t="n">
        <v>2627</v>
      </c>
      <c r="B2629" s="0" t="s">
        <v>97</v>
      </c>
      <c r="C2629" s="0" t="s">
        <v>100</v>
      </c>
      <c r="D2629" s="0" t="s">
        <v>13</v>
      </c>
      <c r="E2629" s="0" t="s">
        <v>9</v>
      </c>
      <c r="F2629" s="0" t="n">
        <v>2195</v>
      </c>
      <c r="G2629" s="0" t="n">
        <v>2201</v>
      </c>
    </row>
    <row r="2630" customFormat="false" ht="12.8" hidden="false" customHeight="false" outlineLevel="0" collapsed="false">
      <c r="A2630" s="0" t="n">
        <v>2628</v>
      </c>
      <c r="B2630" s="0" t="s">
        <v>97</v>
      </c>
      <c r="C2630" s="0" t="s">
        <v>100</v>
      </c>
      <c r="D2630" s="0" t="s">
        <v>13</v>
      </c>
      <c r="E2630" s="0" t="s">
        <v>10</v>
      </c>
      <c r="F2630" s="0" t="n">
        <v>299</v>
      </c>
      <c r="G2630" s="0" t="n">
        <v>299</v>
      </c>
    </row>
    <row r="2631" customFormat="false" ht="12.8" hidden="false" customHeight="false" outlineLevel="0" collapsed="false">
      <c r="A2631" s="0" t="n">
        <v>2629</v>
      </c>
      <c r="B2631" s="0" t="s">
        <v>97</v>
      </c>
      <c r="C2631" s="0" t="s">
        <v>100</v>
      </c>
      <c r="D2631" s="0" t="s">
        <v>13</v>
      </c>
      <c r="E2631" s="0" t="s">
        <v>10</v>
      </c>
      <c r="F2631" s="0" t="n">
        <v>647</v>
      </c>
      <c r="G2631" s="0" t="n">
        <v>649</v>
      </c>
    </row>
    <row r="2632" customFormat="false" ht="12.8" hidden="false" customHeight="false" outlineLevel="0" collapsed="false">
      <c r="A2632" s="0" t="n">
        <v>2630</v>
      </c>
      <c r="B2632" s="0" t="s">
        <v>97</v>
      </c>
      <c r="C2632" s="0" t="s">
        <v>100</v>
      </c>
      <c r="D2632" s="0" t="s">
        <v>13</v>
      </c>
      <c r="E2632" s="0" t="s">
        <v>10</v>
      </c>
      <c r="F2632" s="0" t="n">
        <v>997</v>
      </c>
      <c r="G2632" s="0" t="n">
        <v>1000</v>
      </c>
    </row>
    <row r="2633" customFormat="false" ht="12.8" hidden="false" customHeight="false" outlineLevel="0" collapsed="false">
      <c r="A2633" s="0" t="n">
        <v>2631</v>
      </c>
      <c r="B2633" s="0" t="s">
        <v>97</v>
      </c>
      <c r="C2633" s="0" t="s">
        <v>100</v>
      </c>
      <c r="D2633" s="0" t="s">
        <v>13</v>
      </c>
      <c r="E2633" s="0" t="s">
        <v>10</v>
      </c>
      <c r="F2633" s="0" t="n">
        <v>1359</v>
      </c>
      <c r="G2633" s="0" t="n">
        <v>1361</v>
      </c>
    </row>
    <row r="2634" customFormat="false" ht="12.8" hidden="false" customHeight="false" outlineLevel="0" collapsed="false">
      <c r="A2634" s="0" t="n">
        <v>2632</v>
      </c>
      <c r="B2634" s="0" t="s">
        <v>97</v>
      </c>
      <c r="C2634" s="0" t="s">
        <v>100</v>
      </c>
      <c r="D2634" s="0" t="s">
        <v>13</v>
      </c>
      <c r="E2634" s="0" t="s">
        <v>10</v>
      </c>
      <c r="F2634" s="0" t="n">
        <v>1719</v>
      </c>
      <c r="G2634" s="0" t="n">
        <v>1718</v>
      </c>
    </row>
    <row r="2635" customFormat="false" ht="12.8" hidden="false" customHeight="false" outlineLevel="0" collapsed="false">
      <c r="A2635" s="0" t="n">
        <v>2633</v>
      </c>
      <c r="B2635" s="0" t="s">
        <v>97</v>
      </c>
      <c r="C2635" s="0" t="s">
        <v>100</v>
      </c>
      <c r="D2635" s="0" t="s">
        <v>13</v>
      </c>
      <c r="E2635" s="0" t="s">
        <v>10</v>
      </c>
      <c r="F2635" s="0" t="n">
        <v>2086</v>
      </c>
      <c r="G2635" s="0" t="n">
        <v>2085</v>
      </c>
    </row>
    <row r="2636" customFormat="false" ht="12.8" hidden="false" customHeight="false" outlineLevel="0" collapsed="false">
      <c r="A2636" s="0" t="n">
        <v>2634</v>
      </c>
      <c r="B2636" s="0" t="s">
        <v>97</v>
      </c>
      <c r="C2636" s="0" t="s">
        <v>100</v>
      </c>
      <c r="D2636" s="0" t="s">
        <v>13</v>
      </c>
      <c r="E2636" s="0" t="s">
        <v>10</v>
      </c>
      <c r="F2636" s="0" t="n">
        <v>2482</v>
      </c>
      <c r="G2636" s="0" t="n">
        <v>2484</v>
      </c>
    </row>
    <row r="2637" customFormat="false" ht="12.8" hidden="false" customHeight="false" outlineLevel="0" collapsed="false">
      <c r="A2637" s="0" t="n">
        <v>2635</v>
      </c>
      <c r="B2637" s="0" t="s">
        <v>101</v>
      </c>
      <c r="C2637" s="0" t="s">
        <v>102</v>
      </c>
      <c r="D2637" s="0" t="s">
        <v>8</v>
      </c>
      <c r="E2637" s="0" t="s">
        <v>9</v>
      </c>
      <c r="F2637" s="0" t="n">
        <v>34</v>
      </c>
      <c r="G2637" s="0" t="n">
        <v>34</v>
      </c>
    </row>
    <row r="2638" customFormat="false" ht="12.8" hidden="false" customHeight="false" outlineLevel="0" collapsed="false">
      <c r="A2638" s="0" t="n">
        <v>2636</v>
      </c>
      <c r="B2638" s="0" t="s">
        <v>101</v>
      </c>
      <c r="C2638" s="0" t="s">
        <v>102</v>
      </c>
      <c r="D2638" s="0" t="s">
        <v>8</v>
      </c>
      <c r="E2638" s="0" t="s">
        <v>9</v>
      </c>
      <c r="F2638" s="0" t="n">
        <v>263</v>
      </c>
      <c r="G2638" s="0" t="n">
        <v>261</v>
      </c>
    </row>
    <row r="2639" customFormat="false" ht="12.8" hidden="false" customHeight="false" outlineLevel="0" collapsed="false">
      <c r="A2639" s="0" t="n">
        <v>2637</v>
      </c>
      <c r="B2639" s="0" t="s">
        <v>101</v>
      </c>
      <c r="C2639" s="0" t="s">
        <v>102</v>
      </c>
      <c r="D2639" s="0" t="s">
        <v>8</v>
      </c>
      <c r="E2639" s="0" t="s">
        <v>9</v>
      </c>
      <c r="F2639" s="0" t="n">
        <v>493</v>
      </c>
      <c r="G2639" s="0" t="n">
        <v>493</v>
      </c>
    </row>
    <row r="2640" customFormat="false" ht="12.8" hidden="false" customHeight="false" outlineLevel="0" collapsed="false">
      <c r="A2640" s="0" t="n">
        <v>2638</v>
      </c>
      <c r="B2640" s="0" t="s">
        <v>101</v>
      </c>
      <c r="C2640" s="0" t="s">
        <v>102</v>
      </c>
      <c r="D2640" s="0" t="s">
        <v>8</v>
      </c>
      <c r="E2640" s="0" t="s">
        <v>10</v>
      </c>
      <c r="F2640" s="0" t="n">
        <v>179</v>
      </c>
      <c r="G2640" s="0" t="n">
        <v>175</v>
      </c>
    </row>
    <row r="2641" customFormat="false" ht="12.8" hidden="false" customHeight="false" outlineLevel="0" collapsed="false">
      <c r="A2641" s="0" t="n">
        <v>2639</v>
      </c>
      <c r="B2641" s="0" t="s">
        <v>101</v>
      </c>
      <c r="C2641" s="0" t="s">
        <v>102</v>
      </c>
      <c r="D2641" s="0" t="s">
        <v>8</v>
      </c>
      <c r="E2641" s="0" t="s">
        <v>10</v>
      </c>
      <c r="F2641" s="0" t="n">
        <v>405</v>
      </c>
      <c r="G2641" s="0" t="n">
        <v>403</v>
      </c>
    </row>
    <row r="2642" customFormat="false" ht="12.8" hidden="false" customHeight="false" outlineLevel="0" collapsed="false">
      <c r="A2642" s="0" t="n">
        <v>2640</v>
      </c>
      <c r="B2642" s="0" t="s">
        <v>101</v>
      </c>
      <c r="C2642" s="0" t="s">
        <v>102</v>
      </c>
      <c r="D2642" s="0" t="s">
        <v>8</v>
      </c>
      <c r="E2642" s="0" t="s">
        <v>10</v>
      </c>
      <c r="F2642" s="0" t="n">
        <v>637</v>
      </c>
    </row>
    <row r="2643" customFormat="false" ht="12.8" hidden="false" customHeight="false" outlineLevel="0" collapsed="false">
      <c r="A2643" s="0" t="n">
        <v>2641</v>
      </c>
      <c r="B2643" s="0" t="s">
        <v>101</v>
      </c>
      <c r="C2643" s="0" t="s">
        <v>102</v>
      </c>
      <c r="D2643" s="0" t="s">
        <v>11</v>
      </c>
      <c r="E2643" s="0" t="s">
        <v>9</v>
      </c>
      <c r="F2643" s="0" t="n">
        <v>147</v>
      </c>
      <c r="G2643" s="0" t="n">
        <v>142</v>
      </c>
    </row>
    <row r="2644" customFormat="false" ht="12.8" hidden="false" customHeight="false" outlineLevel="0" collapsed="false">
      <c r="A2644" s="0" t="n">
        <v>2642</v>
      </c>
      <c r="B2644" s="0" t="s">
        <v>101</v>
      </c>
      <c r="C2644" s="0" t="s">
        <v>102</v>
      </c>
      <c r="D2644" s="0" t="s">
        <v>11</v>
      </c>
      <c r="E2644" s="0" t="s">
        <v>9</v>
      </c>
      <c r="F2644" s="0" t="n">
        <v>374</v>
      </c>
      <c r="G2644" s="0" t="n">
        <v>372</v>
      </c>
    </row>
    <row r="2645" customFormat="false" ht="12.8" hidden="false" customHeight="false" outlineLevel="0" collapsed="false">
      <c r="A2645" s="0" t="n">
        <v>2643</v>
      </c>
      <c r="B2645" s="0" t="s">
        <v>101</v>
      </c>
      <c r="C2645" s="0" t="s">
        <v>102</v>
      </c>
      <c r="D2645" s="0" t="s">
        <v>11</v>
      </c>
      <c r="E2645" s="0" t="s">
        <v>9</v>
      </c>
      <c r="F2645" s="0" t="n">
        <v>600</v>
      </c>
      <c r="G2645" s="0" t="n">
        <v>604</v>
      </c>
    </row>
    <row r="2646" customFormat="false" ht="12.8" hidden="false" customHeight="false" outlineLevel="0" collapsed="false">
      <c r="A2646" s="0" t="n">
        <v>2644</v>
      </c>
      <c r="B2646" s="0" t="s">
        <v>101</v>
      </c>
      <c r="C2646" s="0" t="s">
        <v>102</v>
      </c>
      <c r="D2646" s="0" t="s">
        <v>11</v>
      </c>
      <c r="E2646" s="0" t="s">
        <v>9</v>
      </c>
      <c r="G2646" s="0" t="n">
        <v>530</v>
      </c>
    </row>
    <row r="2647" customFormat="false" ht="12.8" hidden="false" customHeight="false" outlineLevel="0" collapsed="false">
      <c r="A2647" s="0" t="n">
        <v>2645</v>
      </c>
      <c r="B2647" s="0" t="s">
        <v>101</v>
      </c>
      <c r="C2647" s="0" t="s">
        <v>102</v>
      </c>
      <c r="D2647" s="0" t="s">
        <v>11</v>
      </c>
      <c r="E2647" s="0" t="s">
        <v>10</v>
      </c>
      <c r="F2647" s="0" t="n">
        <v>62</v>
      </c>
      <c r="G2647" s="0" t="n">
        <v>59</v>
      </c>
    </row>
    <row r="2648" customFormat="false" ht="12.8" hidden="false" customHeight="false" outlineLevel="0" collapsed="false">
      <c r="A2648" s="0" t="n">
        <v>2646</v>
      </c>
      <c r="B2648" s="0" t="s">
        <v>101</v>
      </c>
      <c r="C2648" s="0" t="s">
        <v>102</v>
      </c>
      <c r="D2648" s="0" t="s">
        <v>11</v>
      </c>
      <c r="E2648" s="0" t="s">
        <v>10</v>
      </c>
      <c r="F2648" s="0" t="n">
        <v>289</v>
      </c>
      <c r="G2648" s="0" t="n">
        <v>287</v>
      </c>
    </row>
    <row r="2649" customFormat="false" ht="12.8" hidden="false" customHeight="false" outlineLevel="0" collapsed="false">
      <c r="A2649" s="0" t="n">
        <v>2647</v>
      </c>
      <c r="B2649" s="0" t="s">
        <v>101</v>
      </c>
      <c r="C2649" s="0" t="s">
        <v>102</v>
      </c>
      <c r="D2649" s="0" t="s">
        <v>11</v>
      </c>
      <c r="E2649" s="0" t="s">
        <v>10</v>
      </c>
      <c r="F2649" s="0" t="n">
        <v>532</v>
      </c>
    </row>
    <row r="2650" customFormat="false" ht="12.8" hidden="false" customHeight="false" outlineLevel="0" collapsed="false">
      <c r="A2650" s="0" t="n">
        <v>2648</v>
      </c>
      <c r="B2650" s="0" t="s">
        <v>101</v>
      </c>
      <c r="C2650" s="0" t="s">
        <v>102</v>
      </c>
      <c r="D2650" s="0" t="s">
        <v>12</v>
      </c>
      <c r="E2650" s="0" t="s">
        <v>9</v>
      </c>
      <c r="F2650" s="0" t="n">
        <v>34</v>
      </c>
      <c r="G2650" s="0" t="n">
        <v>35</v>
      </c>
    </row>
    <row r="2651" customFormat="false" ht="12.8" hidden="false" customHeight="false" outlineLevel="0" collapsed="false">
      <c r="A2651" s="0" t="n">
        <v>2649</v>
      </c>
      <c r="B2651" s="0" t="s">
        <v>101</v>
      </c>
      <c r="C2651" s="0" t="s">
        <v>102</v>
      </c>
      <c r="D2651" s="0" t="s">
        <v>12</v>
      </c>
      <c r="E2651" s="0" t="s">
        <v>9</v>
      </c>
      <c r="F2651" s="0" t="n">
        <v>263</v>
      </c>
      <c r="G2651" s="0" t="n">
        <v>264</v>
      </c>
    </row>
    <row r="2652" customFormat="false" ht="12.8" hidden="false" customHeight="false" outlineLevel="0" collapsed="false">
      <c r="A2652" s="0" t="n">
        <v>2650</v>
      </c>
      <c r="B2652" s="0" t="s">
        <v>101</v>
      </c>
      <c r="C2652" s="0" t="s">
        <v>102</v>
      </c>
      <c r="D2652" s="0" t="s">
        <v>12</v>
      </c>
      <c r="E2652" s="0" t="s">
        <v>9</v>
      </c>
      <c r="F2652" s="0" t="n">
        <v>493</v>
      </c>
      <c r="G2652" s="0" t="n">
        <v>494</v>
      </c>
    </row>
    <row r="2653" customFormat="false" ht="12.8" hidden="false" customHeight="false" outlineLevel="0" collapsed="false">
      <c r="A2653" s="0" t="n">
        <v>2651</v>
      </c>
      <c r="B2653" s="0" t="s">
        <v>101</v>
      </c>
      <c r="C2653" s="0" t="s">
        <v>102</v>
      </c>
      <c r="D2653" s="0" t="s">
        <v>12</v>
      </c>
      <c r="E2653" s="0" t="s">
        <v>10</v>
      </c>
      <c r="F2653" s="0" t="n">
        <v>179</v>
      </c>
      <c r="G2653" s="0" t="n">
        <v>184</v>
      </c>
    </row>
    <row r="2654" customFormat="false" ht="12.8" hidden="false" customHeight="false" outlineLevel="0" collapsed="false">
      <c r="A2654" s="0" t="n">
        <v>2652</v>
      </c>
      <c r="B2654" s="0" t="s">
        <v>101</v>
      </c>
      <c r="C2654" s="0" t="s">
        <v>102</v>
      </c>
      <c r="D2654" s="0" t="s">
        <v>12</v>
      </c>
      <c r="E2654" s="0" t="s">
        <v>10</v>
      </c>
      <c r="F2654" s="0" t="n">
        <v>405</v>
      </c>
    </row>
    <row r="2655" customFormat="false" ht="12.8" hidden="false" customHeight="false" outlineLevel="0" collapsed="false">
      <c r="A2655" s="0" t="n">
        <v>2653</v>
      </c>
      <c r="B2655" s="0" t="s">
        <v>101</v>
      </c>
      <c r="C2655" s="0" t="s">
        <v>102</v>
      </c>
      <c r="D2655" s="0" t="s">
        <v>12</v>
      </c>
      <c r="E2655" s="0" t="s">
        <v>10</v>
      </c>
      <c r="F2655" s="0" t="n">
        <v>637</v>
      </c>
    </row>
    <row r="2656" customFormat="false" ht="12.8" hidden="false" customHeight="false" outlineLevel="0" collapsed="false">
      <c r="A2656" s="0" t="n">
        <v>2654</v>
      </c>
      <c r="B2656" s="0" t="s">
        <v>101</v>
      </c>
      <c r="C2656" s="0" t="s">
        <v>102</v>
      </c>
      <c r="D2656" s="0" t="s">
        <v>13</v>
      </c>
      <c r="E2656" s="0" t="s">
        <v>9</v>
      </c>
      <c r="F2656" s="0" t="n">
        <v>147</v>
      </c>
      <c r="G2656" s="0" t="n">
        <v>147</v>
      </c>
    </row>
    <row r="2657" customFormat="false" ht="12.8" hidden="false" customHeight="false" outlineLevel="0" collapsed="false">
      <c r="A2657" s="0" t="n">
        <v>2655</v>
      </c>
      <c r="B2657" s="0" t="s">
        <v>101</v>
      </c>
      <c r="C2657" s="0" t="s">
        <v>102</v>
      </c>
      <c r="D2657" s="0" t="s">
        <v>13</v>
      </c>
      <c r="E2657" s="0" t="s">
        <v>9</v>
      </c>
      <c r="F2657" s="0" t="n">
        <v>374</v>
      </c>
      <c r="G2657" s="0" t="n">
        <v>373</v>
      </c>
    </row>
    <row r="2658" customFormat="false" ht="12.8" hidden="false" customHeight="false" outlineLevel="0" collapsed="false">
      <c r="A2658" s="0" t="n">
        <v>2656</v>
      </c>
      <c r="B2658" s="0" t="s">
        <v>101</v>
      </c>
      <c r="C2658" s="0" t="s">
        <v>102</v>
      </c>
      <c r="D2658" s="0" t="s">
        <v>13</v>
      </c>
      <c r="E2658" s="0" t="s">
        <v>9</v>
      </c>
      <c r="F2658" s="0" t="n">
        <v>600</v>
      </c>
      <c r="G2658" s="0" t="n">
        <v>609</v>
      </c>
    </row>
    <row r="2659" customFormat="false" ht="12.8" hidden="false" customHeight="false" outlineLevel="0" collapsed="false">
      <c r="A2659" s="0" t="n">
        <v>2657</v>
      </c>
      <c r="B2659" s="0" t="s">
        <v>101</v>
      </c>
      <c r="C2659" s="0" t="s">
        <v>102</v>
      </c>
      <c r="D2659" s="0" t="s">
        <v>13</v>
      </c>
      <c r="E2659" s="0" t="s">
        <v>10</v>
      </c>
      <c r="F2659" s="0" t="n">
        <v>62</v>
      </c>
    </row>
    <row r="2660" customFormat="false" ht="12.8" hidden="false" customHeight="false" outlineLevel="0" collapsed="false">
      <c r="A2660" s="0" t="n">
        <v>2658</v>
      </c>
      <c r="B2660" s="0" t="s">
        <v>101</v>
      </c>
      <c r="C2660" s="0" t="s">
        <v>102</v>
      </c>
      <c r="D2660" s="0" t="s">
        <v>13</v>
      </c>
      <c r="E2660" s="0" t="s">
        <v>10</v>
      </c>
      <c r="F2660" s="0" t="n">
        <v>289</v>
      </c>
    </row>
    <row r="2661" customFormat="false" ht="12.8" hidden="false" customHeight="false" outlineLevel="0" collapsed="false">
      <c r="A2661" s="0" t="n">
        <v>2659</v>
      </c>
      <c r="B2661" s="0" t="s">
        <v>101</v>
      </c>
      <c r="C2661" s="0" t="s">
        <v>102</v>
      </c>
      <c r="D2661" s="0" t="s">
        <v>13</v>
      </c>
      <c r="E2661" s="0" t="s">
        <v>10</v>
      </c>
      <c r="F2661" s="0" t="n">
        <v>532</v>
      </c>
    </row>
    <row r="2662" customFormat="false" ht="12.8" hidden="false" customHeight="false" outlineLevel="0" collapsed="false">
      <c r="A2662" s="0" t="n">
        <v>2660</v>
      </c>
      <c r="B2662" s="0" t="s">
        <v>101</v>
      </c>
      <c r="C2662" s="0" t="s">
        <v>103</v>
      </c>
      <c r="D2662" s="0" t="s">
        <v>8</v>
      </c>
      <c r="E2662" s="0" t="s">
        <v>9</v>
      </c>
      <c r="F2662" s="0" t="n">
        <v>23</v>
      </c>
      <c r="G2662" s="0" t="n">
        <v>21</v>
      </c>
    </row>
    <row r="2663" customFormat="false" ht="12.8" hidden="false" customHeight="false" outlineLevel="0" collapsed="false">
      <c r="A2663" s="0" t="n">
        <v>2661</v>
      </c>
      <c r="B2663" s="0" t="s">
        <v>101</v>
      </c>
      <c r="C2663" s="0" t="s">
        <v>103</v>
      </c>
      <c r="D2663" s="0" t="s">
        <v>8</v>
      </c>
      <c r="E2663" s="0" t="s">
        <v>9</v>
      </c>
      <c r="F2663" s="0" t="n">
        <v>277</v>
      </c>
      <c r="G2663" s="0" t="n">
        <v>276</v>
      </c>
    </row>
    <row r="2664" customFormat="false" ht="12.8" hidden="false" customHeight="false" outlineLevel="0" collapsed="false">
      <c r="A2664" s="0" t="n">
        <v>2662</v>
      </c>
      <c r="B2664" s="0" t="s">
        <v>101</v>
      </c>
      <c r="C2664" s="0" t="s">
        <v>103</v>
      </c>
      <c r="D2664" s="0" t="s">
        <v>8</v>
      </c>
      <c r="E2664" s="0" t="s">
        <v>9</v>
      </c>
      <c r="F2664" s="0" t="n">
        <v>519</v>
      </c>
      <c r="G2664" s="0" t="n">
        <v>518</v>
      </c>
    </row>
    <row r="2665" customFormat="false" ht="12.8" hidden="false" customHeight="false" outlineLevel="0" collapsed="false">
      <c r="A2665" s="0" t="n">
        <v>2663</v>
      </c>
      <c r="B2665" s="0" t="s">
        <v>101</v>
      </c>
      <c r="C2665" s="0" t="s">
        <v>103</v>
      </c>
      <c r="D2665" s="0" t="s">
        <v>8</v>
      </c>
      <c r="E2665" s="0" t="s">
        <v>9</v>
      </c>
      <c r="F2665" s="0" t="n">
        <v>740</v>
      </c>
      <c r="G2665" s="0" t="n">
        <v>738</v>
      </c>
    </row>
    <row r="2666" customFormat="false" ht="12.8" hidden="false" customHeight="false" outlineLevel="0" collapsed="false">
      <c r="A2666" s="0" t="n">
        <v>2664</v>
      </c>
      <c r="B2666" s="0" t="s">
        <v>101</v>
      </c>
      <c r="C2666" s="0" t="s">
        <v>103</v>
      </c>
      <c r="D2666" s="0" t="s">
        <v>8</v>
      </c>
      <c r="E2666" s="0" t="s">
        <v>10</v>
      </c>
      <c r="F2666" s="0" t="n">
        <v>194</v>
      </c>
      <c r="G2666" s="0" t="n">
        <v>194</v>
      </c>
    </row>
    <row r="2667" customFormat="false" ht="12.8" hidden="false" customHeight="false" outlineLevel="0" collapsed="false">
      <c r="A2667" s="0" t="n">
        <v>2665</v>
      </c>
      <c r="B2667" s="0" t="s">
        <v>101</v>
      </c>
      <c r="C2667" s="0" t="s">
        <v>103</v>
      </c>
      <c r="D2667" s="0" t="s">
        <v>8</v>
      </c>
      <c r="E2667" s="0" t="s">
        <v>10</v>
      </c>
      <c r="F2667" s="0" t="n">
        <v>435</v>
      </c>
    </row>
    <row r="2668" customFormat="false" ht="12.8" hidden="false" customHeight="false" outlineLevel="0" collapsed="false">
      <c r="A2668" s="0" t="n">
        <v>2666</v>
      </c>
      <c r="B2668" s="0" t="s">
        <v>101</v>
      </c>
      <c r="C2668" s="0" t="s">
        <v>103</v>
      </c>
      <c r="D2668" s="0" t="s">
        <v>8</v>
      </c>
      <c r="E2668" s="0" t="s">
        <v>10</v>
      </c>
      <c r="F2668" s="0" t="n">
        <v>671</v>
      </c>
    </row>
    <row r="2669" customFormat="false" ht="12.8" hidden="false" customHeight="false" outlineLevel="0" collapsed="false">
      <c r="A2669" s="0" t="n">
        <v>2667</v>
      </c>
      <c r="B2669" s="0" t="s">
        <v>101</v>
      </c>
      <c r="C2669" s="0" t="s">
        <v>103</v>
      </c>
      <c r="D2669" s="0" t="s">
        <v>8</v>
      </c>
      <c r="E2669" s="0" t="s">
        <v>10</v>
      </c>
      <c r="F2669" s="0" t="n">
        <v>901</v>
      </c>
      <c r="G2669" s="0" t="n">
        <v>903</v>
      </c>
    </row>
    <row r="2670" customFormat="false" ht="12.8" hidden="false" customHeight="false" outlineLevel="0" collapsed="false">
      <c r="A2670" s="0" t="n">
        <v>2668</v>
      </c>
      <c r="B2670" s="0" t="s">
        <v>101</v>
      </c>
      <c r="C2670" s="0" t="s">
        <v>103</v>
      </c>
      <c r="D2670" s="0" t="s">
        <v>11</v>
      </c>
      <c r="E2670" s="0" t="s">
        <v>9</v>
      </c>
      <c r="F2670" s="0" t="n">
        <v>146</v>
      </c>
      <c r="G2670" s="0" t="n">
        <v>145</v>
      </c>
    </row>
    <row r="2671" customFormat="false" ht="12.8" hidden="false" customHeight="false" outlineLevel="0" collapsed="false">
      <c r="A2671" s="0" t="n">
        <v>2669</v>
      </c>
      <c r="B2671" s="0" t="s">
        <v>101</v>
      </c>
      <c r="C2671" s="0" t="s">
        <v>103</v>
      </c>
      <c r="D2671" s="0" t="s">
        <v>11</v>
      </c>
      <c r="E2671" s="0" t="s">
        <v>9</v>
      </c>
      <c r="F2671" s="0" t="n">
        <v>394</v>
      </c>
      <c r="G2671" s="0" t="n">
        <v>395</v>
      </c>
    </row>
    <row r="2672" customFormat="false" ht="12.8" hidden="false" customHeight="false" outlineLevel="0" collapsed="false">
      <c r="A2672" s="0" t="n">
        <v>2670</v>
      </c>
      <c r="B2672" s="0" t="s">
        <v>101</v>
      </c>
      <c r="C2672" s="0" t="s">
        <v>103</v>
      </c>
      <c r="D2672" s="0" t="s">
        <v>11</v>
      </c>
      <c r="E2672" s="0" t="s">
        <v>9</v>
      </c>
      <c r="F2672" s="0" t="n">
        <v>625</v>
      </c>
      <c r="G2672" s="0" t="n">
        <v>628</v>
      </c>
    </row>
    <row r="2673" customFormat="false" ht="12.8" hidden="false" customHeight="false" outlineLevel="0" collapsed="false">
      <c r="A2673" s="0" t="n">
        <v>2671</v>
      </c>
      <c r="B2673" s="0" t="s">
        <v>101</v>
      </c>
      <c r="C2673" s="0" t="s">
        <v>103</v>
      </c>
      <c r="D2673" s="0" t="s">
        <v>11</v>
      </c>
      <c r="E2673" s="0" t="s">
        <v>9</v>
      </c>
      <c r="F2673" s="0" t="n">
        <v>863</v>
      </c>
      <c r="G2673" s="0" t="n">
        <v>861</v>
      </c>
    </row>
    <row r="2674" customFormat="false" ht="12.8" hidden="false" customHeight="false" outlineLevel="0" collapsed="false">
      <c r="A2674" s="0" t="n">
        <v>2672</v>
      </c>
      <c r="B2674" s="0" t="s">
        <v>101</v>
      </c>
      <c r="C2674" s="0" t="s">
        <v>103</v>
      </c>
      <c r="D2674" s="0" t="s">
        <v>11</v>
      </c>
      <c r="E2674" s="0" t="s">
        <v>10</v>
      </c>
      <c r="F2674" s="0" t="n">
        <v>62</v>
      </c>
      <c r="G2674" s="0" t="n">
        <v>63</v>
      </c>
    </row>
    <row r="2675" customFormat="false" ht="12.8" hidden="false" customHeight="false" outlineLevel="0" collapsed="false">
      <c r="A2675" s="0" t="n">
        <v>2673</v>
      </c>
      <c r="B2675" s="0" t="s">
        <v>101</v>
      </c>
      <c r="C2675" s="0" t="s">
        <v>103</v>
      </c>
      <c r="D2675" s="0" t="s">
        <v>11</v>
      </c>
      <c r="E2675" s="0" t="s">
        <v>10</v>
      </c>
      <c r="F2675" s="0" t="n">
        <v>310</v>
      </c>
      <c r="G2675" s="0" t="n">
        <v>309</v>
      </c>
    </row>
    <row r="2676" customFormat="false" ht="12.8" hidden="false" customHeight="false" outlineLevel="0" collapsed="false">
      <c r="A2676" s="0" t="n">
        <v>2674</v>
      </c>
      <c r="B2676" s="0" t="s">
        <v>101</v>
      </c>
      <c r="C2676" s="0" t="s">
        <v>103</v>
      </c>
      <c r="D2676" s="0" t="s">
        <v>11</v>
      </c>
      <c r="E2676" s="0" t="s">
        <v>10</v>
      </c>
      <c r="F2676" s="0" t="n">
        <v>550</v>
      </c>
      <c r="G2676" s="0" t="n">
        <v>550</v>
      </c>
    </row>
    <row r="2677" customFormat="false" ht="12.8" hidden="false" customHeight="false" outlineLevel="0" collapsed="false">
      <c r="A2677" s="0" t="n">
        <v>2675</v>
      </c>
      <c r="B2677" s="0" t="s">
        <v>101</v>
      </c>
      <c r="C2677" s="0" t="s">
        <v>103</v>
      </c>
      <c r="D2677" s="0" t="s">
        <v>11</v>
      </c>
      <c r="E2677" s="0" t="s">
        <v>10</v>
      </c>
      <c r="F2677" s="0" t="n">
        <v>782</v>
      </c>
      <c r="G2677" s="0" t="n">
        <v>780</v>
      </c>
    </row>
    <row r="2678" customFormat="false" ht="12.8" hidden="false" customHeight="false" outlineLevel="0" collapsed="false">
      <c r="A2678" s="0" t="n">
        <v>2676</v>
      </c>
      <c r="B2678" s="0" t="s">
        <v>101</v>
      </c>
      <c r="C2678" s="0" t="s">
        <v>103</v>
      </c>
      <c r="D2678" s="0" t="s">
        <v>12</v>
      </c>
      <c r="E2678" s="0" t="s">
        <v>9</v>
      </c>
      <c r="F2678" s="0" t="n">
        <v>23</v>
      </c>
      <c r="G2678" s="0" t="n">
        <v>24</v>
      </c>
    </row>
    <row r="2679" customFormat="false" ht="12.8" hidden="false" customHeight="false" outlineLevel="0" collapsed="false">
      <c r="A2679" s="0" t="n">
        <v>2677</v>
      </c>
      <c r="B2679" s="0" t="s">
        <v>101</v>
      </c>
      <c r="C2679" s="0" t="s">
        <v>103</v>
      </c>
      <c r="D2679" s="0" t="s">
        <v>12</v>
      </c>
      <c r="E2679" s="0" t="s">
        <v>9</v>
      </c>
      <c r="F2679" s="0" t="n">
        <v>277</v>
      </c>
      <c r="G2679" s="0" t="n">
        <v>276</v>
      </c>
    </row>
    <row r="2680" customFormat="false" ht="12.8" hidden="false" customHeight="false" outlineLevel="0" collapsed="false">
      <c r="A2680" s="0" t="n">
        <v>2678</v>
      </c>
      <c r="B2680" s="0" t="s">
        <v>101</v>
      </c>
      <c r="C2680" s="0" t="s">
        <v>103</v>
      </c>
      <c r="D2680" s="0" t="s">
        <v>12</v>
      </c>
      <c r="E2680" s="0" t="s">
        <v>9</v>
      </c>
      <c r="F2680" s="0" t="n">
        <v>519</v>
      </c>
      <c r="G2680" s="0" t="n">
        <v>517</v>
      </c>
    </row>
    <row r="2681" customFormat="false" ht="12.8" hidden="false" customHeight="false" outlineLevel="0" collapsed="false">
      <c r="A2681" s="0" t="n">
        <v>2679</v>
      </c>
      <c r="B2681" s="0" t="s">
        <v>101</v>
      </c>
      <c r="C2681" s="0" t="s">
        <v>103</v>
      </c>
      <c r="D2681" s="0" t="s">
        <v>12</v>
      </c>
      <c r="E2681" s="0" t="s">
        <v>9</v>
      </c>
      <c r="F2681" s="0" t="n">
        <v>740</v>
      </c>
      <c r="G2681" s="0" t="n">
        <v>737</v>
      </c>
    </row>
    <row r="2682" customFormat="false" ht="12.8" hidden="false" customHeight="false" outlineLevel="0" collapsed="false">
      <c r="A2682" s="0" t="n">
        <v>2680</v>
      </c>
      <c r="B2682" s="0" t="s">
        <v>101</v>
      </c>
      <c r="C2682" s="0" t="s">
        <v>103</v>
      </c>
      <c r="D2682" s="0" t="s">
        <v>12</v>
      </c>
      <c r="E2682" s="0" t="s">
        <v>10</v>
      </c>
      <c r="F2682" s="0" t="n">
        <v>194</v>
      </c>
    </row>
    <row r="2683" customFormat="false" ht="12.8" hidden="false" customHeight="false" outlineLevel="0" collapsed="false">
      <c r="A2683" s="0" t="n">
        <v>2681</v>
      </c>
      <c r="B2683" s="0" t="s">
        <v>101</v>
      </c>
      <c r="C2683" s="0" t="s">
        <v>103</v>
      </c>
      <c r="D2683" s="0" t="s">
        <v>12</v>
      </c>
      <c r="E2683" s="0" t="s">
        <v>10</v>
      </c>
      <c r="F2683" s="0" t="n">
        <v>435</v>
      </c>
      <c r="G2683" s="0" t="n">
        <v>438</v>
      </c>
    </row>
    <row r="2684" customFormat="false" ht="12.8" hidden="false" customHeight="false" outlineLevel="0" collapsed="false">
      <c r="A2684" s="0" t="n">
        <v>2682</v>
      </c>
      <c r="B2684" s="0" t="s">
        <v>101</v>
      </c>
      <c r="C2684" s="0" t="s">
        <v>103</v>
      </c>
      <c r="D2684" s="0" t="s">
        <v>12</v>
      </c>
      <c r="E2684" s="0" t="s">
        <v>10</v>
      </c>
      <c r="F2684" s="0" t="n">
        <v>671</v>
      </c>
      <c r="G2684" s="0" t="n">
        <v>662</v>
      </c>
    </row>
    <row r="2685" customFormat="false" ht="12.8" hidden="false" customHeight="false" outlineLevel="0" collapsed="false">
      <c r="A2685" s="0" t="n">
        <v>2683</v>
      </c>
      <c r="B2685" s="0" t="s">
        <v>101</v>
      </c>
      <c r="C2685" s="0" t="s">
        <v>103</v>
      </c>
      <c r="D2685" s="0" t="s">
        <v>12</v>
      </c>
      <c r="E2685" s="0" t="s">
        <v>10</v>
      </c>
      <c r="F2685" s="0" t="n">
        <v>901</v>
      </c>
      <c r="G2685" s="0" t="n">
        <v>901</v>
      </c>
    </row>
    <row r="2686" customFormat="false" ht="12.8" hidden="false" customHeight="false" outlineLevel="0" collapsed="false">
      <c r="A2686" s="0" t="n">
        <v>2684</v>
      </c>
      <c r="B2686" s="0" t="s">
        <v>101</v>
      </c>
      <c r="C2686" s="0" t="s">
        <v>103</v>
      </c>
      <c r="D2686" s="0" t="s">
        <v>13</v>
      </c>
      <c r="E2686" s="0" t="s">
        <v>9</v>
      </c>
      <c r="F2686" s="0" t="n">
        <v>146</v>
      </c>
    </row>
    <row r="2687" customFormat="false" ht="12.8" hidden="false" customHeight="false" outlineLevel="0" collapsed="false">
      <c r="A2687" s="0" t="n">
        <v>2685</v>
      </c>
      <c r="B2687" s="0" t="s">
        <v>101</v>
      </c>
      <c r="C2687" s="0" t="s">
        <v>103</v>
      </c>
      <c r="D2687" s="0" t="s">
        <v>13</v>
      </c>
      <c r="E2687" s="0" t="s">
        <v>9</v>
      </c>
      <c r="F2687" s="0" t="n">
        <v>394</v>
      </c>
      <c r="G2687" s="0" t="n">
        <v>394</v>
      </c>
    </row>
    <row r="2688" customFormat="false" ht="12.8" hidden="false" customHeight="false" outlineLevel="0" collapsed="false">
      <c r="A2688" s="0" t="n">
        <v>2686</v>
      </c>
      <c r="B2688" s="0" t="s">
        <v>101</v>
      </c>
      <c r="C2688" s="0" t="s">
        <v>103</v>
      </c>
      <c r="D2688" s="0" t="s">
        <v>13</v>
      </c>
      <c r="E2688" s="0" t="s">
        <v>9</v>
      </c>
      <c r="F2688" s="0" t="n">
        <v>625</v>
      </c>
      <c r="G2688" s="0" t="n">
        <v>631</v>
      </c>
    </row>
    <row r="2689" customFormat="false" ht="12.8" hidden="false" customHeight="false" outlineLevel="0" collapsed="false">
      <c r="A2689" s="0" t="n">
        <v>2687</v>
      </c>
      <c r="B2689" s="0" t="s">
        <v>101</v>
      </c>
      <c r="C2689" s="0" t="s">
        <v>103</v>
      </c>
      <c r="D2689" s="0" t="s">
        <v>13</v>
      </c>
      <c r="E2689" s="0" t="s">
        <v>9</v>
      </c>
      <c r="F2689" s="0" t="n">
        <v>863</v>
      </c>
      <c r="G2689" s="0" t="n">
        <v>860</v>
      </c>
    </row>
    <row r="2690" customFormat="false" ht="12.8" hidden="false" customHeight="false" outlineLevel="0" collapsed="false">
      <c r="A2690" s="0" t="n">
        <v>2688</v>
      </c>
      <c r="B2690" s="0" t="s">
        <v>101</v>
      </c>
      <c r="C2690" s="0" t="s">
        <v>103</v>
      </c>
      <c r="D2690" s="0" t="s">
        <v>13</v>
      </c>
      <c r="E2690" s="0" t="s">
        <v>9</v>
      </c>
      <c r="G2690" s="0" t="n">
        <v>501</v>
      </c>
    </row>
    <row r="2691" customFormat="false" ht="12.8" hidden="false" customHeight="false" outlineLevel="0" collapsed="false">
      <c r="A2691" s="0" t="n">
        <v>2689</v>
      </c>
      <c r="B2691" s="0" t="s">
        <v>101</v>
      </c>
      <c r="C2691" s="0" t="s">
        <v>103</v>
      </c>
      <c r="D2691" s="0" t="s">
        <v>13</v>
      </c>
      <c r="E2691" s="0" t="s">
        <v>10</v>
      </c>
      <c r="F2691" s="0" t="n">
        <v>62</v>
      </c>
      <c r="G2691" s="0" t="n">
        <v>61</v>
      </c>
    </row>
    <row r="2692" customFormat="false" ht="12.8" hidden="false" customHeight="false" outlineLevel="0" collapsed="false">
      <c r="A2692" s="0" t="n">
        <v>2690</v>
      </c>
      <c r="B2692" s="0" t="s">
        <v>101</v>
      </c>
      <c r="C2692" s="0" t="s">
        <v>103</v>
      </c>
      <c r="D2692" s="0" t="s">
        <v>13</v>
      </c>
      <c r="E2692" s="0" t="s">
        <v>10</v>
      </c>
      <c r="F2692" s="0" t="n">
        <v>310</v>
      </c>
      <c r="G2692" s="0" t="n">
        <v>307</v>
      </c>
    </row>
    <row r="2693" customFormat="false" ht="12.8" hidden="false" customHeight="false" outlineLevel="0" collapsed="false">
      <c r="A2693" s="0" t="n">
        <v>2691</v>
      </c>
      <c r="B2693" s="0" t="s">
        <v>101</v>
      </c>
      <c r="C2693" s="0" t="s">
        <v>103</v>
      </c>
      <c r="D2693" s="0" t="s">
        <v>13</v>
      </c>
      <c r="E2693" s="0" t="s">
        <v>10</v>
      </c>
      <c r="F2693" s="0" t="n">
        <v>550</v>
      </c>
      <c r="G2693" s="0" t="n">
        <v>545</v>
      </c>
    </row>
    <row r="2694" customFormat="false" ht="12.8" hidden="false" customHeight="false" outlineLevel="0" collapsed="false">
      <c r="A2694" s="0" t="n">
        <v>2692</v>
      </c>
      <c r="B2694" s="0" t="s">
        <v>101</v>
      </c>
      <c r="C2694" s="0" t="s">
        <v>103</v>
      </c>
      <c r="D2694" s="0" t="s">
        <v>13</v>
      </c>
      <c r="E2694" s="0" t="s">
        <v>10</v>
      </c>
      <c r="F2694" s="0" t="n">
        <v>782</v>
      </c>
      <c r="G2694" s="0" t="n">
        <v>779</v>
      </c>
    </row>
    <row r="2695" customFormat="false" ht="12.8" hidden="false" customHeight="false" outlineLevel="0" collapsed="false">
      <c r="A2695" s="0" t="n">
        <v>2693</v>
      </c>
      <c r="B2695" s="0" t="s">
        <v>101</v>
      </c>
      <c r="C2695" s="0" t="s">
        <v>103</v>
      </c>
      <c r="D2695" s="0" t="s">
        <v>13</v>
      </c>
      <c r="E2695" s="0" t="s">
        <v>10</v>
      </c>
      <c r="G2695" s="0" t="n">
        <v>884</v>
      </c>
    </row>
    <row r="2696" customFormat="false" ht="12.8" hidden="false" customHeight="false" outlineLevel="0" collapsed="false">
      <c r="A2696" s="0" t="n">
        <v>2694</v>
      </c>
      <c r="B2696" s="0" t="s">
        <v>101</v>
      </c>
      <c r="C2696" s="0" t="s">
        <v>104</v>
      </c>
      <c r="D2696" s="0" t="s">
        <v>8</v>
      </c>
      <c r="E2696" s="0" t="s">
        <v>9</v>
      </c>
      <c r="F2696" s="0" t="n">
        <v>48</v>
      </c>
      <c r="G2696" s="0" t="n">
        <v>47</v>
      </c>
    </row>
    <row r="2697" customFormat="false" ht="12.8" hidden="false" customHeight="false" outlineLevel="0" collapsed="false">
      <c r="A2697" s="0" t="n">
        <v>2695</v>
      </c>
      <c r="B2697" s="0" t="s">
        <v>101</v>
      </c>
      <c r="C2697" s="0" t="s">
        <v>104</v>
      </c>
      <c r="D2697" s="0" t="s">
        <v>8</v>
      </c>
      <c r="E2697" s="0" t="s">
        <v>9</v>
      </c>
      <c r="F2697" s="0" t="n">
        <v>325</v>
      </c>
      <c r="G2697" s="0" t="n">
        <v>326</v>
      </c>
    </row>
    <row r="2698" customFormat="false" ht="12.8" hidden="false" customHeight="false" outlineLevel="0" collapsed="false">
      <c r="A2698" s="0" t="n">
        <v>2696</v>
      </c>
      <c r="B2698" s="0" t="s">
        <v>101</v>
      </c>
      <c r="C2698" s="0" t="s">
        <v>104</v>
      </c>
      <c r="D2698" s="0" t="s">
        <v>8</v>
      </c>
      <c r="E2698" s="0" t="s">
        <v>9</v>
      </c>
      <c r="F2698" s="0" t="n">
        <v>586</v>
      </c>
      <c r="G2698" s="0" t="n">
        <v>587</v>
      </c>
    </row>
    <row r="2699" customFormat="false" ht="12.8" hidden="false" customHeight="false" outlineLevel="0" collapsed="false">
      <c r="A2699" s="0" t="n">
        <v>2697</v>
      </c>
      <c r="B2699" s="0" t="s">
        <v>101</v>
      </c>
      <c r="C2699" s="0" t="s">
        <v>104</v>
      </c>
      <c r="D2699" s="0" t="s">
        <v>8</v>
      </c>
      <c r="E2699" s="0" t="s">
        <v>9</v>
      </c>
      <c r="F2699" s="0" t="n">
        <v>836</v>
      </c>
      <c r="G2699" s="0" t="n">
        <v>837</v>
      </c>
    </row>
    <row r="2700" customFormat="false" ht="12.8" hidden="false" customHeight="false" outlineLevel="0" collapsed="false">
      <c r="A2700" s="0" t="n">
        <v>2698</v>
      </c>
      <c r="B2700" s="0" t="s">
        <v>101</v>
      </c>
      <c r="C2700" s="0" t="s">
        <v>104</v>
      </c>
      <c r="D2700" s="0" t="s">
        <v>8</v>
      </c>
      <c r="E2700" s="0" t="s">
        <v>10</v>
      </c>
      <c r="F2700" s="0" t="n">
        <v>230</v>
      </c>
      <c r="G2700" s="0" t="n">
        <v>229</v>
      </c>
    </row>
    <row r="2701" customFormat="false" ht="12.8" hidden="false" customHeight="false" outlineLevel="0" collapsed="false">
      <c r="A2701" s="0" t="n">
        <v>2699</v>
      </c>
      <c r="B2701" s="0" t="s">
        <v>101</v>
      </c>
      <c r="C2701" s="0" t="s">
        <v>104</v>
      </c>
      <c r="D2701" s="0" t="s">
        <v>8</v>
      </c>
      <c r="E2701" s="0" t="s">
        <v>10</v>
      </c>
      <c r="F2701" s="0" t="n">
        <v>493</v>
      </c>
      <c r="G2701" s="0" t="n">
        <v>493</v>
      </c>
    </row>
    <row r="2702" customFormat="false" ht="12.8" hidden="false" customHeight="false" outlineLevel="0" collapsed="false">
      <c r="A2702" s="0" t="n">
        <v>2700</v>
      </c>
      <c r="B2702" s="0" t="s">
        <v>101</v>
      </c>
      <c r="C2702" s="0" t="s">
        <v>104</v>
      </c>
      <c r="D2702" s="0" t="s">
        <v>8</v>
      </c>
      <c r="E2702" s="0" t="s">
        <v>10</v>
      </c>
      <c r="F2702" s="0" t="n">
        <v>747</v>
      </c>
      <c r="G2702" s="0" t="n">
        <v>747</v>
      </c>
    </row>
    <row r="2703" customFormat="false" ht="12.8" hidden="false" customHeight="false" outlineLevel="0" collapsed="false">
      <c r="A2703" s="0" t="n">
        <v>2701</v>
      </c>
      <c r="B2703" s="0" t="s">
        <v>101</v>
      </c>
      <c r="C2703" s="0" t="s">
        <v>104</v>
      </c>
      <c r="D2703" s="0" t="s">
        <v>8</v>
      </c>
      <c r="E2703" s="0" t="s">
        <v>10</v>
      </c>
      <c r="G2703" s="0" t="n">
        <v>1011</v>
      </c>
    </row>
    <row r="2704" customFormat="false" ht="12.8" hidden="false" customHeight="false" outlineLevel="0" collapsed="false">
      <c r="A2704" s="0" t="n">
        <v>2702</v>
      </c>
      <c r="B2704" s="0" t="s">
        <v>101</v>
      </c>
      <c r="C2704" s="0" t="s">
        <v>104</v>
      </c>
      <c r="D2704" s="0" t="s">
        <v>11</v>
      </c>
      <c r="E2704" s="0" t="s">
        <v>9</v>
      </c>
      <c r="F2704" s="0" t="n">
        <v>196</v>
      </c>
      <c r="G2704" s="0" t="n">
        <v>193</v>
      </c>
    </row>
    <row r="2705" customFormat="false" ht="12.8" hidden="false" customHeight="false" outlineLevel="0" collapsed="false">
      <c r="A2705" s="0" t="n">
        <v>2703</v>
      </c>
      <c r="B2705" s="0" t="s">
        <v>101</v>
      </c>
      <c r="C2705" s="0" t="s">
        <v>104</v>
      </c>
      <c r="D2705" s="0" t="s">
        <v>11</v>
      </c>
      <c r="E2705" s="0" t="s">
        <v>9</v>
      </c>
      <c r="F2705" s="0" t="n">
        <v>456</v>
      </c>
      <c r="G2705" s="0" t="n">
        <v>457</v>
      </c>
    </row>
    <row r="2706" customFormat="false" ht="12.8" hidden="false" customHeight="false" outlineLevel="0" collapsed="false">
      <c r="A2706" s="0" t="n">
        <v>2704</v>
      </c>
      <c r="B2706" s="0" t="s">
        <v>101</v>
      </c>
      <c r="C2706" s="0" t="s">
        <v>104</v>
      </c>
      <c r="D2706" s="0" t="s">
        <v>11</v>
      </c>
      <c r="E2706" s="0" t="s">
        <v>9</v>
      </c>
      <c r="F2706" s="0" t="n">
        <v>712</v>
      </c>
      <c r="G2706" s="0" t="n">
        <v>714</v>
      </c>
    </row>
    <row r="2707" customFormat="false" ht="12.8" hidden="false" customHeight="false" outlineLevel="0" collapsed="false">
      <c r="A2707" s="0" t="n">
        <v>2705</v>
      </c>
      <c r="B2707" s="0" t="s">
        <v>101</v>
      </c>
      <c r="C2707" s="0" t="s">
        <v>104</v>
      </c>
      <c r="D2707" s="0" t="s">
        <v>11</v>
      </c>
      <c r="E2707" s="0" t="s">
        <v>9</v>
      </c>
      <c r="F2707" s="0" t="n">
        <v>985</v>
      </c>
      <c r="G2707" s="0" t="n">
        <v>977</v>
      </c>
    </row>
    <row r="2708" customFormat="false" ht="12.8" hidden="false" customHeight="false" outlineLevel="0" collapsed="false">
      <c r="A2708" s="0" t="n">
        <v>2706</v>
      </c>
      <c r="B2708" s="0" t="s">
        <v>101</v>
      </c>
      <c r="C2708" s="0" t="s">
        <v>104</v>
      </c>
      <c r="D2708" s="0" t="s">
        <v>11</v>
      </c>
      <c r="E2708" s="0" t="s">
        <v>10</v>
      </c>
      <c r="F2708" s="0" t="n">
        <v>104</v>
      </c>
      <c r="G2708" s="0" t="n">
        <v>108</v>
      </c>
    </row>
    <row r="2709" customFormat="false" ht="12.8" hidden="false" customHeight="false" outlineLevel="0" collapsed="false">
      <c r="A2709" s="0" t="n">
        <v>2707</v>
      </c>
      <c r="B2709" s="0" t="s">
        <v>101</v>
      </c>
      <c r="C2709" s="0" t="s">
        <v>104</v>
      </c>
      <c r="D2709" s="0" t="s">
        <v>11</v>
      </c>
      <c r="E2709" s="0" t="s">
        <v>10</v>
      </c>
      <c r="F2709" s="0" t="n">
        <v>365</v>
      </c>
    </row>
    <row r="2710" customFormat="false" ht="12.8" hidden="false" customHeight="false" outlineLevel="0" collapsed="false">
      <c r="A2710" s="0" t="n">
        <v>2708</v>
      </c>
      <c r="B2710" s="0" t="s">
        <v>101</v>
      </c>
      <c r="C2710" s="0" t="s">
        <v>104</v>
      </c>
      <c r="D2710" s="0" t="s">
        <v>11</v>
      </c>
      <c r="E2710" s="0" t="s">
        <v>10</v>
      </c>
      <c r="F2710" s="0" t="n">
        <v>626</v>
      </c>
      <c r="G2710" s="0" t="n">
        <v>627</v>
      </c>
    </row>
    <row r="2711" customFormat="false" ht="12.8" hidden="false" customHeight="false" outlineLevel="0" collapsed="false">
      <c r="A2711" s="0" t="n">
        <v>2709</v>
      </c>
      <c r="B2711" s="0" t="s">
        <v>101</v>
      </c>
      <c r="C2711" s="0" t="s">
        <v>104</v>
      </c>
      <c r="D2711" s="0" t="s">
        <v>11</v>
      </c>
      <c r="E2711" s="0" t="s">
        <v>10</v>
      </c>
      <c r="F2711" s="0" t="n">
        <v>874</v>
      </c>
    </row>
    <row r="2712" customFormat="false" ht="12.8" hidden="false" customHeight="false" outlineLevel="0" collapsed="false">
      <c r="A2712" s="0" t="n">
        <v>2710</v>
      </c>
      <c r="B2712" s="0" t="s">
        <v>101</v>
      </c>
      <c r="C2712" s="0" t="s">
        <v>104</v>
      </c>
      <c r="D2712" s="0" t="s">
        <v>12</v>
      </c>
      <c r="E2712" s="0" t="s">
        <v>9</v>
      </c>
      <c r="F2712" s="0" t="n">
        <v>48</v>
      </c>
    </row>
    <row r="2713" customFormat="false" ht="12.8" hidden="false" customHeight="false" outlineLevel="0" collapsed="false">
      <c r="A2713" s="0" t="n">
        <v>2711</v>
      </c>
      <c r="B2713" s="0" t="s">
        <v>101</v>
      </c>
      <c r="C2713" s="0" t="s">
        <v>104</v>
      </c>
      <c r="D2713" s="0" t="s">
        <v>12</v>
      </c>
      <c r="E2713" s="0" t="s">
        <v>9</v>
      </c>
      <c r="F2713" s="0" t="n">
        <v>325</v>
      </c>
      <c r="G2713" s="0" t="n">
        <v>324</v>
      </c>
    </row>
    <row r="2714" customFormat="false" ht="12.8" hidden="false" customHeight="false" outlineLevel="0" collapsed="false">
      <c r="A2714" s="0" t="n">
        <v>2712</v>
      </c>
      <c r="B2714" s="0" t="s">
        <v>101</v>
      </c>
      <c r="C2714" s="0" t="s">
        <v>104</v>
      </c>
      <c r="D2714" s="0" t="s">
        <v>12</v>
      </c>
      <c r="E2714" s="0" t="s">
        <v>9</v>
      </c>
      <c r="F2714" s="0" t="n">
        <v>586</v>
      </c>
      <c r="G2714" s="0" t="n">
        <v>588</v>
      </c>
    </row>
    <row r="2715" customFormat="false" ht="12.8" hidden="false" customHeight="false" outlineLevel="0" collapsed="false">
      <c r="A2715" s="0" t="n">
        <v>2713</v>
      </c>
      <c r="B2715" s="0" t="s">
        <v>101</v>
      </c>
      <c r="C2715" s="0" t="s">
        <v>104</v>
      </c>
      <c r="D2715" s="0" t="s">
        <v>12</v>
      </c>
      <c r="E2715" s="0" t="s">
        <v>9</v>
      </c>
      <c r="F2715" s="0" t="n">
        <v>836</v>
      </c>
      <c r="G2715" s="0" t="n">
        <v>824</v>
      </c>
    </row>
    <row r="2716" customFormat="false" ht="12.8" hidden="false" customHeight="false" outlineLevel="0" collapsed="false">
      <c r="A2716" s="0" t="n">
        <v>2714</v>
      </c>
      <c r="B2716" s="0" t="s">
        <v>101</v>
      </c>
      <c r="C2716" s="0" t="s">
        <v>104</v>
      </c>
      <c r="D2716" s="0" t="s">
        <v>12</v>
      </c>
      <c r="E2716" s="0" t="s">
        <v>10</v>
      </c>
      <c r="F2716" s="0" t="n">
        <v>230</v>
      </c>
      <c r="G2716" s="0" t="n">
        <v>235</v>
      </c>
    </row>
    <row r="2717" customFormat="false" ht="12.8" hidden="false" customHeight="false" outlineLevel="0" collapsed="false">
      <c r="A2717" s="0" t="n">
        <v>2715</v>
      </c>
      <c r="B2717" s="0" t="s">
        <v>101</v>
      </c>
      <c r="C2717" s="0" t="s">
        <v>104</v>
      </c>
      <c r="D2717" s="0" t="s">
        <v>12</v>
      </c>
      <c r="E2717" s="0" t="s">
        <v>10</v>
      </c>
      <c r="F2717" s="0" t="n">
        <v>493</v>
      </c>
      <c r="G2717" s="0" t="n">
        <v>501</v>
      </c>
    </row>
    <row r="2718" customFormat="false" ht="12.8" hidden="false" customHeight="false" outlineLevel="0" collapsed="false">
      <c r="A2718" s="0" t="n">
        <v>2716</v>
      </c>
      <c r="B2718" s="0" t="s">
        <v>101</v>
      </c>
      <c r="C2718" s="0" t="s">
        <v>104</v>
      </c>
      <c r="D2718" s="0" t="s">
        <v>12</v>
      </c>
      <c r="E2718" s="0" t="s">
        <v>10</v>
      </c>
      <c r="F2718" s="0" t="n">
        <v>747</v>
      </c>
      <c r="G2718" s="0" t="n">
        <v>746</v>
      </c>
    </row>
    <row r="2719" customFormat="false" ht="12.8" hidden="false" customHeight="false" outlineLevel="0" collapsed="false">
      <c r="A2719" s="0" t="n">
        <v>2717</v>
      </c>
      <c r="B2719" s="0" t="s">
        <v>101</v>
      </c>
      <c r="C2719" s="0" t="s">
        <v>104</v>
      </c>
      <c r="D2719" s="0" t="s">
        <v>13</v>
      </c>
      <c r="E2719" s="0" t="s">
        <v>9</v>
      </c>
      <c r="F2719" s="0" t="n">
        <v>196</v>
      </c>
      <c r="G2719" s="0" t="n">
        <v>200</v>
      </c>
    </row>
    <row r="2720" customFormat="false" ht="12.8" hidden="false" customHeight="false" outlineLevel="0" collapsed="false">
      <c r="A2720" s="0" t="n">
        <v>2718</v>
      </c>
      <c r="B2720" s="0" t="s">
        <v>101</v>
      </c>
      <c r="C2720" s="0" t="s">
        <v>104</v>
      </c>
      <c r="D2720" s="0" t="s">
        <v>13</v>
      </c>
      <c r="E2720" s="0" t="s">
        <v>9</v>
      </c>
      <c r="F2720" s="0" t="n">
        <v>456</v>
      </c>
      <c r="G2720" s="0" t="n">
        <v>451</v>
      </c>
    </row>
    <row r="2721" customFormat="false" ht="12.8" hidden="false" customHeight="false" outlineLevel="0" collapsed="false">
      <c r="A2721" s="0" t="n">
        <v>2719</v>
      </c>
      <c r="B2721" s="0" t="s">
        <v>101</v>
      </c>
      <c r="C2721" s="0" t="s">
        <v>104</v>
      </c>
      <c r="D2721" s="0" t="s">
        <v>13</v>
      </c>
      <c r="E2721" s="0" t="s">
        <v>9</v>
      </c>
      <c r="F2721" s="0" t="n">
        <v>712</v>
      </c>
      <c r="G2721" s="0" t="n">
        <v>711</v>
      </c>
    </row>
    <row r="2722" customFormat="false" ht="12.8" hidden="false" customHeight="false" outlineLevel="0" collapsed="false">
      <c r="A2722" s="0" t="n">
        <v>2720</v>
      </c>
      <c r="B2722" s="0" t="s">
        <v>101</v>
      </c>
      <c r="C2722" s="0" t="s">
        <v>104</v>
      </c>
      <c r="D2722" s="0" t="s">
        <v>13</v>
      </c>
      <c r="E2722" s="0" t="s">
        <v>9</v>
      </c>
      <c r="F2722" s="0" t="n">
        <v>985</v>
      </c>
      <c r="G2722" s="0" t="n">
        <v>974</v>
      </c>
    </row>
    <row r="2723" customFormat="false" ht="12.8" hidden="false" customHeight="false" outlineLevel="0" collapsed="false">
      <c r="A2723" s="0" t="n">
        <v>2721</v>
      </c>
      <c r="B2723" s="0" t="s">
        <v>101</v>
      </c>
      <c r="C2723" s="0" t="s">
        <v>104</v>
      </c>
      <c r="D2723" s="0" t="s">
        <v>13</v>
      </c>
      <c r="E2723" s="0" t="s">
        <v>9</v>
      </c>
      <c r="G2723" s="0" t="n">
        <v>295</v>
      </c>
    </row>
    <row r="2724" customFormat="false" ht="12.8" hidden="false" customHeight="false" outlineLevel="0" collapsed="false">
      <c r="A2724" s="0" t="n">
        <v>2722</v>
      </c>
      <c r="B2724" s="0" t="s">
        <v>101</v>
      </c>
      <c r="C2724" s="0" t="s">
        <v>104</v>
      </c>
      <c r="D2724" s="0" t="s">
        <v>13</v>
      </c>
      <c r="E2724" s="0" t="s">
        <v>9</v>
      </c>
      <c r="G2724" s="0" t="n">
        <v>810</v>
      </c>
    </row>
    <row r="2725" customFormat="false" ht="12.8" hidden="false" customHeight="false" outlineLevel="0" collapsed="false">
      <c r="A2725" s="0" t="n">
        <v>2723</v>
      </c>
      <c r="B2725" s="0" t="s">
        <v>101</v>
      </c>
      <c r="C2725" s="0" t="s">
        <v>104</v>
      </c>
      <c r="D2725" s="0" t="s">
        <v>13</v>
      </c>
      <c r="E2725" s="0" t="s">
        <v>10</v>
      </c>
      <c r="F2725" s="0" t="n">
        <v>104</v>
      </c>
      <c r="G2725" s="0" t="n">
        <v>106</v>
      </c>
    </row>
    <row r="2726" customFormat="false" ht="12.8" hidden="false" customHeight="false" outlineLevel="0" collapsed="false">
      <c r="A2726" s="0" t="n">
        <v>2724</v>
      </c>
      <c r="B2726" s="0" t="s">
        <v>101</v>
      </c>
      <c r="C2726" s="0" t="s">
        <v>104</v>
      </c>
      <c r="D2726" s="0" t="s">
        <v>13</v>
      </c>
      <c r="E2726" s="0" t="s">
        <v>10</v>
      </c>
      <c r="F2726" s="0" t="n">
        <v>365</v>
      </c>
      <c r="G2726" s="0" t="n">
        <v>375</v>
      </c>
    </row>
    <row r="2727" customFormat="false" ht="12.8" hidden="false" customHeight="false" outlineLevel="0" collapsed="false">
      <c r="A2727" s="0" t="n">
        <v>2725</v>
      </c>
      <c r="B2727" s="0" t="s">
        <v>101</v>
      </c>
      <c r="C2727" s="0" t="s">
        <v>104</v>
      </c>
      <c r="D2727" s="0" t="s">
        <v>13</v>
      </c>
      <c r="E2727" s="0" t="s">
        <v>10</v>
      </c>
      <c r="F2727" s="0" t="n">
        <v>626</v>
      </c>
      <c r="G2727" s="0" t="n">
        <v>622</v>
      </c>
    </row>
    <row r="2728" customFormat="false" ht="12.8" hidden="false" customHeight="false" outlineLevel="0" collapsed="false">
      <c r="A2728" s="0" t="n">
        <v>2726</v>
      </c>
      <c r="B2728" s="0" t="s">
        <v>101</v>
      </c>
      <c r="C2728" s="0" t="s">
        <v>104</v>
      </c>
      <c r="D2728" s="0" t="s">
        <v>13</v>
      </c>
      <c r="E2728" s="0" t="s">
        <v>10</v>
      </c>
      <c r="F2728" s="0" t="n">
        <v>874</v>
      </c>
      <c r="G2728" s="0" t="n">
        <v>886</v>
      </c>
    </row>
    <row r="2729" customFormat="false" ht="12.8" hidden="false" customHeight="false" outlineLevel="0" collapsed="false">
      <c r="A2729" s="0" t="n">
        <v>2727</v>
      </c>
      <c r="B2729" s="0" t="s">
        <v>101</v>
      </c>
      <c r="C2729" s="0" t="s">
        <v>105</v>
      </c>
      <c r="D2729" s="0" t="s">
        <v>8</v>
      </c>
      <c r="E2729" s="0" t="s">
        <v>9</v>
      </c>
      <c r="F2729" s="0" t="n">
        <v>185</v>
      </c>
    </row>
    <row r="2730" customFormat="false" ht="12.8" hidden="false" customHeight="false" outlineLevel="0" collapsed="false">
      <c r="A2730" s="0" t="n">
        <v>2728</v>
      </c>
      <c r="B2730" s="0" t="s">
        <v>101</v>
      </c>
      <c r="C2730" s="0" t="s">
        <v>105</v>
      </c>
      <c r="D2730" s="0" t="s">
        <v>8</v>
      </c>
      <c r="E2730" s="0" t="s">
        <v>9</v>
      </c>
      <c r="F2730" s="0" t="n">
        <v>441</v>
      </c>
      <c r="G2730" s="0" t="n">
        <v>438</v>
      </c>
    </row>
    <row r="2731" customFormat="false" ht="12.8" hidden="false" customHeight="false" outlineLevel="0" collapsed="false">
      <c r="A2731" s="0" t="n">
        <v>2729</v>
      </c>
      <c r="B2731" s="0" t="s">
        <v>101</v>
      </c>
      <c r="C2731" s="0" t="s">
        <v>105</v>
      </c>
      <c r="D2731" s="0" t="s">
        <v>8</v>
      </c>
      <c r="E2731" s="0" t="s">
        <v>9</v>
      </c>
      <c r="F2731" s="0" t="n">
        <v>702</v>
      </c>
      <c r="G2731" s="0" t="n">
        <v>703</v>
      </c>
    </row>
    <row r="2732" customFormat="false" ht="12.8" hidden="false" customHeight="false" outlineLevel="0" collapsed="false">
      <c r="A2732" s="0" t="n">
        <v>2730</v>
      </c>
      <c r="B2732" s="0" t="s">
        <v>101</v>
      </c>
      <c r="C2732" s="0" t="s">
        <v>105</v>
      </c>
      <c r="D2732" s="0" t="s">
        <v>8</v>
      </c>
      <c r="E2732" s="0" t="s">
        <v>9</v>
      </c>
      <c r="F2732" s="0" t="n">
        <v>945</v>
      </c>
      <c r="G2732" s="0" t="n">
        <v>952</v>
      </c>
    </row>
    <row r="2733" customFormat="false" ht="12.8" hidden="false" customHeight="false" outlineLevel="0" collapsed="false">
      <c r="A2733" s="0" t="n">
        <v>2731</v>
      </c>
      <c r="B2733" s="0" t="s">
        <v>101</v>
      </c>
      <c r="C2733" s="0" t="s">
        <v>105</v>
      </c>
      <c r="D2733" s="0" t="s">
        <v>8</v>
      </c>
      <c r="E2733" s="0" t="s">
        <v>9</v>
      </c>
      <c r="F2733" s="0" t="n">
        <v>1236</v>
      </c>
      <c r="G2733" s="0" t="n">
        <v>1239</v>
      </c>
    </row>
    <row r="2734" customFormat="false" ht="12.8" hidden="false" customHeight="false" outlineLevel="0" collapsed="false">
      <c r="A2734" s="0" t="n">
        <v>2732</v>
      </c>
      <c r="B2734" s="0" t="s">
        <v>101</v>
      </c>
      <c r="C2734" s="0" t="s">
        <v>105</v>
      </c>
      <c r="D2734" s="0" t="s">
        <v>8</v>
      </c>
      <c r="E2734" s="0" t="s">
        <v>10</v>
      </c>
      <c r="F2734" s="0" t="n">
        <v>90</v>
      </c>
      <c r="G2734" s="0" t="n">
        <v>90</v>
      </c>
    </row>
    <row r="2735" customFormat="false" ht="12.8" hidden="false" customHeight="false" outlineLevel="0" collapsed="false">
      <c r="A2735" s="0" t="n">
        <v>2733</v>
      </c>
      <c r="B2735" s="0" t="s">
        <v>101</v>
      </c>
      <c r="C2735" s="0" t="s">
        <v>105</v>
      </c>
      <c r="D2735" s="0" t="s">
        <v>8</v>
      </c>
      <c r="E2735" s="0" t="s">
        <v>10</v>
      </c>
      <c r="F2735" s="0" t="n">
        <v>356</v>
      </c>
      <c r="G2735" s="0" t="n">
        <v>357</v>
      </c>
    </row>
    <row r="2736" customFormat="false" ht="12.8" hidden="false" customHeight="false" outlineLevel="0" collapsed="false">
      <c r="A2736" s="0" t="n">
        <v>2734</v>
      </c>
      <c r="B2736" s="0" t="s">
        <v>101</v>
      </c>
      <c r="C2736" s="0" t="s">
        <v>105</v>
      </c>
      <c r="D2736" s="0" t="s">
        <v>8</v>
      </c>
      <c r="E2736" s="0" t="s">
        <v>10</v>
      </c>
      <c r="F2736" s="0" t="n">
        <v>617</v>
      </c>
      <c r="G2736" s="0" t="n">
        <v>616</v>
      </c>
    </row>
    <row r="2737" customFormat="false" ht="12.8" hidden="false" customHeight="false" outlineLevel="0" collapsed="false">
      <c r="A2737" s="0" t="n">
        <v>2735</v>
      </c>
      <c r="B2737" s="0" t="s">
        <v>101</v>
      </c>
      <c r="C2737" s="0" t="s">
        <v>105</v>
      </c>
      <c r="D2737" s="0" t="s">
        <v>8</v>
      </c>
      <c r="E2737" s="0" t="s">
        <v>10</v>
      </c>
      <c r="F2737" s="0" t="n">
        <v>867</v>
      </c>
      <c r="G2737" s="0" t="n">
        <v>868</v>
      </c>
    </row>
    <row r="2738" customFormat="false" ht="12.8" hidden="false" customHeight="false" outlineLevel="0" collapsed="false">
      <c r="A2738" s="0" t="n">
        <v>2736</v>
      </c>
      <c r="B2738" s="0" t="s">
        <v>101</v>
      </c>
      <c r="C2738" s="0" t="s">
        <v>105</v>
      </c>
      <c r="D2738" s="0" t="s">
        <v>8</v>
      </c>
      <c r="E2738" s="0" t="s">
        <v>10</v>
      </c>
      <c r="F2738" s="0" t="n">
        <v>1156</v>
      </c>
      <c r="G2738" s="0" t="n">
        <v>1153</v>
      </c>
    </row>
    <row r="2739" customFormat="false" ht="12.8" hidden="false" customHeight="false" outlineLevel="0" collapsed="false">
      <c r="A2739" s="0" t="n">
        <v>2737</v>
      </c>
      <c r="B2739" s="0" t="s">
        <v>101</v>
      </c>
      <c r="C2739" s="0" t="s">
        <v>105</v>
      </c>
      <c r="D2739" s="0" t="s">
        <v>8</v>
      </c>
      <c r="E2739" s="0" t="s">
        <v>10</v>
      </c>
      <c r="G2739" s="0" t="n">
        <v>198</v>
      </c>
    </row>
    <row r="2740" customFormat="false" ht="12.8" hidden="false" customHeight="false" outlineLevel="0" collapsed="false">
      <c r="A2740" s="0" t="n">
        <v>2738</v>
      </c>
      <c r="B2740" s="0" t="s">
        <v>101</v>
      </c>
      <c r="C2740" s="0" t="s">
        <v>105</v>
      </c>
      <c r="D2740" s="0" t="s">
        <v>11</v>
      </c>
      <c r="E2740" s="0" t="s">
        <v>9</v>
      </c>
      <c r="F2740" s="0" t="n">
        <v>41</v>
      </c>
      <c r="G2740" s="0" t="n">
        <v>39</v>
      </c>
    </row>
    <row r="2741" customFormat="false" ht="12.8" hidden="false" customHeight="false" outlineLevel="0" collapsed="false">
      <c r="A2741" s="0" t="n">
        <v>2739</v>
      </c>
      <c r="B2741" s="0" t="s">
        <v>101</v>
      </c>
      <c r="C2741" s="0" t="s">
        <v>105</v>
      </c>
      <c r="D2741" s="0" t="s">
        <v>11</v>
      </c>
      <c r="E2741" s="0" t="s">
        <v>9</v>
      </c>
      <c r="F2741" s="0" t="n">
        <v>313</v>
      </c>
      <c r="G2741" s="0" t="n">
        <v>315</v>
      </c>
    </row>
    <row r="2742" customFormat="false" ht="12.8" hidden="false" customHeight="false" outlineLevel="0" collapsed="false">
      <c r="A2742" s="0" t="n">
        <v>2740</v>
      </c>
      <c r="B2742" s="0" t="s">
        <v>101</v>
      </c>
      <c r="C2742" s="0" t="s">
        <v>105</v>
      </c>
      <c r="D2742" s="0" t="s">
        <v>11</v>
      </c>
      <c r="E2742" s="0" t="s">
        <v>9</v>
      </c>
      <c r="F2742" s="0" t="n">
        <v>568</v>
      </c>
      <c r="G2742" s="0" t="n">
        <v>571</v>
      </c>
    </row>
    <row r="2743" customFormat="false" ht="12.8" hidden="false" customHeight="false" outlineLevel="0" collapsed="false">
      <c r="A2743" s="0" t="n">
        <v>2741</v>
      </c>
      <c r="B2743" s="0" t="s">
        <v>101</v>
      </c>
      <c r="C2743" s="0" t="s">
        <v>105</v>
      </c>
      <c r="D2743" s="0" t="s">
        <v>11</v>
      </c>
      <c r="E2743" s="0" t="s">
        <v>9</v>
      </c>
      <c r="F2743" s="0" t="n">
        <v>827</v>
      </c>
      <c r="G2743" s="0" t="n">
        <v>831</v>
      </c>
    </row>
    <row r="2744" customFormat="false" ht="12.8" hidden="false" customHeight="false" outlineLevel="0" collapsed="false">
      <c r="A2744" s="0" t="n">
        <v>2742</v>
      </c>
      <c r="B2744" s="0" t="s">
        <v>101</v>
      </c>
      <c r="C2744" s="0" t="s">
        <v>105</v>
      </c>
      <c r="D2744" s="0" t="s">
        <v>11</v>
      </c>
      <c r="E2744" s="0" t="s">
        <v>9</v>
      </c>
      <c r="F2744" s="0" t="n">
        <v>1105</v>
      </c>
      <c r="G2744" s="0" t="n">
        <v>1113</v>
      </c>
    </row>
    <row r="2745" customFormat="false" ht="12.8" hidden="false" customHeight="false" outlineLevel="0" collapsed="false">
      <c r="A2745" s="0" t="n">
        <v>2743</v>
      </c>
      <c r="B2745" s="0" t="s">
        <v>101</v>
      </c>
      <c r="C2745" s="0" t="s">
        <v>105</v>
      </c>
      <c r="D2745" s="0" t="s">
        <v>11</v>
      </c>
      <c r="E2745" s="0" t="s">
        <v>10</v>
      </c>
      <c r="F2745" s="0" t="n">
        <v>237</v>
      </c>
    </row>
    <row r="2746" customFormat="false" ht="12.8" hidden="false" customHeight="false" outlineLevel="0" collapsed="false">
      <c r="A2746" s="0" t="n">
        <v>2744</v>
      </c>
      <c r="B2746" s="0" t="s">
        <v>101</v>
      </c>
      <c r="C2746" s="0" t="s">
        <v>105</v>
      </c>
      <c r="D2746" s="0" t="s">
        <v>11</v>
      </c>
      <c r="E2746" s="0" t="s">
        <v>10</v>
      </c>
      <c r="F2746" s="0" t="n">
        <v>484</v>
      </c>
      <c r="G2746" s="0" t="n">
        <v>484</v>
      </c>
    </row>
    <row r="2747" customFormat="false" ht="12.8" hidden="false" customHeight="false" outlineLevel="0" collapsed="false">
      <c r="A2747" s="0" t="n">
        <v>2745</v>
      </c>
      <c r="B2747" s="0" t="s">
        <v>101</v>
      </c>
      <c r="C2747" s="0" t="s">
        <v>105</v>
      </c>
      <c r="D2747" s="0" t="s">
        <v>11</v>
      </c>
      <c r="E2747" s="0" t="s">
        <v>10</v>
      </c>
      <c r="F2747" s="0" t="n">
        <v>750</v>
      </c>
      <c r="G2747" s="0" t="n">
        <v>752</v>
      </c>
    </row>
    <row r="2748" customFormat="false" ht="12.8" hidden="false" customHeight="false" outlineLevel="0" collapsed="false">
      <c r="A2748" s="0" t="n">
        <v>2746</v>
      </c>
      <c r="B2748" s="0" t="s">
        <v>101</v>
      </c>
      <c r="C2748" s="0" t="s">
        <v>105</v>
      </c>
      <c r="D2748" s="0" t="s">
        <v>11</v>
      </c>
      <c r="E2748" s="0" t="s">
        <v>10</v>
      </c>
      <c r="F2748" s="0" t="n">
        <v>1013</v>
      </c>
      <c r="G2748" s="0" t="n">
        <v>1012</v>
      </c>
    </row>
    <row r="2749" customFormat="false" ht="12.8" hidden="false" customHeight="false" outlineLevel="0" collapsed="false">
      <c r="A2749" s="0" t="n">
        <v>2747</v>
      </c>
      <c r="B2749" s="0" t="s">
        <v>101</v>
      </c>
      <c r="C2749" s="0" t="s">
        <v>105</v>
      </c>
      <c r="D2749" s="0" t="s">
        <v>11</v>
      </c>
      <c r="E2749" s="0" t="s">
        <v>10</v>
      </c>
      <c r="F2749" s="0" t="n">
        <v>1290</v>
      </c>
    </row>
    <row r="2750" customFormat="false" ht="12.8" hidden="false" customHeight="false" outlineLevel="0" collapsed="false">
      <c r="A2750" s="0" t="n">
        <v>2748</v>
      </c>
      <c r="B2750" s="0" t="s">
        <v>101</v>
      </c>
      <c r="C2750" s="0" t="s">
        <v>105</v>
      </c>
      <c r="D2750" s="0" t="s">
        <v>12</v>
      </c>
      <c r="E2750" s="0" t="s">
        <v>9</v>
      </c>
      <c r="F2750" s="0" t="n">
        <v>185</v>
      </c>
      <c r="G2750" s="0" t="n">
        <v>178</v>
      </c>
    </row>
    <row r="2751" customFormat="false" ht="12.8" hidden="false" customHeight="false" outlineLevel="0" collapsed="false">
      <c r="A2751" s="0" t="n">
        <v>2749</v>
      </c>
      <c r="B2751" s="0" t="s">
        <v>101</v>
      </c>
      <c r="C2751" s="0" t="s">
        <v>105</v>
      </c>
      <c r="D2751" s="0" t="s">
        <v>12</v>
      </c>
      <c r="E2751" s="0" t="s">
        <v>9</v>
      </c>
      <c r="F2751" s="0" t="n">
        <v>441</v>
      </c>
      <c r="G2751" s="0" t="n">
        <v>440</v>
      </c>
    </row>
    <row r="2752" customFormat="false" ht="12.8" hidden="false" customHeight="false" outlineLevel="0" collapsed="false">
      <c r="A2752" s="0" t="n">
        <v>2750</v>
      </c>
      <c r="B2752" s="0" t="s">
        <v>101</v>
      </c>
      <c r="C2752" s="0" t="s">
        <v>105</v>
      </c>
      <c r="D2752" s="0" t="s">
        <v>12</v>
      </c>
      <c r="E2752" s="0" t="s">
        <v>9</v>
      </c>
      <c r="F2752" s="0" t="n">
        <v>702</v>
      </c>
      <c r="G2752" s="0" t="n">
        <v>698</v>
      </c>
    </row>
    <row r="2753" customFormat="false" ht="12.8" hidden="false" customHeight="false" outlineLevel="0" collapsed="false">
      <c r="A2753" s="0" t="n">
        <v>2751</v>
      </c>
      <c r="B2753" s="0" t="s">
        <v>101</v>
      </c>
      <c r="C2753" s="0" t="s">
        <v>105</v>
      </c>
      <c r="D2753" s="0" t="s">
        <v>12</v>
      </c>
      <c r="E2753" s="0" t="s">
        <v>9</v>
      </c>
      <c r="F2753" s="0" t="n">
        <v>945</v>
      </c>
      <c r="G2753" s="0" t="n">
        <v>955</v>
      </c>
    </row>
    <row r="2754" customFormat="false" ht="12.8" hidden="false" customHeight="false" outlineLevel="0" collapsed="false">
      <c r="A2754" s="0" t="n">
        <v>2752</v>
      </c>
      <c r="B2754" s="0" t="s">
        <v>101</v>
      </c>
      <c r="C2754" s="0" t="s">
        <v>105</v>
      </c>
      <c r="D2754" s="0" t="s">
        <v>12</v>
      </c>
      <c r="E2754" s="0" t="s">
        <v>9</v>
      </c>
      <c r="F2754" s="0" t="n">
        <v>1236</v>
      </c>
      <c r="G2754" s="0" t="n">
        <v>1234</v>
      </c>
    </row>
    <row r="2755" customFormat="false" ht="12.8" hidden="false" customHeight="false" outlineLevel="0" collapsed="false">
      <c r="A2755" s="0" t="n">
        <v>2753</v>
      </c>
      <c r="B2755" s="0" t="s">
        <v>101</v>
      </c>
      <c r="C2755" s="0" t="s">
        <v>105</v>
      </c>
      <c r="D2755" s="0" t="s">
        <v>12</v>
      </c>
      <c r="E2755" s="0" t="s">
        <v>10</v>
      </c>
      <c r="F2755" s="0" t="n">
        <v>90</v>
      </c>
      <c r="G2755" s="0" t="n">
        <v>92</v>
      </c>
    </row>
    <row r="2756" customFormat="false" ht="12.8" hidden="false" customHeight="false" outlineLevel="0" collapsed="false">
      <c r="A2756" s="0" t="n">
        <v>2754</v>
      </c>
      <c r="B2756" s="0" t="s">
        <v>101</v>
      </c>
      <c r="C2756" s="0" t="s">
        <v>105</v>
      </c>
      <c r="D2756" s="0" t="s">
        <v>12</v>
      </c>
      <c r="E2756" s="0" t="s">
        <v>10</v>
      </c>
      <c r="F2756" s="0" t="n">
        <v>356</v>
      </c>
    </row>
    <row r="2757" customFormat="false" ht="12.8" hidden="false" customHeight="false" outlineLevel="0" collapsed="false">
      <c r="A2757" s="0" t="n">
        <v>2755</v>
      </c>
      <c r="B2757" s="0" t="s">
        <v>101</v>
      </c>
      <c r="C2757" s="0" t="s">
        <v>105</v>
      </c>
      <c r="D2757" s="0" t="s">
        <v>12</v>
      </c>
      <c r="E2757" s="0" t="s">
        <v>10</v>
      </c>
      <c r="F2757" s="0" t="n">
        <v>617</v>
      </c>
    </row>
    <row r="2758" customFormat="false" ht="12.8" hidden="false" customHeight="false" outlineLevel="0" collapsed="false">
      <c r="A2758" s="0" t="n">
        <v>2756</v>
      </c>
      <c r="B2758" s="0" t="s">
        <v>101</v>
      </c>
      <c r="C2758" s="0" t="s">
        <v>105</v>
      </c>
      <c r="D2758" s="0" t="s">
        <v>12</v>
      </c>
      <c r="E2758" s="0" t="s">
        <v>10</v>
      </c>
      <c r="F2758" s="0" t="n">
        <v>867</v>
      </c>
      <c r="G2758" s="0" t="n">
        <v>866</v>
      </c>
    </row>
    <row r="2759" customFormat="false" ht="12.8" hidden="false" customHeight="false" outlineLevel="0" collapsed="false">
      <c r="A2759" s="0" t="n">
        <v>2757</v>
      </c>
      <c r="B2759" s="0" t="s">
        <v>101</v>
      </c>
      <c r="C2759" s="0" t="s">
        <v>105</v>
      </c>
      <c r="D2759" s="0" t="s">
        <v>12</v>
      </c>
      <c r="E2759" s="0" t="s">
        <v>10</v>
      </c>
      <c r="F2759" s="0" t="n">
        <v>1156</v>
      </c>
      <c r="G2759" s="0" t="n">
        <v>1158</v>
      </c>
    </row>
    <row r="2760" customFormat="false" ht="12.8" hidden="false" customHeight="false" outlineLevel="0" collapsed="false">
      <c r="A2760" s="0" t="n">
        <v>2758</v>
      </c>
      <c r="B2760" s="0" t="s">
        <v>101</v>
      </c>
      <c r="C2760" s="0" t="s">
        <v>105</v>
      </c>
      <c r="D2760" s="0" t="s">
        <v>13</v>
      </c>
      <c r="E2760" s="0" t="s">
        <v>9</v>
      </c>
      <c r="F2760" s="0" t="n">
        <v>41</v>
      </c>
      <c r="G2760" s="0" t="n">
        <v>40</v>
      </c>
    </row>
    <row r="2761" customFormat="false" ht="12.8" hidden="false" customHeight="false" outlineLevel="0" collapsed="false">
      <c r="A2761" s="0" t="n">
        <v>2759</v>
      </c>
      <c r="B2761" s="0" t="s">
        <v>101</v>
      </c>
      <c r="C2761" s="0" t="s">
        <v>105</v>
      </c>
      <c r="D2761" s="0" t="s">
        <v>13</v>
      </c>
      <c r="E2761" s="0" t="s">
        <v>9</v>
      </c>
      <c r="F2761" s="0" t="n">
        <v>313</v>
      </c>
      <c r="G2761" s="0" t="n">
        <v>309</v>
      </c>
    </row>
    <row r="2762" customFormat="false" ht="12.8" hidden="false" customHeight="false" outlineLevel="0" collapsed="false">
      <c r="A2762" s="0" t="n">
        <v>2760</v>
      </c>
      <c r="B2762" s="0" t="s">
        <v>101</v>
      </c>
      <c r="C2762" s="0" t="s">
        <v>105</v>
      </c>
      <c r="D2762" s="0" t="s">
        <v>13</v>
      </c>
      <c r="E2762" s="0" t="s">
        <v>9</v>
      </c>
      <c r="F2762" s="0" t="n">
        <v>568</v>
      </c>
      <c r="G2762" s="0" t="n">
        <v>563</v>
      </c>
    </row>
    <row r="2763" customFormat="false" ht="12.8" hidden="false" customHeight="false" outlineLevel="0" collapsed="false">
      <c r="A2763" s="0" t="n">
        <v>2761</v>
      </c>
      <c r="B2763" s="0" t="s">
        <v>101</v>
      </c>
      <c r="C2763" s="0" t="s">
        <v>105</v>
      </c>
      <c r="D2763" s="0" t="s">
        <v>13</v>
      </c>
      <c r="E2763" s="0" t="s">
        <v>9</v>
      </c>
      <c r="F2763" s="0" t="n">
        <v>827</v>
      </c>
      <c r="G2763" s="0" t="n">
        <v>825</v>
      </c>
    </row>
    <row r="2764" customFormat="false" ht="12.8" hidden="false" customHeight="false" outlineLevel="0" collapsed="false">
      <c r="A2764" s="0" t="n">
        <v>2762</v>
      </c>
      <c r="B2764" s="0" t="s">
        <v>101</v>
      </c>
      <c r="C2764" s="0" t="s">
        <v>105</v>
      </c>
      <c r="D2764" s="0" t="s">
        <v>13</v>
      </c>
      <c r="E2764" s="0" t="s">
        <v>9</v>
      </c>
      <c r="F2764" s="0" t="n">
        <v>1105</v>
      </c>
      <c r="G2764" s="0" t="n">
        <v>1102</v>
      </c>
    </row>
    <row r="2765" customFormat="false" ht="12.8" hidden="false" customHeight="false" outlineLevel="0" collapsed="false">
      <c r="A2765" s="0" t="n">
        <v>2763</v>
      </c>
      <c r="B2765" s="0" t="s">
        <v>101</v>
      </c>
      <c r="C2765" s="0" t="s">
        <v>105</v>
      </c>
      <c r="D2765" s="0" t="s">
        <v>13</v>
      </c>
      <c r="E2765" s="0" t="s">
        <v>9</v>
      </c>
      <c r="G2765" s="0" t="n">
        <v>654</v>
      </c>
    </row>
    <row r="2766" customFormat="false" ht="12.8" hidden="false" customHeight="false" outlineLevel="0" collapsed="false">
      <c r="A2766" s="0" t="n">
        <v>2764</v>
      </c>
      <c r="B2766" s="0" t="s">
        <v>101</v>
      </c>
      <c r="C2766" s="0" t="s">
        <v>105</v>
      </c>
      <c r="D2766" s="0" t="s">
        <v>13</v>
      </c>
      <c r="E2766" s="0" t="s">
        <v>10</v>
      </c>
      <c r="F2766" s="0" t="n">
        <v>237</v>
      </c>
    </row>
    <row r="2767" customFormat="false" ht="12.8" hidden="false" customHeight="false" outlineLevel="0" collapsed="false">
      <c r="A2767" s="0" t="n">
        <v>2765</v>
      </c>
      <c r="B2767" s="0" t="s">
        <v>101</v>
      </c>
      <c r="C2767" s="0" t="s">
        <v>105</v>
      </c>
      <c r="D2767" s="0" t="s">
        <v>13</v>
      </c>
      <c r="E2767" s="0" t="s">
        <v>10</v>
      </c>
      <c r="F2767" s="0" t="n">
        <v>484</v>
      </c>
      <c r="G2767" s="0" t="n">
        <v>483</v>
      </c>
    </row>
    <row r="2768" customFormat="false" ht="12.8" hidden="false" customHeight="false" outlineLevel="0" collapsed="false">
      <c r="A2768" s="0" t="n">
        <v>2766</v>
      </c>
      <c r="B2768" s="0" t="s">
        <v>101</v>
      </c>
      <c r="C2768" s="0" t="s">
        <v>105</v>
      </c>
      <c r="D2768" s="0" t="s">
        <v>13</v>
      </c>
      <c r="E2768" s="0" t="s">
        <v>10</v>
      </c>
      <c r="F2768" s="0" t="n">
        <v>750</v>
      </c>
      <c r="G2768" s="0" t="n">
        <v>751</v>
      </c>
    </row>
    <row r="2769" customFormat="false" ht="12.8" hidden="false" customHeight="false" outlineLevel="0" collapsed="false">
      <c r="A2769" s="0" t="n">
        <v>2767</v>
      </c>
      <c r="B2769" s="0" t="s">
        <v>101</v>
      </c>
      <c r="C2769" s="0" t="s">
        <v>105</v>
      </c>
      <c r="D2769" s="0" t="s">
        <v>13</v>
      </c>
      <c r="E2769" s="0" t="s">
        <v>10</v>
      </c>
      <c r="F2769" s="0" t="n">
        <v>1013</v>
      </c>
      <c r="G2769" s="0" t="n">
        <v>1015</v>
      </c>
    </row>
    <row r="2770" customFormat="false" ht="12.8" hidden="false" customHeight="false" outlineLevel="0" collapsed="false">
      <c r="A2770" s="0" t="n">
        <v>2768</v>
      </c>
      <c r="B2770" s="0" t="s">
        <v>101</v>
      </c>
      <c r="C2770" s="0" t="s">
        <v>105</v>
      </c>
      <c r="D2770" s="0" t="s">
        <v>13</v>
      </c>
      <c r="E2770" s="0" t="s">
        <v>10</v>
      </c>
      <c r="F2770" s="0" t="n">
        <v>1290</v>
      </c>
      <c r="G2770" s="0" t="n">
        <v>1282</v>
      </c>
    </row>
    <row r="2771" customFormat="false" ht="12.8" hidden="false" customHeight="false" outlineLevel="0" collapsed="false">
      <c r="A2771" s="0" t="n">
        <v>2769</v>
      </c>
      <c r="B2771" s="0" t="s">
        <v>101</v>
      </c>
      <c r="C2771" s="0" t="s">
        <v>105</v>
      </c>
      <c r="D2771" s="0" t="s">
        <v>13</v>
      </c>
      <c r="E2771" s="0" t="s">
        <v>10</v>
      </c>
      <c r="G2771" s="0" t="n">
        <v>330</v>
      </c>
    </row>
    <row r="2772" customFormat="false" ht="12.8" hidden="false" customHeight="false" outlineLevel="0" collapsed="false">
      <c r="A2772" s="0" t="n">
        <v>2770</v>
      </c>
      <c r="B2772" s="0" t="s">
        <v>101</v>
      </c>
      <c r="C2772" s="0" t="s">
        <v>106</v>
      </c>
      <c r="D2772" s="0" t="s">
        <v>8</v>
      </c>
      <c r="E2772" s="0" t="s">
        <v>9</v>
      </c>
      <c r="F2772" s="0" t="n">
        <v>64</v>
      </c>
      <c r="G2772" s="0" t="n">
        <v>62</v>
      </c>
    </row>
    <row r="2773" customFormat="false" ht="12.8" hidden="false" customHeight="false" outlineLevel="0" collapsed="false">
      <c r="A2773" s="0" t="n">
        <v>2771</v>
      </c>
      <c r="B2773" s="0" t="s">
        <v>101</v>
      </c>
      <c r="C2773" s="0" t="s">
        <v>106</v>
      </c>
      <c r="D2773" s="0" t="s">
        <v>8</v>
      </c>
      <c r="E2773" s="0" t="s">
        <v>9</v>
      </c>
      <c r="F2773" s="0" t="n">
        <v>571</v>
      </c>
      <c r="G2773" s="0" t="n">
        <v>570</v>
      </c>
    </row>
    <row r="2774" customFormat="false" ht="12.8" hidden="false" customHeight="false" outlineLevel="0" collapsed="false">
      <c r="A2774" s="0" t="n">
        <v>2772</v>
      </c>
      <c r="B2774" s="0" t="s">
        <v>101</v>
      </c>
      <c r="C2774" s="0" t="s">
        <v>106</v>
      </c>
      <c r="D2774" s="0" t="s">
        <v>8</v>
      </c>
      <c r="E2774" s="0" t="s">
        <v>9</v>
      </c>
      <c r="F2774" s="0" t="n">
        <v>1062</v>
      </c>
      <c r="G2774" s="0" t="n">
        <v>1061</v>
      </c>
    </row>
    <row r="2775" customFormat="false" ht="12.8" hidden="false" customHeight="false" outlineLevel="0" collapsed="false">
      <c r="A2775" s="0" t="n">
        <v>2773</v>
      </c>
      <c r="B2775" s="0" t="s">
        <v>101</v>
      </c>
      <c r="C2775" s="0" t="s">
        <v>106</v>
      </c>
      <c r="D2775" s="0" t="s">
        <v>8</v>
      </c>
      <c r="E2775" s="0" t="s">
        <v>9</v>
      </c>
      <c r="F2775" s="0" t="n">
        <v>1503</v>
      </c>
      <c r="G2775" s="0" t="n">
        <v>1502</v>
      </c>
    </row>
    <row r="2776" customFormat="false" ht="12.8" hidden="false" customHeight="false" outlineLevel="0" collapsed="false">
      <c r="A2776" s="0" t="n">
        <v>2774</v>
      </c>
      <c r="B2776" s="0" t="s">
        <v>101</v>
      </c>
      <c r="C2776" s="0" t="s">
        <v>106</v>
      </c>
      <c r="D2776" s="0" t="s">
        <v>8</v>
      </c>
      <c r="E2776" s="0" t="s">
        <v>9</v>
      </c>
      <c r="F2776" s="0" t="n">
        <v>1999</v>
      </c>
      <c r="G2776" s="0" t="n">
        <v>1997</v>
      </c>
    </row>
    <row r="2777" customFormat="false" ht="12.8" hidden="false" customHeight="false" outlineLevel="0" collapsed="false">
      <c r="A2777" s="0" t="n">
        <v>2775</v>
      </c>
      <c r="B2777" s="0" t="s">
        <v>101</v>
      </c>
      <c r="C2777" s="0" t="s">
        <v>106</v>
      </c>
      <c r="D2777" s="0" t="s">
        <v>8</v>
      </c>
      <c r="E2777" s="0" t="s">
        <v>9</v>
      </c>
      <c r="F2777" s="0" t="n">
        <v>2368</v>
      </c>
      <c r="G2777" s="0" t="n">
        <v>2369</v>
      </c>
    </row>
    <row r="2778" customFormat="false" ht="12.8" hidden="false" customHeight="false" outlineLevel="0" collapsed="false">
      <c r="A2778" s="0" t="n">
        <v>2776</v>
      </c>
      <c r="B2778" s="0" t="s">
        <v>101</v>
      </c>
      <c r="C2778" s="0" t="s">
        <v>106</v>
      </c>
      <c r="D2778" s="0" t="s">
        <v>8</v>
      </c>
      <c r="E2778" s="0" t="s">
        <v>9</v>
      </c>
      <c r="F2778" s="0" t="n">
        <v>2815</v>
      </c>
      <c r="G2778" s="0" t="n">
        <v>2815</v>
      </c>
    </row>
    <row r="2779" customFormat="false" ht="12.8" hidden="false" customHeight="false" outlineLevel="0" collapsed="false">
      <c r="A2779" s="0" t="n">
        <v>2777</v>
      </c>
      <c r="B2779" s="0" t="s">
        <v>101</v>
      </c>
      <c r="C2779" s="0" t="s">
        <v>106</v>
      </c>
      <c r="D2779" s="0" t="s">
        <v>8</v>
      </c>
      <c r="E2779" s="0" t="s">
        <v>9</v>
      </c>
      <c r="G2779" s="0" t="n">
        <v>1885</v>
      </c>
    </row>
    <row r="2780" customFormat="false" ht="12.8" hidden="false" customHeight="false" outlineLevel="0" collapsed="false">
      <c r="A2780" s="0" t="n">
        <v>2778</v>
      </c>
      <c r="B2780" s="0" t="s">
        <v>101</v>
      </c>
      <c r="C2780" s="0" t="s">
        <v>106</v>
      </c>
      <c r="D2780" s="0" t="s">
        <v>8</v>
      </c>
      <c r="E2780" s="0" t="s">
        <v>10</v>
      </c>
      <c r="F2780" s="0" t="n">
        <v>458</v>
      </c>
      <c r="G2780" s="0" t="n">
        <v>459</v>
      </c>
    </row>
    <row r="2781" customFormat="false" ht="12.8" hidden="false" customHeight="false" outlineLevel="0" collapsed="false">
      <c r="A2781" s="0" t="n">
        <v>2779</v>
      </c>
      <c r="B2781" s="0" t="s">
        <v>101</v>
      </c>
      <c r="C2781" s="0" t="s">
        <v>106</v>
      </c>
      <c r="D2781" s="0" t="s">
        <v>8</v>
      </c>
      <c r="E2781" s="0" t="s">
        <v>10</v>
      </c>
      <c r="F2781" s="0" t="n">
        <v>948</v>
      </c>
    </row>
    <row r="2782" customFormat="false" ht="12.8" hidden="false" customHeight="false" outlineLevel="0" collapsed="false">
      <c r="A2782" s="0" t="n">
        <v>2780</v>
      </c>
      <c r="B2782" s="0" t="s">
        <v>101</v>
      </c>
      <c r="C2782" s="0" t="s">
        <v>106</v>
      </c>
      <c r="D2782" s="0" t="s">
        <v>8</v>
      </c>
      <c r="E2782" s="0" t="s">
        <v>10</v>
      </c>
      <c r="F2782" s="0" t="n">
        <v>1402</v>
      </c>
      <c r="G2782" s="0" t="n">
        <v>1405</v>
      </c>
    </row>
    <row r="2783" customFormat="false" ht="12.8" hidden="false" customHeight="false" outlineLevel="0" collapsed="false">
      <c r="A2783" s="0" t="n">
        <v>2781</v>
      </c>
      <c r="B2783" s="0" t="s">
        <v>101</v>
      </c>
      <c r="C2783" s="0" t="s">
        <v>106</v>
      </c>
      <c r="D2783" s="0" t="s">
        <v>8</v>
      </c>
      <c r="E2783" s="0" t="s">
        <v>10</v>
      </c>
      <c r="F2783" s="0" t="n">
        <v>1905</v>
      </c>
      <c r="G2783" s="0" t="n">
        <v>1924</v>
      </c>
    </row>
    <row r="2784" customFormat="false" ht="12.8" hidden="false" customHeight="false" outlineLevel="0" collapsed="false">
      <c r="A2784" s="0" t="n">
        <v>2782</v>
      </c>
      <c r="B2784" s="0" t="s">
        <v>101</v>
      </c>
      <c r="C2784" s="0" t="s">
        <v>106</v>
      </c>
      <c r="D2784" s="0" t="s">
        <v>8</v>
      </c>
      <c r="E2784" s="0" t="s">
        <v>10</v>
      </c>
      <c r="F2784" s="0" t="n">
        <v>2286</v>
      </c>
    </row>
    <row r="2785" customFormat="false" ht="12.8" hidden="false" customHeight="false" outlineLevel="0" collapsed="false">
      <c r="A2785" s="0" t="n">
        <v>2783</v>
      </c>
      <c r="B2785" s="0" t="s">
        <v>101</v>
      </c>
      <c r="C2785" s="0" t="s">
        <v>106</v>
      </c>
      <c r="D2785" s="0" t="s">
        <v>8</v>
      </c>
      <c r="E2785" s="0" t="s">
        <v>10</v>
      </c>
      <c r="F2785" s="0" t="n">
        <v>2688</v>
      </c>
      <c r="G2785" s="0" t="n">
        <v>2692</v>
      </c>
    </row>
    <row r="2786" customFormat="false" ht="12.8" hidden="false" customHeight="false" outlineLevel="0" collapsed="false">
      <c r="A2786" s="0" t="n">
        <v>2784</v>
      </c>
      <c r="B2786" s="0" t="s">
        <v>101</v>
      </c>
      <c r="C2786" s="0" t="s">
        <v>106</v>
      </c>
      <c r="D2786" s="0" t="s">
        <v>11</v>
      </c>
      <c r="E2786" s="0" t="s">
        <v>9</v>
      </c>
      <c r="F2786" s="0" t="n">
        <v>323</v>
      </c>
      <c r="G2786" s="0" t="n">
        <v>321</v>
      </c>
    </row>
    <row r="2787" customFormat="false" ht="12.8" hidden="false" customHeight="false" outlineLevel="0" collapsed="false">
      <c r="A2787" s="0" t="n">
        <v>2785</v>
      </c>
      <c r="B2787" s="0" t="s">
        <v>101</v>
      </c>
      <c r="C2787" s="0" t="s">
        <v>106</v>
      </c>
      <c r="D2787" s="0" t="s">
        <v>11</v>
      </c>
      <c r="E2787" s="0" t="s">
        <v>9</v>
      </c>
      <c r="F2787" s="0" t="n">
        <v>797</v>
      </c>
      <c r="G2787" s="0" t="n">
        <v>797</v>
      </c>
    </row>
    <row r="2788" customFormat="false" ht="12.8" hidden="false" customHeight="false" outlineLevel="0" collapsed="false">
      <c r="A2788" s="0" t="n">
        <v>2786</v>
      </c>
      <c r="B2788" s="0" t="s">
        <v>101</v>
      </c>
      <c r="C2788" s="0" t="s">
        <v>106</v>
      </c>
      <c r="D2788" s="0" t="s">
        <v>11</v>
      </c>
      <c r="E2788" s="0" t="s">
        <v>9</v>
      </c>
      <c r="F2788" s="0" t="n">
        <v>1287</v>
      </c>
      <c r="G2788" s="0" t="n">
        <v>1289</v>
      </c>
    </row>
    <row r="2789" customFormat="false" ht="12.8" hidden="false" customHeight="false" outlineLevel="0" collapsed="false">
      <c r="A2789" s="0" t="n">
        <v>2787</v>
      </c>
      <c r="B2789" s="0" t="s">
        <v>101</v>
      </c>
      <c r="C2789" s="0" t="s">
        <v>106</v>
      </c>
      <c r="D2789" s="0" t="s">
        <v>11</v>
      </c>
      <c r="E2789" s="0" t="s">
        <v>9</v>
      </c>
      <c r="F2789" s="0" t="n">
        <v>1749</v>
      </c>
      <c r="G2789" s="0" t="n">
        <v>1750</v>
      </c>
    </row>
    <row r="2790" customFormat="false" ht="12.8" hidden="false" customHeight="false" outlineLevel="0" collapsed="false">
      <c r="A2790" s="0" t="n">
        <v>2788</v>
      </c>
      <c r="B2790" s="0" t="s">
        <v>101</v>
      </c>
      <c r="C2790" s="0" t="s">
        <v>106</v>
      </c>
      <c r="D2790" s="0" t="s">
        <v>11</v>
      </c>
      <c r="E2790" s="0" t="s">
        <v>9</v>
      </c>
      <c r="F2790" s="0" t="n">
        <v>2187</v>
      </c>
      <c r="G2790" s="0" t="n">
        <v>2191</v>
      </c>
    </row>
    <row r="2791" customFormat="false" ht="12.8" hidden="false" customHeight="false" outlineLevel="0" collapsed="false">
      <c r="A2791" s="0" t="n">
        <v>2789</v>
      </c>
      <c r="B2791" s="0" t="s">
        <v>101</v>
      </c>
      <c r="C2791" s="0" t="s">
        <v>106</v>
      </c>
      <c r="D2791" s="0" t="s">
        <v>11</v>
      </c>
      <c r="E2791" s="0" t="s">
        <v>9</v>
      </c>
      <c r="F2791" s="0" t="n">
        <v>2589</v>
      </c>
      <c r="G2791" s="0" t="n">
        <v>2587</v>
      </c>
    </row>
    <row r="2792" customFormat="false" ht="12.8" hidden="false" customHeight="false" outlineLevel="0" collapsed="false">
      <c r="A2792" s="0" t="n">
        <v>2790</v>
      </c>
      <c r="B2792" s="0" t="s">
        <v>101</v>
      </c>
      <c r="C2792" s="0" t="s">
        <v>106</v>
      </c>
      <c r="D2792" s="0" t="s">
        <v>11</v>
      </c>
      <c r="E2792" s="0" t="s">
        <v>10</v>
      </c>
      <c r="F2792" s="0" t="n">
        <v>227</v>
      </c>
      <c r="G2792" s="0" t="n">
        <v>234</v>
      </c>
    </row>
    <row r="2793" customFormat="false" ht="12.8" hidden="false" customHeight="false" outlineLevel="0" collapsed="false">
      <c r="A2793" s="0" t="n">
        <v>2791</v>
      </c>
      <c r="B2793" s="0" t="s">
        <v>101</v>
      </c>
      <c r="C2793" s="0" t="s">
        <v>106</v>
      </c>
      <c r="D2793" s="0" t="s">
        <v>11</v>
      </c>
      <c r="E2793" s="0" t="s">
        <v>10</v>
      </c>
      <c r="F2793" s="0" t="n">
        <v>707</v>
      </c>
      <c r="G2793" s="0" t="n">
        <v>710</v>
      </c>
    </row>
    <row r="2794" customFormat="false" ht="12.8" hidden="false" customHeight="false" outlineLevel="0" collapsed="false">
      <c r="A2794" s="0" t="n">
        <v>2792</v>
      </c>
      <c r="B2794" s="0" t="s">
        <v>101</v>
      </c>
      <c r="C2794" s="0" t="s">
        <v>106</v>
      </c>
      <c r="D2794" s="0" t="s">
        <v>11</v>
      </c>
      <c r="E2794" s="0" t="s">
        <v>10</v>
      </c>
      <c r="F2794" s="0" t="n">
        <v>1190</v>
      </c>
      <c r="G2794" s="0" t="n">
        <v>1193</v>
      </c>
    </row>
    <row r="2795" customFormat="false" ht="12.8" hidden="false" customHeight="false" outlineLevel="0" collapsed="false">
      <c r="A2795" s="0" t="n">
        <v>2793</v>
      </c>
      <c r="B2795" s="0" t="s">
        <v>101</v>
      </c>
      <c r="C2795" s="0" t="s">
        <v>106</v>
      </c>
      <c r="D2795" s="0" t="s">
        <v>11</v>
      </c>
      <c r="E2795" s="0" t="s">
        <v>10</v>
      </c>
      <c r="F2795" s="0" t="n">
        <v>1657</v>
      </c>
      <c r="G2795" s="0" t="n">
        <v>1660</v>
      </c>
    </row>
    <row r="2796" customFormat="false" ht="12.8" hidden="false" customHeight="false" outlineLevel="0" collapsed="false">
      <c r="A2796" s="0" t="n">
        <v>2794</v>
      </c>
      <c r="B2796" s="0" t="s">
        <v>101</v>
      </c>
      <c r="C2796" s="0" t="s">
        <v>106</v>
      </c>
      <c r="D2796" s="0" t="s">
        <v>11</v>
      </c>
      <c r="E2796" s="0" t="s">
        <v>10</v>
      </c>
      <c r="F2796" s="0" t="n">
        <v>2117</v>
      </c>
      <c r="G2796" s="0" t="n">
        <v>2120</v>
      </c>
    </row>
    <row r="2797" customFormat="false" ht="12.8" hidden="false" customHeight="false" outlineLevel="0" collapsed="false">
      <c r="A2797" s="0" t="n">
        <v>2795</v>
      </c>
      <c r="B2797" s="0" t="s">
        <v>101</v>
      </c>
      <c r="C2797" s="0" t="s">
        <v>106</v>
      </c>
      <c r="D2797" s="0" t="s">
        <v>11</v>
      </c>
      <c r="E2797" s="0" t="s">
        <v>10</v>
      </c>
      <c r="F2797" s="0" t="n">
        <v>2489</v>
      </c>
      <c r="G2797" s="0" t="n">
        <v>2491</v>
      </c>
    </row>
    <row r="2798" customFormat="false" ht="12.8" hidden="false" customHeight="false" outlineLevel="0" collapsed="false">
      <c r="A2798" s="0" t="n">
        <v>2796</v>
      </c>
      <c r="B2798" s="0" t="s">
        <v>101</v>
      </c>
      <c r="C2798" s="0" t="s">
        <v>106</v>
      </c>
      <c r="D2798" s="0" t="s">
        <v>11</v>
      </c>
      <c r="E2798" s="0" t="s">
        <v>10</v>
      </c>
      <c r="F2798" s="0" t="n">
        <v>2921</v>
      </c>
      <c r="G2798" s="0" t="n">
        <v>2925</v>
      </c>
    </row>
    <row r="2799" customFormat="false" ht="12.8" hidden="false" customHeight="false" outlineLevel="0" collapsed="false">
      <c r="A2799" s="0" t="n">
        <v>2797</v>
      </c>
      <c r="B2799" s="0" t="s">
        <v>101</v>
      </c>
      <c r="C2799" s="0" t="s">
        <v>106</v>
      </c>
      <c r="D2799" s="0" t="s">
        <v>12</v>
      </c>
      <c r="E2799" s="0" t="s">
        <v>9</v>
      </c>
      <c r="F2799" s="0" t="n">
        <v>64</v>
      </c>
      <c r="G2799" s="0" t="n">
        <v>68</v>
      </c>
    </row>
    <row r="2800" customFormat="false" ht="12.8" hidden="false" customHeight="false" outlineLevel="0" collapsed="false">
      <c r="A2800" s="0" t="n">
        <v>2798</v>
      </c>
      <c r="B2800" s="0" t="s">
        <v>101</v>
      </c>
      <c r="C2800" s="0" t="s">
        <v>106</v>
      </c>
      <c r="D2800" s="0" t="s">
        <v>12</v>
      </c>
      <c r="E2800" s="0" t="s">
        <v>9</v>
      </c>
      <c r="F2800" s="0" t="n">
        <v>571</v>
      </c>
      <c r="G2800" s="0" t="n">
        <v>570</v>
      </c>
    </row>
    <row r="2801" customFormat="false" ht="12.8" hidden="false" customHeight="false" outlineLevel="0" collapsed="false">
      <c r="A2801" s="0" t="n">
        <v>2799</v>
      </c>
      <c r="B2801" s="0" t="s">
        <v>101</v>
      </c>
      <c r="C2801" s="0" t="s">
        <v>106</v>
      </c>
      <c r="D2801" s="0" t="s">
        <v>12</v>
      </c>
      <c r="E2801" s="0" t="s">
        <v>9</v>
      </c>
      <c r="F2801" s="0" t="n">
        <v>1062</v>
      </c>
      <c r="G2801" s="0" t="n">
        <v>1062</v>
      </c>
    </row>
    <row r="2802" customFormat="false" ht="12.8" hidden="false" customHeight="false" outlineLevel="0" collapsed="false">
      <c r="A2802" s="0" t="n">
        <v>2800</v>
      </c>
      <c r="B2802" s="0" t="s">
        <v>101</v>
      </c>
      <c r="C2802" s="0" t="s">
        <v>106</v>
      </c>
      <c r="D2802" s="0" t="s">
        <v>12</v>
      </c>
      <c r="E2802" s="0" t="s">
        <v>9</v>
      </c>
      <c r="F2802" s="0" t="n">
        <v>1503</v>
      </c>
      <c r="G2802" s="0" t="n">
        <v>1504</v>
      </c>
    </row>
    <row r="2803" customFormat="false" ht="12.8" hidden="false" customHeight="false" outlineLevel="0" collapsed="false">
      <c r="A2803" s="0" t="n">
        <v>2801</v>
      </c>
      <c r="B2803" s="0" t="s">
        <v>101</v>
      </c>
      <c r="C2803" s="0" t="s">
        <v>106</v>
      </c>
      <c r="D2803" s="0" t="s">
        <v>12</v>
      </c>
      <c r="E2803" s="0" t="s">
        <v>9</v>
      </c>
      <c r="F2803" s="0" t="n">
        <v>1999</v>
      </c>
      <c r="G2803" s="0" t="n">
        <v>2002</v>
      </c>
    </row>
    <row r="2804" customFormat="false" ht="12.8" hidden="false" customHeight="false" outlineLevel="0" collapsed="false">
      <c r="A2804" s="0" t="n">
        <v>2802</v>
      </c>
      <c r="B2804" s="0" t="s">
        <v>101</v>
      </c>
      <c r="C2804" s="0" t="s">
        <v>106</v>
      </c>
      <c r="D2804" s="0" t="s">
        <v>12</v>
      </c>
      <c r="E2804" s="0" t="s">
        <v>9</v>
      </c>
      <c r="F2804" s="0" t="n">
        <v>2368</v>
      </c>
      <c r="G2804" s="0" t="n">
        <v>2376</v>
      </c>
    </row>
    <row r="2805" customFormat="false" ht="12.8" hidden="false" customHeight="false" outlineLevel="0" collapsed="false">
      <c r="A2805" s="0" t="n">
        <v>2803</v>
      </c>
      <c r="B2805" s="0" t="s">
        <v>101</v>
      </c>
      <c r="C2805" s="0" t="s">
        <v>106</v>
      </c>
      <c r="D2805" s="0" t="s">
        <v>12</v>
      </c>
      <c r="E2805" s="0" t="s">
        <v>9</v>
      </c>
      <c r="F2805" s="0" t="n">
        <v>2815</v>
      </c>
      <c r="G2805" s="0" t="n">
        <v>2814</v>
      </c>
    </row>
    <row r="2806" customFormat="false" ht="12.8" hidden="false" customHeight="false" outlineLevel="0" collapsed="false">
      <c r="A2806" s="0" t="n">
        <v>2804</v>
      </c>
      <c r="B2806" s="0" t="s">
        <v>101</v>
      </c>
      <c r="C2806" s="0" t="s">
        <v>106</v>
      </c>
      <c r="D2806" s="0" t="s">
        <v>12</v>
      </c>
      <c r="E2806" s="0" t="s">
        <v>9</v>
      </c>
      <c r="G2806" s="0" t="n">
        <v>1880</v>
      </c>
    </row>
    <row r="2807" customFormat="false" ht="12.8" hidden="false" customHeight="false" outlineLevel="0" collapsed="false">
      <c r="A2807" s="0" t="n">
        <v>2805</v>
      </c>
      <c r="B2807" s="0" t="s">
        <v>101</v>
      </c>
      <c r="C2807" s="0" t="s">
        <v>106</v>
      </c>
      <c r="D2807" s="0" t="s">
        <v>12</v>
      </c>
      <c r="E2807" s="0" t="s">
        <v>9</v>
      </c>
      <c r="G2807" s="0" t="n">
        <v>2216</v>
      </c>
    </row>
    <row r="2808" customFormat="false" ht="12.8" hidden="false" customHeight="false" outlineLevel="0" collapsed="false">
      <c r="A2808" s="0" t="n">
        <v>2806</v>
      </c>
      <c r="B2808" s="0" t="s">
        <v>101</v>
      </c>
      <c r="C2808" s="0" t="s">
        <v>106</v>
      </c>
      <c r="D2808" s="0" t="s">
        <v>12</v>
      </c>
      <c r="E2808" s="0" t="s">
        <v>10</v>
      </c>
      <c r="F2808" s="0" t="n">
        <v>458</v>
      </c>
    </row>
    <row r="2809" customFormat="false" ht="12.8" hidden="false" customHeight="false" outlineLevel="0" collapsed="false">
      <c r="A2809" s="0" t="n">
        <v>2807</v>
      </c>
      <c r="B2809" s="0" t="s">
        <v>101</v>
      </c>
      <c r="C2809" s="0" t="s">
        <v>106</v>
      </c>
      <c r="D2809" s="0" t="s">
        <v>12</v>
      </c>
      <c r="E2809" s="0" t="s">
        <v>10</v>
      </c>
      <c r="F2809" s="0" t="n">
        <v>948</v>
      </c>
      <c r="G2809" s="0" t="n">
        <v>952</v>
      </c>
    </row>
    <row r="2810" customFormat="false" ht="12.8" hidden="false" customHeight="false" outlineLevel="0" collapsed="false">
      <c r="A2810" s="0" t="n">
        <v>2808</v>
      </c>
      <c r="B2810" s="0" t="s">
        <v>101</v>
      </c>
      <c r="C2810" s="0" t="s">
        <v>106</v>
      </c>
      <c r="D2810" s="0" t="s">
        <v>12</v>
      </c>
      <c r="E2810" s="0" t="s">
        <v>10</v>
      </c>
      <c r="F2810" s="0" t="n">
        <v>1402</v>
      </c>
      <c r="G2810" s="0" t="n">
        <v>1406</v>
      </c>
    </row>
    <row r="2811" customFormat="false" ht="12.8" hidden="false" customHeight="false" outlineLevel="0" collapsed="false">
      <c r="A2811" s="0" t="n">
        <v>2809</v>
      </c>
      <c r="B2811" s="0" t="s">
        <v>101</v>
      </c>
      <c r="C2811" s="0" t="s">
        <v>106</v>
      </c>
      <c r="D2811" s="0" t="s">
        <v>12</v>
      </c>
      <c r="E2811" s="0" t="s">
        <v>10</v>
      </c>
      <c r="F2811" s="0" t="n">
        <v>1905</v>
      </c>
      <c r="G2811" s="0" t="n">
        <v>1909</v>
      </c>
    </row>
    <row r="2812" customFormat="false" ht="12.8" hidden="false" customHeight="false" outlineLevel="0" collapsed="false">
      <c r="A2812" s="0" t="n">
        <v>2810</v>
      </c>
      <c r="B2812" s="0" t="s">
        <v>101</v>
      </c>
      <c r="C2812" s="0" t="s">
        <v>106</v>
      </c>
      <c r="D2812" s="0" t="s">
        <v>12</v>
      </c>
      <c r="E2812" s="0" t="s">
        <v>10</v>
      </c>
      <c r="F2812" s="0" t="n">
        <v>2286</v>
      </c>
    </row>
    <row r="2813" customFormat="false" ht="12.8" hidden="false" customHeight="false" outlineLevel="0" collapsed="false">
      <c r="A2813" s="0" t="n">
        <v>2811</v>
      </c>
      <c r="B2813" s="0" t="s">
        <v>101</v>
      </c>
      <c r="C2813" s="0" t="s">
        <v>106</v>
      </c>
      <c r="D2813" s="0" t="s">
        <v>12</v>
      </c>
      <c r="E2813" s="0" t="s">
        <v>10</v>
      </c>
      <c r="F2813" s="0" t="n">
        <v>2688</v>
      </c>
      <c r="G2813" s="0" t="n">
        <v>2690</v>
      </c>
    </row>
    <row r="2814" customFormat="false" ht="12.8" hidden="false" customHeight="false" outlineLevel="0" collapsed="false">
      <c r="A2814" s="0" t="n">
        <v>2812</v>
      </c>
      <c r="B2814" s="0" t="s">
        <v>101</v>
      </c>
      <c r="C2814" s="0" t="s">
        <v>106</v>
      </c>
      <c r="D2814" s="0" t="s">
        <v>13</v>
      </c>
      <c r="E2814" s="0" t="s">
        <v>9</v>
      </c>
      <c r="F2814" s="0" t="n">
        <v>323</v>
      </c>
      <c r="G2814" s="0" t="n">
        <v>319</v>
      </c>
    </row>
    <row r="2815" customFormat="false" ht="12.8" hidden="false" customHeight="false" outlineLevel="0" collapsed="false">
      <c r="A2815" s="0" t="n">
        <v>2813</v>
      </c>
      <c r="B2815" s="0" t="s">
        <v>101</v>
      </c>
      <c r="C2815" s="0" t="s">
        <v>106</v>
      </c>
      <c r="D2815" s="0" t="s">
        <v>13</v>
      </c>
      <c r="E2815" s="0" t="s">
        <v>9</v>
      </c>
      <c r="F2815" s="0" t="n">
        <v>797</v>
      </c>
      <c r="G2815" s="0" t="n">
        <v>795</v>
      </c>
    </row>
    <row r="2816" customFormat="false" ht="12.8" hidden="false" customHeight="false" outlineLevel="0" collapsed="false">
      <c r="A2816" s="0" t="n">
        <v>2814</v>
      </c>
      <c r="B2816" s="0" t="s">
        <v>101</v>
      </c>
      <c r="C2816" s="0" t="s">
        <v>106</v>
      </c>
      <c r="D2816" s="0" t="s">
        <v>13</v>
      </c>
      <c r="E2816" s="0" t="s">
        <v>9</v>
      </c>
      <c r="F2816" s="0" t="n">
        <v>1287</v>
      </c>
      <c r="G2816" s="0" t="n">
        <v>1279</v>
      </c>
    </row>
    <row r="2817" customFormat="false" ht="12.8" hidden="false" customHeight="false" outlineLevel="0" collapsed="false">
      <c r="A2817" s="0" t="n">
        <v>2815</v>
      </c>
      <c r="B2817" s="0" t="s">
        <v>101</v>
      </c>
      <c r="C2817" s="0" t="s">
        <v>106</v>
      </c>
      <c r="D2817" s="0" t="s">
        <v>13</v>
      </c>
      <c r="E2817" s="0" t="s">
        <v>9</v>
      </c>
      <c r="F2817" s="0" t="n">
        <v>1749</v>
      </c>
      <c r="G2817" s="0" t="n">
        <v>1747</v>
      </c>
    </row>
    <row r="2818" customFormat="false" ht="12.8" hidden="false" customHeight="false" outlineLevel="0" collapsed="false">
      <c r="A2818" s="0" t="n">
        <v>2816</v>
      </c>
      <c r="B2818" s="0" t="s">
        <v>101</v>
      </c>
      <c r="C2818" s="0" t="s">
        <v>106</v>
      </c>
      <c r="D2818" s="0" t="s">
        <v>13</v>
      </c>
      <c r="E2818" s="0" t="s">
        <v>9</v>
      </c>
      <c r="F2818" s="0" t="n">
        <v>2187</v>
      </c>
      <c r="G2818" s="0" t="n">
        <v>2188</v>
      </c>
    </row>
    <row r="2819" customFormat="false" ht="12.8" hidden="false" customHeight="false" outlineLevel="0" collapsed="false">
      <c r="A2819" s="0" t="n">
        <v>2817</v>
      </c>
      <c r="B2819" s="0" t="s">
        <v>101</v>
      </c>
      <c r="C2819" s="0" t="s">
        <v>106</v>
      </c>
      <c r="D2819" s="0" t="s">
        <v>13</v>
      </c>
      <c r="E2819" s="0" t="s">
        <v>9</v>
      </c>
      <c r="F2819" s="0" t="n">
        <v>2589</v>
      </c>
      <c r="G2819" s="0" t="n">
        <v>2588</v>
      </c>
    </row>
    <row r="2820" customFormat="false" ht="12.8" hidden="false" customHeight="false" outlineLevel="0" collapsed="false">
      <c r="A2820" s="0" t="n">
        <v>2818</v>
      </c>
      <c r="B2820" s="0" t="s">
        <v>101</v>
      </c>
      <c r="C2820" s="0" t="s">
        <v>106</v>
      </c>
      <c r="D2820" s="0" t="s">
        <v>13</v>
      </c>
      <c r="E2820" s="0" t="s">
        <v>10</v>
      </c>
      <c r="F2820" s="0" t="n">
        <v>227</v>
      </c>
      <c r="G2820" s="0" t="n">
        <v>229</v>
      </c>
    </row>
    <row r="2821" customFormat="false" ht="12.8" hidden="false" customHeight="false" outlineLevel="0" collapsed="false">
      <c r="A2821" s="0" t="n">
        <v>2819</v>
      </c>
      <c r="B2821" s="0" t="s">
        <v>101</v>
      </c>
      <c r="C2821" s="0" t="s">
        <v>106</v>
      </c>
      <c r="D2821" s="0" t="s">
        <v>13</v>
      </c>
      <c r="E2821" s="0" t="s">
        <v>10</v>
      </c>
      <c r="F2821" s="0" t="n">
        <v>707</v>
      </c>
      <c r="G2821" s="0" t="n">
        <v>709</v>
      </c>
    </row>
    <row r="2822" customFormat="false" ht="12.8" hidden="false" customHeight="false" outlineLevel="0" collapsed="false">
      <c r="A2822" s="0" t="n">
        <v>2820</v>
      </c>
      <c r="B2822" s="0" t="s">
        <v>101</v>
      </c>
      <c r="C2822" s="0" t="s">
        <v>106</v>
      </c>
      <c r="D2822" s="0" t="s">
        <v>13</v>
      </c>
      <c r="E2822" s="0" t="s">
        <v>10</v>
      </c>
      <c r="F2822" s="0" t="n">
        <v>1190</v>
      </c>
      <c r="G2822" s="0" t="n">
        <v>1191</v>
      </c>
    </row>
    <row r="2823" customFormat="false" ht="12.8" hidden="false" customHeight="false" outlineLevel="0" collapsed="false">
      <c r="A2823" s="0" t="n">
        <v>2821</v>
      </c>
      <c r="B2823" s="0" t="s">
        <v>101</v>
      </c>
      <c r="C2823" s="0" t="s">
        <v>106</v>
      </c>
      <c r="D2823" s="0" t="s">
        <v>13</v>
      </c>
      <c r="E2823" s="0" t="s">
        <v>10</v>
      </c>
      <c r="F2823" s="0" t="n">
        <v>1657</v>
      </c>
      <c r="G2823" s="0" t="n">
        <v>1661</v>
      </c>
    </row>
    <row r="2824" customFormat="false" ht="12.8" hidden="false" customHeight="false" outlineLevel="0" collapsed="false">
      <c r="A2824" s="0" t="n">
        <v>2822</v>
      </c>
      <c r="B2824" s="0" t="s">
        <v>101</v>
      </c>
      <c r="C2824" s="0" t="s">
        <v>106</v>
      </c>
      <c r="D2824" s="0" t="s">
        <v>13</v>
      </c>
      <c r="E2824" s="0" t="s">
        <v>10</v>
      </c>
      <c r="F2824" s="0" t="n">
        <v>2117</v>
      </c>
      <c r="G2824" s="0" t="n">
        <v>2121</v>
      </c>
    </row>
    <row r="2825" customFormat="false" ht="12.8" hidden="false" customHeight="false" outlineLevel="0" collapsed="false">
      <c r="A2825" s="0" t="n">
        <v>2823</v>
      </c>
      <c r="B2825" s="0" t="s">
        <v>101</v>
      </c>
      <c r="C2825" s="0" t="s">
        <v>106</v>
      </c>
      <c r="D2825" s="0" t="s">
        <v>13</v>
      </c>
      <c r="E2825" s="0" t="s">
        <v>10</v>
      </c>
      <c r="F2825" s="0" t="n">
        <v>2489</v>
      </c>
      <c r="G2825" s="0" t="n">
        <v>2491</v>
      </c>
    </row>
    <row r="2826" customFormat="false" ht="12.8" hidden="false" customHeight="false" outlineLevel="0" collapsed="false">
      <c r="A2826" s="0" t="n">
        <v>2824</v>
      </c>
      <c r="B2826" s="0" t="s">
        <v>101</v>
      </c>
      <c r="C2826" s="0" t="s">
        <v>106</v>
      </c>
      <c r="D2826" s="0" t="s">
        <v>13</v>
      </c>
      <c r="E2826" s="0" t="s">
        <v>10</v>
      </c>
      <c r="F2826" s="0" t="n">
        <v>2921</v>
      </c>
      <c r="G2826" s="0" t="n">
        <v>2923</v>
      </c>
    </row>
    <row r="2827" customFormat="false" ht="12.8" hidden="false" customHeight="false" outlineLevel="0" collapsed="false">
      <c r="A2827" s="0" t="n">
        <v>2825</v>
      </c>
      <c r="B2827" s="0" t="s">
        <v>101</v>
      </c>
      <c r="C2827" s="0" t="s">
        <v>107</v>
      </c>
      <c r="D2827" s="0" t="s">
        <v>8</v>
      </c>
      <c r="E2827" s="0" t="s">
        <v>9</v>
      </c>
      <c r="F2827" s="0" t="n">
        <v>193</v>
      </c>
      <c r="G2827" s="0" t="n">
        <v>192</v>
      </c>
    </row>
    <row r="2828" customFormat="false" ht="12.8" hidden="false" customHeight="false" outlineLevel="0" collapsed="false">
      <c r="A2828" s="0" t="n">
        <v>2826</v>
      </c>
      <c r="B2828" s="0" t="s">
        <v>101</v>
      </c>
      <c r="C2828" s="0" t="s">
        <v>107</v>
      </c>
      <c r="D2828" s="0" t="s">
        <v>8</v>
      </c>
      <c r="E2828" s="0" t="s">
        <v>9</v>
      </c>
      <c r="F2828" s="0" t="n">
        <v>566</v>
      </c>
      <c r="G2828" s="0" t="n">
        <v>565</v>
      </c>
    </row>
    <row r="2829" customFormat="false" ht="12.8" hidden="false" customHeight="false" outlineLevel="0" collapsed="false">
      <c r="A2829" s="0" t="n">
        <v>2827</v>
      </c>
      <c r="B2829" s="0" t="s">
        <v>101</v>
      </c>
      <c r="C2829" s="0" t="s">
        <v>107</v>
      </c>
      <c r="D2829" s="0" t="s">
        <v>8</v>
      </c>
      <c r="E2829" s="0" t="s">
        <v>9</v>
      </c>
      <c r="F2829" s="0" t="n">
        <v>889</v>
      </c>
      <c r="G2829" s="0" t="n">
        <v>900</v>
      </c>
    </row>
    <row r="2830" customFormat="false" ht="12.8" hidden="false" customHeight="false" outlineLevel="0" collapsed="false">
      <c r="A2830" s="0" t="n">
        <v>2828</v>
      </c>
      <c r="B2830" s="0" t="s">
        <v>101</v>
      </c>
      <c r="C2830" s="0" t="s">
        <v>107</v>
      </c>
      <c r="D2830" s="0" t="s">
        <v>8</v>
      </c>
      <c r="E2830" s="0" t="s">
        <v>9</v>
      </c>
      <c r="F2830" s="0" t="n">
        <v>1244</v>
      </c>
      <c r="G2830" s="0" t="n">
        <v>1245</v>
      </c>
    </row>
    <row r="2831" customFormat="false" ht="12.8" hidden="false" customHeight="false" outlineLevel="0" collapsed="false">
      <c r="A2831" s="0" t="n">
        <v>2829</v>
      </c>
      <c r="B2831" s="0" t="s">
        <v>101</v>
      </c>
      <c r="C2831" s="0" t="s">
        <v>107</v>
      </c>
      <c r="D2831" s="0" t="s">
        <v>8</v>
      </c>
      <c r="E2831" s="0" t="s">
        <v>9</v>
      </c>
      <c r="F2831" s="0" t="n">
        <v>1551</v>
      </c>
      <c r="G2831" s="0" t="n">
        <v>1561</v>
      </c>
    </row>
    <row r="2832" customFormat="false" ht="12.8" hidden="false" customHeight="false" outlineLevel="0" collapsed="false">
      <c r="A2832" s="0" t="n">
        <v>2830</v>
      </c>
      <c r="B2832" s="0" t="s">
        <v>101</v>
      </c>
      <c r="C2832" s="0" t="s">
        <v>107</v>
      </c>
      <c r="D2832" s="0" t="s">
        <v>8</v>
      </c>
      <c r="E2832" s="0" t="s">
        <v>9</v>
      </c>
      <c r="F2832" s="0" t="n">
        <v>1898</v>
      </c>
      <c r="G2832" s="0" t="n">
        <v>1896</v>
      </c>
    </row>
    <row r="2833" customFormat="false" ht="12.8" hidden="false" customHeight="false" outlineLevel="0" collapsed="false">
      <c r="A2833" s="0" t="n">
        <v>2831</v>
      </c>
      <c r="B2833" s="0" t="s">
        <v>101</v>
      </c>
      <c r="C2833" s="0" t="s">
        <v>107</v>
      </c>
      <c r="D2833" s="0" t="s">
        <v>8</v>
      </c>
      <c r="E2833" s="0" t="s">
        <v>9</v>
      </c>
      <c r="F2833" s="0" t="n">
        <v>2185</v>
      </c>
      <c r="G2833" s="0" t="n">
        <v>2188</v>
      </c>
    </row>
    <row r="2834" customFormat="false" ht="12.8" hidden="false" customHeight="false" outlineLevel="0" collapsed="false">
      <c r="A2834" s="0" t="n">
        <v>2832</v>
      </c>
      <c r="B2834" s="0" t="s">
        <v>101</v>
      </c>
      <c r="C2834" s="0" t="s">
        <v>107</v>
      </c>
      <c r="D2834" s="0" t="s">
        <v>8</v>
      </c>
      <c r="E2834" s="0" t="s">
        <v>9</v>
      </c>
      <c r="F2834" s="0" t="n">
        <v>2517</v>
      </c>
      <c r="G2834" s="0" t="n">
        <v>2530</v>
      </c>
    </row>
    <row r="2835" customFormat="false" ht="12.8" hidden="false" customHeight="false" outlineLevel="0" collapsed="false">
      <c r="A2835" s="0" t="n">
        <v>2833</v>
      </c>
      <c r="B2835" s="0" t="s">
        <v>101</v>
      </c>
      <c r="C2835" s="0" t="s">
        <v>107</v>
      </c>
      <c r="D2835" s="0" t="s">
        <v>8</v>
      </c>
      <c r="E2835" s="0" t="s">
        <v>9</v>
      </c>
      <c r="F2835" s="0" t="n">
        <v>2866</v>
      </c>
      <c r="G2835" s="0" t="n">
        <v>2868</v>
      </c>
    </row>
    <row r="2836" customFormat="false" ht="12.8" hidden="false" customHeight="false" outlineLevel="0" collapsed="false">
      <c r="A2836" s="0" t="n">
        <v>2834</v>
      </c>
      <c r="B2836" s="0" t="s">
        <v>101</v>
      </c>
      <c r="C2836" s="0" t="s">
        <v>107</v>
      </c>
      <c r="D2836" s="0" t="s">
        <v>8</v>
      </c>
      <c r="E2836" s="0" t="s">
        <v>9</v>
      </c>
      <c r="F2836" s="0" t="n">
        <v>3190</v>
      </c>
      <c r="G2836" s="0" t="n">
        <v>3193</v>
      </c>
    </row>
    <row r="2837" customFormat="false" ht="12.8" hidden="false" customHeight="false" outlineLevel="0" collapsed="false">
      <c r="A2837" s="0" t="n">
        <v>2835</v>
      </c>
      <c r="B2837" s="0" t="s">
        <v>101</v>
      </c>
      <c r="C2837" s="0" t="s">
        <v>107</v>
      </c>
      <c r="D2837" s="0" t="s">
        <v>8</v>
      </c>
      <c r="E2837" s="0" t="s">
        <v>10</v>
      </c>
      <c r="F2837" s="0" t="n">
        <v>127</v>
      </c>
      <c r="G2837" s="0" t="n">
        <v>128</v>
      </c>
    </row>
    <row r="2838" customFormat="false" ht="12.8" hidden="false" customHeight="false" outlineLevel="0" collapsed="false">
      <c r="A2838" s="0" t="n">
        <v>2836</v>
      </c>
      <c r="B2838" s="0" t="s">
        <v>101</v>
      </c>
      <c r="C2838" s="0" t="s">
        <v>107</v>
      </c>
      <c r="D2838" s="0" t="s">
        <v>8</v>
      </c>
      <c r="E2838" s="0" t="s">
        <v>10</v>
      </c>
      <c r="F2838" s="0" t="n">
        <v>487</v>
      </c>
      <c r="G2838" s="0" t="n">
        <v>486</v>
      </c>
    </row>
    <row r="2839" customFormat="false" ht="12.8" hidden="false" customHeight="false" outlineLevel="0" collapsed="false">
      <c r="A2839" s="0" t="n">
        <v>2837</v>
      </c>
      <c r="B2839" s="0" t="s">
        <v>101</v>
      </c>
      <c r="C2839" s="0" t="s">
        <v>107</v>
      </c>
      <c r="D2839" s="0" t="s">
        <v>8</v>
      </c>
      <c r="E2839" s="0" t="s">
        <v>10</v>
      </c>
      <c r="F2839" s="0" t="n">
        <v>824</v>
      </c>
      <c r="G2839" s="0" t="n">
        <v>825</v>
      </c>
    </row>
    <row r="2840" customFormat="false" ht="12.8" hidden="false" customHeight="false" outlineLevel="0" collapsed="false">
      <c r="A2840" s="0" t="n">
        <v>2838</v>
      </c>
      <c r="B2840" s="0" t="s">
        <v>101</v>
      </c>
      <c r="C2840" s="0" t="s">
        <v>107</v>
      </c>
      <c r="D2840" s="0" t="s">
        <v>8</v>
      </c>
      <c r="E2840" s="0" t="s">
        <v>10</v>
      </c>
      <c r="F2840" s="0" t="n">
        <v>1170</v>
      </c>
      <c r="G2840" s="0" t="n">
        <v>1168</v>
      </c>
    </row>
    <row r="2841" customFormat="false" ht="12.8" hidden="false" customHeight="false" outlineLevel="0" collapsed="false">
      <c r="A2841" s="0" t="n">
        <v>2839</v>
      </c>
      <c r="B2841" s="0" t="s">
        <v>101</v>
      </c>
      <c r="C2841" s="0" t="s">
        <v>107</v>
      </c>
      <c r="D2841" s="0" t="s">
        <v>8</v>
      </c>
      <c r="E2841" s="0" t="s">
        <v>10</v>
      </c>
      <c r="F2841" s="0" t="n">
        <v>1477</v>
      </c>
      <c r="G2841" s="0" t="n">
        <v>1478</v>
      </c>
    </row>
    <row r="2842" customFormat="false" ht="12.8" hidden="false" customHeight="false" outlineLevel="0" collapsed="false">
      <c r="A2842" s="0" t="n">
        <v>2840</v>
      </c>
      <c r="B2842" s="0" t="s">
        <v>101</v>
      </c>
      <c r="C2842" s="0" t="s">
        <v>107</v>
      </c>
      <c r="D2842" s="0" t="s">
        <v>8</v>
      </c>
      <c r="E2842" s="0" t="s">
        <v>10</v>
      </c>
      <c r="F2842" s="0" t="n">
        <v>1814</v>
      </c>
      <c r="G2842" s="0" t="n">
        <v>1813</v>
      </c>
    </row>
    <row r="2843" customFormat="false" ht="12.8" hidden="false" customHeight="false" outlineLevel="0" collapsed="false">
      <c r="A2843" s="0" t="n">
        <v>2841</v>
      </c>
      <c r="B2843" s="0" t="s">
        <v>101</v>
      </c>
      <c r="C2843" s="0" t="s">
        <v>107</v>
      </c>
      <c r="D2843" s="0" t="s">
        <v>8</v>
      </c>
      <c r="E2843" s="0" t="s">
        <v>10</v>
      </c>
      <c r="F2843" s="0" t="n">
        <v>2121</v>
      </c>
      <c r="G2843" s="0" t="n">
        <v>2121</v>
      </c>
    </row>
    <row r="2844" customFormat="false" ht="12.8" hidden="false" customHeight="false" outlineLevel="0" collapsed="false">
      <c r="A2844" s="0" t="n">
        <v>2842</v>
      </c>
      <c r="B2844" s="0" t="s">
        <v>101</v>
      </c>
      <c r="C2844" s="0" t="s">
        <v>107</v>
      </c>
      <c r="D2844" s="0" t="s">
        <v>8</v>
      </c>
      <c r="E2844" s="0" t="s">
        <v>10</v>
      </c>
      <c r="F2844" s="0" t="n">
        <v>2438</v>
      </c>
    </row>
    <row r="2845" customFormat="false" ht="12.8" hidden="false" customHeight="false" outlineLevel="0" collapsed="false">
      <c r="A2845" s="0" t="n">
        <v>2843</v>
      </c>
      <c r="B2845" s="0" t="s">
        <v>101</v>
      </c>
      <c r="C2845" s="0" t="s">
        <v>107</v>
      </c>
      <c r="D2845" s="0" t="s">
        <v>8</v>
      </c>
      <c r="E2845" s="0" t="s">
        <v>10</v>
      </c>
      <c r="F2845" s="0" t="n">
        <v>2790</v>
      </c>
      <c r="G2845" s="0" t="n">
        <v>2787</v>
      </c>
    </row>
    <row r="2846" customFormat="false" ht="12.8" hidden="false" customHeight="false" outlineLevel="0" collapsed="false">
      <c r="A2846" s="0" t="n">
        <v>2844</v>
      </c>
      <c r="B2846" s="0" t="s">
        <v>101</v>
      </c>
      <c r="C2846" s="0" t="s">
        <v>107</v>
      </c>
      <c r="D2846" s="0" t="s">
        <v>8</v>
      </c>
      <c r="E2846" s="0" t="s">
        <v>10</v>
      </c>
      <c r="F2846" s="0" t="n">
        <v>3118</v>
      </c>
      <c r="G2846" s="0" t="n">
        <v>3114</v>
      </c>
    </row>
    <row r="2847" customFormat="false" ht="12.8" hidden="false" customHeight="false" outlineLevel="0" collapsed="false">
      <c r="A2847" s="0" t="n">
        <v>2845</v>
      </c>
      <c r="B2847" s="0" t="s">
        <v>101</v>
      </c>
      <c r="C2847" s="0" t="s">
        <v>107</v>
      </c>
      <c r="D2847" s="0" t="s">
        <v>8</v>
      </c>
      <c r="E2847" s="0" t="s">
        <v>10</v>
      </c>
      <c r="F2847" s="0" t="n">
        <v>3436</v>
      </c>
      <c r="G2847" s="0" t="n">
        <v>3432</v>
      </c>
    </row>
    <row r="2848" customFormat="false" ht="12.8" hidden="false" customHeight="false" outlineLevel="0" collapsed="false">
      <c r="A2848" s="0" t="n">
        <v>2846</v>
      </c>
      <c r="B2848" s="0" t="s">
        <v>101</v>
      </c>
      <c r="C2848" s="0" t="s">
        <v>107</v>
      </c>
      <c r="D2848" s="0" t="s">
        <v>11</v>
      </c>
      <c r="E2848" s="0" t="s">
        <v>9</v>
      </c>
      <c r="F2848" s="0" t="n">
        <v>5</v>
      </c>
      <c r="G2848" s="0" t="n">
        <v>6</v>
      </c>
    </row>
    <row r="2849" customFormat="false" ht="12.8" hidden="false" customHeight="false" outlineLevel="0" collapsed="false">
      <c r="A2849" s="0" t="n">
        <v>2847</v>
      </c>
      <c r="B2849" s="0" t="s">
        <v>101</v>
      </c>
      <c r="C2849" s="0" t="s">
        <v>107</v>
      </c>
      <c r="D2849" s="0" t="s">
        <v>11</v>
      </c>
      <c r="E2849" s="0" t="s">
        <v>9</v>
      </c>
      <c r="F2849" s="0" t="n">
        <v>417</v>
      </c>
      <c r="G2849" s="0" t="n">
        <v>401</v>
      </c>
    </row>
    <row r="2850" customFormat="false" ht="12.8" hidden="false" customHeight="false" outlineLevel="0" collapsed="false">
      <c r="A2850" s="0" t="n">
        <v>2848</v>
      </c>
      <c r="B2850" s="0" t="s">
        <v>101</v>
      </c>
      <c r="C2850" s="0" t="s">
        <v>107</v>
      </c>
      <c r="D2850" s="0" t="s">
        <v>11</v>
      </c>
      <c r="E2850" s="0" t="s">
        <v>9</v>
      </c>
      <c r="F2850" s="0" t="n">
        <v>746</v>
      </c>
      <c r="G2850" s="0" t="n">
        <v>738</v>
      </c>
    </row>
    <row r="2851" customFormat="false" ht="12.8" hidden="false" customHeight="false" outlineLevel="0" collapsed="false">
      <c r="A2851" s="0" t="n">
        <v>2849</v>
      </c>
      <c r="B2851" s="0" t="s">
        <v>101</v>
      </c>
      <c r="C2851" s="0" t="s">
        <v>107</v>
      </c>
      <c r="D2851" s="0" t="s">
        <v>11</v>
      </c>
      <c r="E2851" s="0" t="s">
        <v>9</v>
      </c>
      <c r="F2851" s="0" t="n">
        <v>1071</v>
      </c>
      <c r="G2851" s="0" t="n">
        <v>1081</v>
      </c>
    </row>
    <row r="2852" customFormat="false" ht="12.8" hidden="false" customHeight="false" outlineLevel="0" collapsed="false">
      <c r="A2852" s="0" t="n">
        <v>2850</v>
      </c>
      <c r="B2852" s="0" t="s">
        <v>101</v>
      </c>
      <c r="C2852" s="0" t="s">
        <v>107</v>
      </c>
      <c r="D2852" s="0" t="s">
        <v>11</v>
      </c>
      <c r="E2852" s="0" t="s">
        <v>9</v>
      </c>
      <c r="F2852" s="0" t="n">
        <v>1405</v>
      </c>
      <c r="G2852" s="0" t="n">
        <v>1403</v>
      </c>
    </row>
    <row r="2853" customFormat="false" ht="12.8" hidden="false" customHeight="false" outlineLevel="0" collapsed="false">
      <c r="A2853" s="0" t="n">
        <v>2851</v>
      </c>
      <c r="B2853" s="0" t="s">
        <v>101</v>
      </c>
      <c r="C2853" s="0" t="s">
        <v>107</v>
      </c>
      <c r="D2853" s="0" t="s">
        <v>11</v>
      </c>
      <c r="E2853" s="0" t="s">
        <v>9</v>
      </c>
      <c r="F2853" s="0" t="n">
        <v>1742</v>
      </c>
      <c r="G2853" s="0" t="n">
        <v>1737</v>
      </c>
    </row>
    <row r="2854" customFormat="false" ht="12.8" hidden="false" customHeight="false" outlineLevel="0" collapsed="false">
      <c r="A2854" s="0" t="n">
        <v>2852</v>
      </c>
      <c r="B2854" s="0" t="s">
        <v>101</v>
      </c>
      <c r="C2854" s="0" t="s">
        <v>107</v>
      </c>
      <c r="D2854" s="0" t="s">
        <v>11</v>
      </c>
      <c r="E2854" s="0" t="s">
        <v>9</v>
      </c>
      <c r="F2854" s="0" t="n">
        <v>2040</v>
      </c>
      <c r="G2854" s="0" t="n">
        <v>2038</v>
      </c>
    </row>
    <row r="2855" customFormat="false" ht="12.8" hidden="false" customHeight="false" outlineLevel="0" collapsed="false">
      <c r="A2855" s="0" t="n">
        <v>2853</v>
      </c>
      <c r="B2855" s="0" t="s">
        <v>101</v>
      </c>
      <c r="C2855" s="0" t="s">
        <v>107</v>
      </c>
      <c r="D2855" s="0" t="s">
        <v>11</v>
      </c>
      <c r="E2855" s="0" t="s">
        <v>9</v>
      </c>
      <c r="F2855" s="0" t="n">
        <v>2366</v>
      </c>
      <c r="G2855" s="0" t="n">
        <v>2362</v>
      </c>
    </row>
    <row r="2856" customFormat="false" ht="12.8" hidden="false" customHeight="false" outlineLevel="0" collapsed="false">
      <c r="A2856" s="0" t="n">
        <v>2854</v>
      </c>
      <c r="B2856" s="0" t="s">
        <v>101</v>
      </c>
      <c r="C2856" s="0" t="s">
        <v>107</v>
      </c>
      <c r="D2856" s="0" t="s">
        <v>11</v>
      </c>
      <c r="E2856" s="0" t="s">
        <v>9</v>
      </c>
      <c r="F2856" s="0" t="n">
        <v>2696</v>
      </c>
      <c r="G2856" s="0" t="n">
        <v>2696</v>
      </c>
    </row>
    <row r="2857" customFormat="false" ht="12.8" hidden="false" customHeight="false" outlineLevel="0" collapsed="false">
      <c r="A2857" s="0" t="n">
        <v>2855</v>
      </c>
      <c r="B2857" s="0" t="s">
        <v>101</v>
      </c>
      <c r="C2857" s="0" t="s">
        <v>107</v>
      </c>
      <c r="D2857" s="0" t="s">
        <v>11</v>
      </c>
      <c r="E2857" s="0" t="s">
        <v>9</v>
      </c>
      <c r="F2857" s="0" t="n">
        <v>3043</v>
      </c>
      <c r="G2857" s="0" t="n">
        <v>3043</v>
      </c>
    </row>
    <row r="2858" customFormat="false" ht="12.8" hidden="false" customHeight="false" outlineLevel="0" collapsed="false">
      <c r="A2858" s="0" t="n">
        <v>2856</v>
      </c>
      <c r="B2858" s="0" t="s">
        <v>101</v>
      </c>
      <c r="C2858" s="0" t="s">
        <v>107</v>
      </c>
      <c r="D2858" s="0" t="s">
        <v>11</v>
      </c>
      <c r="E2858" s="0" t="s">
        <v>9</v>
      </c>
      <c r="F2858" s="0" t="n">
        <v>3377</v>
      </c>
      <c r="G2858" s="0" t="n">
        <v>3373</v>
      </c>
    </row>
    <row r="2859" customFormat="false" ht="12.8" hidden="false" customHeight="false" outlineLevel="0" collapsed="false">
      <c r="A2859" s="0" t="n">
        <v>2857</v>
      </c>
      <c r="B2859" s="0" t="s">
        <v>101</v>
      </c>
      <c r="C2859" s="0" t="s">
        <v>107</v>
      </c>
      <c r="D2859" s="0" t="s">
        <v>11</v>
      </c>
      <c r="E2859" s="0" t="s">
        <v>10</v>
      </c>
      <c r="F2859" s="0" t="n">
        <v>291</v>
      </c>
      <c r="G2859" s="0" t="n">
        <v>293</v>
      </c>
    </row>
    <row r="2860" customFormat="false" ht="12.8" hidden="false" customHeight="false" outlineLevel="0" collapsed="false">
      <c r="A2860" s="0" t="n">
        <v>2858</v>
      </c>
      <c r="B2860" s="0" t="s">
        <v>101</v>
      </c>
      <c r="C2860" s="0" t="s">
        <v>107</v>
      </c>
      <c r="D2860" s="0" t="s">
        <v>11</v>
      </c>
      <c r="E2860" s="0" t="s">
        <v>10</v>
      </c>
      <c r="F2860" s="0" t="n">
        <v>684</v>
      </c>
      <c r="G2860" s="0" t="n">
        <v>684</v>
      </c>
    </row>
    <row r="2861" customFormat="false" ht="12.8" hidden="false" customHeight="false" outlineLevel="0" collapsed="false">
      <c r="A2861" s="0" t="n">
        <v>2859</v>
      </c>
      <c r="B2861" s="0" t="s">
        <v>101</v>
      </c>
      <c r="C2861" s="0" t="s">
        <v>107</v>
      </c>
      <c r="D2861" s="0" t="s">
        <v>11</v>
      </c>
      <c r="E2861" s="0" t="s">
        <v>10</v>
      </c>
      <c r="F2861" s="0" t="n">
        <v>994</v>
      </c>
      <c r="G2861" s="0" t="n">
        <v>994</v>
      </c>
    </row>
    <row r="2862" customFormat="false" ht="12.8" hidden="false" customHeight="false" outlineLevel="0" collapsed="false">
      <c r="A2862" s="0" t="n">
        <v>2860</v>
      </c>
      <c r="B2862" s="0" t="s">
        <v>101</v>
      </c>
      <c r="C2862" s="0" t="s">
        <v>107</v>
      </c>
      <c r="D2862" s="0" t="s">
        <v>11</v>
      </c>
      <c r="E2862" s="0" t="s">
        <v>10</v>
      </c>
      <c r="F2862" s="0" t="n">
        <v>1340</v>
      </c>
      <c r="G2862" s="0" t="n">
        <v>1339</v>
      </c>
    </row>
    <row r="2863" customFormat="false" ht="12.8" hidden="false" customHeight="false" outlineLevel="0" collapsed="false">
      <c r="A2863" s="0" t="n">
        <v>2861</v>
      </c>
      <c r="B2863" s="0" t="s">
        <v>101</v>
      </c>
      <c r="C2863" s="0" t="s">
        <v>107</v>
      </c>
      <c r="D2863" s="0" t="s">
        <v>11</v>
      </c>
      <c r="E2863" s="0" t="s">
        <v>10</v>
      </c>
      <c r="F2863" s="0" t="n">
        <v>1647</v>
      </c>
      <c r="G2863" s="0" t="n">
        <v>1647</v>
      </c>
    </row>
    <row r="2864" customFormat="false" ht="12.8" hidden="false" customHeight="false" outlineLevel="0" collapsed="false">
      <c r="A2864" s="0" t="n">
        <v>2862</v>
      </c>
      <c r="B2864" s="0" t="s">
        <v>101</v>
      </c>
      <c r="C2864" s="0" t="s">
        <v>107</v>
      </c>
      <c r="D2864" s="0" t="s">
        <v>11</v>
      </c>
      <c r="E2864" s="0" t="s">
        <v>10</v>
      </c>
      <c r="F2864" s="0" t="n">
        <v>1961</v>
      </c>
      <c r="G2864" s="0" t="n">
        <v>1965</v>
      </c>
    </row>
    <row r="2865" customFormat="false" ht="12.8" hidden="false" customHeight="false" outlineLevel="0" collapsed="false">
      <c r="A2865" s="0" t="n">
        <v>2863</v>
      </c>
      <c r="B2865" s="0" t="s">
        <v>101</v>
      </c>
      <c r="C2865" s="0" t="s">
        <v>107</v>
      </c>
      <c r="D2865" s="0" t="s">
        <v>11</v>
      </c>
      <c r="E2865" s="0" t="s">
        <v>10</v>
      </c>
      <c r="F2865" s="0" t="n">
        <v>2276</v>
      </c>
      <c r="G2865" s="0" t="n">
        <v>2278</v>
      </c>
    </row>
    <row r="2866" customFormat="false" ht="12.8" hidden="false" customHeight="false" outlineLevel="0" collapsed="false">
      <c r="A2866" s="0" t="n">
        <v>2864</v>
      </c>
      <c r="B2866" s="0" t="s">
        <v>101</v>
      </c>
      <c r="C2866" s="0" t="s">
        <v>107</v>
      </c>
      <c r="D2866" s="0" t="s">
        <v>11</v>
      </c>
      <c r="E2866" s="0" t="s">
        <v>10</v>
      </c>
      <c r="F2866" s="0" t="n">
        <v>2620</v>
      </c>
      <c r="G2866" s="0" t="n">
        <v>2619</v>
      </c>
    </row>
    <row r="2867" customFormat="false" ht="12.8" hidden="false" customHeight="false" outlineLevel="0" collapsed="false">
      <c r="A2867" s="0" t="n">
        <v>2865</v>
      </c>
      <c r="B2867" s="0" t="s">
        <v>101</v>
      </c>
      <c r="C2867" s="0" t="s">
        <v>107</v>
      </c>
      <c r="D2867" s="0" t="s">
        <v>11</v>
      </c>
      <c r="E2867" s="0" t="s">
        <v>10</v>
      </c>
      <c r="F2867" s="0" t="n">
        <v>2979</v>
      </c>
      <c r="G2867" s="0" t="n">
        <v>2980</v>
      </c>
    </row>
    <row r="2868" customFormat="false" ht="12.8" hidden="false" customHeight="false" outlineLevel="0" collapsed="false">
      <c r="A2868" s="0" t="n">
        <v>2866</v>
      </c>
      <c r="B2868" s="0" t="s">
        <v>101</v>
      </c>
      <c r="C2868" s="0" t="s">
        <v>107</v>
      </c>
      <c r="D2868" s="0" t="s">
        <v>11</v>
      </c>
      <c r="E2868" s="0" t="s">
        <v>10</v>
      </c>
      <c r="F2868" s="0" t="n">
        <v>3283</v>
      </c>
      <c r="G2868" s="0" t="n">
        <v>3284</v>
      </c>
    </row>
    <row r="2869" customFormat="false" ht="12.8" hidden="false" customHeight="false" outlineLevel="0" collapsed="false">
      <c r="A2869" s="0" t="n">
        <v>2867</v>
      </c>
      <c r="B2869" s="0" t="s">
        <v>101</v>
      </c>
      <c r="C2869" s="0" t="s">
        <v>107</v>
      </c>
      <c r="D2869" s="0" t="s">
        <v>12</v>
      </c>
      <c r="E2869" s="0" t="s">
        <v>9</v>
      </c>
      <c r="F2869" s="0" t="n">
        <v>193</v>
      </c>
      <c r="G2869" s="0" t="n">
        <v>196</v>
      </c>
    </row>
    <row r="2870" customFormat="false" ht="12.8" hidden="false" customHeight="false" outlineLevel="0" collapsed="false">
      <c r="A2870" s="0" t="n">
        <v>2868</v>
      </c>
      <c r="B2870" s="0" t="s">
        <v>101</v>
      </c>
      <c r="C2870" s="0" t="s">
        <v>107</v>
      </c>
      <c r="D2870" s="0" t="s">
        <v>12</v>
      </c>
      <c r="E2870" s="0" t="s">
        <v>9</v>
      </c>
      <c r="F2870" s="0" t="n">
        <v>566</v>
      </c>
      <c r="G2870" s="0" t="n">
        <v>589</v>
      </c>
    </row>
    <row r="2871" customFormat="false" ht="12.8" hidden="false" customHeight="false" outlineLevel="0" collapsed="false">
      <c r="A2871" s="0" t="n">
        <v>2869</v>
      </c>
      <c r="B2871" s="0" t="s">
        <v>101</v>
      </c>
      <c r="C2871" s="0" t="s">
        <v>107</v>
      </c>
      <c r="D2871" s="0" t="s">
        <v>12</v>
      </c>
      <c r="E2871" s="0" t="s">
        <v>9</v>
      </c>
      <c r="F2871" s="0" t="n">
        <v>889</v>
      </c>
      <c r="G2871" s="0" t="n">
        <v>901</v>
      </c>
    </row>
    <row r="2872" customFormat="false" ht="12.8" hidden="false" customHeight="false" outlineLevel="0" collapsed="false">
      <c r="A2872" s="0" t="n">
        <v>2870</v>
      </c>
      <c r="B2872" s="0" t="s">
        <v>101</v>
      </c>
      <c r="C2872" s="0" t="s">
        <v>107</v>
      </c>
      <c r="D2872" s="0" t="s">
        <v>12</v>
      </c>
      <c r="E2872" s="0" t="s">
        <v>9</v>
      </c>
      <c r="F2872" s="0" t="n">
        <v>1244</v>
      </c>
      <c r="G2872" s="0" t="n">
        <v>1245</v>
      </c>
    </row>
    <row r="2873" customFormat="false" ht="12.8" hidden="false" customHeight="false" outlineLevel="0" collapsed="false">
      <c r="A2873" s="0" t="n">
        <v>2871</v>
      </c>
      <c r="B2873" s="0" t="s">
        <v>101</v>
      </c>
      <c r="C2873" s="0" t="s">
        <v>107</v>
      </c>
      <c r="D2873" s="0" t="s">
        <v>12</v>
      </c>
      <c r="E2873" s="0" t="s">
        <v>9</v>
      </c>
      <c r="F2873" s="0" t="n">
        <v>1551</v>
      </c>
      <c r="G2873" s="0" t="n">
        <v>1559</v>
      </c>
    </row>
    <row r="2874" customFormat="false" ht="12.8" hidden="false" customHeight="false" outlineLevel="0" collapsed="false">
      <c r="A2874" s="0" t="n">
        <v>2872</v>
      </c>
      <c r="B2874" s="0" t="s">
        <v>101</v>
      </c>
      <c r="C2874" s="0" t="s">
        <v>107</v>
      </c>
      <c r="D2874" s="0" t="s">
        <v>12</v>
      </c>
      <c r="E2874" s="0" t="s">
        <v>9</v>
      </c>
      <c r="F2874" s="0" t="n">
        <v>1898</v>
      </c>
      <c r="G2874" s="0" t="n">
        <v>1895</v>
      </c>
    </row>
    <row r="2875" customFormat="false" ht="12.8" hidden="false" customHeight="false" outlineLevel="0" collapsed="false">
      <c r="A2875" s="0" t="n">
        <v>2873</v>
      </c>
      <c r="B2875" s="0" t="s">
        <v>101</v>
      </c>
      <c r="C2875" s="0" t="s">
        <v>107</v>
      </c>
      <c r="D2875" s="0" t="s">
        <v>12</v>
      </c>
      <c r="E2875" s="0" t="s">
        <v>9</v>
      </c>
      <c r="F2875" s="0" t="n">
        <v>2185</v>
      </c>
      <c r="G2875" s="0" t="n">
        <v>2189</v>
      </c>
    </row>
    <row r="2876" customFormat="false" ht="12.8" hidden="false" customHeight="false" outlineLevel="0" collapsed="false">
      <c r="A2876" s="0" t="n">
        <v>2874</v>
      </c>
      <c r="B2876" s="0" t="s">
        <v>101</v>
      </c>
      <c r="C2876" s="0" t="s">
        <v>107</v>
      </c>
      <c r="D2876" s="0" t="s">
        <v>12</v>
      </c>
      <c r="E2876" s="0" t="s">
        <v>9</v>
      </c>
      <c r="F2876" s="0" t="n">
        <v>2517</v>
      </c>
      <c r="G2876" s="0" t="n">
        <v>2532</v>
      </c>
    </row>
    <row r="2877" customFormat="false" ht="12.8" hidden="false" customHeight="false" outlineLevel="0" collapsed="false">
      <c r="A2877" s="0" t="n">
        <v>2875</v>
      </c>
      <c r="B2877" s="0" t="s">
        <v>101</v>
      </c>
      <c r="C2877" s="0" t="s">
        <v>107</v>
      </c>
      <c r="D2877" s="0" t="s">
        <v>12</v>
      </c>
      <c r="E2877" s="0" t="s">
        <v>9</v>
      </c>
      <c r="F2877" s="0" t="n">
        <v>2866</v>
      </c>
      <c r="G2877" s="0" t="n">
        <v>2866</v>
      </c>
    </row>
    <row r="2878" customFormat="false" ht="12.8" hidden="false" customHeight="false" outlineLevel="0" collapsed="false">
      <c r="A2878" s="0" t="n">
        <v>2876</v>
      </c>
      <c r="B2878" s="0" t="s">
        <v>101</v>
      </c>
      <c r="C2878" s="0" t="s">
        <v>107</v>
      </c>
      <c r="D2878" s="0" t="s">
        <v>12</v>
      </c>
      <c r="E2878" s="0" t="s">
        <v>9</v>
      </c>
      <c r="F2878" s="0" t="n">
        <v>3190</v>
      </c>
      <c r="G2878" s="0" t="n">
        <v>3192</v>
      </c>
    </row>
    <row r="2879" customFormat="false" ht="12.8" hidden="false" customHeight="false" outlineLevel="0" collapsed="false">
      <c r="A2879" s="0" t="n">
        <v>2877</v>
      </c>
      <c r="B2879" s="0" t="s">
        <v>101</v>
      </c>
      <c r="C2879" s="0" t="s">
        <v>107</v>
      </c>
      <c r="D2879" s="0" t="s">
        <v>12</v>
      </c>
      <c r="E2879" s="0" t="s">
        <v>10</v>
      </c>
      <c r="F2879" s="0" t="n">
        <v>127</v>
      </c>
      <c r="G2879" s="0" t="n">
        <v>131</v>
      </c>
    </row>
    <row r="2880" customFormat="false" ht="12.8" hidden="false" customHeight="false" outlineLevel="0" collapsed="false">
      <c r="A2880" s="0" t="n">
        <v>2878</v>
      </c>
      <c r="B2880" s="0" t="s">
        <v>101</v>
      </c>
      <c r="C2880" s="0" t="s">
        <v>107</v>
      </c>
      <c r="D2880" s="0" t="s">
        <v>12</v>
      </c>
      <c r="E2880" s="0" t="s">
        <v>10</v>
      </c>
      <c r="F2880" s="0" t="n">
        <v>487</v>
      </c>
      <c r="G2880" s="0" t="n">
        <v>486</v>
      </c>
    </row>
    <row r="2881" customFormat="false" ht="12.8" hidden="false" customHeight="false" outlineLevel="0" collapsed="false">
      <c r="A2881" s="0" t="n">
        <v>2879</v>
      </c>
      <c r="B2881" s="0" t="s">
        <v>101</v>
      </c>
      <c r="C2881" s="0" t="s">
        <v>107</v>
      </c>
      <c r="D2881" s="0" t="s">
        <v>12</v>
      </c>
      <c r="E2881" s="0" t="s">
        <v>10</v>
      </c>
      <c r="F2881" s="0" t="n">
        <v>824</v>
      </c>
      <c r="G2881" s="0" t="n">
        <v>824</v>
      </c>
    </row>
    <row r="2882" customFormat="false" ht="12.8" hidden="false" customHeight="false" outlineLevel="0" collapsed="false">
      <c r="A2882" s="0" t="n">
        <v>2880</v>
      </c>
      <c r="B2882" s="0" t="s">
        <v>101</v>
      </c>
      <c r="C2882" s="0" t="s">
        <v>107</v>
      </c>
      <c r="D2882" s="0" t="s">
        <v>12</v>
      </c>
      <c r="E2882" s="0" t="s">
        <v>10</v>
      </c>
      <c r="F2882" s="0" t="n">
        <v>1170</v>
      </c>
      <c r="G2882" s="0" t="n">
        <v>1169</v>
      </c>
    </row>
    <row r="2883" customFormat="false" ht="12.8" hidden="false" customHeight="false" outlineLevel="0" collapsed="false">
      <c r="A2883" s="0" t="n">
        <v>2881</v>
      </c>
      <c r="B2883" s="0" t="s">
        <v>101</v>
      </c>
      <c r="C2883" s="0" t="s">
        <v>107</v>
      </c>
      <c r="D2883" s="0" t="s">
        <v>12</v>
      </c>
      <c r="E2883" s="0" t="s">
        <v>10</v>
      </c>
      <c r="F2883" s="0" t="n">
        <v>1477</v>
      </c>
    </row>
    <row r="2884" customFormat="false" ht="12.8" hidden="false" customHeight="false" outlineLevel="0" collapsed="false">
      <c r="A2884" s="0" t="n">
        <v>2882</v>
      </c>
      <c r="B2884" s="0" t="s">
        <v>101</v>
      </c>
      <c r="C2884" s="0" t="s">
        <v>107</v>
      </c>
      <c r="D2884" s="0" t="s">
        <v>12</v>
      </c>
      <c r="E2884" s="0" t="s">
        <v>10</v>
      </c>
      <c r="F2884" s="0" t="n">
        <v>1814</v>
      </c>
      <c r="G2884" s="0" t="n">
        <v>1814</v>
      </c>
    </row>
    <row r="2885" customFormat="false" ht="12.8" hidden="false" customHeight="false" outlineLevel="0" collapsed="false">
      <c r="A2885" s="0" t="n">
        <v>2883</v>
      </c>
      <c r="B2885" s="0" t="s">
        <v>101</v>
      </c>
      <c r="C2885" s="0" t="s">
        <v>107</v>
      </c>
      <c r="D2885" s="0" t="s">
        <v>12</v>
      </c>
      <c r="E2885" s="0" t="s">
        <v>10</v>
      </c>
      <c r="F2885" s="0" t="n">
        <v>2121</v>
      </c>
      <c r="G2885" s="0" t="n">
        <v>2120</v>
      </c>
    </row>
    <row r="2886" customFormat="false" ht="12.8" hidden="false" customHeight="false" outlineLevel="0" collapsed="false">
      <c r="A2886" s="0" t="n">
        <v>2884</v>
      </c>
      <c r="B2886" s="0" t="s">
        <v>101</v>
      </c>
      <c r="C2886" s="0" t="s">
        <v>107</v>
      </c>
      <c r="D2886" s="0" t="s">
        <v>12</v>
      </c>
      <c r="E2886" s="0" t="s">
        <v>10</v>
      </c>
      <c r="F2886" s="0" t="n">
        <v>2438</v>
      </c>
      <c r="G2886" s="0" t="n">
        <v>2429</v>
      </c>
    </row>
    <row r="2887" customFormat="false" ht="12.8" hidden="false" customHeight="false" outlineLevel="0" collapsed="false">
      <c r="A2887" s="0" t="n">
        <v>2885</v>
      </c>
      <c r="B2887" s="0" t="s">
        <v>101</v>
      </c>
      <c r="C2887" s="0" t="s">
        <v>107</v>
      </c>
      <c r="D2887" s="0" t="s">
        <v>12</v>
      </c>
      <c r="E2887" s="0" t="s">
        <v>10</v>
      </c>
      <c r="F2887" s="0" t="n">
        <v>2790</v>
      </c>
      <c r="G2887" s="0" t="n">
        <v>2784</v>
      </c>
    </row>
    <row r="2888" customFormat="false" ht="12.8" hidden="false" customHeight="false" outlineLevel="0" collapsed="false">
      <c r="A2888" s="0" t="n">
        <v>2886</v>
      </c>
      <c r="B2888" s="0" t="s">
        <v>101</v>
      </c>
      <c r="C2888" s="0" t="s">
        <v>107</v>
      </c>
      <c r="D2888" s="0" t="s">
        <v>12</v>
      </c>
      <c r="E2888" s="0" t="s">
        <v>10</v>
      </c>
      <c r="F2888" s="0" t="n">
        <v>3118</v>
      </c>
      <c r="G2888" s="0" t="n">
        <v>3111</v>
      </c>
    </row>
    <row r="2889" customFormat="false" ht="12.8" hidden="false" customHeight="false" outlineLevel="0" collapsed="false">
      <c r="A2889" s="0" t="n">
        <v>2887</v>
      </c>
      <c r="B2889" s="0" t="s">
        <v>101</v>
      </c>
      <c r="C2889" s="0" t="s">
        <v>107</v>
      </c>
      <c r="D2889" s="0" t="s">
        <v>12</v>
      </c>
      <c r="E2889" s="0" t="s">
        <v>10</v>
      </c>
      <c r="F2889" s="0" t="n">
        <v>3436</v>
      </c>
    </row>
    <row r="2890" customFormat="false" ht="12.8" hidden="false" customHeight="false" outlineLevel="0" collapsed="false">
      <c r="A2890" s="0" t="n">
        <v>2888</v>
      </c>
      <c r="B2890" s="0" t="s">
        <v>101</v>
      </c>
      <c r="C2890" s="0" t="s">
        <v>107</v>
      </c>
      <c r="D2890" s="0" t="s">
        <v>13</v>
      </c>
      <c r="E2890" s="0" t="s">
        <v>9</v>
      </c>
      <c r="F2890" s="0" t="n">
        <v>5</v>
      </c>
      <c r="G2890" s="0" t="n">
        <v>6</v>
      </c>
    </row>
    <row r="2891" customFormat="false" ht="12.8" hidden="false" customHeight="false" outlineLevel="0" collapsed="false">
      <c r="A2891" s="0" t="n">
        <v>2889</v>
      </c>
      <c r="B2891" s="0" t="s">
        <v>101</v>
      </c>
      <c r="C2891" s="0" t="s">
        <v>107</v>
      </c>
      <c r="D2891" s="0" t="s">
        <v>13</v>
      </c>
      <c r="E2891" s="0" t="s">
        <v>9</v>
      </c>
      <c r="F2891" s="0" t="n">
        <v>417</v>
      </c>
      <c r="G2891" s="0" t="n">
        <v>414</v>
      </c>
    </row>
    <row r="2892" customFormat="false" ht="12.8" hidden="false" customHeight="false" outlineLevel="0" collapsed="false">
      <c r="A2892" s="0" t="n">
        <v>2890</v>
      </c>
      <c r="B2892" s="0" t="s">
        <v>101</v>
      </c>
      <c r="C2892" s="0" t="s">
        <v>107</v>
      </c>
      <c r="D2892" s="0" t="s">
        <v>13</v>
      </c>
      <c r="E2892" s="0" t="s">
        <v>9</v>
      </c>
      <c r="F2892" s="0" t="n">
        <v>746</v>
      </c>
      <c r="G2892" s="0" t="n">
        <v>739</v>
      </c>
    </row>
    <row r="2893" customFormat="false" ht="12.8" hidden="false" customHeight="false" outlineLevel="0" collapsed="false">
      <c r="A2893" s="0" t="n">
        <v>2891</v>
      </c>
      <c r="B2893" s="0" t="s">
        <v>101</v>
      </c>
      <c r="C2893" s="0" t="s">
        <v>107</v>
      </c>
      <c r="D2893" s="0" t="s">
        <v>13</v>
      </c>
      <c r="E2893" s="0" t="s">
        <v>9</v>
      </c>
      <c r="F2893" s="0" t="n">
        <v>1071</v>
      </c>
      <c r="G2893" s="0" t="n">
        <v>1078</v>
      </c>
    </row>
    <row r="2894" customFormat="false" ht="12.8" hidden="false" customHeight="false" outlineLevel="0" collapsed="false">
      <c r="A2894" s="0" t="n">
        <v>2892</v>
      </c>
      <c r="B2894" s="0" t="s">
        <v>101</v>
      </c>
      <c r="C2894" s="0" t="s">
        <v>107</v>
      </c>
      <c r="D2894" s="0" t="s">
        <v>13</v>
      </c>
      <c r="E2894" s="0" t="s">
        <v>9</v>
      </c>
      <c r="F2894" s="0" t="n">
        <v>1405</v>
      </c>
      <c r="G2894" s="0" t="n">
        <v>1404</v>
      </c>
    </row>
    <row r="2895" customFormat="false" ht="12.8" hidden="false" customHeight="false" outlineLevel="0" collapsed="false">
      <c r="A2895" s="0" t="n">
        <v>2893</v>
      </c>
      <c r="B2895" s="0" t="s">
        <v>101</v>
      </c>
      <c r="C2895" s="0" t="s">
        <v>107</v>
      </c>
      <c r="D2895" s="0" t="s">
        <v>13</v>
      </c>
      <c r="E2895" s="0" t="s">
        <v>9</v>
      </c>
      <c r="F2895" s="0" t="n">
        <v>1742</v>
      </c>
      <c r="G2895" s="0" t="n">
        <v>1730</v>
      </c>
    </row>
    <row r="2896" customFormat="false" ht="12.8" hidden="false" customHeight="false" outlineLevel="0" collapsed="false">
      <c r="A2896" s="0" t="n">
        <v>2894</v>
      </c>
      <c r="B2896" s="0" t="s">
        <v>101</v>
      </c>
      <c r="C2896" s="0" t="s">
        <v>107</v>
      </c>
      <c r="D2896" s="0" t="s">
        <v>13</v>
      </c>
      <c r="E2896" s="0" t="s">
        <v>9</v>
      </c>
      <c r="F2896" s="0" t="n">
        <v>2040</v>
      </c>
      <c r="G2896" s="0" t="n">
        <v>2026</v>
      </c>
    </row>
    <row r="2897" customFormat="false" ht="12.8" hidden="false" customHeight="false" outlineLevel="0" collapsed="false">
      <c r="A2897" s="0" t="n">
        <v>2895</v>
      </c>
      <c r="B2897" s="0" t="s">
        <v>101</v>
      </c>
      <c r="C2897" s="0" t="s">
        <v>107</v>
      </c>
      <c r="D2897" s="0" t="s">
        <v>13</v>
      </c>
      <c r="E2897" s="0" t="s">
        <v>9</v>
      </c>
      <c r="F2897" s="0" t="n">
        <v>2366</v>
      </c>
      <c r="G2897" s="0" t="n">
        <v>2358</v>
      </c>
    </row>
    <row r="2898" customFormat="false" ht="12.8" hidden="false" customHeight="false" outlineLevel="0" collapsed="false">
      <c r="A2898" s="0" t="n">
        <v>2896</v>
      </c>
      <c r="B2898" s="0" t="s">
        <v>101</v>
      </c>
      <c r="C2898" s="0" t="s">
        <v>107</v>
      </c>
      <c r="D2898" s="0" t="s">
        <v>13</v>
      </c>
      <c r="E2898" s="0" t="s">
        <v>9</v>
      </c>
      <c r="F2898" s="0" t="n">
        <v>2696</v>
      </c>
      <c r="G2898" s="0" t="n">
        <v>2693</v>
      </c>
    </row>
    <row r="2899" customFormat="false" ht="12.8" hidden="false" customHeight="false" outlineLevel="0" collapsed="false">
      <c r="A2899" s="0" t="n">
        <v>2897</v>
      </c>
      <c r="B2899" s="0" t="s">
        <v>101</v>
      </c>
      <c r="C2899" s="0" t="s">
        <v>107</v>
      </c>
      <c r="D2899" s="0" t="s">
        <v>13</v>
      </c>
      <c r="E2899" s="0" t="s">
        <v>9</v>
      </c>
      <c r="F2899" s="0" t="n">
        <v>3043</v>
      </c>
    </row>
    <row r="2900" customFormat="false" ht="12.8" hidden="false" customHeight="false" outlineLevel="0" collapsed="false">
      <c r="A2900" s="0" t="n">
        <v>2898</v>
      </c>
      <c r="B2900" s="0" t="s">
        <v>101</v>
      </c>
      <c r="C2900" s="0" t="s">
        <v>107</v>
      </c>
      <c r="D2900" s="0" t="s">
        <v>13</v>
      </c>
      <c r="E2900" s="0" t="s">
        <v>9</v>
      </c>
      <c r="F2900" s="0" t="n">
        <v>3377</v>
      </c>
      <c r="G2900" s="0" t="n">
        <v>3367</v>
      </c>
    </row>
    <row r="2901" customFormat="false" ht="12.8" hidden="false" customHeight="false" outlineLevel="0" collapsed="false">
      <c r="A2901" s="0" t="n">
        <v>2899</v>
      </c>
      <c r="B2901" s="0" t="s">
        <v>101</v>
      </c>
      <c r="C2901" s="0" t="s">
        <v>107</v>
      </c>
      <c r="D2901" s="0" t="s">
        <v>13</v>
      </c>
      <c r="E2901" s="0" t="s">
        <v>10</v>
      </c>
      <c r="F2901" s="0" t="n">
        <v>291</v>
      </c>
      <c r="G2901" s="0" t="n">
        <v>295</v>
      </c>
    </row>
    <row r="2902" customFormat="false" ht="12.8" hidden="false" customHeight="false" outlineLevel="0" collapsed="false">
      <c r="A2902" s="0" t="n">
        <v>2900</v>
      </c>
      <c r="B2902" s="0" t="s">
        <v>101</v>
      </c>
      <c r="C2902" s="0" t="s">
        <v>107</v>
      </c>
      <c r="D2902" s="0" t="s">
        <v>13</v>
      </c>
      <c r="E2902" s="0" t="s">
        <v>10</v>
      </c>
      <c r="F2902" s="0" t="n">
        <v>684</v>
      </c>
      <c r="G2902" s="0" t="n">
        <v>684</v>
      </c>
    </row>
    <row r="2903" customFormat="false" ht="12.8" hidden="false" customHeight="false" outlineLevel="0" collapsed="false">
      <c r="A2903" s="0" t="n">
        <v>2901</v>
      </c>
      <c r="B2903" s="0" t="s">
        <v>101</v>
      </c>
      <c r="C2903" s="0" t="s">
        <v>107</v>
      </c>
      <c r="D2903" s="0" t="s">
        <v>13</v>
      </c>
      <c r="E2903" s="0" t="s">
        <v>10</v>
      </c>
      <c r="F2903" s="0" t="n">
        <v>994</v>
      </c>
      <c r="G2903" s="0" t="n">
        <v>995</v>
      </c>
    </row>
    <row r="2904" customFormat="false" ht="12.8" hidden="false" customHeight="false" outlineLevel="0" collapsed="false">
      <c r="A2904" s="0" t="n">
        <v>2902</v>
      </c>
      <c r="B2904" s="0" t="s">
        <v>101</v>
      </c>
      <c r="C2904" s="0" t="s">
        <v>107</v>
      </c>
      <c r="D2904" s="0" t="s">
        <v>13</v>
      </c>
      <c r="E2904" s="0" t="s">
        <v>10</v>
      </c>
      <c r="F2904" s="0" t="n">
        <v>1340</v>
      </c>
      <c r="G2904" s="0" t="n">
        <v>1339</v>
      </c>
    </row>
    <row r="2905" customFormat="false" ht="12.8" hidden="false" customHeight="false" outlineLevel="0" collapsed="false">
      <c r="A2905" s="0" t="n">
        <v>2903</v>
      </c>
      <c r="B2905" s="0" t="s">
        <v>101</v>
      </c>
      <c r="C2905" s="0" t="s">
        <v>107</v>
      </c>
      <c r="D2905" s="0" t="s">
        <v>13</v>
      </c>
      <c r="E2905" s="0" t="s">
        <v>10</v>
      </c>
      <c r="F2905" s="0" t="n">
        <v>1647</v>
      </c>
      <c r="G2905" s="0" t="n">
        <v>1647</v>
      </c>
    </row>
    <row r="2906" customFormat="false" ht="12.8" hidden="false" customHeight="false" outlineLevel="0" collapsed="false">
      <c r="A2906" s="0" t="n">
        <v>2904</v>
      </c>
      <c r="B2906" s="0" t="s">
        <v>101</v>
      </c>
      <c r="C2906" s="0" t="s">
        <v>107</v>
      </c>
      <c r="D2906" s="0" t="s">
        <v>13</v>
      </c>
      <c r="E2906" s="0" t="s">
        <v>10</v>
      </c>
      <c r="F2906" s="0" t="n">
        <v>1961</v>
      </c>
      <c r="G2906" s="0" t="n">
        <v>1962</v>
      </c>
    </row>
    <row r="2907" customFormat="false" ht="12.8" hidden="false" customHeight="false" outlineLevel="0" collapsed="false">
      <c r="A2907" s="0" t="n">
        <v>2905</v>
      </c>
      <c r="B2907" s="0" t="s">
        <v>101</v>
      </c>
      <c r="C2907" s="0" t="s">
        <v>107</v>
      </c>
      <c r="D2907" s="0" t="s">
        <v>13</v>
      </c>
      <c r="E2907" s="0" t="s">
        <v>10</v>
      </c>
      <c r="F2907" s="0" t="n">
        <v>2276</v>
      </c>
      <c r="G2907" s="0" t="n">
        <v>2279</v>
      </c>
    </row>
    <row r="2908" customFormat="false" ht="12.8" hidden="false" customHeight="false" outlineLevel="0" collapsed="false">
      <c r="A2908" s="0" t="n">
        <v>2906</v>
      </c>
      <c r="B2908" s="0" t="s">
        <v>101</v>
      </c>
      <c r="C2908" s="0" t="s">
        <v>107</v>
      </c>
      <c r="D2908" s="0" t="s">
        <v>13</v>
      </c>
      <c r="E2908" s="0" t="s">
        <v>10</v>
      </c>
      <c r="F2908" s="0" t="n">
        <v>2620</v>
      </c>
      <c r="G2908" s="0" t="n">
        <v>2618</v>
      </c>
    </row>
    <row r="2909" customFormat="false" ht="12.8" hidden="false" customHeight="false" outlineLevel="0" collapsed="false">
      <c r="A2909" s="0" t="n">
        <v>2907</v>
      </c>
      <c r="B2909" s="0" t="s">
        <v>101</v>
      </c>
      <c r="C2909" s="0" t="s">
        <v>107</v>
      </c>
      <c r="D2909" s="0" t="s">
        <v>13</v>
      </c>
      <c r="E2909" s="0" t="s">
        <v>10</v>
      </c>
      <c r="F2909" s="0" t="n">
        <v>2979</v>
      </c>
      <c r="G2909" s="0" t="n">
        <v>2978</v>
      </c>
    </row>
    <row r="2910" customFormat="false" ht="12.8" hidden="false" customHeight="false" outlineLevel="0" collapsed="false">
      <c r="A2910" s="0" t="n">
        <v>2908</v>
      </c>
      <c r="B2910" s="0" t="s">
        <v>101</v>
      </c>
      <c r="C2910" s="0" t="s">
        <v>107</v>
      </c>
      <c r="D2910" s="0" t="s">
        <v>13</v>
      </c>
      <c r="E2910" s="0" t="s">
        <v>10</v>
      </c>
      <c r="F2910" s="0" t="n">
        <v>3283</v>
      </c>
      <c r="G2910" s="0" t="n">
        <v>3282</v>
      </c>
    </row>
    <row r="2911" customFormat="false" ht="12.8" hidden="false" customHeight="false" outlineLevel="0" collapsed="false">
      <c r="A2911" s="0" t="n">
        <v>2909</v>
      </c>
      <c r="B2911" s="0" t="s">
        <v>108</v>
      </c>
      <c r="C2911" s="0" t="s">
        <v>109</v>
      </c>
      <c r="D2911" s="0" t="s">
        <v>8</v>
      </c>
      <c r="E2911" s="0" t="s">
        <v>9</v>
      </c>
      <c r="F2911" s="0" t="n">
        <v>147</v>
      </c>
      <c r="G2911" s="0" t="n">
        <v>144</v>
      </c>
    </row>
    <row r="2912" customFormat="false" ht="12.8" hidden="false" customHeight="false" outlineLevel="0" collapsed="false">
      <c r="A2912" s="0" t="n">
        <v>2910</v>
      </c>
      <c r="B2912" s="0" t="s">
        <v>108</v>
      </c>
      <c r="C2912" s="0" t="s">
        <v>109</v>
      </c>
      <c r="D2912" s="0" t="s">
        <v>8</v>
      </c>
      <c r="E2912" s="0" t="s">
        <v>9</v>
      </c>
      <c r="F2912" s="0" t="n">
        <v>354</v>
      </c>
      <c r="G2912" s="0" t="n">
        <v>351</v>
      </c>
    </row>
    <row r="2913" customFormat="false" ht="12.8" hidden="false" customHeight="false" outlineLevel="0" collapsed="false">
      <c r="A2913" s="0" t="n">
        <v>2911</v>
      </c>
      <c r="B2913" s="0" t="s">
        <v>108</v>
      </c>
      <c r="C2913" s="0" t="s">
        <v>109</v>
      </c>
      <c r="D2913" s="0" t="s">
        <v>8</v>
      </c>
      <c r="E2913" s="0" t="s">
        <v>9</v>
      </c>
      <c r="F2913" s="0" t="n">
        <v>556</v>
      </c>
      <c r="G2913" s="0" t="n">
        <v>555</v>
      </c>
    </row>
    <row r="2914" customFormat="false" ht="12.8" hidden="false" customHeight="false" outlineLevel="0" collapsed="false">
      <c r="A2914" s="0" t="n">
        <v>2912</v>
      </c>
      <c r="B2914" s="0" t="s">
        <v>108</v>
      </c>
      <c r="C2914" s="0" t="s">
        <v>109</v>
      </c>
      <c r="D2914" s="0" t="s">
        <v>8</v>
      </c>
      <c r="E2914" s="0" t="s">
        <v>10</v>
      </c>
      <c r="F2914" s="0" t="n">
        <v>61</v>
      </c>
      <c r="G2914" s="0" t="n">
        <v>61</v>
      </c>
    </row>
    <row r="2915" customFormat="false" ht="12.8" hidden="false" customHeight="false" outlineLevel="0" collapsed="false">
      <c r="A2915" s="0" t="n">
        <v>2913</v>
      </c>
      <c r="B2915" s="0" t="s">
        <v>108</v>
      </c>
      <c r="C2915" s="0" t="s">
        <v>109</v>
      </c>
      <c r="D2915" s="0" t="s">
        <v>8</v>
      </c>
      <c r="E2915" s="0" t="s">
        <v>10</v>
      </c>
      <c r="F2915" s="0" t="n">
        <v>273</v>
      </c>
      <c r="G2915" s="0" t="n">
        <v>275</v>
      </c>
    </row>
    <row r="2916" customFormat="false" ht="12.8" hidden="false" customHeight="false" outlineLevel="0" collapsed="false">
      <c r="A2916" s="0" t="n">
        <v>2914</v>
      </c>
      <c r="B2916" s="0" t="s">
        <v>108</v>
      </c>
      <c r="C2916" s="0" t="s">
        <v>109</v>
      </c>
      <c r="D2916" s="0" t="s">
        <v>8</v>
      </c>
      <c r="E2916" s="0" t="s">
        <v>10</v>
      </c>
      <c r="F2916" s="0" t="n">
        <v>477</v>
      </c>
      <c r="G2916" s="0" t="n">
        <v>477</v>
      </c>
    </row>
    <row r="2917" customFormat="false" ht="12.8" hidden="false" customHeight="false" outlineLevel="0" collapsed="false">
      <c r="A2917" s="0" t="n">
        <v>2915</v>
      </c>
      <c r="B2917" s="0" t="s">
        <v>108</v>
      </c>
      <c r="C2917" s="0" t="s">
        <v>109</v>
      </c>
      <c r="D2917" s="0" t="s">
        <v>8</v>
      </c>
      <c r="E2917" s="0" t="s">
        <v>10</v>
      </c>
      <c r="F2917" s="0" t="n">
        <v>687</v>
      </c>
      <c r="G2917" s="0" t="n">
        <v>686</v>
      </c>
    </row>
    <row r="2918" customFormat="false" ht="12.8" hidden="false" customHeight="false" outlineLevel="0" collapsed="false">
      <c r="A2918" s="0" t="n">
        <v>2916</v>
      </c>
      <c r="B2918" s="0" t="s">
        <v>108</v>
      </c>
      <c r="C2918" s="0" t="s">
        <v>109</v>
      </c>
      <c r="D2918" s="0" t="s">
        <v>11</v>
      </c>
      <c r="E2918" s="0" t="s">
        <v>9</v>
      </c>
      <c r="F2918" s="0" t="n">
        <v>41</v>
      </c>
      <c r="G2918" s="0" t="n">
        <v>37</v>
      </c>
    </row>
    <row r="2919" customFormat="false" ht="12.8" hidden="false" customHeight="false" outlineLevel="0" collapsed="false">
      <c r="A2919" s="0" t="n">
        <v>2917</v>
      </c>
      <c r="B2919" s="0" t="s">
        <v>108</v>
      </c>
      <c r="C2919" s="0" t="s">
        <v>109</v>
      </c>
      <c r="D2919" s="0" t="s">
        <v>11</v>
      </c>
      <c r="E2919" s="0" t="s">
        <v>9</v>
      </c>
      <c r="F2919" s="0" t="n">
        <v>256</v>
      </c>
      <c r="G2919" s="0" t="n">
        <v>253</v>
      </c>
    </row>
    <row r="2920" customFormat="false" ht="12.8" hidden="false" customHeight="false" outlineLevel="0" collapsed="false">
      <c r="A2920" s="0" t="n">
        <v>2918</v>
      </c>
      <c r="B2920" s="0" t="s">
        <v>108</v>
      </c>
      <c r="C2920" s="0" t="s">
        <v>109</v>
      </c>
      <c r="D2920" s="0" t="s">
        <v>11</v>
      </c>
      <c r="E2920" s="0" t="s">
        <v>9</v>
      </c>
      <c r="F2920" s="0" t="n">
        <v>457</v>
      </c>
      <c r="G2920" s="0" t="n">
        <v>454</v>
      </c>
    </row>
    <row r="2921" customFormat="false" ht="12.8" hidden="false" customHeight="false" outlineLevel="0" collapsed="false">
      <c r="A2921" s="0" t="n">
        <v>2919</v>
      </c>
      <c r="B2921" s="0" t="s">
        <v>108</v>
      </c>
      <c r="C2921" s="0" t="s">
        <v>109</v>
      </c>
      <c r="D2921" s="0" t="s">
        <v>11</v>
      </c>
      <c r="E2921" s="0" t="s">
        <v>9</v>
      </c>
      <c r="F2921" s="0" t="n">
        <v>665</v>
      </c>
      <c r="G2921" s="0" t="n">
        <v>662</v>
      </c>
    </row>
    <row r="2922" customFormat="false" ht="12.8" hidden="false" customHeight="false" outlineLevel="0" collapsed="false">
      <c r="A2922" s="0" t="n">
        <v>2920</v>
      </c>
      <c r="B2922" s="0" t="s">
        <v>108</v>
      </c>
      <c r="C2922" s="0" t="s">
        <v>109</v>
      </c>
      <c r="D2922" s="0" t="s">
        <v>11</v>
      </c>
      <c r="E2922" s="0" t="s">
        <v>10</v>
      </c>
      <c r="F2922" s="0" t="n">
        <v>167</v>
      </c>
      <c r="G2922" s="0" t="n">
        <v>171</v>
      </c>
    </row>
    <row r="2923" customFormat="false" ht="12.8" hidden="false" customHeight="false" outlineLevel="0" collapsed="false">
      <c r="A2923" s="0" t="n">
        <v>2921</v>
      </c>
      <c r="B2923" s="0" t="s">
        <v>108</v>
      </c>
      <c r="C2923" s="0" t="s">
        <v>109</v>
      </c>
      <c r="D2923" s="0" t="s">
        <v>11</v>
      </c>
      <c r="E2923" s="0" t="s">
        <v>10</v>
      </c>
      <c r="F2923" s="0" t="n">
        <v>377</v>
      </c>
      <c r="G2923" s="0" t="n">
        <v>379</v>
      </c>
    </row>
    <row r="2924" customFormat="false" ht="12.8" hidden="false" customHeight="false" outlineLevel="0" collapsed="false">
      <c r="A2924" s="0" t="n">
        <v>2922</v>
      </c>
      <c r="B2924" s="0" t="s">
        <v>108</v>
      </c>
      <c r="C2924" s="0" t="s">
        <v>109</v>
      </c>
      <c r="D2924" s="0" t="s">
        <v>11</v>
      </c>
      <c r="E2924" s="0" t="s">
        <v>10</v>
      </c>
      <c r="F2924" s="0" t="n">
        <v>580</v>
      </c>
      <c r="G2924" s="0" t="n">
        <v>583</v>
      </c>
    </row>
    <row r="2925" customFormat="false" ht="12.8" hidden="false" customHeight="false" outlineLevel="0" collapsed="false">
      <c r="A2925" s="0" t="n">
        <v>2923</v>
      </c>
      <c r="B2925" s="0" t="s">
        <v>108</v>
      </c>
      <c r="C2925" s="0" t="s">
        <v>109</v>
      </c>
      <c r="D2925" s="0" t="s">
        <v>12</v>
      </c>
      <c r="E2925" s="0" t="s">
        <v>9</v>
      </c>
      <c r="F2925" s="0" t="n">
        <v>147</v>
      </c>
    </row>
    <row r="2926" customFormat="false" ht="12.8" hidden="false" customHeight="false" outlineLevel="0" collapsed="false">
      <c r="A2926" s="0" t="n">
        <v>2924</v>
      </c>
      <c r="B2926" s="0" t="s">
        <v>108</v>
      </c>
      <c r="C2926" s="0" t="s">
        <v>109</v>
      </c>
      <c r="D2926" s="0" t="s">
        <v>12</v>
      </c>
      <c r="E2926" s="0" t="s">
        <v>9</v>
      </c>
      <c r="F2926" s="0" t="n">
        <v>354</v>
      </c>
      <c r="G2926" s="0" t="n">
        <v>353</v>
      </c>
    </row>
    <row r="2927" customFormat="false" ht="12.8" hidden="false" customHeight="false" outlineLevel="0" collapsed="false">
      <c r="A2927" s="0" t="n">
        <v>2925</v>
      </c>
      <c r="B2927" s="0" t="s">
        <v>108</v>
      </c>
      <c r="C2927" s="0" t="s">
        <v>109</v>
      </c>
      <c r="D2927" s="0" t="s">
        <v>12</v>
      </c>
      <c r="E2927" s="0" t="s">
        <v>9</v>
      </c>
      <c r="F2927" s="0" t="n">
        <v>556</v>
      </c>
      <c r="G2927" s="0" t="n">
        <v>557</v>
      </c>
    </row>
    <row r="2928" customFormat="false" ht="12.8" hidden="false" customHeight="false" outlineLevel="0" collapsed="false">
      <c r="A2928" s="0" t="n">
        <v>2926</v>
      </c>
      <c r="B2928" s="0" t="s">
        <v>108</v>
      </c>
      <c r="C2928" s="0" t="s">
        <v>109</v>
      </c>
      <c r="D2928" s="0" t="s">
        <v>12</v>
      </c>
      <c r="E2928" s="0" t="s">
        <v>10</v>
      </c>
      <c r="F2928" s="0" t="n">
        <v>61</v>
      </c>
      <c r="G2928" s="0" t="n">
        <v>63</v>
      </c>
    </row>
    <row r="2929" customFormat="false" ht="12.8" hidden="false" customHeight="false" outlineLevel="0" collapsed="false">
      <c r="A2929" s="0" t="n">
        <v>2927</v>
      </c>
      <c r="B2929" s="0" t="s">
        <v>108</v>
      </c>
      <c r="C2929" s="0" t="s">
        <v>109</v>
      </c>
      <c r="D2929" s="0" t="s">
        <v>12</v>
      </c>
      <c r="E2929" s="0" t="s">
        <v>10</v>
      </c>
      <c r="F2929" s="0" t="n">
        <v>273</v>
      </c>
      <c r="G2929" s="0" t="n">
        <v>275</v>
      </c>
    </row>
    <row r="2930" customFormat="false" ht="12.8" hidden="false" customHeight="false" outlineLevel="0" collapsed="false">
      <c r="A2930" s="0" t="n">
        <v>2928</v>
      </c>
      <c r="B2930" s="0" t="s">
        <v>108</v>
      </c>
      <c r="C2930" s="0" t="s">
        <v>109</v>
      </c>
      <c r="D2930" s="0" t="s">
        <v>12</v>
      </c>
      <c r="E2930" s="0" t="s">
        <v>10</v>
      </c>
      <c r="F2930" s="0" t="n">
        <v>477</v>
      </c>
      <c r="G2930" s="0" t="n">
        <v>478</v>
      </c>
    </row>
    <row r="2931" customFormat="false" ht="12.8" hidden="false" customHeight="false" outlineLevel="0" collapsed="false">
      <c r="A2931" s="0" t="n">
        <v>2929</v>
      </c>
      <c r="B2931" s="0" t="s">
        <v>108</v>
      </c>
      <c r="C2931" s="0" t="s">
        <v>109</v>
      </c>
      <c r="D2931" s="0" t="s">
        <v>12</v>
      </c>
      <c r="E2931" s="0" t="s">
        <v>10</v>
      </c>
      <c r="F2931" s="0" t="n">
        <v>687</v>
      </c>
      <c r="G2931" s="0" t="n">
        <v>691</v>
      </c>
    </row>
    <row r="2932" customFormat="false" ht="12.8" hidden="false" customHeight="false" outlineLevel="0" collapsed="false">
      <c r="A2932" s="0" t="n">
        <v>2930</v>
      </c>
      <c r="B2932" s="0" t="s">
        <v>108</v>
      </c>
      <c r="C2932" s="0" t="s">
        <v>109</v>
      </c>
      <c r="D2932" s="0" t="s">
        <v>13</v>
      </c>
      <c r="E2932" s="0" t="s">
        <v>9</v>
      </c>
      <c r="F2932" s="0" t="n">
        <v>41</v>
      </c>
      <c r="G2932" s="0" t="n">
        <v>39</v>
      </c>
    </row>
    <row r="2933" customFormat="false" ht="12.8" hidden="false" customHeight="false" outlineLevel="0" collapsed="false">
      <c r="A2933" s="0" t="n">
        <v>2931</v>
      </c>
      <c r="B2933" s="0" t="s">
        <v>108</v>
      </c>
      <c r="C2933" s="0" t="s">
        <v>109</v>
      </c>
      <c r="D2933" s="0" t="s">
        <v>13</v>
      </c>
      <c r="E2933" s="0" t="s">
        <v>9</v>
      </c>
      <c r="F2933" s="0" t="n">
        <v>256</v>
      </c>
      <c r="G2933" s="0" t="n">
        <v>253</v>
      </c>
    </row>
    <row r="2934" customFormat="false" ht="12.8" hidden="false" customHeight="false" outlineLevel="0" collapsed="false">
      <c r="A2934" s="0" t="n">
        <v>2932</v>
      </c>
      <c r="B2934" s="0" t="s">
        <v>108</v>
      </c>
      <c r="C2934" s="0" t="s">
        <v>109</v>
      </c>
      <c r="D2934" s="0" t="s">
        <v>13</v>
      </c>
      <c r="E2934" s="0" t="s">
        <v>9</v>
      </c>
      <c r="F2934" s="0" t="n">
        <v>457</v>
      </c>
      <c r="G2934" s="0" t="n">
        <v>455</v>
      </c>
    </row>
    <row r="2935" customFormat="false" ht="12.8" hidden="false" customHeight="false" outlineLevel="0" collapsed="false">
      <c r="A2935" s="0" t="n">
        <v>2933</v>
      </c>
      <c r="B2935" s="0" t="s">
        <v>108</v>
      </c>
      <c r="C2935" s="0" t="s">
        <v>109</v>
      </c>
      <c r="D2935" s="0" t="s">
        <v>13</v>
      </c>
      <c r="E2935" s="0" t="s">
        <v>9</v>
      </c>
      <c r="F2935" s="0" t="n">
        <v>665</v>
      </c>
      <c r="G2935" s="0" t="n">
        <v>663</v>
      </c>
    </row>
    <row r="2936" customFormat="false" ht="12.8" hidden="false" customHeight="false" outlineLevel="0" collapsed="false">
      <c r="A2936" s="0" t="n">
        <v>2934</v>
      </c>
      <c r="B2936" s="0" t="s">
        <v>108</v>
      </c>
      <c r="C2936" s="0" t="s">
        <v>109</v>
      </c>
      <c r="D2936" s="0" t="s">
        <v>13</v>
      </c>
      <c r="E2936" s="0" t="s">
        <v>10</v>
      </c>
      <c r="F2936" s="0" t="n">
        <v>167</v>
      </c>
      <c r="G2936" s="0" t="n">
        <v>171</v>
      </c>
    </row>
    <row r="2937" customFormat="false" ht="12.8" hidden="false" customHeight="false" outlineLevel="0" collapsed="false">
      <c r="A2937" s="0" t="n">
        <v>2935</v>
      </c>
      <c r="B2937" s="0" t="s">
        <v>108</v>
      </c>
      <c r="C2937" s="0" t="s">
        <v>109</v>
      </c>
      <c r="D2937" s="0" t="s">
        <v>13</v>
      </c>
      <c r="E2937" s="0" t="s">
        <v>10</v>
      </c>
      <c r="F2937" s="0" t="n">
        <v>377</v>
      </c>
      <c r="G2937" s="0" t="n">
        <v>378</v>
      </c>
    </row>
    <row r="2938" customFormat="false" ht="12.8" hidden="false" customHeight="false" outlineLevel="0" collapsed="false">
      <c r="A2938" s="0" t="n">
        <v>2936</v>
      </c>
      <c r="B2938" s="0" t="s">
        <v>108</v>
      </c>
      <c r="C2938" s="0" t="s">
        <v>109</v>
      </c>
      <c r="D2938" s="0" t="s">
        <v>13</v>
      </c>
      <c r="E2938" s="0" t="s">
        <v>10</v>
      </c>
      <c r="F2938" s="0" t="n">
        <v>580</v>
      </c>
      <c r="G2938" s="0" t="n">
        <v>583</v>
      </c>
    </row>
    <row r="2939" customFormat="false" ht="12.8" hidden="false" customHeight="false" outlineLevel="0" collapsed="false">
      <c r="A2939" s="0" t="n">
        <v>2937</v>
      </c>
      <c r="B2939" s="0" t="s">
        <v>108</v>
      </c>
      <c r="C2939" s="0" t="s">
        <v>110</v>
      </c>
      <c r="D2939" s="0" t="s">
        <v>8</v>
      </c>
      <c r="E2939" s="0" t="s">
        <v>9</v>
      </c>
      <c r="F2939" s="0" t="n">
        <v>299</v>
      </c>
      <c r="G2939" s="0" t="n">
        <v>297</v>
      </c>
    </row>
    <row r="2940" customFormat="false" ht="12.8" hidden="false" customHeight="false" outlineLevel="0" collapsed="false">
      <c r="A2940" s="0" t="n">
        <v>2938</v>
      </c>
      <c r="B2940" s="0" t="s">
        <v>108</v>
      </c>
      <c r="C2940" s="0" t="s">
        <v>110</v>
      </c>
      <c r="D2940" s="0" t="s">
        <v>8</v>
      </c>
      <c r="E2940" s="0" t="s">
        <v>9</v>
      </c>
      <c r="F2940" s="0" t="n">
        <v>590</v>
      </c>
      <c r="G2940" s="0" t="n">
        <v>589</v>
      </c>
    </row>
    <row r="2941" customFormat="false" ht="12.8" hidden="false" customHeight="false" outlineLevel="0" collapsed="false">
      <c r="A2941" s="0" t="n">
        <v>2939</v>
      </c>
      <c r="B2941" s="0" t="s">
        <v>108</v>
      </c>
      <c r="C2941" s="0" t="s">
        <v>110</v>
      </c>
      <c r="D2941" s="0" t="s">
        <v>8</v>
      </c>
      <c r="E2941" s="0" t="s">
        <v>9</v>
      </c>
      <c r="F2941" s="0" t="n">
        <v>883</v>
      </c>
      <c r="G2941" s="0" t="n">
        <v>877</v>
      </c>
    </row>
    <row r="2942" customFormat="false" ht="12.8" hidden="false" customHeight="false" outlineLevel="0" collapsed="false">
      <c r="A2942" s="0" t="n">
        <v>2940</v>
      </c>
      <c r="B2942" s="0" t="s">
        <v>108</v>
      </c>
      <c r="C2942" s="0" t="s">
        <v>110</v>
      </c>
      <c r="D2942" s="0" t="s">
        <v>8</v>
      </c>
      <c r="E2942" s="0" t="s">
        <v>9</v>
      </c>
      <c r="F2942" s="0" t="n">
        <v>1186</v>
      </c>
      <c r="G2942" s="0" t="n">
        <v>1184</v>
      </c>
    </row>
    <row r="2943" customFormat="false" ht="12.8" hidden="false" customHeight="false" outlineLevel="0" collapsed="false">
      <c r="A2943" s="0" t="n">
        <v>2941</v>
      </c>
      <c r="B2943" s="0" t="s">
        <v>108</v>
      </c>
      <c r="C2943" s="0" t="s">
        <v>110</v>
      </c>
      <c r="D2943" s="0" t="s">
        <v>8</v>
      </c>
      <c r="E2943" s="0" t="s">
        <v>9</v>
      </c>
      <c r="F2943" s="0" t="n">
        <v>1476</v>
      </c>
      <c r="G2943" s="0" t="n">
        <v>1473</v>
      </c>
    </row>
    <row r="2944" customFormat="false" ht="12.8" hidden="false" customHeight="false" outlineLevel="0" collapsed="false">
      <c r="A2944" s="0" t="n">
        <v>2942</v>
      </c>
      <c r="B2944" s="0" t="s">
        <v>108</v>
      </c>
      <c r="C2944" s="0" t="s">
        <v>110</v>
      </c>
      <c r="D2944" s="0" t="s">
        <v>8</v>
      </c>
      <c r="E2944" s="0" t="s">
        <v>9</v>
      </c>
      <c r="F2944" s="0" t="n">
        <v>1786</v>
      </c>
      <c r="G2944" s="0" t="n">
        <v>1783</v>
      </c>
    </row>
    <row r="2945" customFormat="false" ht="12.8" hidden="false" customHeight="false" outlineLevel="0" collapsed="false">
      <c r="A2945" s="0" t="n">
        <v>2943</v>
      </c>
      <c r="B2945" s="0" t="s">
        <v>108</v>
      </c>
      <c r="C2945" s="0" t="s">
        <v>110</v>
      </c>
      <c r="D2945" s="0" t="s">
        <v>8</v>
      </c>
      <c r="E2945" s="0" t="s">
        <v>10</v>
      </c>
      <c r="F2945" s="0" t="n">
        <v>203</v>
      </c>
      <c r="G2945" s="0" t="n">
        <v>203</v>
      </c>
    </row>
    <row r="2946" customFormat="false" ht="12.8" hidden="false" customHeight="false" outlineLevel="0" collapsed="false">
      <c r="A2946" s="0" t="n">
        <v>2944</v>
      </c>
      <c r="B2946" s="0" t="s">
        <v>108</v>
      </c>
      <c r="C2946" s="0" t="s">
        <v>110</v>
      </c>
      <c r="D2946" s="0" t="s">
        <v>8</v>
      </c>
      <c r="E2946" s="0" t="s">
        <v>10</v>
      </c>
      <c r="F2946" s="0" t="n">
        <v>491</v>
      </c>
      <c r="G2946" s="0" t="n">
        <v>491</v>
      </c>
    </row>
    <row r="2947" customFormat="false" ht="12.8" hidden="false" customHeight="false" outlineLevel="0" collapsed="false">
      <c r="A2947" s="0" t="n">
        <v>2945</v>
      </c>
      <c r="B2947" s="0" t="s">
        <v>108</v>
      </c>
      <c r="C2947" s="0" t="s">
        <v>110</v>
      </c>
      <c r="D2947" s="0" t="s">
        <v>8</v>
      </c>
      <c r="E2947" s="0" t="s">
        <v>10</v>
      </c>
      <c r="F2947" s="0" t="n">
        <v>784</v>
      </c>
      <c r="G2947" s="0" t="n">
        <v>785</v>
      </c>
    </row>
    <row r="2948" customFormat="false" ht="12.8" hidden="false" customHeight="false" outlineLevel="0" collapsed="false">
      <c r="A2948" s="0" t="n">
        <v>2946</v>
      </c>
      <c r="B2948" s="0" t="s">
        <v>108</v>
      </c>
      <c r="C2948" s="0" t="s">
        <v>110</v>
      </c>
      <c r="D2948" s="0" t="s">
        <v>8</v>
      </c>
      <c r="E2948" s="0" t="s">
        <v>10</v>
      </c>
      <c r="F2948" s="0" t="n">
        <v>1091</v>
      </c>
      <c r="G2948" s="0" t="n">
        <v>1092</v>
      </c>
    </row>
    <row r="2949" customFormat="false" ht="12.8" hidden="false" customHeight="false" outlineLevel="0" collapsed="false">
      <c r="A2949" s="0" t="n">
        <v>2947</v>
      </c>
      <c r="B2949" s="0" t="s">
        <v>108</v>
      </c>
      <c r="C2949" s="0" t="s">
        <v>110</v>
      </c>
      <c r="D2949" s="0" t="s">
        <v>8</v>
      </c>
      <c r="E2949" s="0" t="s">
        <v>10</v>
      </c>
      <c r="F2949" s="0" t="n">
        <v>1385</v>
      </c>
      <c r="G2949" s="0" t="n">
        <v>1386</v>
      </c>
    </row>
    <row r="2950" customFormat="false" ht="12.8" hidden="false" customHeight="false" outlineLevel="0" collapsed="false">
      <c r="A2950" s="0" t="n">
        <v>2948</v>
      </c>
      <c r="B2950" s="0" t="s">
        <v>108</v>
      </c>
      <c r="C2950" s="0" t="s">
        <v>110</v>
      </c>
      <c r="D2950" s="0" t="s">
        <v>8</v>
      </c>
      <c r="E2950" s="0" t="s">
        <v>10</v>
      </c>
      <c r="F2950" s="0" t="n">
        <v>1690</v>
      </c>
      <c r="G2950" s="0" t="n">
        <v>1691</v>
      </c>
    </row>
    <row r="2951" customFormat="false" ht="12.8" hidden="false" customHeight="false" outlineLevel="0" collapsed="false">
      <c r="A2951" s="0" t="n">
        <v>2949</v>
      </c>
      <c r="B2951" s="0" t="s">
        <v>108</v>
      </c>
      <c r="C2951" s="0" t="s">
        <v>110</v>
      </c>
      <c r="D2951" s="0" t="s">
        <v>11</v>
      </c>
      <c r="E2951" s="0" t="s">
        <v>9</v>
      </c>
      <c r="F2951" s="0" t="n">
        <v>156</v>
      </c>
      <c r="G2951" s="0" t="n">
        <v>153</v>
      </c>
    </row>
    <row r="2952" customFormat="false" ht="12.8" hidden="false" customHeight="false" outlineLevel="0" collapsed="false">
      <c r="A2952" s="0" t="n">
        <v>2950</v>
      </c>
      <c r="B2952" s="0" t="s">
        <v>108</v>
      </c>
      <c r="C2952" s="0" t="s">
        <v>110</v>
      </c>
      <c r="D2952" s="0" t="s">
        <v>11</v>
      </c>
      <c r="E2952" s="0" t="s">
        <v>9</v>
      </c>
      <c r="F2952" s="0" t="n">
        <v>443</v>
      </c>
      <c r="G2952" s="0" t="n">
        <v>439</v>
      </c>
    </row>
    <row r="2953" customFormat="false" ht="12.8" hidden="false" customHeight="false" outlineLevel="0" collapsed="false">
      <c r="A2953" s="0" t="n">
        <v>2951</v>
      </c>
      <c r="B2953" s="0" t="s">
        <v>108</v>
      </c>
      <c r="C2953" s="0" t="s">
        <v>110</v>
      </c>
      <c r="D2953" s="0" t="s">
        <v>11</v>
      </c>
      <c r="E2953" s="0" t="s">
        <v>9</v>
      </c>
      <c r="F2953" s="0" t="n">
        <v>731</v>
      </c>
      <c r="G2953" s="0" t="n">
        <v>728</v>
      </c>
    </row>
    <row r="2954" customFormat="false" ht="12.8" hidden="false" customHeight="false" outlineLevel="0" collapsed="false">
      <c r="A2954" s="0" t="n">
        <v>2952</v>
      </c>
      <c r="B2954" s="0" t="s">
        <v>108</v>
      </c>
      <c r="C2954" s="0" t="s">
        <v>110</v>
      </c>
      <c r="D2954" s="0" t="s">
        <v>11</v>
      </c>
      <c r="E2954" s="0" t="s">
        <v>9</v>
      </c>
      <c r="F2954" s="0" t="n">
        <v>1043</v>
      </c>
      <c r="G2954" s="0" t="n">
        <v>1040</v>
      </c>
    </row>
    <row r="2955" customFormat="false" ht="12.8" hidden="false" customHeight="false" outlineLevel="0" collapsed="false">
      <c r="A2955" s="0" t="n">
        <v>2953</v>
      </c>
      <c r="B2955" s="0" t="s">
        <v>108</v>
      </c>
      <c r="C2955" s="0" t="s">
        <v>110</v>
      </c>
      <c r="D2955" s="0" t="s">
        <v>11</v>
      </c>
      <c r="E2955" s="0" t="s">
        <v>9</v>
      </c>
      <c r="F2955" s="0" t="n">
        <v>1331</v>
      </c>
      <c r="G2955" s="0" t="n">
        <v>1332</v>
      </c>
    </row>
    <row r="2956" customFormat="false" ht="12.8" hidden="false" customHeight="false" outlineLevel="0" collapsed="false">
      <c r="A2956" s="0" t="n">
        <v>2954</v>
      </c>
      <c r="B2956" s="0" t="s">
        <v>108</v>
      </c>
      <c r="C2956" s="0" t="s">
        <v>110</v>
      </c>
      <c r="D2956" s="0" t="s">
        <v>11</v>
      </c>
      <c r="E2956" s="0" t="s">
        <v>9</v>
      </c>
      <c r="F2956" s="0" t="n">
        <v>1630</v>
      </c>
      <c r="G2956" s="0" t="n">
        <v>1627</v>
      </c>
    </row>
    <row r="2957" customFormat="false" ht="12.8" hidden="false" customHeight="false" outlineLevel="0" collapsed="false">
      <c r="A2957" s="0" t="n">
        <v>2955</v>
      </c>
      <c r="B2957" s="0" t="s">
        <v>108</v>
      </c>
      <c r="C2957" s="0" t="s">
        <v>110</v>
      </c>
      <c r="D2957" s="0" t="s">
        <v>11</v>
      </c>
      <c r="E2957" s="0" t="s">
        <v>10</v>
      </c>
      <c r="F2957" s="0" t="n">
        <v>55</v>
      </c>
      <c r="G2957" s="0" t="n">
        <v>58</v>
      </c>
    </row>
    <row r="2958" customFormat="false" ht="12.8" hidden="false" customHeight="false" outlineLevel="0" collapsed="false">
      <c r="A2958" s="0" t="n">
        <v>2956</v>
      </c>
      <c r="B2958" s="0" t="s">
        <v>108</v>
      </c>
      <c r="C2958" s="0" t="s">
        <v>110</v>
      </c>
      <c r="D2958" s="0" t="s">
        <v>11</v>
      </c>
      <c r="E2958" s="0" t="s">
        <v>10</v>
      </c>
      <c r="F2958" s="0" t="n">
        <v>347</v>
      </c>
      <c r="G2958" s="0" t="n">
        <v>349</v>
      </c>
    </row>
    <row r="2959" customFormat="false" ht="12.8" hidden="false" customHeight="false" outlineLevel="0" collapsed="false">
      <c r="A2959" s="0" t="n">
        <v>2957</v>
      </c>
      <c r="B2959" s="0" t="s">
        <v>108</v>
      </c>
      <c r="C2959" s="0" t="s">
        <v>110</v>
      </c>
      <c r="D2959" s="0" t="s">
        <v>11</v>
      </c>
      <c r="E2959" s="0" t="s">
        <v>10</v>
      </c>
      <c r="F2959" s="0" t="n">
        <v>629</v>
      </c>
      <c r="G2959" s="0" t="n">
        <v>632</v>
      </c>
    </row>
    <row r="2960" customFormat="false" ht="12.8" hidden="false" customHeight="false" outlineLevel="0" collapsed="false">
      <c r="A2960" s="0" t="n">
        <v>2958</v>
      </c>
      <c r="B2960" s="0" t="s">
        <v>108</v>
      </c>
      <c r="C2960" s="0" t="s">
        <v>110</v>
      </c>
      <c r="D2960" s="0" t="s">
        <v>11</v>
      </c>
      <c r="E2960" s="0" t="s">
        <v>10</v>
      </c>
      <c r="F2960" s="0" t="n">
        <v>937</v>
      </c>
      <c r="G2960" s="0" t="n">
        <v>936</v>
      </c>
    </row>
    <row r="2961" customFormat="false" ht="12.8" hidden="false" customHeight="false" outlineLevel="0" collapsed="false">
      <c r="A2961" s="0" t="n">
        <v>2959</v>
      </c>
      <c r="B2961" s="0" t="s">
        <v>108</v>
      </c>
      <c r="C2961" s="0" t="s">
        <v>110</v>
      </c>
      <c r="D2961" s="0" t="s">
        <v>11</v>
      </c>
      <c r="E2961" s="0" t="s">
        <v>10</v>
      </c>
      <c r="F2961" s="0" t="n">
        <v>1241</v>
      </c>
      <c r="G2961" s="0" t="n">
        <v>1244</v>
      </c>
    </row>
    <row r="2962" customFormat="false" ht="12.8" hidden="false" customHeight="false" outlineLevel="0" collapsed="false">
      <c r="A2962" s="0" t="n">
        <v>2960</v>
      </c>
      <c r="B2962" s="0" t="s">
        <v>108</v>
      </c>
      <c r="C2962" s="0" t="s">
        <v>110</v>
      </c>
      <c r="D2962" s="0" t="s">
        <v>11</v>
      </c>
      <c r="E2962" s="0" t="s">
        <v>10</v>
      </c>
      <c r="F2962" s="0" t="n">
        <v>1530</v>
      </c>
      <c r="G2962" s="0" t="n">
        <v>1533</v>
      </c>
    </row>
    <row r="2963" customFormat="false" ht="12.8" hidden="false" customHeight="false" outlineLevel="0" collapsed="false">
      <c r="A2963" s="0" t="n">
        <v>2961</v>
      </c>
      <c r="B2963" s="0" t="s">
        <v>108</v>
      </c>
      <c r="C2963" s="0" t="s">
        <v>110</v>
      </c>
      <c r="D2963" s="0" t="s">
        <v>11</v>
      </c>
      <c r="E2963" s="0" t="s">
        <v>10</v>
      </c>
      <c r="F2963" s="0" t="n">
        <v>1841</v>
      </c>
      <c r="G2963" s="0" t="n">
        <v>1842</v>
      </c>
    </row>
    <row r="2964" customFormat="false" ht="12.8" hidden="false" customHeight="false" outlineLevel="0" collapsed="false">
      <c r="A2964" s="0" t="n">
        <v>2962</v>
      </c>
      <c r="B2964" s="0" t="s">
        <v>108</v>
      </c>
      <c r="C2964" s="0" t="s">
        <v>110</v>
      </c>
      <c r="D2964" s="0" t="s">
        <v>12</v>
      </c>
      <c r="E2964" s="0" t="s">
        <v>9</v>
      </c>
      <c r="F2964" s="0" t="n">
        <v>299</v>
      </c>
      <c r="G2964" s="0" t="n">
        <v>295</v>
      </c>
    </row>
    <row r="2965" customFormat="false" ht="12.8" hidden="false" customHeight="false" outlineLevel="0" collapsed="false">
      <c r="A2965" s="0" t="n">
        <v>2963</v>
      </c>
      <c r="B2965" s="0" t="s">
        <v>108</v>
      </c>
      <c r="C2965" s="0" t="s">
        <v>110</v>
      </c>
      <c r="D2965" s="0" t="s">
        <v>12</v>
      </c>
      <c r="E2965" s="0" t="s">
        <v>9</v>
      </c>
      <c r="F2965" s="0" t="n">
        <v>590</v>
      </c>
      <c r="G2965" s="0" t="n">
        <v>588</v>
      </c>
    </row>
    <row r="2966" customFormat="false" ht="12.8" hidden="false" customHeight="false" outlineLevel="0" collapsed="false">
      <c r="A2966" s="0" t="n">
        <v>2964</v>
      </c>
      <c r="B2966" s="0" t="s">
        <v>108</v>
      </c>
      <c r="C2966" s="0" t="s">
        <v>110</v>
      </c>
      <c r="D2966" s="0" t="s">
        <v>12</v>
      </c>
      <c r="E2966" s="0" t="s">
        <v>9</v>
      </c>
      <c r="F2966" s="0" t="n">
        <v>883</v>
      </c>
      <c r="G2966" s="0" t="n">
        <v>880</v>
      </c>
    </row>
    <row r="2967" customFormat="false" ht="12.8" hidden="false" customHeight="false" outlineLevel="0" collapsed="false">
      <c r="A2967" s="0" t="n">
        <v>2965</v>
      </c>
      <c r="B2967" s="0" t="s">
        <v>108</v>
      </c>
      <c r="C2967" s="0" t="s">
        <v>110</v>
      </c>
      <c r="D2967" s="0" t="s">
        <v>12</v>
      </c>
      <c r="E2967" s="0" t="s">
        <v>9</v>
      </c>
      <c r="F2967" s="0" t="n">
        <v>1186</v>
      </c>
      <c r="G2967" s="0" t="n">
        <v>1184</v>
      </c>
    </row>
    <row r="2968" customFormat="false" ht="12.8" hidden="false" customHeight="false" outlineLevel="0" collapsed="false">
      <c r="A2968" s="0" t="n">
        <v>2966</v>
      </c>
      <c r="B2968" s="0" t="s">
        <v>108</v>
      </c>
      <c r="C2968" s="0" t="s">
        <v>110</v>
      </c>
      <c r="D2968" s="0" t="s">
        <v>12</v>
      </c>
      <c r="E2968" s="0" t="s">
        <v>9</v>
      </c>
      <c r="F2968" s="0" t="n">
        <v>1476</v>
      </c>
      <c r="G2968" s="0" t="n">
        <v>1476</v>
      </c>
    </row>
    <row r="2969" customFormat="false" ht="12.8" hidden="false" customHeight="false" outlineLevel="0" collapsed="false">
      <c r="A2969" s="0" t="n">
        <v>2967</v>
      </c>
      <c r="B2969" s="0" t="s">
        <v>108</v>
      </c>
      <c r="C2969" s="0" t="s">
        <v>110</v>
      </c>
      <c r="D2969" s="0" t="s">
        <v>12</v>
      </c>
      <c r="E2969" s="0" t="s">
        <v>9</v>
      </c>
      <c r="F2969" s="0" t="n">
        <v>1786</v>
      </c>
      <c r="G2969" s="0" t="n">
        <v>1782</v>
      </c>
    </row>
    <row r="2970" customFormat="false" ht="12.8" hidden="false" customHeight="false" outlineLevel="0" collapsed="false">
      <c r="A2970" s="0" t="n">
        <v>2968</v>
      </c>
      <c r="B2970" s="0" t="s">
        <v>108</v>
      </c>
      <c r="C2970" s="0" t="s">
        <v>110</v>
      </c>
      <c r="D2970" s="0" t="s">
        <v>12</v>
      </c>
      <c r="E2970" s="0" t="s">
        <v>10</v>
      </c>
      <c r="F2970" s="0" t="n">
        <v>203</v>
      </c>
    </row>
    <row r="2971" customFormat="false" ht="12.8" hidden="false" customHeight="false" outlineLevel="0" collapsed="false">
      <c r="A2971" s="0" t="n">
        <v>2969</v>
      </c>
      <c r="B2971" s="0" t="s">
        <v>108</v>
      </c>
      <c r="C2971" s="0" t="s">
        <v>110</v>
      </c>
      <c r="D2971" s="0" t="s">
        <v>12</v>
      </c>
      <c r="E2971" s="0" t="s">
        <v>10</v>
      </c>
      <c r="F2971" s="0" t="n">
        <v>491</v>
      </c>
      <c r="G2971" s="0" t="n">
        <v>493</v>
      </c>
    </row>
    <row r="2972" customFormat="false" ht="12.8" hidden="false" customHeight="false" outlineLevel="0" collapsed="false">
      <c r="A2972" s="0" t="n">
        <v>2970</v>
      </c>
      <c r="B2972" s="0" t="s">
        <v>108</v>
      </c>
      <c r="C2972" s="0" t="s">
        <v>110</v>
      </c>
      <c r="D2972" s="0" t="s">
        <v>12</v>
      </c>
      <c r="E2972" s="0" t="s">
        <v>10</v>
      </c>
      <c r="F2972" s="0" t="n">
        <v>784</v>
      </c>
      <c r="G2972" s="0" t="n">
        <v>787</v>
      </c>
    </row>
    <row r="2973" customFormat="false" ht="12.8" hidden="false" customHeight="false" outlineLevel="0" collapsed="false">
      <c r="A2973" s="0" t="n">
        <v>2971</v>
      </c>
      <c r="B2973" s="0" t="s">
        <v>108</v>
      </c>
      <c r="C2973" s="0" t="s">
        <v>110</v>
      </c>
      <c r="D2973" s="0" t="s">
        <v>12</v>
      </c>
      <c r="E2973" s="0" t="s">
        <v>10</v>
      </c>
      <c r="F2973" s="0" t="n">
        <v>1091</v>
      </c>
      <c r="G2973" s="0" t="n">
        <v>1098</v>
      </c>
    </row>
    <row r="2974" customFormat="false" ht="12.8" hidden="false" customHeight="false" outlineLevel="0" collapsed="false">
      <c r="A2974" s="0" t="n">
        <v>2972</v>
      </c>
      <c r="B2974" s="0" t="s">
        <v>108</v>
      </c>
      <c r="C2974" s="0" t="s">
        <v>110</v>
      </c>
      <c r="D2974" s="0" t="s">
        <v>12</v>
      </c>
      <c r="E2974" s="0" t="s">
        <v>10</v>
      </c>
      <c r="F2974" s="0" t="n">
        <v>1385</v>
      </c>
      <c r="G2974" s="0" t="n">
        <v>1394</v>
      </c>
    </row>
    <row r="2975" customFormat="false" ht="12.8" hidden="false" customHeight="false" outlineLevel="0" collapsed="false">
      <c r="A2975" s="0" t="n">
        <v>2973</v>
      </c>
      <c r="B2975" s="0" t="s">
        <v>108</v>
      </c>
      <c r="C2975" s="0" t="s">
        <v>110</v>
      </c>
      <c r="D2975" s="0" t="s">
        <v>12</v>
      </c>
      <c r="E2975" s="0" t="s">
        <v>10</v>
      </c>
      <c r="F2975" s="0" t="n">
        <v>1690</v>
      </c>
      <c r="G2975" s="0" t="n">
        <v>1696</v>
      </c>
    </row>
    <row r="2976" customFormat="false" ht="12.8" hidden="false" customHeight="false" outlineLevel="0" collapsed="false">
      <c r="A2976" s="0" t="n">
        <v>2974</v>
      </c>
      <c r="B2976" s="0" t="s">
        <v>108</v>
      </c>
      <c r="C2976" s="0" t="s">
        <v>110</v>
      </c>
      <c r="D2976" s="0" t="s">
        <v>13</v>
      </c>
      <c r="E2976" s="0" t="s">
        <v>9</v>
      </c>
      <c r="F2976" s="0" t="n">
        <v>156</v>
      </c>
      <c r="G2976" s="0" t="n">
        <v>153</v>
      </c>
    </row>
    <row r="2977" customFormat="false" ht="12.8" hidden="false" customHeight="false" outlineLevel="0" collapsed="false">
      <c r="A2977" s="0" t="n">
        <v>2975</v>
      </c>
      <c r="B2977" s="0" t="s">
        <v>108</v>
      </c>
      <c r="C2977" s="0" t="s">
        <v>110</v>
      </c>
      <c r="D2977" s="0" t="s">
        <v>13</v>
      </c>
      <c r="E2977" s="0" t="s">
        <v>9</v>
      </c>
      <c r="F2977" s="0" t="n">
        <v>443</v>
      </c>
      <c r="G2977" s="0" t="n">
        <v>438</v>
      </c>
    </row>
    <row r="2978" customFormat="false" ht="12.8" hidden="false" customHeight="false" outlineLevel="0" collapsed="false">
      <c r="A2978" s="0" t="n">
        <v>2976</v>
      </c>
      <c r="B2978" s="0" t="s">
        <v>108</v>
      </c>
      <c r="C2978" s="0" t="s">
        <v>110</v>
      </c>
      <c r="D2978" s="0" t="s">
        <v>13</v>
      </c>
      <c r="E2978" s="0" t="s">
        <v>9</v>
      </c>
      <c r="F2978" s="0" t="n">
        <v>731</v>
      </c>
      <c r="G2978" s="0" t="n">
        <v>726</v>
      </c>
    </row>
    <row r="2979" customFormat="false" ht="12.8" hidden="false" customHeight="false" outlineLevel="0" collapsed="false">
      <c r="A2979" s="0" t="n">
        <v>2977</v>
      </c>
      <c r="B2979" s="0" t="s">
        <v>108</v>
      </c>
      <c r="C2979" s="0" t="s">
        <v>110</v>
      </c>
      <c r="D2979" s="0" t="s">
        <v>13</v>
      </c>
      <c r="E2979" s="0" t="s">
        <v>9</v>
      </c>
      <c r="F2979" s="0" t="n">
        <v>1043</v>
      </c>
      <c r="G2979" s="0" t="n">
        <v>1037</v>
      </c>
    </row>
    <row r="2980" customFormat="false" ht="12.8" hidden="false" customHeight="false" outlineLevel="0" collapsed="false">
      <c r="A2980" s="0" t="n">
        <v>2978</v>
      </c>
      <c r="B2980" s="0" t="s">
        <v>108</v>
      </c>
      <c r="C2980" s="0" t="s">
        <v>110</v>
      </c>
      <c r="D2980" s="0" t="s">
        <v>13</v>
      </c>
      <c r="E2980" s="0" t="s">
        <v>9</v>
      </c>
      <c r="F2980" s="0" t="n">
        <v>1331</v>
      </c>
      <c r="G2980" s="0" t="n">
        <v>1323</v>
      </c>
    </row>
    <row r="2981" customFormat="false" ht="12.8" hidden="false" customHeight="false" outlineLevel="0" collapsed="false">
      <c r="A2981" s="0" t="n">
        <v>2979</v>
      </c>
      <c r="B2981" s="0" t="s">
        <v>108</v>
      </c>
      <c r="C2981" s="0" t="s">
        <v>110</v>
      </c>
      <c r="D2981" s="0" t="s">
        <v>13</v>
      </c>
      <c r="E2981" s="0" t="s">
        <v>9</v>
      </c>
      <c r="F2981" s="0" t="n">
        <v>1630</v>
      </c>
      <c r="G2981" s="0" t="n">
        <v>1625</v>
      </c>
    </row>
    <row r="2982" customFormat="false" ht="12.8" hidden="false" customHeight="false" outlineLevel="0" collapsed="false">
      <c r="A2982" s="0" t="n">
        <v>2980</v>
      </c>
      <c r="B2982" s="0" t="s">
        <v>108</v>
      </c>
      <c r="C2982" s="0" t="s">
        <v>110</v>
      </c>
      <c r="D2982" s="0" t="s">
        <v>13</v>
      </c>
      <c r="E2982" s="0" t="s">
        <v>10</v>
      </c>
      <c r="F2982" s="0" t="n">
        <v>55</v>
      </c>
      <c r="G2982" s="0" t="n">
        <v>58</v>
      </c>
    </row>
    <row r="2983" customFormat="false" ht="12.8" hidden="false" customHeight="false" outlineLevel="0" collapsed="false">
      <c r="A2983" s="0" t="n">
        <v>2981</v>
      </c>
      <c r="B2983" s="0" t="s">
        <v>108</v>
      </c>
      <c r="C2983" s="0" t="s">
        <v>110</v>
      </c>
      <c r="D2983" s="0" t="s">
        <v>13</v>
      </c>
      <c r="E2983" s="0" t="s">
        <v>10</v>
      </c>
      <c r="F2983" s="0" t="n">
        <v>347</v>
      </c>
      <c r="G2983" s="0" t="n">
        <v>350</v>
      </c>
    </row>
    <row r="2984" customFormat="false" ht="12.8" hidden="false" customHeight="false" outlineLevel="0" collapsed="false">
      <c r="A2984" s="0" t="n">
        <v>2982</v>
      </c>
      <c r="B2984" s="0" t="s">
        <v>108</v>
      </c>
      <c r="C2984" s="0" t="s">
        <v>110</v>
      </c>
      <c r="D2984" s="0" t="s">
        <v>13</v>
      </c>
      <c r="E2984" s="0" t="s">
        <v>10</v>
      </c>
      <c r="F2984" s="0" t="n">
        <v>629</v>
      </c>
      <c r="G2984" s="0" t="n">
        <v>631</v>
      </c>
    </row>
    <row r="2985" customFormat="false" ht="12.8" hidden="false" customHeight="false" outlineLevel="0" collapsed="false">
      <c r="A2985" s="0" t="n">
        <v>2983</v>
      </c>
      <c r="B2985" s="0" t="s">
        <v>108</v>
      </c>
      <c r="C2985" s="0" t="s">
        <v>110</v>
      </c>
      <c r="D2985" s="0" t="s">
        <v>13</v>
      </c>
      <c r="E2985" s="0" t="s">
        <v>10</v>
      </c>
      <c r="F2985" s="0" t="n">
        <v>937</v>
      </c>
      <c r="G2985" s="0" t="n">
        <v>939</v>
      </c>
    </row>
    <row r="2986" customFormat="false" ht="12.8" hidden="false" customHeight="false" outlineLevel="0" collapsed="false">
      <c r="A2986" s="0" t="n">
        <v>2984</v>
      </c>
      <c r="B2986" s="0" t="s">
        <v>108</v>
      </c>
      <c r="C2986" s="0" t="s">
        <v>110</v>
      </c>
      <c r="D2986" s="0" t="s">
        <v>13</v>
      </c>
      <c r="E2986" s="0" t="s">
        <v>10</v>
      </c>
      <c r="F2986" s="0" t="n">
        <v>1241</v>
      </c>
      <c r="G2986" s="0" t="n">
        <v>1242</v>
      </c>
    </row>
    <row r="2987" customFormat="false" ht="12.8" hidden="false" customHeight="false" outlineLevel="0" collapsed="false">
      <c r="A2987" s="0" t="n">
        <v>2985</v>
      </c>
      <c r="B2987" s="0" t="s">
        <v>108</v>
      </c>
      <c r="C2987" s="0" t="s">
        <v>110</v>
      </c>
      <c r="D2987" s="0" t="s">
        <v>13</v>
      </c>
      <c r="E2987" s="0" t="s">
        <v>10</v>
      </c>
      <c r="F2987" s="0" t="n">
        <v>1530</v>
      </c>
      <c r="G2987" s="0" t="n">
        <v>1533</v>
      </c>
    </row>
    <row r="2988" customFormat="false" ht="12.8" hidden="false" customHeight="false" outlineLevel="0" collapsed="false">
      <c r="A2988" s="0" t="n">
        <v>2986</v>
      </c>
      <c r="B2988" s="0" t="s">
        <v>108</v>
      </c>
      <c r="C2988" s="0" t="s">
        <v>110</v>
      </c>
      <c r="D2988" s="0" t="s">
        <v>13</v>
      </c>
      <c r="E2988" s="0" t="s">
        <v>10</v>
      </c>
      <c r="F2988" s="0" t="n">
        <v>1841</v>
      </c>
      <c r="G2988" s="0" t="n">
        <v>1844</v>
      </c>
    </row>
    <row r="2989" customFormat="false" ht="12.8" hidden="false" customHeight="false" outlineLevel="0" collapsed="false">
      <c r="A2989" s="0" t="n">
        <v>2987</v>
      </c>
      <c r="B2989" s="0" t="s">
        <v>108</v>
      </c>
      <c r="C2989" s="0" t="s">
        <v>111</v>
      </c>
      <c r="D2989" s="0" t="s">
        <v>8</v>
      </c>
      <c r="E2989" s="0" t="s">
        <v>9</v>
      </c>
      <c r="F2989" s="0" t="n">
        <v>307</v>
      </c>
      <c r="G2989" s="0" t="n">
        <v>302</v>
      </c>
    </row>
    <row r="2990" customFormat="false" ht="12.8" hidden="false" customHeight="false" outlineLevel="0" collapsed="false">
      <c r="A2990" s="0" t="n">
        <v>2988</v>
      </c>
      <c r="B2990" s="0" t="s">
        <v>108</v>
      </c>
      <c r="C2990" s="0" t="s">
        <v>111</v>
      </c>
      <c r="D2990" s="0" t="s">
        <v>8</v>
      </c>
      <c r="E2990" s="0" t="s">
        <v>9</v>
      </c>
      <c r="F2990" s="0" t="n">
        <v>760</v>
      </c>
      <c r="G2990" s="0" t="n">
        <v>756</v>
      </c>
    </row>
    <row r="2991" customFormat="false" ht="12.8" hidden="false" customHeight="false" outlineLevel="0" collapsed="false">
      <c r="A2991" s="0" t="n">
        <v>2989</v>
      </c>
      <c r="B2991" s="0" t="s">
        <v>108</v>
      </c>
      <c r="C2991" s="0" t="s">
        <v>111</v>
      </c>
      <c r="D2991" s="0" t="s">
        <v>8</v>
      </c>
      <c r="E2991" s="0" t="s">
        <v>9</v>
      </c>
      <c r="F2991" s="0" t="n">
        <v>1209</v>
      </c>
      <c r="G2991" s="0" t="n">
        <v>1205</v>
      </c>
    </row>
    <row r="2992" customFormat="false" ht="12.8" hidden="false" customHeight="false" outlineLevel="0" collapsed="false">
      <c r="A2992" s="0" t="n">
        <v>2990</v>
      </c>
      <c r="B2992" s="0" t="s">
        <v>108</v>
      </c>
      <c r="C2992" s="0" t="s">
        <v>111</v>
      </c>
      <c r="D2992" s="0" t="s">
        <v>8</v>
      </c>
      <c r="E2992" s="0" t="s">
        <v>9</v>
      </c>
      <c r="F2992" s="0" t="n">
        <v>1672</v>
      </c>
      <c r="G2992" s="0" t="n">
        <v>1669</v>
      </c>
    </row>
    <row r="2993" customFormat="false" ht="12.8" hidden="false" customHeight="false" outlineLevel="0" collapsed="false">
      <c r="A2993" s="0" t="n">
        <v>2991</v>
      </c>
      <c r="B2993" s="0" t="s">
        <v>108</v>
      </c>
      <c r="C2993" s="0" t="s">
        <v>111</v>
      </c>
      <c r="D2993" s="0" t="s">
        <v>8</v>
      </c>
      <c r="E2993" s="0" t="s">
        <v>9</v>
      </c>
      <c r="F2993" s="0" t="n">
        <v>2155</v>
      </c>
      <c r="G2993" s="0" t="n">
        <v>2151</v>
      </c>
    </row>
    <row r="2994" customFormat="false" ht="12.8" hidden="false" customHeight="false" outlineLevel="0" collapsed="false">
      <c r="A2994" s="0" t="n">
        <v>2992</v>
      </c>
      <c r="B2994" s="0" t="s">
        <v>108</v>
      </c>
      <c r="C2994" s="0" t="s">
        <v>111</v>
      </c>
      <c r="D2994" s="0" t="s">
        <v>8</v>
      </c>
      <c r="E2994" s="0" t="s">
        <v>9</v>
      </c>
      <c r="F2994" s="0" t="n">
        <v>2648</v>
      </c>
      <c r="G2994" s="0" t="n">
        <v>2642</v>
      </c>
    </row>
    <row r="2995" customFormat="false" ht="12.8" hidden="false" customHeight="false" outlineLevel="0" collapsed="false">
      <c r="A2995" s="0" t="n">
        <v>2993</v>
      </c>
      <c r="B2995" s="0" t="s">
        <v>108</v>
      </c>
      <c r="C2995" s="0" t="s">
        <v>111</v>
      </c>
      <c r="D2995" s="0" t="s">
        <v>8</v>
      </c>
      <c r="E2995" s="0" t="s">
        <v>9</v>
      </c>
      <c r="F2995" s="0" t="n">
        <v>3121</v>
      </c>
      <c r="G2995" s="0" t="n">
        <v>3117</v>
      </c>
    </row>
    <row r="2996" customFormat="false" ht="12.8" hidden="false" customHeight="false" outlineLevel="0" collapsed="false">
      <c r="A2996" s="0" t="n">
        <v>2994</v>
      </c>
      <c r="B2996" s="0" t="s">
        <v>108</v>
      </c>
      <c r="C2996" s="0" t="s">
        <v>111</v>
      </c>
      <c r="D2996" s="0" t="s">
        <v>8</v>
      </c>
      <c r="E2996" s="0" t="s">
        <v>9</v>
      </c>
      <c r="F2996" s="0" t="n">
        <v>3590</v>
      </c>
    </row>
    <row r="2997" customFormat="false" ht="12.8" hidden="false" customHeight="false" outlineLevel="0" collapsed="false">
      <c r="A2997" s="0" t="n">
        <v>2995</v>
      </c>
      <c r="B2997" s="0" t="s">
        <v>108</v>
      </c>
      <c r="C2997" s="0" t="s">
        <v>111</v>
      </c>
      <c r="D2997" s="0" t="s">
        <v>8</v>
      </c>
      <c r="E2997" s="0" t="s">
        <v>10</v>
      </c>
      <c r="F2997" s="0" t="n">
        <v>192</v>
      </c>
      <c r="G2997" s="0" t="n">
        <v>195</v>
      </c>
    </row>
    <row r="2998" customFormat="false" ht="12.8" hidden="false" customHeight="false" outlineLevel="0" collapsed="false">
      <c r="A2998" s="0" t="n">
        <v>2996</v>
      </c>
      <c r="B2998" s="0" t="s">
        <v>108</v>
      </c>
      <c r="C2998" s="0" t="s">
        <v>111</v>
      </c>
      <c r="D2998" s="0" t="s">
        <v>8</v>
      </c>
      <c r="E2998" s="0" t="s">
        <v>10</v>
      </c>
      <c r="F2998" s="0" t="n">
        <v>651</v>
      </c>
      <c r="G2998" s="0" t="n">
        <v>652</v>
      </c>
    </row>
    <row r="2999" customFormat="false" ht="12.8" hidden="false" customHeight="false" outlineLevel="0" collapsed="false">
      <c r="A2999" s="0" t="n">
        <v>2997</v>
      </c>
      <c r="B2999" s="0" t="s">
        <v>108</v>
      </c>
      <c r="C2999" s="0" t="s">
        <v>111</v>
      </c>
      <c r="D2999" s="0" t="s">
        <v>8</v>
      </c>
      <c r="E2999" s="0" t="s">
        <v>10</v>
      </c>
      <c r="F2999" s="0" t="n">
        <v>1099</v>
      </c>
      <c r="G2999" s="0" t="n">
        <v>1100</v>
      </c>
    </row>
    <row r="3000" customFormat="false" ht="12.8" hidden="false" customHeight="false" outlineLevel="0" collapsed="false">
      <c r="A3000" s="0" t="n">
        <v>2998</v>
      </c>
      <c r="B3000" s="0" t="s">
        <v>108</v>
      </c>
      <c r="C3000" s="0" t="s">
        <v>111</v>
      </c>
      <c r="D3000" s="0" t="s">
        <v>8</v>
      </c>
      <c r="E3000" s="0" t="s">
        <v>10</v>
      </c>
      <c r="F3000" s="0" t="n">
        <v>1565</v>
      </c>
      <c r="G3000" s="0" t="n">
        <v>1566</v>
      </c>
    </row>
    <row r="3001" customFormat="false" ht="12.8" hidden="false" customHeight="false" outlineLevel="0" collapsed="false">
      <c r="A3001" s="0" t="n">
        <v>2999</v>
      </c>
      <c r="B3001" s="0" t="s">
        <v>108</v>
      </c>
      <c r="C3001" s="0" t="s">
        <v>111</v>
      </c>
      <c r="D3001" s="0" t="s">
        <v>8</v>
      </c>
      <c r="E3001" s="0" t="s">
        <v>10</v>
      </c>
      <c r="F3001" s="0" t="n">
        <v>2039</v>
      </c>
      <c r="G3001" s="0" t="n">
        <v>2040</v>
      </c>
    </row>
    <row r="3002" customFormat="false" ht="12.8" hidden="false" customHeight="false" outlineLevel="0" collapsed="false">
      <c r="A3002" s="0" t="n">
        <v>3000</v>
      </c>
      <c r="B3002" s="0" t="s">
        <v>108</v>
      </c>
      <c r="C3002" s="0" t="s">
        <v>111</v>
      </c>
      <c r="D3002" s="0" t="s">
        <v>8</v>
      </c>
      <c r="E3002" s="0" t="s">
        <v>10</v>
      </c>
      <c r="F3002" s="0" t="n">
        <v>2529</v>
      </c>
      <c r="G3002" s="0" t="n">
        <v>2530</v>
      </c>
    </row>
    <row r="3003" customFormat="false" ht="12.8" hidden="false" customHeight="false" outlineLevel="0" collapsed="false">
      <c r="A3003" s="0" t="n">
        <v>3001</v>
      </c>
      <c r="B3003" s="0" t="s">
        <v>108</v>
      </c>
      <c r="C3003" s="0" t="s">
        <v>111</v>
      </c>
      <c r="D3003" s="0" t="s">
        <v>8</v>
      </c>
      <c r="E3003" s="0" t="s">
        <v>10</v>
      </c>
      <c r="F3003" s="0" t="n">
        <v>3010</v>
      </c>
      <c r="G3003" s="0" t="n">
        <v>3012</v>
      </c>
    </row>
    <row r="3004" customFormat="false" ht="12.8" hidden="false" customHeight="false" outlineLevel="0" collapsed="false">
      <c r="A3004" s="0" t="n">
        <v>3002</v>
      </c>
      <c r="B3004" s="0" t="s">
        <v>108</v>
      </c>
      <c r="C3004" s="0" t="s">
        <v>111</v>
      </c>
      <c r="D3004" s="0" t="s">
        <v>8</v>
      </c>
      <c r="E3004" s="0" t="s">
        <v>10</v>
      </c>
      <c r="F3004" s="0" t="n">
        <v>3472</v>
      </c>
      <c r="G3004" s="0" t="n">
        <v>3471</v>
      </c>
    </row>
    <row r="3005" customFormat="false" ht="12.8" hidden="false" customHeight="false" outlineLevel="0" collapsed="false">
      <c r="A3005" s="0" t="n">
        <v>3003</v>
      </c>
      <c r="B3005" s="0" t="s">
        <v>108</v>
      </c>
      <c r="C3005" s="0" t="s">
        <v>111</v>
      </c>
      <c r="D3005" s="0" t="s">
        <v>11</v>
      </c>
      <c r="E3005" s="0" t="s">
        <v>9</v>
      </c>
      <c r="F3005" s="0" t="n">
        <v>74</v>
      </c>
      <c r="G3005" s="0" t="n">
        <v>71</v>
      </c>
    </row>
    <row r="3006" customFormat="false" ht="12.8" hidden="false" customHeight="false" outlineLevel="0" collapsed="false">
      <c r="A3006" s="0" t="n">
        <v>3004</v>
      </c>
      <c r="B3006" s="0" t="s">
        <v>108</v>
      </c>
      <c r="C3006" s="0" t="s">
        <v>111</v>
      </c>
      <c r="D3006" s="0" t="s">
        <v>11</v>
      </c>
      <c r="E3006" s="0" t="s">
        <v>9</v>
      </c>
      <c r="F3006" s="0" t="n">
        <v>532</v>
      </c>
      <c r="G3006" s="0" t="n">
        <v>529</v>
      </c>
    </row>
    <row r="3007" customFormat="false" ht="12.8" hidden="false" customHeight="false" outlineLevel="0" collapsed="false">
      <c r="A3007" s="0" t="n">
        <v>3005</v>
      </c>
      <c r="B3007" s="0" t="s">
        <v>108</v>
      </c>
      <c r="C3007" s="0" t="s">
        <v>111</v>
      </c>
      <c r="D3007" s="0" t="s">
        <v>11</v>
      </c>
      <c r="E3007" s="0" t="s">
        <v>9</v>
      </c>
      <c r="F3007" s="0" t="n">
        <v>982</v>
      </c>
      <c r="G3007" s="0" t="n">
        <v>976</v>
      </c>
    </row>
    <row r="3008" customFormat="false" ht="12.8" hidden="false" customHeight="false" outlineLevel="0" collapsed="false">
      <c r="A3008" s="0" t="n">
        <v>3006</v>
      </c>
      <c r="B3008" s="0" t="s">
        <v>108</v>
      </c>
      <c r="C3008" s="0" t="s">
        <v>111</v>
      </c>
      <c r="D3008" s="0" t="s">
        <v>11</v>
      </c>
      <c r="E3008" s="0" t="s">
        <v>9</v>
      </c>
      <c r="F3008" s="0" t="n">
        <v>1455</v>
      </c>
      <c r="G3008" s="0" t="n">
        <v>1450</v>
      </c>
    </row>
    <row r="3009" customFormat="false" ht="12.8" hidden="false" customHeight="false" outlineLevel="0" collapsed="false">
      <c r="A3009" s="0" t="n">
        <v>3007</v>
      </c>
      <c r="B3009" s="0" t="s">
        <v>108</v>
      </c>
      <c r="C3009" s="0" t="s">
        <v>111</v>
      </c>
      <c r="D3009" s="0" t="s">
        <v>11</v>
      </c>
      <c r="E3009" s="0" t="s">
        <v>9</v>
      </c>
      <c r="F3009" s="0" t="n">
        <v>1932</v>
      </c>
      <c r="G3009" s="0" t="n">
        <v>1927</v>
      </c>
    </row>
    <row r="3010" customFormat="false" ht="12.8" hidden="false" customHeight="false" outlineLevel="0" collapsed="false">
      <c r="A3010" s="0" t="n">
        <v>3008</v>
      </c>
      <c r="B3010" s="0" t="s">
        <v>108</v>
      </c>
      <c r="C3010" s="0" t="s">
        <v>111</v>
      </c>
      <c r="D3010" s="0" t="s">
        <v>11</v>
      </c>
      <c r="E3010" s="0" t="s">
        <v>9</v>
      </c>
      <c r="F3010" s="0" t="n">
        <v>2409</v>
      </c>
      <c r="G3010" s="0" t="n">
        <v>2403</v>
      </c>
    </row>
    <row r="3011" customFormat="false" ht="12.8" hidden="false" customHeight="false" outlineLevel="0" collapsed="false">
      <c r="A3011" s="0" t="n">
        <v>3009</v>
      </c>
      <c r="B3011" s="0" t="s">
        <v>108</v>
      </c>
      <c r="C3011" s="0" t="s">
        <v>111</v>
      </c>
      <c r="D3011" s="0" t="s">
        <v>11</v>
      </c>
      <c r="E3011" s="0" t="s">
        <v>9</v>
      </c>
      <c r="F3011" s="0" t="n">
        <v>2883</v>
      </c>
      <c r="G3011" s="0" t="n">
        <v>2883</v>
      </c>
    </row>
    <row r="3012" customFormat="false" ht="12.8" hidden="false" customHeight="false" outlineLevel="0" collapsed="false">
      <c r="A3012" s="0" t="n">
        <v>3010</v>
      </c>
      <c r="B3012" s="0" t="s">
        <v>108</v>
      </c>
      <c r="C3012" s="0" t="s">
        <v>111</v>
      </c>
      <c r="D3012" s="0" t="s">
        <v>11</v>
      </c>
      <c r="E3012" s="0" t="s">
        <v>9</v>
      </c>
      <c r="F3012" s="0" t="n">
        <v>3350</v>
      </c>
    </row>
    <row r="3013" customFormat="false" ht="12.8" hidden="false" customHeight="false" outlineLevel="0" collapsed="false">
      <c r="A3013" s="0" t="n">
        <v>3011</v>
      </c>
      <c r="B3013" s="0" t="s">
        <v>108</v>
      </c>
      <c r="C3013" s="0" t="s">
        <v>111</v>
      </c>
      <c r="D3013" s="0" t="s">
        <v>11</v>
      </c>
      <c r="E3013" s="0" t="s">
        <v>9</v>
      </c>
      <c r="F3013" s="0" t="n">
        <v>3840</v>
      </c>
      <c r="G3013" s="0" t="n">
        <v>3835</v>
      </c>
    </row>
    <row r="3014" customFormat="false" ht="12.8" hidden="false" customHeight="false" outlineLevel="0" collapsed="false">
      <c r="A3014" s="0" t="n">
        <v>3012</v>
      </c>
      <c r="B3014" s="0" t="s">
        <v>108</v>
      </c>
      <c r="C3014" s="0" t="s">
        <v>111</v>
      </c>
      <c r="D3014" s="0" t="s">
        <v>11</v>
      </c>
      <c r="E3014" s="0" t="s">
        <v>10</v>
      </c>
      <c r="F3014" s="0" t="n">
        <v>409</v>
      </c>
      <c r="G3014" s="0" t="n">
        <v>410</v>
      </c>
    </row>
    <row r="3015" customFormat="false" ht="12.8" hidden="false" customHeight="false" outlineLevel="0" collapsed="false">
      <c r="A3015" s="0" t="n">
        <v>3013</v>
      </c>
      <c r="B3015" s="0" t="s">
        <v>108</v>
      </c>
      <c r="C3015" s="0" t="s">
        <v>111</v>
      </c>
      <c r="D3015" s="0" t="s">
        <v>11</v>
      </c>
      <c r="E3015" s="0" t="s">
        <v>10</v>
      </c>
      <c r="F3015" s="0" t="n">
        <v>846</v>
      </c>
      <c r="G3015" s="0" t="n">
        <v>850</v>
      </c>
    </row>
    <row r="3016" customFormat="false" ht="12.8" hidden="false" customHeight="false" outlineLevel="0" collapsed="false">
      <c r="A3016" s="0" t="n">
        <v>3014</v>
      </c>
      <c r="B3016" s="0" t="s">
        <v>108</v>
      </c>
      <c r="C3016" s="0" t="s">
        <v>111</v>
      </c>
      <c r="D3016" s="0" t="s">
        <v>11</v>
      </c>
      <c r="E3016" s="0" t="s">
        <v>10</v>
      </c>
      <c r="F3016" s="0" t="n">
        <v>1330</v>
      </c>
      <c r="G3016" s="0" t="n">
        <v>1333</v>
      </c>
    </row>
    <row r="3017" customFormat="false" ht="12.8" hidden="false" customHeight="false" outlineLevel="0" collapsed="false">
      <c r="A3017" s="0" t="n">
        <v>3015</v>
      </c>
      <c r="B3017" s="0" t="s">
        <v>108</v>
      </c>
      <c r="C3017" s="0" t="s">
        <v>111</v>
      </c>
      <c r="D3017" s="0" t="s">
        <v>11</v>
      </c>
      <c r="E3017" s="0" t="s">
        <v>10</v>
      </c>
      <c r="F3017" s="0" t="n">
        <v>1804</v>
      </c>
      <c r="G3017" s="0" t="n">
        <v>1809</v>
      </c>
    </row>
    <row r="3018" customFormat="false" ht="12.8" hidden="false" customHeight="false" outlineLevel="0" collapsed="false">
      <c r="A3018" s="0" t="n">
        <v>3016</v>
      </c>
      <c r="B3018" s="0" t="s">
        <v>108</v>
      </c>
      <c r="C3018" s="0" t="s">
        <v>111</v>
      </c>
      <c r="D3018" s="0" t="s">
        <v>11</v>
      </c>
      <c r="E3018" s="0" t="s">
        <v>10</v>
      </c>
      <c r="F3018" s="0" t="n">
        <v>2286</v>
      </c>
      <c r="G3018" s="0" t="n">
        <v>2292</v>
      </c>
    </row>
    <row r="3019" customFormat="false" ht="12.8" hidden="false" customHeight="false" outlineLevel="0" collapsed="false">
      <c r="A3019" s="0" t="n">
        <v>3017</v>
      </c>
      <c r="B3019" s="0" t="s">
        <v>108</v>
      </c>
      <c r="C3019" s="0" t="s">
        <v>111</v>
      </c>
      <c r="D3019" s="0" t="s">
        <v>11</v>
      </c>
      <c r="E3019" s="0" t="s">
        <v>10</v>
      </c>
      <c r="F3019" s="0" t="n">
        <v>2766</v>
      </c>
      <c r="G3019" s="0" t="n">
        <v>2769</v>
      </c>
    </row>
    <row r="3020" customFormat="false" ht="12.8" hidden="false" customHeight="false" outlineLevel="0" collapsed="false">
      <c r="A3020" s="0" t="n">
        <v>3018</v>
      </c>
      <c r="B3020" s="0" t="s">
        <v>108</v>
      </c>
      <c r="C3020" s="0" t="s">
        <v>111</v>
      </c>
      <c r="D3020" s="0" t="s">
        <v>11</v>
      </c>
      <c r="E3020" s="0" t="s">
        <v>10</v>
      </c>
      <c r="F3020" s="0" t="n">
        <v>3241</v>
      </c>
      <c r="G3020" s="0" t="n">
        <v>3241</v>
      </c>
    </row>
    <row r="3021" customFormat="false" ht="12.8" hidden="false" customHeight="false" outlineLevel="0" collapsed="false">
      <c r="A3021" s="0" t="n">
        <v>3019</v>
      </c>
      <c r="B3021" s="0" t="s">
        <v>108</v>
      </c>
      <c r="C3021" s="0" t="s">
        <v>111</v>
      </c>
      <c r="D3021" s="0" t="s">
        <v>11</v>
      </c>
      <c r="E3021" s="0" t="s">
        <v>10</v>
      </c>
      <c r="F3021" s="0" t="n">
        <v>3738</v>
      </c>
      <c r="G3021" s="0" t="n">
        <v>3740</v>
      </c>
    </row>
    <row r="3022" customFormat="false" ht="12.8" hidden="false" customHeight="false" outlineLevel="0" collapsed="false">
      <c r="A3022" s="0" t="n">
        <v>3020</v>
      </c>
      <c r="B3022" s="0" t="s">
        <v>108</v>
      </c>
      <c r="C3022" s="0" t="s">
        <v>111</v>
      </c>
      <c r="D3022" s="0" t="s">
        <v>12</v>
      </c>
      <c r="E3022" s="0" t="s">
        <v>9</v>
      </c>
      <c r="F3022" s="0" t="n">
        <v>307</v>
      </c>
      <c r="G3022" s="0" t="n">
        <v>302</v>
      </c>
    </row>
    <row r="3023" customFormat="false" ht="12.8" hidden="false" customHeight="false" outlineLevel="0" collapsed="false">
      <c r="A3023" s="0" t="n">
        <v>3021</v>
      </c>
      <c r="B3023" s="0" t="s">
        <v>108</v>
      </c>
      <c r="C3023" s="0" t="s">
        <v>111</v>
      </c>
      <c r="D3023" s="0" t="s">
        <v>12</v>
      </c>
      <c r="E3023" s="0" t="s">
        <v>9</v>
      </c>
      <c r="F3023" s="0" t="n">
        <v>760</v>
      </c>
      <c r="G3023" s="0" t="n">
        <v>756</v>
      </c>
    </row>
    <row r="3024" customFormat="false" ht="12.8" hidden="false" customHeight="false" outlineLevel="0" collapsed="false">
      <c r="A3024" s="0" t="n">
        <v>3022</v>
      </c>
      <c r="B3024" s="0" t="s">
        <v>108</v>
      </c>
      <c r="C3024" s="0" t="s">
        <v>111</v>
      </c>
      <c r="D3024" s="0" t="s">
        <v>12</v>
      </c>
      <c r="E3024" s="0" t="s">
        <v>9</v>
      </c>
      <c r="F3024" s="0" t="n">
        <v>1209</v>
      </c>
    </row>
    <row r="3025" customFormat="false" ht="12.8" hidden="false" customHeight="false" outlineLevel="0" collapsed="false">
      <c r="A3025" s="0" t="n">
        <v>3023</v>
      </c>
      <c r="B3025" s="0" t="s">
        <v>108</v>
      </c>
      <c r="C3025" s="0" t="s">
        <v>111</v>
      </c>
      <c r="D3025" s="0" t="s">
        <v>12</v>
      </c>
      <c r="E3025" s="0" t="s">
        <v>9</v>
      </c>
      <c r="F3025" s="0" t="n">
        <v>1672</v>
      </c>
      <c r="G3025" s="0" t="n">
        <v>1671</v>
      </c>
    </row>
    <row r="3026" customFormat="false" ht="12.8" hidden="false" customHeight="false" outlineLevel="0" collapsed="false">
      <c r="A3026" s="0" t="n">
        <v>3024</v>
      </c>
      <c r="B3026" s="0" t="s">
        <v>108</v>
      </c>
      <c r="C3026" s="0" t="s">
        <v>111</v>
      </c>
      <c r="D3026" s="0" t="s">
        <v>12</v>
      </c>
      <c r="E3026" s="0" t="s">
        <v>9</v>
      </c>
      <c r="F3026" s="0" t="n">
        <v>2155</v>
      </c>
      <c r="G3026" s="0" t="n">
        <v>2148</v>
      </c>
    </row>
    <row r="3027" customFormat="false" ht="12.8" hidden="false" customHeight="false" outlineLevel="0" collapsed="false">
      <c r="A3027" s="0" t="n">
        <v>3025</v>
      </c>
      <c r="B3027" s="0" t="s">
        <v>108</v>
      </c>
      <c r="C3027" s="0" t="s">
        <v>111</v>
      </c>
      <c r="D3027" s="0" t="s">
        <v>12</v>
      </c>
      <c r="E3027" s="0" t="s">
        <v>9</v>
      </c>
      <c r="F3027" s="0" t="n">
        <v>2648</v>
      </c>
      <c r="G3027" s="0" t="n">
        <v>2642</v>
      </c>
    </row>
    <row r="3028" customFormat="false" ht="12.8" hidden="false" customHeight="false" outlineLevel="0" collapsed="false">
      <c r="A3028" s="0" t="n">
        <v>3026</v>
      </c>
      <c r="B3028" s="0" t="s">
        <v>108</v>
      </c>
      <c r="C3028" s="0" t="s">
        <v>111</v>
      </c>
      <c r="D3028" s="0" t="s">
        <v>12</v>
      </c>
      <c r="E3028" s="0" t="s">
        <v>9</v>
      </c>
      <c r="F3028" s="0" t="n">
        <v>3121</v>
      </c>
      <c r="G3028" s="0" t="n">
        <v>3115</v>
      </c>
    </row>
    <row r="3029" customFormat="false" ht="12.8" hidden="false" customHeight="false" outlineLevel="0" collapsed="false">
      <c r="A3029" s="0" t="n">
        <v>3027</v>
      </c>
      <c r="B3029" s="0" t="s">
        <v>108</v>
      </c>
      <c r="C3029" s="0" t="s">
        <v>111</v>
      </c>
      <c r="D3029" s="0" t="s">
        <v>12</v>
      </c>
      <c r="E3029" s="0" t="s">
        <v>9</v>
      </c>
      <c r="F3029" s="0" t="n">
        <v>3590</v>
      </c>
      <c r="G3029" s="0" t="n">
        <v>3585</v>
      </c>
    </row>
    <row r="3030" customFormat="false" ht="12.8" hidden="false" customHeight="false" outlineLevel="0" collapsed="false">
      <c r="A3030" s="0" t="n">
        <v>3028</v>
      </c>
      <c r="B3030" s="0" t="s">
        <v>108</v>
      </c>
      <c r="C3030" s="0" t="s">
        <v>111</v>
      </c>
      <c r="D3030" s="0" t="s">
        <v>12</v>
      </c>
      <c r="E3030" s="0" t="s">
        <v>10</v>
      </c>
      <c r="F3030" s="0" t="n">
        <v>192</v>
      </c>
      <c r="G3030" s="0" t="n">
        <v>197</v>
      </c>
    </row>
    <row r="3031" customFormat="false" ht="12.8" hidden="false" customHeight="false" outlineLevel="0" collapsed="false">
      <c r="A3031" s="0" t="n">
        <v>3029</v>
      </c>
      <c r="B3031" s="0" t="s">
        <v>108</v>
      </c>
      <c r="C3031" s="0" t="s">
        <v>111</v>
      </c>
      <c r="D3031" s="0" t="s">
        <v>12</v>
      </c>
      <c r="E3031" s="0" t="s">
        <v>10</v>
      </c>
      <c r="F3031" s="0" t="n">
        <v>651</v>
      </c>
      <c r="G3031" s="0" t="n">
        <v>658</v>
      </c>
    </row>
    <row r="3032" customFormat="false" ht="12.8" hidden="false" customHeight="false" outlineLevel="0" collapsed="false">
      <c r="A3032" s="0" t="n">
        <v>3030</v>
      </c>
      <c r="B3032" s="0" t="s">
        <v>108</v>
      </c>
      <c r="C3032" s="0" t="s">
        <v>111</v>
      </c>
      <c r="D3032" s="0" t="s">
        <v>12</v>
      </c>
      <c r="E3032" s="0" t="s">
        <v>10</v>
      </c>
      <c r="F3032" s="0" t="n">
        <v>1099</v>
      </c>
      <c r="G3032" s="0" t="n">
        <v>1105</v>
      </c>
    </row>
    <row r="3033" customFormat="false" ht="12.8" hidden="false" customHeight="false" outlineLevel="0" collapsed="false">
      <c r="A3033" s="0" t="n">
        <v>3031</v>
      </c>
      <c r="B3033" s="0" t="s">
        <v>108</v>
      </c>
      <c r="C3033" s="0" t="s">
        <v>111</v>
      </c>
      <c r="D3033" s="0" t="s">
        <v>12</v>
      </c>
      <c r="E3033" s="0" t="s">
        <v>10</v>
      </c>
      <c r="F3033" s="0" t="n">
        <v>1565</v>
      </c>
      <c r="G3033" s="0" t="n">
        <v>1568</v>
      </c>
    </row>
    <row r="3034" customFormat="false" ht="12.8" hidden="false" customHeight="false" outlineLevel="0" collapsed="false">
      <c r="A3034" s="0" t="n">
        <v>3032</v>
      </c>
      <c r="B3034" s="0" t="s">
        <v>108</v>
      </c>
      <c r="C3034" s="0" t="s">
        <v>111</v>
      </c>
      <c r="D3034" s="0" t="s">
        <v>12</v>
      </c>
      <c r="E3034" s="0" t="s">
        <v>10</v>
      </c>
      <c r="F3034" s="0" t="n">
        <v>2039</v>
      </c>
      <c r="G3034" s="0" t="n">
        <v>2043</v>
      </c>
    </row>
    <row r="3035" customFormat="false" ht="12.8" hidden="false" customHeight="false" outlineLevel="0" collapsed="false">
      <c r="A3035" s="0" t="n">
        <v>3033</v>
      </c>
      <c r="B3035" s="0" t="s">
        <v>108</v>
      </c>
      <c r="C3035" s="0" t="s">
        <v>111</v>
      </c>
      <c r="D3035" s="0" t="s">
        <v>12</v>
      </c>
      <c r="E3035" s="0" t="s">
        <v>10</v>
      </c>
      <c r="F3035" s="0" t="n">
        <v>2529</v>
      </c>
      <c r="G3035" s="0" t="n">
        <v>2536</v>
      </c>
    </row>
    <row r="3036" customFormat="false" ht="12.8" hidden="false" customHeight="false" outlineLevel="0" collapsed="false">
      <c r="A3036" s="0" t="n">
        <v>3034</v>
      </c>
      <c r="B3036" s="0" t="s">
        <v>108</v>
      </c>
      <c r="C3036" s="0" t="s">
        <v>111</v>
      </c>
      <c r="D3036" s="0" t="s">
        <v>12</v>
      </c>
      <c r="E3036" s="0" t="s">
        <v>10</v>
      </c>
      <c r="F3036" s="0" t="n">
        <v>3010</v>
      </c>
      <c r="G3036" s="0" t="n">
        <v>3015</v>
      </c>
    </row>
    <row r="3037" customFormat="false" ht="12.8" hidden="false" customHeight="false" outlineLevel="0" collapsed="false">
      <c r="A3037" s="0" t="n">
        <v>3035</v>
      </c>
      <c r="B3037" s="0" t="s">
        <v>108</v>
      </c>
      <c r="C3037" s="0" t="s">
        <v>111</v>
      </c>
      <c r="D3037" s="0" t="s">
        <v>12</v>
      </c>
      <c r="E3037" s="0" t="s">
        <v>10</v>
      </c>
      <c r="F3037" s="0" t="n">
        <v>3472</v>
      </c>
      <c r="G3037" s="0" t="n">
        <v>3476</v>
      </c>
    </row>
    <row r="3038" customFormat="false" ht="12.8" hidden="false" customHeight="false" outlineLevel="0" collapsed="false">
      <c r="A3038" s="0" t="n">
        <v>3036</v>
      </c>
      <c r="B3038" s="0" t="s">
        <v>108</v>
      </c>
      <c r="C3038" s="0" t="s">
        <v>111</v>
      </c>
      <c r="D3038" s="0" t="s">
        <v>13</v>
      </c>
      <c r="E3038" s="0" t="s">
        <v>9</v>
      </c>
      <c r="F3038" s="0" t="n">
        <v>74</v>
      </c>
      <c r="G3038" s="0" t="n">
        <v>67</v>
      </c>
    </row>
    <row r="3039" customFormat="false" ht="12.8" hidden="false" customHeight="false" outlineLevel="0" collapsed="false">
      <c r="A3039" s="0" t="n">
        <v>3037</v>
      </c>
      <c r="B3039" s="0" t="s">
        <v>108</v>
      </c>
      <c r="C3039" s="0" t="s">
        <v>111</v>
      </c>
      <c r="D3039" s="0" t="s">
        <v>13</v>
      </c>
      <c r="E3039" s="0" t="s">
        <v>9</v>
      </c>
      <c r="F3039" s="0" t="n">
        <v>532</v>
      </c>
      <c r="G3039" s="0" t="n">
        <v>527</v>
      </c>
    </row>
    <row r="3040" customFormat="false" ht="12.8" hidden="false" customHeight="false" outlineLevel="0" collapsed="false">
      <c r="A3040" s="0" t="n">
        <v>3038</v>
      </c>
      <c r="B3040" s="0" t="s">
        <v>108</v>
      </c>
      <c r="C3040" s="0" t="s">
        <v>111</v>
      </c>
      <c r="D3040" s="0" t="s">
        <v>13</v>
      </c>
      <c r="E3040" s="0" t="s">
        <v>9</v>
      </c>
      <c r="F3040" s="0" t="n">
        <v>982</v>
      </c>
      <c r="G3040" s="0" t="n">
        <v>975</v>
      </c>
    </row>
    <row r="3041" customFormat="false" ht="12.8" hidden="false" customHeight="false" outlineLevel="0" collapsed="false">
      <c r="A3041" s="0" t="n">
        <v>3039</v>
      </c>
      <c r="B3041" s="0" t="s">
        <v>108</v>
      </c>
      <c r="C3041" s="0" t="s">
        <v>111</v>
      </c>
      <c r="D3041" s="0" t="s">
        <v>13</v>
      </c>
      <c r="E3041" s="0" t="s">
        <v>9</v>
      </c>
      <c r="F3041" s="0" t="n">
        <v>1455</v>
      </c>
      <c r="G3041" s="0" t="n">
        <v>1447</v>
      </c>
    </row>
    <row r="3042" customFormat="false" ht="12.8" hidden="false" customHeight="false" outlineLevel="0" collapsed="false">
      <c r="A3042" s="0" t="n">
        <v>3040</v>
      </c>
      <c r="B3042" s="0" t="s">
        <v>108</v>
      </c>
      <c r="C3042" s="0" t="s">
        <v>111</v>
      </c>
      <c r="D3042" s="0" t="s">
        <v>13</v>
      </c>
      <c r="E3042" s="0" t="s">
        <v>9</v>
      </c>
      <c r="F3042" s="0" t="n">
        <v>1932</v>
      </c>
      <c r="G3042" s="0" t="n">
        <v>1928</v>
      </c>
    </row>
    <row r="3043" customFormat="false" ht="12.8" hidden="false" customHeight="false" outlineLevel="0" collapsed="false">
      <c r="A3043" s="0" t="n">
        <v>3041</v>
      </c>
      <c r="B3043" s="0" t="s">
        <v>108</v>
      </c>
      <c r="C3043" s="0" t="s">
        <v>111</v>
      </c>
      <c r="D3043" s="0" t="s">
        <v>13</v>
      </c>
      <c r="E3043" s="0" t="s">
        <v>9</v>
      </c>
      <c r="F3043" s="0" t="n">
        <v>2409</v>
      </c>
      <c r="G3043" s="0" t="n">
        <v>2404</v>
      </c>
    </row>
    <row r="3044" customFormat="false" ht="12.8" hidden="false" customHeight="false" outlineLevel="0" collapsed="false">
      <c r="A3044" s="0" t="n">
        <v>3042</v>
      </c>
      <c r="B3044" s="0" t="s">
        <v>108</v>
      </c>
      <c r="C3044" s="0" t="s">
        <v>111</v>
      </c>
      <c r="D3044" s="0" t="s">
        <v>13</v>
      </c>
      <c r="E3044" s="0" t="s">
        <v>9</v>
      </c>
      <c r="F3044" s="0" t="n">
        <v>2883</v>
      </c>
      <c r="G3044" s="0" t="n">
        <v>2878</v>
      </c>
    </row>
    <row r="3045" customFormat="false" ht="12.8" hidden="false" customHeight="false" outlineLevel="0" collapsed="false">
      <c r="A3045" s="0" t="n">
        <v>3043</v>
      </c>
      <c r="B3045" s="0" t="s">
        <v>108</v>
      </c>
      <c r="C3045" s="0" t="s">
        <v>111</v>
      </c>
      <c r="D3045" s="0" t="s">
        <v>13</v>
      </c>
      <c r="E3045" s="0" t="s">
        <v>9</v>
      </c>
      <c r="F3045" s="0" t="n">
        <v>3350</v>
      </c>
      <c r="G3045" s="0" t="n">
        <v>3342</v>
      </c>
    </row>
    <row r="3046" customFormat="false" ht="12.8" hidden="false" customHeight="false" outlineLevel="0" collapsed="false">
      <c r="A3046" s="0" t="n">
        <v>3044</v>
      </c>
      <c r="B3046" s="0" t="s">
        <v>108</v>
      </c>
      <c r="C3046" s="0" t="s">
        <v>111</v>
      </c>
      <c r="D3046" s="0" t="s">
        <v>13</v>
      </c>
      <c r="E3046" s="0" t="s">
        <v>9</v>
      </c>
      <c r="F3046" s="0" t="n">
        <v>3840</v>
      </c>
      <c r="G3046" s="0" t="n">
        <v>3838</v>
      </c>
    </row>
    <row r="3047" customFormat="false" ht="12.8" hidden="false" customHeight="false" outlineLevel="0" collapsed="false">
      <c r="A3047" s="0" t="n">
        <v>3045</v>
      </c>
      <c r="B3047" s="0" t="s">
        <v>108</v>
      </c>
      <c r="C3047" s="0" t="s">
        <v>111</v>
      </c>
      <c r="D3047" s="0" t="s">
        <v>13</v>
      </c>
      <c r="E3047" s="0" t="s">
        <v>10</v>
      </c>
      <c r="F3047" s="0" t="n">
        <v>409</v>
      </c>
      <c r="G3047" s="0" t="n">
        <v>414</v>
      </c>
    </row>
    <row r="3048" customFormat="false" ht="12.8" hidden="false" customHeight="false" outlineLevel="0" collapsed="false">
      <c r="A3048" s="0" t="n">
        <v>3046</v>
      </c>
      <c r="B3048" s="0" t="s">
        <v>108</v>
      </c>
      <c r="C3048" s="0" t="s">
        <v>111</v>
      </c>
      <c r="D3048" s="0" t="s">
        <v>13</v>
      </c>
      <c r="E3048" s="0" t="s">
        <v>10</v>
      </c>
      <c r="F3048" s="0" t="n">
        <v>846</v>
      </c>
      <c r="G3048" s="0" t="n">
        <v>850</v>
      </c>
    </row>
    <row r="3049" customFormat="false" ht="12.8" hidden="false" customHeight="false" outlineLevel="0" collapsed="false">
      <c r="A3049" s="0" t="n">
        <v>3047</v>
      </c>
      <c r="B3049" s="0" t="s">
        <v>108</v>
      </c>
      <c r="C3049" s="0" t="s">
        <v>111</v>
      </c>
      <c r="D3049" s="0" t="s">
        <v>13</v>
      </c>
      <c r="E3049" s="0" t="s">
        <v>10</v>
      </c>
      <c r="F3049" s="0" t="n">
        <v>1330</v>
      </c>
      <c r="G3049" s="0" t="n">
        <v>1332</v>
      </c>
    </row>
    <row r="3050" customFormat="false" ht="12.8" hidden="false" customHeight="false" outlineLevel="0" collapsed="false">
      <c r="A3050" s="0" t="n">
        <v>3048</v>
      </c>
      <c r="B3050" s="0" t="s">
        <v>108</v>
      </c>
      <c r="C3050" s="0" t="s">
        <v>111</v>
      </c>
      <c r="D3050" s="0" t="s">
        <v>13</v>
      </c>
      <c r="E3050" s="0" t="s">
        <v>10</v>
      </c>
      <c r="F3050" s="0" t="n">
        <v>1804</v>
      </c>
      <c r="G3050" s="0" t="n">
        <v>1812</v>
      </c>
    </row>
    <row r="3051" customFormat="false" ht="12.8" hidden="false" customHeight="false" outlineLevel="0" collapsed="false">
      <c r="A3051" s="0" t="n">
        <v>3049</v>
      </c>
      <c r="B3051" s="0" t="s">
        <v>108</v>
      </c>
      <c r="C3051" s="0" t="s">
        <v>111</v>
      </c>
      <c r="D3051" s="0" t="s">
        <v>13</v>
      </c>
      <c r="E3051" s="0" t="s">
        <v>10</v>
      </c>
      <c r="F3051" s="0" t="n">
        <v>2286</v>
      </c>
      <c r="G3051" s="0" t="n">
        <v>2289</v>
      </c>
    </row>
    <row r="3052" customFormat="false" ht="12.8" hidden="false" customHeight="false" outlineLevel="0" collapsed="false">
      <c r="A3052" s="0" t="n">
        <v>3050</v>
      </c>
      <c r="B3052" s="0" t="s">
        <v>108</v>
      </c>
      <c r="C3052" s="0" t="s">
        <v>111</v>
      </c>
      <c r="D3052" s="0" t="s">
        <v>13</v>
      </c>
      <c r="E3052" s="0" t="s">
        <v>10</v>
      </c>
      <c r="F3052" s="0" t="n">
        <v>2766</v>
      </c>
      <c r="G3052" s="0" t="n">
        <v>2771</v>
      </c>
    </row>
    <row r="3053" customFormat="false" ht="12.8" hidden="false" customHeight="false" outlineLevel="0" collapsed="false">
      <c r="A3053" s="0" t="n">
        <v>3051</v>
      </c>
      <c r="B3053" s="0" t="s">
        <v>108</v>
      </c>
      <c r="C3053" s="0" t="s">
        <v>111</v>
      </c>
      <c r="D3053" s="0" t="s">
        <v>13</v>
      </c>
      <c r="E3053" s="0" t="s">
        <v>10</v>
      </c>
      <c r="F3053" s="0" t="n">
        <v>3241</v>
      </c>
      <c r="G3053" s="0" t="n">
        <v>3243</v>
      </c>
    </row>
    <row r="3054" customFormat="false" ht="12.8" hidden="false" customHeight="false" outlineLevel="0" collapsed="false">
      <c r="A3054" s="0" t="n">
        <v>3052</v>
      </c>
      <c r="B3054" s="0" t="s">
        <v>108</v>
      </c>
      <c r="C3054" s="0" t="s">
        <v>111</v>
      </c>
      <c r="D3054" s="0" t="s">
        <v>13</v>
      </c>
      <c r="E3054" s="0" t="s">
        <v>10</v>
      </c>
      <c r="F3054" s="0" t="n">
        <v>3738</v>
      </c>
      <c r="G3054" s="0" t="n">
        <v>3741</v>
      </c>
    </row>
    <row r="3055" customFormat="false" ht="12.8" hidden="false" customHeight="false" outlineLevel="0" collapsed="false">
      <c r="A3055" s="0" t="n">
        <v>3053</v>
      </c>
      <c r="B3055" s="0" t="s">
        <v>112</v>
      </c>
      <c r="C3055" s="0" t="s">
        <v>113</v>
      </c>
      <c r="D3055" s="0" t="s">
        <v>8</v>
      </c>
      <c r="E3055" s="0" t="s">
        <v>9</v>
      </c>
      <c r="F3055" s="0" t="n">
        <v>21</v>
      </c>
      <c r="G3055" s="0" t="n">
        <v>21</v>
      </c>
    </row>
    <row r="3056" customFormat="false" ht="12.8" hidden="false" customHeight="false" outlineLevel="0" collapsed="false">
      <c r="A3056" s="0" t="n">
        <v>3054</v>
      </c>
      <c r="B3056" s="0" t="s">
        <v>112</v>
      </c>
      <c r="C3056" s="0" t="s">
        <v>113</v>
      </c>
      <c r="D3056" s="0" t="s">
        <v>8</v>
      </c>
      <c r="E3056" s="0" t="s">
        <v>9</v>
      </c>
      <c r="F3056" s="0" t="n">
        <v>223</v>
      </c>
      <c r="G3056" s="0" t="n">
        <v>223</v>
      </c>
    </row>
    <row r="3057" customFormat="false" ht="12.8" hidden="false" customHeight="false" outlineLevel="0" collapsed="false">
      <c r="A3057" s="0" t="n">
        <v>3055</v>
      </c>
      <c r="B3057" s="0" t="s">
        <v>112</v>
      </c>
      <c r="C3057" s="0" t="s">
        <v>113</v>
      </c>
      <c r="D3057" s="0" t="s">
        <v>8</v>
      </c>
      <c r="E3057" s="0" t="s">
        <v>9</v>
      </c>
      <c r="F3057" s="0" t="n">
        <v>418</v>
      </c>
      <c r="G3057" s="0" t="n">
        <v>416</v>
      </c>
    </row>
    <row r="3058" customFormat="false" ht="12.8" hidden="false" customHeight="false" outlineLevel="0" collapsed="false">
      <c r="A3058" s="0" t="n">
        <v>3056</v>
      </c>
      <c r="B3058" s="0" t="s">
        <v>112</v>
      </c>
      <c r="C3058" s="0" t="s">
        <v>113</v>
      </c>
      <c r="D3058" s="0" t="s">
        <v>8</v>
      </c>
      <c r="E3058" s="0" t="s">
        <v>9</v>
      </c>
      <c r="F3058" s="0" t="n">
        <v>632</v>
      </c>
      <c r="G3058" s="0" t="n">
        <v>631</v>
      </c>
    </row>
    <row r="3059" customFormat="false" ht="12.8" hidden="false" customHeight="false" outlineLevel="0" collapsed="false">
      <c r="A3059" s="0" t="n">
        <v>3057</v>
      </c>
      <c r="B3059" s="0" t="s">
        <v>112</v>
      </c>
      <c r="C3059" s="0" t="s">
        <v>113</v>
      </c>
      <c r="D3059" s="0" t="s">
        <v>8</v>
      </c>
      <c r="E3059" s="0" t="s">
        <v>10</v>
      </c>
      <c r="F3059" s="0" t="n">
        <v>138</v>
      </c>
      <c r="G3059" s="0" t="n">
        <v>142</v>
      </c>
    </row>
    <row r="3060" customFormat="false" ht="12.8" hidden="false" customHeight="false" outlineLevel="0" collapsed="false">
      <c r="A3060" s="0" t="n">
        <v>3058</v>
      </c>
      <c r="B3060" s="0" t="s">
        <v>112</v>
      </c>
      <c r="C3060" s="0" t="s">
        <v>113</v>
      </c>
      <c r="D3060" s="0" t="s">
        <v>8</v>
      </c>
      <c r="E3060" s="0" t="s">
        <v>10</v>
      </c>
      <c r="F3060" s="0" t="n">
        <v>335</v>
      </c>
      <c r="G3060" s="0" t="n">
        <v>339</v>
      </c>
    </row>
    <row r="3061" customFormat="false" ht="12.8" hidden="false" customHeight="false" outlineLevel="0" collapsed="false">
      <c r="A3061" s="0" t="n">
        <v>3059</v>
      </c>
      <c r="B3061" s="0" t="s">
        <v>112</v>
      </c>
      <c r="C3061" s="0" t="s">
        <v>113</v>
      </c>
      <c r="D3061" s="0" t="s">
        <v>8</v>
      </c>
      <c r="E3061" s="0" t="s">
        <v>10</v>
      </c>
      <c r="F3061" s="0" t="n">
        <v>535</v>
      </c>
      <c r="G3061" s="0" t="n">
        <v>539</v>
      </c>
    </row>
    <row r="3062" customFormat="false" ht="12.8" hidden="false" customHeight="false" outlineLevel="0" collapsed="false">
      <c r="A3062" s="0" t="n">
        <v>3060</v>
      </c>
      <c r="B3062" s="0" t="s">
        <v>112</v>
      </c>
      <c r="C3062" s="0" t="s">
        <v>113</v>
      </c>
      <c r="D3062" s="0" t="s">
        <v>11</v>
      </c>
      <c r="E3062" s="0" t="s">
        <v>9</v>
      </c>
      <c r="F3062" s="0" t="n">
        <v>124</v>
      </c>
      <c r="G3062" s="0" t="n">
        <v>123</v>
      </c>
    </row>
    <row r="3063" customFormat="false" ht="12.8" hidden="false" customHeight="false" outlineLevel="0" collapsed="false">
      <c r="A3063" s="0" t="n">
        <v>3061</v>
      </c>
      <c r="B3063" s="0" t="s">
        <v>112</v>
      </c>
      <c r="C3063" s="0" t="s">
        <v>113</v>
      </c>
      <c r="D3063" s="0" t="s">
        <v>11</v>
      </c>
      <c r="E3063" s="0" t="s">
        <v>9</v>
      </c>
      <c r="F3063" s="0" t="n">
        <v>320</v>
      </c>
      <c r="G3063" s="0" t="n">
        <v>317</v>
      </c>
    </row>
    <row r="3064" customFormat="false" ht="12.8" hidden="false" customHeight="false" outlineLevel="0" collapsed="false">
      <c r="A3064" s="0" t="n">
        <v>3062</v>
      </c>
      <c r="B3064" s="0" t="s">
        <v>112</v>
      </c>
      <c r="C3064" s="0" t="s">
        <v>113</v>
      </c>
      <c r="D3064" s="0" t="s">
        <v>11</v>
      </c>
      <c r="E3064" s="0" t="s">
        <v>9</v>
      </c>
      <c r="F3064" s="0" t="n">
        <v>517</v>
      </c>
      <c r="G3064" s="0" t="n">
        <v>518</v>
      </c>
    </row>
    <row r="3065" customFormat="false" ht="12.8" hidden="false" customHeight="false" outlineLevel="0" collapsed="false">
      <c r="A3065" s="0" t="n">
        <v>3063</v>
      </c>
      <c r="B3065" s="0" t="s">
        <v>112</v>
      </c>
      <c r="C3065" s="0" t="s">
        <v>113</v>
      </c>
      <c r="D3065" s="0" t="s">
        <v>11</v>
      </c>
      <c r="E3065" s="0" t="s">
        <v>10</v>
      </c>
      <c r="F3065" s="0" t="n">
        <v>40</v>
      </c>
      <c r="G3065" s="0" t="n">
        <v>46</v>
      </c>
    </row>
    <row r="3066" customFormat="false" ht="12.8" hidden="false" customHeight="false" outlineLevel="0" collapsed="false">
      <c r="A3066" s="0" t="n">
        <v>3064</v>
      </c>
      <c r="B3066" s="0" t="s">
        <v>112</v>
      </c>
      <c r="C3066" s="0" t="s">
        <v>113</v>
      </c>
      <c r="D3066" s="0" t="s">
        <v>11</v>
      </c>
      <c r="E3066" s="0" t="s">
        <v>10</v>
      </c>
      <c r="F3066" s="0" t="n">
        <v>240</v>
      </c>
      <c r="G3066" s="0" t="n">
        <v>241</v>
      </c>
    </row>
    <row r="3067" customFormat="false" ht="12.8" hidden="false" customHeight="false" outlineLevel="0" collapsed="false">
      <c r="A3067" s="0" t="n">
        <v>3065</v>
      </c>
      <c r="B3067" s="0" t="s">
        <v>112</v>
      </c>
      <c r="C3067" s="0" t="s">
        <v>113</v>
      </c>
      <c r="D3067" s="0" t="s">
        <v>11</v>
      </c>
      <c r="E3067" s="0" t="s">
        <v>10</v>
      </c>
      <c r="F3067" s="0" t="n">
        <v>438</v>
      </c>
      <c r="G3067" s="0" t="n">
        <v>437</v>
      </c>
    </row>
    <row r="3068" customFormat="false" ht="12.8" hidden="false" customHeight="false" outlineLevel="0" collapsed="false">
      <c r="A3068" s="0" t="n">
        <v>3066</v>
      </c>
      <c r="B3068" s="0" t="s">
        <v>112</v>
      </c>
      <c r="C3068" s="0" t="s">
        <v>113</v>
      </c>
      <c r="D3068" s="0" t="s">
        <v>11</v>
      </c>
      <c r="E3068" s="0" t="s">
        <v>10</v>
      </c>
      <c r="F3068" s="0" t="n">
        <v>657</v>
      </c>
      <c r="G3068" s="0" t="n">
        <v>657</v>
      </c>
    </row>
    <row r="3069" customFormat="false" ht="12.8" hidden="false" customHeight="false" outlineLevel="0" collapsed="false">
      <c r="A3069" s="0" t="n">
        <v>3067</v>
      </c>
      <c r="B3069" s="0" t="s">
        <v>112</v>
      </c>
      <c r="C3069" s="0" t="s">
        <v>113</v>
      </c>
      <c r="D3069" s="0" t="s">
        <v>12</v>
      </c>
      <c r="E3069" s="0" t="s">
        <v>9</v>
      </c>
      <c r="F3069" s="0" t="n">
        <v>21</v>
      </c>
      <c r="G3069" s="0" t="n">
        <v>25</v>
      </c>
    </row>
    <row r="3070" customFormat="false" ht="12.8" hidden="false" customHeight="false" outlineLevel="0" collapsed="false">
      <c r="A3070" s="0" t="n">
        <v>3068</v>
      </c>
      <c r="B3070" s="0" t="s">
        <v>112</v>
      </c>
      <c r="C3070" s="0" t="s">
        <v>113</v>
      </c>
      <c r="D3070" s="0" t="s">
        <v>12</v>
      </c>
      <c r="E3070" s="0" t="s">
        <v>9</v>
      </c>
      <c r="F3070" s="0" t="n">
        <v>223</v>
      </c>
      <c r="G3070" s="0" t="n">
        <v>225</v>
      </c>
    </row>
    <row r="3071" customFormat="false" ht="12.8" hidden="false" customHeight="false" outlineLevel="0" collapsed="false">
      <c r="A3071" s="0" t="n">
        <v>3069</v>
      </c>
      <c r="B3071" s="0" t="s">
        <v>112</v>
      </c>
      <c r="C3071" s="0" t="s">
        <v>113</v>
      </c>
      <c r="D3071" s="0" t="s">
        <v>12</v>
      </c>
      <c r="E3071" s="0" t="s">
        <v>9</v>
      </c>
      <c r="F3071" s="0" t="n">
        <v>418</v>
      </c>
      <c r="G3071" s="0" t="n">
        <v>420</v>
      </c>
    </row>
    <row r="3072" customFormat="false" ht="12.8" hidden="false" customHeight="false" outlineLevel="0" collapsed="false">
      <c r="A3072" s="0" t="n">
        <v>3070</v>
      </c>
      <c r="B3072" s="0" t="s">
        <v>112</v>
      </c>
      <c r="C3072" s="0" t="s">
        <v>113</v>
      </c>
      <c r="D3072" s="0" t="s">
        <v>12</v>
      </c>
      <c r="E3072" s="0" t="s">
        <v>9</v>
      </c>
      <c r="F3072" s="0" t="n">
        <v>632</v>
      </c>
      <c r="G3072" s="0" t="n">
        <v>632</v>
      </c>
    </row>
    <row r="3073" customFormat="false" ht="12.8" hidden="false" customHeight="false" outlineLevel="0" collapsed="false">
      <c r="A3073" s="0" t="n">
        <v>3071</v>
      </c>
      <c r="B3073" s="0" t="s">
        <v>112</v>
      </c>
      <c r="C3073" s="0" t="s">
        <v>113</v>
      </c>
      <c r="D3073" s="0" t="s">
        <v>12</v>
      </c>
      <c r="E3073" s="0" t="s">
        <v>10</v>
      </c>
      <c r="F3073" s="0" t="n">
        <v>138</v>
      </c>
      <c r="G3073" s="0" t="n">
        <v>142</v>
      </c>
    </row>
    <row r="3074" customFormat="false" ht="12.8" hidden="false" customHeight="false" outlineLevel="0" collapsed="false">
      <c r="A3074" s="0" t="n">
        <v>3072</v>
      </c>
      <c r="B3074" s="0" t="s">
        <v>112</v>
      </c>
      <c r="C3074" s="0" t="s">
        <v>113</v>
      </c>
      <c r="D3074" s="0" t="s">
        <v>12</v>
      </c>
      <c r="E3074" s="0" t="s">
        <v>10</v>
      </c>
      <c r="F3074" s="0" t="n">
        <v>335</v>
      </c>
      <c r="G3074" s="0" t="n">
        <v>339</v>
      </c>
    </row>
    <row r="3075" customFormat="false" ht="12.8" hidden="false" customHeight="false" outlineLevel="0" collapsed="false">
      <c r="A3075" s="0" t="n">
        <v>3073</v>
      </c>
      <c r="B3075" s="0" t="s">
        <v>112</v>
      </c>
      <c r="C3075" s="0" t="s">
        <v>113</v>
      </c>
      <c r="D3075" s="0" t="s">
        <v>12</v>
      </c>
      <c r="E3075" s="0" t="s">
        <v>10</v>
      </c>
      <c r="F3075" s="0" t="n">
        <v>535</v>
      </c>
      <c r="G3075" s="0" t="n">
        <v>539</v>
      </c>
    </row>
    <row r="3076" customFormat="false" ht="12.8" hidden="false" customHeight="false" outlineLevel="0" collapsed="false">
      <c r="A3076" s="0" t="n">
        <v>3074</v>
      </c>
      <c r="B3076" s="0" t="s">
        <v>112</v>
      </c>
      <c r="C3076" s="0" t="s">
        <v>113</v>
      </c>
      <c r="D3076" s="0" t="s">
        <v>13</v>
      </c>
      <c r="E3076" s="0" t="s">
        <v>9</v>
      </c>
      <c r="F3076" s="0" t="n">
        <v>124</v>
      </c>
      <c r="G3076" s="0" t="n">
        <v>125</v>
      </c>
    </row>
    <row r="3077" customFormat="false" ht="12.8" hidden="false" customHeight="false" outlineLevel="0" collapsed="false">
      <c r="A3077" s="0" t="n">
        <v>3075</v>
      </c>
      <c r="B3077" s="0" t="s">
        <v>112</v>
      </c>
      <c r="C3077" s="0" t="s">
        <v>113</v>
      </c>
      <c r="D3077" s="0" t="s">
        <v>13</v>
      </c>
      <c r="E3077" s="0" t="s">
        <v>9</v>
      </c>
      <c r="F3077" s="0" t="n">
        <v>320</v>
      </c>
      <c r="G3077" s="0" t="n">
        <v>322</v>
      </c>
    </row>
    <row r="3078" customFormat="false" ht="12.8" hidden="false" customHeight="false" outlineLevel="0" collapsed="false">
      <c r="A3078" s="0" t="n">
        <v>3076</v>
      </c>
      <c r="B3078" s="0" t="s">
        <v>112</v>
      </c>
      <c r="C3078" s="0" t="s">
        <v>113</v>
      </c>
      <c r="D3078" s="0" t="s">
        <v>13</v>
      </c>
      <c r="E3078" s="0" t="s">
        <v>9</v>
      </c>
      <c r="F3078" s="0" t="n">
        <v>517</v>
      </c>
      <c r="G3078" s="0" t="n">
        <v>516</v>
      </c>
    </row>
    <row r="3079" customFormat="false" ht="12.8" hidden="false" customHeight="false" outlineLevel="0" collapsed="false">
      <c r="A3079" s="0" t="n">
        <v>3077</v>
      </c>
      <c r="B3079" s="0" t="s">
        <v>112</v>
      </c>
      <c r="C3079" s="0" t="s">
        <v>113</v>
      </c>
      <c r="D3079" s="0" t="s">
        <v>13</v>
      </c>
      <c r="E3079" s="0" t="s">
        <v>10</v>
      </c>
      <c r="F3079" s="0" t="n">
        <v>40</v>
      </c>
      <c r="G3079" s="0" t="n">
        <v>48</v>
      </c>
    </row>
    <row r="3080" customFormat="false" ht="12.8" hidden="false" customHeight="false" outlineLevel="0" collapsed="false">
      <c r="A3080" s="0" t="n">
        <v>3078</v>
      </c>
      <c r="B3080" s="0" t="s">
        <v>112</v>
      </c>
      <c r="C3080" s="0" t="s">
        <v>113</v>
      </c>
      <c r="D3080" s="0" t="s">
        <v>13</v>
      </c>
      <c r="E3080" s="0" t="s">
        <v>10</v>
      </c>
      <c r="F3080" s="0" t="n">
        <v>240</v>
      </c>
      <c r="G3080" s="0" t="n">
        <v>242</v>
      </c>
    </row>
    <row r="3081" customFormat="false" ht="12.8" hidden="false" customHeight="false" outlineLevel="0" collapsed="false">
      <c r="A3081" s="0" t="n">
        <v>3079</v>
      </c>
      <c r="B3081" s="0" t="s">
        <v>112</v>
      </c>
      <c r="C3081" s="0" t="s">
        <v>113</v>
      </c>
      <c r="D3081" s="0" t="s">
        <v>13</v>
      </c>
      <c r="E3081" s="0" t="s">
        <v>10</v>
      </c>
      <c r="F3081" s="0" t="n">
        <v>438</v>
      </c>
      <c r="G3081" s="0" t="n">
        <v>441</v>
      </c>
    </row>
    <row r="3082" customFormat="false" ht="12.8" hidden="false" customHeight="false" outlineLevel="0" collapsed="false">
      <c r="A3082" s="0" t="n">
        <v>3080</v>
      </c>
      <c r="B3082" s="0" t="s">
        <v>112</v>
      </c>
      <c r="C3082" s="0" t="s">
        <v>113</v>
      </c>
      <c r="D3082" s="0" t="s">
        <v>13</v>
      </c>
      <c r="E3082" s="0" t="s">
        <v>10</v>
      </c>
      <c r="F3082" s="0" t="n">
        <v>657</v>
      </c>
      <c r="G3082" s="0" t="n">
        <v>656</v>
      </c>
    </row>
    <row r="3083" customFormat="false" ht="12.8" hidden="false" customHeight="false" outlineLevel="0" collapsed="false">
      <c r="A3083" s="0" t="n">
        <v>3081</v>
      </c>
      <c r="B3083" s="0" t="s">
        <v>112</v>
      </c>
      <c r="C3083" s="0" t="s">
        <v>114</v>
      </c>
      <c r="D3083" s="0" t="s">
        <v>8</v>
      </c>
      <c r="E3083" s="0" t="s">
        <v>9</v>
      </c>
      <c r="F3083" s="0" t="n">
        <v>43</v>
      </c>
      <c r="G3083" s="0" t="n">
        <v>43</v>
      </c>
    </row>
    <row r="3084" customFormat="false" ht="12.8" hidden="false" customHeight="false" outlineLevel="0" collapsed="false">
      <c r="A3084" s="0" t="n">
        <v>3082</v>
      </c>
      <c r="B3084" s="0" t="s">
        <v>112</v>
      </c>
      <c r="C3084" s="0" t="s">
        <v>114</v>
      </c>
      <c r="D3084" s="0" t="s">
        <v>8</v>
      </c>
      <c r="E3084" s="0" t="s">
        <v>9</v>
      </c>
      <c r="F3084" s="0" t="n">
        <v>270</v>
      </c>
      <c r="G3084" s="0" t="n">
        <v>270</v>
      </c>
    </row>
    <row r="3085" customFormat="false" ht="12.8" hidden="false" customHeight="false" outlineLevel="0" collapsed="false">
      <c r="A3085" s="0" t="n">
        <v>3083</v>
      </c>
      <c r="B3085" s="0" t="s">
        <v>112</v>
      </c>
      <c r="C3085" s="0" t="s">
        <v>114</v>
      </c>
      <c r="D3085" s="0" t="s">
        <v>8</v>
      </c>
      <c r="E3085" s="0" t="s">
        <v>9</v>
      </c>
      <c r="F3085" s="0" t="n">
        <v>494</v>
      </c>
      <c r="G3085" s="0" t="n">
        <v>493</v>
      </c>
    </row>
    <row r="3086" customFormat="false" ht="12.8" hidden="false" customHeight="false" outlineLevel="0" collapsed="false">
      <c r="A3086" s="0" t="n">
        <v>3084</v>
      </c>
      <c r="B3086" s="0" t="s">
        <v>112</v>
      </c>
      <c r="C3086" s="0" t="s">
        <v>114</v>
      </c>
      <c r="D3086" s="0" t="s">
        <v>8</v>
      </c>
      <c r="E3086" s="0" t="s">
        <v>9</v>
      </c>
      <c r="F3086" s="0" t="n">
        <v>732</v>
      </c>
      <c r="G3086" s="0" t="n">
        <v>728</v>
      </c>
    </row>
    <row r="3087" customFormat="false" ht="12.8" hidden="false" customHeight="false" outlineLevel="0" collapsed="false">
      <c r="A3087" s="0" t="n">
        <v>3085</v>
      </c>
      <c r="B3087" s="0" t="s">
        <v>112</v>
      </c>
      <c r="C3087" s="0" t="s">
        <v>114</v>
      </c>
      <c r="D3087" s="0" t="s">
        <v>8</v>
      </c>
      <c r="E3087" s="0" t="s">
        <v>10</v>
      </c>
      <c r="F3087" s="0" t="n">
        <v>179</v>
      </c>
      <c r="G3087" s="0" t="n">
        <v>183</v>
      </c>
    </row>
    <row r="3088" customFormat="false" ht="12.8" hidden="false" customHeight="false" outlineLevel="0" collapsed="false">
      <c r="A3088" s="0" t="n">
        <v>3086</v>
      </c>
      <c r="B3088" s="0" t="s">
        <v>112</v>
      </c>
      <c r="C3088" s="0" t="s">
        <v>114</v>
      </c>
      <c r="D3088" s="0" t="s">
        <v>8</v>
      </c>
      <c r="E3088" s="0" t="s">
        <v>10</v>
      </c>
      <c r="F3088" s="0" t="n">
        <v>404</v>
      </c>
      <c r="G3088" s="0" t="n">
        <v>408</v>
      </c>
    </row>
    <row r="3089" customFormat="false" ht="12.8" hidden="false" customHeight="false" outlineLevel="0" collapsed="false">
      <c r="A3089" s="0" t="n">
        <v>3087</v>
      </c>
      <c r="B3089" s="0" t="s">
        <v>112</v>
      </c>
      <c r="C3089" s="0" t="s">
        <v>114</v>
      </c>
      <c r="D3089" s="0" t="s">
        <v>8</v>
      </c>
      <c r="E3089" s="0" t="s">
        <v>10</v>
      </c>
      <c r="F3089" s="0" t="n">
        <v>635</v>
      </c>
      <c r="G3089" s="0" t="n">
        <v>637</v>
      </c>
    </row>
    <row r="3090" customFormat="false" ht="12.8" hidden="false" customHeight="false" outlineLevel="0" collapsed="false">
      <c r="A3090" s="0" t="n">
        <v>3088</v>
      </c>
      <c r="B3090" s="0" t="s">
        <v>112</v>
      </c>
      <c r="C3090" s="0" t="s">
        <v>114</v>
      </c>
      <c r="D3090" s="0" t="s">
        <v>11</v>
      </c>
      <c r="E3090" s="0" t="s">
        <v>9</v>
      </c>
      <c r="F3090" s="0" t="n">
        <v>151</v>
      </c>
      <c r="G3090" s="0" t="n">
        <v>157</v>
      </c>
    </row>
    <row r="3091" customFormat="false" ht="12.8" hidden="false" customHeight="false" outlineLevel="0" collapsed="false">
      <c r="A3091" s="0" t="n">
        <v>3089</v>
      </c>
      <c r="B3091" s="0" t="s">
        <v>112</v>
      </c>
      <c r="C3091" s="0" t="s">
        <v>114</v>
      </c>
      <c r="D3091" s="0" t="s">
        <v>11</v>
      </c>
      <c r="E3091" s="0" t="s">
        <v>9</v>
      </c>
      <c r="F3091" s="0" t="n">
        <v>377</v>
      </c>
      <c r="G3091" s="0" t="n">
        <v>382</v>
      </c>
    </row>
    <row r="3092" customFormat="false" ht="12.8" hidden="false" customHeight="false" outlineLevel="0" collapsed="false">
      <c r="A3092" s="0" t="n">
        <v>3090</v>
      </c>
      <c r="B3092" s="0" t="s">
        <v>112</v>
      </c>
      <c r="C3092" s="0" t="s">
        <v>114</v>
      </c>
      <c r="D3092" s="0" t="s">
        <v>11</v>
      </c>
      <c r="E3092" s="0" t="s">
        <v>9</v>
      </c>
      <c r="F3092" s="0" t="n">
        <v>603</v>
      </c>
      <c r="G3092" s="0" t="n">
        <v>609</v>
      </c>
    </row>
    <row r="3093" customFormat="false" ht="12.8" hidden="false" customHeight="false" outlineLevel="0" collapsed="false">
      <c r="A3093" s="0" t="n">
        <v>3091</v>
      </c>
      <c r="B3093" s="0" t="s">
        <v>112</v>
      </c>
      <c r="C3093" s="0" t="s">
        <v>114</v>
      </c>
      <c r="D3093" s="0" t="s">
        <v>11</v>
      </c>
      <c r="E3093" s="0" t="s">
        <v>10</v>
      </c>
      <c r="F3093" s="0" t="n">
        <v>73</v>
      </c>
      <c r="G3093" s="0" t="n">
        <v>72</v>
      </c>
    </row>
    <row r="3094" customFormat="false" ht="12.8" hidden="false" customHeight="false" outlineLevel="0" collapsed="false">
      <c r="A3094" s="0" t="n">
        <v>3092</v>
      </c>
      <c r="B3094" s="0" t="s">
        <v>112</v>
      </c>
      <c r="C3094" s="0" t="s">
        <v>114</v>
      </c>
      <c r="D3094" s="0" t="s">
        <v>11</v>
      </c>
      <c r="E3094" s="0" t="s">
        <v>10</v>
      </c>
      <c r="F3094" s="0" t="n">
        <v>295</v>
      </c>
      <c r="G3094" s="0" t="n">
        <v>293</v>
      </c>
    </row>
    <row r="3095" customFormat="false" ht="12.8" hidden="false" customHeight="false" outlineLevel="0" collapsed="false">
      <c r="A3095" s="0" t="n">
        <v>3093</v>
      </c>
      <c r="B3095" s="0" t="s">
        <v>112</v>
      </c>
      <c r="C3095" s="0" t="s">
        <v>114</v>
      </c>
      <c r="D3095" s="0" t="s">
        <v>11</v>
      </c>
      <c r="E3095" s="0" t="s">
        <v>10</v>
      </c>
      <c r="F3095" s="0" t="n">
        <v>521</v>
      </c>
      <c r="G3095" s="0" t="n">
        <v>522</v>
      </c>
    </row>
    <row r="3096" customFormat="false" ht="12.8" hidden="false" customHeight="false" outlineLevel="0" collapsed="false">
      <c r="A3096" s="0" t="n">
        <v>3094</v>
      </c>
      <c r="B3096" s="0" t="s">
        <v>112</v>
      </c>
      <c r="C3096" s="0" t="s">
        <v>114</v>
      </c>
      <c r="D3096" s="0" t="s">
        <v>11</v>
      </c>
      <c r="E3096" s="0" t="s">
        <v>10</v>
      </c>
      <c r="F3096" s="0" t="n">
        <v>765</v>
      </c>
      <c r="G3096" s="0" t="n">
        <v>766</v>
      </c>
    </row>
    <row r="3097" customFormat="false" ht="12.8" hidden="false" customHeight="false" outlineLevel="0" collapsed="false">
      <c r="A3097" s="0" t="n">
        <v>3095</v>
      </c>
      <c r="B3097" s="0" t="s">
        <v>112</v>
      </c>
      <c r="C3097" s="0" t="s">
        <v>114</v>
      </c>
      <c r="D3097" s="0" t="s">
        <v>12</v>
      </c>
      <c r="E3097" s="0" t="s">
        <v>9</v>
      </c>
      <c r="F3097" s="0" t="n">
        <v>43</v>
      </c>
      <c r="G3097" s="0" t="n">
        <v>45</v>
      </c>
    </row>
    <row r="3098" customFormat="false" ht="12.8" hidden="false" customHeight="false" outlineLevel="0" collapsed="false">
      <c r="A3098" s="0" t="n">
        <v>3096</v>
      </c>
      <c r="B3098" s="0" t="s">
        <v>112</v>
      </c>
      <c r="C3098" s="0" t="s">
        <v>114</v>
      </c>
      <c r="D3098" s="0" t="s">
        <v>12</v>
      </c>
      <c r="E3098" s="0" t="s">
        <v>9</v>
      </c>
      <c r="F3098" s="0" t="n">
        <v>270</v>
      </c>
      <c r="G3098" s="0" t="n">
        <v>271</v>
      </c>
    </row>
    <row r="3099" customFormat="false" ht="12.8" hidden="false" customHeight="false" outlineLevel="0" collapsed="false">
      <c r="A3099" s="0" t="n">
        <v>3097</v>
      </c>
      <c r="B3099" s="0" t="s">
        <v>112</v>
      </c>
      <c r="C3099" s="0" t="s">
        <v>114</v>
      </c>
      <c r="D3099" s="0" t="s">
        <v>12</v>
      </c>
      <c r="E3099" s="0" t="s">
        <v>9</v>
      </c>
      <c r="F3099" s="0" t="n">
        <v>494</v>
      </c>
      <c r="G3099" s="0" t="n">
        <v>495</v>
      </c>
    </row>
    <row r="3100" customFormat="false" ht="12.8" hidden="false" customHeight="false" outlineLevel="0" collapsed="false">
      <c r="A3100" s="0" t="n">
        <v>3098</v>
      </c>
      <c r="B3100" s="0" t="s">
        <v>112</v>
      </c>
      <c r="C3100" s="0" t="s">
        <v>114</v>
      </c>
      <c r="D3100" s="0" t="s">
        <v>12</v>
      </c>
      <c r="E3100" s="0" t="s">
        <v>9</v>
      </c>
      <c r="F3100" s="0" t="n">
        <v>732</v>
      </c>
    </row>
    <row r="3101" customFormat="false" ht="12.8" hidden="false" customHeight="false" outlineLevel="0" collapsed="false">
      <c r="A3101" s="0" t="n">
        <v>3099</v>
      </c>
      <c r="B3101" s="0" t="s">
        <v>112</v>
      </c>
      <c r="C3101" s="0" t="s">
        <v>114</v>
      </c>
      <c r="D3101" s="0" t="s">
        <v>12</v>
      </c>
      <c r="E3101" s="0" t="s">
        <v>10</v>
      </c>
      <c r="F3101" s="0" t="n">
        <v>179</v>
      </c>
      <c r="G3101" s="0" t="n">
        <v>184</v>
      </c>
    </row>
    <row r="3102" customFormat="false" ht="12.8" hidden="false" customHeight="false" outlineLevel="0" collapsed="false">
      <c r="A3102" s="0" t="n">
        <v>3100</v>
      </c>
      <c r="B3102" s="0" t="s">
        <v>112</v>
      </c>
      <c r="C3102" s="0" t="s">
        <v>114</v>
      </c>
      <c r="D3102" s="0" t="s">
        <v>12</v>
      </c>
      <c r="E3102" s="0" t="s">
        <v>10</v>
      </c>
      <c r="F3102" s="0" t="n">
        <v>404</v>
      </c>
      <c r="G3102" s="0" t="n">
        <v>408</v>
      </c>
    </row>
    <row r="3103" customFormat="false" ht="12.8" hidden="false" customHeight="false" outlineLevel="0" collapsed="false">
      <c r="A3103" s="0" t="n">
        <v>3101</v>
      </c>
      <c r="B3103" s="0" t="s">
        <v>112</v>
      </c>
      <c r="C3103" s="0" t="s">
        <v>114</v>
      </c>
      <c r="D3103" s="0" t="s">
        <v>12</v>
      </c>
      <c r="E3103" s="0" t="s">
        <v>10</v>
      </c>
      <c r="F3103" s="0" t="n">
        <v>635</v>
      </c>
      <c r="G3103" s="0" t="n">
        <v>637</v>
      </c>
    </row>
    <row r="3104" customFormat="false" ht="12.8" hidden="false" customHeight="false" outlineLevel="0" collapsed="false">
      <c r="A3104" s="0" t="n">
        <v>3102</v>
      </c>
      <c r="B3104" s="0" t="s">
        <v>112</v>
      </c>
      <c r="C3104" s="0" t="s">
        <v>114</v>
      </c>
      <c r="D3104" s="0" t="s">
        <v>13</v>
      </c>
      <c r="E3104" s="0" t="s">
        <v>9</v>
      </c>
      <c r="F3104" s="0" t="n">
        <v>151</v>
      </c>
      <c r="G3104" s="0" t="n">
        <v>157</v>
      </c>
    </row>
    <row r="3105" customFormat="false" ht="12.8" hidden="false" customHeight="false" outlineLevel="0" collapsed="false">
      <c r="A3105" s="0" t="n">
        <v>3103</v>
      </c>
      <c r="B3105" s="0" t="s">
        <v>112</v>
      </c>
      <c r="C3105" s="0" t="s">
        <v>114</v>
      </c>
      <c r="D3105" s="0" t="s">
        <v>13</v>
      </c>
      <c r="E3105" s="0" t="s">
        <v>9</v>
      </c>
      <c r="F3105" s="0" t="n">
        <v>377</v>
      </c>
      <c r="G3105" s="0" t="n">
        <v>381</v>
      </c>
    </row>
    <row r="3106" customFormat="false" ht="12.8" hidden="false" customHeight="false" outlineLevel="0" collapsed="false">
      <c r="A3106" s="0" t="n">
        <v>3104</v>
      </c>
      <c r="B3106" s="0" t="s">
        <v>112</v>
      </c>
      <c r="C3106" s="0" t="s">
        <v>114</v>
      </c>
      <c r="D3106" s="0" t="s">
        <v>13</v>
      </c>
      <c r="E3106" s="0" t="s">
        <v>9</v>
      </c>
      <c r="F3106" s="0" t="n">
        <v>603</v>
      </c>
      <c r="G3106" s="0" t="n">
        <v>609</v>
      </c>
    </row>
    <row r="3107" customFormat="false" ht="12.8" hidden="false" customHeight="false" outlineLevel="0" collapsed="false">
      <c r="A3107" s="0" t="n">
        <v>3105</v>
      </c>
      <c r="B3107" s="0" t="s">
        <v>112</v>
      </c>
      <c r="C3107" s="0" t="s">
        <v>114</v>
      </c>
      <c r="D3107" s="0" t="s">
        <v>13</v>
      </c>
      <c r="E3107" s="0" t="s">
        <v>10</v>
      </c>
      <c r="F3107" s="0" t="n">
        <v>73</v>
      </c>
      <c r="G3107" s="0" t="n">
        <v>74</v>
      </c>
    </row>
    <row r="3108" customFormat="false" ht="12.8" hidden="false" customHeight="false" outlineLevel="0" collapsed="false">
      <c r="A3108" s="0" t="n">
        <v>3106</v>
      </c>
      <c r="B3108" s="0" t="s">
        <v>112</v>
      </c>
      <c r="C3108" s="0" t="s">
        <v>114</v>
      </c>
      <c r="D3108" s="0" t="s">
        <v>13</v>
      </c>
      <c r="E3108" s="0" t="s">
        <v>10</v>
      </c>
      <c r="F3108" s="0" t="n">
        <v>295</v>
      </c>
      <c r="G3108" s="0" t="n">
        <v>296</v>
      </c>
    </row>
    <row r="3109" customFormat="false" ht="12.8" hidden="false" customHeight="false" outlineLevel="0" collapsed="false">
      <c r="A3109" s="0" t="n">
        <v>3107</v>
      </c>
      <c r="B3109" s="0" t="s">
        <v>112</v>
      </c>
      <c r="C3109" s="0" t="s">
        <v>114</v>
      </c>
      <c r="D3109" s="0" t="s">
        <v>13</v>
      </c>
      <c r="E3109" s="0" t="s">
        <v>10</v>
      </c>
      <c r="F3109" s="0" t="n">
        <v>521</v>
      </c>
      <c r="G3109" s="0" t="n">
        <v>522</v>
      </c>
    </row>
    <row r="3110" customFormat="false" ht="12.8" hidden="false" customHeight="false" outlineLevel="0" collapsed="false">
      <c r="A3110" s="0" t="n">
        <v>3108</v>
      </c>
      <c r="B3110" s="0" t="s">
        <v>112</v>
      </c>
      <c r="C3110" s="0" t="s">
        <v>114</v>
      </c>
      <c r="D3110" s="0" t="s">
        <v>13</v>
      </c>
      <c r="E3110" s="0" t="s">
        <v>10</v>
      </c>
      <c r="F3110" s="0" t="n">
        <v>765</v>
      </c>
      <c r="G3110" s="0" t="n">
        <v>766</v>
      </c>
    </row>
    <row r="3111" customFormat="false" ht="12.8" hidden="false" customHeight="false" outlineLevel="0" collapsed="false">
      <c r="A3111" s="0" t="n">
        <v>3109</v>
      </c>
      <c r="B3111" s="0" t="s">
        <v>112</v>
      </c>
      <c r="C3111" s="0" t="s">
        <v>115</v>
      </c>
      <c r="D3111" s="0" t="s">
        <v>8</v>
      </c>
      <c r="E3111" s="0" t="s">
        <v>9</v>
      </c>
      <c r="F3111" s="0" t="n">
        <v>40</v>
      </c>
      <c r="G3111" s="0" t="n">
        <v>50</v>
      </c>
    </row>
    <row r="3112" customFormat="false" ht="12.8" hidden="false" customHeight="false" outlineLevel="0" collapsed="false">
      <c r="A3112" s="0" t="n">
        <v>3110</v>
      </c>
      <c r="B3112" s="0" t="s">
        <v>112</v>
      </c>
      <c r="C3112" s="0" t="s">
        <v>115</v>
      </c>
      <c r="D3112" s="0" t="s">
        <v>8</v>
      </c>
      <c r="E3112" s="0" t="s">
        <v>9</v>
      </c>
      <c r="F3112" s="0" t="n">
        <v>299</v>
      </c>
      <c r="G3112" s="0" t="n">
        <v>306</v>
      </c>
    </row>
    <row r="3113" customFormat="false" ht="12.8" hidden="false" customHeight="false" outlineLevel="0" collapsed="false">
      <c r="A3113" s="0" t="n">
        <v>3111</v>
      </c>
      <c r="B3113" s="0" t="s">
        <v>112</v>
      </c>
      <c r="C3113" s="0" t="s">
        <v>115</v>
      </c>
      <c r="D3113" s="0" t="s">
        <v>8</v>
      </c>
      <c r="E3113" s="0" t="s">
        <v>9</v>
      </c>
      <c r="F3113" s="0" t="n">
        <v>559</v>
      </c>
      <c r="G3113" s="0" t="n">
        <v>567</v>
      </c>
    </row>
    <row r="3114" customFormat="false" ht="12.8" hidden="false" customHeight="false" outlineLevel="0" collapsed="false">
      <c r="A3114" s="0" t="n">
        <v>3112</v>
      </c>
      <c r="B3114" s="0" t="s">
        <v>112</v>
      </c>
      <c r="C3114" s="0" t="s">
        <v>115</v>
      </c>
      <c r="D3114" s="0" t="s">
        <v>8</v>
      </c>
      <c r="E3114" s="0" t="s">
        <v>9</v>
      </c>
      <c r="F3114" s="0" t="n">
        <v>804</v>
      </c>
      <c r="G3114" s="0" t="n">
        <v>824</v>
      </c>
    </row>
    <row r="3115" customFormat="false" ht="12.8" hidden="false" customHeight="false" outlineLevel="0" collapsed="false">
      <c r="A3115" s="0" t="n">
        <v>3113</v>
      </c>
      <c r="B3115" s="0" t="s">
        <v>112</v>
      </c>
      <c r="C3115" s="0" t="s">
        <v>115</v>
      </c>
      <c r="D3115" s="0" t="s">
        <v>8</v>
      </c>
      <c r="E3115" s="0" t="s">
        <v>9</v>
      </c>
      <c r="F3115" s="0" t="n">
        <v>1102</v>
      </c>
      <c r="G3115" s="0" t="n">
        <v>1104</v>
      </c>
    </row>
    <row r="3116" customFormat="false" ht="12.8" hidden="false" customHeight="false" outlineLevel="0" collapsed="false">
      <c r="A3116" s="0" t="n">
        <v>3114</v>
      </c>
      <c r="B3116" s="0" t="s">
        <v>112</v>
      </c>
      <c r="C3116" s="0" t="s">
        <v>115</v>
      </c>
      <c r="D3116" s="0" t="s">
        <v>8</v>
      </c>
      <c r="E3116" s="0" t="s">
        <v>10</v>
      </c>
      <c r="F3116" s="0" t="n">
        <v>199</v>
      </c>
      <c r="G3116" s="0" t="n">
        <v>212</v>
      </c>
    </row>
    <row r="3117" customFormat="false" ht="12.8" hidden="false" customHeight="false" outlineLevel="0" collapsed="false">
      <c r="A3117" s="0" t="n">
        <v>3115</v>
      </c>
      <c r="B3117" s="0" t="s">
        <v>112</v>
      </c>
      <c r="C3117" s="0" t="s">
        <v>115</v>
      </c>
      <c r="D3117" s="0" t="s">
        <v>8</v>
      </c>
      <c r="E3117" s="0" t="s">
        <v>10</v>
      </c>
      <c r="F3117" s="0" t="n">
        <v>454</v>
      </c>
      <c r="G3117" s="0" t="n">
        <v>467</v>
      </c>
    </row>
    <row r="3118" customFormat="false" ht="12.8" hidden="false" customHeight="false" outlineLevel="0" collapsed="false">
      <c r="A3118" s="0" t="n">
        <v>3116</v>
      </c>
      <c r="B3118" s="0" t="s">
        <v>112</v>
      </c>
      <c r="C3118" s="0" t="s">
        <v>115</v>
      </c>
      <c r="D3118" s="0" t="s">
        <v>8</v>
      </c>
      <c r="E3118" s="0" t="s">
        <v>10</v>
      </c>
      <c r="F3118" s="0" t="n">
        <v>717</v>
      </c>
      <c r="G3118" s="0" t="n">
        <v>730</v>
      </c>
    </row>
    <row r="3119" customFormat="false" ht="12.8" hidden="false" customHeight="false" outlineLevel="0" collapsed="false">
      <c r="A3119" s="0" t="n">
        <v>3117</v>
      </c>
      <c r="B3119" s="0" t="s">
        <v>112</v>
      </c>
      <c r="C3119" s="0" t="s">
        <v>115</v>
      </c>
      <c r="D3119" s="0" t="s">
        <v>8</v>
      </c>
      <c r="E3119" s="0" t="s">
        <v>10</v>
      </c>
      <c r="F3119" s="0" t="n">
        <v>989</v>
      </c>
      <c r="G3119" s="0" t="n">
        <v>999</v>
      </c>
    </row>
    <row r="3120" customFormat="false" ht="12.8" hidden="false" customHeight="false" outlineLevel="0" collapsed="false">
      <c r="A3120" s="0" t="n">
        <v>3118</v>
      </c>
      <c r="B3120" s="0" t="s">
        <v>112</v>
      </c>
      <c r="C3120" s="0" t="s">
        <v>115</v>
      </c>
      <c r="D3120" s="0" t="s">
        <v>11</v>
      </c>
      <c r="E3120" s="0" t="s">
        <v>9</v>
      </c>
      <c r="F3120" s="0" t="n">
        <v>172</v>
      </c>
      <c r="G3120" s="0" t="n">
        <v>180</v>
      </c>
    </row>
    <row r="3121" customFormat="false" ht="12.8" hidden="false" customHeight="false" outlineLevel="0" collapsed="false">
      <c r="A3121" s="0" t="n">
        <v>3119</v>
      </c>
      <c r="B3121" s="0" t="s">
        <v>112</v>
      </c>
      <c r="C3121" s="0" t="s">
        <v>115</v>
      </c>
      <c r="D3121" s="0" t="s">
        <v>11</v>
      </c>
      <c r="E3121" s="0" t="s">
        <v>9</v>
      </c>
      <c r="F3121" s="0" t="n">
        <v>419</v>
      </c>
      <c r="G3121" s="0" t="n">
        <v>435</v>
      </c>
    </row>
    <row r="3122" customFormat="false" ht="12.8" hidden="false" customHeight="false" outlineLevel="0" collapsed="false">
      <c r="A3122" s="0" t="n">
        <v>3120</v>
      </c>
      <c r="B3122" s="0" t="s">
        <v>112</v>
      </c>
      <c r="C3122" s="0" t="s">
        <v>115</v>
      </c>
      <c r="D3122" s="0" t="s">
        <v>11</v>
      </c>
      <c r="E3122" s="0" t="s">
        <v>9</v>
      </c>
      <c r="F3122" s="0" t="n">
        <v>678</v>
      </c>
      <c r="G3122" s="0" t="n">
        <v>693</v>
      </c>
    </row>
    <row r="3123" customFormat="false" ht="12.8" hidden="false" customHeight="false" outlineLevel="0" collapsed="false">
      <c r="A3123" s="0" t="n">
        <v>3121</v>
      </c>
      <c r="B3123" s="0" t="s">
        <v>112</v>
      </c>
      <c r="C3123" s="0" t="s">
        <v>115</v>
      </c>
      <c r="D3123" s="0" t="s">
        <v>11</v>
      </c>
      <c r="E3123" s="0" t="s">
        <v>9</v>
      </c>
      <c r="F3123" s="0" t="n">
        <v>943</v>
      </c>
      <c r="G3123" s="0" t="n">
        <v>962</v>
      </c>
    </row>
    <row r="3124" customFormat="false" ht="12.8" hidden="false" customHeight="false" outlineLevel="0" collapsed="false">
      <c r="A3124" s="0" t="n">
        <v>3122</v>
      </c>
      <c r="B3124" s="0" t="s">
        <v>112</v>
      </c>
      <c r="C3124" s="0" t="s">
        <v>115</v>
      </c>
      <c r="D3124" s="0" t="s">
        <v>11</v>
      </c>
      <c r="E3124" s="0" t="s">
        <v>10</v>
      </c>
      <c r="F3124" s="0" t="n">
        <v>74</v>
      </c>
      <c r="G3124" s="0" t="n">
        <v>84</v>
      </c>
    </row>
    <row r="3125" customFormat="false" ht="12.8" hidden="false" customHeight="false" outlineLevel="0" collapsed="false">
      <c r="A3125" s="0" t="n">
        <v>3123</v>
      </c>
      <c r="B3125" s="0" t="s">
        <v>112</v>
      </c>
      <c r="C3125" s="0" t="s">
        <v>115</v>
      </c>
      <c r="D3125" s="0" t="s">
        <v>11</v>
      </c>
      <c r="E3125" s="0" t="s">
        <v>10</v>
      </c>
      <c r="F3125" s="0" t="n">
        <v>328</v>
      </c>
      <c r="G3125" s="0" t="n">
        <v>337</v>
      </c>
    </row>
    <row r="3126" customFormat="false" ht="12.8" hidden="false" customHeight="false" outlineLevel="0" collapsed="false">
      <c r="A3126" s="0" t="n">
        <v>3124</v>
      </c>
      <c r="B3126" s="0" t="s">
        <v>112</v>
      </c>
      <c r="C3126" s="0" t="s">
        <v>115</v>
      </c>
      <c r="D3126" s="0" t="s">
        <v>11</v>
      </c>
      <c r="E3126" s="0" t="s">
        <v>10</v>
      </c>
      <c r="F3126" s="0" t="n">
        <v>591</v>
      </c>
      <c r="G3126" s="0" t="n">
        <v>599</v>
      </c>
    </row>
    <row r="3127" customFormat="false" ht="12.8" hidden="false" customHeight="false" outlineLevel="0" collapsed="false">
      <c r="A3127" s="0" t="n">
        <v>3125</v>
      </c>
      <c r="B3127" s="0" t="s">
        <v>112</v>
      </c>
      <c r="C3127" s="0" t="s">
        <v>115</v>
      </c>
      <c r="D3127" s="0" t="s">
        <v>11</v>
      </c>
      <c r="E3127" s="0" t="s">
        <v>10</v>
      </c>
      <c r="F3127" s="0" t="n">
        <v>854</v>
      </c>
      <c r="G3127" s="0" t="n">
        <v>863</v>
      </c>
    </row>
    <row r="3128" customFormat="false" ht="12.8" hidden="false" customHeight="false" outlineLevel="0" collapsed="false">
      <c r="A3128" s="0" t="n">
        <v>3126</v>
      </c>
      <c r="B3128" s="0" t="s">
        <v>112</v>
      </c>
      <c r="C3128" s="0" t="s">
        <v>115</v>
      </c>
      <c r="D3128" s="0" t="s">
        <v>11</v>
      </c>
      <c r="E3128" s="0" t="s">
        <v>10</v>
      </c>
      <c r="F3128" s="0" t="n">
        <v>1144</v>
      </c>
      <c r="G3128" s="0" t="n">
        <v>1153</v>
      </c>
    </row>
    <row r="3129" customFormat="false" ht="12.8" hidden="false" customHeight="false" outlineLevel="0" collapsed="false">
      <c r="A3129" s="0" t="n">
        <v>3127</v>
      </c>
      <c r="B3129" s="0" t="s">
        <v>112</v>
      </c>
      <c r="C3129" s="0" t="s">
        <v>115</v>
      </c>
      <c r="D3129" s="0" t="s">
        <v>12</v>
      </c>
      <c r="E3129" s="0" t="s">
        <v>9</v>
      </c>
      <c r="F3129" s="0" t="n">
        <v>40</v>
      </c>
      <c r="G3129" s="0" t="n">
        <v>46</v>
      </c>
    </row>
    <row r="3130" customFormat="false" ht="12.8" hidden="false" customHeight="false" outlineLevel="0" collapsed="false">
      <c r="A3130" s="0" t="n">
        <v>3128</v>
      </c>
      <c r="B3130" s="0" t="s">
        <v>112</v>
      </c>
      <c r="C3130" s="0" t="s">
        <v>115</v>
      </c>
      <c r="D3130" s="0" t="s">
        <v>12</v>
      </c>
      <c r="E3130" s="0" t="s">
        <v>9</v>
      </c>
      <c r="F3130" s="0" t="n">
        <v>299</v>
      </c>
      <c r="G3130" s="0" t="n">
        <v>308</v>
      </c>
    </row>
    <row r="3131" customFormat="false" ht="12.8" hidden="false" customHeight="false" outlineLevel="0" collapsed="false">
      <c r="A3131" s="0" t="n">
        <v>3129</v>
      </c>
      <c r="B3131" s="0" t="s">
        <v>112</v>
      </c>
      <c r="C3131" s="0" t="s">
        <v>115</v>
      </c>
      <c r="D3131" s="0" t="s">
        <v>12</v>
      </c>
      <c r="E3131" s="0" t="s">
        <v>9</v>
      </c>
      <c r="F3131" s="0" t="n">
        <v>559</v>
      </c>
      <c r="G3131" s="0" t="n">
        <v>566</v>
      </c>
    </row>
    <row r="3132" customFormat="false" ht="12.8" hidden="false" customHeight="false" outlineLevel="0" collapsed="false">
      <c r="A3132" s="0" t="n">
        <v>3130</v>
      </c>
      <c r="B3132" s="0" t="s">
        <v>112</v>
      </c>
      <c r="C3132" s="0" t="s">
        <v>115</v>
      </c>
      <c r="D3132" s="0" t="s">
        <v>12</v>
      </c>
      <c r="E3132" s="0" t="s">
        <v>9</v>
      </c>
      <c r="F3132" s="0" t="n">
        <v>804</v>
      </c>
      <c r="G3132" s="0" t="n">
        <v>826</v>
      </c>
    </row>
    <row r="3133" customFormat="false" ht="12.8" hidden="false" customHeight="false" outlineLevel="0" collapsed="false">
      <c r="A3133" s="0" t="n">
        <v>3131</v>
      </c>
      <c r="B3133" s="0" t="s">
        <v>112</v>
      </c>
      <c r="C3133" s="0" t="s">
        <v>115</v>
      </c>
      <c r="D3133" s="0" t="s">
        <v>12</v>
      </c>
      <c r="E3133" s="0" t="s">
        <v>9</v>
      </c>
      <c r="F3133" s="0" t="n">
        <v>1102</v>
      </c>
      <c r="G3133" s="0" t="n">
        <v>1106</v>
      </c>
    </row>
    <row r="3134" customFormat="false" ht="12.8" hidden="false" customHeight="false" outlineLevel="0" collapsed="false">
      <c r="A3134" s="0" t="n">
        <v>3132</v>
      </c>
      <c r="B3134" s="0" t="s">
        <v>112</v>
      </c>
      <c r="C3134" s="0" t="s">
        <v>115</v>
      </c>
      <c r="D3134" s="0" t="s">
        <v>12</v>
      </c>
      <c r="E3134" s="0" t="s">
        <v>10</v>
      </c>
      <c r="F3134" s="0" t="n">
        <v>199</v>
      </c>
      <c r="G3134" s="0" t="n">
        <v>211</v>
      </c>
    </row>
    <row r="3135" customFormat="false" ht="12.8" hidden="false" customHeight="false" outlineLevel="0" collapsed="false">
      <c r="A3135" s="0" t="n">
        <v>3133</v>
      </c>
      <c r="B3135" s="0" t="s">
        <v>112</v>
      </c>
      <c r="C3135" s="0" t="s">
        <v>115</v>
      </c>
      <c r="D3135" s="0" t="s">
        <v>12</v>
      </c>
      <c r="E3135" s="0" t="s">
        <v>10</v>
      </c>
      <c r="F3135" s="0" t="n">
        <v>454</v>
      </c>
      <c r="G3135" s="0" t="n">
        <v>466</v>
      </c>
    </row>
    <row r="3136" customFormat="false" ht="12.8" hidden="false" customHeight="false" outlineLevel="0" collapsed="false">
      <c r="A3136" s="0" t="n">
        <v>3134</v>
      </c>
      <c r="B3136" s="0" t="s">
        <v>112</v>
      </c>
      <c r="C3136" s="0" t="s">
        <v>115</v>
      </c>
      <c r="D3136" s="0" t="s">
        <v>12</v>
      </c>
      <c r="E3136" s="0" t="s">
        <v>10</v>
      </c>
      <c r="F3136" s="0" t="n">
        <v>717</v>
      </c>
      <c r="G3136" s="0" t="n">
        <v>729</v>
      </c>
    </row>
    <row r="3137" customFormat="false" ht="12.8" hidden="false" customHeight="false" outlineLevel="0" collapsed="false">
      <c r="A3137" s="0" t="n">
        <v>3135</v>
      </c>
      <c r="B3137" s="0" t="s">
        <v>112</v>
      </c>
      <c r="C3137" s="0" t="s">
        <v>115</v>
      </c>
      <c r="D3137" s="0" t="s">
        <v>12</v>
      </c>
      <c r="E3137" s="0" t="s">
        <v>10</v>
      </c>
      <c r="F3137" s="0" t="n">
        <v>989</v>
      </c>
      <c r="G3137" s="0" t="n">
        <v>1000</v>
      </c>
    </row>
    <row r="3138" customFormat="false" ht="12.8" hidden="false" customHeight="false" outlineLevel="0" collapsed="false">
      <c r="A3138" s="0" t="n">
        <v>3136</v>
      </c>
      <c r="B3138" s="0" t="s">
        <v>112</v>
      </c>
      <c r="C3138" s="0" t="s">
        <v>115</v>
      </c>
      <c r="D3138" s="0" t="s">
        <v>13</v>
      </c>
      <c r="E3138" s="0" t="s">
        <v>9</v>
      </c>
      <c r="F3138" s="0" t="n">
        <v>172</v>
      </c>
      <c r="G3138" s="0" t="n">
        <v>180</v>
      </c>
    </row>
    <row r="3139" customFormat="false" ht="12.8" hidden="false" customHeight="false" outlineLevel="0" collapsed="false">
      <c r="A3139" s="0" t="n">
        <v>3137</v>
      </c>
      <c r="B3139" s="0" t="s">
        <v>112</v>
      </c>
      <c r="C3139" s="0" t="s">
        <v>115</v>
      </c>
      <c r="D3139" s="0" t="s">
        <v>13</v>
      </c>
      <c r="E3139" s="0" t="s">
        <v>9</v>
      </c>
      <c r="F3139" s="0" t="n">
        <v>419</v>
      </c>
      <c r="G3139" s="0" t="n">
        <v>435</v>
      </c>
    </row>
    <row r="3140" customFormat="false" ht="12.8" hidden="false" customHeight="false" outlineLevel="0" collapsed="false">
      <c r="A3140" s="0" t="n">
        <v>3138</v>
      </c>
      <c r="B3140" s="0" t="s">
        <v>112</v>
      </c>
      <c r="C3140" s="0" t="s">
        <v>115</v>
      </c>
      <c r="D3140" s="0" t="s">
        <v>13</v>
      </c>
      <c r="E3140" s="0" t="s">
        <v>9</v>
      </c>
      <c r="F3140" s="0" t="n">
        <v>678</v>
      </c>
      <c r="G3140" s="0" t="n">
        <v>695</v>
      </c>
    </row>
    <row r="3141" customFormat="false" ht="12.8" hidden="false" customHeight="false" outlineLevel="0" collapsed="false">
      <c r="A3141" s="0" t="n">
        <v>3139</v>
      </c>
      <c r="B3141" s="0" t="s">
        <v>112</v>
      </c>
      <c r="C3141" s="0" t="s">
        <v>115</v>
      </c>
      <c r="D3141" s="0" t="s">
        <v>13</v>
      </c>
      <c r="E3141" s="0" t="s">
        <v>9</v>
      </c>
      <c r="F3141" s="0" t="n">
        <v>943</v>
      </c>
      <c r="G3141" s="0" t="n">
        <v>960</v>
      </c>
    </row>
    <row r="3142" customFormat="false" ht="12.8" hidden="false" customHeight="false" outlineLevel="0" collapsed="false">
      <c r="A3142" s="0" t="n">
        <v>3140</v>
      </c>
      <c r="B3142" s="0" t="s">
        <v>112</v>
      </c>
      <c r="C3142" s="0" t="s">
        <v>115</v>
      </c>
      <c r="D3142" s="0" t="s">
        <v>13</v>
      </c>
      <c r="E3142" s="0" t="s">
        <v>10</v>
      </c>
      <c r="F3142" s="0" t="n">
        <v>74</v>
      </c>
      <c r="G3142" s="0" t="n">
        <v>82</v>
      </c>
    </row>
    <row r="3143" customFormat="false" ht="12.8" hidden="false" customHeight="false" outlineLevel="0" collapsed="false">
      <c r="A3143" s="0" t="n">
        <v>3141</v>
      </c>
      <c r="B3143" s="0" t="s">
        <v>112</v>
      </c>
      <c r="C3143" s="0" t="s">
        <v>115</v>
      </c>
      <c r="D3143" s="0" t="s">
        <v>13</v>
      </c>
      <c r="E3143" s="0" t="s">
        <v>10</v>
      </c>
      <c r="F3143" s="0" t="n">
        <v>328</v>
      </c>
      <c r="G3143" s="0" t="n">
        <v>338</v>
      </c>
    </row>
    <row r="3144" customFormat="false" ht="12.8" hidden="false" customHeight="false" outlineLevel="0" collapsed="false">
      <c r="A3144" s="0" t="n">
        <v>3142</v>
      </c>
      <c r="B3144" s="0" t="s">
        <v>112</v>
      </c>
      <c r="C3144" s="0" t="s">
        <v>115</v>
      </c>
      <c r="D3144" s="0" t="s">
        <v>13</v>
      </c>
      <c r="E3144" s="0" t="s">
        <v>10</v>
      </c>
      <c r="F3144" s="0" t="n">
        <v>591</v>
      </c>
      <c r="G3144" s="0" t="n">
        <v>599</v>
      </c>
    </row>
    <row r="3145" customFormat="false" ht="12.8" hidden="false" customHeight="false" outlineLevel="0" collapsed="false">
      <c r="A3145" s="0" t="n">
        <v>3143</v>
      </c>
      <c r="B3145" s="0" t="s">
        <v>112</v>
      </c>
      <c r="C3145" s="0" t="s">
        <v>115</v>
      </c>
      <c r="D3145" s="0" t="s">
        <v>13</v>
      </c>
      <c r="E3145" s="0" t="s">
        <v>10</v>
      </c>
      <c r="F3145" s="0" t="n">
        <v>854</v>
      </c>
      <c r="G3145" s="0" t="n">
        <v>864</v>
      </c>
    </row>
    <row r="3146" customFormat="false" ht="12.8" hidden="false" customHeight="false" outlineLevel="0" collapsed="false">
      <c r="A3146" s="0" t="n">
        <v>3144</v>
      </c>
      <c r="B3146" s="0" t="s">
        <v>112</v>
      </c>
      <c r="C3146" s="0" t="s">
        <v>115</v>
      </c>
      <c r="D3146" s="0" t="s">
        <v>13</v>
      </c>
      <c r="E3146" s="0" t="s">
        <v>10</v>
      </c>
      <c r="F3146" s="0" t="n">
        <v>1144</v>
      </c>
      <c r="G3146" s="0" t="n">
        <v>1153</v>
      </c>
    </row>
    <row r="3147" customFormat="false" ht="12.8" hidden="false" customHeight="false" outlineLevel="0" collapsed="false">
      <c r="A3147" s="0" t="n">
        <v>3145</v>
      </c>
      <c r="B3147" s="0" t="s">
        <v>116</v>
      </c>
      <c r="C3147" s="0" t="s">
        <v>117</v>
      </c>
      <c r="D3147" s="0" t="s">
        <v>8</v>
      </c>
      <c r="E3147" s="0" t="s">
        <v>9</v>
      </c>
      <c r="F3147" s="0" t="n">
        <v>97</v>
      </c>
      <c r="G3147" s="0" t="n">
        <v>99</v>
      </c>
    </row>
    <row r="3148" customFormat="false" ht="12.8" hidden="false" customHeight="false" outlineLevel="0" collapsed="false">
      <c r="A3148" s="0" t="n">
        <v>3146</v>
      </c>
      <c r="B3148" s="0" t="s">
        <v>116</v>
      </c>
      <c r="C3148" s="0" t="s">
        <v>117</v>
      </c>
      <c r="D3148" s="0" t="s">
        <v>8</v>
      </c>
      <c r="E3148" s="0" t="s">
        <v>9</v>
      </c>
      <c r="F3148" s="0" t="n">
        <v>105</v>
      </c>
    </row>
    <row r="3149" customFormat="false" ht="12.8" hidden="false" customHeight="false" outlineLevel="0" collapsed="false">
      <c r="A3149" s="0" t="n">
        <v>3147</v>
      </c>
      <c r="B3149" s="0" t="s">
        <v>116</v>
      </c>
      <c r="C3149" s="0" t="s">
        <v>117</v>
      </c>
      <c r="D3149" s="0" t="s">
        <v>8</v>
      </c>
      <c r="E3149" s="0" t="s">
        <v>9</v>
      </c>
      <c r="F3149" s="0" t="n">
        <v>267</v>
      </c>
      <c r="G3149" s="0" t="n">
        <v>265</v>
      </c>
    </row>
    <row r="3150" customFormat="false" ht="12.8" hidden="false" customHeight="false" outlineLevel="0" collapsed="false">
      <c r="A3150" s="0" t="n">
        <v>3148</v>
      </c>
      <c r="B3150" s="0" t="s">
        <v>116</v>
      </c>
      <c r="C3150" s="0" t="s">
        <v>117</v>
      </c>
      <c r="D3150" s="0" t="s">
        <v>8</v>
      </c>
      <c r="E3150" s="0" t="s">
        <v>9</v>
      </c>
      <c r="F3150" s="0" t="n">
        <v>430</v>
      </c>
      <c r="G3150" s="0" t="n">
        <v>429</v>
      </c>
    </row>
    <row r="3151" customFormat="false" ht="12.8" hidden="false" customHeight="false" outlineLevel="0" collapsed="false">
      <c r="A3151" s="0" t="n">
        <v>3149</v>
      </c>
      <c r="B3151" s="0" t="s">
        <v>116</v>
      </c>
      <c r="C3151" s="0" t="s">
        <v>117</v>
      </c>
      <c r="D3151" s="0" t="s">
        <v>8</v>
      </c>
      <c r="E3151" s="0" t="s">
        <v>9</v>
      </c>
      <c r="F3151" s="0" t="n">
        <v>615</v>
      </c>
      <c r="G3151" s="0" t="n">
        <v>610</v>
      </c>
    </row>
    <row r="3152" customFormat="false" ht="12.8" hidden="false" customHeight="false" outlineLevel="0" collapsed="false">
      <c r="A3152" s="0" t="n">
        <v>3150</v>
      </c>
      <c r="B3152" s="0" t="s">
        <v>116</v>
      </c>
      <c r="C3152" s="0" t="s">
        <v>117</v>
      </c>
      <c r="D3152" s="0" t="s">
        <v>8</v>
      </c>
      <c r="E3152" s="0" t="s">
        <v>10</v>
      </c>
      <c r="F3152" s="0" t="n">
        <v>33</v>
      </c>
      <c r="G3152" s="0" t="n">
        <v>34</v>
      </c>
    </row>
    <row r="3153" customFormat="false" ht="12.8" hidden="false" customHeight="false" outlineLevel="0" collapsed="false">
      <c r="A3153" s="0" t="n">
        <v>3151</v>
      </c>
      <c r="B3153" s="0" t="s">
        <v>116</v>
      </c>
      <c r="C3153" s="0" t="s">
        <v>117</v>
      </c>
      <c r="D3153" s="0" t="s">
        <v>8</v>
      </c>
      <c r="E3153" s="0" t="s">
        <v>10</v>
      </c>
      <c r="F3153" s="0" t="n">
        <v>200</v>
      </c>
      <c r="G3153" s="0" t="n">
        <v>202</v>
      </c>
    </row>
    <row r="3154" customFormat="false" ht="12.8" hidden="false" customHeight="false" outlineLevel="0" collapsed="false">
      <c r="A3154" s="0" t="n">
        <v>3152</v>
      </c>
      <c r="B3154" s="0" t="s">
        <v>116</v>
      </c>
      <c r="C3154" s="0" t="s">
        <v>117</v>
      </c>
      <c r="D3154" s="0" t="s">
        <v>8</v>
      </c>
      <c r="E3154" s="0" t="s">
        <v>10</v>
      </c>
      <c r="F3154" s="0" t="n">
        <v>363</v>
      </c>
      <c r="G3154" s="0" t="n">
        <v>365</v>
      </c>
    </row>
    <row r="3155" customFormat="false" ht="12.8" hidden="false" customHeight="false" outlineLevel="0" collapsed="false">
      <c r="A3155" s="0" t="n">
        <v>3153</v>
      </c>
      <c r="B3155" s="0" t="s">
        <v>116</v>
      </c>
      <c r="C3155" s="0" t="s">
        <v>117</v>
      </c>
      <c r="D3155" s="0" t="s">
        <v>8</v>
      </c>
      <c r="E3155" s="0" t="s">
        <v>10</v>
      </c>
      <c r="F3155" s="0" t="n">
        <v>529</v>
      </c>
      <c r="G3155" s="0" t="n">
        <v>533</v>
      </c>
    </row>
    <row r="3156" customFormat="false" ht="12.8" hidden="false" customHeight="false" outlineLevel="0" collapsed="false">
      <c r="A3156" s="0" t="n">
        <v>3154</v>
      </c>
      <c r="B3156" s="0" t="s">
        <v>116</v>
      </c>
      <c r="C3156" s="0" t="s">
        <v>117</v>
      </c>
      <c r="D3156" s="0" t="s">
        <v>8</v>
      </c>
      <c r="E3156" s="0" t="s">
        <v>10</v>
      </c>
      <c r="F3156" s="0" t="n">
        <v>537</v>
      </c>
    </row>
    <row r="3157" customFormat="false" ht="12.8" hidden="false" customHeight="false" outlineLevel="0" collapsed="false">
      <c r="A3157" s="0" t="n">
        <v>3155</v>
      </c>
      <c r="B3157" s="0" t="s">
        <v>116</v>
      </c>
      <c r="C3157" s="0" t="s">
        <v>117</v>
      </c>
      <c r="D3157" s="0" t="s">
        <v>11</v>
      </c>
      <c r="E3157" s="0" t="s">
        <v>9</v>
      </c>
      <c r="F3157" s="0" t="n">
        <v>184</v>
      </c>
      <c r="G3157" s="0" t="n">
        <v>184</v>
      </c>
    </row>
    <row r="3158" customFormat="false" ht="12.8" hidden="false" customHeight="false" outlineLevel="0" collapsed="false">
      <c r="A3158" s="0" t="n">
        <v>3156</v>
      </c>
      <c r="B3158" s="0" t="s">
        <v>116</v>
      </c>
      <c r="C3158" s="0" t="s">
        <v>117</v>
      </c>
      <c r="D3158" s="0" t="s">
        <v>11</v>
      </c>
      <c r="E3158" s="0" t="s">
        <v>9</v>
      </c>
      <c r="F3158" s="0" t="n">
        <v>349</v>
      </c>
      <c r="G3158" s="0" t="n">
        <v>348</v>
      </c>
    </row>
    <row r="3159" customFormat="false" ht="12.8" hidden="false" customHeight="false" outlineLevel="0" collapsed="false">
      <c r="A3159" s="0" t="n">
        <v>3157</v>
      </c>
      <c r="B3159" s="0" t="s">
        <v>116</v>
      </c>
      <c r="C3159" s="0" t="s">
        <v>117</v>
      </c>
      <c r="D3159" s="0" t="s">
        <v>11</v>
      </c>
      <c r="E3159" s="0" t="s">
        <v>9</v>
      </c>
      <c r="F3159" s="0" t="n">
        <v>516</v>
      </c>
      <c r="G3159" s="0" t="n">
        <v>515</v>
      </c>
    </row>
    <row r="3160" customFormat="false" ht="12.8" hidden="false" customHeight="false" outlineLevel="0" collapsed="false">
      <c r="A3160" s="0" t="n">
        <v>3158</v>
      </c>
      <c r="B3160" s="0" t="s">
        <v>116</v>
      </c>
      <c r="C3160" s="0" t="s">
        <v>117</v>
      </c>
      <c r="D3160" s="0" t="s">
        <v>11</v>
      </c>
      <c r="E3160" s="0" t="s">
        <v>9</v>
      </c>
      <c r="G3160" s="0" t="n">
        <v>15</v>
      </c>
    </row>
    <row r="3161" customFormat="false" ht="12.8" hidden="false" customHeight="false" outlineLevel="0" collapsed="false">
      <c r="A3161" s="0" t="n">
        <v>3159</v>
      </c>
      <c r="B3161" s="0" t="s">
        <v>116</v>
      </c>
      <c r="C3161" s="0" t="s">
        <v>117</v>
      </c>
      <c r="D3161" s="0" t="s">
        <v>11</v>
      </c>
      <c r="E3161" s="0" t="s">
        <v>10</v>
      </c>
      <c r="F3161" s="0" t="n">
        <v>119</v>
      </c>
      <c r="G3161" s="0" t="n">
        <v>118</v>
      </c>
    </row>
    <row r="3162" customFormat="false" ht="12.8" hidden="false" customHeight="false" outlineLevel="0" collapsed="false">
      <c r="A3162" s="0" t="n">
        <v>3160</v>
      </c>
      <c r="B3162" s="0" t="s">
        <v>116</v>
      </c>
      <c r="C3162" s="0" t="s">
        <v>117</v>
      </c>
      <c r="D3162" s="0" t="s">
        <v>11</v>
      </c>
      <c r="E3162" s="0" t="s">
        <v>10</v>
      </c>
      <c r="F3162" s="0" t="n">
        <v>283</v>
      </c>
      <c r="G3162" s="0" t="n">
        <v>281</v>
      </c>
    </row>
    <row r="3163" customFormat="false" ht="12.8" hidden="false" customHeight="false" outlineLevel="0" collapsed="false">
      <c r="A3163" s="0" t="n">
        <v>3161</v>
      </c>
      <c r="B3163" s="0" t="s">
        <v>116</v>
      </c>
      <c r="C3163" s="0" t="s">
        <v>117</v>
      </c>
      <c r="D3163" s="0" t="s">
        <v>11</v>
      </c>
      <c r="E3163" s="0" t="s">
        <v>10</v>
      </c>
      <c r="F3163" s="0" t="n">
        <v>448</v>
      </c>
      <c r="G3163" s="0" t="n">
        <v>446</v>
      </c>
    </row>
    <row r="3164" customFormat="false" ht="12.8" hidden="false" customHeight="false" outlineLevel="0" collapsed="false">
      <c r="A3164" s="0" t="n">
        <v>3162</v>
      </c>
      <c r="B3164" s="0" t="s">
        <v>116</v>
      </c>
      <c r="C3164" s="0" t="s">
        <v>117</v>
      </c>
      <c r="D3164" s="0" t="s">
        <v>11</v>
      </c>
      <c r="E3164" s="0" t="s">
        <v>10</v>
      </c>
      <c r="F3164" s="0" t="n">
        <v>632</v>
      </c>
      <c r="G3164" s="0" t="n">
        <v>629</v>
      </c>
    </row>
    <row r="3165" customFormat="false" ht="12.8" hidden="false" customHeight="false" outlineLevel="0" collapsed="false">
      <c r="A3165" s="0" t="n">
        <v>3163</v>
      </c>
      <c r="B3165" s="0" t="s">
        <v>116</v>
      </c>
      <c r="C3165" s="0" t="s">
        <v>117</v>
      </c>
      <c r="D3165" s="0" t="s">
        <v>12</v>
      </c>
      <c r="E3165" s="0" t="s">
        <v>9</v>
      </c>
      <c r="F3165" s="0" t="n">
        <v>97</v>
      </c>
      <c r="G3165" s="0" t="n">
        <v>99</v>
      </c>
    </row>
    <row r="3166" customFormat="false" ht="12.8" hidden="false" customHeight="false" outlineLevel="0" collapsed="false">
      <c r="A3166" s="0" t="n">
        <v>3164</v>
      </c>
      <c r="B3166" s="0" t="s">
        <v>116</v>
      </c>
      <c r="C3166" s="0" t="s">
        <v>117</v>
      </c>
      <c r="D3166" s="0" t="s">
        <v>12</v>
      </c>
      <c r="E3166" s="0" t="s">
        <v>9</v>
      </c>
      <c r="F3166" s="0" t="n">
        <v>105</v>
      </c>
    </row>
    <row r="3167" customFormat="false" ht="12.8" hidden="false" customHeight="false" outlineLevel="0" collapsed="false">
      <c r="A3167" s="0" t="n">
        <v>3165</v>
      </c>
      <c r="B3167" s="0" t="s">
        <v>116</v>
      </c>
      <c r="C3167" s="0" t="s">
        <v>117</v>
      </c>
      <c r="D3167" s="0" t="s">
        <v>12</v>
      </c>
      <c r="E3167" s="0" t="s">
        <v>9</v>
      </c>
      <c r="F3167" s="0" t="n">
        <v>267</v>
      </c>
      <c r="G3167" s="0" t="n">
        <v>265</v>
      </c>
    </row>
    <row r="3168" customFormat="false" ht="12.8" hidden="false" customHeight="false" outlineLevel="0" collapsed="false">
      <c r="A3168" s="0" t="n">
        <v>3166</v>
      </c>
      <c r="B3168" s="0" t="s">
        <v>116</v>
      </c>
      <c r="C3168" s="0" t="s">
        <v>117</v>
      </c>
      <c r="D3168" s="0" t="s">
        <v>12</v>
      </c>
      <c r="E3168" s="0" t="s">
        <v>9</v>
      </c>
      <c r="F3168" s="0" t="n">
        <v>430</v>
      </c>
      <c r="G3168" s="0" t="n">
        <v>429</v>
      </c>
    </row>
    <row r="3169" customFormat="false" ht="12.8" hidden="false" customHeight="false" outlineLevel="0" collapsed="false">
      <c r="A3169" s="0" t="n">
        <v>3167</v>
      </c>
      <c r="B3169" s="0" t="s">
        <v>116</v>
      </c>
      <c r="C3169" s="0" t="s">
        <v>117</v>
      </c>
      <c r="D3169" s="0" t="s">
        <v>12</v>
      </c>
      <c r="E3169" s="0" t="s">
        <v>9</v>
      </c>
      <c r="F3169" s="0" t="n">
        <v>615</v>
      </c>
      <c r="G3169" s="0" t="n">
        <v>610</v>
      </c>
    </row>
    <row r="3170" customFormat="false" ht="12.8" hidden="false" customHeight="false" outlineLevel="0" collapsed="false">
      <c r="A3170" s="0" t="n">
        <v>3168</v>
      </c>
      <c r="B3170" s="0" t="s">
        <v>116</v>
      </c>
      <c r="C3170" s="0" t="s">
        <v>117</v>
      </c>
      <c r="D3170" s="0" t="s">
        <v>12</v>
      </c>
      <c r="E3170" s="0" t="s">
        <v>10</v>
      </c>
      <c r="F3170" s="0" t="n">
        <v>33</v>
      </c>
      <c r="G3170" s="0" t="n">
        <v>34</v>
      </c>
    </row>
    <row r="3171" customFormat="false" ht="12.8" hidden="false" customHeight="false" outlineLevel="0" collapsed="false">
      <c r="A3171" s="0" t="n">
        <v>3169</v>
      </c>
      <c r="B3171" s="0" t="s">
        <v>116</v>
      </c>
      <c r="C3171" s="0" t="s">
        <v>117</v>
      </c>
      <c r="D3171" s="0" t="s">
        <v>12</v>
      </c>
      <c r="E3171" s="0" t="s">
        <v>10</v>
      </c>
      <c r="F3171" s="0" t="n">
        <v>200</v>
      </c>
      <c r="G3171" s="0" t="n">
        <v>200</v>
      </c>
    </row>
    <row r="3172" customFormat="false" ht="12.8" hidden="false" customHeight="false" outlineLevel="0" collapsed="false">
      <c r="A3172" s="0" t="n">
        <v>3170</v>
      </c>
      <c r="B3172" s="0" t="s">
        <v>116</v>
      </c>
      <c r="C3172" s="0" t="s">
        <v>117</v>
      </c>
      <c r="D3172" s="0" t="s">
        <v>12</v>
      </c>
      <c r="E3172" s="0" t="s">
        <v>10</v>
      </c>
      <c r="F3172" s="0" t="n">
        <v>363</v>
      </c>
      <c r="G3172" s="0" t="n">
        <v>364</v>
      </c>
    </row>
    <row r="3173" customFormat="false" ht="12.8" hidden="false" customHeight="false" outlineLevel="0" collapsed="false">
      <c r="A3173" s="0" t="n">
        <v>3171</v>
      </c>
      <c r="B3173" s="0" t="s">
        <v>116</v>
      </c>
      <c r="C3173" s="0" t="s">
        <v>117</v>
      </c>
      <c r="D3173" s="0" t="s">
        <v>12</v>
      </c>
      <c r="E3173" s="0" t="s">
        <v>10</v>
      </c>
      <c r="F3173" s="0" t="n">
        <v>529</v>
      </c>
      <c r="G3173" s="0" t="n">
        <v>532</v>
      </c>
    </row>
    <row r="3174" customFormat="false" ht="12.8" hidden="false" customHeight="false" outlineLevel="0" collapsed="false">
      <c r="A3174" s="0" t="n">
        <v>3172</v>
      </c>
      <c r="B3174" s="0" t="s">
        <v>116</v>
      </c>
      <c r="C3174" s="0" t="s">
        <v>117</v>
      </c>
      <c r="D3174" s="0" t="s">
        <v>12</v>
      </c>
      <c r="E3174" s="0" t="s">
        <v>10</v>
      </c>
      <c r="F3174" s="0" t="n">
        <v>537</v>
      </c>
    </row>
    <row r="3175" customFormat="false" ht="12.8" hidden="false" customHeight="false" outlineLevel="0" collapsed="false">
      <c r="A3175" s="0" t="n">
        <v>3173</v>
      </c>
      <c r="B3175" s="0" t="s">
        <v>116</v>
      </c>
      <c r="C3175" s="0" t="s">
        <v>117</v>
      </c>
      <c r="D3175" s="0" t="s">
        <v>13</v>
      </c>
      <c r="E3175" s="0" t="s">
        <v>9</v>
      </c>
      <c r="F3175" s="0" t="n">
        <v>184</v>
      </c>
      <c r="G3175" s="0" t="n">
        <v>182</v>
      </c>
    </row>
    <row r="3176" customFormat="false" ht="12.8" hidden="false" customHeight="false" outlineLevel="0" collapsed="false">
      <c r="A3176" s="0" t="n">
        <v>3174</v>
      </c>
      <c r="B3176" s="0" t="s">
        <v>116</v>
      </c>
      <c r="C3176" s="0" t="s">
        <v>117</v>
      </c>
      <c r="D3176" s="0" t="s">
        <v>13</v>
      </c>
      <c r="E3176" s="0" t="s">
        <v>9</v>
      </c>
      <c r="F3176" s="0" t="n">
        <v>349</v>
      </c>
      <c r="G3176" s="0" t="n">
        <v>347</v>
      </c>
    </row>
    <row r="3177" customFormat="false" ht="12.8" hidden="false" customHeight="false" outlineLevel="0" collapsed="false">
      <c r="A3177" s="0" t="n">
        <v>3175</v>
      </c>
      <c r="B3177" s="0" t="s">
        <v>116</v>
      </c>
      <c r="C3177" s="0" t="s">
        <v>117</v>
      </c>
      <c r="D3177" s="0" t="s">
        <v>13</v>
      </c>
      <c r="E3177" s="0" t="s">
        <v>9</v>
      </c>
      <c r="F3177" s="0" t="n">
        <v>516</v>
      </c>
      <c r="G3177" s="0" t="n">
        <v>515</v>
      </c>
    </row>
    <row r="3178" customFormat="false" ht="12.8" hidden="false" customHeight="false" outlineLevel="0" collapsed="false">
      <c r="A3178" s="0" t="n">
        <v>3176</v>
      </c>
      <c r="B3178" s="0" t="s">
        <v>116</v>
      </c>
      <c r="C3178" s="0" t="s">
        <v>117</v>
      </c>
      <c r="D3178" s="0" t="s">
        <v>13</v>
      </c>
      <c r="E3178" s="0" t="s">
        <v>9</v>
      </c>
      <c r="G3178" s="0" t="n">
        <v>12</v>
      </c>
    </row>
    <row r="3179" customFormat="false" ht="12.8" hidden="false" customHeight="false" outlineLevel="0" collapsed="false">
      <c r="A3179" s="0" t="n">
        <v>3177</v>
      </c>
      <c r="B3179" s="0" t="s">
        <v>116</v>
      </c>
      <c r="C3179" s="0" t="s">
        <v>117</v>
      </c>
      <c r="D3179" s="0" t="s">
        <v>13</v>
      </c>
      <c r="E3179" s="0" t="s">
        <v>10</v>
      </c>
      <c r="F3179" s="0" t="n">
        <v>119</v>
      </c>
      <c r="G3179" s="0" t="n">
        <v>114</v>
      </c>
    </row>
    <row r="3180" customFormat="false" ht="12.8" hidden="false" customHeight="false" outlineLevel="0" collapsed="false">
      <c r="A3180" s="0" t="n">
        <v>3178</v>
      </c>
      <c r="B3180" s="0" t="s">
        <v>116</v>
      </c>
      <c r="C3180" s="0" t="s">
        <v>117</v>
      </c>
      <c r="D3180" s="0" t="s">
        <v>13</v>
      </c>
      <c r="E3180" s="0" t="s">
        <v>10</v>
      </c>
      <c r="F3180" s="0" t="n">
        <v>283</v>
      </c>
      <c r="G3180" s="0" t="n">
        <v>278</v>
      </c>
    </row>
    <row r="3181" customFormat="false" ht="12.8" hidden="false" customHeight="false" outlineLevel="0" collapsed="false">
      <c r="A3181" s="0" t="n">
        <v>3179</v>
      </c>
      <c r="B3181" s="0" t="s">
        <v>116</v>
      </c>
      <c r="C3181" s="0" t="s">
        <v>117</v>
      </c>
      <c r="D3181" s="0" t="s">
        <v>13</v>
      </c>
      <c r="E3181" s="0" t="s">
        <v>10</v>
      </c>
      <c r="F3181" s="0" t="n">
        <v>448</v>
      </c>
      <c r="G3181" s="0" t="n">
        <v>442</v>
      </c>
    </row>
    <row r="3182" customFormat="false" ht="12.8" hidden="false" customHeight="false" outlineLevel="0" collapsed="false">
      <c r="A3182" s="0" t="n">
        <v>3180</v>
      </c>
      <c r="B3182" s="0" t="s">
        <v>116</v>
      </c>
      <c r="C3182" s="0" t="s">
        <v>117</v>
      </c>
      <c r="D3182" s="0" t="s">
        <v>13</v>
      </c>
      <c r="E3182" s="0" t="s">
        <v>10</v>
      </c>
      <c r="F3182" s="0" t="n">
        <v>632</v>
      </c>
      <c r="G3182" s="0" t="n">
        <v>631</v>
      </c>
    </row>
    <row r="3183" customFormat="false" ht="12.8" hidden="false" customHeight="false" outlineLevel="0" collapsed="false">
      <c r="A3183" s="0" t="n">
        <v>3181</v>
      </c>
      <c r="B3183" s="0" t="s">
        <v>116</v>
      </c>
      <c r="C3183" s="0" t="s">
        <v>118</v>
      </c>
      <c r="D3183" s="0" t="s">
        <v>8</v>
      </c>
      <c r="E3183" s="0" t="s">
        <v>9</v>
      </c>
      <c r="F3183" s="0" t="n">
        <v>142</v>
      </c>
      <c r="G3183" s="0" t="n">
        <v>143</v>
      </c>
    </row>
    <row r="3184" customFormat="false" ht="12.8" hidden="false" customHeight="false" outlineLevel="0" collapsed="false">
      <c r="A3184" s="0" t="n">
        <v>3182</v>
      </c>
      <c r="B3184" s="0" t="s">
        <v>116</v>
      </c>
      <c r="C3184" s="0" t="s">
        <v>118</v>
      </c>
      <c r="D3184" s="0" t="s">
        <v>8</v>
      </c>
      <c r="E3184" s="0" t="s">
        <v>9</v>
      </c>
      <c r="F3184" s="0" t="n">
        <v>357</v>
      </c>
      <c r="G3184" s="0" t="n">
        <v>357</v>
      </c>
    </row>
    <row r="3185" customFormat="false" ht="12.8" hidden="false" customHeight="false" outlineLevel="0" collapsed="false">
      <c r="A3185" s="0" t="n">
        <v>3183</v>
      </c>
      <c r="B3185" s="0" t="s">
        <v>116</v>
      </c>
      <c r="C3185" s="0" t="s">
        <v>118</v>
      </c>
      <c r="D3185" s="0" t="s">
        <v>8</v>
      </c>
      <c r="E3185" s="0" t="s">
        <v>9</v>
      </c>
      <c r="F3185" s="0" t="n">
        <v>570</v>
      </c>
      <c r="G3185" s="0" t="n">
        <v>570</v>
      </c>
    </row>
    <row r="3186" customFormat="false" ht="12.8" hidden="false" customHeight="false" outlineLevel="0" collapsed="false">
      <c r="A3186" s="0" t="n">
        <v>3184</v>
      </c>
      <c r="B3186" s="0" t="s">
        <v>116</v>
      </c>
      <c r="C3186" s="0" t="s">
        <v>118</v>
      </c>
      <c r="D3186" s="0" t="s">
        <v>8</v>
      </c>
      <c r="E3186" s="0" t="s">
        <v>9</v>
      </c>
      <c r="F3186" s="0" t="n">
        <v>803</v>
      </c>
      <c r="G3186" s="0" t="n">
        <v>804</v>
      </c>
    </row>
    <row r="3187" customFormat="false" ht="12.8" hidden="false" customHeight="false" outlineLevel="0" collapsed="false">
      <c r="A3187" s="0" t="n">
        <v>3185</v>
      </c>
      <c r="B3187" s="0" t="s">
        <v>116</v>
      </c>
      <c r="C3187" s="0" t="s">
        <v>118</v>
      </c>
      <c r="D3187" s="0" t="s">
        <v>8</v>
      </c>
      <c r="E3187" s="0" t="s">
        <v>10</v>
      </c>
      <c r="F3187" s="0" t="n">
        <v>55</v>
      </c>
      <c r="G3187" s="0" t="n">
        <v>58</v>
      </c>
    </row>
    <row r="3188" customFormat="false" ht="12.8" hidden="false" customHeight="false" outlineLevel="0" collapsed="false">
      <c r="A3188" s="0" t="n">
        <v>3186</v>
      </c>
      <c r="B3188" s="0" t="s">
        <v>116</v>
      </c>
      <c r="C3188" s="0" t="s">
        <v>118</v>
      </c>
      <c r="D3188" s="0" t="s">
        <v>8</v>
      </c>
      <c r="E3188" s="0" t="s">
        <v>10</v>
      </c>
      <c r="F3188" s="0" t="n">
        <v>276</v>
      </c>
      <c r="G3188" s="0" t="n">
        <v>279</v>
      </c>
    </row>
    <row r="3189" customFormat="false" ht="12.8" hidden="false" customHeight="false" outlineLevel="0" collapsed="false">
      <c r="A3189" s="0" t="n">
        <v>3187</v>
      </c>
      <c r="B3189" s="0" t="s">
        <v>116</v>
      </c>
      <c r="C3189" s="0" t="s">
        <v>118</v>
      </c>
      <c r="D3189" s="0" t="s">
        <v>8</v>
      </c>
      <c r="E3189" s="0" t="s">
        <v>10</v>
      </c>
      <c r="F3189" s="0" t="n">
        <v>490</v>
      </c>
      <c r="G3189" s="0" t="n">
        <v>494</v>
      </c>
    </row>
    <row r="3190" customFormat="false" ht="12.8" hidden="false" customHeight="false" outlineLevel="0" collapsed="false">
      <c r="A3190" s="0" t="n">
        <v>3188</v>
      </c>
      <c r="B3190" s="0" t="s">
        <v>116</v>
      </c>
      <c r="C3190" s="0" t="s">
        <v>118</v>
      </c>
      <c r="D3190" s="0" t="s">
        <v>8</v>
      </c>
      <c r="E3190" s="0" t="s">
        <v>10</v>
      </c>
      <c r="F3190" s="0" t="n">
        <v>710</v>
      </c>
      <c r="G3190" s="0" t="n">
        <v>710</v>
      </c>
    </row>
    <row r="3191" customFormat="false" ht="12.8" hidden="false" customHeight="false" outlineLevel="0" collapsed="false">
      <c r="A3191" s="0" t="n">
        <v>3189</v>
      </c>
      <c r="B3191" s="0" t="s">
        <v>116</v>
      </c>
      <c r="C3191" s="0" t="s">
        <v>118</v>
      </c>
      <c r="D3191" s="0" t="s">
        <v>11</v>
      </c>
      <c r="E3191" s="0" t="s">
        <v>9</v>
      </c>
      <c r="F3191" s="0" t="n">
        <v>31</v>
      </c>
      <c r="G3191" s="0" t="n">
        <v>31</v>
      </c>
    </row>
    <row r="3192" customFormat="false" ht="12.8" hidden="false" customHeight="false" outlineLevel="0" collapsed="false">
      <c r="A3192" s="0" t="n">
        <v>3190</v>
      </c>
      <c r="B3192" s="0" t="s">
        <v>116</v>
      </c>
      <c r="C3192" s="0" t="s">
        <v>118</v>
      </c>
      <c r="D3192" s="0" t="s">
        <v>11</v>
      </c>
      <c r="E3192" s="0" t="s">
        <v>9</v>
      </c>
      <c r="F3192" s="0" t="n">
        <v>249</v>
      </c>
      <c r="G3192" s="0" t="n">
        <v>250</v>
      </c>
    </row>
    <row r="3193" customFormat="false" ht="12.8" hidden="false" customHeight="false" outlineLevel="0" collapsed="false">
      <c r="A3193" s="0" t="n">
        <v>3191</v>
      </c>
      <c r="B3193" s="0" t="s">
        <v>116</v>
      </c>
      <c r="C3193" s="0" t="s">
        <v>118</v>
      </c>
      <c r="D3193" s="0" t="s">
        <v>11</v>
      </c>
      <c r="E3193" s="0" t="s">
        <v>9</v>
      </c>
      <c r="F3193" s="0" t="n">
        <v>463</v>
      </c>
      <c r="G3193" s="0" t="n">
        <v>464</v>
      </c>
    </row>
    <row r="3194" customFormat="false" ht="12.8" hidden="false" customHeight="false" outlineLevel="0" collapsed="false">
      <c r="A3194" s="0" t="n">
        <v>3192</v>
      </c>
      <c r="B3194" s="0" t="s">
        <v>116</v>
      </c>
      <c r="C3194" s="0" t="s">
        <v>118</v>
      </c>
      <c r="D3194" s="0" t="s">
        <v>11</v>
      </c>
      <c r="E3194" s="0" t="s">
        <v>9</v>
      </c>
      <c r="F3194" s="0" t="n">
        <v>680</v>
      </c>
      <c r="G3194" s="0" t="n">
        <v>679</v>
      </c>
    </row>
    <row r="3195" customFormat="false" ht="12.8" hidden="false" customHeight="false" outlineLevel="0" collapsed="false">
      <c r="A3195" s="0" t="n">
        <v>3193</v>
      </c>
      <c r="B3195" s="0" t="s">
        <v>116</v>
      </c>
      <c r="C3195" s="0" t="s">
        <v>118</v>
      </c>
      <c r="D3195" s="0" t="s">
        <v>11</v>
      </c>
      <c r="E3195" s="0" t="s">
        <v>10</v>
      </c>
      <c r="F3195" s="0" t="n">
        <v>171</v>
      </c>
      <c r="G3195" s="0" t="n">
        <v>173</v>
      </c>
    </row>
    <row r="3196" customFormat="false" ht="12.8" hidden="false" customHeight="false" outlineLevel="0" collapsed="false">
      <c r="A3196" s="0" t="n">
        <v>3194</v>
      </c>
      <c r="B3196" s="0" t="s">
        <v>116</v>
      </c>
      <c r="C3196" s="0" t="s">
        <v>118</v>
      </c>
      <c r="D3196" s="0" t="s">
        <v>11</v>
      </c>
      <c r="E3196" s="0" t="s">
        <v>10</v>
      </c>
      <c r="F3196" s="0" t="n">
        <v>385</v>
      </c>
      <c r="G3196" s="0" t="n">
        <v>386</v>
      </c>
    </row>
    <row r="3197" customFormat="false" ht="12.8" hidden="false" customHeight="false" outlineLevel="0" collapsed="false">
      <c r="A3197" s="0" t="n">
        <v>3195</v>
      </c>
      <c r="B3197" s="0" t="s">
        <v>116</v>
      </c>
      <c r="C3197" s="0" t="s">
        <v>118</v>
      </c>
      <c r="D3197" s="0" t="s">
        <v>11</v>
      </c>
      <c r="E3197" s="0" t="s">
        <v>10</v>
      </c>
      <c r="F3197" s="0" t="n">
        <v>598</v>
      </c>
      <c r="G3197" s="0" t="n">
        <v>598</v>
      </c>
    </row>
    <row r="3198" customFormat="false" ht="12.8" hidden="false" customHeight="false" outlineLevel="0" collapsed="false">
      <c r="A3198" s="0" t="n">
        <v>3196</v>
      </c>
      <c r="B3198" s="0" t="s">
        <v>116</v>
      </c>
      <c r="C3198" s="0" t="s">
        <v>118</v>
      </c>
      <c r="D3198" s="0" t="s">
        <v>11</v>
      </c>
      <c r="E3198" s="0" t="s">
        <v>10</v>
      </c>
      <c r="F3198" s="0" t="n">
        <v>834</v>
      </c>
      <c r="G3198" s="0" t="n">
        <v>834</v>
      </c>
    </row>
    <row r="3199" customFormat="false" ht="12.8" hidden="false" customHeight="false" outlineLevel="0" collapsed="false">
      <c r="A3199" s="0" t="n">
        <v>3197</v>
      </c>
      <c r="B3199" s="0" t="s">
        <v>116</v>
      </c>
      <c r="C3199" s="0" t="s">
        <v>118</v>
      </c>
      <c r="D3199" s="0" t="s">
        <v>12</v>
      </c>
      <c r="E3199" s="0" t="s">
        <v>9</v>
      </c>
      <c r="F3199" s="0" t="n">
        <v>142</v>
      </c>
      <c r="G3199" s="0" t="n">
        <v>143</v>
      </c>
    </row>
    <row r="3200" customFormat="false" ht="12.8" hidden="false" customHeight="false" outlineLevel="0" collapsed="false">
      <c r="A3200" s="0" t="n">
        <v>3198</v>
      </c>
      <c r="B3200" s="0" t="s">
        <v>116</v>
      </c>
      <c r="C3200" s="0" t="s">
        <v>118</v>
      </c>
      <c r="D3200" s="0" t="s">
        <v>12</v>
      </c>
      <c r="E3200" s="0" t="s">
        <v>9</v>
      </c>
      <c r="F3200" s="0" t="n">
        <v>357</v>
      </c>
      <c r="G3200" s="0" t="n">
        <v>358</v>
      </c>
    </row>
    <row r="3201" customFormat="false" ht="12.8" hidden="false" customHeight="false" outlineLevel="0" collapsed="false">
      <c r="A3201" s="0" t="n">
        <v>3199</v>
      </c>
      <c r="B3201" s="0" t="s">
        <v>116</v>
      </c>
      <c r="C3201" s="0" t="s">
        <v>118</v>
      </c>
      <c r="D3201" s="0" t="s">
        <v>12</v>
      </c>
      <c r="E3201" s="0" t="s">
        <v>9</v>
      </c>
      <c r="F3201" s="0" t="n">
        <v>570</v>
      </c>
      <c r="G3201" s="0" t="n">
        <v>572</v>
      </c>
    </row>
    <row r="3202" customFormat="false" ht="12.8" hidden="false" customHeight="false" outlineLevel="0" collapsed="false">
      <c r="A3202" s="0" t="n">
        <v>3200</v>
      </c>
      <c r="B3202" s="0" t="s">
        <v>116</v>
      </c>
      <c r="C3202" s="0" t="s">
        <v>118</v>
      </c>
      <c r="D3202" s="0" t="s">
        <v>12</v>
      </c>
      <c r="E3202" s="0" t="s">
        <v>9</v>
      </c>
      <c r="F3202" s="0" t="n">
        <v>803</v>
      </c>
      <c r="G3202" s="0" t="n">
        <v>801</v>
      </c>
    </row>
    <row r="3203" customFormat="false" ht="12.8" hidden="false" customHeight="false" outlineLevel="0" collapsed="false">
      <c r="A3203" s="0" t="n">
        <v>3201</v>
      </c>
      <c r="B3203" s="0" t="s">
        <v>116</v>
      </c>
      <c r="C3203" s="0" t="s">
        <v>118</v>
      </c>
      <c r="D3203" s="0" t="s">
        <v>12</v>
      </c>
      <c r="E3203" s="0" t="s">
        <v>10</v>
      </c>
      <c r="F3203" s="0" t="n">
        <v>55</v>
      </c>
      <c r="G3203" s="0" t="n">
        <v>57</v>
      </c>
    </row>
    <row r="3204" customFormat="false" ht="12.8" hidden="false" customHeight="false" outlineLevel="0" collapsed="false">
      <c r="A3204" s="0" t="n">
        <v>3202</v>
      </c>
      <c r="B3204" s="0" t="s">
        <v>116</v>
      </c>
      <c r="C3204" s="0" t="s">
        <v>118</v>
      </c>
      <c r="D3204" s="0" t="s">
        <v>12</v>
      </c>
      <c r="E3204" s="0" t="s">
        <v>10</v>
      </c>
      <c r="F3204" s="0" t="n">
        <v>276</v>
      </c>
      <c r="G3204" s="0" t="n">
        <v>279</v>
      </c>
    </row>
    <row r="3205" customFormat="false" ht="12.8" hidden="false" customHeight="false" outlineLevel="0" collapsed="false">
      <c r="A3205" s="0" t="n">
        <v>3203</v>
      </c>
      <c r="B3205" s="0" t="s">
        <v>116</v>
      </c>
      <c r="C3205" s="0" t="s">
        <v>118</v>
      </c>
      <c r="D3205" s="0" t="s">
        <v>12</v>
      </c>
      <c r="E3205" s="0" t="s">
        <v>10</v>
      </c>
      <c r="F3205" s="0" t="n">
        <v>490</v>
      </c>
      <c r="G3205" s="0" t="n">
        <v>493</v>
      </c>
    </row>
    <row r="3206" customFormat="false" ht="12.8" hidden="false" customHeight="false" outlineLevel="0" collapsed="false">
      <c r="A3206" s="0" t="n">
        <v>3204</v>
      </c>
      <c r="B3206" s="0" t="s">
        <v>116</v>
      </c>
      <c r="C3206" s="0" t="s">
        <v>118</v>
      </c>
      <c r="D3206" s="0" t="s">
        <v>12</v>
      </c>
      <c r="E3206" s="0" t="s">
        <v>10</v>
      </c>
      <c r="F3206" s="0" t="n">
        <v>710</v>
      </c>
      <c r="G3206" s="0" t="n">
        <v>713</v>
      </c>
    </row>
    <row r="3207" customFormat="false" ht="12.8" hidden="false" customHeight="false" outlineLevel="0" collapsed="false">
      <c r="A3207" s="0" t="n">
        <v>3205</v>
      </c>
      <c r="B3207" s="0" t="s">
        <v>116</v>
      </c>
      <c r="C3207" s="0" t="s">
        <v>118</v>
      </c>
      <c r="D3207" s="0" t="s">
        <v>13</v>
      </c>
      <c r="E3207" s="0" t="s">
        <v>9</v>
      </c>
      <c r="F3207" s="0" t="n">
        <v>31</v>
      </c>
      <c r="G3207" s="0" t="n">
        <v>30</v>
      </c>
    </row>
    <row r="3208" customFormat="false" ht="12.8" hidden="false" customHeight="false" outlineLevel="0" collapsed="false">
      <c r="A3208" s="0" t="n">
        <v>3206</v>
      </c>
      <c r="B3208" s="0" t="s">
        <v>116</v>
      </c>
      <c r="C3208" s="0" t="s">
        <v>118</v>
      </c>
      <c r="D3208" s="0" t="s">
        <v>13</v>
      </c>
      <c r="E3208" s="0" t="s">
        <v>9</v>
      </c>
      <c r="F3208" s="0" t="n">
        <v>249</v>
      </c>
      <c r="G3208" s="0" t="n">
        <v>249</v>
      </c>
    </row>
    <row r="3209" customFormat="false" ht="12.8" hidden="false" customHeight="false" outlineLevel="0" collapsed="false">
      <c r="A3209" s="0" t="n">
        <v>3207</v>
      </c>
      <c r="B3209" s="0" t="s">
        <v>116</v>
      </c>
      <c r="C3209" s="0" t="s">
        <v>118</v>
      </c>
      <c r="D3209" s="0" t="s">
        <v>13</v>
      </c>
      <c r="E3209" s="0" t="s">
        <v>9</v>
      </c>
      <c r="F3209" s="0" t="n">
        <v>463</v>
      </c>
      <c r="G3209" s="0" t="n">
        <v>464</v>
      </c>
    </row>
    <row r="3210" customFormat="false" ht="12.8" hidden="false" customHeight="false" outlineLevel="0" collapsed="false">
      <c r="A3210" s="0" t="n">
        <v>3208</v>
      </c>
      <c r="B3210" s="0" t="s">
        <v>116</v>
      </c>
      <c r="C3210" s="0" t="s">
        <v>118</v>
      </c>
      <c r="D3210" s="0" t="s">
        <v>13</v>
      </c>
      <c r="E3210" s="0" t="s">
        <v>9</v>
      </c>
      <c r="F3210" s="0" t="n">
        <v>680</v>
      </c>
      <c r="G3210" s="0" t="n">
        <v>681</v>
      </c>
    </row>
    <row r="3211" customFormat="false" ht="12.8" hidden="false" customHeight="false" outlineLevel="0" collapsed="false">
      <c r="A3211" s="0" t="n">
        <v>3209</v>
      </c>
      <c r="B3211" s="0" t="s">
        <v>116</v>
      </c>
      <c r="C3211" s="0" t="s">
        <v>118</v>
      </c>
      <c r="D3211" s="0" t="s">
        <v>13</v>
      </c>
      <c r="E3211" s="0" t="s">
        <v>10</v>
      </c>
      <c r="F3211" s="0" t="n">
        <v>171</v>
      </c>
      <c r="G3211" s="0" t="n">
        <v>173</v>
      </c>
    </row>
    <row r="3212" customFormat="false" ht="12.8" hidden="false" customHeight="false" outlineLevel="0" collapsed="false">
      <c r="A3212" s="0" t="n">
        <v>3210</v>
      </c>
      <c r="B3212" s="0" t="s">
        <v>116</v>
      </c>
      <c r="C3212" s="0" t="s">
        <v>118</v>
      </c>
      <c r="D3212" s="0" t="s">
        <v>13</v>
      </c>
      <c r="E3212" s="0" t="s">
        <v>10</v>
      </c>
      <c r="F3212" s="0" t="n">
        <v>385</v>
      </c>
      <c r="G3212" s="0" t="n">
        <v>384</v>
      </c>
    </row>
    <row r="3213" customFormat="false" ht="12.8" hidden="false" customHeight="false" outlineLevel="0" collapsed="false">
      <c r="A3213" s="0" t="n">
        <v>3211</v>
      </c>
      <c r="B3213" s="0" t="s">
        <v>116</v>
      </c>
      <c r="C3213" s="0" t="s">
        <v>118</v>
      </c>
      <c r="D3213" s="0" t="s">
        <v>13</v>
      </c>
      <c r="E3213" s="0" t="s">
        <v>10</v>
      </c>
      <c r="F3213" s="0" t="n">
        <v>598</v>
      </c>
      <c r="G3213" s="0" t="n">
        <v>596</v>
      </c>
    </row>
    <row r="3214" customFormat="false" ht="12.8" hidden="false" customHeight="false" outlineLevel="0" collapsed="false">
      <c r="A3214" s="0" t="n">
        <v>3212</v>
      </c>
      <c r="B3214" s="0" t="s">
        <v>116</v>
      </c>
      <c r="C3214" s="0" t="s">
        <v>118</v>
      </c>
      <c r="D3214" s="0" t="s">
        <v>13</v>
      </c>
      <c r="E3214" s="0" t="s">
        <v>10</v>
      </c>
      <c r="F3214" s="0" t="n">
        <v>834</v>
      </c>
      <c r="G3214" s="0" t="n">
        <v>836</v>
      </c>
    </row>
    <row r="3215" customFormat="false" ht="12.8" hidden="false" customHeight="false" outlineLevel="0" collapsed="false">
      <c r="A3215" s="0" t="n">
        <v>3213</v>
      </c>
      <c r="B3215" s="0" t="s">
        <v>116</v>
      </c>
      <c r="C3215" s="0" t="s">
        <v>119</v>
      </c>
      <c r="D3215" s="0" t="s">
        <v>8</v>
      </c>
      <c r="E3215" s="0" t="s">
        <v>9</v>
      </c>
      <c r="F3215" s="0" t="n">
        <v>56</v>
      </c>
      <c r="G3215" s="0" t="n">
        <v>56</v>
      </c>
    </row>
    <row r="3216" customFormat="false" ht="12.8" hidden="false" customHeight="false" outlineLevel="0" collapsed="false">
      <c r="A3216" s="0" t="n">
        <v>3214</v>
      </c>
      <c r="B3216" s="0" t="s">
        <v>116</v>
      </c>
      <c r="C3216" s="0" t="s">
        <v>119</v>
      </c>
      <c r="D3216" s="0" t="s">
        <v>8</v>
      </c>
      <c r="E3216" s="0" t="s">
        <v>9</v>
      </c>
      <c r="F3216" s="0" t="n">
        <v>328</v>
      </c>
      <c r="G3216" s="0" t="n">
        <v>327</v>
      </c>
    </row>
    <row r="3217" customFormat="false" ht="12.8" hidden="false" customHeight="false" outlineLevel="0" collapsed="false">
      <c r="A3217" s="0" t="n">
        <v>3215</v>
      </c>
      <c r="B3217" s="0" t="s">
        <v>116</v>
      </c>
      <c r="C3217" s="0" t="s">
        <v>119</v>
      </c>
      <c r="D3217" s="0" t="s">
        <v>8</v>
      </c>
      <c r="E3217" s="0" t="s">
        <v>9</v>
      </c>
      <c r="F3217" s="0" t="n">
        <v>600</v>
      </c>
      <c r="G3217" s="0" t="n">
        <v>600</v>
      </c>
    </row>
    <row r="3218" customFormat="false" ht="12.8" hidden="false" customHeight="false" outlineLevel="0" collapsed="false">
      <c r="A3218" s="0" t="n">
        <v>3216</v>
      </c>
      <c r="B3218" s="0" t="s">
        <v>116</v>
      </c>
      <c r="C3218" s="0" t="s">
        <v>119</v>
      </c>
      <c r="D3218" s="0" t="s">
        <v>8</v>
      </c>
      <c r="E3218" s="0" t="s">
        <v>9</v>
      </c>
      <c r="F3218" s="0" t="n">
        <v>863</v>
      </c>
      <c r="G3218" s="0" t="n">
        <v>865</v>
      </c>
    </row>
    <row r="3219" customFormat="false" ht="12.8" hidden="false" customHeight="false" outlineLevel="0" collapsed="false">
      <c r="A3219" s="0" t="n">
        <v>3217</v>
      </c>
      <c r="B3219" s="0" t="s">
        <v>116</v>
      </c>
      <c r="C3219" s="0" t="s">
        <v>119</v>
      </c>
      <c r="D3219" s="0" t="s">
        <v>8</v>
      </c>
      <c r="E3219" s="0" t="s">
        <v>9</v>
      </c>
      <c r="F3219" s="0" t="n">
        <v>1159</v>
      </c>
      <c r="G3219" s="0" t="n">
        <v>1165</v>
      </c>
    </row>
    <row r="3220" customFormat="false" ht="12.8" hidden="false" customHeight="false" outlineLevel="0" collapsed="false">
      <c r="A3220" s="0" t="n">
        <v>3218</v>
      </c>
      <c r="B3220" s="0" t="s">
        <v>116</v>
      </c>
      <c r="C3220" s="0" t="s">
        <v>119</v>
      </c>
      <c r="D3220" s="0" t="s">
        <v>8</v>
      </c>
      <c r="E3220" s="0" t="s">
        <v>10</v>
      </c>
      <c r="F3220" s="0" t="n">
        <v>230</v>
      </c>
      <c r="G3220" s="0" t="n">
        <v>231</v>
      </c>
    </row>
    <row r="3221" customFormat="false" ht="12.8" hidden="false" customHeight="false" outlineLevel="0" collapsed="false">
      <c r="A3221" s="0" t="n">
        <v>3219</v>
      </c>
      <c r="B3221" s="0" t="s">
        <v>116</v>
      </c>
      <c r="C3221" s="0" t="s">
        <v>119</v>
      </c>
      <c r="D3221" s="0" t="s">
        <v>8</v>
      </c>
      <c r="E3221" s="0" t="s">
        <v>10</v>
      </c>
      <c r="F3221" s="0" t="n">
        <v>497</v>
      </c>
      <c r="G3221" s="0" t="n">
        <v>495</v>
      </c>
    </row>
    <row r="3222" customFormat="false" ht="12.8" hidden="false" customHeight="false" outlineLevel="0" collapsed="false">
      <c r="A3222" s="0" t="n">
        <v>3220</v>
      </c>
      <c r="B3222" s="0" t="s">
        <v>116</v>
      </c>
      <c r="C3222" s="0" t="s">
        <v>119</v>
      </c>
      <c r="D3222" s="0" t="s">
        <v>8</v>
      </c>
      <c r="E3222" s="0" t="s">
        <v>10</v>
      </c>
      <c r="F3222" s="0" t="n">
        <v>767</v>
      </c>
      <c r="G3222" s="0" t="n">
        <v>765</v>
      </c>
    </row>
    <row r="3223" customFormat="false" ht="12.8" hidden="false" customHeight="false" outlineLevel="0" collapsed="false">
      <c r="A3223" s="0" t="n">
        <v>3221</v>
      </c>
      <c r="B3223" s="0" t="s">
        <v>116</v>
      </c>
      <c r="C3223" s="0" t="s">
        <v>119</v>
      </c>
      <c r="D3223" s="0" t="s">
        <v>8</v>
      </c>
      <c r="E3223" s="0" t="s">
        <v>10</v>
      </c>
      <c r="F3223" s="0" t="n">
        <v>1050</v>
      </c>
      <c r="G3223" s="0" t="n">
        <v>1049</v>
      </c>
    </row>
    <row r="3224" customFormat="false" ht="12.8" hidden="false" customHeight="false" outlineLevel="0" collapsed="false">
      <c r="A3224" s="0" t="n">
        <v>3222</v>
      </c>
      <c r="B3224" s="0" t="s">
        <v>116</v>
      </c>
      <c r="C3224" s="0" t="s">
        <v>119</v>
      </c>
      <c r="D3224" s="0" t="s">
        <v>11</v>
      </c>
      <c r="E3224" s="0" t="s">
        <v>9</v>
      </c>
      <c r="F3224" s="0" t="n">
        <v>190</v>
      </c>
      <c r="G3224" s="0" t="n">
        <v>190</v>
      </c>
    </row>
    <row r="3225" customFormat="false" ht="12.8" hidden="false" customHeight="false" outlineLevel="0" collapsed="false">
      <c r="A3225" s="0" t="n">
        <v>3223</v>
      </c>
      <c r="B3225" s="0" t="s">
        <v>116</v>
      </c>
      <c r="C3225" s="0" t="s">
        <v>119</v>
      </c>
      <c r="D3225" s="0" t="s">
        <v>11</v>
      </c>
      <c r="E3225" s="0" t="s">
        <v>9</v>
      </c>
      <c r="F3225" s="0" t="n">
        <v>461</v>
      </c>
      <c r="G3225" s="0" t="n">
        <v>460</v>
      </c>
    </row>
    <row r="3226" customFormat="false" ht="12.8" hidden="false" customHeight="false" outlineLevel="0" collapsed="false">
      <c r="A3226" s="0" t="n">
        <v>3224</v>
      </c>
      <c r="B3226" s="0" t="s">
        <v>116</v>
      </c>
      <c r="C3226" s="0" t="s">
        <v>119</v>
      </c>
      <c r="D3226" s="0" t="s">
        <v>11</v>
      </c>
      <c r="E3226" s="0" t="s">
        <v>9</v>
      </c>
      <c r="F3226" s="0" t="n">
        <v>726</v>
      </c>
      <c r="G3226" s="0" t="n">
        <v>727</v>
      </c>
    </row>
    <row r="3227" customFormat="false" ht="12.8" hidden="false" customHeight="false" outlineLevel="0" collapsed="false">
      <c r="A3227" s="0" t="n">
        <v>3225</v>
      </c>
      <c r="B3227" s="0" t="s">
        <v>116</v>
      </c>
      <c r="C3227" s="0" t="s">
        <v>119</v>
      </c>
      <c r="D3227" s="0" t="s">
        <v>11</v>
      </c>
      <c r="E3227" s="0" t="s">
        <v>9</v>
      </c>
      <c r="F3227" s="0" t="n">
        <v>1008</v>
      </c>
      <c r="G3227" s="0" t="n">
        <v>1007</v>
      </c>
    </row>
    <row r="3228" customFormat="false" ht="12.8" hidden="false" customHeight="false" outlineLevel="0" collapsed="false">
      <c r="A3228" s="0" t="n">
        <v>3226</v>
      </c>
      <c r="B3228" s="0" t="s">
        <v>116</v>
      </c>
      <c r="C3228" s="0" t="s">
        <v>119</v>
      </c>
      <c r="D3228" s="0" t="s">
        <v>11</v>
      </c>
      <c r="E3228" s="0" t="s">
        <v>10</v>
      </c>
      <c r="F3228" s="0" t="n">
        <v>96</v>
      </c>
      <c r="G3228" s="0" t="n">
        <v>100</v>
      </c>
    </row>
    <row r="3229" customFormat="false" ht="12.8" hidden="false" customHeight="false" outlineLevel="0" collapsed="false">
      <c r="A3229" s="0" t="n">
        <v>3227</v>
      </c>
      <c r="B3229" s="0" t="s">
        <v>116</v>
      </c>
      <c r="C3229" s="0" t="s">
        <v>119</v>
      </c>
      <c r="D3229" s="0" t="s">
        <v>11</v>
      </c>
      <c r="E3229" s="0" t="s">
        <v>10</v>
      </c>
      <c r="F3229" s="0" t="n">
        <v>363</v>
      </c>
      <c r="G3229" s="0" t="n">
        <v>368</v>
      </c>
    </row>
    <row r="3230" customFormat="false" ht="12.8" hidden="false" customHeight="false" outlineLevel="0" collapsed="false">
      <c r="A3230" s="0" t="n">
        <v>3228</v>
      </c>
      <c r="B3230" s="0" t="s">
        <v>116</v>
      </c>
      <c r="C3230" s="0" t="s">
        <v>119</v>
      </c>
      <c r="D3230" s="0" t="s">
        <v>11</v>
      </c>
      <c r="E3230" s="0" t="s">
        <v>10</v>
      </c>
      <c r="F3230" s="0" t="n">
        <v>637</v>
      </c>
      <c r="G3230" s="0" t="n">
        <v>641</v>
      </c>
    </row>
    <row r="3231" customFormat="false" ht="12.8" hidden="false" customHeight="false" outlineLevel="0" collapsed="false">
      <c r="A3231" s="0" t="n">
        <v>3229</v>
      </c>
      <c r="B3231" s="0" t="s">
        <v>116</v>
      </c>
      <c r="C3231" s="0" t="s">
        <v>119</v>
      </c>
      <c r="D3231" s="0" t="s">
        <v>11</v>
      </c>
      <c r="E3231" s="0" t="s">
        <v>10</v>
      </c>
      <c r="F3231" s="0" t="n">
        <v>907</v>
      </c>
      <c r="G3231" s="0" t="n">
        <v>911</v>
      </c>
    </row>
    <row r="3232" customFormat="false" ht="12.8" hidden="false" customHeight="false" outlineLevel="0" collapsed="false">
      <c r="A3232" s="0" t="n">
        <v>3230</v>
      </c>
      <c r="B3232" s="0" t="s">
        <v>116</v>
      </c>
      <c r="C3232" s="0" t="s">
        <v>119</v>
      </c>
      <c r="D3232" s="0" t="s">
        <v>11</v>
      </c>
      <c r="E3232" s="0" t="s">
        <v>10</v>
      </c>
      <c r="F3232" s="0" t="n">
        <v>1212</v>
      </c>
      <c r="G3232" s="0" t="n">
        <v>1212</v>
      </c>
    </row>
    <row r="3233" customFormat="false" ht="12.8" hidden="false" customHeight="false" outlineLevel="0" collapsed="false">
      <c r="A3233" s="0" t="n">
        <v>3231</v>
      </c>
      <c r="B3233" s="0" t="s">
        <v>116</v>
      </c>
      <c r="C3233" s="0" t="s">
        <v>119</v>
      </c>
      <c r="D3233" s="0" t="s">
        <v>12</v>
      </c>
      <c r="E3233" s="0" t="s">
        <v>9</v>
      </c>
      <c r="F3233" s="0" t="n">
        <v>56</v>
      </c>
      <c r="G3233" s="0" t="n">
        <v>55</v>
      </c>
    </row>
    <row r="3234" customFormat="false" ht="12.8" hidden="false" customHeight="false" outlineLevel="0" collapsed="false">
      <c r="A3234" s="0" t="n">
        <v>3232</v>
      </c>
      <c r="B3234" s="0" t="s">
        <v>116</v>
      </c>
      <c r="C3234" s="0" t="s">
        <v>119</v>
      </c>
      <c r="D3234" s="0" t="s">
        <v>12</v>
      </c>
      <c r="E3234" s="0" t="s">
        <v>9</v>
      </c>
      <c r="F3234" s="0" t="n">
        <v>328</v>
      </c>
      <c r="G3234" s="0" t="n">
        <v>327</v>
      </c>
    </row>
    <row r="3235" customFormat="false" ht="12.8" hidden="false" customHeight="false" outlineLevel="0" collapsed="false">
      <c r="A3235" s="0" t="n">
        <v>3233</v>
      </c>
      <c r="B3235" s="0" t="s">
        <v>116</v>
      </c>
      <c r="C3235" s="0" t="s">
        <v>119</v>
      </c>
      <c r="D3235" s="0" t="s">
        <v>12</v>
      </c>
      <c r="E3235" s="0" t="s">
        <v>9</v>
      </c>
      <c r="F3235" s="0" t="n">
        <v>600</v>
      </c>
      <c r="G3235" s="0" t="n">
        <v>600</v>
      </c>
    </row>
    <row r="3236" customFormat="false" ht="12.8" hidden="false" customHeight="false" outlineLevel="0" collapsed="false">
      <c r="A3236" s="0" t="n">
        <v>3234</v>
      </c>
      <c r="B3236" s="0" t="s">
        <v>116</v>
      </c>
      <c r="C3236" s="0" t="s">
        <v>119</v>
      </c>
      <c r="D3236" s="0" t="s">
        <v>12</v>
      </c>
      <c r="E3236" s="0" t="s">
        <v>9</v>
      </c>
      <c r="F3236" s="0" t="n">
        <v>863</v>
      </c>
      <c r="G3236" s="0" t="n">
        <v>861</v>
      </c>
    </row>
    <row r="3237" customFormat="false" ht="12.8" hidden="false" customHeight="false" outlineLevel="0" collapsed="false">
      <c r="A3237" s="0" t="n">
        <v>3235</v>
      </c>
      <c r="B3237" s="0" t="s">
        <v>116</v>
      </c>
      <c r="C3237" s="0" t="s">
        <v>119</v>
      </c>
      <c r="D3237" s="0" t="s">
        <v>12</v>
      </c>
      <c r="E3237" s="0" t="s">
        <v>9</v>
      </c>
      <c r="F3237" s="0" t="n">
        <v>1159</v>
      </c>
      <c r="G3237" s="0" t="n">
        <v>1166</v>
      </c>
    </row>
    <row r="3238" customFormat="false" ht="12.8" hidden="false" customHeight="false" outlineLevel="0" collapsed="false">
      <c r="A3238" s="0" t="n">
        <v>3236</v>
      </c>
      <c r="B3238" s="0" t="s">
        <v>116</v>
      </c>
      <c r="C3238" s="0" t="s">
        <v>119</v>
      </c>
      <c r="D3238" s="0" t="s">
        <v>12</v>
      </c>
      <c r="E3238" s="0" t="s">
        <v>10</v>
      </c>
      <c r="F3238" s="0" t="n">
        <v>230</v>
      </c>
      <c r="G3238" s="0" t="n">
        <v>233</v>
      </c>
    </row>
    <row r="3239" customFormat="false" ht="12.8" hidden="false" customHeight="false" outlineLevel="0" collapsed="false">
      <c r="A3239" s="0" t="n">
        <v>3237</v>
      </c>
      <c r="B3239" s="0" t="s">
        <v>116</v>
      </c>
      <c r="C3239" s="0" t="s">
        <v>119</v>
      </c>
      <c r="D3239" s="0" t="s">
        <v>12</v>
      </c>
      <c r="E3239" s="0" t="s">
        <v>10</v>
      </c>
      <c r="F3239" s="0" t="n">
        <v>497</v>
      </c>
      <c r="G3239" s="0" t="n">
        <v>500</v>
      </c>
    </row>
    <row r="3240" customFormat="false" ht="12.8" hidden="false" customHeight="false" outlineLevel="0" collapsed="false">
      <c r="A3240" s="0" t="n">
        <v>3238</v>
      </c>
      <c r="B3240" s="0" t="s">
        <v>116</v>
      </c>
      <c r="C3240" s="0" t="s">
        <v>119</v>
      </c>
      <c r="D3240" s="0" t="s">
        <v>12</v>
      </c>
      <c r="E3240" s="0" t="s">
        <v>10</v>
      </c>
      <c r="F3240" s="0" t="n">
        <v>767</v>
      </c>
      <c r="G3240" s="0" t="n">
        <v>769</v>
      </c>
    </row>
    <row r="3241" customFormat="false" ht="12.8" hidden="false" customHeight="false" outlineLevel="0" collapsed="false">
      <c r="A3241" s="0" t="n">
        <v>3239</v>
      </c>
      <c r="B3241" s="0" t="s">
        <v>116</v>
      </c>
      <c r="C3241" s="0" t="s">
        <v>119</v>
      </c>
      <c r="D3241" s="0" t="s">
        <v>12</v>
      </c>
      <c r="E3241" s="0" t="s">
        <v>10</v>
      </c>
      <c r="F3241" s="0" t="n">
        <v>1050</v>
      </c>
      <c r="G3241" s="0" t="n">
        <v>1053</v>
      </c>
    </row>
    <row r="3242" customFormat="false" ht="12.8" hidden="false" customHeight="false" outlineLevel="0" collapsed="false">
      <c r="A3242" s="0" t="n">
        <v>3240</v>
      </c>
      <c r="B3242" s="0" t="s">
        <v>116</v>
      </c>
      <c r="C3242" s="0" t="s">
        <v>119</v>
      </c>
      <c r="D3242" s="0" t="s">
        <v>13</v>
      </c>
      <c r="E3242" s="0" t="s">
        <v>9</v>
      </c>
      <c r="F3242" s="0" t="n">
        <v>190</v>
      </c>
      <c r="G3242" s="0" t="n">
        <v>191</v>
      </c>
    </row>
    <row r="3243" customFormat="false" ht="12.8" hidden="false" customHeight="false" outlineLevel="0" collapsed="false">
      <c r="A3243" s="0" t="n">
        <v>3241</v>
      </c>
      <c r="B3243" s="0" t="s">
        <v>116</v>
      </c>
      <c r="C3243" s="0" t="s">
        <v>119</v>
      </c>
      <c r="D3243" s="0" t="s">
        <v>13</v>
      </c>
      <c r="E3243" s="0" t="s">
        <v>9</v>
      </c>
      <c r="F3243" s="0" t="n">
        <v>461</v>
      </c>
      <c r="G3243" s="0" t="n">
        <v>459</v>
      </c>
    </row>
    <row r="3244" customFormat="false" ht="12.8" hidden="false" customHeight="false" outlineLevel="0" collapsed="false">
      <c r="A3244" s="0" t="n">
        <v>3242</v>
      </c>
      <c r="B3244" s="0" t="s">
        <v>116</v>
      </c>
      <c r="C3244" s="0" t="s">
        <v>119</v>
      </c>
      <c r="D3244" s="0" t="s">
        <v>13</v>
      </c>
      <c r="E3244" s="0" t="s">
        <v>9</v>
      </c>
      <c r="F3244" s="0" t="n">
        <v>726</v>
      </c>
      <c r="G3244" s="0" t="n">
        <v>725</v>
      </c>
    </row>
    <row r="3245" customFormat="false" ht="12.8" hidden="false" customHeight="false" outlineLevel="0" collapsed="false">
      <c r="A3245" s="0" t="n">
        <v>3243</v>
      </c>
      <c r="B3245" s="0" t="s">
        <v>116</v>
      </c>
      <c r="C3245" s="0" t="s">
        <v>119</v>
      </c>
      <c r="D3245" s="0" t="s">
        <v>13</v>
      </c>
      <c r="E3245" s="0" t="s">
        <v>9</v>
      </c>
      <c r="F3245" s="0" t="n">
        <v>1008</v>
      </c>
      <c r="G3245" s="0" t="n">
        <v>1008</v>
      </c>
    </row>
    <row r="3246" customFormat="false" ht="12.8" hidden="false" customHeight="false" outlineLevel="0" collapsed="false">
      <c r="A3246" s="0" t="n">
        <v>3244</v>
      </c>
      <c r="B3246" s="0" t="s">
        <v>116</v>
      </c>
      <c r="C3246" s="0" t="s">
        <v>119</v>
      </c>
      <c r="D3246" s="0" t="s">
        <v>13</v>
      </c>
      <c r="E3246" s="0" t="s">
        <v>10</v>
      </c>
      <c r="F3246" s="0" t="n">
        <v>96</v>
      </c>
      <c r="G3246" s="0" t="n">
        <v>95</v>
      </c>
    </row>
    <row r="3247" customFormat="false" ht="12.8" hidden="false" customHeight="false" outlineLevel="0" collapsed="false">
      <c r="A3247" s="0" t="n">
        <v>3245</v>
      </c>
      <c r="B3247" s="0" t="s">
        <v>116</v>
      </c>
      <c r="C3247" s="0" t="s">
        <v>119</v>
      </c>
      <c r="D3247" s="0" t="s">
        <v>13</v>
      </c>
      <c r="E3247" s="0" t="s">
        <v>10</v>
      </c>
      <c r="F3247" s="0" t="n">
        <v>363</v>
      </c>
      <c r="G3247" s="0" t="n">
        <v>363</v>
      </c>
    </row>
    <row r="3248" customFormat="false" ht="12.8" hidden="false" customHeight="false" outlineLevel="0" collapsed="false">
      <c r="A3248" s="0" t="n">
        <v>3246</v>
      </c>
      <c r="B3248" s="0" t="s">
        <v>116</v>
      </c>
      <c r="C3248" s="0" t="s">
        <v>119</v>
      </c>
      <c r="D3248" s="0" t="s">
        <v>13</v>
      </c>
      <c r="E3248" s="0" t="s">
        <v>10</v>
      </c>
      <c r="F3248" s="0" t="n">
        <v>637</v>
      </c>
      <c r="G3248" s="0" t="n">
        <v>635</v>
      </c>
    </row>
    <row r="3249" customFormat="false" ht="12.8" hidden="false" customHeight="false" outlineLevel="0" collapsed="false">
      <c r="A3249" s="0" t="n">
        <v>3247</v>
      </c>
      <c r="B3249" s="0" t="s">
        <v>116</v>
      </c>
      <c r="C3249" s="0" t="s">
        <v>119</v>
      </c>
      <c r="D3249" s="0" t="s">
        <v>13</v>
      </c>
      <c r="E3249" s="0" t="s">
        <v>10</v>
      </c>
      <c r="F3249" s="0" t="n">
        <v>907</v>
      </c>
      <c r="G3249" s="0" t="n">
        <v>906</v>
      </c>
    </row>
    <row r="3250" customFormat="false" ht="12.8" hidden="false" customHeight="false" outlineLevel="0" collapsed="false">
      <c r="A3250" s="0" t="n">
        <v>3248</v>
      </c>
      <c r="B3250" s="0" t="s">
        <v>116</v>
      </c>
      <c r="C3250" s="0" t="s">
        <v>119</v>
      </c>
      <c r="D3250" s="0" t="s">
        <v>13</v>
      </c>
      <c r="E3250" s="0" t="s">
        <v>10</v>
      </c>
      <c r="F3250" s="0" t="n">
        <v>1212</v>
      </c>
      <c r="G3250" s="0" t="n">
        <v>1210</v>
      </c>
    </row>
    <row r="3251" customFormat="false" ht="12.8" hidden="false" customHeight="false" outlineLevel="0" collapsed="false">
      <c r="A3251" s="0" t="n">
        <v>3249</v>
      </c>
      <c r="B3251" s="0" t="s">
        <v>120</v>
      </c>
      <c r="C3251" s="0" t="s">
        <v>121</v>
      </c>
      <c r="D3251" s="0" t="s">
        <v>8</v>
      </c>
      <c r="E3251" s="0" t="s">
        <v>9</v>
      </c>
      <c r="F3251" s="0" t="n">
        <v>40</v>
      </c>
      <c r="G3251" s="0" t="n">
        <v>39</v>
      </c>
    </row>
    <row r="3252" customFormat="false" ht="12.8" hidden="false" customHeight="false" outlineLevel="0" collapsed="false">
      <c r="A3252" s="0" t="n">
        <v>3250</v>
      </c>
      <c r="B3252" s="0" t="s">
        <v>120</v>
      </c>
      <c r="C3252" s="0" t="s">
        <v>121</v>
      </c>
      <c r="D3252" s="0" t="s">
        <v>8</v>
      </c>
      <c r="E3252" s="0" t="s">
        <v>9</v>
      </c>
      <c r="F3252" s="0" t="n">
        <v>234</v>
      </c>
      <c r="G3252" s="0" t="n">
        <v>232</v>
      </c>
    </row>
    <row r="3253" customFormat="false" ht="12.8" hidden="false" customHeight="false" outlineLevel="0" collapsed="false">
      <c r="A3253" s="0" t="n">
        <v>3251</v>
      </c>
      <c r="B3253" s="0" t="s">
        <v>120</v>
      </c>
      <c r="C3253" s="0" t="s">
        <v>121</v>
      </c>
      <c r="D3253" s="0" t="s">
        <v>8</v>
      </c>
      <c r="E3253" s="0" t="s">
        <v>9</v>
      </c>
      <c r="F3253" s="0" t="n">
        <v>424</v>
      </c>
      <c r="G3253" s="0" t="n">
        <v>423</v>
      </c>
    </row>
    <row r="3254" customFormat="false" ht="12.8" hidden="false" customHeight="false" outlineLevel="0" collapsed="false">
      <c r="A3254" s="0" t="n">
        <v>3252</v>
      </c>
      <c r="B3254" s="0" t="s">
        <v>120</v>
      </c>
      <c r="C3254" s="0" t="s">
        <v>121</v>
      </c>
      <c r="D3254" s="0" t="s">
        <v>8</v>
      </c>
      <c r="E3254" s="0" t="s">
        <v>10</v>
      </c>
      <c r="F3254" s="0" t="n">
        <v>151</v>
      </c>
      <c r="G3254" s="0" t="n">
        <v>154</v>
      </c>
    </row>
    <row r="3255" customFormat="false" ht="12.8" hidden="false" customHeight="false" outlineLevel="0" collapsed="false">
      <c r="A3255" s="0" t="n">
        <v>3253</v>
      </c>
      <c r="B3255" s="0" t="s">
        <v>120</v>
      </c>
      <c r="C3255" s="0" t="s">
        <v>121</v>
      </c>
      <c r="D3255" s="0" t="s">
        <v>8</v>
      </c>
      <c r="E3255" s="0" t="s">
        <v>10</v>
      </c>
      <c r="F3255" s="0" t="n">
        <v>345</v>
      </c>
      <c r="G3255" s="0" t="n">
        <v>348</v>
      </c>
    </row>
    <row r="3256" customFormat="false" ht="12.8" hidden="false" customHeight="false" outlineLevel="0" collapsed="false">
      <c r="A3256" s="0" t="n">
        <v>3254</v>
      </c>
      <c r="B3256" s="0" t="s">
        <v>120</v>
      </c>
      <c r="C3256" s="0" t="s">
        <v>121</v>
      </c>
      <c r="D3256" s="0" t="s">
        <v>8</v>
      </c>
      <c r="E3256" s="0" t="s">
        <v>10</v>
      </c>
      <c r="F3256" s="0" t="n">
        <v>542</v>
      </c>
      <c r="G3256" s="0" t="n">
        <v>545</v>
      </c>
    </row>
    <row r="3257" customFormat="false" ht="12.8" hidden="false" customHeight="false" outlineLevel="0" collapsed="false">
      <c r="A3257" s="0" t="n">
        <v>3255</v>
      </c>
      <c r="B3257" s="0" t="s">
        <v>120</v>
      </c>
      <c r="C3257" s="0" t="s">
        <v>121</v>
      </c>
      <c r="D3257" s="0" t="s">
        <v>11</v>
      </c>
      <c r="E3257" s="0" t="s">
        <v>9</v>
      </c>
      <c r="F3257" s="0" t="n">
        <v>136</v>
      </c>
      <c r="G3257" s="0" t="n">
        <v>135</v>
      </c>
    </row>
    <row r="3258" customFormat="false" ht="12.8" hidden="false" customHeight="false" outlineLevel="0" collapsed="false">
      <c r="A3258" s="0" t="n">
        <v>3256</v>
      </c>
      <c r="B3258" s="0" t="s">
        <v>120</v>
      </c>
      <c r="C3258" s="0" t="s">
        <v>121</v>
      </c>
      <c r="D3258" s="0" t="s">
        <v>11</v>
      </c>
      <c r="E3258" s="0" t="s">
        <v>9</v>
      </c>
      <c r="F3258" s="0" t="n">
        <v>328</v>
      </c>
      <c r="G3258" s="0" t="n">
        <v>327</v>
      </c>
    </row>
    <row r="3259" customFormat="false" ht="12.8" hidden="false" customHeight="false" outlineLevel="0" collapsed="false">
      <c r="A3259" s="0" t="n">
        <v>3257</v>
      </c>
      <c r="B3259" s="0" t="s">
        <v>120</v>
      </c>
      <c r="C3259" s="0" t="s">
        <v>121</v>
      </c>
      <c r="D3259" s="0" t="s">
        <v>11</v>
      </c>
      <c r="E3259" s="0" t="s">
        <v>9</v>
      </c>
      <c r="F3259" s="0" t="n">
        <v>524</v>
      </c>
      <c r="G3259" s="0" t="n">
        <v>523</v>
      </c>
    </row>
    <row r="3260" customFormat="false" ht="12.8" hidden="false" customHeight="false" outlineLevel="0" collapsed="false">
      <c r="A3260" s="0" t="n">
        <v>3258</v>
      </c>
      <c r="B3260" s="0" t="s">
        <v>120</v>
      </c>
      <c r="C3260" s="0" t="s">
        <v>121</v>
      </c>
      <c r="D3260" s="0" t="s">
        <v>11</v>
      </c>
      <c r="E3260" s="0" t="s">
        <v>10</v>
      </c>
      <c r="F3260" s="0" t="n">
        <v>47</v>
      </c>
      <c r="G3260" s="0" t="n">
        <v>56</v>
      </c>
    </row>
    <row r="3261" customFormat="false" ht="12.8" hidden="false" customHeight="false" outlineLevel="0" collapsed="false">
      <c r="A3261" s="0" t="n">
        <v>3259</v>
      </c>
      <c r="B3261" s="0" t="s">
        <v>120</v>
      </c>
      <c r="C3261" s="0" t="s">
        <v>121</v>
      </c>
      <c r="D3261" s="0" t="s">
        <v>11</v>
      </c>
      <c r="E3261" s="0" t="s">
        <v>10</v>
      </c>
      <c r="F3261" s="0" t="n">
        <v>243</v>
      </c>
      <c r="G3261" s="0" t="n">
        <v>254</v>
      </c>
    </row>
    <row r="3262" customFormat="false" ht="12.8" hidden="false" customHeight="false" outlineLevel="0" collapsed="false">
      <c r="A3262" s="0" t="n">
        <v>3260</v>
      </c>
      <c r="B3262" s="0" t="s">
        <v>120</v>
      </c>
      <c r="C3262" s="0" t="s">
        <v>121</v>
      </c>
      <c r="D3262" s="0" t="s">
        <v>11</v>
      </c>
      <c r="E3262" s="0" t="s">
        <v>10</v>
      </c>
      <c r="F3262" s="0" t="n">
        <v>437</v>
      </c>
      <c r="G3262" s="0" t="n">
        <v>447</v>
      </c>
    </row>
    <row r="3263" customFormat="false" ht="12.8" hidden="false" customHeight="false" outlineLevel="0" collapsed="false">
      <c r="A3263" s="0" t="n">
        <v>3261</v>
      </c>
      <c r="B3263" s="0" t="s">
        <v>120</v>
      </c>
      <c r="C3263" s="0" t="s">
        <v>121</v>
      </c>
      <c r="D3263" s="0" t="s">
        <v>12</v>
      </c>
      <c r="E3263" s="0" t="s">
        <v>9</v>
      </c>
      <c r="F3263" s="0" t="n">
        <v>40</v>
      </c>
      <c r="G3263" s="0" t="n">
        <v>43</v>
      </c>
    </row>
    <row r="3264" customFormat="false" ht="12.8" hidden="false" customHeight="false" outlineLevel="0" collapsed="false">
      <c r="A3264" s="0" t="n">
        <v>3262</v>
      </c>
      <c r="B3264" s="0" t="s">
        <v>120</v>
      </c>
      <c r="C3264" s="0" t="s">
        <v>121</v>
      </c>
      <c r="D3264" s="0" t="s">
        <v>12</v>
      </c>
      <c r="E3264" s="0" t="s">
        <v>9</v>
      </c>
      <c r="F3264" s="0" t="n">
        <v>234</v>
      </c>
      <c r="G3264" s="0" t="n">
        <v>237</v>
      </c>
    </row>
    <row r="3265" customFormat="false" ht="12.8" hidden="false" customHeight="false" outlineLevel="0" collapsed="false">
      <c r="A3265" s="0" t="n">
        <v>3263</v>
      </c>
      <c r="B3265" s="0" t="s">
        <v>120</v>
      </c>
      <c r="C3265" s="0" t="s">
        <v>121</v>
      </c>
      <c r="D3265" s="0" t="s">
        <v>12</v>
      </c>
      <c r="E3265" s="0" t="s">
        <v>9</v>
      </c>
      <c r="F3265" s="0" t="n">
        <v>424</v>
      </c>
      <c r="G3265" s="0" t="n">
        <v>428</v>
      </c>
    </row>
    <row r="3266" customFormat="false" ht="12.8" hidden="false" customHeight="false" outlineLevel="0" collapsed="false">
      <c r="A3266" s="0" t="n">
        <v>3264</v>
      </c>
      <c r="B3266" s="0" t="s">
        <v>120</v>
      </c>
      <c r="C3266" s="0" t="s">
        <v>121</v>
      </c>
      <c r="D3266" s="0" t="s">
        <v>12</v>
      </c>
      <c r="E3266" s="0" t="s">
        <v>10</v>
      </c>
      <c r="F3266" s="0" t="n">
        <v>151</v>
      </c>
      <c r="G3266" s="0" t="n">
        <v>152</v>
      </c>
    </row>
    <row r="3267" customFormat="false" ht="12.8" hidden="false" customHeight="false" outlineLevel="0" collapsed="false">
      <c r="A3267" s="0" t="n">
        <v>3265</v>
      </c>
      <c r="B3267" s="0" t="s">
        <v>120</v>
      </c>
      <c r="C3267" s="0" t="s">
        <v>121</v>
      </c>
      <c r="D3267" s="0" t="s">
        <v>12</v>
      </c>
      <c r="E3267" s="0" t="s">
        <v>10</v>
      </c>
      <c r="F3267" s="0" t="n">
        <v>345</v>
      </c>
      <c r="G3267" s="0" t="n">
        <v>346</v>
      </c>
    </row>
    <row r="3268" customFormat="false" ht="12.8" hidden="false" customHeight="false" outlineLevel="0" collapsed="false">
      <c r="A3268" s="0" t="n">
        <v>3266</v>
      </c>
      <c r="B3268" s="0" t="s">
        <v>120</v>
      </c>
      <c r="C3268" s="0" t="s">
        <v>121</v>
      </c>
      <c r="D3268" s="0" t="s">
        <v>12</v>
      </c>
      <c r="E3268" s="0" t="s">
        <v>10</v>
      </c>
      <c r="F3268" s="0" t="n">
        <v>542</v>
      </c>
      <c r="G3268" s="0" t="n">
        <v>546</v>
      </c>
    </row>
    <row r="3269" customFormat="false" ht="12.8" hidden="false" customHeight="false" outlineLevel="0" collapsed="false">
      <c r="A3269" s="0" t="n">
        <v>3267</v>
      </c>
      <c r="B3269" s="0" t="s">
        <v>120</v>
      </c>
      <c r="C3269" s="0" t="s">
        <v>121</v>
      </c>
      <c r="D3269" s="0" t="s">
        <v>13</v>
      </c>
      <c r="E3269" s="0" t="s">
        <v>9</v>
      </c>
      <c r="F3269" s="0" t="n">
        <v>136</v>
      </c>
      <c r="G3269" s="0" t="n">
        <v>138</v>
      </c>
    </row>
    <row r="3270" customFormat="false" ht="12.8" hidden="false" customHeight="false" outlineLevel="0" collapsed="false">
      <c r="A3270" s="0" t="n">
        <v>3268</v>
      </c>
      <c r="B3270" s="0" t="s">
        <v>120</v>
      </c>
      <c r="C3270" s="0" t="s">
        <v>121</v>
      </c>
      <c r="D3270" s="0" t="s">
        <v>13</v>
      </c>
      <c r="E3270" s="0" t="s">
        <v>9</v>
      </c>
      <c r="F3270" s="0" t="n">
        <v>328</v>
      </c>
      <c r="G3270" s="0" t="n">
        <v>333</v>
      </c>
    </row>
    <row r="3271" customFormat="false" ht="12.8" hidden="false" customHeight="false" outlineLevel="0" collapsed="false">
      <c r="A3271" s="0" t="n">
        <v>3269</v>
      </c>
      <c r="B3271" s="0" t="s">
        <v>120</v>
      </c>
      <c r="C3271" s="0" t="s">
        <v>121</v>
      </c>
      <c r="D3271" s="0" t="s">
        <v>13</v>
      </c>
      <c r="E3271" s="0" t="s">
        <v>9</v>
      </c>
      <c r="F3271" s="0" t="n">
        <v>524</v>
      </c>
      <c r="G3271" s="0" t="n">
        <v>525</v>
      </c>
    </row>
    <row r="3272" customFormat="false" ht="12.8" hidden="false" customHeight="false" outlineLevel="0" collapsed="false">
      <c r="A3272" s="0" t="n">
        <v>3270</v>
      </c>
      <c r="B3272" s="0" t="s">
        <v>120</v>
      </c>
      <c r="C3272" s="0" t="s">
        <v>121</v>
      </c>
      <c r="D3272" s="0" t="s">
        <v>13</v>
      </c>
      <c r="E3272" s="0" t="s">
        <v>10</v>
      </c>
      <c r="F3272" s="0" t="n">
        <v>47</v>
      </c>
      <c r="G3272" s="0" t="n">
        <v>58</v>
      </c>
    </row>
    <row r="3273" customFormat="false" ht="12.8" hidden="false" customHeight="false" outlineLevel="0" collapsed="false">
      <c r="A3273" s="0" t="n">
        <v>3271</v>
      </c>
      <c r="B3273" s="0" t="s">
        <v>120</v>
      </c>
      <c r="C3273" s="0" t="s">
        <v>121</v>
      </c>
      <c r="D3273" s="0" t="s">
        <v>13</v>
      </c>
      <c r="E3273" s="0" t="s">
        <v>10</v>
      </c>
      <c r="F3273" s="0" t="n">
        <v>243</v>
      </c>
      <c r="G3273" s="0" t="n">
        <v>250</v>
      </c>
    </row>
    <row r="3274" customFormat="false" ht="12.8" hidden="false" customHeight="false" outlineLevel="0" collapsed="false">
      <c r="A3274" s="0" t="n">
        <v>3272</v>
      </c>
      <c r="B3274" s="0" t="s">
        <v>120</v>
      </c>
      <c r="C3274" s="0" t="s">
        <v>121</v>
      </c>
      <c r="D3274" s="0" t="s">
        <v>13</v>
      </c>
      <c r="E3274" s="0" t="s">
        <v>10</v>
      </c>
      <c r="F3274" s="0" t="n">
        <v>437</v>
      </c>
      <c r="G3274" s="0" t="n">
        <v>445</v>
      </c>
    </row>
    <row r="3275" customFormat="false" ht="12.8" hidden="false" customHeight="false" outlineLevel="0" collapsed="false">
      <c r="A3275" s="0" t="n">
        <v>3273</v>
      </c>
      <c r="B3275" s="0" t="s">
        <v>120</v>
      </c>
      <c r="C3275" s="0" t="s">
        <v>122</v>
      </c>
      <c r="D3275" s="0" t="s">
        <v>8</v>
      </c>
      <c r="E3275" s="0" t="s">
        <v>9</v>
      </c>
      <c r="F3275" s="0" t="n">
        <v>157</v>
      </c>
      <c r="G3275" s="0" t="n">
        <v>155</v>
      </c>
    </row>
    <row r="3276" customFormat="false" ht="12.8" hidden="false" customHeight="false" outlineLevel="0" collapsed="false">
      <c r="A3276" s="0" t="n">
        <v>3274</v>
      </c>
      <c r="B3276" s="0" t="s">
        <v>120</v>
      </c>
      <c r="C3276" s="0" t="s">
        <v>122</v>
      </c>
      <c r="D3276" s="0" t="s">
        <v>8</v>
      </c>
      <c r="E3276" s="0" t="s">
        <v>9</v>
      </c>
      <c r="F3276" s="0" t="n">
        <v>359</v>
      </c>
      <c r="G3276" s="0" t="n">
        <v>356</v>
      </c>
    </row>
    <row r="3277" customFormat="false" ht="12.8" hidden="false" customHeight="false" outlineLevel="0" collapsed="false">
      <c r="A3277" s="0" t="n">
        <v>3275</v>
      </c>
      <c r="B3277" s="0" t="s">
        <v>120</v>
      </c>
      <c r="C3277" s="0" t="s">
        <v>122</v>
      </c>
      <c r="D3277" s="0" t="s">
        <v>8</v>
      </c>
      <c r="E3277" s="0" t="s">
        <v>9</v>
      </c>
      <c r="F3277" s="0" t="n">
        <v>557</v>
      </c>
      <c r="G3277" s="0" t="n">
        <v>555</v>
      </c>
    </row>
    <row r="3278" customFormat="false" ht="12.8" hidden="false" customHeight="false" outlineLevel="0" collapsed="false">
      <c r="A3278" s="0" t="n">
        <v>3276</v>
      </c>
      <c r="B3278" s="0" t="s">
        <v>120</v>
      </c>
      <c r="C3278" s="0" t="s">
        <v>122</v>
      </c>
      <c r="D3278" s="0" t="s">
        <v>8</v>
      </c>
      <c r="E3278" s="0" t="s">
        <v>9</v>
      </c>
      <c r="F3278" s="0" t="n">
        <v>758</v>
      </c>
      <c r="G3278" s="0" t="n">
        <v>757</v>
      </c>
    </row>
    <row r="3279" customFormat="false" ht="12.8" hidden="false" customHeight="false" outlineLevel="0" collapsed="false">
      <c r="A3279" s="0" t="n">
        <v>3277</v>
      </c>
      <c r="B3279" s="0" t="s">
        <v>120</v>
      </c>
      <c r="C3279" s="0" t="s">
        <v>122</v>
      </c>
      <c r="D3279" s="0" t="s">
        <v>8</v>
      </c>
      <c r="E3279" s="0" t="s">
        <v>10</v>
      </c>
      <c r="F3279" s="0" t="n">
        <v>70</v>
      </c>
      <c r="G3279" s="0" t="n">
        <v>74</v>
      </c>
    </row>
    <row r="3280" customFormat="false" ht="12.8" hidden="false" customHeight="false" outlineLevel="0" collapsed="false">
      <c r="A3280" s="0" t="n">
        <v>3278</v>
      </c>
      <c r="B3280" s="0" t="s">
        <v>120</v>
      </c>
      <c r="C3280" s="0" t="s">
        <v>122</v>
      </c>
      <c r="D3280" s="0" t="s">
        <v>8</v>
      </c>
      <c r="E3280" s="0" t="s">
        <v>10</v>
      </c>
      <c r="F3280" s="0" t="n">
        <v>280</v>
      </c>
      <c r="G3280" s="0" t="n">
        <v>280</v>
      </c>
    </row>
    <row r="3281" customFormat="false" ht="12.8" hidden="false" customHeight="false" outlineLevel="0" collapsed="false">
      <c r="A3281" s="0" t="n">
        <v>3279</v>
      </c>
      <c r="B3281" s="0" t="s">
        <v>120</v>
      </c>
      <c r="C3281" s="0" t="s">
        <v>122</v>
      </c>
      <c r="D3281" s="0" t="s">
        <v>8</v>
      </c>
      <c r="E3281" s="0" t="s">
        <v>10</v>
      </c>
      <c r="F3281" s="0" t="n">
        <v>480</v>
      </c>
      <c r="G3281" s="0" t="n">
        <v>481</v>
      </c>
    </row>
    <row r="3282" customFormat="false" ht="12.8" hidden="false" customHeight="false" outlineLevel="0" collapsed="false">
      <c r="A3282" s="0" t="n">
        <v>3280</v>
      </c>
      <c r="B3282" s="0" t="s">
        <v>120</v>
      </c>
      <c r="C3282" s="0" t="s">
        <v>122</v>
      </c>
      <c r="D3282" s="0" t="s">
        <v>8</v>
      </c>
      <c r="E3282" s="0" t="s">
        <v>10</v>
      </c>
      <c r="F3282" s="0" t="n">
        <v>682</v>
      </c>
      <c r="G3282" s="0" t="n">
        <v>682</v>
      </c>
    </row>
    <row r="3283" customFormat="false" ht="12.8" hidden="false" customHeight="false" outlineLevel="0" collapsed="false">
      <c r="A3283" s="0" t="n">
        <v>3281</v>
      </c>
      <c r="B3283" s="0" t="s">
        <v>120</v>
      </c>
      <c r="C3283" s="0" t="s">
        <v>122</v>
      </c>
      <c r="D3283" s="0" t="s">
        <v>11</v>
      </c>
      <c r="E3283" s="0" t="s">
        <v>9</v>
      </c>
      <c r="F3283" s="0" t="n">
        <v>28</v>
      </c>
    </row>
    <row r="3284" customFormat="false" ht="12.8" hidden="false" customHeight="false" outlineLevel="0" collapsed="false">
      <c r="A3284" s="0" t="n">
        <v>3282</v>
      </c>
      <c r="B3284" s="0" t="s">
        <v>120</v>
      </c>
      <c r="C3284" s="0" t="s">
        <v>122</v>
      </c>
      <c r="D3284" s="0" t="s">
        <v>11</v>
      </c>
      <c r="E3284" s="0" t="s">
        <v>9</v>
      </c>
      <c r="F3284" s="0" t="n">
        <v>257</v>
      </c>
      <c r="G3284" s="0" t="n">
        <v>257</v>
      </c>
    </row>
    <row r="3285" customFormat="false" ht="12.8" hidden="false" customHeight="false" outlineLevel="0" collapsed="false">
      <c r="A3285" s="0" t="n">
        <v>3283</v>
      </c>
      <c r="B3285" s="0" t="s">
        <v>120</v>
      </c>
      <c r="C3285" s="0" t="s">
        <v>122</v>
      </c>
      <c r="D3285" s="0" t="s">
        <v>11</v>
      </c>
      <c r="E3285" s="0" t="s">
        <v>9</v>
      </c>
      <c r="F3285" s="0" t="n">
        <v>453</v>
      </c>
      <c r="G3285" s="0" t="n">
        <v>456</v>
      </c>
    </row>
    <row r="3286" customFormat="false" ht="12.8" hidden="false" customHeight="false" outlineLevel="0" collapsed="false">
      <c r="A3286" s="0" t="n">
        <v>3284</v>
      </c>
      <c r="B3286" s="0" t="s">
        <v>120</v>
      </c>
      <c r="C3286" s="0" t="s">
        <v>122</v>
      </c>
      <c r="D3286" s="0" t="s">
        <v>11</v>
      </c>
      <c r="E3286" s="0" t="s">
        <v>9</v>
      </c>
      <c r="F3286" s="0" t="n">
        <v>655</v>
      </c>
      <c r="G3286" s="0" t="n">
        <v>657</v>
      </c>
    </row>
    <row r="3287" customFormat="false" ht="12.8" hidden="false" customHeight="false" outlineLevel="0" collapsed="false">
      <c r="A3287" s="0" t="n">
        <v>3285</v>
      </c>
      <c r="B3287" s="0" t="s">
        <v>120</v>
      </c>
      <c r="C3287" s="0" t="s">
        <v>122</v>
      </c>
      <c r="D3287" s="0" t="s">
        <v>11</v>
      </c>
      <c r="E3287" s="0" t="s">
        <v>10</v>
      </c>
      <c r="F3287" s="0" t="n">
        <v>169</v>
      </c>
      <c r="G3287" s="0" t="n">
        <v>177</v>
      </c>
    </row>
    <row r="3288" customFormat="false" ht="12.8" hidden="false" customHeight="false" outlineLevel="0" collapsed="false">
      <c r="A3288" s="0" t="n">
        <v>3286</v>
      </c>
      <c r="B3288" s="0" t="s">
        <v>120</v>
      </c>
      <c r="C3288" s="0" t="s">
        <v>122</v>
      </c>
      <c r="D3288" s="0" t="s">
        <v>11</v>
      </c>
      <c r="E3288" s="0" t="s">
        <v>10</v>
      </c>
      <c r="F3288" s="0" t="n">
        <v>373</v>
      </c>
      <c r="G3288" s="0" t="n">
        <v>383</v>
      </c>
    </row>
    <row r="3289" customFormat="false" ht="12.8" hidden="false" customHeight="false" outlineLevel="0" collapsed="false">
      <c r="A3289" s="0" t="n">
        <v>3287</v>
      </c>
      <c r="B3289" s="0" t="s">
        <v>120</v>
      </c>
      <c r="C3289" s="0" t="s">
        <v>122</v>
      </c>
      <c r="D3289" s="0" t="s">
        <v>11</v>
      </c>
      <c r="E3289" s="0" t="s">
        <v>10</v>
      </c>
      <c r="F3289" s="0" t="n">
        <v>580</v>
      </c>
      <c r="G3289" s="0" t="n">
        <v>583</v>
      </c>
    </row>
    <row r="3290" customFormat="false" ht="12.8" hidden="false" customHeight="false" outlineLevel="0" collapsed="false">
      <c r="A3290" s="0" t="n">
        <v>3288</v>
      </c>
      <c r="B3290" s="0" t="s">
        <v>120</v>
      </c>
      <c r="C3290" s="0" t="s">
        <v>122</v>
      </c>
      <c r="D3290" s="0" t="s">
        <v>11</v>
      </c>
      <c r="E3290" s="0" t="s">
        <v>10</v>
      </c>
      <c r="F3290" s="0" t="n">
        <v>775</v>
      </c>
      <c r="G3290" s="0" t="n">
        <v>787</v>
      </c>
    </row>
    <row r="3291" customFormat="false" ht="12.8" hidden="false" customHeight="false" outlineLevel="0" collapsed="false">
      <c r="A3291" s="0" t="n">
        <v>3289</v>
      </c>
      <c r="B3291" s="0" t="s">
        <v>120</v>
      </c>
      <c r="C3291" s="0" t="s">
        <v>122</v>
      </c>
      <c r="D3291" s="0" t="s">
        <v>12</v>
      </c>
      <c r="E3291" s="0" t="s">
        <v>9</v>
      </c>
      <c r="F3291" s="0" t="n">
        <v>157</v>
      </c>
      <c r="G3291" s="0" t="n">
        <v>163</v>
      </c>
    </row>
    <row r="3292" customFormat="false" ht="12.8" hidden="false" customHeight="false" outlineLevel="0" collapsed="false">
      <c r="A3292" s="0" t="n">
        <v>3290</v>
      </c>
      <c r="B3292" s="0" t="s">
        <v>120</v>
      </c>
      <c r="C3292" s="0" t="s">
        <v>122</v>
      </c>
      <c r="D3292" s="0" t="s">
        <v>12</v>
      </c>
      <c r="E3292" s="0" t="s">
        <v>9</v>
      </c>
      <c r="F3292" s="0" t="n">
        <v>359</v>
      </c>
      <c r="G3292" s="0" t="n">
        <v>361</v>
      </c>
    </row>
    <row r="3293" customFormat="false" ht="12.8" hidden="false" customHeight="false" outlineLevel="0" collapsed="false">
      <c r="A3293" s="0" t="n">
        <v>3291</v>
      </c>
      <c r="B3293" s="0" t="s">
        <v>120</v>
      </c>
      <c r="C3293" s="0" t="s">
        <v>122</v>
      </c>
      <c r="D3293" s="0" t="s">
        <v>12</v>
      </c>
      <c r="E3293" s="0" t="s">
        <v>9</v>
      </c>
      <c r="F3293" s="0" t="n">
        <v>557</v>
      </c>
      <c r="G3293" s="0" t="n">
        <v>562</v>
      </c>
    </row>
    <row r="3294" customFormat="false" ht="12.8" hidden="false" customHeight="false" outlineLevel="0" collapsed="false">
      <c r="A3294" s="0" t="n">
        <v>3292</v>
      </c>
      <c r="B3294" s="0" t="s">
        <v>120</v>
      </c>
      <c r="C3294" s="0" t="s">
        <v>122</v>
      </c>
      <c r="D3294" s="0" t="s">
        <v>12</v>
      </c>
      <c r="E3294" s="0" t="s">
        <v>9</v>
      </c>
      <c r="F3294" s="0" t="n">
        <v>758</v>
      </c>
      <c r="G3294" s="0" t="n">
        <v>765</v>
      </c>
    </row>
    <row r="3295" customFormat="false" ht="12.8" hidden="false" customHeight="false" outlineLevel="0" collapsed="false">
      <c r="A3295" s="0" t="n">
        <v>3293</v>
      </c>
      <c r="B3295" s="0" t="s">
        <v>120</v>
      </c>
      <c r="C3295" s="0" t="s">
        <v>122</v>
      </c>
      <c r="D3295" s="0" t="s">
        <v>12</v>
      </c>
      <c r="E3295" s="0" t="s">
        <v>10</v>
      </c>
      <c r="F3295" s="0" t="n">
        <v>70</v>
      </c>
      <c r="G3295" s="0" t="n">
        <v>74</v>
      </c>
    </row>
    <row r="3296" customFormat="false" ht="12.8" hidden="false" customHeight="false" outlineLevel="0" collapsed="false">
      <c r="A3296" s="0" t="n">
        <v>3294</v>
      </c>
      <c r="B3296" s="0" t="s">
        <v>120</v>
      </c>
      <c r="C3296" s="0" t="s">
        <v>122</v>
      </c>
      <c r="D3296" s="0" t="s">
        <v>12</v>
      </c>
      <c r="E3296" s="0" t="s">
        <v>10</v>
      </c>
      <c r="F3296" s="0" t="n">
        <v>280</v>
      </c>
      <c r="G3296" s="0" t="n">
        <v>280</v>
      </c>
    </row>
    <row r="3297" customFormat="false" ht="12.8" hidden="false" customHeight="false" outlineLevel="0" collapsed="false">
      <c r="A3297" s="0" t="n">
        <v>3295</v>
      </c>
      <c r="B3297" s="0" t="s">
        <v>120</v>
      </c>
      <c r="C3297" s="0" t="s">
        <v>122</v>
      </c>
      <c r="D3297" s="0" t="s">
        <v>12</v>
      </c>
      <c r="E3297" s="0" t="s">
        <v>10</v>
      </c>
      <c r="F3297" s="0" t="n">
        <v>480</v>
      </c>
      <c r="G3297" s="0" t="n">
        <v>480</v>
      </c>
    </row>
    <row r="3298" customFormat="false" ht="12.8" hidden="false" customHeight="false" outlineLevel="0" collapsed="false">
      <c r="A3298" s="0" t="n">
        <v>3296</v>
      </c>
      <c r="B3298" s="0" t="s">
        <v>120</v>
      </c>
      <c r="C3298" s="0" t="s">
        <v>122</v>
      </c>
      <c r="D3298" s="0" t="s">
        <v>12</v>
      </c>
      <c r="E3298" s="0" t="s">
        <v>10</v>
      </c>
      <c r="F3298" s="0" t="n">
        <v>682</v>
      </c>
      <c r="G3298" s="0" t="n">
        <v>684</v>
      </c>
    </row>
    <row r="3299" customFormat="false" ht="12.8" hidden="false" customHeight="false" outlineLevel="0" collapsed="false">
      <c r="A3299" s="0" t="n">
        <v>3297</v>
      </c>
      <c r="B3299" s="0" t="s">
        <v>120</v>
      </c>
      <c r="C3299" s="0" t="s">
        <v>122</v>
      </c>
      <c r="D3299" s="0" t="s">
        <v>13</v>
      </c>
      <c r="E3299" s="0" t="s">
        <v>9</v>
      </c>
      <c r="F3299" s="0" t="n">
        <v>28</v>
      </c>
    </row>
    <row r="3300" customFormat="false" ht="12.8" hidden="false" customHeight="false" outlineLevel="0" collapsed="false">
      <c r="A3300" s="0" t="n">
        <v>3298</v>
      </c>
      <c r="B3300" s="0" t="s">
        <v>120</v>
      </c>
      <c r="C3300" s="0" t="s">
        <v>122</v>
      </c>
      <c r="D3300" s="0" t="s">
        <v>13</v>
      </c>
      <c r="E3300" s="0" t="s">
        <v>9</v>
      </c>
      <c r="F3300" s="0" t="n">
        <v>257</v>
      </c>
      <c r="G3300" s="0" t="n">
        <v>262</v>
      </c>
    </row>
    <row r="3301" customFormat="false" ht="12.8" hidden="false" customHeight="false" outlineLevel="0" collapsed="false">
      <c r="A3301" s="0" t="n">
        <v>3299</v>
      </c>
      <c r="B3301" s="0" t="s">
        <v>120</v>
      </c>
      <c r="C3301" s="0" t="s">
        <v>122</v>
      </c>
      <c r="D3301" s="0" t="s">
        <v>13</v>
      </c>
      <c r="E3301" s="0" t="s">
        <v>9</v>
      </c>
      <c r="F3301" s="0" t="n">
        <v>453</v>
      </c>
      <c r="G3301" s="0" t="n">
        <v>459</v>
      </c>
    </row>
    <row r="3302" customFormat="false" ht="12.8" hidden="false" customHeight="false" outlineLevel="0" collapsed="false">
      <c r="A3302" s="0" t="n">
        <v>3300</v>
      </c>
      <c r="B3302" s="0" t="s">
        <v>120</v>
      </c>
      <c r="C3302" s="0" t="s">
        <v>122</v>
      </c>
      <c r="D3302" s="0" t="s">
        <v>13</v>
      </c>
      <c r="E3302" s="0" t="s">
        <v>9</v>
      </c>
      <c r="F3302" s="0" t="n">
        <v>655</v>
      </c>
      <c r="G3302" s="0" t="n">
        <v>661</v>
      </c>
    </row>
    <row r="3303" customFormat="false" ht="12.8" hidden="false" customHeight="false" outlineLevel="0" collapsed="false">
      <c r="A3303" s="0" t="n">
        <v>3301</v>
      </c>
      <c r="B3303" s="0" t="s">
        <v>120</v>
      </c>
      <c r="C3303" s="0" t="s">
        <v>122</v>
      </c>
      <c r="D3303" s="0" t="s">
        <v>13</v>
      </c>
      <c r="E3303" s="0" t="s">
        <v>10</v>
      </c>
      <c r="F3303" s="0" t="n">
        <v>169</v>
      </c>
      <c r="G3303" s="0" t="n">
        <v>177</v>
      </c>
    </row>
    <row r="3304" customFormat="false" ht="12.8" hidden="false" customHeight="false" outlineLevel="0" collapsed="false">
      <c r="A3304" s="0" t="n">
        <v>3302</v>
      </c>
      <c r="B3304" s="0" t="s">
        <v>120</v>
      </c>
      <c r="C3304" s="0" t="s">
        <v>122</v>
      </c>
      <c r="D3304" s="0" t="s">
        <v>13</v>
      </c>
      <c r="E3304" s="0" t="s">
        <v>10</v>
      </c>
      <c r="F3304" s="0" t="n">
        <v>373</v>
      </c>
      <c r="G3304" s="0" t="n">
        <v>379</v>
      </c>
    </row>
    <row r="3305" customFormat="false" ht="12.8" hidden="false" customHeight="false" outlineLevel="0" collapsed="false">
      <c r="A3305" s="0" t="n">
        <v>3303</v>
      </c>
      <c r="B3305" s="0" t="s">
        <v>120</v>
      </c>
      <c r="C3305" s="0" t="s">
        <v>122</v>
      </c>
      <c r="D3305" s="0" t="s">
        <v>13</v>
      </c>
      <c r="E3305" s="0" t="s">
        <v>10</v>
      </c>
      <c r="F3305" s="0" t="n">
        <v>580</v>
      </c>
      <c r="G3305" s="0" t="n">
        <v>580</v>
      </c>
    </row>
    <row r="3306" customFormat="false" ht="12.8" hidden="false" customHeight="false" outlineLevel="0" collapsed="false">
      <c r="A3306" s="0" t="n">
        <v>3304</v>
      </c>
      <c r="B3306" s="0" t="s">
        <v>120</v>
      </c>
      <c r="C3306" s="0" t="s">
        <v>122</v>
      </c>
      <c r="D3306" s="0" t="s">
        <v>13</v>
      </c>
      <c r="E3306" s="0" t="s">
        <v>10</v>
      </c>
      <c r="F3306" s="0" t="n">
        <v>775</v>
      </c>
      <c r="G3306" s="0" t="n">
        <v>782</v>
      </c>
    </row>
    <row r="3307" customFormat="false" ht="12.8" hidden="false" customHeight="false" outlineLevel="0" collapsed="false">
      <c r="A3307" s="0" t="n">
        <v>3305</v>
      </c>
      <c r="B3307" s="0" t="s">
        <v>120</v>
      </c>
      <c r="C3307" s="0" t="s">
        <v>123</v>
      </c>
      <c r="D3307" s="0" t="s">
        <v>8</v>
      </c>
      <c r="E3307" s="0" t="s">
        <v>9</v>
      </c>
      <c r="F3307" s="0" t="n">
        <v>42</v>
      </c>
      <c r="G3307" s="0" t="n">
        <v>40</v>
      </c>
    </row>
    <row r="3308" customFormat="false" ht="12.8" hidden="false" customHeight="false" outlineLevel="0" collapsed="false">
      <c r="A3308" s="0" t="n">
        <v>3306</v>
      </c>
      <c r="B3308" s="0" t="s">
        <v>120</v>
      </c>
      <c r="C3308" s="0" t="s">
        <v>123</v>
      </c>
      <c r="D3308" s="0" t="s">
        <v>8</v>
      </c>
      <c r="E3308" s="0" t="s">
        <v>9</v>
      </c>
      <c r="F3308" s="0" t="n">
        <v>268</v>
      </c>
      <c r="G3308" s="0" t="n">
        <v>267</v>
      </c>
    </row>
    <row r="3309" customFormat="false" ht="12.8" hidden="false" customHeight="false" outlineLevel="0" collapsed="false">
      <c r="A3309" s="0" t="n">
        <v>3307</v>
      </c>
      <c r="B3309" s="0" t="s">
        <v>120</v>
      </c>
      <c r="C3309" s="0" t="s">
        <v>123</v>
      </c>
      <c r="D3309" s="0" t="s">
        <v>8</v>
      </c>
      <c r="E3309" s="0" t="s">
        <v>9</v>
      </c>
      <c r="F3309" s="0" t="n">
        <v>494</v>
      </c>
      <c r="G3309" s="0" t="n">
        <v>488</v>
      </c>
    </row>
    <row r="3310" customFormat="false" ht="12.8" hidden="false" customHeight="false" outlineLevel="0" collapsed="false">
      <c r="A3310" s="0" t="n">
        <v>3308</v>
      </c>
      <c r="B3310" s="0" t="s">
        <v>120</v>
      </c>
      <c r="C3310" s="0" t="s">
        <v>123</v>
      </c>
      <c r="D3310" s="0" t="s">
        <v>8</v>
      </c>
      <c r="E3310" s="0" t="s">
        <v>9</v>
      </c>
      <c r="F3310" s="0" t="n">
        <v>712</v>
      </c>
      <c r="G3310" s="0" t="n">
        <v>711</v>
      </c>
    </row>
    <row r="3311" customFormat="false" ht="12.8" hidden="false" customHeight="false" outlineLevel="0" collapsed="false">
      <c r="A3311" s="0" t="n">
        <v>3309</v>
      </c>
      <c r="B3311" s="0" t="s">
        <v>120</v>
      </c>
      <c r="C3311" s="0" t="s">
        <v>123</v>
      </c>
      <c r="D3311" s="0" t="s">
        <v>8</v>
      </c>
      <c r="E3311" s="0" t="s">
        <v>10</v>
      </c>
      <c r="F3311" s="0" t="n">
        <v>184</v>
      </c>
      <c r="G3311" s="0" t="n">
        <v>185</v>
      </c>
    </row>
    <row r="3312" customFormat="false" ht="12.8" hidden="false" customHeight="false" outlineLevel="0" collapsed="false">
      <c r="A3312" s="0" t="n">
        <v>3310</v>
      </c>
      <c r="B3312" s="0" t="s">
        <v>120</v>
      </c>
      <c r="C3312" s="0" t="s">
        <v>123</v>
      </c>
      <c r="D3312" s="0" t="s">
        <v>8</v>
      </c>
      <c r="E3312" s="0" t="s">
        <v>10</v>
      </c>
      <c r="F3312" s="0" t="n">
        <v>407</v>
      </c>
      <c r="G3312" s="0" t="n">
        <v>410</v>
      </c>
    </row>
    <row r="3313" customFormat="false" ht="12.8" hidden="false" customHeight="false" outlineLevel="0" collapsed="false">
      <c r="A3313" s="0" t="n">
        <v>3311</v>
      </c>
      <c r="B3313" s="0" t="s">
        <v>120</v>
      </c>
      <c r="C3313" s="0" t="s">
        <v>123</v>
      </c>
      <c r="D3313" s="0" t="s">
        <v>8</v>
      </c>
      <c r="E3313" s="0" t="s">
        <v>10</v>
      </c>
      <c r="F3313" s="0" t="n">
        <v>631</v>
      </c>
      <c r="G3313" s="0" t="n">
        <v>632</v>
      </c>
    </row>
    <row r="3314" customFormat="false" ht="12.8" hidden="false" customHeight="false" outlineLevel="0" collapsed="false">
      <c r="A3314" s="0" t="n">
        <v>3312</v>
      </c>
      <c r="B3314" s="0" t="s">
        <v>120</v>
      </c>
      <c r="C3314" s="0" t="s">
        <v>123</v>
      </c>
      <c r="D3314" s="0" t="s">
        <v>8</v>
      </c>
      <c r="E3314" s="0" t="s">
        <v>10</v>
      </c>
      <c r="F3314" s="0" t="n">
        <v>862</v>
      </c>
      <c r="G3314" s="0" t="n">
        <v>861</v>
      </c>
    </row>
    <row r="3315" customFormat="false" ht="12.8" hidden="false" customHeight="false" outlineLevel="0" collapsed="false">
      <c r="A3315" s="0" t="n">
        <v>3313</v>
      </c>
      <c r="B3315" s="0" t="s">
        <v>120</v>
      </c>
      <c r="C3315" s="0" t="s">
        <v>123</v>
      </c>
      <c r="D3315" s="0" t="s">
        <v>11</v>
      </c>
      <c r="E3315" s="0" t="s">
        <v>9</v>
      </c>
      <c r="F3315" s="0" t="n">
        <v>148</v>
      </c>
      <c r="G3315" s="0" t="n">
        <v>153</v>
      </c>
    </row>
    <row r="3316" customFormat="false" ht="12.8" hidden="false" customHeight="false" outlineLevel="0" collapsed="false">
      <c r="A3316" s="0" t="n">
        <v>3314</v>
      </c>
      <c r="B3316" s="0" t="s">
        <v>120</v>
      </c>
      <c r="C3316" s="0" t="s">
        <v>123</v>
      </c>
      <c r="D3316" s="0" t="s">
        <v>11</v>
      </c>
      <c r="E3316" s="0" t="s">
        <v>9</v>
      </c>
      <c r="F3316" s="0" t="n">
        <v>375</v>
      </c>
      <c r="G3316" s="0" t="n">
        <v>379</v>
      </c>
    </row>
    <row r="3317" customFormat="false" ht="12.8" hidden="false" customHeight="false" outlineLevel="0" collapsed="false">
      <c r="A3317" s="0" t="n">
        <v>3315</v>
      </c>
      <c r="B3317" s="0" t="s">
        <v>120</v>
      </c>
      <c r="C3317" s="0" t="s">
        <v>123</v>
      </c>
      <c r="D3317" s="0" t="s">
        <v>11</v>
      </c>
      <c r="E3317" s="0" t="s">
        <v>9</v>
      </c>
      <c r="F3317" s="0" t="n">
        <v>593</v>
      </c>
      <c r="G3317" s="0" t="n">
        <v>599</v>
      </c>
    </row>
    <row r="3318" customFormat="false" ht="12.8" hidden="false" customHeight="false" outlineLevel="0" collapsed="false">
      <c r="A3318" s="0" t="n">
        <v>3316</v>
      </c>
      <c r="B3318" s="0" t="s">
        <v>120</v>
      </c>
      <c r="C3318" s="0" t="s">
        <v>123</v>
      </c>
      <c r="D3318" s="0" t="s">
        <v>11</v>
      </c>
      <c r="E3318" s="0" t="s">
        <v>9</v>
      </c>
      <c r="F3318" s="0" t="n">
        <v>829</v>
      </c>
      <c r="G3318" s="0" t="n">
        <v>828</v>
      </c>
    </row>
    <row r="3319" customFormat="false" ht="12.8" hidden="false" customHeight="false" outlineLevel="0" collapsed="false">
      <c r="A3319" s="0" t="n">
        <v>3317</v>
      </c>
      <c r="B3319" s="0" t="s">
        <v>120</v>
      </c>
      <c r="C3319" s="0" t="s">
        <v>123</v>
      </c>
      <c r="D3319" s="0" t="s">
        <v>11</v>
      </c>
      <c r="E3319" s="0" t="s">
        <v>10</v>
      </c>
      <c r="F3319" s="0" t="n">
        <v>63</v>
      </c>
      <c r="G3319" s="0" t="n">
        <v>73</v>
      </c>
    </row>
    <row r="3320" customFormat="false" ht="12.8" hidden="false" customHeight="false" outlineLevel="0" collapsed="false">
      <c r="A3320" s="0" t="n">
        <v>3318</v>
      </c>
      <c r="B3320" s="0" t="s">
        <v>120</v>
      </c>
      <c r="C3320" s="0" t="s">
        <v>123</v>
      </c>
      <c r="D3320" s="0" t="s">
        <v>11</v>
      </c>
      <c r="E3320" s="0" t="s">
        <v>10</v>
      </c>
      <c r="F3320" s="0" t="n">
        <v>285</v>
      </c>
      <c r="G3320" s="0" t="n">
        <v>297</v>
      </c>
    </row>
    <row r="3321" customFormat="false" ht="12.8" hidden="false" customHeight="false" outlineLevel="0" collapsed="false">
      <c r="A3321" s="0" t="n">
        <v>3319</v>
      </c>
      <c r="B3321" s="0" t="s">
        <v>120</v>
      </c>
      <c r="C3321" s="0" t="s">
        <v>123</v>
      </c>
      <c r="D3321" s="0" t="s">
        <v>11</v>
      </c>
      <c r="E3321" s="0" t="s">
        <v>10</v>
      </c>
      <c r="F3321" s="0" t="n">
        <v>518</v>
      </c>
      <c r="G3321" s="0" t="n">
        <v>521</v>
      </c>
    </row>
    <row r="3322" customFormat="false" ht="12.8" hidden="false" customHeight="false" outlineLevel="0" collapsed="false">
      <c r="A3322" s="0" t="n">
        <v>3320</v>
      </c>
      <c r="B3322" s="0" t="s">
        <v>120</v>
      </c>
      <c r="C3322" s="0" t="s">
        <v>123</v>
      </c>
      <c r="D3322" s="0" t="s">
        <v>11</v>
      </c>
      <c r="E3322" s="0" t="s">
        <v>10</v>
      </c>
      <c r="F3322" s="0" t="n">
        <v>732</v>
      </c>
      <c r="G3322" s="0" t="n">
        <v>745</v>
      </c>
    </row>
    <row r="3323" customFormat="false" ht="12.8" hidden="false" customHeight="false" outlineLevel="0" collapsed="false">
      <c r="A3323" s="0" t="n">
        <v>3321</v>
      </c>
      <c r="B3323" s="0" t="s">
        <v>120</v>
      </c>
      <c r="C3323" s="0" t="s">
        <v>123</v>
      </c>
      <c r="D3323" s="0" t="s">
        <v>12</v>
      </c>
      <c r="E3323" s="0" t="s">
        <v>9</v>
      </c>
      <c r="F3323" s="0" t="n">
        <v>42</v>
      </c>
      <c r="G3323" s="0" t="n">
        <v>43</v>
      </c>
    </row>
    <row r="3324" customFormat="false" ht="12.8" hidden="false" customHeight="false" outlineLevel="0" collapsed="false">
      <c r="A3324" s="0" t="n">
        <v>3322</v>
      </c>
      <c r="B3324" s="0" t="s">
        <v>120</v>
      </c>
      <c r="C3324" s="0" t="s">
        <v>123</v>
      </c>
      <c r="D3324" s="0" t="s">
        <v>12</v>
      </c>
      <c r="E3324" s="0" t="s">
        <v>9</v>
      </c>
      <c r="F3324" s="0" t="n">
        <v>268</v>
      </c>
      <c r="G3324" s="0" t="n">
        <v>271</v>
      </c>
    </row>
    <row r="3325" customFormat="false" ht="12.8" hidden="false" customHeight="false" outlineLevel="0" collapsed="false">
      <c r="A3325" s="0" t="n">
        <v>3323</v>
      </c>
      <c r="B3325" s="0" t="s">
        <v>120</v>
      </c>
      <c r="C3325" s="0" t="s">
        <v>123</v>
      </c>
      <c r="D3325" s="0" t="s">
        <v>12</v>
      </c>
      <c r="E3325" s="0" t="s">
        <v>9</v>
      </c>
      <c r="F3325" s="0" t="n">
        <v>494</v>
      </c>
      <c r="G3325" s="0" t="n">
        <v>493</v>
      </c>
    </row>
    <row r="3326" customFormat="false" ht="12.8" hidden="false" customHeight="false" outlineLevel="0" collapsed="false">
      <c r="A3326" s="0" t="n">
        <v>3324</v>
      </c>
      <c r="B3326" s="0" t="s">
        <v>120</v>
      </c>
      <c r="C3326" s="0" t="s">
        <v>123</v>
      </c>
      <c r="D3326" s="0" t="s">
        <v>12</v>
      </c>
      <c r="E3326" s="0" t="s">
        <v>9</v>
      </c>
      <c r="F3326" s="0" t="n">
        <v>712</v>
      </c>
      <c r="G3326" s="0" t="n">
        <v>718</v>
      </c>
    </row>
    <row r="3327" customFormat="false" ht="12.8" hidden="false" customHeight="false" outlineLevel="0" collapsed="false">
      <c r="A3327" s="0" t="n">
        <v>3325</v>
      </c>
      <c r="B3327" s="0" t="s">
        <v>120</v>
      </c>
      <c r="C3327" s="0" t="s">
        <v>123</v>
      </c>
      <c r="D3327" s="0" t="s">
        <v>12</v>
      </c>
      <c r="E3327" s="0" t="s">
        <v>10</v>
      </c>
      <c r="F3327" s="0" t="n">
        <v>184</v>
      </c>
      <c r="G3327" s="0" t="n">
        <v>184</v>
      </c>
    </row>
    <row r="3328" customFormat="false" ht="12.8" hidden="false" customHeight="false" outlineLevel="0" collapsed="false">
      <c r="A3328" s="0" t="n">
        <v>3326</v>
      </c>
      <c r="B3328" s="0" t="s">
        <v>120</v>
      </c>
      <c r="C3328" s="0" t="s">
        <v>123</v>
      </c>
      <c r="D3328" s="0" t="s">
        <v>12</v>
      </c>
      <c r="E3328" s="0" t="s">
        <v>10</v>
      </c>
      <c r="F3328" s="0" t="n">
        <v>407</v>
      </c>
      <c r="G3328" s="0" t="n">
        <v>405</v>
      </c>
    </row>
    <row r="3329" customFormat="false" ht="12.8" hidden="false" customHeight="false" outlineLevel="0" collapsed="false">
      <c r="A3329" s="0" t="n">
        <v>3327</v>
      </c>
      <c r="B3329" s="0" t="s">
        <v>120</v>
      </c>
      <c r="C3329" s="0" t="s">
        <v>123</v>
      </c>
      <c r="D3329" s="0" t="s">
        <v>12</v>
      </c>
      <c r="E3329" s="0" t="s">
        <v>10</v>
      </c>
      <c r="F3329" s="0" t="n">
        <v>631</v>
      </c>
      <c r="G3329" s="0" t="n">
        <v>630</v>
      </c>
    </row>
    <row r="3330" customFormat="false" ht="12.8" hidden="false" customHeight="false" outlineLevel="0" collapsed="false">
      <c r="A3330" s="0" t="n">
        <v>3328</v>
      </c>
      <c r="B3330" s="0" t="s">
        <v>120</v>
      </c>
      <c r="C3330" s="0" t="s">
        <v>123</v>
      </c>
      <c r="D3330" s="0" t="s">
        <v>12</v>
      </c>
      <c r="E3330" s="0" t="s">
        <v>10</v>
      </c>
      <c r="F3330" s="0" t="n">
        <v>862</v>
      </c>
      <c r="G3330" s="0" t="n">
        <v>859</v>
      </c>
    </row>
    <row r="3331" customFormat="false" ht="12.8" hidden="false" customHeight="false" outlineLevel="0" collapsed="false">
      <c r="A3331" s="0" t="n">
        <v>3329</v>
      </c>
      <c r="B3331" s="0" t="s">
        <v>120</v>
      </c>
      <c r="C3331" s="0" t="s">
        <v>123</v>
      </c>
      <c r="D3331" s="0" t="s">
        <v>13</v>
      </c>
      <c r="E3331" s="0" t="s">
        <v>9</v>
      </c>
      <c r="F3331" s="0" t="n">
        <v>148</v>
      </c>
      <c r="G3331" s="0" t="n">
        <v>156</v>
      </c>
    </row>
    <row r="3332" customFormat="false" ht="12.8" hidden="false" customHeight="false" outlineLevel="0" collapsed="false">
      <c r="A3332" s="0" t="n">
        <v>3330</v>
      </c>
      <c r="B3332" s="0" t="s">
        <v>120</v>
      </c>
      <c r="C3332" s="0" t="s">
        <v>123</v>
      </c>
      <c r="D3332" s="0" t="s">
        <v>13</v>
      </c>
      <c r="E3332" s="0" t="s">
        <v>9</v>
      </c>
      <c r="F3332" s="0" t="n">
        <v>375</v>
      </c>
      <c r="G3332" s="0" t="n">
        <v>376</v>
      </c>
    </row>
    <row r="3333" customFormat="false" ht="12.8" hidden="false" customHeight="false" outlineLevel="0" collapsed="false">
      <c r="A3333" s="0" t="n">
        <v>3331</v>
      </c>
      <c r="B3333" s="0" t="s">
        <v>120</v>
      </c>
      <c r="C3333" s="0" t="s">
        <v>123</v>
      </c>
      <c r="D3333" s="0" t="s">
        <v>13</v>
      </c>
      <c r="E3333" s="0" t="s">
        <v>9</v>
      </c>
      <c r="F3333" s="0" t="n">
        <v>593</v>
      </c>
      <c r="G3333" s="0" t="n">
        <v>602</v>
      </c>
    </row>
    <row r="3334" customFormat="false" ht="12.8" hidden="false" customHeight="false" outlineLevel="0" collapsed="false">
      <c r="A3334" s="0" t="n">
        <v>3332</v>
      </c>
      <c r="B3334" s="0" t="s">
        <v>120</v>
      </c>
      <c r="C3334" s="0" t="s">
        <v>123</v>
      </c>
      <c r="D3334" s="0" t="s">
        <v>13</v>
      </c>
      <c r="E3334" s="0" t="s">
        <v>9</v>
      </c>
      <c r="F3334" s="0" t="n">
        <v>829</v>
      </c>
      <c r="G3334" s="0" t="n">
        <v>827</v>
      </c>
    </row>
    <row r="3335" customFormat="false" ht="12.8" hidden="false" customHeight="false" outlineLevel="0" collapsed="false">
      <c r="A3335" s="0" t="n">
        <v>3333</v>
      </c>
      <c r="B3335" s="0" t="s">
        <v>120</v>
      </c>
      <c r="C3335" s="0" t="s">
        <v>123</v>
      </c>
      <c r="D3335" s="0" t="s">
        <v>13</v>
      </c>
      <c r="E3335" s="0" t="s">
        <v>10</v>
      </c>
      <c r="F3335" s="0" t="n">
        <v>63</v>
      </c>
      <c r="G3335" s="0" t="n">
        <v>71</v>
      </c>
    </row>
    <row r="3336" customFormat="false" ht="12.8" hidden="false" customHeight="false" outlineLevel="0" collapsed="false">
      <c r="A3336" s="0" t="n">
        <v>3334</v>
      </c>
      <c r="B3336" s="0" t="s">
        <v>120</v>
      </c>
      <c r="C3336" s="0" t="s">
        <v>123</v>
      </c>
      <c r="D3336" s="0" t="s">
        <v>13</v>
      </c>
      <c r="E3336" s="0" t="s">
        <v>10</v>
      </c>
      <c r="F3336" s="0" t="n">
        <v>285</v>
      </c>
      <c r="G3336" s="0" t="n">
        <v>293</v>
      </c>
    </row>
    <row r="3337" customFormat="false" ht="12.8" hidden="false" customHeight="false" outlineLevel="0" collapsed="false">
      <c r="A3337" s="0" t="n">
        <v>3335</v>
      </c>
      <c r="B3337" s="0" t="s">
        <v>120</v>
      </c>
      <c r="C3337" s="0" t="s">
        <v>123</v>
      </c>
      <c r="D3337" s="0" t="s">
        <v>13</v>
      </c>
      <c r="E3337" s="0" t="s">
        <v>10</v>
      </c>
      <c r="F3337" s="0" t="n">
        <v>518</v>
      </c>
      <c r="G3337" s="0" t="n">
        <v>516</v>
      </c>
    </row>
    <row r="3338" customFormat="false" ht="12.8" hidden="false" customHeight="false" outlineLevel="0" collapsed="false">
      <c r="A3338" s="0" t="n">
        <v>3336</v>
      </c>
      <c r="B3338" s="0" t="s">
        <v>120</v>
      </c>
      <c r="C3338" s="0" t="s">
        <v>123</v>
      </c>
      <c r="D3338" s="0" t="s">
        <v>13</v>
      </c>
      <c r="E3338" s="0" t="s">
        <v>10</v>
      </c>
      <c r="F3338" s="0" t="n">
        <v>732</v>
      </c>
      <c r="G3338" s="0" t="n">
        <v>740</v>
      </c>
    </row>
    <row r="3339" customFormat="false" ht="12.8" hidden="false" customHeight="false" outlineLevel="0" collapsed="false">
      <c r="A3339" s="0" t="n">
        <v>3337</v>
      </c>
      <c r="B3339" s="0" t="s">
        <v>124</v>
      </c>
      <c r="C3339" s="0" t="s">
        <v>125</v>
      </c>
      <c r="D3339" s="0" t="s">
        <v>8</v>
      </c>
      <c r="E3339" s="0" t="s">
        <v>9</v>
      </c>
      <c r="F3339" s="0" t="n">
        <v>41</v>
      </c>
      <c r="G3339" s="0" t="n">
        <v>43</v>
      </c>
    </row>
    <row r="3340" customFormat="false" ht="12.8" hidden="false" customHeight="false" outlineLevel="0" collapsed="false">
      <c r="A3340" s="0" t="n">
        <v>3338</v>
      </c>
      <c r="B3340" s="0" t="s">
        <v>124</v>
      </c>
      <c r="C3340" s="0" t="s">
        <v>125</v>
      </c>
      <c r="D3340" s="0" t="s">
        <v>8</v>
      </c>
      <c r="E3340" s="0" t="s">
        <v>9</v>
      </c>
      <c r="F3340" s="0" t="n">
        <v>245</v>
      </c>
      <c r="G3340" s="0" t="n">
        <v>251</v>
      </c>
    </row>
    <row r="3341" customFormat="false" ht="12.8" hidden="false" customHeight="false" outlineLevel="0" collapsed="false">
      <c r="A3341" s="0" t="n">
        <v>3339</v>
      </c>
      <c r="B3341" s="0" t="s">
        <v>124</v>
      </c>
      <c r="C3341" s="0" t="s">
        <v>125</v>
      </c>
      <c r="D3341" s="0" t="s">
        <v>8</v>
      </c>
      <c r="E3341" s="0" t="s">
        <v>9</v>
      </c>
      <c r="F3341" s="0" t="n">
        <v>451</v>
      </c>
      <c r="G3341" s="0" t="n">
        <v>455</v>
      </c>
    </row>
    <row r="3342" customFormat="false" ht="12.8" hidden="false" customHeight="false" outlineLevel="0" collapsed="false">
      <c r="A3342" s="0" t="n">
        <v>3340</v>
      </c>
      <c r="B3342" s="0" t="s">
        <v>124</v>
      </c>
      <c r="C3342" s="0" t="s">
        <v>125</v>
      </c>
      <c r="D3342" s="0" t="s">
        <v>8</v>
      </c>
      <c r="E3342" s="0" t="s">
        <v>9</v>
      </c>
      <c r="F3342" s="0" t="n">
        <v>661</v>
      </c>
      <c r="G3342" s="0" t="n">
        <v>661</v>
      </c>
    </row>
    <row r="3343" customFormat="false" ht="12.8" hidden="false" customHeight="false" outlineLevel="0" collapsed="false">
      <c r="A3343" s="0" t="n">
        <v>3341</v>
      </c>
      <c r="B3343" s="0" t="s">
        <v>124</v>
      </c>
      <c r="C3343" s="0" t="s">
        <v>125</v>
      </c>
      <c r="D3343" s="0" t="s">
        <v>8</v>
      </c>
      <c r="E3343" s="0" t="s">
        <v>10</v>
      </c>
      <c r="F3343" s="0" t="n">
        <v>176</v>
      </c>
      <c r="G3343" s="0" t="n">
        <v>177</v>
      </c>
    </row>
    <row r="3344" customFormat="false" ht="12.8" hidden="false" customHeight="false" outlineLevel="0" collapsed="false">
      <c r="A3344" s="0" t="n">
        <v>3342</v>
      </c>
      <c r="B3344" s="0" t="s">
        <v>124</v>
      </c>
      <c r="C3344" s="0" t="s">
        <v>125</v>
      </c>
      <c r="D3344" s="0" t="s">
        <v>8</v>
      </c>
      <c r="E3344" s="0" t="s">
        <v>10</v>
      </c>
      <c r="F3344" s="0" t="n">
        <v>382</v>
      </c>
      <c r="G3344" s="0" t="n">
        <v>384</v>
      </c>
    </row>
    <row r="3345" customFormat="false" ht="12.8" hidden="false" customHeight="false" outlineLevel="0" collapsed="false">
      <c r="A3345" s="0" t="n">
        <v>3343</v>
      </c>
      <c r="B3345" s="0" t="s">
        <v>124</v>
      </c>
      <c r="C3345" s="0" t="s">
        <v>125</v>
      </c>
      <c r="D3345" s="0" t="s">
        <v>8</v>
      </c>
      <c r="E3345" s="0" t="s">
        <v>10</v>
      </c>
      <c r="F3345" s="0" t="n">
        <v>584</v>
      </c>
      <c r="G3345" s="0" t="n">
        <v>584</v>
      </c>
    </row>
    <row r="3346" customFormat="false" ht="12.8" hidden="false" customHeight="false" outlineLevel="0" collapsed="false">
      <c r="A3346" s="0" t="n">
        <v>3344</v>
      </c>
      <c r="B3346" s="0" t="s">
        <v>124</v>
      </c>
      <c r="C3346" s="0" t="s">
        <v>125</v>
      </c>
      <c r="D3346" s="0" t="s">
        <v>8</v>
      </c>
      <c r="E3346" s="0" t="s">
        <v>10</v>
      </c>
      <c r="F3346" s="0" t="n">
        <v>809</v>
      </c>
      <c r="G3346" s="0" t="n">
        <v>821</v>
      </c>
    </row>
    <row r="3347" customFormat="false" ht="12.8" hidden="false" customHeight="false" outlineLevel="0" collapsed="false">
      <c r="A3347" s="0" t="n">
        <v>3345</v>
      </c>
      <c r="B3347" s="0" t="s">
        <v>124</v>
      </c>
      <c r="C3347" s="0" t="s">
        <v>125</v>
      </c>
      <c r="D3347" s="0" t="s">
        <v>11</v>
      </c>
      <c r="E3347" s="0" t="s">
        <v>9</v>
      </c>
      <c r="F3347" s="0" t="n">
        <v>146</v>
      </c>
      <c r="G3347" s="0" t="n">
        <v>147</v>
      </c>
    </row>
    <row r="3348" customFormat="false" ht="12.8" hidden="false" customHeight="false" outlineLevel="0" collapsed="false">
      <c r="A3348" s="0" t="n">
        <v>3346</v>
      </c>
      <c r="B3348" s="0" t="s">
        <v>124</v>
      </c>
      <c r="C3348" s="0" t="s">
        <v>125</v>
      </c>
      <c r="D3348" s="0" t="s">
        <v>11</v>
      </c>
      <c r="E3348" s="0" t="s">
        <v>9</v>
      </c>
      <c r="F3348" s="0" t="n">
        <v>353</v>
      </c>
      <c r="G3348" s="0" t="n">
        <v>351</v>
      </c>
    </row>
    <row r="3349" customFormat="false" ht="12.8" hidden="false" customHeight="false" outlineLevel="0" collapsed="false">
      <c r="A3349" s="0" t="n">
        <v>3347</v>
      </c>
      <c r="B3349" s="0" t="s">
        <v>124</v>
      </c>
      <c r="C3349" s="0" t="s">
        <v>125</v>
      </c>
      <c r="D3349" s="0" t="s">
        <v>11</v>
      </c>
      <c r="E3349" s="0" t="s">
        <v>9</v>
      </c>
      <c r="F3349" s="0" t="n">
        <v>553</v>
      </c>
      <c r="G3349" s="0" t="n">
        <v>554</v>
      </c>
    </row>
    <row r="3350" customFormat="false" ht="12.8" hidden="false" customHeight="false" outlineLevel="0" collapsed="false">
      <c r="A3350" s="0" t="n">
        <v>3348</v>
      </c>
      <c r="B3350" s="0" t="s">
        <v>124</v>
      </c>
      <c r="C3350" s="0" t="s">
        <v>125</v>
      </c>
      <c r="D3350" s="0" t="s">
        <v>11</v>
      </c>
      <c r="E3350" s="0" t="s">
        <v>9</v>
      </c>
      <c r="F3350" s="0" t="n">
        <v>773</v>
      </c>
      <c r="G3350" s="0" t="n">
        <v>781</v>
      </c>
    </row>
    <row r="3351" customFormat="false" ht="12.8" hidden="false" customHeight="false" outlineLevel="0" collapsed="false">
      <c r="A3351" s="0" t="n">
        <v>3349</v>
      </c>
      <c r="B3351" s="0" t="s">
        <v>124</v>
      </c>
      <c r="C3351" s="0" t="s">
        <v>125</v>
      </c>
      <c r="D3351" s="0" t="s">
        <v>11</v>
      </c>
      <c r="E3351" s="0" t="s">
        <v>10</v>
      </c>
      <c r="F3351" s="0" t="n">
        <v>50</v>
      </c>
      <c r="G3351" s="0" t="n">
        <v>68</v>
      </c>
    </row>
    <row r="3352" customFormat="false" ht="12.8" hidden="false" customHeight="false" outlineLevel="0" collapsed="false">
      <c r="A3352" s="0" t="n">
        <v>3350</v>
      </c>
      <c r="B3352" s="0" t="s">
        <v>124</v>
      </c>
      <c r="C3352" s="0" t="s">
        <v>125</v>
      </c>
      <c r="D3352" s="0" t="s">
        <v>11</v>
      </c>
      <c r="E3352" s="0" t="s">
        <v>10</v>
      </c>
      <c r="F3352" s="0" t="n">
        <v>265</v>
      </c>
      <c r="G3352" s="0" t="n">
        <v>276</v>
      </c>
    </row>
    <row r="3353" customFormat="false" ht="12.8" hidden="false" customHeight="false" outlineLevel="0" collapsed="false">
      <c r="A3353" s="0" t="n">
        <v>3351</v>
      </c>
      <c r="B3353" s="0" t="s">
        <v>124</v>
      </c>
      <c r="C3353" s="0" t="s">
        <v>125</v>
      </c>
      <c r="D3353" s="0" t="s">
        <v>11</v>
      </c>
      <c r="E3353" s="0" t="s">
        <v>10</v>
      </c>
      <c r="F3353" s="0" t="n">
        <v>468</v>
      </c>
      <c r="G3353" s="0" t="n">
        <v>480</v>
      </c>
    </row>
    <row r="3354" customFormat="false" ht="12.8" hidden="false" customHeight="false" outlineLevel="0" collapsed="false">
      <c r="A3354" s="0" t="n">
        <v>3352</v>
      </c>
      <c r="B3354" s="0" t="s">
        <v>124</v>
      </c>
      <c r="C3354" s="0" t="s">
        <v>125</v>
      </c>
      <c r="D3354" s="0" t="s">
        <v>11</v>
      </c>
      <c r="E3354" s="0" t="s">
        <v>10</v>
      </c>
      <c r="F3354" s="0" t="n">
        <v>696</v>
      </c>
      <c r="G3354" s="0" t="n">
        <v>699</v>
      </c>
    </row>
    <row r="3355" customFormat="false" ht="12.8" hidden="false" customHeight="false" outlineLevel="0" collapsed="false">
      <c r="A3355" s="0" t="n">
        <v>3353</v>
      </c>
      <c r="B3355" s="0" t="s">
        <v>124</v>
      </c>
      <c r="C3355" s="0" t="s">
        <v>125</v>
      </c>
      <c r="D3355" s="0" t="s">
        <v>12</v>
      </c>
      <c r="E3355" s="0" t="s">
        <v>9</v>
      </c>
      <c r="F3355" s="0" t="n">
        <v>41</v>
      </c>
      <c r="G3355" s="0" t="n">
        <v>43</v>
      </c>
    </row>
    <row r="3356" customFormat="false" ht="12.8" hidden="false" customHeight="false" outlineLevel="0" collapsed="false">
      <c r="A3356" s="0" t="n">
        <v>3354</v>
      </c>
      <c r="B3356" s="0" t="s">
        <v>124</v>
      </c>
      <c r="C3356" s="0" t="s">
        <v>125</v>
      </c>
      <c r="D3356" s="0" t="s">
        <v>12</v>
      </c>
      <c r="E3356" s="0" t="s">
        <v>9</v>
      </c>
      <c r="F3356" s="0" t="n">
        <v>245</v>
      </c>
      <c r="G3356" s="0" t="n">
        <v>250</v>
      </c>
    </row>
    <row r="3357" customFormat="false" ht="12.8" hidden="false" customHeight="false" outlineLevel="0" collapsed="false">
      <c r="A3357" s="0" t="n">
        <v>3355</v>
      </c>
      <c r="B3357" s="0" t="s">
        <v>124</v>
      </c>
      <c r="C3357" s="0" t="s">
        <v>125</v>
      </c>
      <c r="D3357" s="0" t="s">
        <v>12</v>
      </c>
      <c r="E3357" s="0" t="s">
        <v>9</v>
      </c>
      <c r="F3357" s="0" t="n">
        <v>451</v>
      </c>
      <c r="G3357" s="0" t="n">
        <v>455</v>
      </c>
    </row>
    <row r="3358" customFormat="false" ht="12.8" hidden="false" customHeight="false" outlineLevel="0" collapsed="false">
      <c r="A3358" s="0" t="n">
        <v>3356</v>
      </c>
      <c r="B3358" s="0" t="s">
        <v>124</v>
      </c>
      <c r="C3358" s="0" t="s">
        <v>125</v>
      </c>
      <c r="D3358" s="0" t="s">
        <v>12</v>
      </c>
      <c r="E3358" s="0" t="s">
        <v>9</v>
      </c>
      <c r="F3358" s="0" t="n">
        <v>661</v>
      </c>
      <c r="G3358" s="0" t="n">
        <v>662</v>
      </c>
    </row>
    <row r="3359" customFormat="false" ht="12.8" hidden="false" customHeight="false" outlineLevel="0" collapsed="false">
      <c r="A3359" s="0" t="n">
        <v>3357</v>
      </c>
      <c r="B3359" s="0" t="s">
        <v>124</v>
      </c>
      <c r="C3359" s="0" t="s">
        <v>125</v>
      </c>
      <c r="D3359" s="0" t="s">
        <v>12</v>
      </c>
      <c r="E3359" s="0" t="s">
        <v>10</v>
      </c>
      <c r="F3359" s="0" t="n">
        <v>176</v>
      </c>
      <c r="G3359" s="0" t="n">
        <v>178</v>
      </c>
    </row>
    <row r="3360" customFormat="false" ht="12.8" hidden="false" customHeight="false" outlineLevel="0" collapsed="false">
      <c r="A3360" s="0" t="n">
        <v>3358</v>
      </c>
      <c r="B3360" s="0" t="s">
        <v>124</v>
      </c>
      <c r="C3360" s="0" t="s">
        <v>125</v>
      </c>
      <c r="D3360" s="0" t="s">
        <v>12</v>
      </c>
      <c r="E3360" s="0" t="s">
        <v>10</v>
      </c>
      <c r="F3360" s="0" t="n">
        <v>382</v>
      </c>
      <c r="G3360" s="0" t="n">
        <v>383</v>
      </c>
    </row>
    <row r="3361" customFormat="false" ht="12.8" hidden="false" customHeight="false" outlineLevel="0" collapsed="false">
      <c r="A3361" s="0" t="n">
        <v>3359</v>
      </c>
      <c r="B3361" s="0" t="s">
        <v>124</v>
      </c>
      <c r="C3361" s="0" t="s">
        <v>125</v>
      </c>
      <c r="D3361" s="0" t="s">
        <v>12</v>
      </c>
      <c r="E3361" s="0" t="s">
        <v>10</v>
      </c>
      <c r="F3361" s="0" t="n">
        <v>584</v>
      </c>
      <c r="G3361" s="0" t="n">
        <v>584</v>
      </c>
    </row>
    <row r="3362" customFormat="false" ht="12.8" hidden="false" customHeight="false" outlineLevel="0" collapsed="false">
      <c r="A3362" s="0" t="n">
        <v>3360</v>
      </c>
      <c r="B3362" s="0" t="s">
        <v>124</v>
      </c>
      <c r="C3362" s="0" t="s">
        <v>125</v>
      </c>
      <c r="D3362" s="0" t="s">
        <v>12</v>
      </c>
      <c r="E3362" s="0" t="s">
        <v>10</v>
      </c>
      <c r="F3362" s="0" t="n">
        <v>809</v>
      </c>
      <c r="G3362" s="0" t="n">
        <v>822</v>
      </c>
    </row>
    <row r="3363" customFormat="false" ht="12.8" hidden="false" customHeight="false" outlineLevel="0" collapsed="false">
      <c r="A3363" s="0" t="n">
        <v>3361</v>
      </c>
      <c r="B3363" s="0" t="s">
        <v>124</v>
      </c>
      <c r="C3363" s="0" t="s">
        <v>125</v>
      </c>
      <c r="D3363" s="0" t="s">
        <v>13</v>
      </c>
      <c r="E3363" s="0" t="s">
        <v>9</v>
      </c>
      <c r="F3363" s="0" t="n">
        <v>146</v>
      </c>
      <c r="G3363" s="0" t="n">
        <v>150</v>
      </c>
    </row>
    <row r="3364" customFormat="false" ht="12.8" hidden="false" customHeight="false" outlineLevel="0" collapsed="false">
      <c r="A3364" s="0" t="n">
        <v>3362</v>
      </c>
      <c r="B3364" s="0" t="s">
        <v>124</v>
      </c>
      <c r="C3364" s="0" t="s">
        <v>125</v>
      </c>
      <c r="D3364" s="0" t="s">
        <v>13</v>
      </c>
      <c r="E3364" s="0" t="s">
        <v>9</v>
      </c>
      <c r="F3364" s="0" t="n">
        <v>353</v>
      </c>
      <c r="G3364" s="0" t="n">
        <v>351</v>
      </c>
    </row>
    <row r="3365" customFormat="false" ht="12.8" hidden="false" customHeight="false" outlineLevel="0" collapsed="false">
      <c r="A3365" s="0" t="n">
        <v>3363</v>
      </c>
      <c r="B3365" s="0" t="s">
        <v>124</v>
      </c>
      <c r="C3365" s="0" t="s">
        <v>125</v>
      </c>
      <c r="D3365" s="0" t="s">
        <v>13</v>
      </c>
      <c r="E3365" s="0" t="s">
        <v>9</v>
      </c>
      <c r="F3365" s="0" t="n">
        <v>553</v>
      </c>
      <c r="G3365" s="0" t="n">
        <v>556</v>
      </c>
    </row>
    <row r="3366" customFormat="false" ht="12.8" hidden="false" customHeight="false" outlineLevel="0" collapsed="false">
      <c r="A3366" s="0" t="n">
        <v>3364</v>
      </c>
      <c r="B3366" s="0" t="s">
        <v>124</v>
      </c>
      <c r="C3366" s="0" t="s">
        <v>125</v>
      </c>
      <c r="D3366" s="0" t="s">
        <v>13</v>
      </c>
      <c r="E3366" s="0" t="s">
        <v>9</v>
      </c>
      <c r="F3366" s="0" t="n">
        <v>773</v>
      </c>
      <c r="G3366" s="0" t="n">
        <v>783</v>
      </c>
    </row>
    <row r="3367" customFormat="false" ht="12.8" hidden="false" customHeight="false" outlineLevel="0" collapsed="false">
      <c r="A3367" s="0" t="n">
        <v>3365</v>
      </c>
      <c r="B3367" s="0" t="s">
        <v>124</v>
      </c>
      <c r="C3367" s="0" t="s">
        <v>125</v>
      </c>
      <c r="D3367" s="0" t="s">
        <v>13</v>
      </c>
      <c r="E3367" s="0" t="s">
        <v>10</v>
      </c>
      <c r="F3367" s="0" t="n">
        <v>50</v>
      </c>
      <c r="G3367" s="0" t="n">
        <v>68</v>
      </c>
    </row>
    <row r="3368" customFormat="false" ht="12.8" hidden="false" customHeight="false" outlineLevel="0" collapsed="false">
      <c r="A3368" s="0" t="n">
        <v>3366</v>
      </c>
      <c r="B3368" s="0" t="s">
        <v>124</v>
      </c>
      <c r="C3368" s="0" t="s">
        <v>125</v>
      </c>
      <c r="D3368" s="0" t="s">
        <v>13</v>
      </c>
      <c r="E3368" s="0" t="s">
        <v>10</v>
      </c>
      <c r="F3368" s="0" t="n">
        <v>265</v>
      </c>
      <c r="G3368" s="0" t="n">
        <v>275</v>
      </c>
    </row>
    <row r="3369" customFormat="false" ht="12.8" hidden="false" customHeight="false" outlineLevel="0" collapsed="false">
      <c r="A3369" s="0" t="n">
        <v>3367</v>
      </c>
      <c r="B3369" s="0" t="s">
        <v>124</v>
      </c>
      <c r="C3369" s="0" t="s">
        <v>125</v>
      </c>
      <c r="D3369" s="0" t="s">
        <v>13</v>
      </c>
      <c r="E3369" s="0" t="s">
        <v>10</v>
      </c>
      <c r="F3369" s="0" t="n">
        <v>468</v>
      </c>
      <c r="G3369" s="0" t="n">
        <v>480</v>
      </c>
    </row>
    <row r="3370" customFormat="false" ht="12.8" hidden="false" customHeight="false" outlineLevel="0" collapsed="false">
      <c r="A3370" s="0" t="n">
        <v>3368</v>
      </c>
      <c r="B3370" s="0" t="s">
        <v>124</v>
      </c>
      <c r="C3370" s="0" t="s">
        <v>125</v>
      </c>
      <c r="D3370" s="0" t="s">
        <v>13</v>
      </c>
      <c r="E3370" s="0" t="s">
        <v>10</v>
      </c>
      <c r="F3370" s="0" t="n">
        <v>696</v>
      </c>
      <c r="G3370" s="0" t="n">
        <v>694</v>
      </c>
    </row>
    <row r="3371" customFormat="false" ht="12.8" hidden="false" customHeight="false" outlineLevel="0" collapsed="false">
      <c r="A3371" s="0" t="n">
        <v>3369</v>
      </c>
      <c r="B3371" s="0" t="s">
        <v>124</v>
      </c>
      <c r="C3371" s="0" t="s">
        <v>126</v>
      </c>
      <c r="D3371" s="0" t="s">
        <v>8</v>
      </c>
      <c r="E3371" s="0" t="s">
        <v>9</v>
      </c>
      <c r="F3371" s="0" t="n">
        <v>387</v>
      </c>
    </row>
    <row r="3372" customFormat="false" ht="12.8" hidden="false" customHeight="false" outlineLevel="0" collapsed="false">
      <c r="A3372" s="0" t="n">
        <v>3370</v>
      </c>
      <c r="B3372" s="0" t="s">
        <v>124</v>
      </c>
      <c r="C3372" s="0" t="s">
        <v>126</v>
      </c>
      <c r="D3372" s="0" t="s">
        <v>8</v>
      </c>
      <c r="E3372" s="0" t="s">
        <v>9</v>
      </c>
      <c r="F3372" s="0" t="n">
        <v>635</v>
      </c>
      <c r="G3372" s="0" t="n">
        <v>639</v>
      </c>
    </row>
    <row r="3373" customFormat="false" ht="12.8" hidden="false" customHeight="false" outlineLevel="0" collapsed="false">
      <c r="A3373" s="0" t="n">
        <v>3371</v>
      </c>
      <c r="B3373" s="0" t="s">
        <v>124</v>
      </c>
      <c r="C3373" s="0" t="s">
        <v>126</v>
      </c>
      <c r="D3373" s="0" t="s">
        <v>8</v>
      </c>
      <c r="E3373" s="0" t="s">
        <v>9</v>
      </c>
      <c r="F3373" s="0" t="n">
        <v>861</v>
      </c>
      <c r="G3373" s="0" t="n">
        <v>867</v>
      </c>
    </row>
    <row r="3374" customFormat="false" ht="12.8" hidden="false" customHeight="false" outlineLevel="0" collapsed="false">
      <c r="A3374" s="0" t="n">
        <v>3372</v>
      </c>
      <c r="B3374" s="0" t="s">
        <v>124</v>
      </c>
      <c r="C3374" s="0" t="s">
        <v>126</v>
      </c>
      <c r="D3374" s="0" t="s">
        <v>8</v>
      </c>
      <c r="E3374" s="0" t="s">
        <v>9</v>
      </c>
      <c r="F3374" s="0" t="n">
        <v>1087</v>
      </c>
      <c r="G3374" s="0" t="n">
        <v>1092</v>
      </c>
    </row>
    <row r="3375" customFormat="false" ht="12.8" hidden="false" customHeight="false" outlineLevel="0" collapsed="false">
      <c r="A3375" s="0" t="n">
        <v>3373</v>
      </c>
      <c r="B3375" s="0" t="s">
        <v>124</v>
      </c>
      <c r="C3375" s="0" t="s">
        <v>126</v>
      </c>
      <c r="D3375" s="0" t="s">
        <v>8</v>
      </c>
      <c r="E3375" s="0" t="s">
        <v>9</v>
      </c>
      <c r="F3375" s="0" t="n">
        <v>1327</v>
      </c>
      <c r="G3375" s="0" t="n">
        <v>1326</v>
      </c>
    </row>
    <row r="3376" customFormat="false" ht="12.8" hidden="false" customHeight="false" outlineLevel="0" collapsed="false">
      <c r="A3376" s="0" t="n">
        <v>3374</v>
      </c>
      <c r="B3376" s="0" t="s">
        <v>124</v>
      </c>
      <c r="C3376" s="0" t="s">
        <v>126</v>
      </c>
      <c r="D3376" s="0" t="s">
        <v>8</v>
      </c>
      <c r="E3376" s="0" t="s">
        <v>10</v>
      </c>
      <c r="F3376" s="0" t="n">
        <v>300</v>
      </c>
    </row>
    <row r="3377" customFormat="false" ht="12.8" hidden="false" customHeight="false" outlineLevel="0" collapsed="false">
      <c r="A3377" s="0" t="n">
        <v>3375</v>
      </c>
      <c r="B3377" s="0" t="s">
        <v>124</v>
      </c>
      <c r="C3377" s="0" t="s">
        <v>126</v>
      </c>
      <c r="D3377" s="0" t="s">
        <v>8</v>
      </c>
      <c r="E3377" s="0" t="s">
        <v>10</v>
      </c>
      <c r="F3377" s="0" t="n">
        <v>555</v>
      </c>
      <c r="G3377" s="0" t="n">
        <v>551</v>
      </c>
    </row>
    <row r="3378" customFormat="false" ht="12.8" hidden="false" customHeight="false" outlineLevel="0" collapsed="false">
      <c r="A3378" s="0" t="n">
        <v>3376</v>
      </c>
      <c r="B3378" s="0" t="s">
        <v>124</v>
      </c>
      <c r="C3378" s="0" t="s">
        <v>126</v>
      </c>
      <c r="D3378" s="0" t="s">
        <v>8</v>
      </c>
      <c r="E3378" s="0" t="s">
        <v>10</v>
      </c>
      <c r="F3378" s="0" t="n">
        <v>786</v>
      </c>
      <c r="G3378" s="0" t="n">
        <v>788</v>
      </c>
    </row>
    <row r="3379" customFormat="false" ht="12.8" hidden="false" customHeight="false" outlineLevel="0" collapsed="false">
      <c r="A3379" s="0" t="n">
        <v>3377</v>
      </c>
      <c r="B3379" s="0" t="s">
        <v>124</v>
      </c>
      <c r="C3379" s="0" t="s">
        <v>126</v>
      </c>
      <c r="D3379" s="0" t="s">
        <v>8</v>
      </c>
      <c r="E3379" s="0" t="s">
        <v>10</v>
      </c>
      <c r="F3379" s="0" t="n">
        <v>1011</v>
      </c>
      <c r="G3379" s="0" t="n">
        <v>1010</v>
      </c>
    </row>
    <row r="3380" customFormat="false" ht="12.8" hidden="false" customHeight="false" outlineLevel="0" collapsed="false">
      <c r="A3380" s="0" t="n">
        <v>3378</v>
      </c>
      <c r="B3380" s="0" t="s">
        <v>124</v>
      </c>
      <c r="C3380" s="0" t="s">
        <v>126</v>
      </c>
      <c r="D3380" s="0" t="s">
        <v>8</v>
      </c>
      <c r="E3380" s="0" t="s">
        <v>10</v>
      </c>
      <c r="F3380" s="0" t="n">
        <v>1251</v>
      </c>
      <c r="G3380" s="0" t="n">
        <v>1248</v>
      </c>
    </row>
    <row r="3381" customFormat="false" ht="12.8" hidden="false" customHeight="false" outlineLevel="0" collapsed="false">
      <c r="A3381" s="0" t="n">
        <v>3379</v>
      </c>
      <c r="B3381" s="0" t="s">
        <v>124</v>
      </c>
      <c r="C3381" s="0" t="s">
        <v>126</v>
      </c>
      <c r="D3381" s="0" t="s">
        <v>11</v>
      </c>
      <c r="E3381" s="0" t="s">
        <v>9</v>
      </c>
      <c r="F3381" s="0" t="n">
        <v>518</v>
      </c>
      <c r="G3381" s="0" t="n">
        <v>521</v>
      </c>
    </row>
    <row r="3382" customFormat="false" ht="12.8" hidden="false" customHeight="false" outlineLevel="0" collapsed="false">
      <c r="A3382" s="0" t="n">
        <v>3380</v>
      </c>
      <c r="B3382" s="0" t="s">
        <v>124</v>
      </c>
      <c r="C3382" s="0" t="s">
        <v>126</v>
      </c>
      <c r="D3382" s="0" t="s">
        <v>11</v>
      </c>
      <c r="E3382" s="0" t="s">
        <v>9</v>
      </c>
      <c r="F3382" s="0" t="n">
        <v>754</v>
      </c>
      <c r="G3382" s="0" t="n">
        <v>752</v>
      </c>
    </row>
    <row r="3383" customFormat="false" ht="12.8" hidden="false" customHeight="false" outlineLevel="0" collapsed="false">
      <c r="A3383" s="0" t="n">
        <v>3381</v>
      </c>
      <c r="B3383" s="0" t="s">
        <v>124</v>
      </c>
      <c r="C3383" s="0" t="s">
        <v>126</v>
      </c>
      <c r="D3383" s="0" t="s">
        <v>11</v>
      </c>
      <c r="E3383" s="0" t="s">
        <v>9</v>
      </c>
      <c r="F3383" s="0" t="n">
        <v>978</v>
      </c>
      <c r="G3383" s="0" t="n">
        <v>978</v>
      </c>
    </row>
    <row r="3384" customFormat="false" ht="12.8" hidden="false" customHeight="false" outlineLevel="0" collapsed="false">
      <c r="A3384" s="0" t="n">
        <v>3382</v>
      </c>
      <c r="B3384" s="0" t="s">
        <v>124</v>
      </c>
      <c r="C3384" s="0" t="s">
        <v>126</v>
      </c>
      <c r="D3384" s="0" t="s">
        <v>11</v>
      </c>
      <c r="E3384" s="0" t="s">
        <v>9</v>
      </c>
      <c r="F3384" s="0" t="n">
        <v>1207</v>
      </c>
      <c r="G3384" s="0" t="n">
        <v>1211</v>
      </c>
    </row>
    <row r="3385" customFormat="false" ht="12.8" hidden="false" customHeight="false" outlineLevel="0" collapsed="false">
      <c r="A3385" s="0" t="n">
        <v>3383</v>
      </c>
      <c r="B3385" s="0" t="s">
        <v>124</v>
      </c>
      <c r="C3385" s="0" t="s">
        <v>126</v>
      </c>
      <c r="D3385" s="0" t="s">
        <v>11</v>
      </c>
      <c r="E3385" s="0" t="s">
        <v>9</v>
      </c>
      <c r="G3385" s="0" t="n">
        <v>34</v>
      </c>
    </row>
    <row r="3386" customFormat="false" ht="12.8" hidden="false" customHeight="false" outlineLevel="0" collapsed="false">
      <c r="A3386" s="0" t="n">
        <v>3384</v>
      </c>
      <c r="B3386" s="0" t="s">
        <v>124</v>
      </c>
      <c r="C3386" s="0" t="s">
        <v>126</v>
      </c>
      <c r="D3386" s="0" t="s">
        <v>11</v>
      </c>
      <c r="E3386" s="0" t="s">
        <v>10</v>
      </c>
      <c r="F3386" s="0" t="n">
        <v>436</v>
      </c>
      <c r="G3386" s="0" t="n">
        <v>434</v>
      </c>
    </row>
    <row r="3387" customFormat="false" ht="12.8" hidden="false" customHeight="false" outlineLevel="0" collapsed="false">
      <c r="A3387" s="0" t="n">
        <v>3385</v>
      </c>
      <c r="B3387" s="0" t="s">
        <v>124</v>
      </c>
      <c r="C3387" s="0" t="s">
        <v>126</v>
      </c>
      <c r="D3387" s="0" t="s">
        <v>11</v>
      </c>
      <c r="E3387" s="0" t="s">
        <v>10</v>
      </c>
      <c r="F3387" s="0" t="n">
        <v>672</v>
      </c>
      <c r="G3387" s="0" t="n">
        <v>672</v>
      </c>
    </row>
    <row r="3388" customFormat="false" ht="12.8" hidden="false" customHeight="false" outlineLevel="0" collapsed="false">
      <c r="A3388" s="0" t="n">
        <v>3386</v>
      </c>
      <c r="B3388" s="0" t="s">
        <v>124</v>
      </c>
      <c r="C3388" s="0" t="s">
        <v>126</v>
      </c>
      <c r="D3388" s="0" t="s">
        <v>11</v>
      </c>
      <c r="E3388" s="0" t="s">
        <v>10</v>
      </c>
      <c r="F3388" s="0" t="n">
        <v>898</v>
      </c>
      <c r="G3388" s="0" t="n">
        <v>898</v>
      </c>
    </row>
    <row r="3389" customFormat="false" ht="12.8" hidden="false" customHeight="false" outlineLevel="0" collapsed="false">
      <c r="A3389" s="0" t="n">
        <v>3387</v>
      </c>
      <c r="B3389" s="0" t="s">
        <v>124</v>
      </c>
      <c r="C3389" s="0" t="s">
        <v>126</v>
      </c>
      <c r="D3389" s="0" t="s">
        <v>11</v>
      </c>
      <c r="E3389" s="0" t="s">
        <v>10</v>
      </c>
      <c r="F3389" s="0" t="n">
        <v>1129</v>
      </c>
      <c r="G3389" s="0" t="n">
        <v>1130</v>
      </c>
    </row>
    <row r="3390" customFormat="false" ht="12.8" hidden="false" customHeight="false" outlineLevel="0" collapsed="false">
      <c r="A3390" s="0" t="n">
        <v>3388</v>
      </c>
      <c r="B3390" s="0" t="s">
        <v>124</v>
      </c>
      <c r="C3390" s="0" t="s">
        <v>126</v>
      </c>
      <c r="D3390" s="0" t="s">
        <v>11</v>
      </c>
      <c r="E3390" s="0" t="s">
        <v>10</v>
      </c>
      <c r="F3390" s="0" t="n">
        <v>1364</v>
      </c>
    </row>
    <row r="3391" customFormat="false" ht="12.8" hidden="false" customHeight="false" outlineLevel="0" collapsed="false">
      <c r="A3391" s="0" t="n">
        <v>3389</v>
      </c>
      <c r="B3391" s="0" t="s">
        <v>124</v>
      </c>
      <c r="C3391" s="0" t="s">
        <v>126</v>
      </c>
      <c r="D3391" s="0" t="s">
        <v>12</v>
      </c>
      <c r="E3391" s="0" t="s">
        <v>9</v>
      </c>
      <c r="F3391" s="0" t="n">
        <v>387</v>
      </c>
      <c r="G3391" s="0" t="n">
        <v>386</v>
      </c>
    </row>
    <row r="3392" customFormat="false" ht="12.8" hidden="false" customHeight="false" outlineLevel="0" collapsed="false">
      <c r="A3392" s="0" t="n">
        <v>3390</v>
      </c>
      <c r="B3392" s="0" t="s">
        <v>124</v>
      </c>
      <c r="C3392" s="0" t="s">
        <v>126</v>
      </c>
      <c r="D3392" s="0" t="s">
        <v>12</v>
      </c>
      <c r="E3392" s="0" t="s">
        <v>9</v>
      </c>
      <c r="F3392" s="0" t="n">
        <v>635</v>
      </c>
      <c r="G3392" s="0" t="n">
        <v>641</v>
      </c>
    </row>
    <row r="3393" customFormat="false" ht="12.8" hidden="false" customHeight="false" outlineLevel="0" collapsed="false">
      <c r="A3393" s="0" t="n">
        <v>3391</v>
      </c>
      <c r="B3393" s="0" t="s">
        <v>124</v>
      </c>
      <c r="C3393" s="0" t="s">
        <v>126</v>
      </c>
      <c r="D3393" s="0" t="s">
        <v>12</v>
      </c>
      <c r="E3393" s="0" t="s">
        <v>9</v>
      </c>
      <c r="F3393" s="0" t="n">
        <v>861</v>
      </c>
      <c r="G3393" s="0" t="n">
        <v>870</v>
      </c>
    </row>
    <row r="3394" customFormat="false" ht="12.8" hidden="false" customHeight="false" outlineLevel="0" collapsed="false">
      <c r="A3394" s="0" t="n">
        <v>3392</v>
      </c>
      <c r="B3394" s="0" t="s">
        <v>124</v>
      </c>
      <c r="C3394" s="0" t="s">
        <v>126</v>
      </c>
      <c r="D3394" s="0" t="s">
        <v>12</v>
      </c>
      <c r="E3394" s="0" t="s">
        <v>9</v>
      </c>
      <c r="F3394" s="0" t="n">
        <v>1087</v>
      </c>
      <c r="G3394" s="0" t="n">
        <v>1088</v>
      </c>
    </row>
    <row r="3395" customFormat="false" ht="12.8" hidden="false" customHeight="false" outlineLevel="0" collapsed="false">
      <c r="A3395" s="0" t="n">
        <v>3393</v>
      </c>
      <c r="B3395" s="0" t="s">
        <v>124</v>
      </c>
      <c r="C3395" s="0" t="s">
        <v>126</v>
      </c>
      <c r="D3395" s="0" t="s">
        <v>12</v>
      </c>
      <c r="E3395" s="0" t="s">
        <v>9</v>
      </c>
      <c r="F3395" s="0" t="n">
        <v>1327</v>
      </c>
      <c r="G3395" s="0" t="n">
        <v>1328</v>
      </c>
    </row>
    <row r="3396" customFormat="false" ht="12.8" hidden="false" customHeight="false" outlineLevel="0" collapsed="false">
      <c r="A3396" s="0" t="n">
        <v>3394</v>
      </c>
      <c r="B3396" s="0" t="s">
        <v>124</v>
      </c>
      <c r="C3396" s="0" t="s">
        <v>126</v>
      </c>
      <c r="D3396" s="0" t="s">
        <v>12</v>
      </c>
      <c r="E3396" s="0" t="s">
        <v>10</v>
      </c>
      <c r="F3396" s="0" t="n">
        <v>300</v>
      </c>
    </row>
    <row r="3397" customFormat="false" ht="12.8" hidden="false" customHeight="false" outlineLevel="0" collapsed="false">
      <c r="A3397" s="0" t="n">
        <v>3395</v>
      </c>
      <c r="B3397" s="0" t="s">
        <v>124</v>
      </c>
      <c r="C3397" s="0" t="s">
        <v>126</v>
      </c>
      <c r="D3397" s="0" t="s">
        <v>12</v>
      </c>
      <c r="E3397" s="0" t="s">
        <v>10</v>
      </c>
      <c r="F3397" s="0" t="n">
        <v>555</v>
      </c>
      <c r="G3397" s="0" t="n">
        <v>556</v>
      </c>
    </row>
    <row r="3398" customFormat="false" ht="12.8" hidden="false" customHeight="false" outlineLevel="0" collapsed="false">
      <c r="A3398" s="0" t="n">
        <v>3396</v>
      </c>
      <c r="B3398" s="0" t="s">
        <v>124</v>
      </c>
      <c r="C3398" s="0" t="s">
        <v>126</v>
      </c>
      <c r="D3398" s="0" t="s">
        <v>12</v>
      </c>
      <c r="E3398" s="0" t="s">
        <v>10</v>
      </c>
      <c r="F3398" s="0" t="n">
        <v>786</v>
      </c>
      <c r="G3398" s="0" t="n">
        <v>785</v>
      </c>
    </row>
    <row r="3399" customFormat="false" ht="12.8" hidden="false" customHeight="false" outlineLevel="0" collapsed="false">
      <c r="A3399" s="0" t="n">
        <v>3397</v>
      </c>
      <c r="B3399" s="0" t="s">
        <v>124</v>
      </c>
      <c r="C3399" s="0" t="s">
        <v>126</v>
      </c>
      <c r="D3399" s="0" t="s">
        <v>12</v>
      </c>
      <c r="E3399" s="0" t="s">
        <v>10</v>
      </c>
      <c r="F3399" s="0" t="n">
        <v>1011</v>
      </c>
      <c r="G3399" s="0" t="n">
        <v>1010</v>
      </c>
    </row>
    <row r="3400" customFormat="false" ht="12.8" hidden="false" customHeight="false" outlineLevel="0" collapsed="false">
      <c r="A3400" s="0" t="n">
        <v>3398</v>
      </c>
      <c r="B3400" s="0" t="s">
        <v>124</v>
      </c>
      <c r="C3400" s="0" t="s">
        <v>126</v>
      </c>
      <c r="D3400" s="0" t="s">
        <v>12</v>
      </c>
      <c r="E3400" s="0" t="s">
        <v>10</v>
      </c>
      <c r="F3400" s="0" t="n">
        <v>1251</v>
      </c>
      <c r="G3400" s="0" t="n">
        <v>1250</v>
      </c>
    </row>
    <row r="3401" customFormat="false" ht="12.8" hidden="false" customHeight="false" outlineLevel="0" collapsed="false">
      <c r="A3401" s="0" t="n">
        <v>3399</v>
      </c>
      <c r="B3401" s="0" t="s">
        <v>124</v>
      </c>
      <c r="C3401" s="0" t="s">
        <v>126</v>
      </c>
      <c r="D3401" s="0" t="s">
        <v>13</v>
      </c>
      <c r="E3401" s="0" t="s">
        <v>9</v>
      </c>
      <c r="F3401" s="0" t="n">
        <v>518</v>
      </c>
      <c r="G3401" s="0" t="n">
        <v>518</v>
      </c>
    </row>
    <row r="3402" customFormat="false" ht="12.8" hidden="false" customHeight="false" outlineLevel="0" collapsed="false">
      <c r="A3402" s="0" t="n">
        <v>3400</v>
      </c>
      <c r="B3402" s="0" t="s">
        <v>124</v>
      </c>
      <c r="C3402" s="0" t="s">
        <v>126</v>
      </c>
      <c r="D3402" s="0" t="s">
        <v>13</v>
      </c>
      <c r="E3402" s="0" t="s">
        <v>9</v>
      </c>
      <c r="F3402" s="0" t="n">
        <v>754</v>
      </c>
      <c r="G3402" s="0" t="n">
        <v>753</v>
      </c>
    </row>
    <row r="3403" customFormat="false" ht="12.8" hidden="false" customHeight="false" outlineLevel="0" collapsed="false">
      <c r="A3403" s="0" t="n">
        <v>3401</v>
      </c>
      <c r="B3403" s="0" t="s">
        <v>124</v>
      </c>
      <c r="C3403" s="0" t="s">
        <v>126</v>
      </c>
      <c r="D3403" s="0" t="s">
        <v>13</v>
      </c>
      <c r="E3403" s="0" t="s">
        <v>9</v>
      </c>
      <c r="F3403" s="0" t="n">
        <v>978</v>
      </c>
      <c r="G3403" s="0" t="n">
        <v>981</v>
      </c>
    </row>
    <row r="3404" customFormat="false" ht="12.8" hidden="false" customHeight="false" outlineLevel="0" collapsed="false">
      <c r="A3404" s="0" t="n">
        <v>3402</v>
      </c>
      <c r="B3404" s="0" t="s">
        <v>124</v>
      </c>
      <c r="C3404" s="0" t="s">
        <v>126</v>
      </c>
      <c r="D3404" s="0" t="s">
        <v>13</v>
      </c>
      <c r="E3404" s="0" t="s">
        <v>9</v>
      </c>
      <c r="F3404" s="0" t="n">
        <v>1207</v>
      </c>
      <c r="G3404" s="0" t="n">
        <v>1212</v>
      </c>
    </row>
    <row r="3405" customFormat="false" ht="12.8" hidden="false" customHeight="false" outlineLevel="0" collapsed="false">
      <c r="A3405" s="0" t="n">
        <v>3403</v>
      </c>
      <c r="B3405" s="0" t="s">
        <v>124</v>
      </c>
      <c r="C3405" s="0" t="s">
        <v>126</v>
      </c>
      <c r="D3405" s="0" t="s">
        <v>13</v>
      </c>
      <c r="E3405" s="0" t="s">
        <v>9</v>
      </c>
      <c r="G3405" s="0" t="n">
        <v>26</v>
      </c>
    </row>
    <row r="3406" customFormat="false" ht="12.8" hidden="false" customHeight="false" outlineLevel="0" collapsed="false">
      <c r="A3406" s="0" t="n">
        <v>3404</v>
      </c>
      <c r="B3406" s="0" t="s">
        <v>124</v>
      </c>
      <c r="C3406" s="0" t="s">
        <v>126</v>
      </c>
      <c r="D3406" s="0" t="s">
        <v>13</v>
      </c>
      <c r="E3406" s="0" t="s">
        <v>10</v>
      </c>
      <c r="F3406" s="0" t="n">
        <v>436</v>
      </c>
      <c r="G3406" s="0" t="n">
        <v>435</v>
      </c>
    </row>
    <row r="3407" customFormat="false" ht="12.8" hidden="false" customHeight="false" outlineLevel="0" collapsed="false">
      <c r="A3407" s="0" t="n">
        <v>3405</v>
      </c>
      <c r="B3407" s="0" t="s">
        <v>124</v>
      </c>
      <c r="C3407" s="0" t="s">
        <v>126</v>
      </c>
      <c r="D3407" s="0" t="s">
        <v>13</v>
      </c>
      <c r="E3407" s="0" t="s">
        <v>10</v>
      </c>
      <c r="F3407" s="0" t="n">
        <v>672</v>
      </c>
      <c r="G3407" s="0" t="n">
        <v>671</v>
      </c>
    </row>
    <row r="3408" customFormat="false" ht="12.8" hidden="false" customHeight="false" outlineLevel="0" collapsed="false">
      <c r="A3408" s="0" t="n">
        <v>3406</v>
      </c>
      <c r="B3408" s="0" t="s">
        <v>124</v>
      </c>
      <c r="C3408" s="0" t="s">
        <v>126</v>
      </c>
      <c r="D3408" s="0" t="s">
        <v>13</v>
      </c>
      <c r="E3408" s="0" t="s">
        <v>10</v>
      </c>
      <c r="F3408" s="0" t="n">
        <v>898</v>
      </c>
      <c r="G3408" s="0" t="n">
        <v>897</v>
      </c>
    </row>
    <row r="3409" customFormat="false" ht="12.8" hidden="false" customHeight="false" outlineLevel="0" collapsed="false">
      <c r="A3409" s="0" t="n">
        <v>3407</v>
      </c>
      <c r="B3409" s="0" t="s">
        <v>124</v>
      </c>
      <c r="C3409" s="0" t="s">
        <v>126</v>
      </c>
      <c r="D3409" s="0" t="s">
        <v>13</v>
      </c>
      <c r="E3409" s="0" t="s">
        <v>10</v>
      </c>
      <c r="F3409" s="0" t="n">
        <v>1129</v>
      </c>
      <c r="G3409" s="0" t="n">
        <v>1130</v>
      </c>
    </row>
    <row r="3410" customFormat="false" ht="12.8" hidden="false" customHeight="false" outlineLevel="0" collapsed="false">
      <c r="A3410" s="0" t="n">
        <v>3408</v>
      </c>
      <c r="B3410" s="0" t="s">
        <v>124</v>
      </c>
      <c r="C3410" s="0" t="s">
        <v>126</v>
      </c>
      <c r="D3410" s="0" t="s">
        <v>13</v>
      </c>
      <c r="E3410" s="0" t="s">
        <v>10</v>
      </c>
      <c r="F3410" s="0" t="n">
        <v>1364</v>
      </c>
      <c r="G3410" s="0" t="n">
        <v>1361</v>
      </c>
    </row>
    <row r="3411" customFormat="false" ht="12.8" hidden="false" customHeight="false" outlineLevel="0" collapsed="false">
      <c r="A3411" s="0" t="n">
        <v>3409</v>
      </c>
      <c r="B3411" s="0" t="s">
        <v>124</v>
      </c>
      <c r="C3411" s="0" t="s">
        <v>127</v>
      </c>
      <c r="D3411" s="0" t="s">
        <v>8</v>
      </c>
      <c r="E3411" s="0" t="s">
        <v>9</v>
      </c>
      <c r="F3411" s="0" t="n">
        <v>186</v>
      </c>
      <c r="G3411" s="0" t="n">
        <v>188</v>
      </c>
    </row>
    <row r="3412" customFormat="false" ht="12.8" hidden="false" customHeight="false" outlineLevel="0" collapsed="false">
      <c r="A3412" s="0" t="n">
        <v>3410</v>
      </c>
      <c r="B3412" s="0" t="s">
        <v>124</v>
      </c>
      <c r="C3412" s="0" t="s">
        <v>127</v>
      </c>
      <c r="D3412" s="0" t="s">
        <v>8</v>
      </c>
      <c r="E3412" s="0" t="s">
        <v>9</v>
      </c>
      <c r="F3412" s="0" t="n">
        <v>500</v>
      </c>
      <c r="G3412" s="0" t="n">
        <v>502</v>
      </c>
    </row>
    <row r="3413" customFormat="false" ht="12.8" hidden="false" customHeight="false" outlineLevel="0" collapsed="false">
      <c r="A3413" s="0" t="n">
        <v>3411</v>
      </c>
      <c r="B3413" s="0" t="s">
        <v>124</v>
      </c>
      <c r="C3413" s="0" t="s">
        <v>127</v>
      </c>
      <c r="D3413" s="0" t="s">
        <v>8</v>
      </c>
      <c r="E3413" s="0" t="s">
        <v>9</v>
      </c>
      <c r="F3413" s="0" t="n">
        <v>806</v>
      </c>
      <c r="G3413" s="0" t="n">
        <v>810</v>
      </c>
    </row>
    <row r="3414" customFormat="false" ht="12.8" hidden="false" customHeight="false" outlineLevel="0" collapsed="false">
      <c r="A3414" s="0" t="n">
        <v>3412</v>
      </c>
      <c r="B3414" s="0" t="s">
        <v>124</v>
      </c>
      <c r="C3414" s="0" t="s">
        <v>127</v>
      </c>
      <c r="D3414" s="0" t="s">
        <v>8</v>
      </c>
      <c r="E3414" s="0" t="s">
        <v>9</v>
      </c>
      <c r="F3414" s="0" t="n">
        <v>1104</v>
      </c>
      <c r="G3414" s="0" t="n">
        <v>1108</v>
      </c>
    </row>
    <row r="3415" customFormat="false" ht="12.8" hidden="false" customHeight="false" outlineLevel="0" collapsed="false">
      <c r="A3415" s="0" t="n">
        <v>3413</v>
      </c>
      <c r="B3415" s="0" t="s">
        <v>124</v>
      </c>
      <c r="C3415" s="0" t="s">
        <v>127</v>
      </c>
      <c r="D3415" s="0" t="s">
        <v>8</v>
      </c>
      <c r="E3415" s="0" t="s">
        <v>9</v>
      </c>
      <c r="F3415" s="0" t="n">
        <v>1405</v>
      </c>
      <c r="G3415" s="0" t="n">
        <v>1408</v>
      </c>
    </row>
    <row r="3416" customFormat="false" ht="12.8" hidden="false" customHeight="false" outlineLevel="0" collapsed="false">
      <c r="A3416" s="0" t="n">
        <v>3414</v>
      </c>
      <c r="B3416" s="0" t="s">
        <v>124</v>
      </c>
      <c r="C3416" s="0" t="s">
        <v>127</v>
      </c>
      <c r="D3416" s="0" t="s">
        <v>8</v>
      </c>
      <c r="E3416" s="0" t="s">
        <v>9</v>
      </c>
      <c r="F3416" s="0" t="n">
        <v>1713</v>
      </c>
      <c r="G3416" s="0" t="n">
        <v>1716</v>
      </c>
    </row>
    <row r="3417" customFormat="false" ht="12.8" hidden="false" customHeight="false" outlineLevel="0" collapsed="false">
      <c r="A3417" s="0" t="n">
        <v>3415</v>
      </c>
      <c r="B3417" s="0" t="s">
        <v>124</v>
      </c>
      <c r="C3417" s="0" t="s">
        <v>127</v>
      </c>
      <c r="D3417" s="0" t="s">
        <v>8</v>
      </c>
      <c r="E3417" s="0" t="s">
        <v>10</v>
      </c>
      <c r="F3417" s="0" t="n">
        <v>70</v>
      </c>
      <c r="G3417" s="0" t="n">
        <v>93</v>
      </c>
    </row>
    <row r="3418" customFormat="false" ht="12.8" hidden="false" customHeight="false" outlineLevel="0" collapsed="false">
      <c r="A3418" s="0" t="n">
        <v>3416</v>
      </c>
      <c r="B3418" s="0" t="s">
        <v>124</v>
      </c>
      <c r="C3418" s="0" t="s">
        <v>127</v>
      </c>
      <c r="D3418" s="0" t="s">
        <v>8</v>
      </c>
      <c r="E3418" s="0" t="s">
        <v>10</v>
      </c>
      <c r="F3418" s="0" t="n">
        <v>414</v>
      </c>
      <c r="G3418" s="0" t="n">
        <v>415</v>
      </c>
    </row>
    <row r="3419" customFormat="false" ht="12.8" hidden="false" customHeight="false" outlineLevel="0" collapsed="false">
      <c r="A3419" s="0" t="n">
        <v>3417</v>
      </c>
      <c r="B3419" s="0" t="s">
        <v>124</v>
      </c>
      <c r="C3419" s="0" t="s">
        <v>127</v>
      </c>
      <c r="D3419" s="0" t="s">
        <v>8</v>
      </c>
      <c r="E3419" s="0" t="s">
        <v>10</v>
      </c>
      <c r="F3419" s="0" t="n">
        <v>723</v>
      </c>
      <c r="G3419" s="0" t="n">
        <v>723</v>
      </c>
    </row>
    <row r="3420" customFormat="false" ht="12.8" hidden="false" customHeight="false" outlineLevel="0" collapsed="false">
      <c r="A3420" s="0" t="n">
        <v>3418</v>
      </c>
      <c r="B3420" s="0" t="s">
        <v>124</v>
      </c>
      <c r="C3420" s="0" t="s">
        <v>127</v>
      </c>
      <c r="D3420" s="0" t="s">
        <v>8</v>
      </c>
      <c r="E3420" s="0" t="s">
        <v>10</v>
      </c>
      <c r="F3420" s="0" t="n">
        <v>1024</v>
      </c>
      <c r="G3420" s="0" t="n">
        <v>1024</v>
      </c>
    </row>
    <row r="3421" customFormat="false" ht="12.8" hidden="false" customHeight="false" outlineLevel="0" collapsed="false">
      <c r="A3421" s="0" t="n">
        <v>3419</v>
      </c>
      <c r="B3421" s="0" t="s">
        <v>124</v>
      </c>
      <c r="C3421" s="0" t="s">
        <v>127</v>
      </c>
      <c r="D3421" s="0" t="s">
        <v>8</v>
      </c>
      <c r="E3421" s="0" t="s">
        <v>10</v>
      </c>
      <c r="F3421" s="0" t="n">
        <v>1294</v>
      </c>
      <c r="G3421" s="0" t="n">
        <v>1314</v>
      </c>
    </row>
    <row r="3422" customFormat="false" ht="12.8" hidden="false" customHeight="false" outlineLevel="0" collapsed="false">
      <c r="A3422" s="0" t="n">
        <v>3420</v>
      </c>
      <c r="B3422" s="0" t="s">
        <v>124</v>
      </c>
      <c r="C3422" s="0" t="s">
        <v>127</v>
      </c>
      <c r="D3422" s="0" t="s">
        <v>8</v>
      </c>
      <c r="E3422" s="0" t="s">
        <v>10</v>
      </c>
      <c r="F3422" s="0" t="n">
        <v>1605</v>
      </c>
      <c r="G3422" s="0" t="n">
        <v>1623</v>
      </c>
    </row>
    <row r="3423" customFormat="false" ht="12.8" hidden="false" customHeight="false" outlineLevel="0" collapsed="false">
      <c r="A3423" s="0" t="n">
        <v>3421</v>
      </c>
      <c r="B3423" s="0" t="s">
        <v>124</v>
      </c>
      <c r="C3423" s="0" t="s">
        <v>127</v>
      </c>
      <c r="D3423" s="0" t="s">
        <v>8</v>
      </c>
      <c r="E3423" s="0" t="s">
        <v>10</v>
      </c>
      <c r="F3423" s="0" t="n">
        <v>1951</v>
      </c>
    </row>
    <row r="3424" customFormat="false" ht="12.8" hidden="false" customHeight="false" outlineLevel="0" collapsed="false">
      <c r="A3424" s="0" t="n">
        <v>3422</v>
      </c>
      <c r="B3424" s="0" t="s">
        <v>124</v>
      </c>
      <c r="C3424" s="0" t="s">
        <v>127</v>
      </c>
      <c r="D3424" s="0" t="s">
        <v>11</v>
      </c>
      <c r="E3424" s="0" t="s">
        <v>9</v>
      </c>
      <c r="F3424" s="0" t="n">
        <v>7</v>
      </c>
      <c r="G3424" s="0" t="n">
        <v>14</v>
      </c>
    </row>
    <row r="3425" customFormat="false" ht="12.8" hidden="false" customHeight="false" outlineLevel="0" collapsed="false">
      <c r="A3425" s="0" t="n">
        <v>3423</v>
      </c>
      <c r="B3425" s="0" t="s">
        <v>124</v>
      </c>
      <c r="C3425" s="0" t="s">
        <v>127</v>
      </c>
      <c r="D3425" s="0" t="s">
        <v>11</v>
      </c>
      <c r="E3425" s="0" t="s">
        <v>9</v>
      </c>
      <c r="F3425" s="0" t="n">
        <v>350</v>
      </c>
      <c r="G3425" s="0" t="n">
        <v>356</v>
      </c>
    </row>
    <row r="3426" customFormat="false" ht="12.8" hidden="false" customHeight="false" outlineLevel="0" collapsed="false">
      <c r="A3426" s="0" t="n">
        <v>3424</v>
      </c>
      <c r="B3426" s="0" t="s">
        <v>124</v>
      </c>
      <c r="C3426" s="0" t="s">
        <v>127</v>
      </c>
      <c r="D3426" s="0" t="s">
        <v>11</v>
      </c>
      <c r="E3426" s="0" t="s">
        <v>9</v>
      </c>
      <c r="F3426" s="0" t="n">
        <v>662</v>
      </c>
      <c r="G3426" s="0" t="n">
        <v>667</v>
      </c>
    </row>
    <row r="3427" customFormat="false" ht="12.8" hidden="false" customHeight="false" outlineLevel="0" collapsed="false">
      <c r="A3427" s="0" t="n">
        <v>3425</v>
      </c>
      <c r="B3427" s="0" t="s">
        <v>124</v>
      </c>
      <c r="C3427" s="0" t="s">
        <v>127</v>
      </c>
      <c r="D3427" s="0" t="s">
        <v>11</v>
      </c>
      <c r="E3427" s="0" t="s">
        <v>9</v>
      </c>
      <c r="F3427" s="0" t="n">
        <v>960</v>
      </c>
      <c r="G3427" s="0" t="n">
        <v>966</v>
      </c>
    </row>
    <row r="3428" customFormat="false" ht="12.8" hidden="false" customHeight="false" outlineLevel="0" collapsed="false">
      <c r="A3428" s="0" t="n">
        <v>3426</v>
      </c>
      <c r="B3428" s="0" t="s">
        <v>124</v>
      </c>
      <c r="C3428" s="0" t="s">
        <v>127</v>
      </c>
      <c r="D3428" s="0" t="s">
        <v>11</v>
      </c>
      <c r="E3428" s="0" t="s">
        <v>9</v>
      </c>
      <c r="F3428" s="0" t="n">
        <v>1252</v>
      </c>
      <c r="G3428" s="0" t="n">
        <v>1260</v>
      </c>
    </row>
    <row r="3429" customFormat="false" ht="12.8" hidden="false" customHeight="false" outlineLevel="0" collapsed="false">
      <c r="A3429" s="0" t="n">
        <v>3427</v>
      </c>
      <c r="B3429" s="0" t="s">
        <v>124</v>
      </c>
      <c r="C3429" s="0" t="s">
        <v>127</v>
      </c>
      <c r="D3429" s="0" t="s">
        <v>11</v>
      </c>
      <c r="E3429" s="0" t="s">
        <v>9</v>
      </c>
      <c r="F3429" s="0" t="n">
        <v>1556</v>
      </c>
      <c r="G3429" s="0" t="n">
        <v>1565</v>
      </c>
    </row>
    <row r="3430" customFormat="false" ht="12.8" hidden="false" customHeight="false" outlineLevel="0" collapsed="false">
      <c r="A3430" s="0" t="n">
        <v>3428</v>
      </c>
      <c r="B3430" s="0" t="s">
        <v>124</v>
      </c>
      <c r="C3430" s="0" t="s">
        <v>127</v>
      </c>
      <c r="D3430" s="0" t="s">
        <v>11</v>
      </c>
      <c r="E3430" s="0" t="s">
        <v>9</v>
      </c>
      <c r="F3430" s="0" t="n">
        <v>1879</v>
      </c>
      <c r="G3430" s="0" t="n">
        <v>1887</v>
      </c>
    </row>
    <row r="3431" customFormat="false" ht="12.8" hidden="false" customHeight="false" outlineLevel="0" collapsed="false">
      <c r="A3431" s="0" t="n">
        <v>3429</v>
      </c>
      <c r="B3431" s="0" t="s">
        <v>124</v>
      </c>
      <c r="C3431" s="0" t="s">
        <v>127</v>
      </c>
      <c r="D3431" s="0" t="s">
        <v>11</v>
      </c>
      <c r="E3431" s="0" t="s">
        <v>10</v>
      </c>
      <c r="F3431" s="0" t="n">
        <v>264</v>
      </c>
      <c r="G3431" s="0" t="n">
        <v>267</v>
      </c>
    </row>
    <row r="3432" customFormat="false" ht="12.8" hidden="false" customHeight="false" outlineLevel="0" collapsed="false">
      <c r="A3432" s="0" t="n">
        <v>3430</v>
      </c>
      <c r="B3432" s="0" t="s">
        <v>124</v>
      </c>
      <c r="C3432" s="0" t="s">
        <v>127</v>
      </c>
      <c r="D3432" s="0" t="s">
        <v>11</v>
      </c>
      <c r="E3432" s="0" t="s">
        <v>10</v>
      </c>
      <c r="F3432" s="0" t="n">
        <v>568</v>
      </c>
      <c r="G3432" s="0" t="n">
        <v>565</v>
      </c>
    </row>
    <row r="3433" customFormat="false" ht="12.8" hidden="false" customHeight="false" outlineLevel="0" collapsed="false">
      <c r="A3433" s="0" t="n">
        <v>3431</v>
      </c>
      <c r="B3433" s="0" t="s">
        <v>124</v>
      </c>
      <c r="C3433" s="0" t="s">
        <v>127</v>
      </c>
      <c r="D3433" s="0" t="s">
        <v>11</v>
      </c>
      <c r="E3433" s="0" t="s">
        <v>10</v>
      </c>
      <c r="F3433" s="0" t="n">
        <v>877</v>
      </c>
      <c r="G3433" s="0" t="n">
        <v>877</v>
      </c>
    </row>
    <row r="3434" customFormat="false" ht="12.8" hidden="false" customHeight="false" outlineLevel="0" collapsed="false">
      <c r="A3434" s="0" t="n">
        <v>3432</v>
      </c>
      <c r="B3434" s="0" t="s">
        <v>124</v>
      </c>
      <c r="C3434" s="0" t="s">
        <v>127</v>
      </c>
      <c r="D3434" s="0" t="s">
        <v>11</v>
      </c>
      <c r="E3434" s="0" t="s">
        <v>10</v>
      </c>
      <c r="F3434" s="0" t="n">
        <v>1166</v>
      </c>
      <c r="G3434" s="0" t="n">
        <v>1164</v>
      </c>
    </row>
    <row r="3435" customFormat="false" ht="12.8" hidden="false" customHeight="false" outlineLevel="0" collapsed="false">
      <c r="A3435" s="0" t="n">
        <v>3433</v>
      </c>
      <c r="B3435" s="0" t="s">
        <v>124</v>
      </c>
      <c r="C3435" s="0" t="s">
        <v>127</v>
      </c>
      <c r="D3435" s="0" t="s">
        <v>11</v>
      </c>
      <c r="E3435" s="0" t="s">
        <v>10</v>
      </c>
      <c r="F3435" s="0" t="n">
        <v>1481</v>
      </c>
      <c r="G3435" s="0" t="n">
        <v>1482</v>
      </c>
    </row>
    <row r="3436" customFormat="false" ht="12.8" hidden="false" customHeight="false" outlineLevel="0" collapsed="false">
      <c r="A3436" s="0" t="n">
        <v>3434</v>
      </c>
      <c r="B3436" s="0" t="s">
        <v>124</v>
      </c>
      <c r="C3436" s="0" t="s">
        <v>127</v>
      </c>
      <c r="D3436" s="0" t="s">
        <v>11</v>
      </c>
      <c r="E3436" s="0" t="s">
        <v>10</v>
      </c>
      <c r="F3436" s="0" t="n">
        <v>1791</v>
      </c>
      <c r="G3436" s="0" t="n">
        <v>1794</v>
      </c>
    </row>
    <row r="3437" customFormat="false" ht="12.8" hidden="false" customHeight="false" outlineLevel="0" collapsed="false">
      <c r="A3437" s="0" t="n">
        <v>3435</v>
      </c>
      <c r="B3437" s="0" t="s">
        <v>124</v>
      </c>
      <c r="C3437" s="0" t="s">
        <v>127</v>
      </c>
      <c r="D3437" s="0" t="s">
        <v>12</v>
      </c>
      <c r="E3437" s="0" t="s">
        <v>9</v>
      </c>
      <c r="F3437" s="0" t="n">
        <v>186</v>
      </c>
      <c r="G3437" s="0" t="n">
        <v>185</v>
      </c>
    </row>
    <row r="3438" customFormat="false" ht="12.8" hidden="false" customHeight="false" outlineLevel="0" collapsed="false">
      <c r="A3438" s="0" t="n">
        <v>3436</v>
      </c>
      <c r="B3438" s="0" t="s">
        <v>124</v>
      </c>
      <c r="C3438" s="0" t="s">
        <v>127</v>
      </c>
      <c r="D3438" s="0" t="s">
        <v>12</v>
      </c>
      <c r="E3438" s="0" t="s">
        <v>9</v>
      </c>
      <c r="F3438" s="0" t="n">
        <v>500</v>
      </c>
      <c r="G3438" s="0" t="n">
        <v>507</v>
      </c>
    </row>
    <row r="3439" customFormat="false" ht="12.8" hidden="false" customHeight="false" outlineLevel="0" collapsed="false">
      <c r="A3439" s="0" t="n">
        <v>3437</v>
      </c>
      <c r="B3439" s="0" t="s">
        <v>124</v>
      </c>
      <c r="C3439" s="0" t="s">
        <v>127</v>
      </c>
      <c r="D3439" s="0" t="s">
        <v>12</v>
      </c>
      <c r="E3439" s="0" t="s">
        <v>9</v>
      </c>
      <c r="F3439" s="0" t="n">
        <v>806</v>
      </c>
      <c r="G3439" s="0" t="n">
        <v>811</v>
      </c>
    </row>
    <row r="3440" customFormat="false" ht="12.8" hidden="false" customHeight="false" outlineLevel="0" collapsed="false">
      <c r="A3440" s="0" t="n">
        <v>3438</v>
      </c>
      <c r="B3440" s="0" t="s">
        <v>124</v>
      </c>
      <c r="C3440" s="0" t="s">
        <v>127</v>
      </c>
      <c r="D3440" s="0" t="s">
        <v>12</v>
      </c>
      <c r="E3440" s="0" t="s">
        <v>9</v>
      </c>
      <c r="F3440" s="0" t="n">
        <v>1104</v>
      </c>
      <c r="G3440" s="0" t="n">
        <v>1108</v>
      </c>
    </row>
    <row r="3441" customFormat="false" ht="12.8" hidden="false" customHeight="false" outlineLevel="0" collapsed="false">
      <c r="A3441" s="0" t="n">
        <v>3439</v>
      </c>
      <c r="B3441" s="0" t="s">
        <v>124</v>
      </c>
      <c r="C3441" s="0" t="s">
        <v>127</v>
      </c>
      <c r="D3441" s="0" t="s">
        <v>12</v>
      </c>
      <c r="E3441" s="0" t="s">
        <v>9</v>
      </c>
      <c r="F3441" s="0" t="n">
        <v>1405</v>
      </c>
      <c r="G3441" s="0" t="n">
        <v>1413</v>
      </c>
    </row>
    <row r="3442" customFormat="false" ht="12.8" hidden="false" customHeight="false" outlineLevel="0" collapsed="false">
      <c r="A3442" s="0" t="n">
        <v>3440</v>
      </c>
      <c r="B3442" s="0" t="s">
        <v>124</v>
      </c>
      <c r="C3442" s="0" t="s">
        <v>127</v>
      </c>
      <c r="D3442" s="0" t="s">
        <v>12</v>
      </c>
      <c r="E3442" s="0" t="s">
        <v>9</v>
      </c>
      <c r="F3442" s="0" t="n">
        <v>1713</v>
      </c>
      <c r="G3442" s="0" t="n">
        <v>1715</v>
      </c>
    </row>
    <row r="3443" customFormat="false" ht="12.8" hidden="false" customHeight="false" outlineLevel="0" collapsed="false">
      <c r="A3443" s="0" t="n">
        <v>3441</v>
      </c>
      <c r="B3443" s="0" t="s">
        <v>124</v>
      </c>
      <c r="C3443" s="0" t="s">
        <v>127</v>
      </c>
      <c r="D3443" s="0" t="s">
        <v>12</v>
      </c>
      <c r="E3443" s="0" t="s">
        <v>10</v>
      </c>
      <c r="F3443" s="0" t="n">
        <v>70</v>
      </c>
      <c r="G3443" s="0" t="n">
        <v>93</v>
      </c>
    </row>
    <row r="3444" customFormat="false" ht="12.8" hidden="false" customHeight="false" outlineLevel="0" collapsed="false">
      <c r="A3444" s="0" t="n">
        <v>3442</v>
      </c>
      <c r="B3444" s="0" t="s">
        <v>124</v>
      </c>
      <c r="C3444" s="0" t="s">
        <v>127</v>
      </c>
      <c r="D3444" s="0" t="s">
        <v>12</v>
      </c>
      <c r="E3444" s="0" t="s">
        <v>10</v>
      </c>
      <c r="F3444" s="0" t="n">
        <v>414</v>
      </c>
      <c r="G3444" s="0" t="n">
        <v>415</v>
      </c>
    </row>
    <row r="3445" customFormat="false" ht="12.8" hidden="false" customHeight="false" outlineLevel="0" collapsed="false">
      <c r="A3445" s="0" t="n">
        <v>3443</v>
      </c>
      <c r="B3445" s="0" t="s">
        <v>124</v>
      </c>
      <c r="C3445" s="0" t="s">
        <v>127</v>
      </c>
      <c r="D3445" s="0" t="s">
        <v>12</v>
      </c>
      <c r="E3445" s="0" t="s">
        <v>10</v>
      </c>
      <c r="F3445" s="0" t="n">
        <v>723</v>
      </c>
      <c r="G3445" s="0" t="n">
        <v>723</v>
      </c>
    </row>
    <row r="3446" customFormat="false" ht="12.8" hidden="false" customHeight="false" outlineLevel="0" collapsed="false">
      <c r="A3446" s="0" t="n">
        <v>3444</v>
      </c>
      <c r="B3446" s="0" t="s">
        <v>124</v>
      </c>
      <c r="C3446" s="0" t="s">
        <v>127</v>
      </c>
      <c r="D3446" s="0" t="s">
        <v>12</v>
      </c>
      <c r="E3446" s="0" t="s">
        <v>10</v>
      </c>
      <c r="F3446" s="0" t="n">
        <v>1024</v>
      </c>
      <c r="G3446" s="0" t="n">
        <v>1024</v>
      </c>
    </row>
    <row r="3447" customFormat="false" ht="12.8" hidden="false" customHeight="false" outlineLevel="0" collapsed="false">
      <c r="A3447" s="0" t="n">
        <v>3445</v>
      </c>
      <c r="B3447" s="0" t="s">
        <v>124</v>
      </c>
      <c r="C3447" s="0" t="s">
        <v>127</v>
      </c>
      <c r="D3447" s="0" t="s">
        <v>12</v>
      </c>
      <c r="E3447" s="0" t="s">
        <v>10</v>
      </c>
      <c r="F3447" s="0" t="n">
        <v>1294</v>
      </c>
      <c r="G3447" s="0" t="n">
        <v>1313</v>
      </c>
    </row>
    <row r="3448" customFormat="false" ht="12.8" hidden="false" customHeight="false" outlineLevel="0" collapsed="false">
      <c r="A3448" s="0" t="n">
        <v>3446</v>
      </c>
      <c r="B3448" s="0" t="s">
        <v>124</v>
      </c>
      <c r="C3448" s="0" t="s">
        <v>127</v>
      </c>
      <c r="D3448" s="0" t="s">
        <v>12</v>
      </c>
      <c r="E3448" s="0" t="s">
        <v>10</v>
      </c>
      <c r="F3448" s="0" t="n">
        <v>1605</v>
      </c>
      <c r="G3448" s="0" t="n">
        <v>1619</v>
      </c>
    </row>
    <row r="3449" customFormat="false" ht="12.8" hidden="false" customHeight="false" outlineLevel="0" collapsed="false">
      <c r="A3449" s="0" t="n">
        <v>3447</v>
      </c>
      <c r="B3449" s="0" t="s">
        <v>124</v>
      </c>
      <c r="C3449" s="0" t="s">
        <v>127</v>
      </c>
      <c r="D3449" s="0" t="s">
        <v>12</v>
      </c>
      <c r="E3449" s="0" t="s">
        <v>10</v>
      </c>
      <c r="F3449" s="0" t="n">
        <v>1951</v>
      </c>
    </row>
    <row r="3450" customFormat="false" ht="12.8" hidden="false" customHeight="false" outlineLevel="0" collapsed="false">
      <c r="A3450" s="0" t="n">
        <v>3448</v>
      </c>
      <c r="B3450" s="0" t="s">
        <v>124</v>
      </c>
      <c r="C3450" s="0" t="s">
        <v>127</v>
      </c>
      <c r="D3450" s="0" t="s">
        <v>13</v>
      </c>
      <c r="E3450" s="0" t="s">
        <v>9</v>
      </c>
      <c r="F3450" s="0" t="n">
        <v>7</v>
      </c>
      <c r="G3450" s="0" t="n">
        <v>15</v>
      </c>
    </row>
    <row r="3451" customFormat="false" ht="12.8" hidden="false" customHeight="false" outlineLevel="0" collapsed="false">
      <c r="A3451" s="0" t="n">
        <v>3449</v>
      </c>
      <c r="B3451" s="0" t="s">
        <v>124</v>
      </c>
      <c r="C3451" s="0" t="s">
        <v>127</v>
      </c>
      <c r="D3451" s="0" t="s">
        <v>13</v>
      </c>
      <c r="E3451" s="0" t="s">
        <v>9</v>
      </c>
      <c r="F3451" s="0" t="n">
        <v>350</v>
      </c>
      <c r="G3451" s="0" t="n">
        <v>351</v>
      </c>
    </row>
    <row r="3452" customFormat="false" ht="12.8" hidden="false" customHeight="false" outlineLevel="0" collapsed="false">
      <c r="A3452" s="0" t="n">
        <v>3450</v>
      </c>
      <c r="B3452" s="0" t="s">
        <v>124</v>
      </c>
      <c r="C3452" s="0" t="s">
        <v>127</v>
      </c>
      <c r="D3452" s="0" t="s">
        <v>13</v>
      </c>
      <c r="E3452" s="0" t="s">
        <v>9</v>
      </c>
      <c r="F3452" s="0" t="n">
        <v>662</v>
      </c>
      <c r="G3452" s="0" t="n">
        <v>666</v>
      </c>
    </row>
    <row r="3453" customFormat="false" ht="12.8" hidden="false" customHeight="false" outlineLevel="0" collapsed="false">
      <c r="A3453" s="0" t="n">
        <v>3451</v>
      </c>
      <c r="B3453" s="0" t="s">
        <v>124</v>
      </c>
      <c r="C3453" s="0" t="s">
        <v>127</v>
      </c>
      <c r="D3453" s="0" t="s">
        <v>13</v>
      </c>
      <c r="E3453" s="0" t="s">
        <v>9</v>
      </c>
      <c r="F3453" s="0" t="n">
        <v>960</v>
      </c>
      <c r="G3453" s="0" t="n">
        <v>965</v>
      </c>
    </row>
    <row r="3454" customFormat="false" ht="12.8" hidden="false" customHeight="false" outlineLevel="0" collapsed="false">
      <c r="A3454" s="0" t="n">
        <v>3452</v>
      </c>
      <c r="B3454" s="0" t="s">
        <v>124</v>
      </c>
      <c r="C3454" s="0" t="s">
        <v>127</v>
      </c>
      <c r="D3454" s="0" t="s">
        <v>13</v>
      </c>
      <c r="E3454" s="0" t="s">
        <v>9</v>
      </c>
      <c r="F3454" s="0" t="n">
        <v>1252</v>
      </c>
      <c r="G3454" s="0" t="n">
        <v>1260</v>
      </c>
    </row>
    <row r="3455" customFormat="false" ht="12.8" hidden="false" customHeight="false" outlineLevel="0" collapsed="false">
      <c r="A3455" s="0" t="n">
        <v>3453</v>
      </c>
      <c r="B3455" s="0" t="s">
        <v>124</v>
      </c>
      <c r="C3455" s="0" t="s">
        <v>127</v>
      </c>
      <c r="D3455" s="0" t="s">
        <v>13</v>
      </c>
      <c r="E3455" s="0" t="s">
        <v>9</v>
      </c>
      <c r="F3455" s="0" t="n">
        <v>1556</v>
      </c>
      <c r="G3455" s="0" t="n">
        <v>1564</v>
      </c>
    </row>
    <row r="3456" customFormat="false" ht="12.8" hidden="false" customHeight="false" outlineLevel="0" collapsed="false">
      <c r="A3456" s="0" t="n">
        <v>3454</v>
      </c>
      <c r="B3456" s="0" t="s">
        <v>124</v>
      </c>
      <c r="C3456" s="0" t="s">
        <v>127</v>
      </c>
      <c r="D3456" s="0" t="s">
        <v>13</v>
      </c>
      <c r="E3456" s="0" t="s">
        <v>9</v>
      </c>
      <c r="F3456" s="0" t="n">
        <v>1879</v>
      </c>
      <c r="G3456" s="0" t="n">
        <v>1889</v>
      </c>
    </row>
    <row r="3457" customFormat="false" ht="12.8" hidden="false" customHeight="false" outlineLevel="0" collapsed="false">
      <c r="A3457" s="0" t="n">
        <v>3455</v>
      </c>
      <c r="B3457" s="0" t="s">
        <v>124</v>
      </c>
      <c r="C3457" s="0" t="s">
        <v>127</v>
      </c>
      <c r="D3457" s="0" t="s">
        <v>13</v>
      </c>
      <c r="E3457" s="0" t="s">
        <v>10</v>
      </c>
      <c r="F3457" s="0" t="n">
        <v>264</v>
      </c>
      <c r="G3457" s="0" t="n">
        <v>264</v>
      </c>
    </row>
    <row r="3458" customFormat="false" ht="12.8" hidden="false" customHeight="false" outlineLevel="0" collapsed="false">
      <c r="A3458" s="0" t="n">
        <v>3456</v>
      </c>
      <c r="B3458" s="0" t="s">
        <v>124</v>
      </c>
      <c r="C3458" s="0" t="s">
        <v>127</v>
      </c>
      <c r="D3458" s="0" t="s">
        <v>13</v>
      </c>
      <c r="E3458" s="0" t="s">
        <v>10</v>
      </c>
      <c r="F3458" s="0" t="n">
        <v>568</v>
      </c>
      <c r="G3458" s="0" t="n">
        <v>567</v>
      </c>
    </row>
    <row r="3459" customFormat="false" ht="12.8" hidden="false" customHeight="false" outlineLevel="0" collapsed="false">
      <c r="A3459" s="0" t="n">
        <v>3457</v>
      </c>
      <c r="B3459" s="0" t="s">
        <v>124</v>
      </c>
      <c r="C3459" s="0" t="s">
        <v>127</v>
      </c>
      <c r="D3459" s="0" t="s">
        <v>13</v>
      </c>
      <c r="E3459" s="0" t="s">
        <v>10</v>
      </c>
      <c r="F3459" s="0" t="n">
        <v>877</v>
      </c>
      <c r="G3459" s="0" t="n">
        <v>877</v>
      </c>
    </row>
    <row r="3460" customFormat="false" ht="12.8" hidden="false" customHeight="false" outlineLevel="0" collapsed="false">
      <c r="A3460" s="0" t="n">
        <v>3458</v>
      </c>
      <c r="B3460" s="0" t="s">
        <v>124</v>
      </c>
      <c r="C3460" s="0" t="s">
        <v>127</v>
      </c>
      <c r="D3460" s="0" t="s">
        <v>13</v>
      </c>
      <c r="E3460" s="0" t="s">
        <v>10</v>
      </c>
      <c r="F3460" s="0" t="n">
        <v>1166</v>
      </c>
      <c r="G3460" s="0" t="n">
        <v>1164</v>
      </c>
    </row>
    <row r="3461" customFormat="false" ht="12.8" hidden="false" customHeight="false" outlineLevel="0" collapsed="false">
      <c r="A3461" s="0" t="n">
        <v>3459</v>
      </c>
      <c r="B3461" s="0" t="s">
        <v>124</v>
      </c>
      <c r="C3461" s="0" t="s">
        <v>127</v>
      </c>
      <c r="D3461" s="0" t="s">
        <v>13</v>
      </c>
      <c r="E3461" s="0" t="s">
        <v>10</v>
      </c>
      <c r="F3461" s="0" t="n">
        <v>1481</v>
      </c>
      <c r="G3461" s="0" t="n">
        <v>1481</v>
      </c>
    </row>
    <row r="3462" customFormat="false" ht="12.8" hidden="false" customHeight="false" outlineLevel="0" collapsed="false">
      <c r="A3462" s="0" t="n">
        <v>3460</v>
      </c>
      <c r="B3462" s="0" t="s">
        <v>124</v>
      </c>
      <c r="C3462" s="0" t="s">
        <v>127</v>
      </c>
      <c r="D3462" s="0" t="s">
        <v>13</v>
      </c>
      <c r="E3462" s="0" t="s">
        <v>10</v>
      </c>
      <c r="F3462" s="0" t="n">
        <v>1791</v>
      </c>
      <c r="G3462" s="0" t="n">
        <v>1790</v>
      </c>
    </row>
    <row r="3463" customFormat="false" ht="12.8" hidden="false" customHeight="false" outlineLevel="0" collapsed="false">
      <c r="A3463" s="0" t="n">
        <v>3461</v>
      </c>
      <c r="B3463" s="0" t="s">
        <v>128</v>
      </c>
      <c r="C3463" s="0" t="s">
        <v>129</v>
      </c>
      <c r="D3463" s="0" t="s">
        <v>8</v>
      </c>
      <c r="E3463" s="0" t="s">
        <v>9</v>
      </c>
      <c r="F3463" s="0" t="n">
        <v>142</v>
      </c>
      <c r="G3463" s="0" t="n">
        <v>141</v>
      </c>
    </row>
    <row r="3464" customFormat="false" ht="12.8" hidden="false" customHeight="false" outlineLevel="0" collapsed="false">
      <c r="A3464" s="0" t="n">
        <v>3462</v>
      </c>
      <c r="B3464" s="0" t="s">
        <v>128</v>
      </c>
      <c r="C3464" s="0" t="s">
        <v>129</v>
      </c>
      <c r="D3464" s="0" t="s">
        <v>8</v>
      </c>
      <c r="E3464" s="0" t="s">
        <v>9</v>
      </c>
      <c r="F3464" s="0" t="n">
        <v>338</v>
      </c>
      <c r="G3464" s="0" t="n">
        <v>337</v>
      </c>
    </row>
    <row r="3465" customFormat="false" ht="12.8" hidden="false" customHeight="false" outlineLevel="0" collapsed="false">
      <c r="A3465" s="0" t="n">
        <v>3463</v>
      </c>
      <c r="B3465" s="0" t="s">
        <v>128</v>
      </c>
      <c r="C3465" s="0" t="s">
        <v>129</v>
      </c>
      <c r="D3465" s="0" t="s">
        <v>8</v>
      </c>
      <c r="E3465" s="0" t="s">
        <v>9</v>
      </c>
      <c r="F3465" s="0" t="n">
        <v>537</v>
      </c>
      <c r="G3465" s="0" t="n">
        <v>536</v>
      </c>
    </row>
    <row r="3466" customFormat="false" ht="12.8" hidden="false" customHeight="false" outlineLevel="0" collapsed="false">
      <c r="A3466" s="0" t="n">
        <v>3464</v>
      </c>
      <c r="B3466" s="0" t="s">
        <v>128</v>
      </c>
      <c r="C3466" s="0" t="s">
        <v>129</v>
      </c>
      <c r="D3466" s="0" t="s">
        <v>8</v>
      </c>
      <c r="E3466" s="0" t="s">
        <v>10</v>
      </c>
      <c r="F3466" s="0" t="n">
        <v>60</v>
      </c>
      <c r="G3466" s="0" t="n">
        <v>62</v>
      </c>
    </row>
    <row r="3467" customFormat="false" ht="12.8" hidden="false" customHeight="false" outlineLevel="0" collapsed="false">
      <c r="A3467" s="0" t="n">
        <v>3465</v>
      </c>
      <c r="B3467" s="0" t="s">
        <v>128</v>
      </c>
      <c r="C3467" s="0" t="s">
        <v>129</v>
      </c>
      <c r="D3467" s="0" t="s">
        <v>8</v>
      </c>
      <c r="E3467" s="0" t="s">
        <v>10</v>
      </c>
      <c r="F3467" s="0" t="n">
        <v>258</v>
      </c>
      <c r="G3467" s="0" t="n">
        <v>260</v>
      </c>
    </row>
    <row r="3468" customFormat="false" ht="12.8" hidden="false" customHeight="false" outlineLevel="0" collapsed="false">
      <c r="A3468" s="0" t="n">
        <v>3466</v>
      </c>
      <c r="B3468" s="0" t="s">
        <v>128</v>
      </c>
      <c r="C3468" s="0" t="s">
        <v>129</v>
      </c>
      <c r="D3468" s="0" t="s">
        <v>8</v>
      </c>
      <c r="E3468" s="0" t="s">
        <v>10</v>
      </c>
      <c r="F3468" s="0" t="n">
        <v>459</v>
      </c>
      <c r="G3468" s="0" t="n">
        <v>456</v>
      </c>
    </row>
    <row r="3469" customFormat="false" ht="12.8" hidden="false" customHeight="false" outlineLevel="0" collapsed="false">
      <c r="A3469" s="0" t="n">
        <v>3467</v>
      </c>
      <c r="B3469" s="0" t="s">
        <v>128</v>
      </c>
      <c r="C3469" s="0" t="s">
        <v>129</v>
      </c>
      <c r="D3469" s="0" t="s">
        <v>11</v>
      </c>
      <c r="E3469" s="0" t="s">
        <v>9</v>
      </c>
      <c r="F3469" s="0" t="n">
        <v>43</v>
      </c>
      <c r="G3469" s="0" t="n">
        <v>40</v>
      </c>
    </row>
    <row r="3470" customFormat="false" ht="12.8" hidden="false" customHeight="false" outlineLevel="0" collapsed="false">
      <c r="A3470" s="0" t="n">
        <v>3468</v>
      </c>
      <c r="B3470" s="0" t="s">
        <v>128</v>
      </c>
      <c r="C3470" s="0" t="s">
        <v>129</v>
      </c>
      <c r="D3470" s="0" t="s">
        <v>11</v>
      </c>
      <c r="E3470" s="0" t="s">
        <v>9</v>
      </c>
      <c r="F3470" s="0" t="n">
        <v>242</v>
      </c>
      <c r="G3470" s="0" t="n">
        <v>239</v>
      </c>
    </row>
    <row r="3471" customFormat="false" ht="12.8" hidden="false" customHeight="false" outlineLevel="0" collapsed="false">
      <c r="A3471" s="0" t="n">
        <v>3469</v>
      </c>
      <c r="B3471" s="0" t="s">
        <v>128</v>
      </c>
      <c r="C3471" s="0" t="s">
        <v>129</v>
      </c>
      <c r="D3471" s="0" t="s">
        <v>11</v>
      </c>
      <c r="E3471" s="0" t="s">
        <v>9</v>
      </c>
      <c r="F3471" s="0" t="n">
        <v>438</v>
      </c>
      <c r="G3471" s="0" t="n">
        <v>435</v>
      </c>
    </row>
    <row r="3472" customFormat="false" ht="12.8" hidden="false" customHeight="false" outlineLevel="0" collapsed="false">
      <c r="A3472" s="0" t="n">
        <v>3470</v>
      </c>
      <c r="B3472" s="0" t="s">
        <v>128</v>
      </c>
      <c r="C3472" s="0" t="s">
        <v>129</v>
      </c>
      <c r="D3472" s="0" t="s">
        <v>11</v>
      </c>
      <c r="E3472" s="0" t="s">
        <v>9</v>
      </c>
      <c r="F3472" s="0" t="n">
        <v>642</v>
      </c>
    </row>
    <row r="3473" customFormat="false" ht="12.8" hidden="false" customHeight="false" outlineLevel="0" collapsed="false">
      <c r="A3473" s="0" t="n">
        <v>3471</v>
      </c>
      <c r="B3473" s="0" t="s">
        <v>128</v>
      </c>
      <c r="C3473" s="0" t="s">
        <v>129</v>
      </c>
      <c r="D3473" s="0" t="s">
        <v>11</v>
      </c>
      <c r="E3473" s="0" t="s">
        <v>10</v>
      </c>
      <c r="F3473" s="0" t="n">
        <v>160</v>
      </c>
      <c r="G3473" s="0" t="n">
        <v>161</v>
      </c>
    </row>
    <row r="3474" customFormat="false" ht="12.8" hidden="false" customHeight="false" outlineLevel="0" collapsed="false">
      <c r="A3474" s="0" t="n">
        <v>3472</v>
      </c>
      <c r="B3474" s="0" t="s">
        <v>128</v>
      </c>
      <c r="C3474" s="0" t="s">
        <v>129</v>
      </c>
      <c r="D3474" s="0" t="s">
        <v>11</v>
      </c>
      <c r="E3474" s="0" t="s">
        <v>10</v>
      </c>
      <c r="F3474" s="0" t="n">
        <v>359</v>
      </c>
      <c r="G3474" s="0" t="n">
        <v>363</v>
      </c>
    </row>
    <row r="3475" customFormat="false" ht="12.8" hidden="false" customHeight="false" outlineLevel="0" collapsed="false">
      <c r="A3475" s="0" t="n">
        <v>3473</v>
      </c>
      <c r="B3475" s="0" t="s">
        <v>128</v>
      </c>
      <c r="C3475" s="0" t="s">
        <v>129</v>
      </c>
      <c r="D3475" s="0" t="s">
        <v>11</v>
      </c>
      <c r="E3475" s="0" t="s">
        <v>10</v>
      </c>
      <c r="F3475" s="0" t="n">
        <v>560</v>
      </c>
      <c r="G3475" s="0" t="n">
        <v>563</v>
      </c>
    </row>
    <row r="3476" customFormat="false" ht="12.8" hidden="false" customHeight="false" outlineLevel="0" collapsed="false">
      <c r="A3476" s="0" t="n">
        <v>3474</v>
      </c>
      <c r="B3476" s="0" t="s">
        <v>128</v>
      </c>
      <c r="C3476" s="0" t="s">
        <v>129</v>
      </c>
      <c r="D3476" s="0" t="s">
        <v>12</v>
      </c>
      <c r="E3476" s="0" t="s">
        <v>9</v>
      </c>
      <c r="F3476" s="0" t="n">
        <v>142</v>
      </c>
      <c r="G3476" s="0" t="n">
        <v>141</v>
      </c>
    </row>
    <row r="3477" customFormat="false" ht="12.8" hidden="false" customHeight="false" outlineLevel="0" collapsed="false">
      <c r="A3477" s="0" t="n">
        <v>3475</v>
      </c>
      <c r="B3477" s="0" t="s">
        <v>128</v>
      </c>
      <c r="C3477" s="0" t="s">
        <v>129</v>
      </c>
      <c r="D3477" s="0" t="s">
        <v>12</v>
      </c>
      <c r="E3477" s="0" t="s">
        <v>9</v>
      </c>
      <c r="F3477" s="0" t="n">
        <v>338</v>
      </c>
      <c r="G3477" s="0" t="n">
        <v>339</v>
      </c>
    </row>
    <row r="3478" customFormat="false" ht="12.8" hidden="false" customHeight="false" outlineLevel="0" collapsed="false">
      <c r="A3478" s="0" t="n">
        <v>3476</v>
      </c>
      <c r="B3478" s="0" t="s">
        <v>128</v>
      </c>
      <c r="C3478" s="0" t="s">
        <v>129</v>
      </c>
      <c r="D3478" s="0" t="s">
        <v>12</v>
      </c>
      <c r="E3478" s="0" t="s">
        <v>9</v>
      </c>
      <c r="F3478" s="0" t="n">
        <v>537</v>
      </c>
      <c r="G3478" s="0" t="n">
        <v>538</v>
      </c>
    </row>
    <row r="3479" customFormat="false" ht="12.8" hidden="false" customHeight="false" outlineLevel="0" collapsed="false">
      <c r="A3479" s="0" t="n">
        <v>3477</v>
      </c>
      <c r="B3479" s="0" t="s">
        <v>128</v>
      </c>
      <c r="C3479" s="0" t="s">
        <v>129</v>
      </c>
      <c r="D3479" s="0" t="s">
        <v>12</v>
      </c>
      <c r="E3479" s="0" t="s">
        <v>10</v>
      </c>
      <c r="F3479" s="0" t="n">
        <v>60</v>
      </c>
      <c r="G3479" s="0" t="n">
        <v>61</v>
      </c>
    </row>
    <row r="3480" customFormat="false" ht="12.8" hidden="false" customHeight="false" outlineLevel="0" collapsed="false">
      <c r="A3480" s="0" t="n">
        <v>3478</v>
      </c>
      <c r="B3480" s="0" t="s">
        <v>128</v>
      </c>
      <c r="C3480" s="0" t="s">
        <v>129</v>
      </c>
      <c r="D3480" s="0" t="s">
        <v>12</v>
      </c>
      <c r="E3480" s="0" t="s">
        <v>10</v>
      </c>
      <c r="F3480" s="0" t="n">
        <v>258</v>
      </c>
      <c r="G3480" s="0" t="n">
        <v>260</v>
      </c>
    </row>
    <row r="3481" customFormat="false" ht="12.8" hidden="false" customHeight="false" outlineLevel="0" collapsed="false">
      <c r="A3481" s="0" t="n">
        <v>3479</v>
      </c>
      <c r="B3481" s="0" t="s">
        <v>128</v>
      </c>
      <c r="C3481" s="0" t="s">
        <v>129</v>
      </c>
      <c r="D3481" s="0" t="s">
        <v>12</v>
      </c>
      <c r="E3481" s="0" t="s">
        <v>10</v>
      </c>
      <c r="F3481" s="0" t="n">
        <v>459</v>
      </c>
      <c r="G3481" s="0" t="n">
        <v>460</v>
      </c>
    </row>
    <row r="3482" customFormat="false" ht="12.8" hidden="false" customHeight="false" outlineLevel="0" collapsed="false">
      <c r="A3482" s="0" t="n">
        <v>3480</v>
      </c>
      <c r="B3482" s="0" t="s">
        <v>128</v>
      </c>
      <c r="C3482" s="0" t="s">
        <v>129</v>
      </c>
      <c r="D3482" s="0" t="s">
        <v>13</v>
      </c>
      <c r="E3482" s="0" t="s">
        <v>9</v>
      </c>
      <c r="F3482" s="0" t="n">
        <v>43</v>
      </c>
      <c r="G3482" s="0" t="n">
        <v>39</v>
      </c>
    </row>
    <row r="3483" customFormat="false" ht="12.8" hidden="false" customHeight="false" outlineLevel="0" collapsed="false">
      <c r="A3483" s="0" t="n">
        <v>3481</v>
      </c>
      <c r="B3483" s="0" t="s">
        <v>128</v>
      </c>
      <c r="C3483" s="0" t="s">
        <v>129</v>
      </c>
      <c r="D3483" s="0" t="s">
        <v>13</v>
      </c>
      <c r="E3483" s="0" t="s">
        <v>9</v>
      </c>
      <c r="F3483" s="0" t="n">
        <v>242</v>
      </c>
      <c r="G3483" s="0" t="n">
        <v>242</v>
      </c>
    </row>
    <row r="3484" customFormat="false" ht="12.8" hidden="false" customHeight="false" outlineLevel="0" collapsed="false">
      <c r="A3484" s="0" t="n">
        <v>3482</v>
      </c>
      <c r="B3484" s="0" t="s">
        <v>128</v>
      </c>
      <c r="C3484" s="0" t="s">
        <v>129</v>
      </c>
      <c r="D3484" s="0" t="s">
        <v>13</v>
      </c>
      <c r="E3484" s="0" t="s">
        <v>9</v>
      </c>
      <c r="F3484" s="0" t="n">
        <v>438</v>
      </c>
      <c r="G3484" s="0" t="n">
        <v>438</v>
      </c>
    </row>
    <row r="3485" customFormat="false" ht="12.8" hidden="false" customHeight="false" outlineLevel="0" collapsed="false">
      <c r="A3485" s="0" t="n">
        <v>3483</v>
      </c>
      <c r="B3485" s="0" t="s">
        <v>128</v>
      </c>
      <c r="C3485" s="0" t="s">
        <v>129</v>
      </c>
      <c r="D3485" s="0" t="s">
        <v>13</v>
      </c>
      <c r="E3485" s="0" t="s">
        <v>9</v>
      </c>
      <c r="F3485" s="0" t="n">
        <v>642</v>
      </c>
    </row>
    <row r="3486" customFormat="false" ht="12.8" hidden="false" customHeight="false" outlineLevel="0" collapsed="false">
      <c r="A3486" s="0" t="n">
        <v>3484</v>
      </c>
      <c r="B3486" s="0" t="s">
        <v>128</v>
      </c>
      <c r="C3486" s="0" t="s">
        <v>129</v>
      </c>
      <c r="D3486" s="0" t="s">
        <v>13</v>
      </c>
      <c r="E3486" s="0" t="s">
        <v>10</v>
      </c>
      <c r="F3486" s="0" t="n">
        <v>160</v>
      </c>
      <c r="G3486" s="0" t="n">
        <v>162</v>
      </c>
    </row>
    <row r="3487" customFormat="false" ht="12.8" hidden="false" customHeight="false" outlineLevel="0" collapsed="false">
      <c r="A3487" s="0" t="n">
        <v>3485</v>
      </c>
      <c r="B3487" s="0" t="s">
        <v>128</v>
      </c>
      <c r="C3487" s="0" t="s">
        <v>129</v>
      </c>
      <c r="D3487" s="0" t="s">
        <v>13</v>
      </c>
      <c r="E3487" s="0" t="s">
        <v>10</v>
      </c>
      <c r="F3487" s="0" t="n">
        <v>359</v>
      </c>
      <c r="G3487" s="0" t="n">
        <v>362</v>
      </c>
    </row>
    <row r="3488" customFormat="false" ht="12.8" hidden="false" customHeight="false" outlineLevel="0" collapsed="false">
      <c r="A3488" s="0" t="n">
        <v>3486</v>
      </c>
      <c r="B3488" s="0" t="s">
        <v>128</v>
      </c>
      <c r="C3488" s="0" t="s">
        <v>129</v>
      </c>
      <c r="D3488" s="0" t="s">
        <v>13</v>
      </c>
      <c r="E3488" s="0" t="s">
        <v>10</v>
      </c>
      <c r="F3488" s="0" t="n">
        <v>560</v>
      </c>
      <c r="G3488" s="0" t="n">
        <v>562</v>
      </c>
    </row>
    <row r="3489" customFormat="false" ht="12.8" hidden="false" customHeight="false" outlineLevel="0" collapsed="false">
      <c r="A3489" s="0" t="n">
        <v>3487</v>
      </c>
      <c r="B3489" s="0" t="s">
        <v>128</v>
      </c>
      <c r="C3489" s="0" t="s">
        <v>130</v>
      </c>
      <c r="D3489" s="0" t="s">
        <v>8</v>
      </c>
      <c r="E3489" s="0" t="s">
        <v>9</v>
      </c>
      <c r="F3489" s="0" t="n">
        <v>35</v>
      </c>
      <c r="G3489" s="0" t="n">
        <v>36</v>
      </c>
    </row>
    <row r="3490" customFormat="false" ht="12.8" hidden="false" customHeight="false" outlineLevel="0" collapsed="false">
      <c r="A3490" s="0" t="n">
        <v>3488</v>
      </c>
      <c r="B3490" s="0" t="s">
        <v>128</v>
      </c>
      <c r="C3490" s="0" t="s">
        <v>130</v>
      </c>
      <c r="D3490" s="0" t="s">
        <v>8</v>
      </c>
      <c r="E3490" s="0" t="s">
        <v>9</v>
      </c>
      <c r="F3490" s="0" t="n">
        <v>259</v>
      </c>
      <c r="G3490" s="0" t="n">
        <v>261</v>
      </c>
    </row>
    <row r="3491" customFormat="false" ht="12.8" hidden="false" customHeight="false" outlineLevel="0" collapsed="false">
      <c r="A3491" s="0" t="n">
        <v>3489</v>
      </c>
      <c r="B3491" s="0" t="s">
        <v>128</v>
      </c>
      <c r="C3491" s="0" t="s">
        <v>130</v>
      </c>
      <c r="D3491" s="0" t="s">
        <v>8</v>
      </c>
      <c r="E3491" s="0" t="s">
        <v>9</v>
      </c>
      <c r="F3491" s="0" t="n">
        <v>471</v>
      </c>
      <c r="G3491" s="0" t="n">
        <v>470</v>
      </c>
    </row>
    <row r="3492" customFormat="false" ht="12.8" hidden="false" customHeight="false" outlineLevel="0" collapsed="false">
      <c r="A3492" s="0" t="n">
        <v>3490</v>
      </c>
      <c r="B3492" s="0" t="s">
        <v>128</v>
      </c>
      <c r="C3492" s="0" t="s">
        <v>130</v>
      </c>
      <c r="D3492" s="0" t="s">
        <v>8</v>
      </c>
      <c r="E3492" s="0" t="s">
        <v>9</v>
      </c>
      <c r="F3492" s="0" t="n">
        <v>685</v>
      </c>
      <c r="G3492" s="0" t="n">
        <v>688</v>
      </c>
    </row>
    <row r="3493" customFormat="false" ht="12.8" hidden="false" customHeight="false" outlineLevel="0" collapsed="false">
      <c r="A3493" s="0" t="n">
        <v>3491</v>
      </c>
      <c r="B3493" s="0" t="s">
        <v>128</v>
      </c>
      <c r="C3493" s="0" t="s">
        <v>130</v>
      </c>
      <c r="D3493" s="0" t="s">
        <v>8</v>
      </c>
      <c r="E3493" s="0" t="s">
        <v>10</v>
      </c>
      <c r="F3493" s="0" t="n">
        <v>176</v>
      </c>
      <c r="G3493" s="0" t="n">
        <v>175</v>
      </c>
    </row>
    <row r="3494" customFormat="false" ht="12.8" hidden="false" customHeight="false" outlineLevel="0" collapsed="false">
      <c r="A3494" s="0" t="n">
        <v>3492</v>
      </c>
      <c r="B3494" s="0" t="s">
        <v>128</v>
      </c>
      <c r="C3494" s="0" t="s">
        <v>130</v>
      </c>
      <c r="D3494" s="0" t="s">
        <v>8</v>
      </c>
      <c r="E3494" s="0" t="s">
        <v>10</v>
      </c>
      <c r="F3494" s="0" t="n">
        <v>389</v>
      </c>
      <c r="G3494" s="0" t="n">
        <v>387</v>
      </c>
    </row>
    <row r="3495" customFormat="false" ht="12.8" hidden="false" customHeight="false" outlineLevel="0" collapsed="false">
      <c r="A3495" s="0" t="n">
        <v>3493</v>
      </c>
      <c r="B3495" s="0" t="s">
        <v>128</v>
      </c>
      <c r="C3495" s="0" t="s">
        <v>130</v>
      </c>
      <c r="D3495" s="0" t="s">
        <v>8</v>
      </c>
      <c r="E3495" s="0" t="s">
        <v>10</v>
      </c>
      <c r="F3495" s="0" t="n">
        <v>603</v>
      </c>
      <c r="G3495" s="0" t="n">
        <v>602</v>
      </c>
    </row>
    <row r="3496" customFormat="false" ht="12.8" hidden="false" customHeight="false" outlineLevel="0" collapsed="false">
      <c r="A3496" s="0" t="n">
        <v>3494</v>
      </c>
      <c r="B3496" s="0" t="s">
        <v>128</v>
      </c>
      <c r="C3496" s="0" t="s">
        <v>130</v>
      </c>
      <c r="D3496" s="0" t="s">
        <v>8</v>
      </c>
      <c r="E3496" s="0" t="s">
        <v>10</v>
      </c>
      <c r="F3496" s="0" t="n">
        <v>837</v>
      </c>
      <c r="G3496" s="0" t="n">
        <v>835</v>
      </c>
    </row>
    <row r="3497" customFormat="false" ht="12.8" hidden="false" customHeight="false" outlineLevel="0" collapsed="false">
      <c r="A3497" s="0" t="n">
        <v>3495</v>
      </c>
      <c r="B3497" s="0" t="s">
        <v>128</v>
      </c>
      <c r="C3497" s="0" t="s">
        <v>130</v>
      </c>
      <c r="D3497" s="0" t="s">
        <v>11</v>
      </c>
      <c r="E3497" s="0" t="s">
        <v>9</v>
      </c>
      <c r="F3497" s="0" t="n">
        <v>151</v>
      </c>
      <c r="G3497" s="0" t="n">
        <v>148</v>
      </c>
    </row>
    <row r="3498" customFormat="false" ht="12.8" hidden="false" customHeight="false" outlineLevel="0" collapsed="false">
      <c r="A3498" s="0" t="n">
        <v>3496</v>
      </c>
      <c r="B3498" s="0" t="s">
        <v>128</v>
      </c>
      <c r="C3498" s="0" t="s">
        <v>130</v>
      </c>
      <c r="D3498" s="0" t="s">
        <v>11</v>
      </c>
      <c r="E3498" s="0" t="s">
        <v>9</v>
      </c>
      <c r="F3498" s="0" t="n">
        <v>366</v>
      </c>
      <c r="G3498" s="0" t="n">
        <v>363</v>
      </c>
    </row>
    <row r="3499" customFormat="false" ht="12.8" hidden="false" customHeight="false" outlineLevel="0" collapsed="false">
      <c r="A3499" s="0" t="n">
        <v>3497</v>
      </c>
      <c r="B3499" s="0" t="s">
        <v>128</v>
      </c>
      <c r="C3499" s="0" t="s">
        <v>130</v>
      </c>
      <c r="D3499" s="0" t="s">
        <v>11</v>
      </c>
      <c r="E3499" s="0" t="s">
        <v>9</v>
      </c>
      <c r="F3499" s="0" t="n">
        <v>578</v>
      </c>
      <c r="G3499" s="0" t="n">
        <v>580</v>
      </c>
    </row>
    <row r="3500" customFormat="false" ht="12.8" hidden="false" customHeight="false" outlineLevel="0" collapsed="false">
      <c r="A3500" s="0" t="n">
        <v>3498</v>
      </c>
      <c r="B3500" s="0" t="s">
        <v>128</v>
      </c>
      <c r="C3500" s="0" t="s">
        <v>130</v>
      </c>
      <c r="D3500" s="0" t="s">
        <v>11</v>
      </c>
      <c r="E3500" s="0" t="s">
        <v>9</v>
      </c>
      <c r="F3500" s="0" t="n">
        <v>808</v>
      </c>
      <c r="G3500" s="0" t="n">
        <v>807</v>
      </c>
    </row>
    <row r="3501" customFormat="false" ht="12.8" hidden="false" customHeight="false" outlineLevel="0" collapsed="false">
      <c r="A3501" s="0" t="n">
        <v>3499</v>
      </c>
      <c r="B3501" s="0" t="s">
        <v>128</v>
      </c>
      <c r="C3501" s="0" t="s">
        <v>130</v>
      </c>
      <c r="D3501" s="0" t="s">
        <v>11</v>
      </c>
      <c r="E3501" s="0" t="s">
        <v>10</v>
      </c>
      <c r="F3501" s="0" t="n">
        <v>62</v>
      </c>
      <c r="G3501" s="0" t="n">
        <v>62</v>
      </c>
    </row>
    <row r="3502" customFormat="false" ht="12.8" hidden="false" customHeight="false" outlineLevel="0" collapsed="false">
      <c r="A3502" s="0" t="n">
        <v>3500</v>
      </c>
      <c r="B3502" s="0" t="s">
        <v>128</v>
      </c>
      <c r="C3502" s="0" t="s">
        <v>130</v>
      </c>
      <c r="D3502" s="0" t="s">
        <v>11</v>
      </c>
      <c r="E3502" s="0" t="s">
        <v>10</v>
      </c>
      <c r="F3502" s="0" t="n">
        <v>286</v>
      </c>
      <c r="G3502" s="0" t="n">
        <v>288</v>
      </c>
    </row>
    <row r="3503" customFormat="false" ht="12.8" hidden="false" customHeight="false" outlineLevel="0" collapsed="false">
      <c r="A3503" s="0" t="n">
        <v>3501</v>
      </c>
      <c r="B3503" s="0" t="s">
        <v>128</v>
      </c>
      <c r="C3503" s="0" t="s">
        <v>130</v>
      </c>
      <c r="D3503" s="0" t="s">
        <v>11</v>
      </c>
      <c r="E3503" s="0" t="s">
        <v>10</v>
      </c>
      <c r="F3503" s="0" t="n">
        <v>499</v>
      </c>
      <c r="G3503" s="0" t="n">
        <v>501</v>
      </c>
    </row>
    <row r="3504" customFormat="false" ht="12.8" hidden="false" customHeight="false" outlineLevel="0" collapsed="false">
      <c r="A3504" s="0" t="n">
        <v>3502</v>
      </c>
      <c r="B3504" s="0" t="s">
        <v>128</v>
      </c>
      <c r="C3504" s="0" t="s">
        <v>130</v>
      </c>
      <c r="D3504" s="0" t="s">
        <v>11</v>
      </c>
      <c r="E3504" s="0" t="s">
        <v>10</v>
      </c>
      <c r="F3504" s="0" t="n">
        <v>718</v>
      </c>
      <c r="G3504" s="0" t="n">
        <v>717</v>
      </c>
    </row>
    <row r="3505" customFormat="false" ht="12.8" hidden="false" customHeight="false" outlineLevel="0" collapsed="false">
      <c r="A3505" s="0" t="n">
        <v>3503</v>
      </c>
      <c r="B3505" s="0" t="s">
        <v>128</v>
      </c>
      <c r="C3505" s="0" t="s">
        <v>130</v>
      </c>
      <c r="D3505" s="0" t="s">
        <v>12</v>
      </c>
      <c r="E3505" s="0" t="s">
        <v>9</v>
      </c>
      <c r="F3505" s="0" t="n">
        <v>35</v>
      </c>
      <c r="G3505" s="0" t="n">
        <v>36</v>
      </c>
    </row>
    <row r="3506" customFormat="false" ht="12.8" hidden="false" customHeight="false" outlineLevel="0" collapsed="false">
      <c r="A3506" s="0" t="n">
        <v>3504</v>
      </c>
      <c r="B3506" s="0" t="s">
        <v>128</v>
      </c>
      <c r="C3506" s="0" t="s">
        <v>130</v>
      </c>
      <c r="D3506" s="0" t="s">
        <v>12</v>
      </c>
      <c r="E3506" s="0" t="s">
        <v>9</v>
      </c>
      <c r="F3506" s="0" t="n">
        <v>259</v>
      </c>
      <c r="G3506" s="0" t="n">
        <v>263</v>
      </c>
    </row>
    <row r="3507" customFormat="false" ht="12.8" hidden="false" customHeight="false" outlineLevel="0" collapsed="false">
      <c r="A3507" s="0" t="n">
        <v>3505</v>
      </c>
      <c r="B3507" s="0" t="s">
        <v>128</v>
      </c>
      <c r="C3507" s="0" t="s">
        <v>130</v>
      </c>
      <c r="D3507" s="0" t="s">
        <v>12</v>
      </c>
      <c r="E3507" s="0" t="s">
        <v>9</v>
      </c>
      <c r="F3507" s="0" t="n">
        <v>471</v>
      </c>
      <c r="G3507" s="0" t="n">
        <v>473</v>
      </c>
    </row>
    <row r="3508" customFormat="false" ht="12.8" hidden="false" customHeight="false" outlineLevel="0" collapsed="false">
      <c r="A3508" s="0" t="n">
        <v>3506</v>
      </c>
      <c r="B3508" s="0" t="s">
        <v>128</v>
      </c>
      <c r="C3508" s="0" t="s">
        <v>130</v>
      </c>
      <c r="D3508" s="0" t="s">
        <v>12</v>
      </c>
      <c r="E3508" s="0" t="s">
        <v>9</v>
      </c>
      <c r="F3508" s="0" t="n">
        <v>685</v>
      </c>
      <c r="G3508" s="0" t="n">
        <v>688</v>
      </c>
    </row>
    <row r="3509" customFormat="false" ht="12.8" hidden="false" customHeight="false" outlineLevel="0" collapsed="false">
      <c r="A3509" s="0" t="n">
        <v>3507</v>
      </c>
      <c r="B3509" s="0" t="s">
        <v>128</v>
      </c>
      <c r="C3509" s="0" t="s">
        <v>130</v>
      </c>
      <c r="D3509" s="0" t="s">
        <v>12</v>
      </c>
      <c r="E3509" s="0" t="s">
        <v>10</v>
      </c>
      <c r="F3509" s="0" t="n">
        <v>176</v>
      </c>
      <c r="G3509" s="0" t="n">
        <v>178</v>
      </c>
    </row>
    <row r="3510" customFormat="false" ht="12.8" hidden="false" customHeight="false" outlineLevel="0" collapsed="false">
      <c r="A3510" s="0" t="n">
        <v>3508</v>
      </c>
      <c r="B3510" s="0" t="s">
        <v>128</v>
      </c>
      <c r="C3510" s="0" t="s">
        <v>130</v>
      </c>
      <c r="D3510" s="0" t="s">
        <v>12</v>
      </c>
      <c r="E3510" s="0" t="s">
        <v>10</v>
      </c>
      <c r="F3510" s="0" t="n">
        <v>389</v>
      </c>
      <c r="G3510" s="0" t="n">
        <v>390</v>
      </c>
    </row>
    <row r="3511" customFormat="false" ht="12.8" hidden="false" customHeight="false" outlineLevel="0" collapsed="false">
      <c r="A3511" s="0" t="n">
        <v>3509</v>
      </c>
      <c r="B3511" s="0" t="s">
        <v>128</v>
      </c>
      <c r="C3511" s="0" t="s">
        <v>130</v>
      </c>
      <c r="D3511" s="0" t="s">
        <v>12</v>
      </c>
      <c r="E3511" s="0" t="s">
        <v>10</v>
      </c>
      <c r="F3511" s="0" t="n">
        <v>603</v>
      </c>
      <c r="G3511" s="0" t="n">
        <v>605</v>
      </c>
    </row>
    <row r="3512" customFormat="false" ht="12.8" hidden="false" customHeight="false" outlineLevel="0" collapsed="false">
      <c r="A3512" s="0" t="n">
        <v>3510</v>
      </c>
      <c r="B3512" s="0" t="s">
        <v>128</v>
      </c>
      <c r="C3512" s="0" t="s">
        <v>130</v>
      </c>
      <c r="D3512" s="0" t="s">
        <v>12</v>
      </c>
      <c r="E3512" s="0" t="s">
        <v>10</v>
      </c>
      <c r="F3512" s="0" t="n">
        <v>837</v>
      </c>
      <c r="G3512" s="0" t="n">
        <v>836</v>
      </c>
    </row>
    <row r="3513" customFormat="false" ht="12.8" hidden="false" customHeight="false" outlineLevel="0" collapsed="false">
      <c r="A3513" s="0" t="n">
        <v>3511</v>
      </c>
      <c r="B3513" s="0" t="s">
        <v>128</v>
      </c>
      <c r="C3513" s="0" t="s">
        <v>130</v>
      </c>
      <c r="D3513" s="0" t="s">
        <v>13</v>
      </c>
      <c r="E3513" s="0" t="s">
        <v>9</v>
      </c>
      <c r="F3513" s="0" t="n">
        <v>151</v>
      </c>
      <c r="G3513" s="0" t="n">
        <v>154</v>
      </c>
    </row>
    <row r="3514" customFormat="false" ht="12.8" hidden="false" customHeight="false" outlineLevel="0" collapsed="false">
      <c r="A3514" s="0" t="n">
        <v>3512</v>
      </c>
      <c r="B3514" s="0" t="s">
        <v>128</v>
      </c>
      <c r="C3514" s="0" t="s">
        <v>130</v>
      </c>
      <c r="D3514" s="0" t="s">
        <v>13</v>
      </c>
      <c r="E3514" s="0" t="s">
        <v>9</v>
      </c>
      <c r="F3514" s="0" t="n">
        <v>366</v>
      </c>
      <c r="G3514" s="0" t="n">
        <v>367</v>
      </c>
    </row>
    <row r="3515" customFormat="false" ht="12.8" hidden="false" customHeight="false" outlineLevel="0" collapsed="false">
      <c r="A3515" s="0" t="n">
        <v>3513</v>
      </c>
      <c r="B3515" s="0" t="s">
        <v>128</v>
      </c>
      <c r="C3515" s="0" t="s">
        <v>130</v>
      </c>
      <c r="D3515" s="0" t="s">
        <v>13</v>
      </c>
      <c r="E3515" s="0" t="s">
        <v>9</v>
      </c>
      <c r="F3515" s="0" t="n">
        <v>578</v>
      </c>
      <c r="G3515" s="0" t="n">
        <v>580</v>
      </c>
    </row>
    <row r="3516" customFormat="false" ht="12.8" hidden="false" customHeight="false" outlineLevel="0" collapsed="false">
      <c r="A3516" s="0" t="n">
        <v>3514</v>
      </c>
      <c r="B3516" s="0" t="s">
        <v>128</v>
      </c>
      <c r="C3516" s="0" t="s">
        <v>130</v>
      </c>
      <c r="D3516" s="0" t="s">
        <v>13</v>
      </c>
      <c r="E3516" s="0" t="s">
        <v>9</v>
      </c>
      <c r="F3516" s="0" t="n">
        <v>808</v>
      </c>
      <c r="G3516" s="0" t="n">
        <v>810</v>
      </c>
    </row>
    <row r="3517" customFormat="false" ht="12.8" hidden="false" customHeight="false" outlineLevel="0" collapsed="false">
      <c r="A3517" s="0" t="n">
        <v>3515</v>
      </c>
      <c r="B3517" s="0" t="s">
        <v>128</v>
      </c>
      <c r="C3517" s="0" t="s">
        <v>130</v>
      </c>
      <c r="D3517" s="0" t="s">
        <v>13</v>
      </c>
      <c r="E3517" s="0" t="s">
        <v>10</v>
      </c>
      <c r="F3517" s="0" t="n">
        <v>62</v>
      </c>
      <c r="G3517" s="0" t="n">
        <v>65</v>
      </c>
    </row>
    <row r="3518" customFormat="false" ht="12.8" hidden="false" customHeight="false" outlineLevel="0" collapsed="false">
      <c r="A3518" s="0" t="n">
        <v>3516</v>
      </c>
      <c r="B3518" s="0" t="s">
        <v>128</v>
      </c>
      <c r="C3518" s="0" t="s">
        <v>130</v>
      </c>
      <c r="D3518" s="0" t="s">
        <v>13</v>
      </c>
      <c r="E3518" s="0" t="s">
        <v>10</v>
      </c>
      <c r="F3518" s="0" t="n">
        <v>286</v>
      </c>
      <c r="G3518" s="0" t="n">
        <v>287</v>
      </c>
    </row>
    <row r="3519" customFormat="false" ht="12.8" hidden="false" customHeight="false" outlineLevel="0" collapsed="false">
      <c r="A3519" s="0" t="n">
        <v>3517</v>
      </c>
      <c r="B3519" s="0" t="s">
        <v>128</v>
      </c>
      <c r="C3519" s="0" t="s">
        <v>130</v>
      </c>
      <c r="D3519" s="0" t="s">
        <v>13</v>
      </c>
      <c r="E3519" s="0" t="s">
        <v>10</v>
      </c>
      <c r="F3519" s="0" t="n">
        <v>499</v>
      </c>
      <c r="G3519" s="0" t="n">
        <v>499</v>
      </c>
    </row>
    <row r="3520" customFormat="false" ht="12.8" hidden="false" customHeight="false" outlineLevel="0" collapsed="false">
      <c r="A3520" s="0" t="n">
        <v>3518</v>
      </c>
      <c r="B3520" s="0" t="s">
        <v>128</v>
      </c>
      <c r="C3520" s="0" t="s">
        <v>130</v>
      </c>
      <c r="D3520" s="0" t="s">
        <v>13</v>
      </c>
      <c r="E3520" s="0" t="s">
        <v>10</v>
      </c>
      <c r="F3520" s="0" t="n">
        <v>718</v>
      </c>
      <c r="G3520" s="0" t="n">
        <v>720</v>
      </c>
    </row>
    <row r="3521" customFormat="false" ht="12.8" hidden="false" customHeight="false" outlineLevel="0" collapsed="false">
      <c r="A3521" s="0" t="n">
        <v>3519</v>
      </c>
      <c r="B3521" s="0" t="s">
        <v>128</v>
      </c>
      <c r="C3521" s="0" t="s">
        <v>131</v>
      </c>
      <c r="D3521" s="0" t="s">
        <v>8</v>
      </c>
      <c r="E3521" s="0" t="s">
        <v>9</v>
      </c>
      <c r="F3521" s="0" t="n">
        <v>26</v>
      </c>
      <c r="G3521" s="0" t="n">
        <v>28</v>
      </c>
    </row>
    <row r="3522" customFormat="false" ht="12.8" hidden="false" customHeight="false" outlineLevel="0" collapsed="false">
      <c r="A3522" s="0" t="n">
        <v>3520</v>
      </c>
      <c r="B3522" s="0" t="s">
        <v>128</v>
      </c>
      <c r="C3522" s="0" t="s">
        <v>131</v>
      </c>
      <c r="D3522" s="0" t="s">
        <v>8</v>
      </c>
      <c r="E3522" s="0" t="s">
        <v>9</v>
      </c>
      <c r="F3522" s="0" t="n">
        <v>318</v>
      </c>
      <c r="G3522" s="0" t="n">
        <v>321</v>
      </c>
    </row>
    <row r="3523" customFormat="false" ht="12.8" hidden="false" customHeight="false" outlineLevel="0" collapsed="false">
      <c r="A3523" s="0" t="n">
        <v>3521</v>
      </c>
      <c r="B3523" s="0" t="s">
        <v>128</v>
      </c>
      <c r="C3523" s="0" t="s">
        <v>131</v>
      </c>
      <c r="D3523" s="0" t="s">
        <v>8</v>
      </c>
      <c r="E3523" s="0" t="s">
        <v>9</v>
      </c>
      <c r="F3523" s="0" t="n">
        <v>604</v>
      </c>
      <c r="G3523" s="0" t="n">
        <v>608</v>
      </c>
    </row>
    <row r="3524" customFormat="false" ht="12.8" hidden="false" customHeight="false" outlineLevel="0" collapsed="false">
      <c r="A3524" s="0" t="n">
        <v>3522</v>
      </c>
      <c r="B3524" s="0" t="s">
        <v>128</v>
      </c>
      <c r="C3524" s="0" t="s">
        <v>131</v>
      </c>
      <c r="D3524" s="0" t="s">
        <v>8</v>
      </c>
      <c r="E3524" s="0" t="s">
        <v>9</v>
      </c>
      <c r="F3524" s="0" t="n">
        <v>889</v>
      </c>
    </row>
    <row r="3525" customFormat="false" ht="12.8" hidden="false" customHeight="false" outlineLevel="0" collapsed="false">
      <c r="A3525" s="0" t="n">
        <v>3523</v>
      </c>
      <c r="B3525" s="0" t="s">
        <v>128</v>
      </c>
      <c r="C3525" s="0" t="s">
        <v>131</v>
      </c>
      <c r="D3525" s="0" t="s">
        <v>8</v>
      </c>
      <c r="E3525" s="0" t="s">
        <v>9</v>
      </c>
      <c r="F3525" s="0" t="n">
        <v>897</v>
      </c>
      <c r="G3525" s="0" t="n">
        <v>894</v>
      </c>
    </row>
    <row r="3526" customFormat="false" ht="12.8" hidden="false" customHeight="false" outlineLevel="0" collapsed="false">
      <c r="A3526" s="0" t="n">
        <v>3524</v>
      </c>
      <c r="B3526" s="0" t="s">
        <v>128</v>
      </c>
      <c r="C3526" s="0" t="s">
        <v>131</v>
      </c>
      <c r="D3526" s="0" t="s">
        <v>8</v>
      </c>
      <c r="E3526" s="0" t="s">
        <v>9</v>
      </c>
      <c r="F3526" s="0" t="n">
        <v>1167</v>
      </c>
      <c r="G3526" s="0" t="n">
        <v>1173</v>
      </c>
    </row>
    <row r="3527" customFormat="false" ht="12.8" hidden="false" customHeight="false" outlineLevel="0" collapsed="false">
      <c r="A3527" s="0" t="n">
        <v>3525</v>
      </c>
      <c r="B3527" s="0" t="s">
        <v>128</v>
      </c>
      <c r="C3527" s="0" t="s">
        <v>131</v>
      </c>
      <c r="D3527" s="0" t="s">
        <v>8</v>
      </c>
      <c r="E3527" s="0" t="s">
        <v>10</v>
      </c>
      <c r="F3527" s="0" t="n">
        <v>219</v>
      </c>
      <c r="G3527" s="0" t="n">
        <v>218</v>
      </c>
    </row>
    <row r="3528" customFormat="false" ht="12.8" hidden="false" customHeight="false" outlineLevel="0" collapsed="false">
      <c r="A3528" s="0" t="n">
        <v>3526</v>
      </c>
      <c r="B3528" s="0" t="s">
        <v>128</v>
      </c>
      <c r="C3528" s="0" t="s">
        <v>131</v>
      </c>
      <c r="D3528" s="0" t="s">
        <v>8</v>
      </c>
      <c r="E3528" s="0" t="s">
        <v>10</v>
      </c>
      <c r="F3528" s="0" t="n">
        <v>510</v>
      </c>
      <c r="G3528" s="0" t="n">
        <v>509</v>
      </c>
    </row>
    <row r="3529" customFormat="false" ht="12.8" hidden="false" customHeight="false" outlineLevel="0" collapsed="false">
      <c r="A3529" s="0" t="n">
        <v>3527</v>
      </c>
      <c r="B3529" s="0" t="s">
        <v>128</v>
      </c>
      <c r="C3529" s="0" t="s">
        <v>131</v>
      </c>
      <c r="D3529" s="0" t="s">
        <v>8</v>
      </c>
      <c r="E3529" s="0" t="s">
        <v>10</v>
      </c>
      <c r="F3529" s="0" t="n">
        <v>795</v>
      </c>
      <c r="G3529" s="0" t="n">
        <v>796</v>
      </c>
    </row>
    <row r="3530" customFormat="false" ht="12.8" hidden="false" customHeight="false" outlineLevel="0" collapsed="false">
      <c r="A3530" s="0" t="n">
        <v>3528</v>
      </c>
      <c r="B3530" s="0" t="s">
        <v>128</v>
      </c>
      <c r="C3530" s="0" t="s">
        <v>131</v>
      </c>
      <c r="D3530" s="0" t="s">
        <v>8</v>
      </c>
      <c r="E3530" s="0" t="s">
        <v>10</v>
      </c>
      <c r="F3530" s="0" t="n">
        <v>1081</v>
      </c>
      <c r="G3530" s="0" t="n">
        <v>1083</v>
      </c>
    </row>
    <row r="3531" customFormat="false" ht="12.8" hidden="false" customHeight="false" outlineLevel="0" collapsed="false">
      <c r="A3531" s="0" t="n">
        <v>3529</v>
      </c>
      <c r="B3531" s="0" t="s">
        <v>128</v>
      </c>
      <c r="C3531" s="0" t="s">
        <v>131</v>
      </c>
      <c r="D3531" s="0" t="s">
        <v>8</v>
      </c>
      <c r="E3531" s="0" t="s">
        <v>10</v>
      </c>
      <c r="F3531" s="0" t="n">
        <v>1356</v>
      </c>
      <c r="G3531" s="0" t="n">
        <v>1355</v>
      </c>
    </row>
    <row r="3532" customFormat="false" ht="12.8" hidden="false" customHeight="false" outlineLevel="0" collapsed="false">
      <c r="A3532" s="0" t="n">
        <v>3530</v>
      </c>
      <c r="B3532" s="0" t="s">
        <v>128</v>
      </c>
      <c r="C3532" s="0" t="s">
        <v>131</v>
      </c>
      <c r="D3532" s="0" t="s">
        <v>11</v>
      </c>
      <c r="E3532" s="0" t="s">
        <v>9</v>
      </c>
      <c r="F3532" s="0" t="n">
        <v>178</v>
      </c>
      <c r="G3532" s="0" t="n">
        <v>180</v>
      </c>
    </row>
    <row r="3533" customFormat="false" ht="12.8" hidden="false" customHeight="false" outlineLevel="0" collapsed="false">
      <c r="A3533" s="0" t="n">
        <v>3531</v>
      </c>
      <c r="B3533" s="0" t="s">
        <v>128</v>
      </c>
      <c r="C3533" s="0" t="s">
        <v>131</v>
      </c>
      <c r="D3533" s="0" t="s">
        <v>11</v>
      </c>
      <c r="E3533" s="0" t="s">
        <v>9</v>
      </c>
      <c r="F3533" s="0" t="n">
        <v>471</v>
      </c>
      <c r="G3533" s="0" t="n">
        <v>469</v>
      </c>
    </row>
    <row r="3534" customFormat="false" ht="12.8" hidden="false" customHeight="false" outlineLevel="0" collapsed="false">
      <c r="A3534" s="0" t="n">
        <v>3532</v>
      </c>
      <c r="B3534" s="0" t="s">
        <v>128</v>
      </c>
      <c r="C3534" s="0" t="s">
        <v>131</v>
      </c>
      <c r="D3534" s="0" t="s">
        <v>11</v>
      </c>
      <c r="E3534" s="0" t="s">
        <v>9</v>
      </c>
      <c r="F3534" s="0" t="n">
        <v>728</v>
      </c>
      <c r="G3534" s="0" t="n">
        <v>753</v>
      </c>
    </row>
    <row r="3535" customFormat="false" ht="12.8" hidden="false" customHeight="false" outlineLevel="0" collapsed="false">
      <c r="A3535" s="0" t="n">
        <v>3533</v>
      </c>
      <c r="B3535" s="0" t="s">
        <v>128</v>
      </c>
      <c r="C3535" s="0" t="s">
        <v>131</v>
      </c>
      <c r="D3535" s="0" t="s">
        <v>11</v>
      </c>
      <c r="E3535" s="0" t="s">
        <v>9</v>
      </c>
      <c r="F3535" s="0" t="n">
        <v>1030</v>
      </c>
      <c r="G3535" s="0" t="n">
        <v>1033</v>
      </c>
    </row>
    <row r="3536" customFormat="false" ht="12.8" hidden="false" customHeight="false" outlineLevel="0" collapsed="false">
      <c r="A3536" s="0" t="n">
        <v>3534</v>
      </c>
      <c r="B3536" s="0" t="s">
        <v>128</v>
      </c>
      <c r="C3536" s="0" t="s">
        <v>131</v>
      </c>
      <c r="D3536" s="0" t="s">
        <v>11</v>
      </c>
      <c r="E3536" s="0" t="s">
        <v>9</v>
      </c>
      <c r="F3536" s="0" t="n">
        <v>1316</v>
      </c>
      <c r="G3536" s="0" t="n">
        <v>1314</v>
      </c>
    </row>
    <row r="3537" customFormat="false" ht="12.8" hidden="false" customHeight="false" outlineLevel="0" collapsed="false">
      <c r="A3537" s="0" t="n">
        <v>3535</v>
      </c>
      <c r="B3537" s="0" t="s">
        <v>128</v>
      </c>
      <c r="C3537" s="0" t="s">
        <v>131</v>
      </c>
      <c r="D3537" s="0" t="s">
        <v>11</v>
      </c>
      <c r="E3537" s="0" t="s">
        <v>10</v>
      </c>
      <c r="F3537" s="0" t="n">
        <v>68</v>
      </c>
      <c r="G3537" s="0" t="n">
        <v>70</v>
      </c>
    </row>
    <row r="3538" customFormat="false" ht="12.8" hidden="false" customHeight="false" outlineLevel="0" collapsed="false">
      <c r="A3538" s="0" t="n">
        <v>3536</v>
      </c>
      <c r="B3538" s="0" t="s">
        <v>128</v>
      </c>
      <c r="C3538" s="0" t="s">
        <v>131</v>
      </c>
      <c r="D3538" s="0" t="s">
        <v>11</v>
      </c>
      <c r="E3538" s="0" t="s">
        <v>10</v>
      </c>
      <c r="F3538" s="0" t="n">
        <v>360</v>
      </c>
      <c r="G3538" s="0" t="n">
        <v>358</v>
      </c>
    </row>
    <row r="3539" customFormat="false" ht="12.8" hidden="false" customHeight="false" outlineLevel="0" collapsed="false">
      <c r="A3539" s="0" t="n">
        <v>3537</v>
      </c>
      <c r="B3539" s="0" t="s">
        <v>128</v>
      </c>
      <c r="C3539" s="0" t="s">
        <v>131</v>
      </c>
      <c r="D3539" s="0" t="s">
        <v>11</v>
      </c>
      <c r="E3539" s="0" t="s">
        <v>10</v>
      </c>
      <c r="F3539" s="0" t="n">
        <v>650</v>
      </c>
      <c r="G3539" s="0" t="n">
        <v>647</v>
      </c>
    </row>
    <row r="3540" customFormat="false" ht="12.8" hidden="false" customHeight="false" outlineLevel="0" collapsed="false">
      <c r="A3540" s="0" t="n">
        <v>3538</v>
      </c>
      <c r="B3540" s="0" t="s">
        <v>128</v>
      </c>
      <c r="C3540" s="0" t="s">
        <v>131</v>
      </c>
      <c r="D3540" s="0" t="s">
        <v>11</v>
      </c>
      <c r="E3540" s="0" t="s">
        <v>10</v>
      </c>
      <c r="F3540" s="0" t="n">
        <v>930</v>
      </c>
      <c r="G3540" s="0" t="n">
        <v>930</v>
      </c>
    </row>
    <row r="3541" customFormat="false" ht="12.8" hidden="false" customHeight="false" outlineLevel="0" collapsed="false">
      <c r="A3541" s="0" t="n">
        <v>3539</v>
      </c>
      <c r="B3541" s="0" t="s">
        <v>128</v>
      </c>
      <c r="C3541" s="0" t="s">
        <v>131</v>
      </c>
      <c r="D3541" s="0" t="s">
        <v>11</v>
      </c>
      <c r="E3541" s="0" t="s">
        <v>10</v>
      </c>
      <c r="F3541" s="0" t="n">
        <v>1206</v>
      </c>
      <c r="G3541" s="0" t="n">
        <v>1208</v>
      </c>
    </row>
    <row r="3542" customFormat="false" ht="12.8" hidden="false" customHeight="false" outlineLevel="0" collapsed="false">
      <c r="A3542" s="0" t="n">
        <v>3540</v>
      </c>
      <c r="B3542" s="0" t="s">
        <v>128</v>
      </c>
      <c r="C3542" s="0" t="s">
        <v>131</v>
      </c>
      <c r="D3542" s="0" t="s">
        <v>11</v>
      </c>
      <c r="E3542" s="0" t="s">
        <v>10</v>
      </c>
      <c r="F3542" s="0" t="n">
        <v>1214</v>
      </c>
    </row>
    <row r="3543" customFormat="false" ht="12.8" hidden="false" customHeight="false" outlineLevel="0" collapsed="false">
      <c r="A3543" s="0" t="n">
        <v>3541</v>
      </c>
      <c r="B3543" s="0" t="s">
        <v>128</v>
      </c>
      <c r="C3543" s="0" t="s">
        <v>131</v>
      </c>
      <c r="D3543" s="0" t="s">
        <v>12</v>
      </c>
      <c r="E3543" s="0" t="s">
        <v>9</v>
      </c>
      <c r="F3543" s="0" t="n">
        <v>26</v>
      </c>
      <c r="G3543" s="0" t="n">
        <v>30</v>
      </c>
    </row>
    <row r="3544" customFormat="false" ht="12.8" hidden="false" customHeight="false" outlineLevel="0" collapsed="false">
      <c r="A3544" s="0" t="n">
        <v>3542</v>
      </c>
      <c r="B3544" s="0" t="s">
        <v>128</v>
      </c>
      <c r="C3544" s="0" t="s">
        <v>131</v>
      </c>
      <c r="D3544" s="0" t="s">
        <v>12</v>
      </c>
      <c r="E3544" s="0" t="s">
        <v>9</v>
      </c>
      <c r="F3544" s="0" t="n">
        <v>318</v>
      </c>
      <c r="G3544" s="0" t="n">
        <v>318</v>
      </c>
    </row>
    <row r="3545" customFormat="false" ht="12.8" hidden="false" customHeight="false" outlineLevel="0" collapsed="false">
      <c r="A3545" s="0" t="n">
        <v>3543</v>
      </c>
      <c r="B3545" s="0" t="s">
        <v>128</v>
      </c>
      <c r="C3545" s="0" t="s">
        <v>131</v>
      </c>
      <c r="D3545" s="0" t="s">
        <v>12</v>
      </c>
      <c r="E3545" s="0" t="s">
        <v>9</v>
      </c>
      <c r="F3545" s="0" t="n">
        <v>604</v>
      </c>
      <c r="G3545" s="0" t="n">
        <v>610</v>
      </c>
    </row>
    <row r="3546" customFormat="false" ht="12.8" hidden="false" customHeight="false" outlineLevel="0" collapsed="false">
      <c r="A3546" s="0" t="n">
        <v>3544</v>
      </c>
      <c r="B3546" s="0" t="s">
        <v>128</v>
      </c>
      <c r="C3546" s="0" t="s">
        <v>131</v>
      </c>
      <c r="D3546" s="0" t="s">
        <v>12</v>
      </c>
      <c r="E3546" s="0" t="s">
        <v>9</v>
      </c>
      <c r="F3546" s="0" t="n">
        <v>889</v>
      </c>
    </row>
    <row r="3547" customFormat="false" ht="12.8" hidden="false" customHeight="false" outlineLevel="0" collapsed="false">
      <c r="A3547" s="0" t="n">
        <v>3545</v>
      </c>
      <c r="B3547" s="0" t="s">
        <v>128</v>
      </c>
      <c r="C3547" s="0" t="s">
        <v>131</v>
      </c>
      <c r="D3547" s="0" t="s">
        <v>12</v>
      </c>
      <c r="E3547" s="0" t="s">
        <v>9</v>
      </c>
      <c r="F3547" s="0" t="n">
        <v>897</v>
      </c>
      <c r="G3547" s="0" t="n">
        <v>896</v>
      </c>
    </row>
    <row r="3548" customFormat="false" ht="12.8" hidden="false" customHeight="false" outlineLevel="0" collapsed="false">
      <c r="A3548" s="0" t="n">
        <v>3546</v>
      </c>
      <c r="B3548" s="0" t="s">
        <v>128</v>
      </c>
      <c r="C3548" s="0" t="s">
        <v>131</v>
      </c>
      <c r="D3548" s="0" t="s">
        <v>12</v>
      </c>
      <c r="E3548" s="0" t="s">
        <v>9</v>
      </c>
      <c r="F3548" s="0" t="n">
        <v>1167</v>
      </c>
      <c r="G3548" s="0" t="n">
        <v>1167</v>
      </c>
    </row>
    <row r="3549" customFormat="false" ht="12.8" hidden="false" customHeight="false" outlineLevel="0" collapsed="false">
      <c r="A3549" s="0" t="n">
        <v>3547</v>
      </c>
      <c r="B3549" s="0" t="s">
        <v>128</v>
      </c>
      <c r="C3549" s="0" t="s">
        <v>131</v>
      </c>
      <c r="D3549" s="0" t="s">
        <v>12</v>
      </c>
      <c r="E3549" s="0" t="s">
        <v>10</v>
      </c>
      <c r="F3549" s="0" t="n">
        <v>219</v>
      </c>
      <c r="G3549" s="0" t="n">
        <v>221</v>
      </c>
    </row>
    <row r="3550" customFormat="false" ht="12.8" hidden="false" customHeight="false" outlineLevel="0" collapsed="false">
      <c r="A3550" s="0" t="n">
        <v>3548</v>
      </c>
      <c r="B3550" s="0" t="s">
        <v>128</v>
      </c>
      <c r="C3550" s="0" t="s">
        <v>131</v>
      </c>
      <c r="D3550" s="0" t="s">
        <v>12</v>
      </c>
      <c r="E3550" s="0" t="s">
        <v>10</v>
      </c>
      <c r="F3550" s="0" t="n">
        <v>510</v>
      </c>
      <c r="G3550" s="0" t="n">
        <v>512</v>
      </c>
    </row>
    <row r="3551" customFormat="false" ht="12.8" hidden="false" customHeight="false" outlineLevel="0" collapsed="false">
      <c r="A3551" s="0" t="n">
        <v>3549</v>
      </c>
      <c r="B3551" s="0" t="s">
        <v>128</v>
      </c>
      <c r="C3551" s="0" t="s">
        <v>131</v>
      </c>
      <c r="D3551" s="0" t="s">
        <v>12</v>
      </c>
      <c r="E3551" s="0" t="s">
        <v>10</v>
      </c>
      <c r="F3551" s="0" t="n">
        <v>795</v>
      </c>
      <c r="G3551" s="0" t="n">
        <v>798</v>
      </c>
    </row>
    <row r="3552" customFormat="false" ht="12.8" hidden="false" customHeight="false" outlineLevel="0" collapsed="false">
      <c r="A3552" s="0" t="n">
        <v>3550</v>
      </c>
      <c r="B3552" s="0" t="s">
        <v>128</v>
      </c>
      <c r="C3552" s="0" t="s">
        <v>131</v>
      </c>
      <c r="D3552" s="0" t="s">
        <v>12</v>
      </c>
      <c r="E3552" s="0" t="s">
        <v>10</v>
      </c>
      <c r="F3552" s="0" t="n">
        <v>1081</v>
      </c>
      <c r="G3552" s="0" t="n">
        <v>1084</v>
      </c>
    </row>
    <row r="3553" customFormat="false" ht="12.8" hidden="false" customHeight="false" outlineLevel="0" collapsed="false">
      <c r="A3553" s="0" t="n">
        <v>3551</v>
      </c>
      <c r="B3553" s="0" t="s">
        <v>128</v>
      </c>
      <c r="C3553" s="0" t="s">
        <v>131</v>
      </c>
      <c r="D3553" s="0" t="s">
        <v>12</v>
      </c>
      <c r="E3553" s="0" t="s">
        <v>10</v>
      </c>
      <c r="F3553" s="0" t="n">
        <v>1356</v>
      </c>
      <c r="G3553" s="0" t="n">
        <v>1359</v>
      </c>
    </row>
    <row r="3554" customFormat="false" ht="12.8" hidden="false" customHeight="false" outlineLevel="0" collapsed="false">
      <c r="A3554" s="0" t="n">
        <v>3552</v>
      </c>
      <c r="B3554" s="0" t="s">
        <v>128</v>
      </c>
      <c r="C3554" s="0" t="s">
        <v>131</v>
      </c>
      <c r="D3554" s="0" t="s">
        <v>13</v>
      </c>
      <c r="E3554" s="0" t="s">
        <v>9</v>
      </c>
      <c r="F3554" s="0" t="n">
        <v>178</v>
      </c>
      <c r="G3554" s="0" t="n">
        <v>183</v>
      </c>
    </row>
    <row r="3555" customFormat="false" ht="12.8" hidden="false" customHeight="false" outlineLevel="0" collapsed="false">
      <c r="A3555" s="0" t="n">
        <v>3553</v>
      </c>
      <c r="B3555" s="0" t="s">
        <v>128</v>
      </c>
      <c r="C3555" s="0" t="s">
        <v>131</v>
      </c>
      <c r="D3555" s="0" t="s">
        <v>13</v>
      </c>
      <c r="E3555" s="0" t="s">
        <v>9</v>
      </c>
      <c r="F3555" s="0" t="n">
        <v>471</v>
      </c>
      <c r="G3555" s="0" t="n">
        <v>468</v>
      </c>
    </row>
    <row r="3556" customFormat="false" ht="12.8" hidden="false" customHeight="false" outlineLevel="0" collapsed="false">
      <c r="A3556" s="0" t="n">
        <v>3554</v>
      </c>
      <c r="B3556" s="0" t="s">
        <v>128</v>
      </c>
      <c r="C3556" s="0" t="s">
        <v>131</v>
      </c>
      <c r="D3556" s="0" t="s">
        <v>13</v>
      </c>
      <c r="E3556" s="0" t="s">
        <v>9</v>
      </c>
      <c r="F3556" s="0" t="n">
        <v>728</v>
      </c>
      <c r="G3556" s="0" t="n">
        <v>753</v>
      </c>
    </row>
    <row r="3557" customFormat="false" ht="12.8" hidden="false" customHeight="false" outlineLevel="0" collapsed="false">
      <c r="A3557" s="0" t="n">
        <v>3555</v>
      </c>
      <c r="B3557" s="0" t="s">
        <v>128</v>
      </c>
      <c r="C3557" s="0" t="s">
        <v>131</v>
      </c>
      <c r="D3557" s="0" t="s">
        <v>13</v>
      </c>
      <c r="E3557" s="0" t="s">
        <v>9</v>
      </c>
      <c r="F3557" s="0" t="n">
        <v>1030</v>
      </c>
      <c r="G3557" s="0" t="n">
        <v>1037</v>
      </c>
    </row>
    <row r="3558" customFormat="false" ht="12.8" hidden="false" customHeight="false" outlineLevel="0" collapsed="false">
      <c r="A3558" s="0" t="n">
        <v>3556</v>
      </c>
      <c r="B3558" s="0" t="s">
        <v>128</v>
      </c>
      <c r="C3558" s="0" t="s">
        <v>131</v>
      </c>
      <c r="D3558" s="0" t="s">
        <v>13</v>
      </c>
      <c r="E3558" s="0" t="s">
        <v>9</v>
      </c>
      <c r="F3558" s="0" t="n">
        <v>1316</v>
      </c>
      <c r="G3558" s="0" t="n">
        <v>1319</v>
      </c>
    </row>
    <row r="3559" customFormat="false" ht="12.8" hidden="false" customHeight="false" outlineLevel="0" collapsed="false">
      <c r="A3559" s="0" t="n">
        <v>3557</v>
      </c>
      <c r="B3559" s="0" t="s">
        <v>128</v>
      </c>
      <c r="C3559" s="0" t="s">
        <v>131</v>
      </c>
      <c r="D3559" s="0" t="s">
        <v>13</v>
      </c>
      <c r="E3559" s="0" t="s">
        <v>10</v>
      </c>
      <c r="F3559" s="0" t="n">
        <v>68</v>
      </c>
      <c r="G3559" s="0" t="n">
        <v>72</v>
      </c>
    </row>
    <row r="3560" customFormat="false" ht="12.8" hidden="false" customHeight="false" outlineLevel="0" collapsed="false">
      <c r="A3560" s="0" t="n">
        <v>3558</v>
      </c>
      <c r="B3560" s="0" t="s">
        <v>128</v>
      </c>
      <c r="C3560" s="0" t="s">
        <v>131</v>
      </c>
      <c r="D3560" s="0" t="s">
        <v>13</v>
      </c>
      <c r="E3560" s="0" t="s">
        <v>10</v>
      </c>
      <c r="F3560" s="0" t="n">
        <v>360</v>
      </c>
    </row>
    <row r="3561" customFormat="false" ht="12.8" hidden="false" customHeight="false" outlineLevel="0" collapsed="false">
      <c r="A3561" s="0" t="n">
        <v>3559</v>
      </c>
      <c r="B3561" s="0" t="s">
        <v>128</v>
      </c>
      <c r="C3561" s="0" t="s">
        <v>131</v>
      </c>
      <c r="D3561" s="0" t="s">
        <v>13</v>
      </c>
      <c r="E3561" s="0" t="s">
        <v>10</v>
      </c>
      <c r="F3561" s="0" t="n">
        <v>650</v>
      </c>
      <c r="G3561" s="0" t="n">
        <v>656</v>
      </c>
    </row>
    <row r="3562" customFormat="false" ht="12.8" hidden="false" customHeight="false" outlineLevel="0" collapsed="false">
      <c r="A3562" s="0" t="n">
        <v>3560</v>
      </c>
      <c r="B3562" s="0" t="s">
        <v>128</v>
      </c>
      <c r="C3562" s="0" t="s">
        <v>131</v>
      </c>
      <c r="D3562" s="0" t="s">
        <v>13</v>
      </c>
      <c r="E3562" s="0" t="s">
        <v>10</v>
      </c>
      <c r="F3562" s="0" t="n">
        <v>930</v>
      </c>
      <c r="G3562" s="0" t="n">
        <v>932</v>
      </c>
    </row>
    <row r="3563" customFormat="false" ht="12.8" hidden="false" customHeight="false" outlineLevel="0" collapsed="false">
      <c r="A3563" s="0" t="n">
        <v>3561</v>
      </c>
      <c r="B3563" s="0" t="s">
        <v>128</v>
      </c>
      <c r="C3563" s="0" t="s">
        <v>131</v>
      </c>
      <c r="D3563" s="0" t="s">
        <v>13</v>
      </c>
      <c r="E3563" s="0" t="s">
        <v>10</v>
      </c>
      <c r="F3563" s="0" t="n">
        <v>1206</v>
      </c>
      <c r="G3563" s="0" t="n">
        <v>1209</v>
      </c>
    </row>
    <row r="3564" customFormat="false" ht="12.8" hidden="false" customHeight="false" outlineLevel="0" collapsed="false">
      <c r="A3564" s="0" t="n">
        <v>3562</v>
      </c>
      <c r="B3564" s="0" t="s">
        <v>128</v>
      </c>
      <c r="C3564" s="0" t="s">
        <v>131</v>
      </c>
      <c r="D3564" s="0" t="s">
        <v>13</v>
      </c>
      <c r="E3564" s="0" t="s">
        <v>10</v>
      </c>
      <c r="F3564" s="0" t="n">
        <v>1214</v>
      </c>
    </row>
    <row r="3565" customFormat="false" ht="12.8" hidden="false" customHeight="false" outlineLevel="0" collapsed="false">
      <c r="A3565" s="0" t="n">
        <v>3563</v>
      </c>
      <c r="B3565" s="0" t="s">
        <v>132</v>
      </c>
      <c r="C3565" s="0" t="s">
        <v>133</v>
      </c>
      <c r="D3565" s="0" t="s">
        <v>8</v>
      </c>
      <c r="E3565" s="0" t="s">
        <v>9</v>
      </c>
      <c r="F3565" s="0" t="n">
        <v>43</v>
      </c>
      <c r="G3565" s="0" t="n">
        <v>40</v>
      </c>
    </row>
    <row r="3566" customFormat="false" ht="12.8" hidden="false" customHeight="false" outlineLevel="0" collapsed="false">
      <c r="A3566" s="0" t="n">
        <v>3564</v>
      </c>
      <c r="B3566" s="0" t="s">
        <v>132</v>
      </c>
      <c r="C3566" s="0" t="s">
        <v>133</v>
      </c>
      <c r="D3566" s="0" t="s">
        <v>8</v>
      </c>
      <c r="E3566" s="0" t="s">
        <v>9</v>
      </c>
      <c r="F3566" s="0" t="n">
        <v>253</v>
      </c>
      <c r="G3566" s="0" t="n">
        <v>251</v>
      </c>
    </row>
    <row r="3567" customFormat="false" ht="12.8" hidden="false" customHeight="false" outlineLevel="0" collapsed="false">
      <c r="A3567" s="0" t="n">
        <v>3565</v>
      </c>
      <c r="B3567" s="0" t="s">
        <v>132</v>
      </c>
      <c r="C3567" s="0" t="s">
        <v>133</v>
      </c>
      <c r="D3567" s="0" t="s">
        <v>8</v>
      </c>
      <c r="E3567" s="0" t="s">
        <v>9</v>
      </c>
      <c r="F3567" s="0" t="n">
        <v>454</v>
      </c>
      <c r="G3567" s="0" t="n">
        <v>454</v>
      </c>
    </row>
    <row r="3568" customFormat="false" ht="12.8" hidden="false" customHeight="false" outlineLevel="0" collapsed="false">
      <c r="A3568" s="0" t="n">
        <v>3566</v>
      </c>
      <c r="B3568" s="0" t="s">
        <v>132</v>
      </c>
      <c r="C3568" s="0" t="s">
        <v>133</v>
      </c>
      <c r="D3568" s="0" t="s">
        <v>8</v>
      </c>
      <c r="E3568" s="0" t="s">
        <v>9</v>
      </c>
      <c r="F3568" s="0" t="n">
        <v>666</v>
      </c>
      <c r="G3568" s="0" t="n">
        <v>664</v>
      </c>
    </row>
    <row r="3569" customFormat="false" ht="12.8" hidden="false" customHeight="false" outlineLevel="0" collapsed="false">
      <c r="A3569" s="0" t="n">
        <v>3567</v>
      </c>
      <c r="B3569" s="0" t="s">
        <v>132</v>
      </c>
      <c r="C3569" s="0" t="s">
        <v>133</v>
      </c>
      <c r="D3569" s="0" t="s">
        <v>8</v>
      </c>
      <c r="E3569" s="0" t="s">
        <v>10</v>
      </c>
      <c r="F3569" s="0" t="n">
        <v>172</v>
      </c>
      <c r="G3569" s="0" t="n">
        <v>171</v>
      </c>
    </row>
    <row r="3570" customFormat="false" ht="12.8" hidden="false" customHeight="false" outlineLevel="0" collapsed="false">
      <c r="A3570" s="0" t="n">
        <v>3568</v>
      </c>
      <c r="B3570" s="0" t="s">
        <v>132</v>
      </c>
      <c r="C3570" s="0" t="s">
        <v>133</v>
      </c>
      <c r="D3570" s="0" t="s">
        <v>8</v>
      </c>
      <c r="E3570" s="0" t="s">
        <v>10</v>
      </c>
      <c r="F3570" s="0" t="n">
        <v>373</v>
      </c>
      <c r="G3570" s="0" t="n">
        <v>376</v>
      </c>
    </row>
    <row r="3571" customFormat="false" ht="12.8" hidden="false" customHeight="false" outlineLevel="0" collapsed="false">
      <c r="A3571" s="0" t="n">
        <v>3569</v>
      </c>
      <c r="B3571" s="0" t="s">
        <v>132</v>
      </c>
      <c r="C3571" s="0" t="s">
        <v>133</v>
      </c>
      <c r="D3571" s="0" t="s">
        <v>8</v>
      </c>
      <c r="E3571" s="0" t="s">
        <v>10</v>
      </c>
      <c r="F3571" s="0" t="n">
        <v>585</v>
      </c>
      <c r="G3571" s="0" t="n">
        <v>587</v>
      </c>
    </row>
    <row r="3572" customFormat="false" ht="12.8" hidden="false" customHeight="false" outlineLevel="0" collapsed="false">
      <c r="A3572" s="0" t="n">
        <v>3570</v>
      </c>
      <c r="B3572" s="0" t="s">
        <v>132</v>
      </c>
      <c r="C3572" s="0" t="s">
        <v>133</v>
      </c>
      <c r="D3572" s="0" t="s">
        <v>11</v>
      </c>
      <c r="E3572" s="0" t="s">
        <v>9</v>
      </c>
      <c r="F3572" s="0" t="n">
        <v>147</v>
      </c>
      <c r="G3572" s="0" t="n">
        <v>146</v>
      </c>
    </row>
    <row r="3573" customFormat="false" ht="12.8" hidden="false" customHeight="false" outlineLevel="0" collapsed="false">
      <c r="A3573" s="0" t="n">
        <v>3571</v>
      </c>
      <c r="B3573" s="0" t="s">
        <v>132</v>
      </c>
      <c r="C3573" s="0" t="s">
        <v>133</v>
      </c>
      <c r="D3573" s="0" t="s">
        <v>11</v>
      </c>
      <c r="E3573" s="0" t="s">
        <v>9</v>
      </c>
      <c r="F3573" s="0" t="n">
        <v>352</v>
      </c>
      <c r="G3573" s="0" t="n">
        <v>353</v>
      </c>
    </row>
    <row r="3574" customFormat="false" ht="12.8" hidden="false" customHeight="false" outlineLevel="0" collapsed="false">
      <c r="A3574" s="0" t="n">
        <v>3572</v>
      </c>
      <c r="B3574" s="0" t="s">
        <v>132</v>
      </c>
      <c r="C3574" s="0" t="s">
        <v>133</v>
      </c>
      <c r="D3574" s="0" t="s">
        <v>11</v>
      </c>
      <c r="E3574" s="0" t="s">
        <v>9</v>
      </c>
      <c r="F3574" s="0" t="n">
        <v>560</v>
      </c>
      <c r="G3574" s="0" t="n">
        <v>559</v>
      </c>
    </row>
    <row r="3575" customFormat="false" ht="12.8" hidden="false" customHeight="false" outlineLevel="0" collapsed="false">
      <c r="A3575" s="0" t="n">
        <v>3573</v>
      </c>
      <c r="B3575" s="0" t="s">
        <v>132</v>
      </c>
      <c r="C3575" s="0" t="s">
        <v>133</v>
      </c>
      <c r="D3575" s="0" t="s">
        <v>11</v>
      </c>
      <c r="E3575" s="0" t="s">
        <v>10</v>
      </c>
      <c r="F3575" s="0" t="n">
        <v>65</v>
      </c>
      <c r="G3575" s="0" t="n">
        <v>67</v>
      </c>
    </row>
    <row r="3576" customFormat="false" ht="12.8" hidden="false" customHeight="false" outlineLevel="0" collapsed="false">
      <c r="A3576" s="0" t="n">
        <v>3574</v>
      </c>
      <c r="B3576" s="0" t="s">
        <v>132</v>
      </c>
      <c r="C3576" s="0" t="s">
        <v>133</v>
      </c>
      <c r="D3576" s="0" t="s">
        <v>11</v>
      </c>
      <c r="E3576" s="0" t="s">
        <v>10</v>
      </c>
      <c r="F3576" s="0" t="n">
        <v>273</v>
      </c>
      <c r="G3576" s="0" t="n">
        <v>274</v>
      </c>
    </row>
    <row r="3577" customFormat="false" ht="12.8" hidden="false" customHeight="false" outlineLevel="0" collapsed="false">
      <c r="A3577" s="0" t="n">
        <v>3575</v>
      </c>
      <c r="B3577" s="0" t="s">
        <v>132</v>
      </c>
      <c r="C3577" s="0" t="s">
        <v>133</v>
      </c>
      <c r="D3577" s="0" t="s">
        <v>11</v>
      </c>
      <c r="E3577" s="0" t="s">
        <v>10</v>
      </c>
      <c r="F3577" s="0" t="n">
        <v>479</v>
      </c>
      <c r="G3577" s="0" t="n">
        <v>479</v>
      </c>
    </row>
    <row r="3578" customFormat="false" ht="12.8" hidden="false" customHeight="false" outlineLevel="0" collapsed="false">
      <c r="A3578" s="0" t="n">
        <v>3576</v>
      </c>
      <c r="B3578" s="0" t="s">
        <v>132</v>
      </c>
      <c r="C3578" s="0" t="s">
        <v>133</v>
      </c>
      <c r="D3578" s="0" t="s">
        <v>11</v>
      </c>
      <c r="E3578" s="0" t="s">
        <v>10</v>
      </c>
      <c r="G3578" s="0" t="n">
        <v>689</v>
      </c>
    </row>
    <row r="3579" customFormat="false" ht="12.8" hidden="false" customHeight="false" outlineLevel="0" collapsed="false">
      <c r="A3579" s="0" t="n">
        <v>3577</v>
      </c>
      <c r="B3579" s="0" t="s">
        <v>132</v>
      </c>
      <c r="C3579" s="0" t="s">
        <v>133</v>
      </c>
      <c r="D3579" s="0" t="s">
        <v>12</v>
      </c>
      <c r="E3579" s="0" t="s">
        <v>9</v>
      </c>
      <c r="F3579" s="0" t="n">
        <v>43</v>
      </c>
      <c r="G3579" s="0" t="n">
        <v>43</v>
      </c>
    </row>
    <row r="3580" customFormat="false" ht="12.8" hidden="false" customHeight="false" outlineLevel="0" collapsed="false">
      <c r="A3580" s="0" t="n">
        <v>3578</v>
      </c>
      <c r="B3580" s="0" t="s">
        <v>132</v>
      </c>
      <c r="C3580" s="0" t="s">
        <v>133</v>
      </c>
      <c r="D3580" s="0" t="s">
        <v>12</v>
      </c>
      <c r="E3580" s="0" t="s">
        <v>9</v>
      </c>
      <c r="F3580" s="0" t="n">
        <v>253</v>
      </c>
      <c r="G3580" s="0" t="n">
        <v>252</v>
      </c>
    </row>
    <row r="3581" customFormat="false" ht="12.8" hidden="false" customHeight="false" outlineLevel="0" collapsed="false">
      <c r="A3581" s="0" t="n">
        <v>3579</v>
      </c>
      <c r="B3581" s="0" t="s">
        <v>132</v>
      </c>
      <c r="C3581" s="0" t="s">
        <v>133</v>
      </c>
      <c r="D3581" s="0" t="s">
        <v>12</v>
      </c>
      <c r="E3581" s="0" t="s">
        <v>9</v>
      </c>
      <c r="F3581" s="0" t="n">
        <v>454</v>
      </c>
      <c r="G3581" s="0" t="n">
        <v>454</v>
      </c>
    </row>
    <row r="3582" customFormat="false" ht="12.8" hidden="false" customHeight="false" outlineLevel="0" collapsed="false">
      <c r="A3582" s="0" t="n">
        <v>3580</v>
      </c>
      <c r="B3582" s="0" t="s">
        <v>132</v>
      </c>
      <c r="C3582" s="0" t="s">
        <v>133</v>
      </c>
      <c r="D3582" s="0" t="s">
        <v>12</v>
      </c>
      <c r="E3582" s="0" t="s">
        <v>9</v>
      </c>
      <c r="F3582" s="0" t="n">
        <v>666</v>
      </c>
    </row>
    <row r="3583" customFormat="false" ht="12.8" hidden="false" customHeight="false" outlineLevel="0" collapsed="false">
      <c r="A3583" s="0" t="n">
        <v>3581</v>
      </c>
      <c r="B3583" s="0" t="s">
        <v>132</v>
      </c>
      <c r="C3583" s="0" t="s">
        <v>133</v>
      </c>
      <c r="D3583" s="0" t="s">
        <v>12</v>
      </c>
      <c r="E3583" s="0" t="s">
        <v>10</v>
      </c>
      <c r="F3583" s="0" t="n">
        <v>172</v>
      </c>
      <c r="G3583" s="0" t="n">
        <v>172</v>
      </c>
    </row>
    <row r="3584" customFormat="false" ht="12.8" hidden="false" customHeight="false" outlineLevel="0" collapsed="false">
      <c r="A3584" s="0" t="n">
        <v>3582</v>
      </c>
      <c r="B3584" s="0" t="s">
        <v>132</v>
      </c>
      <c r="C3584" s="0" t="s">
        <v>133</v>
      </c>
      <c r="D3584" s="0" t="s">
        <v>12</v>
      </c>
      <c r="E3584" s="0" t="s">
        <v>10</v>
      </c>
      <c r="F3584" s="0" t="n">
        <v>373</v>
      </c>
      <c r="G3584" s="0" t="n">
        <v>376</v>
      </c>
    </row>
    <row r="3585" customFormat="false" ht="12.8" hidden="false" customHeight="false" outlineLevel="0" collapsed="false">
      <c r="A3585" s="0" t="n">
        <v>3583</v>
      </c>
      <c r="B3585" s="0" t="s">
        <v>132</v>
      </c>
      <c r="C3585" s="0" t="s">
        <v>133</v>
      </c>
      <c r="D3585" s="0" t="s">
        <v>12</v>
      </c>
      <c r="E3585" s="0" t="s">
        <v>10</v>
      </c>
      <c r="F3585" s="0" t="n">
        <v>585</v>
      </c>
      <c r="G3585" s="0" t="n">
        <v>586</v>
      </c>
    </row>
    <row r="3586" customFormat="false" ht="12.8" hidden="false" customHeight="false" outlineLevel="0" collapsed="false">
      <c r="A3586" s="0" t="n">
        <v>3584</v>
      </c>
      <c r="B3586" s="0" t="s">
        <v>132</v>
      </c>
      <c r="C3586" s="0" t="s">
        <v>133</v>
      </c>
      <c r="D3586" s="0" t="s">
        <v>13</v>
      </c>
      <c r="E3586" s="0" t="s">
        <v>9</v>
      </c>
      <c r="F3586" s="0" t="n">
        <v>147</v>
      </c>
      <c r="G3586" s="0" t="n">
        <v>148</v>
      </c>
    </row>
    <row r="3587" customFormat="false" ht="12.8" hidden="false" customHeight="false" outlineLevel="0" collapsed="false">
      <c r="A3587" s="0" t="n">
        <v>3585</v>
      </c>
      <c r="B3587" s="0" t="s">
        <v>132</v>
      </c>
      <c r="C3587" s="0" t="s">
        <v>133</v>
      </c>
      <c r="D3587" s="0" t="s">
        <v>13</v>
      </c>
      <c r="E3587" s="0" t="s">
        <v>9</v>
      </c>
      <c r="F3587" s="0" t="n">
        <v>352</v>
      </c>
      <c r="G3587" s="0" t="n">
        <v>353</v>
      </c>
    </row>
    <row r="3588" customFormat="false" ht="12.8" hidden="false" customHeight="false" outlineLevel="0" collapsed="false">
      <c r="A3588" s="0" t="n">
        <v>3586</v>
      </c>
      <c r="B3588" s="0" t="s">
        <v>132</v>
      </c>
      <c r="C3588" s="0" t="s">
        <v>133</v>
      </c>
      <c r="D3588" s="0" t="s">
        <v>13</v>
      </c>
      <c r="E3588" s="0" t="s">
        <v>9</v>
      </c>
      <c r="F3588" s="0" t="n">
        <v>560</v>
      </c>
      <c r="G3588" s="0" t="n">
        <v>563</v>
      </c>
    </row>
    <row r="3589" customFormat="false" ht="12.8" hidden="false" customHeight="false" outlineLevel="0" collapsed="false">
      <c r="A3589" s="0" t="n">
        <v>3587</v>
      </c>
      <c r="B3589" s="0" t="s">
        <v>132</v>
      </c>
      <c r="C3589" s="0" t="s">
        <v>133</v>
      </c>
      <c r="D3589" s="0" t="s">
        <v>13</v>
      </c>
      <c r="E3589" s="0" t="s">
        <v>10</v>
      </c>
      <c r="F3589" s="0" t="n">
        <v>65</v>
      </c>
      <c r="G3589" s="0" t="n">
        <v>60</v>
      </c>
    </row>
    <row r="3590" customFormat="false" ht="12.8" hidden="false" customHeight="false" outlineLevel="0" collapsed="false">
      <c r="A3590" s="0" t="n">
        <v>3588</v>
      </c>
      <c r="B3590" s="0" t="s">
        <v>132</v>
      </c>
      <c r="C3590" s="0" t="s">
        <v>133</v>
      </c>
      <c r="D3590" s="0" t="s">
        <v>13</v>
      </c>
      <c r="E3590" s="0" t="s">
        <v>10</v>
      </c>
      <c r="F3590" s="0" t="n">
        <v>273</v>
      </c>
      <c r="G3590" s="0" t="n">
        <v>268</v>
      </c>
    </row>
    <row r="3591" customFormat="false" ht="12.8" hidden="false" customHeight="false" outlineLevel="0" collapsed="false">
      <c r="A3591" s="0" t="n">
        <v>3589</v>
      </c>
      <c r="B3591" s="0" t="s">
        <v>132</v>
      </c>
      <c r="C3591" s="0" t="s">
        <v>133</v>
      </c>
      <c r="D3591" s="0" t="s">
        <v>13</v>
      </c>
      <c r="E3591" s="0" t="s">
        <v>10</v>
      </c>
      <c r="F3591" s="0" t="n">
        <v>479</v>
      </c>
      <c r="G3591" s="0" t="n">
        <v>482</v>
      </c>
    </row>
    <row r="3592" customFormat="false" ht="12.8" hidden="false" customHeight="false" outlineLevel="0" collapsed="false">
      <c r="A3592" s="0" t="n">
        <v>3590</v>
      </c>
      <c r="B3592" s="0" t="s">
        <v>132</v>
      </c>
      <c r="C3592" s="0" t="s">
        <v>134</v>
      </c>
      <c r="D3592" s="0" t="s">
        <v>8</v>
      </c>
      <c r="E3592" s="0" t="s">
        <v>9</v>
      </c>
      <c r="F3592" s="0" t="n">
        <v>139</v>
      </c>
      <c r="G3592" s="0" t="n">
        <v>134</v>
      </c>
    </row>
    <row r="3593" customFormat="false" ht="12.8" hidden="false" customHeight="false" outlineLevel="0" collapsed="false">
      <c r="A3593" s="0" t="n">
        <v>3591</v>
      </c>
      <c r="B3593" s="0" t="s">
        <v>132</v>
      </c>
      <c r="C3593" s="0" t="s">
        <v>134</v>
      </c>
      <c r="D3593" s="0" t="s">
        <v>8</v>
      </c>
      <c r="E3593" s="0" t="s">
        <v>9</v>
      </c>
      <c r="F3593" s="0" t="n">
        <v>345</v>
      </c>
      <c r="G3593" s="0" t="n">
        <v>343</v>
      </c>
    </row>
    <row r="3594" customFormat="false" ht="12.8" hidden="false" customHeight="false" outlineLevel="0" collapsed="false">
      <c r="A3594" s="0" t="n">
        <v>3592</v>
      </c>
      <c r="B3594" s="0" t="s">
        <v>132</v>
      </c>
      <c r="C3594" s="0" t="s">
        <v>134</v>
      </c>
      <c r="D3594" s="0" t="s">
        <v>8</v>
      </c>
      <c r="E3594" s="0" t="s">
        <v>9</v>
      </c>
      <c r="F3594" s="0" t="n">
        <v>557</v>
      </c>
      <c r="G3594" s="0" t="n">
        <v>553</v>
      </c>
    </row>
    <row r="3595" customFormat="false" ht="12.8" hidden="false" customHeight="false" outlineLevel="0" collapsed="false">
      <c r="A3595" s="0" t="n">
        <v>3593</v>
      </c>
      <c r="B3595" s="0" t="s">
        <v>132</v>
      </c>
      <c r="C3595" s="0" t="s">
        <v>134</v>
      </c>
      <c r="D3595" s="0" t="s">
        <v>8</v>
      </c>
      <c r="E3595" s="0" t="s">
        <v>10</v>
      </c>
      <c r="F3595" s="0" t="n">
        <v>54</v>
      </c>
      <c r="G3595" s="0" t="n">
        <v>55</v>
      </c>
    </row>
    <row r="3596" customFormat="false" ht="12.8" hidden="false" customHeight="false" outlineLevel="0" collapsed="false">
      <c r="A3596" s="0" t="n">
        <v>3594</v>
      </c>
      <c r="B3596" s="0" t="s">
        <v>132</v>
      </c>
      <c r="C3596" s="0" t="s">
        <v>134</v>
      </c>
      <c r="D3596" s="0" t="s">
        <v>8</v>
      </c>
      <c r="E3596" s="0" t="s">
        <v>10</v>
      </c>
      <c r="F3596" s="0" t="n">
        <v>260</v>
      </c>
      <c r="G3596" s="0" t="n">
        <v>263</v>
      </c>
    </row>
    <row r="3597" customFormat="false" ht="12.8" hidden="false" customHeight="false" outlineLevel="0" collapsed="false">
      <c r="A3597" s="0" t="n">
        <v>3595</v>
      </c>
      <c r="B3597" s="0" t="s">
        <v>132</v>
      </c>
      <c r="C3597" s="0" t="s">
        <v>134</v>
      </c>
      <c r="D3597" s="0" t="s">
        <v>8</v>
      </c>
      <c r="E3597" s="0" t="s">
        <v>10</v>
      </c>
      <c r="F3597" s="0" t="n">
        <v>472</v>
      </c>
      <c r="G3597" s="0" t="n">
        <v>473</v>
      </c>
    </row>
    <row r="3598" customFormat="false" ht="12.8" hidden="false" customHeight="false" outlineLevel="0" collapsed="false">
      <c r="A3598" s="0" t="n">
        <v>3596</v>
      </c>
      <c r="B3598" s="0" t="s">
        <v>132</v>
      </c>
      <c r="C3598" s="0" t="s">
        <v>134</v>
      </c>
      <c r="D3598" s="0" t="s">
        <v>8</v>
      </c>
      <c r="E3598" s="0" t="s">
        <v>10</v>
      </c>
      <c r="F3598" s="0" t="n">
        <v>709</v>
      </c>
      <c r="G3598" s="0" t="n">
        <v>709</v>
      </c>
    </row>
    <row r="3599" customFormat="false" ht="12.8" hidden="false" customHeight="false" outlineLevel="0" collapsed="false">
      <c r="A3599" s="0" t="n">
        <v>3597</v>
      </c>
      <c r="B3599" s="0" t="s">
        <v>132</v>
      </c>
      <c r="C3599" s="0" t="s">
        <v>134</v>
      </c>
      <c r="D3599" s="0" t="s">
        <v>11</v>
      </c>
      <c r="E3599" s="0" t="s">
        <v>9</v>
      </c>
      <c r="F3599" s="0" t="n">
        <v>30</v>
      </c>
      <c r="G3599" s="0" t="n">
        <v>28</v>
      </c>
    </row>
    <row r="3600" customFormat="false" ht="12.8" hidden="false" customHeight="false" outlineLevel="0" collapsed="false">
      <c r="A3600" s="0" t="n">
        <v>3598</v>
      </c>
      <c r="B3600" s="0" t="s">
        <v>132</v>
      </c>
      <c r="C3600" s="0" t="s">
        <v>134</v>
      </c>
      <c r="D3600" s="0" t="s">
        <v>11</v>
      </c>
      <c r="E3600" s="0" t="s">
        <v>9</v>
      </c>
      <c r="F3600" s="0" t="n">
        <v>242</v>
      </c>
      <c r="G3600" s="0" t="n">
        <v>238</v>
      </c>
    </row>
    <row r="3601" customFormat="false" ht="12.8" hidden="false" customHeight="false" outlineLevel="0" collapsed="false">
      <c r="A3601" s="0" t="n">
        <v>3599</v>
      </c>
      <c r="B3601" s="0" t="s">
        <v>132</v>
      </c>
      <c r="C3601" s="0" t="s">
        <v>134</v>
      </c>
      <c r="D3601" s="0" t="s">
        <v>11</v>
      </c>
      <c r="E3601" s="0" t="s">
        <v>9</v>
      </c>
      <c r="F3601" s="0" t="n">
        <v>448</v>
      </c>
      <c r="G3601" s="0" t="n">
        <v>446</v>
      </c>
    </row>
    <row r="3602" customFormat="false" ht="12.8" hidden="false" customHeight="false" outlineLevel="0" collapsed="false">
      <c r="A3602" s="0" t="n">
        <v>3600</v>
      </c>
      <c r="B3602" s="0" t="s">
        <v>132</v>
      </c>
      <c r="C3602" s="0" t="s">
        <v>134</v>
      </c>
      <c r="D3602" s="0" t="s">
        <v>11</v>
      </c>
      <c r="E3602" s="0" t="s">
        <v>9</v>
      </c>
      <c r="F3602" s="0" t="n">
        <v>671</v>
      </c>
      <c r="G3602" s="0" t="n">
        <v>669</v>
      </c>
    </row>
    <row r="3603" customFormat="false" ht="12.8" hidden="false" customHeight="false" outlineLevel="0" collapsed="false">
      <c r="A3603" s="0" t="n">
        <v>3601</v>
      </c>
      <c r="B3603" s="0" t="s">
        <v>132</v>
      </c>
      <c r="C3603" s="0" t="s">
        <v>134</v>
      </c>
      <c r="D3603" s="0" t="s">
        <v>11</v>
      </c>
      <c r="E3603" s="0" t="s">
        <v>10</v>
      </c>
      <c r="F3603" s="0" t="n">
        <v>157</v>
      </c>
      <c r="G3603" s="0" t="n">
        <v>161</v>
      </c>
    </row>
    <row r="3604" customFormat="false" ht="12.8" hidden="false" customHeight="false" outlineLevel="0" collapsed="false">
      <c r="A3604" s="0" t="n">
        <v>3602</v>
      </c>
      <c r="B3604" s="0" t="s">
        <v>132</v>
      </c>
      <c r="C3604" s="0" t="s">
        <v>134</v>
      </c>
      <c r="D3604" s="0" t="s">
        <v>11</v>
      </c>
      <c r="E3604" s="0" t="s">
        <v>10</v>
      </c>
      <c r="F3604" s="0" t="n">
        <v>363</v>
      </c>
      <c r="G3604" s="0" t="n">
        <v>361</v>
      </c>
    </row>
    <row r="3605" customFormat="false" ht="12.8" hidden="false" customHeight="false" outlineLevel="0" collapsed="false">
      <c r="A3605" s="0" t="n">
        <v>3603</v>
      </c>
      <c r="B3605" s="0" t="s">
        <v>132</v>
      </c>
      <c r="C3605" s="0" t="s">
        <v>134</v>
      </c>
      <c r="D3605" s="0" t="s">
        <v>11</v>
      </c>
      <c r="E3605" s="0" t="s">
        <v>10</v>
      </c>
      <c r="F3605" s="0" t="n">
        <v>578</v>
      </c>
      <c r="G3605" s="0" t="n">
        <v>576</v>
      </c>
    </row>
    <row r="3606" customFormat="false" ht="12.8" hidden="false" customHeight="false" outlineLevel="0" collapsed="false">
      <c r="A3606" s="0" t="n">
        <v>3604</v>
      </c>
      <c r="B3606" s="0" t="s">
        <v>132</v>
      </c>
      <c r="C3606" s="0" t="s">
        <v>134</v>
      </c>
      <c r="D3606" s="0" t="s">
        <v>12</v>
      </c>
      <c r="E3606" s="0" t="s">
        <v>9</v>
      </c>
      <c r="F3606" s="0" t="n">
        <v>139</v>
      </c>
      <c r="G3606" s="0" t="n">
        <v>137</v>
      </c>
    </row>
    <row r="3607" customFormat="false" ht="12.8" hidden="false" customHeight="false" outlineLevel="0" collapsed="false">
      <c r="A3607" s="0" t="n">
        <v>3605</v>
      </c>
      <c r="B3607" s="0" t="s">
        <v>132</v>
      </c>
      <c r="C3607" s="0" t="s">
        <v>134</v>
      </c>
      <c r="D3607" s="0" t="s">
        <v>12</v>
      </c>
      <c r="E3607" s="0" t="s">
        <v>9</v>
      </c>
      <c r="F3607" s="0" t="n">
        <v>345</v>
      </c>
      <c r="G3607" s="0" t="n">
        <v>344</v>
      </c>
    </row>
    <row r="3608" customFormat="false" ht="12.8" hidden="false" customHeight="false" outlineLevel="0" collapsed="false">
      <c r="A3608" s="0" t="n">
        <v>3606</v>
      </c>
      <c r="B3608" s="0" t="s">
        <v>132</v>
      </c>
      <c r="C3608" s="0" t="s">
        <v>134</v>
      </c>
      <c r="D3608" s="0" t="s">
        <v>12</v>
      </c>
      <c r="E3608" s="0" t="s">
        <v>9</v>
      </c>
      <c r="F3608" s="0" t="n">
        <v>557</v>
      </c>
      <c r="G3608" s="0" t="n">
        <v>555</v>
      </c>
    </row>
    <row r="3609" customFormat="false" ht="12.8" hidden="false" customHeight="false" outlineLevel="0" collapsed="false">
      <c r="A3609" s="0" t="n">
        <v>3607</v>
      </c>
      <c r="B3609" s="0" t="s">
        <v>132</v>
      </c>
      <c r="C3609" s="0" t="s">
        <v>134</v>
      </c>
      <c r="D3609" s="0" t="s">
        <v>12</v>
      </c>
      <c r="E3609" s="0" t="s">
        <v>10</v>
      </c>
      <c r="F3609" s="0" t="n">
        <v>54</v>
      </c>
      <c r="G3609" s="0" t="n">
        <v>56</v>
      </c>
    </row>
    <row r="3610" customFormat="false" ht="12.8" hidden="false" customHeight="false" outlineLevel="0" collapsed="false">
      <c r="A3610" s="0" t="n">
        <v>3608</v>
      </c>
      <c r="B3610" s="0" t="s">
        <v>132</v>
      </c>
      <c r="C3610" s="0" t="s">
        <v>134</v>
      </c>
      <c r="D3610" s="0" t="s">
        <v>12</v>
      </c>
      <c r="E3610" s="0" t="s">
        <v>10</v>
      </c>
      <c r="F3610" s="0" t="n">
        <v>260</v>
      </c>
      <c r="G3610" s="0" t="n">
        <v>263</v>
      </c>
    </row>
    <row r="3611" customFormat="false" ht="12.8" hidden="false" customHeight="false" outlineLevel="0" collapsed="false">
      <c r="A3611" s="0" t="n">
        <v>3609</v>
      </c>
      <c r="B3611" s="0" t="s">
        <v>132</v>
      </c>
      <c r="C3611" s="0" t="s">
        <v>134</v>
      </c>
      <c r="D3611" s="0" t="s">
        <v>12</v>
      </c>
      <c r="E3611" s="0" t="s">
        <v>10</v>
      </c>
      <c r="F3611" s="0" t="n">
        <v>472</v>
      </c>
      <c r="G3611" s="0" t="n">
        <v>473</v>
      </c>
    </row>
    <row r="3612" customFormat="false" ht="12.8" hidden="false" customHeight="false" outlineLevel="0" collapsed="false">
      <c r="A3612" s="0" t="n">
        <v>3610</v>
      </c>
      <c r="B3612" s="0" t="s">
        <v>132</v>
      </c>
      <c r="C3612" s="0" t="s">
        <v>134</v>
      </c>
      <c r="D3612" s="0" t="s">
        <v>12</v>
      </c>
      <c r="E3612" s="0" t="s">
        <v>10</v>
      </c>
      <c r="F3612" s="0" t="n">
        <v>709</v>
      </c>
      <c r="G3612" s="0" t="n">
        <v>708</v>
      </c>
    </row>
    <row r="3613" customFormat="false" ht="12.8" hidden="false" customHeight="false" outlineLevel="0" collapsed="false">
      <c r="A3613" s="0" t="n">
        <v>3611</v>
      </c>
      <c r="B3613" s="0" t="s">
        <v>132</v>
      </c>
      <c r="C3613" s="0" t="s">
        <v>134</v>
      </c>
      <c r="D3613" s="0" t="s">
        <v>13</v>
      </c>
      <c r="E3613" s="0" t="s">
        <v>9</v>
      </c>
      <c r="F3613" s="0" t="n">
        <v>30</v>
      </c>
      <c r="G3613" s="0" t="n">
        <v>27</v>
      </c>
    </row>
    <row r="3614" customFormat="false" ht="12.8" hidden="false" customHeight="false" outlineLevel="0" collapsed="false">
      <c r="A3614" s="0" t="n">
        <v>3612</v>
      </c>
      <c r="B3614" s="0" t="s">
        <v>132</v>
      </c>
      <c r="C3614" s="0" t="s">
        <v>134</v>
      </c>
      <c r="D3614" s="0" t="s">
        <v>13</v>
      </c>
      <c r="E3614" s="0" t="s">
        <v>9</v>
      </c>
      <c r="F3614" s="0" t="n">
        <v>242</v>
      </c>
      <c r="G3614" s="0" t="n">
        <v>241</v>
      </c>
    </row>
    <row r="3615" customFormat="false" ht="12.8" hidden="false" customHeight="false" outlineLevel="0" collapsed="false">
      <c r="A3615" s="0" t="n">
        <v>3613</v>
      </c>
      <c r="B3615" s="0" t="s">
        <v>132</v>
      </c>
      <c r="C3615" s="0" t="s">
        <v>134</v>
      </c>
      <c r="D3615" s="0" t="s">
        <v>13</v>
      </c>
      <c r="E3615" s="0" t="s">
        <v>9</v>
      </c>
      <c r="F3615" s="0" t="n">
        <v>448</v>
      </c>
      <c r="G3615" s="0" t="n">
        <v>448</v>
      </c>
    </row>
    <row r="3616" customFormat="false" ht="12.8" hidden="false" customHeight="false" outlineLevel="0" collapsed="false">
      <c r="A3616" s="0" t="n">
        <v>3614</v>
      </c>
      <c r="B3616" s="0" t="s">
        <v>132</v>
      </c>
      <c r="C3616" s="0" t="s">
        <v>134</v>
      </c>
      <c r="D3616" s="0" t="s">
        <v>13</v>
      </c>
      <c r="E3616" s="0" t="s">
        <v>9</v>
      </c>
      <c r="F3616" s="0" t="n">
        <v>671</v>
      </c>
      <c r="G3616" s="0" t="n">
        <v>669</v>
      </c>
    </row>
    <row r="3617" customFormat="false" ht="12.8" hidden="false" customHeight="false" outlineLevel="0" collapsed="false">
      <c r="A3617" s="0" t="n">
        <v>3615</v>
      </c>
      <c r="B3617" s="0" t="s">
        <v>132</v>
      </c>
      <c r="C3617" s="0" t="s">
        <v>134</v>
      </c>
      <c r="D3617" s="0" t="s">
        <v>13</v>
      </c>
      <c r="E3617" s="0" t="s">
        <v>10</v>
      </c>
      <c r="F3617" s="0" t="n">
        <v>157</v>
      </c>
      <c r="G3617" s="0" t="n">
        <v>159</v>
      </c>
    </row>
    <row r="3618" customFormat="false" ht="12.8" hidden="false" customHeight="false" outlineLevel="0" collapsed="false">
      <c r="A3618" s="0" t="n">
        <v>3616</v>
      </c>
      <c r="B3618" s="0" t="s">
        <v>132</v>
      </c>
      <c r="C3618" s="0" t="s">
        <v>134</v>
      </c>
      <c r="D3618" s="0" t="s">
        <v>13</v>
      </c>
      <c r="E3618" s="0" t="s">
        <v>10</v>
      </c>
      <c r="F3618" s="0" t="n">
        <v>363</v>
      </c>
      <c r="G3618" s="0" t="n">
        <v>363</v>
      </c>
    </row>
    <row r="3619" customFormat="false" ht="12.8" hidden="false" customHeight="false" outlineLevel="0" collapsed="false">
      <c r="A3619" s="0" t="n">
        <v>3617</v>
      </c>
      <c r="B3619" s="0" t="s">
        <v>132</v>
      </c>
      <c r="C3619" s="0" t="s">
        <v>134</v>
      </c>
      <c r="D3619" s="0" t="s">
        <v>13</v>
      </c>
      <c r="E3619" s="0" t="s">
        <v>10</v>
      </c>
      <c r="F3619" s="0" t="n">
        <v>578</v>
      </c>
      <c r="G3619" s="0" t="n">
        <v>581</v>
      </c>
    </row>
    <row r="3620" customFormat="false" ht="12.8" hidden="false" customHeight="false" outlineLevel="0" collapsed="false">
      <c r="A3620" s="0" t="n">
        <v>3618</v>
      </c>
      <c r="B3620" s="0" t="s">
        <v>132</v>
      </c>
      <c r="C3620" s="0" t="s">
        <v>135</v>
      </c>
      <c r="D3620" s="0" t="s">
        <v>8</v>
      </c>
      <c r="E3620" s="0" t="s">
        <v>9</v>
      </c>
      <c r="F3620" s="0" t="n">
        <v>48</v>
      </c>
      <c r="G3620" s="0" t="n">
        <v>46</v>
      </c>
    </row>
    <row r="3621" customFormat="false" ht="12.8" hidden="false" customHeight="false" outlineLevel="0" collapsed="false">
      <c r="A3621" s="0" t="n">
        <v>3619</v>
      </c>
      <c r="B3621" s="0" t="s">
        <v>132</v>
      </c>
      <c r="C3621" s="0" t="s">
        <v>135</v>
      </c>
      <c r="D3621" s="0" t="s">
        <v>8</v>
      </c>
      <c r="E3621" s="0" t="s">
        <v>9</v>
      </c>
      <c r="F3621" s="0" t="n">
        <v>289</v>
      </c>
      <c r="G3621" s="0" t="n">
        <v>289</v>
      </c>
    </row>
    <row r="3622" customFormat="false" ht="12.8" hidden="false" customHeight="false" outlineLevel="0" collapsed="false">
      <c r="A3622" s="0" t="n">
        <v>3620</v>
      </c>
      <c r="B3622" s="0" t="s">
        <v>132</v>
      </c>
      <c r="C3622" s="0" t="s">
        <v>135</v>
      </c>
      <c r="D3622" s="0" t="s">
        <v>8</v>
      </c>
      <c r="E3622" s="0" t="s">
        <v>9</v>
      </c>
      <c r="F3622" s="0" t="n">
        <v>515</v>
      </c>
      <c r="G3622" s="0" t="n">
        <v>515</v>
      </c>
    </row>
    <row r="3623" customFormat="false" ht="12.8" hidden="false" customHeight="false" outlineLevel="0" collapsed="false">
      <c r="A3623" s="0" t="n">
        <v>3621</v>
      </c>
      <c r="B3623" s="0" t="s">
        <v>132</v>
      </c>
      <c r="C3623" s="0" t="s">
        <v>135</v>
      </c>
      <c r="D3623" s="0" t="s">
        <v>8</v>
      </c>
      <c r="E3623" s="0" t="s">
        <v>9</v>
      </c>
      <c r="F3623" s="0" t="n">
        <v>748</v>
      </c>
      <c r="G3623" s="0" t="n">
        <v>746</v>
      </c>
    </row>
    <row r="3624" customFormat="false" ht="12.8" hidden="false" customHeight="false" outlineLevel="0" collapsed="false">
      <c r="A3624" s="0" t="n">
        <v>3622</v>
      </c>
      <c r="B3624" s="0" t="s">
        <v>132</v>
      </c>
      <c r="C3624" s="0" t="s">
        <v>135</v>
      </c>
      <c r="D3624" s="0" t="s">
        <v>8</v>
      </c>
      <c r="E3624" s="0" t="s">
        <v>10</v>
      </c>
      <c r="F3624" s="0" t="n">
        <v>201</v>
      </c>
      <c r="G3624" s="0" t="n">
        <v>203</v>
      </c>
    </row>
    <row r="3625" customFormat="false" ht="12.8" hidden="false" customHeight="false" outlineLevel="0" collapsed="false">
      <c r="A3625" s="0" t="n">
        <v>3623</v>
      </c>
      <c r="B3625" s="0" t="s">
        <v>132</v>
      </c>
      <c r="C3625" s="0" t="s">
        <v>135</v>
      </c>
      <c r="D3625" s="0" t="s">
        <v>8</v>
      </c>
      <c r="E3625" s="0" t="s">
        <v>10</v>
      </c>
      <c r="F3625" s="0" t="n">
        <v>428</v>
      </c>
      <c r="G3625" s="0" t="n">
        <v>431</v>
      </c>
    </row>
    <row r="3626" customFormat="false" ht="12.8" hidden="false" customHeight="false" outlineLevel="0" collapsed="false">
      <c r="A3626" s="0" t="n">
        <v>3624</v>
      </c>
      <c r="B3626" s="0" t="s">
        <v>132</v>
      </c>
      <c r="C3626" s="0" t="s">
        <v>135</v>
      </c>
      <c r="D3626" s="0" t="s">
        <v>8</v>
      </c>
      <c r="E3626" s="0" t="s">
        <v>10</v>
      </c>
      <c r="F3626" s="0" t="n">
        <v>661</v>
      </c>
      <c r="G3626" s="0" t="n">
        <v>663</v>
      </c>
    </row>
    <row r="3627" customFormat="false" ht="12.8" hidden="false" customHeight="false" outlineLevel="0" collapsed="false">
      <c r="A3627" s="0" t="n">
        <v>3625</v>
      </c>
      <c r="B3627" s="0" t="s">
        <v>132</v>
      </c>
      <c r="C3627" s="0" t="s">
        <v>135</v>
      </c>
      <c r="D3627" s="0" t="s">
        <v>11</v>
      </c>
      <c r="E3627" s="0" t="s">
        <v>9</v>
      </c>
      <c r="F3627" s="0" t="n">
        <v>166</v>
      </c>
      <c r="G3627" s="0" t="n">
        <v>168</v>
      </c>
    </row>
    <row r="3628" customFormat="false" ht="12.8" hidden="false" customHeight="false" outlineLevel="0" collapsed="false">
      <c r="A3628" s="0" t="n">
        <v>3626</v>
      </c>
      <c r="B3628" s="0" t="s">
        <v>132</v>
      </c>
      <c r="C3628" s="0" t="s">
        <v>135</v>
      </c>
      <c r="D3628" s="0" t="s">
        <v>11</v>
      </c>
      <c r="E3628" s="0" t="s">
        <v>9</v>
      </c>
      <c r="F3628" s="0" t="n">
        <v>399</v>
      </c>
      <c r="G3628" s="0" t="n">
        <v>400</v>
      </c>
    </row>
    <row r="3629" customFormat="false" ht="12.8" hidden="false" customHeight="false" outlineLevel="0" collapsed="false">
      <c r="A3629" s="0" t="n">
        <v>3627</v>
      </c>
      <c r="B3629" s="0" t="s">
        <v>132</v>
      </c>
      <c r="C3629" s="0" t="s">
        <v>135</v>
      </c>
      <c r="D3629" s="0" t="s">
        <v>11</v>
      </c>
      <c r="E3629" s="0" t="s">
        <v>9</v>
      </c>
      <c r="F3629" s="0" t="n">
        <v>627</v>
      </c>
      <c r="G3629" s="0" t="n">
        <v>631</v>
      </c>
    </row>
    <row r="3630" customFormat="false" ht="12.8" hidden="false" customHeight="false" outlineLevel="0" collapsed="false">
      <c r="A3630" s="0" t="n">
        <v>3628</v>
      </c>
      <c r="B3630" s="0" t="s">
        <v>132</v>
      </c>
      <c r="C3630" s="0" t="s">
        <v>135</v>
      </c>
      <c r="D3630" s="0" t="s">
        <v>11</v>
      </c>
      <c r="E3630" s="0" t="s">
        <v>10</v>
      </c>
      <c r="F3630" s="0" t="n">
        <v>79</v>
      </c>
      <c r="G3630" s="0" t="n">
        <v>83</v>
      </c>
    </row>
    <row r="3631" customFormat="false" ht="12.8" hidden="false" customHeight="false" outlineLevel="0" collapsed="false">
      <c r="A3631" s="0" t="n">
        <v>3629</v>
      </c>
      <c r="B3631" s="0" t="s">
        <v>132</v>
      </c>
      <c r="C3631" s="0" t="s">
        <v>135</v>
      </c>
      <c r="D3631" s="0" t="s">
        <v>11</v>
      </c>
      <c r="E3631" s="0" t="s">
        <v>10</v>
      </c>
      <c r="F3631" s="0" t="n">
        <v>314</v>
      </c>
      <c r="G3631" s="0" t="n">
        <v>316</v>
      </c>
    </row>
    <row r="3632" customFormat="false" ht="12.8" hidden="false" customHeight="false" outlineLevel="0" collapsed="false">
      <c r="A3632" s="0" t="n">
        <v>3630</v>
      </c>
      <c r="B3632" s="0" t="s">
        <v>132</v>
      </c>
      <c r="C3632" s="0" t="s">
        <v>135</v>
      </c>
      <c r="D3632" s="0" t="s">
        <v>11</v>
      </c>
      <c r="E3632" s="0" t="s">
        <v>10</v>
      </c>
      <c r="F3632" s="0" t="n">
        <v>546</v>
      </c>
      <c r="G3632" s="0" t="n">
        <v>548</v>
      </c>
    </row>
    <row r="3633" customFormat="false" ht="12.8" hidden="false" customHeight="false" outlineLevel="0" collapsed="false">
      <c r="A3633" s="0" t="n">
        <v>3631</v>
      </c>
      <c r="B3633" s="0" t="s">
        <v>132</v>
      </c>
      <c r="C3633" s="0" t="s">
        <v>135</v>
      </c>
      <c r="D3633" s="0" t="s">
        <v>11</v>
      </c>
      <c r="E3633" s="0" t="s">
        <v>10</v>
      </c>
      <c r="F3633" s="0" t="n">
        <v>774</v>
      </c>
      <c r="G3633" s="0" t="n">
        <v>776</v>
      </c>
    </row>
    <row r="3634" customFormat="false" ht="12.8" hidden="false" customHeight="false" outlineLevel="0" collapsed="false">
      <c r="A3634" s="0" t="n">
        <v>3632</v>
      </c>
      <c r="B3634" s="0" t="s">
        <v>132</v>
      </c>
      <c r="C3634" s="0" t="s">
        <v>135</v>
      </c>
      <c r="D3634" s="0" t="s">
        <v>12</v>
      </c>
      <c r="E3634" s="0" t="s">
        <v>9</v>
      </c>
      <c r="F3634" s="0" t="n">
        <v>48</v>
      </c>
      <c r="G3634" s="0" t="n">
        <v>47</v>
      </c>
    </row>
    <row r="3635" customFormat="false" ht="12.8" hidden="false" customHeight="false" outlineLevel="0" collapsed="false">
      <c r="A3635" s="0" t="n">
        <v>3633</v>
      </c>
      <c r="B3635" s="0" t="s">
        <v>132</v>
      </c>
      <c r="C3635" s="0" t="s">
        <v>135</v>
      </c>
      <c r="D3635" s="0" t="s">
        <v>12</v>
      </c>
      <c r="E3635" s="0" t="s">
        <v>9</v>
      </c>
      <c r="F3635" s="0" t="n">
        <v>289</v>
      </c>
      <c r="G3635" s="0" t="n">
        <v>290</v>
      </c>
    </row>
    <row r="3636" customFormat="false" ht="12.8" hidden="false" customHeight="false" outlineLevel="0" collapsed="false">
      <c r="A3636" s="0" t="n">
        <v>3634</v>
      </c>
      <c r="B3636" s="0" t="s">
        <v>132</v>
      </c>
      <c r="C3636" s="0" t="s">
        <v>135</v>
      </c>
      <c r="D3636" s="0" t="s">
        <v>12</v>
      </c>
      <c r="E3636" s="0" t="s">
        <v>9</v>
      </c>
      <c r="F3636" s="0" t="n">
        <v>515</v>
      </c>
      <c r="G3636" s="0" t="n">
        <v>519</v>
      </c>
    </row>
    <row r="3637" customFormat="false" ht="12.8" hidden="false" customHeight="false" outlineLevel="0" collapsed="false">
      <c r="A3637" s="0" t="n">
        <v>3635</v>
      </c>
      <c r="B3637" s="0" t="s">
        <v>132</v>
      </c>
      <c r="C3637" s="0" t="s">
        <v>135</v>
      </c>
      <c r="D3637" s="0" t="s">
        <v>12</v>
      </c>
      <c r="E3637" s="0" t="s">
        <v>9</v>
      </c>
      <c r="F3637" s="0" t="n">
        <v>748</v>
      </c>
      <c r="G3637" s="0" t="n">
        <v>747</v>
      </c>
    </row>
    <row r="3638" customFormat="false" ht="12.8" hidden="false" customHeight="false" outlineLevel="0" collapsed="false">
      <c r="A3638" s="0" t="n">
        <v>3636</v>
      </c>
      <c r="B3638" s="0" t="s">
        <v>132</v>
      </c>
      <c r="C3638" s="0" t="s">
        <v>135</v>
      </c>
      <c r="D3638" s="0" t="s">
        <v>12</v>
      </c>
      <c r="E3638" s="0" t="s">
        <v>10</v>
      </c>
      <c r="F3638" s="0" t="n">
        <v>201</v>
      </c>
      <c r="G3638" s="0" t="n">
        <v>204</v>
      </c>
    </row>
    <row r="3639" customFormat="false" ht="12.8" hidden="false" customHeight="false" outlineLevel="0" collapsed="false">
      <c r="A3639" s="0" t="n">
        <v>3637</v>
      </c>
      <c r="B3639" s="0" t="s">
        <v>132</v>
      </c>
      <c r="C3639" s="0" t="s">
        <v>135</v>
      </c>
      <c r="D3639" s="0" t="s">
        <v>12</v>
      </c>
      <c r="E3639" s="0" t="s">
        <v>10</v>
      </c>
      <c r="F3639" s="0" t="n">
        <v>428</v>
      </c>
      <c r="G3639" s="0" t="n">
        <v>431</v>
      </c>
    </row>
    <row r="3640" customFormat="false" ht="12.8" hidden="false" customHeight="false" outlineLevel="0" collapsed="false">
      <c r="A3640" s="0" t="n">
        <v>3638</v>
      </c>
      <c r="B3640" s="0" t="s">
        <v>132</v>
      </c>
      <c r="C3640" s="0" t="s">
        <v>135</v>
      </c>
      <c r="D3640" s="0" t="s">
        <v>12</v>
      </c>
      <c r="E3640" s="0" t="s">
        <v>10</v>
      </c>
      <c r="F3640" s="0" t="n">
        <v>661</v>
      </c>
      <c r="G3640" s="0" t="n">
        <v>657</v>
      </c>
    </row>
    <row r="3641" customFormat="false" ht="12.8" hidden="false" customHeight="false" outlineLevel="0" collapsed="false">
      <c r="A3641" s="0" t="n">
        <v>3639</v>
      </c>
      <c r="B3641" s="0" t="s">
        <v>132</v>
      </c>
      <c r="C3641" s="0" t="s">
        <v>135</v>
      </c>
      <c r="D3641" s="0" t="s">
        <v>13</v>
      </c>
      <c r="E3641" s="0" t="s">
        <v>9</v>
      </c>
      <c r="F3641" s="0" t="n">
        <v>166</v>
      </c>
      <c r="G3641" s="0" t="n">
        <v>165</v>
      </c>
    </row>
    <row r="3642" customFormat="false" ht="12.8" hidden="false" customHeight="false" outlineLevel="0" collapsed="false">
      <c r="A3642" s="0" t="n">
        <v>3640</v>
      </c>
      <c r="B3642" s="0" t="s">
        <v>132</v>
      </c>
      <c r="C3642" s="0" t="s">
        <v>135</v>
      </c>
      <c r="D3642" s="0" t="s">
        <v>13</v>
      </c>
      <c r="E3642" s="0" t="s">
        <v>9</v>
      </c>
      <c r="F3642" s="0" t="n">
        <v>399</v>
      </c>
      <c r="G3642" s="0" t="n">
        <v>405</v>
      </c>
    </row>
    <row r="3643" customFormat="false" ht="12.8" hidden="false" customHeight="false" outlineLevel="0" collapsed="false">
      <c r="A3643" s="0" t="n">
        <v>3641</v>
      </c>
      <c r="B3643" s="0" t="s">
        <v>132</v>
      </c>
      <c r="C3643" s="0" t="s">
        <v>135</v>
      </c>
      <c r="D3643" s="0" t="s">
        <v>13</v>
      </c>
      <c r="E3643" s="0" t="s">
        <v>9</v>
      </c>
      <c r="F3643" s="0" t="n">
        <v>627</v>
      </c>
      <c r="G3643" s="0" t="n">
        <v>633</v>
      </c>
    </row>
    <row r="3644" customFormat="false" ht="12.8" hidden="false" customHeight="false" outlineLevel="0" collapsed="false">
      <c r="A3644" s="0" t="n">
        <v>3642</v>
      </c>
      <c r="B3644" s="0" t="s">
        <v>132</v>
      </c>
      <c r="C3644" s="0" t="s">
        <v>135</v>
      </c>
      <c r="D3644" s="0" t="s">
        <v>13</v>
      </c>
      <c r="E3644" s="0" t="s">
        <v>10</v>
      </c>
      <c r="F3644" s="0" t="n">
        <v>79</v>
      </c>
      <c r="G3644" s="0" t="n">
        <v>72</v>
      </c>
    </row>
    <row r="3645" customFormat="false" ht="12.8" hidden="false" customHeight="false" outlineLevel="0" collapsed="false">
      <c r="A3645" s="0" t="n">
        <v>3643</v>
      </c>
      <c r="B3645" s="0" t="s">
        <v>132</v>
      </c>
      <c r="C3645" s="0" t="s">
        <v>135</v>
      </c>
      <c r="D3645" s="0" t="s">
        <v>13</v>
      </c>
      <c r="E3645" s="0" t="s">
        <v>10</v>
      </c>
      <c r="F3645" s="0" t="n">
        <v>314</v>
      </c>
      <c r="G3645" s="0" t="n">
        <v>308</v>
      </c>
    </row>
    <row r="3646" customFormat="false" ht="12.8" hidden="false" customHeight="false" outlineLevel="0" collapsed="false">
      <c r="A3646" s="0" t="n">
        <v>3644</v>
      </c>
      <c r="B3646" s="0" t="s">
        <v>132</v>
      </c>
      <c r="C3646" s="0" t="s">
        <v>135</v>
      </c>
      <c r="D3646" s="0" t="s">
        <v>13</v>
      </c>
      <c r="E3646" s="0" t="s">
        <v>10</v>
      </c>
      <c r="F3646" s="0" t="n">
        <v>546</v>
      </c>
      <c r="G3646" s="0" t="n">
        <v>540</v>
      </c>
    </row>
    <row r="3647" customFormat="false" ht="12.8" hidden="false" customHeight="false" outlineLevel="0" collapsed="false">
      <c r="A3647" s="0" t="n">
        <v>3645</v>
      </c>
      <c r="B3647" s="0" t="s">
        <v>132</v>
      </c>
      <c r="C3647" s="0" t="s">
        <v>135</v>
      </c>
      <c r="D3647" s="0" t="s">
        <v>13</v>
      </c>
      <c r="E3647" s="0" t="s">
        <v>10</v>
      </c>
      <c r="F3647" s="0" t="n">
        <v>774</v>
      </c>
      <c r="G3647" s="0" t="n">
        <v>775</v>
      </c>
    </row>
    <row r="3648" customFormat="false" ht="12.8" hidden="false" customHeight="false" outlineLevel="0" collapsed="false">
      <c r="A3648" s="0" t="n">
        <v>3646</v>
      </c>
      <c r="B3648" s="0" t="s">
        <v>132</v>
      </c>
      <c r="C3648" s="0" t="s">
        <v>136</v>
      </c>
      <c r="D3648" s="0" t="s">
        <v>8</v>
      </c>
      <c r="E3648" s="0" t="s">
        <v>9</v>
      </c>
      <c r="F3648" s="0" t="n">
        <v>178</v>
      </c>
      <c r="G3648" s="0" t="n">
        <v>174</v>
      </c>
    </row>
    <row r="3649" customFormat="false" ht="12.8" hidden="false" customHeight="false" outlineLevel="0" collapsed="false">
      <c r="A3649" s="0" t="n">
        <v>3647</v>
      </c>
      <c r="B3649" s="0" t="s">
        <v>132</v>
      </c>
      <c r="C3649" s="0" t="s">
        <v>136</v>
      </c>
      <c r="D3649" s="0" t="s">
        <v>8</v>
      </c>
      <c r="E3649" s="0" t="s">
        <v>9</v>
      </c>
      <c r="F3649" s="0" t="n">
        <v>415</v>
      </c>
      <c r="G3649" s="0" t="n">
        <v>411</v>
      </c>
    </row>
    <row r="3650" customFormat="false" ht="12.8" hidden="false" customHeight="false" outlineLevel="0" collapsed="false">
      <c r="A3650" s="0" t="n">
        <v>3648</v>
      </c>
      <c r="B3650" s="0" t="s">
        <v>132</v>
      </c>
      <c r="C3650" s="0" t="s">
        <v>136</v>
      </c>
      <c r="D3650" s="0" t="s">
        <v>8</v>
      </c>
      <c r="E3650" s="0" t="s">
        <v>9</v>
      </c>
      <c r="F3650" s="0" t="n">
        <v>646</v>
      </c>
      <c r="G3650" s="0" t="n">
        <v>643</v>
      </c>
    </row>
    <row r="3651" customFormat="false" ht="12.8" hidden="false" customHeight="false" outlineLevel="0" collapsed="false">
      <c r="A3651" s="0" t="n">
        <v>3649</v>
      </c>
      <c r="B3651" s="0" t="s">
        <v>132</v>
      </c>
      <c r="C3651" s="0" t="s">
        <v>136</v>
      </c>
      <c r="D3651" s="0" t="s">
        <v>8</v>
      </c>
      <c r="E3651" s="0" t="s">
        <v>9</v>
      </c>
      <c r="F3651" s="0" t="n">
        <v>892</v>
      </c>
    </row>
    <row r="3652" customFormat="false" ht="12.8" hidden="false" customHeight="false" outlineLevel="0" collapsed="false">
      <c r="A3652" s="0" t="n">
        <v>3650</v>
      </c>
      <c r="B3652" s="0" t="s">
        <v>132</v>
      </c>
      <c r="C3652" s="0" t="s">
        <v>136</v>
      </c>
      <c r="D3652" s="0" t="s">
        <v>8</v>
      </c>
      <c r="E3652" s="0" t="s">
        <v>10</v>
      </c>
      <c r="F3652" s="0" t="n">
        <v>83</v>
      </c>
    </row>
    <row r="3653" customFormat="false" ht="12.8" hidden="false" customHeight="false" outlineLevel="0" collapsed="false">
      <c r="A3653" s="0" t="n">
        <v>3651</v>
      </c>
      <c r="B3653" s="0" t="s">
        <v>132</v>
      </c>
      <c r="C3653" s="0" t="s">
        <v>136</v>
      </c>
      <c r="D3653" s="0" t="s">
        <v>8</v>
      </c>
      <c r="E3653" s="0" t="s">
        <v>10</v>
      </c>
      <c r="F3653" s="0" t="n">
        <v>325</v>
      </c>
      <c r="G3653" s="0" t="n">
        <v>324</v>
      </c>
    </row>
    <row r="3654" customFormat="false" ht="12.8" hidden="false" customHeight="false" outlineLevel="0" collapsed="false">
      <c r="A3654" s="0" t="n">
        <v>3652</v>
      </c>
      <c r="B3654" s="0" t="s">
        <v>132</v>
      </c>
      <c r="C3654" s="0" t="s">
        <v>136</v>
      </c>
      <c r="D3654" s="0" t="s">
        <v>8</v>
      </c>
      <c r="E3654" s="0" t="s">
        <v>10</v>
      </c>
      <c r="F3654" s="0" t="n">
        <v>560</v>
      </c>
      <c r="G3654" s="0" t="n">
        <v>560</v>
      </c>
    </row>
    <row r="3655" customFormat="false" ht="12.8" hidden="false" customHeight="false" outlineLevel="0" collapsed="false">
      <c r="A3655" s="0" t="n">
        <v>3653</v>
      </c>
      <c r="B3655" s="0" t="s">
        <v>132</v>
      </c>
      <c r="C3655" s="0" t="s">
        <v>136</v>
      </c>
      <c r="D3655" s="0" t="s">
        <v>8</v>
      </c>
      <c r="E3655" s="0" t="s">
        <v>10</v>
      </c>
      <c r="F3655" s="0" t="n">
        <v>803</v>
      </c>
      <c r="G3655" s="0" t="n">
        <v>809</v>
      </c>
    </row>
    <row r="3656" customFormat="false" ht="12.8" hidden="false" customHeight="false" outlineLevel="0" collapsed="false">
      <c r="A3656" s="0" t="n">
        <v>3654</v>
      </c>
      <c r="B3656" s="0" t="s">
        <v>132</v>
      </c>
      <c r="C3656" s="0" t="s">
        <v>136</v>
      </c>
      <c r="D3656" s="0" t="s">
        <v>11</v>
      </c>
      <c r="E3656" s="0" t="s">
        <v>9</v>
      </c>
      <c r="F3656" s="0" t="n">
        <v>37</v>
      </c>
      <c r="G3656" s="0" t="n">
        <v>34</v>
      </c>
    </row>
    <row r="3657" customFormat="false" ht="12.8" hidden="false" customHeight="false" outlineLevel="0" collapsed="false">
      <c r="A3657" s="0" t="n">
        <v>3655</v>
      </c>
      <c r="B3657" s="0" t="s">
        <v>132</v>
      </c>
      <c r="C3657" s="0" t="s">
        <v>136</v>
      </c>
      <c r="D3657" s="0" t="s">
        <v>11</v>
      </c>
      <c r="E3657" s="0" t="s">
        <v>9</v>
      </c>
      <c r="F3657" s="0" t="n">
        <v>298</v>
      </c>
      <c r="G3657" s="0" t="n">
        <v>296</v>
      </c>
    </row>
    <row r="3658" customFormat="false" ht="12.8" hidden="false" customHeight="false" outlineLevel="0" collapsed="false">
      <c r="A3658" s="0" t="n">
        <v>3656</v>
      </c>
      <c r="B3658" s="0" t="s">
        <v>132</v>
      </c>
      <c r="C3658" s="0" t="s">
        <v>136</v>
      </c>
      <c r="D3658" s="0" t="s">
        <v>11</v>
      </c>
      <c r="E3658" s="0" t="s">
        <v>9</v>
      </c>
      <c r="F3658" s="0" t="n">
        <v>530</v>
      </c>
      <c r="G3658" s="0" t="n">
        <v>529</v>
      </c>
    </row>
    <row r="3659" customFormat="false" ht="12.8" hidden="false" customHeight="false" outlineLevel="0" collapsed="false">
      <c r="A3659" s="0" t="n">
        <v>3657</v>
      </c>
      <c r="B3659" s="0" t="s">
        <v>132</v>
      </c>
      <c r="C3659" s="0" t="s">
        <v>136</v>
      </c>
      <c r="D3659" s="0" t="s">
        <v>11</v>
      </c>
      <c r="E3659" s="0" t="s">
        <v>9</v>
      </c>
      <c r="F3659" s="0" t="n">
        <v>767</v>
      </c>
      <c r="G3659" s="0" t="n">
        <v>765</v>
      </c>
    </row>
    <row r="3660" customFormat="false" ht="12.8" hidden="false" customHeight="false" outlineLevel="0" collapsed="false">
      <c r="A3660" s="0" t="n">
        <v>3658</v>
      </c>
      <c r="B3660" s="0" t="s">
        <v>132</v>
      </c>
      <c r="C3660" s="0" t="s">
        <v>136</v>
      </c>
      <c r="D3660" s="0" t="s">
        <v>11</v>
      </c>
      <c r="E3660" s="0" t="s">
        <v>10</v>
      </c>
      <c r="F3660" s="0" t="n">
        <v>209</v>
      </c>
      <c r="G3660" s="0" t="n">
        <v>212</v>
      </c>
    </row>
    <row r="3661" customFormat="false" ht="12.8" hidden="false" customHeight="false" outlineLevel="0" collapsed="false">
      <c r="A3661" s="0" t="n">
        <v>3659</v>
      </c>
      <c r="B3661" s="0" t="s">
        <v>132</v>
      </c>
      <c r="C3661" s="0" t="s">
        <v>136</v>
      </c>
      <c r="D3661" s="0" t="s">
        <v>11</v>
      </c>
      <c r="E3661" s="0" t="s">
        <v>10</v>
      </c>
      <c r="F3661" s="0" t="n">
        <v>440</v>
      </c>
      <c r="G3661" s="0" t="n">
        <v>441</v>
      </c>
    </row>
    <row r="3662" customFormat="false" ht="12.8" hidden="false" customHeight="false" outlineLevel="0" collapsed="false">
      <c r="A3662" s="0" t="n">
        <v>3660</v>
      </c>
      <c r="B3662" s="0" t="s">
        <v>132</v>
      </c>
      <c r="C3662" s="0" t="s">
        <v>136</v>
      </c>
      <c r="D3662" s="0" t="s">
        <v>11</v>
      </c>
      <c r="E3662" s="0" t="s">
        <v>10</v>
      </c>
      <c r="F3662" s="0" t="n">
        <v>677</v>
      </c>
      <c r="G3662" s="0" t="n">
        <v>678</v>
      </c>
    </row>
    <row r="3663" customFormat="false" ht="12.8" hidden="false" customHeight="false" outlineLevel="0" collapsed="false">
      <c r="A3663" s="0" t="n">
        <v>3661</v>
      </c>
      <c r="B3663" s="0" t="s">
        <v>132</v>
      </c>
      <c r="C3663" s="0" t="s">
        <v>136</v>
      </c>
      <c r="D3663" s="0" t="s">
        <v>11</v>
      </c>
      <c r="E3663" s="0" t="s">
        <v>10</v>
      </c>
      <c r="F3663" s="0" t="n">
        <v>920</v>
      </c>
    </row>
    <row r="3664" customFormat="false" ht="12.8" hidden="false" customHeight="false" outlineLevel="0" collapsed="false">
      <c r="A3664" s="0" t="n">
        <v>3662</v>
      </c>
      <c r="B3664" s="0" t="s">
        <v>132</v>
      </c>
      <c r="C3664" s="0" t="s">
        <v>136</v>
      </c>
      <c r="D3664" s="0" t="s">
        <v>12</v>
      </c>
      <c r="E3664" s="0" t="s">
        <v>9</v>
      </c>
      <c r="F3664" s="0" t="n">
        <v>178</v>
      </c>
      <c r="G3664" s="0" t="n">
        <v>176</v>
      </c>
    </row>
    <row r="3665" customFormat="false" ht="12.8" hidden="false" customHeight="false" outlineLevel="0" collapsed="false">
      <c r="A3665" s="0" t="n">
        <v>3663</v>
      </c>
      <c r="B3665" s="0" t="s">
        <v>132</v>
      </c>
      <c r="C3665" s="0" t="s">
        <v>136</v>
      </c>
      <c r="D3665" s="0" t="s">
        <v>12</v>
      </c>
      <c r="E3665" s="0" t="s">
        <v>9</v>
      </c>
      <c r="F3665" s="0" t="n">
        <v>415</v>
      </c>
      <c r="G3665" s="0" t="n">
        <v>412</v>
      </c>
    </row>
    <row r="3666" customFormat="false" ht="12.8" hidden="false" customHeight="false" outlineLevel="0" collapsed="false">
      <c r="A3666" s="0" t="n">
        <v>3664</v>
      </c>
      <c r="B3666" s="0" t="s">
        <v>132</v>
      </c>
      <c r="C3666" s="0" t="s">
        <v>136</v>
      </c>
      <c r="D3666" s="0" t="s">
        <v>12</v>
      </c>
      <c r="E3666" s="0" t="s">
        <v>9</v>
      </c>
      <c r="F3666" s="0" t="n">
        <v>646</v>
      </c>
      <c r="G3666" s="0" t="n">
        <v>645</v>
      </c>
    </row>
    <row r="3667" customFormat="false" ht="12.8" hidden="false" customHeight="false" outlineLevel="0" collapsed="false">
      <c r="A3667" s="0" t="n">
        <v>3665</v>
      </c>
      <c r="B3667" s="0" t="s">
        <v>132</v>
      </c>
      <c r="C3667" s="0" t="s">
        <v>136</v>
      </c>
      <c r="D3667" s="0" t="s">
        <v>12</v>
      </c>
      <c r="E3667" s="0" t="s">
        <v>9</v>
      </c>
      <c r="F3667" s="0" t="n">
        <v>892</v>
      </c>
      <c r="G3667" s="0" t="n">
        <v>886</v>
      </c>
    </row>
    <row r="3668" customFormat="false" ht="12.8" hidden="false" customHeight="false" outlineLevel="0" collapsed="false">
      <c r="A3668" s="0" t="n">
        <v>3666</v>
      </c>
      <c r="B3668" s="0" t="s">
        <v>132</v>
      </c>
      <c r="C3668" s="0" t="s">
        <v>136</v>
      </c>
      <c r="D3668" s="0" t="s">
        <v>12</v>
      </c>
      <c r="E3668" s="0" t="s">
        <v>10</v>
      </c>
      <c r="F3668" s="0" t="n">
        <v>83</v>
      </c>
      <c r="G3668" s="0" t="n">
        <v>82</v>
      </c>
    </row>
    <row r="3669" customFormat="false" ht="12.8" hidden="false" customHeight="false" outlineLevel="0" collapsed="false">
      <c r="A3669" s="0" t="n">
        <v>3667</v>
      </c>
      <c r="B3669" s="0" t="s">
        <v>132</v>
      </c>
      <c r="C3669" s="0" t="s">
        <v>136</v>
      </c>
      <c r="D3669" s="0" t="s">
        <v>12</v>
      </c>
      <c r="E3669" s="0" t="s">
        <v>10</v>
      </c>
      <c r="F3669" s="0" t="n">
        <v>325</v>
      </c>
      <c r="G3669" s="0" t="n">
        <v>327</v>
      </c>
    </row>
    <row r="3670" customFormat="false" ht="12.8" hidden="false" customHeight="false" outlineLevel="0" collapsed="false">
      <c r="A3670" s="0" t="n">
        <v>3668</v>
      </c>
      <c r="B3670" s="0" t="s">
        <v>132</v>
      </c>
      <c r="C3670" s="0" t="s">
        <v>136</v>
      </c>
      <c r="D3670" s="0" t="s">
        <v>12</v>
      </c>
      <c r="E3670" s="0" t="s">
        <v>10</v>
      </c>
      <c r="F3670" s="0" t="n">
        <v>560</v>
      </c>
      <c r="G3670" s="0" t="n">
        <v>562</v>
      </c>
    </row>
    <row r="3671" customFormat="false" ht="12.8" hidden="false" customHeight="false" outlineLevel="0" collapsed="false">
      <c r="A3671" s="0" t="n">
        <v>3669</v>
      </c>
      <c r="B3671" s="0" t="s">
        <v>132</v>
      </c>
      <c r="C3671" s="0" t="s">
        <v>136</v>
      </c>
      <c r="D3671" s="0" t="s">
        <v>12</v>
      </c>
      <c r="E3671" s="0" t="s">
        <v>10</v>
      </c>
      <c r="F3671" s="0" t="n">
        <v>803</v>
      </c>
      <c r="G3671" s="0" t="n">
        <v>803</v>
      </c>
    </row>
    <row r="3672" customFormat="false" ht="12.8" hidden="false" customHeight="false" outlineLevel="0" collapsed="false">
      <c r="A3672" s="0" t="n">
        <v>3670</v>
      </c>
      <c r="B3672" s="0" t="s">
        <v>132</v>
      </c>
      <c r="C3672" s="0" t="s">
        <v>136</v>
      </c>
      <c r="D3672" s="0" t="s">
        <v>12</v>
      </c>
      <c r="E3672" s="0" t="s">
        <v>10</v>
      </c>
      <c r="G3672" s="0" t="n">
        <v>673</v>
      </c>
    </row>
    <row r="3673" customFormat="false" ht="12.8" hidden="false" customHeight="false" outlineLevel="0" collapsed="false">
      <c r="A3673" s="0" t="n">
        <v>3671</v>
      </c>
      <c r="B3673" s="0" t="s">
        <v>132</v>
      </c>
      <c r="C3673" s="0" t="s">
        <v>136</v>
      </c>
      <c r="D3673" s="0" t="s">
        <v>13</v>
      </c>
      <c r="E3673" s="0" t="s">
        <v>9</v>
      </c>
      <c r="F3673" s="0" t="n">
        <v>37</v>
      </c>
      <c r="G3673" s="0" t="n">
        <v>33</v>
      </c>
    </row>
    <row r="3674" customFormat="false" ht="12.8" hidden="false" customHeight="false" outlineLevel="0" collapsed="false">
      <c r="A3674" s="0" t="n">
        <v>3672</v>
      </c>
      <c r="B3674" s="0" t="s">
        <v>132</v>
      </c>
      <c r="C3674" s="0" t="s">
        <v>136</v>
      </c>
      <c r="D3674" s="0" t="s">
        <v>13</v>
      </c>
      <c r="E3674" s="0" t="s">
        <v>9</v>
      </c>
      <c r="F3674" s="0" t="n">
        <v>298</v>
      </c>
      <c r="G3674" s="0" t="n">
        <v>297</v>
      </c>
    </row>
    <row r="3675" customFormat="false" ht="12.8" hidden="false" customHeight="false" outlineLevel="0" collapsed="false">
      <c r="A3675" s="0" t="n">
        <v>3673</v>
      </c>
      <c r="B3675" s="0" t="s">
        <v>132</v>
      </c>
      <c r="C3675" s="0" t="s">
        <v>136</v>
      </c>
      <c r="D3675" s="0" t="s">
        <v>13</v>
      </c>
      <c r="E3675" s="0" t="s">
        <v>9</v>
      </c>
      <c r="F3675" s="0" t="n">
        <v>530</v>
      </c>
      <c r="G3675" s="0" t="n">
        <v>531</v>
      </c>
    </row>
    <row r="3676" customFormat="false" ht="12.8" hidden="false" customHeight="false" outlineLevel="0" collapsed="false">
      <c r="A3676" s="0" t="n">
        <v>3674</v>
      </c>
      <c r="B3676" s="0" t="s">
        <v>132</v>
      </c>
      <c r="C3676" s="0" t="s">
        <v>136</v>
      </c>
      <c r="D3676" s="0" t="s">
        <v>13</v>
      </c>
      <c r="E3676" s="0" t="s">
        <v>9</v>
      </c>
      <c r="F3676" s="0" t="n">
        <v>767</v>
      </c>
      <c r="G3676" s="0" t="n">
        <v>767</v>
      </c>
    </row>
    <row r="3677" customFormat="false" ht="12.8" hidden="false" customHeight="false" outlineLevel="0" collapsed="false">
      <c r="A3677" s="0" t="n">
        <v>3675</v>
      </c>
      <c r="B3677" s="0" t="s">
        <v>132</v>
      </c>
      <c r="C3677" s="0" t="s">
        <v>136</v>
      </c>
      <c r="D3677" s="0" t="s">
        <v>13</v>
      </c>
      <c r="E3677" s="0" t="s">
        <v>10</v>
      </c>
      <c r="F3677" s="0" t="n">
        <v>209</v>
      </c>
      <c r="G3677" s="0" t="n">
        <v>210</v>
      </c>
    </row>
    <row r="3678" customFormat="false" ht="12.8" hidden="false" customHeight="false" outlineLevel="0" collapsed="false">
      <c r="A3678" s="0" t="n">
        <v>3676</v>
      </c>
      <c r="B3678" s="0" t="s">
        <v>132</v>
      </c>
      <c r="C3678" s="0" t="s">
        <v>136</v>
      </c>
      <c r="D3678" s="0" t="s">
        <v>13</v>
      </c>
      <c r="E3678" s="0" t="s">
        <v>10</v>
      </c>
      <c r="F3678" s="0" t="n">
        <v>440</v>
      </c>
      <c r="G3678" s="0" t="n">
        <v>442</v>
      </c>
    </row>
    <row r="3679" customFormat="false" ht="12.8" hidden="false" customHeight="false" outlineLevel="0" collapsed="false">
      <c r="A3679" s="0" t="n">
        <v>3677</v>
      </c>
      <c r="B3679" s="0" t="s">
        <v>132</v>
      </c>
      <c r="C3679" s="0" t="s">
        <v>136</v>
      </c>
      <c r="D3679" s="0" t="s">
        <v>13</v>
      </c>
      <c r="E3679" s="0" t="s">
        <v>10</v>
      </c>
      <c r="F3679" s="0" t="n">
        <v>677</v>
      </c>
      <c r="G3679" s="0" t="n">
        <v>678</v>
      </c>
    </row>
    <row r="3680" customFormat="false" ht="12.8" hidden="false" customHeight="false" outlineLevel="0" collapsed="false">
      <c r="A3680" s="0" t="n">
        <v>3678</v>
      </c>
      <c r="B3680" s="0" t="s">
        <v>132</v>
      </c>
      <c r="C3680" s="0" t="s">
        <v>136</v>
      </c>
      <c r="D3680" s="0" t="s">
        <v>13</v>
      </c>
      <c r="E3680" s="0" t="s">
        <v>10</v>
      </c>
      <c r="F3680" s="0" t="n">
        <v>920</v>
      </c>
      <c r="G3680" s="0" t="n">
        <v>916</v>
      </c>
    </row>
    <row r="3681" customFormat="false" ht="12.8" hidden="false" customHeight="false" outlineLevel="0" collapsed="false">
      <c r="A3681" s="0" t="n">
        <v>3679</v>
      </c>
      <c r="B3681" s="0" t="s">
        <v>132</v>
      </c>
      <c r="C3681" s="0" t="s">
        <v>137</v>
      </c>
      <c r="D3681" s="0" t="s">
        <v>8</v>
      </c>
      <c r="E3681" s="0" t="s">
        <v>9</v>
      </c>
      <c r="F3681" s="0" t="n">
        <v>199</v>
      </c>
      <c r="G3681" s="0" t="n">
        <v>193</v>
      </c>
    </row>
    <row r="3682" customFormat="false" ht="12.8" hidden="false" customHeight="false" outlineLevel="0" collapsed="false">
      <c r="A3682" s="0" t="n">
        <v>3680</v>
      </c>
      <c r="B3682" s="0" t="s">
        <v>132</v>
      </c>
      <c r="C3682" s="0" t="s">
        <v>137</v>
      </c>
      <c r="D3682" s="0" t="s">
        <v>8</v>
      </c>
      <c r="E3682" s="0" t="s">
        <v>9</v>
      </c>
      <c r="F3682" s="0" t="n">
        <v>463</v>
      </c>
      <c r="G3682" s="0" t="n">
        <v>458</v>
      </c>
    </row>
    <row r="3683" customFormat="false" ht="12.8" hidden="false" customHeight="false" outlineLevel="0" collapsed="false">
      <c r="A3683" s="0" t="n">
        <v>3681</v>
      </c>
      <c r="B3683" s="0" t="s">
        <v>132</v>
      </c>
      <c r="C3683" s="0" t="s">
        <v>137</v>
      </c>
      <c r="D3683" s="0" t="s">
        <v>8</v>
      </c>
      <c r="E3683" s="0" t="s">
        <v>9</v>
      </c>
      <c r="F3683" s="0" t="n">
        <v>724</v>
      </c>
      <c r="G3683" s="0" t="n">
        <v>721</v>
      </c>
    </row>
    <row r="3684" customFormat="false" ht="12.8" hidden="false" customHeight="false" outlineLevel="0" collapsed="false">
      <c r="A3684" s="0" t="n">
        <v>3682</v>
      </c>
      <c r="B3684" s="0" t="s">
        <v>132</v>
      </c>
      <c r="C3684" s="0" t="s">
        <v>137</v>
      </c>
      <c r="D3684" s="0" t="s">
        <v>8</v>
      </c>
      <c r="E3684" s="0" t="s">
        <v>9</v>
      </c>
      <c r="F3684" s="0" t="n">
        <v>985</v>
      </c>
      <c r="G3684" s="0" t="n">
        <v>982</v>
      </c>
    </row>
    <row r="3685" customFormat="false" ht="12.8" hidden="false" customHeight="false" outlineLevel="0" collapsed="false">
      <c r="A3685" s="0" t="n">
        <v>3683</v>
      </c>
      <c r="B3685" s="0" t="s">
        <v>132</v>
      </c>
      <c r="C3685" s="0" t="s">
        <v>137</v>
      </c>
      <c r="D3685" s="0" t="s">
        <v>8</v>
      </c>
      <c r="E3685" s="0" t="s">
        <v>10</v>
      </c>
      <c r="F3685" s="0" t="n">
        <v>99</v>
      </c>
      <c r="G3685" s="0" t="n">
        <v>97</v>
      </c>
    </row>
    <row r="3686" customFormat="false" ht="12.8" hidden="false" customHeight="false" outlineLevel="0" collapsed="false">
      <c r="A3686" s="0" t="n">
        <v>3684</v>
      </c>
      <c r="B3686" s="0" t="s">
        <v>132</v>
      </c>
      <c r="C3686" s="0" t="s">
        <v>137</v>
      </c>
      <c r="D3686" s="0" t="s">
        <v>8</v>
      </c>
      <c r="E3686" s="0" t="s">
        <v>10</v>
      </c>
      <c r="F3686" s="0" t="n">
        <v>372</v>
      </c>
      <c r="G3686" s="0" t="n">
        <v>371</v>
      </c>
    </row>
    <row r="3687" customFormat="false" ht="12.8" hidden="false" customHeight="false" outlineLevel="0" collapsed="false">
      <c r="A3687" s="0" t="n">
        <v>3685</v>
      </c>
      <c r="B3687" s="0" t="s">
        <v>132</v>
      </c>
      <c r="C3687" s="0" t="s">
        <v>137</v>
      </c>
      <c r="D3687" s="0" t="s">
        <v>8</v>
      </c>
      <c r="E3687" s="0" t="s">
        <v>10</v>
      </c>
      <c r="F3687" s="0" t="n">
        <v>636</v>
      </c>
      <c r="G3687" s="0" t="n">
        <v>636</v>
      </c>
    </row>
    <row r="3688" customFormat="false" ht="12.8" hidden="false" customHeight="false" outlineLevel="0" collapsed="false">
      <c r="A3688" s="0" t="n">
        <v>3686</v>
      </c>
      <c r="B3688" s="0" t="s">
        <v>132</v>
      </c>
      <c r="C3688" s="0" t="s">
        <v>137</v>
      </c>
      <c r="D3688" s="0" t="s">
        <v>8</v>
      </c>
      <c r="E3688" s="0" t="s">
        <v>10</v>
      </c>
      <c r="F3688" s="0" t="n">
        <v>896</v>
      </c>
      <c r="G3688" s="0" t="n">
        <v>896</v>
      </c>
    </row>
    <row r="3689" customFormat="false" ht="12.8" hidden="false" customHeight="false" outlineLevel="0" collapsed="false">
      <c r="A3689" s="0" t="n">
        <v>3687</v>
      </c>
      <c r="B3689" s="0" t="s">
        <v>132</v>
      </c>
      <c r="C3689" s="0" t="s">
        <v>137</v>
      </c>
      <c r="D3689" s="0" t="s">
        <v>8</v>
      </c>
      <c r="E3689" s="0" t="s">
        <v>10</v>
      </c>
      <c r="F3689" s="0" t="n">
        <v>1203</v>
      </c>
    </row>
    <row r="3690" customFormat="false" ht="12.8" hidden="false" customHeight="false" outlineLevel="0" collapsed="false">
      <c r="A3690" s="0" t="n">
        <v>3688</v>
      </c>
      <c r="B3690" s="0" t="s">
        <v>132</v>
      </c>
      <c r="C3690" s="0" t="s">
        <v>137</v>
      </c>
      <c r="D3690" s="0" t="s">
        <v>11</v>
      </c>
      <c r="E3690" s="0" t="s">
        <v>9</v>
      </c>
      <c r="F3690" s="0" t="n">
        <v>54</v>
      </c>
      <c r="G3690" s="0" t="n">
        <v>53</v>
      </c>
    </row>
    <row r="3691" customFormat="false" ht="12.8" hidden="false" customHeight="false" outlineLevel="0" collapsed="false">
      <c r="A3691" s="0" t="n">
        <v>3689</v>
      </c>
      <c r="B3691" s="0" t="s">
        <v>132</v>
      </c>
      <c r="C3691" s="0" t="s">
        <v>137</v>
      </c>
      <c r="D3691" s="0" t="s">
        <v>11</v>
      </c>
      <c r="E3691" s="0" t="s">
        <v>9</v>
      </c>
      <c r="F3691" s="0" t="n">
        <v>332</v>
      </c>
      <c r="G3691" s="0" t="n">
        <v>332</v>
      </c>
    </row>
    <row r="3692" customFormat="false" ht="12.8" hidden="false" customHeight="false" outlineLevel="0" collapsed="false">
      <c r="A3692" s="0" t="n">
        <v>3690</v>
      </c>
      <c r="B3692" s="0" t="s">
        <v>132</v>
      </c>
      <c r="C3692" s="0" t="s">
        <v>137</v>
      </c>
      <c r="D3692" s="0" t="s">
        <v>11</v>
      </c>
      <c r="E3692" s="0" t="s">
        <v>9</v>
      </c>
      <c r="F3692" s="0" t="n">
        <v>597</v>
      </c>
      <c r="G3692" s="0" t="n">
        <v>596</v>
      </c>
    </row>
    <row r="3693" customFormat="false" ht="12.8" hidden="false" customHeight="false" outlineLevel="0" collapsed="false">
      <c r="A3693" s="0" t="n">
        <v>3691</v>
      </c>
      <c r="B3693" s="0" t="s">
        <v>132</v>
      </c>
      <c r="C3693" s="0" t="s">
        <v>137</v>
      </c>
      <c r="D3693" s="0" t="s">
        <v>11</v>
      </c>
      <c r="E3693" s="0" t="s">
        <v>9</v>
      </c>
      <c r="F3693" s="0" t="n">
        <v>858</v>
      </c>
      <c r="G3693" s="0" t="n">
        <v>856</v>
      </c>
    </row>
    <row r="3694" customFormat="false" ht="12.8" hidden="false" customHeight="false" outlineLevel="0" collapsed="false">
      <c r="A3694" s="0" t="n">
        <v>3692</v>
      </c>
      <c r="B3694" s="0" t="s">
        <v>132</v>
      </c>
      <c r="C3694" s="0" t="s">
        <v>137</v>
      </c>
      <c r="D3694" s="0" t="s">
        <v>11</v>
      </c>
      <c r="E3694" s="0" t="s">
        <v>9</v>
      </c>
      <c r="F3694" s="0" t="n">
        <v>1146</v>
      </c>
      <c r="G3694" s="0" t="n">
        <v>1141</v>
      </c>
    </row>
    <row r="3695" customFormat="false" ht="12.8" hidden="false" customHeight="false" outlineLevel="0" collapsed="false">
      <c r="A3695" s="0" t="n">
        <v>3693</v>
      </c>
      <c r="B3695" s="0" t="s">
        <v>132</v>
      </c>
      <c r="C3695" s="0" t="s">
        <v>137</v>
      </c>
      <c r="D3695" s="0" t="s">
        <v>11</v>
      </c>
      <c r="E3695" s="0" t="s">
        <v>10</v>
      </c>
      <c r="F3695" s="0" t="n">
        <v>239</v>
      </c>
      <c r="G3695" s="0" t="n">
        <v>239</v>
      </c>
    </row>
    <row r="3696" customFormat="false" ht="12.8" hidden="false" customHeight="false" outlineLevel="0" collapsed="false">
      <c r="A3696" s="0" t="n">
        <v>3694</v>
      </c>
      <c r="B3696" s="0" t="s">
        <v>132</v>
      </c>
      <c r="C3696" s="0" t="s">
        <v>137</v>
      </c>
      <c r="D3696" s="0" t="s">
        <v>11</v>
      </c>
      <c r="E3696" s="0" t="s">
        <v>10</v>
      </c>
      <c r="F3696" s="0" t="n">
        <v>499</v>
      </c>
      <c r="G3696" s="0" t="n">
        <v>501</v>
      </c>
    </row>
    <row r="3697" customFormat="false" ht="12.8" hidden="false" customHeight="false" outlineLevel="0" collapsed="false">
      <c r="A3697" s="0" t="n">
        <v>3695</v>
      </c>
      <c r="B3697" s="0" t="s">
        <v>132</v>
      </c>
      <c r="C3697" s="0" t="s">
        <v>137</v>
      </c>
      <c r="D3697" s="0" t="s">
        <v>11</v>
      </c>
      <c r="E3697" s="0" t="s">
        <v>10</v>
      </c>
      <c r="F3697" s="0" t="n">
        <v>760</v>
      </c>
      <c r="G3697" s="0" t="n">
        <v>762</v>
      </c>
    </row>
    <row r="3698" customFormat="false" ht="12.8" hidden="false" customHeight="false" outlineLevel="0" collapsed="false">
      <c r="A3698" s="0" t="n">
        <v>3696</v>
      </c>
      <c r="B3698" s="0" t="s">
        <v>132</v>
      </c>
      <c r="C3698" s="0" t="s">
        <v>137</v>
      </c>
      <c r="D3698" s="0" t="s">
        <v>11</v>
      </c>
      <c r="E3698" s="0" t="s">
        <v>10</v>
      </c>
      <c r="F3698" s="0" t="n">
        <v>1029</v>
      </c>
      <c r="G3698" s="0" t="n">
        <v>1030</v>
      </c>
    </row>
    <row r="3699" customFormat="false" ht="12.8" hidden="false" customHeight="false" outlineLevel="0" collapsed="false">
      <c r="A3699" s="0" t="n">
        <v>3697</v>
      </c>
      <c r="B3699" s="0" t="s">
        <v>132</v>
      </c>
      <c r="C3699" s="0" t="s">
        <v>137</v>
      </c>
      <c r="D3699" s="0" t="s">
        <v>12</v>
      </c>
      <c r="E3699" s="0" t="s">
        <v>9</v>
      </c>
      <c r="F3699" s="0" t="n">
        <v>199</v>
      </c>
      <c r="G3699" s="0" t="n">
        <v>193</v>
      </c>
    </row>
    <row r="3700" customFormat="false" ht="12.8" hidden="false" customHeight="false" outlineLevel="0" collapsed="false">
      <c r="A3700" s="0" t="n">
        <v>3698</v>
      </c>
      <c r="B3700" s="0" t="s">
        <v>132</v>
      </c>
      <c r="C3700" s="0" t="s">
        <v>137</v>
      </c>
      <c r="D3700" s="0" t="s">
        <v>12</v>
      </c>
      <c r="E3700" s="0" t="s">
        <v>9</v>
      </c>
      <c r="F3700" s="0" t="n">
        <v>463</v>
      </c>
      <c r="G3700" s="0" t="n">
        <v>462</v>
      </c>
    </row>
    <row r="3701" customFormat="false" ht="12.8" hidden="false" customHeight="false" outlineLevel="0" collapsed="false">
      <c r="A3701" s="0" t="n">
        <v>3699</v>
      </c>
      <c r="B3701" s="0" t="s">
        <v>132</v>
      </c>
      <c r="C3701" s="0" t="s">
        <v>137</v>
      </c>
      <c r="D3701" s="0" t="s">
        <v>12</v>
      </c>
      <c r="E3701" s="0" t="s">
        <v>9</v>
      </c>
      <c r="F3701" s="0" t="n">
        <v>724</v>
      </c>
      <c r="G3701" s="0" t="n">
        <v>722</v>
      </c>
    </row>
    <row r="3702" customFormat="false" ht="12.8" hidden="false" customHeight="false" outlineLevel="0" collapsed="false">
      <c r="A3702" s="0" t="n">
        <v>3700</v>
      </c>
      <c r="B3702" s="0" t="s">
        <v>132</v>
      </c>
      <c r="C3702" s="0" t="s">
        <v>137</v>
      </c>
      <c r="D3702" s="0" t="s">
        <v>12</v>
      </c>
      <c r="E3702" s="0" t="s">
        <v>9</v>
      </c>
      <c r="F3702" s="0" t="n">
        <v>985</v>
      </c>
      <c r="G3702" s="0" t="n">
        <v>980</v>
      </c>
    </row>
    <row r="3703" customFormat="false" ht="12.8" hidden="false" customHeight="false" outlineLevel="0" collapsed="false">
      <c r="A3703" s="0" t="n">
        <v>3701</v>
      </c>
      <c r="B3703" s="0" t="s">
        <v>132</v>
      </c>
      <c r="C3703" s="0" t="s">
        <v>137</v>
      </c>
      <c r="D3703" s="0" t="s">
        <v>12</v>
      </c>
      <c r="E3703" s="0" t="s">
        <v>10</v>
      </c>
      <c r="F3703" s="0" t="n">
        <v>99</v>
      </c>
      <c r="G3703" s="0" t="n">
        <v>99</v>
      </c>
    </row>
    <row r="3704" customFormat="false" ht="12.8" hidden="false" customHeight="false" outlineLevel="0" collapsed="false">
      <c r="A3704" s="0" t="n">
        <v>3702</v>
      </c>
      <c r="B3704" s="0" t="s">
        <v>132</v>
      </c>
      <c r="C3704" s="0" t="s">
        <v>137</v>
      </c>
      <c r="D3704" s="0" t="s">
        <v>12</v>
      </c>
      <c r="E3704" s="0" t="s">
        <v>10</v>
      </c>
      <c r="F3704" s="0" t="n">
        <v>372</v>
      </c>
      <c r="G3704" s="0" t="n">
        <v>373</v>
      </c>
    </row>
    <row r="3705" customFormat="false" ht="12.8" hidden="false" customHeight="false" outlineLevel="0" collapsed="false">
      <c r="A3705" s="0" t="n">
        <v>3703</v>
      </c>
      <c r="B3705" s="0" t="s">
        <v>132</v>
      </c>
      <c r="C3705" s="0" t="s">
        <v>137</v>
      </c>
      <c r="D3705" s="0" t="s">
        <v>12</v>
      </c>
      <c r="E3705" s="0" t="s">
        <v>10</v>
      </c>
      <c r="F3705" s="0" t="n">
        <v>636</v>
      </c>
      <c r="G3705" s="0" t="n">
        <v>636</v>
      </c>
    </row>
    <row r="3706" customFormat="false" ht="12.8" hidden="false" customHeight="false" outlineLevel="0" collapsed="false">
      <c r="A3706" s="0" t="n">
        <v>3704</v>
      </c>
      <c r="B3706" s="0" t="s">
        <v>132</v>
      </c>
      <c r="C3706" s="0" t="s">
        <v>137</v>
      </c>
      <c r="D3706" s="0" t="s">
        <v>12</v>
      </c>
      <c r="E3706" s="0" t="s">
        <v>10</v>
      </c>
      <c r="F3706" s="0" t="n">
        <v>896</v>
      </c>
      <c r="G3706" s="0" t="n">
        <v>894</v>
      </c>
    </row>
    <row r="3707" customFormat="false" ht="12.8" hidden="false" customHeight="false" outlineLevel="0" collapsed="false">
      <c r="A3707" s="0" t="n">
        <v>3705</v>
      </c>
      <c r="B3707" s="0" t="s">
        <v>132</v>
      </c>
      <c r="C3707" s="0" t="s">
        <v>137</v>
      </c>
      <c r="D3707" s="0" t="s">
        <v>12</v>
      </c>
      <c r="E3707" s="0" t="s">
        <v>10</v>
      </c>
      <c r="F3707" s="0" t="n">
        <v>1203</v>
      </c>
    </row>
    <row r="3708" customFormat="false" ht="12.8" hidden="false" customHeight="false" outlineLevel="0" collapsed="false">
      <c r="A3708" s="0" t="n">
        <v>3706</v>
      </c>
      <c r="B3708" s="0" t="s">
        <v>132</v>
      </c>
      <c r="C3708" s="0" t="s">
        <v>137</v>
      </c>
      <c r="D3708" s="0" t="s">
        <v>12</v>
      </c>
      <c r="E3708" s="0" t="s">
        <v>10</v>
      </c>
      <c r="G3708" s="0" t="n">
        <v>489</v>
      </c>
    </row>
    <row r="3709" customFormat="false" ht="12.8" hidden="false" customHeight="false" outlineLevel="0" collapsed="false">
      <c r="A3709" s="0" t="n">
        <v>3707</v>
      </c>
      <c r="B3709" s="0" t="s">
        <v>132</v>
      </c>
      <c r="C3709" s="0" t="s">
        <v>137</v>
      </c>
      <c r="D3709" s="0" t="s">
        <v>13</v>
      </c>
      <c r="E3709" s="0" t="s">
        <v>9</v>
      </c>
      <c r="F3709" s="0" t="n">
        <v>54</v>
      </c>
      <c r="G3709" s="0" t="n">
        <v>52</v>
      </c>
    </row>
    <row r="3710" customFormat="false" ht="12.8" hidden="false" customHeight="false" outlineLevel="0" collapsed="false">
      <c r="A3710" s="0" t="n">
        <v>3708</v>
      </c>
      <c r="B3710" s="0" t="s">
        <v>132</v>
      </c>
      <c r="C3710" s="0" t="s">
        <v>137</v>
      </c>
      <c r="D3710" s="0" t="s">
        <v>13</v>
      </c>
      <c r="E3710" s="0" t="s">
        <v>9</v>
      </c>
      <c r="F3710" s="0" t="n">
        <v>332</v>
      </c>
      <c r="G3710" s="0" t="n">
        <v>333</v>
      </c>
    </row>
    <row r="3711" customFormat="false" ht="12.8" hidden="false" customHeight="false" outlineLevel="0" collapsed="false">
      <c r="A3711" s="0" t="n">
        <v>3709</v>
      </c>
      <c r="B3711" s="0" t="s">
        <v>132</v>
      </c>
      <c r="C3711" s="0" t="s">
        <v>137</v>
      </c>
      <c r="D3711" s="0" t="s">
        <v>13</v>
      </c>
      <c r="E3711" s="0" t="s">
        <v>9</v>
      </c>
      <c r="F3711" s="0" t="n">
        <v>597</v>
      </c>
      <c r="G3711" s="0" t="n">
        <v>597</v>
      </c>
    </row>
    <row r="3712" customFormat="false" ht="12.8" hidden="false" customHeight="false" outlineLevel="0" collapsed="false">
      <c r="A3712" s="0" t="n">
        <v>3710</v>
      </c>
      <c r="B3712" s="0" t="s">
        <v>132</v>
      </c>
      <c r="C3712" s="0" t="s">
        <v>137</v>
      </c>
      <c r="D3712" s="0" t="s">
        <v>13</v>
      </c>
      <c r="E3712" s="0" t="s">
        <v>9</v>
      </c>
      <c r="F3712" s="0" t="n">
        <v>858</v>
      </c>
      <c r="G3712" s="0" t="n">
        <v>856</v>
      </c>
    </row>
    <row r="3713" customFormat="false" ht="12.8" hidden="false" customHeight="false" outlineLevel="0" collapsed="false">
      <c r="A3713" s="0" t="n">
        <v>3711</v>
      </c>
      <c r="B3713" s="0" t="s">
        <v>132</v>
      </c>
      <c r="C3713" s="0" t="s">
        <v>137</v>
      </c>
      <c r="D3713" s="0" t="s">
        <v>13</v>
      </c>
      <c r="E3713" s="0" t="s">
        <v>9</v>
      </c>
      <c r="F3713" s="0" t="n">
        <v>1146</v>
      </c>
      <c r="G3713" s="0" t="n">
        <v>1145</v>
      </c>
    </row>
    <row r="3714" customFormat="false" ht="12.8" hidden="false" customHeight="false" outlineLevel="0" collapsed="false">
      <c r="A3714" s="0" t="n">
        <v>3712</v>
      </c>
      <c r="B3714" s="0" t="s">
        <v>132</v>
      </c>
      <c r="C3714" s="0" t="s">
        <v>137</v>
      </c>
      <c r="D3714" s="0" t="s">
        <v>13</v>
      </c>
      <c r="E3714" s="0" t="s">
        <v>10</v>
      </c>
      <c r="F3714" s="0" t="n">
        <v>239</v>
      </c>
      <c r="G3714" s="0" t="n">
        <v>236</v>
      </c>
    </row>
    <row r="3715" customFormat="false" ht="12.8" hidden="false" customHeight="false" outlineLevel="0" collapsed="false">
      <c r="A3715" s="0" t="n">
        <v>3713</v>
      </c>
      <c r="B3715" s="0" t="s">
        <v>132</v>
      </c>
      <c r="C3715" s="0" t="s">
        <v>137</v>
      </c>
      <c r="D3715" s="0" t="s">
        <v>13</v>
      </c>
      <c r="E3715" s="0" t="s">
        <v>10</v>
      </c>
      <c r="F3715" s="0" t="n">
        <v>499</v>
      </c>
      <c r="G3715" s="0" t="n">
        <v>500</v>
      </c>
    </row>
    <row r="3716" customFormat="false" ht="12.8" hidden="false" customHeight="false" outlineLevel="0" collapsed="false">
      <c r="A3716" s="0" t="n">
        <v>3714</v>
      </c>
      <c r="B3716" s="0" t="s">
        <v>132</v>
      </c>
      <c r="C3716" s="0" t="s">
        <v>137</v>
      </c>
      <c r="D3716" s="0" t="s">
        <v>13</v>
      </c>
      <c r="E3716" s="0" t="s">
        <v>10</v>
      </c>
      <c r="F3716" s="0" t="n">
        <v>760</v>
      </c>
      <c r="G3716" s="0" t="n">
        <v>759</v>
      </c>
    </row>
    <row r="3717" customFormat="false" ht="12.8" hidden="false" customHeight="false" outlineLevel="0" collapsed="false">
      <c r="A3717" s="0" t="n">
        <v>3715</v>
      </c>
      <c r="B3717" s="0" t="s">
        <v>132</v>
      </c>
      <c r="C3717" s="0" t="s">
        <v>137</v>
      </c>
      <c r="D3717" s="0" t="s">
        <v>13</v>
      </c>
      <c r="E3717" s="0" t="s">
        <v>10</v>
      </c>
      <c r="F3717" s="0" t="n">
        <v>1029</v>
      </c>
      <c r="G3717" s="0" t="n">
        <v>1029</v>
      </c>
    </row>
    <row r="3718" customFormat="false" ht="12.8" hidden="false" customHeight="false" outlineLevel="0" collapsed="false">
      <c r="A3718" s="0" t="n">
        <v>3716</v>
      </c>
      <c r="B3718" s="0" t="s">
        <v>138</v>
      </c>
      <c r="C3718" s="0" t="s">
        <v>139</v>
      </c>
      <c r="D3718" s="0" t="s">
        <v>8</v>
      </c>
      <c r="E3718" s="0" t="s">
        <v>9</v>
      </c>
      <c r="F3718" s="0" t="n">
        <v>111</v>
      </c>
      <c r="G3718" s="0" t="n">
        <v>111</v>
      </c>
    </row>
    <row r="3719" customFormat="false" ht="12.8" hidden="false" customHeight="false" outlineLevel="0" collapsed="false">
      <c r="A3719" s="0" t="n">
        <v>3717</v>
      </c>
      <c r="B3719" s="0" t="s">
        <v>138</v>
      </c>
      <c r="C3719" s="0" t="s">
        <v>139</v>
      </c>
      <c r="D3719" s="0" t="s">
        <v>8</v>
      </c>
      <c r="E3719" s="0" t="s">
        <v>9</v>
      </c>
      <c r="F3719" s="0" t="n">
        <v>278</v>
      </c>
      <c r="G3719" s="0" t="n">
        <v>275</v>
      </c>
    </row>
    <row r="3720" customFormat="false" ht="12.8" hidden="false" customHeight="false" outlineLevel="0" collapsed="false">
      <c r="A3720" s="0" t="n">
        <v>3718</v>
      </c>
      <c r="B3720" s="0" t="s">
        <v>138</v>
      </c>
      <c r="C3720" s="0" t="s">
        <v>139</v>
      </c>
      <c r="D3720" s="0" t="s">
        <v>8</v>
      </c>
      <c r="E3720" s="0" t="s">
        <v>9</v>
      </c>
      <c r="F3720" s="0" t="n">
        <v>442</v>
      </c>
      <c r="G3720" s="0" t="n">
        <v>440</v>
      </c>
    </row>
    <row r="3721" customFormat="false" ht="12.8" hidden="false" customHeight="false" outlineLevel="0" collapsed="false">
      <c r="A3721" s="0" t="n">
        <v>3719</v>
      </c>
      <c r="B3721" s="0" t="s">
        <v>138</v>
      </c>
      <c r="C3721" s="0" t="s">
        <v>139</v>
      </c>
      <c r="D3721" s="0" t="s">
        <v>8</v>
      </c>
      <c r="E3721" s="0" t="s">
        <v>9</v>
      </c>
      <c r="F3721" s="0" t="n">
        <v>608</v>
      </c>
      <c r="G3721" s="0" t="n">
        <v>603</v>
      </c>
    </row>
    <row r="3722" customFormat="false" ht="12.8" hidden="false" customHeight="false" outlineLevel="0" collapsed="false">
      <c r="A3722" s="0" t="n">
        <v>3720</v>
      </c>
      <c r="B3722" s="0" t="s">
        <v>138</v>
      </c>
      <c r="C3722" s="0" t="s">
        <v>139</v>
      </c>
      <c r="D3722" s="0" t="s">
        <v>8</v>
      </c>
      <c r="E3722" s="0" t="s">
        <v>10</v>
      </c>
      <c r="F3722" s="0" t="n">
        <v>47</v>
      </c>
      <c r="G3722" s="0" t="n">
        <v>47</v>
      </c>
    </row>
    <row r="3723" customFormat="false" ht="12.8" hidden="false" customHeight="false" outlineLevel="0" collapsed="false">
      <c r="A3723" s="0" t="n">
        <v>3721</v>
      </c>
      <c r="B3723" s="0" t="s">
        <v>138</v>
      </c>
      <c r="C3723" s="0" t="s">
        <v>139</v>
      </c>
      <c r="D3723" s="0" t="s">
        <v>8</v>
      </c>
      <c r="E3723" s="0" t="s">
        <v>10</v>
      </c>
      <c r="F3723" s="0" t="n">
        <v>214</v>
      </c>
      <c r="G3723" s="0" t="n">
        <v>214</v>
      </c>
    </row>
    <row r="3724" customFormat="false" ht="12.8" hidden="false" customHeight="false" outlineLevel="0" collapsed="false">
      <c r="A3724" s="0" t="n">
        <v>3722</v>
      </c>
      <c r="B3724" s="0" t="s">
        <v>138</v>
      </c>
      <c r="C3724" s="0" t="s">
        <v>139</v>
      </c>
      <c r="D3724" s="0" t="s">
        <v>8</v>
      </c>
      <c r="E3724" s="0" t="s">
        <v>10</v>
      </c>
      <c r="F3724" s="0" t="n">
        <v>380</v>
      </c>
      <c r="G3724" s="0" t="n">
        <v>380</v>
      </c>
    </row>
    <row r="3725" customFormat="false" ht="12.8" hidden="false" customHeight="false" outlineLevel="0" collapsed="false">
      <c r="A3725" s="0" t="n">
        <v>3723</v>
      </c>
      <c r="B3725" s="0" t="s">
        <v>138</v>
      </c>
      <c r="C3725" s="0" t="s">
        <v>139</v>
      </c>
      <c r="D3725" s="0" t="s">
        <v>8</v>
      </c>
      <c r="E3725" s="0" t="s">
        <v>10</v>
      </c>
      <c r="F3725" s="0" t="n">
        <v>544</v>
      </c>
      <c r="G3725" s="0" t="n">
        <v>545</v>
      </c>
    </row>
    <row r="3726" customFormat="false" ht="12.8" hidden="false" customHeight="false" outlineLevel="0" collapsed="false">
      <c r="A3726" s="0" t="n">
        <v>3724</v>
      </c>
      <c r="B3726" s="0" t="s">
        <v>138</v>
      </c>
      <c r="C3726" s="0" t="s">
        <v>139</v>
      </c>
      <c r="D3726" s="0" t="s">
        <v>11</v>
      </c>
      <c r="E3726" s="0" t="s">
        <v>9</v>
      </c>
      <c r="F3726" s="0" t="n">
        <v>28</v>
      </c>
      <c r="G3726" s="0" t="n">
        <v>28</v>
      </c>
    </row>
    <row r="3727" customFormat="false" ht="12.8" hidden="false" customHeight="false" outlineLevel="0" collapsed="false">
      <c r="A3727" s="0" t="n">
        <v>3725</v>
      </c>
      <c r="B3727" s="0" t="s">
        <v>138</v>
      </c>
      <c r="C3727" s="0" t="s">
        <v>139</v>
      </c>
      <c r="D3727" s="0" t="s">
        <v>11</v>
      </c>
      <c r="E3727" s="0" t="s">
        <v>9</v>
      </c>
      <c r="F3727" s="0" t="n">
        <v>196</v>
      </c>
      <c r="G3727" s="0" t="n">
        <v>196</v>
      </c>
    </row>
    <row r="3728" customFormat="false" ht="12.8" hidden="false" customHeight="false" outlineLevel="0" collapsed="false">
      <c r="A3728" s="0" t="n">
        <v>3726</v>
      </c>
      <c r="B3728" s="0" t="s">
        <v>138</v>
      </c>
      <c r="C3728" s="0" t="s">
        <v>139</v>
      </c>
      <c r="D3728" s="0" t="s">
        <v>11</v>
      </c>
      <c r="E3728" s="0" t="s">
        <v>9</v>
      </c>
      <c r="F3728" s="0" t="n">
        <v>362</v>
      </c>
      <c r="G3728" s="0" t="n">
        <v>359</v>
      </c>
    </row>
    <row r="3729" customFormat="false" ht="12.8" hidden="false" customHeight="false" outlineLevel="0" collapsed="false">
      <c r="A3729" s="0" t="n">
        <v>3727</v>
      </c>
      <c r="B3729" s="0" t="s">
        <v>138</v>
      </c>
      <c r="C3729" s="0" t="s">
        <v>139</v>
      </c>
      <c r="D3729" s="0" t="s">
        <v>11</v>
      </c>
      <c r="E3729" s="0" t="s">
        <v>9</v>
      </c>
      <c r="F3729" s="0" t="n">
        <v>523</v>
      </c>
      <c r="G3729" s="0" t="n">
        <v>522</v>
      </c>
    </row>
    <row r="3730" customFormat="false" ht="12.8" hidden="false" customHeight="false" outlineLevel="0" collapsed="false">
      <c r="A3730" s="0" t="n">
        <v>3728</v>
      </c>
      <c r="B3730" s="0" t="s">
        <v>138</v>
      </c>
      <c r="C3730" s="0" t="s">
        <v>139</v>
      </c>
      <c r="D3730" s="0" t="s">
        <v>11</v>
      </c>
      <c r="E3730" s="0" t="s">
        <v>10</v>
      </c>
      <c r="F3730" s="0" t="n">
        <v>126</v>
      </c>
      <c r="G3730" s="0" t="n">
        <v>131</v>
      </c>
    </row>
    <row r="3731" customFormat="false" ht="12.8" hidden="false" customHeight="false" outlineLevel="0" collapsed="false">
      <c r="A3731" s="0" t="n">
        <v>3729</v>
      </c>
      <c r="B3731" s="0" t="s">
        <v>138</v>
      </c>
      <c r="C3731" s="0" t="s">
        <v>139</v>
      </c>
      <c r="D3731" s="0" t="s">
        <v>11</v>
      </c>
      <c r="E3731" s="0" t="s">
        <v>10</v>
      </c>
      <c r="F3731" s="0" t="n">
        <v>295</v>
      </c>
      <c r="G3731" s="0" t="n">
        <v>299</v>
      </c>
    </row>
    <row r="3732" customFormat="false" ht="12.8" hidden="false" customHeight="false" outlineLevel="0" collapsed="false">
      <c r="A3732" s="0" t="n">
        <v>3730</v>
      </c>
      <c r="B3732" s="0" t="s">
        <v>138</v>
      </c>
      <c r="C3732" s="0" t="s">
        <v>139</v>
      </c>
      <c r="D3732" s="0" t="s">
        <v>11</v>
      </c>
      <c r="E3732" s="0" t="s">
        <v>10</v>
      </c>
      <c r="F3732" s="0" t="n">
        <v>461</v>
      </c>
      <c r="G3732" s="0" t="n">
        <v>465</v>
      </c>
    </row>
    <row r="3733" customFormat="false" ht="12.8" hidden="false" customHeight="false" outlineLevel="0" collapsed="false">
      <c r="A3733" s="0" t="n">
        <v>3731</v>
      </c>
      <c r="B3733" s="0" t="s">
        <v>138</v>
      </c>
      <c r="C3733" s="0" t="s">
        <v>139</v>
      </c>
      <c r="D3733" s="0" t="s">
        <v>12</v>
      </c>
      <c r="E3733" s="0" t="s">
        <v>9</v>
      </c>
      <c r="F3733" s="0" t="n">
        <v>111</v>
      </c>
      <c r="G3733" s="0" t="n">
        <v>108</v>
      </c>
    </row>
    <row r="3734" customFormat="false" ht="12.8" hidden="false" customHeight="false" outlineLevel="0" collapsed="false">
      <c r="A3734" s="0" t="n">
        <v>3732</v>
      </c>
      <c r="B3734" s="0" t="s">
        <v>138</v>
      </c>
      <c r="C3734" s="0" t="s">
        <v>139</v>
      </c>
      <c r="D3734" s="0" t="s">
        <v>12</v>
      </c>
      <c r="E3734" s="0" t="s">
        <v>9</v>
      </c>
      <c r="F3734" s="0" t="n">
        <v>278</v>
      </c>
      <c r="G3734" s="0" t="n">
        <v>276</v>
      </c>
    </row>
    <row r="3735" customFormat="false" ht="12.8" hidden="false" customHeight="false" outlineLevel="0" collapsed="false">
      <c r="A3735" s="0" t="n">
        <v>3733</v>
      </c>
      <c r="B3735" s="0" t="s">
        <v>138</v>
      </c>
      <c r="C3735" s="0" t="s">
        <v>139</v>
      </c>
      <c r="D3735" s="0" t="s">
        <v>12</v>
      </c>
      <c r="E3735" s="0" t="s">
        <v>9</v>
      </c>
      <c r="F3735" s="0" t="n">
        <v>442</v>
      </c>
      <c r="G3735" s="0" t="n">
        <v>441</v>
      </c>
    </row>
    <row r="3736" customFormat="false" ht="12.8" hidden="false" customHeight="false" outlineLevel="0" collapsed="false">
      <c r="A3736" s="0" t="n">
        <v>3734</v>
      </c>
      <c r="B3736" s="0" t="s">
        <v>138</v>
      </c>
      <c r="C3736" s="0" t="s">
        <v>139</v>
      </c>
      <c r="D3736" s="0" t="s">
        <v>12</v>
      </c>
      <c r="E3736" s="0" t="s">
        <v>9</v>
      </c>
      <c r="F3736" s="0" t="n">
        <v>608</v>
      </c>
      <c r="G3736" s="0" t="n">
        <v>603</v>
      </c>
    </row>
    <row r="3737" customFormat="false" ht="12.8" hidden="false" customHeight="false" outlineLevel="0" collapsed="false">
      <c r="A3737" s="0" t="n">
        <v>3735</v>
      </c>
      <c r="B3737" s="0" t="s">
        <v>138</v>
      </c>
      <c r="C3737" s="0" t="s">
        <v>139</v>
      </c>
      <c r="D3737" s="0" t="s">
        <v>12</v>
      </c>
      <c r="E3737" s="0" t="s">
        <v>10</v>
      </c>
      <c r="F3737" s="0" t="n">
        <v>47</v>
      </c>
      <c r="G3737" s="0" t="n">
        <v>49</v>
      </c>
    </row>
    <row r="3738" customFormat="false" ht="12.8" hidden="false" customHeight="false" outlineLevel="0" collapsed="false">
      <c r="A3738" s="0" t="n">
        <v>3736</v>
      </c>
      <c r="B3738" s="0" t="s">
        <v>138</v>
      </c>
      <c r="C3738" s="0" t="s">
        <v>139</v>
      </c>
      <c r="D3738" s="0" t="s">
        <v>12</v>
      </c>
      <c r="E3738" s="0" t="s">
        <v>10</v>
      </c>
      <c r="F3738" s="0" t="n">
        <v>214</v>
      </c>
      <c r="G3738" s="0" t="n">
        <v>214</v>
      </c>
    </row>
    <row r="3739" customFormat="false" ht="12.8" hidden="false" customHeight="false" outlineLevel="0" collapsed="false">
      <c r="A3739" s="0" t="n">
        <v>3737</v>
      </c>
      <c r="B3739" s="0" t="s">
        <v>138</v>
      </c>
      <c r="C3739" s="0" t="s">
        <v>139</v>
      </c>
      <c r="D3739" s="0" t="s">
        <v>12</v>
      </c>
      <c r="E3739" s="0" t="s">
        <v>10</v>
      </c>
      <c r="F3739" s="0" t="n">
        <v>380</v>
      </c>
      <c r="G3739" s="0" t="n">
        <v>380</v>
      </c>
    </row>
    <row r="3740" customFormat="false" ht="12.8" hidden="false" customHeight="false" outlineLevel="0" collapsed="false">
      <c r="A3740" s="0" t="n">
        <v>3738</v>
      </c>
      <c r="B3740" s="0" t="s">
        <v>138</v>
      </c>
      <c r="C3740" s="0" t="s">
        <v>139</v>
      </c>
      <c r="D3740" s="0" t="s">
        <v>12</v>
      </c>
      <c r="E3740" s="0" t="s">
        <v>10</v>
      </c>
      <c r="F3740" s="0" t="n">
        <v>544</v>
      </c>
      <c r="G3740" s="0" t="n">
        <v>545</v>
      </c>
    </row>
    <row r="3741" customFormat="false" ht="12.8" hidden="false" customHeight="false" outlineLevel="0" collapsed="false">
      <c r="A3741" s="0" t="n">
        <v>3739</v>
      </c>
      <c r="B3741" s="0" t="s">
        <v>138</v>
      </c>
      <c r="C3741" s="0" t="s">
        <v>139</v>
      </c>
      <c r="D3741" s="0" t="s">
        <v>13</v>
      </c>
      <c r="E3741" s="0" t="s">
        <v>9</v>
      </c>
      <c r="F3741" s="0" t="n">
        <v>28</v>
      </c>
      <c r="G3741" s="0" t="n">
        <v>31</v>
      </c>
    </row>
    <row r="3742" customFormat="false" ht="12.8" hidden="false" customHeight="false" outlineLevel="0" collapsed="false">
      <c r="A3742" s="0" t="n">
        <v>3740</v>
      </c>
      <c r="B3742" s="0" t="s">
        <v>138</v>
      </c>
      <c r="C3742" s="0" t="s">
        <v>139</v>
      </c>
      <c r="D3742" s="0" t="s">
        <v>13</v>
      </c>
      <c r="E3742" s="0" t="s">
        <v>9</v>
      </c>
      <c r="F3742" s="0" t="n">
        <v>196</v>
      </c>
      <c r="G3742" s="0" t="n">
        <v>198</v>
      </c>
    </row>
    <row r="3743" customFormat="false" ht="12.8" hidden="false" customHeight="false" outlineLevel="0" collapsed="false">
      <c r="A3743" s="0" t="n">
        <v>3741</v>
      </c>
      <c r="B3743" s="0" t="s">
        <v>138</v>
      </c>
      <c r="C3743" s="0" t="s">
        <v>139</v>
      </c>
      <c r="D3743" s="0" t="s">
        <v>13</v>
      </c>
      <c r="E3743" s="0" t="s">
        <v>9</v>
      </c>
      <c r="F3743" s="0" t="n">
        <v>362</v>
      </c>
      <c r="G3743" s="0" t="n">
        <v>362</v>
      </c>
    </row>
    <row r="3744" customFormat="false" ht="12.8" hidden="false" customHeight="false" outlineLevel="0" collapsed="false">
      <c r="A3744" s="0" t="n">
        <v>3742</v>
      </c>
      <c r="B3744" s="0" t="s">
        <v>138</v>
      </c>
      <c r="C3744" s="0" t="s">
        <v>139</v>
      </c>
      <c r="D3744" s="0" t="s">
        <v>13</v>
      </c>
      <c r="E3744" s="0" t="s">
        <v>9</v>
      </c>
      <c r="F3744" s="0" t="n">
        <v>523</v>
      </c>
      <c r="G3744" s="0" t="n">
        <v>527</v>
      </c>
    </row>
    <row r="3745" customFormat="false" ht="12.8" hidden="false" customHeight="false" outlineLevel="0" collapsed="false">
      <c r="A3745" s="0" t="n">
        <v>3743</v>
      </c>
      <c r="B3745" s="0" t="s">
        <v>138</v>
      </c>
      <c r="C3745" s="0" t="s">
        <v>139</v>
      </c>
      <c r="D3745" s="0" t="s">
        <v>13</v>
      </c>
      <c r="E3745" s="0" t="s">
        <v>10</v>
      </c>
      <c r="F3745" s="0" t="n">
        <v>126</v>
      </c>
      <c r="G3745" s="0" t="n">
        <v>130</v>
      </c>
    </row>
    <row r="3746" customFormat="false" ht="12.8" hidden="false" customHeight="false" outlineLevel="0" collapsed="false">
      <c r="A3746" s="0" t="n">
        <v>3744</v>
      </c>
      <c r="B3746" s="0" t="s">
        <v>138</v>
      </c>
      <c r="C3746" s="0" t="s">
        <v>139</v>
      </c>
      <c r="D3746" s="0" t="s">
        <v>13</v>
      </c>
      <c r="E3746" s="0" t="s">
        <v>10</v>
      </c>
      <c r="F3746" s="0" t="n">
        <v>295</v>
      </c>
      <c r="G3746" s="0" t="n">
        <v>299</v>
      </c>
    </row>
    <row r="3747" customFormat="false" ht="12.8" hidden="false" customHeight="false" outlineLevel="0" collapsed="false">
      <c r="A3747" s="0" t="n">
        <v>3745</v>
      </c>
      <c r="B3747" s="0" t="s">
        <v>138</v>
      </c>
      <c r="C3747" s="0" t="s">
        <v>139</v>
      </c>
      <c r="D3747" s="0" t="s">
        <v>13</v>
      </c>
      <c r="E3747" s="0" t="s">
        <v>10</v>
      </c>
      <c r="F3747" s="0" t="n">
        <v>461</v>
      </c>
      <c r="G3747" s="0" t="n">
        <v>464</v>
      </c>
    </row>
    <row r="3748" customFormat="false" ht="12.8" hidden="false" customHeight="false" outlineLevel="0" collapsed="false">
      <c r="A3748" s="0" t="n">
        <v>3746</v>
      </c>
      <c r="B3748" s="0" t="s">
        <v>138</v>
      </c>
      <c r="C3748" s="0" t="s">
        <v>140</v>
      </c>
      <c r="D3748" s="0" t="s">
        <v>8</v>
      </c>
      <c r="E3748" s="0" t="s">
        <v>9</v>
      </c>
      <c r="F3748" s="0" t="n">
        <v>112</v>
      </c>
      <c r="G3748" s="0" t="n">
        <v>111</v>
      </c>
    </row>
    <row r="3749" customFormat="false" ht="12.8" hidden="false" customHeight="false" outlineLevel="0" collapsed="false">
      <c r="A3749" s="0" t="n">
        <v>3747</v>
      </c>
      <c r="B3749" s="0" t="s">
        <v>138</v>
      </c>
      <c r="C3749" s="0" t="s">
        <v>140</v>
      </c>
      <c r="D3749" s="0" t="s">
        <v>8</v>
      </c>
      <c r="E3749" s="0" t="s">
        <v>9</v>
      </c>
      <c r="F3749" s="0" t="n">
        <v>284</v>
      </c>
      <c r="G3749" s="0" t="n">
        <v>283</v>
      </c>
    </row>
    <row r="3750" customFormat="false" ht="12.8" hidden="false" customHeight="false" outlineLevel="0" collapsed="false">
      <c r="A3750" s="0" t="n">
        <v>3748</v>
      </c>
      <c r="B3750" s="0" t="s">
        <v>138</v>
      </c>
      <c r="C3750" s="0" t="s">
        <v>140</v>
      </c>
      <c r="D3750" s="0" t="s">
        <v>8</v>
      </c>
      <c r="E3750" s="0" t="s">
        <v>9</v>
      </c>
      <c r="F3750" s="0" t="n">
        <v>452</v>
      </c>
      <c r="G3750" s="0" t="n">
        <v>452</v>
      </c>
    </row>
    <row r="3751" customFormat="false" ht="12.8" hidden="false" customHeight="false" outlineLevel="0" collapsed="false">
      <c r="A3751" s="0" t="n">
        <v>3749</v>
      </c>
      <c r="B3751" s="0" t="s">
        <v>138</v>
      </c>
      <c r="C3751" s="0" t="s">
        <v>140</v>
      </c>
      <c r="D3751" s="0" t="s">
        <v>8</v>
      </c>
      <c r="E3751" s="0" t="s">
        <v>10</v>
      </c>
      <c r="F3751" s="0" t="n">
        <v>46</v>
      </c>
      <c r="G3751" s="0" t="n">
        <v>46</v>
      </c>
    </row>
    <row r="3752" customFormat="false" ht="12.8" hidden="false" customHeight="false" outlineLevel="0" collapsed="false">
      <c r="A3752" s="0" t="n">
        <v>3750</v>
      </c>
      <c r="B3752" s="0" t="s">
        <v>138</v>
      </c>
      <c r="C3752" s="0" t="s">
        <v>140</v>
      </c>
      <c r="D3752" s="0" t="s">
        <v>8</v>
      </c>
      <c r="E3752" s="0" t="s">
        <v>10</v>
      </c>
      <c r="F3752" s="0" t="n">
        <v>217</v>
      </c>
      <c r="G3752" s="0" t="n">
        <v>217</v>
      </c>
    </row>
    <row r="3753" customFormat="false" ht="12.8" hidden="false" customHeight="false" outlineLevel="0" collapsed="false">
      <c r="A3753" s="0" t="n">
        <v>3751</v>
      </c>
      <c r="B3753" s="0" t="s">
        <v>138</v>
      </c>
      <c r="C3753" s="0" t="s">
        <v>140</v>
      </c>
      <c r="D3753" s="0" t="s">
        <v>8</v>
      </c>
      <c r="E3753" s="0" t="s">
        <v>10</v>
      </c>
      <c r="F3753" s="0" t="n">
        <v>387</v>
      </c>
      <c r="G3753" s="0" t="n">
        <v>388</v>
      </c>
    </row>
    <row r="3754" customFormat="false" ht="12.8" hidden="false" customHeight="false" outlineLevel="0" collapsed="false">
      <c r="A3754" s="0" t="n">
        <v>3752</v>
      </c>
      <c r="B3754" s="0" t="s">
        <v>138</v>
      </c>
      <c r="C3754" s="0" t="s">
        <v>140</v>
      </c>
      <c r="D3754" s="0" t="s">
        <v>8</v>
      </c>
      <c r="E3754" s="0" t="s">
        <v>10</v>
      </c>
      <c r="F3754" s="0" t="n">
        <v>561</v>
      </c>
      <c r="G3754" s="0" t="n">
        <v>561</v>
      </c>
    </row>
    <row r="3755" customFormat="false" ht="12.8" hidden="false" customHeight="false" outlineLevel="0" collapsed="false">
      <c r="A3755" s="0" t="n">
        <v>3753</v>
      </c>
      <c r="B3755" s="0" t="s">
        <v>138</v>
      </c>
      <c r="C3755" s="0" t="s">
        <v>140</v>
      </c>
      <c r="D3755" s="0" t="s">
        <v>11</v>
      </c>
      <c r="E3755" s="0" t="s">
        <v>9</v>
      </c>
      <c r="F3755" s="0" t="n">
        <v>27</v>
      </c>
      <c r="G3755" s="0" t="n">
        <v>27</v>
      </c>
    </row>
    <row r="3756" customFormat="false" ht="12.8" hidden="false" customHeight="false" outlineLevel="0" collapsed="false">
      <c r="A3756" s="0" t="n">
        <v>3754</v>
      </c>
      <c r="B3756" s="0" t="s">
        <v>138</v>
      </c>
      <c r="C3756" s="0" t="s">
        <v>140</v>
      </c>
      <c r="D3756" s="0" t="s">
        <v>11</v>
      </c>
      <c r="E3756" s="0" t="s">
        <v>9</v>
      </c>
      <c r="F3756" s="0" t="n">
        <v>201</v>
      </c>
      <c r="G3756" s="0" t="n">
        <v>197</v>
      </c>
    </row>
    <row r="3757" customFormat="false" ht="12.8" hidden="false" customHeight="false" outlineLevel="0" collapsed="false">
      <c r="A3757" s="0" t="n">
        <v>3755</v>
      </c>
      <c r="B3757" s="0" t="s">
        <v>138</v>
      </c>
      <c r="C3757" s="0" t="s">
        <v>140</v>
      </c>
      <c r="D3757" s="0" t="s">
        <v>11</v>
      </c>
      <c r="E3757" s="0" t="s">
        <v>9</v>
      </c>
      <c r="F3757" s="0" t="n">
        <v>365</v>
      </c>
      <c r="G3757" s="0" t="n">
        <v>365</v>
      </c>
    </row>
    <row r="3758" customFormat="false" ht="12.8" hidden="false" customHeight="false" outlineLevel="0" collapsed="false">
      <c r="A3758" s="0" t="n">
        <v>3756</v>
      </c>
      <c r="B3758" s="0" t="s">
        <v>138</v>
      </c>
      <c r="C3758" s="0" t="s">
        <v>140</v>
      </c>
      <c r="D3758" s="0" t="s">
        <v>11</v>
      </c>
      <c r="E3758" s="0" t="s">
        <v>9</v>
      </c>
      <c r="F3758" s="0" t="n">
        <v>537</v>
      </c>
      <c r="G3758" s="0" t="n">
        <v>538</v>
      </c>
    </row>
    <row r="3759" customFormat="false" ht="12.8" hidden="false" customHeight="false" outlineLevel="0" collapsed="false">
      <c r="A3759" s="0" t="n">
        <v>3757</v>
      </c>
      <c r="B3759" s="0" t="s">
        <v>138</v>
      </c>
      <c r="C3759" s="0" t="s">
        <v>140</v>
      </c>
      <c r="D3759" s="0" t="s">
        <v>11</v>
      </c>
      <c r="E3759" s="0" t="s">
        <v>10</v>
      </c>
      <c r="F3759" s="0" t="n">
        <v>131</v>
      </c>
      <c r="G3759" s="0" t="n">
        <v>134</v>
      </c>
    </row>
    <row r="3760" customFormat="false" ht="12.8" hidden="false" customHeight="false" outlineLevel="0" collapsed="false">
      <c r="A3760" s="0" t="n">
        <v>3758</v>
      </c>
      <c r="B3760" s="0" t="s">
        <v>138</v>
      </c>
      <c r="C3760" s="0" t="s">
        <v>140</v>
      </c>
      <c r="D3760" s="0" t="s">
        <v>11</v>
      </c>
      <c r="E3760" s="0" t="s">
        <v>10</v>
      </c>
      <c r="F3760" s="0" t="n">
        <v>300</v>
      </c>
      <c r="G3760" s="0" t="n">
        <v>302</v>
      </c>
    </row>
    <row r="3761" customFormat="false" ht="12.8" hidden="false" customHeight="false" outlineLevel="0" collapsed="false">
      <c r="A3761" s="0" t="n">
        <v>3759</v>
      </c>
      <c r="B3761" s="0" t="s">
        <v>138</v>
      </c>
      <c r="C3761" s="0" t="s">
        <v>140</v>
      </c>
      <c r="D3761" s="0" t="s">
        <v>11</v>
      </c>
      <c r="E3761" s="0" t="s">
        <v>10</v>
      </c>
      <c r="F3761" s="0" t="n">
        <v>473</v>
      </c>
      <c r="G3761" s="0" t="n">
        <v>475</v>
      </c>
    </row>
    <row r="3762" customFormat="false" ht="12.8" hidden="false" customHeight="false" outlineLevel="0" collapsed="false">
      <c r="A3762" s="0" t="n">
        <v>3760</v>
      </c>
      <c r="B3762" s="0" t="s">
        <v>138</v>
      </c>
      <c r="C3762" s="0" t="s">
        <v>140</v>
      </c>
      <c r="D3762" s="0" t="s">
        <v>12</v>
      </c>
      <c r="E3762" s="0" t="s">
        <v>9</v>
      </c>
      <c r="F3762" s="0" t="n">
        <v>112</v>
      </c>
      <c r="G3762" s="0" t="n">
        <v>118</v>
      </c>
    </row>
    <row r="3763" customFormat="false" ht="12.8" hidden="false" customHeight="false" outlineLevel="0" collapsed="false">
      <c r="A3763" s="0" t="n">
        <v>3761</v>
      </c>
      <c r="B3763" s="0" t="s">
        <v>138</v>
      </c>
      <c r="C3763" s="0" t="s">
        <v>140</v>
      </c>
      <c r="D3763" s="0" t="s">
        <v>12</v>
      </c>
      <c r="E3763" s="0" t="s">
        <v>9</v>
      </c>
      <c r="F3763" s="0" t="n">
        <v>284</v>
      </c>
      <c r="G3763" s="0" t="n">
        <v>283</v>
      </c>
    </row>
    <row r="3764" customFormat="false" ht="12.8" hidden="false" customHeight="false" outlineLevel="0" collapsed="false">
      <c r="A3764" s="0" t="n">
        <v>3762</v>
      </c>
      <c r="B3764" s="0" t="s">
        <v>138</v>
      </c>
      <c r="C3764" s="0" t="s">
        <v>140</v>
      </c>
      <c r="D3764" s="0" t="s">
        <v>12</v>
      </c>
      <c r="E3764" s="0" t="s">
        <v>9</v>
      </c>
      <c r="F3764" s="0" t="n">
        <v>452</v>
      </c>
      <c r="G3764" s="0" t="n">
        <v>450</v>
      </c>
    </row>
    <row r="3765" customFormat="false" ht="12.8" hidden="false" customHeight="false" outlineLevel="0" collapsed="false">
      <c r="A3765" s="0" t="n">
        <v>3763</v>
      </c>
      <c r="B3765" s="0" t="s">
        <v>138</v>
      </c>
      <c r="C3765" s="0" t="s">
        <v>140</v>
      </c>
      <c r="D3765" s="0" t="s">
        <v>12</v>
      </c>
      <c r="E3765" s="0" t="s">
        <v>10</v>
      </c>
      <c r="F3765" s="0" t="n">
        <v>46</v>
      </c>
      <c r="G3765" s="0" t="n">
        <v>48</v>
      </c>
    </row>
    <row r="3766" customFormat="false" ht="12.8" hidden="false" customHeight="false" outlineLevel="0" collapsed="false">
      <c r="A3766" s="0" t="n">
        <v>3764</v>
      </c>
      <c r="B3766" s="0" t="s">
        <v>138</v>
      </c>
      <c r="C3766" s="0" t="s">
        <v>140</v>
      </c>
      <c r="D3766" s="0" t="s">
        <v>12</v>
      </c>
      <c r="E3766" s="0" t="s">
        <v>10</v>
      </c>
      <c r="F3766" s="0" t="n">
        <v>217</v>
      </c>
      <c r="G3766" s="0" t="n">
        <v>218</v>
      </c>
    </row>
    <row r="3767" customFormat="false" ht="12.8" hidden="false" customHeight="false" outlineLevel="0" collapsed="false">
      <c r="A3767" s="0" t="n">
        <v>3765</v>
      </c>
      <c r="B3767" s="0" t="s">
        <v>138</v>
      </c>
      <c r="C3767" s="0" t="s">
        <v>140</v>
      </c>
      <c r="D3767" s="0" t="s">
        <v>12</v>
      </c>
      <c r="E3767" s="0" t="s">
        <v>10</v>
      </c>
      <c r="F3767" s="0" t="n">
        <v>387</v>
      </c>
      <c r="G3767" s="0" t="n">
        <v>388</v>
      </c>
    </row>
    <row r="3768" customFormat="false" ht="12.8" hidden="false" customHeight="false" outlineLevel="0" collapsed="false">
      <c r="A3768" s="0" t="n">
        <v>3766</v>
      </c>
      <c r="B3768" s="0" t="s">
        <v>138</v>
      </c>
      <c r="C3768" s="0" t="s">
        <v>140</v>
      </c>
      <c r="D3768" s="0" t="s">
        <v>12</v>
      </c>
      <c r="E3768" s="0" t="s">
        <v>10</v>
      </c>
      <c r="F3768" s="0" t="n">
        <v>561</v>
      </c>
      <c r="G3768" s="0" t="n">
        <v>562</v>
      </c>
    </row>
    <row r="3769" customFormat="false" ht="12.8" hidden="false" customHeight="false" outlineLevel="0" collapsed="false">
      <c r="A3769" s="0" t="n">
        <v>3767</v>
      </c>
      <c r="B3769" s="0" t="s">
        <v>138</v>
      </c>
      <c r="C3769" s="0" t="s">
        <v>140</v>
      </c>
      <c r="D3769" s="0" t="s">
        <v>13</v>
      </c>
      <c r="E3769" s="0" t="s">
        <v>9</v>
      </c>
      <c r="F3769" s="0" t="n">
        <v>27</v>
      </c>
      <c r="G3769" s="0" t="n">
        <v>29</v>
      </c>
    </row>
    <row r="3770" customFormat="false" ht="12.8" hidden="false" customHeight="false" outlineLevel="0" collapsed="false">
      <c r="A3770" s="0" t="n">
        <v>3768</v>
      </c>
      <c r="B3770" s="0" t="s">
        <v>138</v>
      </c>
      <c r="C3770" s="0" t="s">
        <v>140</v>
      </c>
      <c r="D3770" s="0" t="s">
        <v>13</v>
      </c>
      <c r="E3770" s="0" t="s">
        <v>9</v>
      </c>
      <c r="F3770" s="0" t="n">
        <v>201</v>
      </c>
      <c r="G3770" s="0" t="n">
        <v>197</v>
      </c>
    </row>
    <row r="3771" customFormat="false" ht="12.8" hidden="false" customHeight="false" outlineLevel="0" collapsed="false">
      <c r="A3771" s="0" t="n">
        <v>3769</v>
      </c>
      <c r="B3771" s="0" t="s">
        <v>138</v>
      </c>
      <c r="C3771" s="0" t="s">
        <v>140</v>
      </c>
      <c r="D3771" s="0" t="s">
        <v>13</v>
      </c>
      <c r="E3771" s="0" t="s">
        <v>9</v>
      </c>
      <c r="F3771" s="0" t="n">
        <v>365</v>
      </c>
      <c r="G3771" s="0" t="n">
        <v>366</v>
      </c>
    </row>
    <row r="3772" customFormat="false" ht="12.8" hidden="false" customHeight="false" outlineLevel="0" collapsed="false">
      <c r="A3772" s="0" t="n">
        <v>3770</v>
      </c>
      <c r="B3772" s="0" t="s">
        <v>138</v>
      </c>
      <c r="C3772" s="0" t="s">
        <v>140</v>
      </c>
      <c r="D3772" s="0" t="s">
        <v>13</v>
      </c>
      <c r="E3772" s="0" t="s">
        <v>9</v>
      </c>
      <c r="F3772" s="0" t="n">
        <v>537</v>
      </c>
      <c r="G3772" s="0" t="n">
        <v>539</v>
      </c>
    </row>
    <row r="3773" customFormat="false" ht="12.8" hidden="false" customHeight="false" outlineLevel="0" collapsed="false">
      <c r="A3773" s="0" t="n">
        <v>3771</v>
      </c>
      <c r="B3773" s="0" t="s">
        <v>138</v>
      </c>
      <c r="C3773" s="0" t="s">
        <v>140</v>
      </c>
      <c r="D3773" s="0" t="s">
        <v>13</v>
      </c>
      <c r="E3773" s="0" t="s">
        <v>10</v>
      </c>
      <c r="F3773" s="0" t="n">
        <v>131</v>
      </c>
      <c r="G3773" s="0" t="n">
        <v>133</v>
      </c>
    </row>
    <row r="3774" customFormat="false" ht="12.8" hidden="false" customHeight="false" outlineLevel="0" collapsed="false">
      <c r="A3774" s="0" t="n">
        <v>3772</v>
      </c>
      <c r="B3774" s="0" t="s">
        <v>138</v>
      </c>
      <c r="C3774" s="0" t="s">
        <v>140</v>
      </c>
      <c r="D3774" s="0" t="s">
        <v>13</v>
      </c>
      <c r="E3774" s="0" t="s">
        <v>10</v>
      </c>
      <c r="F3774" s="0" t="n">
        <v>300</v>
      </c>
      <c r="G3774" s="0" t="n">
        <v>302</v>
      </c>
    </row>
    <row r="3775" customFormat="false" ht="12.8" hidden="false" customHeight="false" outlineLevel="0" collapsed="false">
      <c r="A3775" s="0" t="n">
        <v>3773</v>
      </c>
      <c r="B3775" s="0" t="s">
        <v>138</v>
      </c>
      <c r="C3775" s="0" t="s">
        <v>140</v>
      </c>
      <c r="D3775" s="0" t="s">
        <v>13</v>
      </c>
      <c r="E3775" s="0" t="s">
        <v>10</v>
      </c>
      <c r="F3775" s="0" t="n">
        <v>473</v>
      </c>
      <c r="G3775" s="0" t="n">
        <v>474</v>
      </c>
    </row>
    <row r="3776" customFormat="false" ht="12.8" hidden="false" customHeight="false" outlineLevel="0" collapsed="false">
      <c r="A3776" s="0" t="n">
        <v>3774</v>
      </c>
      <c r="B3776" s="0" t="s">
        <v>138</v>
      </c>
      <c r="C3776" s="0" t="s">
        <v>141</v>
      </c>
      <c r="D3776" s="0" t="s">
        <v>8</v>
      </c>
      <c r="E3776" s="0" t="s">
        <v>9</v>
      </c>
      <c r="F3776" s="0" t="n">
        <v>108</v>
      </c>
      <c r="G3776" s="0" t="n">
        <v>108</v>
      </c>
    </row>
    <row r="3777" customFormat="false" ht="12.8" hidden="false" customHeight="false" outlineLevel="0" collapsed="false">
      <c r="A3777" s="0" t="n">
        <v>3775</v>
      </c>
      <c r="B3777" s="0" t="s">
        <v>138</v>
      </c>
      <c r="C3777" s="0" t="s">
        <v>141</v>
      </c>
      <c r="D3777" s="0" t="s">
        <v>8</v>
      </c>
      <c r="E3777" s="0" t="s">
        <v>9</v>
      </c>
      <c r="F3777" s="0" t="n">
        <v>291</v>
      </c>
      <c r="G3777" s="0" t="n">
        <v>291</v>
      </c>
    </row>
    <row r="3778" customFormat="false" ht="12.8" hidden="false" customHeight="false" outlineLevel="0" collapsed="false">
      <c r="A3778" s="0" t="n">
        <v>3776</v>
      </c>
      <c r="B3778" s="0" t="s">
        <v>138</v>
      </c>
      <c r="C3778" s="0" t="s">
        <v>141</v>
      </c>
      <c r="D3778" s="0" t="s">
        <v>8</v>
      </c>
      <c r="E3778" s="0" t="s">
        <v>9</v>
      </c>
      <c r="F3778" s="0" t="n">
        <v>472</v>
      </c>
      <c r="G3778" s="0" t="n">
        <v>473</v>
      </c>
    </row>
    <row r="3779" customFormat="false" ht="12.8" hidden="false" customHeight="false" outlineLevel="0" collapsed="false">
      <c r="A3779" s="0" t="n">
        <v>3777</v>
      </c>
      <c r="B3779" s="0" t="s">
        <v>138</v>
      </c>
      <c r="C3779" s="0" t="s">
        <v>141</v>
      </c>
      <c r="D3779" s="0" t="s">
        <v>8</v>
      </c>
      <c r="E3779" s="0" t="s">
        <v>9</v>
      </c>
      <c r="F3779" s="0" t="n">
        <v>651</v>
      </c>
      <c r="G3779" s="0" t="n">
        <v>651</v>
      </c>
    </row>
    <row r="3780" customFormat="false" ht="12.8" hidden="false" customHeight="false" outlineLevel="0" collapsed="false">
      <c r="A3780" s="0" t="n">
        <v>3778</v>
      </c>
      <c r="B3780" s="0" t="s">
        <v>138</v>
      </c>
      <c r="C3780" s="0" t="s">
        <v>141</v>
      </c>
      <c r="D3780" s="0" t="s">
        <v>8</v>
      </c>
      <c r="E3780" s="0" t="s">
        <v>9</v>
      </c>
      <c r="F3780" s="0" t="n">
        <v>842</v>
      </c>
      <c r="G3780" s="0" t="n">
        <v>840</v>
      </c>
    </row>
    <row r="3781" customFormat="false" ht="12.8" hidden="false" customHeight="false" outlineLevel="0" collapsed="false">
      <c r="A3781" s="0" t="n">
        <v>3779</v>
      </c>
      <c r="B3781" s="0" t="s">
        <v>138</v>
      </c>
      <c r="C3781" s="0" t="s">
        <v>141</v>
      </c>
      <c r="D3781" s="0" t="s">
        <v>8</v>
      </c>
      <c r="E3781" s="0" t="s">
        <v>10</v>
      </c>
      <c r="F3781" s="0" t="n">
        <v>35</v>
      </c>
      <c r="G3781" s="0" t="n">
        <v>34</v>
      </c>
    </row>
    <row r="3782" customFormat="false" ht="12.8" hidden="false" customHeight="false" outlineLevel="0" collapsed="false">
      <c r="A3782" s="0" t="n">
        <v>3780</v>
      </c>
      <c r="B3782" s="0" t="s">
        <v>138</v>
      </c>
      <c r="C3782" s="0" t="s">
        <v>141</v>
      </c>
      <c r="D3782" s="0" t="s">
        <v>8</v>
      </c>
      <c r="E3782" s="0" t="s">
        <v>10</v>
      </c>
      <c r="F3782" s="0" t="n">
        <v>225</v>
      </c>
      <c r="G3782" s="0" t="n">
        <v>225</v>
      </c>
    </row>
    <row r="3783" customFormat="false" ht="12.8" hidden="false" customHeight="false" outlineLevel="0" collapsed="false">
      <c r="A3783" s="0" t="n">
        <v>3781</v>
      </c>
      <c r="B3783" s="0" t="s">
        <v>138</v>
      </c>
      <c r="C3783" s="0" t="s">
        <v>141</v>
      </c>
      <c r="D3783" s="0" t="s">
        <v>8</v>
      </c>
      <c r="E3783" s="0" t="s">
        <v>10</v>
      </c>
      <c r="F3783" s="0" t="n">
        <v>407</v>
      </c>
      <c r="G3783" s="0" t="n">
        <v>407</v>
      </c>
    </row>
    <row r="3784" customFormat="false" ht="12.8" hidden="false" customHeight="false" outlineLevel="0" collapsed="false">
      <c r="A3784" s="0" t="n">
        <v>3782</v>
      </c>
      <c r="B3784" s="0" t="s">
        <v>138</v>
      </c>
      <c r="C3784" s="0" t="s">
        <v>141</v>
      </c>
      <c r="D3784" s="0" t="s">
        <v>8</v>
      </c>
      <c r="E3784" s="0" t="s">
        <v>10</v>
      </c>
      <c r="F3784" s="0" t="n">
        <v>587</v>
      </c>
      <c r="G3784" s="0" t="n">
        <v>587</v>
      </c>
    </row>
    <row r="3785" customFormat="false" ht="12.8" hidden="false" customHeight="false" outlineLevel="0" collapsed="false">
      <c r="A3785" s="0" t="n">
        <v>3783</v>
      </c>
      <c r="B3785" s="0" t="s">
        <v>138</v>
      </c>
      <c r="C3785" s="0" t="s">
        <v>141</v>
      </c>
      <c r="D3785" s="0" t="s">
        <v>8</v>
      </c>
      <c r="E3785" s="0" t="s">
        <v>10</v>
      </c>
      <c r="F3785" s="0" t="n">
        <v>770</v>
      </c>
      <c r="G3785" s="0" t="n">
        <v>771</v>
      </c>
    </row>
    <row r="3786" customFormat="false" ht="12.8" hidden="false" customHeight="false" outlineLevel="0" collapsed="false">
      <c r="A3786" s="0" t="n">
        <v>3784</v>
      </c>
      <c r="B3786" s="0" t="s">
        <v>138</v>
      </c>
      <c r="C3786" s="0" t="s">
        <v>141</v>
      </c>
      <c r="D3786" s="0" t="s">
        <v>11</v>
      </c>
      <c r="E3786" s="0" t="s">
        <v>9</v>
      </c>
      <c r="F3786" s="0" t="n">
        <v>9</v>
      </c>
      <c r="G3786" s="0" t="n">
        <v>12</v>
      </c>
    </row>
    <row r="3787" customFormat="false" ht="12.8" hidden="false" customHeight="false" outlineLevel="0" collapsed="false">
      <c r="A3787" s="0" t="n">
        <v>3785</v>
      </c>
      <c r="B3787" s="0" t="s">
        <v>138</v>
      </c>
      <c r="C3787" s="0" t="s">
        <v>141</v>
      </c>
      <c r="D3787" s="0" t="s">
        <v>11</v>
      </c>
      <c r="E3787" s="0" t="s">
        <v>9</v>
      </c>
      <c r="F3787" s="0" t="n">
        <v>200</v>
      </c>
      <c r="G3787" s="0" t="n">
        <v>201</v>
      </c>
    </row>
    <row r="3788" customFormat="false" ht="12.8" hidden="false" customHeight="false" outlineLevel="0" collapsed="false">
      <c r="A3788" s="0" t="n">
        <v>3786</v>
      </c>
      <c r="B3788" s="0" t="s">
        <v>138</v>
      </c>
      <c r="C3788" s="0" t="s">
        <v>141</v>
      </c>
      <c r="D3788" s="0" t="s">
        <v>11</v>
      </c>
      <c r="E3788" s="0" t="s">
        <v>9</v>
      </c>
      <c r="F3788" s="0" t="n">
        <v>381</v>
      </c>
      <c r="G3788" s="0" t="n">
        <v>380</v>
      </c>
    </row>
    <row r="3789" customFormat="false" ht="12.8" hidden="false" customHeight="false" outlineLevel="0" collapsed="false">
      <c r="A3789" s="0" t="n">
        <v>3787</v>
      </c>
      <c r="B3789" s="0" t="s">
        <v>138</v>
      </c>
      <c r="C3789" s="0" t="s">
        <v>141</v>
      </c>
      <c r="D3789" s="0" t="s">
        <v>11</v>
      </c>
      <c r="E3789" s="0" t="s">
        <v>9</v>
      </c>
      <c r="F3789" s="0" t="n">
        <v>562</v>
      </c>
      <c r="G3789" s="0" t="n">
        <v>563</v>
      </c>
    </row>
    <row r="3790" customFormat="false" ht="12.8" hidden="false" customHeight="false" outlineLevel="0" collapsed="false">
      <c r="A3790" s="0" t="n">
        <v>3788</v>
      </c>
      <c r="B3790" s="0" t="s">
        <v>138</v>
      </c>
      <c r="C3790" s="0" t="s">
        <v>141</v>
      </c>
      <c r="D3790" s="0" t="s">
        <v>11</v>
      </c>
      <c r="E3790" s="0" t="s">
        <v>9</v>
      </c>
      <c r="F3790" s="0" t="n">
        <v>743</v>
      </c>
      <c r="G3790" s="0" t="n">
        <v>744</v>
      </c>
    </row>
    <row r="3791" customFormat="false" ht="12.8" hidden="false" customHeight="false" outlineLevel="0" collapsed="false">
      <c r="A3791" s="0" t="n">
        <v>3789</v>
      </c>
      <c r="B3791" s="0" t="s">
        <v>138</v>
      </c>
      <c r="C3791" s="0" t="s">
        <v>141</v>
      </c>
      <c r="D3791" s="0" t="s">
        <v>11</v>
      </c>
      <c r="E3791" s="0" t="s">
        <v>10</v>
      </c>
      <c r="F3791" s="0" t="n">
        <v>132</v>
      </c>
      <c r="G3791" s="0" t="n">
        <v>135</v>
      </c>
    </row>
    <row r="3792" customFormat="false" ht="12.8" hidden="false" customHeight="false" outlineLevel="0" collapsed="false">
      <c r="A3792" s="0" t="n">
        <v>3790</v>
      </c>
      <c r="B3792" s="0" t="s">
        <v>138</v>
      </c>
      <c r="C3792" s="0" t="s">
        <v>141</v>
      </c>
      <c r="D3792" s="0" t="s">
        <v>11</v>
      </c>
      <c r="E3792" s="0" t="s">
        <v>10</v>
      </c>
      <c r="F3792" s="0" t="n">
        <v>316</v>
      </c>
      <c r="G3792" s="0" t="n">
        <v>319</v>
      </c>
    </row>
    <row r="3793" customFormat="false" ht="12.8" hidden="false" customHeight="false" outlineLevel="0" collapsed="false">
      <c r="A3793" s="0" t="n">
        <v>3791</v>
      </c>
      <c r="B3793" s="0" t="s">
        <v>138</v>
      </c>
      <c r="C3793" s="0" t="s">
        <v>141</v>
      </c>
      <c r="D3793" s="0" t="s">
        <v>11</v>
      </c>
      <c r="E3793" s="0" t="s">
        <v>10</v>
      </c>
      <c r="F3793" s="0" t="n">
        <v>496</v>
      </c>
      <c r="G3793" s="0" t="n">
        <v>501</v>
      </c>
    </row>
    <row r="3794" customFormat="false" ht="12.8" hidden="false" customHeight="false" outlineLevel="0" collapsed="false">
      <c r="A3794" s="0" t="n">
        <v>3792</v>
      </c>
      <c r="B3794" s="0" t="s">
        <v>138</v>
      </c>
      <c r="C3794" s="0" t="s">
        <v>141</v>
      </c>
      <c r="D3794" s="0" t="s">
        <v>11</v>
      </c>
      <c r="E3794" s="0" t="s">
        <v>10</v>
      </c>
      <c r="F3794" s="0" t="n">
        <v>677</v>
      </c>
      <c r="G3794" s="0" t="n">
        <v>680</v>
      </c>
    </row>
    <row r="3795" customFormat="false" ht="12.8" hidden="false" customHeight="false" outlineLevel="0" collapsed="false">
      <c r="A3795" s="0" t="n">
        <v>3793</v>
      </c>
      <c r="B3795" s="0" t="s">
        <v>138</v>
      </c>
      <c r="C3795" s="0" t="s">
        <v>141</v>
      </c>
      <c r="D3795" s="0" t="s">
        <v>12</v>
      </c>
      <c r="E3795" s="0" t="s">
        <v>9</v>
      </c>
      <c r="F3795" s="0" t="n">
        <v>108</v>
      </c>
      <c r="G3795" s="0" t="n">
        <v>109</v>
      </c>
    </row>
    <row r="3796" customFormat="false" ht="12.8" hidden="false" customHeight="false" outlineLevel="0" collapsed="false">
      <c r="A3796" s="0" t="n">
        <v>3794</v>
      </c>
      <c r="B3796" s="0" t="s">
        <v>138</v>
      </c>
      <c r="C3796" s="0" t="s">
        <v>141</v>
      </c>
      <c r="D3796" s="0" t="s">
        <v>12</v>
      </c>
      <c r="E3796" s="0" t="s">
        <v>9</v>
      </c>
      <c r="F3796" s="0" t="n">
        <v>291</v>
      </c>
      <c r="G3796" s="0" t="n">
        <v>291</v>
      </c>
    </row>
    <row r="3797" customFormat="false" ht="12.8" hidden="false" customHeight="false" outlineLevel="0" collapsed="false">
      <c r="A3797" s="0" t="n">
        <v>3795</v>
      </c>
      <c r="B3797" s="0" t="s">
        <v>138</v>
      </c>
      <c r="C3797" s="0" t="s">
        <v>141</v>
      </c>
      <c r="D3797" s="0" t="s">
        <v>12</v>
      </c>
      <c r="E3797" s="0" t="s">
        <v>9</v>
      </c>
      <c r="F3797" s="0" t="n">
        <v>472</v>
      </c>
      <c r="G3797" s="0" t="n">
        <v>469</v>
      </c>
    </row>
    <row r="3798" customFormat="false" ht="12.8" hidden="false" customHeight="false" outlineLevel="0" collapsed="false">
      <c r="A3798" s="0" t="n">
        <v>3796</v>
      </c>
      <c r="B3798" s="0" t="s">
        <v>138</v>
      </c>
      <c r="C3798" s="0" t="s">
        <v>141</v>
      </c>
      <c r="D3798" s="0" t="s">
        <v>12</v>
      </c>
      <c r="E3798" s="0" t="s">
        <v>9</v>
      </c>
      <c r="F3798" s="0" t="n">
        <v>651</v>
      </c>
      <c r="G3798" s="0" t="n">
        <v>649</v>
      </c>
    </row>
    <row r="3799" customFormat="false" ht="12.8" hidden="false" customHeight="false" outlineLevel="0" collapsed="false">
      <c r="A3799" s="0" t="n">
        <v>3797</v>
      </c>
      <c r="B3799" s="0" t="s">
        <v>138</v>
      </c>
      <c r="C3799" s="0" t="s">
        <v>141</v>
      </c>
      <c r="D3799" s="0" t="s">
        <v>12</v>
      </c>
      <c r="E3799" s="0" t="s">
        <v>9</v>
      </c>
      <c r="F3799" s="0" t="n">
        <v>842</v>
      </c>
      <c r="G3799" s="0" t="n">
        <v>842</v>
      </c>
    </row>
    <row r="3800" customFormat="false" ht="12.8" hidden="false" customHeight="false" outlineLevel="0" collapsed="false">
      <c r="A3800" s="0" t="n">
        <v>3798</v>
      </c>
      <c r="B3800" s="0" t="s">
        <v>138</v>
      </c>
      <c r="C3800" s="0" t="s">
        <v>141</v>
      </c>
      <c r="D3800" s="0" t="s">
        <v>12</v>
      </c>
      <c r="E3800" s="0" t="s">
        <v>10</v>
      </c>
      <c r="F3800" s="0" t="n">
        <v>35</v>
      </c>
      <c r="G3800" s="0" t="n">
        <v>36</v>
      </c>
    </row>
    <row r="3801" customFormat="false" ht="12.8" hidden="false" customHeight="false" outlineLevel="0" collapsed="false">
      <c r="A3801" s="0" t="n">
        <v>3799</v>
      </c>
      <c r="B3801" s="0" t="s">
        <v>138</v>
      </c>
      <c r="C3801" s="0" t="s">
        <v>141</v>
      </c>
      <c r="D3801" s="0" t="s">
        <v>12</v>
      </c>
      <c r="E3801" s="0" t="s">
        <v>10</v>
      </c>
      <c r="F3801" s="0" t="n">
        <v>225</v>
      </c>
      <c r="G3801" s="0" t="n">
        <v>226</v>
      </c>
    </row>
    <row r="3802" customFormat="false" ht="12.8" hidden="false" customHeight="false" outlineLevel="0" collapsed="false">
      <c r="A3802" s="0" t="n">
        <v>3800</v>
      </c>
      <c r="B3802" s="0" t="s">
        <v>138</v>
      </c>
      <c r="C3802" s="0" t="s">
        <v>141</v>
      </c>
      <c r="D3802" s="0" t="s">
        <v>12</v>
      </c>
      <c r="E3802" s="0" t="s">
        <v>10</v>
      </c>
      <c r="F3802" s="0" t="n">
        <v>407</v>
      </c>
      <c r="G3802" s="0" t="n">
        <v>410</v>
      </c>
    </row>
    <row r="3803" customFormat="false" ht="12.8" hidden="false" customHeight="false" outlineLevel="0" collapsed="false">
      <c r="A3803" s="0" t="n">
        <v>3801</v>
      </c>
      <c r="B3803" s="0" t="s">
        <v>138</v>
      </c>
      <c r="C3803" s="0" t="s">
        <v>141</v>
      </c>
      <c r="D3803" s="0" t="s">
        <v>12</v>
      </c>
      <c r="E3803" s="0" t="s">
        <v>10</v>
      </c>
      <c r="F3803" s="0" t="n">
        <v>587</v>
      </c>
      <c r="G3803" s="0" t="n">
        <v>589</v>
      </c>
    </row>
    <row r="3804" customFormat="false" ht="12.8" hidden="false" customHeight="false" outlineLevel="0" collapsed="false">
      <c r="A3804" s="0" t="n">
        <v>3802</v>
      </c>
      <c r="B3804" s="0" t="s">
        <v>138</v>
      </c>
      <c r="C3804" s="0" t="s">
        <v>141</v>
      </c>
      <c r="D3804" s="0" t="s">
        <v>12</v>
      </c>
      <c r="E3804" s="0" t="s">
        <v>10</v>
      </c>
      <c r="F3804" s="0" t="n">
        <v>770</v>
      </c>
      <c r="G3804" s="0" t="n">
        <v>771</v>
      </c>
    </row>
    <row r="3805" customFormat="false" ht="12.8" hidden="false" customHeight="false" outlineLevel="0" collapsed="false">
      <c r="A3805" s="0" t="n">
        <v>3803</v>
      </c>
      <c r="B3805" s="0" t="s">
        <v>138</v>
      </c>
      <c r="C3805" s="0" t="s">
        <v>141</v>
      </c>
      <c r="D3805" s="0" t="s">
        <v>13</v>
      </c>
      <c r="E3805" s="0" t="s">
        <v>9</v>
      </c>
      <c r="F3805" s="0" t="n">
        <v>9</v>
      </c>
      <c r="G3805" s="0" t="n">
        <v>15</v>
      </c>
    </row>
    <row r="3806" customFormat="false" ht="12.8" hidden="false" customHeight="false" outlineLevel="0" collapsed="false">
      <c r="A3806" s="0" t="n">
        <v>3804</v>
      </c>
      <c r="B3806" s="0" t="s">
        <v>138</v>
      </c>
      <c r="C3806" s="0" t="s">
        <v>141</v>
      </c>
      <c r="D3806" s="0" t="s">
        <v>13</v>
      </c>
      <c r="E3806" s="0" t="s">
        <v>9</v>
      </c>
      <c r="F3806" s="0" t="n">
        <v>200</v>
      </c>
      <c r="G3806" s="0" t="n">
        <v>205</v>
      </c>
    </row>
    <row r="3807" customFormat="false" ht="12.8" hidden="false" customHeight="false" outlineLevel="0" collapsed="false">
      <c r="A3807" s="0" t="n">
        <v>3805</v>
      </c>
      <c r="B3807" s="0" t="s">
        <v>138</v>
      </c>
      <c r="C3807" s="0" t="s">
        <v>141</v>
      </c>
      <c r="D3807" s="0" t="s">
        <v>13</v>
      </c>
      <c r="E3807" s="0" t="s">
        <v>9</v>
      </c>
      <c r="F3807" s="0" t="n">
        <v>381</v>
      </c>
      <c r="G3807" s="0" t="n">
        <v>383</v>
      </c>
    </row>
    <row r="3808" customFormat="false" ht="12.8" hidden="false" customHeight="false" outlineLevel="0" collapsed="false">
      <c r="A3808" s="0" t="n">
        <v>3806</v>
      </c>
      <c r="B3808" s="0" t="s">
        <v>138</v>
      </c>
      <c r="C3808" s="0" t="s">
        <v>141</v>
      </c>
      <c r="D3808" s="0" t="s">
        <v>13</v>
      </c>
      <c r="E3808" s="0" t="s">
        <v>9</v>
      </c>
      <c r="F3808" s="0" t="n">
        <v>562</v>
      </c>
      <c r="G3808" s="0" t="n">
        <v>565</v>
      </c>
    </row>
    <row r="3809" customFormat="false" ht="12.8" hidden="false" customHeight="false" outlineLevel="0" collapsed="false">
      <c r="A3809" s="0" t="n">
        <v>3807</v>
      </c>
      <c r="B3809" s="0" t="s">
        <v>138</v>
      </c>
      <c r="C3809" s="0" t="s">
        <v>141</v>
      </c>
      <c r="D3809" s="0" t="s">
        <v>13</v>
      </c>
      <c r="E3809" s="0" t="s">
        <v>9</v>
      </c>
      <c r="F3809" s="0" t="n">
        <v>743</v>
      </c>
      <c r="G3809" s="0" t="n">
        <v>749</v>
      </c>
    </row>
    <row r="3810" customFormat="false" ht="12.8" hidden="false" customHeight="false" outlineLevel="0" collapsed="false">
      <c r="A3810" s="0" t="n">
        <v>3808</v>
      </c>
      <c r="B3810" s="0" t="s">
        <v>138</v>
      </c>
      <c r="C3810" s="0" t="s">
        <v>141</v>
      </c>
      <c r="D3810" s="0" t="s">
        <v>13</v>
      </c>
      <c r="E3810" s="0" t="s">
        <v>10</v>
      </c>
      <c r="F3810" s="0" t="n">
        <v>132</v>
      </c>
      <c r="G3810" s="0" t="n">
        <v>133</v>
      </c>
    </row>
    <row r="3811" customFormat="false" ht="12.8" hidden="false" customHeight="false" outlineLevel="0" collapsed="false">
      <c r="A3811" s="0" t="n">
        <v>3809</v>
      </c>
      <c r="B3811" s="0" t="s">
        <v>138</v>
      </c>
      <c r="C3811" s="0" t="s">
        <v>141</v>
      </c>
      <c r="D3811" s="0" t="s">
        <v>13</v>
      </c>
      <c r="E3811" s="0" t="s">
        <v>10</v>
      </c>
      <c r="F3811" s="0" t="n">
        <v>316</v>
      </c>
      <c r="G3811" s="0" t="n">
        <v>318</v>
      </c>
    </row>
    <row r="3812" customFormat="false" ht="12.8" hidden="false" customHeight="false" outlineLevel="0" collapsed="false">
      <c r="A3812" s="0" t="n">
        <v>3810</v>
      </c>
      <c r="B3812" s="0" t="s">
        <v>138</v>
      </c>
      <c r="C3812" s="0" t="s">
        <v>141</v>
      </c>
      <c r="D3812" s="0" t="s">
        <v>13</v>
      </c>
      <c r="E3812" s="0" t="s">
        <v>10</v>
      </c>
      <c r="F3812" s="0" t="n">
        <v>496</v>
      </c>
      <c r="G3812" s="0" t="n">
        <v>498</v>
      </c>
    </row>
    <row r="3813" customFormat="false" ht="12.8" hidden="false" customHeight="false" outlineLevel="0" collapsed="false">
      <c r="A3813" s="0" t="n">
        <v>3811</v>
      </c>
      <c r="B3813" s="0" t="s">
        <v>138</v>
      </c>
      <c r="C3813" s="0" t="s">
        <v>141</v>
      </c>
      <c r="D3813" s="0" t="s">
        <v>13</v>
      </c>
      <c r="E3813" s="0" t="s">
        <v>10</v>
      </c>
      <c r="F3813" s="0" t="n">
        <v>677</v>
      </c>
      <c r="G3813" s="0" t="n">
        <v>678</v>
      </c>
    </row>
    <row r="3814" customFormat="false" ht="12.8" hidden="false" customHeight="false" outlineLevel="0" collapsed="false">
      <c r="A3814" s="0" t="n">
        <v>3812</v>
      </c>
      <c r="B3814" s="0" t="s">
        <v>138</v>
      </c>
      <c r="C3814" s="0" t="s">
        <v>142</v>
      </c>
      <c r="D3814" s="0" t="s">
        <v>8</v>
      </c>
      <c r="E3814" s="0" t="s">
        <v>9</v>
      </c>
      <c r="F3814" s="0" t="n">
        <v>127</v>
      </c>
      <c r="G3814" s="0" t="n">
        <v>128</v>
      </c>
    </row>
    <row r="3815" customFormat="false" ht="12.8" hidden="false" customHeight="false" outlineLevel="0" collapsed="false">
      <c r="A3815" s="0" t="n">
        <v>3813</v>
      </c>
      <c r="B3815" s="0" t="s">
        <v>138</v>
      </c>
      <c r="C3815" s="0" t="s">
        <v>142</v>
      </c>
      <c r="D3815" s="0" t="s">
        <v>8</v>
      </c>
      <c r="E3815" s="0" t="s">
        <v>9</v>
      </c>
      <c r="F3815" s="0" t="n">
        <v>315</v>
      </c>
      <c r="G3815" s="0" t="n">
        <v>315</v>
      </c>
    </row>
    <row r="3816" customFormat="false" ht="12.8" hidden="false" customHeight="false" outlineLevel="0" collapsed="false">
      <c r="A3816" s="0" t="n">
        <v>3814</v>
      </c>
      <c r="B3816" s="0" t="s">
        <v>138</v>
      </c>
      <c r="C3816" s="0" t="s">
        <v>142</v>
      </c>
      <c r="D3816" s="0" t="s">
        <v>8</v>
      </c>
      <c r="E3816" s="0" t="s">
        <v>9</v>
      </c>
      <c r="F3816" s="0" t="n">
        <v>519</v>
      </c>
      <c r="G3816" s="0" t="n">
        <v>517</v>
      </c>
    </row>
    <row r="3817" customFormat="false" ht="12.8" hidden="false" customHeight="false" outlineLevel="0" collapsed="false">
      <c r="A3817" s="0" t="n">
        <v>3815</v>
      </c>
      <c r="B3817" s="0" t="s">
        <v>138</v>
      </c>
      <c r="C3817" s="0" t="s">
        <v>142</v>
      </c>
      <c r="D3817" s="0" t="s">
        <v>8</v>
      </c>
      <c r="E3817" s="0" t="s">
        <v>9</v>
      </c>
      <c r="F3817" s="0" t="n">
        <v>708</v>
      </c>
      <c r="G3817" s="0" t="n">
        <v>710</v>
      </c>
    </row>
    <row r="3818" customFormat="false" ht="12.8" hidden="false" customHeight="false" outlineLevel="0" collapsed="false">
      <c r="A3818" s="0" t="n">
        <v>3816</v>
      </c>
      <c r="B3818" s="0" t="s">
        <v>138</v>
      </c>
      <c r="C3818" s="0" t="s">
        <v>142</v>
      </c>
      <c r="D3818" s="0" t="s">
        <v>8</v>
      </c>
      <c r="E3818" s="0" t="s">
        <v>10</v>
      </c>
      <c r="F3818" s="0" t="n">
        <v>57</v>
      </c>
      <c r="G3818" s="0" t="n">
        <v>58</v>
      </c>
    </row>
    <row r="3819" customFormat="false" ht="12.8" hidden="false" customHeight="false" outlineLevel="0" collapsed="false">
      <c r="A3819" s="0" t="n">
        <v>3817</v>
      </c>
      <c r="B3819" s="0" t="s">
        <v>138</v>
      </c>
      <c r="C3819" s="0" t="s">
        <v>142</v>
      </c>
      <c r="D3819" s="0" t="s">
        <v>8</v>
      </c>
      <c r="E3819" s="0" t="s">
        <v>10</v>
      </c>
      <c r="F3819" s="0" t="n">
        <v>247</v>
      </c>
      <c r="G3819" s="0" t="n">
        <v>246</v>
      </c>
    </row>
    <row r="3820" customFormat="false" ht="12.8" hidden="false" customHeight="false" outlineLevel="0" collapsed="false">
      <c r="A3820" s="0" t="n">
        <v>3818</v>
      </c>
      <c r="B3820" s="0" t="s">
        <v>138</v>
      </c>
      <c r="C3820" s="0" t="s">
        <v>142</v>
      </c>
      <c r="D3820" s="0" t="s">
        <v>8</v>
      </c>
      <c r="E3820" s="0" t="s">
        <v>10</v>
      </c>
      <c r="F3820" s="0" t="n">
        <v>445</v>
      </c>
      <c r="G3820" s="0" t="n">
        <v>444</v>
      </c>
    </row>
    <row r="3821" customFormat="false" ht="12.8" hidden="false" customHeight="false" outlineLevel="0" collapsed="false">
      <c r="A3821" s="0" t="n">
        <v>3819</v>
      </c>
      <c r="B3821" s="0" t="s">
        <v>138</v>
      </c>
      <c r="C3821" s="0" t="s">
        <v>142</v>
      </c>
      <c r="D3821" s="0" t="s">
        <v>8</v>
      </c>
      <c r="E3821" s="0" t="s">
        <v>10</v>
      </c>
      <c r="F3821" s="0" t="n">
        <v>645</v>
      </c>
      <c r="G3821" s="0" t="n">
        <v>645</v>
      </c>
    </row>
    <row r="3822" customFormat="false" ht="12.8" hidden="false" customHeight="false" outlineLevel="0" collapsed="false">
      <c r="A3822" s="0" t="n">
        <v>3820</v>
      </c>
      <c r="B3822" s="0" t="s">
        <v>138</v>
      </c>
      <c r="C3822" s="0" t="s">
        <v>142</v>
      </c>
      <c r="D3822" s="0" t="s">
        <v>8</v>
      </c>
      <c r="E3822" s="0" t="s">
        <v>10</v>
      </c>
      <c r="F3822" s="0" t="n">
        <v>842</v>
      </c>
      <c r="G3822" s="0" t="n">
        <v>842</v>
      </c>
    </row>
    <row r="3823" customFormat="false" ht="12.8" hidden="false" customHeight="false" outlineLevel="0" collapsed="false">
      <c r="A3823" s="0" t="n">
        <v>3821</v>
      </c>
      <c r="B3823" s="0" t="s">
        <v>138</v>
      </c>
      <c r="C3823" s="0" t="s">
        <v>142</v>
      </c>
      <c r="D3823" s="0" t="s">
        <v>11</v>
      </c>
      <c r="E3823" s="0" t="s">
        <v>9</v>
      </c>
      <c r="F3823" s="0" t="n">
        <v>33</v>
      </c>
      <c r="G3823" s="0" t="n">
        <v>33</v>
      </c>
    </row>
    <row r="3824" customFormat="false" ht="12.8" hidden="false" customHeight="false" outlineLevel="0" collapsed="false">
      <c r="A3824" s="0" t="n">
        <v>3822</v>
      </c>
      <c r="B3824" s="0" t="s">
        <v>138</v>
      </c>
      <c r="C3824" s="0" t="s">
        <v>142</v>
      </c>
      <c r="D3824" s="0" t="s">
        <v>11</v>
      </c>
      <c r="E3824" s="0" t="s">
        <v>9</v>
      </c>
      <c r="F3824" s="0" t="n">
        <v>223</v>
      </c>
      <c r="G3824" s="0" t="n">
        <v>223</v>
      </c>
    </row>
    <row r="3825" customFormat="false" ht="12.8" hidden="false" customHeight="false" outlineLevel="0" collapsed="false">
      <c r="A3825" s="0" t="n">
        <v>3823</v>
      </c>
      <c r="B3825" s="0" t="s">
        <v>138</v>
      </c>
      <c r="C3825" s="0" t="s">
        <v>142</v>
      </c>
      <c r="D3825" s="0" t="s">
        <v>11</v>
      </c>
      <c r="E3825" s="0" t="s">
        <v>9</v>
      </c>
      <c r="F3825" s="0" t="n">
        <v>417</v>
      </c>
      <c r="G3825" s="0" t="n">
        <v>418</v>
      </c>
    </row>
    <row r="3826" customFormat="false" ht="12.8" hidden="false" customHeight="false" outlineLevel="0" collapsed="false">
      <c r="A3826" s="0" t="n">
        <v>3824</v>
      </c>
      <c r="B3826" s="0" t="s">
        <v>138</v>
      </c>
      <c r="C3826" s="0" t="s">
        <v>142</v>
      </c>
      <c r="D3826" s="0" t="s">
        <v>11</v>
      </c>
      <c r="E3826" s="0" t="s">
        <v>9</v>
      </c>
      <c r="F3826" s="0" t="n">
        <v>613</v>
      </c>
      <c r="G3826" s="0" t="n">
        <v>614</v>
      </c>
    </row>
    <row r="3827" customFormat="false" ht="12.8" hidden="false" customHeight="false" outlineLevel="0" collapsed="false">
      <c r="A3827" s="0" t="n">
        <v>3825</v>
      </c>
      <c r="B3827" s="0" t="s">
        <v>138</v>
      </c>
      <c r="C3827" s="0" t="s">
        <v>142</v>
      </c>
      <c r="D3827" s="0" t="s">
        <v>11</v>
      </c>
      <c r="E3827" s="0" t="s">
        <v>9</v>
      </c>
      <c r="F3827" s="0" t="n">
        <v>813</v>
      </c>
      <c r="G3827" s="0" t="n">
        <v>814</v>
      </c>
    </row>
    <row r="3828" customFormat="false" ht="12.8" hidden="false" customHeight="false" outlineLevel="0" collapsed="false">
      <c r="A3828" s="0" t="n">
        <v>3826</v>
      </c>
      <c r="B3828" s="0" t="s">
        <v>138</v>
      </c>
      <c r="C3828" s="0" t="s">
        <v>142</v>
      </c>
      <c r="D3828" s="0" t="s">
        <v>11</v>
      </c>
      <c r="E3828" s="0" t="s">
        <v>10</v>
      </c>
      <c r="F3828" s="0" t="n">
        <v>152</v>
      </c>
      <c r="G3828" s="0" t="n">
        <v>154</v>
      </c>
    </row>
    <row r="3829" customFormat="false" ht="12.8" hidden="false" customHeight="false" outlineLevel="0" collapsed="false">
      <c r="A3829" s="0" t="n">
        <v>3827</v>
      </c>
      <c r="B3829" s="0" t="s">
        <v>138</v>
      </c>
      <c r="C3829" s="0" t="s">
        <v>142</v>
      </c>
      <c r="D3829" s="0" t="s">
        <v>11</v>
      </c>
      <c r="E3829" s="0" t="s">
        <v>10</v>
      </c>
      <c r="F3829" s="0" t="n">
        <v>345</v>
      </c>
      <c r="G3829" s="0" t="n">
        <v>346</v>
      </c>
    </row>
    <row r="3830" customFormat="false" ht="12.8" hidden="false" customHeight="false" outlineLevel="0" collapsed="false">
      <c r="A3830" s="0" t="n">
        <v>3828</v>
      </c>
      <c r="B3830" s="0" t="s">
        <v>138</v>
      </c>
      <c r="C3830" s="0" t="s">
        <v>142</v>
      </c>
      <c r="D3830" s="0" t="s">
        <v>11</v>
      </c>
      <c r="E3830" s="0" t="s">
        <v>10</v>
      </c>
      <c r="F3830" s="0" t="n">
        <v>546</v>
      </c>
      <c r="G3830" s="0" t="n">
        <v>548</v>
      </c>
    </row>
    <row r="3831" customFormat="false" ht="12.8" hidden="false" customHeight="false" outlineLevel="0" collapsed="false">
      <c r="A3831" s="0" t="n">
        <v>3829</v>
      </c>
      <c r="B3831" s="0" t="s">
        <v>138</v>
      </c>
      <c r="C3831" s="0" t="s">
        <v>142</v>
      </c>
      <c r="D3831" s="0" t="s">
        <v>11</v>
      </c>
      <c r="E3831" s="0" t="s">
        <v>10</v>
      </c>
      <c r="F3831" s="0" t="n">
        <v>743</v>
      </c>
      <c r="G3831" s="0" t="n">
        <v>743</v>
      </c>
    </row>
    <row r="3832" customFormat="false" ht="12.8" hidden="false" customHeight="false" outlineLevel="0" collapsed="false">
      <c r="A3832" s="0" t="n">
        <v>3830</v>
      </c>
      <c r="B3832" s="0" t="s">
        <v>138</v>
      </c>
      <c r="C3832" s="0" t="s">
        <v>142</v>
      </c>
      <c r="D3832" s="0" t="s">
        <v>12</v>
      </c>
      <c r="E3832" s="0" t="s">
        <v>9</v>
      </c>
      <c r="F3832" s="0" t="n">
        <v>127</v>
      </c>
      <c r="G3832" s="0" t="n">
        <v>127</v>
      </c>
    </row>
    <row r="3833" customFormat="false" ht="12.8" hidden="false" customHeight="false" outlineLevel="0" collapsed="false">
      <c r="A3833" s="0" t="n">
        <v>3831</v>
      </c>
      <c r="B3833" s="0" t="s">
        <v>138</v>
      </c>
      <c r="C3833" s="0" t="s">
        <v>142</v>
      </c>
      <c r="D3833" s="0" t="s">
        <v>12</v>
      </c>
      <c r="E3833" s="0" t="s">
        <v>9</v>
      </c>
      <c r="F3833" s="0" t="n">
        <v>315</v>
      </c>
      <c r="G3833" s="0" t="n">
        <v>314</v>
      </c>
    </row>
    <row r="3834" customFormat="false" ht="12.8" hidden="false" customHeight="false" outlineLevel="0" collapsed="false">
      <c r="A3834" s="0" t="n">
        <v>3832</v>
      </c>
      <c r="B3834" s="0" t="s">
        <v>138</v>
      </c>
      <c r="C3834" s="0" t="s">
        <v>142</v>
      </c>
      <c r="D3834" s="0" t="s">
        <v>12</v>
      </c>
      <c r="E3834" s="0" t="s">
        <v>9</v>
      </c>
      <c r="F3834" s="0" t="n">
        <v>519</v>
      </c>
      <c r="G3834" s="0" t="n">
        <v>517</v>
      </c>
    </row>
    <row r="3835" customFormat="false" ht="12.8" hidden="false" customHeight="false" outlineLevel="0" collapsed="false">
      <c r="A3835" s="0" t="n">
        <v>3833</v>
      </c>
      <c r="B3835" s="0" t="s">
        <v>138</v>
      </c>
      <c r="C3835" s="0" t="s">
        <v>142</v>
      </c>
      <c r="D3835" s="0" t="s">
        <v>12</v>
      </c>
      <c r="E3835" s="0" t="s">
        <v>9</v>
      </c>
      <c r="F3835" s="0" t="n">
        <v>708</v>
      </c>
      <c r="G3835" s="0" t="n">
        <v>711</v>
      </c>
    </row>
    <row r="3836" customFormat="false" ht="12.8" hidden="false" customHeight="false" outlineLevel="0" collapsed="false">
      <c r="A3836" s="0" t="n">
        <v>3834</v>
      </c>
      <c r="B3836" s="0" t="s">
        <v>138</v>
      </c>
      <c r="C3836" s="0" t="s">
        <v>142</v>
      </c>
      <c r="D3836" s="0" t="s">
        <v>12</v>
      </c>
      <c r="E3836" s="0" t="s">
        <v>10</v>
      </c>
      <c r="F3836" s="0" t="n">
        <v>57</v>
      </c>
      <c r="G3836" s="0" t="n">
        <v>57</v>
      </c>
    </row>
    <row r="3837" customFormat="false" ht="12.8" hidden="false" customHeight="false" outlineLevel="0" collapsed="false">
      <c r="A3837" s="0" t="n">
        <v>3835</v>
      </c>
      <c r="B3837" s="0" t="s">
        <v>138</v>
      </c>
      <c r="C3837" s="0" t="s">
        <v>142</v>
      </c>
      <c r="D3837" s="0" t="s">
        <v>12</v>
      </c>
      <c r="E3837" s="0" t="s">
        <v>10</v>
      </c>
      <c r="F3837" s="0" t="n">
        <v>247</v>
      </c>
      <c r="G3837" s="0" t="n">
        <v>247</v>
      </c>
    </row>
    <row r="3838" customFormat="false" ht="12.8" hidden="false" customHeight="false" outlineLevel="0" collapsed="false">
      <c r="A3838" s="0" t="n">
        <v>3836</v>
      </c>
      <c r="B3838" s="0" t="s">
        <v>138</v>
      </c>
      <c r="C3838" s="0" t="s">
        <v>142</v>
      </c>
      <c r="D3838" s="0" t="s">
        <v>12</v>
      </c>
      <c r="E3838" s="0" t="s">
        <v>10</v>
      </c>
      <c r="F3838" s="0" t="n">
        <v>445</v>
      </c>
      <c r="G3838" s="0" t="n">
        <v>445</v>
      </c>
    </row>
    <row r="3839" customFormat="false" ht="12.8" hidden="false" customHeight="false" outlineLevel="0" collapsed="false">
      <c r="A3839" s="0" t="n">
        <v>3837</v>
      </c>
      <c r="B3839" s="0" t="s">
        <v>138</v>
      </c>
      <c r="C3839" s="0" t="s">
        <v>142</v>
      </c>
      <c r="D3839" s="0" t="s">
        <v>12</v>
      </c>
      <c r="E3839" s="0" t="s">
        <v>10</v>
      </c>
      <c r="F3839" s="0" t="n">
        <v>645</v>
      </c>
      <c r="G3839" s="0" t="n">
        <v>645</v>
      </c>
    </row>
    <row r="3840" customFormat="false" ht="12.8" hidden="false" customHeight="false" outlineLevel="0" collapsed="false">
      <c r="A3840" s="0" t="n">
        <v>3838</v>
      </c>
      <c r="B3840" s="0" t="s">
        <v>138</v>
      </c>
      <c r="C3840" s="0" t="s">
        <v>142</v>
      </c>
      <c r="D3840" s="0" t="s">
        <v>12</v>
      </c>
      <c r="E3840" s="0" t="s">
        <v>10</v>
      </c>
      <c r="F3840" s="0" t="n">
        <v>842</v>
      </c>
      <c r="G3840" s="0" t="n">
        <v>842</v>
      </c>
    </row>
    <row r="3841" customFormat="false" ht="12.8" hidden="false" customHeight="false" outlineLevel="0" collapsed="false">
      <c r="A3841" s="0" t="n">
        <v>3839</v>
      </c>
      <c r="B3841" s="0" t="s">
        <v>138</v>
      </c>
      <c r="C3841" s="0" t="s">
        <v>142</v>
      </c>
      <c r="D3841" s="0" t="s">
        <v>13</v>
      </c>
      <c r="E3841" s="0" t="s">
        <v>9</v>
      </c>
      <c r="F3841" s="0" t="n">
        <v>33</v>
      </c>
      <c r="G3841" s="0" t="n">
        <v>35</v>
      </c>
    </row>
    <row r="3842" customFormat="false" ht="12.8" hidden="false" customHeight="false" outlineLevel="0" collapsed="false">
      <c r="A3842" s="0" t="n">
        <v>3840</v>
      </c>
      <c r="B3842" s="0" t="s">
        <v>138</v>
      </c>
      <c r="C3842" s="0" t="s">
        <v>142</v>
      </c>
      <c r="D3842" s="0" t="s">
        <v>13</v>
      </c>
      <c r="E3842" s="0" t="s">
        <v>9</v>
      </c>
      <c r="F3842" s="0" t="n">
        <v>223</v>
      </c>
      <c r="G3842" s="0" t="n">
        <v>224</v>
      </c>
    </row>
    <row r="3843" customFormat="false" ht="12.8" hidden="false" customHeight="false" outlineLevel="0" collapsed="false">
      <c r="A3843" s="0" t="n">
        <v>3841</v>
      </c>
      <c r="B3843" s="0" t="s">
        <v>138</v>
      </c>
      <c r="C3843" s="0" t="s">
        <v>142</v>
      </c>
      <c r="D3843" s="0" t="s">
        <v>13</v>
      </c>
      <c r="E3843" s="0" t="s">
        <v>9</v>
      </c>
      <c r="F3843" s="0" t="n">
        <v>417</v>
      </c>
      <c r="G3843" s="0" t="n">
        <v>418</v>
      </c>
    </row>
    <row r="3844" customFormat="false" ht="12.8" hidden="false" customHeight="false" outlineLevel="0" collapsed="false">
      <c r="A3844" s="0" t="n">
        <v>3842</v>
      </c>
      <c r="B3844" s="0" t="s">
        <v>138</v>
      </c>
      <c r="C3844" s="0" t="s">
        <v>142</v>
      </c>
      <c r="D3844" s="0" t="s">
        <v>13</v>
      </c>
      <c r="E3844" s="0" t="s">
        <v>9</v>
      </c>
      <c r="F3844" s="0" t="n">
        <v>613</v>
      </c>
      <c r="G3844" s="0" t="n">
        <v>616</v>
      </c>
    </row>
    <row r="3845" customFormat="false" ht="12.8" hidden="false" customHeight="false" outlineLevel="0" collapsed="false">
      <c r="A3845" s="0" t="n">
        <v>3843</v>
      </c>
      <c r="B3845" s="0" t="s">
        <v>138</v>
      </c>
      <c r="C3845" s="0" t="s">
        <v>142</v>
      </c>
      <c r="D3845" s="0" t="s">
        <v>13</v>
      </c>
      <c r="E3845" s="0" t="s">
        <v>9</v>
      </c>
      <c r="F3845" s="0" t="n">
        <v>813</v>
      </c>
      <c r="G3845" s="0" t="n">
        <v>815</v>
      </c>
    </row>
    <row r="3846" customFormat="false" ht="12.8" hidden="false" customHeight="false" outlineLevel="0" collapsed="false">
      <c r="A3846" s="0" t="n">
        <v>3844</v>
      </c>
      <c r="B3846" s="0" t="s">
        <v>138</v>
      </c>
      <c r="C3846" s="0" t="s">
        <v>142</v>
      </c>
      <c r="D3846" s="0" t="s">
        <v>13</v>
      </c>
      <c r="E3846" s="0" t="s">
        <v>10</v>
      </c>
      <c r="F3846" s="0" t="n">
        <v>152</v>
      </c>
      <c r="G3846" s="0" t="n">
        <v>151</v>
      </c>
    </row>
    <row r="3847" customFormat="false" ht="12.8" hidden="false" customHeight="false" outlineLevel="0" collapsed="false">
      <c r="A3847" s="0" t="n">
        <v>3845</v>
      </c>
      <c r="B3847" s="0" t="s">
        <v>138</v>
      </c>
      <c r="C3847" s="0" t="s">
        <v>142</v>
      </c>
      <c r="D3847" s="0" t="s">
        <v>13</v>
      </c>
      <c r="E3847" s="0" t="s">
        <v>10</v>
      </c>
      <c r="F3847" s="0" t="n">
        <v>345</v>
      </c>
      <c r="G3847" s="0" t="n">
        <v>343</v>
      </c>
    </row>
    <row r="3848" customFormat="false" ht="12.8" hidden="false" customHeight="false" outlineLevel="0" collapsed="false">
      <c r="A3848" s="0" t="n">
        <v>3846</v>
      </c>
      <c r="B3848" s="0" t="s">
        <v>138</v>
      </c>
      <c r="C3848" s="0" t="s">
        <v>142</v>
      </c>
      <c r="D3848" s="0" t="s">
        <v>13</v>
      </c>
      <c r="E3848" s="0" t="s">
        <v>10</v>
      </c>
      <c r="F3848" s="0" t="n">
        <v>546</v>
      </c>
      <c r="G3848" s="0" t="n">
        <v>545</v>
      </c>
    </row>
    <row r="3849" customFormat="false" ht="12.8" hidden="false" customHeight="false" outlineLevel="0" collapsed="false">
      <c r="A3849" s="0" t="n">
        <v>3847</v>
      </c>
      <c r="B3849" s="0" t="s">
        <v>138</v>
      </c>
      <c r="C3849" s="0" t="s">
        <v>142</v>
      </c>
      <c r="D3849" s="0" t="s">
        <v>13</v>
      </c>
      <c r="E3849" s="0" t="s">
        <v>10</v>
      </c>
      <c r="F3849" s="0" t="n">
        <v>743</v>
      </c>
      <c r="G3849" s="0" t="n">
        <v>743</v>
      </c>
    </row>
    <row r="3850" customFormat="false" ht="12.8" hidden="false" customHeight="false" outlineLevel="0" collapsed="false">
      <c r="A3850" s="0" t="n">
        <v>3848</v>
      </c>
      <c r="B3850" s="0" t="s">
        <v>138</v>
      </c>
      <c r="C3850" s="0" t="s">
        <v>143</v>
      </c>
      <c r="D3850" s="0" t="s">
        <v>8</v>
      </c>
      <c r="E3850" s="0" t="s">
        <v>9</v>
      </c>
      <c r="F3850" s="0" t="n">
        <v>33</v>
      </c>
      <c r="G3850" s="0" t="n">
        <v>33</v>
      </c>
    </row>
    <row r="3851" customFormat="false" ht="12.8" hidden="false" customHeight="false" outlineLevel="0" collapsed="false">
      <c r="A3851" s="0" t="n">
        <v>3849</v>
      </c>
      <c r="B3851" s="0" t="s">
        <v>138</v>
      </c>
      <c r="C3851" s="0" t="s">
        <v>143</v>
      </c>
      <c r="D3851" s="0" t="s">
        <v>8</v>
      </c>
      <c r="E3851" s="0" t="s">
        <v>9</v>
      </c>
      <c r="F3851" s="0" t="n">
        <v>254</v>
      </c>
      <c r="G3851" s="0" t="n">
        <v>255</v>
      </c>
    </row>
    <row r="3852" customFormat="false" ht="12.8" hidden="false" customHeight="false" outlineLevel="0" collapsed="false">
      <c r="A3852" s="0" t="n">
        <v>3850</v>
      </c>
      <c r="B3852" s="0" t="s">
        <v>138</v>
      </c>
      <c r="C3852" s="0" t="s">
        <v>143</v>
      </c>
      <c r="D3852" s="0" t="s">
        <v>8</v>
      </c>
      <c r="E3852" s="0" t="s">
        <v>9</v>
      </c>
      <c r="F3852" s="0" t="n">
        <v>473</v>
      </c>
      <c r="G3852" s="0" t="n">
        <v>474</v>
      </c>
    </row>
    <row r="3853" customFormat="false" ht="12.8" hidden="false" customHeight="false" outlineLevel="0" collapsed="false">
      <c r="A3853" s="0" t="n">
        <v>3851</v>
      </c>
      <c r="B3853" s="0" t="s">
        <v>138</v>
      </c>
      <c r="C3853" s="0" t="s">
        <v>143</v>
      </c>
      <c r="D3853" s="0" t="s">
        <v>8</v>
      </c>
      <c r="E3853" s="0" t="s">
        <v>9</v>
      </c>
      <c r="F3853" s="0" t="n">
        <v>688</v>
      </c>
      <c r="G3853" s="0" t="n">
        <v>688</v>
      </c>
    </row>
    <row r="3854" customFormat="false" ht="12.8" hidden="false" customHeight="false" outlineLevel="0" collapsed="false">
      <c r="A3854" s="0" t="n">
        <v>3852</v>
      </c>
      <c r="B3854" s="0" t="s">
        <v>138</v>
      </c>
      <c r="C3854" s="0" t="s">
        <v>143</v>
      </c>
      <c r="D3854" s="0" t="s">
        <v>8</v>
      </c>
      <c r="E3854" s="0" t="s">
        <v>9</v>
      </c>
      <c r="F3854" s="0" t="n">
        <v>900</v>
      </c>
      <c r="G3854" s="0" t="n">
        <v>900</v>
      </c>
    </row>
    <row r="3855" customFormat="false" ht="12.8" hidden="false" customHeight="false" outlineLevel="0" collapsed="false">
      <c r="A3855" s="0" t="n">
        <v>3853</v>
      </c>
      <c r="B3855" s="0" t="s">
        <v>138</v>
      </c>
      <c r="C3855" s="0" t="s">
        <v>143</v>
      </c>
      <c r="D3855" s="0" t="s">
        <v>8</v>
      </c>
      <c r="E3855" s="0" t="s">
        <v>9</v>
      </c>
      <c r="F3855" s="0" t="n">
        <v>1120</v>
      </c>
      <c r="G3855" s="0" t="n">
        <v>1117</v>
      </c>
    </row>
    <row r="3856" customFormat="false" ht="12.8" hidden="false" customHeight="false" outlineLevel="0" collapsed="false">
      <c r="A3856" s="0" t="n">
        <v>3854</v>
      </c>
      <c r="B3856" s="0" t="s">
        <v>138</v>
      </c>
      <c r="C3856" s="0" t="s">
        <v>143</v>
      </c>
      <c r="D3856" s="0" t="s">
        <v>8</v>
      </c>
      <c r="E3856" s="0" t="s">
        <v>10</v>
      </c>
      <c r="F3856" s="0" t="n">
        <v>181</v>
      </c>
      <c r="G3856" s="0" t="n">
        <v>181</v>
      </c>
    </row>
    <row r="3857" customFormat="false" ht="12.8" hidden="false" customHeight="false" outlineLevel="0" collapsed="false">
      <c r="A3857" s="0" t="n">
        <v>3855</v>
      </c>
      <c r="B3857" s="0" t="s">
        <v>138</v>
      </c>
      <c r="C3857" s="0" t="s">
        <v>143</v>
      </c>
      <c r="D3857" s="0" t="s">
        <v>8</v>
      </c>
      <c r="E3857" s="0" t="s">
        <v>10</v>
      </c>
      <c r="F3857" s="0" t="n">
        <v>403</v>
      </c>
      <c r="G3857" s="0" t="n">
        <v>403</v>
      </c>
    </row>
    <row r="3858" customFormat="false" ht="12.8" hidden="false" customHeight="false" outlineLevel="0" collapsed="false">
      <c r="A3858" s="0" t="n">
        <v>3856</v>
      </c>
      <c r="B3858" s="0" t="s">
        <v>138</v>
      </c>
      <c r="C3858" s="0" t="s">
        <v>143</v>
      </c>
      <c r="D3858" s="0" t="s">
        <v>8</v>
      </c>
      <c r="E3858" s="0" t="s">
        <v>10</v>
      </c>
      <c r="F3858" s="0" t="n">
        <v>618</v>
      </c>
      <c r="G3858" s="0" t="n">
        <v>619</v>
      </c>
    </row>
    <row r="3859" customFormat="false" ht="12.8" hidden="false" customHeight="false" outlineLevel="0" collapsed="false">
      <c r="A3859" s="0" t="n">
        <v>3857</v>
      </c>
      <c r="B3859" s="0" t="s">
        <v>138</v>
      </c>
      <c r="C3859" s="0" t="s">
        <v>143</v>
      </c>
      <c r="D3859" s="0" t="s">
        <v>8</v>
      </c>
      <c r="E3859" s="0" t="s">
        <v>10</v>
      </c>
      <c r="F3859" s="0" t="n">
        <v>832</v>
      </c>
      <c r="G3859" s="0" t="n">
        <v>832</v>
      </c>
    </row>
    <row r="3860" customFormat="false" ht="12.8" hidden="false" customHeight="false" outlineLevel="0" collapsed="false">
      <c r="A3860" s="0" t="n">
        <v>3858</v>
      </c>
      <c r="B3860" s="0" t="s">
        <v>138</v>
      </c>
      <c r="C3860" s="0" t="s">
        <v>143</v>
      </c>
      <c r="D3860" s="0" t="s">
        <v>8</v>
      </c>
      <c r="E3860" s="0" t="s">
        <v>10</v>
      </c>
      <c r="F3860" s="0" t="n">
        <v>1046</v>
      </c>
      <c r="G3860" s="0" t="n">
        <v>1047</v>
      </c>
    </row>
    <row r="3861" customFormat="false" ht="12.8" hidden="false" customHeight="false" outlineLevel="0" collapsed="false">
      <c r="A3861" s="0" t="n">
        <v>3859</v>
      </c>
      <c r="B3861" s="0" t="s">
        <v>138</v>
      </c>
      <c r="C3861" s="0" t="s">
        <v>143</v>
      </c>
      <c r="D3861" s="0" t="s">
        <v>11</v>
      </c>
      <c r="E3861" s="0" t="s">
        <v>9</v>
      </c>
      <c r="F3861" s="0" t="n">
        <v>147</v>
      </c>
      <c r="G3861" s="0" t="n">
        <v>148</v>
      </c>
    </row>
    <row r="3862" customFormat="false" ht="12.8" hidden="false" customHeight="false" outlineLevel="0" collapsed="false">
      <c r="A3862" s="0" t="n">
        <v>3860</v>
      </c>
      <c r="B3862" s="0" t="s">
        <v>138</v>
      </c>
      <c r="C3862" s="0" t="s">
        <v>143</v>
      </c>
      <c r="D3862" s="0" t="s">
        <v>11</v>
      </c>
      <c r="E3862" s="0" t="s">
        <v>9</v>
      </c>
      <c r="F3862" s="0" t="n">
        <v>371</v>
      </c>
      <c r="G3862" s="0" t="n">
        <v>371</v>
      </c>
    </row>
    <row r="3863" customFormat="false" ht="12.8" hidden="false" customHeight="false" outlineLevel="0" collapsed="false">
      <c r="A3863" s="0" t="n">
        <v>3861</v>
      </c>
      <c r="B3863" s="0" t="s">
        <v>138</v>
      </c>
      <c r="C3863" s="0" t="s">
        <v>143</v>
      </c>
      <c r="D3863" s="0" t="s">
        <v>11</v>
      </c>
      <c r="E3863" s="0" t="s">
        <v>9</v>
      </c>
      <c r="F3863" s="0" t="n">
        <v>584</v>
      </c>
      <c r="G3863" s="0" t="n">
        <v>587</v>
      </c>
    </row>
    <row r="3864" customFormat="false" ht="12.8" hidden="false" customHeight="false" outlineLevel="0" collapsed="false">
      <c r="A3864" s="0" t="n">
        <v>3862</v>
      </c>
      <c r="B3864" s="0" t="s">
        <v>138</v>
      </c>
      <c r="C3864" s="0" t="s">
        <v>143</v>
      </c>
      <c r="D3864" s="0" t="s">
        <v>11</v>
      </c>
      <c r="E3864" s="0" t="s">
        <v>9</v>
      </c>
      <c r="F3864" s="0" t="n">
        <v>798</v>
      </c>
      <c r="G3864" s="0" t="n">
        <v>800</v>
      </c>
    </row>
    <row r="3865" customFormat="false" ht="12.8" hidden="false" customHeight="false" outlineLevel="0" collapsed="false">
      <c r="A3865" s="0" t="n">
        <v>3863</v>
      </c>
      <c r="B3865" s="0" t="s">
        <v>138</v>
      </c>
      <c r="C3865" s="0" t="s">
        <v>143</v>
      </c>
      <c r="D3865" s="0" t="s">
        <v>11</v>
      </c>
      <c r="E3865" s="0" t="s">
        <v>9</v>
      </c>
      <c r="F3865" s="0" t="n">
        <v>1011</v>
      </c>
      <c r="G3865" s="0" t="n">
        <v>1010</v>
      </c>
    </row>
    <row r="3866" customFormat="false" ht="12.8" hidden="false" customHeight="false" outlineLevel="0" collapsed="false">
      <c r="A3866" s="0" t="n">
        <v>3864</v>
      </c>
      <c r="B3866" s="0" t="s">
        <v>138</v>
      </c>
      <c r="C3866" s="0" t="s">
        <v>143</v>
      </c>
      <c r="D3866" s="0" t="s">
        <v>11</v>
      </c>
      <c r="E3866" s="0" t="s">
        <v>10</v>
      </c>
      <c r="F3866" s="0" t="n">
        <v>70</v>
      </c>
      <c r="G3866" s="0" t="n">
        <v>71</v>
      </c>
    </row>
    <row r="3867" customFormat="false" ht="12.8" hidden="false" customHeight="false" outlineLevel="0" collapsed="false">
      <c r="A3867" s="0" t="n">
        <v>3865</v>
      </c>
      <c r="B3867" s="0" t="s">
        <v>138</v>
      </c>
      <c r="C3867" s="0" t="s">
        <v>143</v>
      </c>
      <c r="D3867" s="0" t="s">
        <v>11</v>
      </c>
      <c r="E3867" s="0" t="s">
        <v>10</v>
      </c>
      <c r="F3867" s="0" t="n">
        <v>292</v>
      </c>
      <c r="G3867" s="0" t="n">
        <v>294</v>
      </c>
    </row>
    <row r="3868" customFormat="false" ht="12.8" hidden="false" customHeight="false" outlineLevel="0" collapsed="false">
      <c r="A3868" s="0" t="n">
        <v>3866</v>
      </c>
      <c r="B3868" s="0" t="s">
        <v>138</v>
      </c>
      <c r="C3868" s="0" t="s">
        <v>143</v>
      </c>
      <c r="D3868" s="0" t="s">
        <v>11</v>
      </c>
      <c r="E3868" s="0" t="s">
        <v>10</v>
      </c>
      <c r="F3868" s="0" t="n">
        <v>509</v>
      </c>
      <c r="G3868" s="0" t="n">
        <v>512</v>
      </c>
    </row>
    <row r="3869" customFormat="false" ht="12.8" hidden="false" customHeight="false" outlineLevel="0" collapsed="false">
      <c r="A3869" s="0" t="n">
        <v>3867</v>
      </c>
      <c r="B3869" s="0" t="s">
        <v>138</v>
      </c>
      <c r="C3869" s="0" t="s">
        <v>143</v>
      </c>
      <c r="D3869" s="0" t="s">
        <v>11</v>
      </c>
      <c r="E3869" s="0" t="s">
        <v>10</v>
      </c>
      <c r="F3869" s="0" t="n">
        <v>726</v>
      </c>
      <c r="G3869" s="0" t="n">
        <v>727</v>
      </c>
    </row>
    <row r="3870" customFormat="false" ht="12.8" hidden="false" customHeight="false" outlineLevel="0" collapsed="false">
      <c r="A3870" s="0" t="n">
        <v>3868</v>
      </c>
      <c r="B3870" s="0" t="s">
        <v>138</v>
      </c>
      <c r="C3870" s="0" t="s">
        <v>143</v>
      </c>
      <c r="D3870" s="0" t="s">
        <v>11</v>
      </c>
      <c r="E3870" s="0" t="s">
        <v>10</v>
      </c>
      <c r="F3870" s="0" t="n">
        <v>937</v>
      </c>
      <c r="G3870" s="0" t="n">
        <v>938</v>
      </c>
    </row>
    <row r="3871" customFormat="false" ht="12.8" hidden="false" customHeight="false" outlineLevel="0" collapsed="false">
      <c r="A3871" s="0" t="n">
        <v>3869</v>
      </c>
      <c r="B3871" s="0" t="s">
        <v>138</v>
      </c>
      <c r="C3871" s="0" t="s">
        <v>143</v>
      </c>
      <c r="D3871" s="0" t="s">
        <v>11</v>
      </c>
      <c r="E3871" s="0" t="s">
        <v>10</v>
      </c>
      <c r="F3871" s="0" t="n">
        <v>1154</v>
      </c>
      <c r="G3871" s="0" t="n">
        <v>1156</v>
      </c>
    </row>
    <row r="3872" customFormat="false" ht="12.8" hidden="false" customHeight="false" outlineLevel="0" collapsed="false">
      <c r="A3872" s="0" t="n">
        <v>3870</v>
      </c>
      <c r="B3872" s="0" t="s">
        <v>138</v>
      </c>
      <c r="C3872" s="0" t="s">
        <v>143</v>
      </c>
      <c r="D3872" s="0" t="s">
        <v>12</v>
      </c>
      <c r="E3872" s="0" t="s">
        <v>9</v>
      </c>
      <c r="F3872" s="0" t="n">
        <v>33</v>
      </c>
      <c r="G3872" s="0" t="n">
        <v>34</v>
      </c>
    </row>
    <row r="3873" customFormat="false" ht="12.8" hidden="false" customHeight="false" outlineLevel="0" collapsed="false">
      <c r="A3873" s="0" t="n">
        <v>3871</v>
      </c>
      <c r="B3873" s="0" t="s">
        <v>138</v>
      </c>
      <c r="C3873" s="0" t="s">
        <v>143</v>
      </c>
      <c r="D3873" s="0" t="s">
        <v>12</v>
      </c>
      <c r="E3873" s="0" t="s">
        <v>9</v>
      </c>
      <c r="F3873" s="0" t="n">
        <v>254</v>
      </c>
      <c r="G3873" s="0" t="n">
        <v>253</v>
      </c>
    </row>
    <row r="3874" customFormat="false" ht="12.8" hidden="false" customHeight="false" outlineLevel="0" collapsed="false">
      <c r="A3874" s="0" t="n">
        <v>3872</v>
      </c>
      <c r="B3874" s="0" t="s">
        <v>138</v>
      </c>
      <c r="C3874" s="0" t="s">
        <v>143</v>
      </c>
      <c r="D3874" s="0" t="s">
        <v>12</v>
      </c>
      <c r="E3874" s="0" t="s">
        <v>9</v>
      </c>
      <c r="F3874" s="0" t="n">
        <v>473</v>
      </c>
      <c r="G3874" s="0" t="n">
        <v>472</v>
      </c>
    </row>
    <row r="3875" customFormat="false" ht="12.8" hidden="false" customHeight="false" outlineLevel="0" collapsed="false">
      <c r="A3875" s="0" t="n">
        <v>3873</v>
      </c>
      <c r="B3875" s="0" t="s">
        <v>138</v>
      </c>
      <c r="C3875" s="0" t="s">
        <v>143</v>
      </c>
      <c r="D3875" s="0" t="s">
        <v>12</v>
      </c>
      <c r="E3875" s="0" t="s">
        <v>9</v>
      </c>
      <c r="F3875" s="0" t="n">
        <v>688</v>
      </c>
      <c r="G3875" s="0" t="n">
        <v>687</v>
      </c>
    </row>
    <row r="3876" customFormat="false" ht="12.8" hidden="false" customHeight="false" outlineLevel="0" collapsed="false">
      <c r="A3876" s="0" t="n">
        <v>3874</v>
      </c>
      <c r="B3876" s="0" t="s">
        <v>138</v>
      </c>
      <c r="C3876" s="0" t="s">
        <v>143</v>
      </c>
      <c r="D3876" s="0" t="s">
        <v>12</v>
      </c>
      <c r="E3876" s="0" t="s">
        <v>9</v>
      </c>
      <c r="F3876" s="0" t="n">
        <v>900</v>
      </c>
      <c r="G3876" s="0" t="n">
        <v>898</v>
      </c>
    </row>
    <row r="3877" customFormat="false" ht="12.8" hidden="false" customHeight="false" outlineLevel="0" collapsed="false">
      <c r="A3877" s="0" t="n">
        <v>3875</v>
      </c>
      <c r="B3877" s="0" t="s">
        <v>138</v>
      </c>
      <c r="C3877" s="0" t="s">
        <v>143</v>
      </c>
      <c r="D3877" s="0" t="s">
        <v>12</v>
      </c>
      <c r="E3877" s="0" t="s">
        <v>9</v>
      </c>
      <c r="F3877" s="0" t="n">
        <v>1120</v>
      </c>
      <c r="G3877" s="0" t="n">
        <v>1118</v>
      </c>
    </row>
    <row r="3878" customFormat="false" ht="12.8" hidden="false" customHeight="false" outlineLevel="0" collapsed="false">
      <c r="A3878" s="0" t="n">
        <v>3876</v>
      </c>
      <c r="B3878" s="0" t="s">
        <v>138</v>
      </c>
      <c r="C3878" s="0" t="s">
        <v>143</v>
      </c>
      <c r="D3878" s="0" t="s">
        <v>12</v>
      </c>
      <c r="E3878" s="0" t="s">
        <v>10</v>
      </c>
      <c r="F3878" s="0" t="n">
        <v>181</v>
      </c>
      <c r="G3878" s="0" t="n">
        <v>180</v>
      </c>
    </row>
    <row r="3879" customFormat="false" ht="12.8" hidden="false" customHeight="false" outlineLevel="0" collapsed="false">
      <c r="A3879" s="0" t="n">
        <v>3877</v>
      </c>
      <c r="B3879" s="0" t="s">
        <v>138</v>
      </c>
      <c r="C3879" s="0" t="s">
        <v>143</v>
      </c>
      <c r="D3879" s="0" t="s">
        <v>12</v>
      </c>
      <c r="E3879" s="0" t="s">
        <v>10</v>
      </c>
      <c r="F3879" s="0" t="n">
        <v>403</v>
      </c>
      <c r="G3879" s="0" t="n">
        <v>402</v>
      </c>
    </row>
    <row r="3880" customFormat="false" ht="12.8" hidden="false" customHeight="false" outlineLevel="0" collapsed="false">
      <c r="A3880" s="0" t="n">
        <v>3878</v>
      </c>
      <c r="B3880" s="0" t="s">
        <v>138</v>
      </c>
      <c r="C3880" s="0" t="s">
        <v>143</v>
      </c>
      <c r="D3880" s="0" t="s">
        <v>12</v>
      </c>
      <c r="E3880" s="0" t="s">
        <v>10</v>
      </c>
      <c r="F3880" s="0" t="n">
        <v>618</v>
      </c>
      <c r="G3880" s="0" t="n">
        <v>618</v>
      </c>
    </row>
    <row r="3881" customFormat="false" ht="12.8" hidden="false" customHeight="false" outlineLevel="0" collapsed="false">
      <c r="A3881" s="0" t="n">
        <v>3879</v>
      </c>
      <c r="B3881" s="0" t="s">
        <v>138</v>
      </c>
      <c r="C3881" s="0" t="s">
        <v>143</v>
      </c>
      <c r="D3881" s="0" t="s">
        <v>12</v>
      </c>
      <c r="E3881" s="0" t="s">
        <v>10</v>
      </c>
      <c r="F3881" s="0" t="n">
        <v>832</v>
      </c>
      <c r="G3881" s="0" t="n">
        <v>832</v>
      </c>
    </row>
    <row r="3882" customFormat="false" ht="12.8" hidden="false" customHeight="false" outlineLevel="0" collapsed="false">
      <c r="A3882" s="0" t="n">
        <v>3880</v>
      </c>
      <c r="B3882" s="0" t="s">
        <v>138</v>
      </c>
      <c r="C3882" s="0" t="s">
        <v>143</v>
      </c>
      <c r="D3882" s="0" t="s">
        <v>12</v>
      </c>
      <c r="E3882" s="0" t="s">
        <v>10</v>
      </c>
      <c r="F3882" s="0" t="n">
        <v>1046</v>
      </c>
      <c r="G3882" s="0" t="n">
        <v>1046</v>
      </c>
    </row>
    <row r="3883" customFormat="false" ht="12.8" hidden="false" customHeight="false" outlineLevel="0" collapsed="false">
      <c r="A3883" s="0" t="n">
        <v>3881</v>
      </c>
      <c r="B3883" s="0" t="s">
        <v>138</v>
      </c>
      <c r="C3883" s="0" t="s">
        <v>143</v>
      </c>
      <c r="D3883" s="0" t="s">
        <v>13</v>
      </c>
      <c r="E3883" s="0" t="s">
        <v>9</v>
      </c>
      <c r="F3883" s="0" t="n">
        <v>147</v>
      </c>
      <c r="G3883" s="0" t="n">
        <v>150</v>
      </c>
    </row>
    <row r="3884" customFormat="false" ht="12.8" hidden="false" customHeight="false" outlineLevel="0" collapsed="false">
      <c r="A3884" s="0" t="n">
        <v>3882</v>
      </c>
      <c r="B3884" s="0" t="s">
        <v>138</v>
      </c>
      <c r="C3884" s="0" t="s">
        <v>143</v>
      </c>
      <c r="D3884" s="0" t="s">
        <v>13</v>
      </c>
      <c r="E3884" s="0" t="s">
        <v>9</v>
      </c>
      <c r="F3884" s="0" t="n">
        <v>371</v>
      </c>
      <c r="G3884" s="0" t="n">
        <v>375</v>
      </c>
    </row>
    <row r="3885" customFormat="false" ht="12.8" hidden="false" customHeight="false" outlineLevel="0" collapsed="false">
      <c r="A3885" s="0" t="n">
        <v>3883</v>
      </c>
      <c r="B3885" s="0" t="s">
        <v>138</v>
      </c>
      <c r="C3885" s="0" t="s">
        <v>143</v>
      </c>
      <c r="D3885" s="0" t="s">
        <v>13</v>
      </c>
      <c r="E3885" s="0" t="s">
        <v>9</v>
      </c>
      <c r="F3885" s="0" t="n">
        <v>584</v>
      </c>
      <c r="G3885" s="0" t="n">
        <v>589</v>
      </c>
    </row>
    <row r="3886" customFormat="false" ht="12.8" hidden="false" customHeight="false" outlineLevel="0" collapsed="false">
      <c r="A3886" s="0" t="n">
        <v>3884</v>
      </c>
      <c r="B3886" s="0" t="s">
        <v>138</v>
      </c>
      <c r="C3886" s="0" t="s">
        <v>143</v>
      </c>
      <c r="D3886" s="0" t="s">
        <v>13</v>
      </c>
      <c r="E3886" s="0" t="s">
        <v>9</v>
      </c>
      <c r="F3886" s="0" t="n">
        <v>798</v>
      </c>
      <c r="G3886" s="0" t="n">
        <v>802</v>
      </c>
    </row>
    <row r="3887" customFormat="false" ht="12.8" hidden="false" customHeight="false" outlineLevel="0" collapsed="false">
      <c r="A3887" s="0" t="n">
        <v>3885</v>
      </c>
      <c r="B3887" s="0" t="s">
        <v>138</v>
      </c>
      <c r="C3887" s="0" t="s">
        <v>143</v>
      </c>
      <c r="D3887" s="0" t="s">
        <v>13</v>
      </c>
      <c r="E3887" s="0" t="s">
        <v>9</v>
      </c>
      <c r="F3887" s="0" t="n">
        <v>1011</v>
      </c>
      <c r="G3887" s="0" t="n">
        <v>1015</v>
      </c>
    </row>
    <row r="3888" customFormat="false" ht="12.8" hidden="false" customHeight="false" outlineLevel="0" collapsed="false">
      <c r="A3888" s="0" t="n">
        <v>3886</v>
      </c>
      <c r="B3888" s="0" t="s">
        <v>138</v>
      </c>
      <c r="C3888" s="0" t="s">
        <v>143</v>
      </c>
      <c r="D3888" s="0" t="s">
        <v>13</v>
      </c>
      <c r="E3888" s="0" t="s">
        <v>10</v>
      </c>
      <c r="F3888" s="0" t="n">
        <v>70</v>
      </c>
      <c r="G3888" s="0" t="n">
        <v>70</v>
      </c>
    </row>
    <row r="3889" customFormat="false" ht="12.8" hidden="false" customHeight="false" outlineLevel="0" collapsed="false">
      <c r="A3889" s="0" t="n">
        <v>3887</v>
      </c>
      <c r="B3889" s="0" t="s">
        <v>138</v>
      </c>
      <c r="C3889" s="0" t="s">
        <v>143</v>
      </c>
      <c r="D3889" s="0" t="s">
        <v>13</v>
      </c>
      <c r="E3889" s="0" t="s">
        <v>10</v>
      </c>
      <c r="F3889" s="0" t="n">
        <v>292</v>
      </c>
      <c r="G3889" s="0" t="n">
        <v>293</v>
      </c>
    </row>
    <row r="3890" customFormat="false" ht="12.8" hidden="false" customHeight="false" outlineLevel="0" collapsed="false">
      <c r="A3890" s="0" t="n">
        <v>3888</v>
      </c>
      <c r="B3890" s="0" t="s">
        <v>138</v>
      </c>
      <c r="C3890" s="0" t="s">
        <v>143</v>
      </c>
      <c r="D3890" s="0" t="s">
        <v>13</v>
      </c>
      <c r="E3890" s="0" t="s">
        <v>10</v>
      </c>
      <c r="F3890" s="0" t="n">
        <v>509</v>
      </c>
      <c r="G3890" s="0" t="n">
        <v>510</v>
      </c>
    </row>
    <row r="3891" customFormat="false" ht="12.8" hidden="false" customHeight="false" outlineLevel="0" collapsed="false">
      <c r="A3891" s="0" t="n">
        <v>3889</v>
      </c>
      <c r="B3891" s="0" t="s">
        <v>138</v>
      </c>
      <c r="C3891" s="0" t="s">
        <v>143</v>
      </c>
      <c r="D3891" s="0" t="s">
        <v>13</v>
      </c>
      <c r="E3891" s="0" t="s">
        <v>10</v>
      </c>
      <c r="F3891" s="0" t="n">
        <v>726</v>
      </c>
      <c r="G3891" s="0" t="n">
        <v>725</v>
      </c>
    </row>
    <row r="3892" customFormat="false" ht="12.8" hidden="false" customHeight="false" outlineLevel="0" collapsed="false">
      <c r="A3892" s="0" t="n">
        <v>3890</v>
      </c>
      <c r="B3892" s="0" t="s">
        <v>138</v>
      </c>
      <c r="C3892" s="0" t="s">
        <v>143</v>
      </c>
      <c r="D3892" s="0" t="s">
        <v>13</v>
      </c>
      <c r="E3892" s="0" t="s">
        <v>10</v>
      </c>
      <c r="F3892" s="0" t="n">
        <v>937</v>
      </c>
      <c r="G3892" s="0" t="n">
        <v>938</v>
      </c>
    </row>
    <row r="3893" customFormat="false" ht="12.8" hidden="false" customHeight="false" outlineLevel="0" collapsed="false">
      <c r="A3893" s="0" t="n">
        <v>3891</v>
      </c>
      <c r="B3893" s="0" t="s">
        <v>138</v>
      </c>
      <c r="C3893" s="0" t="s">
        <v>143</v>
      </c>
      <c r="D3893" s="0" t="s">
        <v>13</v>
      </c>
      <c r="E3893" s="0" t="s">
        <v>10</v>
      </c>
      <c r="F3893" s="0" t="n">
        <v>1154</v>
      </c>
      <c r="G3893" s="0" t="n">
        <v>1154</v>
      </c>
    </row>
    <row r="3894" customFormat="false" ht="12.8" hidden="false" customHeight="false" outlineLevel="0" collapsed="false">
      <c r="A3894" s="0" t="n">
        <v>3892</v>
      </c>
      <c r="B3894" s="0" t="s">
        <v>138</v>
      </c>
      <c r="C3894" s="0" t="s">
        <v>144</v>
      </c>
      <c r="D3894" s="0" t="s">
        <v>8</v>
      </c>
      <c r="E3894" s="0" t="s">
        <v>9</v>
      </c>
      <c r="F3894" s="0" t="n">
        <v>142</v>
      </c>
      <c r="G3894" s="0" t="n">
        <v>140</v>
      </c>
    </row>
    <row r="3895" customFormat="false" ht="12.8" hidden="false" customHeight="false" outlineLevel="0" collapsed="false">
      <c r="A3895" s="0" t="n">
        <v>3893</v>
      </c>
      <c r="B3895" s="0" t="s">
        <v>138</v>
      </c>
      <c r="C3895" s="0" t="s">
        <v>144</v>
      </c>
      <c r="D3895" s="0" t="s">
        <v>8</v>
      </c>
      <c r="E3895" s="0" t="s">
        <v>9</v>
      </c>
      <c r="F3895" s="0" t="n">
        <v>370</v>
      </c>
      <c r="G3895" s="0" t="n">
        <v>370</v>
      </c>
    </row>
    <row r="3896" customFormat="false" ht="12.8" hidden="false" customHeight="false" outlineLevel="0" collapsed="false">
      <c r="A3896" s="0" t="n">
        <v>3894</v>
      </c>
      <c r="B3896" s="0" t="s">
        <v>138</v>
      </c>
      <c r="C3896" s="0" t="s">
        <v>144</v>
      </c>
      <c r="D3896" s="0" t="s">
        <v>8</v>
      </c>
      <c r="E3896" s="0" t="s">
        <v>9</v>
      </c>
      <c r="F3896" s="0" t="n">
        <v>594</v>
      </c>
      <c r="G3896" s="0" t="n">
        <v>590</v>
      </c>
    </row>
    <row r="3897" customFormat="false" ht="12.8" hidden="false" customHeight="false" outlineLevel="0" collapsed="false">
      <c r="A3897" s="0" t="n">
        <v>3895</v>
      </c>
      <c r="B3897" s="0" t="s">
        <v>138</v>
      </c>
      <c r="C3897" s="0" t="s">
        <v>144</v>
      </c>
      <c r="D3897" s="0" t="s">
        <v>8</v>
      </c>
      <c r="E3897" s="0" t="s">
        <v>9</v>
      </c>
      <c r="F3897" s="0" t="n">
        <v>807</v>
      </c>
      <c r="G3897" s="0" t="n">
        <v>807</v>
      </c>
    </row>
    <row r="3898" customFormat="false" ht="12.8" hidden="false" customHeight="false" outlineLevel="0" collapsed="false">
      <c r="A3898" s="0" t="n">
        <v>3896</v>
      </c>
      <c r="B3898" s="0" t="s">
        <v>138</v>
      </c>
      <c r="C3898" s="0" t="s">
        <v>144</v>
      </c>
      <c r="D3898" s="0" t="s">
        <v>8</v>
      </c>
      <c r="E3898" s="0" t="s">
        <v>9</v>
      </c>
      <c r="F3898" s="0" t="n">
        <v>1035</v>
      </c>
      <c r="G3898" s="0" t="n">
        <v>1034</v>
      </c>
    </row>
    <row r="3899" customFormat="false" ht="12.8" hidden="false" customHeight="false" outlineLevel="0" collapsed="false">
      <c r="A3899" s="0" t="n">
        <v>3897</v>
      </c>
      <c r="B3899" s="0" t="s">
        <v>138</v>
      </c>
      <c r="C3899" s="0" t="s">
        <v>144</v>
      </c>
      <c r="D3899" s="0" t="s">
        <v>8</v>
      </c>
      <c r="E3899" s="0" t="s">
        <v>10</v>
      </c>
      <c r="F3899" s="0" t="n">
        <v>58</v>
      </c>
      <c r="G3899" s="0" t="n">
        <v>59</v>
      </c>
    </row>
    <row r="3900" customFormat="false" ht="12.8" hidden="false" customHeight="false" outlineLevel="0" collapsed="false">
      <c r="A3900" s="0" t="n">
        <v>3898</v>
      </c>
      <c r="B3900" s="0" t="s">
        <v>138</v>
      </c>
      <c r="C3900" s="0" t="s">
        <v>144</v>
      </c>
      <c r="D3900" s="0" t="s">
        <v>8</v>
      </c>
      <c r="E3900" s="0" t="s">
        <v>10</v>
      </c>
      <c r="F3900" s="0" t="n">
        <v>292</v>
      </c>
      <c r="G3900" s="0" t="n">
        <v>292</v>
      </c>
    </row>
    <row r="3901" customFormat="false" ht="12.8" hidden="false" customHeight="false" outlineLevel="0" collapsed="false">
      <c r="A3901" s="0" t="n">
        <v>3899</v>
      </c>
      <c r="B3901" s="0" t="s">
        <v>138</v>
      </c>
      <c r="C3901" s="0" t="s">
        <v>144</v>
      </c>
      <c r="D3901" s="0" t="s">
        <v>8</v>
      </c>
      <c r="E3901" s="0" t="s">
        <v>10</v>
      </c>
      <c r="F3901" s="0" t="n">
        <v>513</v>
      </c>
      <c r="G3901" s="0" t="n">
        <v>513</v>
      </c>
    </row>
    <row r="3902" customFormat="false" ht="12.8" hidden="false" customHeight="false" outlineLevel="0" collapsed="false">
      <c r="A3902" s="0" t="n">
        <v>3900</v>
      </c>
      <c r="B3902" s="0" t="s">
        <v>138</v>
      </c>
      <c r="C3902" s="0" t="s">
        <v>144</v>
      </c>
      <c r="D3902" s="0" t="s">
        <v>8</v>
      </c>
      <c r="E3902" s="0" t="s">
        <v>10</v>
      </c>
      <c r="F3902" s="0" t="n">
        <v>735</v>
      </c>
      <c r="G3902" s="0" t="n">
        <v>735</v>
      </c>
    </row>
    <row r="3903" customFormat="false" ht="12.8" hidden="false" customHeight="false" outlineLevel="0" collapsed="false">
      <c r="A3903" s="0" t="n">
        <v>3901</v>
      </c>
      <c r="B3903" s="0" t="s">
        <v>138</v>
      </c>
      <c r="C3903" s="0" t="s">
        <v>144</v>
      </c>
      <c r="D3903" s="0" t="s">
        <v>8</v>
      </c>
      <c r="E3903" s="0" t="s">
        <v>10</v>
      </c>
      <c r="F3903" s="0" t="n">
        <v>956</v>
      </c>
      <c r="G3903" s="0" t="n">
        <v>957</v>
      </c>
    </row>
    <row r="3904" customFormat="false" ht="12.8" hidden="false" customHeight="false" outlineLevel="0" collapsed="false">
      <c r="A3904" s="0" t="n">
        <v>3902</v>
      </c>
      <c r="B3904" s="0" t="s">
        <v>138</v>
      </c>
      <c r="C3904" s="0" t="s">
        <v>144</v>
      </c>
      <c r="D3904" s="0" t="s">
        <v>8</v>
      </c>
      <c r="E3904" s="0" t="s">
        <v>10</v>
      </c>
      <c r="F3904" s="0" t="n">
        <v>1190</v>
      </c>
      <c r="G3904" s="0" t="n">
        <v>1190</v>
      </c>
    </row>
    <row r="3905" customFormat="false" ht="12.8" hidden="false" customHeight="false" outlineLevel="0" collapsed="false">
      <c r="A3905" s="0" t="n">
        <v>3903</v>
      </c>
      <c r="B3905" s="0" t="s">
        <v>138</v>
      </c>
      <c r="C3905" s="0" t="s">
        <v>144</v>
      </c>
      <c r="D3905" s="0" t="s">
        <v>11</v>
      </c>
      <c r="E3905" s="0" t="s">
        <v>9</v>
      </c>
      <c r="F3905" s="0" t="n">
        <v>23</v>
      </c>
      <c r="G3905" s="0" t="n">
        <v>28</v>
      </c>
    </row>
    <row r="3906" customFormat="false" ht="12.8" hidden="false" customHeight="false" outlineLevel="0" collapsed="false">
      <c r="A3906" s="0" t="n">
        <v>3904</v>
      </c>
      <c r="B3906" s="0" t="s">
        <v>138</v>
      </c>
      <c r="C3906" s="0" t="s">
        <v>144</v>
      </c>
      <c r="D3906" s="0" t="s">
        <v>11</v>
      </c>
      <c r="E3906" s="0" t="s">
        <v>9</v>
      </c>
      <c r="F3906" s="0" t="n">
        <v>258</v>
      </c>
      <c r="G3906" s="0" t="n">
        <v>259</v>
      </c>
    </row>
    <row r="3907" customFormat="false" ht="12.8" hidden="false" customHeight="false" outlineLevel="0" collapsed="false">
      <c r="A3907" s="0" t="n">
        <v>3905</v>
      </c>
      <c r="B3907" s="0" t="s">
        <v>138</v>
      </c>
      <c r="C3907" s="0" t="s">
        <v>144</v>
      </c>
      <c r="D3907" s="0" t="s">
        <v>11</v>
      </c>
      <c r="E3907" s="0" t="s">
        <v>9</v>
      </c>
      <c r="F3907" s="0" t="n">
        <v>484</v>
      </c>
      <c r="G3907" s="0" t="n">
        <v>484</v>
      </c>
    </row>
    <row r="3908" customFormat="false" ht="12.8" hidden="false" customHeight="false" outlineLevel="0" collapsed="false">
      <c r="A3908" s="0" t="n">
        <v>3906</v>
      </c>
      <c r="B3908" s="0" t="s">
        <v>138</v>
      </c>
      <c r="C3908" s="0" t="s">
        <v>144</v>
      </c>
      <c r="D3908" s="0" t="s">
        <v>11</v>
      </c>
      <c r="E3908" s="0" t="s">
        <v>9</v>
      </c>
      <c r="F3908" s="0" t="n">
        <v>701</v>
      </c>
      <c r="G3908" s="0" t="n">
        <v>703</v>
      </c>
    </row>
    <row r="3909" customFormat="false" ht="12.8" hidden="false" customHeight="false" outlineLevel="0" collapsed="false">
      <c r="A3909" s="0" t="n">
        <v>3907</v>
      </c>
      <c r="B3909" s="0" t="s">
        <v>138</v>
      </c>
      <c r="C3909" s="0" t="s">
        <v>144</v>
      </c>
      <c r="D3909" s="0" t="s">
        <v>11</v>
      </c>
      <c r="E3909" s="0" t="s">
        <v>9</v>
      </c>
      <c r="F3909" s="0" t="n">
        <v>925</v>
      </c>
      <c r="G3909" s="0" t="n">
        <v>925</v>
      </c>
    </row>
    <row r="3910" customFormat="false" ht="12.8" hidden="false" customHeight="false" outlineLevel="0" collapsed="false">
      <c r="A3910" s="0" t="n">
        <v>3908</v>
      </c>
      <c r="B3910" s="0" t="s">
        <v>138</v>
      </c>
      <c r="C3910" s="0" t="s">
        <v>144</v>
      </c>
      <c r="D3910" s="0" t="s">
        <v>11</v>
      </c>
      <c r="E3910" s="0" t="s">
        <v>9</v>
      </c>
      <c r="F3910" s="0" t="n">
        <v>1152</v>
      </c>
      <c r="G3910" s="0" t="n">
        <v>1154</v>
      </c>
    </row>
    <row r="3911" customFormat="false" ht="12.8" hidden="false" customHeight="false" outlineLevel="0" collapsed="false">
      <c r="A3911" s="0" t="n">
        <v>3909</v>
      </c>
      <c r="B3911" s="0" t="s">
        <v>138</v>
      </c>
      <c r="C3911" s="0" t="s">
        <v>144</v>
      </c>
      <c r="D3911" s="0" t="s">
        <v>11</v>
      </c>
      <c r="E3911" s="0" t="s">
        <v>10</v>
      </c>
      <c r="F3911" s="0" t="n">
        <v>177</v>
      </c>
      <c r="G3911" s="0" t="n">
        <v>179</v>
      </c>
    </row>
    <row r="3912" customFormat="false" ht="12.8" hidden="false" customHeight="false" outlineLevel="0" collapsed="false">
      <c r="A3912" s="0" t="n">
        <v>3910</v>
      </c>
      <c r="B3912" s="0" t="s">
        <v>138</v>
      </c>
      <c r="C3912" s="0" t="s">
        <v>144</v>
      </c>
      <c r="D3912" s="0" t="s">
        <v>11</v>
      </c>
      <c r="E3912" s="0" t="s">
        <v>10</v>
      </c>
      <c r="F3912" s="0" t="n">
        <v>404</v>
      </c>
      <c r="G3912" s="0" t="n">
        <v>406</v>
      </c>
    </row>
    <row r="3913" customFormat="false" ht="12.8" hidden="false" customHeight="false" outlineLevel="0" collapsed="false">
      <c r="A3913" s="0" t="n">
        <v>3911</v>
      </c>
      <c r="B3913" s="0" t="s">
        <v>138</v>
      </c>
      <c r="C3913" s="0" t="s">
        <v>144</v>
      </c>
      <c r="D3913" s="0" t="s">
        <v>11</v>
      </c>
      <c r="E3913" s="0" t="s">
        <v>10</v>
      </c>
      <c r="F3913" s="0" t="n">
        <v>627</v>
      </c>
      <c r="G3913" s="0" t="n">
        <v>630</v>
      </c>
    </row>
    <row r="3914" customFormat="false" ht="12.8" hidden="false" customHeight="false" outlineLevel="0" collapsed="false">
      <c r="A3914" s="0" t="n">
        <v>3912</v>
      </c>
      <c r="B3914" s="0" t="s">
        <v>138</v>
      </c>
      <c r="C3914" s="0" t="s">
        <v>144</v>
      </c>
      <c r="D3914" s="0" t="s">
        <v>11</v>
      </c>
      <c r="E3914" s="0" t="s">
        <v>10</v>
      </c>
      <c r="F3914" s="0" t="n">
        <v>846</v>
      </c>
      <c r="G3914" s="0" t="n">
        <v>845</v>
      </c>
    </row>
    <row r="3915" customFormat="false" ht="12.8" hidden="false" customHeight="false" outlineLevel="0" collapsed="false">
      <c r="A3915" s="0" t="n">
        <v>3913</v>
      </c>
      <c r="B3915" s="0" t="s">
        <v>138</v>
      </c>
      <c r="C3915" s="0" t="s">
        <v>144</v>
      </c>
      <c r="D3915" s="0" t="s">
        <v>11</v>
      </c>
      <c r="E3915" s="0" t="s">
        <v>10</v>
      </c>
      <c r="F3915" s="0" t="n">
        <v>1078</v>
      </c>
      <c r="G3915" s="0" t="n">
        <v>1078</v>
      </c>
    </row>
    <row r="3916" customFormat="false" ht="12.8" hidden="false" customHeight="false" outlineLevel="0" collapsed="false">
      <c r="A3916" s="0" t="n">
        <v>3914</v>
      </c>
      <c r="B3916" s="0" t="s">
        <v>138</v>
      </c>
      <c r="C3916" s="0" t="s">
        <v>144</v>
      </c>
      <c r="D3916" s="0" t="s">
        <v>12</v>
      </c>
      <c r="E3916" s="0" t="s">
        <v>9</v>
      </c>
      <c r="F3916" s="0" t="n">
        <v>142</v>
      </c>
      <c r="G3916" s="0" t="n">
        <v>139</v>
      </c>
    </row>
    <row r="3917" customFormat="false" ht="12.8" hidden="false" customHeight="false" outlineLevel="0" collapsed="false">
      <c r="A3917" s="0" t="n">
        <v>3915</v>
      </c>
      <c r="B3917" s="0" t="s">
        <v>138</v>
      </c>
      <c r="C3917" s="0" t="s">
        <v>144</v>
      </c>
      <c r="D3917" s="0" t="s">
        <v>12</v>
      </c>
      <c r="E3917" s="0" t="s">
        <v>9</v>
      </c>
      <c r="F3917" s="0" t="n">
        <v>370</v>
      </c>
      <c r="G3917" s="0" t="n">
        <v>370</v>
      </c>
    </row>
    <row r="3918" customFormat="false" ht="12.8" hidden="false" customHeight="false" outlineLevel="0" collapsed="false">
      <c r="A3918" s="0" t="n">
        <v>3916</v>
      </c>
      <c r="B3918" s="0" t="s">
        <v>138</v>
      </c>
      <c r="C3918" s="0" t="s">
        <v>144</v>
      </c>
      <c r="D3918" s="0" t="s">
        <v>12</v>
      </c>
      <c r="E3918" s="0" t="s">
        <v>9</v>
      </c>
      <c r="F3918" s="0" t="n">
        <v>594</v>
      </c>
      <c r="G3918" s="0" t="n">
        <v>593</v>
      </c>
    </row>
    <row r="3919" customFormat="false" ht="12.8" hidden="false" customHeight="false" outlineLevel="0" collapsed="false">
      <c r="A3919" s="0" t="n">
        <v>3917</v>
      </c>
      <c r="B3919" s="0" t="s">
        <v>138</v>
      </c>
      <c r="C3919" s="0" t="s">
        <v>144</v>
      </c>
      <c r="D3919" s="0" t="s">
        <v>12</v>
      </c>
      <c r="E3919" s="0" t="s">
        <v>9</v>
      </c>
      <c r="F3919" s="0" t="n">
        <v>807</v>
      </c>
      <c r="G3919" s="0" t="n">
        <v>804</v>
      </c>
    </row>
    <row r="3920" customFormat="false" ht="12.8" hidden="false" customHeight="false" outlineLevel="0" collapsed="false">
      <c r="A3920" s="0" t="n">
        <v>3918</v>
      </c>
      <c r="B3920" s="0" t="s">
        <v>138</v>
      </c>
      <c r="C3920" s="0" t="s">
        <v>144</v>
      </c>
      <c r="D3920" s="0" t="s">
        <v>12</v>
      </c>
      <c r="E3920" s="0" t="s">
        <v>9</v>
      </c>
      <c r="F3920" s="0" t="n">
        <v>1035</v>
      </c>
      <c r="G3920" s="0" t="n">
        <v>1038</v>
      </c>
    </row>
    <row r="3921" customFormat="false" ht="12.8" hidden="false" customHeight="false" outlineLevel="0" collapsed="false">
      <c r="A3921" s="0" t="n">
        <v>3919</v>
      </c>
      <c r="B3921" s="0" t="s">
        <v>138</v>
      </c>
      <c r="C3921" s="0" t="s">
        <v>144</v>
      </c>
      <c r="D3921" s="0" t="s">
        <v>12</v>
      </c>
      <c r="E3921" s="0" t="s">
        <v>10</v>
      </c>
      <c r="F3921" s="0" t="n">
        <v>58</v>
      </c>
      <c r="G3921" s="0" t="n">
        <v>58</v>
      </c>
    </row>
    <row r="3922" customFormat="false" ht="12.8" hidden="false" customHeight="false" outlineLevel="0" collapsed="false">
      <c r="A3922" s="0" t="n">
        <v>3920</v>
      </c>
      <c r="B3922" s="0" t="s">
        <v>138</v>
      </c>
      <c r="C3922" s="0" t="s">
        <v>144</v>
      </c>
      <c r="D3922" s="0" t="s">
        <v>12</v>
      </c>
      <c r="E3922" s="0" t="s">
        <v>10</v>
      </c>
      <c r="F3922" s="0" t="n">
        <v>292</v>
      </c>
      <c r="G3922" s="0" t="n">
        <v>292</v>
      </c>
    </row>
    <row r="3923" customFormat="false" ht="12.8" hidden="false" customHeight="false" outlineLevel="0" collapsed="false">
      <c r="A3923" s="0" t="n">
        <v>3921</v>
      </c>
      <c r="B3923" s="0" t="s">
        <v>138</v>
      </c>
      <c r="C3923" s="0" t="s">
        <v>144</v>
      </c>
      <c r="D3923" s="0" t="s">
        <v>12</v>
      </c>
      <c r="E3923" s="0" t="s">
        <v>10</v>
      </c>
      <c r="F3923" s="0" t="n">
        <v>513</v>
      </c>
      <c r="G3923" s="0" t="n">
        <v>513</v>
      </c>
    </row>
    <row r="3924" customFormat="false" ht="12.8" hidden="false" customHeight="false" outlineLevel="0" collapsed="false">
      <c r="A3924" s="0" t="n">
        <v>3922</v>
      </c>
      <c r="B3924" s="0" t="s">
        <v>138</v>
      </c>
      <c r="C3924" s="0" t="s">
        <v>144</v>
      </c>
      <c r="D3924" s="0" t="s">
        <v>12</v>
      </c>
      <c r="E3924" s="0" t="s">
        <v>10</v>
      </c>
      <c r="F3924" s="0" t="n">
        <v>735</v>
      </c>
      <c r="G3924" s="0" t="n">
        <v>737</v>
      </c>
    </row>
    <row r="3925" customFormat="false" ht="12.8" hidden="false" customHeight="false" outlineLevel="0" collapsed="false">
      <c r="A3925" s="0" t="n">
        <v>3923</v>
      </c>
      <c r="B3925" s="0" t="s">
        <v>138</v>
      </c>
      <c r="C3925" s="0" t="s">
        <v>144</v>
      </c>
      <c r="D3925" s="0" t="s">
        <v>12</v>
      </c>
      <c r="E3925" s="0" t="s">
        <v>10</v>
      </c>
      <c r="F3925" s="0" t="n">
        <v>956</v>
      </c>
      <c r="G3925" s="0" t="n">
        <v>957</v>
      </c>
    </row>
    <row r="3926" customFormat="false" ht="12.8" hidden="false" customHeight="false" outlineLevel="0" collapsed="false">
      <c r="A3926" s="0" t="n">
        <v>3924</v>
      </c>
      <c r="B3926" s="0" t="s">
        <v>138</v>
      </c>
      <c r="C3926" s="0" t="s">
        <v>144</v>
      </c>
      <c r="D3926" s="0" t="s">
        <v>12</v>
      </c>
      <c r="E3926" s="0" t="s">
        <v>10</v>
      </c>
      <c r="F3926" s="0" t="n">
        <v>1190</v>
      </c>
      <c r="G3926" s="0" t="n">
        <v>1189</v>
      </c>
    </row>
    <row r="3927" customFormat="false" ht="12.8" hidden="false" customHeight="false" outlineLevel="0" collapsed="false">
      <c r="A3927" s="0" t="n">
        <v>3925</v>
      </c>
      <c r="B3927" s="0" t="s">
        <v>138</v>
      </c>
      <c r="C3927" s="0" t="s">
        <v>144</v>
      </c>
      <c r="D3927" s="0" t="s">
        <v>13</v>
      </c>
      <c r="E3927" s="0" t="s">
        <v>9</v>
      </c>
      <c r="F3927" s="0" t="n">
        <v>23</v>
      </c>
      <c r="G3927" s="0" t="n">
        <v>29</v>
      </c>
    </row>
    <row r="3928" customFormat="false" ht="12.8" hidden="false" customHeight="false" outlineLevel="0" collapsed="false">
      <c r="A3928" s="0" t="n">
        <v>3926</v>
      </c>
      <c r="B3928" s="0" t="s">
        <v>138</v>
      </c>
      <c r="C3928" s="0" t="s">
        <v>144</v>
      </c>
      <c r="D3928" s="0" t="s">
        <v>13</v>
      </c>
      <c r="E3928" s="0" t="s">
        <v>9</v>
      </c>
      <c r="F3928" s="0" t="n">
        <v>258</v>
      </c>
      <c r="G3928" s="0" t="n">
        <v>259</v>
      </c>
    </row>
    <row r="3929" customFormat="false" ht="12.8" hidden="false" customHeight="false" outlineLevel="0" collapsed="false">
      <c r="A3929" s="0" t="n">
        <v>3927</v>
      </c>
      <c r="B3929" s="0" t="s">
        <v>138</v>
      </c>
      <c r="C3929" s="0" t="s">
        <v>144</v>
      </c>
      <c r="D3929" s="0" t="s">
        <v>13</v>
      </c>
      <c r="E3929" s="0" t="s">
        <v>9</v>
      </c>
      <c r="F3929" s="0" t="n">
        <v>484</v>
      </c>
      <c r="G3929" s="0" t="n">
        <v>486</v>
      </c>
    </row>
    <row r="3930" customFormat="false" ht="12.8" hidden="false" customHeight="false" outlineLevel="0" collapsed="false">
      <c r="A3930" s="0" t="n">
        <v>3928</v>
      </c>
      <c r="B3930" s="0" t="s">
        <v>138</v>
      </c>
      <c r="C3930" s="0" t="s">
        <v>144</v>
      </c>
      <c r="D3930" s="0" t="s">
        <v>13</v>
      </c>
      <c r="E3930" s="0" t="s">
        <v>9</v>
      </c>
      <c r="F3930" s="0" t="n">
        <v>701</v>
      </c>
      <c r="G3930" s="0" t="n">
        <v>703</v>
      </c>
    </row>
    <row r="3931" customFormat="false" ht="12.8" hidden="false" customHeight="false" outlineLevel="0" collapsed="false">
      <c r="A3931" s="0" t="n">
        <v>3929</v>
      </c>
      <c r="B3931" s="0" t="s">
        <v>138</v>
      </c>
      <c r="C3931" s="0" t="s">
        <v>144</v>
      </c>
      <c r="D3931" s="0" t="s">
        <v>13</v>
      </c>
      <c r="E3931" s="0" t="s">
        <v>9</v>
      </c>
      <c r="F3931" s="0" t="n">
        <v>925</v>
      </c>
      <c r="G3931" s="0" t="n">
        <v>926</v>
      </c>
    </row>
    <row r="3932" customFormat="false" ht="12.8" hidden="false" customHeight="false" outlineLevel="0" collapsed="false">
      <c r="A3932" s="0" t="n">
        <v>3930</v>
      </c>
      <c r="B3932" s="0" t="s">
        <v>138</v>
      </c>
      <c r="C3932" s="0" t="s">
        <v>144</v>
      </c>
      <c r="D3932" s="0" t="s">
        <v>13</v>
      </c>
      <c r="E3932" s="0" t="s">
        <v>9</v>
      </c>
      <c r="F3932" s="0" t="n">
        <v>1152</v>
      </c>
      <c r="G3932" s="0" t="n">
        <v>1158</v>
      </c>
    </row>
    <row r="3933" customFormat="false" ht="12.8" hidden="false" customHeight="false" outlineLevel="0" collapsed="false">
      <c r="A3933" s="0" t="n">
        <v>3931</v>
      </c>
      <c r="B3933" s="0" t="s">
        <v>138</v>
      </c>
      <c r="C3933" s="0" t="s">
        <v>144</v>
      </c>
      <c r="D3933" s="0" t="s">
        <v>13</v>
      </c>
      <c r="E3933" s="0" t="s">
        <v>10</v>
      </c>
      <c r="F3933" s="0" t="n">
        <v>177</v>
      </c>
      <c r="G3933" s="0" t="n">
        <v>177</v>
      </c>
    </row>
    <row r="3934" customFormat="false" ht="12.8" hidden="false" customHeight="false" outlineLevel="0" collapsed="false">
      <c r="A3934" s="0" t="n">
        <v>3932</v>
      </c>
      <c r="B3934" s="0" t="s">
        <v>138</v>
      </c>
      <c r="C3934" s="0" t="s">
        <v>144</v>
      </c>
      <c r="D3934" s="0" t="s">
        <v>13</v>
      </c>
      <c r="E3934" s="0" t="s">
        <v>10</v>
      </c>
      <c r="F3934" s="0" t="n">
        <v>404</v>
      </c>
      <c r="G3934" s="0" t="n">
        <v>404</v>
      </c>
    </row>
    <row r="3935" customFormat="false" ht="12.8" hidden="false" customHeight="false" outlineLevel="0" collapsed="false">
      <c r="A3935" s="0" t="n">
        <v>3933</v>
      </c>
      <c r="B3935" s="0" t="s">
        <v>138</v>
      </c>
      <c r="C3935" s="0" t="s">
        <v>144</v>
      </c>
      <c r="D3935" s="0" t="s">
        <v>13</v>
      </c>
      <c r="E3935" s="0" t="s">
        <v>10</v>
      </c>
      <c r="F3935" s="0" t="n">
        <v>627</v>
      </c>
      <c r="G3935" s="0" t="n">
        <v>628</v>
      </c>
    </row>
    <row r="3936" customFormat="false" ht="12.8" hidden="false" customHeight="false" outlineLevel="0" collapsed="false">
      <c r="A3936" s="0" t="n">
        <v>3934</v>
      </c>
      <c r="B3936" s="0" t="s">
        <v>138</v>
      </c>
      <c r="C3936" s="0" t="s">
        <v>144</v>
      </c>
      <c r="D3936" s="0" t="s">
        <v>13</v>
      </c>
      <c r="E3936" s="0" t="s">
        <v>10</v>
      </c>
      <c r="F3936" s="0" t="n">
        <v>846</v>
      </c>
      <c r="G3936" s="0" t="n">
        <v>845</v>
      </c>
    </row>
    <row r="3937" customFormat="false" ht="12.8" hidden="false" customHeight="false" outlineLevel="0" collapsed="false">
      <c r="A3937" s="0" t="n">
        <v>3935</v>
      </c>
      <c r="B3937" s="0" t="s">
        <v>138</v>
      </c>
      <c r="C3937" s="0" t="s">
        <v>144</v>
      </c>
      <c r="D3937" s="0" t="s">
        <v>13</v>
      </c>
      <c r="E3937" s="0" t="s">
        <v>10</v>
      </c>
      <c r="F3937" s="0" t="n">
        <v>1078</v>
      </c>
      <c r="G3937" s="0" t="n">
        <v>1078</v>
      </c>
    </row>
    <row r="3938" customFormat="false" ht="12.8" hidden="false" customHeight="false" outlineLevel="0" collapsed="false">
      <c r="A3938" s="0" t="n">
        <v>3936</v>
      </c>
      <c r="B3938" s="0" t="s">
        <v>145</v>
      </c>
      <c r="C3938" s="0" t="s">
        <v>146</v>
      </c>
      <c r="D3938" s="0" t="s">
        <v>8</v>
      </c>
      <c r="E3938" s="0" t="s">
        <v>9</v>
      </c>
      <c r="F3938" s="0" t="n">
        <v>33</v>
      </c>
      <c r="G3938" s="0" t="n">
        <v>33</v>
      </c>
    </row>
    <row r="3939" customFormat="false" ht="12.8" hidden="false" customHeight="false" outlineLevel="0" collapsed="false">
      <c r="A3939" s="0" t="n">
        <v>3937</v>
      </c>
      <c r="B3939" s="0" t="s">
        <v>145</v>
      </c>
      <c r="C3939" s="0" t="s">
        <v>146</v>
      </c>
      <c r="D3939" s="0" t="s">
        <v>8</v>
      </c>
      <c r="E3939" s="0" t="s">
        <v>9</v>
      </c>
      <c r="F3939" s="0" t="n">
        <v>197</v>
      </c>
      <c r="G3939" s="0" t="n">
        <v>200</v>
      </c>
    </row>
    <row r="3940" customFormat="false" ht="12.8" hidden="false" customHeight="false" outlineLevel="0" collapsed="false">
      <c r="A3940" s="0" t="n">
        <v>3938</v>
      </c>
      <c r="B3940" s="0" t="s">
        <v>145</v>
      </c>
      <c r="C3940" s="0" t="s">
        <v>146</v>
      </c>
      <c r="D3940" s="0" t="s">
        <v>8</v>
      </c>
      <c r="E3940" s="0" t="s">
        <v>9</v>
      </c>
      <c r="F3940" s="0" t="n">
        <v>365</v>
      </c>
      <c r="G3940" s="0" t="n">
        <v>368</v>
      </c>
    </row>
    <row r="3941" customFormat="false" ht="12.8" hidden="false" customHeight="false" outlineLevel="0" collapsed="false">
      <c r="A3941" s="0" t="n">
        <v>3939</v>
      </c>
      <c r="B3941" s="0" t="s">
        <v>145</v>
      </c>
      <c r="C3941" s="0" t="s">
        <v>146</v>
      </c>
      <c r="D3941" s="0" t="s">
        <v>8</v>
      </c>
      <c r="E3941" s="0" t="s">
        <v>9</v>
      </c>
      <c r="F3941" s="0" t="n">
        <v>537</v>
      </c>
      <c r="G3941" s="0" t="n">
        <v>539</v>
      </c>
    </row>
    <row r="3942" customFormat="false" ht="12.8" hidden="false" customHeight="false" outlineLevel="0" collapsed="false">
      <c r="A3942" s="0" t="n">
        <v>3940</v>
      </c>
      <c r="B3942" s="0" t="s">
        <v>145</v>
      </c>
      <c r="C3942" s="0" t="s">
        <v>146</v>
      </c>
      <c r="D3942" s="0" t="s">
        <v>8</v>
      </c>
      <c r="E3942" s="0" t="s">
        <v>9</v>
      </c>
      <c r="F3942" s="0" t="n">
        <v>706</v>
      </c>
      <c r="G3942" s="0" t="n">
        <v>717</v>
      </c>
    </row>
    <row r="3943" customFormat="false" ht="12.8" hidden="false" customHeight="false" outlineLevel="0" collapsed="false">
      <c r="A3943" s="0" t="n">
        <v>3941</v>
      </c>
      <c r="B3943" s="0" t="s">
        <v>145</v>
      </c>
      <c r="C3943" s="0" t="s">
        <v>146</v>
      </c>
      <c r="D3943" s="0" t="s">
        <v>8</v>
      </c>
      <c r="E3943" s="0" t="s">
        <v>9</v>
      </c>
      <c r="F3943" s="0" t="n">
        <v>894</v>
      </c>
      <c r="G3943" s="0" t="n">
        <v>897</v>
      </c>
    </row>
    <row r="3944" customFormat="false" ht="12.8" hidden="false" customHeight="false" outlineLevel="0" collapsed="false">
      <c r="A3944" s="0" t="n">
        <v>3942</v>
      </c>
      <c r="B3944" s="0" t="s">
        <v>145</v>
      </c>
      <c r="C3944" s="0" t="s">
        <v>146</v>
      </c>
      <c r="D3944" s="0" t="s">
        <v>8</v>
      </c>
      <c r="E3944" s="0" t="s">
        <v>10</v>
      </c>
      <c r="F3944" s="0" t="n">
        <v>140</v>
      </c>
      <c r="G3944" s="0" t="n">
        <v>138</v>
      </c>
    </row>
    <row r="3945" customFormat="false" ht="12.8" hidden="false" customHeight="false" outlineLevel="0" collapsed="false">
      <c r="A3945" s="0" t="n">
        <v>3943</v>
      </c>
      <c r="B3945" s="0" t="s">
        <v>145</v>
      </c>
      <c r="C3945" s="0" t="s">
        <v>146</v>
      </c>
      <c r="D3945" s="0" t="s">
        <v>8</v>
      </c>
      <c r="E3945" s="0" t="s">
        <v>10</v>
      </c>
      <c r="F3945" s="0" t="n">
        <v>305</v>
      </c>
      <c r="G3945" s="0" t="n">
        <v>307</v>
      </c>
    </row>
    <row r="3946" customFormat="false" ht="12.8" hidden="false" customHeight="false" outlineLevel="0" collapsed="false">
      <c r="A3946" s="0" t="n">
        <v>3944</v>
      </c>
      <c r="B3946" s="0" t="s">
        <v>145</v>
      </c>
      <c r="C3946" s="0" t="s">
        <v>146</v>
      </c>
      <c r="D3946" s="0" t="s">
        <v>8</v>
      </c>
      <c r="E3946" s="0" t="s">
        <v>10</v>
      </c>
      <c r="F3946" s="0" t="n">
        <v>477</v>
      </c>
      <c r="G3946" s="0" t="n">
        <v>474</v>
      </c>
    </row>
    <row r="3947" customFormat="false" ht="12.8" hidden="false" customHeight="false" outlineLevel="0" collapsed="false">
      <c r="A3947" s="0" t="n">
        <v>3945</v>
      </c>
      <c r="B3947" s="0" t="s">
        <v>145</v>
      </c>
      <c r="C3947" s="0" t="s">
        <v>146</v>
      </c>
      <c r="D3947" s="0" t="s">
        <v>8</v>
      </c>
      <c r="E3947" s="0" t="s">
        <v>10</v>
      </c>
      <c r="F3947" s="0" t="n">
        <v>650</v>
      </c>
      <c r="G3947" s="0" t="n">
        <v>648</v>
      </c>
    </row>
    <row r="3948" customFormat="false" ht="12.8" hidden="false" customHeight="false" outlineLevel="0" collapsed="false">
      <c r="A3948" s="0" t="n">
        <v>3946</v>
      </c>
      <c r="B3948" s="0" t="s">
        <v>145</v>
      </c>
      <c r="C3948" s="0" t="s">
        <v>146</v>
      </c>
      <c r="D3948" s="0" t="s">
        <v>8</v>
      </c>
      <c r="E3948" s="0" t="s">
        <v>10</v>
      </c>
      <c r="F3948" s="0" t="n">
        <v>837</v>
      </c>
      <c r="G3948" s="0" t="n">
        <v>838</v>
      </c>
    </row>
    <row r="3949" customFormat="false" ht="12.8" hidden="false" customHeight="false" outlineLevel="0" collapsed="false">
      <c r="A3949" s="0" t="n">
        <v>3947</v>
      </c>
      <c r="B3949" s="0" t="s">
        <v>145</v>
      </c>
      <c r="C3949" s="0" t="s">
        <v>146</v>
      </c>
      <c r="D3949" s="0" t="s">
        <v>11</v>
      </c>
      <c r="E3949" s="0" t="s">
        <v>9</v>
      </c>
      <c r="F3949" s="0" t="n">
        <v>107</v>
      </c>
    </row>
    <row r="3950" customFormat="false" ht="12.8" hidden="false" customHeight="false" outlineLevel="0" collapsed="false">
      <c r="A3950" s="0" t="n">
        <v>3948</v>
      </c>
      <c r="B3950" s="0" t="s">
        <v>145</v>
      </c>
      <c r="C3950" s="0" t="s">
        <v>146</v>
      </c>
      <c r="D3950" s="0" t="s">
        <v>11</v>
      </c>
      <c r="E3950" s="0" t="s">
        <v>9</v>
      </c>
      <c r="F3950" s="0" t="n">
        <v>278</v>
      </c>
      <c r="G3950" s="0" t="n">
        <v>284</v>
      </c>
    </row>
    <row r="3951" customFormat="false" ht="12.8" hidden="false" customHeight="false" outlineLevel="0" collapsed="false">
      <c r="A3951" s="0" t="n">
        <v>3949</v>
      </c>
      <c r="B3951" s="0" t="s">
        <v>145</v>
      </c>
      <c r="C3951" s="0" t="s">
        <v>146</v>
      </c>
      <c r="D3951" s="0" t="s">
        <v>11</v>
      </c>
      <c r="E3951" s="0" t="s">
        <v>9</v>
      </c>
      <c r="F3951" s="0" t="n">
        <v>455</v>
      </c>
      <c r="G3951" s="0" t="n">
        <v>456</v>
      </c>
    </row>
    <row r="3952" customFormat="false" ht="12.8" hidden="false" customHeight="false" outlineLevel="0" collapsed="false">
      <c r="A3952" s="0" t="n">
        <v>3950</v>
      </c>
      <c r="B3952" s="0" t="s">
        <v>145</v>
      </c>
      <c r="C3952" s="0" t="s">
        <v>146</v>
      </c>
      <c r="D3952" s="0" t="s">
        <v>11</v>
      </c>
      <c r="E3952" s="0" t="s">
        <v>9</v>
      </c>
      <c r="F3952" s="0" t="n">
        <v>623</v>
      </c>
      <c r="G3952" s="0" t="n">
        <v>628</v>
      </c>
    </row>
    <row r="3953" customFormat="false" ht="12.8" hidden="false" customHeight="false" outlineLevel="0" collapsed="false">
      <c r="A3953" s="0" t="n">
        <v>3951</v>
      </c>
      <c r="B3953" s="0" t="s">
        <v>145</v>
      </c>
      <c r="C3953" s="0" t="s">
        <v>146</v>
      </c>
      <c r="D3953" s="0" t="s">
        <v>11</v>
      </c>
      <c r="E3953" s="0" t="s">
        <v>9</v>
      </c>
      <c r="F3953" s="0" t="n">
        <v>810</v>
      </c>
      <c r="G3953" s="0" t="n">
        <v>809</v>
      </c>
    </row>
    <row r="3954" customFormat="false" ht="12.8" hidden="false" customHeight="false" outlineLevel="0" collapsed="false">
      <c r="A3954" s="0" t="n">
        <v>3952</v>
      </c>
      <c r="B3954" s="0" t="s">
        <v>145</v>
      </c>
      <c r="C3954" s="0" t="s">
        <v>146</v>
      </c>
      <c r="D3954" s="0" t="s">
        <v>11</v>
      </c>
      <c r="E3954" s="0" t="s">
        <v>10</v>
      </c>
      <c r="F3954" s="0" t="n">
        <v>50</v>
      </c>
      <c r="G3954" s="0" t="n">
        <v>47</v>
      </c>
    </row>
    <row r="3955" customFormat="false" ht="12.8" hidden="false" customHeight="false" outlineLevel="0" collapsed="false">
      <c r="A3955" s="0" t="n">
        <v>3953</v>
      </c>
      <c r="B3955" s="0" t="s">
        <v>145</v>
      </c>
      <c r="C3955" s="0" t="s">
        <v>146</v>
      </c>
      <c r="D3955" s="0" t="s">
        <v>11</v>
      </c>
      <c r="E3955" s="0" t="s">
        <v>10</v>
      </c>
      <c r="F3955" s="0" t="n">
        <v>218</v>
      </c>
      <c r="G3955" s="0" t="n">
        <v>214</v>
      </c>
    </row>
    <row r="3956" customFormat="false" ht="12.8" hidden="false" customHeight="false" outlineLevel="0" collapsed="false">
      <c r="A3956" s="0" t="n">
        <v>3954</v>
      </c>
      <c r="B3956" s="0" t="s">
        <v>145</v>
      </c>
      <c r="C3956" s="0" t="s">
        <v>146</v>
      </c>
      <c r="D3956" s="0" t="s">
        <v>11</v>
      </c>
      <c r="E3956" s="0" t="s">
        <v>10</v>
      </c>
      <c r="F3956" s="0" t="n">
        <v>385</v>
      </c>
      <c r="G3956" s="0" t="n">
        <v>383</v>
      </c>
    </row>
    <row r="3957" customFormat="false" ht="12.8" hidden="false" customHeight="false" outlineLevel="0" collapsed="false">
      <c r="A3957" s="0" t="n">
        <v>3955</v>
      </c>
      <c r="B3957" s="0" t="s">
        <v>145</v>
      </c>
      <c r="C3957" s="0" t="s">
        <v>146</v>
      </c>
      <c r="D3957" s="0" t="s">
        <v>11</v>
      </c>
      <c r="E3957" s="0" t="s">
        <v>10</v>
      </c>
      <c r="F3957" s="0" t="n">
        <v>563</v>
      </c>
      <c r="G3957" s="0" t="n">
        <v>561</v>
      </c>
    </row>
    <row r="3958" customFormat="false" ht="12.8" hidden="false" customHeight="false" outlineLevel="0" collapsed="false">
      <c r="A3958" s="0" t="n">
        <v>3956</v>
      </c>
      <c r="B3958" s="0" t="s">
        <v>145</v>
      </c>
      <c r="C3958" s="0" t="s">
        <v>146</v>
      </c>
      <c r="D3958" s="0" t="s">
        <v>11</v>
      </c>
      <c r="E3958" s="0" t="s">
        <v>10</v>
      </c>
      <c r="F3958" s="0" t="n">
        <v>739</v>
      </c>
      <c r="G3958" s="0" t="n">
        <v>737</v>
      </c>
    </row>
    <row r="3959" customFormat="false" ht="12.8" hidden="false" customHeight="false" outlineLevel="0" collapsed="false">
      <c r="A3959" s="0" t="n">
        <v>3957</v>
      </c>
      <c r="B3959" s="0" t="s">
        <v>145</v>
      </c>
      <c r="C3959" s="0" t="s">
        <v>146</v>
      </c>
      <c r="D3959" s="0" t="s">
        <v>11</v>
      </c>
      <c r="E3959" s="0" t="s">
        <v>10</v>
      </c>
      <c r="F3959" s="0" t="n">
        <v>932</v>
      </c>
      <c r="G3959" s="0" t="n">
        <v>927</v>
      </c>
    </row>
    <row r="3960" customFormat="false" ht="12.8" hidden="false" customHeight="false" outlineLevel="0" collapsed="false">
      <c r="A3960" s="0" t="n">
        <v>3958</v>
      </c>
      <c r="B3960" s="0" t="s">
        <v>145</v>
      </c>
      <c r="C3960" s="0" t="s">
        <v>146</v>
      </c>
      <c r="D3960" s="0" t="s">
        <v>12</v>
      </c>
      <c r="E3960" s="0" t="s">
        <v>9</v>
      </c>
      <c r="F3960" s="0" t="n">
        <v>33</v>
      </c>
      <c r="G3960" s="0" t="n">
        <v>31</v>
      </c>
    </row>
    <row r="3961" customFormat="false" ht="12.8" hidden="false" customHeight="false" outlineLevel="0" collapsed="false">
      <c r="A3961" s="0" t="n">
        <v>3959</v>
      </c>
      <c r="B3961" s="0" t="s">
        <v>145</v>
      </c>
      <c r="C3961" s="0" t="s">
        <v>146</v>
      </c>
      <c r="D3961" s="0" t="s">
        <v>12</v>
      </c>
      <c r="E3961" s="0" t="s">
        <v>9</v>
      </c>
      <c r="F3961" s="0" t="n">
        <v>197</v>
      </c>
      <c r="G3961" s="0" t="n">
        <v>200</v>
      </c>
    </row>
    <row r="3962" customFormat="false" ht="12.8" hidden="false" customHeight="false" outlineLevel="0" collapsed="false">
      <c r="A3962" s="0" t="n">
        <v>3960</v>
      </c>
      <c r="B3962" s="0" t="s">
        <v>145</v>
      </c>
      <c r="C3962" s="0" t="s">
        <v>146</v>
      </c>
      <c r="D3962" s="0" t="s">
        <v>12</v>
      </c>
      <c r="E3962" s="0" t="s">
        <v>9</v>
      </c>
      <c r="F3962" s="0" t="n">
        <v>365</v>
      </c>
      <c r="G3962" s="0" t="n">
        <v>366</v>
      </c>
    </row>
    <row r="3963" customFormat="false" ht="12.8" hidden="false" customHeight="false" outlineLevel="0" collapsed="false">
      <c r="A3963" s="0" t="n">
        <v>3961</v>
      </c>
      <c r="B3963" s="0" t="s">
        <v>145</v>
      </c>
      <c r="C3963" s="0" t="s">
        <v>146</v>
      </c>
      <c r="D3963" s="0" t="s">
        <v>12</v>
      </c>
      <c r="E3963" s="0" t="s">
        <v>9</v>
      </c>
      <c r="F3963" s="0" t="n">
        <v>537</v>
      </c>
      <c r="G3963" s="0" t="n">
        <v>545</v>
      </c>
    </row>
    <row r="3964" customFormat="false" ht="12.8" hidden="false" customHeight="false" outlineLevel="0" collapsed="false">
      <c r="A3964" s="0" t="n">
        <v>3962</v>
      </c>
      <c r="B3964" s="0" t="s">
        <v>145</v>
      </c>
      <c r="C3964" s="0" t="s">
        <v>146</v>
      </c>
      <c r="D3964" s="0" t="s">
        <v>12</v>
      </c>
      <c r="E3964" s="0" t="s">
        <v>9</v>
      </c>
      <c r="F3964" s="0" t="n">
        <v>706</v>
      </c>
      <c r="G3964" s="0" t="n">
        <v>718</v>
      </c>
    </row>
    <row r="3965" customFormat="false" ht="12.8" hidden="false" customHeight="false" outlineLevel="0" collapsed="false">
      <c r="A3965" s="0" t="n">
        <v>3963</v>
      </c>
      <c r="B3965" s="0" t="s">
        <v>145</v>
      </c>
      <c r="C3965" s="0" t="s">
        <v>146</v>
      </c>
      <c r="D3965" s="0" t="s">
        <v>12</v>
      </c>
      <c r="E3965" s="0" t="s">
        <v>9</v>
      </c>
      <c r="F3965" s="0" t="n">
        <v>894</v>
      </c>
      <c r="G3965" s="0" t="n">
        <v>902</v>
      </c>
    </row>
    <row r="3966" customFormat="false" ht="12.8" hidden="false" customHeight="false" outlineLevel="0" collapsed="false">
      <c r="A3966" s="0" t="n">
        <v>3964</v>
      </c>
      <c r="B3966" s="0" t="s">
        <v>145</v>
      </c>
      <c r="C3966" s="0" t="s">
        <v>146</v>
      </c>
      <c r="D3966" s="0" t="s">
        <v>12</v>
      </c>
      <c r="E3966" s="0" t="s">
        <v>10</v>
      </c>
      <c r="F3966" s="0" t="n">
        <v>140</v>
      </c>
      <c r="G3966" s="0" t="n">
        <v>138</v>
      </c>
    </row>
    <row r="3967" customFormat="false" ht="12.8" hidden="false" customHeight="false" outlineLevel="0" collapsed="false">
      <c r="A3967" s="0" t="n">
        <v>3965</v>
      </c>
      <c r="B3967" s="0" t="s">
        <v>145</v>
      </c>
      <c r="C3967" s="0" t="s">
        <v>146</v>
      </c>
      <c r="D3967" s="0" t="s">
        <v>12</v>
      </c>
      <c r="E3967" s="0" t="s">
        <v>10</v>
      </c>
      <c r="F3967" s="0" t="n">
        <v>305</v>
      </c>
      <c r="G3967" s="0" t="n">
        <v>303</v>
      </c>
    </row>
    <row r="3968" customFormat="false" ht="12.8" hidden="false" customHeight="false" outlineLevel="0" collapsed="false">
      <c r="A3968" s="0" t="n">
        <v>3966</v>
      </c>
      <c r="B3968" s="0" t="s">
        <v>145</v>
      </c>
      <c r="C3968" s="0" t="s">
        <v>146</v>
      </c>
      <c r="D3968" s="0" t="s">
        <v>12</v>
      </c>
      <c r="E3968" s="0" t="s">
        <v>10</v>
      </c>
      <c r="F3968" s="0" t="n">
        <v>477</v>
      </c>
      <c r="G3968" s="0" t="n">
        <v>475</v>
      </c>
    </row>
    <row r="3969" customFormat="false" ht="12.8" hidden="false" customHeight="false" outlineLevel="0" collapsed="false">
      <c r="A3969" s="0" t="n">
        <v>3967</v>
      </c>
      <c r="B3969" s="0" t="s">
        <v>145</v>
      </c>
      <c r="C3969" s="0" t="s">
        <v>146</v>
      </c>
      <c r="D3969" s="0" t="s">
        <v>12</v>
      </c>
      <c r="E3969" s="0" t="s">
        <v>10</v>
      </c>
      <c r="F3969" s="0" t="n">
        <v>650</v>
      </c>
      <c r="G3969" s="0" t="n">
        <v>648</v>
      </c>
    </row>
    <row r="3970" customFormat="false" ht="12.8" hidden="false" customHeight="false" outlineLevel="0" collapsed="false">
      <c r="A3970" s="0" t="n">
        <v>3968</v>
      </c>
      <c r="B3970" s="0" t="s">
        <v>145</v>
      </c>
      <c r="C3970" s="0" t="s">
        <v>146</v>
      </c>
      <c r="D3970" s="0" t="s">
        <v>12</v>
      </c>
      <c r="E3970" s="0" t="s">
        <v>10</v>
      </c>
      <c r="F3970" s="0" t="n">
        <v>837</v>
      </c>
      <c r="G3970" s="0" t="n">
        <v>833</v>
      </c>
    </row>
    <row r="3971" customFormat="false" ht="12.8" hidden="false" customHeight="false" outlineLevel="0" collapsed="false">
      <c r="A3971" s="0" t="n">
        <v>3969</v>
      </c>
      <c r="B3971" s="0" t="s">
        <v>145</v>
      </c>
      <c r="C3971" s="0" t="s">
        <v>146</v>
      </c>
      <c r="D3971" s="0" t="s">
        <v>13</v>
      </c>
      <c r="E3971" s="0" t="s">
        <v>9</v>
      </c>
      <c r="F3971" s="0" t="n">
        <v>107</v>
      </c>
      <c r="G3971" s="0" t="n">
        <v>113</v>
      </c>
    </row>
    <row r="3972" customFormat="false" ht="12.8" hidden="false" customHeight="false" outlineLevel="0" collapsed="false">
      <c r="A3972" s="0" t="n">
        <v>3970</v>
      </c>
      <c r="B3972" s="0" t="s">
        <v>145</v>
      </c>
      <c r="C3972" s="0" t="s">
        <v>146</v>
      </c>
      <c r="D3972" s="0" t="s">
        <v>13</v>
      </c>
      <c r="E3972" s="0" t="s">
        <v>9</v>
      </c>
      <c r="F3972" s="0" t="n">
        <v>278</v>
      </c>
      <c r="G3972" s="0" t="n">
        <v>283</v>
      </c>
    </row>
    <row r="3973" customFormat="false" ht="12.8" hidden="false" customHeight="false" outlineLevel="0" collapsed="false">
      <c r="A3973" s="0" t="n">
        <v>3971</v>
      </c>
      <c r="B3973" s="0" t="s">
        <v>145</v>
      </c>
      <c r="C3973" s="0" t="s">
        <v>146</v>
      </c>
      <c r="D3973" s="0" t="s">
        <v>13</v>
      </c>
      <c r="E3973" s="0" t="s">
        <v>9</v>
      </c>
      <c r="F3973" s="0" t="n">
        <v>455</v>
      </c>
      <c r="G3973" s="0" t="n">
        <v>454</v>
      </c>
    </row>
    <row r="3974" customFormat="false" ht="12.8" hidden="false" customHeight="false" outlineLevel="0" collapsed="false">
      <c r="A3974" s="0" t="n">
        <v>3972</v>
      </c>
      <c r="B3974" s="0" t="s">
        <v>145</v>
      </c>
      <c r="C3974" s="0" t="s">
        <v>146</v>
      </c>
      <c r="D3974" s="0" t="s">
        <v>13</v>
      </c>
      <c r="E3974" s="0" t="s">
        <v>9</v>
      </c>
      <c r="F3974" s="0" t="n">
        <v>623</v>
      </c>
      <c r="G3974" s="0" t="n">
        <v>629</v>
      </c>
    </row>
    <row r="3975" customFormat="false" ht="12.8" hidden="false" customHeight="false" outlineLevel="0" collapsed="false">
      <c r="A3975" s="0" t="n">
        <v>3973</v>
      </c>
      <c r="B3975" s="0" t="s">
        <v>145</v>
      </c>
      <c r="C3975" s="0" t="s">
        <v>146</v>
      </c>
      <c r="D3975" s="0" t="s">
        <v>13</v>
      </c>
      <c r="E3975" s="0" t="s">
        <v>9</v>
      </c>
      <c r="F3975" s="0" t="n">
        <v>810</v>
      </c>
      <c r="G3975" s="0" t="n">
        <v>808</v>
      </c>
    </row>
    <row r="3976" customFormat="false" ht="12.8" hidden="false" customHeight="false" outlineLevel="0" collapsed="false">
      <c r="A3976" s="0" t="n">
        <v>3974</v>
      </c>
      <c r="B3976" s="0" t="s">
        <v>145</v>
      </c>
      <c r="C3976" s="0" t="s">
        <v>146</v>
      </c>
      <c r="D3976" s="0" t="s">
        <v>13</v>
      </c>
      <c r="E3976" s="0" t="s">
        <v>10</v>
      </c>
      <c r="F3976" s="0" t="n">
        <v>50</v>
      </c>
      <c r="G3976" s="0" t="n">
        <v>42</v>
      </c>
    </row>
    <row r="3977" customFormat="false" ht="12.8" hidden="false" customHeight="false" outlineLevel="0" collapsed="false">
      <c r="A3977" s="0" t="n">
        <v>3975</v>
      </c>
      <c r="B3977" s="0" t="s">
        <v>145</v>
      </c>
      <c r="C3977" s="0" t="s">
        <v>146</v>
      </c>
      <c r="D3977" s="0" t="s">
        <v>13</v>
      </c>
      <c r="E3977" s="0" t="s">
        <v>10</v>
      </c>
      <c r="F3977" s="0" t="n">
        <v>218</v>
      </c>
      <c r="G3977" s="0" t="n">
        <v>210</v>
      </c>
    </row>
    <row r="3978" customFormat="false" ht="12.8" hidden="false" customHeight="false" outlineLevel="0" collapsed="false">
      <c r="A3978" s="0" t="n">
        <v>3976</v>
      </c>
      <c r="B3978" s="0" t="s">
        <v>145</v>
      </c>
      <c r="C3978" s="0" t="s">
        <v>146</v>
      </c>
      <c r="D3978" s="0" t="s">
        <v>13</v>
      </c>
      <c r="E3978" s="0" t="s">
        <v>10</v>
      </c>
      <c r="F3978" s="0" t="n">
        <v>385</v>
      </c>
      <c r="G3978" s="0" t="n">
        <v>379</v>
      </c>
    </row>
    <row r="3979" customFormat="false" ht="12.8" hidden="false" customHeight="false" outlineLevel="0" collapsed="false">
      <c r="A3979" s="0" t="n">
        <v>3977</v>
      </c>
      <c r="B3979" s="0" t="s">
        <v>145</v>
      </c>
      <c r="C3979" s="0" t="s">
        <v>146</v>
      </c>
      <c r="D3979" s="0" t="s">
        <v>13</v>
      </c>
      <c r="E3979" s="0" t="s">
        <v>10</v>
      </c>
      <c r="F3979" s="0" t="n">
        <v>563</v>
      </c>
      <c r="G3979" s="0" t="n">
        <v>559</v>
      </c>
    </row>
    <row r="3980" customFormat="false" ht="12.8" hidden="false" customHeight="false" outlineLevel="0" collapsed="false">
      <c r="A3980" s="0" t="n">
        <v>3978</v>
      </c>
      <c r="B3980" s="0" t="s">
        <v>145</v>
      </c>
      <c r="C3980" s="0" t="s">
        <v>146</v>
      </c>
      <c r="D3980" s="0" t="s">
        <v>13</v>
      </c>
      <c r="E3980" s="0" t="s">
        <v>10</v>
      </c>
      <c r="F3980" s="0" t="n">
        <v>739</v>
      </c>
      <c r="G3980" s="0" t="n">
        <v>733</v>
      </c>
    </row>
    <row r="3981" customFormat="false" ht="12.8" hidden="false" customHeight="false" outlineLevel="0" collapsed="false">
      <c r="A3981" s="0" t="n">
        <v>3979</v>
      </c>
      <c r="B3981" s="0" t="s">
        <v>145</v>
      </c>
      <c r="C3981" s="0" t="s">
        <v>146</v>
      </c>
      <c r="D3981" s="0" t="s">
        <v>13</v>
      </c>
      <c r="E3981" s="0" t="s">
        <v>10</v>
      </c>
      <c r="F3981" s="0" t="n">
        <v>932</v>
      </c>
      <c r="G3981" s="0" t="n">
        <v>925</v>
      </c>
    </row>
    <row r="3982" customFormat="false" ht="12.8" hidden="false" customHeight="false" outlineLevel="0" collapsed="false">
      <c r="A3982" s="0" t="n">
        <v>3980</v>
      </c>
      <c r="B3982" s="0" t="s">
        <v>145</v>
      </c>
      <c r="C3982" s="0" t="s">
        <v>147</v>
      </c>
      <c r="D3982" s="0" t="s">
        <v>8</v>
      </c>
      <c r="E3982" s="0" t="s">
        <v>9</v>
      </c>
      <c r="F3982" s="0" t="n">
        <v>78</v>
      </c>
      <c r="G3982" s="0" t="n">
        <v>77</v>
      </c>
    </row>
    <row r="3983" customFormat="false" ht="12.8" hidden="false" customHeight="false" outlineLevel="0" collapsed="false">
      <c r="A3983" s="0" t="n">
        <v>3981</v>
      </c>
      <c r="B3983" s="0" t="s">
        <v>145</v>
      </c>
      <c r="C3983" s="0" t="s">
        <v>147</v>
      </c>
      <c r="D3983" s="0" t="s">
        <v>8</v>
      </c>
      <c r="E3983" s="0" t="s">
        <v>9</v>
      </c>
      <c r="F3983" s="0" t="n">
        <v>198</v>
      </c>
      <c r="G3983" s="0" t="n">
        <v>200</v>
      </c>
    </row>
    <row r="3984" customFormat="false" ht="12.8" hidden="false" customHeight="false" outlineLevel="0" collapsed="false">
      <c r="A3984" s="0" t="n">
        <v>3982</v>
      </c>
      <c r="B3984" s="0" t="s">
        <v>145</v>
      </c>
      <c r="C3984" s="0" t="s">
        <v>147</v>
      </c>
      <c r="D3984" s="0" t="s">
        <v>8</v>
      </c>
      <c r="E3984" s="0" t="s">
        <v>9</v>
      </c>
      <c r="F3984" s="0" t="n">
        <v>318</v>
      </c>
      <c r="G3984" s="0" t="n">
        <v>318</v>
      </c>
    </row>
    <row r="3985" customFormat="false" ht="12.8" hidden="false" customHeight="false" outlineLevel="0" collapsed="false">
      <c r="A3985" s="0" t="n">
        <v>3983</v>
      </c>
      <c r="B3985" s="0" t="s">
        <v>145</v>
      </c>
      <c r="C3985" s="0" t="s">
        <v>147</v>
      </c>
      <c r="D3985" s="0" t="s">
        <v>8</v>
      </c>
      <c r="E3985" s="0" t="s">
        <v>9</v>
      </c>
      <c r="F3985" s="0" t="n">
        <v>439</v>
      </c>
      <c r="G3985" s="0" t="n">
        <v>442</v>
      </c>
    </row>
    <row r="3986" customFormat="false" ht="12.8" hidden="false" customHeight="false" outlineLevel="0" collapsed="false">
      <c r="A3986" s="0" t="n">
        <v>3984</v>
      </c>
      <c r="B3986" s="0" t="s">
        <v>145</v>
      </c>
      <c r="C3986" s="0" t="s">
        <v>147</v>
      </c>
      <c r="D3986" s="0" t="s">
        <v>8</v>
      </c>
      <c r="E3986" s="0" t="s">
        <v>9</v>
      </c>
      <c r="F3986" s="0" t="n">
        <v>556</v>
      </c>
      <c r="G3986" s="0" t="n">
        <v>558</v>
      </c>
    </row>
    <row r="3987" customFormat="false" ht="12.8" hidden="false" customHeight="false" outlineLevel="0" collapsed="false">
      <c r="A3987" s="0" t="n">
        <v>3985</v>
      </c>
      <c r="B3987" s="0" t="s">
        <v>145</v>
      </c>
      <c r="C3987" s="0" t="s">
        <v>147</v>
      </c>
      <c r="D3987" s="0" t="s">
        <v>8</v>
      </c>
      <c r="E3987" s="0" t="s">
        <v>10</v>
      </c>
      <c r="F3987" s="0" t="n">
        <v>22</v>
      </c>
      <c r="G3987" s="0" t="n">
        <v>26</v>
      </c>
    </row>
    <row r="3988" customFormat="false" ht="12.8" hidden="false" customHeight="false" outlineLevel="0" collapsed="false">
      <c r="A3988" s="0" t="n">
        <v>3986</v>
      </c>
      <c r="B3988" s="0" t="s">
        <v>145</v>
      </c>
      <c r="C3988" s="0" t="s">
        <v>147</v>
      </c>
      <c r="D3988" s="0" t="s">
        <v>8</v>
      </c>
      <c r="E3988" s="0" t="s">
        <v>10</v>
      </c>
      <c r="F3988" s="0" t="n">
        <v>146</v>
      </c>
      <c r="G3988" s="0" t="n">
        <v>150</v>
      </c>
    </row>
    <row r="3989" customFormat="false" ht="12.8" hidden="false" customHeight="false" outlineLevel="0" collapsed="false">
      <c r="A3989" s="0" t="n">
        <v>3987</v>
      </c>
      <c r="B3989" s="0" t="s">
        <v>145</v>
      </c>
      <c r="C3989" s="0" t="s">
        <v>147</v>
      </c>
      <c r="D3989" s="0" t="s">
        <v>8</v>
      </c>
      <c r="E3989" s="0" t="s">
        <v>10</v>
      </c>
      <c r="F3989" s="0" t="n">
        <v>262</v>
      </c>
    </row>
    <row r="3990" customFormat="false" ht="12.8" hidden="false" customHeight="false" outlineLevel="0" collapsed="false">
      <c r="A3990" s="0" t="n">
        <v>3988</v>
      </c>
      <c r="B3990" s="0" t="s">
        <v>145</v>
      </c>
      <c r="C3990" s="0" t="s">
        <v>147</v>
      </c>
      <c r="D3990" s="0" t="s">
        <v>8</v>
      </c>
      <c r="E3990" s="0" t="s">
        <v>10</v>
      </c>
      <c r="F3990" s="0" t="n">
        <v>383</v>
      </c>
      <c r="G3990" s="0" t="n">
        <v>391</v>
      </c>
    </row>
    <row r="3991" customFormat="false" ht="12.8" hidden="false" customHeight="false" outlineLevel="0" collapsed="false">
      <c r="A3991" s="0" t="n">
        <v>3989</v>
      </c>
      <c r="B3991" s="0" t="s">
        <v>145</v>
      </c>
      <c r="C3991" s="0" t="s">
        <v>147</v>
      </c>
      <c r="D3991" s="0" t="s">
        <v>8</v>
      </c>
      <c r="E3991" s="0" t="s">
        <v>10</v>
      </c>
      <c r="F3991" s="0" t="n">
        <v>503</v>
      </c>
    </row>
    <row r="3992" customFormat="false" ht="12.8" hidden="false" customHeight="false" outlineLevel="0" collapsed="false">
      <c r="A3992" s="0" t="n">
        <v>3990</v>
      </c>
      <c r="B3992" s="0" t="s">
        <v>145</v>
      </c>
      <c r="C3992" s="0" t="s">
        <v>147</v>
      </c>
      <c r="D3992" s="0" t="s">
        <v>8</v>
      </c>
      <c r="E3992" s="0" t="s">
        <v>10</v>
      </c>
      <c r="F3992" s="0" t="n">
        <v>627</v>
      </c>
    </row>
    <row r="3993" customFormat="false" ht="12.8" hidden="false" customHeight="false" outlineLevel="0" collapsed="false">
      <c r="A3993" s="0" t="n">
        <v>3991</v>
      </c>
      <c r="B3993" s="0" t="s">
        <v>145</v>
      </c>
      <c r="C3993" s="0" t="s">
        <v>147</v>
      </c>
      <c r="D3993" s="0" t="s">
        <v>11</v>
      </c>
      <c r="E3993" s="0" t="s">
        <v>9</v>
      </c>
      <c r="F3993" s="0" t="n">
        <v>10</v>
      </c>
      <c r="G3993" s="0" t="n">
        <v>14</v>
      </c>
    </row>
    <row r="3994" customFormat="false" ht="12.8" hidden="false" customHeight="false" outlineLevel="0" collapsed="false">
      <c r="A3994" s="0" t="n">
        <v>3992</v>
      </c>
      <c r="B3994" s="0" t="s">
        <v>145</v>
      </c>
      <c r="C3994" s="0" t="s">
        <v>147</v>
      </c>
      <c r="D3994" s="0" t="s">
        <v>11</v>
      </c>
      <c r="E3994" s="0" t="s">
        <v>9</v>
      </c>
      <c r="F3994" s="0" t="n">
        <v>136</v>
      </c>
      <c r="G3994" s="0" t="n">
        <v>135</v>
      </c>
    </row>
    <row r="3995" customFormat="false" ht="12.8" hidden="false" customHeight="false" outlineLevel="0" collapsed="false">
      <c r="A3995" s="0" t="n">
        <v>3993</v>
      </c>
      <c r="B3995" s="0" t="s">
        <v>145</v>
      </c>
      <c r="C3995" s="0" t="s">
        <v>147</v>
      </c>
      <c r="D3995" s="0" t="s">
        <v>11</v>
      </c>
      <c r="E3995" s="0" t="s">
        <v>9</v>
      </c>
      <c r="F3995" s="0" t="n">
        <v>259</v>
      </c>
      <c r="G3995" s="0" t="n">
        <v>261</v>
      </c>
    </row>
    <row r="3996" customFormat="false" ht="12.8" hidden="false" customHeight="false" outlineLevel="0" collapsed="false">
      <c r="A3996" s="0" t="n">
        <v>3994</v>
      </c>
      <c r="B3996" s="0" t="s">
        <v>145</v>
      </c>
      <c r="C3996" s="0" t="s">
        <v>147</v>
      </c>
      <c r="D3996" s="0" t="s">
        <v>11</v>
      </c>
      <c r="E3996" s="0" t="s">
        <v>9</v>
      </c>
      <c r="F3996" s="0" t="n">
        <v>379</v>
      </c>
      <c r="G3996" s="0" t="n">
        <v>377</v>
      </c>
    </row>
    <row r="3997" customFormat="false" ht="12.8" hidden="false" customHeight="false" outlineLevel="0" collapsed="false">
      <c r="A3997" s="0" t="n">
        <v>3995</v>
      </c>
      <c r="B3997" s="0" t="s">
        <v>145</v>
      </c>
      <c r="C3997" s="0" t="s">
        <v>147</v>
      </c>
      <c r="D3997" s="0" t="s">
        <v>11</v>
      </c>
      <c r="E3997" s="0" t="s">
        <v>9</v>
      </c>
      <c r="F3997" s="0" t="n">
        <v>496</v>
      </c>
      <c r="G3997" s="0" t="n">
        <v>493</v>
      </c>
    </row>
    <row r="3998" customFormat="false" ht="12.8" hidden="false" customHeight="false" outlineLevel="0" collapsed="false">
      <c r="A3998" s="0" t="n">
        <v>3996</v>
      </c>
      <c r="B3998" s="0" t="s">
        <v>145</v>
      </c>
      <c r="C3998" s="0" t="s">
        <v>147</v>
      </c>
      <c r="D3998" s="0" t="s">
        <v>11</v>
      </c>
      <c r="E3998" s="0" t="s">
        <v>9</v>
      </c>
      <c r="F3998" s="0" t="n">
        <v>623</v>
      </c>
      <c r="G3998" s="0" t="n">
        <v>623</v>
      </c>
    </row>
    <row r="3999" customFormat="false" ht="12.8" hidden="false" customHeight="false" outlineLevel="0" collapsed="false">
      <c r="A3999" s="0" t="n">
        <v>3997</v>
      </c>
      <c r="B3999" s="0" t="s">
        <v>145</v>
      </c>
      <c r="C3999" s="0" t="s">
        <v>147</v>
      </c>
      <c r="D3999" s="0" t="s">
        <v>11</v>
      </c>
      <c r="E3999" s="0" t="s">
        <v>10</v>
      </c>
      <c r="F3999" s="0" t="n">
        <v>85</v>
      </c>
      <c r="G3999" s="0" t="n">
        <v>84</v>
      </c>
    </row>
    <row r="4000" customFormat="false" ht="12.8" hidden="false" customHeight="false" outlineLevel="0" collapsed="false">
      <c r="A4000" s="0" t="n">
        <v>3998</v>
      </c>
      <c r="B4000" s="0" t="s">
        <v>145</v>
      </c>
      <c r="C4000" s="0" t="s">
        <v>147</v>
      </c>
      <c r="D4000" s="0" t="s">
        <v>11</v>
      </c>
      <c r="E4000" s="0" t="s">
        <v>10</v>
      </c>
      <c r="F4000" s="0" t="n">
        <v>204</v>
      </c>
      <c r="G4000" s="0" t="n">
        <v>203</v>
      </c>
    </row>
    <row r="4001" customFormat="false" ht="12.8" hidden="false" customHeight="false" outlineLevel="0" collapsed="false">
      <c r="A4001" s="0" t="n">
        <v>3999</v>
      </c>
      <c r="B4001" s="0" t="s">
        <v>145</v>
      </c>
      <c r="C4001" s="0" t="s">
        <v>147</v>
      </c>
      <c r="D4001" s="0" t="s">
        <v>11</v>
      </c>
      <c r="E4001" s="0" t="s">
        <v>10</v>
      </c>
      <c r="F4001" s="0" t="n">
        <v>322</v>
      </c>
      <c r="G4001" s="0" t="n">
        <v>320</v>
      </c>
    </row>
    <row r="4002" customFormat="false" ht="12.8" hidden="false" customHeight="false" outlineLevel="0" collapsed="false">
      <c r="A4002" s="0" t="n">
        <v>4000</v>
      </c>
      <c r="B4002" s="0" t="s">
        <v>145</v>
      </c>
      <c r="C4002" s="0" t="s">
        <v>147</v>
      </c>
      <c r="D4002" s="0" t="s">
        <v>11</v>
      </c>
      <c r="E4002" s="0" t="s">
        <v>10</v>
      </c>
      <c r="F4002" s="0" t="n">
        <v>445</v>
      </c>
      <c r="G4002" s="0" t="n">
        <v>443</v>
      </c>
    </row>
    <row r="4003" customFormat="false" ht="12.8" hidden="false" customHeight="false" outlineLevel="0" collapsed="false">
      <c r="A4003" s="0" t="n">
        <v>4001</v>
      </c>
      <c r="B4003" s="0" t="s">
        <v>145</v>
      </c>
      <c r="C4003" s="0" t="s">
        <v>147</v>
      </c>
      <c r="D4003" s="0" t="s">
        <v>11</v>
      </c>
      <c r="E4003" s="0" t="s">
        <v>10</v>
      </c>
      <c r="F4003" s="0" t="n">
        <v>563</v>
      </c>
      <c r="G4003" s="0" t="n">
        <v>564</v>
      </c>
    </row>
    <row r="4004" customFormat="false" ht="12.8" hidden="false" customHeight="false" outlineLevel="0" collapsed="false">
      <c r="A4004" s="0" t="n">
        <v>4002</v>
      </c>
      <c r="B4004" s="0" t="s">
        <v>145</v>
      </c>
      <c r="C4004" s="0" t="s">
        <v>147</v>
      </c>
      <c r="D4004" s="0" t="s">
        <v>12</v>
      </c>
      <c r="E4004" s="0" t="s">
        <v>9</v>
      </c>
      <c r="F4004" s="0" t="n">
        <v>78</v>
      </c>
      <c r="G4004" s="0" t="n">
        <v>78</v>
      </c>
    </row>
    <row r="4005" customFormat="false" ht="12.8" hidden="false" customHeight="false" outlineLevel="0" collapsed="false">
      <c r="A4005" s="0" t="n">
        <v>4003</v>
      </c>
      <c r="B4005" s="0" t="s">
        <v>145</v>
      </c>
      <c r="C4005" s="0" t="s">
        <v>147</v>
      </c>
      <c r="D4005" s="0" t="s">
        <v>12</v>
      </c>
      <c r="E4005" s="0" t="s">
        <v>9</v>
      </c>
      <c r="F4005" s="0" t="n">
        <v>198</v>
      </c>
      <c r="G4005" s="0" t="n">
        <v>200</v>
      </c>
    </row>
    <row r="4006" customFormat="false" ht="12.8" hidden="false" customHeight="false" outlineLevel="0" collapsed="false">
      <c r="A4006" s="0" t="n">
        <v>4004</v>
      </c>
      <c r="B4006" s="0" t="s">
        <v>145</v>
      </c>
      <c r="C4006" s="0" t="s">
        <v>147</v>
      </c>
      <c r="D4006" s="0" t="s">
        <v>12</v>
      </c>
      <c r="E4006" s="0" t="s">
        <v>9</v>
      </c>
      <c r="F4006" s="0" t="n">
        <v>318</v>
      </c>
      <c r="G4006" s="0" t="n">
        <v>315</v>
      </c>
    </row>
    <row r="4007" customFormat="false" ht="12.8" hidden="false" customHeight="false" outlineLevel="0" collapsed="false">
      <c r="A4007" s="0" t="n">
        <v>4005</v>
      </c>
      <c r="B4007" s="0" t="s">
        <v>145</v>
      </c>
      <c r="C4007" s="0" t="s">
        <v>147</v>
      </c>
      <c r="D4007" s="0" t="s">
        <v>12</v>
      </c>
      <c r="E4007" s="0" t="s">
        <v>9</v>
      </c>
      <c r="F4007" s="0" t="n">
        <v>439</v>
      </c>
      <c r="G4007" s="0" t="n">
        <v>436</v>
      </c>
    </row>
    <row r="4008" customFormat="false" ht="12.8" hidden="false" customHeight="false" outlineLevel="0" collapsed="false">
      <c r="A4008" s="0" t="n">
        <v>4006</v>
      </c>
      <c r="B4008" s="0" t="s">
        <v>145</v>
      </c>
      <c r="C4008" s="0" t="s">
        <v>147</v>
      </c>
      <c r="D4008" s="0" t="s">
        <v>12</v>
      </c>
      <c r="E4008" s="0" t="s">
        <v>9</v>
      </c>
      <c r="F4008" s="0" t="n">
        <v>556</v>
      </c>
      <c r="G4008" s="0" t="n">
        <v>555</v>
      </c>
    </row>
    <row r="4009" customFormat="false" ht="12.8" hidden="false" customHeight="false" outlineLevel="0" collapsed="false">
      <c r="A4009" s="0" t="n">
        <v>4007</v>
      </c>
      <c r="B4009" s="0" t="s">
        <v>145</v>
      </c>
      <c r="C4009" s="0" t="s">
        <v>147</v>
      </c>
      <c r="D4009" s="0" t="s">
        <v>12</v>
      </c>
      <c r="E4009" s="0" t="s">
        <v>10</v>
      </c>
      <c r="F4009" s="0" t="n">
        <v>22</v>
      </c>
      <c r="G4009" s="0" t="n">
        <v>19</v>
      </c>
    </row>
    <row r="4010" customFormat="false" ht="12.8" hidden="false" customHeight="false" outlineLevel="0" collapsed="false">
      <c r="A4010" s="0" t="n">
        <v>4008</v>
      </c>
      <c r="B4010" s="0" t="s">
        <v>145</v>
      </c>
      <c r="C4010" s="0" t="s">
        <v>147</v>
      </c>
      <c r="D4010" s="0" t="s">
        <v>12</v>
      </c>
      <c r="E4010" s="0" t="s">
        <v>10</v>
      </c>
      <c r="F4010" s="0" t="n">
        <v>146</v>
      </c>
      <c r="G4010" s="0" t="n">
        <v>142</v>
      </c>
    </row>
    <row r="4011" customFormat="false" ht="12.8" hidden="false" customHeight="false" outlineLevel="0" collapsed="false">
      <c r="A4011" s="0" t="n">
        <v>4009</v>
      </c>
      <c r="B4011" s="0" t="s">
        <v>145</v>
      </c>
      <c r="C4011" s="0" t="s">
        <v>147</v>
      </c>
      <c r="D4011" s="0" t="s">
        <v>12</v>
      </c>
      <c r="E4011" s="0" t="s">
        <v>10</v>
      </c>
      <c r="F4011" s="0" t="n">
        <v>262</v>
      </c>
    </row>
    <row r="4012" customFormat="false" ht="12.8" hidden="false" customHeight="false" outlineLevel="0" collapsed="false">
      <c r="A4012" s="0" t="n">
        <v>4010</v>
      </c>
      <c r="B4012" s="0" t="s">
        <v>145</v>
      </c>
      <c r="C4012" s="0" t="s">
        <v>147</v>
      </c>
      <c r="D4012" s="0" t="s">
        <v>12</v>
      </c>
      <c r="E4012" s="0" t="s">
        <v>10</v>
      </c>
      <c r="F4012" s="0" t="n">
        <v>383</v>
      </c>
    </row>
    <row r="4013" customFormat="false" ht="12.8" hidden="false" customHeight="false" outlineLevel="0" collapsed="false">
      <c r="A4013" s="0" t="n">
        <v>4011</v>
      </c>
      <c r="B4013" s="0" t="s">
        <v>145</v>
      </c>
      <c r="C4013" s="0" t="s">
        <v>147</v>
      </c>
      <c r="D4013" s="0" t="s">
        <v>12</v>
      </c>
      <c r="E4013" s="0" t="s">
        <v>10</v>
      </c>
      <c r="F4013" s="0" t="n">
        <v>503</v>
      </c>
    </row>
    <row r="4014" customFormat="false" ht="12.8" hidden="false" customHeight="false" outlineLevel="0" collapsed="false">
      <c r="A4014" s="0" t="n">
        <v>4012</v>
      </c>
      <c r="B4014" s="0" t="s">
        <v>145</v>
      </c>
      <c r="C4014" s="0" t="s">
        <v>147</v>
      </c>
      <c r="D4014" s="0" t="s">
        <v>12</v>
      </c>
      <c r="E4014" s="0" t="s">
        <v>10</v>
      </c>
      <c r="F4014" s="0" t="n">
        <v>627</v>
      </c>
    </row>
    <row r="4015" customFormat="false" ht="12.8" hidden="false" customHeight="false" outlineLevel="0" collapsed="false">
      <c r="A4015" s="0" t="n">
        <v>4013</v>
      </c>
      <c r="B4015" s="0" t="s">
        <v>145</v>
      </c>
      <c r="C4015" s="0" t="s">
        <v>147</v>
      </c>
      <c r="D4015" s="0" t="s">
        <v>13</v>
      </c>
      <c r="E4015" s="0" t="s">
        <v>9</v>
      </c>
      <c r="F4015" s="0" t="n">
        <v>10</v>
      </c>
      <c r="G4015" s="0" t="n">
        <v>12</v>
      </c>
    </row>
    <row r="4016" customFormat="false" ht="12.8" hidden="false" customHeight="false" outlineLevel="0" collapsed="false">
      <c r="A4016" s="0" t="n">
        <v>4014</v>
      </c>
      <c r="B4016" s="0" t="s">
        <v>145</v>
      </c>
      <c r="C4016" s="0" t="s">
        <v>147</v>
      </c>
      <c r="D4016" s="0" t="s">
        <v>13</v>
      </c>
      <c r="E4016" s="0" t="s">
        <v>9</v>
      </c>
      <c r="F4016" s="0" t="n">
        <v>136</v>
      </c>
      <c r="G4016" s="0" t="n">
        <v>137</v>
      </c>
    </row>
    <row r="4017" customFormat="false" ht="12.8" hidden="false" customHeight="false" outlineLevel="0" collapsed="false">
      <c r="A4017" s="0" t="n">
        <v>4015</v>
      </c>
      <c r="B4017" s="0" t="s">
        <v>145</v>
      </c>
      <c r="C4017" s="0" t="s">
        <v>147</v>
      </c>
      <c r="D4017" s="0" t="s">
        <v>13</v>
      </c>
      <c r="E4017" s="0" t="s">
        <v>9</v>
      </c>
      <c r="F4017" s="0" t="n">
        <v>259</v>
      </c>
      <c r="G4017" s="0" t="n">
        <v>258</v>
      </c>
    </row>
    <row r="4018" customFormat="false" ht="12.8" hidden="false" customHeight="false" outlineLevel="0" collapsed="false">
      <c r="A4018" s="0" t="n">
        <v>4016</v>
      </c>
      <c r="B4018" s="0" t="s">
        <v>145</v>
      </c>
      <c r="C4018" s="0" t="s">
        <v>147</v>
      </c>
      <c r="D4018" s="0" t="s">
        <v>13</v>
      </c>
      <c r="E4018" s="0" t="s">
        <v>9</v>
      </c>
      <c r="F4018" s="0" t="n">
        <v>379</v>
      </c>
      <c r="G4018" s="0" t="n">
        <v>377</v>
      </c>
    </row>
    <row r="4019" customFormat="false" ht="12.8" hidden="false" customHeight="false" outlineLevel="0" collapsed="false">
      <c r="A4019" s="0" t="n">
        <v>4017</v>
      </c>
      <c r="B4019" s="0" t="s">
        <v>145</v>
      </c>
      <c r="C4019" s="0" t="s">
        <v>147</v>
      </c>
      <c r="D4019" s="0" t="s">
        <v>13</v>
      </c>
      <c r="E4019" s="0" t="s">
        <v>9</v>
      </c>
      <c r="F4019" s="0" t="n">
        <v>496</v>
      </c>
      <c r="G4019" s="0" t="n">
        <v>496</v>
      </c>
    </row>
    <row r="4020" customFormat="false" ht="12.8" hidden="false" customHeight="false" outlineLevel="0" collapsed="false">
      <c r="A4020" s="0" t="n">
        <v>4018</v>
      </c>
      <c r="B4020" s="0" t="s">
        <v>145</v>
      </c>
      <c r="C4020" s="0" t="s">
        <v>147</v>
      </c>
      <c r="D4020" s="0" t="s">
        <v>13</v>
      </c>
      <c r="E4020" s="0" t="s">
        <v>9</v>
      </c>
      <c r="F4020" s="0" t="n">
        <v>623</v>
      </c>
      <c r="G4020" s="0" t="n">
        <v>623</v>
      </c>
    </row>
    <row r="4021" customFormat="false" ht="12.8" hidden="false" customHeight="false" outlineLevel="0" collapsed="false">
      <c r="A4021" s="0" t="n">
        <v>4019</v>
      </c>
      <c r="B4021" s="1" t="s">
        <v>145</v>
      </c>
      <c r="C4021" s="1" t="s">
        <v>147</v>
      </c>
      <c r="D4021" s="1" t="s">
        <v>13</v>
      </c>
      <c r="E4021" s="1" t="s">
        <v>10</v>
      </c>
      <c r="G4021" s="0" t="n">
        <v>5</v>
      </c>
    </row>
    <row r="4022" customFormat="false" ht="12.8" hidden="false" customHeight="false" outlineLevel="0" collapsed="false">
      <c r="A4022" s="0" t="n">
        <v>4020</v>
      </c>
      <c r="B4022" s="0" t="s">
        <v>145</v>
      </c>
      <c r="C4022" s="0" t="s">
        <v>147</v>
      </c>
      <c r="D4022" s="0" t="s">
        <v>13</v>
      </c>
      <c r="E4022" s="0" t="s">
        <v>10</v>
      </c>
      <c r="F4022" s="0" t="n">
        <v>85</v>
      </c>
    </row>
    <row r="4023" customFormat="false" ht="12.8" hidden="false" customHeight="false" outlineLevel="0" collapsed="false">
      <c r="A4023" s="0" t="n">
        <v>4021</v>
      </c>
      <c r="B4023" s="0" t="s">
        <v>145</v>
      </c>
      <c r="C4023" s="0" t="s">
        <v>147</v>
      </c>
      <c r="D4023" s="0" t="s">
        <v>13</v>
      </c>
      <c r="E4023" s="0" t="s">
        <v>10</v>
      </c>
      <c r="F4023" s="0" t="n">
        <v>204</v>
      </c>
    </row>
    <row r="4024" customFormat="false" ht="12.8" hidden="false" customHeight="false" outlineLevel="0" collapsed="false">
      <c r="A4024" s="0" t="n">
        <v>4022</v>
      </c>
      <c r="B4024" s="0" t="s">
        <v>145</v>
      </c>
      <c r="C4024" s="0" t="s">
        <v>147</v>
      </c>
      <c r="D4024" s="0" t="s">
        <v>13</v>
      </c>
      <c r="E4024" s="0" t="s">
        <v>10</v>
      </c>
      <c r="F4024" s="0" t="n">
        <v>322</v>
      </c>
    </row>
    <row r="4025" customFormat="false" ht="12.8" hidden="false" customHeight="false" outlineLevel="0" collapsed="false">
      <c r="A4025" s="0" t="n">
        <v>4023</v>
      </c>
      <c r="B4025" s="0" t="s">
        <v>145</v>
      </c>
      <c r="C4025" s="0" t="s">
        <v>147</v>
      </c>
      <c r="D4025" s="0" t="s">
        <v>13</v>
      </c>
      <c r="E4025" s="0" t="s">
        <v>10</v>
      </c>
      <c r="F4025" s="0" t="n">
        <v>445</v>
      </c>
    </row>
    <row r="4026" customFormat="false" ht="12.8" hidden="false" customHeight="false" outlineLevel="0" collapsed="false">
      <c r="A4026" s="0" t="n">
        <v>4024</v>
      </c>
      <c r="B4026" s="0" t="s">
        <v>145</v>
      </c>
      <c r="C4026" s="0" t="s">
        <v>147</v>
      </c>
      <c r="D4026" s="0" t="s">
        <v>13</v>
      </c>
      <c r="E4026" s="0" t="s">
        <v>10</v>
      </c>
      <c r="F4026" s="0" t="n">
        <v>563</v>
      </c>
    </row>
    <row r="4027" customFormat="false" ht="12.8" hidden="false" customHeight="false" outlineLevel="0" collapsed="false">
      <c r="A4027" s="0" t="n">
        <v>4025</v>
      </c>
      <c r="B4027" s="0" t="s">
        <v>145</v>
      </c>
      <c r="C4027" s="0" t="s">
        <v>148</v>
      </c>
      <c r="D4027" s="0" t="s">
        <v>8</v>
      </c>
      <c r="E4027" s="0" t="s">
        <v>9</v>
      </c>
      <c r="F4027" s="0" t="n">
        <v>9</v>
      </c>
      <c r="G4027" s="0" t="n">
        <v>1</v>
      </c>
    </row>
    <row r="4028" customFormat="false" ht="12.8" hidden="false" customHeight="false" outlineLevel="0" collapsed="false">
      <c r="A4028" s="0" t="n">
        <v>4026</v>
      </c>
      <c r="B4028" s="0" t="s">
        <v>145</v>
      </c>
      <c r="C4028" s="0" t="s">
        <v>148</v>
      </c>
      <c r="D4028" s="0" t="s">
        <v>8</v>
      </c>
      <c r="E4028" s="0" t="s">
        <v>9</v>
      </c>
      <c r="F4028" s="0" t="n">
        <v>205</v>
      </c>
      <c r="G4028" s="0" t="n">
        <v>201</v>
      </c>
    </row>
    <row r="4029" customFormat="false" ht="12.8" hidden="false" customHeight="false" outlineLevel="0" collapsed="false">
      <c r="A4029" s="0" t="n">
        <v>4027</v>
      </c>
      <c r="B4029" s="0" t="s">
        <v>145</v>
      </c>
      <c r="C4029" s="0" t="s">
        <v>148</v>
      </c>
      <c r="D4029" s="0" t="s">
        <v>8</v>
      </c>
      <c r="E4029" s="0" t="s">
        <v>9</v>
      </c>
      <c r="F4029" s="0" t="n">
        <v>403</v>
      </c>
      <c r="G4029" s="0" t="n">
        <v>399</v>
      </c>
    </row>
    <row r="4030" customFormat="false" ht="12.8" hidden="false" customHeight="false" outlineLevel="0" collapsed="false">
      <c r="A4030" s="0" t="n">
        <v>4028</v>
      </c>
      <c r="B4030" s="0" t="s">
        <v>145</v>
      </c>
      <c r="C4030" s="0" t="s">
        <v>148</v>
      </c>
      <c r="D4030" s="0" t="s">
        <v>8</v>
      </c>
      <c r="E4030" s="0" t="s">
        <v>9</v>
      </c>
      <c r="F4030" s="0" t="n">
        <v>600</v>
      </c>
      <c r="G4030" s="0" t="n">
        <v>602</v>
      </c>
    </row>
    <row r="4031" customFormat="false" ht="12.8" hidden="false" customHeight="false" outlineLevel="0" collapsed="false">
      <c r="A4031" s="0" t="n">
        <v>4029</v>
      </c>
      <c r="B4031" s="0" t="s">
        <v>145</v>
      </c>
      <c r="C4031" s="0" t="s">
        <v>148</v>
      </c>
      <c r="D4031" s="0" t="s">
        <v>8</v>
      </c>
      <c r="E4031" s="0" t="s">
        <v>9</v>
      </c>
      <c r="F4031" s="0" t="n">
        <v>805</v>
      </c>
      <c r="G4031" s="0" t="n">
        <v>794</v>
      </c>
    </row>
    <row r="4032" customFormat="false" ht="12.8" hidden="false" customHeight="false" outlineLevel="0" collapsed="false">
      <c r="A4032" s="0" t="n">
        <v>4030</v>
      </c>
      <c r="B4032" s="0" t="s">
        <v>145</v>
      </c>
      <c r="C4032" s="0" t="s">
        <v>148</v>
      </c>
      <c r="D4032" s="0" t="s">
        <v>8</v>
      </c>
      <c r="E4032" s="0" t="s">
        <v>9</v>
      </c>
      <c r="F4032" s="0" t="n">
        <v>992</v>
      </c>
      <c r="G4032" s="0" t="n">
        <v>993</v>
      </c>
    </row>
    <row r="4033" customFormat="false" ht="12.8" hidden="false" customHeight="false" outlineLevel="0" collapsed="false">
      <c r="A4033" s="0" t="n">
        <v>4031</v>
      </c>
      <c r="B4033" s="0" t="s">
        <v>145</v>
      </c>
      <c r="C4033" s="0" t="s">
        <v>148</v>
      </c>
      <c r="D4033" s="0" t="s">
        <v>8</v>
      </c>
      <c r="E4033" s="0" t="s">
        <v>9</v>
      </c>
      <c r="F4033" s="0" t="n">
        <v>1200</v>
      </c>
      <c r="G4033" s="0" t="n">
        <v>1215</v>
      </c>
    </row>
    <row r="4034" customFormat="false" ht="12.8" hidden="false" customHeight="false" outlineLevel="0" collapsed="false">
      <c r="A4034" s="0" t="n">
        <v>4032</v>
      </c>
      <c r="B4034" s="0" t="s">
        <v>145</v>
      </c>
      <c r="C4034" s="0" t="s">
        <v>148</v>
      </c>
      <c r="D4034" s="0" t="s">
        <v>8</v>
      </c>
      <c r="E4034" s="0" t="s">
        <v>10</v>
      </c>
      <c r="F4034" s="0" t="n">
        <v>143</v>
      </c>
      <c r="G4034" s="0" t="n">
        <v>146</v>
      </c>
    </row>
    <row r="4035" customFormat="false" ht="12.8" hidden="false" customHeight="false" outlineLevel="0" collapsed="false">
      <c r="A4035" s="0" t="n">
        <v>4033</v>
      </c>
      <c r="B4035" s="0" t="s">
        <v>145</v>
      </c>
      <c r="C4035" s="0" t="s">
        <v>148</v>
      </c>
      <c r="D4035" s="0" t="s">
        <v>8</v>
      </c>
      <c r="E4035" s="0" t="s">
        <v>10</v>
      </c>
      <c r="F4035" s="0" t="n">
        <v>341</v>
      </c>
      <c r="G4035" s="0" t="n">
        <v>343</v>
      </c>
    </row>
    <row r="4036" customFormat="false" ht="12.8" hidden="false" customHeight="false" outlineLevel="0" collapsed="false">
      <c r="A4036" s="0" t="n">
        <v>4034</v>
      </c>
      <c r="B4036" s="0" t="s">
        <v>145</v>
      </c>
      <c r="C4036" s="0" t="s">
        <v>148</v>
      </c>
      <c r="D4036" s="0" t="s">
        <v>8</v>
      </c>
      <c r="E4036" s="0" t="s">
        <v>10</v>
      </c>
      <c r="F4036" s="0" t="n">
        <v>543</v>
      </c>
      <c r="G4036" s="0" t="n">
        <v>541</v>
      </c>
    </row>
    <row r="4037" customFormat="false" ht="12.8" hidden="false" customHeight="false" outlineLevel="0" collapsed="false">
      <c r="A4037" s="0" t="n">
        <v>4035</v>
      </c>
      <c r="B4037" s="0" t="s">
        <v>145</v>
      </c>
      <c r="C4037" s="0" t="s">
        <v>148</v>
      </c>
      <c r="D4037" s="0" t="s">
        <v>8</v>
      </c>
      <c r="E4037" s="0" t="s">
        <v>10</v>
      </c>
      <c r="F4037" s="0" t="n">
        <v>735</v>
      </c>
      <c r="G4037" s="0" t="n">
        <v>734</v>
      </c>
    </row>
    <row r="4038" customFormat="false" ht="12.8" hidden="false" customHeight="false" outlineLevel="0" collapsed="false">
      <c r="A4038" s="0" t="n">
        <v>4036</v>
      </c>
      <c r="B4038" s="0" t="s">
        <v>145</v>
      </c>
      <c r="C4038" s="0" t="s">
        <v>148</v>
      </c>
      <c r="D4038" s="0" t="s">
        <v>8</v>
      </c>
      <c r="E4038" s="0" t="s">
        <v>10</v>
      </c>
      <c r="F4038" s="0" t="n">
        <v>938</v>
      </c>
      <c r="G4038" s="0" t="n">
        <v>936</v>
      </c>
    </row>
    <row r="4039" customFormat="false" ht="12.8" hidden="false" customHeight="false" outlineLevel="0" collapsed="false">
      <c r="A4039" s="0" t="n">
        <v>4037</v>
      </c>
      <c r="B4039" s="0" t="s">
        <v>145</v>
      </c>
      <c r="C4039" s="0" t="s">
        <v>148</v>
      </c>
      <c r="D4039" s="0" t="s">
        <v>8</v>
      </c>
      <c r="E4039" s="0" t="s">
        <v>10</v>
      </c>
      <c r="F4039" s="0" t="n">
        <v>1142</v>
      </c>
      <c r="G4039" s="0" t="n">
        <v>1144</v>
      </c>
    </row>
    <row r="4040" customFormat="false" ht="12.8" hidden="false" customHeight="false" outlineLevel="0" collapsed="false">
      <c r="A4040" s="0" t="n">
        <v>4038</v>
      </c>
      <c r="B4040" s="0" t="s">
        <v>145</v>
      </c>
      <c r="C4040" s="0" t="s">
        <v>148</v>
      </c>
      <c r="D4040" s="0" t="s">
        <v>11</v>
      </c>
      <c r="E4040" s="0" t="s">
        <v>9</v>
      </c>
      <c r="F4040" s="0" t="n">
        <v>100</v>
      </c>
      <c r="G4040" s="0" t="n">
        <v>109</v>
      </c>
    </row>
    <row r="4041" customFormat="false" ht="12.8" hidden="false" customHeight="false" outlineLevel="0" collapsed="false">
      <c r="A4041" s="0" t="n">
        <v>4039</v>
      </c>
      <c r="B4041" s="0" t="s">
        <v>145</v>
      </c>
      <c r="C4041" s="0" t="s">
        <v>148</v>
      </c>
      <c r="D4041" s="0" t="s">
        <v>11</v>
      </c>
      <c r="E4041" s="0" t="s">
        <v>9</v>
      </c>
      <c r="F4041" s="0" t="n">
        <v>300</v>
      </c>
    </row>
    <row r="4042" customFormat="false" ht="12.8" hidden="false" customHeight="false" outlineLevel="0" collapsed="false">
      <c r="A4042" s="0" t="n">
        <v>4040</v>
      </c>
      <c r="B4042" s="0" t="s">
        <v>145</v>
      </c>
      <c r="C4042" s="0" t="s">
        <v>148</v>
      </c>
      <c r="D4042" s="0" t="s">
        <v>11</v>
      </c>
      <c r="E4042" s="0" t="s">
        <v>9</v>
      </c>
      <c r="F4042" s="0" t="n">
        <v>502</v>
      </c>
      <c r="G4042" s="0" t="n">
        <v>510</v>
      </c>
    </row>
    <row r="4043" customFormat="false" ht="12.8" hidden="false" customHeight="false" outlineLevel="0" collapsed="false">
      <c r="A4043" s="0" t="n">
        <v>4041</v>
      </c>
      <c r="B4043" s="0" t="s">
        <v>145</v>
      </c>
      <c r="C4043" s="0" t="s">
        <v>148</v>
      </c>
      <c r="D4043" s="0" t="s">
        <v>11</v>
      </c>
      <c r="E4043" s="0" t="s">
        <v>9</v>
      </c>
      <c r="F4043" s="0" t="n">
        <v>700</v>
      </c>
      <c r="G4043" s="0" t="n">
        <v>701</v>
      </c>
    </row>
    <row r="4044" customFormat="false" ht="12.8" hidden="false" customHeight="false" outlineLevel="0" collapsed="false">
      <c r="A4044" s="0" t="n">
        <v>4042</v>
      </c>
      <c r="B4044" s="0" t="s">
        <v>145</v>
      </c>
      <c r="C4044" s="0" t="s">
        <v>148</v>
      </c>
      <c r="D4044" s="0" t="s">
        <v>11</v>
      </c>
      <c r="E4044" s="0" t="s">
        <v>9</v>
      </c>
      <c r="F4044" s="0" t="n">
        <v>899</v>
      </c>
      <c r="G4044" s="0" t="n">
        <v>901</v>
      </c>
    </row>
    <row r="4045" customFormat="false" ht="12.8" hidden="false" customHeight="false" outlineLevel="0" collapsed="false">
      <c r="A4045" s="0" t="n">
        <v>4043</v>
      </c>
      <c r="B4045" s="0" t="s">
        <v>145</v>
      </c>
      <c r="C4045" s="0" t="s">
        <v>148</v>
      </c>
      <c r="D4045" s="0" t="s">
        <v>11</v>
      </c>
      <c r="E4045" s="0" t="s">
        <v>9</v>
      </c>
      <c r="F4045" s="0" t="n">
        <v>1089</v>
      </c>
      <c r="G4045" s="0" t="n">
        <v>1097</v>
      </c>
    </row>
    <row r="4046" customFormat="false" ht="12.8" hidden="false" customHeight="false" outlineLevel="0" collapsed="false">
      <c r="A4046" s="0" t="n">
        <v>4044</v>
      </c>
      <c r="B4046" s="0" t="s">
        <v>145</v>
      </c>
      <c r="C4046" s="0" t="s">
        <v>148</v>
      </c>
      <c r="D4046" s="0" t="s">
        <v>11</v>
      </c>
      <c r="E4046" s="0" t="s">
        <v>10</v>
      </c>
      <c r="F4046" s="0" t="n">
        <v>41</v>
      </c>
      <c r="G4046" s="0" t="n">
        <v>39</v>
      </c>
    </row>
    <row r="4047" customFormat="false" ht="12.8" hidden="false" customHeight="false" outlineLevel="0" collapsed="false">
      <c r="A4047" s="0" t="n">
        <v>4045</v>
      </c>
      <c r="B4047" s="0" t="s">
        <v>145</v>
      </c>
      <c r="C4047" s="0" t="s">
        <v>148</v>
      </c>
      <c r="D4047" s="0" t="s">
        <v>11</v>
      </c>
      <c r="E4047" s="0" t="s">
        <v>10</v>
      </c>
      <c r="F4047" s="0" t="n">
        <v>241</v>
      </c>
      <c r="G4047" s="0" t="n">
        <v>236</v>
      </c>
    </row>
    <row r="4048" customFormat="false" ht="12.8" hidden="false" customHeight="false" outlineLevel="0" collapsed="false">
      <c r="A4048" s="0" t="n">
        <v>4046</v>
      </c>
      <c r="B4048" s="0" t="s">
        <v>145</v>
      </c>
      <c r="C4048" s="0" t="s">
        <v>148</v>
      </c>
      <c r="D4048" s="0" t="s">
        <v>11</v>
      </c>
      <c r="E4048" s="0" t="s">
        <v>10</v>
      </c>
      <c r="F4048" s="0" t="n">
        <v>441</v>
      </c>
      <c r="G4048" s="0" t="n">
        <v>439</v>
      </c>
    </row>
    <row r="4049" customFormat="false" ht="12.8" hidden="false" customHeight="false" outlineLevel="0" collapsed="false">
      <c r="A4049" s="0" t="n">
        <v>4047</v>
      </c>
      <c r="B4049" s="0" t="s">
        <v>145</v>
      </c>
      <c r="C4049" s="0" t="s">
        <v>148</v>
      </c>
      <c r="D4049" s="0" t="s">
        <v>11</v>
      </c>
      <c r="E4049" s="0" t="s">
        <v>10</v>
      </c>
      <c r="F4049" s="0" t="n">
        <v>635</v>
      </c>
      <c r="G4049" s="0" t="n">
        <v>632</v>
      </c>
    </row>
    <row r="4050" customFormat="false" ht="12.8" hidden="false" customHeight="false" outlineLevel="0" collapsed="false">
      <c r="A4050" s="0" t="n">
        <v>4048</v>
      </c>
      <c r="B4050" s="0" t="s">
        <v>145</v>
      </c>
      <c r="C4050" s="0" t="s">
        <v>148</v>
      </c>
      <c r="D4050" s="0" t="s">
        <v>11</v>
      </c>
      <c r="E4050" s="0" t="s">
        <v>10</v>
      </c>
      <c r="F4050" s="0" t="n">
        <v>836</v>
      </c>
      <c r="G4050" s="0" t="n">
        <v>833</v>
      </c>
    </row>
    <row r="4051" customFormat="false" ht="12.8" hidden="false" customHeight="false" outlineLevel="0" collapsed="false">
      <c r="A4051" s="0" t="n">
        <v>4049</v>
      </c>
      <c r="B4051" s="0" t="s">
        <v>145</v>
      </c>
      <c r="C4051" s="0" t="s">
        <v>148</v>
      </c>
      <c r="D4051" s="0" t="s">
        <v>11</v>
      </c>
      <c r="E4051" s="0" t="s">
        <v>10</v>
      </c>
      <c r="F4051" s="0" t="n">
        <v>1032</v>
      </c>
      <c r="G4051" s="0" t="n">
        <v>1028</v>
      </c>
    </row>
    <row r="4052" customFormat="false" ht="12.8" hidden="false" customHeight="false" outlineLevel="0" collapsed="false">
      <c r="A4052" s="0" t="n">
        <v>4050</v>
      </c>
      <c r="B4052" s="0" t="s">
        <v>145</v>
      </c>
      <c r="C4052" s="0" t="s">
        <v>148</v>
      </c>
      <c r="D4052" s="0" t="s">
        <v>11</v>
      </c>
      <c r="E4052" s="0" t="s">
        <v>10</v>
      </c>
      <c r="F4052" s="0" t="n">
        <v>1260</v>
      </c>
      <c r="G4052" s="0" t="n">
        <v>1254</v>
      </c>
    </row>
    <row r="4053" customFormat="false" ht="12.8" hidden="false" customHeight="false" outlineLevel="0" collapsed="false">
      <c r="A4053" s="0" t="n">
        <v>4051</v>
      </c>
      <c r="B4053" s="0" t="s">
        <v>145</v>
      </c>
      <c r="C4053" s="0" t="s">
        <v>148</v>
      </c>
      <c r="D4053" s="0" t="s">
        <v>12</v>
      </c>
      <c r="E4053" s="0" t="s">
        <v>9</v>
      </c>
      <c r="F4053" s="0" t="n">
        <v>9</v>
      </c>
      <c r="G4053" s="0" t="n">
        <v>20</v>
      </c>
    </row>
    <row r="4054" customFormat="false" ht="12.8" hidden="false" customHeight="false" outlineLevel="0" collapsed="false">
      <c r="A4054" s="0" t="n">
        <v>4052</v>
      </c>
      <c r="B4054" s="0" t="s">
        <v>145</v>
      </c>
      <c r="C4054" s="0" t="s">
        <v>148</v>
      </c>
      <c r="D4054" s="0" t="s">
        <v>12</v>
      </c>
      <c r="E4054" s="0" t="s">
        <v>9</v>
      </c>
      <c r="F4054" s="0" t="n">
        <v>205</v>
      </c>
      <c r="G4054" s="0" t="n">
        <v>214</v>
      </c>
    </row>
    <row r="4055" customFormat="false" ht="12.8" hidden="false" customHeight="false" outlineLevel="0" collapsed="false">
      <c r="A4055" s="0" t="n">
        <v>4053</v>
      </c>
      <c r="B4055" s="0" t="s">
        <v>145</v>
      </c>
      <c r="C4055" s="0" t="s">
        <v>148</v>
      </c>
      <c r="D4055" s="0" t="s">
        <v>12</v>
      </c>
      <c r="E4055" s="0" t="s">
        <v>9</v>
      </c>
      <c r="F4055" s="0" t="n">
        <v>403</v>
      </c>
      <c r="G4055" s="0" t="n">
        <v>408</v>
      </c>
    </row>
    <row r="4056" customFormat="false" ht="12.8" hidden="false" customHeight="false" outlineLevel="0" collapsed="false">
      <c r="A4056" s="0" t="n">
        <v>4054</v>
      </c>
      <c r="B4056" s="0" t="s">
        <v>145</v>
      </c>
      <c r="C4056" s="0" t="s">
        <v>148</v>
      </c>
      <c r="D4056" s="0" t="s">
        <v>12</v>
      </c>
      <c r="E4056" s="0" t="s">
        <v>9</v>
      </c>
      <c r="F4056" s="0" t="n">
        <v>600</v>
      </c>
      <c r="G4056" s="0" t="n">
        <v>611</v>
      </c>
    </row>
    <row r="4057" customFormat="false" ht="12.8" hidden="false" customHeight="false" outlineLevel="0" collapsed="false">
      <c r="A4057" s="0" t="n">
        <v>4055</v>
      </c>
      <c r="B4057" s="0" t="s">
        <v>145</v>
      </c>
      <c r="C4057" s="0" t="s">
        <v>148</v>
      </c>
      <c r="D4057" s="0" t="s">
        <v>12</v>
      </c>
      <c r="E4057" s="0" t="s">
        <v>9</v>
      </c>
      <c r="F4057" s="0" t="n">
        <v>805</v>
      </c>
      <c r="G4057" s="0" t="n">
        <v>809</v>
      </c>
    </row>
    <row r="4058" customFormat="false" ht="12.8" hidden="false" customHeight="false" outlineLevel="0" collapsed="false">
      <c r="A4058" s="0" t="n">
        <v>4056</v>
      </c>
      <c r="B4058" s="0" t="s">
        <v>145</v>
      </c>
      <c r="C4058" s="0" t="s">
        <v>148</v>
      </c>
      <c r="D4058" s="0" t="s">
        <v>12</v>
      </c>
      <c r="E4058" s="0" t="s">
        <v>9</v>
      </c>
      <c r="F4058" s="0" t="n">
        <v>992</v>
      </c>
      <c r="G4058" s="0" t="n">
        <v>1001</v>
      </c>
    </row>
    <row r="4059" customFormat="false" ht="12.8" hidden="false" customHeight="false" outlineLevel="0" collapsed="false">
      <c r="A4059" s="0" t="n">
        <v>4057</v>
      </c>
      <c r="B4059" s="0" t="s">
        <v>145</v>
      </c>
      <c r="C4059" s="0" t="s">
        <v>148</v>
      </c>
      <c r="D4059" s="0" t="s">
        <v>12</v>
      </c>
      <c r="E4059" s="0" t="s">
        <v>9</v>
      </c>
      <c r="F4059" s="0" t="n">
        <v>1200</v>
      </c>
      <c r="G4059" s="0" t="n">
        <v>1212</v>
      </c>
    </row>
    <row r="4060" customFormat="false" ht="12.8" hidden="false" customHeight="false" outlineLevel="0" collapsed="false">
      <c r="A4060" s="0" t="n">
        <v>4058</v>
      </c>
      <c r="B4060" s="0" t="s">
        <v>145</v>
      </c>
      <c r="C4060" s="0" t="s">
        <v>148</v>
      </c>
      <c r="D4060" s="0" t="s">
        <v>12</v>
      </c>
      <c r="E4060" s="0" t="s">
        <v>10</v>
      </c>
      <c r="F4060" s="0" t="n">
        <v>143</v>
      </c>
      <c r="G4060" s="0" t="n">
        <v>143</v>
      </c>
    </row>
    <row r="4061" customFormat="false" ht="12.8" hidden="false" customHeight="false" outlineLevel="0" collapsed="false">
      <c r="A4061" s="0" t="n">
        <v>4059</v>
      </c>
      <c r="B4061" s="0" t="s">
        <v>145</v>
      </c>
      <c r="C4061" s="0" t="s">
        <v>148</v>
      </c>
      <c r="D4061" s="0" t="s">
        <v>12</v>
      </c>
      <c r="E4061" s="0" t="s">
        <v>10</v>
      </c>
      <c r="F4061" s="0" t="n">
        <v>341</v>
      </c>
      <c r="G4061" s="0" t="n">
        <v>339</v>
      </c>
    </row>
    <row r="4062" customFormat="false" ht="12.8" hidden="false" customHeight="false" outlineLevel="0" collapsed="false">
      <c r="A4062" s="0" t="n">
        <v>4060</v>
      </c>
      <c r="B4062" s="0" t="s">
        <v>145</v>
      </c>
      <c r="C4062" s="0" t="s">
        <v>148</v>
      </c>
      <c r="D4062" s="0" t="s">
        <v>12</v>
      </c>
      <c r="E4062" s="0" t="s">
        <v>10</v>
      </c>
      <c r="F4062" s="0" t="n">
        <v>543</v>
      </c>
      <c r="G4062" s="0" t="n">
        <v>542</v>
      </c>
    </row>
    <row r="4063" customFormat="false" ht="12.8" hidden="false" customHeight="false" outlineLevel="0" collapsed="false">
      <c r="A4063" s="0" t="n">
        <v>4061</v>
      </c>
      <c r="B4063" s="0" t="s">
        <v>145</v>
      </c>
      <c r="C4063" s="0" t="s">
        <v>148</v>
      </c>
      <c r="D4063" s="0" t="s">
        <v>12</v>
      </c>
      <c r="E4063" s="0" t="s">
        <v>10</v>
      </c>
      <c r="F4063" s="0" t="n">
        <v>735</v>
      </c>
      <c r="G4063" s="0" t="n">
        <v>733</v>
      </c>
    </row>
    <row r="4064" customFormat="false" ht="12.8" hidden="false" customHeight="false" outlineLevel="0" collapsed="false">
      <c r="A4064" s="0" t="n">
        <v>4062</v>
      </c>
      <c r="B4064" s="0" t="s">
        <v>145</v>
      </c>
      <c r="C4064" s="0" t="s">
        <v>148</v>
      </c>
      <c r="D4064" s="0" t="s">
        <v>12</v>
      </c>
      <c r="E4064" s="0" t="s">
        <v>10</v>
      </c>
      <c r="F4064" s="0" t="n">
        <v>938</v>
      </c>
      <c r="G4064" s="0" t="n">
        <v>936</v>
      </c>
    </row>
    <row r="4065" customFormat="false" ht="12.8" hidden="false" customHeight="false" outlineLevel="0" collapsed="false">
      <c r="A4065" s="0" t="n">
        <v>4063</v>
      </c>
      <c r="B4065" s="0" t="s">
        <v>145</v>
      </c>
      <c r="C4065" s="0" t="s">
        <v>148</v>
      </c>
      <c r="D4065" s="0" t="s">
        <v>12</v>
      </c>
      <c r="E4065" s="0" t="s">
        <v>10</v>
      </c>
      <c r="F4065" s="0" t="n">
        <v>1142</v>
      </c>
      <c r="G4065" s="0" t="n">
        <v>1139</v>
      </c>
    </row>
    <row r="4066" customFormat="false" ht="12.8" hidden="false" customHeight="false" outlineLevel="0" collapsed="false">
      <c r="A4066" s="0" t="n">
        <v>4064</v>
      </c>
      <c r="B4066" s="0" t="s">
        <v>145</v>
      </c>
      <c r="C4066" s="0" t="s">
        <v>148</v>
      </c>
      <c r="D4066" s="0" t="s">
        <v>13</v>
      </c>
      <c r="E4066" s="0" t="s">
        <v>9</v>
      </c>
      <c r="F4066" s="0" t="n">
        <v>100</v>
      </c>
      <c r="G4066" s="0" t="n">
        <v>107</v>
      </c>
    </row>
    <row r="4067" customFormat="false" ht="12.8" hidden="false" customHeight="false" outlineLevel="0" collapsed="false">
      <c r="A4067" s="0" t="n">
        <v>4065</v>
      </c>
      <c r="B4067" s="0" t="s">
        <v>145</v>
      </c>
      <c r="C4067" s="0" t="s">
        <v>148</v>
      </c>
      <c r="D4067" s="0" t="s">
        <v>13</v>
      </c>
      <c r="E4067" s="0" t="s">
        <v>9</v>
      </c>
      <c r="F4067" s="0" t="n">
        <v>300</v>
      </c>
      <c r="G4067" s="0" t="n">
        <v>303</v>
      </c>
    </row>
    <row r="4068" customFormat="false" ht="12.8" hidden="false" customHeight="false" outlineLevel="0" collapsed="false">
      <c r="A4068" s="0" t="n">
        <v>4066</v>
      </c>
      <c r="B4068" s="0" t="s">
        <v>145</v>
      </c>
      <c r="C4068" s="0" t="s">
        <v>148</v>
      </c>
      <c r="D4068" s="0" t="s">
        <v>13</v>
      </c>
      <c r="E4068" s="0" t="s">
        <v>9</v>
      </c>
      <c r="F4068" s="0" t="n">
        <v>502</v>
      </c>
      <c r="G4068" s="0" t="n">
        <v>509</v>
      </c>
    </row>
    <row r="4069" customFormat="false" ht="12.8" hidden="false" customHeight="false" outlineLevel="0" collapsed="false">
      <c r="A4069" s="0" t="n">
        <v>4067</v>
      </c>
      <c r="B4069" s="0" t="s">
        <v>145</v>
      </c>
      <c r="C4069" s="0" t="s">
        <v>148</v>
      </c>
      <c r="D4069" s="0" t="s">
        <v>13</v>
      </c>
      <c r="E4069" s="0" t="s">
        <v>9</v>
      </c>
      <c r="F4069" s="0" t="n">
        <v>700</v>
      </c>
      <c r="G4069" s="0" t="n">
        <v>699</v>
      </c>
    </row>
    <row r="4070" customFormat="false" ht="12.8" hidden="false" customHeight="false" outlineLevel="0" collapsed="false">
      <c r="A4070" s="0" t="n">
        <v>4068</v>
      </c>
      <c r="B4070" s="0" t="s">
        <v>145</v>
      </c>
      <c r="C4070" s="0" t="s">
        <v>148</v>
      </c>
      <c r="D4070" s="0" t="s">
        <v>13</v>
      </c>
      <c r="E4070" s="0" t="s">
        <v>9</v>
      </c>
      <c r="F4070" s="0" t="n">
        <v>899</v>
      </c>
      <c r="G4070" s="0" t="n">
        <v>899</v>
      </c>
    </row>
    <row r="4071" customFormat="false" ht="12.8" hidden="false" customHeight="false" outlineLevel="0" collapsed="false">
      <c r="A4071" s="0" t="n">
        <v>4069</v>
      </c>
      <c r="B4071" s="0" t="s">
        <v>145</v>
      </c>
      <c r="C4071" s="0" t="s">
        <v>148</v>
      </c>
      <c r="D4071" s="0" t="s">
        <v>13</v>
      </c>
      <c r="E4071" s="0" t="s">
        <v>9</v>
      </c>
      <c r="F4071" s="0" t="n">
        <v>1089</v>
      </c>
      <c r="G4071" s="0" t="n">
        <v>1096</v>
      </c>
    </row>
    <row r="4072" customFormat="false" ht="12.8" hidden="false" customHeight="false" outlineLevel="0" collapsed="false">
      <c r="A4072" s="0" t="n">
        <v>4070</v>
      </c>
      <c r="B4072" s="0" t="s">
        <v>145</v>
      </c>
      <c r="C4072" s="0" t="s">
        <v>148</v>
      </c>
      <c r="D4072" s="0" t="s">
        <v>13</v>
      </c>
      <c r="E4072" s="0" t="s">
        <v>10</v>
      </c>
      <c r="F4072" s="0" t="n">
        <v>41</v>
      </c>
      <c r="G4072" s="0" t="n">
        <v>37</v>
      </c>
    </row>
    <row r="4073" customFormat="false" ht="12.8" hidden="false" customHeight="false" outlineLevel="0" collapsed="false">
      <c r="A4073" s="0" t="n">
        <v>4071</v>
      </c>
      <c r="B4073" s="0" t="s">
        <v>145</v>
      </c>
      <c r="C4073" s="0" t="s">
        <v>148</v>
      </c>
      <c r="D4073" s="0" t="s">
        <v>13</v>
      </c>
      <c r="E4073" s="0" t="s">
        <v>10</v>
      </c>
      <c r="F4073" s="0" t="n">
        <v>241</v>
      </c>
      <c r="G4073" s="0" t="n">
        <v>236</v>
      </c>
    </row>
    <row r="4074" customFormat="false" ht="12.8" hidden="false" customHeight="false" outlineLevel="0" collapsed="false">
      <c r="A4074" s="0" t="n">
        <v>4072</v>
      </c>
      <c r="B4074" s="0" t="s">
        <v>145</v>
      </c>
      <c r="C4074" s="0" t="s">
        <v>148</v>
      </c>
      <c r="D4074" s="0" t="s">
        <v>13</v>
      </c>
      <c r="E4074" s="0" t="s">
        <v>10</v>
      </c>
      <c r="F4074" s="0" t="n">
        <v>441</v>
      </c>
      <c r="G4074" s="0" t="n">
        <v>435</v>
      </c>
    </row>
    <row r="4075" customFormat="false" ht="12.8" hidden="false" customHeight="false" outlineLevel="0" collapsed="false">
      <c r="A4075" s="0" t="n">
        <v>4073</v>
      </c>
      <c r="B4075" s="0" t="s">
        <v>145</v>
      </c>
      <c r="C4075" s="0" t="s">
        <v>148</v>
      </c>
      <c r="D4075" s="0" t="s">
        <v>13</v>
      </c>
      <c r="E4075" s="0" t="s">
        <v>10</v>
      </c>
      <c r="F4075" s="0" t="n">
        <v>635</v>
      </c>
      <c r="G4075" s="0" t="n">
        <v>631</v>
      </c>
    </row>
    <row r="4076" customFormat="false" ht="12.8" hidden="false" customHeight="false" outlineLevel="0" collapsed="false">
      <c r="A4076" s="0" t="n">
        <v>4074</v>
      </c>
      <c r="B4076" s="0" t="s">
        <v>145</v>
      </c>
      <c r="C4076" s="0" t="s">
        <v>148</v>
      </c>
      <c r="D4076" s="0" t="s">
        <v>13</v>
      </c>
      <c r="E4076" s="0" t="s">
        <v>10</v>
      </c>
      <c r="F4076" s="0" t="n">
        <v>836</v>
      </c>
      <c r="G4076" s="0" t="n">
        <v>831</v>
      </c>
    </row>
    <row r="4077" customFormat="false" ht="12.8" hidden="false" customHeight="false" outlineLevel="0" collapsed="false">
      <c r="A4077" s="0" t="n">
        <v>4075</v>
      </c>
      <c r="B4077" s="0" t="s">
        <v>145</v>
      </c>
      <c r="C4077" s="0" t="s">
        <v>148</v>
      </c>
      <c r="D4077" s="0" t="s">
        <v>13</v>
      </c>
      <c r="E4077" s="0" t="s">
        <v>10</v>
      </c>
      <c r="F4077" s="0" t="n">
        <v>1032</v>
      </c>
      <c r="G4077" s="0" t="n">
        <v>1028</v>
      </c>
    </row>
    <row r="4078" customFormat="false" ht="12.8" hidden="false" customHeight="false" outlineLevel="0" collapsed="false">
      <c r="A4078" s="0" t="n">
        <v>4076</v>
      </c>
      <c r="B4078" s="0" t="s">
        <v>145</v>
      </c>
      <c r="C4078" s="0" t="s">
        <v>148</v>
      </c>
      <c r="D4078" s="0" t="s">
        <v>13</v>
      </c>
      <c r="E4078" s="0" t="s">
        <v>10</v>
      </c>
      <c r="F4078" s="0" t="n">
        <v>1260</v>
      </c>
      <c r="G4078" s="0" t="n">
        <v>1252</v>
      </c>
    </row>
    <row r="4079" customFormat="false" ht="12.8" hidden="false" customHeight="false" outlineLevel="0" collapsed="false">
      <c r="A4079" s="0" t="n">
        <v>4077</v>
      </c>
      <c r="B4079" s="0" t="s">
        <v>145</v>
      </c>
      <c r="C4079" s="0" t="s">
        <v>149</v>
      </c>
      <c r="D4079" s="0" t="s">
        <v>8</v>
      </c>
      <c r="E4079" s="0" t="s">
        <v>9</v>
      </c>
      <c r="F4079" s="0" t="n">
        <v>36</v>
      </c>
      <c r="G4079" s="0" t="n">
        <v>38</v>
      </c>
    </row>
    <row r="4080" customFormat="false" ht="12.8" hidden="false" customHeight="false" outlineLevel="0" collapsed="false">
      <c r="A4080" s="0" t="n">
        <v>4078</v>
      </c>
      <c r="B4080" s="0" t="s">
        <v>145</v>
      </c>
      <c r="C4080" s="0" t="s">
        <v>149</v>
      </c>
      <c r="D4080" s="0" t="s">
        <v>8</v>
      </c>
      <c r="E4080" s="0" t="s">
        <v>9</v>
      </c>
      <c r="F4080" s="0" t="n">
        <v>224</v>
      </c>
      <c r="G4080" s="0" t="n">
        <v>227</v>
      </c>
    </row>
    <row r="4081" customFormat="false" ht="12.8" hidden="false" customHeight="false" outlineLevel="0" collapsed="false">
      <c r="A4081" s="0" t="n">
        <v>4079</v>
      </c>
      <c r="B4081" s="0" t="s">
        <v>145</v>
      </c>
      <c r="C4081" s="0" t="s">
        <v>149</v>
      </c>
      <c r="D4081" s="0" t="s">
        <v>8</v>
      </c>
      <c r="E4081" s="0" t="s">
        <v>9</v>
      </c>
      <c r="F4081" s="0" t="n">
        <v>423</v>
      </c>
      <c r="G4081" s="0" t="n">
        <v>424</v>
      </c>
    </row>
    <row r="4082" customFormat="false" ht="12.8" hidden="false" customHeight="false" outlineLevel="0" collapsed="false">
      <c r="A4082" s="0" t="n">
        <v>4080</v>
      </c>
      <c r="B4082" s="0" t="s">
        <v>145</v>
      </c>
      <c r="C4082" s="0" t="s">
        <v>149</v>
      </c>
      <c r="D4082" s="0" t="s">
        <v>8</v>
      </c>
      <c r="E4082" s="0" t="s">
        <v>9</v>
      </c>
      <c r="F4082" s="0" t="n">
        <v>621</v>
      </c>
      <c r="G4082" s="0" t="n">
        <v>621</v>
      </c>
    </row>
    <row r="4083" customFormat="false" ht="12.8" hidden="false" customHeight="false" outlineLevel="0" collapsed="false">
      <c r="A4083" s="0" t="n">
        <v>4081</v>
      </c>
      <c r="B4083" s="0" t="s">
        <v>145</v>
      </c>
      <c r="C4083" s="0" t="s">
        <v>149</v>
      </c>
      <c r="D4083" s="0" t="s">
        <v>8</v>
      </c>
      <c r="E4083" s="0" t="s">
        <v>9</v>
      </c>
      <c r="F4083" s="0" t="n">
        <v>809</v>
      </c>
      <c r="G4083" s="0" t="n">
        <v>812</v>
      </c>
    </row>
    <row r="4084" customFormat="false" ht="12.8" hidden="false" customHeight="false" outlineLevel="0" collapsed="false">
      <c r="A4084" s="0" t="n">
        <v>4082</v>
      </c>
      <c r="B4084" s="0" t="s">
        <v>145</v>
      </c>
      <c r="C4084" s="0" t="s">
        <v>149</v>
      </c>
      <c r="D4084" s="0" t="s">
        <v>8</v>
      </c>
      <c r="E4084" s="0" t="s">
        <v>9</v>
      </c>
      <c r="F4084" s="0" t="n">
        <v>1016</v>
      </c>
      <c r="G4084" s="0" t="n">
        <v>1009</v>
      </c>
    </row>
    <row r="4085" customFormat="false" ht="12.8" hidden="false" customHeight="false" outlineLevel="0" collapsed="false">
      <c r="A4085" s="0" t="n">
        <v>4083</v>
      </c>
      <c r="B4085" s="0" t="s">
        <v>145</v>
      </c>
      <c r="C4085" s="0" t="s">
        <v>149</v>
      </c>
      <c r="D4085" s="0" t="s">
        <v>8</v>
      </c>
      <c r="E4085" s="0" t="s">
        <v>10</v>
      </c>
      <c r="F4085" s="0" t="n">
        <v>162</v>
      </c>
      <c r="G4085" s="0" t="n">
        <v>160</v>
      </c>
    </row>
    <row r="4086" customFormat="false" ht="12.8" hidden="false" customHeight="false" outlineLevel="0" collapsed="false">
      <c r="A4086" s="0" t="n">
        <v>4084</v>
      </c>
      <c r="B4086" s="0" t="s">
        <v>145</v>
      </c>
      <c r="C4086" s="0" t="s">
        <v>149</v>
      </c>
      <c r="D4086" s="0" t="s">
        <v>8</v>
      </c>
      <c r="E4086" s="0" t="s">
        <v>10</v>
      </c>
      <c r="F4086" s="0" t="n">
        <v>353</v>
      </c>
    </row>
    <row r="4087" customFormat="false" ht="12.8" hidden="false" customHeight="false" outlineLevel="0" collapsed="false">
      <c r="A4087" s="0" t="n">
        <v>4085</v>
      </c>
      <c r="B4087" s="0" t="s">
        <v>145</v>
      </c>
      <c r="C4087" s="0" t="s">
        <v>149</v>
      </c>
      <c r="D4087" s="0" t="s">
        <v>8</v>
      </c>
      <c r="E4087" s="0" t="s">
        <v>10</v>
      </c>
      <c r="F4087" s="0" t="n">
        <v>546</v>
      </c>
    </row>
    <row r="4088" customFormat="false" ht="12.8" hidden="false" customHeight="false" outlineLevel="0" collapsed="false">
      <c r="A4088" s="0" t="n">
        <v>4086</v>
      </c>
      <c r="B4088" s="0" t="s">
        <v>145</v>
      </c>
      <c r="C4088" s="0" t="s">
        <v>149</v>
      </c>
      <c r="D4088" s="0" t="s">
        <v>8</v>
      </c>
      <c r="E4088" s="0" t="s">
        <v>10</v>
      </c>
      <c r="F4088" s="0" t="n">
        <v>749</v>
      </c>
      <c r="G4088" s="0" t="n">
        <v>747</v>
      </c>
    </row>
    <row r="4089" customFormat="false" ht="12.8" hidden="false" customHeight="false" outlineLevel="0" collapsed="false">
      <c r="A4089" s="0" t="n">
        <v>4087</v>
      </c>
      <c r="B4089" s="0" t="s">
        <v>145</v>
      </c>
      <c r="C4089" s="0" t="s">
        <v>149</v>
      </c>
      <c r="D4089" s="0" t="s">
        <v>8</v>
      </c>
      <c r="E4089" s="0" t="s">
        <v>10</v>
      </c>
      <c r="F4089" s="0" t="n">
        <v>943</v>
      </c>
      <c r="G4089" s="0" t="n">
        <v>938</v>
      </c>
    </row>
    <row r="4090" customFormat="false" ht="12.8" hidden="false" customHeight="false" outlineLevel="0" collapsed="false">
      <c r="A4090" s="0" t="n">
        <v>4088</v>
      </c>
      <c r="B4090" s="0" t="s">
        <v>145</v>
      </c>
      <c r="C4090" s="0" t="s">
        <v>149</v>
      </c>
      <c r="D4090" s="0" t="s">
        <v>11</v>
      </c>
      <c r="E4090" s="0" t="s">
        <v>9</v>
      </c>
      <c r="F4090" s="0" t="n">
        <v>131</v>
      </c>
      <c r="G4090" s="0" t="n">
        <v>130</v>
      </c>
    </row>
    <row r="4091" customFormat="false" ht="12.8" hidden="false" customHeight="false" outlineLevel="0" collapsed="false">
      <c r="A4091" s="0" t="n">
        <v>4089</v>
      </c>
      <c r="B4091" s="0" t="s">
        <v>145</v>
      </c>
      <c r="C4091" s="0" t="s">
        <v>149</v>
      </c>
      <c r="D4091" s="0" t="s">
        <v>11</v>
      </c>
      <c r="E4091" s="0" t="s">
        <v>9</v>
      </c>
      <c r="F4091" s="0" t="n">
        <v>324</v>
      </c>
      <c r="G4091" s="0" t="n">
        <v>323</v>
      </c>
    </row>
    <row r="4092" customFormat="false" ht="12.8" hidden="false" customHeight="false" outlineLevel="0" collapsed="false">
      <c r="A4092" s="0" t="n">
        <v>4090</v>
      </c>
      <c r="B4092" s="0" t="s">
        <v>145</v>
      </c>
      <c r="C4092" s="0" t="s">
        <v>149</v>
      </c>
      <c r="D4092" s="0" t="s">
        <v>11</v>
      </c>
      <c r="E4092" s="0" t="s">
        <v>9</v>
      </c>
      <c r="F4092" s="0" t="n">
        <v>517</v>
      </c>
      <c r="G4092" s="0" t="n">
        <v>514</v>
      </c>
    </row>
    <row r="4093" customFormat="false" ht="12.8" hidden="false" customHeight="false" outlineLevel="0" collapsed="false">
      <c r="A4093" s="0" t="n">
        <v>4091</v>
      </c>
      <c r="B4093" s="0" t="s">
        <v>145</v>
      </c>
      <c r="C4093" s="0" t="s">
        <v>149</v>
      </c>
      <c r="D4093" s="0" t="s">
        <v>11</v>
      </c>
      <c r="E4093" s="0" t="s">
        <v>9</v>
      </c>
      <c r="F4093" s="0" t="n">
        <v>718</v>
      </c>
      <c r="G4093" s="0" t="n">
        <v>716</v>
      </c>
    </row>
    <row r="4094" customFormat="false" ht="12.8" hidden="false" customHeight="false" outlineLevel="0" collapsed="false">
      <c r="A4094" s="0" t="n">
        <v>4092</v>
      </c>
      <c r="B4094" s="0" t="s">
        <v>145</v>
      </c>
      <c r="C4094" s="0" t="s">
        <v>149</v>
      </c>
      <c r="D4094" s="0" t="s">
        <v>11</v>
      </c>
      <c r="E4094" s="0" t="s">
        <v>9</v>
      </c>
      <c r="F4094" s="0" t="n">
        <v>911</v>
      </c>
      <c r="G4094" s="0" t="n">
        <v>912</v>
      </c>
    </row>
    <row r="4095" customFormat="false" ht="12.8" hidden="false" customHeight="false" outlineLevel="0" collapsed="false">
      <c r="A4095" s="0" t="n">
        <v>4093</v>
      </c>
      <c r="B4095" s="0" t="s">
        <v>145</v>
      </c>
      <c r="C4095" s="0" t="s">
        <v>149</v>
      </c>
      <c r="D4095" s="0" t="s">
        <v>11</v>
      </c>
      <c r="E4095" s="0" t="s">
        <v>10</v>
      </c>
      <c r="F4095" s="0" t="n">
        <v>57</v>
      </c>
      <c r="G4095" s="0" t="n">
        <v>52</v>
      </c>
    </row>
    <row r="4096" customFormat="false" ht="12.8" hidden="false" customHeight="false" outlineLevel="0" collapsed="false">
      <c r="A4096" s="0" t="n">
        <v>4094</v>
      </c>
      <c r="B4096" s="0" t="s">
        <v>145</v>
      </c>
      <c r="C4096" s="0" t="s">
        <v>149</v>
      </c>
      <c r="D4096" s="0" t="s">
        <v>11</v>
      </c>
      <c r="E4096" s="0" t="s">
        <v>10</v>
      </c>
      <c r="F4096" s="0" t="n">
        <v>250</v>
      </c>
      <c r="G4096" s="0" t="n">
        <v>245</v>
      </c>
    </row>
    <row r="4097" customFormat="false" ht="12.8" hidden="false" customHeight="false" outlineLevel="0" collapsed="false">
      <c r="A4097" s="0" t="n">
        <v>4095</v>
      </c>
      <c r="B4097" s="0" t="s">
        <v>145</v>
      </c>
      <c r="C4097" s="0" t="s">
        <v>149</v>
      </c>
      <c r="D4097" s="0" t="s">
        <v>11</v>
      </c>
      <c r="E4097" s="0" t="s">
        <v>10</v>
      </c>
      <c r="F4097" s="0" t="n">
        <v>447</v>
      </c>
      <c r="G4097" s="0" t="n">
        <v>441</v>
      </c>
    </row>
    <row r="4098" customFormat="false" ht="12.8" hidden="false" customHeight="false" outlineLevel="0" collapsed="false">
      <c r="A4098" s="0" t="n">
        <v>4096</v>
      </c>
      <c r="B4098" s="0" t="s">
        <v>145</v>
      </c>
      <c r="C4098" s="0" t="s">
        <v>149</v>
      </c>
      <c r="D4098" s="0" t="s">
        <v>11</v>
      </c>
      <c r="E4098" s="0" t="s">
        <v>10</v>
      </c>
      <c r="F4098" s="0" t="n">
        <v>643</v>
      </c>
      <c r="G4098" s="0" t="n">
        <v>638</v>
      </c>
    </row>
    <row r="4099" customFormat="false" ht="12.8" hidden="false" customHeight="false" outlineLevel="0" collapsed="false">
      <c r="A4099" s="0" t="n">
        <v>4097</v>
      </c>
      <c r="B4099" s="0" t="s">
        <v>145</v>
      </c>
      <c r="C4099" s="0" t="s">
        <v>149</v>
      </c>
      <c r="D4099" s="0" t="s">
        <v>11</v>
      </c>
      <c r="E4099" s="0" t="s">
        <v>10</v>
      </c>
      <c r="F4099" s="0" t="n">
        <v>841</v>
      </c>
      <c r="G4099" s="0" t="n">
        <v>836</v>
      </c>
    </row>
    <row r="4100" customFormat="false" ht="12.8" hidden="false" customHeight="false" outlineLevel="0" collapsed="false">
      <c r="A4100" s="0" t="n">
        <v>4098</v>
      </c>
      <c r="B4100" s="0" t="s">
        <v>145</v>
      </c>
      <c r="C4100" s="0" t="s">
        <v>149</v>
      </c>
      <c r="D4100" s="0" t="s">
        <v>11</v>
      </c>
      <c r="E4100" s="0" t="s">
        <v>10</v>
      </c>
      <c r="F4100" s="0" t="n">
        <v>1031</v>
      </c>
      <c r="G4100" s="0" t="n">
        <v>1026</v>
      </c>
    </row>
    <row r="4101" customFormat="false" ht="12.8" hidden="false" customHeight="false" outlineLevel="0" collapsed="false">
      <c r="A4101" s="0" t="n">
        <v>4099</v>
      </c>
      <c r="B4101" s="0" t="s">
        <v>145</v>
      </c>
      <c r="C4101" s="0" t="s">
        <v>149</v>
      </c>
      <c r="D4101" s="0" t="s">
        <v>12</v>
      </c>
      <c r="E4101" s="0" t="s">
        <v>9</v>
      </c>
      <c r="F4101" s="0" t="n">
        <v>36</v>
      </c>
      <c r="G4101" s="0" t="n">
        <v>35</v>
      </c>
    </row>
    <row r="4102" customFormat="false" ht="12.8" hidden="false" customHeight="false" outlineLevel="0" collapsed="false">
      <c r="A4102" s="0" t="n">
        <v>4100</v>
      </c>
      <c r="B4102" s="0" t="s">
        <v>145</v>
      </c>
      <c r="C4102" s="0" t="s">
        <v>149</v>
      </c>
      <c r="D4102" s="0" t="s">
        <v>12</v>
      </c>
      <c r="E4102" s="0" t="s">
        <v>9</v>
      </c>
      <c r="F4102" s="0" t="n">
        <v>224</v>
      </c>
      <c r="G4102" s="0" t="n">
        <v>228</v>
      </c>
    </row>
    <row r="4103" customFormat="false" ht="12.8" hidden="false" customHeight="false" outlineLevel="0" collapsed="false">
      <c r="A4103" s="0" t="n">
        <v>4101</v>
      </c>
      <c r="B4103" s="0" t="s">
        <v>145</v>
      </c>
      <c r="C4103" s="0" t="s">
        <v>149</v>
      </c>
      <c r="D4103" s="0" t="s">
        <v>12</v>
      </c>
      <c r="E4103" s="0" t="s">
        <v>9</v>
      </c>
      <c r="F4103" s="0" t="n">
        <v>423</v>
      </c>
      <c r="G4103" s="0" t="n">
        <v>424</v>
      </c>
    </row>
    <row r="4104" customFormat="false" ht="12.8" hidden="false" customHeight="false" outlineLevel="0" collapsed="false">
      <c r="A4104" s="0" t="n">
        <v>4102</v>
      </c>
      <c r="B4104" s="0" t="s">
        <v>145</v>
      </c>
      <c r="C4104" s="0" t="s">
        <v>149</v>
      </c>
      <c r="D4104" s="0" t="s">
        <v>12</v>
      </c>
      <c r="E4104" s="0" t="s">
        <v>9</v>
      </c>
      <c r="F4104" s="0" t="n">
        <v>621</v>
      </c>
      <c r="G4104" s="0" t="n">
        <v>621</v>
      </c>
    </row>
    <row r="4105" customFormat="false" ht="12.8" hidden="false" customHeight="false" outlineLevel="0" collapsed="false">
      <c r="A4105" s="0" t="n">
        <v>4103</v>
      </c>
      <c r="B4105" s="0" t="s">
        <v>145</v>
      </c>
      <c r="C4105" s="0" t="s">
        <v>149</v>
      </c>
      <c r="D4105" s="0" t="s">
        <v>12</v>
      </c>
      <c r="E4105" s="0" t="s">
        <v>9</v>
      </c>
      <c r="F4105" s="0" t="n">
        <v>809</v>
      </c>
      <c r="G4105" s="0" t="n">
        <v>815</v>
      </c>
    </row>
    <row r="4106" customFormat="false" ht="12.8" hidden="false" customHeight="false" outlineLevel="0" collapsed="false">
      <c r="A4106" s="0" t="n">
        <v>4104</v>
      </c>
      <c r="B4106" s="0" t="s">
        <v>145</v>
      </c>
      <c r="C4106" s="0" t="s">
        <v>149</v>
      </c>
      <c r="D4106" s="0" t="s">
        <v>12</v>
      </c>
      <c r="E4106" s="0" t="s">
        <v>9</v>
      </c>
      <c r="F4106" s="0" t="n">
        <v>1016</v>
      </c>
      <c r="G4106" s="0" t="n">
        <v>1012</v>
      </c>
    </row>
    <row r="4107" customFormat="false" ht="12.8" hidden="false" customHeight="false" outlineLevel="0" collapsed="false">
      <c r="A4107" s="0" t="n">
        <v>4105</v>
      </c>
      <c r="B4107" s="0" t="s">
        <v>145</v>
      </c>
      <c r="C4107" s="0" t="s">
        <v>149</v>
      </c>
      <c r="D4107" s="0" t="s">
        <v>12</v>
      </c>
      <c r="E4107" s="0" t="s">
        <v>10</v>
      </c>
      <c r="F4107" s="0" t="n">
        <v>162</v>
      </c>
    </row>
    <row r="4108" customFormat="false" ht="12.8" hidden="false" customHeight="false" outlineLevel="0" collapsed="false">
      <c r="A4108" s="0" t="n">
        <v>4106</v>
      </c>
      <c r="B4108" s="0" t="s">
        <v>145</v>
      </c>
      <c r="C4108" s="0" t="s">
        <v>149</v>
      </c>
      <c r="D4108" s="0" t="s">
        <v>12</v>
      </c>
      <c r="E4108" s="0" t="s">
        <v>10</v>
      </c>
      <c r="F4108" s="0" t="n">
        <v>353</v>
      </c>
    </row>
    <row r="4109" customFormat="false" ht="12.8" hidden="false" customHeight="false" outlineLevel="0" collapsed="false">
      <c r="A4109" s="0" t="n">
        <v>4107</v>
      </c>
      <c r="B4109" s="0" t="s">
        <v>145</v>
      </c>
      <c r="C4109" s="0" t="s">
        <v>149</v>
      </c>
      <c r="D4109" s="0" t="s">
        <v>12</v>
      </c>
      <c r="E4109" s="0" t="s">
        <v>10</v>
      </c>
      <c r="F4109" s="0" t="n">
        <v>546</v>
      </c>
    </row>
    <row r="4110" customFormat="false" ht="12.8" hidden="false" customHeight="false" outlineLevel="0" collapsed="false">
      <c r="A4110" s="0" t="n">
        <v>4108</v>
      </c>
      <c r="B4110" s="0" t="s">
        <v>145</v>
      </c>
      <c r="C4110" s="0" t="s">
        <v>149</v>
      </c>
      <c r="D4110" s="0" t="s">
        <v>12</v>
      </c>
      <c r="E4110" s="0" t="s">
        <v>10</v>
      </c>
      <c r="F4110" s="0" t="n">
        <v>749</v>
      </c>
    </row>
    <row r="4111" customFormat="false" ht="12.8" hidden="false" customHeight="false" outlineLevel="0" collapsed="false">
      <c r="A4111" s="0" t="n">
        <v>4109</v>
      </c>
      <c r="B4111" s="0" t="s">
        <v>145</v>
      </c>
      <c r="C4111" s="0" t="s">
        <v>149</v>
      </c>
      <c r="D4111" s="0" t="s">
        <v>12</v>
      </c>
      <c r="E4111" s="0" t="s">
        <v>10</v>
      </c>
      <c r="F4111" s="0" t="n">
        <v>943</v>
      </c>
      <c r="G4111" s="0" t="n">
        <v>941</v>
      </c>
    </row>
    <row r="4112" customFormat="false" ht="12.8" hidden="false" customHeight="false" outlineLevel="0" collapsed="false">
      <c r="A4112" s="0" t="n">
        <v>4110</v>
      </c>
      <c r="B4112" s="0" t="s">
        <v>145</v>
      </c>
      <c r="C4112" s="0" t="s">
        <v>149</v>
      </c>
      <c r="D4112" s="0" t="s">
        <v>13</v>
      </c>
      <c r="E4112" s="0" t="s">
        <v>9</v>
      </c>
      <c r="F4112" s="0" t="n">
        <v>131</v>
      </c>
      <c r="G4112" s="0" t="n">
        <v>130</v>
      </c>
    </row>
    <row r="4113" customFormat="false" ht="12.8" hidden="false" customHeight="false" outlineLevel="0" collapsed="false">
      <c r="A4113" s="0" t="n">
        <v>4111</v>
      </c>
      <c r="B4113" s="0" t="s">
        <v>145</v>
      </c>
      <c r="C4113" s="0" t="s">
        <v>149</v>
      </c>
      <c r="D4113" s="0" t="s">
        <v>13</v>
      </c>
      <c r="E4113" s="0" t="s">
        <v>9</v>
      </c>
      <c r="F4113" s="0" t="n">
        <v>324</v>
      </c>
      <c r="G4113" s="0" t="n">
        <v>321</v>
      </c>
    </row>
    <row r="4114" customFormat="false" ht="12.8" hidden="false" customHeight="false" outlineLevel="0" collapsed="false">
      <c r="A4114" s="0" t="n">
        <v>4112</v>
      </c>
      <c r="B4114" s="0" t="s">
        <v>145</v>
      </c>
      <c r="C4114" s="0" t="s">
        <v>149</v>
      </c>
      <c r="D4114" s="0" t="s">
        <v>13</v>
      </c>
      <c r="E4114" s="0" t="s">
        <v>9</v>
      </c>
      <c r="F4114" s="0" t="n">
        <v>517</v>
      </c>
      <c r="G4114" s="0" t="n">
        <v>514</v>
      </c>
    </row>
    <row r="4115" customFormat="false" ht="12.8" hidden="false" customHeight="false" outlineLevel="0" collapsed="false">
      <c r="A4115" s="0" t="n">
        <v>4113</v>
      </c>
      <c r="B4115" s="0" t="s">
        <v>145</v>
      </c>
      <c r="C4115" s="0" t="s">
        <v>149</v>
      </c>
      <c r="D4115" s="0" t="s">
        <v>13</v>
      </c>
      <c r="E4115" s="0" t="s">
        <v>9</v>
      </c>
      <c r="F4115" s="0" t="n">
        <v>718</v>
      </c>
      <c r="G4115" s="0" t="n">
        <v>714</v>
      </c>
    </row>
    <row r="4116" customFormat="false" ht="12.8" hidden="false" customHeight="false" outlineLevel="0" collapsed="false">
      <c r="A4116" s="0" t="n">
        <v>4114</v>
      </c>
      <c r="B4116" s="0" t="s">
        <v>145</v>
      </c>
      <c r="C4116" s="0" t="s">
        <v>149</v>
      </c>
      <c r="D4116" s="0" t="s">
        <v>13</v>
      </c>
      <c r="E4116" s="0" t="s">
        <v>9</v>
      </c>
      <c r="F4116" s="0" t="n">
        <v>911</v>
      </c>
      <c r="G4116" s="0" t="n">
        <v>909</v>
      </c>
    </row>
    <row r="4117" customFormat="false" ht="12.8" hidden="false" customHeight="false" outlineLevel="0" collapsed="false">
      <c r="A4117" s="0" t="n">
        <v>4115</v>
      </c>
      <c r="B4117" s="0" t="s">
        <v>145</v>
      </c>
      <c r="C4117" s="0" t="s">
        <v>149</v>
      </c>
      <c r="D4117" s="0" t="s">
        <v>13</v>
      </c>
      <c r="E4117" s="0" t="s">
        <v>10</v>
      </c>
      <c r="F4117" s="0" t="n">
        <v>57</v>
      </c>
      <c r="G4117" s="0" t="n">
        <v>52</v>
      </c>
    </row>
    <row r="4118" customFormat="false" ht="12.8" hidden="false" customHeight="false" outlineLevel="0" collapsed="false">
      <c r="A4118" s="0" t="n">
        <v>4116</v>
      </c>
      <c r="B4118" s="0" t="s">
        <v>145</v>
      </c>
      <c r="C4118" s="0" t="s">
        <v>149</v>
      </c>
      <c r="D4118" s="0" t="s">
        <v>13</v>
      </c>
      <c r="E4118" s="0" t="s">
        <v>10</v>
      </c>
      <c r="F4118" s="0" t="n">
        <v>250</v>
      </c>
      <c r="G4118" s="0" t="n">
        <v>244</v>
      </c>
    </row>
    <row r="4119" customFormat="false" ht="12.8" hidden="false" customHeight="false" outlineLevel="0" collapsed="false">
      <c r="A4119" s="0" t="n">
        <v>4117</v>
      </c>
      <c r="B4119" s="0" t="s">
        <v>145</v>
      </c>
      <c r="C4119" s="0" t="s">
        <v>149</v>
      </c>
      <c r="D4119" s="0" t="s">
        <v>13</v>
      </c>
      <c r="E4119" s="0" t="s">
        <v>10</v>
      </c>
      <c r="F4119" s="0" t="n">
        <v>447</v>
      </c>
      <c r="G4119" s="0" t="n">
        <v>441</v>
      </c>
    </row>
    <row r="4120" customFormat="false" ht="12.8" hidden="false" customHeight="false" outlineLevel="0" collapsed="false">
      <c r="A4120" s="0" t="n">
        <v>4118</v>
      </c>
      <c r="B4120" s="0" t="s">
        <v>145</v>
      </c>
      <c r="C4120" s="0" t="s">
        <v>149</v>
      </c>
      <c r="D4120" s="0" t="s">
        <v>13</v>
      </c>
      <c r="E4120" s="0" t="s">
        <v>10</v>
      </c>
      <c r="F4120" s="0" t="n">
        <v>643</v>
      </c>
      <c r="G4120" s="0" t="n">
        <v>640</v>
      </c>
    </row>
    <row r="4121" customFormat="false" ht="12.8" hidden="false" customHeight="false" outlineLevel="0" collapsed="false">
      <c r="A4121" s="0" t="n">
        <v>4119</v>
      </c>
      <c r="B4121" s="0" t="s">
        <v>145</v>
      </c>
      <c r="C4121" s="0" t="s">
        <v>149</v>
      </c>
      <c r="D4121" s="0" t="s">
        <v>13</v>
      </c>
      <c r="E4121" s="0" t="s">
        <v>10</v>
      </c>
      <c r="F4121" s="0" t="n">
        <v>841</v>
      </c>
      <c r="G4121" s="0" t="n">
        <v>836</v>
      </c>
    </row>
    <row r="4122" customFormat="false" ht="12.8" hidden="false" customHeight="false" outlineLevel="0" collapsed="false">
      <c r="A4122" s="0" t="n">
        <v>4120</v>
      </c>
      <c r="B4122" s="0" t="s">
        <v>145</v>
      </c>
      <c r="C4122" s="0" t="s">
        <v>149</v>
      </c>
      <c r="D4122" s="0" t="s">
        <v>13</v>
      </c>
      <c r="E4122" s="0" t="s">
        <v>10</v>
      </c>
      <c r="F4122" s="0" t="n">
        <v>1031</v>
      </c>
      <c r="G4122" s="0" t="n">
        <v>1025</v>
      </c>
    </row>
    <row r="4123" customFormat="false" ht="12.8" hidden="false" customHeight="false" outlineLevel="0" collapsed="false">
      <c r="A4123" s="0" t="n">
        <v>4121</v>
      </c>
      <c r="B4123" s="0" t="s">
        <v>145</v>
      </c>
      <c r="C4123" s="0" t="s">
        <v>150</v>
      </c>
      <c r="D4123" s="0" t="s">
        <v>8</v>
      </c>
      <c r="E4123" s="0" t="s">
        <v>9</v>
      </c>
      <c r="F4123" s="0" t="n">
        <v>91</v>
      </c>
      <c r="G4123" s="0" t="n">
        <v>99</v>
      </c>
    </row>
    <row r="4124" customFormat="false" ht="12.8" hidden="false" customHeight="false" outlineLevel="0" collapsed="false">
      <c r="A4124" s="0" t="n">
        <v>4122</v>
      </c>
      <c r="B4124" s="0" t="s">
        <v>145</v>
      </c>
      <c r="C4124" s="0" t="s">
        <v>150</v>
      </c>
      <c r="D4124" s="0" t="s">
        <v>8</v>
      </c>
      <c r="E4124" s="0" t="s">
        <v>9</v>
      </c>
      <c r="F4124" s="0" t="n">
        <v>459</v>
      </c>
      <c r="G4124" s="0" t="n">
        <v>461</v>
      </c>
    </row>
    <row r="4125" customFormat="false" ht="12.8" hidden="false" customHeight="false" outlineLevel="0" collapsed="false">
      <c r="A4125" s="0" t="n">
        <v>4123</v>
      </c>
      <c r="B4125" s="0" t="s">
        <v>145</v>
      </c>
      <c r="C4125" s="0" t="s">
        <v>150</v>
      </c>
      <c r="D4125" s="0" t="s">
        <v>8</v>
      </c>
      <c r="E4125" s="0" t="s">
        <v>9</v>
      </c>
      <c r="F4125" s="0" t="n">
        <v>725</v>
      </c>
    </row>
    <row r="4126" customFormat="false" ht="12.8" hidden="false" customHeight="false" outlineLevel="0" collapsed="false">
      <c r="A4126" s="0" t="n">
        <v>4124</v>
      </c>
      <c r="B4126" s="0" t="s">
        <v>145</v>
      </c>
      <c r="C4126" s="0" t="s">
        <v>150</v>
      </c>
      <c r="D4126" s="0" t="s">
        <v>8</v>
      </c>
      <c r="E4126" s="0" t="s">
        <v>9</v>
      </c>
      <c r="F4126" s="0" t="n">
        <v>1011</v>
      </c>
    </row>
    <row r="4127" customFormat="false" ht="12.8" hidden="false" customHeight="false" outlineLevel="0" collapsed="false">
      <c r="A4127" s="0" t="n">
        <v>4125</v>
      </c>
      <c r="B4127" s="0" t="s">
        <v>145</v>
      </c>
      <c r="C4127" s="0" t="s">
        <v>150</v>
      </c>
      <c r="D4127" s="0" t="s">
        <v>8</v>
      </c>
      <c r="E4127" s="0" t="s">
        <v>9</v>
      </c>
      <c r="F4127" s="0" t="n">
        <v>1313</v>
      </c>
      <c r="G4127" s="0" t="n">
        <v>1311</v>
      </c>
    </row>
    <row r="4128" customFormat="false" ht="12.8" hidden="false" customHeight="false" outlineLevel="0" collapsed="false">
      <c r="A4128" s="0" t="n">
        <v>4126</v>
      </c>
      <c r="B4128" s="0" t="s">
        <v>145</v>
      </c>
      <c r="C4128" s="0" t="s">
        <v>150</v>
      </c>
      <c r="D4128" s="0" t="s">
        <v>8</v>
      </c>
      <c r="E4128" s="0" t="s">
        <v>9</v>
      </c>
      <c r="F4128" s="0" t="n">
        <v>1590</v>
      </c>
      <c r="G4128" s="0" t="n">
        <v>1587</v>
      </c>
    </row>
    <row r="4129" customFormat="false" ht="12.8" hidden="false" customHeight="false" outlineLevel="0" collapsed="false">
      <c r="A4129" s="0" t="n">
        <v>4127</v>
      </c>
      <c r="B4129" s="0" t="s">
        <v>145</v>
      </c>
      <c r="C4129" s="0" t="s">
        <v>150</v>
      </c>
      <c r="D4129" s="0" t="s">
        <v>8</v>
      </c>
      <c r="E4129" s="0" t="s">
        <v>9</v>
      </c>
      <c r="F4129" s="0" t="n">
        <v>1901</v>
      </c>
      <c r="G4129" s="0" t="n">
        <v>1908</v>
      </c>
    </row>
    <row r="4130" customFormat="false" ht="12.8" hidden="false" customHeight="false" outlineLevel="0" collapsed="false">
      <c r="A4130" s="0" t="n">
        <v>4128</v>
      </c>
      <c r="B4130" s="0" t="s">
        <v>145</v>
      </c>
      <c r="C4130" s="0" t="s">
        <v>150</v>
      </c>
      <c r="D4130" s="0" t="s">
        <v>8</v>
      </c>
      <c r="E4130" s="0" t="s">
        <v>10</v>
      </c>
      <c r="F4130" s="0" t="n">
        <v>3</v>
      </c>
      <c r="G4130" s="0" t="n">
        <v>4</v>
      </c>
    </row>
    <row r="4131" customFormat="false" ht="12.8" hidden="false" customHeight="false" outlineLevel="0" collapsed="false">
      <c r="A4131" s="0" t="n">
        <v>4129</v>
      </c>
      <c r="B4131" s="0" t="s">
        <v>145</v>
      </c>
      <c r="C4131" s="0" t="s">
        <v>150</v>
      </c>
      <c r="D4131" s="0" t="s">
        <v>8</v>
      </c>
      <c r="E4131" s="0" t="s">
        <v>10</v>
      </c>
      <c r="F4131" s="0" t="n">
        <v>391</v>
      </c>
      <c r="G4131" s="0" t="n">
        <v>393</v>
      </c>
    </row>
    <row r="4132" customFormat="false" ht="12.8" hidden="false" customHeight="false" outlineLevel="0" collapsed="false">
      <c r="A4132" s="0" t="n">
        <v>4130</v>
      </c>
      <c r="B4132" s="0" t="s">
        <v>145</v>
      </c>
      <c r="C4132" s="0" t="s">
        <v>150</v>
      </c>
      <c r="D4132" s="0" t="s">
        <v>8</v>
      </c>
      <c r="E4132" s="0" t="s">
        <v>10</v>
      </c>
      <c r="F4132" s="0" t="n">
        <v>648</v>
      </c>
      <c r="G4132" s="0" t="n">
        <v>651</v>
      </c>
    </row>
    <row r="4133" customFormat="false" ht="12.8" hidden="false" customHeight="false" outlineLevel="0" collapsed="false">
      <c r="A4133" s="0" t="n">
        <v>4131</v>
      </c>
      <c r="B4133" s="0" t="s">
        <v>145</v>
      </c>
      <c r="C4133" s="0" t="s">
        <v>150</v>
      </c>
      <c r="D4133" s="0" t="s">
        <v>8</v>
      </c>
      <c r="E4133" s="0" t="s">
        <v>10</v>
      </c>
      <c r="F4133" s="0" t="n">
        <v>923</v>
      </c>
      <c r="G4133" s="0" t="n">
        <v>926</v>
      </c>
    </row>
    <row r="4134" customFormat="false" ht="12.8" hidden="false" customHeight="false" outlineLevel="0" collapsed="false">
      <c r="A4134" s="0" t="n">
        <v>4132</v>
      </c>
      <c r="B4134" s="0" t="s">
        <v>145</v>
      </c>
      <c r="C4134" s="0" t="s">
        <v>150</v>
      </c>
      <c r="D4134" s="0" t="s">
        <v>8</v>
      </c>
      <c r="E4134" s="0" t="s">
        <v>10</v>
      </c>
      <c r="F4134" s="0" t="n">
        <v>1220</v>
      </c>
      <c r="G4134" s="0" t="n">
        <v>1220</v>
      </c>
    </row>
    <row r="4135" customFormat="false" ht="12.8" hidden="false" customHeight="false" outlineLevel="0" collapsed="false">
      <c r="A4135" s="0" t="n">
        <v>4133</v>
      </c>
      <c r="B4135" s="0" t="s">
        <v>145</v>
      </c>
      <c r="C4135" s="0" t="s">
        <v>150</v>
      </c>
      <c r="D4135" s="0" t="s">
        <v>8</v>
      </c>
      <c r="E4135" s="0" t="s">
        <v>10</v>
      </c>
      <c r="F4135" s="0" t="n">
        <v>1515</v>
      </c>
      <c r="G4135" s="0" t="n">
        <v>1518</v>
      </c>
    </row>
    <row r="4136" customFormat="false" ht="12.8" hidden="false" customHeight="false" outlineLevel="0" collapsed="false">
      <c r="A4136" s="0" t="n">
        <v>4134</v>
      </c>
      <c r="B4136" s="0" t="s">
        <v>145</v>
      </c>
      <c r="C4136" s="0" t="s">
        <v>150</v>
      </c>
      <c r="D4136" s="0" t="s">
        <v>8</v>
      </c>
      <c r="E4136" s="0" t="s">
        <v>10</v>
      </c>
      <c r="F4136" s="0" t="n">
        <v>1819</v>
      </c>
      <c r="G4136" s="0" t="n">
        <v>1818</v>
      </c>
    </row>
    <row r="4137" customFormat="false" ht="12.8" hidden="false" customHeight="false" outlineLevel="0" collapsed="false">
      <c r="A4137" s="0" t="n">
        <v>4135</v>
      </c>
      <c r="B4137" s="0" t="s">
        <v>145</v>
      </c>
      <c r="C4137" s="0" t="s">
        <v>150</v>
      </c>
      <c r="D4137" s="0" t="s">
        <v>8</v>
      </c>
      <c r="E4137" s="0" t="s">
        <v>10</v>
      </c>
      <c r="F4137" s="0" t="n">
        <v>2146</v>
      </c>
    </row>
    <row r="4138" customFormat="false" ht="12.8" hidden="false" customHeight="false" outlineLevel="0" collapsed="false">
      <c r="A4138" s="0" t="n">
        <v>4136</v>
      </c>
      <c r="B4138" s="0" t="s">
        <v>145</v>
      </c>
      <c r="C4138" s="0" t="s">
        <v>150</v>
      </c>
      <c r="D4138" s="0" t="s">
        <v>11</v>
      </c>
      <c r="E4138" s="0" t="s">
        <v>9</v>
      </c>
      <c r="F4138" s="0" t="n">
        <v>320</v>
      </c>
      <c r="G4138" s="0" t="n">
        <v>332</v>
      </c>
    </row>
    <row r="4139" customFormat="false" ht="12.8" hidden="false" customHeight="false" outlineLevel="0" collapsed="false">
      <c r="A4139" s="0" t="n">
        <v>4137</v>
      </c>
      <c r="B4139" s="0" t="s">
        <v>145</v>
      </c>
      <c r="C4139" s="0" t="s">
        <v>150</v>
      </c>
      <c r="D4139" s="0" t="s">
        <v>11</v>
      </c>
      <c r="E4139" s="0" t="s">
        <v>9</v>
      </c>
      <c r="F4139" s="0" t="n">
        <v>596</v>
      </c>
      <c r="G4139" s="0" t="n">
        <v>596</v>
      </c>
    </row>
    <row r="4140" customFormat="false" ht="12.8" hidden="false" customHeight="false" outlineLevel="0" collapsed="false">
      <c r="A4140" s="0" t="n">
        <v>4138</v>
      </c>
      <c r="B4140" s="0" t="s">
        <v>145</v>
      </c>
      <c r="C4140" s="0" t="s">
        <v>150</v>
      </c>
      <c r="D4140" s="0" t="s">
        <v>11</v>
      </c>
      <c r="E4140" s="0" t="s">
        <v>9</v>
      </c>
      <c r="F4140" s="0" t="n">
        <v>872</v>
      </c>
      <c r="G4140" s="0" t="n">
        <v>871</v>
      </c>
    </row>
    <row r="4141" customFormat="false" ht="12.8" hidden="false" customHeight="false" outlineLevel="0" collapsed="false">
      <c r="A4141" s="0" t="n">
        <v>4139</v>
      </c>
      <c r="B4141" s="0" t="s">
        <v>145</v>
      </c>
      <c r="C4141" s="0" t="s">
        <v>150</v>
      </c>
      <c r="D4141" s="0" t="s">
        <v>11</v>
      </c>
      <c r="E4141" s="0" t="s">
        <v>9</v>
      </c>
      <c r="F4141" s="0" t="n">
        <v>1160</v>
      </c>
      <c r="G4141" s="0" t="n">
        <v>1162</v>
      </c>
    </row>
    <row r="4142" customFormat="false" ht="12.8" hidden="false" customHeight="false" outlineLevel="0" collapsed="false">
      <c r="A4142" s="0" t="n">
        <v>4140</v>
      </c>
      <c r="B4142" s="0" t="s">
        <v>145</v>
      </c>
      <c r="C4142" s="0" t="s">
        <v>150</v>
      </c>
      <c r="D4142" s="0" t="s">
        <v>11</v>
      </c>
      <c r="E4142" s="0" t="s">
        <v>9</v>
      </c>
      <c r="F4142" s="0" t="n">
        <v>1442</v>
      </c>
      <c r="G4142" s="0" t="n">
        <v>1453</v>
      </c>
    </row>
    <row r="4143" customFormat="false" ht="12.8" hidden="false" customHeight="false" outlineLevel="0" collapsed="false">
      <c r="A4143" s="0" t="n">
        <v>4141</v>
      </c>
      <c r="B4143" s="0" t="s">
        <v>145</v>
      </c>
      <c r="C4143" s="0" t="s">
        <v>150</v>
      </c>
      <c r="D4143" s="0" t="s">
        <v>11</v>
      </c>
      <c r="E4143" s="0" t="s">
        <v>9</v>
      </c>
      <c r="F4143" s="0" t="n">
        <v>1739</v>
      </c>
      <c r="G4143" s="0" t="n">
        <v>1759</v>
      </c>
    </row>
    <row r="4144" customFormat="false" ht="12.8" hidden="false" customHeight="false" outlineLevel="0" collapsed="false">
      <c r="A4144" s="0" t="n">
        <v>4142</v>
      </c>
      <c r="B4144" s="0" t="s">
        <v>145</v>
      </c>
      <c r="C4144" s="0" t="s">
        <v>150</v>
      </c>
      <c r="D4144" s="0" t="s">
        <v>11</v>
      </c>
      <c r="E4144" s="0" t="s">
        <v>9</v>
      </c>
      <c r="F4144" s="0" t="n">
        <v>2076</v>
      </c>
      <c r="G4144" s="0" t="n">
        <v>2080</v>
      </c>
    </row>
    <row r="4145" customFormat="false" ht="12.8" hidden="false" customHeight="false" outlineLevel="0" collapsed="false">
      <c r="A4145" s="0" t="n">
        <v>4143</v>
      </c>
      <c r="B4145" s="0" t="s">
        <v>145</v>
      </c>
      <c r="C4145" s="0" t="s">
        <v>150</v>
      </c>
      <c r="D4145" s="0" t="s">
        <v>11</v>
      </c>
      <c r="E4145" s="0" t="s">
        <v>10</v>
      </c>
      <c r="F4145" s="0" t="n">
        <v>236</v>
      </c>
      <c r="G4145" s="0" t="n">
        <v>236</v>
      </c>
    </row>
    <row r="4146" customFormat="false" ht="12.8" hidden="false" customHeight="false" outlineLevel="0" collapsed="false">
      <c r="A4146" s="0" t="n">
        <v>4144</v>
      </c>
      <c r="B4146" s="0" t="s">
        <v>145</v>
      </c>
      <c r="C4146" s="0" t="s">
        <v>150</v>
      </c>
      <c r="D4146" s="0" t="s">
        <v>11</v>
      </c>
      <c r="E4146" s="0" t="s">
        <v>10</v>
      </c>
      <c r="F4146" s="0" t="n">
        <v>507</v>
      </c>
      <c r="G4146" s="0" t="n">
        <v>504</v>
      </c>
    </row>
    <row r="4147" customFormat="false" ht="12.8" hidden="false" customHeight="false" outlineLevel="0" collapsed="false">
      <c r="A4147" s="0" t="n">
        <v>4145</v>
      </c>
      <c r="B4147" s="0" t="s">
        <v>145</v>
      </c>
      <c r="C4147" s="0" t="s">
        <v>150</v>
      </c>
      <c r="D4147" s="0" t="s">
        <v>11</v>
      </c>
      <c r="E4147" s="0" t="s">
        <v>10</v>
      </c>
      <c r="F4147" s="0" t="n">
        <v>784</v>
      </c>
      <c r="G4147" s="0" t="n">
        <v>779</v>
      </c>
    </row>
    <row r="4148" customFormat="false" ht="12.8" hidden="false" customHeight="false" outlineLevel="0" collapsed="false">
      <c r="A4148" s="0" t="n">
        <v>4146</v>
      </c>
      <c r="B4148" s="0" t="s">
        <v>145</v>
      </c>
      <c r="C4148" s="0" t="s">
        <v>150</v>
      </c>
      <c r="D4148" s="0" t="s">
        <v>11</v>
      </c>
      <c r="E4148" s="0" t="s">
        <v>10</v>
      </c>
      <c r="F4148" s="0" t="n">
        <v>1058</v>
      </c>
      <c r="G4148" s="0" t="n">
        <v>1057</v>
      </c>
    </row>
    <row r="4149" customFormat="false" ht="12.8" hidden="false" customHeight="false" outlineLevel="0" collapsed="false">
      <c r="A4149" s="0" t="n">
        <v>4147</v>
      </c>
      <c r="B4149" s="0" t="s">
        <v>145</v>
      </c>
      <c r="C4149" s="0" t="s">
        <v>150</v>
      </c>
      <c r="D4149" s="0" t="s">
        <v>11</v>
      </c>
      <c r="E4149" s="0" t="s">
        <v>10</v>
      </c>
      <c r="F4149" s="0" t="n">
        <v>1368</v>
      </c>
      <c r="G4149" s="0" t="n">
        <v>1365</v>
      </c>
    </row>
    <row r="4150" customFormat="false" ht="12.8" hidden="false" customHeight="false" outlineLevel="0" collapsed="false">
      <c r="A4150" s="0" t="n">
        <v>4148</v>
      </c>
      <c r="B4150" s="0" t="s">
        <v>145</v>
      </c>
      <c r="C4150" s="0" t="s">
        <v>150</v>
      </c>
      <c r="D4150" s="0" t="s">
        <v>11</v>
      </c>
      <c r="E4150" s="0" t="s">
        <v>10</v>
      </c>
      <c r="F4150" s="0" t="n">
        <v>1659</v>
      </c>
      <c r="G4150" s="0" t="n">
        <v>1655</v>
      </c>
    </row>
    <row r="4151" customFormat="false" ht="12.8" hidden="false" customHeight="false" outlineLevel="0" collapsed="false">
      <c r="A4151" s="0" t="n">
        <v>4149</v>
      </c>
      <c r="B4151" s="0" t="s">
        <v>145</v>
      </c>
      <c r="C4151" s="0" t="s">
        <v>150</v>
      </c>
      <c r="D4151" s="0" t="s">
        <v>11</v>
      </c>
      <c r="E4151" s="0" t="s">
        <v>10</v>
      </c>
      <c r="F4151" s="0" t="n">
        <v>1977</v>
      </c>
      <c r="G4151" s="0" t="n">
        <v>1971</v>
      </c>
    </row>
    <row r="4152" customFormat="false" ht="12.8" hidden="false" customHeight="false" outlineLevel="0" collapsed="false">
      <c r="A4152" s="0" t="n">
        <v>4150</v>
      </c>
      <c r="B4152" s="0" t="s">
        <v>145</v>
      </c>
      <c r="C4152" s="0" t="s">
        <v>150</v>
      </c>
      <c r="D4152" s="0" t="s">
        <v>12</v>
      </c>
      <c r="E4152" s="0" t="s">
        <v>9</v>
      </c>
      <c r="F4152" s="0" t="n">
        <v>91</v>
      </c>
    </row>
    <row r="4153" customFormat="false" ht="12.8" hidden="false" customHeight="false" outlineLevel="0" collapsed="false">
      <c r="A4153" s="0" t="n">
        <v>4151</v>
      </c>
      <c r="B4153" s="0" t="s">
        <v>145</v>
      </c>
      <c r="C4153" s="0" t="s">
        <v>150</v>
      </c>
      <c r="D4153" s="0" t="s">
        <v>12</v>
      </c>
      <c r="E4153" s="0" t="s">
        <v>9</v>
      </c>
      <c r="F4153" s="0" t="n">
        <v>459</v>
      </c>
      <c r="G4153" s="0" t="n">
        <v>473</v>
      </c>
    </row>
    <row r="4154" customFormat="false" ht="12.8" hidden="false" customHeight="false" outlineLevel="0" collapsed="false">
      <c r="A4154" s="0" t="n">
        <v>4152</v>
      </c>
      <c r="B4154" s="0" t="s">
        <v>145</v>
      </c>
      <c r="C4154" s="0" t="s">
        <v>150</v>
      </c>
      <c r="D4154" s="0" t="s">
        <v>12</v>
      </c>
      <c r="E4154" s="0" t="s">
        <v>9</v>
      </c>
      <c r="F4154" s="0" t="n">
        <v>725</v>
      </c>
      <c r="G4154" s="0" t="n">
        <v>729</v>
      </c>
    </row>
    <row r="4155" customFormat="false" ht="12.8" hidden="false" customHeight="false" outlineLevel="0" collapsed="false">
      <c r="A4155" s="0" t="n">
        <v>4153</v>
      </c>
      <c r="B4155" s="0" t="s">
        <v>145</v>
      </c>
      <c r="C4155" s="0" t="s">
        <v>150</v>
      </c>
      <c r="D4155" s="0" t="s">
        <v>12</v>
      </c>
      <c r="E4155" s="0" t="s">
        <v>9</v>
      </c>
      <c r="F4155" s="0" t="n">
        <v>1011</v>
      </c>
      <c r="G4155" s="0" t="n">
        <v>1007</v>
      </c>
    </row>
    <row r="4156" customFormat="false" ht="12.8" hidden="false" customHeight="false" outlineLevel="0" collapsed="false">
      <c r="A4156" s="0" t="n">
        <v>4154</v>
      </c>
      <c r="B4156" s="0" t="s">
        <v>145</v>
      </c>
      <c r="C4156" s="0" t="s">
        <v>150</v>
      </c>
      <c r="D4156" s="0" t="s">
        <v>12</v>
      </c>
      <c r="E4156" s="0" t="s">
        <v>9</v>
      </c>
      <c r="F4156" s="0" t="n">
        <v>1313</v>
      </c>
      <c r="G4156" s="0" t="n">
        <v>1310</v>
      </c>
    </row>
    <row r="4157" customFormat="false" ht="12.8" hidden="false" customHeight="false" outlineLevel="0" collapsed="false">
      <c r="A4157" s="0" t="n">
        <v>4155</v>
      </c>
      <c r="B4157" s="0" t="s">
        <v>145</v>
      </c>
      <c r="C4157" s="0" t="s">
        <v>150</v>
      </c>
      <c r="D4157" s="0" t="s">
        <v>12</v>
      </c>
      <c r="E4157" s="0" t="s">
        <v>9</v>
      </c>
      <c r="F4157" s="0" t="n">
        <v>1590</v>
      </c>
      <c r="G4157" s="0" t="n">
        <v>1596</v>
      </c>
    </row>
    <row r="4158" customFormat="false" ht="12.8" hidden="false" customHeight="false" outlineLevel="0" collapsed="false">
      <c r="A4158" s="0" t="n">
        <v>4156</v>
      </c>
      <c r="B4158" s="0" t="s">
        <v>145</v>
      </c>
      <c r="C4158" s="0" t="s">
        <v>150</v>
      </c>
      <c r="D4158" s="0" t="s">
        <v>12</v>
      </c>
      <c r="E4158" s="0" t="s">
        <v>9</v>
      </c>
      <c r="F4158" s="0" t="n">
        <v>1901</v>
      </c>
      <c r="G4158" s="0" t="n">
        <v>1913</v>
      </c>
    </row>
    <row r="4159" customFormat="false" ht="12.8" hidden="false" customHeight="false" outlineLevel="0" collapsed="false">
      <c r="A4159" s="0" t="n">
        <v>4157</v>
      </c>
      <c r="B4159" s="0" t="s">
        <v>145</v>
      </c>
      <c r="C4159" s="0" t="s">
        <v>150</v>
      </c>
      <c r="D4159" s="0" t="s">
        <v>12</v>
      </c>
      <c r="E4159" s="0" t="s">
        <v>9</v>
      </c>
      <c r="G4159" s="0" t="n">
        <v>118</v>
      </c>
    </row>
    <row r="4160" customFormat="false" ht="12.8" hidden="false" customHeight="false" outlineLevel="0" collapsed="false">
      <c r="A4160" s="0" t="n">
        <v>4158</v>
      </c>
      <c r="B4160" s="0" t="s">
        <v>145</v>
      </c>
      <c r="C4160" s="0" t="s">
        <v>150</v>
      </c>
      <c r="D4160" s="0" t="s">
        <v>12</v>
      </c>
      <c r="E4160" s="0" t="s">
        <v>10</v>
      </c>
      <c r="F4160" s="0" t="n">
        <v>3</v>
      </c>
    </row>
    <row r="4161" customFormat="false" ht="12.8" hidden="false" customHeight="false" outlineLevel="0" collapsed="false">
      <c r="A4161" s="0" t="n">
        <v>4159</v>
      </c>
      <c r="B4161" s="0" t="s">
        <v>145</v>
      </c>
      <c r="C4161" s="0" t="s">
        <v>150</v>
      </c>
      <c r="D4161" s="0" t="s">
        <v>12</v>
      </c>
      <c r="E4161" s="0" t="s">
        <v>10</v>
      </c>
      <c r="F4161" s="0" t="n">
        <v>391</v>
      </c>
      <c r="G4161" s="0" t="n">
        <v>391</v>
      </c>
    </row>
    <row r="4162" customFormat="false" ht="12.8" hidden="false" customHeight="false" outlineLevel="0" collapsed="false">
      <c r="A4162" s="0" t="n">
        <v>4160</v>
      </c>
      <c r="B4162" s="0" t="s">
        <v>145</v>
      </c>
      <c r="C4162" s="0" t="s">
        <v>150</v>
      </c>
      <c r="D4162" s="0" t="s">
        <v>12</v>
      </c>
      <c r="E4162" s="0" t="s">
        <v>10</v>
      </c>
      <c r="F4162" s="0" t="n">
        <v>648</v>
      </c>
      <c r="G4162" s="0" t="n">
        <v>647</v>
      </c>
    </row>
    <row r="4163" customFormat="false" ht="12.8" hidden="false" customHeight="false" outlineLevel="0" collapsed="false">
      <c r="A4163" s="0" t="n">
        <v>4161</v>
      </c>
      <c r="B4163" s="0" t="s">
        <v>145</v>
      </c>
      <c r="C4163" s="0" t="s">
        <v>150</v>
      </c>
      <c r="D4163" s="0" t="s">
        <v>12</v>
      </c>
      <c r="E4163" s="0" t="s">
        <v>10</v>
      </c>
      <c r="F4163" s="0" t="n">
        <v>923</v>
      </c>
      <c r="G4163" s="0" t="n">
        <v>922</v>
      </c>
    </row>
    <row r="4164" customFormat="false" ht="12.8" hidden="false" customHeight="false" outlineLevel="0" collapsed="false">
      <c r="A4164" s="0" t="n">
        <v>4162</v>
      </c>
      <c r="B4164" s="0" t="s">
        <v>145</v>
      </c>
      <c r="C4164" s="0" t="s">
        <v>150</v>
      </c>
      <c r="D4164" s="0" t="s">
        <v>12</v>
      </c>
      <c r="E4164" s="0" t="s">
        <v>10</v>
      </c>
      <c r="F4164" s="0" t="n">
        <v>1220</v>
      </c>
      <c r="G4164" s="0" t="n">
        <v>1219</v>
      </c>
    </row>
    <row r="4165" customFormat="false" ht="12.8" hidden="false" customHeight="false" outlineLevel="0" collapsed="false">
      <c r="A4165" s="0" t="n">
        <v>4163</v>
      </c>
      <c r="B4165" s="0" t="s">
        <v>145</v>
      </c>
      <c r="C4165" s="0" t="s">
        <v>150</v>
      </c>
      <c r="D4165" s="0" t="s">
        <v>12</v>
      </c>
      <c r="E4165" s="0" t="s">
        <v>10</v>
      </c>
      <c r="F4165" s="0" t="n">
        <v>1515</v>
      </c>
      <c r="G4165" s="0" t="n">
        <v>1514</v>
      </c>
    </row>
    <row r="4166" customFormat="false" ht="12.8" hidden="false" customHeight="false" outlineLevel="0" collapsed="false">
      <c r="A4166" s="0" t="n">
        <v>4164</v>
      </c>
      <c r="B4166" s="0" t="s">
        <v>145</v>
      </c>
      <c r="C4166" s="0" t="s">
        <v>150</v>
      </c>
      <c r="D4166" s="0" t="s">
        <v>12</v>
      </c>
      <c r="E4166" s="0" t="s">
        <v>10</v>
      </c>
      <c r="F4166" s="0" t="n">
        <v>1819</v>
      </c>
      <c r="G4166" s="0" t="n">
        <v>1819</v>
      </c>
    </row>
    <row r="4167" customFormat="false" ht="12.8" hidden="false" customHeight="false" outlineLevel="0" collapsed="false">
      <c r="A4167" s="0" t="n">
        <v>4165</v>
      </c>
      <c r="B4167" s="0" t="s">
        <v>145</v>
      </c>
      <c r="C4167" s="0" t="s">
        <v>150</v>
      </c>
      <c r="D4167" s="0" t="s">
        <v>12</v>
      </c>
      <c r="E4167" s="0" t="s">
        <v>10</v>
      </c>
      <c r="F4167" s="0" t="n">
        <v>2146</v>
      </c>
      <c r="G4167" s="0" t="n">
        <v>2139</v>
      </c>
    </row>
    <row r="4168" customFormat="false" ht="12.8" hidden="false" customHeight="false" outlineLevel="0" collapsed="false">
      <c r="A4168" s="0" t="n">
        <v>4166</v>
      </c>
      <c r="B4168" s="0" t="s">
        <v>145</v>
      </c>
      <c r="C4168" s="0" t="s">
        <v>150</v>
      </c>
      <c r="D4168" s="0" t="s">
        <v>13</v>
      </c>
      <c r="E4168" s="0" t="s">
        <v>9</v>
      </c>
      <c r="F4168" s="0" t="n">
        <v>320</v>
      </c>
      <c r="G4168" s="0" t="n">
        <v>333</v>
      </c>
    </row>
    <row r="4169" customFormat="false" ht="12.8" hidden="false" customHeight="false" outlineLevel="0" collapsed="false">
      <c r="A4169" s="0" t="n">
        <v>4167</v>
      </c>
      <c r="B4169" s="0" t="s">
        <v>145</v>
      </c>
      <c r="C4169" s="0" t="s">
        <v>150</v>
      </c>
      <c r="D4169" s="0" t="s">
        <v>13</v>
      </c>
      <c r="E4169" s="0" t="s">
        <v>9</v>
      </c>
      <c r="F4169" s="0" t="n">
        <v>596</v>
      </c>
      <c r="G4169" s="0" t="n">
        <v>595</v>
      </c>
    </row>
    <row r="4170" customFormat="false" ht="12.8" hidden="false" customHeight="false" outlineLevel="0" collapsed="false">
      <c r="A4170" s="0" t="n">
        <v>4168</v>
      </c>
      <c r="B4170" s="0" t="s">
        <v>145</v>
      </c>
      <c r="C4170" s="0" t="s">
        <v>150</v>
      </c>
      <c r="D4170" s="0" t="s">
        <v>13</v>
      </c>
      <c r="E4170" s="0" t="s">
        <v>9</v>
      </c>
      <c r="F4170" s="0" t="n">
        <v>872</v>
      </c>
      <c r="G4170" s="0" t="n">
        <v>873</v>
      </c>
    </row>
    <row r="4171" customFormat="false" ht="12.8" hidden="false" customHeight="false" outlineLevel="0" collapsed="false">
      <c r="A4171" s="0" t="n">
        <v>4169</v>
      </c>
      <c r="B4171" s="0" t="s">
        <v>145</v>
      </c>
      <c r="C4171" s="0" t="s">
        <v>150</v>
      </c>
      <c r="D4171" s="0" t="s">
        <v>13</v>
      </c>
      <c r="E4171" s="0" t="s">
        <v>9</v>
      </c>
      <c r="F4171" s="0" t="n">
        <v>1160</v>
      </c>
      <c r="G4171" s="0" t="n">
        <v>1159</v>
      </c>
    </row>
    <row r="4172" customFormat="false" ht="12.8" hidden="false" customHeight="false" outlineLevel="0" collapsed="false">
      <c r="A4172" s="0" t="n">
        <v>4170</v>
      </c>
      <c r="B4172" s="0" t="s">
        <v>145</v>
      </c>
      <c r="C4172" s="0" t="s">
        <v>150</v>
      </c>
      <c r="D4172" s="0" t="s">
        <v>13</v>
      </c>
      <c r="E4172" s="0" t="s">
        <v>9</v>
      </c>
      <c r="F4172" s="0" t="n">
        <v>1442</v>
      </c>
      <c r="G4172" s="0" t="n">
        <v>1453</v>
      </c>
    </row>
    <row r="4173" customFormat="false" ht="12.8" hidden="false" customHeight="false" outlineLevel="0" collapsed="false">
      <c r="A4173" s="0" t="n">
        <v>4171</v>
      </c>
      <c r="B4173" s="0" t="s">
        <v>145</v>
      </c>
      <c r="C4173" s="0" t="s">
        <v>150</v>
      </c>
      <c r="D4173" s="0" t="s">
        <v>13</v>
      </c>
      <c r="E4173" s="0" t="s">
        <v>9</v>
      </c>
      <c r="F4173" s="0" t="n">
        <v>1739</v>
      </c>
      <c r="G4173" s="0" t="n">
        <v>1755</v>
      </c>
    </row>
    <row r="4174" customFormat="false" ht="12.8" hidden="false" customHeight="false" outlineLevel="0" collapsed="false">
      <c r="A4174" s="0" t="n">
        <v>4172</v>
      </c>
      <c r="B4174" s="0" t="s">
        <v>145</v>
      </c>
      <c r="C4174" s="0" t="s">
        <v>150</v>
      </c>
      <c r="D4174" s="0" t="s">
        <v>13</v>
      </c>
      <c r="E4174" s="0" t="s">
        <v>9</v>
      </c>
      <c r="F4174" s="0" t="n">
        <v>2076</v>
      </c>
      <c r="G4174" s="0" t="n">
        <v>2080</v>
      </c>
    </row>
    <row r="4175" customFormat="false" ht="12.8" hidden="false" customHeight="false" outlineLevel="0" collapsed="false">
      <c r="A4175" s="0" t="n">
        <v>4173</v>
      </c>
      <c r="B4175" s="0" t="s">
        <v>145</v>
      </c>
      <c r="C4175" s="0" t="s">
        <v>150</v>
      </c>
      <c r="D4175" s="0" t="s">
        <v>13</v>
      </c>
      <c r="E4175" s="0" t="s">
        <v>10</v>
      </c>
      <c r="F4175" s="0" t="n">
        <v>236</v>
      </c>
      <c r="G4175" s="0" t="n">
        <v>237</v>
      </c>
    </row>
    <row r="4176" customFormat="false" ht="12.8" hidden="false" customHeight="false" outlineLevel="0" collapsed="false">
      <c r="A4176" s="0" t="n">
        <v>4174</v>
      </c>
      <c r="B4176" s="0" t="s">
        <v>145</v>
      </c>
      <c r="C4176" s="0" t="s">
        <v>150</v>
      </c>
      <c r="D4176" s="0" t="s">
        <v>13</v>
      </c>
      <c r="E4176" s="0" t="s">
        <v>10</v>
      </c>
      <c r="F4176" s="0" t="n">
        <v>507</v>
      </c>
      <c r="G4176" s="0" t="n">
        <v>502</v>
      </c>
    </row>
    <row r="4177" customFormat="false" ht="12.8" hidden="false" customHeight="false" outlineLevel="0" collapsed="false">
      <c r="A4177" s="0" t="n">
        <v>4175</v>
      </c>
      <c r="B4177" s="0" t="s">
        <v>145</v>
      </c>
      <c r="C4177" s="0" t="s">
        <v>150</v>
      </c>
      <c r="D4177" s="0" t="s">
        <v>13</v>
      </c>
      <c r="E4177" s="0" t="s">
        <v>10</v>
      </c>
      <c r="F4177" s="0" t="n">
        <v>784</v>
      </c>
      <c r="G4177" s="0" t="n">
        <v>778</v>
      </c>
    </row>
    <row r="4178" customFormat="false" ht="12.8" hidden="false" customHeight="false" outlineLevel="0" collapsed="false">
      <c r="A4178" s="0" t="n">
        <v>4176</v>
      </c>
      <c r="B4178" s="0" t="s">
        <v>145</v>
      </c>
      <c r="C4178" s="0" t="s">
        <v>150</v>
      </c>
      <c r="D4178" s="0" t="s">
        <v>13</v>
      </c>
      <c r="E4178" s="0" t="s">
        <v>10</v>
      </c>
      <c r="F4178" s="0" t="n">
        <v>1058</v>
      </c>
      <c r="G4178" s="0" t="n">
        <v>1052</v>
      </c>
    </row>
    <row r="4179" customFormat="false" ht="12.8" hidden="false" customHeight="false" outlineLevel="0" collapsed="false">
      <c r="A4179" s="0" t="n">
        <v>4177</v>
      </c>
      <c r="B4179" s="0" t="s">
        <v>145</v>
      </c>
      <c r="C4179" s="0" t="s">
        <v>150</v>
      </c>
      <c r="D4179" s="0" t="s">
        <v>13</v>
      </c>
      <c r="E4179" s="0" t="s">
        <v>10</v>
      </c>
      <c r="F4179" s="0" t="n">
        <v>1368</v>
      </c>
      <c r="G4179" s="0" t="n">
        <v>1363</v>
      </c>
    </row>
    <row r="4180" customFormat="false" ht="12.8" hidden="false" customHeight="false" outlineLevel="0" collapsed="false">
      <c r="A4180" s="0" t="n">
        <v>4178</v>
      </c>
      <c r="B4180" s="0" t="s">
        <v>145</v>
      </c>
      <c r="C4180" s="0" t="s">
        <v>150</v>
      </c>
      <c r="D4180" s="0" t="s">
        <v>13</v>
      </c>
      <c r="E4180" s="0" t="s">
        <v>10</v>
      </c>
      <c r="F4180" s="0" t="n">
        <v>1659</v>
      </c>
      <c r="G4180" s="0" t="n">
        <v>1653</v>
      </c>
    </row>
    <row r="4181" customFormat="false" ht="12.8" hidden="false" customHeight="false" outlineLevel="0" collapsed="false">
      <c r="A4181" s="0" t="n">
        <v>4179</v>
      </c>
      <c r="B4181" s="0" t="s">
        <v>145</v>
      </c>
      <c r="C4181" s="0" t="s">
        <v>150</v>
      </c>
      <c r="D4181" s="0" t="s">
        <v>13</v>
      </c>
      <c r="E4181" s="0" t="s">
        <v>10</v>
      </c>
      <c r="F4181" s="0" t="n">
        <v>1977</v>
      </c>
      <c r="G4181" s="0" t="n">
        <v>1967</v>
      </c>
    </row>
    <row r="4182" customFormat="false" ht="12.8" hidden="false" customHeight="false" outlineLevel="0" collapsed="false">
      <c r="A4182" s="0" t="n">
        <v>4180</v>
      </c>
      <c r="B4182" s="0" t="s">
        <v>145</v>
      </c>
      <c r="C4182" s="0" t="s">
        <v>150</v>
      </c>
      <c r="D4182" s="0" t="s">
        <v>13</v>
      </c>
      <c r="E4182" s="0" t="s">
        <v>10</v>
      </c>
      <c r="G4182" s="0" t="n">
        <v>135</v>
      </c>
    </row>
    <row r="4183" customFormat="false" ht="12.8" hidden="false" customHeight="false" outlineLevel="0" collapsed="false">
      <c r="A4183" s="0" t="n">
        <v>4181</v>
      </c>
      <c r="B4183" s="0" t="s">
        <v>145</v>
      </c>
      <c r="C4183" s="0" t="s">
        <v>151</v>
      </c>
      <c r="D4183" s="0" t="s">
        <v>8</v>
      </c>
      <c r="E4183" s="0" t="s">
        <v>9</v>
      </c>
      <c r="F4183" s="0" t="n">
        <v>165</v>
      </c>
      <c r="G4183" s="0" t="n">
        <v>168</v>
      </c>
    </row>
    <row r="4184" customFormat="false" ht="12.8" hidden="false" customHeight="false" outlineLevel="0" collapsed="false">
      <c r="A4184" s="0" t="n">
        <v>4182</v>
      </c>
      <c r="B4184" s="0" t="s">
        <v>145</v>
      </c>
      <c r="C4184" s="0" t="s">
        <v>151</v>
      </c>
      <c r="D4184" s="0" t="s">
        <v>8</v>
      </c>
      <c r="E4184" s="0" t="s">
        <v>9</v>
      </c>
      <c r="F4184" s="0" t="n">
        <v>433</v>
      </c>
      <c r="G4184" s="0" t="n">
        <v>435</v>
      </c>
    </row>
    <row r="4185" customFormat="false" ht="12.8" hidden="false" customHeight="false" outlineLevel="0" collapsed="false">
      <c r="A4185" s="0" t="n">
        <v>4183</v>
      </c>
      <c r="B4185" s="0" t="s">
        <v>145</v>
      </c>
      <c r="C4185" s="0" t="s">
        <v>151</v>
      </c>
      <c r="D4185" s="0" t="s">
        <v>8</v>
      </c>
      <c r="E4185" s="0" t="s">
        <v>9</v>
      </c>
      <c r="F4185" s="0" t="n">
        <v>708</v>
      </c>
      <c r="G4185" s="0" t="n">
        <v>709</v>
      </c>
    </row>
    <row r="4186" customFormat="false" ht="12.8" hidden="false" customHeight="false" outlineLevel="0" collapsed="false">
      <c r="A4186" s="0" t="n">
        <v>4184</v>
      </c>
      <c r="B4186" s="0" t="s">
        <v>145</v>
      </c>
      <c r="C4186" s="0" t="s">
        <v>151</v>
      </c>
      <c r="D4186" s="0" t="s">
        <v>8</v>
      </c>
      <c r="E4186" s="0" t="s">
        <v>9</v>
      </c>
      <c r="F4186" s="0" t="n">
        <v>959</v>
      </c>
      <c r="G4186" s="0" t="n">
        <v>959</v>
      </c>
    </row>
    <row r="4187" customFormat="false" ht="12.8" hidden="false" customHeight="false" outlineLevel="0" collapsed="false">
      <c r="A4187" s="0" t="n">
        <v>4185</v>
      </c>
      <c r="B4187" s="0" t="s">
        <v>145</v>
      </c>
      <c r="C4187" s="0" t="s">
        <v>151</v>
      </c>
      <c r="D4187" s="0" t="s">
        <v>8</v>
      </c>
      <c r="E4187" s="0" t="s">
        <v>9</v>
      </c>
      <c r="F4187" s="0" t="n">
        <v>1216</v>
      </c>
      <c r="G4187" s="0" t="n">
        <v>1214</v>
      </c>
    </row>
    <row r="4188" customFormat="false" ht="12.8" hidden="false" customHeight="false" outlineLevel="0" collapsed="false">
      <c r="A4188" s="0" t="n">
        <v>4186</v>
      </c>
      <c r="B4188" s="0" t="s">
        <v>145</v>
      </c>
      <c r="C4188" s="0" t="s">
        <v>151</v>
      </c>
      <c r="D4188" s="0" t="s">
        <v>8</v>
      </c>
      <c r="E4188" s="0" t="s">
        <v>9</v>
      </c>
      <c r="F4188" s="0" t="n">
        <v>1498</v>
      </c>
      <c r="G4188" s="0" t="n">
        <v>1494</v>
      </c>
    </row>
    <row r="4189" customFormat="false" ht="12.8" hidden="false" customHeight="false" outlineLevel="0" collapsed="false">
      <c r="A4189" s="0" t="n">
        <v>4187</v>
      </c>
      <c r="B4189" s="0" t="s">
        <v>145</v>
      </c>
      <c r="C4189" s="0" t="s">
        <v>151</v>
      </c>
      <c r="D4189" s="0" t="s">
        <v>8</v>
      </c>
      <c r="E4189" s="0" t="s">
        <v>10</v>
      </c>
      <c r="F4189" s="0" t="n">
        <v>75</v>
      </c>
      <c r="G4189" s="0" t="n">
        <v>77</v>
      </c>
    </row>
    <row r="4190" customFormat="false" ht="12.8" hidden="false" customHeight="false" outlineLevel="0" collapsed="false">
      <c r="A4190" s="0" t="n">
        <v>4188</v>
      </c>
      <c r="B4190" s="0" t="s">
        <v>145</v>
      </c>
      <c r="C4190" s="0" t="s">
        <v>151</v>
      </c>
      <c r="D4190" s="0" t="s">
        <v>8</v>
      </c>
      <c r="E4190" s="0" t="s">
        <v>10</v>
      </c>
      <c r="F4190" s="0" t="n">
        <v>343</v>
      </c>
      <c r="G4190" s="0" t="n">
        <v>341</v>
      </c>
    </row>
    <row r="4191" customFormat="false" ht="12.8" hidden="false" customHeight="false" outlineLevel="0" collapsed="false">
      <c r="A4191" s="0" t="n">
        <v>4189</v>
      </c>
      <c r="B4191" s="0" t="s">
        <v>145</v>
      </c>
      <c r="C4191" s="0" t="s">
        <v>151</v>
      </c>
      <c r="D4191" s="0" t="s">
        <v>8</v>
      </c>
      <c r="E4191" s="0" t="s">
        <v>10</v>
      </c>
      <c r="F4191" s="0" t="n">
        <v>621</v>
      </c>
      <c r="G4191" s="0" t="n">
        <v>620</v>
      </c>
    </row>
    <row r="4192" customFormat="false" ht="12.8" hidden="false" customHeight="false" outlineLevel="0" collapsed="false">
      <c r="A4192" s="0" t="n">
        <v>4190</v>
      </c>
      <c r="B4192" s="0" t="s">
        <v>145</v>
      </c>
      <c r="C4192" s="0" t="s">
        <v>151</v>
      </c>
      <c r="D4192" s="0" t="s">
        <v>8</v>
      </c>
      <c r="E4192" s="0" t="s">
        <v>10</v>
      </c>
      <c r="F4192" s="0" t="n">
        <v>870</v>
      </c>
      <c r="G4192" s="0" t="n">
        <v>873</v>
      </c>
    </row>
    <row r="4193" customFormat="false" ht="12.8" hidden="false" customHeight="false" outlineLevel="0" collapsed="false">
      <c r="A4193" s="0" t="n">
        <v>4191</v>
      </c>
      <c r="B4193" s="0" t="s">
        <v>145</v>
      </c>
      <c r="C4193" s="0" t="s">
        <v>151</v>
      </c>
      <c r="D4193" s="0" t="s">
        <v>8</v>
      </c>
      <c r="E4193" s="0" t="s">
        <v>10</v>
      </c>
      <c r="F4193" s="0" t="n">
        <v>1126</v>
      </c>
      <c r="G4193" s="0" t="n">
        <v>1127</v>
      </c>
    </row>
    <row r="4194" customFormat="false" ht="12.8" hidden="false" customHeight="false" outlineLevel="0" collapsed="false">
      <c r="A4194" s="0" t="n">
        <v>4192</v>
      </c>
      <c r="B4194" s="0" t="s">
        <v>145</v>
      </c>
      <c r="C4194" s="0" t="s">
        <v>151</v>
      </c>
      <c r="D4194" s="0" t="s">
        <v>8</v>
      </c>
      <c r="E4194" s="0" t="s">
        <v>10</v>
      </c>
      <c r="F4194" s="0" t="n">
        <v>1404</v>
      </c>
      <c r="G4194" s="0" t="n">
        <v>1406</v>
      </c>
    </row>
    <row r="4195" customFormat="false" ht="12.8" hidden="false" customHeight="false" outlineLevel="0" collapsed="false">
      <c r="A4195" s="0" t="n">
        <v>4193</v>
      </c>
      <c r="B4195" s="0" t="s">
        <v>145</v>
      </c>
      <c r="C4195" s="0" t="s">
        <v>151</v>
      </c>
      <c r="D4195" s="0" t="s">
        <v>11</v>
      </c>
      <c r="E4195" s="0" t="s">
        <v>9</v>
      </c>
      <c r="F4195" s="0" t="n">
        <v>32</v>
      </c>
      <c r="G4195" s="0" t="n">
        <v>30</v>
      </c>
    </row>
    <row r="4196" customFormat="false" ht="12.8" hidden="false" customHeight="false" outlineLevel="0" collapsed="false">
      <c r="A4196" s="0" t="n">
        <v>4194</v>
      </c>
      <c r="B4196" s="0" t="s">
        <v>145</v>
      </c>
      <c r="C4196" s="0" t="s">
        <v>151</v>
      </c>
      <c r="D4196" s="0" t="s">
        <v>11</v>
      </c>
      <c r="E4196" s="0" t="s">
        <v>9</v>
      </c>
      <c r="F4196" s="0" t="n">
        <v>307</v>
      </c>
      <c r="G4196" s="0" t="n">
        <v>305</v>
      </c>
    </row>
    <row r="4197" customFormat="false" ht="12.8" hidden="false" customHeight="false" outlineLevel="0" collapsed="false">
      <c r="A4197" s="0" t="n">
        <v>4195</v>
      </c>
      <c r="B4197" s="0" t="s">
        <v>145</v>
      </c>
      <c r="C4197" s="0" t="s">
        <v>151</v>
      </c>
      <c r="D4197" s="0" t="s">
        <v>11</v>
      </c>
      <c r="E4197" s="0" t="s">
        <v>9</v>
      </c>
      <c r="F4197" s="0" t="n">
        <v>578</v>
      </c>
      <c r="G4197" s="0" t="n">
        <v>581</v>
      </c>
    </row>
    <row r="4198" customFormat="false" ht="12.8" hidden="false" customHeight="false" outlineLevel="0" collapsed="false">
      <c r="A4198" s="0" t="n">
        <v>4196</v>
      </c>
      <c r="B4198" s="0" t="s">
        <v>145</v>
      </c>
      <c r="C4198" s="0" t="s">
        <v>151</v>
      </c>
      <c r="D4198" s="0" t="s">
        <v>11</v>
      </c>
      <c r="E4198" s="0" t="s">
        <v>9</v>
      </c>
      <c r="F4198" s="0" t="n">
        <v>828</v>
      </c>
      <c r="G4198" s="0" t="n">
        <v>827</v>
      </c>
    </row>
    <row r="4199" customFormat="false" ht="12.8" hidden="false" customHeight="false" outlineLevel="0" collapsed="false">
      <c r="A4199" s="0" t="n">
        <v>4197</v>
      </c>
      <c r="B4199" s="0" t="s">
        <v>145</v>
      </c>
      <c r="C4199" s="0" t="s">
        <v>151</v>
      </c>
      <c r="D4199" s="0" t="s">
        <v>11</v>
      </c>
      <c r="E4199" s="0" t="s">
        <v>9</v>
      </c>
      <c r="F4199" s="0" t="n">
        <v>1086</v>
      </c>
      <c r="G4199" s="0" t="n">
        <v>1081</v>
      </c>
    </row>
    <row r="4200" customFormat="false" ht="12.8" hidden="false" customHeight="false" outlineLevel="0" collapsed="false">
      <c r="A4200" s="0" t="n">
        <v>4198</v>
      </c>
      <c r="B4200" s="0" t="s">
        <v>145</v>
      </c>
      <c r="C4200" s="0" t="s">
        <v>151</v>
      </c>
      <c r="D4200" s="0" t="s">
        <v>11</v>
      </c>
      <c r="E4200" s="0" t="s">
        <v>9</v>
      </c>
      <c r="F4200" s="0" t="n">
        <v>1358</v>
      </c>
      <c r="G4200" s="0" t="n">
        <v>1362</v>
      </c>
    </row>
    <row r="4201" customFormat="false" ht="12.8" hidden="false" customHeight="false" outlineLevel="0" collapsed="false">
      <c r="A4201" s="0" t="n">
        <v>4199</v>
      </c>
      <c r="B4201" s="0" t="s">
        <v>145</v>
      </c>
      <c r="C4201" s="0" t="s">
        <v>151</v>
      </c>
      <c r="D4201" s="0" t="s">
        <v>11</v>
      </c>
      <c r="E4201" s="0" t="s">
        <v>10</v>
      </c>
      <c r="F4201" s="0" t="n">
        <v>209</v>
      </c>
      <c r="G4201" s="0" t="n">
        <v>205</v>
      </c>
    </row>
    <row r="4202" customFormat="false" ht="12.8" hidden="false" customHeight="false" outlineLevel="0" collapsed="false">
      <c r="A4202" s="0" t="n">
        <v>4200</v>
      </c>
      <c r="B4202" s="0" t="s">
        <v>145</v>
      </c>
      <c r="C4202" s="0" t="s">
        <v>151</v>
      </c>
      <c r="D4202" s="0" t="s">
        <v>11</v>
      </c>
      <c r="E4202" s="0" t="s">
        <v>10</v>
      </c>
      <c r="F4202" s="0" t="n">
        <v>479</v>
      </c>
      <c r="G4202" s="0" t="n">
        <v>470</v>
      </c>
    </row>
    <row r="4203" customFormat="false" ht="12.8" hidden="false" customHeight="false" outlineLevel="0" collapsed="false">
      <c r="A4203" s="0" t="n">
        <v>4201</v>
      </c>
      <c r="B4203" s="0" t="s">
        <v>145</v>
      </c>
      <c r="C4203" s="0" t="s">
        <v>151</v>
      </c>
      <c r="D4203" s="0" t="s">
        <v>11</v>
      </c>
      <c r="E4203" s="0" t="s">
        <v>10</v>
      </c>
      <c r="F4203" s="0" t="n">
        <v>745</v>
      </c>
      <c r="G4203" s="0" t="n">
        <v>740</v>
      </c>
    </row>
    <row r="4204" customFormat="false" ht="12.8" hidden="false" customHeight="false" outlineLevel="0" collapsed="false">
      <c r="A4204" s="0" t="n">
        <v>4202</v>
      </c>
      <c r="B4204" s="0" t="s">
        <v>145</v>
      </c>
      <c r="C4204" s="0" t="s">
        <v>151</v>
      </c>
      <c r="D4204" s="0" t="s">
        <v>11</v>
      </c>
      <c r="E4204" s="0" t="s">
        <v>10</v>
      </c>
      <c r="F4204" s="0" t="n">
        <v>995</v>
      </c>
      <c r="G4204" s="0" t="n">
        <v>991</v>
      </c>
    </row>
    <row r="4205" customFormat="false" ht="12.8" hidden="false" customHeight="false" outlineLevel="0" collapsed="false">
      <c r="A4205" s="0" t="n">
        <v>4203</v>
      </c>
      <c r="B4205" s="0" t="s">
        <v>145</v>
      </c>
      <c r="C4205" s="0" t="s">
        <v>151</v>
      </c>
      <c r="D4205" s="0" t="s">
        <v>11</v>
      </c>
      <c r="E4205" s="0" t="s">
        <v>10</v>
      </c>
      <c r="F4205" s="0" t="n">
        <v>1258</v>
      </c>
      <c r="G4205" s="0" t="n">
        <v>1251</v>
      </c>
    </row>
    <row r="4206" customFormat="false" ht="12.8" hidden="false" customHeight="false" outlineLevel="0" collapsed="false">
      <c r="A4206" s="0" t="n">
        <v>4204</v>
      </c>
      <c r="B4206" s="0" t="s">
        <v>145</v>
      </c>
      <c r="C4206" s="0" t="s">
        <v>151</v>
      </c>
      <c r="D4206" s="0" t="s">
        <v>11</v>
      </c>
      <c r="E4206" s="0" t="s">
        <v>10</v>
      </c>
      <c r="F4206" s="0" t="n">
        <v>1544</v>
      </c>
      <c r="G4206" s="0" t="n">
        <v>1537</v>
      </c>
    </row>
    <row r="4207" customFormat="false" ht="12.8" hidden="false" customHeight="false" outlineLevel="0" collapsed="false">
      <c r="A4207" s="0" t="n">
        <v>4205</v>
      </c>
      <c r="B4207" s="0" t="s">
        <v>145</v>
      </c>
      <c r="C4207" s="0" t="s">
        <v>151</v>
      </c>
      <c r="D4207" s="0" t="s">
        <v>12</v>
      </c>
      <c r="E4207" s="0" t="s">
        <v>9</v>
      </c>
      <c r="F4207" s="0" t="n">
        <v>165</v>
      </c>
      <c r="G4207" s="0" t="n">
        <v>168</v>
      </c>
    </row>
    <row r="4208" customFormat="false" ht="12.8" hidden="false" customHeight="false" outlineLevel="0" collapsed="false">
      <c r="A4208" s="0" t="n">
        <v>4206</v>
      </c>
      <c r="B4208" s="0" t="s">
        <v>145</v>
      </c>
      <c r="C4208" s="0" t="s">
        <v>151</v>
      </c>
      <c r="D4208" s="0" t="s">
        <v>12</v>
      </c>
      <c r="E4208" s="0" t="s">
        <v>9</v>
      </c>
      <c r="F4208" s="0" t="n">
        <v>433</v>
      </c>
      <c r="G4208" s="0" t="n">
        <v>435</v>
      </c>
    </row>
    <row r="4209" customFormat="false" ht="12.8" hidden="false" customHeight="false" outlineLevel="0" collapsed="false">
      <c r="A4209" s="0" t="n">
        <v>4207</v>
      </c>
      <c r="B4209" s="0" t="s">
        <v>145</v>
      </c>
      <c r="C4209" s="0" t="s">
        <v>151</v>
      </c>
      <c r="D4209" s="0" t="s">
        <v>12</v>
      </c>
      <c r="E4209" s="0" t="s">
        <v>9</v>
      </c>
      <c r="F4209" s="0" t="n">
        <v>708</v>
      </c>
      <c r="G4209" s="0" t="n">
        <v>708</v>
      </c>
    </row>
    <row r="4210" customFormat="false" ht="12.8" hidden="false" customHeight="false" outlineLevel="0" collapsed="false">
      <c r="A4210" s="0" t="n">
        <v>4208</v>
      </c>
      <c r="B4210" s="0" t="s">
        <v>145</v>
      </c>
      <c r="C4210" s="0" t="s">
        <v>151</v>
      </c>
      <c r="D4210" s="0" t="s">
        <v>12</v>
      </c>
      <c r="E4210" s="0" t="s">
        <v>9</v>
      </c>
      <c r="F4210" s="0" t="n">
        <v>959</v>
      </c>
      <c r="G4210" s="0" t="n">
        <v>962</v>
      </c>
    </row>
    <row r="4211" customFormat="false" ht="12.8" hidden="false" customHeight="false" outlineLevel="0" collapsed="false">
      <c r="A4211" s="0" t="n">
        <v>4209</v>
      </c>
      <c r="B4211" s="0" t="s">
        <v>145</v>
      </c>
      <c r="C4211" s="0" t="s">
        <v>151</v>
      </c>
      <c r="D4211" s="0" t="s">
        <v>12</v>
      </c>
      <c r="E4211" s="0" t="s">
        <v>9</v>
      </c>
      <c r="F4211" s="0" t="n">
        <v>1216</v>
      </c>
      <c r="G4211" s="0" t="n">
        <v>1217</v>
      </c>
    </row>
    <row r="4212" customFormat="false" ht="12.8" hidden="false" customHeight="false" outlineLevel="0" collapsed="false">
      <c r="A4212" s="0" t="n">
        <v>4210</v>
      </c>
      <c r="B4212" s="0" t="s">
        <v>145</v>
      </c>
      <c r="C4212" s="0" t="s">
        <v>151</v>
      </c>
      <c r="D4212" s="0" t="s">
        <v>12</v>
      </c>
      <c r="E4212" s="0" t="s">
        <v>9</v>
      </c>
      <c r="F4212" s="0" t="n">
        <v>1498</v>
      </c>
      <c r="G4212" s="0" t="n">
        <v>1495</v>
      </c>
    </row>
    <row r="4213" customFormat="false" ht="12.8" hidden="false" customHeight="false" outlineLevel="0" collapsed="false">
      <c r="A4213" s="0" t="n">
        <v>4211</v>
      </c>
      <c r="B4213" s="0" t="s">
        <v>145</v>
      </c>
      <c r="C4213" s="0" t="s">
        <v>151</v>
      </c>
      <c r="D4213" s="0" t="s">
        <v>12</v>
      </c>
      <c r="E4213" s="0" t="s">
        <v>10</v>
      </c>
      <c r="F4213" s="0" t="n">
        <v>75</v>
      </c>
      <c r="G4213" s="0" t="n">
        <v>73</v>
      </c>
    </row>
    <row r="4214" customFormat="false" ht="12.8" hidden="false" customHeight="false" outlineLevel="0" collapsed="false">
      <c r="A4214" s="0" t="n">
        <v>4212</v>
      </c>
      <c r="B4214" s="0" t="s">
        <v>145</v>
      </c>
      <c r="C4214" s="0" t="s">
        <v>151</v>
      </c>
      <c r="D4214" s="0" t="s">
        <v>12</v>
      </c>
      <c r="E4214" s="0" t="s">
        <v>10</v>
      </c>
      <c r="F4214" s="0" t="n">
        <v>343</v>
      </c>
      <c r="G4214" s="0" t="n">
        <v>340</v>
      </c>
    </row>
    <row r="4215" customFormat="false" ht="12.8" hidden="false" customHeight="false" outlineLevel="0" collapsed="false">
      <c r="A4215" s="0" t="n">
        <v>4213</v>
      </c>
      <c r="B4215" s="0" t="s">
        <v>145</v>
      </c>
      <c r="C4215" s="0" t="s">
        <v>151</v>
      </c>
      <c r="D4215" s="0" t="s">
        <v>12</v>
      </c>
      <c r="E4215" s="0" t="s">
        <v>10</v>
      </c>
      <c r="F4215" s="0" t="n">
        <v>621</v>
      </c>
      <c r="G4215" s="0" t="n">
        <v>615</v>
      </c>
    </row>
    <row r="4216" customFormat="false" ht="12.8" hidden="false" customHeight="false" outlineLevel="0" collapsed="false">
      <c r="A4216" s="0" t="n">
        <v>4214</v>
      </c>
      <c r="B4216" s="0" t="s">
        <v>145</v>
      </c>
      <c r="C4216" s="0" t="s">
        <v>151</v>
      </c>
      <c r="D4216" s="0" t="s">
        <v>12</v>
      </c>
      <c r="E4216" s="0" t="s">
        <v>10</v>
      </c>
      <c r="F4216" s="0" t="n">
        <v>870</v>
      </c>
      <c r="G4216" s="0" t="n">
        <v>867</v>
      </c>
    </row>
    <row r="4217" customFormat="false" ht="12.8" hidden="false" customHeight="false" outlineLevel="0" collapsed="false">
      <c r="A4217" s="0" t="n">
        <v>4215</v>
      </c>
      <c r="B4217" s="0" t="s">
        <v>145</v>
      </c>
      <c r="C4217" s="0" t="s">
        <v>151</v>
      </c>
      <c r="D4217" s="0" t="s">
        <v>12</v>
      </c>
      <c r="E4217" s="0" t="s">
        <v>10</v>
      </c>
      <c r="F4217" s="0" t="n">
        <v>1126</v>
      </c>
      <c r="G4217" s="0" t="n">
        <v>1124</v>
      </c>
    </row>
    <row r="4218" customFormat="false" ht="12.8" hidden="false" customHeight="false" outlineLevel="0" collapsed="false">
      <c r="A4218" s="0" t="n">
        <v>4216</v>
      </c>
      <c r="B4218" s="0" t="s">
        <v>145</v>
      </c>
      <c r="C4218" s="0" t="s">
        <v>151</v>
      </c>
      <c r="D4218" s="0" t="s">
        <v>12</v>
      </c>
      <c r="E4218" s="0" t="s">
        <v>10</v>
      </c>
      <c r="F4218" s="0" t="n">
        <v>1404</v>
      </c>
      <c r="G4218" s="0" t="n">
        <v>1401</v>
      </c>
    </row>
    <row r="4219" customFormat="false" ht="12.8" hidden="false" customHeight="false" outlineLevel="0" collapsed="false">
      <c r="A4219" s="0" t="n">
        <v>4217</v>
      </c>
      <c r="B4219" s="0" t="s">
        <v>145</v>
      </c>
      <c r="C4219" s="0" t="s">
        <v>151</v>
      </c>
      <c r="D4219" s="0" t="s">
        <v>13</v>
      </c>
      <c r="E4219" s="0" t="s">
        <v>9</v>
      </c>
      <c r="F4219" s="0" t="n">
        <v>32</v>
      </c>
      <c r="G4219" s="0" t="n">
        <v>32</v>
      </c>
    </row>
    <row r="4220" customFormat="false" ht="12.8" hidden="false" customHeight="false" outlineLevel="0" collapsed="false">
      <c r="A4220" s="0" t="n">
        <v>4218</v>
      </c>
      <c r="B4220" s="0" t="s">
        <v>145</v>
      </c>
      <c r="C4220" s="0" t="s">
        <v>151</v>
      </c>
      <c r="D4220" s="0" t="s">
        <v>13</v>
      </c>
      <c r="E4220" s="0" t="s">
        <v>9</v>
      </c>
      <c r="F4220" s="0" t="n">
        <v>307</v>
      </c>
      <c r="G4220" s="0" t="n">
        <v>303</v>
      </c>
    </row>
    <row r="4221" customFormat="false" ht="12.8" hidden="false" customHeight="false" outlineLevel="0" collapsed="false">
      <c r="A4221" s="0" t="n">
        <v>4219</v>
      </c>
      <c r="B4221" s="0" t="s">
        <v>145</v>
      </c>
      <c r="C4221" s="0" t="s">
        <v>151</v>
      </c>
      <c r="D4221" s="0" t="s">
        <v>13</v>
      </c>
      <c r="E4221" s="0" t="s">
        <v>9</v>
      </c>
      <c r="F4221" s="0" t="n">
        <v>578</v>
      </c>
      <c r="G4221" s="0" t="n">
        <v>577</v>
      </c>
    </row>
    <row r="4222" customFormat="false" ht="12.8" hidden="false" customHeight="false" outlineLevel="0" collapsed="false">
      <c r="A4222" s="0" t="n">
        <v>4220</v>
      </c>
      <c r="B4222" s="0" t="s">
        <v>145</v>
      </c>
      <c r="C4222" s="0" t="s">
        <v>151</v>
      </c>
      <c r="D4222" s="0" t="s">
        <v>13</v>
      </c>
      <c r="E4222" s="0" t="s">
        <v>9</v>
      </c>
      <c r="F4222" s="0" t="n">
        <v>828</v>
      </c>
      <c r="G4222" s="0" t="n">
        <v>827</v>
      </c>
    </row>
    <row r="4223" customFormat="false" ht="12.8" hidden="false" customHeight="false" outlineLevel="0" collapsed="false">
      <c r="A4223" s="0" t="n">
        <v>4221</v>
      </c>
      <c r="B4223" s="0" t="s">
        <v>145</v>
      </c>
      <c r="C4223" s="0" t="s">
        <v>151</v>
      </c>
      <c r="D4223" s="0" t="s">
        <v>13</v>
      </c>
      <c r="E4223" s="0" t="s">
        <v>9</v>
      </c>
      <c r="F4223" s="0" t="n">
        <v>1086</v>
      </c>
      <c r="G4223" s="0" t="n">
        <v>1083</v>
      </c>
    </row>
    <row r="4224" customFormat="false" ht="12.8" hidden="false" customHeight="false" outlineLevel="0" collapsed="false">
      <c r="A4224" s="0" t="n">
        <v>4222</v>
      </c>
      <c r="B4224" s="0" t="s">
        <v>145</v>
      </c>
      <c r="C4224" s="0" t="s">
        <v>151</v>
      </c>
      <c r="D4224" s="0" t="s">
        <v>13</v>
      </c>
      <c r="E4224" s="0" t="s">
        <v>9</v>
      </c>
      <c r="F4224" s="0" t="n">
        <v>1358</v>
      </c>
      <c r="G4224" s="0" t="n">
        <v>1357</v>
      </c>
    </row>
    <row r="4225" customFormat="false" ht="12.8" hidden="false" customHeight="false" outlineLevel="0" collapsed="false">
      <c r="A4225" s="0" t="n">
        <v>4223</v>
      </c>
      <c r="B4225" s="0" t="s">
        <v>145</v>
      </c>
      <c r="C4225" s="0" t="s">
        <v>151</v>
      </c>
      <c r="D4225" s="0" t="s">
        <v>13</v>
      </c>
      <c r="E4225" s="0" t="s">
        <v>10</v>
      </c>
      <c r="F4225" s="0" t="n">
        <v>209</v>
      </c>
      <c r="G4225" s="0" t="n">
        <v>202</v>
      </c>
    </row>
    <row r="4226" customFormat="false" ht="12.8" hidden="false" customHeight="false" outlineLevel="0" collapsed="false">
      <c r="A4226" s="0" t="n">
        <v>4224</v>
      </c>
      <c r="B4226" s="0" t="s">
        <v>145</v>
      </c>
      <c r="C4226" s="0" t="s">
        <v>151</v>
      </c>
      <c r="D4226" s="0" t="s">
        <v>13</v>
      </c>
      <c r="E4226" s="0" t="s">
        <v>10</v>
      </c>
      <c r="F4226" s="0" t="n">
        <v>479</v>
      </c>
      <c r="G4226" s="0" t="n">
        <v>470</v>
      </c>
    </row>
    <row r="4227" customFormat="false" ht="12.8" hidden="false" customHeight="false" outlineLevel="0" collapsed="false">
      <c r="A4227" s="0" t="n">
        <v>4225</v>
      </c>
      <c r="B4227" s="0" t="s">
        <v>145</v>
      </c>
      <c r="C4227" s="0" t="s">
        <v>151</v>
      </c>
      <c r="D4227" s="0" t="s">
        <v>13</v>
      </c>
      <c r="E4227" s="0" t="s">
        <v>10</v>
      </c>
      <c r="F4227" s="0" t="n">
        <v>745</v>
      </c>
      <c r="G4227" s="0" t="n">
        <v>740</v>
      </c>
    </row>
    <row r="4228" customFormat="false" ht="12.8" hidden="false" customHeight="false" outlineLevel="0" collapsed="false">
      <c r="A4228" s="0" t="n">
        <v>4226</v>
      </c>
      <c r="B4228" s="0" t="s">
        <v>145</v>
      </c>
      <c r="C4228" s="0" t="s">
        <v>151</v>
      </c>
      <c r="D4228" s="0" t="s">
        <v>13</v>
      </c>
      <c r="E4228" s="0" t="s">
        <v>10</v>
      </c>
      <c r="F4228" s="0" t="n">
        <v>995</v>
      </c>
      <c r="G4228" s="0" t="n">
        <v>991</v>
      </c>
    </row>
    <row r="4229" customFormat="false" ht="12.8" hidden="false" customHeight="false" outlineLevel="0" collapsed="false">
      <c r="A4229" s="0" t="n">
        <v>4227</v>
      </c>
      <c r="B4229" s="0" t="s">
        <v>145</v>
      </c>
      <c r="C4229" s="0" t="s">
        <v>151</v>
      </c>
      <c r="D4229" s="0" t="s">
        <v>13</v>
      </c>
      <c r="E4229" s="0" t="s">
        <v>10</v>
      </c>
      <c r="F4229" s="0" t="n">
        <v>1258</v>
      </c>
      <c r="G4229" s="0" t="n">
        <v>1252</v>
      </c>
    </row>
    <row r="4230" customFormat="false" ht="12.8" hidden="false" customHeight="false" outlineLevel="0" collapsed="false">
      <c r="A4230" s="0" t="n">
        <v>4228</v>
      </c>
      <c r="B4230" s="0" t="s">
        <v>145</v>
      </c>
      <c r="C4230" s="0" t="s">
        <v>151</v>
      </c>
      <c r="D4230" s="0" t="s">
        <v>13</v>
      </c>
      <c r="E4230" s="0" t="s">
        <v>10</v>
      </c>
      <c r="F4230" s="0" t="n">
        <v>1544</v>
      </c>
      <c r="G4230" s="0" t="n">
        <v>1539</v>
      </c>
    </row>
    <row r="4231" customFormat="false" ht="12.8" hidden="false" customHeight="false" outlineLevel="0" collapsed="false">
      <c r="A4231" s="0" t="n">
        <v>4229</v>
      </c>
      <c r="B4231" s="0" t="s">
        <v>152</v>
      </c>
      <c r="C4231" s="0" t="s">
        <v>153</v>
      </c>
      <c r="D4231" s="0" t="s">
        <v>8</v>
      </c>
      <c r="E4231" s="0" t="s">
        <v>9</v>
      </c>
      <c r="F4231" s="0" t="n">
        <v>37</v>
      </c>
      <c r="G4231" s="0" t="n">
        <v>39</v>
      </c>
    </row>
    <row r="4232" customFormat="false" ht="12.8" hidden="false" customHeight="false" outlineLevel="0" collapsed="false">
      <c r="A4232" s="0" t="n">
        <v>4230</v>
      </c>
      <c r="B4232" s="0" t="s">
        <v>152</v>
      </c>
      <c r="C4232" s="0" t="s">
        <v>153</v>
      </c>
      <c r="D4232" s="0" t="s">
        <v>8</v>
      </c>
      <c r="E4232" s="0" t="s">
        <v>9</v>
      </c>
      <c r="F4232" s="0" t="n">
        <v>235</v>
      </c>
      <c r="G4232" s="0" t="n">
        <v>237</v>
      </c>
    </row>
    <row r="4233" customFormat="false" ht="12.8" hidden="false" customHeight="false" outlineLevel="0" collapsed="false">
      <c r="A4233" s="0" t="n">
        <v>4231</v>
      </c>
      <c r="B4233" s="0" t="s">
        <v>152</v>
      </c>
      <c r="C4233" s="0" t="s">
        <v>153</v>
      </c>
      <c r="D4233" s="0" t="s">
        <v>8</v>
      </c>
      <c r="E4233" s="0" t="s">
        <v>9</v>
      </c>
      <c r="F4233" s="0" t="n">
        <v>435</v>
      </c>
      <c r="G4233" s="0" t="n">
        <v>437</v>
      </c>
    </row>
    <row r="4234" customFormat="false" ht="12.8" hidden="false" customHeight="false" outlineLevel="0" collapsed="false">
      <c r="A4234" s="0" t="n">
        <v>4232</v>
      </c>
      <c r="B4234" s="0" t="s">
        <v>152</v>
      </c>
      <c r="C4234" s="0" t="s">
        <v>153</v>
      </c>
      <c r="D4234" s="0" t="s">
        <v>8</v>
      </c>
      <c r="E4234" s="0" t="s">
        <v>10</v>
      </c>
      <c r="F4234" s="0" t="n">
        <v>156</v>
      </c>
      <c r="G4234" s="0" t="n">
        <v>156</v>
      </c>
    </row>
    <row r="4235" customFormat="false" ht="12.8" hidden="false" customHeight="false" outlineLevel="0" collapsed="false">
      <c r="A4235" s="0" t="n">
        <v>4233</v>
      </c>
      <c r="B4235" s="0" t="s">
        <v>152</v>
      </c>
      <c r="C4235" s="0" t="s">
        <v>153</v>
      </c>
      <c r="D4235" s="0" t="s">
        <v>8</v>
      </c>
      <c r="E4235" s="0" t="s">
        <v>10</v>
      </c>
      <c r="F4235" s="0" t="n">
        <v>357</v>
      </c>
      <c r="G4235" s="0" t="n">
        <v>354</v>
      </c>
    </row>
    <row r="4236" customFormat="false" ht="12.8" hidden="false" customHeight="false" outlineLevel="0" collapsed="false">
      <c r="A4236" s="0" t="n">
        <v>4234</v>
      </c>
      <c r="B4236" s="0" t="s">
        <v>152</v>
      </c>
      <c r="C4236" s="0" t="s">
        <v>153</v>
      </c>
      <c r="D4236" s="0" t="s">
        <v>8</v>
      </c>
      <c r="E4236" s="0" t="s">
        <v>10</v>
      </c>
      <c r="F4236" s="0" t="n">
        <v>559</v>
      </c>
      <c r="G4236" s="0" t="n">
        <v>560</v>
      </c>
    </row>
    <row r="4237" customFormat="false" ht="12.8" hidden="false" customHeight="false" outlineLevel="0" collapsed="false">
      <c r="A4237" s="0" t="n">
        <v>4235</v>
      </c>
      <c r="B4237" s="0" t="s">
        <v>152</v>
      </c>
      <c r="C4237" s="0" t="s">
        <v>153</v>
      </c>
      <c r="D4237" s="0" t="s">
        <v>11</v>
      </c>
      <c r="E4237" s="0" t="s">
        <v>9</v>
      </c>
      <c r="F4237" s="0" t="n">
        <v>135</v>
      </c>
      <c r="G4237" s="0" t="n">
        <v>136</v>
      </c>
    </row>
    <row r="4238" customFormat="false" ht="12.8" hidden="false" customHeight="false" outlineLevel="0" collapsed="false">
      <c r="A4238" s="0" t="n">
        <v>4236</v>
      </c>
      <c r="B4238" s="0" t="s">
        <v>152</v>
      </c>
      <c r="C4238" s="0" t="s">
        <v>153</v>
      </c>
      <c r="D4238" s="0" t="s">
        <v>11</v>
      </c>
      <c r="E4238" s="0" t="s">
        <v>9</v>
      </c>
      <c r="F4238" s="0" t="n">
        <v>336</v>
      </c>
      <c r="G4238" s="0" t="n">
        <v>336</v>
      </c>
    </row>
    <row r="4239" customFormat="false" ht="12.8" hidden="false" customHeight="false" outlineLevel="0" collapsed="false">
      <c r="A4239" s="0" t="n">
        <v>4237</v>
      </c>
      <c r="B4239" s="0" t="s">
        <v>152</v>
      </c>
      <c r="C4239" s="0" t="s">
        <v>153</v>
      </c>
      <c r="D4239" s="0" t="s">
        <v>11</v>
      </c>
      <c r="E4239" s="0" t="s">
        <v>9</v>
      </c>
      <c r="F4239" s="0" t="n">
        <v>538</v>
      </c>
      <c r="G4239" s="0" t="n">
        <v>538</v>
      </c>
    </row>
    <row r="4240" customFormat="false" ht="12.8" hidden="false" customHeight="false" outlineLevel="0" collapsed="false">
      <c r="A4240" s="0" t="n">
        <v>4238</v>
      </c>
      <c r="B4240" s="0" t="s">
        <v>152</v>
      </c>
      <c r="C4240" s="0" t="s">
        <v>153</v>
      </c>
      <c r="D4240" s="0" t="s">
        <v>11</v>
      </c>
      <c r="E4240" s="0" t="s">
        <v>10</v>
      </c>
      <c r="F4240" s="0" t="n">
        <v>57</v>
      </c>
      <c r="G4240" s="0" t="n">
        <v>58</v>
      </c>
    </row>
    <row r="4241" customFormat="false" ht="12.8" hidden="false" customHeight="false" outlineLevel="0" collapsed="false">
      <c r="A4241" s="0" t="n">
        <v>4239</v>
      </c>
      <c r="B4241" s="0" t="s">
        <v>152</v>
      </c>
      <c r="C4241" s="0" t="s">
        <v>153</v>
      </c>
      <c r="D4241" s="0" t="s">
        <v>11</v>
      </c>
      <c r="E4241" s="0" t="s">
        <v>10</v>
      </c>
      <c r="F4241" s="0" t="n">
        <v>255</v>
      </c>
      <c r="G4241" s="0" t="n">
        <v>254</v>
      </c>
    </row>
    <row r="4242" customFormat="false" ht="12.8" hidden="false" customHeight="false" outlineLevel="0" collapsed="false">
      <c r="A4242" s="0" t="n">
        <v>4240</v>
      </c>
      <c r="B4242" s="0" t="s">
        <v>152</v>
      </c>
      <c r="C4242" s="0" t="s">
        <v>153</v>
      </c>
      <c r="D4242" s="0" t="s">
        <v>11</v>
      </c>
      <c r="E4242" s="0" t="s">
        <v>10</v>
      </c>
      <c r="F4242" s="0" t="n">
        <v>455</v>
      </c>
      <c r="G4242" s="0" t="n">
        <v>456</v>
      </c>
    </row>
    <row r="4243" customFormat="false" ht="12.8" hidden="false" customHeight="false" outlineLevel="0" collapsed="false">
      <c r="A4243" s="0" t="n">
        <v>4241</v>
      </c>
      <c r="B4243" s="0" t="s">
        <v>152</v>
      </c>
      <c r="C4243" s="0" t="s">
        <v>153</v>
      </c>
      <c r="D4243" s="0" t="s">
        <v>12</v>
      </c>
      <c r="E4243" s="0" t="s">
        <v>9</v>
      </c>
      <c r="F4243" s="0" t="n">
        <v>37</v>
      </c>
      <c r="G4243" s="0" t="n">
        <v>36</v>
      </c>
    </row>
    <row r="4244" customFormat="false" ht="12.8" hidden="false" customHeight="false" outlineLevel="0" collapsed="false">
      <c r="A4244" s="0" t="n">
        <v>4242</v>
      </c>
      <c r="B4244" s="0" t="s">
        <v>152</v>
      </c>
      <c r="C4244" s="0" t="s">
        <v>153</v>
      </c>
      <c r="D4244" s="0" t="s">
        <v>12</v>
      </c>
      <c r="E4244" s="0" t="s">
        <v>9</v>
      </c>
      <c r="F4244" s="0" t="n">
        <v>235</v>
      </c>
      <c r="G4244" s="0" t="n">
        <v>236</v>
      </c>
    </row>
    <row r="4245" customFormat="false" ht="12.8" hidden="false" customHeight="false" outlineLevel="0" collapsed="false">
      <c r="A4245" s="0" t="n">
        <v>4243</v>
      </c>
      <c r="B4245" s="0" t="s">
        <v>152</v>
      </c>
      <c r="C4245" s="0" t="s">
        <v>153</v>
      </c>
      <c r="D4245" s="0" t="s">
        <v>12</v>
      </c>
      <c r="E4245" s="0" t="s">
        <v>9</v>
      </c>
      <c r="F4245" s="0" t="n">
        <v>435</v>
      </c>
      <c r="G4245" s="0" t="n">
        <v>435</v>
      </c>
    </row>
    <row r="4246" customFormat="false" ht="12.8" hidden="false" customHeight="false" outlineLevel="0" collapsed="false">
      <c r="A4246" s="0" t="n">
        <v>4244</v>
      </c>
      <c r="B4246" s="0" t="s">
        <v>152</v>
      </c>
      <c r="C4246" s="0" t="s">
        <v>153</v>
      </c>
      <c r="D4246" s="0" t="s">
        <v>12</v>
      </c>
      <c r="E4246" s="0" t="s">
        <v>10</v>
      </c>
      <c r="F4246" s="0" t="n">
        <v>156</v>
      </c>
      <c r="G4246" s="0" t="n">
        <v>157</v>
      </c>
    </row>
    <row r="4247" customFormat="false" ht="12.8" hidden="false" customHeight="false" outlineLevel="0" collapsed="false">
      <c r="A4247" s="0" t="n">
        <v>4245</v>
      </c>
      <c r="B4247" s="0" t="s">
        <v>152</v>
      </c>
      <c r="C4247" s="0" t="s">
        <v>153</v>
      </c>
      <c r="D4247" s="0" t="s">
        <v>12</v>
      </c>
      <c r="E4247" s="0" t="s">
        <v>10</v>
      </c>
      <c r="F4247" s="0" t="n">
        <v>357</v>
      </c>
      <c r="G4247" s="0" t="n">
        <v>357</v>
      </c>
    </row>
    <row r="4248" customFormat="false" ht="12.8" hidden="false" customHeight="false" outlineLevel="0" collapsed="false">
      <c r="A4248" s="0" t="n">
        <v>4246</v>
      </c>
      <c r="B4248" s="0" t="s">
        <v>152</v>
      </c>
      <c r="C4248" s="0" t="s">
        <v>153</v>
      </c>
      <c r="D4248" s="0" t="s">
        <v>12</v>
      </c>
      <c r="E4248" s="0" t="s">
        <v>10</v>
      </c>
      <c r="F4248" s="0" t="n">
        <v>559</v>
      </c>
      <c r="G4248" s="0" t="n">
        <v>561</v>
      </c>
    </row>
    <row r="4249" customFormat="false" ht="12.8" hidden="false" customHeight="false" outlineLevel="0" collapsed="false">
      <c r="A4249" s="0" t="n">
        <v>4247</v>
      </c>
      <c r="B4249" s="0" t="s">
        <v>152</v>
      </c>
      <c r="C4249" s="0" t="s">
        <v>153</v>
      </c>
      <c r="D4249" s="0" t="s">
        <v>13</v>
      </c>
      <c r="E4249" s="0" t="s">
        <v>9</v>
      </c>
      <c r="F4249" s="0" t="n">
        <v>135</v>
      </c>
      <c r="G4249" s="0" t="n">
        <v>136</v>
      </c>
    </row>
    <row r="4250" customFormat="false" ht="12.8" hidden="false" customHeight="false" outlineLevel="0" collapsed="false">
      <c r="A4250" s="0" t="n">
        <v>4248</v>
      </c>
      <c r="B4250" s="0" t="s">
        <v>152</v>
      </c>
      <c r="C4250" s="0" t="s">
        <v>153</v>
      </c>
      <c r="D4250" s="0" t="s">
        <v>13</v>
      </c>
      <c r="E4250" s="0" t="s">
        <v>9</v>
      </c>
      <c r="F4250" s="0" t="n">
        <v>336</v>
      </c>
      <c r="G4250" s="0" t="n">
        <v>337</v>
      </c>
    </row>
    <row r="4251" customFormat="false" ht="12.8" hidden="false" customHeight="false" outlineLevel="0" collapsed="false">
      <c r="A4251" s="0" t="n">
        <v>4249</v>
      </c>
      <c r="B4251" s="0" t="s">
        <v>152</v>
      </c>
      <c r="C4251" s="0" t="s">
        <v>153</v>
      </c>
      <c r="D4251" s="0" t="s">
        <v>13</v>
      </c>
      <c r="E4251" s="0" t="s">
        <v>9</v>
      </c>
      <c r="F4251" s="0" t="n">
        <v>538</v>
      </c>
      <c r="G4251" s="0" t="n">
        <v>540</v>
      </c>
    </row>
    <row r="4252" customFormat="false" ht="12.8" hidden="false" customHeight="false" outlineLevel="0" collapsed="false">
      <c r="A4252" s="0" t="n">
        <v>4250</v>
      </c>
      <c r="B4252" s="0" t="s">
        <v>152</v>
      </c>
      <c r="C4252" s="0" t="s">
        <v>153</v>
      </c>
      <c r="D4252" s="0" t="s">
        <v>13</v>
      </c>
      <c r="E4252" s="0" t="s">
        <v>10</v>
      </c>
      <c r="F4252" s="0" t="n">
        <v>57</v>
      </c>
      <c r="G4252" s="0" t="n">
        <v>59</v>
      </c>
    </row>
    <row r="4253" customFormat="false" ht="12.8" hidden="false" customHeight="false" outlineLevel="0" collapsed="false">
      <c r="A4253" s="0" t="n">
        <v>4251</v>
      </c>
      <c r="B4253" s="0" t="s">
        <v>152</v>
      </c>
      <c r="C4253" s="0" t="s">
        <v>153</v>
      </c>
      <c r="D4253" s="0" t="s">
        <v>13</v>
      </c>
      <c r="E4253" s="0" t="s">
        <v>10</v>
      </c>
      <c r="F4253" s="0" t="n">
        <v>255</v>
      </c>
      <c r="G4253" s="0" t="n">
        <v>258</v>
      </c>
    </row>
    <row r="4254" customFormat="false" ht="12.8" hidden="false" customHeight="false" outlineLevel="0" collapsed="false">
      <c r="A4254" s="0" t="n">
        <v>4252</v>
      </c>
      <c r="B4254" s="0" t="s">
        <v>152</v>
      </c>
      <c r="C4254" s="0" t="s">
        <v>153</v>
      </c>
      <c r="D4254" s="0" t="s">
        <v>13</v>
      </c>
      <c r="E4254" s="0" t="s">
        <v>10</v>
      </c>
      <c r="F4254" s="0" t="n">
        <v>455</v>
      </c>
      <c r="G4254" s="0" t="n">
        <v>458</v>
      </c>
    </row>
    <row r="4255" customFormat="false" ht="12.8" hidden="false" customHeight="false" outlineLevel="0" collapsed="false">
      <c r="A4255" s="0" t="n">
        <v>4253</v>
      </c>
      <c r="B4255" s="0" t="s">
        <v>152</v>
      </c>
      <c r="C4255" s="0" t="s">
        <v>154</v>
      </c>
      <c r="D4255" s="0" t="s">
        <v>8</v>
      </c>
      <c r="E4255" s="0" t="s">
        <v>9</v>
      </c>
      <c r="F4255" s="0" t="n">
        <v>34</v>
      </c>
      <c r="G4255" s="0" t="n">
        <v>35</v>
      </c>
    </row>
    <row r="4256" customFormat="false" ht="12.8" hidden="false" customHeight="false" outlineLevel="0" collapsed="false">
      <c r="A4256" s="0" t="n">
        <v>4254</v>
      </c>
      <c r="B4256" s="0" t="s">
        <v>152</v>
      </c>
      <c r="C4256" s="0" t="s">
        <v>154</v>
      </c>
      <c r="D4256" s="0" t="s">
        <v>8</v>
      </c>
      <c r="E4256" s="0" t="s">
        <v>9</v>
      </c>
      <c r="F4256" s="0" t="n">
        <v>247</v>
      </c>
      <c r="G4256" s="0" t="n">
        <v>249</v>
      </c>
    </row>
    <row r="4257" customFormat="false" ht="12.8" hidden="false" customHeight="false" outlineLevel="0" collapsed="false">
      <c r="A4257" s="0" t="n">
        <v>4255</v>
      </c>
      <c r="B4257" s="0" t="s">
        <v>152</v>
      </c>
      <c r="C4257" s="0" t="s">
        <v>154</v>
      </c>
      <c r="D4257" s="0" t="s">
        <v>8</v>
      </c>
      <c r="E4257" s="0" t="s">
        <v>9</v>
      </c>
      <c r="F4257" s="0" t="n">
        <v>463</v>
      </c>
      <c r="G4257" s="0" t="n">
        <v>466</v>
      </c>
    </row>
    <row r="4258" customFormat="false" ht="12.8" hidden="false" customHeight="false" outlineLevel="0" collapsed="false">
      <c r="A4258" s="0" t="n">
        <v>4256</v>
      </c>
      <c r="B4258" s="0" t="s">
        <v>152</v>
      </c>
      <c r="C4258" s="0" t="s">
        <v>154</v>
      </c>
      <c r="D4258" s="0" t="s">
        <v>8</v>
      </c>
      <c r="E4258" s="0" t="s">
        <v>9</v>
      </c>
      <c r="F4258" s="0" t="n">
        <v>680</v>
      </c>
      <c r="G4258" s="0" t="n">
        <v>684</v>
      </c>
    </row>
    <row r="4259" customFormat="false" ht="12.8" hidden="false" customHeight="false" outlineLevel="0" collapsed="false">
      <c r="A4259" s="0" t="n">
        <v>4257</v>
      </c>
      <c r="B4259" s="0" t="s">
        <v>152</v>
      </c>
      <c r="C4259" s="0" t="s">
        <v>154</v>
      </c>
      <c r="D4259" s="0" t="s">
        <v>8</v>
      </c>
      <c r="E4259" s="0" t="s">
        <v>10</v>
      </c>
      <c r="F4259" s="0" t="n">
        <v>166</v>
      </c>
      <c r="G4259" s="0" t="n">
        <v>168</v>
      </c>
    </row>
    <row r="4260" customFormat="false" ht="12.8" hidden="false" customHeight="false" outlineLevel="0" collapsed="false">
      <c r="A4260" s="0" t="n">
        <v>4258</v>
      </c>
      <c r="B4260" s="0" t="s">
        <v>152</v>
      </c>
      <c r="C4260" s="0" t="s">
        <v>154</v>
      </c>
      <c r="D4260" s="0" t="s">
        <v>8</v>
      </c>
      <c r="E4260" s="0" t="s">
        <v>10</v>
      </c>
      <c r="F4260" s="0" t="n">
        <v>384</v>
      </c>
      <c r="G4260" s="0" t="n">
        <v>381</v>
      </c>
    </row>
    <row r="4261" customFormat="false" ht="12.8" hidden="false" customHeight="false" outlineLevel="0" collapsed="false">
      <c r="A4261" s="0" t="n">
        <v>4259</v>
      </c>
      <c r="B4261" s="0" t="s">
        <v>152</v>
      </c>
      <c r="C4261" s="0" t="s">
        <v>154</v>
      </c>
      <c r="D4261" s="0" t="s">
        <v>8</v>
      </c>
      <c r="E4261" s="0" t="s">
        <v>10</v>
      </c>
      <c r="F4261" s="0" t="n">
        <v>599</v>
      </c>
      <c r="G4261" s="0" t="n">
        <v>599</v>
      </c>
    </row>
    <row r="4262" customFormat="false" ht="12.8" hidden="false" customHeight="false" outlineLevel="0" collapsed="false">
      <c r="A4262" s="0" t="n">
        <v>4260</v>
      </c>
      <c r="B4262" s="0" t="s">
        <v>152</v>
      </c>
      <c r="C4262" s="0" t="s">
        <v>154</v>
      </c>
      <c r="D4262" s="0" t="s">
        <v>8</v>
      </c>
      <c r="E4262" s="0" t="s">
        <v>10</v>
      </c>
      <c r="F4262" s="0" t="n">
        <v>825</v>
      </c>
      <c r="G4262" s="0" t="n">
        <v>823</v>
      </c>
    </row>
    <row r="4263" customFormat="false" ht="12.8" hidden="false" customHeight="false" outlineLevel="0" collapsed="false">
      <c r="A4263" s="0" t="n">
        <v>4261</v>
      </c>
      <c r="B4263" s="0" t="s">
        <v>152</v>
      </c>
      <c r="C4263" s="0" t="s">
        <v>154</v>
      </c>
      <c r="D4263" s="0" t="s">
        <v>11</v>
      </c>
      <c r="E4263" s="0" t="s">
        <v>9</v>
      </c>
      <c r="F4263" s="0" t="n">
        <v>133</v>
      </c>
      <c r="G4263" s="0" t="n">
        <v>141</v>
      </c>
    </row>
    <row r="4264" customFormat="false" ht="12.8" hidden="false" customHeight="false" outlineLevel="0" collapsed="false">
      <c r="A4264" s="0" t="n">
        <v>4262</v>
      </c>
      <c r="B4264" s="0" t="s">
        <v>152</v>
      </c>
      <c r="C4264" s="0" t="s">
        <v>154</v>
      </c>
      <c r="D4264" s="0" t="s">
        <v>11</v>
      </c>
      <c r="E4264" s="0" t="s">
        <v>9</v>
      </c>
      <c r="F4264" s="0" t="n">
        <v>352</v>
      </c>
      <c r="G4264" s="0" t="n">
        <v>357</v>
      </c>
    </row>
    <row r="4265" customFormat="false" ht="12.8" hidden="false" customHeight="false" outlineLevel="0" collapsed="false">
      <c r="A4265" s="0" t="n">
        <v>4263</v>
      </c>
      <c r="B4265" s="0" t="s">
        <v>152</v>
      </c>
      <c r="C4265" s="0" t="s">
        <v>154</v>
      </c>
      <c r="D4265" s="0" t="s">
        <v>11</v>
      </c>
      <c r="E4265" s="0" t="s">
        <v>9</v>
      </c>
      <c r="F4265" s="0" t="n">
        <v>567</v>
      </c>
      <c r="G4265" s="0" t="n">
        <v>574</v>
      </c>
    </row>
    <row r="4266" customFormat="false" ht="12.8" hidden="false" customHeight="false" outlineLevel="0" collapsed="false">
      <c r="A4266" s="0" t="n">
        <v>4264</v>
      </c>
      <c r="B4266" s="0" t="s">
        <v>152</v>
      </c>
      <c r="C4266" s="0" t="s">
        <v>154</v>
      </c>
      <c r="D4266" s="0" t="s">
        <v>11</v>
      </c>
      <c r="E4266" s="0" t="s">
        <v>9</v>
      </c>
      <c r="F4266" s="0" t="n">
        <v>796</v>
      </c>
      <c r="G4266" s="0" t="n">
        <v>799</v>
      </c>
    </row>
    <row r="4267" customFormat="false" ht="12.8" hidden="false" customHeight="false" outlineLevel="0" collapsed="false">
      <c r="A4267" s="0" t="n">
        <v>4265</v>
      </c>
      <c r="B4267" s="0" t="s">
        <v>152</v>
      </c>
      <c r="C4267" s="0" t="s">
        <v>154</v>
      </c>
      <c r="D4267" s="0" t="s">
        <v>11</v>
      </c>
      <c r="E4267" s="0" t="s">
        <v>10</v>
      </c>
      <c r="F4267" s="0" t="n">
        <v>61</v>
      </c>
      <c r="G4267" s="0" t="n">
        <v>64</v>
      </c>
    </row>
    <row r="4268" customFormat="false" ht="12.8" hidden="false" customHeight="false" outlineLevel="0" collapsed="false">
      <c r="A4268" s="0" t="n">
        <v>4266</v>
      </c>
      <c r="B4268" s="0" t="s">
        <v>152</v>
      </c>
      <c r="C4268" s="0" t="s">
        <v>154</v>
      </c>
      <c r="D4268" s="0" t="s">
        <v>11</v>
      </c>
      <c r="E4268" s="0" t="s">
        <v>10</v>
      </c>
      <c r="F4268" s="0" t="n">
        <v>274</v>
      </c>
      <c r="G4268" s="0" t="n">
        <v>277</v>
      </c>
    </row>
    <row r="4269" customFormat="false" ht="12.8" hidden="false" customHeight="false" outlineLevel="0" collapsed="false">
      <c r="A4269" s="0" t="n">
        <v>4267</v>
      </c>
      <c r="B4269" s="0" t="s">
        <v>152</v>
      </c>
      <c r="C4269" s="0" t="s">
        <v>154</v>
      </c>
      <c r="D4269" s="0" t="s">
        <v>11</v>
      </c>
      <c r="E4269" s="0" t="s">
        <v>10</v>
      </c>
      <c r="F4269" s="0" t="n">
        <v>496</v>
      </c>
      <c r="G4269" s="0" t="n">
        <v>497</v>
      </c>
    </row>
    <row r="4270" customFormat="false" ht="12.8" hidden="false" customHeight="false" outlineLevel="0" collapsed="false">
      <c r="A4270" s="0" t="n">
        <v>4268</v>
      </c>
      <c r="B4270" s="0" t="s">
        <v>152</v>
      </c>
      <c r="C4270" s="0" t="s">
        <v>154</v>
      </c>
      <c r="D4270" s="0" t="s">
        <v>11</v>
      </c>
      <c r="E4270" s="0" t="s">
        <v>10</v>
      </c>
      <c r="F4270" s="0" t="n">
        <v>710</v>
      </c>
      <c r="G4270" s="0" t="n">
        <v>711</v>
      </c>
    </row>
    <row r="4271" customFormat="false" ht="12.8" hidden="false" customHeight="false" outlineLevel="0" collapsed="false">
      <c r="A4271" s="0" t="n">
        <v>4269</v>
      </c>
      <c r="B4271" s="0" t="s">
        <v>152</v>
      </c>
      <c r="C4271" s="0" t="s">
        <v>154</v>
      </c>
      <c r="D4271" s="0" t="s">
        <v>12</v>
      </c>
      <c r="E4271" s="0" t="s">
        <v>9</v>
      </c>
      <c r="F4271" s="0" t="n">
        <v>34</v>
      </c>
      <c r="G4271" s="0" t="n">
        <v>34</v>
      </c>
    </row>
    <row r="4272" customFormat="false" ht="12.8" hidden="false" customHeight="false" outlineLevel="0" collapsed="false">
      <c r="A4272" s="0" t="n">
        <v>4270</v>
      </c>
      <c r="B4272" s="0" t="s">
        <v>152</v>
      </c>
      <c r="C4272" s="0" t="s">
        <v>154</v>
      </c>
      <c r="D4272" s="0" t="s">
        <v>12</v>
      </c>
      <c r="E4272" s="0" t="s">
        <v>9</v>
      </c>
      <c r="F4272" s="0" t="n">
        <v>247</v>
      </c>
      <c r="G4272" s="0" t="n">
        <v>247</v>
      </c>
    </row>
    <row r="4273" customFormat="false" ht="12.8" hidden="false" customHeight="false" outlineLevel="0" collapsed="false">
      <c r="A4273" s="0" t="n">
        <v>4271</v>
      </c>
      <c r="B4273" s="0" t="s">
        <v>152</v>
      </c>
      <c r="C4273" s="0" t="s">
        <v>154</v>
      </c>
      <c r="D4273" s="0" t="s">
        <v>12</v>
      </c>
      <c r="E4273" s="0" t="s">
        <v>9</v>
      </c>
      <c r="F4273" s="0" t="n">
        <v>463</v>
      </c>
      <c r="G4273" s="0" t="n">
        <v>466</v>
      </c>
    </row>
    <row r="4274" customFormat="false" ht="12.8" hidden="false" customHeight="false" outlineLevel="0" collapsed="false">
      <c r="A4274" s="0" t="n">
        <v>4272</v>
      </c>
      <c r="B4274" s="0" t="s">
        <v>152</v>
      </c>
      <c r="C4274" s="0" t="s">
        <v>154</v>
      </c>
      <c r="D4274" s="0" t="s">
        <v>12</v>
      </c>
      <c r="E4274" s="0" t="s">
        <v>9</v>
      </c>
      <c r="F4274" s="0" t="n">
        <v>680</v>
      </c>
      <c r="G4274" s="0" t="n">
        <v>682</v>
      </c>
    </row>
    <row r="4275" customFormat="false" ht="12.8" hidden="false" customHeight="false" outlineLevel="0" collapsed="false">
      <c r="A4275" s="0" t="n">
        <v>4273</v>
      </c>
      <c r="B4275" s="0" t="s">
        <v>152</v>
      </c>
      <c r="C4275" s="0" t="s">
        <v>154</v>
      </c>
      <c r="D4275" s="0" t="s">
        <v>12</v>
      </c>
      <c r="E4275" s="0" t="s">
        <v>10</v>
      </c>
      <c r="F4275" s="0" t="n">
        <v>166</v>
      </c>
      <c r="G4275" s="0" t="n">
        <v>168</v>
      </c>
    </row>
    <row r="4276" customFormat="false" ht="12.8" hidden="false" customHeight="false" outlineLevel="0" collapsed="false">
      <c r="A4276" s="0" t="n">
        <v>4274</v>
      </c>
      <c r="B4276" s="0" t="s">
        <v>152</v>
      </c>
      <c r="C4276" s="0" t="s">
        <v>154</v>
      </c>
      <c r="D4276" s="0" t="s">
        <v>12</v>
      </c>
      <c r="E4276" s="0" t="s">
        <v>10</v>
      </c>
      <c r="F4276" s="0" t="n">
        <v>384</v>
      </c>
      <c r="G4276" s="0" t="n">
        <v>386</v>
      </c>
    </row>
    <row r="4277" customFormat="false" ht="12.8" hidden="false" customHeight="false" outlineLevel="0" collapsed="false">
      <c r="A4277" s="0" t="n">
        <v>4275</v>
      </c>
      <c r="B4277" s="0" t="s">
        <v>152</v>
      </c>
      <c r="C4277" s="0" t="s">
        <v>154</v>
      </c>
      <c r="D4277" s="0" t="s">
        <v>12</v>
      </c>
      <c r="E4277" s="0" t="s">
        <v>10</v>
      </c>
      <c r="F4277" s="0" t="n">
        <v>599</v>
      </c>
      <c r="G4277" s="0" t="n">
        <v>601</v>
      </c>
    </row>
    <row r="4278" customFormat="false" ht="12.8" hidden="false" customHeight="false" outlineLevel="0" collapsed="false">
      <c r="A4278" s="0" t="n">
        <v>4276</v>
      </c>
      <c r="B4278" s="0" t="s">
        <v>152</v>
      </c>
      <c r="C4278" s="0" t="s">
        <v>154</v>
      </c>
      <c r="D4278" s="0" t="s">
        <v>12</v>
      </c>
      <c r="E4278" s="0" t="s">
        <v>10</v>
      </c>
      <c r="F4278" s="0" t="n">
        <v>825</v>
      </c>
      <c r="G4278" s="0" t="n">
        <v>824</v>
      </c>
    </row>
    <row r="4279" customFormat="false" ht="12.8" hidden="false" customHeight="false" outlineLevel="0" collapsed="false">
      <c r="A4279" s="0" t="n">
        <v>4277</v>
      </c>
      <c r="B4279" s="0" t="s">
        <v>152</v>
      </c>
      <c r="C4279" s="0" t="s">
        <v>154</v>
      </c>
      <c r="D4279" s="0" t="s">
        <v>13</v>
      </c>
      <c r="E4279" s="0" t="s">
        <v>9</v>
      </c>
      <c r="F4279" s="0" t="n">
        <v>133</v>
      </c>
      <c r="G4279" s="0" t="n">
        <v>137</v>
      </c>
    </row>
    <row r="4280" customFormat="false" ht="12.8" hidden="false" customHeight="false" outlineLevel="0" collapsed="false">
      <c r="A4280" s="0" t="n">
        <v>4278</v>
      </c>
      <c r="B4280" s="0" t="s">
        <v>152</v>
      </c>
      <c r="C4280" s="0" t="s">
        <v>154</v>
      </c>
      <c r="D4280" s="0" t="s">
        <v>13</v>
      </c>
      <c r="E4280" s="0" t="s">
        <v>9</v>
      </c>
      <c r="F4280" s="0" t="n">
        <v>352</v>
      </c>
      <c r="G4280" s="0" t="n">
        <v>360</v>
      </c>
    </row>
    <row r="4281" customFormat="false" ht="12.8" hidden="false" customHeight="false" outlineLevel="0" collapsed="false">
      <c r="A4281" s="0" t="n">
        <v>4279</v>
      </c>
      <c r="B4281" s="0" t="s">
        <v>152</v>
      </c>
      <c r="C4281" s="0" t="s">
        <v>154</v>
      </c>
      <c r="D4281" s="0" t="s">
        <v>13</v>
      </c>
      <c r="E4281" s="0" t="s">
        <v>9</v>
      </c>
      <c r="F4281" s="0" t="n">
        <v>567</v>
      </c>
      <c r="G4281" s="0" t="n">
        <v>579</v>
      </c>
    </row>
    <row r="4282" customFormat="false" ht="12.8" hidden="false" customHeight="false" outlineLevel="0" collapsed="false">
      <c r="A4282" s="0" t="n">
        <v>4280</v>
      </c>
      <c r="B4282" s="0" t="s">
        <v>152</v>
      </c>
      <c r="C4282" s="0" t="s">
        <v>154</v>
      </c>
      <c r="D4282" s="0" t="s">
        <v>13</v>
      </c>
      <c r="E4282" s="0" t="s">
        <v>9</v>
      </c>
      <c r="F4282" s="0" t="n">
        <v>796</v>
      </c>
      <c r="G4282" s="0" t="n">
        <v>796</v>
      </c>
    </row>
    <row r="4283" customFormat="false" ht="12.8" hidden="false" customHeight="false" outlineLevel="0" collapsed="false">
      <c r="A4283" s="0" t="n">
        <v>4281</v>
      </c>
      <c r="B4283" s="0" t="s">
        <v>152</v>
      </c>
      <c r="C4283" s="0" t="s">
        <v>154</v>
      </c>
      <c r="D4283" s="0" t="s">
        <v>13</v>
      </c>
      <c r="E4283" s="0" t="s">
        <v>10</v>
      </c>
      <c r="F4283" s="0" t="n">
        <v>61</v>
      </c>
      <c r="G4283" s="0" t="n">
        <v>64</v>
      </c>
    </row>
    <row r="4284" customFormat="false" ht="12.8" hidden="false" customHeight="false" outlineLevel="0" collapsed="false">
      <c r="A4284" s="0" t="n">
        <v>4282</v>
      </c>
      <c r="B4284" s="0" t="s">
        <v>152</v>
      </c>
      <c r="C4284" s="0" t="s">
        <v>154</v>
      </c>
      <c r="D4284" s="0" t="s">
        <v>13</v>
      </c>
      <c r="E4284" s="0" t="s">
        <v>10</v>
      </c>
      <c r="F4284" s="0" t="n">
        <v>274</v>
      </c>
      <c r="G4284" s="0" t="n">
        <v>276</v>
      </c>
    </row>
    <row r="4285" customFormat="false" ht="12.8" hidden="false" customHeight="false" outlineLevel="0" collapsed="false">
      <c r="A4285" s="0" t="n">
        <v>4283</v>
      </c>
      <c r="B4285" s="0" t="s">
        <v>152</v>
      </c>
      <c r="C4285" s="0" t="s">
        <v>154</v>
      </c>
      <c r="D4285" s="0" t="s">
        <v>13</v>
      </c>
      <c r="E4285" s="0" t="s">
        <v>10</v>
      </c>
      <c r="F4285" s="0" t="n">
        <v>496</v>
      </c>
      <c r="G4285" s="0" t="n">
        <v>496</v>
      </c>
    </row>
    <row r="4286" customFormat="false" ht="12.8" hidden="false" customHeight="false" outlineLevel="0" collapsed="false">
      <c r="A4286" s="0" t="n">
        <v>4284</v>
      </c>
      <c r="B4286" s="0" t="s">
        <v>152</v>
      </c>
      <c r="C4286" s="0" t="s">
        <v>154</v>
      </c>
      <c r="D4286" s="0" t="s">
        <v>13</v>
      </c>
      <c r="E4286" s="0" t="s">
        <v>10</v>
      </c>
      <c r="F4286" s="0" t="n">
        <v>710</v>
      </c>
      <c r="G4286" s="0" t="n">
        <v>711</v>
      </c>
    </row>
    <row r="4287" customFormat="false" ht="12.8" hidden="false" customHeight="false" outlineLevel="0" collapsed="false">
      <c r="A4287" s="0" t="n">
        <v>4285</v>
      </c>
      <c r="B4287" s="0" t="s">
        <v>152</v>
      </c>
      <c r="C4287" s="0" t="s">
        <v>155</v>
      </c>
      <c r="D4287" s="0" t="s">
        <v>8</v>
      </c>
      <c r="E4287" s="0" t="s">
        <v>9</v>
      </c>
      <c r="F4287" s="0" t="n">
        <v>12</v>
      </c>
      <c r="G4287" s="0" t="n">
        <v>13</v>
      </c>
    </row>
    <row r="4288" customFormat="false" ht="12.8" hidden="false" customHeight="false" outlineLevel="0" collapsed="false">
      <c r="A4288" s="0" t="n">
        <v>4286</v>
      </c>
      <c r="B4288" s="0" t="s">
        <v>152</v>
      </c>
      <c r="C4288" s="0" t="s">
        <v>155</v>
      </c>
      <c r="D4288" s="0" t="s">
        <v>8</v>
      </c>
      <c r="E4288" s="0" t="s">
        <v>9</v>
      </c>
      <c r="F4288" s="0" t="n">
        <v>332</v>
      </c>
      <c r="G4288" s="0" t="n">
        <v>333</v>
      </c>
    </row>
    <row r="4289" customFormat="false" ht="12.8" hidden="false" customHeight="false" outlineLevel="0" collapsed="false">
      <c r="A4289" s="0" t="n">
        <v>4287</v>
      </c>
      <c r="B4289" s="0" t="s">
        <v>152</v>
      </c>
      <c r="C4289" s="0" t="s">
        <v>155</v>
      </c>
      <c r="D4289" s="0" t="s">
        <v>8</v>
      </c>
      <c r="E4289" s="0" t="s">
        <v>9</v>
      </c>
      <c r="F4289" s="0" t="n">
        <v>635</v>
      </c>
      <c r="G4289" s="0" t="n">
        <v>636</v>
      </c>
    </row>
    <row r="4290" customFormat="false" ht="12.8" hidden="false" customHeight="false" outlineLevel="0" collapsed="false">
      <c r="A4290" s="0" t="n">
        <v>4288</v>
      </c>
      <c r="B4290" s="0" t="s">
        <v>152</v>
      </c>
      <c r="C4290" s="0" t="s">
        <v>155</v>
      </c>
      <c r="D4290" s="0" t="s">
        <v>8</v>
      </c>
      <c r="E4290" s="0" t="s">
        <v>9</v>
      </c>
      <c r="F4290" s="0" t="n">
        <v>934</v>
      </c>
      <c r="G4290" s="0" t="n">
        <v>935</v>
      </c>
    </row>
    <row r="4291" customFormat="false" ht="12.8" hidden="false" customHeight="false" outlineLevel="0" collapsed="false">
      <c r="A4291" s="0" t="n">
        <v>4289</v>
      </c>
      <c r="B4291" s="0" t="s">
        <v>152</v>
      </c>
      <c r="C4291" s="0" t="s">
        <v>155</v>
      </c>
      <c r="D4291" s="0" t="s">
        <v>8</v>
      </c>
      <c r="E4291" s="0" t="s">
        <v>9</v>
      </c>
      <c r="F4291" s="0" t="n">
        <v>1242</v>
      </c>
      <c r="G4291" s="0" t="n">
        <v>1241</v>
      </c>
    </row>
    <row r="4292" customFormat="false" ht="12.8" hidden="false" customHeight="false" outlineLevel="0" collapsed="false">
      <c r="A4292" s="0" t="n">
        <v>4290</v>
      </c>
      <c r="B4292" s="0" t="s">
        <v>152</v>
      </c>
      <c r="C4292" s="0" t="s">
        <v>155</v>
      </c>
      <c r="D4292" s="0" t="s">
        <v>8</v>
      </c>
      <c r="E4292" s="0" t="s">
        <v>10</v>
      </c>
      <c r="F4292" s="0" t="n">
        <v>223</v>
      </c>
      <c r="G4292" s="0" t="n">
        <v>229</v>
      </c>
    </row>
    <row r="4293" customFormat="false" ht="12.8" hidden="false" customHeight="false" outlineLevel="0" collapsed="false">
      <c r="A4293" s="0" t="n">
        <v>4291</v>
      </c>
      <c r="B4293" s="0" t="s">
        <v>152</v>
      </c>
      <c r="C4293" s="0" t="s">
        <v>155</v>
      </c>
      <c r="D4293" s="0" t="s">
        <v>8</v>
      </c>
      <c r="E4293" s="0" t="s">
        <v>10</v>
      </c>
      <c r="F4293" s="0" t="n">
        <v>530</v>
      </c>
      <c r="G4293" s="0" t="n">
        <v>522</v>
      </c>
    </row>
    <row r="4294" customFormat="false" ht="12.8" hidden="false" customHeight="false" outlineLevel="0" collapsed="false">
      <c r="A4294" s="0" t="n">
        <v>4292</v>
      </c>
      <c r="B4294" s="0" t="s">
        <v>152</v>
      </c>
      <c r="C4294" s="0" t="s">
        <v>155</v>
      </c>
      <c r="D4294" s="0" t="s">
        <v>8</v>
      </c>
      <c r="E4294" s="0" t="s">
        <v>10</v>
      </c>
      <c r="F4294" s="0" t="n">
        <v>823</v>
      </c>
      <c r="G4294" s="0" t="n">
        <v>820</v>
      </c>
    </row>
    <row r="4295" customFormat="false" ht="12.8" hidden="false" customHeight="false" outlineLevel="0" collapsed="false">
      <c r="A4295" s="0" t="n">
        <v>4293</v>
      </c>
      <c r="B4295" s="0" t="s">
        <v>152</v>
      </c>
      <c r="C4295" s="0" t="s">
        <v>155</v>
      </c>
      <c r="D4295" s="0" t="s">
        <v>8</v>
      </c>
      <c r="E4295" s="0" t="s">
        <v>10</v>
      </c>
      <c r="F4295" s="0" t="n">
        <v>1132</v>
      </c>
      <c r="G4295" s="0" t="n">
        <v>1129</v>
      </c>
    </row>
    <row r="4296" customFormat="false" ht="12.8" hidden="false" customHeight="false" outlineLevel="0" collapsed="false">
      <c r="A4296" s="0" t="n">
        <v>4294</v>
      </c>
      <c r="B4296" s="0" t="s">
        <v>152</v>
      </c>
      <c r="C4296" s="0" t="s">
        <v>155</v>
      </c>
      <c r="D4296" s="0" t="s">
        <v>8</v>
      </c>
      <c r="E4296" s="0" t="s">
        <v>10</v>
      </c>
      <c r="F4296" s="0" t="n">
        <v>1473</v>
      </c>
    </row>
    <row r="4297" customFormat="false" ht="12.8" hidden="false" customHeight="false" outlineLevel="0" collapsed="false">
      <c r="A4297" s="0" t="n">
        <v>4295</v>
      </c>
      <c r="B4297" s="0" t="s">
        <v>152</v>
      </c>
      <c r="C4297" s="0" t="s">
        <v>155</v>
      </c>
      <c r="D4297" s="0" t="s">
        <v>11</v>
      </c>
      <c r="E4297" s="0" t="s">
        <v>9</v>
      </c>
      <c r="F4297" s="0" t="n">
        <v>174</v>
      </c>
      <c r="G4297" s="0" t="n">
        <v>179</v>
      </c>
    </row>
    <row r="4298" customFormat="false" ht="12.8" hidden="false" customHeight="false" outlineLevel="0" collapsed="false">
      <c r="A4298" s="0" t="n">
        <v>4296</v>
      </c>
      <c r="B4298" s="0" t="s">
        <v>152</v>
      </c>
      <c r="C4298" s="0" t="s">
        <v>155</v>
      </c>
      <c r="D4298" s="0" t="s">
        <v>11</v>
      </c>
      <c r="E4298" s="0" t="s">
        <v>9</v>
      </c>
      <c r="F4298" s="0" t="n">
        <v>484</v>
      </c>
      <c r="G4298" s="0" t="n">
        <v>483</v>
      </c>
    </row>
    <row r="4299" customFormat="false" ht="12.8" hidden="false" customHeight="false" outlineLevel="0" collapsed="false">
      <c r="A4299" s="0" t="n">
        <v>4297</v>
      </c>
      <c r="B4299" s="0" t="s">
        <v>152</v>
      </c>
      <c r="C4299" s="0" t="s">
        <v>155</v>
      </c>
      <c r="D4299" s="0" t="s">
        <v>11</v>
      </c>
      <c r="E4299" s="0" t="s">
        <v>9</v>
      </c>
      <c r="F4299" s="0" t="n">
        <v>783</v>
      </c>
      <c r="G4299" s="0" t="n">
        <v>783</v>
      </c>
    </row>
    <row r="4300" customFormat="false" ht="12.8" hidden="false" customHeight="false" outlineLevel="0" collapsed="false">
      <c r="A4300" s="0" t="n">
        <v>4298</v>
      </c>
      <c r="B4300" s="0" t="s">
        <v>152</v>
      </c>
      <c r="C4300" s="0" t="s">
        <v>155</v>
      </c>
      <c r="D4300" s="0" t="s">
        <v>11</v>
      </c>
      <c r="E4300" s="0" t="s">
        <v>9</v>
      </c>
      <c r="F4300" s="0" t="n">
        <v>1086</v>
      </c>
      <c r="G4300" s="0" t="n">
        <v>1086</v>
      </c>
    </row>
    <row r="4301" customFormat="false" ht="12.8" hidden="false" customHeight="false" outlineLevel="0" collapsed="false">
      <c r="A4301" s="0" t="n">
        <v>4299</v>
      </c>
      <c r="B4301" s="0" t="s">
        <v>152</v>
      </c>
      <c r="C4301" s="0" t="s">
        <v>155</v>
      </c>
      <c r="D4301" s="0" t="s">
        <v>11</v>
      </c>
      <c r="E4301" s="0" t="s">
        <v>9</v>
      </c>
      <c r="F4301" s="0" t="n">
        <v>1416</v>
      </c>
      <c r="G4301" s="0" t="n">
        <v>1413</v>
      </c>
    </row>
    <row r="4302" customFormat="false" ht="12.8" hidden="false" customHeight="false" outlineLevel="0" collapsed="false">
      <c r="A4302" s="0" t="n">
        <v>4300</v>
      </c>
      <c r="B4302" s="0" t="s">
        <v>152</v>
      </c>
      <c r="C4302" s="0" t="s">
        <v>155</v>
      </c>
      <c r="D4302" s="0" t="s">
        <v>11</v>
      </c>
      <c r="E4302" s="0" t="s">
        <v>10</v>
      </c>
      <c r="F4302" s="0" t="n">
        <v>70</v>
      </c>
      <c r="G4302" s="0" t="n">
        <v>74</v>
      </c>
    </row>
    <row r="4303" customFormat="false" ht="12.8" hidden="false" customHeight="false" outlineLevel="0" collapsed="false">
      <c r="A4303" s="0" t="n">
        <v>4301</v>
      </c>
      <c r="B4303" s="0" t="s">
        <v>152</v>
      </c>
      <c r="C4303" s="0" t="s">
        <v>155</v>
      </c>
      <c r="D4303" s="0" t="s">
        <v>11</v>
      </c>
      <c r="E4303" s="0" t="s">
        <v>10</v>
      </c>
      <c r="F4303" s="0" t="n">
        <v>370</v>
      </c>
      <c r="G4303" s="0" t="n">
        <v>380</v>
      </c>
    </row>
    <row r="4304" customFormat="false" ht="12.8" hidden="false" customHeight="false" outlineLevel="0" collapsed="false">
      <c r="A4304" s="0" t="n">
        <v>4302</v>
      </c>
      <c r="B4304" s="0" t="s">
        <v>152</v>
      </c>
      <c r="C4304" s="0" t="s">
        <v>155</v>
      </c>
      <c r="D4304" s="0" t="s">
        <v>11</v>
      </c>
      <c r="E4304" s="0" t="s">
        <v>10</v>
      </c>
      <c r="F4304" s="0" t="n">
        <v>679</v>
      </c>
      <c r="G4304" s="0" t="n">
        <v>681</v>
      </c>
    </row>
    <row r="4305" customFormat="false" ht="12.8" hidden="false" customHeight="false" outlineLevel="0" collapsed="false">
      <c r="A4305" s="0" t="n">
        <v>4303</v>
      </c>
      <c r="B4305" s="0" t="s">
        <v>152</v>
      </c>
      <c r="C4305" s="0" t="s">
        <v>155</v>
      </c>
      <c r="D4305" s="0" t="s">
        <v>11</v>
      </c>
      <c r="E4305" s="0" t="s">
        <v>10</v>
      </c>
      <c r="F4305" s="0" t="n">
        <v>982</v>
      </c>
      <c r="G4305" s="0" t="n">
        <v>985</v>
      </c>
    </row>
    <row r="4306" customFormat="false" ht="12.8" hidden="false" customHeight="false" outlineLevel="0" collapsed="false">
      <c r="A4306" s="0" t="n">
        <v>4304</v>
      </c>
      <c r="B4306" s="0" t="s">
        <v>152</v>
      </c>
      <c r="C4306" s="0" t="s">
        <v>155</v>
      </c>
      <c r="D4306" s="0" t="s">
        <v>11</v>
      </c>
      <c r="E4306" s="0" t="s">
        <v>10</v>
      </c>
      <c r="F4306" s="0" t="n">
        <v>1295</v>
      </c>
      <c r="G4306" s="0" t="n">
        <v>1292</v>
      </c>
    </row>
    <row r="4307" customFormat="false" ht="12.8" hidden="false" customHeight="false" outlineLevel="0" collapsed="false">
      <c r="A4307" s="0" t="n">
        <v>4305</v>
      </c>
      <c r="B4307" s="0" t="s">
        <v>152</v>
      </c>
      <c r="C4307" s="0" t="s">
        <v>155</v>
      </c>
      <c r="D4307" s="0" t="s">
        <v>12</v>
      </c>
      <c r="E4307" s="0" t="s">
        <v>9</v>
      </c>
      <c r="F4307" s="0" t="n">
        <v>12</v>
      </c>
      <c r="G4307" s="0" t="n">
        <v>12</v>
      </c>
    </row>
    <row r="4308" customFormat="false" ht="12.8" hidden="false" customHeight="false" outlineLevel="0" collapsed="false">
      <c r="A4308" s="0" t="n">
        <v>4306</v>
      </c>
      <c r="B4308" s="0" t="s">
        <v>152</v>
      </c>
      <c r="C4308" s="0" t="s">
        <v>155</v>
      </c>
      <c r="D4308" s="0" t="s">
        <v>12</v>
      </c>
      <c r="E4308" s="0" t="s">
        <v>9</v>
      </c>
      <c r="F4308" s="0" t="n">
        <v>332</v>
      </c>
      <c r="G4308" s="0" t="n">
        <v>329</v>
      </c>
    </row>
    <row r="4309" customFormat="false" ht="12.8" hidden="false" customHeight="false" outlineLevel="0" collapsed="false">
      <c r="A4309" s="0" t="n">
        <v>4307</v>
      </c>
      <c r="B4309" s="0" t="s">
        <v>152</v>
      </c>
      <c r="C4309" s="0" t="s">
        <v>155</v>
      </c>
      <c r="D4309" s="0" t="s">
        <v>12</v>
      </c>
      <c r="E4309" s="0" t="s">
        <v>9</v>
      </c>
      <c r="F4309" s="0" t="n">
        <v>635</v>
      </c>
      <c r="G4309" s="0" t="n">
        <v>631</v>
      </c>
    </row>
    <row r="4310" customFormat="false" ht="12.8" hidden="false" customHeight="false" outlineLevel="0" collapsed="false">
      <c r="A4310" s="0" t="n">
        <v>4308</v>
      </c>
      <c r="B4310" s="0" t="s">
        <v>152</v>
      </c>
      <c r="C4310" s="0" t="s">
        <v>155</v>
      </c>
      <c r="D4310" s="0" t="s">
        <v>12</v>
      </c>
      <c r="E4310" s="0" t="s">
        <v>9</v>
      </c>
      <c r="F4310" s="0" t="n">
        <v>934</v>
      </c>
      <c r="G4310" s="0" t="n">
        <v>931</v>
      </c>
    </row>
    <row r="4311" customFormat="false" ht="12.8" hidden="false" customHeight="false" outlineLevel="0" collapsed="false">
      <c r="A4311" s="0" t="n">
        <v>4309</v>
      </c>
      <c r="B4311" s="0" t="s">
        <v>152</v>
      </c>
      <c r="C4311" s="0" t="s">
        <v>155</v>
      </c>
      <c r="D4311" s="0" t="s">
        <v>12</v>
      </c>
      <c r="E4311" s="0" t="s">
        <v>9</v>
      </c>
      <c r="F4311" s="0" t="n">
        <v>1242</v>
      </c>
      <c r="G4311" s="0" t="n">
        <v>1239</v>
      </c>
    </row>
    <row r="4312" customFormat="false" ht="12.8" hidden="false" customHeight="false" outlineLevel="0" collapsed="false">
      <c r="A4312" s="0" t="n">
        <v>4310</v>
      </c>
      <c r="B4312" s="0" t="s">
        <v>152</v>
      </c>
      <c r="C4312" s="0" t="s">
        <v>155</v>
      </c>
      <c r="D4312" s="0" t="s">
        <v>12</v>
      </c>
      <c r="E4312" s="0" t="s">
        <v>10</v>
      </c>
      <c r="F4312" s="0" t="n">
        <v>223</v>
      </c>
      <c r="G4312" s="0" t="n">
        <v>224</v>
      </c>
    </row>
    <row r="4313" customFormat="false" ht="12.8" hidden="false" customHeight="false" outlineLevel="0" collapsed="false">
      <c r="A4313" s="0" t="n">
        <v>4311</v>
      </c>
      <c r="B4313" s="0" t="s">
        <v>152</v>
      </c>
      <c r="C4313" s="0" t="s">
        <v>155</v>
      </c>
      <c r="D4313" s="0" t="s">
        <v>12</v>
      </c>
      <c r="E4313" s="0" t="s">
        <v>10</v>
      </c>
      <c r="F4313" s="0" t="n">
        <v>530</v>
      </c>
      <c r="G4313" s="0" t="n">
        <v>527</v>
      </c>
    </row>
    <row r="4314" customFormat="false" ht="12.8" hidden="false" customHeight="false" outlineLevel="0" collapsed="false">
      <c r="A4314" s="0" t="n">
        <v>4312</v>
      </c>
      <c r="B4314" s="0" t="s">
        <v>152</v>
      </c>
      <c r="C4314" s="0" t="s">
        <v>155</v>
      </c>
      <c r="D4314" s="0" t="s">
        <v>12</v>
      </c>
      <c r="E4314" s="0" t="s">
        <v>10</v>
      </c>
      <c r="F4314" s="0" t="n">
        <v>823</v>
      </c>
      <c r="G4314" s="0" t="n">
        <v>822</v>
      </c>
    </row>
    <row r="4315" customFormat="false" ht="12.8" hidden="false" customHeight="false" outlineLevel="0" collapsed="false">
      <c r="A4315" s="0" t="n">
        <v>4313</v>
      </c>
      <c r="B4315" s="0" t="s">
        <v>152</v>
      </c>
      <c r="C4315" s="0" t="s">
        <v>155</v>
      </c>
      <c r="D4315" s="0" t="s">
        <v>12</v>
      </c>
      <c r="E4315" s="0" t="s">
        <v>10</v>
      </c>
      <c r="F4315" s="0" t="n">
        <v>1132</v>
      </c>
      <c r="G4315" s="0" t="n">
        <v>1132</v>
      </c>
    </row>
    <row r="4316" customFormat="false" ht="12.8" hidden="false" customHeight="false" outlineLevel="0" collapsed="false">
      <c r="A4316" s="0" t="n">
        <v>4314</v>
      </c>
      <c r="B4316" s="0" t="s">
        <v>152</v>
      </c>
      <c r="C4316" s="0" t="s">
        <v>155</v>
      </c>
      <c r="D4316" s="0" t="s">
        <v>12</v>
      </c>
      <c r="E4316" s="0" t="s">
        <v>10</v>
      </c>
      <c r="F4316" s="0" t="n">
        <v>1473</v>
      </c>
      <c r="G4316" s="0" t="n">
        <v>1475</v>
      </c>
    </row>
    <row r="4317" customFormat="false" ht="12.8" hidden="false" customHeight="false" outlineLevel="0" collapsed="false">
      <c r="A4317" s="0" t="n">
        <v>4315</v>
      </c>
      <c r="B4317" s="0" t="s">
        <v>152</v>
      </c>
      <c r="C4317" s="0" t="s">
        <v>155</v>
      </c>
      <c r="D4317" s="0" t="s">
        <v>13</v>
      </c>
      <c r="E4317" s="0" t="s">
        <v>9</v>
      </c>
      <c r="F4317" s="0" t="n">
        <v>174</v>
      </c>
      <c r="G4317" s="0" t="n">
        <v>176</v>
      </c>
    </row>
    <row r="4318" customFormat="false" ht="12.8" hidden="false" customHeight="false" outlineLevel="0" collapsed="false">
      <c r="A4318" s="0" t="n">
        <v>4316</v>
      </c>
      <c r="B4318" s="0" t="s">
        <v>152</v>
      </c>
      <c r="C4318" s="0" t="s">
        <v>155</v>
      </c>
      <c r="D4318" s="0" t="s">
        <v>13</v>
      </c>
      <c r="E4318" s="0" t="s">
        <v>9</v>
      </c>
      <c r="F4318" s="0" t="n">
        <v>484</v>
      </c>
      <c r="G4318" s="0" t="n">
        <v>485</v>
      </c>
    </row>
    <row r="4319" customFormat="false" ht="12.8" hidden="false" customHeight="false" outlineLevel="0" collapsed="false">
      <c r="A4319" s="0" t="n">
        <v>4317</v>
      </c>
      <c r="B4319" s="0" t="s">
        <v>152</v>
      </c>
      <c r="C4319" s="0" t="s">
        <v>155</v>
      </c>
      <c r="D4319" s="0" t="s">
        <v>13</v>
      </c>
      <c r="E4319" s="0" t="s">
        <v>9</v>
      </c>
      <c r="F4319" s="0" t="n">
        <v>783</v>
      </c>
      <c r="G4319" s="0" t="n">
        <v>781</v>
      </c>
    </row>
    <row r="4320" customFormat="false" ht="12.8" hidden="false" customHeight="false" outlineLevel="0" collapsed="false">
      <c r="A4320" s="0" t="n">
        <v>4318</v>
      </c>
      <c r="B4320" s="0" t="s">
        <v>152</v>
      </c>
      <c r="C4320" s="0" t="s">
        <v>155</v>
      </c>
      <c r="D4320" s="0" t="s">
        <v>13</v>
      </c>
      <c r="E4320" s="0" t="s">
        <v>9</v>
      </c>
      <c r="F4320" s="0" t="n">
        <v>1086</v>
      </c>
      <c r="G4320" s="0" t="n">
        <v>1087</v>
      </c>
    </row>
    <row r="4321" customFormat="false" ht="12.8" hidden="false" customHeight="false" outlineLevel="0" collapsed="false">
      <c r="A4321" s="0" t="n">
        <v>4319</v>
      </c>
      <c r="B4321" s="0" t="s">
        <v>152</v>
      </c>
      <c r="C4321" s="0" t="s">
        <v>155</v>
      </c>
      <c r="D4321" s="0" t="s">
        <v>13</v>
      </c>
      <c r="E4321" s="0" t="s">
        <v>9</v>
      </c>
      <c r="F4321" s="0" t="n">
        <v>1416</v>
      </c>
      <c r="G4321" s="0" t="n">
        <v>1414</v>
      </c>
    </row>
    <row r="4322" customFormat="false" ht="12.8" hidden="false" customHeight="false" outlineLevel="0" collapsed="false">
      <c r="A4322" s="0" t="n">
        <v>4320</v>
      </c>
      <c r="B4322" s="0" t="s">
        <v>152</v>
      </c>
      <c r="C4322" s="0" t="s">
        <v>155</v>
      </c>
      <c r="D4322" s="0" t="s">
        <v>13</v>
      </c>
      <c r="E4322" s="0" t="s">
        <v>10</v>
      </c>
      <c r="F4322" s="0" t="n">
        <v>70</v>
      </c>
      <c r="G4322" s="0" t="n">
        <v>78</v>
      </c>
    </row>
    <row r="4323" customFormat="false" ht="12.8" hidden="false" customHeight="false" outlineLevel="0" collapsed="false">
      <c r="A4323" s="0" t="n">
        <v>4321</v>
      </c>
      <c r="B4323" s="0" t="s">
        <v>152</v>
      </c>
      <c r="C4323" s="0" t="s">
        <v>155</v>
      </c>
      <c r="D4323" s="0" t="s">
        <v>13</v>
      </c>
      <c r="E4323" s="0" t="s">
        <v>10</v>
      </c>
      <c r="F4323" s="0" t="n">
        <v>370</v>
      </c>
      <c r="G4323" s="0" t="n">
        <v>371</v>
      </c>
    </row>
    <row r="4324" customFormat="false" ht="12.8" hidden="false" customHeight="false" outlineLevel="0" collapsed="false">
      <c r="A4324" s="0" t="n">
        <v>4322</v>
      </c>
      <c r="B4324" s="0" t="s">
        <v>152</v>
      </c>
      <c r="C4324" s="0" t="s">
        <v>155</v>
      </c>
      <c r="D4324" s="0" t="s">
        <v>13</v>
      </c>
      <c r="E4324" s="0" t="s">
        <v>10</v>
      </c>
      <c r="F4324" s="0" t="n">
        <v>679</v>
      </c>
    </row>
    <row r="4325" customFormat="false" ht="12.8" hidden="false" customHeight="false" outlineLevel="0" collapsed="false">
      <c r="A4325" s="0" t="n">
        <v>4323</v>
      </c>
      <c r="B4325" s="0" t="s">
        <v>152</v>
      </c>
      <c r="C4325" s="0" t="s">
        <v>155</v>
      </c>
      <c r="D4325" s="0" t="s">
        <v>13</v>
      </c>
      <c r="E4325" s="0" t="s">
        <v>10</v>
      </c>
      <c r="F4325" s="0" t="n">
        <v>982</v>
      </c>
      <c r="G4325" s="0" t="n">
        <v>986</v>
      </c>
    </row>
    <row r="4326" customFormat="false" ht="12.8" hidden="false" customHeight="false" outlineLevel="0" collapsed="false">
      <c r="A4326" s="0" t="n">
        <v>4324</v>
      </c>
      <c r="B4326" s="0" t="s">
        <v>152</v>
      </c>
      <c r="C4326" s="0" t="s">
        <v>155</v>
      </c>
      <c r="D4326" s="0" t="s">
        <v>13</v>
      </c>
      <c r="E4326" s="0" t="s">
        <v>10</v>
      </c>
      <c r="F4326" s="0" t="n">
        <v>1295</v>
      </c>
      <c r="G4326" s="0" t="n">
        <v>1297</v>
      </c>
    </row>
    <row r="4327" customFormat="false" ht="12.8" hidden="false" customHeight="false" outlineLevel="0" collapsed="false">
      <c r="A4327" s="0" t="n">
        <v>4325</v>
      </c>
      <c r="B4327" s="0" t="s">
        <v>156</v>
      </c>
      <c r="C4327" s="0" t="s">
        <v>157</v>
      </c>
      <c r="D4327" s="0" t="s">
        <v>8</v>
      </c>
      <c r="E4327" s="0" t="s">
        <v>9</v>
      </c>
      <c r="F4327" s="0" t="n">
        <v>159</v>
      </c>
      <c r="G4327" s="0" t="n">
        <v>156</v>
      </c>
    </row>
    <row r="4328" customFormat="false" ht="12.8" hidden="false" customHeight="false" outlineLevel="0" collapsed="false">
      <c r="A4328" s="0" t="n">
        <v>4326</v>
      </c>
      <c r="B4328" s="0" t="s">
        <v>156</v>
      </c>
      <c r="C4328" s="0" t="s">
        <v>157</v>
      </c>
      <c r="D4328" s="0" t="s">
        <v>8</v>
      </c>
      <c r="E4328" s="0" t="s">
        <v>9</v>
      </c>
      <c r="F4328" s="0" t="n">
        <v>366</v>
      </c>
      <c r="G4328" s="0" t="n">
        <v>363</v>
      </c>
    </row>
    <row r="4329" customFormat="false" ht="12.8" hidden="false" customHeight="false" outlineLevel="0" collapsed="false">
      <c r="A4329" s="0" t="n">
        <v>4327</v>
      </c>
      <c r="B4329" s="0" t="s">
        <v>156</v>
      </c>
      <c r="C4329" s="0" t="s">
        <v>157</v>
      </c>
      <c r="D4329" s="0" t="s">
        <v>8</v>
      </c>
      <c r="E4329" s="0" t="s">
        <v>10</v>
      </c>
      <c r="F4329" s="0" t="n">
        <v>71</v>
      </c>
      <c r="G4329" s="0" t="n">
        <v>71</v>
      </c>
    </row>
    <row r="4330" customFormat="false" ht="12.8" hidden="false" customHeight="false" outlineLevel="0" collapsed="false">
      <c r="A4330" s="0" t="n">
        <v>4328</v>
      </c>
      <c r="B4330" s="0" t="s">
        <v>156</v>
      </c>
      <c r="C4330" s="0" t="s">
        <v>157</v>
      </c>
      <c r="D4330" s="0" t="s">
        <v>8</v>
      </c>
      <c r="E4330" s="0" t="s">
        <v>10</v>
      </c>
      <c r="F4330" s="0" t="n">
        <v>279</v>
      </c>
      <c r="G4330" s="0" t="n">
        <v>279</v>
      </c>
    </row>
    <row r="4331" customFormat="false" ht="12.8" hidden="false" customHeight="false" outlineLevel="0" collapsed="false">
      <c r="A4331" s="0" t="n">
        <v>4329</v>
      </c>
      <c r="B4331" s="0" t="s">
        <v>156</v>
      </c>
      <c r="C4331" s="0" t="s">
        <v>157</v>
      </c>
      <c r="D4331" s="0" t="s">
        <v>8</v>
      </c>
      <c r="E4331" s="0" t="s">
        <v>10</v>
      </c>
      <c r="F4331" s="0" t="n">
        <v>491</v>
      </c>
      <c r="G4331" s="0" t="n">
        <v>490</v>
      </c>
    </row>
    <row r="4332" customFormat="false" ht="12.8" hidden="false" customHeight="false" outlineLevel="0" collapsed="false">
      <c r="A4332" s="0" t="n">
        <v>4330</v>
      </c>
      <c r="B4332" s="0" t="s">
        <v>156</v>
      </c>
      <c r="C4332" s="0" t="s">
        <v>157</v>
      </c>
      <c r="D4332" s="0" t="s">
        <v>11</v>
      </c>
      <c r="E4332" s="0" t="s">
        <v>9</v>
      </c>
      <c r="F4332" s="0" t="n">
        <v>52</v>
      </c>
      <c r="G4332" s="0" t="n">
        <v>50</v>
      </c>
    </row>
    <row r="4333" customFormat="false" ht="12.8" hidden="false" customHeight="false" outlineLevel="0" collapsed="false">
      <c r="A4333" s="0" t="n">
        <v>4331</v>
      </c>
      <c r="B4333" s="0" t="s">
        <v>156</v>
      </c>
      <c r="C4333" s="0" t="s">
        <v>157</v>
      </c>
      <c r="D4333" s="0" t="s">
        <v>11</v>
      </c>
      <c r="E4333" s="0" t="s">
        <v>9</v>
      </c>
      <c r="F4333" s="0" t="n">
        <v>262</v>
      </c>
      <c r="G4333" s="0" t="n">
        <v>259</v>
      </c>
    </row>
    <row r="4334" customFormat="false" ht="12.8" hidden="false" customHeight="false" outlineLevel="0" collapsed="false">
      <c r="A4334" s="0" t="n">
        <v>4332</v>
      </c>
      <c r="B4334" s="0" t="s">
        <v>156</v>
      </c>
      <c r="C4334" s="0" t="s">
        <v>157</v>
      </c>
      <c r="D4334" s="0" t="s">
        <v>11</v>
      </c>
      <c r="E4334" s="0" t="s">
        <v>9</v>
      </c>
      <c r="F4334" s="0" t="n">
        <v>476</v>
      </c>
      <c r="G4334" s="0" t="n">
        <v>475</v>
      </c>
    </row>
    <row r="4335" customFormat="false" ht="12.8" hidden="false" customHeight="false" outlineLevel="0" collapsed="false">
      <c r="A4335" s="0" t="n">
        <v>4333</v>
      </c>
      <c r="B4335" s="0" t="s">
        <v>156</v>
      </c>
      <c r="C4335" s="0" t="s">
        <v>157</v>
      </c>
      <c r="D4335" s="0" t="s">
        <v>11</v>
      </c>
      <c r="E4335" s="0" t="s">
        <v>10</v>
      </c>
      <c r="F4335" s="0" t="n">
        <v>176</v>
      </c>
      <c r="G4335" s="0" t="n">
        <v>178</v>
      </c>
    </row>
    <row r="4336" customFormat="false" ht="12.8" hidden="false" customHeight="false" outlineLevel="0" collapsed="false">
      <c r="A4336" s="0" t="n">
        <v>4334</v>
      </c>
      <c r="B4336" s="0" t="s">
        <v>156</v>
      </c>
      <c r="C4336" s="0" t="s">
        <v>157</v>
      </c>
      <c r="D4336" s="0" t="s">
        <v>11</v>
      </c>
      <c r="E4336" s="0" t="s">
        <v>10</v>
      </c>
      <c r="F4336" s="0" t="n">
        <v>384</v>
      </c>
      <c r="G4336" s="0" t="n">
        <v>385</v>
      </c>
    </row>
    <row r="4337" customFormat="false" ht="12.8" hidden="false" customHeight="false" outlineLevel="0" collapsed="false">
      <c r="A4337" s="0" t="n">
        <v>4335</v>
      </c>
      <c r="B4337" s="0" t="s">
        <v>156</v>
      </c>
      <c r="C4337" s="0" t="s">
        <v>157</v>
      </c>
      <c r="D4337" s="0" t="s">
        <v>12</v>
      </c>
      <c r="E4337" s="0" t="s">
        <v>9</v>
      </c>
      <c r="F4337" s="0" t="n">
        <v>159</v>
      </c>
      <c r="G4337" s="0" t="n">
        <v>157</v>
      </c>
    </row>
    <row r="4338" customFormat="false" ht="12.8" hidden="false" customHeight="false" outlineLevel="0" collapsed="false">
      <c r="A4338" s="0" t="n">
        <v>4336</v>
      </c>
      <c r="B4338" s="0" t="s">
        <v>156</v>
      </c>
      <c r="C4338" s="0" t="s">
        <v>157</v>
      </c>
      <c r="D4338" s="0" t="s">
        <v>12</v>
      </c>
      <c r="E4338" s="0" t="s">
        <v>9</v>
      </c>
      <c r="F4338" s="0" t="n">
        <v>366</v>
      </c>
      <c r="G4338" s="0" t="n">
        <v>364</v>
      </c>
    </row>
    <row r="4339" customFormat="false" ht="12.8" hidden="false" customHeight="false" outlineLevel="0" collapsed="false">
      <c r="A4339" s="0" t="n">
        <v>4337</v>
      </c>
      <c r="B4339" s="0" t="s">
        <v>156</v>
      </c>
      <c r="C4339" s="0" t="s">
        <v>157</v>
      </c>
      <c r="D4339" s="0" t="s">
        <v>12</v>
      </c>
      <c r="E4339" s="0" t="s">
        <v>10</v>
      </c>
      <c r="F4339" s="0" t="n">
        <v>71</v>
      </c>
      <c r="G4339" s="0" t="n">
        <v>72</v>
      </c>
    </row>
    <row r="4340" customFormat="false" ht="12.8" hidden="false" customHeight="false" outlineLevel="0" collapsed="false">
      <c r="A4340" s="0" t="n">
        <v>4338</v>
      </c>
      <c r="B4340" s="0" t="s">
        <v>156</v>
      </c>
      <c r="C4340" s="0" t="s">
        <v>157</v>
      </c>
      <c r="D4340" s="0" t="s">
        <v>12</v>
      </c>
      <c r="E4340" s="0" t="s">
        <v>10</v>
      </c>
      <c r="F4340" s="0" t="n">
        <v>279</v>
      </c>
      <c r="G4340" s="0" t="n">
        <v>284</v>
      </c>
    </row>
    <row r="4341" customFormat="false" ht="12.8" hidden="false" customHeight="false" outlineLevel="0" collapsed="false">
      <c r="A4341" s="0" t="n">
        <v>4339</v>
      </c>
      <c r="B4341" s="0" t="s">
        <v>156</v>
      </c>
      <c r="C4341" s="0" t="s">
        <v>157</v>
      </c>
      <c r="D4341" s="0" t="s">
        <v>12</v>
      </c>
      <c r="E4341" s="0" t="s">
        <v>10</v>
      </c>
      <c r="F4341" s="0" t="n">
        <v>491</v>
      </c>
      <c r="G4341" s="0" t="n">
        <v>493</v>
      </c>
    </row>
    <row r="4342" customFormat="false" ht="12.8" hidden="false" customHeight="false" outlineLevel="0" collapsed="false">
      <c r="A4342" s="0" t="n">
        <v>4340</v>
      </c>
      <c r="B4342" s="0" t="s">
        <v>156</v>
      </c>
      <c r="C4342" s="0" t="s">
        <v>157</v>
      </c>
      <c r="D4342" s="0" t="s">
        <v>13</v>
      </c>
      <c r="E4342" s="0" t="s">
        <v>9</v>
      </c>
      <c r="F4342" s="0" t="n">
        <v>52</v>
      </c>
      <c r="G4342" s="0" t="n">
        <v>50</v>
      </c>
    </row>
    <row r="4343" customFormat="false" ht="12.8" hidden="false" customHeight="false" outlineLevel="0" collapsed="false">
      <c r="A4343" s="0" t="n">
        <v>4341</v>
      </c>
      <c r="B4343" s="0" t="s">
        <v>156</v>
      </c>
      <c r="C4343" s="0" t="s">
        <v>157</v>
      </c>
      <c r="D4343" s="0" t="s">
        <v>13</v>
      </c>
      <c r="E4343" s="0" t="s">
        <v>9</v>
      </c>
      <c r="F4343" s="0" t="n">
        <v>262</v>
      </c>
      <c r="G4343" s="0" t="n">
        <v>260</v>
      </c>
    </row>
    <row r="4344" customFormat="false" ht="12.8" hidden="false" customHeight="false" outlineLevel="0" collapsed="false">
      <c r="A4344" s="0" t="n">
        <v>4342</v>
      </c>
      <c r="B4344" s="0" t="s">
        <v>156</v>
      </c>
      <c r="C4344" s="0" t="s">
        <v>157</v>
      </c>
      <c r="D4344" s="0" t="s">
        <v>13</v>
      </c>
      <c r="E4344" s="0" t="s">
        <v>9</v>
      </c>
      <c r="F4344" s="0" t="n">
        <v>476</v>
      </c>
      <c r="G4344" s="0" t="n">
        <v>474</v>
      </c>
    </row>
    <row r="4345" customFormat="false" ht="12.8" hidden="false" customHeight="false" outlineLevel="0" collapsed="false">
      <c r="A4345" s="0" t="n">
        <v>4343</v>
      </c>
      <c r="B4345" s="0" t="s">
        <v>156</v>
      </c>
      <c r="C4345" s="0" t="s">
        <v>157</v>
      </c>
      <c r="D4345" s="0" t="s">
        <v>13</v>
      </c>
      <c r="E4345" s="0" t="s">
        <v>10</v>
      </c>
      <c r="F4345" s="0" t="n">
        <v>176</v>
      </c>
      <c r="G4345" s="0" t="n">
        <v>180</v>
      </c>
    </row>
    <row r="4346" customFormat="false" ht="12.8" hidden="false" customHeight="false" outlineLevel="0" collapsed="false">
      <c r="A4346" s="0" t="n">
        <v>4344</v>
      </c>
      <c r="B4346" s="0" t="s">
        <v>156</v>
      </c>
      <c r="C4346" s="0" t="s">
        <v>157</v>
      </c>
      <c r="D4346" s="0" t="s">
        <v>13</v>
      </c>
      <c r="E4346" s="0" t="s">
        <v>10</v>
      </c>
      <c r="F4346" s="0" t="n">
        <v>384</v>
      </c>
      <c r="G4346" s="0" t="n">
        <v>389</v>
      </c>
    </row>
    <row r="4347" customFormat="false" ht="12.8" hidden="false" customHeight="false" outlineLevel="0" collapsed="false">
      <c r="A4347" s="0" t="n">
        <v>4345</v>
      </c>
      <c r="B4347" s="0" t="s">
        <v>156</v>
      </c>
      <c r="C4347" s="0" t="s">
        <v>158</v>
      </c>
      <c r="D4347" s="0" t="s">
        <v>8</v>
      </c>
      <c r="E4347" s="0" t="s">
        <v>9</v>
      </c>
      <c r="F4347" s="0" t="n">
        <v>180</v>
      </c>
      <c r="G4347" s="0" t="n">
        <v>177</v>
      </c>
    </row>
    <row r="4348" customFormat="false" ht="12.8" hidden="false" customHeight="false" outlineLevel="0" collapsed="false">
      <c r="A4348" s="0" t="n">
        <v>4346</v>
      </c>
      <c r="B4348" s="0" t="s">
        <v>156</v>
      </c>
      <c r="C4348" s="0" t="s">
        <v>158</v>
      </c>
      <c r="D4348" s="0" t="s">
        <v>8</v>
      </c>
      <c r="E4348" s="0" t="s">
        <v>9</v>
      </c>
      <c r="F4348" s="0" t="n">
        <v>426</v>
      </c>
      <c r="G4348" s="0" t="n">
        <v>423</v>
      </c>
    </row>
    <row r="4349" customFormat="false" ht="12.8" hidden="false" customHeight="false" outlineLevel="0" collapsed="false">
      <c r="A4349" s="0" t="n">
        <v>4347</v>
      </c>
      <c r="B4349" s="0" t="s">
        <v>156</v>
      </c>
      <c r="C4349" s="0" t="s">
        <v>158</v>
      </c>
      <c r="D4349" s="0" t="s">
        <v>8</v>
      </c>
      <c r="E4349" s="0" t="s">
        <v>9</v>
      </c>
      <c r="F4349" s="0" t="n">
        <v>665</v>
      </c>
      <c r="G4349" s="0" t="n">
        <v>663</v>
      </c>
    </row>
    <row r="4350" customFormat="false" ht="12.8" hidden="false" customHeight="false" outlineLevel="0" collapsed="false">
      <c r="A4350" s="0" t="n">
        <v>4348</v>
      </c>
      <c r="B4350" s="0" t="s">
        <v>156</v>
      </c>
      <c r="C4350" s="0" t="s">
        <v>158</v>
      </c>
      <c r="D4350" s="0" t="s">
        <v>8</v>
      </c>
      <c r="E4350" s="0" t="s">
        <v>10</v>
      </c>
      <c r="F4350" s="0" t="n">
        <v>84</v>
      </c>
      <c r="G4350" s="0" t="n">
        <v>80</v>
      </c>
    </row>
    <row r="4351" customFormat="false" ht="12.8" hidden="false" customHeight="false" outlineLevel="0" collapsed="false">
      <c r="A4351" s="0" t="n">
        <v>4349</v>
      </c>
      <c r="B4351" s="0" t="s">
        <v>156</v>
      </c>
      <c r="C4351" s="0" t="s">
        <v>158</v>
      </c>
      <c r="D4351" s="0" t="s">
        <v>8</v>
      </c>
      <c r="E4351" s="0" t="s">
        <v>10</v>
      </c>
      <c r="F4351" s="0" t="n">
        <v>333</v>
      </c>
      <c r="G4351" s="0" t="n">
        <v>328</v>
      </c>
    </row>
    <row r="4352" customFormat="false" ht="12.8" hidden="false" customHeight="false" outlineLevel="0" collapsed="false">
      <c r="A4352" s="0" t="n">
        <v>4350</v>
      </c>
      <c r="B4352" s="0" t="s">
        <v>156</v>
      </c>
      <c r="C4352" s="0" t="s">
        <v>158</v>
      </c>
      <c r="D4352" s="0" t="s">
        <v>8</v>
      </c>
      <c r="E4352" s="0" t="s">
        <v>10</v>
      </c>
      <c r="F4352" s="0" t="n">
        <v>575</v>
      </c>
      <c r="G4352" s="0" t="n">
        <v>571</v>
      </c>
    </row>
    <row r="4353" customFormat="false" ht="12.8" hidden="false" customHeight="false" outlineLevel="0" collapsed="false">
      <c r="A4353" s="0" t="n">
        <v>4351</v>
      </c>
      <c r="B4353" s="0" t="s">
        <v>156</v>
      </c>
      <c r="C4353" s="0" t="s">
        <v>158</v>
      </c>
      <c r="D4353" s="0" t="s">
        <v>8</v>
      </c>
      <c r="E4353" s="0" t="s">
        <v>10</v>
      </c>
      <c r="F4353" s="0" t="n">
        <v>816</v>
      </c>
      <c r="G4353" s="0" t="n">
        <v>814</v>
      </c>
    </row>
    <row r="4354" customFormat="false" ht="12.8" hidden="false" customHeight="false" outlineLevel="0" collapsed="false">
      <c r="A4354" s="0" t="n">
        <v>4352</v>
      </c>
      <c r="B4354" s="0" t="s">
        <v>156</v>
      </c>
      <c r="C4354" s="0" t="s">
        <v>158</v>
      </c>
      <c r="D4354" s="0" t="s">
        <v>11</v>
      </c>
      <c r="E4354" s="0" t="s">
        <v>9</v>
      </c>
      <c r="F4354" s="0" t="n">
        <v>52</v>
      </c>
      <c r="G4354" s="0" t="n">
        <v>50</v>
      </c>
    </row>
    <row r="4355" customFormat="false" ht="12.8" hidden="false" customHeight="false" outlineLevel="0" collapsed="false">
      <c r="A4355" s="0" t="n">
        <v>4353</v>
      </c>
      <c r="B4355" s="0" t="s">
        <v>156</v>
      </c>
      <c r="C4355" s="0" t="s">
        <v>158</v>
      </c>
      <c r="D4355" s="0" t="s">
        <v>11</v>
      </c>
      <c r="E4355" s="0" t="s">
        <v>9</v>
      </c>
      <c r="F4355" s="0" t="n">
        <v>303</v>
      </c>
      <c r="G4355" s="0" t="n">
        <v>304</v>
      </c>
    </row>
    <row r="4356" customFormat="false" ht="12.8" hidden="false" customHeight="false" outlineLevel="0" collapsed="false">
      <c r="A4356" s="0" t="n">
        <v>4354</v>
      </c>
      <c r="B4356" s="0" t="s">
        <v>156</v>
      </c>
      <c r="C4356" s="0" t="s">
        <v>158</v>
      </c>
      <c r="D4356" s="0" t="s">
        <v>11</v>
      </c>
      <c r="E4356" s="0" t="s">
        <v>9</v>
      </c>
      <c r="F4356" s="0" t="n">
        <v>546</v>
      </c>
      <c r="G4356" s="0" t="n">
        <v>545</v>
      </c>
    </row>
    <row r="4357" customFormat="false" ht="12.8" hidden="false" customHeight="false" outlineLevel="0" collapsed="false">
      <c r="A4357" s="0" t="n">
        <v>4355</v>
      </c>
      <c r="B4357" s="0" t="s">
        <v>156</v>
      </c>
      <c r="C4357" s="0" t="s">
        <v>158</v>
      </c>
      <c r="D4357" s="0" t="s">
        <v>11</v>
      </c>
      <c r="E4357" s="0" t="s">
        <v>9</v>
      </c>
      <c r="F4357" s="0" t="n">
        <v>787</v>
      </c>
      <c r="G4357" s="0" t="n">
        <v>785</v>
      </c>
    </row>
    <row r="4358" customFormat="false" ht="12.8" hidden="false" customHeight="false" outlineLevel="0" collapsed="false">
      <c r="A4358" s="0" t="n">
        <v>4356</v>
      </c>
      <c r="B4358" s="0" t="s">
        <v>156</v>
      </c>
      <c r="C4358" s="0" t="s">
        <v>158</v>
      </c>
      <c r="D4358" s="0" t="s">
        <v>11</v>
      </c>
      <c r="E4358" s="0" t="s">
        <v>10</v>
      </c>
      <c r="F4358" s="0" t="n">
        <v>211</v>
      </c>
      <c r="G4358" s="0" t="n">
        <v>211</v>
      </c>
    </row>
    <row r="4359" customFormat="false" ht="12.8" hidden="false" customHeight="false" outlineLevel="0" collapsed="false">
      <c r="A4359" s="0" t="n">
        <v>4357</v>
      </c>
      <c r="B4359" s="0" t="s">
        <v>156</v>
      </c>
      <c r="C4359" s="0" t="s">
        <v>158</v>
      </c>
      <c r="D4359" s="0" t="s">
        <v>11</v>
      </c>
      <c r="E4359" s="0" t="s">
        <v>10</v>
      </c>
      <c r="F4359" s="0" t="n">
        <v>456</v>
      </c>
      <c r="G4359" s="0" t="n">
        <v>459</v>
      </c>
    </row>
    <row r="4360" customFormat="false" ht="12.8" hidden="false" customHeight="false" outlineLevel="0" collapsed="false">
      <c r="A4360" s="0" t="n">
        <v>4358</v>
      </c>
      <c r="B4360" s="0" t="s">
        <v>156</v>
      </c>
      <c r="C4360" s="0" t="s">
        <v>158</v>
      </c>
      <c r="D4360" s="0" t="s">
        <v>11</v>
      </c>
      <c r="E4360" s="0" t="s">
        <v>10</v>
      </c>
      <c r="F4360" s="0" t="n">
        <v>694</v>
      </c>
      <c r="G4360" s="0" t="n">
        <v>695</v>
      </c>
    </row>
    <row r="4361" customFormat="false" ht="12.8" hidden="false" customHeight="false" outlineLevel="0" collapsed="false">
      <c r="A4361" s="0" t="n">
        <v>4359</v>
      </c>
      <c r="B4361" s="0" t="s">
        <v>156</v>
      </c>
      <c r="C4361" s="0" t="s">
        <v>158</v>
      </c>
      <c r="D4361" s="0" t="s">
        <v>12</v>
      </c>
      <c r="E4361" s="0" t="s">
        <v>9</v>
      </c>
      <c r="F4361" s="0" t="n">
        <v>180</v>
      </c>
      <c r="G4361" s="0" t="n">
        <v>179</v>
      </c>
    </row>
    <row r="4362" customFormat="false" ht="12.8" hidden="false" customHeight="false" outlineLevel="0" collapsed="false">
      <c r="A4362" s="0" t="n">
        <v>4360</v>
      </c>
      <c r="B4362" s="0" t="s">
        <v>156</v>
      </c>
      <c r="C4362" s="0" t="s">
        <v>158</v>
      </c>
      <c r="D4362" s="0" t="s">
        <v>12</v>
      </c>
      <c r="E4362" s="0" t="s">
        <v>9</v>
      </c>
      <c r="F4362" s="0" t="n">
        <v>426</v>
      </c>
      <c r="G4362" s="0" t="n">
        <v>425</v>
      </c>
    </row>
    <row r="4363" customFormat="false" ht="12.8" hidden="false" customHeight="false" outlineLevel="0" collapsed="false">
      <c r="A4363" s="0" t="n">
        <v>4361</v>
      </c>
      <c r="B4363" s="0" t="s">
        <v>156</v>
      </c>
      <c r="C4363" s="0" t="s">
        <v>158</v>
      </c>
      <c r="D4363" s="0" t="s">
        <v>12</v>
      </c>
      <c r="E4363" s="0" t="s">
        <v>9</v>
      </c>
      <c r="F4363" s="0" t="n">
        <v>665</v>
      </c>
      <c r="G4363" s="0" t="n">
        <v>665</v>
      </c>
    </row>
    <row r="4364" customFormat="false" ht="12.8" hidden="false" customHeight="false" outlineLevel="0" collapsed="false">
      <c r="A4364" s="0" t="n">
        <v>4362</v>
      </c>
      <c r="B4364" s="0" t="s">
        <v>156</v>
      </c>
      <c r="C4364" s="0" t="s">
        <v>158</v>
      </c>
      <c r="D4364" s="0" t="s">
        <v>12</v>
      </c>
      <c r="E4364" s="0" t="s">
        <v>10</v>
      </c>
      <c r="F4364" s="0" t="n">
        <v>84</v>
      </c>
      <c r="G4364" s="0" t="n">
        <v>90</v>
      </c>
    </row>
    <row r="4365" customFormat="false" ht="12.8" hidden="false" customHeight="false" outlineLevel="0" collapsed="false">
      <c r="A4365" s="0" t="n">
        <v>4363</v>
      </c>
      <c r="B4365" s="0" t="s">
        <v>156</v>
      </c>
      <c r="C4365" s="0" t="s">
        <v>158</v>
      </c>
      <c r="D4365" s="0" t="s">
        <v>12</v>
      </c>
      <c r="E4365" s="0" t="s">
        <v>10</v>
      </c>
      <c r="F4365" s="0" t="n">
        <v>333</v>
      </c>
      <c r="G4365" s="0" t="n">
        <v>337</v>
      </c>
    </row>
    <row r="4366" customFormat="false" ht="12.8" hidden="false" customHeight="false" outlineLevel="0" collapsed="false">
      <c r="A4366" s="0" t="n">
        <v>4364</v>
      </c>
      <c r="B4366" s="0" t="s">
        <v>156</v>
      </c>
      <c r="C4366" s="0" t="s">
        <v>158</v>
      </c>
      <c r="D4366" s="0" t="s">
        <v>12</v>
      </c>
      <c r="E4366" s="0" t="s">
        <v>10</v>
      </c>
      <c r="F4366" s="0" t="n">
        <v>575</v>
      </c>
      <c r="G4366" s="0" t="n">
        <v>583</v>
      </c>
    </row>
    <row r="4367" customFormat="false" ht="12.8" hidden="false" customHeight="false" outlineLevel="0" collapsed="false">
      <c r="A4367" s="0" t="n">
        <v>4365</v>
      </c>
      <c r="B4367" s="0" t="s">
        <v>156</v>
      </c>
      <c r="C4367" s="0" t="s">
        <v>158</v>
      </c>
      <c r="D4367" s="0" t="s">
        <v>12</v>
      </c>
      <c r="E4367" s="0" t="s">
        <v>10</v>
      </c>
      <c r="F4367" s="0" t="n">
        <v>816</v>
      </c>
      <c r="G4367" s="0" t="n">
        <v>819</v>
      </c>
    </row>
    <row r="4368" customFormat="false" ht="12.8" hidden="false" customHeight="false" outlineLevel="0" collapsed="false">
      <c r="A4368" s="0" t="n">
        <v>4366</v>
      </c>
      <c r="B4368" s="0" t="s">
        <v>156</v>
      </c>
      <c r="C4368" s="0" t="s">
        <v>158</v>
      </c>
      <c r="D4368" s="0" t="s">
        <v>13</v>
      </c>
      <c r="E4368" s="0" t="s">
        <v>9</v>
      </c>
      <c r="F4368" s="0" t="n">
        <v>52</v>
      </c>
      <c r="G4368" s="0" t="n">
        <v>50</v>
      </c>
    </row>
    <row r="4369" customFormat="false" ht="12.8" hidden="false" customHeight="false" outlineLevel="0" collapsed="false">
      <c r="A4369" s="0" t="n">
        <v>4367</v>
      </c>
      <c r="B4369" s="0" t="s">
        <v>156</v>
      </c>
      <c r="C4369" s="0" t="s">
        <v>158</v>
      </c>
      <c r="D4369" s="0" t="s">
        <v>13</v>
      </c>
      <c r="E4369" s="0" t="s">
        <v>9</v>
      </c>
      <c r="F4369" s="0" t="n">
        <v>303</v>
      </c>
      <c r="G4369" s="0" t="n">
        <v>301</v>
      </c>
    </row>
    <row r="4370" customFormat="false" ht="12.8" hidden="false" customHeight="false" outlineLevel="0" collapsed="false">
      <c r="A4370" s="0" t="n">
        <v>4368</v>
      </c>
      <c r="B4370" s="0" t="s">
        <v>156</v>
      </c>
      <c r="C4370" s="0" t="s">
        <v>158</v>
      </c>
      <c r="D4370" s="0" t="s">
        <v>13</v>
      </c>
      <c r="E4370" s="0" t="s">
        <v>9</v>
      </c>
      <c r="F4370" s="0" t="n">
        <v>546</v>
      </c>
      <c r="G4370" s="0" t="n">
        <v>543</v>
      </c>
    </row>
    <row r="4371" customFormat="false" ht="12.8" hidden="false" customHeight="false" outlineLevel="0" collapsed="false">
      <c r="A4371" s="0" t="n">
        <v>4369</v>
      </c>
      <c r="B4371" s="0" t="s">
        <v>156</v>
      </c>
      <c r="C4371" s="0" t="s">
        <v>158</v>
      </c>
      <c r="D4371" s="0" t="s">
        <v>13</v>
      </c>
      <c r="E4371" s="0" t="s">
        <v>9</v>
      </c>
      <c r="F4371" s="0" t="n">
        <v>787</v>
      </c>
      <c r="G4371" s="0" t="n">
        <v>782</v>
      </c>
    </row>
    <row r="4372" customFormat="false" ht="12.8" hidden="false" customHeight="false" outlineLevel="0" collapsed="false">
      <c r="A4372" s="0" t="n">
        <v>4370</v>
      </c>
      <c r="B4372" s="0" t="s">
        <v>156</v>
      </c>
      <c r="C4372" s="0" t="s">
        <v>158</v>
      </c>
      <c r="D4372" s="0" t="s">
        <v>13</v>
      </c>
      <c r="E4372" s="0" t="s">
        <v>10</v>
      </c>
      <c r="F4372" s="0" t="n">
        <v>211</v>
      </c>
      <c r="G4372" s="0" t="n">
        <v>212</v>
      </c>
    </row>
    <row r="4373" customFormat="false" ht="12.8" hidden="false" customHeight="false" outlineLevel="0" collapsed="false">
      <c r="A4373" s="0" t="n">
        <v>4371</v>
      </c>
      <c r="B4373" s="0" t="s">
        <v>156</v>
      </c>
      <c r="C4373" s="0" t="s">
        <v>158</v>
      </c>
      <c r="D4373" s="0" t="s">
        <v>13</v>
      </c>
      <c r="E4373" s="0" t="s">
        <v>10</v>
      </c>
      <c r="F4373" s="0" t="n">
        <v>456</v>
      </c>
      <c r="G4373" s="0" t="n">
        <v>457</v>
      </c>
    </row>
    <row r="4374" customFormat="false" ht="12.8" hidden="false" customHeight="false" outlineLevel="0" collapsed="false">
      <c r="A4374" s="0" t="n">
        <v>4372</v>
      </c>
      <c r="B4374" s="0" t="s">
        <v>156</v>
      </c>
      <c r="C4374" s="0" t="s">
        <v>158</v>
      </c>
      <c r="D4374" s="0" t="s">
        <v>13</v>
      </c>
      <c r="E4374" s="0" t="s">
        <v>10</v>
      </c>
      <c r="F4374" s="0" t="n">
        <v>694</v>
      </c>
      <c r="G4374" s="0" t="n">
        <v>697</v>
      </c>
    </row>
    <row r="4375" customFormat="false" ht="12.8" hidden="false" customHeight="false" outlineLevel="0" collapsed="false">
      <c r="A4375" s="0" t="n">
        <v>4373</v>
      </c>
      <c r="B4375" s="0" t="s">
        <v>156</v>
      </c>
      <c r="C4375" s="0" t="s">
        <v>159</v>
      </c>
      <c r="D4375" s="0" t="s">
        <v>8</v>
      </c>
      <c r="E4375" s="0" t="s">
        <v>9</v>
      </c>
      <c r="F4375" s="0" t="n">
        <v>211</v>
      </c>
      <c r="G4375" s="0" t="n">
        <v>206</v>
      </c>
    </row>
    <row r="4376" customFormat="false" ht="12.8" hidden="false" customHeight="false" outlineLevel="0" collapsed="false">
      <c r="A4376" s="0" t="n">
        <v>4374</v>
      </c>
      <c r="B4376" s="0" t="s">
        <v>156</v>
      </c>
      <c r="C4376" s="0" t="s">
        <v>159</v>
      </c>
      <c r="D4376" s="0" t="s">
        <v>8</v>
      </c>
      <c r="E4376" s="0" t="s">
        <v>9</v>
      </c>
      <c r="F4376" s="0" t="n">
        <v>584</v>
      </c>
      <c r="G4376" s="0" t="n">
        <v>580</v>
      </c>
    </row>
    <row r="4377" customFormat="false" ht="12.8" hidden="false" customHeight="false" outlineLevel="0" collapsed="false">
      <c r="A4377" s="0" t="n">
        <v>4375</v>
      </c>
      <c r="B4377" s="0" t="s">
        <v>156</v>
      </c>
      <c r="C4377" s="0" t="s">
        <v>159</v>
      </c>
      <c r="D4377" s="0" t="s">
        <v>8</v>
      </c>
      <c r="E4377" s="0" t="s">
        <v>9</v>
      </c>
      <c r="F4377" s="0" t="n">
        <v>965</v>
      </c>
      <c r="G4377" s="0" t="n">
        <v>960</v>
      </c>
    </row>
    <row r="4378" customFormat="false" ht="12.8" hidden="false" customHeight="false" outlineLevel="0" collapsed="false">
      <c r="A4378" s="0" t="n">
        <v>4376</v>
      </c>
      <c r="B4378" s="0" t="s">
        <v>156</v>
      </c>
      <c r="C4378" s="0" t="s">
        <v>159</v>
      </c>
      <c r="D4378" s="0" t="s">
        <v>8</v>
      </c>
      <c r="E4378" s="0" t="s">
        <v>9</v>
      </c>
      <c r="F4378" s="0" t="n">
        <v>1347</v>
      </c>
      <c r="G4378" s="0" t="n">
        <v>1343</v>
      </c>
    </row>
    <row r="4379" customFormat="false" ht="12.8" hidden="false" customHeight="false" outlineLevel="0" collapsed="false">
      <c r="A4379" s="0" t="n">
        <v>4377</v>
      </c>
      <c r="B4379" s="0" t="s">
        <v>156</v>
      </c>
      <c r="C4379" s="0" t="s">
        <v>159</v>
      </c>
      <c r="D4379" s="0" t="s">
        <v>8</v>
      </c>
      <c r="E4379" s="0" t="s">
        <v>9</v>
      </c>
      <c r="F4379" s="0" t="n">
        <v>1705</v>
      </c>
      <c r="G4379" s="0" t="n">
        <v>1702</v>
      </c>
    </row>
    <row r="4380" customFormat="false" ht="12.8" hidden="false" customHeight="false" outlineLevel="0" collapsed="false">
      <c r="A4380" s="0" t="n">
        <v>4378</v>
      </c>
      <c r="B4380" s="0" t="s">
        <v>156</v>
      </c>
      <c r="C4380" s="0" t="s">
        <v>159</v>
      </c>
      <c r="D4380" s="0" t="s">
        <v>8</v>
      </c>
      <c r="E4380" s="0" t="s">
        <v>9</v>
      </c>
      <c r="F4380" s="0" t="n">
        <v>2083</v>
      </c>
      <c r="G4380" s="0" t="n">
        <v>2080</v>
      </c>
    </row>
    <row r="4381" customFormat="false" ht="12.8" hidden="false" customHeight="false" outlineLevel="0" collapsed="false">
      <c r="A4381" s="0" t="n">
        <v>4379</v>
      </c>
      <c r="B4381" s="0" t="s">
        <v>156</v>
      </c>
      <c r="C4381" s="0" t="s">
        <v>159</v>
      </c>
      <c r="D4381" s="0" t="s">
        <v>8</v>
      </c>
      <c r="E4381" s="0" t="s">
        <v>10</v>
      </c>
      <c r="F4381" s="0" t="n">
        <v>102</v>
      </c>
      <c r="G4381" s="0" t="n">
        <v>98</v>
      </c>
    </row>
    <row r="4382" customFormat="false" ht="12.8" hidden="false" customHeight="false" outlineLevel="0" collapsed="false">
      <c r="A4382" s="0" t="n">
        <v>4380</v>
      </c>
      <c r="B4382" s="0" t="s">
        <v>156</v>
      </c>
      <c r="C4382" s="0" t="s">
        <v>159</v>
      </c>
      <c r="D4382" s="0" t="s">
        <v>8</v>
      </c>
      <c r="E4382" s="0" t="s">
        <v>10</v>
      </c>
      <c r="F4382" s="0" t="n">
        <v>453</v>
      </c>
      <c r="G4382" s="0" t="n">
        <v>450</v>
      </c>
    </row>
    <row r="4383" customFormat="false" ht="12.8" hidden="false" customHeight="false" outlineLevel="0" collapsed="false">
      <c r="A4383" s="0" t="n">
        <v>4381</v>
      </c>
      <c r="B4383" s="0" t="s">
        <v>156</v>
      </c>
      <c r="C4383" s="0" t="s">
        <v>159</v>
      </c>
      <c r="D4383" s="0" t="s">
        <v>8</v>
      </c>
      <c r="E4383" s="0" t="s">
        <v>10</v>
      </c>
      <c r="F4383" s="0" t="n">
        <v>848</v>
      </c>
      <c r="G4383" s="0" t="n">
        <v>845</v>
      </c>
    </row>
    <row r="4384" customFormat="false" ht="12.8" hidden="false" customHeight="false" outlineLevel="0" collapsed="false">
      <c r="A4384" s="0" t="n">
        <v>4382</v>
      </c>
      <c r="B4384" s="0" t="s">
        <v>156</v>
      </c>
      <c r="C4384" s="0" t="s">
        <v>159</v>
      </c>
      <c r="D4384" s="0" t="s">
        <v>8</v>
      </c>
      <c r="E4384" s="0" t="s">
        <v>10</v>
      </c>
      <c r="F4384" s="0" t="n">
        <v>1214</v>
      </c>
      <c r="G4384" s="0" t="n">
        <v>1211</v>
      </c>
    </row>
    <row r="4385" customFormat="false" ht="12.8" hidden="false" customHeight="false" outlineLevel="0" collapsed="false">
      <c r="A4385" s="0" t="n">
        <v>4383</v>
      </c>
      <c r="B4385" s="0" t="s">
        <v>156</v>
      </c>
      <c r="C4385" s="0" t="s">
        <v>159</v>
      </c>
      <c r="D4385" s="0" t="s">
        <v>8</v>
      </c>
      <c r="E4385" s="0" t="s">
        <v>10</v>
      </c>
      <c r="F4385" s="0" t="n">
        <v>1594</v>
      </c>
      <c r="G4385" s="0" t="n">
        <v>1591</v>
      </c>
    </row>
    <row r="4386" customFormat="false" ht="12.8" hidden="false" customHeight="false" outlineLevel="0" collapsed="false">
      <c r="A4386" s="0" t="n">
        <v>4384</v>
      </c>
      <c r="B4386" s="0" t="s">
        <v>156</v>
      </c>
      <c r="C4386" s="0" t="s">
        <v>159</v>
      </c>
      <c r="D4386" s="0" t="s">
        <v>8</v>
      </c>
      <c r="E4386" s="0" t="s">
        <v>10</v>
      </c>
      <c r="F4386" s="0" t="n">
        <v>1972</v>
      </c>
      <c r="G4386" s="0" t="n">
        <v>1971</v>
      </c>
    </row>
    <row r="4387" customFormat="false" ht="12.8" hidden="false" customHeight="false" outlineLevel="0" collapsed="false">
      <c r="A4387" s="0" t="n">
        <v>4385</v>
      </c>
      <c r="B4387" s="0" t="s">
        <v>156</v>
      </c>
      <c r="C4387" s="0" t="s">
        <v>159</v>
      </c>
      <c r="D4387" s="0" t="s">
        <v>8</v>
      </c>
      <c r="E4387" s="0" t="s">
        <v>10</v>
      </c>
      <c r="F4387" s="0" t="n">
        <v>2361</v>
      </c>
      <c r="G4387" s="0" t="n">
        <v>2360</v>
      </c>
    </row>
    <row r="4388" customFormat="false" ht="12.8" hidden="false" customHeight="false" outlineLevel="0" collapsed="false">
      <c r="A4388" s="0" t="n">
        <v>4386</v>
      </c>
      <c r="B4388" s="0" t="s">
        <v>156</v>
      </c>
      <c r="C4388" s="0" t="s">
        <v>159</v>
      </c>
      <c r="D4388" s="0" t="s">
        <v>11</v>
      </c>
      <c r="E4388" s="0" t="s">
        <v>9</v>
      </c>
      <c r="F4388" s="0" t="n">
        <v>35</v>
      </c>
      <c r="G4388" s="0" t="n">
        <v>35</v>
      </c>
    </row>
    <row r="4389" customFormat="false" ht="12.8" hidden="false" customHeight="false" outlineLevel="0" collapsed="false">
      <c r="A4389" s="0" t="n">
        <v>4387</v>
      </c>
      <c r="B4389" s="0" t="s">
        <v>156</v>
      </c>
      <c r="C4389" s="0" t="s">
        <v>159</v>
      </c>
      <c r="D4389" s="0" t="s">
        <v>11</v>
      </c>
      <c r="E4389" s="0" t="s">
        <v>9</v>
      </c>
      <c r="F4389" s="0" t="n">
        <v>379</v>
      </c>
      <c r="G4389" s="0" t="n">
        <v>377</v>
      </c>
    </row>
    <row r="4390" customFormat="false" ht="12.8" hidden="false" customHeight="false" outlineLevel="0" collapsed="false">
      <c r="A4390" s="0" t="n">
        <v>4388</v>
      </c>
      <c r="B4390" s="0" t="s">
        <v>156</v>
      </c>
      <c r="C4390" s="0" t="s">
        <v>159</v>
      </c>
      <c r="D4390" s="0" t="s">
        <v>11</v>
      </c>
      <c r="E4390" s="0" t="s">
        <v>9</v>
      </c>
      <c r="F4390" s="0" t="n">
        <v>771</v>
      </c>
      <c r="G4390" s="0" t="n">
        <v>769</v>
      </c>
    </row>
    <row r="4391" customFormat="false" ht="12.8" hidden="false" customHeight="false" outlineLevel="0" collapsed="false">
      <c r="A4391" s="0" t="n">
        <v>4389</v>
      </c>
      <c r="B4391" s="0" t="s">
        <v>156</v>
      </c>
      <c r="C4391" s="0" t="s">
        <v>159</v>
      </c>
      <c r="D4391" s="0" t="s">
        <v>11</v>
      </c>
      <c r="E4391" s="0" t="s">
        <v>9</v>
      </c>
      <c r="F4391" s="0" t="n">
        <v>1148</v>
      </c>
      <c r="G4391" s="0" t="n">
        <v>1147</v>
      </c>
    </row>
    <row r="4392" customFormat="false" ht="12.8" hidden="false" customHeight="false" outlineLevel="0" collapsed="false">
      <c r="A4392" s="0" t="n">
        <v>4390</v>
      </c>
      <c r="B4392" s="0" t="s">
        <v>156</v>
      </c>
      <c r="C4392" s="0" t="s">
        <v>159</v>
      </c>
      <c r="D4392" s="0" t="s">
        <v>11</v>
      </c>
      <c r="E4392" s="0" t="s">
        <v>9</v>
      </c>
      <c r="F4392" s="0" t="n">
        <v>1524</v>
      </c>
      <c r="G4392" s="0" t="n">
        <v>1522</v>
      </c>
    </row>
    <row r="4393" customFormat="false" ht="12.8" hidden="false" customHeight="false" outlineLevel="0" collapsed="false">
      <c r="A4393" s="0" t="n">
        <v>4391</v>
      </c>
      <c r="B4393" s="0" t="s">
        <v>156</v>
      </c>
      <c r="C4393" s="0" t="s">
        <v>159</v>
      </c>
      <c r="D4393" s="0" t="s">
        <v>11</v>
      </c>
      <c r="E4393" s="0" t="s">
        <v>9</v>
      </c>
      <c r="F4393" s="0" t="n">
        <v>1899</v>
      </c>
      <c r="G4393" s="0" t="n">
        <v>1903</v>
      </c>
    </row>
    <row r="4394" customFormat="false" ht="12.8" hidden="false" customHeight="false" outlineLevel="0" collapsed="false">
      <c r="A4394" s="0" t="n">
        <v>4392</v>
      </c>
      <c r="B4394" s="0" t="s">
        <v>156</v>
      </c>
      <c r="C4394" s="0" t="s">
        <v>159</v>
      </c>
      <c r="D4394" s="0" t="s">
        <v>11</v>
      </c>
      <c r="E4394" s="0" t="s">
        <v>9</v>
      </c>
      <c r="F4394" s="0" t="n">
        <v>2289</v>
      </c>
      <c r="G4394" s="0" t="n">
        <v>2292</v>
      </c>
    </row>
    <row r="4395" customFormat="false" ht="12.8" hidden="false" customHeight="false" outlineLevel="0" collapsed="false">
      <c r="A4395" s="0" t="n">
        <v>4393</v>
      </c>
      <c r="B4395" s="0" t="s">
        <v>156</v>
      </c>
      <c r="C4395" s="0" t="s">
        <v>159</v>
      </c>
      <c r="D4395" s="0" t="s">
        <v>11</v>
      </c>
      <c r="E4395" s="0" t="s">
        <v>10</v>
      </c>
      <c r="F4395" s="0" t="n">
        <v>275</v>
      </c>
      <c r="G4395" s="0" t="n">
        <v>276</v>
      </c>
    </row>
    <row r="4396" customFormat="false" ht="12.8" hidden="false" customHeight="false" outlineLevel="0" collapsed="false">
      <c r="A4396" s="0" t="n">
        <v>4394</v>
      </c>
      <c r="B4396" s="0" t="s">
        <v>156</v>
      </c>
      <c r="C4396" s="0" t="s">
        <v>159</v>
      </c>
      <c r="D4396" s="0" t="s">
        <v>11</v>
      </c>
      <c r="E4396" s="0" t="s">
        <v>10</v>
      </c>
      <c r="F4396" s="0" t="n">
        <v>659</v>
      </c>
      <c r="G4396" s="0" t="n">
        <v>660</v>
      </c>
    </row>
    <row r="4397" customFormat="false" ht="12.8" hidden="false" customHeight="false" outlineLevel="0" collapsed="false">
      <c r="A4397" s="0" t="n">
        <v>4395</v>
      </c>
      <c r="B4397" s="0" t="s">
        <v>156</v>
      </c>
      <c r="C4397" s="0" t="s">
        <v>159</v>
      </c>
      <c r="D4397" s="0" t="s">
        <v>11</v>
      </c>
      <c r="E4397" s="0" t="s">
        <v>10</v>
      </c>
      <c r="F4397" s="0" t="n">
        <v>1041</v>
      </c>
      <c r="G4397" s="0" t="n">
        <v>1042</v>
      </c>
    </row>
    <row r="4398" customFormat="false" ht="12.8" hidden="false" customHeight="false" outlineLevel="0" collapsed="false">
      <c r="A4398" s="0" t="n">
        <v>4396</v>
      </c>
      <c r="B4398" s="0" t="s">
        <v>156</v>
      </c>
      <c r="C4398" s="0" t="s">
        <v>159</v>
      </c>
      <c r="D4398" s="0" t="s">
        <v>11</v>
      </c>
      <c r="E4398" s="0" t="s">
        <v>10</v>
      </c>
      <c r="F4398" s="0" t="n">
        <v>1417</v>
      </c>
      <c r="G4398" s="0" t="n">
        <v>1418</v>
      </c>
    </row>
    <row r="4399" customFormat="false" ht="12.8" hidden="false" customHeight="false" outlineLevel="0" collapsed="false">
      <c r="A4399" s="0" t="n">
        <v>4397</v>
      </c>
      <c r="B4399" s="0" t="s">
        <v>156</v>
      </c>
      <c r="C4399" s="0" t="s">
        <v>159</v>
      </c>
      <c r="D4399" s="0" t="s">
        <v>11</v>
      </c>
      <c r="E4399" s="0" t="s">
        <v>10</v>
      </c>
      <c r="F4399" s="0" t="n">
        <v>1767</v>
      </c>
      <c r="G4399" s="0" t="n">
        <v>1768</v>
      </c>
    </row>
    <row r="4400" customFormat="false" ht="12.8" hidden="false" customHeight="false" outlineLevel="0" collapsed="false">
      <c r="A4400" s="0" t="n">
        <v>4398</v>
      </c>
      <c r="B4400" s="0" t="s">
        <v>156</v>
      </c>
      <c r="C4400" s="0" t="s">
        <v>159</v>
      </c>
      <c r="D4400" s="0" t="s">
        <v>11</v>
      </c>
      <c r="E4400" s="0" t="s">
        <v>10</v>
      </c>
      <c r="F4400" s="0" t="n">
        <v>2158</v>
      </c>
      <c r="G4400" s="0" t="n">
        <v>2161</v>
      </c>
    </row>
    <row r="4401" customFormat="false" ht="12.8" hidden="false" customHeight="false" outlineLevel="0" collapsed="false">
      <c r="A4401" s="0" t="n">
        <v>4399</v>
      </c>
      <c r="B4401" s="0" t="s">
        <v>156</v>
      </c>
      <c r="C4401" s="0" t="s">
        <v>159</v>
      </c>
      <c r="D4401" s="0" t="s">
        <v>12</v>
      </c>
      <c r="E4401" s="0" t="s">
        <v>9</v>
      </c>
      <c r="F4401" s="0" t="n">
        <v>211</v>
      </c>
      <c r="G4401" s="0" t="n">
        <v>210</v>
      </c>
    </row>
    <row r="4402" customFormat="false" ht="12.8" hidden="false" customHeight="false" outlineLevel="0" collapsed="false">
      <c r="A4402" s="0" t="n">
        <v>4400</v>
      </c>
      <c r="B4402" s="0" t="s">
        <v>156</v>
      </c>
      <c r="C4402" s="0" t="s">
        <v>159</v>
      </c>
      <c r="D4402" s="0" t="s">
        <v>12</v>
      </c>
      <c r="E4402" s="0" t="s">
        <v>9</v>
      </c>
      <c r="F4402" s="0" t="n">
        <v>584</v>
      </c>
      <c r="G4402" s="0" t="n">
        <v>588</v>
      </c>
    </row>
    <row r="4403" customFormat="false" ht="12.8" hidden="false" customHeight="false" outlineLevel="0" collapsed="false">
      <c r="A4403" s="0" t="n">
        <v>4401</v>
      </c>
      <c r="B4403" s="0" t="s">
        <v>156</v>
      </c>
      <c r="C4403" s="0" t="s">
        <v>159</v>
      </c>
      <c r="D4403" s="0" t="s">
        <v>12</v>
      </c>
      <c r="E4403" s="0" t="s">
        <v>9</v>
      </c>
      <c r="F4403" s="0" t="n">
        <v>965</v>
      </c>
      <c r="G4403" s="0" t="n">
        <v>964</v>
      </c>
    </row>
    <row r="4404" customFormat="false" ht="12.8" hidden="false" customHeight="false" outlineLevel="0" collapsed="false">
      <c r="A4404" s="0" t="n">
        <v>4402</v>
      </c>
      <c r="B4404" s="0" t="s">
        <v>156</v>
      </c>
      <c r="C4404" s="0" t="s">
        <v>159</v>
      </c>
      <c r="D4404" s="0" t="s">
        <v>12</v>
      </c>
      <c r="E4404" s="0" t="s">
        <v>9</v>
      </c>
      <c r="F4404" s="0" t="n">
        <v>1347</v>
      </c>
      <c r="G4404" s="0" t="n">
        <v>1346</v>
      </c>
    </row>
    <row r="4405" customFormat="false" ht="12.8" hidden="false" customHeight="false" outlineLevel="0" collapsed="false">
      <c r="A4405" s="0" t="n">
        <v>4403</v>
      </c>
      <c r="B4405" s="0" t="s">
        <v>156</v>
      </c>
      <c r="C4405" s="0" t="s">
        <v>159</v>
      </c>
      <c r="D4405" s="0" t="s">
        <v>12</v>
      </c>
      <c r="E4405" s="0" t="s">
        <v>9</v>
      </c>
      <c r="F4405" s="0" t="n">
        <v>1705</v>
      </c>
      <c r="G4405" s="0" t="n">
        <v>1705</v>
      </c>
    </row>
    <row r="4406" customFormat="false" ht="12.8" hidden="false" customHeight="false" outlineLevel="0" collapsed="false">
      <c r="A4406" s="0" t="n">
        <v>4404</v>
      </c>
      <c r="B4406" s="0" t="s">
        <v>156</v>
      </c>
      <c r="C4406" s="0" t="s">
        <v>159</v>
      </c>
      <c r="D4406" s="0" t="s">
        <v>12</v>
      </c>
      <c r="E4406" s="0" t="s">
        <v>9</v>
      </c>
      <c r="F4406" s="0" t="n">
        <v>2083</v>
      </c>
      <c r="G4406" s="0" t="n">
        <v>2082</v>
      </c>
    </row>
    <row r="4407" customFormat="false" ht="12.8" hidden="false" customHeight="false" outlineLevel="0" collapsed="false">
      <c r="A4407" s="0" t="n">
        <v>4405</v>
      </c>
      <c r="B4407" s="0" t="s">
        <v>156</v>
      </c>
      <c r="C4407" s="0" t="s">
        <v>159</v>
      </c>
      <c r="D4407" s="0" t="s">
        <v>12</v>
      </c>
      <c r="E4407" s="0" t="s">
        <v>10</v>
      </c>
      <c r="F4407" s="0" t="n">
        <v>102</v>
      </c>
      <c r="G4407" s="0" t="n">
        <v>100</v>
      </c>
    </row>
    <row r="4408" customFormat="false" ht="12.8" hidden="false" customHeight="false" outlineLevel="0" collapsed="false">
      <c r="A4408" s="0" t="n">
        <v>4406</v>
      </c>
      <c r="B4408" s="0" t="s">
        <v>156</v>
      </c>
      <c r="C4408" s="0" t="s">
        <v>159</v>
      </c>
      <c r="D4408" s="0" t="s">
        <v>12</v>
      </c>
      <c r="E4408" s="0" t="s">
        <v>10</v>
      </c>
      <c r="F4408" s="0" t="n">
        <v>453</v>
      </c>
      <c r="G4408" s="0" t="n">
        <v>460</v>
      </c>
    </row>
    <row r="4409" customFormat="false" ht="12.8" hidden="false" customHeight="false" outlineLevel="0" collapsed="false">
      <c r="A4409" s="0" t="n">
        <v>4407</v>
      </c>
      <c r="B4409" s="0" t="s">
        <v>156</v>
      </c>
      <c r="C4409" s="0" t="s">
        <v>159</v>
      </c>
      <c r="D4409" s="0" t="s">
        <v>12</v>
      </c>
      <c r="E4409" s="0" t="s">
        <v>10</v>
      </c>
      <c r="F4409" s="0" t="n">
        <v>848</v>
      </c>
      <c r="G4409" s="0" t="n">
        <v>855</v>
      </c>
    </row>
    <row r="4410" customFormat="false" ht="12.8" hidden="false" customHeight="false" outlineLevel="0" collapsed="false">
      <c r="A4410" s="0" t="n">
        <v>4408</v>
      </c>
      <c r="B4410" s="0" t="s">
        <v>156</v>
      </c>
      <c r="C4410" s="0" t="s">
        <v>159</v>
      </c>
      <c r="D4410" s="0" t="s">
        <v>12</v>
      </c>
      <c r="E4410" s="0" t="s">
        <v>10</v>
      </c>
      <c r="F4410" s="0" t="n">
        <v>1214</v>
      </c>
      <c r="G4410" s="0" t="n">
        <v>1225</v>
      </c>
    </row>
    <row r="4411" customFormat="false" ht="12.8" hidden="false" customHeight="false" outlineLevel="0" collapsed="false">
      <c r="A4411" s="0" t="n">
        <v>4409</v>
      </c>
      <c r="B4411" s="0" t="s">
        <v>156</v>
      </c>
      <c r="C4411" s="0" t="s">
        <v>159</v>
      </c>
      <c r="D4411" s="0" t="s">
        <v>12</v>
      </c>
      <c r="E4411" s="0" t="s">
        <v>10</v>
      </c>
      <c r="F4411" s="0" t="n">
        <v>1594</v>
      </c>
      <c r="G4411" s="0" t="n">
        <v>1603</v>
      </c>
    </row>
    <row r="4412" customFormat="false" ht="12.8" hidden="false" customHeight="false" outlineLevel="0" collapsed="false">
      <c r="A4412" s="0" t="n">
        <v>4410</v>
      </c>
      <c r="B4412" s="0" t="s">
        <v>156</v>
      </c>
      <c r="C4412" s="0" t="s">
        <v>159</v>
      </c>
      <c r="D4412" s="0" t="s">
        <v>12</v>
      </c>
      <c r="E4412" s="0" t="s">
        <v>10</v>
      </c>
      <c r="F4412" s="0" t="n">
        <v>1972</v>
      </c>
    </row>
    <row r="4413" customFormat="false" ht="12.8" hidden="false" customHeight="false" outlineLevel="0" collapsed="false">
      <c r="A4413" s="0" t="n">
        <v>4411</v>
      </c>
      <c r="B4413" s="0" t="s">
        <v>156</v>
      </c>
      <c r="C4413" s="0" t="s">
        <v>159</v>
      </c>
      <c r="D4413" s="0" t="s">
        <v>12</v>
      </c>
      <c r="E4413" s="0" t="s">
        <v>10</v>
      </c>
      <c r="F4413" s="0" t="n">
        <v>2361</v>
      </c>
      <c r="G4413" s="0" t="n">
        <v>2368</v>
      </c>
    </row>
    <row r="4414" customFormat="false" ht="12.8" hidden="false" customHeight="false" outlineLevel="0" collapsed="false">
      <c r="A4414" s="0" t="n">
        <v>4412</v>
      </c>
      <c r="B4414" s="0" t="s">
        <v>156</v>
      </c>
      <c r="C4414" s="0" t="s">
        <v>159</v>
      </c>
      <c r="D4414" s="0" t="s">
        <v>13</v>
      </c>
      <c r="E4414" s="0" t="s">
        <v>9</v>
      </c>
      <c r="F4414" s="0" t="n">
        <v>35</v>
      </c>
      <c r="G4414" s="0" t="n">
        <v>32</v>
      </c>
    </row>
    <row r="4415" customFormat="false" ht="12.8" hidden="false" customHeight="false" outlineLevel="0" collapsed="false">
      <c r="A4415" s="0" t="n">
        <v>4413</v>
      </c>
      <c r="B4415" s="0" t="s">
        <v>156</v>
      </c>
      <c r="C4415" s="0" t="s">
        <v>159</v>
      </c>
      <c r="D4415" s="0" t="s">
        <v>13</v>
      </c>
      <c r="E4415" s="0" t="s">
        <v>9</v>
      </c>
      <c r="F4415" s="0" t="n">
        <v>379</v>
      </c>
      <c r="G4415" s="0" t="n">
        <v>376</v>
      </c>
    </row>
    <row r="4416" customFormat="false" ht="12.8" hidden="false" customHeight="false" outlineLevel="0" collapsed="false">
      <c r="A4416" s="0" t="n">
        <v>4414</v>
      </c>
      <c r="B4416" s="0" t="s">
        <v>156</v>
      </c>
      <c r="C4416" s="0" t="s">
        <v>159</v>
      </c>
      <c r="D4416" s="0" t="s">
        <v>13</v>
      </c>
      <c r="E4416" s="0" t="s">
        <v>9</v>
      </c>
      <c r="F4416" s="0" t="n">
        <v>771</v>
      </c>
      <c r="G4416" s="0" t="n">
        <v>768</v>
      </c>
    </row>
    <row r="4417" customFormat="false" ht="12.8" hidden="false" customHeight="false" outlineLevel="0" collapsed="false">
      <c r="A4417" s="0" t="n">
        <v>4415</v>
      </c>
      <c r="B4417" s="0" t="s">
        <v>156</v>
      </c>
      <c r="C4417" s="0" t="s">
        <v>159</v>
      </c>
      <c r="D4417" s="0" t="s">
        <v>13</v>
      </c>
      <c r="E4417" s="0" t="s">
        <v>9</v>
      </c>
      <c r="F4417" s="0" t="n">
        <v>1148</v>
      </c>
      <c r="G4417" s="0" t="n">
        <v>1146</v>
      </c>
    </row>
    <row r="4418" customFormat="false" ht="12.8" hidden="false" customHeight="false" outlineLevel="0" collapsed="false">
      <c r="A4418" s="0" t="n">
        <v>4416</v>
      </c>
      <c r="B4418" s="0" t="s">
        <v>156</v>
      </c>
      <c r="C4418" s="0" t="s">
        <v>159</v>
      </c>
      <c r="D4418" s="0" t="s">
        <v>13</v>
      </c>
      <c r="E4418" s="0" t="s">
        <v>9</v>
      </c>
      <c r="F4418" s="0" t="n">
        <v>1524</v>
      </c>
      <c r="G4418" s="0" t="n">
        <v>1521</v>
      </c>
    </row>
    <row r="4419" customFormat="false" ht="12.8" hidden="false" customHeight="false" outlineLevel="0" collapsed="false">
      <c r="A4419" s="0" t="n">
        <v>4417</v>
      </c>
      <c r="B4419" s="0" t="s">
        <v>156</v>
      </c>
      <c r="C4419" s="0" t="s">
        <v>159</v>
      </c>
      <c r="D4419" s="0" t="s">
        <v>13</v>
      </c>
      <c r="E4419" s="0" t="s">
        <v>9</v>
      </c>
      <c r="F4419" s="0" t="n">
        <v>1899</v>
      </c>
      <c r="G4419" s="0" t="n">
        <v>1895</v>
      </c>
    </row>
    <row r="4420" customFormat="false" ht="12.8" hidden="false" customHeight="false" outlineLevel="0" collapsed="false">
      <c r="A4420" s="0" t="n">
        <v>4418</v>
      </c>
      <c r="B4420" s="0" t="s">
        <v>156</v>
      </c>
      <c r="C4420" s="0" t="s">
        <v>159</v>
      </c>
      <c r="D4420" s="0" t="s">
        <v>13</v>
      </c>
      <c r="E4420" s="0" t="s">
        <v>9</v>
      </c>
      <c r="F4420" s="0" t="n">
        <v>2289</v>
      </c>
      <c r="G4420" s="0" t="n">
        <v>2286</v>
      </c>
    </row>
    <row r="4421" customFormat="false" ht="12.8" hidden="false" customHeight="false" outlineLevel="0" collapsed="false">
      <c r="A4421" s="0" t="n">
        <v>4419</v>
      </c>
      <c r="B4421" s="0" t="s">
        <v>156</v>
      </c>
      <c r="C4421" s="0" t="s">
        <v>159</v>
      </c>
      <c r="D4421" s="0" t="s">
        <v>13</v>
      </c>
      <c r="E4421" s="0" t="s">
        <v>10</v>
      </c>
      <c r="F4421" s="0" t="n">
        <v>275</v>
      </c>
      <c r="G4421" s="0" t="n">
        <v>276</v>
      </c>
    </row>
    <row r="4422" customFormat="false" ht="12.8" hidden="false" customHeight="false" outlineLevel="0" collapsed="false">
      <c r="A4422" s="0" t="n">
        <v>4420</v>
      </c>
      <c r="B4422" s="0" t="s">
        <v>156</v>
      </c>
      <c r="C4422" s="0" t="s">
        <v>159</v>
      </c>
      <c r="D4422" s="0" t="s">
        <v>13</v>
      </c>
      <c r="E4422" s="0" t="s">
        <v>10</v>
      </c>
      <c r="F4422" s="0" t="n">
        <v>659</v>
      </c>
      <c r="G4422" s="0" t="n">
        <v>655</v>
      </c>
    </row>
    <row r="4423" customFormat="false" ht="12.8" hidden="false" customHeight="false" outlineLevel="0" collapsed="false">
      <c r="A4423" s="0" t="n">
        <v>4421</v>
      </c>
      <c r="B4423" s="0" t="s">
        <v>156</v>
      </c>
      <c r="C4423" s="0" t="s">
        <v>159</v>
      </c>
      <c r="D4423" s="0" t="s">
        <v>13</v>
      </c>
      <c r="E4423" s="0" t="s">
        <v>10</v>
      </c>
      <c r="F4423" s="0" t="n">
        <v>1041</v>
      </c>
      <c r="G4423" s="0" t="n">
        <v>1039</v>
      </c>
    </row>
    <row r="4424" customFormat="false" ht="12.8" hidden="false" customHeight="false" outlineLevel="0" collapsed="false">
      <c r="A4424" s="0" t="n">
        <v>4422</v>
      </c>
      <c r="B4424" s="0" t="s">
        <v>156</v>
      </c>
      <c r="C4424" s="0" t="s">
        <v>159</v>
      </c>
      <c r="D4424" s="0" t="s">
        <v>13</v>
      </c>
      <c r="E4424" s="0" t="s">
        <v>10</v>
      </c>
      <c r="F4424" s="0" t="n">
        <v>1417</v>
      </c>
      <c r="G4424" s="0" t="n">
        <v>1416</v>
      </c>
    </row>
    <row r="4425" customFormat="false" ht="12.8" hidden="false" customHeight="false" outlineLevel="0" collapsed="false">
      <c r="A4425" s="0" t="n">
        <v>4423</v>
      </c>
      <c r="B4425" s="0" t="s">
        <v>156</v>
      </c>
      <c r="C4425" s="0" t="s">
        <v>159</v>
      </c>
      <c r="D4425" s="0" t="s">
        <v>13</v>
      </c>
      <c r="E4425" s="0" t="s">
        <v>10</v>
      </c>
      <c r="F4425" s="0" t="n">
        <v>1767</v>
      </c>
      <c r="G4425" s="0" t="n">
        <v>1773</v>
      </c>
    </row>
    <row r="4426" customFormat="false" ht="12.8" hidden="false" customHeight="false" outlineLevel="0" collapsed="false">
      <c r="A4426" s="0" t="n">
        <v>4424</v>
      </c>
      <c r="B4426" s="0" t="s">
        <v>156</v>
      </c>
      <c r="C4426" s="0" t="s">
        <v>159</v>
      </c>
      <c r="D4426" s="0" t="s">
        <v>13</v>
      </c>
      <c r="E4426" s="0" t="s">
        <v>10</v>
      </c>
      <c r="F4426" s="0" t="n">
        <v>2158</v>
      </c>
      <c r="G4426" s="0" t="n">
        <v>2164</v>
      </c>
    </row>
    <row r="4427" customFormat="false" ht="12.8" hidden="false" customHeight="false" outlineLevel="0" collapsed="false">
      <c r="A4427" s="0" t="n">
        <v>4425</v>
      </c>
      <c r="B4427" s="0" t="s">
        <v>160</v>
      </c>
      <c r="C4427" s="0" t="s">
        <v>161</v>
      </c>
      <c r="D4427" s="0" t="s">
        <v>8</v>
      </c>
      <c r="E4427" s="0" t="s">
        <v>9</v>
      </c>
      <c r="F4427" s="0" t="n">
        <v>38</v>
      </c>
      <c r="G4427" s="0" t="n">
        <v>36</v>
      </c>
    </row>
    <row r="4428" customFormat="false" ht="12.8" hidden="false" customHeight="false" outlineLevel="0" collapsed="false">
      <c r="A4428" s="0" t="n">
        <v>4426</v>
      </c>
      <c r="B4428" s="0" t="s">
        <v>160</v>
      </c>
      <c r="C4428" s="0" t="s">
        <v>161</v>
      </c>
      <c r="D4428" s="0" t="s">
        <v>8</v>
      </c>
      <c r="E4428" s="0" t="s">
        <v>9</v>
      </c>
      <c r="F4428" s="0" t="n">
        <v>196</v>
      </c>
      <c r="G4428" s="0" t="n">
        <v>196</v>
      </c>
    </row>
    <row r="4429" customFormat="false" ht="12.8" hidden="false" customHeight="false" outlineLevel="0" collapsed="false">
      <c r="A4429" s="0" t="n">
        <v>4427</v>
      </c>
      <c r="B4429" s="0" t="s">
        <v>160</v>
      </c>
      <c r="C4429" s="0" t="s">
        <v>161</v>
      </c>
      <c r="D4429" s="0" t="s">
        <v>8</v>
      </c>
      <c r="E4429" s="0" t="s">
        <v>9</v>
      </c>
      <c r="F4429" s="0" t="n">
        <v>343</v>
      </c>
      <c r="G4429" s="0" t="n">
        <v>345</v>
      </c>
    </row>
    <row r="4430" customFormat="false" ht="12.8" hidden="false" customHeight="false" outlineLevel="0" collapsed="false">
      <c r="A4430" s="0" t="n">
        <v>4428</v>
      </c>
      <c r="B4430" s="0" t="s">
        <v>160</v>
      </c>
      <c r="C4430" s="0" t="s">
        <v>161</v>
      </c>
      <c r="D4430" s="0" t="s">
        <v>8</v>
      </c>
      <c r="E4430" s="0" t="s">
        <v>10</v>
      </c>
      <c r="F4430" s="0" t="n">
        <v>128</v>
      </c>
      <c r="G4430" s="0" t="n">
        <v>126</v>
      </c>
    </row>
    <row r="4431" customFormat="false" ht="12.8" hidden="false" customHeight="false" outlineLevel="0" collapsed="false">
      <c r="A4431" s="0" t="n">
        <v>4429</v>
      </c>
      <c r="B4431" s="0" t="s">
        <v>160</v>
      </c>
      <c r="C4431" s="0" t="s">
        <v>161</v>
      </c>
      <c r="D4431" s="0" t="s">
        <v>8</v>
      </c>
      <c r="E4431" s="0" t="s">
        <v>10</v>
      </c>
      <c r="F4431" s="0" t="n">
        <v>283</v>
      </c>
      <c r="G4431" s="0" t="n">
        <v>283</v>
      </c>
    </row>
    <row r="4432" customFormat="false" ht="12.8" hidden="false" customHeight="false" outlineLevel="0" collapsed="false">
      <c r="A4432" s="0" t="n">
        <v>4430</v>
      </c>
      <c r="B4432" s="0" t="s">
        <v>160</v>
      </c>
      <c r="C4432" s="0" t="s">
        <v>161</v>
      </c>
      <c r="D4432" s="0" t="s">
        <v>8</v>
      </c>
      <c r="E4432" s="0" t="s">
        <v>10</v>
      </c>
      <c r="F4432" s="0" t="n">
        <v>430</v>
      </c>
      <c r="G4432" s="0" t="n">
        <v>434</v>
      </c>
    </row>
    <row r="4433" customFormat="false" ht="12.8" hidden="false" customHeight="false" outlineLevel="0" collapsed="false">
      <c r="A4433" s="0" t="n">
        <v>4431</v>
      </c>
      <c r="B4433" s="0" t="s">
        <v>160</v>
      </c>
      <c r="C4433" s="0" t="s">
        <v>161</v>
      </c>
      <c r="D4433" s="0" t="s">
        <v>11</v>
      </c>
      <c r="E4433" s="0" t="s">
        <v>9</v>
      </c>
      <c r="F4433" s="0" t="n">
        <v>117</v>
      </c>
      <c r="G4433" s="0" t="n">
        <v>117</v>
      </c>
    </row>
    <row r="4434" customFormat="false" ht="12.8" hidden="false" customHeight="false" outlineLevel="0" collapsed="false">
      <c r="A4434" s="0" t="n">
        <v>4432</v>
      </c>
      <c r="B4434" s="0" t="s">
        <v>160</v>
      </c>
      <c r="C4434" s="0" t="s">
        <v>161</v>
      </c>
      <c r="D4434" s="0" t="s">
        <v>11</v>
      </c>
      <c r="E4434" s="0" t="s">
        <v>9</v>
      </c>
      <c r="F4434" s="0" t="n">
        <v>271</v>
      </c>
      <c r="G4434" s="0" t="n">
        <v>272</v>
      </c>
    </row>
    <row r="4435" customFormat="false" ht="12.8" hidden="false" customHeight="false" outlineLevel="0" collapsed="false">
      <c r="A4435" s="0" t="n">
        <v>4433</v>
      </c>
      <c r="B4435" s="0" t="s">
        <v>160</v>
      </c>
      <c r="C4435" s="0" t="s">
        <v>161</v>
      </c>
      <c r="D4435" s="0" t="s">
        <v>11</v>
      </c>
      <c r="E4435" s="0" t="s">
        <v>9</v>
      </c>
      <c r="F4435" s="0" t="n">
        <v>420</v>
      </c>
      <c r="G4435" s="0" t="n">
        <v>421</v>
      </c>
    </row>
    <row r="4436" customFormat="false" ht="12.8" hidden="false" customHeight="false" outlineLevel="0" collapsed="false">
      <c r="A4436" s="0" t="n">
        <v>4434</v>
      </c>
      <c r="B4436" s="0" t="s">
        <v>160</v>
      </c>
      <c r="C4436" s="0" t="s">
        <v>161</v>
      </c>
      <c r="D4436" s="0" t="s">
        <v>11</v>
      </c>
      <c r="E4436" s="0" t="s">
        <v>10</v>
      </c>
      <c r="F4436" s="0" t="n">
        <v>48</v>
      </c>
      <c r="G4436" s="0" t="n">
        <v>48</v>
      </c>
    </row>
    <row r="4437" customFormat="false" ht="12.8" hidden="false" customHeight="false" outlineLevel="0" collapsed="false">
      <c r="A4437" s="0" t="n">
        <v>4435</v>
      </c>
      <c r="B4437" s="0" t="s">
        <v>160</v>
      </c>
      <c r="C4437" s="0" t="s">
        <v>161</v>
      </c>
      <c r="D4437" s="0" t="s">
        <v>11</v>
      </c>
      <c r="E4437" s="0" t="s">
        <v>10</v>
      </c>
      <c r="F4437" s="0" t="n">
        <v>206</v>
      </c>
      <c r="G4437" s="0" t="n">
        <v>207</v>
      </c>
    </row>
    <row r="4438" customFormat="false" ht="12.8" hidden="false" customHeight="false" outlineLevel="0" collapsed="false">
      <c r="A4438" s="0" t="n">
        <v>4436</v>
      </c>
      <c r="B4438" s="0" t="s">
        <v>160</v>
      </c>
      <c r="C4438" s="0" t="s">
        <v>161</v>
      </c>
      <c r="D4438" s="0" t="s">
        <v>11</v>
      </c>
      <c r="E4438" s="0" t="s">
        <v>10</v>
      </c>
      <c r="F4438" s="0" t="n">
        <v>352</v>
      </c>
      <c r="G4438" s="0" t="n">
        <v>354</v>
      </c>
    </row>
    <row r="4439" customFormat="false" ht="12.8" hidden="false" customHeight="false" outlineLevel="0" collapsed="false">
      <c r="A4439" s="0" t="n">
        <v>4437</v>
      </c>
      <c r="B4439" s="0" t="s">
        <v>160</v>
      </c>
      <c r="C4439" s="0" t="s">
        <v>161</v>
      </c>
      <c r="D4439" s="0" t="s">
        <v>12</v>
      </c>
      <c r="E4439" s="0" t="s">
        <v>9</v>
      </c>
      <c r="F4439" s="0" t="n">
        <v>38</v>
      </c>
      <c r="G4439" s="0" t="n">
        <v>35</v>
      </c>
    </row>
    <row r="4440" customFormat="false" ht="12.8" hidden="false" customHeight="false" outlineLevel="0" collapsed="false">
      <c r="A4440" s="0" t="n">
        <v>4438</v>
      </c>
      <c r="B4440" s="0" t="s">
        <v>160</v>
      </c>
      <c r="C4440" s="0" t="s">
        <v>161</v>
      </c>
      <c r="D4440" s="0" t="s">
        <v>12</v>
      </c>
      <c r="E4440" s="0" t="s">
        <v>9</v>
      </c>
      <c r="F4440" s="0" t="n">
        <v>196</v>
      </c>
      <c r="G4440" s="0" t="n">
        <v>196</v>
      </c>
    </row>
    <row r="4441" customFormat="false" ht="12.8" hidden="false" customHeight="false" outlineLevel="0" collapsed="false">
      <c r="A4441" s="0" t="n">
        <v>4439</v>
      </c>
      <c r="B4441" s="0" t="s">
        <v>160</v>
      </c>
      <c r="C4441" s="0" t="s">
        <v>161</v>
      </c>
      <c r="D4441" s="0" t="s">
        <v>12</v>
      </c>
      <c r="E4441" s="0" t="s">
        <v>9</v>
      </c>
      <c r="F4441" s="0" t="n">
        <v>343</v>
      </c>
      <c r="G4441" s="0" t="n">
        <v>346</v>
      </c>
    </row>
    <row r="4442" customFormat="false" ht="12.8" hidden="false" customHeight="false" outlineLevel="0" collapsed="false">
      <c r="A4442" s="0" t="n">
        <v>4440</v>
      </c>
      <c r="B4442" s="0" t="s">
        <v>160</v>
      </c>
      <c r="C4442" s="0" t="s">
        <v>161</v>
      </c>
      <c r="D4442" s="0" t="s">
        <v>12</v>
      </c>
      <c r="E4442" s="0" t="s">
        <v>10</v>
      </c>
      <c r="F4442" s="0" t="n">
        <v>128</v>
      </c>
      <c r="G4442" s="0" t="n">
        <v>147</v>
      </c>
    </row>
    <row r="4443" customFormat="false" ht="12.8" hidden="false" customHeight="false" outlineLevel="0" collapsed="false">
      <c r="A4443" s="0" t="n">
        <v>4441</v>
      </c>
      <c r="B4443" s="0" t="s">
        <v>160</v>
      </c>
      <c r="C4443" s="0" t="s">
        <v>161</v>
      </c>
      <c r="D4443" s="0" t="s">
        <v>12</v>
      </c>
      <c r="E4443" s="0" t="s">
        <v>10</v>
      </c>
      <c r="F4443" s="0" t="n">
        <v>283</v>
      </c>
      <c r="G4443" s="0" t="n">
        <v>302</v>
      </c>
    </row>
    <row r="4444" customFormat="false" ht="12.8" hidden="false" customHeight="false" outlineLevel="0" collapsed="false">
      <c r="A4444" s="0" t="n">
        <v>4442</v>
      </c>
      <c r="B4444" s="0" t="s">
        <v>160</v>
      </c>
      <c r="C4444" s="0" t="s">
        <v>161</v>
      </c>
      <c r="D4444" s="0" t="s">
        <v>12</v>
      </c>
      <c r="E4444" s="0" t="s">
        <v>10</v>
      </c>
      <c r="F4444" s="0" t="n">
        <v>430</v>
      </c>
    </row>
    <row r="4445" customFormat="false" ht="12.8" hidden="false" customHeight="false" outlineLevel="0" collapsed="false">
      <c r="A4445" s="0" t="n">
        <v>4443</v>
      </c>
      <c r="B4445" s="0" t="s">
        <v>160</v>
      </c>
      <c r="C4445" s="0" t="s">
        <v>161</v>
      </c>
      <c r="D4445" s="0" t="s">
        <v>13</v>
      </c>
      <c r="E4445" s="0" t="s">
        <v>9</v>
      </c>
      <c r="F4445" s="0" t="n">
        <v>117</v>
      </c>
      <c r="G4445" s="0" t="n">
        <v>116</v>
      </c>
    </row>
    <row r="4446" customFormat="false" ht="12.8" hidden="false" customHeight="false" outlineLevel="0" collapsed="false">
      <c r="A4446" s="0" t="n">
        <v>4444</v>
      </c>
      <c r="B4446" s="0" t="s">
        <v>160</v>
      </c>
      <c r="C4446" s="0" t="s">
        <v>161</v>
      </c>
      <c r="D4446" s="0" t="s">
        <v>13</v>
      </c>
      <c r="E4446" s="0" t="s">
        <v>9</v>
      </c>
      <c r="F4446" s="0" t="n">
        <v>271</v>
      </c>
      <c r="G4446" s="0" t="n">
        <v>273</v>
      </c>
    </row>
    <row r="4447" customFormat="false" ht="12.8" hidden="false" customHeight="false" outlineLevel="0" collapsed="false">
      <c r="A4447" s="0" t="n">
        <v>4445</v>
      </c>
      <c r="B4447" s="0" t="s">
        <v>160</v>
      </c>
      <c r="C4447" s="0" t="s">
        <v>161</v>
      </c>
      <c r="D4447" s="0" t="s">
        <v>13</v>
      </c>
      <c r="E4447" s="0" t="s">
        <v>9</v>
      </c>
      <c r="F4447" s="0" t="n">
        <v>420</v>
      </c>
      <c r="G4447" s="0" t="n">
        <v>421</v>
      </c>
    </row>
    <row r="4448" customFormat="false" ht="12.8" hidden="false" customHeight="false" outlineLevel="0" collapsed="false">
      <c r="A4448" s="0" t="n">
        <v>4446</v>
      </c>
      <c r="B4448" s="0" t="s">
        <v>160</v>
      </c>
      <c r="C4448" s="0" t="s">
        <v>161</v>
      </c>
      <c r="D4448" s="0" t="s">
        <v>13</v>
      </c>
      <c r="E4448" s="0" t="s">
        <v>10</v>
      </c>
      <c r="F4448" s="0" t="n">
        <v>48</v>
      </c>
      <c r="G4448" s="0" t="n">
        <v>38</v>
      </c>
    </row>
    <row r="4449" customFormat="false" ht="12.8" hidden="false" customHeight="false" outlineLevel="0" collapsed="false">
      <c r="A4449" s="0" t="n">
        <v>4447</v>
      </c>
      <c r="B4449" s="0" t="s">
        <v>160</v>
      </c>
      <c r="C4449" s="0" t="s">
        <v>161</v>
      </c>
      <c r="D4449" s="0" t="s">
        <v>13</v>
      </c>
      <c r="E4449" s="0" t="s">
        <v>10</v>
      </c>
      <c r="F4449" s="0" t="n">
        <v>206</v>
      </c>
    </row>
    <row r="4450" customFormat="false" ht="12.8" hidden="false" customHeight="false" outlineLevel="0" collapsed="false">
      <c r="A4450" s="0" t="n">
        <v>4448</v>
      </c>
      <c r="B4450" s="0" t="s">
        <v>160</v>
      </c>
      <c r="C4450" s="0" t="s">
        <v>161</v>
      </c>
      <c r="D4450" s="0" t="s">
        <v>13</v>
      </c>
      <c r="E4450" s="0" t="s">
        <v>10</v>
      </c>
      <c r="F4450" s="0" t="n">
        <v>352</v>
      </c>
    </row>
    <row r="4451" customFormat="false" ht="12.8" hidden="false" customHeight="false" outlineLevel="0" collapsed="false">
      <c r="A4451" s="0" t="n">
        <v>4449</v>
      </c>
      <c r="B4451" s="0" t="s">
        <v>160</v>
      </c>
      <c r="C4451" s="0" t="s">
        <v>162</v>
      </c>
      <c r="D4451" s="0" t="s">
        <v>8</v>
      </c>
      <c r="E4451" s="0" t="s">
        <v>9</v>
      </c>
      <c r="F4451" s="0" t="n">
        <v>163</v>
      </c>
      <c r="G4451" s="0" t="n">
        <v>163</v>
      </c>
    </row>
    <row r="4452" customFormat="false" ht="12.8" hidden="false" customHeight="false" outlineLevel="0" collapsed="false">
      <c r="A4452" s="0" t="n">
        <v>4450</v>
      </c>
      <c r="B4452" s="0" t="s">
        <v>160</v>
      </c>
      <c r="C4452" s="0" t="s">
        <v>162</v>
      </c>
      <c r="D4452" s="0" t="s">
        <v>8</v>
      </c>
      <c r="E4452" s="0" t="s">
        <v>9</v>
      </c>
      <c r="F4452" s="0" t="n">
        <v>413</v>
      </c>
      <c r="G4452" s="0" t="n">
        <v>412</v>
      </c>
    </row>
    <row r="4453" customFormat="false" ht="12.8" hidden="false" customHeight="false" outlineLevel="0" collapsed="false">
      <c r="A4453" s="0" t="n">
        <v>4451</v>
      </c>
      <c r="B4453" s="0" t="s">
        <v>160</v>
      </c>
      <c r="C4453" s="0" t="s">
        <v>162</v>
      </c>
      <c r="D4453" s="0" t="s">
        <v>8</v>
      </c>
      <c r="E4453" s="0" t="s">
        <v>9</v>
      </c>
      <c r="F4453" s="0" t="n">
        <v>658</v>
      </c>
      <c r="G4453" s="0" t="n">
        <v>660</v>
      </c>
    </row>
    <row r="4454" customFormat="false" ht="12.8" hidden="false" customHeight="false" outlineLevel="0" collapsed="false">
      <c r="A4454" s="0" t="n">
        <v>4452</v>
      </c>
      <c r="B4454" s="0" t="s">
        <v>160</v>
      </c>
      <c r="C4454" s="0" t="s">
        <v>162</v>
      </c>
      <c r="D4454" s="0" t="s">
        <v>8</v>
      </c>
      <c r="E4454" s="0" t="s">
        <v>9</v>
      </c>
      <c r="F4454" s="0" t="n">
        <v>905</v>
      </c>
      <c r="G4454" s="0" t="n">
        <v>906</v>
      </c>
    </row>
    <row r="4455" customFormat="false" ht="12.8" hidden="false" customHeight="false" outlineLevel="0" collapsed="false">
      <c r="A4455" s="0" t="n">
        <v>4453</v>
      </c>
      <c r="B4455" s="0" t="s">
        <v>160</v>
      </c>
      <c r="C4455" s="0" t="s">
        <v>162</v>
      </c>
      <c r="D4455" s="0" t="s">
        <v>8</v>
      </c>
      <c r="E4455" s="0" t="s">
        <v>10</v>
      </c>
      <c r="F4455" s="0" t="n">
        <v>78</v>
      </c>
      <c r="G4455" s="0" t="n">
        <v>77</v>
      </c>
    </row>
    <row r="4456" customFormat="false" ht="12.8" hidden="false" customHeight="false" outlineLevel="0" collapsed="false">
      <c r="A4456" s="0" t="n">
        <v>4454</v>
      </c>
      <c r="B4456" s="0" t="s">
        <v>160</v>
      </c>
      <c r="C4456" s="0" t="s">
        <v>162</v>
      </c>
      <c r="D4456" s="0" t="s">
        <v>8</v>
      </c>
      <c r="E4456" s="0" t="s">
        <v>10</v>
      </c>
      <c r="F4456" s="0" t="n">
        <v>325</v>
      </c>
      <c r="G4456" s="0" t="n">
        <v>326</v>
      </c>
    </row>
    <row r="4457" customFormat="false" ht="12.8" hidden="false" customHeight="false" outlineLevel="0" collapsed="false">
      <c r="A4457" s="0" t="n">
        <v>4455</v>
      </c>
      <c r="B4457" s="0" t="s">
        <v>160</v>
      </c>
      <c r="C4457" s="0" t="s">
        <v>162</v>
      </c>
      <c r="D4457" s="0" t="s">
        <v>8</v>
      </c>
      <c r="E4457" s="0" t="s">
        <v>10</v>
      </c>
      <c r="F4457" s="0" t="n">
        <v>573</v>
      </c>
      <c r="G4457" s="0" t="n">
        <v>573</v>
      </c>
    </row>
    <row r="4458" customFormat="false" ht="12.8" hidden="false" customHeight="false" outlineLevel="0" collapsed="false">
      <c r="A4458" s="0" t="n">
        <v>4456</v>
      </c>
      <c r="B4458" s="0" t="s">
        <v>160</v>
      </c>
      <c r="C4458" s="0" t="s">
        <v>162</v>
      </c>
      <c r="D4458" s="0" t="s">
        <v>8</v>
      </c>
      <c r="E4458" s="0" t="s">
        <v>10</v>
      </c>
      <c r="F4458" s="0" t="n">
        <v>821</v>
      </c>
      <c r="G4458" s="0" t="n">
        <v>822</v>
      </c>
    </row>
    <row r="4459" customFormat="false" ht="12.8" hidden="false" customHeight="false" outlineLevel="0" collapsed="false">
      <c r="A4459" s="0" t="n">
        <v>4457</v>
      </c>
      <c r="B4459" s="0" t="s">
        <v>160</v>
      </c>
      <c r="C4459" s="0" t="s">
        <v>162</v>
      </c>
      <c r="D4459" s="0" t="s">
        <v>8</v>
      </c>
      <c r="E4459" s="0" t="s">
        <v>10</v>
      </c>
      <c r="F4459" s="0" t="n">
        <v>1076</v>
      </c>
      <c r="G4459" s="0" t="n">
        <v>1078</v>
      </c>
    </row>
    <row r="4460" customFormat="false" ht="12.8" hidden="false" customHeight="false" outlineLevel="0" collapsed="false">
      <c r="A4460" s="0" t="n">
        <v>4458</v>
      </c>
      <c r="B4460" s="0" t="s">
        <v>160</v>
      </c>
      <c r="C4460" s="0" t="s">
        <v>162</v>
      </c>
      <c r="D4460" s="0" t="s">
        <v>11</v>
      </c>
      <c r="E4460" s="0" t="s">
        <v>9</v>
      </c>
      <c r="F4460" s="0" t="n">
        <v>30</v>
      </c>
      <c r="G4460" s="0" t="n">
        <v>28</v>
      </c>
    </row>
    <row r="4461" customFormat="false" ht="12.8" hidden="false" customHeight="false" outlineLevel="0" collapsed="false">
      <c r="A4461" s="0" t="n">
        <v>4459</v>
      </c>
      <c r="B4461" s="0" t="s">
        <v>160</v>
      </c>
      <c r="C4461" s="0" t="s">
        <v>162</v>
      </c>
      <c r="D4461" s="0" t="s">
        <v>11</v>
      </c>
      <c r="E4461" s="0" t="s">
        <v>9</v>
      </c>
      <c r="F4461" s="0" t="n">
        <v>288</v>
      </c>
      <c r="G4461" s="0" t="n">
        <v>288</v>
      </c>
    </row>
    <row r="4462" customFormat="false" ht="12.8" hidden="false" customHeight="false" outlineLevel="0" collapsed="false">
      <c r="A4462" s="0" t="n">
        <v>4460</v>
      </c>
      <c r="B4462" s="0" t="s">
        <v>160</v>
      </c>
      <c r="C4462" s="0" t="s">
        <v>162</v>
      </c>
      <c r="D4462" s="0" t="s">
        <v>11</v>
      </c>
      <c r="E4462" s="0" t="s">
        <v>9</v>
      </c>
      <c r="F4462" s="0" t="n">
        <v>535</v>
      </c>
      <c r="G4462" s="0" t="n">
        <v>535</v>
      </c>
    </row>
    <row r="4463" customFormat="false" ht="12.8" hidden="false" customHeight="false" outlineLevel="0" collapsed="false">
      <c r="A4463" s="0" t="n">
        <v>4461</v>
      </c>
      <c r="B4463" s="0" t="s">
        <v>160</v>
      </c>
      <c r="C4463" s="0" t="s">
        <v>162</v>
      </c>
      <c r="D4463" s="0" t="s">
        <v>11</v>
      </c>
      <c r="E4463" s="0" t="s">
        <v>9</v>
      </c>
      <c r="F4463" s="0" t="n">
        <v>778</v>
      </c>
      <c r="G4463" s="0" t="n">
        <v>781</v>
      </c>
    </row>
    <row r="4464" customFormat="false" ht="12.8" hidden="false" customHeight="false" outlineLevel="0" collapsed="false">
      <c r="A4464" s="0" t="n">
        <v>4462</v>
      </c>
      <c r="B4464" s="0" t="s">
        <v>160</v>
      </c>
      <c r="C4464" s="0" t="s">
        <v>162</v>
      </c>
      <c r="D4464" s="0" t="s">
        <v>11</v>
      </c>
      <c r="E4464" s="0" t="s">
        <v>9</v>
      </c>
      <c r="F4464" s="0" t="n">
        <v>1029</v>
      </c>
      <c r="G4464" s="0" t="n">
        <v>1029</v>
      </c>
    </row>
    <row r="4465" customFormat="false" ht="12.8" hidden="false" customHeight="false" outlineLevel="0" collapsed="false">
      <c r="A4465" s="0" t="n">
        <v>4463</v>
      </c>
      <c r="B4465" s="0" t="s">
        <v>160</v>
      </c>
      <c r="C4465" s="0" t="s">
        <v>162</v>
      </c>
      <c r="D4465" s="0" t="s">
        <v>11</v>
      </c>
      <c r="E4465" s="0" t="s">
        <v>10</v>
      </c>
      <c r="F4465" s="0" t="n">
        <v>203</v>
      </c>
      <c r="G4465" s="0" t="n">
        <v>203</v>
      </c>
    </row>
    <row r="4466" customFormat="false" ht="12.8" hidden="false" customHeight="false" outlineLevel="0" collapsed="false">
      <c r="A4466" s="0" t="n">
        <v>4464</v>
      </c>
      <c r="B4466" s="0" t="s">
        <v>160</v>
      </c>
      <c r="C4466" s="0" t="s">
        <v>162</v>
      </c>
      <c r="D4466" s="0" t="s">
        <v>11</v>
      </c>
      <c r="E4466" s="0" t="s">
        <v>10</v>
      </c>
      <c r="F4466" s="0" t="n">
        <v>450</v>
      </c>
      <c r="G4466" s="0" t="n">
        <v>451</v>
      </c>
    </row>
    <row r="4467" customFormat="false" ht="12.8" hidden="false" customHeight="false" outlineLevel="0" collapsed="false">
      <c r="A4467" s="0" t="n">
        <v>4465</v>
      </c>
      <c r="B4467" s="0" t="s">
        <v>160</v>
      </c>
      <c r="C4467" s="0" t="s">
        <v>162</v>
      </c>
      <c r="D4467" s="0" t="s">
        <v>11</v>
      </c>
      <c r="E4467" s="0" t="s">
        <v>10</v>
      </c>
      <c r="F4467" s="0" t="n">
        <v>699</v>
      </c>
      <c r="G4467" s="0" t="n">
        <v>699</v>
      </c>
    </row>
    <row r="4468" customFormat="false" ht="12.8" hidden="false" customHeight="false" outlineLevel="0" collapsed="false">
      <c r="A4468" s="0" t="n">
        <v>4466</v>
      </c>
      <c r="B4468" s="0" t="s">
        <v>160</v>
      </c>
      <c r="C4468" s="0" t="s">
        <v>162</v>
      </c>
      <c r="D4468" s="0" t="s">
        <v>11</v>
      </c>
      <c r="E4468" s="0" t="s">
        <v>10</v>
      </c>
      <c r="F4468" s="0" t="n">
        <v>946</v>
      </c>
      <c r="G4468" s="0" t="n">
        <v>947</v>
      </c>
    </row>
    <row r="4469" customFormat="false" ht="12.8" hidden="false" customHeight="false" outlineLevel="0" collapsed="false">
      <c r="A4469" s="0" t="n">
        <v>4467</v>
      </c>
      <c r="B4469" s="0" t="s">
        <v>160</v>
      </c>
      <c r="C4469" s="0" t="s">
        <v>162</v>
      </c>
      <c r="D4469" s="0" t="s">
        <v>12</v>
      </c>
      <c r="E4469" s="0" t="s">
        <v>9</v>
      </c>
      <c r="F4469" s="0" t="n">
        <v>163</v>
      </c>
      <c r="G4469" s="0" t="n">
        <v>167</v>
      </c>
    </row>
    <row r="4470" customFormat="false" ht="12.8" hidden="false" customHeight="false" outlineLevel="0" collapsed="false">
      <c r="A4470" s="0" t="n">
        <v>4468</v>
      </c>
      <c r="B4470" s="0" t="s">
        <v>160</v>
      </c>
      <c r="C4470" s="0" t="s">
        <v>162</v>
      </c>
      <c r="D4470" s="0" t="s">
        <v>12</v>
      </c>
      <c r="E4470" s="0" t="s">
        <v>9</v>
      </c>
      <c r="F4470" s="0" t="n">
        <v>413</v>
      </c>
      <c r="G4470" s="0" t="n">
        <v>411</v>
      </c>
    </row>
    <row r="4471" customFormat="false" ht="12.8" hidden="false" customHeight="false" outlineLevel="0" collapsed="false">
      <c r="A4471" s="0" t="n">
        <v>4469</v>
      </c>
      <c r="B4471" s="0" t="s">
        <v>160</v>
      </c>
      <c r="C4471" s="0" t="s">
        <v>162</v>
      </c>
      <c r="D4471" s="0" t="s">
        <v>12</v>
      </c>
      <c r="E4471" s="0" t="s">
        <v>9</v>
      </c>
      <c r="F4471" s="0" t="n">
        <v>658</v>
      </c>
      <c r="G4471" s="0" t="n">
        <v>661</v>
      </c>
    </row>
    <row r="4472" customFormat="false" ht="12.8" hidden="false" customHeight="false" outlineLevel="0" collapsed="false">
      <c r="A4472" s="0" t="n">
        <v>4470</v>
      </c>
      <c r="B4472" s="0" t="s">
        <v>160</v>
      </c>
      <c r="C4472" s="0" t="s">
        <v>162</v>
      </c>
      <c r="D4472" s="0" t="s">
        <v>12</v>
      </c>
      <c r="E4472" s="0" t="s">
        <v>9</v>
      </c>
      <c r="F4472" s="0" t="n">
        <v>905</v>
      </c>
      <c r="G4472" s="0" t="n">
        <v>907</v>
      </c>
    </row>
    <row r="4473" customFormat="false" ht="12.8" hidden="false" customHeight="false" outlineLevel="0" collapsed="false">
      <c r="A4473" s="0" t="n">
        <v>4471</v>
      </c>
      <c r="B4473" s="0" t="s">
        <v>160</v>
      </c>
      <c r="C4473" s="0" t="s">
        <v>162</v>
      </c>
      <c r="D4473" s="0" t="s">
        <v>12</v>
      </c>
      <c r="E4473" s="0" t="s">
        <v>10</v>
      </c>
      <c r="F4473" s="0" t="n">
        <v>78</v>
      </c>
      <c r="G4473" s="0" t="n">
        <v>83</v>
      </c>
    </row>
    <row r="4474" customFormat="false" ht="12.8" hidden="false" customHeight="false" outlineLevel="0" collapsed="false">
      <c r="A4474" s="0" t="n">
        <v>4472</v>
      </c>
      <c r="B4474" s="0" t="s">
        <v>160</v>
      </c>
      <c r="C4474" s="0" t="s">
        <v>162</v>
      </c>
      <c r="D4474" s="0" t="s">
        <v>12</v>
      </c>
      <c r="E4474" s="0" t="s">
        <v>10</v>
      </c>
      <c r="F4474" s="0" t="n">
        <v>325</v>
      </c>
      <c r="G4474" s="0" t="n">
        <v>328</v>
      </c>
    </row>
    <row r="4475" customFormat="false" ht="12.8" hidden="false" customHeight="false" outlineLevel="0" collapsed="false">
      <c r="A4475" s="0" t="n">
        <v>4473</v>
      </c>
      <c r="B4475" s="0" t="s">
        <v>160</v>
      </c>
      <c r="C4475" s="0" t="s">
        <v>162</v>
      </c>
      <c r="D4475" s="0" t="s">
        <v>12</v>
      </c>
      <c r="E4475" s="0" t="s">
        <v>10</v>
      </c>
      <c r="F4475" s="0" t="n">
        <v>573</v>
      </c>
      <c r="G4475" s="0" t="n">
        <v>577</v>
      </c>
    </row>
    <row r="4476" customFormat="false" ht="12.8" hidden="false" customHeight="false" outlineLevel="0" collapsed="false">
      <c r="A4476" s="0" t="n">
        <v>4474</v>
      </c>
      <c r="B4476" s="0" t="s">
        <v>160</v>
      </c>
      <c r="C4476" s="0" t="s">
        <v>162</v>
      </c>
      <c r="D4476" s="0" t="s">
        <v>12</v>
      </c>
      <c r="E4476" s="0" t="s">
        <v>10</v>
      </c>
      <c r="F4476" s="0" t="n">
        <v>821</v>
      </c>
      <c r="G4476" s="0" t="n">
        <v>826</v>
      </c>
    </row>
    <row r="4477" customFormat="false" ht="12.8" hidden="false" customHeight="false" outlineLevel="0" collapsed="false">
      <c r="A4477" s="0" t="n">
        <v>4475</v>
      </c>
      <c r="B4477" s="0" t="s">
        <v>160</v>
      </c>
      <c r="C4477" s="0" t="s">
        <v>162</v>
      </c>
      <c r="D4477" s="0" t="s">
        <v>12</v>
      </c>
      <c r="E4477" s="0" t="s">
        <v>10</v>
      </c>
      <c r="F4477" s="0" t="n">
        <v>1076</v>
      </c>
    </row>
    <row r="4478" customFormat="false" ht="12.8" hidden="false" customHeight="false" outlineLevel="0" collapsed="false">
      <c r="A4478" s="0" t="n">
        <v>4476</v>
      </c>
      <c r="B4478" s="0" t="s">
        <v>160</v>
      </c>
      <c r="C4478" s="0" t="s">
        <v>162</v>
      </c>
      <c r="D4478" s="0" t="s">
        <v>13</v>
      </c>
      <c r="E4478" s="0" t="s">
        <v>9</v>
      </c>
      <c r="F4478" s="0" t="n">
        <v>30</v>
      </c>
      <c r="G4478" s="0" t="n">
        <v>33</v>
      </c>
    </row>
    <row r="4479" customFormat="false" ht="12.8" hidden="false" customHeight="false" outlineLevel="0" collapsed="false">
      <c r="A4479" s="0" t="n">
        <v>4477</v>
      </c>
      <c r="B4479" s="0" t="s">
        <v>160</v>
      </c>
      <c r="C4479" s="0" t="s">
        <v>162</v>
      </c>
      <c r="D4479" s="0" t="s">
        <v>13</v>
      </c>
      <c r="E4479" s="0" t="s">
        <v>9</v>
      </c>
      <c r="F4479" s="0" t="n">
        <v>288</v>
      </c>
      <c r="G4479" s="0" t="n">
        <v>287</v>
      </c>
    </row>
    <row r="4480" customFormat="false" ht="12.8" hidden="false" customHeight="false" outlineLevel="0" collapsed="false">
      <c r="A4480" s="0" t="n">
        <v>4478</v>
      </c>
      <c r="B4480" s="0" t="s">
        <v>160</v>
      </c>
      <c r="C4480" s="0" t="s">
        <v>162</v>
      </c>
      <c r="D4480" s="0" t="s">
        <v>13</v>
      </c>
      <c r="E4480" s="0" t="s">
        <v>9</v>
      </c>
      <c r="F4480" s="0" t="n">
        <v>535</v>
      </c>
      <c r="G4480" s="0" t="n">
        <v>534</v>
      </c>
    </row>
    <row r="4481" customFormat="false" ht="12.8" hidden="false" customHeight="false" outlineLevel="0" collapsed="false">
      <c r="A4481" s="0" t="n">
        <v>4479</v>
      </c>
      <c r="B4481" s="0" t="s">
        <v>160</v>
      </c>
      <c r="C4481" s="0" t="s">
        <v>162</v>
      </c>
      <c r="D4481" s="0" t="s">
        <v>13</v>
      </c>
      <c r="E4481" s="0" t="s">
        <v>9</v>
      </c>
      <c r="F4481" s="0" t="n">
        <v>778</v>
      </c>
      <c r="G4481" s="0" t="n">
        <v>779</v>
      </c>
    </row>
    <row r="4482" customFormat="false" ht="12.8" hidden="false" customHeight="false" outlineLevel="0" collapsed="false">
      <c r="A4482" s="0" t="n">
        <v>4480</v>
      </c>
      <c r="B4482" s="0" t="s">
        <v>160</v>
      </c>
      <c r="C4482" s="0" t="s">
        <v>162</v>
      </c>
      <c r="D4482" s="0" t="s">
        <v>13</v>
      </c>
      <c r="E4482" s="0" t="s">
        <v>9</v>
      </c>
      <c r="F4482" s="0" t="n">
        <v>1029</v>
      </c>
      <c r="G4482" s="0" t="n">
        <v>1027</v>
      </c>
    </row>
    <row r="4483" customFormat="false" ht="12.8" hidden="false" customHeight="false" outlineLevel="0" collapsed="false">
      <c r="A4483" s="0" t="n">
        <v>4481</v>
      </c>
      <c r="B4483" s="0" t="s">
        <v>160</v>
      </c>
      <c r="C4483" s="0" t="s">
        <v>162</v>
      </c>
      <c r="D4483" s="0" t="s">
        <v>13</v>
      </c>
      <c r="E4483" s="0" t="s">
        <v>10</v>
      </c>
      <c r="F4483" s="0" t="n">
        <v>203</v>
      </c>
    </row>
    <row r="4484" customFormat="false" ht="12.8" hidden="false" customHeight="false" outlineLevel="0" collapsed="false">
      <c r="A4484" s="0" t="n">
        <v>4482</v>
      </c>
      <c r="B4484" s="0" t="s">
        <v>160</v>
      </c>
      <c r="C4484" s="0" t="s">
        <v>162</v>
      </c>
      <c r="D4484" s="0" t="s">
        <v>13</v>
      </c>
      <c r="E4484" s="0" t="s">
        <v>10</v>
      </c>
      <c r="F4484" s="0" t="n">
        <v>450</v>
      </c>
      <c r="G4484" s="0" t="n">
        <v>451</v>
      </c>
    </row>
    <row r="4485" customFormat="false" ht="12.8" hidden="false" customHeight="false" outlineLevel="0" collapsed="false">
      <c r="A4485" s="0" t="n">
        <v>4483</v>
      </c>
      <c r="B4485" s="0" t="s">
        <v>160</v>
      </c>
      <c r="C4485" s="0" t="s">
        <v>162</v>
      </c>
      <c r="D4485" s="0" t="s">
        <v>13</v>
      </c>
      <c r="E4485" s="0" t="s">
        <v>10</v>
      </c>
      <c r="F4485" s="0" t="n">
        <v>699</v>
      </c>
      <c r="G4485" s="0" t="n">
        <v>700</v>
      </c>
    </row>
    <row r="4486" customFormat="false" ht="12.8" hidden="false" customHeight="false" outlineLevel="0" collapsed="false">
      <c r="A4486" s="0" t="n">
        <v>4484</v>
      </c>
      <c r="B4486" s="0" t="s">
        <v>160</v>
      </c>
      <c r="C4486" s="0" t="s">
        <v>162</v>
      </c>
      <c r="D4486" s="0" t="s">
        <v>13</v>
      </c>
      <c r="E4486" s="0" t="s">
        <v>10</v>
      </c>
      <c r="F4486" s="0" t="n">
        <v>946</v>
      </c>
    </row>
    <row r="4487" customFormat="false" ht="12.8" hidden="false" customHeight="false" outlineLevel="0" collapsed="false">
      <c r="A4487" s="0" t="n">
        <v>4485</v>
      </c>
      <c r="B4487" s="0" t="s">
        <v>160</v>
      </c>
      <c r="C4487" s="0" t="s">
        <v>163</v>
      </c>
      <c r="D4487" s="0" t="s">
        <v>8</v>
      </c>
      <c r="E4487" s="0" t="s">
        <v>9</v>
      </c>
      <c r="F4487" s="0" t="n">
        <v>232</v>
      </c>
      <c r="G4487" s="0" t="n">
        <v>230</v>
      </c>
    </row>
    <row r="4488" customFormat="false" ht="12.8" hidden="false" customHeight="false" outlineLevel="0" collapsed="false">
      <c r="A4488" s="0" t="n">
        <v>4486</v>
      </c>
      <c r="B4488" s="0" t="s">
        <v>160</v>
      </c>
      <c r="C4488" s="0" t="s">
        <v>163</v>
      </c>
      <c r="D4488" s="0" t="s">
        <v>8</v>
      </c>
      <c r="E4488" s="0" t="s">
        <v>9</v>
      </c>
      <c r="F4488" s="0" t="n">
        <v>665</v>
      </c>
      <c r="G4488" s="0" t="n">
        <v>662</v>
      </c>
    </row>
    <row r="4489" customFormat="false" ht="12.8" hidden="false" customHeight="false" outlineLevel="0" collapsed="false">
      <c r="A4489" s="0" t="n">
        <v>4487</v>
      </c>
      <c r="B4489" s="0" t="s">
        <v>160</v>
      </c>
      <c r="C4489" s="0" t="s">
        <v>163</v>
      </c>
      <c r="D4489" s="0" t="s">
        <v>8</v>
      </c>
      <c r="E4489" s="0" t="s">
        <v>9</v>
      </c>
      <c r="F4489" s="0" t="n">
        <v>1081</v>
      </c>
      <c r="G4489" s="0" t="n">
        <v>1081</v>
      </c>
    </row>
    <row r="4490" customFormat="false" ht="12.8" hidden="false" customHeight="false" outlineLevel="0" collapsed="false">
      <c r="A4490" s="0" t="n">
        <v>4488</v>
      </c>
      <c r="B4490" s="0" t="s">
        <v>160</v>
      </c>
      <c r="C4490" s="0" t="s">
        <v>163</v>
      </c>
      <c r="D4490" s="0" t="s">
        <v>8</v>
      </c>
      <c r="E4490" s="0" t="s">
        <v>9</v>
      </c>
      <c r="F4490" s="0" t="n">
        <v>1496</v>
      </c>
      <c r="G4490" s="0" t="n">
        <v>1494</v>
      </c>
    </row>
    <row r="4491" customFormat="false" ht="12.8" hidden="false" customHeight="false" outlineLevel="0" collapsed="false">
      <c r="A4491" s="0" t="n">
        <v>4489</v>
      </c>
      <c r="B4491" s="0" t="s">
        <v>160</v>
      </c>
      <c r="C4491" s="0" t="s">
        <v>163</v>
      </c>
      <c r="D4491" s="0" t="s">
        <v>8</v>
      </c>
      <c r="E4491" s="0" t="s">
        <v>9</v>
      </c>
      <c r="F4491" s="0" t="n">
        <v>1917</v>
      </c>
      <c r="G4491" s="0" t="n">
        <v>1915</v>
      </c>
    </row>
    <row r="4492" customFormat="false" ht="12.8" hidden="false" customHeight="false" outlineLevel="0" collapsed="false">
      <c r="A4492" s="0" t="n">
        <v>4490</v>
      </c>
      <c r="B4492" s="0" t="s">
        <v>160</v>
      </c>
      <c r="C4492" s="0" t="s">
        <v>163</v>
      </c>
      <c r="D4492" s="0" t="s">
        <v>8</v>
      </c>
      <c r="E4492" s="0" t="s">
        <v>10</v>
      </c>
      <c r="F4492" s="0" t="n">
        <v>90</v>
      </c>
      <c r="G4492" s="0" t="n">
        <v>93</v>
      </c>
    </row>
    <row r="4493" customFormat="false" ht="12.8" hidden="false" customHeight="false" outlineLevel="0" collapsed="false">
      <c r="A4493" s="0" t="n">
        <v>4491</v>
      </c>
      <c r="B4493" s="0" t="s">
        <v>160</v>
      </c>
      <c r="C4493" s="0" t="s">
        <v>163</v>
      </c>
      <c r="D4493" s="0" t="s">
        <v>8</v>
      </c>
      <c r="E4493" s="0" t="s">
        <v>10</v>
      </c>
      <c r="F4493" s="0" t="n">
        <v>524</v>
      </c>
      <c r="G4493" s="0" t="n">
        <v>525</v>
      </c>
    </row>
    <row r="4494" customFormat="false" ht="12.8" hidden="false" customHeight="false" outlineLevel="0" collapsed="false">
      <c r="A4494" s="0" t="n">
        <v>4492</v>
      </c>
      <c r="B4494" s="0" t="s">
        <v>160</v>
      </c>
      <c r="C4494" s="0" t="s">
        <v>163</v>
      </c>
      <c r="D4494" s="0" t="s">
        <v>8</v>
      </c>
      <c r="E4494" s="0" t="s">
        <v>10</v>
      </c>
      <c r="F4494" s="0" t="n">
        <v>945</v>
      </c>
      <c r="G4494" s="0" t="n">
        <v>946</v>
      </c>
    </row>
    <row r="4495" customFormat="false" ht="12.8" hidden="false" customHeight="false" outlineLevel="0" collapsed="false">
      <c r="A4495" s="0" t="n">
        <v>4493</v>
      </c>
      <c r="B4495" s="0" t="s">
        <v>160</v>
      </c>
      <c r="C4495" s="0" t="s">
        <v>163</v>
      </c>
      <c r="D4495" s="0" t="s">
        <v>8</v>
      </c>
      <c r="E4495" s="0" t="s">
        <v>10</v>
      </c>
      <c r="F4495" s="0" t="n">
        <v>1367</v>
      </c>
      <c r="G4495" s="0" t="n">
        <v>1368</v>
      </c>
    </row>
    <row r="4496" customFormat="false" ht="12.8" hidden="false" customHeight="false" outlineLevel="0" collapsed="false">
      <c r="A4496" s="0" t="n">
        <v>4494</v>
      </c>
      <c r="B4496" s="0" t="s">
        <v>160</v>
      </c>
      <c r="C4496" s="0" t="s">
        <v>163</v>
      </c>
      <c r="D4496" s="0" t="s">
        <v>8</v>
      </c>
      <c r="E4496" s="0" t="s">
        <v>10</v>
      </c>
      <c r="F4496" s="0" t="n">
        <v>1786</v>
      </c>
      <c r="G4496" s="0" t="n">
        <v>1787</v>
      </c>
    </row>
    <row r="4497" customFormat="false" ht="12.8" hidden="false" customHeight="false" outlineLevel="0" collapsed="false">
      <c r="A4497" s="0" t="n">
        <v>4495</v>
      </c>
      <c r="B4497" s="0" t="s">
        <v>160</v>
      </c>
      <c r="C4497" s="0" t="s">
        <v>163</v>
      </c>
      <c r="D4497" s="0" t="s">
        <v>8</v>
      </c>
      <c r="E4497" s="0" t="s">
        <v>10</v>
      </c>
      <c r="F4497" s="0" t="n">
        <v>2204</v>
      </c>
      <c r="G4497" s="0" t="n">
        <v>2206</v>
      </c>
    </row>
    <row r="4498" customFormat="false" ht="12.8" hidden="false" customHeight="false" outlineLevel="0" collapsed="false">
      <c r="A4498" s="0" t="n">
        <v>4496</v>
      </c>
      <c r="B4498" s="0" t="s">
        <v>160</v>
      </c>
      <c r="C4498" s="0" t="s">
        <v>163</v>
      </c>
      <c r="D4498" s="0" t="s">
        <v>11</v>
      </c>
      <c r="E4498" s="0" t="s">
        <v>9</v>
      </c>
      <c r="F4498" s="0" t="n">
        <v>12</v>
      </c>
      <c r="G4498" s="0" t="n">
        <v>12</v>
      </c>
    </row>
    <row r="4499" customFormat="false" ht="12.8" hidden="false" customHeight="false" outlineLevel="0" collapsed="false">
      <c r="A4499" s="0" t="n">
        <v>4497</v>
      </c>
      <c r="B4499" s="0" t="s">
        <v>160</v>
      </c>
      <c r="C4499" s="0" t="s">
        <v>163</v>
      </c>
      <c r="D4499" s="0" t="s">
        <v>11</v>
      </c>
      <c r="E4499" s="0" t="s">
        <v>9</v>
      </c>
      <c r="F4499" s="0" t="n">
        <v>453</v>
      </c>
      <c r="G4499" s="0" t="n">
        <v>450</v>
      </c>
    </row>
    <row r="4500" customFormat="false" ht="12.8" hidden="false" customHeight="false" outlineLevel="0" collapsed="false">
      <c r="A4500" s="0" t="n">
        <v>4498</v>
      </c>
      <c r="B4500" s="0" t="s">
        <v>160</v>
      </c>
      <c r="C4500" s="0" t="s">
        <v>163</v>
      </c>
      <c r="D4500" s="0" t="s">
        <v>11</v>
      </c>
      <c r="E4500" s="0" t="s">
        <v>9</v>
      </c>
      <c r="F4500" s="0" t="n">
        <v>880</v>
      </c>
      <c r="G4500" s="0" t="n">
        <v>878</v>
      </c>
    </row>
    <row r="4501" customFormat="false" ht="12.8" hidden="false" customHeight="false" outlineLevel="0" collapsed="false">
      <c r="A4501" s="0" t="n">
        <v>4499</v>
      </c>
      <c r="B4501" s="0" t="s">
        <v>160</v>
      </c>
      <c r="C4501" s="0" t="s">
        <v>163</v>
      </c>
      <c r="D4501" s="0" t="s">
        <v>11</v>
      </c>
      <c r="E4501" s="0" t="s">
        <v>9</v>
      </c>
      <c r="F4501" s="0" t="n">
        <v>1302</v>
      </c>
      <c r="G4501" s="0" t="n">
        <v>1300</v>
      </c>
    </row>
    <row r="4502" customFormat="false" ht="12.8" hidden="false" customHeight="false" outlineLevel="0" collapsed="false">
      <c r="A4502" s="0" t="n">
        <v>4500</v>
      </c>
      <c r="B4502" s="0" t="s">
        <v>160</v>
      </c>
      <c r="C4502" s="0" t="s">
        <v>163</v>
      </c>
      <c r="D4502" s="0" t="s">
        <v>11</v>
      </c>
      <c r="E4502" s="0" t="s">
        <v>9</v>
      </c>
      <c r="F4502" s="0" t="n">
        <v>1712</v>
      </c>
      <c r="G4502" s="0" t="n">
        <v>1714</v>
      </c>
    </row>
    <row r="4503" customFormat="false" ht="12.8" hidden="false" customHeight="false" outlineLevel="0" collapsed="false">
      <c r="A4503" s="0" t="n">
        <v>4501</v>
      </c>
      <c r="B4503" s="0" t="s">
        <v>160</v>
      </c>
      <c r="C4503" s="0" t="s">
        <v>163</v>
      </c>
      <c r="D4503" s="0" t="s">
        <v>11</v>
      </c>
      <c r="E4503" s="0" t="s">
        <v>9</v>
      </c>
      <c r="F4503" s="0" t="n">
        <v>2129</v>
      </c>
      <c r="G4503" s="0" t="n">
        <v>2132</v>
      </c>
    </row>
    <row r="4504" customFormat="false" ht="12.8" hidden="false" customHeight="false" outlineLevel="0" collapsed="false">
      <c r="A4504" s="0" t="n">
        <v>4502</v>
      </c>
      <c r="B4504" s="0" t="s">
        <v>160</v>
      </c>
      <c r="C4504" s="0" t="s">
        <v>163</v>
      </c>
      <c r="D4504" s="0" t="s">
        <v>11</v>
      </c>
      <c r="E4504" s="0" t="s">
        <v>10</v>
      </c>
      <c r="F4504" s="0" t="n">
        <v>294</v>
      </c>
      <c r="G4504" s="0" t="n">
        <v>312</v>
      </c>
    </row>
    <row r="4505" customFormat="false" ht="12.8" hidden="false" customHeight="false" outlineLevel="0" collapsed="false">
      <c r="A4505" s="0" t="n">
        <v>4503</v>
      </c>
      <c r="B4505" s="0" t="s">
        <v>160</v>
      </c>
      <c r="C4505" s="0" t="s">
        <v>163</v>
      </c>
      <c r="D4505" s="0" t="s">
        <v>11</v>
      </c>
      <c r="E4505" s="0" t="s">
        <v>10</v>
      </c>
      <c r="F4505" s="0" t="n">
        <v>747</v>
      </c>
      <c r="G4505" s="0" t="n">
        <v>748</v>
      </c>
    </row>
    <row r="4506" customFormat="false" ht="12.8" hidden="false" customHeight="false" outlineLevel="0" collapsed="false">
      <c r="A4506" s="0" t="n">
        <v>4504</v>
      </c>
      <c r="B4506" s="0" t="s">
        <v>160</v>
      </c>
      <c r="C4506" s="0" t="s">
        <v>163</v>
      </c>
      <c r="D4506" s="0" t="s">
        <v>11</v>
      </c>
      <c r="E4506" s="0" t="s">
        <v>10</v>
      </c>
      <c r="F4506" s="0" t="n">
        <v>1165</v>
      </c>
      <c r="G4506" s="0" t="n">
        <v>1166</v>
      </c>
    </row>
    <row r="4507" customFormat="false" ht="12.8" hidden="false" customHeight="false" outlineLevel="0" collapsed="false">
      <c r="A4507" s="0" t="n">
        <v>4505</v>
      </c>
      <c r="B4507" s="0" t="s">
        <v>160</v>
      </c>
      <c r="C4507" s="0" t="s">
        <v>163</v>
      </c>
      <c r="D4507" s="0" t="s">
        <v>11</v>
      </c>
      <c r="E4507" s="0" t="s">
        <v>10</v>
      </c>
      <c r="F4507" s="0" t="n">
        <v>1577</v>
      </c>
      <c r="G4507" s="0" t="n">
        <v>1578</v>
      </c>
    </row>
    <row r="4508" customFormat="false" ht="12.8" hidden="false" customHeight="false" outlineLevel="0" collapsed="false">
      <c r="A4508" s="0" t="n">
        <v>4506</v>
      </c>
      <c r="B4508" s="0" t="s">
        <v>160</v>
      </c>
      <c r="C4508" s="0" t="s">
        <v>163</v>
      </c>
      <c r="D4508" s="0" t="s">
        <v>11</v>
      </c>
      <c r="E4508" s="0" t="s">
        <v>10</v>
      </c>
      <c r="F4508" s="0" t="n">
        <v>2010</v>
      </c>
      <c r="G4508" s="0" t="n">
        <v>2011</v>
      </c>
    </row>
    <row r="4509" customFormat="false" ht="12.8" hidden="false" customHeight="false" outlineLevel="0" collapsed="false">
      <c r="A4509" s="0" t="n">
        <v>4507</v>
      </c>
      <c r="B4509" s="0" t="s">
        <v>160</v>
      </c>
      <c r="C4509" s="0" t="s">
        <v>163</v>
      </c>
      <c r="D4509" s="0" t="s">
        <v>11</v>
      </c>
      <c r="E4509" s="0" t="s">
        <v>10</v>
      </c>
      <c r="G4509" s="0" t="n">
        <v>1707</v>
      </c>
    </row>
    <row r="4510" customFormat="false" ht="12.8" hidden="false" customHeight="false" outlineLevel="0" collapsed="false">
      <c r="A4510" s="0" t="n">
        <v>4508</v>
      </c>
      <c r="B4510" s="0" t="s">
        <v>160</v>
      </c>
      <c r="C4510" s="0" t="s">
        <v>163</v>
      </c>
      <c r="D4510" s="0" t="s">
        <v>12</v>
      </c>
      <c r="E4510" s="0" t="s">
        <v>9</v>
      </c>
      <c r="F4510" s="0" t="n">
        <v>232</v>
      </c>
      <c r="G4510" s="0" t="n">
        <v>230</v>
      </c>
    </row>
    <row r="4511" customFormat="false" ht="12.8" hidden="false" customHeight="false" outlineLevel="0" collapsed="false">
      <c r="A4511" s="0" t="n">
        <v>4509</v>
      </c>
      <c r="B4511" s="0" t="s">
        <v>160</v>
      </c>
      <c r="C4511" s="0" t="s">
        <v>163</v>
      </c>
      <c r="D4511" s="0" t="s">
        <v>12</v>
      </c>
      <c r="E4511" s="0" t="s">
        <v>9</v>
      </c>
      <c r="F4511" s="0" t="n">
        <v>665</v>
      </c>
      <c r="G4511" s="0" t="n">
        <v>659</v>
      </c>
    </row>
    <row r="4512" customFormat="false" ht="12.8" hidden="false" customHeight="false" outlineLevel="0" collapsed="false">
      <c r="A4512" s="0" t="n">
        <v>4510</v>
      </c>
      <c r="B4512" s="0" t="s">
        <v>160</v>
      </c>
      <c r="C4512" s="0" t="s">
        <v>163</v>
      </c>
      <c r="D4512" s="0" t="s">
        <v>12</v>
      </c>
      <c r="E4512" s="0" t="s">
        <v>9</v>
      </c>
      <c r="F4512" s="0" t="n">
        <v>1081</v>
      </c>
    </row>
    <row r="4513" customFormat="false" ht="12.8" hidden="false" customHeight="false" outlineLevel="0" collapsed="false">
      <c r="A4513" s="0" t="n">
        <v>4511</v>
      </c>
      <c r="B4513" s="0" t="s">
        <v>160</v>
      </c>
      <c r="C4513" s="0" t="s">
        <v>163</v>
      </c>
      <c r="D4513" s="0" t="s">
        <v>12</v>
      </c>
      <c r="E4513" s="0" t="s">
        <v>9</v>
      </c>
      <c r="F4513" s="0" t="n">
        <v>1496</v>
      </c>
      <c r="G4513" s="0" t="n">
        <v>1494</v>
      </c>
    </row>
    <row r="4514" customFormat="false" ht="12.8" hidden="false" customHeight="false" outlineLevel="0" collapsed="false">
      <c r="A4514" s="0" t="n">
        <v>4512</v>
      </c>
      <c r="B4514" s="0" t="s">
        <v>160</v>
      </c>
      <c r="C4514" s="0" t="s">
        <v>163</v>
      </c>
      <c r="D4514" s="0" t="s">
        <v>12</v>
      </c>
      <c r="E4514" s="0" t="s">
        <v>9</v>
      </c>
      <c r="F4514" s="0" t="n">
        <v>1917</v>
      </c>
      <c r="G4514" s="0" t="n">
        <v>1915</v>
      </c>
    </row>
    <row r="4515" customFormat="false" ht="12.8" hidden="false" customHeight="false" outlineLevel="0" collapsed="false">
      <c r="A4515" s="0" t="n">
        <v>4513</v>
      </c>
      <c r="B4515" s="0" t="s">
        <v>160</v>
      </c>
      <c r="C4515" s="0" t="s">
        <v>163</v>
      </c>
      <c r="D4515" s="0" t="s">
        <v>12</v>
      </c>
      <c r="E4515" s="0" t="s">
        <v>10</v>
      </c>
      <c r="F4515" s="0" t="n">
        <v>90</v>
      </c>
      <c r="G4515" s="0" t="n">
        <v>99</v>
      </c>
    </row>
    <row r="4516" customFormat="false" ht="12.8" hidden="false" customHeight="false" outlineLevel="0" collapsed="false">
      <c r="A4516" s="0" t="n">
        <v>4514</v>
      </c>
      <c r="B4516" s="0" t="s">
        <v>160</v>
      </c>
      <c r="C4516" s="0" t="s">
        <v>163</v>
      </c>
      <c r="D4516" s="0" t="s">
        <v>12</v>
      </c>
      <c r="E4516" s="0" t="s">
        <v>10</v>
      </c>
      <c r="F4516" s="0" t="n">
        <v>524</v>
      </c>
      <c r="G4516" s="0" t="n">
        <v>527</v>
      </c>
    </row>
    <row r="4517" customFormat="false" ht="12.8" hidden="false" customHeight="false" outlineLevel="0" collapsed="false">
      <c r="A4517" s="0" t="n">
        <v>4515</v>
      </c>
      <c r="B4517" s="0" t="s">
        <v>160</v>
      </c>
      <c r="C4517" s="0" t="s">
        <v>163</v>
      </c>
      <c r="D4517" s="0" t="s">
        <v>12</v>
      </c>
      <c r="E4517" s="0" t="s">
        <v>10</v>
      </c>
      <c r="F4517" s="0" t="n">
        <v>945</v>
      </c>
      <c r="G4517" s="0" t="n">
        <v>950</v>
      </c>
    </row>
    <row r="4518" customFormat="false" ht="12.8" hidden="false" customHeight="false" outlineLevel="0" collapsed="false">
      <c r="A4518" s="0" t="n">
        <v>4516</v>
      </c>
      <c r="B4518" s="0" t="s">
        <v>160</v>
      </c>
      <c r="C4518" s="0" t="s">
        <v>163</v>
      </c>
      <c r="D4518" s="0" t="s">
        <v>12</v>
      </c>
      <c r="E4518" s="0" t="s">
        <v>10</v>
      </c>
      <c r="F4518" s="0" t="n">
        <v>1367</v>
      </c>
      <c r="G4518" s="0" t="n">
        <v>1370</v>
      </c>
    </row>
    <row r="4519" customFormat="false" ht="12.8" hidden="false" customHeight="false" outlineLevel="0" collapsed="false">
      <c r="A4519" s="0" t="n">
        <v>4517</v>
      </c>
      <c r="B4519" s="0" t="s">
        <v>160</v>
      </c>
      <c r="C4519" s="0" t="s">
        <v>163</v>
      </c>
      <c r="D4519" s="0" t="s">
        <v>12</v>
      </c>
      <c r="E4519" s="0" t="s">
        <v>10</v>
      </c>
      <c r="F4519" s="0" t="n">
        <v>1786</v>
      </c>
      <c r="G4519" s="0" t="n">
        <v>1790</v>
      </c>
    </row>
    <row r="4520" customFormat="false" ht="12.8" hidden="false" customHeight="false" outlineLevel="0" collapsed="false">
      <c r="A4520" s="0" t="n">
        <v>4518</v>
      </c>
      <c r="B4520" s="0" t="s">
        <v>160</v>
      </c>
      <c r="C4520" s="0" t="s">
        <v>163</v>
      </c>
      <c r="D4520" s="0" t="s">
        <v>12</v>
      </c>
      <c r="E4520" s="0" t="s">
        <v>10</v>
      </c>
      <c r="F4520" s="0" t="n">
        <v>2204</v>
      </c>
      <c r="G4520" s="0" t="n">
        <v>2206</v>
      </c>
    </row>
    <row r="4521" customFormat="false" ht="12.8" hidden="false" customHeight="false" outlineLevel="0" collapsed="false">
      <c r="A4521" s="0" t="n">
        <v>4519</v>
      </c>
      <c r="B4521" s="0" t="s">
        <v>160</v>
      </c>
      <c r="C4521" s="0" t="s">
        <v>163</v>
      </c>
      <c r="D4521" s="0" t="s">
        <v>13</v>
      </c>
      <c r="E4521" s="0" t="s">
        <v>9</v>
      </c>
      <c r="F4521" s="0" t="n">
        <v>12</v>
      </c>
      <c r="G4521" s="0" t="n">
        <v>9</v>
      </c>
    </row>
    <row r="4522" customFormat="false" ht="12.8" hidden="false" customHeight="false" outlineLevel="0" collapsed="false">
      <c r="A4522" s="0" t="n">
        <v>4520</v>
      </c>
      <c r="B4522" s="0" t="s">
        <v>160</v>
      </c>
      <c r="C4522" s="0" t="s">
        <v>163</v>
      </c>
      <c r="D4522" s="0" t="s">
        <v>13</v>
      </c>
      <c r="E4522" s="0" t="s">
        <v>9</v>
      </c>
      <c r="F4522" s="0" t="n">
        <v>453</v>
      </c>
      <c r="G4522" s="0" t="n">
        <v>448</v>
      </c>
    </row>
    <row r="4523" customFormat="false" ht="12.8" hidden="false" customHeight="false" outlineLevel="0" collapsed="false">
      <c r="A4523" s="0" t="n">
        <v>4521</v>
      </c>
      <c r="B4523" s="0" t="s">
        <v>160</v>
      </c>
      <c r="C4523" s="0" t="s">
        <v>163</v>
      </c>
      <c r="D4523" s="0" t="s">
        <v>13</v>
      </c>
      <c r="E4523" s="0" t="s">
        <v>9</v>
      </c>
      <c r="F4523" s="0" t="n">
        <v>880</v>
      </c>
      <c r="G4523" s="0" t="n">
        <v>879</v>
      </c>
    </row>
    <row r="4524" customFormat="false" ht="12.8" hidden="false" customHeight="false" outlineLevel="0" collapsed="false">
      <c r="A4524" s="0" t="n">
        <v>4522</v>
      </c>
      <c r="B4524" s="0" t="s">
        <v>160</v>
      </c>
      <c r="C4524" s="0" t="s">
        <v>163</v>
      </c>
      <c r="D4524" s="0" t="s">
        <v>13</v>
      </c>
      <c r="E4524" s="0" t="s">
        <v>9</v>
      </c>
      <c r="F4524" s="0" t="n">
        <v>1302</v>
      </c>
      <c r="G4524" s="0" t="n">
        <v>1302</v>
      </c>
    </row>
    <row r="4525" customFormat="false" ht="12.8" hidden="false" customHeight="false" outlineLevel="0" collapsed="false">
      <c r="A4525" s="0" t="n">
        <v>4523</v>
      </c>
      <c r="B4525" s="0" t="s">
        <v>160</v>
      </c>
      <c r="C4525" s="0" t="s">
        <v>163</v>
      </c>
      <c r="D4525" s="0" t="s">
        <v>13</v>
      </c>
      <c r="E4525" s="0" t="s">
        <v>9</v>
      </c>
      <c r="F4525" s="0" t="n">
        <v>1712</v>
      </c>
      <c r="G4525" s="0" t="n">
        <v>1711</v>
      </c>
    </row>
    <row r="4526" customFormat="false" ht="12.8" hidden="false" customHeight="false" outlineLevel="0" collapsed="false">
      <c r="A4526" s="0" t="n">
        <v>4524</v>
      </c>
      <c r="B4526" s="0" t="s">
        <v>160</v>
      </c>
      <c r="C4526" s="0" t="s">
        <v>163</v>
      </c>
      <c r="D4526" s="0" t="s">
        <v>13</v>
      </c>
      <c r="E4526" s="0" t="s">
        <v>9</v>
      </c>
      <c r="F4526" s="0" t="n">
        <v>2129</v>
      </c>
      <c r="G4526" s="0" t="n">
        <v>2128</v>
      </c>
    </row>
    <row r="4527" customFormat="false" ht="12.8" hidden="false" customHeight="false" outlineLevel="0" collapsed="false">
      <c r="A4527" s="0" t="n">
        <v>4525</v>
      </c>
      <c r="B4527" s="0" t="s">
        <v>160</v>
      </c>
      <c r="C4527" s="0" t="s">
        <v>163</v>
      </c>
      <c r="D4527" s="0" t="s">
        <v>13</v>
      </c>
      <c r="E4527" s="0" t="s">
        <v>10</v>
      </c>
      <c r="F4527" s="0" t="n">
        <v>294</v>
      </c>
    </row>
    <row r="4528" customFormat="false" ht="12.8" hidden="false" customHeight="false" outlineLevel="0" collapsed="false">
      <c r="A4528" s="0" t="n">
        <v>4526</v>
      </c>
      <c r="B4528" s="0" t="s">
        <v>160</v>
      </c>
      <c r="C4528" s="0" t="s">
        <v>163</v>
      </c>
      <c r="D4528" s="0" t="s">
        <v>13</v>
      </c>
      <c r="E4528" s="0" t="s">
        <v>10</v>
      </c>
      <c r="F4528" s="0" t="n">
        <v>747</v>
      </c>
    </row>
    <row r="4529" customFormat="false" ht="12.8" hidden="false" customHeight="false" outlineLevel="0" collapsed="false">
      <c r="A4529" s="0" t="n">
        <v>4527</v>
      </c>
      <c r="B4529" s="0" t="s">
        <v>160</v>
      </c>
      <c r="C4529" s="0" t="s">
        <v>163</v>
      </c>
      <c r="D4529" s="0" t="s">
        <v>13</v>
      </c>
      <c r="E4529" s="0" t="s">
        <v>10</v>
      </c>
      <c r="F4529" s="0" t="n">
        <v>1165</v>
      </c>
    </row>
    <row r="4530" customFormat="false" ht="12.8" hidden="false" customHeight="false" outlineLevel="0" collapsed="false">
      <c r="A4530" s="0" t="n">
        <v>4528</v>
      </c>
      <c r="B4530" s="0" t="s">
        <v>160</v>
      </c>
      <c r="C4530" s="0" t="s">
        <v>163</v>
      </c>
      <c r="D4530" s="0" t="s">
        <v>13</v>
      </c>
      <c r="E4530" s="0" t="s">
        <v>10</v>
      </c>
      <c r="F4530" s="0" t="n">
        <v>1577</v>
      </c>
      <c r="G4530" s="0" t="n">
        <v>1596</v>
      </c>
    </row>
    <row r="4531" customFormat="false" ht="12.8" hidden="false" customHeight="false" outlineLevel="0" collapsed="false">
      <c r="A4531" s="0" t="n">
        <v>4529</v>
      </c>
      <c r="B4531" s="0" t="s">
        <v>160</v>
      </c>
      <c r="C4531" s="0" t="s">
        <v>163</v>
      </c>
      <c r="D4531" s="0" t="s">
        <v>13</v>
      </c>
      <c r="E4531" s="0" t="s">
        <v>10</v>
      </c>
      <c r="F4531" s="0" t="n">
        <v>2010</v>
      </c>
      <c r="G4531" s="0" t="n">
        <v>2009</v>
      </c>
    </row>
    <row r="4532" customFormat="false" ht="12.8" hidden="false" customHeight="false" outlineLevel="0" collapsed="false">
      <c r="A4532" s="0" t="n">
        <v>4530</v>
      </c>
      <c r="B4532" s="0" t="s">
        <v>164</v>
      </c>
      <c r="C4532" s="0" t="s">
        <v>165</v>
      </c>
      <c r="D4532" s="0" t="s">
        <v>8</v>
      </c>
      <c r="E4532" s="0" t="s">
        <v>9</v>
      </c>
      <c r="F4532" s="0" t="n">
        <v>110</v>
      </c>
      <c r="G4532" s="0" t="n">
        <v>109</v>
      </c>
    </row>
    <row r="4533" customFormat="false" ht="12.8" hidden="false" customHeight="false" outlineLevel="0" collapsed="false">
      <c r="A4533" s="0" t="n">
        <v>4531</v>
      </c>
      <c r="B4533" s="0" t="s">
        <v>164</v>
      </c>
      <c r="C4533" s="0" t="s">
        <v>165</v>
      </c>
      <c r="D4533" s="0" t="s">
        <v>8</v>
      </c>
      <c r="E4533" s="0" t="s">
        <v>9</v>
      </c>
      <c r="F4533" s="0" t="n">
        <v>267</v>
      </c>
      <c r="G4533" s="0" t="n">
        <v>265</v>
      </c>
    </row>
    <row r="4534" customFormat="false" ht="12.8" hidden="false" customHeight="false" outlineLevel="0" collapsed="false">
      <c r="A4534" s="0" t="n">
        <v>4532</v>
      </c>
      <c r="B4534" s="0" t="s">
        <v>164</v>
      </c>
      <c r="C4534" s="0" t="s">
        <v>165</v>
      </c>
      <c r="D4534" s="0" t="s">
        <v>8</v>
      </c>
      <c r="E4534" s="0" t="s">
        <v>10</v>
      </c>
      <c r="F4534" s="0" t="n">
        <v>44</v>
      </c>
      <c r="G4534" s="0" t="n">
        <v>46</v>
      </c>
    </row>
    <row r="4535" customFormat="false" ht="12.8" hidden="false" customHeight="false" outlineLevel="0" collapsed="false">
      <c r="A4535" s="0" t="n">
        <v>4533</v>
      </c>
      <c r="B4535" s="0" t="s">
        <v>164</v>
      </c>
      <c r="C4535" s="0" t="s">
        <v>165</v>
      </c>
      <c r="D4535" s="0" t="s">
        <v>8</v>
      </c>
      <c r="E4535" s="0" t="s">
        <v>10</v>
      </c>
      <c r="F4535" s="0" t="n">
        <v>197</v>
      </c>
      <c r="G4535" s="0" t="n">
        <v>198</v>
      </c>
    </row>
    <row r="4536" customFormat="false" ht="12.8" hidden="false" customHeight="false" outlineLevel="0" collapsed="false">
      <c r="A4536" s="0" t="n">
        <v>4534</v>
      </c>
      <c r="B4536" s="0" t="s">
        <v>164</v>
      </c>
      <c r="C4536" s="0" t="s">
        <v>165</v>
      </c>
      <c r="D4536" s="0" t="s">
        <v>8</v>
      </c>
      <c r="E4536" s="0" t="s">
        <v>10</v>
      </c>
      <c r="F4536" s="0" t="n">
        <v>364</v>
      </c>
      <c r="G4536" s="0" t="n">
        <v>367</v>
      </c>
    </row>
    <row r="4537" customFormat="false" ht="12.8" hidden="false" customHeight="false" outlineLevel="0" collapsed="false">
      <c r="A4537" s="0" t="n">
        <v>4535</v>
      </c>
      <c r="B4537" s="0" t="s">
        <v>164</v>
      </c>
      <c r="C4537" s="0" t="s">
        <v>165</v>
      </c>
      <c r="D4537" s="0" t="s">
        <v>11</v>
      </c>
      <c r="E4537" s="0" t="s">
        <v>9</v>
      </c>
      <c r="F4537" s="0" t="n">
        <v>33</v>
      </c>
      <c r="G4537" s="0" t="n">
        <v>33</v>
      </c>
    </row>
    <row r="4538" customFormat="false" ht="12.8" hidden="false" customHeight="false" outlineLevel="0" collapsed="false">
      <c r="A4538" s="0" t="n">
        <v>4536</v>
      </c>
      <c r="B4538" s="0" t="s">
        <v>164</v>
      </c>
      <c r="C4538" s="0" t="s">
        <v>165</v>
      </c>
      <c r="D4538" s="0" t="s">
        <v>11</v>
      </c>
      <c r="E4538" s="0" t="s">
        <v>9</v>
      </c>
      <c r="F4538" s="0" t="n">
        <v>186</v>
      </c>
      <c r="G4538" s="0" t="n">
        <v>186</v>
      </c>
    </row>
    <row r="4539" customFormat="false" ht="12.8" hidden="false" customHeight="false" outlineLevel="0" collapsed="false">
      <c r="A4539" s="0" t="n">
        <v>4537</v>
      </c>
      <c r="B4539" s="0" t="s">
        <v>164</v>
      </c>
      <c r="C4539" s="0" t="s">
        <v>165</v>
      </c>
      <c r="D4539" s="0" t="s">
        <v>11</v>
      </c>
      <c r="E4539" s="0" t="s">
        <v>9</v>
      </c>
      <c r="F4539" s="0" t="n">
        <v>352</v>
      </c>
      <c r="G4539" s="0" t="n">
        <v>352</v>
      </c>
    </row>
    <row r="4540" customFormat="false" ht="12.8" hidden="false" customHeight="false" outlineLevel="0" collapsed="false">
      <c r="A4540" s="0" t="n">
        <v>4538</v>
      </c>
      <c r="B4540" s="0" t="s">
        <v>164</v>
      </c>
      <c r="C4540" s="0" t="s">
        <v>165</v>
      </c>
      <c r="D4540" s="0" t="s">
        <v>11</v>
      </c>
      <c r="E4540" s="0" t="s">
        <v>10</v>
      </c>
      <c r="F4540" s="0" t="n">
        <v>118</v>
      </c>
      <c r="G4540" s="0" t="n">
        <v>119</v>
      </c>
    </row>
    <row r="4541" customFormat="false" ht="12.8" hidden="false" customHeight="false" outlineLevel="0" collapsed="false">
      <c r="A4541" s="0" t="n">
        <v>4539</v>
      </c>
      <c r="B4541" s="0" t="s">
        <v>164</v>
      </c>
      <c r="C4541" s="0" t="s">
        <v>165</v>
      </c>
      <c r="D4541" s="0" t="s">
        <v>11</v>
      </c>
      <c r="E4541" s="0" t="s">
        <v>10</v>
      </c>
      <c r="F4541" s="0" t="n">
        <v>276</v>
      </c>
      <c r="G4541" s="0" t="n">
        <v>279</v>
      </c>
    </row>
    <row r="4542" customFormat="false" ht="12.8" hidden="false" customHeight="false" outlineLevel="0" collapsed="false">
      <c r="A4542" s="0" t="n">
        <v>4540</v>
      </c>
      <c r="B4542" s="0" t="s">
        <v>164</v>
      </c>
      <c r="C4542" s="0" t="s">
        <v>165</v>
      </c>
      <c r="D4542" s="0" t="s">
        <v>12</v>
      </c>
      <c r="E4542" s="0" t="s">
        <v>9</v>
      </c>
      <c r="F4542" s="0" t="n">
        <v>110</v>
      </c>
      <c r="G4542" s="0" t="n">
        <v>112</v>
      </c>
    </row>
    <row r="4543" customFormat="false" ht="12.8" hidden="false" customHeight="false" outlineLevel="0" collapsed="false">
      <c r="A4543" s="0" t="n">
        <v>4541</v>
      </c>
      <c r="B4543" s="0" t="s">
        <v>164</v>
      </c>
      <c r="C4543" s="0" t="s">
        <v>165</v>
      </c>
      <c r="D4543" s="0" t="s">
        <v>12</v>
      </c>
      <c r="E4543" s="0" t="s">
        <v>9</v>
      </c>
      <c r="F4543" s="0" t="n">
        <v>267</v>
      </c>
      <c r="G4543" s="0" t="n">
        <v>267</v>
      </c>
    </row>
    <row r="4544" customFormat="false" ht="12.8" hidden="false" customHeight="false" outlineLevel="0" collapsed="false">
      <c r="A4544" s="0" t="n">
        <v>4542</v>
      </c>
      <c r="B4544" s="0" t="s">
        <v>164</v>
      </c>
      <c r="C4544" s="0" t="s">
        <v>165</v>
      </c>
      <c r="D4544" s="0" t="s">
        <v>12</v>
      </c>
      <c r="E4544" s="0" t="s">
        <v>10</v>
      </c>
      <c r="F4544" s="0" t="n">
        <v>44</v>
      </c>
      <c r="G4544" s="0" t="n">
        <v>48</v>
      </c>
    </row>
    <row r="4545" customFormat="false" ht="12.8" hidden="false" customHeight="false" outlineLevel="0" collapsed="false">
      <c r="A4545" s="0" t="n">
        <v>4543</v>
      </c>
      <c r="B4545" s="0" t="s">
        <v>164</v>
      </c>
      <c r="C4545" s="0" t="s">
        <v>165</v>
      </c>
      <c r="D4545" s="0" t="s">
        <v>12</v>
      </c>
      <c r="E4545" s="0" t="s">
        <v>10</v>
      </c>
      <c r="F4545" s="0" t="n">
        <v>197</v>
      </c>
      <c r="G4545" s="0" t="n">
        <v>203</v>
      </c>
    </row>
    <row r="4546" customFormat="false" ht="12.8" hidden="false" customHeight="false" outlineLevel="0" collapsed="false">
      <c r="A4546" s="0" t="n">
        <v>4544</v>
      </c>
      <c r="B4546" s="0" t="s">
        <v>164</v>
      </c>
      <c r="C4546" s="0" t="s">
        <v>165</v>
      </c>
      <c r="D4546" s="0" t="s">
        <v>12</v>
      </c>
      <c r="E4546" s="0" t="s">
        <v>10</v>
      </c>
      <c r="F4546" s="0" t="n">
        <v>364</v>
      </c>
      <c r="G4546" s="0" t="n">
        <v>366</v>
      </c>
    </row>
    <row r="4547" customFormat="false" ht="12.8" hidden="false" customHeight="false" outlineLevel="0" collapsed="false">
      <c r="A4547" s="0" t="n">
        <v>4545</v>
      </c>
      <c r="B4547" s="0" t="s">
        <v>164</v>
      </c>
      <c r="C4547" s="0" t="s">
        <v>165</v>
      </c>
      <c r="D4547" s="0" t="s">
        <v>12</v>
      </c>
      <c r="E4547" s="0" t="s">
        <v>10</v>
      </c>
      <c r="G4547" s="0" t="n">
        <v>272</v>
      </c>
    </row>
    <row r="4548" customFormat="false" ht="12.8" hidden="false" customHeight="false" outlineLevel="0" collapsed="false">
      <c r="A4548" s="0" t="n">
        <v>4546</v>
      </c>
      <c r="B4548" s="0" t="s">
        <v>164</v>
      </c>
      <c r="C4548" s="0" t="s">
        <v>165</v>
      </c>
      <c r="D4548" s="0" t="s">
        <v>13</v>
      </c>
      <c r="E4548" s="0" t="s">
        <v>9</v>
      </c>
      <c r="F4548" s="0" t="n">
        <v>33</v>
      </c>
      <c r="G4548" s="0" t="n">
        <v>31</v>
      </c>
    </row>
    <row r="4549" customFormat="false" ht="12.8" hidden="false" customHeight="false" outlineLevel="0" collapsed="false">
      <c r="A4549" s="0" t="n">
        <v>4547</v>
      </c>
      <c r="B4549" s="0" t="s">
        <v>164</v>
      </c>
      <c r="C4549" s="0" t="s">
        <v>165</v>
      </c>
      <c r="D4549" s="0" t="s">
        <v>13</v>
      </c>
      <c r="E4549" s="0" t="s">
        <v>9</v>
      </c>
      <c r="F4549" s="0" t="n">
        <v>186</v>
      </c>
      <c r="G4549" s="0" t="n">
        <v>185</v>
      </c>
    </row>
    <row r="4550" customFormat="false" ht="12.8" hidden="false" customHeight="false" outlineLevel="0" collapsed="false">
      <c r="A4550" s="0" t="n">
        <v>4548</v>
      </c>
      <c r="B4550" s="0" t="s">
        <v>164</v>
      </c>
      <c r="C4550" s="0" t="s">
        <v>165</v>
      </c>
      <c r="D4550" s="0" t="s">
        <v>13</v>
      </c>
      <c r="E4550" s="0" t="s">
        <v>9</v>
      </c>
      <c r="F4550" s="0" t="n">
        <v>352</v>
      </c>
      <c r="G4550" s="0" t="n">
        <v>350</v>
      </c>
    </row>
    <row r="4551" customFormat="false" ht="12.8" hidden="false" customHeight="false" outlineLevel="0" collapsed="false">
      <c r="A4551" s="0" t="n">
        <v>4549</v>
      </c>
      <c r="B4551" s="0" t="s">
        <v>164</v>
      </c>
      <c r="C4551" s="0" t="s">
        <v>165</v>
      </c>
      <c r="D4551" s="0" t="s">
        <v>13</v>
      </c>
      <c r="E4551" s="0" t="s">
        <v>10</v>
      </c>
      <c r="F4551" s="0" t="n">
        <v>118</v>
      </c>
    </row>
    <row r="4552" customFormat="false" ht="12.8" hidden="false" customHeight="false" outlineLevel="0" collapsed="false">
      <c r="A4552" s="0" t="n">
        <v>4550</v>
      </c>
      <c r="B4552" s="0" t="s">
        <v>164</v>
      </c>
      <c r="C4552" s="0" t="s">
        <v>165</v>
      </c>
      <c r="D4552" s="0" t="s">
        <v>13</v>
      </c>
      <c r="E4552" s="0" t="s">
        <v>10</v>
      </c>
      <c r="F4552" s="0" t="n">
        <v>276</v>
      </c>
      <c r="G4552" s="0" t="n">
        <v>279</v>
      </c>
    </row>
    <row r="4553" customFormat="false" ht="12.8" hidden="false" customHeight="false" outlineLevel="0" collapsed="false">
      <c r="A4553" s="0" t="n">
        <v>4551</v>
      </c>
      <c r="B4553" s="0" t="s">
        <v>164</v>
      </c>
      <c r="C4553" s="0" t="s">
        <v>166</v>
      </c>
      <c r="D4553" s="0" t="s">
        <v>8</v>
      </c>
      <c r="E4553" s="0" t="s">
        <v>9</v>
      </c>
      <c r="F4553" s="0" t="n">
        <v>149</v>
      </c>
      <c r="G4553" s="0" t="n">
        <v>149</v>
      </c>
    </row>
    <row r="4554" customFormat="false" ht="12.8" hidden="false" customHeight="false" outlineLevel="0" collapsed="false">
      <c r="A4554" s="0" t="n">
        <v>4552</v>
      </c>
      <c r="B4554" s="0" t="s">
        <v>164</v>
      </c>
      <c r="C4554" s="0" t="s">
        <v>166</v>
      </c>
      <c r="D4554" s="0" t="s">
        <v>8</v>
      </c>
      <c r="E4554" s="0" t="s">
        <v>9</v>
      </c>
      <c r="F4554" s="0" t="n">
        <v>375</v>
      </c>
      <c r="G4554" s="0" t="n">
        <v>376</v>
      </c>
    </row>
    <row r="4555" customFormat="false" ht="12.8" hidden="false" customHeight="false" outlineLevel="0" collapsed="false">
      <c r="A4555" s="0" t="n">
        <v>4553</v>
      </c>
      <c r="B4555" s="0" t="s">
        <v>164</v>
      </c>
      <c r="C4555" s="0" t="s">
        <v>166</v>
      </c>
      <c r="D4555" s="0" t="s">
        <v>8</v>
      </c>
      <c r="E4555" s="0" t="s">
        <v>9</v>
      </c>
      <c r="F4555" s="0" t="n">
        <v>605</v>
      </c>
      <c r="G4555" s="0" t="n">
        <v>605</v>
      </c>
    </row>
    <row r="4556" customFormat="false" ht="12.8" hidden="false" customHeight="false" outlineLevel="0" collapsed="false">
      <c r="A4556" s="0" t="n">
        <v>4554</v>
      </c>
      <c r="B4556" s="0" t="s">
        <v>164</v>
      </c>
      <c r="C4556" s="0" t="s">
        <v>166</v>
      </c>
      <c r="D4556" s="0" t="s">
        <v>8</v>
      </c>
      <c r="E4556" s="0" t="s">
        <v>9</v>
      </c>
      <c r="F4556" s="0" t="n">
        <v>846</v>
      </c>
      <c r="G4556" s="0" t="n">
        <v>840</v>
      </c>
    </row>
    <row r="4557" customFormat="false" ht="12.8" hidden="false" customHeight="false" outlineLevel="0" collapsed="false">
      <c r="A4557" s="0" t="n">
        <v>4555</v>
      </c>
      <c r="B4557" s="0" t="s">
        <v>164</v>
      </c>
      <c r="C4557" s="0" t="s">
        <v>166</v>
      </c>
      <c r="D4557" s="0" t="s">
        <v>8</v>
      </c>
      <c r="E4557" s="0" t="s">
        <v>10</v>
      </c>
      <c r="F4557" s="0" t="n">
        <v>68</v>
      </c>
      <c r="G4557" s="0" t="n">
        <v>70</v>
      </c>
    </row>
    <row r="4558" customFormat="false" ht="12.8" hidden="false" customHeight="false" outlineLevel="0" collapsed="false">
      <c r="A4558" s="0" t="n">
        <v>4556</v>
      </c>
      <c r="B4558" s="0" t="s">
        <v>164</v>
      </c>
      <c r="C4558" s="0" t="s">
        <v>166</v>
      </c>
      <c r="D4558" s="0" t="s">
        <v>8</v>
      </c>
      <c r="E4558" s="0" t="s">
        <v>10</v>
      </c>
      <c r="F4558" s="0" t="n">
        <v>299</v>
      </c>
      <c r="G4558" s="0" t="n">
        <v>297</v>
      </c>
    </row>
    <row r="4559" customFormat="false" ht="12.8" hidden="false" customHeight="false" outlineLevel="0" collapsed="false">
      <c r="A4559" s="0" t="n">
        <v>4557</v>
      </c>
      <c r="B4559" s="0" t="s">
        <v>164</v>
      </c>
      <c r="C4559" s="0" t="s">
        <v>166</v>
      </c>
      <c r="D4559" s="0" t="s">
        <v>8</v>
      </c>
      <c r="E4559" s="0" t="s">
        <v>10</v>
      </c>
      <c r="F4559" s="0" t="n">
        <v>526</v>
      </c>
      <c r="G4559" s="0" t="n">
        <v>521</v>
      </c>
    </row>
    <row r="4560" customFormat="false" ht="12.8" hidden="false" customHeight="false" outlineLevel="0" collapsed="false">
      <c r="A4560" s="0" t="n">
        <v>4558</v>
      </c>
      <c r="B4560" s="0" t="s">
        <v>164</v>
      </c>
      <c r="C4560" s="0" t="s">
        <v>166</v>
      </c>
      <c r="D4560" s="0" t="s">
        <v>8</v>
      </c>
      <c r="E4560" s="0" t="s">
        <v>10</v>
      </c>
      <c r="F4560" s="0" t="n">
        <v>757</v>
      </c>
      <c r="G4560" s="0" t="n">
        <v>754</v>
      </c>
    </row>
    <row r="4561" customFormat="false" ht="12.8" hidden="false" customHeight="false" outlineLevel="0" collapsed="false">
      <c r="A4561" s="0" t="n">
        <v>4559</v>
      </c>
      <c r="B4561" s="0" t="s">
        <v>164</v>
      </c>
      <c r="C4561" s="0" t="s">
        <v>166</v>
      </c>
      <c r="D4561" s="0" t="s">
        <v>11</v>
      </c>
      <c r="E4561" s="0" t="s">
        <v>9</v>
      </c>
      <c r="F4561" s="0" t="n">
        <v>34</v>
      </c>
      <c r="G4561" s="0" t="n">
        <v>34</v>
      </c>
    </row>
    <row r="4562" customFormat="false" ht="12.8" hidden="false" customHeight="false" outlineLevel="0" collapsed="false">
      <c r="A4562" s="0" t="n">
        <v>4560</v>
      </c>
      <c r="B4562" s="0" t="s">
        <v>164</v>
      </c>
      <c r="C4562" s="0" t="s">
        <v>166</v>
      </c>
      <c r="D4562" s="0" t="s">
        <v>11</v>
      </c>
      <c r="E4562" s="0" t="s">
        <v>9</v>
      </c>
      <c r="F4562" s="0" t="n">
        <v>266</v>
      </c>
      <c r="G4562" s="0" t="n">
        <v>265</v>
      </c>
    </row>
    <row r="4563" customFormat="false" ht="12.8" hidden="false" customHeight="false" outlineLevel="0" collapsed="false">
      <c r="A4563" s="0" t="n">
        <v>4561</v>
      </c>
      <c r="B4563" s="0" t="s">
        <v>164</v>
      </c>
      <c r="C4563" s="0" t="s">
        <v>166</v>
      </c>
      <c r="D4563" s="0" t="s">
        <v>11</v>
      </c>
      <c r="E4563" s="0" t="s">
        <v>9</v>
      </c>
      <c r="F4563" s="0" t="n">
        <v>492</v>
      </c>
      <c r="G4563" s="0" t="n">
        <v>492</v>
      </c>
    </row>
    <row r="4564" customFormat="false" ht="12.8" hidden="false" customHeight="false" outlineLevel="0" collapsed="false">
      <c r="A4564" s="0" t="n">
        <v>4562</v>
      </c>
      <c r="B4564" s="0" t="s">
        <v>164</v>
      </c>
      <c r="C4564" s="0" t="s">
        <v>166</v>
      </c>
      <c r="D4564" s="0" t="s">
        <v>11</v>
      </c>
      <c r="E4564" s="0" t="s">
        <v>9</v>
      </c>
      <c r="F4564" s="0" t="n">
        <v>721</v>
      </c>
      <c r="G4564" s="0" t="n">
        <v>721</v>
      </c>
    </row>
    <row r="4565" customFormat="false" ht="12.8" hidden="false" customHeight="false" outlineLevel="0" collapsed="false">
      <c r="A4565" s="0" t="n">
        <v>4563</v>
      </c>
      <c r="B4565" s="0" t="s">
        <v>164</v>
      </c>
      <c r="C4565" s="0" t="s">
        <v>166</v>
      </c>
      <c r="D4565" s="0" t="s">
        <v>11</v>
      </c>
      <c r="E4565" s="0" t="s">
        <v>10</v>
      </c>
      <c r="F4565" s="0" t="n">
        <v>183</v>
      </c>
      <c r="G4565" s="0" t="n">
        <v>183</v>
      </c>
    </row>
    <row r="4566" customFormat="false" ht="12.8" hidden="false" customHeight="false" outlineLevel="0" collapsed="false">
      <c r="A4566" s="0" t="n">
        <v>4564</v>
      </c>
      <c r="B4566" s="0" t="s">
        <v>164</v>
      </c>
      <c r="C4566" s="0" t="s">
        <v>166</v>
      </c>
      <c r="D4566" s="0" t="s">
        <v>11</v>
      </c>
      <c r="E4566" s="0" t="s">
        <v>10</v>
      </c>
      <c r="F4566" s="0" t="n">
        <v>409</v>
      </c>
      <c r="G4566" s="0" t="n">
        <v>410</v>
      </c>
    </row>
    <row r="4567" customFormat="false" ht="12.8" hidden="false" customHeight="false" outlineLevel="0" collapsed="false">
      <c r="A4567" s="0" t="n">
        <v>4565</v>
      </c>
      <c r="B4567" s="0" t="s">
        <v>164</v>
      </c>
      <c r="C4567" s="0" t="s">
        <v>166</v>
      </c>
      <c r="D4567" s="0" t="s">
        <v>11</v>
      </c>
      <c r="E4567" s="0" t="s">
        <v>10</v>
      </c>
      <c r="F4567" s="0" t="n">
        <v>640</v>
      </c>
      <c r="G4567" s="0" t="n">
        <v>640</v>
      </c>
    </row>
    <row r="4568" customFormat="false" ht="12.8" hidden="false" customHeight="false" outlineLevel="0" collapsed="false">
      <c r="A4568" s="0" t="n">
        <v>4566</v>
      </c>
      <c r="B4568" s="0" t="s">
        <v>164</v>
      </c>
      <c r="C4568" s="0" t="s">
        <v>166</v>
      </c>
      <c r="D4568" s="0" t="s">
        <v>11</v>
      </c>
      <c r="E4568" s="0" t="s">
        <v>10</v>
      </c>
      <c r="F4568" s="0" t="n">
        <v>872</v>
      </c>
    </row>
    <row r="4569" customFormat="false" ht="12.8" hidden="false" customHeight="false" outlineLevel="0" collapsed="false">
      <c r="A4569" s="0" t="n">
        <v>4567</v>
      </c>
      <c r="B4569" s="0" t="s">
        <v>164</v>
      </c>
      <c r="C4569" s="0" t="s">
        <v>166</v>
      </c>
      <c r="D4569" s="0" t="s">
        <v>12</v>
      </c>
      <c r="E4569" s="0" t="s">
        <v>9</v>
      </c>
      <c r="F4569" s="0" t="n">
        <v>149</v>
      </c>
      <c r="G4569" s="0" t="n">
        <v>150</v>
      </c>
    </row>
    <row r="4570" customFormat="false" ht="12.8" hidden="false" customHeight="false" outlineLevel="0" collapsed="false">
      <c r="A4570" s="0" t="n">
        <v>4568</v>
      </c>
      <c r="B4570" s="0" t="s">
        <v>164</v>
      </c>
      <c r="C4570" s="0" t="s">
        <v>166</v>
      </c>
      <c r="D4570" s="0" t="s">
        <v>12</v>
      </c>
      <c r="E4570" s="0" t="s">
        <v>9</v>
      </c>
      <c r="F4570" s="0" t="n">
        <v>375</v>
      </c>
      <c r="G4570" s="0" t="n">
        <v>365</v>
      </c>
    </row>
    <row r="4571" customFormat="false" ht="12.8" hidden="false" customHeight="false" outlineLevel="0" collapsed="false">
      <c r="A4571" s="0" t="n">
        <v>4569</v>
      </c>
      <c r="B4571" s="0" t="s">
        <v>164</v>
      </c>
      <c r="C4571" s="0" t="s">
        <v>166</v>
      </c>
      <c r="D4571" s="0" t="s">
        <v>12</v>
      </c>
      <c r="E4571" s="0" t="s">
        <v>9</v>
      </c>
      <c r="F4571" s="0" t="n">
        <v>605</v>
      </c>
      <c r="G4571" s="0" t="n">
        <v>607</v>
      </c>
    </row>
    <row r="4572" customFormat="false" ht="12.8" hidden="false" customHeight="false" outlineLevel="0" collapsed="false">
      <c r="A4572" s="0" t="n">
        <v>4570</v>
      </c>
      <c r="B4572" s="0" t="s">
        <v>164</v>
      </c>
      <c r="C4572" s="0" t="s">
        <v>166</v>
      </c>
      <c r="D4572" s="0" t="s">
        <v>12</v>
      </c>
      <c r="E4572" s="0" t="s">
        <v>9</v>
      </c>
      <c r="F4572" s="0" t="n">
        <v>846</v>
      </c>
      <c r="G4572" s="0" t="n">
        <v>832</v>
      </c>
    </row>
    <row r="4573" customFormat="false" ht="12.8" hidden="false" customHeight="false" outlineLevel="0" collapsed="false">
      <c r="A4573" s="0" t="n">
        <v>4571</v>
      </c>
      <c r="B4573" s="0" t="s">
        <v>164</v>
      </c>
      <c r="C4573" s="0" t="s">
        <v>166</v>
      </c>
      <c r="D4573" s="0" t="s">
        <v>12</v>
      </c>
      <c r="E4573" s="0" t="s">
        <v>10</v>
      </c>
      <c r="F4573" s="0" t="n">
        <v>68</v>
      </c>
      <c r="G4573" s="0" t="n">
        <v>69</v>
      </c>
    </row>
    <row r="4574" customFormat="false" ht="12.8" hidden="false" customHeight="false" outlineLevel="0" collapsed="false">
      <c r="A4574" s="0" t="n">
        <v>4572</v>
      </c>
      <c r="B4574" s="0" t="s">
        <v>164</v>
      </c>
      <c r="C4574" s="0" t="s">
        <v>166</v>
      </c>
      <c r="D4574" s="0" t="s">
        <v>12</v>
      </c>
      <c r="E4574" s="0" t="s">
        <v>10</v>
      </c>
      <c r="F4574" s="0" t="n">
        <v>299</v>
      </c>
      <c r="G4574" s="0" t="n">
        <v>301</v>
      </c>
    </row>
    <row r="4575" customFormat="false" ht="12.8" hidden="false" customHeight="false" outlineLevel="0" collapsed="false">
      <c r="A4575" s="0" t="n">
        <v>4573</v>
      </c>
      <c r="B4575" s="0" t="s">
        <v>164</v>
      </c>
      <c r="C4575" s="0" t="s">
        <v>166</v>
      </c>
      <c r="D4575" s="0" t="s">
        <v>12</v>
      </c>
      <c r="E4575" s="0" t="s">
        <v>10</v>
      </c>
      <c r="F4575" s="0" t="n">
        <v>526</v>
      </c>
      <c r="G4575" s="0" t="n">
        <v>525</v>
      </c>
    </row>
    <row r="4576" customFormat="false" ht="12.8" hidden="false" customHeight="false" outlineLevel="0" collapsed="false">
      <c r="A4576" s="0" t="n">
        <v>4574</v>
      </c>
      <c r="B4576" s="0" t="s">
        <v>164</v>
      </c>
      <c r="C4576" s="0" t="s">
        <v>166</v>
      </c>
      <c r="D4576" s="0" t="s">
        <v>12</v>
      </c>
      <c r="E4576" s="0" t="s">
        <v>10</v>
      </c>
      <c r="F4576" s="0" t="n">
        <v>757</v>
      </c>
      <c r="G4576" s="0" t="n">
        <v>756</v>
      </c>
    </row>
    <row r="4577" customFormat="false" ht="12.8" hidden="false" customHeight="false" outlineLevel="0" collapsed="false">
      <c r="A4577" s="0" t="n">
        <v>4575</v>
      </c>
      <c r="B4577" s="0" t="s">
        <v>164</v>
      </c>
      <c r="C4577" s="0" t="s">
        <v>166</v>
      </c>
      <c r="D4577" s="0" t="s">
        <v>13</v>
      </c>
      <c r="E4577" s="0" t="s">
        <v>9</v>
      </c>
      <c r="F4577" s="0" t="n">
        <v>34</v>
      </c>
      <c r="G4577" s="0" t="n">
        <v>35</v>
      </c>
    </row>
    <row r="4578" customFormat="false" ht="12.8" hidden="false" customHeight="false" outlineLevel="0" collapsed="false">
      <c r="A4578" s="0" t="n">
        <v>4576</v>
      </c>
      <c r="B4578" s="0" t="s">
        <v>164</v>
      </c>
      <c r="C4578" s="0" t="s">
        <v>166</v>
      </c>
      <c r="D4578" s="0" t="s">
        <v>13</v>
      </c>
      <c r="E4578" s="0" t="s">
        <v>9</v>
      </c>
      <c r="F4578" s="0" t="n">
        <v>266</v>
      </c>
      <c r="G4578" s="0" t="n">
        <v>268</v>
      </c>
    </row>
    <row r="4579" customFormat="false" ht="12.8" hidden="false" customHeight="false" outlineLevel="0" collapsed="false">
      <c r="A4579" s="0" t="n">
        <v>4577</v>
      </c>
      <c r="B4579" s="0" t="s">
        <v>164</v>
      </c>
      <c r="C4579" s="0" t="s">
        <v>166</v>
      </c>
      <c r="D4579" s="0" t="s">
        <v>13</v>
      </c>
      <c r="E4579" s="0" t="s">
        <v>9</v>
      </c>
      <c r="F4579" s="0" t="n">
        <v>492</v>
      </c>
      <c r="G4579" s="0" t="n">
        <v>494</v>
      </c>
    </row>
    <row r="4580" customFormat="false" ht="12.8" hidden="false" customHeight="false" outlineLevel="0" collapsed="false">
      <c r="A4580" s="0" t="n">
        <v>4578</v>
      </c>
      <c r="B4580" s="0" t="s">
        <v>164</v>
      </c>
      <c r="C4580" s="0" t="s">
        <v>166</v>
      </c>
      <c r="D4580" s="0" t="s">
        <v>13</v>
      </c>
      <c r="E4580" s="0" t="s">
        <v>9</v>
      </c>
      <c r="F4580" s="0" t="n">
        <v>721</v>
      </c>
      <c r="G4580" s="0" t="n">
        <v>722</v>
      </c>
    </row>
    <row r="4581" customFormat="false" ht="12.8" hidden="false" customHeight="false" outlineLevel="0" collapsed="false">
      <c r="A4581" s="0" t="n">
        <v>4579</v>
      </c>
      <c r="B4581" s="0" t="s">
        <v>164</v>
      </c>
      <c r="C4581" s="0" t="s">
        <v>166</v>
      </c>
      <c r="D4581" s="0" t="s">
        <v>13</v>
      </c>
      <c r="E4581" s="0" t="s">
        <v>10</v>
      </c>
      <c r="F4581" s="0" t="n">
        <v>183</v>
      </c>
      <c r="G4581" s="0" t="n">
        <v>180</v>
      </c>
    </row>
    <row r="4582" customFormat="false" ht="12.8" hidden="false" customHeight="false" outlineLevel="0" collapsed="false">
      <c r="A4582" s="0" t="n">
        <v>4580</v>
      </c>
      <c r="B4582" s="0" t="s">
        <v>164</v>
      </c>
      <c r="C4582" s="0" t="s">
        <v>166</v>
      </c>
      <c r="D4582" s="0" t="s">
        <v>13</v>
      </c>
      <c r="E4582" s="0" t="s">
        <v>10</v>
      </c>
      <c r="F4582" s="0" t="n">
        <v>409</v>
      </c>
      <c r="G4582" s="0" t="n">
        <v>407</v>
      </c>
    </row>
    <row r="4583" customFormat="false" ht="12.8" hidden="false" customHeight="false" outlineLevel="0" collapsed="false">
      <c r="A4583" s="0" t="n">
        <v>4581</v>
      </c>
      <c r="B4583" s="0" t="s">
        <v>164</v>
      </c>
      <c r="C4583" s="0" t="s">
        <v>166</v>
      </c>
      <c r="D4583" s="0" t="s">
        <v>13</v>
      </c>
      <c r="E4583" s="0" t="s">
        <v>10</v>
      </c>
      <c r="F4583" s="0" t="n">
        <v>640</v>
      </c>
      <c r="G4583" s="0" t="n">
        <v>638</v>
      </c>
    </row>
    <row r="4584" customFormat="false" ht="12.8" hidden="false" customHeight="false" outlineLevel="0" collapsed="false">
      <c r="A4584" s="0" t="n">
        <v>4582</v>
      </c>
      <c r="B4584" s="0" t="s">
        <v>164</v>
      </c>
      <c r="C4584" s="0" t="s">
        <v>166</v>
      </c>
      <c r="D4584" s="0" t="s">
        <v>13</v>
      </c>
      <c r="E4584" s="0" t="s">
        <v>10</v>
      </c>
      <c r="F4584" s="0" t="n">
        <v>872</v>
      </c>
      <c r="G4584" s="0" t="n">
        <v>871</v>
      </c>
    </row>
    <row r="4585" customFormat="false" ht="12.8" hidden="false" customHeight="false" outlineLevel="0" collapsed="false">
      <c r="A4585" s="0" t="n">
        <v>4583</v>
      </c>
      <c r="B4585" s="0" t="s">
        <v>164</v>
      </c>
      <c r="C4585" s="0" t="s">
        <v>167</v>
      </c>
      <c r="D4585" s="0" t="s">
        <v>8</v>
      </c>
      <c r="E4585" s="0" t="s">
        <v>9</v>
      </c>
      <c r="F4585" s="0" t="n">
        <v>23</v>
      </c>
      <c r="G4585" s="0" t="n">
        <v>18</v>
      </c>
    </row>
    <row r="4586" customFormat="false" ht="12.8" hidden="false" customHeight="false" outlineLevel="0" collapsed="false">
      <c r="A4586" s="0" t="n">
        <v>4584</v>
      </c>
      <c r="B4586" s="0" t="s">
        <v>164</v>
      </c>
      <c r="C4586" s="0" t="s">
        <v>167</v>
      </c>
      <c r="D4586" s="0" t="s">
        <v>8</v>
      </c>
      <c r="E4586" s="0" t="s">
        <v>9</v>
      </c>
      <c r="F4586" s="0" t="n">
        <v>332</v>
      </c>
      <c r="G4586" s="0" t="n">
        <v>327</v>
      </c>
    </row>
    <row r="4587" customFormat="false" ht="12.8" hidden="false" customHeight="false" outlineLevel="0" collapsed="false">
      <c r="A4587" s="0" t="n">
        <v>4585</v>
      </c>
      <c r="B4587" s="0" t="s">
        <v>164</v>
      </c>
      <c r="C4587" s="0" t="s">
        <v>167</v>
      </c>
      <c r="D4587" s="0" t="s">
        <v>8</v>
      </c>
      <c r="E4587" s="0" t="s">
        <v>9</v>
      </c>
      <c r="F4587" s="0" t="n">
        <v>622</v>
      </c>
      <c r="G4587" s="0" t="n">
        <v>620</v>
      </c>
    </row>
    <row r="4588" customFormat="false" ht="12.8" hidden="false" customHeight="false" outlineLevel="0" collapsed="false">
      <c r="A4588" s="0" t="n">
        <v>4586</v>
      </c>
      <c r="B4588" s="0" t="s">
        <v>164</v>
      </c>
      <c r="C4588" s="0" t="s">
        <v>167</v>
      </c>
      <c r="D4588" s="0" t="s">
        <v>8</v>
      </c>
      <c r="E4588" s="0" t="s">
        <v>9</v>
      </c>
      <c r="F4588" s="0" t="n">
        <v>925</v>
      </c>
      <c r="G4588" s="0" t="n">
        <v>923</v>
      </c>
    </row>
    <row r="4589" customFormat="false" ht="12.8" hidden="false" customHeight="false" outlineLevel="0" collapsed="false">
      <c r="A4589" s="0" t="n">
        <v>4587</v>
      </c>
      <c r="B4589" s="0" t="s">
        <v>164</v>
      </c>
      <c r="C4589" s="0" t="s">
        <v>167</v>
      </c>
      <c r="D4589" s="0" t="s">
        <v>8</v>
      </c>
      <c r="E4589" s="0" t="s">
        <v>9</v>
      </c>
      <c r="F4589" s="0" t="n">
        <v>1228</v>
      </c>
      <c r="G4589" s="0" t="n">
        <v>1224</v>
      </c>
    </row>
    <row r="4590" customFormat="false" ht="12.8" hidden="false" customHeight="false" outlineLevel="0" collapsed="false">
      <c r="A4590" s="0" t="n">
        <v>4588</v>
      </c>
      <c r="B4590" s="0" t="s">
        <v>164</v>
      </c>
      <c r="C4590" s="0" t="s">
        <v>167</v>
      </c>
      <c r="D4590" s="0" t="s">
        <v>8</v>
      </c>
      <c r="E4590" s="0" t="s">
        <v>10</v>
      </c>
      <c r="F4590" s="0" t="n">
        <v>224</v>
      </c>
      <c r="G4590" s="0" t="n">
        <v>224</v>
      </c>
    </row>
    <row r="4591" customFormat="false" ht="12.8" hidden="false" customHeight="false" outlineLevel="0" collapsed="false">
      <c r="A4591" s="0" t="n">
        <v>4589</v>
      </c>
      <c r="B4591" s="0" t="s">
        <v>164</v>
      </c>
      <c r="C4591" s="0" t="s">
        <v>167</v>
      </c>
      <c r="D4591" s="0" t="s">
        <v>8</v>
      </c>
      <c r="E4591" s="0" t="s">
        <v>10</v>
      </c>
      <c r="F4591" s="0" t="n">
        <v>530</v>
      </c>
      <c r="G4591" s="0" t="n">
        <v>529</v>
      </c>
    </row>
    <row r="4592" customFormat="false" ht="12.8" hidden="false" customHeight="false" outlineLevel="0" collapsed="false">
      <c r="A4592" s="0" t="n">
        <v>4590</v>
      </c>
      <c r="B4592" s="0" t="s">
        <v>164</v>
      </c>
      <c r="C4592" s="0" t="s">
        <v>167</v>
      </c>
      <c r="D4592" s="0" t="s">
        <v>8</v>
      </c>
      <c r="E4592" s="0" t="s">
        <v>10</v>
      </c>
      <c r="F4592" s="0" t="n">
        <v>824</v>
      </c>
      <c r="G4592" s="0" t="n">
        <v>823</v>
      </c>
    </row>
    <row r="4593" customFormat="false" ht="12.8" hidden="false" customHeight="false" outlineLevel="0" collapsed="false">
      <c r="A4593" s="0" t="n">
        <v>4591</v>
      </c>
      <c r="B4593" s="0" t="s">
        <v>164</v>
      </c>
      <c r="C4593" s="0" t="s">
        <v>167</v>
      </c>
      <c r="D4593" s="0" t="s">
        <v>8</v>
      </c>
      <c r="E4593" s="0" t="s">
        <v>10</v>
      </c>
      <c r="F4593" s="0" t="n">
        <v>1128</v>
      </c>
      <c r="G4593" s="0" t="n">
        <v>1128</v>
      </c>
    </row>
    <row r="4594" customFormat="false" ht="12.8" hidden="false" customHeight="false" outlineLevel="0" collapsed="false">
      <c r="A4594" s="0" t="n">
        <v>4592</v>
      </c>
      <c r="B4594" s="0" t="s">
        <v>164</v>
      </c>
      <c r="C4594" s="0" t="s">
        <v>167</v>
      </c>
      <c r="D4594" s="0" t="s">
        <v>11</v>
      </c>
      <c r="E4594" s="0" t="s">
        <v>9</v>
      </c>
      <c r="F4594" s="0" t="n">
        <v>176</v>
      </c>
      <c r="G4594" s="0" t="n">
        <v>171</v>
      </c>
    </row>
    <row r="4595" customFormat="false" ht="12.8" hidden="false" customHeight="false" outlineLevel="0" collapsed="false">
      <c r="A4595" s="0" t="n">
        <v>4593</v>
      </c>
      <c r="B4595" s="0" t="s">
        <v>164</v>
      </c>
      <c r="C4595" s="0" t="s">
        <v>167</v>
      </c>
      <c r="D4595" s="0" t="s">
        <v>11</v>
      </c>
      <c r="E4595" s="0" t="s">
        <v>9</v>
      </c>
      <c r="F4595" s="0" t="n">
        <v>485</v>
      </c>
      <c r="G4595" s="0" t="n">
        <v>480</v>
      </c>
    </row>
    <row r="4596" customFormat="false" ht="12.8" hidden="false" customHeight="false" outlineLevel="0" collapsed="false">
      <c r="A4596" s="0" t="n">
        <v>4594</v>
      </c>
      <c r="B4596" s="0" t="s">
        <v>164</v>
      </c>
      <c r="C4596" s="0" t="s">
        <v>167</v>
      </c>
      <c r="D4596" s="0" t="s">
        <v>11</v>
      </c>
      <c r="E4596" s="0" t="s">
        <v>9</v>
      </c>
      <c r="F4596" s="0" t="n">
        <v>775</v>
      </c>
      <c r="G4596" s="0" t="n">
        <v>772</v>
      </c>
    </row>
    <row r="4597" customFormat="false" ht="12.8" hidden="false" customHeight="false" outlineLevel="0" collapsed="false">
      <c r="A4597" s="0" t="n">
        <v>4595</v>
      </c>
      <c r="B4597" s="0" t="s">
        <v>164</v>
      </c>
      <c r="C4597" s="0" t="s">
        <v>167</v>
      </c>
      <c r="D4597" s="0" t="s">
        <v>11</v>
      </c>
      <c r="E4597" s="0" t="s">
        <v>9</v>
      </c>
      <c r="F4597" s="0" t="n">
        <v>1074</v>
      </c>
      <c r="G4597" s="0" t="n">
        <v>1071</v>
      </c>
    </row>
    <row r="4598" customFormat="false" ht="12.8" hidden="false" customHeight="false" outlineLevel="0" collapsed="false">
      <c r="A4598" s="0" t="n">
        <v>4596</v>
      </c>
      <c r="B4598" s="0" t="s">
        <v>164</v>
      </c>
      <c r="C4598" s="0" t="s">
        <v>167</v>
      </c>
      <c r="D4598" s="0" t="s">
        <v>11</v>
      </c>
      <c r="E4598" s="0" t="s">
        <v>10</v>
      </c>
      <c r="F4598" s="0" t="n">
        <v>77</v>
      </c>
      <c r="G4598" s="0" t="n">
        <v>75</v>
      </c>
    </row>
    <row r="4599" customFormat="false" ht="12.8" hidden="false" customHeight="false" outlineLevel="0" collapsed="false">
      <c r="A4599" s="0" t="n">
        <v>4597</v>
      </c>
      <c r="B4599" s="0" t="s">
        <v>164</v>
      </c>
      <c r="C4599" s="0" t="s">
        <v>167</v>
      </c>
      <c r="D4599" s="0" t="s">
        <v>11</v>
      </c>
      <c r="E4599" s="0" t="s">
        <v>10</v>
      </c>
      <c r="F4599" s="0" t="n">
        <v>384</v>
      </c>
      <c r="G4599" s="0" t="n">
        <v>382</v>
      </c>
    </row>
    <row r="4600" customFormat="false" ht="12.8" hidden="false" customHeight="false" outlineLevel="0" collapsed="false">
      <c r="A4600" s="0" t="n">
        <v>4598</v>
      </c>
      <c r="B4600" s="0" t="s">
        <v>164</v>
      </c>
      <c r="C4600" s="0" t="s">
        <v>167</v>
      </c>
      <c r="D4600" s="0" t="s">
        <v>11</v>
      </c>
      <c r="E4600" s="0" t="s">
        <v>10</v>
      </c>
      <c r="F4600" s="0" t="n">
        <v>672</v>
      </c>
      <c r="G4600" s="0" t="n">
        <v>671</v>
      </c>
    </row>
    <row r="4601" customFormat="false" ht="12.8" hidden="false" customHeight="false" outlineLevel="0" collapsed="false">
      <c r="A4601" s="0" t="n">
        <v>4599</v>
      </c>
      <c r="B4601" s="0" t="s">
        <v>164</v>
      </c>
      <c r="C4601" s="0" t="s">
        <v>167</v>
      </c>
      <c r="D4601" s="0" t="s">
        <v>11</v>
      </c>
      <c r="E4601" s="0" t="s">
        <v>10</v>
      </c>
      <c r="F4601" s="0" t="n">
        <v>981</v>
      </c>
      <c r="G4601" s="0" t="n">
        <v>978</v>
      </c>
    </row>
    <row r="4602" customFormat="false" ht="12.8" hidden="false" customHeight="false" outlineLevel="0" collapsed="false">
      <c r="A4602" s="0" t="n">
        <v>4600</v>
      </c>
      <c r="B4602" s="0" t="s">
        <v>164</v>
      </c>
      <c r="C4602" s="0" t="s">
        <v>167</v>
      </c>
      <c r="D4602" s="0" t="s">
        <v>11</v>
      </c>
      <c r="E4602" s="0" t="s">
        <v>10</v>
      </c>
      <c r="F4602" s="0" t="n">
        <v>1284</v>
      </c>
      <c r="G4602" s="0" t="n">
        <v>1281</v>
      </c>
    </row>
    <row r="4603" customFormat="false" ht="12.8" hidden="false" customHeight="false" outlineLevel="0" collapsed="false">
      <c r="A4603" s="0" t="n">
        <v>4601</v>
      </c>
      <c r="B4603" s="0" t="s">
        <v>164</v>
      </c>
      <c r="C4603" s="0" t="s">
        <v>167</v>
      </c>
      <c r="D4603" s="0" t="s">
        <v>12</v>
      </c>
      <c r="E4603" s="0" t="s">
        <v>9</v>
      </c>
      <c r="F4603" s="0" t="n">
        <v>23</v>
      </c>
      <c r="G4603" s="0" t="n">
        <v>17</v>
      </c>
    </row>
    <row r="4604" customFormat="false" ht="12.8" hidden="false" customHeight="false" outlineLevel="0" collapsed="false">
      <c r="A4604" s="0" t="n">
        <v>4602</v>
      </c>
      <c r="B4604" s="0" t="s">
        <v>164</v>
      </c>
      <c r="C4604" s="0" t="s">
        <v>167</v>
      </c>
      <c r="D4604" s="0" t="s">
        <v>12</v>
      </c>
      <c r="E4604" s="0" t="s">
        <v>9</v>
      </c>
      <c r="F4604" s="0" t="n">
        <v>332</v>
      </c>
      <c r="G4604" s="0" t="n">
        <v>327</v>
      </c>
    </row>
    <row r="4605" customFormat="false" ht="12.8" hidden="false" customHeight="false" outlineLevel="0" collapsed="false">
      <c r="A4605" s="0" t="n">
        <v>4603</v>
      </c>
      <c r="B4605" s="0" t="s">
        <v>164</v>
      </c>
      <c r="C4605" s="0" t="s">
        <v>167</v>
      </c>
      <c r="D4605" s="0" t="s">
        <v>12</v>
      </c>
      <c r="E4605" s="0" t="s">
        <v>9</v>
      </c>
      <c r="F4605" s="0" t="n">
        <v>622</v>
      </c>
      <c r="G4605" s="0" t="n">
        <v>621</v>
      </c>
    </row>
    <row r="4606" customFormat="false" ht="12.8" hidden="false" customHeight="false" outlineLevel="0" collapsed="false">
      <c r="A4606" s="0" t="n">
        <v>4604</v>
      </c>
      <c r="B4606" s="0" t="s">
        <v>164</v>
      </c>
      <c r="C4606" s="0" t="s">
        <v>167</v>
      </c>
      <c r="D4606" s="0" t="s">
        <v>12</v>
      </c>
      <c r="E4606" s="0" t="s">
        <v>9</v>
      </c>
      <c r="F4606" s="0" t="n">
        <v>925</v>
      </c>
      <c r="G4606" s="0" t="n">
        <v>928</v>
      </c>
    </row>
    <row r="4607" customFormat="false" ht="12.8" hidden="false" customHeight="false" outlineLevel="0" collapsed="false">
      <c r="A4607" s="0" t="n">
        <v>4605</v>
      </c>
      <c r="B4607" s="0" t="s">
        <v>164</v>
      </c>
      <c r="C4607" s="0" t="s">
        <v>167</v>
      </c>
      <c r="D4607" s="0" t="s">
        <v>12</v>
      </c>
      <c r="E4607" s="0" t="s">
        <v>9</v>
      </c>
      <c r="F4607" s="0" t="n">
        <v>1228</v>
      </c>
      <c r="G4607" s="0" t="n">
        <v>1216</v>
      </c>
    </row>
    <row r="4608" customFormat="false" ht="12.8" hidden="false" customHeight="false" outlineLevel="0" collapsed="false">
      <c r="A4608" s="0" t="n">
        <v>4606</v>
      </c>
      <c r="B4608" s="0" t="s">
        <v>164</v>
      </c>
      <c r="C4608" s="0" t="s">
        <v>167</v>
      </c>
      <c r="D4608" s="0" t="s">
        <v>12</v>
      </c>
      <c r="E4608" s="0" t="s">
        <v>10</v>
      </c>
      <c r="F4608" s="0" t="n">
        <v>224</v>
      </c>
      <c r="G4608" s="0" t="n">
        <v>223</v>
      </c>
    </row>
    <row r="4609" customFormat="false" ht="12.8" hidden="false" customHeight="false" outlineLevel="0" collapsed="false">
      <c r="A4609" s="0" t="n">
        <v>4607</v>
      </c>
      <c r="B4609" s="0" t="s">
        <v>164</v>
      </c>
      <c r="C4609" s="0" t="s">
        <v>167</v>
      </c>
      <c r="D4609" s="0" t="s">
        <v>12</v>
      </c>
      <c r="E4609" s="0" t="s">
        <v>10</v>
      </c>
      <c r="F4609" s="0" t="n">
        <v>530</v>
      </c>
      <c r="G4609" s="0" t="n">
        <v>529</v>
      </c>
    </row>
    <row r="4610" customFormat="false" ht="12.8" hidden="false" customHeight="false" outlineLevel="0" collapsed="false">
      <c r="A4610" s="0" t="n">
        <v>4608</v>
      </c>
      <c r="B4610" s="0" t="s">
        <v>164</v>
      </c>
      <c r="C4610" s="0" t="s">
        <v>167</v>
      </c>
      <c r="D4610" s="0" t="s">
        <v>12</v>
      </c>
      <c r="E4610" s="0" t="s">
        <v>10</v>
      </c>
      <c r="F4610" s="0" t="n">
        <v>824</v>
      </c>
      <c r="G4610" s="0" t="n">
        <v>823</v>
      </c>
    </row>
    <row r="4611" customFormat="false" ht="12.8" hidden="false" customHeight="false" outlineLevel="0" collapsed="false">
      <c r="A4611" s="0" t="n">
        <v>4609</v>
      </c>
      <c r="B4611" s="0" t="s">
        <v>164</v>
      </c>
      <c r="C4611" s="0" t="s">
        <v>167</v>
      </c>
      <c r="D4611" s="0" t="s">
        <v>12</v>
      </c>
      <c r="E4611" s="0" t="s">
        <v>10</v>
      </c>
      <c r="F4611" s="0" t="n">
        <v>1128</v>
      </c>
      <c r="G4611" s="0" t="n">
        <v>1128</v>
      </c>
    </row>
    <row r="4612" customFormat="false" ht="12.8" hidden="false" customHeight="false" outlineLevel="0" collapsed="false">
      <c r="A4612" s="0" t="n">
        <v>4610</v>
      </c>
      <c r="B4612" s="0" t="s">
        <v>164</v>
      </c>
      <c r="C4612" s="0" t="s">
        <v>167</v>
      </c>
      <c r="D4612" s="0" t="s">
        <v>13</v>
      </c>
      <c r="E4612" s="0" t="s">
        <v>9</v>
      </c>
      <c r="F4612" s="0" t="n">
        <v>176</v>
      </c>
      <c r="G4612" s="0" t="n">
        <v>174</v>
      </c>
    </row>
    <row r="4613" customFormat="false" ht="12.8" hidden="false" customHeight="false" outlineLevel="0" collapsed="false">
      <c r="A4613" s="0" t="n">
        <v>4611</v>
      </c>
      <c r="B4613" s="0" t="s">
        <v>164</v>
      </c>
      <c r="C4613" s="0" t="s">
        <v>167</v>
      </c>
      <c r="D4613" s="0" t="s">
        <v>13</v>
      </c>
      <c r="E4613" s="0" t="s">
        <v>9</v>
      </c>
      <c r="F4613" s="0" t="n">
        <v>485</v>
      </c>
      <c r="G4613" s="0" t="n">
        <v>481</v>
      </c>
    </row>
    <row r="4614" customFormat="false" ht="12.8" hidden="false" customHeight="false" outlineLevel="0" collapsed="false">
      <c r="A4614" s="0" t="n">
        <v>4612</v>
      </c>
      <c r="B4614" s="0" t="s">
        <v>164</v>
      </c>
      <c r="C4614" s="0" t="s">
        <v>167</v>
      </c>
      <c r="D4614" s="0" t="s">
        <v>13</v>
      </c>
      <c r="E4614" s="0" t="s">
        <v>9</v>
      </c>
      <c r="F4614" s="0" t="n">
        <v>775</v>
      </c>
      <c r="G4614" s="0" t="n">
        <v>773</v>
      </c>
    </row>
    <row r="4615" customFormat="false" ht="12.8" hidden="false" customHeight="false" outlineLevel="0" collapsed="false">
      <c r="A4615" s="0" t="n">
        <v>4613</v>
      </c>
      <c r="B4615" s="0" t="s">
        <v>164</v>
      </c>
      <c r="C4615" s="0" t="s">
        <v>167</v>
      </c>
      <c r="D4615" s="0" t="s">
        <v>13</v>
      </c>
      <c r="E4615" s="0" t="s">
        <v>9</v>
      </c>
      <c r="F4615" s="0" t="n">
        <v>1074</v>
      </c>
      <c r="G4615" s="0" t="n">
        <v>1073</v>
      </c>
    </row>
    <row r="4616" customFormat="false" ht="12.8" hidden="false" customHeight="false" outlineLevel="0" collapsed="false">
      <c r="A4616" s="0" t="n">
        <v>4614</v>
      </c>
      <c r="B4616" s="0" t="s">
        <v>164</v>
      </c>
      <c r="C4616" s="0" t="s">
        <v>167</v>
      </c>
      <c r="D4616" s="0" t="s">
        <v>13</v>
      </c>
      <c r="E4616" s="0" t="s">
        <v>10</v>
      </c>
      <c r="F4616" s="0" t="n">
        <v>77</v>
      </c>
      <c r="G4616" s="0" t="n">
        <v>77</v>
      </c>
    </row>
    <row r="4617" customFormat="false" ht="12.8" hidden="false" customHeight="false" outlineLevel="0" collapsed="false">
      <c r="A4617" s="0" t="n">
        <v>4615</v>
      </c>
      <c r="B4617" s="0" t="s">
        <v>164</v>
      </c>
      <c r="C4617" s="0" t="s">
        <v>167</v>
      </c>
      <c r="D4617" s="0" t="s">
        <v>13</v>
      </c>
      <c r="E4617" s="0" t="s">
        <v>10</v>
      </c>
      <c r="F4617" s="0" t="n">
        <v>384</v>
      </c>
      <c r="G4617" s="0" t="n">
        <v>383</v>
      </c>
    </row>
    <row r="4618" customFormat="false" ht="12.8" hidden="false" customHeight="false" outlineLevel="0" collapsed="false">
      <c r="A4618" s="0" t="n">
        <v>4616</v>
      </c>
      <c r="B4618" s="0" t="s">
        <v>164</v>
      </c>
      <c r="C4618" s="0" t="s">
        <v>167</v>
      </c>
      <c r="D4618" s="0" t="s">
        <v>13</v>
      </c>
      <c r="E4618" s="0" t="s">
        <v>10</v>
      </c>
      <c r="F4618" s="0" t="n">
        <v>672</v>
      </c>
      <c r="G4618" s="0" t="n">
        <v>673</v>
      </c>
    </row>
    <row r="4619" customFormat="false" ht="12.8" hidden="false" customHeight="false" outlineLevel="0" collapsed="false">
      <c r="A4619" s="0" t="n">
        <v>4617</v>
      </c>
      <c r="B4619" s="0" t="s">
        <v>164</v>
      </c>
      <c r="C4619" s="0" t="s">
        <v>167</v>
      </c>
      <c r="D4619" s="0" t="s">
        <v>13</v>
      </c>
      <c r="E4619" s="0" t="s">
        <v>10</v>
      </c>
      <c r="F4619" s="0" t="n">
        <v>981</v>
      </c>
      <c r="G4619" s="0" t="n">
        <v>978</v>
      </c>
    </row>
    <row r="4620" customFormat="false" ht="12.8" hidden="false" customHeight="false" outlineLevel="0" collapsed="false">
      <c r="A4620" s="0" t="n">
        <v>4618</v>
      </c>
      <c r="B4620" s="0" t="s">
        <v>164</v>
      </c>
      <c r="C4620" s="0" t="s">
        <v>167</v>
      </c>
      <c r="D4620" s="0" t="s">
        <v>13</v>
      </c>
      <c r="E4620" s="0" t="s">
        <v>10</v>
      </c>
      <c r="F4620" s="0" t="n">
        <v>1284</v>
      </c>
      <c r="G4620" s="0" t="n">
        <v>1284</v>
      </c>
    </row>
    <row r="4621" customFormat="false" ht="12.8" hidden="false" customHeight="false" outlineLevel="0" collapsed="false">
      <c r="A4621" s="0" t="n">
        <v>4619</v>
      </c>
      <c r="B4621" s="0" t="s">
        <v>168</v>
      </c>
      <c r="C4621" s="0" t="s">
        <v>169</v>
      </c>
      <c r="D4621" s="0" t="s">
        <v>8</v>
      </c>
      <c r="E4621" s="0" t="s">
        <v>9</v>
      </c>
      <c r="F4621" s="0" t="n">
        <v>134</v>
      </c>
      <c r="G4621" s="0" t="n">
        <v>131</v>
      </c>
    </row>
    <row r="4622" customFormat="false" ht="12.8" hidden="false" customHeight="false" outlineLevel="0" collapsed="false">
      <c r="A4622" s="0" t="n">
        <v>4620</v>
      </c>
      <c r="B4622" s="0" t="s">
        <v>168</v>
      </c>
      <c r="C4622" s="0" t="s">
        <v>169</v>
      </c>
      <c r="D4622" s="0" t="s">
        <v>8</v>
      </c>
      <c r="E4622" s="0" t="s">
        <v>9</v>
      </c>
      <c r="F4622" s="0" t="n">
        <v>320</v>
      </c>
      <c r="G4622" s="0" t="n">
        <v>318</v>
      </c>
    </row>
    <row r="4623" customFormat="false" ht="12.8" hidden="false" customHeight="false" outlineLevel="0" collapsed="false">
      <c r="A4623" s="0" t="n">
        <v>4621</v>
      </c>
      <c r="B4623" s="0" t="s">
        <v>168</v>
      </c>
      <c r="C4623" s="0" t="s">
        <v>169</v>
      </c>
      <c r="D4623" s="0" t="s">
        <v>8</v>
      </c>
      <c r="E4623" s="0" t="s">
        <v>9</v>
      </c>
      <c r="F4623" s="0" t="n">
        <v>509</v>
      </c>
      <c r="G4623" s="0" t="n">
        <v>509</v>
      </c>
    </row>
    <row r="4624" customFormat="false" ht="12.8" hidden="false" customHeight="false" outlineLevel="0" collapsed="false">
      <c r="A4624" s="0" t="n">
        <v>4622</v>
      </c>
      <c r="B4624" s="0" t="s">
        <v>168</v>
      </c>
      <c r="C4624" s="0" t="s">
        <v>169</v>
      </c>
      <c r="D4624" s="0" t="s">
        <v>8</v>
      </c>
      <c r="E4624" s="0" t="s">
        <v>10</v>
      </c>
      <c r="F4624" s="0" t="n">
        <v>50</v>
      </c>
      <c r="G4624" s="0" t="n">
        <v>48</v>
      </c>
    </row>
    <row r="4625" customFormat="false" ht="12.8" hidden="false" customHeight="false" outlineLevel="0" collapsed="false">
      <c r="A4625" s="0" t="n">
        <v>4623</v>
      </c>
      <c r="B4625" s="0" t="s">
        <v>168</v>
      </c>
      <c r="C4625" s="0" t="s">
        <v>169</v>
      </c>
      <c r="D4625" s="0" t="s">
        <v>8</v>
      </c>
      <c r="E4625" s="0" t="s">
        <v>10</v>
      </c>
      <c r="F4625" s="0" t="n">
        <v>242</v>
      </c>
      <c r="G4625" s="0" t="n">
        <v>241</v>
      </c>
    </row>
    <row r="4626" customFormat="false" ht="12.8" hidden="false" customHeight="false" outlineLevel="0" collapsed="false">
      <c r="A4626" s="0" t="n">
        <v>4624</v>
      </c>
      <c r="B4626" s="0" t="s">
        <v>168</v>
      </c>
      <c r="C4626" s="0" t="s">
        <v>169</v>
      </c>
      <c r="D4626" s="0" t="s">
        <v>8</v>
      </c>
      <c r="E4626" s="0" t="s">
        <v>10</v>
      </c>
      <c r="F4626" s="0" t="n">
        <v>426</v>
      </c>
      <c r="G4626" s="0" t="n">
        <v>428</v>
      </c>
    </row>
    <row r="4627" customFormat="false" ht="12.8" hidden="false" customHeight="false" outlineLevel="0" collapsed="false">
      <c r="A4627" s="0" t="n">
        <v>4625</v>
      </c>
      <c r="B4627" s="0" t="s">
        <v>168</v>
      </c>
      <c r="C4627" s="0" t="s">
        <v>169</v>
      </c>
      <c r="D4627" s="0" t="s">
        <v>11</v>
      </c>
      <c r="E4627" s="0" t="s">
        <v>9</v>
      </c>
      <c r="F4627" s="0" t="n">
        <v>36</v>
      </c>
      <c r="G4627" s="0" t="n">
        <v>34</v>
      </c>
    </row>
    <row r="4628" customFormat="false" ht="12.8" hidden="false" customHeight="false" outlineLevel="0" collapsed="false">
      <c r="A4628" s="0" t="n">
        <v>4626</v>
      </c>
      <c r="B4628" s="0" t="s">
        <v>168</v>
      </c>
      <c r="C4628" s="0" t="s">
        <v>169</v>
      </c>
      <c r="D4628" s="0" t="s">
        <v>11</v>
      </c>
      <c r="E4628" s="0" t="s">
        <v>9</v>
      </c>
      <c r="F4628" s="0" t="n">
        <v>229</v>
      </c>
      <c r="G4628" s="0" t="n">
        <v>227</v>
      </c>
    </row>
    <row r="4629" customFormat="false" ht="12.8" hidden="false" customHeight="false" outlineLevel="0" collapsed="false">
      <c r="A4629" s="0" t="n">
        <v>4627</v>
      </c>
      <c r="B4629" s="0" t="s">
        <v>168</v>
      </c>
      <c r="C4629" s="0" t="s">
        <v>169</v>
      </c>
      <c r="D4629" s="0" t="s">
        <v>11</v>
      </c>
      <c r="E4629" s="0" t="s">
        <v>9</v>
      </c>
      <c r="F4629" s="0" t="n">
        <v>414</v>
      </c>
      <c r="G4629" s="0" t="n">
        <v>415</v>
      </c>
    </row>
    <row r="4630" customFormat="false" ht="12.8" hidden="false" customHeight="false" outlineLevel="0" collapsed="false">
      <c r="A4630" s="0" t="n">
        <v>4628</v>
      </c>
      <c r="B4630" s="0" t="s">
        <v>168</v>
      </c>
      <c r="C4630" s="0" t="s">
        <v>169</v>
      </c>
      <c r="D4630" s="0" t="s">
        <v>11</v>
      </c>
      <c r="E4630" s="0" t="s">
        <v>10</v>
      </c>
      <c r="F4630" s="0" t="n">
        <v>146</v>
      </c>
      <c r="G4630" s="0" t="n">
        <v>144</v>
      </c>
    </row>
    <row r="4631" customFormat="false" ht="12.8" hidden="false" customHeight="false" outlineLevel="0" collapsed="false">
      <c r="A4631" s="0" t="n">
        <v>4629</v>
      </c>
      <c r="B4631" s="0" t="s">
        <v>168</v>
      </c>
      <c r="C4631" s="0" t="s">
        <v>169</v>
      </c>
      <c r="D4631" s="0" t="s">
        <v>11</v>
      </c>
      <c r="E4631" s="0" t="s">
        <v>10</v>
      </c>
      <c r="F4631" s="0" t="n">
        <v>333</v>
      </c>
      <c r="G4631" s="0" t="n">
        <v>330</v>
      </c>
    </row>
    <row r="4632" customFormat="false" ht="12.8" hidden="false" customHeight="false" outlineLevel="0" collapsed="false">
      <c r="A4632" s="0" t="n">
        <v>4630</v>
      </c>
      <c r="B4632" s="0" t="s">
        <v>168</v>
      </c>
      <c r="C4632" s="0" t="s">
        <v>169</v>
      </c>
      <c r="D4632" s="0" t="s">
        <v>12</v>
      </c>
      <c r="E4632" s="0" t="s">
        <v>9</v>
      </c>
      <c r="F4632" s="0" t="n">
        <v>134</v>
      </c>
      <c r="G4632" s="0" t="n">
        <v>132</v>
      </c>
    </row>
    <row r="4633" customFormat="false" ht="12.8" hidden="false" customHeight="false" outlineLevel="0" collapsed="false">
      <c r="A4633" s="0" t="n">
        <v>4631</v>
      </c>
      <c r="B4633" s="0" t="s">
        <v>168</v>
      </c>
      <c r="C4633" s="0" t="s">
        <v>169</v>
      </c>
      <c r="D4633" s="0" t="s">
        <v>12</v>
      </c>
      <c r="E4633" s="0" t="s">
        <v>9</v>
      </c>
      <c r="F4633" s="0" t="n">
        <v>320</v>
      </c>
      <c r="G4633" s="0" t="n">
        <v>319</v>
      </c>
    </row>
    <row r="4634" customFormat="false" ht="12.8" hidden="false" customHeight="false" outlineLevel="0" collapsed="false">
      <c r="A4634" s="0" t="n">
        <v>4632</v>
      </c>
      <c r="B4634" s="0" t="s">
        <v>168</v>
      </c>
      <c r="C4634" s="0" t="s">
        <v>169</v>
      </c>
      <c r="D4634" s="0" t="s">
        <v>12</v>
      </c>
      <c r="E4634" s="0" t="s">
        <v>9</v>
      </c>
      <c r="F4634" s="0" t="n">
        <v>509</v>
      </c>
      <c r="G4634" s="0" t="n">
        <v>508</v>
      </c>
    </row>
    <row r="4635" customFormat="false" ht="12.8" hidden="false" customHeight="false" outlineLevel="0" collapsed="false">
      <c r="A4635" s="0" t="n">
        <v>4633</v>
      </c>
      <c r="B4635" s="0" t="s">
        <v>168</v>
      </c>
      <c r="C4635" s="0" t="s">
        <v>169</v>
      </c>
      <c r="D4635" s="0" t="s">
        <v>12</v>
      </c>
      <c r="E4635" s="0" t="s">
        <v>10</v>
      </c>
      <c r="F4635" s="0" t="n">
        <v>50</v>
      </c>
      <c r="G4635" s="0" t="n">
        <v>52</v>
      </c>
    </row>
    <row r="4636" customFormat="false" ht="12.8" hidden="false" customHeight="false" outlineLevel="0" collapsed="false">
      <c r="A4636" s="0" t="n">
        <v>4634</v>
      </c>
      <c r="B4636" s="0" t="s">
        <v>168</v>
      </c>
      <c r="C4636" s="0" t="s">
        <v>169</v>
      </c>
      <c r="D4636" s="0" t="s">
        <v>12</v>
      </c>
      <c r="E4636" s="0" t="s">
        <v>10</v>
      </c>
      <c r="F4636" s="0" t="n">
        <v>242</v>
      </c>
      <c r="G4636" s="0" t="n">
        <v>244</v>
      </c>
    </row>
    <row r="4637" customFormat="false" ht="12.8" hidden="false" customHeight="false" outlineLevel="0" collapsed="false">
      <c r="A4637" s="0" t="n">
        <v>4635</v>
      </c>
      <c r="B4637" s="0" t="s">
        <v>168</v>
      </c>
      <c r="C4637" s="0" t="s">
        <v>169</v>
      </c>
      <c r="D4637" s="0" t="s">
        <v>12</v>
      </c>
      <c r="E4637" s="0" t="s">
        <v>10</v>
      </c>
      <c r="F4637" s="0" t="n">
        <v>426</v>
      </c>
      <c r="G4637" s="0" t="n">
        <v>431</v>
      </c>
    </row>
    <row r="4638" customFormat="false" ht="12.8" hidden="false" customHeight="false" outlineLevel="0" collapsed="false">
      <c r="A4638" s="0" t="n">
        <v>4636</v>
      </c>
      <c r="B4638" s="0" t="s">
        <v>168</v>
      </c>
      <c r="C4638" s="0" t="s">
        <v>169</v>
      </c>
      <c r="D4638" s="0" t="s">
        <v>13</v>
      </c>
      <c r="E4638" s="0" t="s">
        <v>9</v>
      </c>
      <c r="F4638" s="0" t="n">
        <v>36</v>
      </c>
      <c r="G4638" s="0" t="n">
        <v>30</v>
      </c>
    </row>
    <row r="4639" customFormat="false" ht="12.8" hidden="false" customHeight="false" outlineLevel="0" collapsed="false">
      <c r="A4639" s="0" t="n">
        <v>4637</v>
      </c>
      <c r="B4639" s="0" t="s">
        <v>168</v>
      </c>
      <c r="C4639" s="0" t="s">
        <v>169</v>
      </c>
      <c r="D4639" s="0" t="s">
        <v>13</v>
      </c>
      <c r="E4639" s="0" t="s">
        <v>9</v>
      </c>
      <c r="F4639" s="0" t="n">
        <v>229</v>
      </c>
      <c r="G4639" s="0" t="n">
        <v>226</v>
      </c>
    </row>
    <row r="4640" customFormat="false" ht="12.8" hidden="false" customHeight="false" outlineLevel="0" collapsed="false">
      <c r="A4640" s="0" t="n">
        <v>4638</v>
      </c>
      <c r="B4640" s="0" t="s">
        <v>168</v>
      </c>
      <c r="C4640" s="0" t="s">
        <v>169</v>
      </c>
      <c r="D4640" s="0" t="s">
        <v>13</v>
      </c>
      <c r="E4640" s="0" t="s">
        <v>9</v>
      </c>
      <c r="F4640" s="0" t="n">
        <v>414</v>
      </c>
      <c r="G4640" s="0" t="n">
        <v>409</v>
      </c>
    </row>
    <row r="4641" customFormat="false" ht="12.8" hidden="false" customHeight="false" outlineLevel="0" collapsed="false">
      <c r="A4641" s="0" t="n">
        <v>4639</v>
      </c>
      <c r="B4641" s="0" t="s">
        <v>168</v>
      </c>
      <c r="C4641" s="0" t="s">
        <v>169</v>
      </c>
      <c r="D4641" s="0" t="s">
        <v>13</v>
      </c>
      <c r="E4641" s="0" t="s">
        <v>10</v>
      </c>
      <c r="F4641" s="0" t="n">
        <v>146</v>
      </c>
      <c r="G4641" s="0" t="n">
        <v>148</v>
      </c>
    </row>
    <row r="4642" customFormat="false" ht="12.8" hidden="false" customHeight="false" outlineLevel="0" collapsed="false">
      <c r="A4642" s="0" t="n">
        <v>4640</v>
      </c>
      <c r="B4642" s="0" t="s">
        <v>168</v>
      </c>
      <c r="C4642" s="0" t="s">
        <v>169</v>
      </c>
      <c r="D4642" s="0" t="s">
        <v>13</v>
      </c>
      <c r="E4642" s="0" t="s">
        <v>10</v>
      </c>
      <c r="F4642" s="0" t="n">
        <v>333</v>
      </c>
      <c r="G4642" s="0" t="n">
        <v>337</v>
      </c>
    </row>
    <row r="4643" customFormat="false" ht="12.8" hidden="false" customHeight="false" outlineLevel="0" collapsed="false">
      <c r="A4643" s="0" t="n">
        <v>4641</v>
      </c>
      <c r="B4643" s="0" t="s">
        <v>168</v>
      </c>
      <c r="C4643" s="0" t="s">
        <v>170</v>
      </c>
      <c r="D4643" s="0" t="s">
        <v>8</v>
      </c>
      <c r="E4643" s="0" t="s">
        <v>9</v>
      </c>
      <c r="F4643" s="0" t="n">
        <v>38</v>
      </c>
      <c r="G4643" s="0" t="n">
        <v>37</v>
      </c>
    </row>
    <row r="4644" customFormat="false" ht="12.8" hidden="false" customHeight="false" outlineLevel="0" collapsed="false">
      <c r="A4644" s="0" t="n">
        <v>4642</v>
      </c>
      <c r="B4644" s="0" t="s">
        <v>168</v>
      </c>
      <c r="C4644" s="0" t="s">
        <v>170</v>
      </c>
      <c r="D4644" s="0" t="s">
        <v>8</v>
      </c>
      <c r="E4644" s="0" t="s">
        <v>9</v>
      </c>
      <c r="F4644" s="0" t="n">
        <v>262</v>
      </c>
      <c r="G4644" s="0" t="n">
        <v>261</v>
      </c>
    </row>
    <row r="4645" customFormat="false" ht="12.8" hidden="false" customHeight="false" outlineLevel="0" collapsed="false">
      <c r="A4645" s="0" t="n">
        <v>4643</v>
      </c>
      <c r="B4645" s="0" t="s">
        <v>168</v>
      </c>
      <c r="C4645" s="0" t="s">
        <v>170</v>
      </c>
      <c r="D4645" s="0" t="s">
        <v>8</v>
      </c>
      <c r="E4645" s="0" t="s">
        <v>9</v>
      </c>
      <c r="F4645" s="0" t="n">
        <v>483</v>
      </c>
      <c r="G4645" s="0" t="n">
        <v>482</v>
      </c>
    </row>
    <row r="4646" customFormat="false" ht="12.8" hidden="false" customHeight="false" outlineLevel="0" collapsed="false">
      <c r="A4646" s="0" t="n">
        <v>4644</v>
      </c>
      <c r="B4646" s="0" t="s">
        <v>168</v>
      </c>
      <c r="C4646" s="0" t="s">
        <v>170</v>
      </c>
      <c r="D4646" s="0" t="s">
        <v>8</v>
      </c>
      <c r="E4646" s="0" t="s">
        <v>9</v>
      </c>
      <c r="F4646" s="0" t="n">
        <v>699</v>
      </c>
      <c r="G4646" s="0" t="n">
        <v>699</v>
      </c>
    </row>
    <row r="4647" customFormat="false" ht="12.8" hidden="false" customHeight="false" outlineLevel="0" collapsed="false">
      <c r="A4647" s="0" t="n">
        <v>4645</v>
      </c>
      <c r="B4647" s="0" t="s">
        <v>168</v>
      </c>
      <c r="C4647" s="0" t="s">
        <v>170</v>
      </c>
      <c r="D4647" s="0" t="s">
        <v>8</v>
      </c>
      <c r="E4647" s="0" t="s">
        <v>10</v>
      </c>
      <c r="F4647" s="0" t="n">
        <v>171</v>
      </c>
      <c r="G4647" s="0" t="n">
        <v>174</v>
      </c>
    </row>
    <row r="4648" customFormat="false" ht="12.8" hidden="false" customHeight="false" outlineLevel="0" collapsed="false">
      <c r="A4648" s="0" t="n">
        <v>4646</v>
      </c>
      <c r="B4648" s="0" t="s">
        <v>168</v>
      </c>
      <c r="C4648" s="0" t="s">
        <v>170</v>
      </c>
      <c r="D4648" s="0" t="s">
        <v>8</v>
      </c>
      <c r="E4648" s="0" t="s">
        <v>10</v>
      </c>
      <c r="F4648" s="0" t="n">
        <v>393</v>
      </c>
      <c r="G4648" s="0" t="n">
        <v>402</v>
      </c>
    </row>
    <row r="4649" customFormat="false" ht="12.8" hidden="false" customHeight="false" outlineLevel="0" collapsed="false">
      <c r="A4649" s="0" t="n">
        <v>4647</v>
      </c>
      <c r="B4649" s="0" t="s">
        <v>168</v>
      </c>
      <c r="C4649" s="0" t="s">
        <v>170</v>
      </c>
      <c r="D4649" s="0" t="s">
        <v>8</v>
      </c>
      <c r="E4649" s="0" t="s">
        <v>10</v>
      </c>
      <c r="F4649" s="0" t="n">
        <v>616</v>
      </c>
      <c r="G4649" s="0" t="n">
        <v>625</v>
      </c>
    </row>
    <row r="4650" customFormat="false" ht="12.8" hidden="false" customHeight="false" outlineLevel="0" collapsed="false">
      <c r="A4650" s="0" t="n">
        <v>4648</v>
      </c>
      <c r="B4650" s="0" t="s">
        <v>168</v>
      </c>
      <c r="C4650" s="0" t="s">
        <v>170</v>
      </c>
      <c r="D4650" s="0" t="s">
        <v>11</v>
      </c>
      <c r="E4650" s="0" t="s">
        <v>9</v>
      </c>
      <c r="F4650" s="0" t="n">
        <v>150</v>
      </c>
      <c r="G4650" s="0" t="n">
        <v>151</v>
      </c>
    </row>
    <row r="4651" customFormat="false" ht="12.8" hidden="false" customHeight="false" outlineLevel="0" collapsed="false">
      <c r="A4651" s="0" t="n">
        <v>4649</v>
      </c>
      <c r="B4651" s="0" t="s">
        <v>168</v>
      </c>
      <c r="C4651" s="0" t="s">
        <v>170</v>
      </c>
      <c r="D4651" s="0" t="s">
        <v>11</v>
      </c>
      <c r="E4651" s="0" t="s">
        <v>9</v>
      </c>
      <c r="F4651" s="0" t="n">
        <v>375</v>
      </c>
      <c r="G4651" s="0" t="n">
        <v>376</v>
      </c>
    </row>
    <row r="4652" customFormat="false" ht="12.8" hidden="false" customHeight="false" outlineLevel="0" collapsed="false">
      <c r="A4652" s="0" t="n">
        <v>4650</v>
      </c>
      <c r="B4652" s="0" t="s">
        <v>168</v>
      </c>
      <c r="C4652" s="0" t="s">
        <v>170</v>
      </c>
      <c r="D4652" s="0" t="s">
        <v>11</v>
      </c>
      <c r="E4652" s="0" t="s">
        <v>9</v>
      </c>
      <c r="F4652" s="0" t="n">
        <v>593</v>
      </c>
      <c r="G4652" s="0" t="n">
        <v>595</v>
      </c>
    </row>
    <row r="4653" customFormat="false" ht="12.8" hidden="false" customHeight="false" outlineLevel="0" collapsed="false">
      <c r="A4653" s="0" t="n">
        <v>4651</v>
      </c>
      <c r="B4653" s="0" t="s">
        <v>168</v>
      </c>
      <c r="C4653" s="0" t="s">
        <v>170</v>
      </c>
      <c r="D4653" s="0" t="s">
        <v>11</v>
      </c>
      <c r="E4653" s="0" t="s">
        <v>10</v>
      </c>
      <c r="F4653" s="0" t="n">
        <v>61</v>
      </c>
      <c r="G4653" s="0" t="n">
        <v>62</v>
      </c>
    </row>
    <row r="4654" customFormat="false" ht="12.8" hidden="false" customHeight="false" outlineLevel="0" collapsed="false">
      <c r="A4654" s="0" t="n">
        <v>4652</v>
      </c>
      <c r="B4654" s="0" t="s">
        <v>168</v>
      </c>
      <c r="C4654" s="0" t="s">
        <v>170</v>
      </c>
      <c r="D4654" s="0" t="s">
        <v>11</v>
      </c>
      <c r="E4654" s="0" t="s">
        <v>10</v>
      </c>
      <c r="F4654" s="0" t="n">
        <v>285</v>
      </c>
      <c r="G4654" s="0" t="n">
        <v>289</v>
      </c>
    </row>
    <row r="4655" customFormat="false" ht="12.8" hidden="false" customHeight="false" outlineLevel="0" collapsed="false">
      <c r="A4655" s="0" t="n">
        <v>4653</v>
      </c>
      <c r="B4655" s="0" t="s">
        <v>168</v>
      </c>
      <c r="C4655" s="0" t="s">
        <v>170</v>
      </c>
      <c r="D4655" s="0" t="s">
        <v>11</v>
      </c>
      <c r="E4655" s="0" t="s">
        <v>10</v>
      </c>
      <c r="F4655" s="0" t="n">
        <v>506</v>
      </c>
      <c r="G4655" s="0" t="n">
        <v>511</v>
      </c>
    </row>
    <row r="4656" customFormat="false" ht="12.8" hidden="false" customHeight="false" outlineLevel="0" collapsed="false">
      <c r="A4656" s="0" t="n">
        <v>4654</v>
      </c>
      <c r="B4656" s="0" t="s">
        <v>168</v>
      </c>
      <c r="C4656" s="0" t="s">
        <v>170</v>
      </c>
      <c r="D4656" s="0" t="s">
        <v>11</v>
      </c>
      <c r="E4656" s="0" t="s">
        <v>10</v>
      </c>
      <c r="G4656" s="0" t="n">
        <v>728</v>
      </c>
    </row>
    <row r="4657" customFormat="false" ht="12.8" hidden="false" customHeight="false" outlineLevel="0" collapsed="false">
      <c r="A4657" s="0" t="n">
        <v>4655</v>
      </c>
      <c r="B4657" s="0" t="s">
        <v>168</v>
      </c>
      <c r="C4657" s="0" t="s">
        <v>170</v>
      </c>
      <c r="D4657" s="0" t="s">
        <v>12</v>
      </c>
      <c r="E4657" s="0" t="s">
        <v>9</v>
      </c>
      <c r="F4657" s="0" t="n">
        <v>38</v>
      </c>
      <c r="G4657" s="0" t="n">
        <v>36</v>
      </c>
    </row>
    <row r="4658" customFormat="false" ht="12.8" hidden="false" customHeight="false" outlineLevel="0" collapsed="false">
      <c r="A4658" s="0" t="n">
        <v>4656</v>
      </c>
      <c r="B4658" s="0" t="s">
        <v>168</v>
      </c>
      <c r="C4658" s="0" t="s">
        <v>170</v>
      </c>
      <c r="D4658" s="0" t="s">
        <v>12</v>
      </c>
      <c r="E4658" s="0" t="s">
        <v>9</v>
      </c>
      <c r="F4658" s="0" t="n">
        <v>262</v>
      </c>
      <c r="G4658" s="0" t="n">
        <v>261</v>
      </c>
    </row>
    <row r="4659" customFormat="false" ht="12.8" hidden="false" customHeight="false" outlineLevel="0" collapsed="false">
      <c r="A4659" s="0" t="n">
        <v>4657</v>
      </c>
      <c r="B4659" s="0" t="s">
        <v>168</v>
      </c>
      <c r="C4659" s="0" t="s">
        <v>170</v>
      </c>
      <c r="D4659" s="0" t="s">
        <v>12</v>
      </c>
      <c r="E4659" s="0" t="s">
        <v>9</v>
      </c>
      <c r="F4659" s="0" t="n">
        <v>483</v>
      </c>
      <c r="G4659" s="0" t="n">
        <v>484</v>
      </c>
    </row>
    <row r="4660" customFormat="false" ht="12.8" hidden="false" customHeight="false" outlineLevel="0" collapsed="false">
      <c r="A4660" s="0" t="n">
        <v>4658</v>
      </c>
      <c r="B4660" s="0" t="s">
        <v>168</v>
      </c>
      <c r="C4660" s="0" t="s">
        <v>170</v>
      </c>
      <c r="D4660" s="0" t="s">
        <v>12</v>
      </c>
      <c r="E4660" s="0" t="s">
        <v>9</v>
      </c>
      <c r="F4660" s="0" t="n">
        <v>699</v>
      </c>
      <c r="G4660" s="0" t="n">
        <v>699</v>
      </c>
    </row>
    <row r="4661" customFormat="false" ht="12.8" hidden="false" customHeight="false" outlineLevel="0" collapsed="false">
      <c r="A4661" s="0" t="n">
        <v>4659</v>
      </c>
      <c r="B4661" s="0" t="s">
        <v>168</v>
      </c>
      <c r="C4661" s="0" t="s">
        <v>170</v>
      </c>
      <c r="D4661" s="0" t="s">
        <v>12</v>
      </c>
      <c r="E4661" s="0" t="s">
        <v>10</v>
      </c>
      <c r="F4661" s="0" t="n">
        <v>171</v>
      </c>
      <c r="G4661" s="0" t="n">
        <v>176</v>
      </c>
    </row>
    <row r="4662" customFormat="false" ht="12.8" hidden="false" customHeight="false" outlineLevel="0" collapsed="false">
      <c r="A4662" s="0" t="n">
        <v>4660</v>
      </c>
      <c r="B4662" s="0" t="s">
        <v>168</v>
      </c>
      <c r="C4662" s="0" t="s">
        <v>170</v>
      </c>
      <c r="D4662" s="0" t="s">
        <v>12</v>
      </c>
      <c r="E4662" s="0" t="s">
        <v>10</v>
      </c>
      <c r="F4662" s="0" t="n">
        <v>393</v>
      </c>
      <c r="G4662" s="0" t="n">
        <v>398</v>
      </c>
    </row>
    <row r="4663" customFormat="false" ht="12.8" hidden="false" customHeight="false" outlineLevel="0" collapsed="false">
      <c r="A4663" s="0" t="n">
        <v>4661</v>
      </c>
      <c r="B4663" s="0" t="s">
        <v>168</v>
      </c>
      <c r="C4663" s="0" t="s">
        <v>170</v>
      </c>
      <c r="D4663" s="0" t="s">
        <v>12</v>
      </c>
      <c r="E4663" s="0" t="s">
        <v>10</v>
      </c>
      <c r="F4663" s="0" t="n">
        <v>616</v>
      </c>
      <c r="G4663" s="0" t="n">
        <v>618</v>
      </c>
    </row>
    <row r="4664" customFormat="false" ht="12.8" hidden="false" customHeight="false" outlineLevel="0" collapsed="false">
      <c r="A4664" s="0" t="n">
        <v>4662</v>
      </c>
      <c r="B4664" s="0" t="s">
        <v>168</v>
      </c>
      <c r="C4664" s="0" t="s">
        <v>170</v>
      </c>
      <c r="D4664" s="0" t="s">
        <v>13</v>
      </c>
      <c r="E4664" s="0" t="s">
        <v>9</v>
      </c>
      <c r="F4664" s="0" t="n">
        <v>150</v>
      </c>
      <c r="G4664" s="0" t="n">
        <v>148</v>
      </c>
    </row>
    <row r="4665" customFormat="false" ht="12.8" hidden="false" customHeight="false" outlineLevel="0" collapsed="false">
      <c r="A4665" s="0" t="n">
        <v>4663</v>
      </c>
      <c r="B4665" s="0" t="s">
        <v>168</v>
      </c>
      <c r="C4665" s="0" t="s">
        <v>170</v>
      </c>
      <c r="D4665" s="0" t="s">
        <v>13</v>
      </c>
      <c r="E4665" s="0" t="s">
        <v>9</v>
      </c>
      <c r="F4665" s="0" t="n">
        <v>375</v>
      </c>
      <c r="G4665" s="0" t="n">
        <v>372</v>
      </c>
    </row>
    <row r="4666" customFormat="false" ht="12.8" hidden="false" customHeight="false" outlineLevel="0" collapsed="false">
      <c r="A4666" s="0" t="n">
        <v>4664</v>
      </c>
      <c r="B4666" s="0" t="s">
        <v>168</v>
      </c>
      <c r="C4666" s="0" t="s">
        <v>170</v>
      </c>
      <c r="D4666" s="0" t="s">
        <v>13</v>
      </c>
      <c r="E4666" s="0" t="s">
        <v>9</v>
      </c>
      <c r="F4666" s="0" t="n">
        <v>593</v>
      </c>
      <c r="G4666" s="0" t="n">
        <v>594</v>
      </c>
    </row>
    <row r="4667" customFormat="false" ht="12.8" hidden="false" customHeight="false" outlineLevel="0" collapsed="false">
      <c r="A4667" s="0" t="n">
        <v>4665</v>
      </c>
      <c r="B4667" s="0" t="s">
        <v>168</v>
      </c>
      <c r="C4667" s="0" t="s">
        <v>170</v>
      </c>
      <c r="D4667" s="0" t="s">
        <v>13</v>
      </c>
      <c r="E4667" s="0" t="s">
        <v>10</v>
      </c>
      <c r="F4667" s="0" t="n">
        <v>61</v>
      </c>
      <c r="G4667" s="0" t="n">
        <v>63</v>
      </c>
    </row>
    <row r="4668" customFormat="false" ht="12.8" hidden="false" customHeight="false" outlineLevel="0" collapsed="false">
      <c r="A4668" s="0" t="n">
        <v>4666</v>
      </c>
      <c r="B4668" s="0" t="s">
        <v>168</v>
      </c>
      <c r="C4668" s="0" t="s">
        <v>170</v>
      </c>
      <c r="D4668" s="0" t="s">
        <v>13</v>
      </c>
      <c r="E4668" s="0" t="s">
        <v>10</v>
      </c>
      <c r="F4668" s="0" t="n">
        <v>285</v>
      </c>
      <c r="G4668" s="0" t="n">
        <v>285</v>
      </c>
    </row>
    <row r="4669" customFormat="false" ht="12.8" hidden="false" customHeight="false" outlineLevel="0" collapsed="false">
      <c r="A4669" s="0" t="n">
        <v>4667</v>
      </c>
      <c r="B4669" s="0" t="s">
        <v>168</v>
      </c>
      <c r="C4669" s="0" t="s">
        <v>170</v>
      </c>
      <c r="D4669" s="0" t="s">
        <v>13</v>
      </c>
      <c r="E4669" s="0" t="s">
        <v>10</v>
      </c>
      <c r="F4669" s="0" t="n">
        <v>506</v>
      </c>
      <c r="G4669" s="0" t="n">
        <v>507</v>
      </c>
    </row>
    <row r="4670" customFormat="false" ht="12.8" hidden="false" customHeight="false" outlineLevel="0" collapsed="false">
      <c r="A4670" s="0" t="n">
        <v>4668</v>
      </c>
      <c r="B4670" s="0" t="s">
        <v>168</v>
      </c>
      <c r="C4670" s="0" t="s">
        <v>171</v>
      </c>
      <c r="D4670" s="0" t="s">
        <v>8</v>
      </c>
      <c r="E4670" s="0" t="s">
        <v>9</v>
      </c>
      <c r="F4670" s="0" t="n">
        <v>10</v>
      </c>
      <c r="G4670" s="0" t="n">
        <v>10</v>
      </c>
    </row>
    <row r="4671" customFormat="false" ht="12.8" hidden="false" customHeight="false" outlineLevel="0" collapsed="false">
      <c r="A4671" s="0" t="n">
        <v>4669</v>
      </c>
      <c r="B4671" s="0" t="s">
        <v>168</v>
      </c>
      <c r="C4671" s="0" t="s">
        <v>171</v>
      </c>
      <c r="D4671" s="0" t="s">
        <v>8</v>
      </c>
      <c r="E4671" s="0" t="s">
        <v>9</v>
      </c>
      <c r="F4671" s="0" t="n">
        <v>304</v>
      </c>
      <c r="G4671" s="0" t="n">
        <v>304</v>
      </c>
    </row>
    <row r="4672" customFormat="false" ht="12.8" hidden="false" customHeight="false" outlineLevel="0" collapsed="false">
      <c r="A4672" s="0" t="n">
        <v>4670</v>
      </c>
      <c r="B4672" s="0" t="s">
        <v>168</v>
      </c>
      <c r="C4672" s="0" t="s">
        <v>171</v>
      </c>
      <c r="D4672" s="0" t="s">
        <v>8</v>
      </c>
      <c r="E4672" s="0" t="s">
        <v>9</v>
      </c>
      <c r="F4672" s="0" t="n">
        <v>605</v>
      </c>
      <c r="G4672" s="0" t="n">
        <v>605</v>
      </c>
    </row>
    <row r="4673" customFormat="false" ht="12.8" hidden="false" customHeight="false" outlineLevel="0" collapsed="false">
      <c r="A4673" s="0" t="n">
        <v>4671</v>
      </c>
      <c r="B4673" s="0" t="s">
        <v>168</v>
      </c>
      <c r="C4673" s="0" t="s">
        <v>171</v>
      </c>
      <c r="D4673" s="0" t="s">
        <v>8</v>
      </c>
      <c r="E4673" s="0" t="s">
        <v>9</v>
      </c>
      <c r="F4673" s="0" t="n">
        <v>887</v>
      </c>
      <c r="G4673" s="0" t="n">
        <v>889</v>
      </c>
    </row>
    <row r="4674" customFormat="false" ht="12.8" hidden="false" customHeight="false" outlineLevel="0" collapsed="false">
      <c r="A4674" s="0" t="n">
        <v>4672</v>
      </c>
      <c r="B4674" s="0" t="s">
        <v>168</v>
      </c>
      <c r="C4674" s="0" t="s">
        <v>171</v>
      </c>
      <c r="D4674" s="0" t="s">
        <v>8</v>
      </c>
      <c r="E4674" s="0" t="s">
        <v>9</v>
      </c>
      <c r="F4674" s="0" t="n">
        <v>1179</v>
      </c>
      <c r="G4674" s="0" t="n">
        <v>1179</v>
      </c>
    </row>
    <row r="4675" customFormat="false" ht="12.8" hidden="false" customHeight="false" outlineLevel="0" collapsed="false">
      <c r="A4675" s="0" t="n">
        <v>4673</v>
      </c>
      <c r="B4675" s="0" t="s">
        <v>168</v>
      </c>
      <c r="C4675" s="0" t="s">
        <v>171</v>
      </c>
      <c r="D4675" s="0" t="s">
        <v>8</v>
      </c>
      <c r="E4675" s="0" t="s">
        <v>10</v>
      </c>
      <c r="F4675" s="0" t="n">
        <v>198</v>
      </c>
      <c r="G4675" s="0" t="n">
        <v>198</v>
      </c>
    </row>
    <row r="4676" customFormat="false" ht="12.8" hidden="false" customHeight="false" outlineLevel="0" collapsed="false">
      <c r="A4676" s="0" t="n">
        <v>4674</v>
      </c>
      <c r="B4676" s="0" t="s">
        <v>168</v>
      </c>
      <c r="C4676" s="0" t="s">
        <v>171</v>
      </c>
      <c r="D4676" s="0" t="s">
        <v>8</v>
      </c>
      <c r="E4676" s="0" t="s">
        <v>10</v>
      </c>
      <c r="F4676" s="0" t="n">
        <v>494</v>
      </c>
      <c r="G4676" s="0" t="n">
        <v>494</v>
      </c>
    </row>
    <row r="4677" customFormat="false" ht="12.8" hidden="false" customHeight="false" outlineLevel="0" collapsed="false">
      <c r="A4677" s="0" t="n">
        <v>4675</v>
      </c>
      <c r="B4677" s="0" t="s">
        <v>168</v>
      </c>
      <c r="C4677" s="0" t="s">
        <v>171</v>
      </c>
      <c r="D4677" s="0" t="s">
        <v>8</v>
      </c>
      <c r="E4677" s="0" t="s">
        <v>10</v>
      </c>
      <c r="F4677" s="0" t="n">
        <v>783</v>
      </c>
      <c r="G4677" s="0" t="n">
        <v>782</v>
      </c>
    </row>
    <row r="4678" customFormat="false" ht="12.8" hidden="false" customHeight="false" outlineLevel="0" collapsed="false">
      <c r="A4678" s="0" t="n">
        <v>4676</v>
      </c>
      <c r="B4678" s="0" t="s">
        <v>168</v>
      </c>
      <c r="C4678" s="0" t="s">
        <v>171</v>
      </c>
      <c r="D4678" s="0" t="s">
        <v>8</v>
      </c>
      <c r="E4678" s="0" t="s">
        <v>10</v>
      </c>
      <c r="F4678" s="0" t="n">
        <v>1071</v>
      </c>
      <c r="G4678" s="0" t="n">
        <v>1070</v>
      </c>
    </row>
    <row r="4679" customFormat="false" ht="12.8" hidden="false" customHeight="false" outlineLevel="0" collapsed="false">
      <c r="A4679" s="0" t="n">
        <v>4677</v>
      </c>
      <c r="B4679" s="0" t="s">
        <v>168</v>
      </c>
      <c r="C4679" s="0" t="s">
        <v>171</v>
      </c>
      <c r="D4679" s="0" t="s">
        <v>11</v>
      </c>
      <c r="E4679" s="0" t="s">
        <v>9</v>
      </c>
      <c r="F4679" s="0" t="n">
        <v>162</v>
      </c>
      <c r="G4679" s="0" t="n">
        <v>161</v>
      </c>
    </row>
    <row r="4680" customFormat="false" ht="12.8" hidden="false" customHeight="false" outlineLevel="0" collapsed="false">
      <c r="A4680" s="0" t="n">
        <v>4678</v>
      </c>
      <c r="B4680" s="0" t="s">
        <v>168</v>
      </c>
      <c r="C4680" s="0" t="s">
        <v>171</v>
      </c>
      <c r="D4680" s="0" t="s">
        <v>11</v>
      </c>
      <c r="E4680" s="0" t="s">
        <v>9</v>
      </c>
      <c r="F4680" s="0" t="n">
        <v>459</v>
      </c>
      <c r="G4680" s="0" t="n">
        <v>456</v>
      </c>
    </row>
    <row r="4681" customFormat="false" ht="12.8" hidden="false" customHeight="false" outlineLevel="0" collapsed="false">
      <c r="A4681" s="0" t="n">
        <v>4679</v>
      </c>
      <c r="B4681" s="0" t="s">
        <v>168</v>
      </c>
      <c r="C4681" s="0" t="s">
        <v>171</v>
      </c>
      <c r="D4681" s="0" t="s">
        <v>11</v>
      </c>
      <c r="E4681" s="0" t="s">
        <v>9</v>
      </c>
      <c r="F4681" s="0" t="n">
        <v>748</v>
      </c>
      <c r="G4681" s="0" t="n">
        <v>747</v>
      </c>
    </row>
    <row r="4682" customFormat="false" ht="12.8" hidden="false" customHeight="false" outlineLevel="0" collapsed="false">
      <c r="A4682" s="0" t="n">
        <v>4680</v>
      </c>
      <c r="B4682" s="0" t="s">
        <v>168</v>
      </c>
      <c r="C4682" s="0" t="s">
        <v>171</v>
      </c>
      <c r="D4682" s="0" t="s">
        <v>11</v>
      </c>
      <c r="E4682" s="0" t="s">
        <v>9</v>
      </c>
      <c r="F4682" s="0" t="n">
        <v>1035</v>
      </c>
      <c r="G4682" s="0" t="n">
        <v>1032</v>
      </c>
    </row>
    <row r="4683" customFormat="false" ht="12.8" hidden="false" customHeight="false" outlineLevel="0" collapsed="false">
      <c r="A4683" s="0" t="n">
        <v>4681</v>
      </c>
      <c r="B4683" s="0" t="s">
        <v>168</v>
      </c>
      <c r="C4683" s="0" t="s">
        <v>171</v>
      </c>
      <c r="D4683" s="0" t="s">
        <v>11</v>
      </c>
      <c r="E4683" s="0" t="s">
        <v>10</v>
      </c>
      <c r="F4683" s="0" t="n">
        <v>53</v>
      </c>
      <c r="G4683" s="0" t="n">
        <v>54</v>
      </c>
    </row>
    <row r="4684" customFormat="false" ht="12.8" hidden="false" customHeight="false" outlineLevel="0" collapsed="false">
      <c r="A4684" s="0" t="n">
        <v>4682</v>
      </c>
      <c r="B4684" s="0" t="s">
        <v>168</v>
      </c>
      <c r="C4684" s="0" t="s">
        <v>171</v>
      </c>
      <c r="D4684" s="0" t="s">
        <v>11</v>
      </c>
      <c r="E4684" s="0" t="s">
        <v>10</v>
      </c>
      <c r="F4684" s="0" t="n">
        <v>344</v>
      </c>
      <c r="G4684" s="0" t="n">
        <v>345</v>
      </c>
    </row>
    <row r="4685" customFormat="false" ht="12.8" hidden="false" customHeight="false" outlineLevel="0" collapsed="false">
      <c r="A4685" s="0" t="n">
        <v>4683</v>
      </c>
      <c r="B4685" s="0" t="s">
        <v>168</v>
      </c>
      <c r="C4685" s="0" t="s">
        <v>171</v>
      </c>
      <c r="D4685" s="0" t="s">
        <v>11</v>
      </c>
      <c r="E4685" s="0" t="s">
        <v>10</v>
      </c>
      <c r="F4685" s="0" t="n">
        <v>643</v>
      </c>
      <c r="G4685" s="0" t="n">
        <v>649</v>
      </c>
    </row>
    <row r="4686" customFormat="false" ht="12.8" hidden="false" customHeight="false" outlineLevel="0" collapsed="false">
      <c r="A4686" s="0" t="n">
        <v>4684</v>
      </c>
      <c r="B4686" s="0" t="s">
        <v>168</v>
      </c>
      <c r="C4686" s="0" t="s">
        <v>171</v>
      </c>
      <c r="D4686" s="0" t="s">
        <v>11</v>
      </c>
      <c r="E4686" s="0" t="s">
        <v>10</v>
      </c>
      <c r="F4686" s="0" t="n">
        <v>928</v>
      </c>
      <c r="G4686" s="0" t="n">
        <v>930</v>
      </c>
    </row>
    <row r="4687" customFormat="false" ht="12.8" hidden="false" customHeight="false" outlineLevel="0" collapsed="false">
      <c r="A4687" s="0" t="n">
        <v>4685</v>
      </c>
      <c r="B4687" s="0" t="s">
        <v>168</v>
      </c>
      <c r="C4687" s="0" t="s">
        <v>171</v>
      </c>
      <c r="D4687" s="0" t="s">
        <v>11</v>
      </c>
      <c r="E4687" s="0" t="s">
        <v>10</v>
      </c>
      <c r="F4687" s="0" t="n">
        <v>1226</v>
      </c>
      <c r="G4687" s="0" t="n">
        <v>1229</v>
      </c>
    </row>
    <row r="4688" customFormat="false" ht="12.8" hidden="false" customHeight="false" outlineLevel="0" collapsed="false">
      <c r="A4688" s="0" t="n">
        <v>4686</v>
      </c>
      <c r="B4688" s="0" t="s">
        <v>168</v>
      </c>
      <c r="C4688" s="0" t="s">
        <v>171</v>
      </c>
      <c r="D4688" s="0" t="s">
        <v>12</v>
      </c>
      <c r="E4688" s="0" t="s">
        <v>9</v>
      </c>
      <c r="F4688" s="0" t="n">
        <v>10</v>
      </c>
      <c r="G4688" s="0" t="n">
        <v>12</v>
      </c>
    </row>
    <row r="4689" customFormat="false" ht="12.8" hidden="false" customHeight="false" outlineLevel="0" collapsed="false">
      <c r="A4689" s="0" t="n">
        <v>4687</v>
      </c>
      <c r="B4689" s="0" t="s">
        <v>168</v>
      </c>
      <c r="C4689" s="0" t="s">
        <v>171</v>
      </c>
      <c r="D4689" s="0" t="s">
        <v>12</v>
      </c>
      <c r="E4689" s="0" t="s">
        <v>9</v>
      </c>
      <c r="F4689" s="0" t="n">
        <v>304</v>
      </c>
      <c r="G4689" s="0" t="n">
        <v>304</v>
      </c>
    </row>
    <row r="4690" customFormat="false" ht="12.8" hidden="false" customHeight="false" outlineLevel="0" collapsed="false">
      <c r="A4690" s="0" t="n">
        <v>4688</v>
      </c>
      <c r="B4690" s="0" t="s">
        <v>168</v>
      </c>
      <c r="C4690" s="0" t="s">
        <v>171</v>
      </c>
      <c r="D4690" s="0" t="s">
        <v>12</v>
      </c>
      <c r="E4690" s="0" t="s">
        <v>9</v>
      </c>
      <c r="F4690" s="0" t="n">
        <v>605</v>
      </c>
      <c r="G4690" s="0" t="n">
        <v>606</v>
      </c>
    </row>
    <row r="4691" customFormat="false" ht="12.8" hidden="false" customHeight="false" outlineLevel="0" collapsed="false">
      <c r="A4691" s="0" t="n">
        <v>4689</v>
      </c>
      <c r="B4691" s="0" t="s">
        <v>168</v>
      </c>
      <c r="C4691" s="0" t="s">
        <v>171</v>
      </c>
      <c r="D4691" s="0" t="s">
        <v>12</v>
      </c>
      <c r="E4691" s="0" t="s">
        <v>9</v>
      </c>
      <c r="F4691" s="0" t="n">
        <v>887</v>
      </c>
      <c r="G4691" s="0" t="n">
        <v>890</v>
      </c>
    </row>
    <row r="4692" customFormat="false" ht="12.8" hidden="false" customHeight="false" outlineLevel="0" collapsed="false">
      <c r="A4692" s="0" t="n">
        <v>4690</v>
      </c>
      <c r="B4692" s="0" t="s">
        <v>168</v>
      </c>
      <c r="C4692" s="0" t="s">
        <v>171</v>
      </c>
      <c r="D4692" s="0" t="s">
        <v>12</v>
      </c>
      <c r="E4692" s="0" t="s">
        <v>9</v>
      </c>
      <c r="F4692" s="0" t="n">
        <v>1179</v>
      </c>
      <c r="G4692" s="0" t="n">
        <v>1180</v>
      </c>
    </row>
    <row r="4693" customFormat="false" ht="12.8" hidden="false" customHeight="false" outlineLevel="0" collapsed="false">
      <c r="A4693" s="0" t="n">
        <v>4691</v>
      </c>
      <c r="B4693" s="0" t="s">
        <v>168</v>
      </c>
      <c r="C4693" s="0" t="s">
        <v>171</v>
      </c>
      <c r="D4693" s="0" t="s">
        <v>12</v>
      </c>
      <c r="E4693" s="0" t="s">
        <v>10</v>
      </c>
      <c r="F4693" s="0" t="n">
        <v>198</v>
      </c>
      <c r="G4693" s="0" t="n">
        <v>200</v>
      </c>
    </row>
    <row r="4694" customFormat="false" ht="12.8" hidden="false" customHeight="false" outlineLevel="0" collapsed="false">
      <c r="A4694" s="0" t="n">
        <v>4692</v>
      </c>
      <c r="B4694" s="0" t="s">
        <v>168</v>
      </c>
      <c r="C4694" s="0" t="s">
        <v>171</v>
      </c>
      <c r="D4694" s="0" t="s">
        <v>12</v>
      </c>
      <c r="E4694" s="0" t="s">
        <v>10</v>
      </c>
      <c r="F4694" s="0" t="n">
        <v>494</v>
      </c>
      <c r="G4694" s="0" t="n">
        <v>495</v>
      </c>
    </row>
    <row r="4695" customFormat="false" ht="12.8" hidden="false" customHeight="false" outlineLevel="0" collapsed="false">
      <c r="A4695" s="0" t="n">
        <v>4693</v>
      </c>
      <c r="B4695" s="0" t="s">
        <v>168</v>
      </c>
      <c r="C4695" s="0" t="s">
        <v>171</v>
      </c>
      <c r="D4695" s="0" t="s">
        <v>12</v>
      </c>
      <c r="E4695" s="0" t="s">
        <v>10</v>
      </c>
      <c r="F4695" s="0" t="n">
        <v>783</v>
      </c>
      <c r="G4695" s="0" t="n">
        <v>785</v>
      </c>
    </row>
    <row r="4696" customFormat="false" ht="12.8" hidden="false" customHeight="false" outlineLevel="0" collapsed="false">
      <c r="A4696" s="0" t="n">
        <v>4694</v>
      </c>
      <c r="B4696" s="0" t="s">
        <v>168</v>
      </c>
      <c r="C4696" s="0" t="s">
        <v>171</v>
      </c>
      <c r="D4696" s="0" t="s">
        <v>12</v>
      </c>
      <c r="E4696" s="0" t="s">
        <v>10</v>
      </c>
      <c r="F4696" s="0" t="n">
        <v>1071</v>
      </c>
      <c r="G4696" s="0" t="n">
        <v>1073</v>
      </c>
    </row>
    <row r="4697" customFormat="false" ht="12.8" hidden="false" customHeight="false" outlineLevel="0" collapsed="false">
      <c r="A4697" s="0" t="n">
        <v>4695</v>
      </c>
      <c r="B4697" s="0" t="s">
        <v>168</v>
      </c>
      <c r="C4697" s="0" t="s">
        <v>171</v>
      </c>
      <c r="D4697" s="0" t="s">
        <v>13</v>
      </c>
      <c r="E4697" s="0" t="s">
        <v>9</v>
      </c>
      <c r="F4697" s="0" t="n">
        <v>162</v>
      </c>
      <c r="G4697" s="0" t="n">
        <v>162</v>
      </c>
    </row>
    <row r="4698" customFormat="false" ht="12.8" hidden="false" customHeight="false" outlineLevel="0" collapsed="false">
      <c r="A4698" s="0" t="n">
        <v>4696</v>
      </c>
      <c r="B4698" s="0" t="s">
        <v>168</v>
      </c>
      <c r="C4698" s="0" t="s">
        <v>171</v>
      </c>
      <c r="D4698" s="0" t="s">
        <v>13</v>
      </c>
      <c r="E4698" s="0" t="s">
        <v>9</v>
      </c>
      <c r="F4698" s="0" t="n">
        <v>459</v>
      </c>
      <c r="G4698" s="0" t="n">
        <v>458</v>
      </c>
    </row>
    <row r="4699" customFormat="false" ht="12.8" hidden="false" customHeight="false" outlineLevel="0" collapsed="false">
      <c r="A4699" s="0" t="n">
        <v>4697</v>
      </c>
      <c r="B4699" s="0" t="s">
        <v>168</v>
      </c>
      <c r="C4699" s="0" t="s">
        <v>171</v>
      </c>
      <c r="D4699" s="0" t="s">
        <v>13</v>
      </c>
      <c r="E4699" s="0" t="s">
        <v>9</v>
      </c>
      <c r="F4699" s="0" t="n">
        <v>748</v>
      </c>
      <c r="G4699" s="0" t="n">
        <v>748</v>
      </c>
    </row>
    <row r="4700" customFormat="false" ht="12.8" hidden="false" customHeight="false" outlineLevel="0" collapsed="false">
      <c r="A4700" s="0" t="n">
        <v>4698</v>
      </c>
      <c r="B4700" s="0" t="s">
        <v>168</v>
      </c>
      <c r="C4700" s="0" t="s">
        <v>171</v>
      </c>
      <c r="D4700" s="0" t="s">
        <v>13</v>
      </c>
      <c r="E4700" s="0" t="s">
        <v>9</v>
      </c>
      <c r="F4700" s="0" t="n">
        <v>1035</v>
      </c>
      <c r="G4700" s="0" t="n">
        <v>1034</v>
      </c>
    </row>
    <row r="4701" customFormat="false" ht="12.8" hidden="false" customHeight="false" outlineLevel="0" collapsed="false">
      <c r="A4701" s="0" t="n">
        <v>4699</v>
      </c>
      <c r="B4701" s="0" t="s">
        <v>168</v>
      </c>
      <c r="C4701" s="0" t="s">
        <v>171</v>
      </c>
      <c r="D4701" s="0" t="s">
        <v>13</v>
      </c>
      <c r="E4701" s="0" t="s">
        <v>10</v>
      </c>
      <c r="F4701" s="0" t="n">
        <v>53</v>
      </c>
      <c r="G4701" s="0" t="n">
        <v>59</v>
      </c>
    </row>
    <row r="4702" customFormat="false" ht="12.8" hidden="false" customHeight="false" outlineLevel="0" collapsed="false">
      <c r="A4702" s="0" t="n">
        <v>4700</v>
      </c>
      <c r="B4702" s="0" t="s">
        <v>168</v>
      </c>
      <c r="C4702" s="0" t="s">
        <v>171</v>
      </c>
      <c r="D4702" s="0" t="s">
        <v>13</v>
      </c>
      <c r="E4702" s="0" t="s">
        <v>10</v>
      </c>
      <c r="F4702" s="0" t="n">
        <v>344</v>
      </c>
      <c r="G4702" s="0" t="n">
        <v>346</v>
      </c>
    </row>
    <row r="4703" customFormat="false" ht="12.8" hidden="false" customHeight="false" outlineLevel="0" collapsed="false">
      <c r="A4703" s="0" t="n">
        <v>4701</v>
      </c>
      <c r="B4703" s="0" t="s">
        <v>168</v>
      </c>
      <c r="C4703" s="0" t="s">
        <v>171</v>
      </c>
      <c r="D4703" s="0" t="s">
        <v>13</v>
      </c>
      <c r="E4703" s="0" t="s">
        <v>10</v>
      </c>
      <c r="F4703" s="0" t="n">
        <v>643</v>
      </c>
      <c r="G4703" s="0" t="n">
        <v>642</v>
      </c>
    </row>
    <row r="4704" customFormat="false" ht="12.8" hidden="false" customHeight="false" outlineLevel="0" collapsed="false">
      <c r="A4704" s="0" t="n">
        <v>4702</v>
      </c>
      <c r="B4704" s="0" t="s">
        <v>168</v>
      </c>
      <c r="C4704" s="0" t="s">
        <v>171</v>
      </c>
      <c r="D4704" s="0" t="s">
        <v>13</v>
      </c>
      <c r="E4704" s="0" t="s">
        <v>10</v>
      </c>
      <c r="F4704" s="0" t="n">
        <v>928</v>
      </c>
      <c r="G4704" s="0" t="n">
        <v>930</v>
      </c>
    </row>
    <row r="4705" customFormat="false" ht="12.8" hidden="false" customHeight="false" outlineLevel="0" collapsed="false">
      <c r="A4705" s="0" t="n">
        <v>4703</v>
      </c>
      <c r="B4705" s="0" t="s">
        <v>168</v>
      </c>
      <c r="C4705" s="0" t="s">
        <v>171</v>
      </c>
      <c r="D4705" s="0" t="s">
        <v>13</v>
      </c>
      <c r="E4705" s="0" t="s">
        <v>10</v>
      </c>
      <c r="F4705" s="0" t="n">
        <v>1226</v>
      </c>
      <c r="G4705" s="0" t="n">
        <v>1225</v>
      </c>
    </row>
    <row r="4706" customFormat="false" ht="12.8" hidden="false" customHeight="false" outlineLevel="0" collapsed="false">
      <c r="A4706" s="0" t="n">
        <v>4704</v>
      </c>
      <c r="B4706" s="0" t="s">
        <v>172</v>
      </c>
      <c r="C4706" s="0" t="s">
        <v>173</v>
      </c>
      <c r="D4706" s="0" t="s">
        <v>8</v>
      </c>
      <c r="E4706" s="0" t="s">
        <v>9</v>
      </c>
      <c r="F4706" s="0" t="n">
        <v>92</v>
      </c>
      <c r="G4706" s="0" t="n">
        <v>90</v>
      </c>
    </row>
    <row r="4707" customFormat="false" ht="12.8" hidden="false" customHeight="false" outlineLevel="0" collapsed="false">
      <c r="A4707" s="0" t="n">
        <v>4705</v>
      </c>
      <c r="B4707" s="0" t="s">
        <v>172</v>
      </c>
      <c r="C4707" s="0" t="s">
        <v>173</v>
      </c>
      <c r="D4707" s="0" t="s">
        <v>8</v>
      </c>
      <c r="E4707" s="0" t="s">
        <v>9</v>
      </c>
      <c r="F4707" s="0" t="n">
        <v>259</v>
      </c>
      <c r="G4707" s="0" t="n">
        <v>257</v>
      </c>
    </row>
    <row r="4708" customFormat="false" ht="12.8" hidden="false" customHeight="false" outlineLevel="0" collapsed="false">
      <c r="A4708" s="0" t="n">
        <v>4706</v>
      </c>
      <c r="B4708" s="0" t="s">
        <v>172</v>
      </c>
      <c r="C4708" s="0" t="s">
        <v>173</v>
      </c>
      <c r="D4708" s="0" t="s">
        <v>8</v>
      </c>
      <c r="E4708" s="0" t="s">
        <v>9</v>
      </c>
      <c r="F4708" s="0" t="n">
        <v>424</v>
      </c>
      <c r="G4708" s="0" t="n">
        <v>421</v>
      </c>
    </row>
    <row r="4709" customFormat="false" ht="12.8" hidden="false" customHeight="false" outlineLevel="0" collapsed="false">
      <c r="A4709" s="0" t="n">
        <v>4707</v>
      </c>
      <c r="B4709" s="0" t="s">
        <v>172</v>
      </c>
      <c r="C4709" s="0" t="s">
        <v>173</v>
      </c>
      <c r="D4709" s="0" t="s">
        <v>8</v>
      </c>
      <c r="E4709" s="0" t="s">
        <v>10</v>
      </c>
      <c r="F4709" s="0" t="n">
        <v>22</v>
      </c>
      <c r="G4709" s="0" t="n">
        <v>20</v>
      </c>
    </row>
    <row r="4710" customFormat="false" ht="12.8" hidden="false" customHeight="false" outlineLevel="0" collapsed="false">
      <c r="A4710" s="0" t="n">
        <v>4708</v>
      </c>
      <c r="B4710" s="0" t="s">
        <v>172</v>
      </c>
      <c r="C4710" s="0" t="s">
        <v>173</v>
      </c>
      <c r="D4710" s="0" t="s">
        <v>8</v>
      </c>
      <c r="E4710" s="0" t="s">
        <v>10</v>
      </c>
      <c r="F4710" s="0" t="n">
        <v>188</v>
      </c>
      <c r="G4710" s="0" t="n">
        <v>187</v>
      </c>
    </row>
    <row r="4711" customFormat="false" ht="12.8" hidden="false" customHeight="false" outlineLevel="0" collapsed="false">
      <c r="A4711" s="0" t="n">
        <v>4709</v>
      </c>
      <c r="B4711" s="0" t="s">
        <v>172</v>
      </c>
      <c r="C4711" s="0" t="s">
        <v>173</v>
      </c>
      <c r="D4711" s="0" t="s">
        <v>8</v>
      </c>
      <c r="E4711" s="0" t="s">
        <v>10</v>
      </c>
      <c r="F4711" s="0" t="n">
        <v>355</v>
      </c>
      <c r="G4711" s="0" t="n">
        <v>354</v>
      </c>
    </row>
    <row r="4712" customFormat="false" ht="12.8" hidden="false" customHeight="false" outlineLevel="0" collapsed="false">
      <c r="A4712" s="0" t="n">
        <v>4710</v>
      </c>
      <c r="B4712" s="0" t="s">
        <v>172</v>
      </c>
      <c r="C4712" s="0" t="s">
        <v>173</v>
      </c>
      <c r="D4712" s="0" t="s">
        <v>11</v>
      </c>
      <c r="E4712" s="0" t="s">
        <v>9</v>
      </c>
      <c r="F4712" s="0" t="n">
        <v>9</v>
      </c>
      <c r="G4712" s="0" t="n">
        <v>2</v>
      </c>
    </row>
    <row r="4713" customFormat="false" ht="12.8" hidden="false" customHeight="false" outlineLevel="0" collapsed="false">
      <c r="A4713" s="0" t="n">
        <v>4711</v>
      </c>
      <c r="B4713" s="0" t="s">
        <v>172</v>
      </c>
      <c r="C4713" s="0" t="s">
        <v>173</v>
      </c>
      <c r="D4713" s="0" t="s">
        <v>11</v>
      </c>
      <c r="E4713" s="0" t="s">
        <v>9</v>
      </c>
      <c r="F4713" s="0" t="n">
        <v>174</v>
      </c>
      <c r="G4713" s="0" t="n">
        <v>176</v>
      </c>
    </row>
    <row r="4714" customFormat="false" ht="12.8" hidden="false" customHeight="false" outlineLevel="0" collapsed="false">
      <c r="A4714" s="0" t="n">
        <v>4712</v>
      </c>
      <c r="B4714" s="0" t="s">
        <v>172</v>
      </c>
      <c r="C4714" s="0" t="s">
        <v>173</v>
      </c>
      <c r="D4714" s="0" t="s">
        <v>11</v>
      </c>
      <c r="E4714" s="0" t="s">
        <v>9</v>
      </c>
      <c r="F4714" s="0" t="n">
        <v>340</v>
      </c>
      <c r="G4714" s="0" t="n">
        <v>339</v>
      </c>
    </row>
    <row r="4715" customFormat="false" ht="12.8" hidden="false" customHeight="false" outlineLevel="0" collapsed="false">
      <c r="A4715" s="0" t="n">
        <v>4713</v>
      </c>
      <c r="B4715" s="0" t="s">
        <v>172</v>
      </c>
      <c r="C4715" s="0" t="s">
        <v>173</v>
      </c>
      <c r="D4715" s="0" t="s">
        <v>11</v>
      </c>
      <c r="E4715" s="0" t="s">
        <v>9</v>
      </c>
      <c r="F4715" s="0" t="n">
        <v>504</v>
      </c>
      <c r="G4715" s="0" t="n">
        <v>504</v>
      </c>
    </row>
    <row r="4716" customFormat="false" ht="12.8" hidden="false" customHeight="false" outlineLevel="0" collapsed="false">
      <c r="A4716" s="0" t="n">
        <v>4714</v>
      </c>
      <c r="B4716" s="0" t="s">
        <v>172</v>
      </c>
      <c r="C4716" s="0" t="s">
        <v>173</v>
      </c>
      <c r="D4716" s="0" t="s">
        <v>11</v>
      </c>
      <c r="E4716" s="0" t="s">
        <v>10</v>
      </c>
      <c r="F4716" s="0" t="n">
        <v>106</v>
      </c>
      <c r="G4716" s="0" t="n">
        <v>103</v>
      </c>
    </row>
    <row r="4717" customFormat="false" ht="12.8" hidden="false" customHeight="false" outlineLevel="0" collapsed="false">
      <c r="A4717" s="0" t="n">
        <v>4715</v>
      </c>
      <c r="B4717" s="0" t="s">
        <v>172</v>
      </c>
      <c r="C4717" s="0" t="s">
        <v>173</v>
      </c>
      <c r="D4717" s="0" t="s">
        <v>11</v>
      </c>
      <c r="E4717" s="0" t="s">
        <v>10</v>
      </c>
      <c r="F4717" s="0" t="n">
        <v>273</v>
      </c>
      <c r="G4717" s="0" t="n">
        <v>270</v>
      </c>
    </row>
    <row r="4718" customFormat="false" ht="12.8" hidden="false" customHeight="false" outlineLevel="0" collapsed="false">
      <c r="A4718" s="0" t="n">
        <v>4716</v>
      </c>
      <c r="B4718" s="0" t="s">
        <v>172</v>
      </c>
      <c r="C4718" s="0" t="s">
        <v>173</v>
      </c>
      <c r="D4718" s="0" t="s">
        <v>11</v>
      </c>
      <c r="E4718" s="0" t="s">
        <v>10</v>
      </c>
      <c r="F4718" s="0" t="n">
        <v>438</v>
      </c>
      <c r="G4718" s="0" t="n">
        <v>439</v>
      </c>
    </row>
    <row r="4719" customFormat="false" ht="12.8" hidden="false" customHeight="false" outlineLevel="0" collapsed="false">
      <c r="A4719" s="0" t="n">
        <v>4717</v>
      </c>
      <c r="B4719" s="0" t="s">
        <v>172</v>
      </c>
      <c r="C4719" s="0" t="s">
        <v>173</v>
      </c>
      <c r="D4719" s="0" t="s">
        <v>12</v>
      </c>
      <c r="E4719" s="0" t="s">
        <v>9</v>
      </c>
      <c r="F4719" s="0" t="n">
        <v>92</v>
      </c>
      <c r="G4719" s="0" t="n">
        <v>92</v>
      </c>
    </row>
    <row r="4720" customFormat="false" ht="12.8" hidden="false" customHeight="false" outlineLevel="0" collapsed="false">
      <c r="A4720" s="0" t="n">
        <v>4718</v>
      </c>
      <c r="B4720" s="0" t="s">
        <v>172</v>
      </c>
      <c r="C4720" s="0" t="s">
        <v>173</v>
      </c>
      <c r="D4720" s="0" t="s">
        <v>12</v>
      </c>
      <c r="E4720" s="0" t="s">
        <v>9</v>
      </c>
      <c r="F4720" s="0" t="n">
        <v>259</v>
      </c>
      <c r="G4720" s="0" t="n">
        <v>259</v>
      </c>
    </row>
    <row r="4721" customFormat="false" ht="12.8" hidden="false" customHeight="false" outlineLevel="0" collapsed="false">
      <c r="A4721" s="0" t="n">
        <v>4719</v>
      </c>
      <c r="B4721" s="0" t="s">
        <v>172</v>
      </c>
      <c r="C4721" s="0" t="s">
        <v>173</v>
      </c>
      <c r="D4721" s="0" t="s">
        <v>12</v>
      </c>
      <c r="E4721" s="0" t="s">
        <v>9</v>
      </c>
      <c r="F4721" s="0" t="n">
        <v>424</v>
      </c>
      <c r="G4721" s="0" t="n">
        <v>423</v>
      </c>
    </row>
    <row r="4722" customFormat="false" ht="12.8" hidden="false" customHeight="false" outlineLevel="0" collapsed="false">
      <c r="A4722" s="0" t="n">
        <v>4720</v>
      </c>
      <c r="B4722" s="0" t="s">
        <v>172</v>
      </c>
      <c r="C4722" s="0" t="s">
        <v>173</v>
      </c>
      <c r="D4722" s="0" t="s">
        <v>12</v>
      </c>
      <c r="E4722" s="0" t="s">
        <v>10</v>
      </c>
      <c r="F4722" s="0" t="n">
        <v>22</v>
      </c>
      <c r="G4722" s="0" t="n">
        <v>21</v>
      </c>
    </row>
    <row r="4723" customFormat="false" ht="12.8" hidden="false" customHeight="false" outlineLevel="0" collapsed="false">
      <c r="A4723" s="0" t="n">
        <v>4721</v>
      </c>
      <c r="B4723" s="0" t="s">
        <v>172</v>
      </c>
      <c r="C4723" s="0" t="s">
        <v>173</v>
      </c>
      <c r="D4723" s="0" t="s">
        <v>12</v>
      </c>
      <c r="E4723" s="0" t="s">
        <v>10</v>
      </c>
      <c r="F4723" s="0" t="n">
        <v>188</v>
      </c>
      <c r="G4723" s="0" t="n">
        <v>188</v>
      </c>
    </row>
    <row r="4724" customFormat="false" ht="12.8" hidden="false" customHeight="false" outlineLevel="0" collapsed="false">
      <c r="A4724" s="0" t="n">
        <v>4722</v>
      </c>
      <c r="B4724" s="0" t="s">
        <v>172</v>
      </c>
      <c r="C4724" s="0" t="s">
        <v>173</v>
      </c>
      <c r="D4724" s="0" t="s">
        <v>12</v>
      </c>
      <c r="E4724" s="0" t="s">
        <v>10</v>
      </c>
      <c r="F4724" s="0" t="n">
        <v>355</v>
      </c>
      <c r="G4724" s="0" t="n">
        <v>355</v>
      </c>
    </row>
    <row r="4725" customFormat="false" ht="12.8" hidden="false" customHeight="false" outlineLevel="0" collapsed="false">
      <c r="A4725" s="0" t="n">
        <v>4723</v>
      </c>
      <c r="B4725" s="0" t="s">
        <v>172</v>
      </c>
      <c r="C4725" s="0" t="s">
        <v>173</v>
      </c>
      <c r="D4725" s="0" t="s">
        <v>12</v>
      </c>
      <c r="E4725" s="0" t="s">
        <v>10</v>
      </c>
      <c r="G4725" s="0" t="n">
        <v>513</v>
      </c>
    </row>
    <row r="4726" customFormat="false" ht="12.8" hidden="false" customHeight="false" outlineLevel="0" collapsed="false">
      <c r="A4726" s="0" t="n">
        <v>4724</v>
      </c>
      <c r="B4726" s="0" t="s">
        <v>172</v>
      </c>
      <c r="C4726" s="0" t="s">
        <v>173</v>
      </c>
      <c r="D4726" s="0" t="s">
        <v>13</v>
      </c>
      <c r="E4726" s="0" t="s">
        <v>9</v>
      </c>
      <c r="F4726" s="0" t="n">
        <v>9</v>
      </c>
      <c r="G4726" s="0" t="n">
        <v>9</v>
      </c>
    </row>
    <row r="4727" customFormat="false" ht="12.8" hidden="false" customHeight="false" outlineLevel="0" collapsed="false">
      <c r="A4727" s="0" t="n">
        <v>4725</v>
      </c>
      <c r="B4727" s="0" t="s">
        <v>172</v>
      </c>
      <c r="C4727" s="0" t="s">
        <v>173</v>
      </c>
      <c r="D4727" s="0" t="s">
        <v>13</v>
      </c>
      <c r="E4727" s="0" t="s">
        <v>9</v>
      </c>
      <c r="F4727" s="0" t="n">
        <v>174</v>
      </c>
      <c r="G4727" s="0" t="n">
        <v>175</v>
      </c>
    </row>
    <row r="4728" customFormat="false" ht="12.8" hidden="false" customHeight="false" outlineLevel="0" collapsed="false">
      <c r="A4728" s="0" t="n">
        <v>4726</v>
      </c>
      <c r="B4728" s="0" t="s">
        <v>172</v>
      </c>
      <c r="C4728" s="0" t="s">
        <v>173</v>
      </c>
      <c r="D4728" s="0" t="s">
        <v>13</v>
      </c>
      <c r="E4728" s="0" t="s">
        <v>9</v>
      </c>
      <c r="F4728" s="0" t="n">
        <v>340</v>
      </c>
      <c r="G4728" s="0" t="n">
        <v>345</v>
      </c>
    </row>
    <row r="4729" customFormat="false" ht="12.8" hidden="false" customHeight="false" outlineLevel="0" collapsed="false">
      <c r="A4729" s="0" t="n">
        <v>4727</v>
      </c>
      <c r="B4729" s="0" t="s">
        <v>172</v>
      </c>
      <c r="C4729" s="0" t="s">
        <v>173</v>
      </c>
      <c r="D4729" s="0" t="s">
        <v>13</v>
      </c>
      <c r="E4729" s="0" t="s">
        <v>9</v>
      </c>
      <c r="F4729" s="0" t="n">
        <v>504</v>
      </c>
      <c r="G4729" s="0" t="n">
        <v>507</v>
      </c>
    </row>
    <row r="4730" customFormat="false" ht="12.8" hidden="false" customHeight="false" outlineLevel="0" collapsed="false">
      <c r="A4730" s="0" t="n">
        <v>4728</v>
      </c>
      <c r="B4730" s="0" t="s">
        <v>172</v>
      </c>
      <c r="C4730" s="0" t="s">
        <v>173</v>
      </c>
      <c r="D4730" s="0" t="s">
        <v>13</v>
      </c>
      <c r="E4730" s="0" t="s">
        <v>10</v>
      </c>
      <c r="F4730" s="0" t="n">
        <v>106</v>
      </c>
      <c r="G4730" s="0" t="n">
        <v>109</v>
      </c>
    </row>
    <row r="4731" customFormat="false" ht="12.8" hidden="false" customHeight="false" outlineLevel="0" collapsed="false">
      <c r="A4731" s="0" t="n">
        <v>4729</v>
      </c>
      <c r="B4731" s="0" t="s">
        <v>172</v>
      </c>
      <c r="C4731" s="0" t="s">
        <v>173</v>
      </c>
      <c r="D4731" s="0" t="s">
        <v>13</v>
      </c>
      <c r="E4731" s="0" t="s">
        <v>10</v>
      </c>
      <c r="F4731" s="0" t="n">
        <v>273</v>
      </c>
      <c r="G4731" s="0" t="n">
        <v>275</v>
      </c>
    </row>
    <row r="4732" customFormat="false" ht="12.8" hidden="false" customHeight="false" outlineLevel="0" collapsed="false">
      <c r="A4732" s="0" t="n">
        <v>4730</v>
      </c>
      <c r="B4732" s="0" t="s">
        <v>172</v>
      </c>
      <c r="C4732" s="0" t="s">
        <v>173</v>
      </c>
      <c r="D4732" s="0" t="s">
        <v>13</v>
      </c>
      <c r="E4732" s="0" t="s">
        <v>10</v>
      </c>
      <c r="F4732" s="0" t="n">
        <v>438</v>
      </c>
      <c r="G4732" s="0" t="n">
        <v>440</v>
      </c>
    </row>
    <row r="4733" customFormat="false" ht="12.8" hidden="false" customHeight="false" outlineLevel="0" collapsed="false">
      <c r="A4733" s="0" t="n">
        <v>4731</v>
      </c>
      <c r="B4733" s="0" t="s">
        <v>172</v>
      </c>
      <c r="C4733" s="0" t="s">
        <v>174</v>
      </c>
      <c r="D4733" s="0" t="s">
        <v>8</v>
      </c>
      <c r="E4733" s="0" t="s">
        <v>9</v>
      </c>
      <c r="F4733" s="0" t="n">
        <v>41</v>
      </c>
      <c r="G4733" s="0" t="n">
        <v>42</v>
      </c>
    </row>
    <row r="4734" customFormat="false" ht="12.8" hidden="false" customHeight="false" outlineLevel="0" collapsed="false">
      <c r="A4734" s="0" t="n">
        <v>4732</v>
      </c>
      <c r="B4734" s="0" t="s">
        <v>172</v>
      </c>
      <c r="C4734" s="0" t="s">
        <v>174</v>
      </c>
      <c r="D4734" s="0" t="s">
        <v>8</v>
      </c>
      <c r="E4734" s="0" t="s">
        <v>9</v>
      </c>
      <c r="F4734" s="0" t="n">
        <v>232</v>
      </c>
      <c r="G4734" s="0" t="n">
        <v>231</v>
      </c>
    </row>
    <row r="4735" customFormat="false" ht="12.8" hidden="false" customHeight="false" outlineLevel="0" collapsed="false">
      <c r="A4735" s="0" t="n">
        <v>4733</v>
      </c>
      <c r="B4735" s="0" t="s">
        <v>172</v>
      </c>
      <c r="C4735" s="0" t="s">
        <v>174</v>
      </c>
      <c r="D4735" s="0" t="s">
        <v>8</v>
      </c>
      <c r="E4735" s="0" t="s">
        <v>9</v>
      </c>
      <c r="F4735" s="0" t="n">
        <v>420</v>
      </c>
      <c r="G4735" s="0" t="n">
        <v>421</v>
      </c>
    </row>
    <row r="4736" customFormat="false" ht="12.8" hidden="false" customHeight="false" outlineLevel="0" collapsed="false">
      <c r="A4736" s="0" t="n">
        <v>4734</v>
      </c>
      <c r="B4736" s="0" t="s">
        <v>172</v>
      </c>
      <c r="C4736" s="0" t="s">
        <v>174</v>
      </c>
      <c r="D4736" s="0" t="s">
        <v>8</v>
      </c>
      <c r="E4736" s="0" t="s">
        <v>10</v>
      </c>
      <c r="F4736" s="0" t="n">
        <v>155</v>
      </c>
      <c r="G4736" s="0" t="n">
        <v>153</v>
      </c>
    </row>
    <row r="4737" customFormat="false" ht="12.8" hidden="false" customHeight="false" outlineLevel="0" collapsed="false">
      <c r="A4737" s="0" t="n">
        <v>4735</v>
      </c>
      <c r="B4737" s="0" t="s">
        <v>172</v>
      </c>
      <c r="C4737" s="0" t="s">
        <v>174</v>
      </c>
      <c r="D4737" s="0" t="s">
        <v>8</v>
      </c>
      <c r="E4737" s="0" t="s">
        <v>10</v>
      </c>
      <c r="F4737" s="0" t="n">
        <v>345</v>
      </c>
      <c r="G4737" s="0" t="n">
        <v>343</v>
      </c>
    </row>
    <row r="4738" customFormat="false" ht="12.8" hidden="false" customHeight="false" outlineLevel="0" collapsed="false">
      <c r="A4738" s="0" t="n">
        <v>4736</v>
      </c>
      <c r="B4738" s="0" t="s">
        <v>172</v>
      </c>
      <c r="C4738" s="0" t="s">
        <v>174</v>
      </c>
      <c r="D4738" s="0" t="s">
        <v>8</v>
      </c>
      <c r="E4738" s="0" t="s">
        <v>10</v>
      </c>
      <c r="F4738" s="0" t="n">
        <v>539</v>
      </c>
      <c r="G4738" s="0" t="n">
        <v>535</v>
      </c>
    </row>
    <row r="4739" customFormat="false" ht="12.8" hidden="false" customHeight="false" outlineLevel="0" collapsed="false">
      <c r="A4739" s="0" t="n">
        <v>4737</v>
      </c>
      <c r="B4739" s="0" t="s">
        <v>172</v>
      </c>
      <c r="C4739" s="0" t="s">
        <v>174</v>
      </c>
      <c r="D4739" s="0" t="s">
        <v>11</v>
      </c>
      <c r="E4739" s="0" t="s">
        <v>9</v>
      </c>
      <c r="F4739" s="0" t="n">
        <v>138</v>
      </c>
      <c r="G4739" s="0" t="n">
        <v>137</v>
      </c>
    </row>
    <row r="4740" customFormat="false" ht="12.8" hidden="false" customHeight="false" outlineLevel="0" collapsed="false">
      <c r="A4740" s="0" t="n">
        <v>4738</v>
      </c>
      <c r="B4740" s="0" t="s">
        <v>172</v>
      </c>
      <c r="C4740" s="0" t="s">
        <v>174</v>
      </c>
      <c r="D4740" s="0" t="s">
        <v>11</v>
      </c>
      <c r="E4740" s="0" t="s">
        <v>9</v>
      </c>
      <c r="F4740" s="0" t="n">
        <v>327</v>
      </c>
      <c r="G4740" s="0" t="n">
        <v>327</v>
      </c>
    </row>
    <row r="4741" customFormat="false" ht="12.8" hidden="false" customHeight="false" outlineLevel="0" collapsed="false">
      <c r="A4741" s="0" t="n">
        <v>4739</v>
      </c>
      <c r="B4741" s="0" t="s">
        <v>172</v>
      </c>
      <c r="C4741" s="0" t="s">
        <v>174</v>
      </c>
      <c r="D4741" s="0" t="s">
        <v>11</v>
      </c>
      <c r="E4741" s="0" t="s">
        <v>9</v>
      </c>
      <c r="F4741" s="0" t="n">
        <v>518</v>
      </c>
      <c r="G4741" s="0" t="n">
        <v>521</v>
      </c>
    </row>
    <row r="4742" customFormat="false" ht="12.8" hidden="false" customHeight="false" outlineLevel="0" collapsed="false">
      <c r="A4742" s="0" t="n">
        <v>4740</v>
      </c>
      <c r="B4742" s="0" t="s">
        <v>172</v>
      </c>
      <c r="C4742" s="0" t="s">
        <v>174</v>
      </c>
      <c r="D4742" s="0" t="s">
        <v>11</v>
      </c>
      <c r="E4742" s="0" t="s">
        <v>10</v>
      </c>
      <c r="F4742" s="0" t="n">
        <v>61</v>
      </c>
      <c r="G4742" s="0" t="n">
        <v>61</v>
      </c>
    </row>
    <row r="4743" customFormat="false" ht="12.8" hidden="false" customHeight="false" outlineLevel="0" collapsed="false">
      <c r="A4743" s="0" t="n">
        <v>4741</v>
      </c>
      <c r="B4743" s="0" t="s">
        <v>172</v>
      </c>
      <c r="C4743" s="0" t="s">
        <v>174</v>
      </c>
      <c r="D4743" s="0" t="s">
        <v>11</v>
      </c>
      <c r="E4743" s="0" t="s">
        <v>10</v>
      </c>
      <c r="F4743" s="0" t="n">
        <v>251</v>
      </c>
      <c r="G4743" s="0" t="n">
        <v>250</v>
      </c>
    </row>
    <row r="4744" customFormat="false" ht="12.8" hidden="false" customHeight="false" outlineLevel="0" collapsed="false">
      <c r="A4744" s="0" t="n">
        <v>4742</v>
      </c>
      <c r="B4744" s="0" t="s">
        <v>172</v>
      </c>
      <c r="C4744" s="0" t="s">
        <v>174</v>
      </c>
      <c r="D4744" s="0" t="s">
        <v>11</v>
      </c>
      <c r="E4744" s="0" t="s">
        <v>10</v>
      </c>
      <c r="F4744" s="0" t="n">
        <v>442</v>
      </c>
      <c r="G4744" s="0" t="n">
        <v>442</v>
      </c>
    </row>
    <row r="4745" customFormat="false" ht="12.8" hidden="false" customHeight="false" outlineLevel="0" collapsed="false">
      <c r="A4745" s="0" t="n">
        <v>4743</v>
      </c>
      <c r="B4745" s="0" t="s">
        <v>172</v>
      </c>
      <c r="C4745" s="0" t="s">
        <v>174</v>
      </c>
      <c r="D4745" s="0" t="s">
        <v>12</v>
      </c>
      <c r="E4745" s="0" t="s">
        <v>9</v>
      </c>
      <c r="F4745" s="0" t="n">
        <v>41</v>
      </c>
      <c r="G4745" s="0" t="n">
        <v>42</v>
      </c>
    </row>
    <row r="4746" customFormat="false" ht="12.8" hidden="false" customHeight="false" outlineLevel="0" collapsed="false">
      <c r="A4746" s="0" t="n">
        <v>4744</v>
      </c>
      <c r="B4746" s="0" t="s">
        <v>172</v>
      </c>
      <c r="C4746" s="0" t="s">
        <v>174</v>
      </c>
      <c r="D4746" s="0" t="s">
        <v>12</v>
      </c>
      <c r="E4746" s="0" t="s">
        <v>9</v>
      </c>
      <c r="F4746" s="0" t="n">
        <v>232</v>
      </c>
      <c r="G4746" s="0" t="n">
        <v>232</v>
      </c>
    </row>
    <row r="4747" customFormat="false" ht="12.8" hidden="false" customHeight="false" outlineLevel="0" collapsed="false">
      <c r="A4747" s="0" t="n">
        <v>4745</v>
      </c>
      <c r="B4747" s="0" t="s">
        <v>172</v>
      </c>
      <c r="C4747" s="0" t="s">
        <v>174</v>
      </c>
      <c r="D4747" s="0" t="s">
        <v>12</v>
      </c>
      <c r="E4747" s="0" t="s">
        <v>9</v>
      </c>
      <c r="F4747" s="0" t="n">
        <v>420</v>
      </c>
      <c r="G4747" s="0" t="n">
        <v>419</v>
      </c>
    </row>
    <row r="4748" customFormat="false" ht="12.8" hidden="false" customHeight="false" outlineLevel="0" collapsed="false">
      <c r="A4748" s="0" t="n">
        <v>4746</v>
      </c>
      <c r="B4748" s="0" t="s">
        <v>172</v>
      </c>
      <c r="C4748" s="0" t="s">
        <v>174</v>
      </c>
      <c r="D4748" s="0" t="s">
        <v>12</v>
      </c>
      <c r="E4748" s="0" t="s">
        <v>10</v>
      </c>
      <c r="F4748" s="0" t="n">
        <v>155</v>
      </c>
      <c r="G4748" s="0" t="n">
        <v>154</v>
      </c>
    </row>
    <row r="4749" customFormat="false" ht="12.8" hidden="false" customHeight="false" outlineLevel="0" collapsed="false">
      <c r="A4749" s="0" t="n">
        <v>4747</v>
      </c>
      <c r="B4749" s="0" t="s">
        <v>172</v>
      </c>
      <c r="C4749" s="0" t="s">
        <v>174</v>
      </c>
      <c r="D4749" s="0" t="s">
        <v>12</v>
      </c>
      <c r="E4749" s="0" t="s">
        <v>10</v>
      </c>
      <c r="F4749" s="0" t="n">
        <v>345</v>
      </c>
      <c r="G4749" s="0" t="n">
        <v>344</v>
      </c>
    </row>
    <row r="4750" customFormat="false" ht="12.8" hidden="false" customHeight="false" outlineLevel="0" collapsed="false">
      <c r="A4750" s="0" t="n">
        <v>4748</v>
      </c>
      <c r="B4750" s="0" t="s">
        <v>172</v>
      </c>
      <c r="C4750" s="0" t="s">
        <v>174</v>
      </c>
      <c r="D4750" s="0" t="s">
        <v>12</v>
      </c>
      <c r="E4750" s="0" t="s">
        <v>10</v>
      </c>
      <c r="F4750" s="0" t="n">
        <v>539</v>
      </c>
      <c r="G4750" s="0" t="n">
        <v>537</v>
      </c>
    </row>
    <row r="4751" customFormat="false" ht="12.8" hidden="false" customHeight="false" outlineLevel="0" collapsed="false">
      <c r="A4751" s="0" t="n">
        <v>4749</v>
      </c>
      <c r="B4751" s="0" t="s">
        <v>172</v>
      </c>
      <c r="C4751" s="0" t="s">
        <v>174</v>
      </c>
      <c r="D4751" s="0" t="s">
        <v>13</v>
      </c>
      <c r="E4751" s="0" t="s">
        <v>9</v>
      </c>
      <c r="F4751" s="0" t="n">
        <v>138</v>
      </c>
      <c r="G4751" s="0" t="n">
        <v>139</v>
      </c>
    </row>
    <row r="4752" customFormat="false" ht="12.8" hidden="false" customHeight="false" outlineLevel="0" collapsed="false">
      <c r="A4752" s="0" t="n">
        <v>4750</v>
      </c>
      <c r="B4752" s="0" t="s">
        <v>172</v>
      </c>
      <c r="C4752" s="0" t="s">
        <v>174</v>
      </c>
      <c r="D4752" s="0" t="s">
        <v>13</v>
      </c>
      <c r="E4752" s="0" t="s">
        <v>9</v>
      </c>
      <c r="F4752" s="0" t="n">
        <v>327</v>
      </c>
      <c r="G4752" s="0" t="n">
        <v>328</v>
      </c>
    </row>
    <row r="4753" customFormat="false" ht="12.8" hidden="false" customHeight="false" outlineLevel="0" collapsed="false">
      <c r="A4753" s="0" t="n">
        <v>4751</v>
      </c>
      <c r="B4753" s="0" t="s">
        <v>172</v>
      </c>
      <c r="C4753" s="0" t="s">
        <v>174</v>
      </c>
      <c r="D4753" s="0" t="s">
        <v>13</v>
      </c>
      <c r="E4753" s="0" t="s">
        <v>9</v>
      </c>
      <c r="F4753" s="0" t="n">
        <v>518</v>
      </c>
      <c r="G4753" s="0" t="n">
        <v>518</v>
      </c>
    </row>
    <row r="4754" customFormat="false" ht="12.8" hidden="false" customHeight="false" outlineLevel="0" collapsed="false">
      <c r="A4754" s="0" t="n">
        <v>4752</v>
      </c>
      <c r="B4754" s="0" t="s">
        <v>172</v>
      </c>
      <c r="C4754" s="0" t="s">
        <v>174</v>
      </c>
      <c r="D4754" s="0" t="s">
        <v>13</v>
      </c>
      <c r="E4754" s="0" t="s">
        <v>10</v>
      </c>
      <c r="F4754" s="0" t="n">
        <v>61</v>
      </c>
      <c r="G4754" s="0" t="n">
        <v>61</v>
      </c>
    </row>
    <row r="4755" customFormat="false" ht="12.8" hidden="false" customHeight="false" outlineLevel="0" collapsed="false">
      <c r="A4755" s="0" t="n">
        <v>4753</v>
      </c>
      <c r="B4755" s="0" t="s">
        <v>172</v>
      </c>
      <c r="C4755" s="0" t="s">
        <v>174</v>
      </c>
      <c r="D4755" s="0" t="s">
        <v>13</v>
      </c>
      <c r="E4755" s="0" t="s">
        <v>10</v>
      </c>
      <c r="F4755" s="0" t="n">
        <v>251</v>
      </c>
      <c r="G4755" s="0" t="n">
        <v>250</v>
      </c>
    </row>
    <row r="4756" customFormat="false" ht="12.8" hidden="false" customHeight="false" outlineLevel="0" collapsed="false">
      <c r="A4756" s="0" t="n">
        <v>4754</v>
      </c>
      <c r="B4756" s="0" t="s">
        <v>172</v>
      </c>
      <c r="C4756" s="0" t="s">
        <v>174</v>
      </c>
      <c r="D4756" s="0" t="s">
        <v>13</v>
      </c>
      <c r="E4756" s="0" t="s">
        <v>10</v>
      </c>
      <c r="F4756" s="0" t="n">
        <v>442</v>
      </c>
      <c r="G4756" s="0" t="n">
        <v>442</v>
      </c>
    </row>
    <row r="4757" customFormat="false" ht="12.8" hidden="false" customHeight="false" outlineLevel="0" collapsed="false">
      <c r="A4757" s="0" t="n">
        <v>4755</v>
      </c>
      <c r="B4757" s="0" t="s">
        <v>172</v>
      </c>
      <c r="C4757" s="0" t="s">
        <v>175</v>
      </c>
      <c r="D4757" s="0" t="s">
        <v>8</v>
      </c>
      <c r="E4757" s="0" t="s">
        <v>9</v>
      </c>
      <c r="F4757" s="0" t="n">
        <v>172</v>
      </c>
      <c r="G4757" s="0" t="n">
        <v>175</v>
      </c>
    </row>
    <row r="4758" customFormat="false" ht="12.8" hidden="false" customHeight="false" outlineLevel="0" collapsed="false">
      <c r="A4758" s="0" t="n">
        <v>4756</v>
      </c>
      <c r="B4758" s="0" t="s">
        <v>172</v>
      </c>
      <c r="C4758" s="0" t="s">
        <v>175</v>
      </c>
      <c r="D4758" s="0" t="s">
        <v>8</v>
      </c>
      <c r="E4758" s="0" t="s">
        <v>9</v>
      </c>
      <c r="F4758" s="0" t="n">
        <v>374</v>
      </c>
      <c r="G4758" s="0" t="n">
        <v>374</v>
      </c>
    </row>
    <row r="4759" customFormat="false" ht="12.8" hidden="false" customHeight="false" outlineLevel="0" collapsed="false">
      <c r="A4759" s="0" t="n">
        <v>4757</v>
      </c>
      <c r="B4759" s="0" t="s">
        <v>172</v>
      </c>
      <c r="C4759" s="0" t="s">
        <v>175</v>
      </c>
      <c r="D4759" s="0" t="s">
        <v>8</v>
      </c>
      <c r="E4759" s="0" t="s">
        <v>9</v>
      </c>
      <c r="F4759" s="0" t="n">
        <v>575</v>
      </c>
      <c r="G4759" s="0" t="n">
        <v>577</v>
      </c>
    </row>
    <row r="4760" customFormat="false" ht="12.8" hidden="false" customHeight="false" outlineLevel="0" collapsed="false">
      <c r="A4760" s="0" t="n">
        <v>4758</v>
      </c>
      <c r="B4760" s="0" t="s">
        <v>172</v>
      </c>
      <c r="C4760" s="0" t="s">
        <v>175</v>
      </c>
      <c r="D4760" s="0" t="s">
        <v>8</v>
      </c>
      <c r="E4760" s="0" t="s">
        <v>10</v>
      </c>
      <c r="F4760" s="0" t="n">
        <v>93</v>
      </c>
      <c r="G4760" s="0" t="n">
        <v>87</v>
      </c>
    </row>
    <row r="4761" customFormat="false" ht="12.8" hidden="false" customHeight="false" outlineLevel="0" collapsed="false">
      <c r="A4761" s="0" t="n">
        <v>4759</v>
      </c>
      <c r="B4761" s="0" t="s">
        <v>172</v>
      </c>
      <c r="C4761" s="0" t="s">
        <v>175</v>
      </c>
      <c r="D4761" s="0" t="s">
        <v>8</v>
      </c>
      <c r="E4761" s="0" t="s">
        <v>10</v>
      </c>
      <c r="F4761" s="0" t="n">
        <v>299</v>
      </c>
      <c r="G4761" s="0" t="n">
        <v>295</v>
      </c>
    </row>
    <row r="4762" customFormat="false" ht="12.8" hidden="false" customHeight="false" outlineLevel="0" collapsed="false">
      <c r="A4762" s="0" t="n">
        <v>4760</v>
      </c>
      <c r="B4762" s="0" t="s">
        <v>172</v>
      </c>
      <c r="C4762" s="0" t="s">
        <v>175</v>
      </c>
      <c r="D4762" s="0" t="s">
        <v>8</v>
      </c>
      <c r="E4762" s="0" t="s">
        <v>10</v>
      </c>
      <c r="F4762" s="0" t="n">
        <v>499</v>
      </c>
      <c r="G4762" s="0" t="n">
        <v>496</v>
      </c>
    </row>
    <row r="4763" customFormat="false" ht="12.8" hidden="false" customHeight="false" outlineLevel="0" collapsed="false">
      <c r="A4763" s="0" t="n">
        <v>4761</v>
      </c>
      <c r="B4763" s="0" t="s">
        <v>172</v>
      </c>
      <c r="C4763" s="0" t="s">
        <v>175</v>
      </c>
      <c r="D4763" s="0" t="s">
        <v>8</v>
      </c>
      <c r="E4763" s="0" t="s">
        <v>10</v>
      </c>
      <c r="F4763" s="0" t="n">
        <v>708</v>
      </c>
      <c r="G4763" s="0" t="n">
        <v>706</v>
      </c>
    </row>
    <row r="4764" customFormat="false" ht="12.8" hidden="false" customHeight="false" outlineLevel="0" collapsed="false">
      <c r="A4764" s="0" t="n">
        <v>4762</v>
      </c>
      <c r="B4764" s="0" t="s">
        <v>172</v>
      </c>
      <c r="C4764" s="0" t="s">
        <v>175</v>
      </c>
      <c r="D4764" s="0" t="s">
        <v>11</v>
      </c>
      <c r="E4764" s="0" t="s">
        <v>9</v>
      </c>
      <c r="F4764" s="0" t="n">
        <v>69</v>
      </c>
      <c r="G4764" s="0" t="n">
        <v>68</v>
      </c>
    </row>
    <row r="4765" customFormat="false" ht="12.8" hidden="false" customHeight="false" outlineLevel="0" collapsed="false">
      <c r="A4765" s="0" t="n">
        <v>4763</v>
      </c>
      <c r="B4765" s="0" t="s">
        <v>172</v>
      </c>
      <c r="C4765" s="0" t="s">
        <v>175</v>
      </c>
      <c r="D4765" s="0" t="s">
        <v>11</v>
      </c>
      <c r="E4765" s="0" t="s">
        <v>9</v>
      </c>
      <c r="F4765" s="0" t="n">
        <v>274</v>
      </c>
      <c r="G4765" s="0" t="n">
        <v>274</v>
      </c>
    </row>
    <row r="4766" customFormat="false" ht="12.8" hidden="false" customHeight="false" outlineLevel="0" collapsed="false">
      <c r="A4766" s="0" t="n">
        <v>4764</v>
      </c>
      <c r="B4766" s="0" t="s">
        <v>172</v>
      </c>
      <c r="C4766" s="0" t="s">
        <v>175</v>
      </c>
      <c r="D4766" s="0" t="s">
        <v>11</v>
      </c>
      <c r="E4766" s="0" t="s">
        <v>9</v>
      </c>
      <c r="F4766" s="0" t="n">
        <v>475</v>
      </c>
      <c r="G4766" s="0" t="n">
        <v>475</v>
      </c>
    </row>
    <row r="4767" customFormat="false" ht="12.8" hidden="false" customHeight="false" outlineLevel="0" collapsed="false">
      <c r="A4767" s="0" t="n">
        <v>4765</v>
      </c>
      <c r="B4767" s="0" t="s">
        <v>172</v>
      </c>
      <c r="C4767" s="0" t="s">
        <v>175</v>
      </c>
      <c r="D4767" s="0" t="s">
        <v>11</v>
      </c>
      <c r="E4767" s="0" t="s">
        <v>9</v>
      </c>
      <c r="F4767" s="0" t="n">
        <v>681</v>
      </c>
      <c r="G4767" s="0" t="n">
        <v>682</v>
      </c>
    </row>
    <row r="4768" customFormat="false" ht="12.8" hidden="false" customHeight="false" outlineLevel="0" collapsed="false">
      <c r="A4768" s="0" t="n">
        <v>4766</v>
      </c>
      <c r="B4768" s="0" t="s">
        <v>172</v>
      </c>
      <c r="C4768" s="0" t="s">
        <v>175</v>
      </c>
      <c r="D4768" s="0" t="s">
        <v>11</v>
      </c>
      <c r="E4768" s="0" t="s">
        <v>10</v>
      </c>
      <c r="F4768" s="0" t="n">
        <v>200</v>
      </c>
      <c r="G4768" s="0" t="n">
        <v>202</v>
      </c>
    </row>
    <row r="4769" customFormat="false" ht="12.8" hidden="false" customHeight="false" outlineLevel="0" collapsed="false">
      <c r="A4769" s="0" t="n">
        <v>4767</v>
      </c>
      <c r="B4769" s="0" t="s">
        <v>172</v>
      </c>
      <c r="C4769" s="0" t="s">
        <v>175</v>
      </c>
      <c r="D4769" s="0" t="s">
        <v>11</v>
      </c>
      <c r="E4769" s="0" t="s">
        <v>10</v>
      </c>
      <c r="F4769" s="0" t="n">
        <v>398</v>
      </c>
      <c r="G4769" s="0" t="n">
        <v>398</v>
      </c>
    </row>
    <row r="4770" customFormat="false" ht="12.8" hidden="false" customHeight="false" outlineLevel="0" collapsed="false">
      <c r="A4770" s="0" t="n">
        <v>4768</v>
      </c>
      <c r="B4770" s="0" t="s">
        <v>172</v>
      </c>
      <c r="C4770" s="0" t="s">
        <v>175</v>
      </c>
      <c r="D4770" s="0" t="s">
        <v>11</v>
      </c>
      <c r="E4770" s="0" t="s">
        <v>10</v>
      </c>
      <c r="F4770" s="0" t="n">
        <v>602</v>
      </c>
      <c r="G4770" s="0" t="n">
        <v>604</v>
      </c>
    </row>
    <row r="4771" customFormat="false" ht="12.8" hidden="false" customHeight="false" outlineLevel="0" collapsed="false">
      <c r="A4771" s="0" t="n">
        <v>4769</v>
      </c>
      <c r="B4771" s="0" t="s">
        <v>172</v>
      </c>
      <c r="C4771" s="0" t="s">
        <v>175</v>
      </c>
      <c r="D4771" s="0" t="s">
        <v>12</v>
      </c>
      <c r="E4771" s="0" t="s">
        <v>9</v>
      </c>
      <c r="F4771" s="0" t="n">
        <v>172</v>
      </c>
      <c r="G4771" s="0" t="n">
        <v>172</v>
      </c>
    </row>
    <row r="4772" customFormat="false" ht="12.8" hidden="false" customHeight="false" outlineLevel="0" collapsed="false">
      <c r="A4772" s="0" t="n">
        <v>4770</v>
      </c>
      <c r="B4772" s="0" t="s">
        <v>172</v>
      </c>
      <c r="C4772" s="0" t="s">
        <v>175</v>
      </c>
      <c r="D4772" s="0" t="s">
        <v>12</v>
      </c>
      <c r="E4772" s="0" t="s">
        <v>9</v>
      </c>
      <c r="F4772" s="0" t="n">
        <v>374</v>
      </c>
      <c r="G4772" s="0" t="n">
        <v>372</v>
      </c>
    </row>
    <row r="4773" customFormat="false" ht="12.8" hidden="false" customHeight="false" outlineLevel="0" collapsed="false">
      <c r="A4773" s="0" t="n">
        <v>4771</v>
      </c>
      <c r="B4773" s="0" t="s">
        <v>172</v>
      </c>
      <c r="C4773" s="0" t="s">
        <v>175</v>
      </c>
      <c r="D4773" s="0" t="s">
        <v>12</v>
      </c>
      <c r="E4773" s="0" t="s">
        <v>9</v>
      </c>
      <c r="F4773" s="0" t="n">
        <v>575</v>
      </c>
      <c r="G4773" s="0" t="n">
        <v>575</v>
      </c>
    </row>
    <row r="4774" customFormat="false" ht="12.8" hidden="false" customHeight="false" outlineLevel="0" collapsed="false">
      <c r="A4774" s="0" t="n">
        <v>4772</v>
      </c>
      <c r="B4774" s="0" t="s">
        <v>172</v>
      </c>
      <c r="C4774" s="0" t="s">
        <v>175</v>
      </c>
      <c r="D4774" s="0" t="s">
        <v>12</v>
      </c>
      <c r="E4774" s="0" t="s">
        <v>10</v>
      </c>
      <c r="F4774" s="0" t="n">
        <v>93</v>
      </c>
      <c r="G4774" s="0" t="n">
        <v>93</v>
      </c>
    </row>
    <row r="4775" customFormat="false" ht="12.8" hidden="false" customHeight="false" outlineLevel="0" collapsed="false">
      <c r="A4775" s="0" t="n">
        <v>4773</v>
      </c>
      <c r="B4775" s="0" t="s">
        <v>172</v>
      </c>
      <c r="C4775" s="0" t="s">
        <v>175</v>
      </c>
      <c r="D4775" s="0" t="s">
        <v>12</v>
      </c>
      <c r="E4775" s="0" t="s">
        <v>10</v>
      </c>
      <c r="F4775" s="0" t="n">
        <v>299</v>
      </c>
      <c r="G4775" s="0" t="n">
        <v>297</v>
      </c>
    </row>
    <row r="4776" customFormat="false" ht="12.8" hidden="false" customHeight="false" outlineLevel="0" collapsed="false">
      <c r="A4776" s="0" t="n">
        <v>4774</v>
      </c>
      <c r="B4776" s="0" t="s">
        <v>172</v>
      </c>
      <c r="C4776" s="0" t="s">
        <v>175</v>
      </c>
      <c r="D4776" s="0" t="s">
        <v>12</v>
      </c>
      <c r="E4776" s="0" t="s">
        <v>10</v>
      </c>
      <c r="F4776" s="0" t="n">
        <v>499</v>
      </c>
      <c r="G4776" s="0" t="n">
        <v>498</v>
      </c>
    </row>
    <row r="4777" customFormat="false" ht="12.8" hidden="false" customHeight="false" outlineLevel="0" collapsed="false">
      <c r="A4777" s="0" t="n">
        <v>4775</v>
      </c>
      <c r="B4777" s="0" t="s">
        <v>172</v>
      </c>
      <c r="C4777" s="0" t="s">
        <v>175</v>
      </c>
      <c r="D4777" s="0" t="s">
        <v>12</v>
      </c>
      <c r="E4777" s="0" t="s">
        <v>10</v>
      </c>
      <c r="F4777" s="0" t="n">
        <v>708</v>
      </c>
      <c r="G4777" s="0" t="n">
        <v>708</v>
      </c>
    </row>
    <row r="4778" customFormat="false" ht="12.8" hidden="false" customHeight="false" outlineLevel="0" collapsed="false">
      <c r="A4778" s="0" t="n">
        <v>4776</v>
      </c>
      <c r="B4778" s="0" t="s">
        <v>172</v>
      </c>
      <c r="C4778" s="0" t="s">
        <v>175</v>
      </c>
      <c r="D4778" s="0" t="s">
        <v>13</v>
      </c>
      <c r="E4778" s="0" t="s">
        <v>9</v>
      </c>
      <c r="F4778" s="0" t="n">
        <v>69</v>
      </c>
      <c r="G4778" s="0" t="n">
        <v>67</v>
      </c>
    </row>
    <row r="4779" customFormat="false" ht="12.8" hidden="false" customHeight="false" outlineLevel="0" collapsed="false">
      <c r="A4779" s="0" t="n">
        <v>4777</v>
      </c>
      <c r="B4779" s="0" t="s">
        <v>172</v>
      </c>
      <c r="C4779" s="0" t="s">
        <v>175</v>
      </c>
      <c r="D4779" s="0" t="s">
        <v>13</v>
      </c>
      <c r="E4779" s="0" t="s">
        <v>9</v>
      </c>
      <c r="F4779" s="0" t="n">
        <v>274</v>
      </c>
      <c r="G4779" s="0" t="n">
        <v>273</v>
      </c>
    </row>
    <row r="4780" customFormat="false" ht="12.8" hidden="false" customHeight="false" outlineLevel="0" collapsed="false">
      <c r="A4780" s="0" t="n">
        <v>4778</v>
      </c>
      <c r="B4780" s="0" t="s">
        <v>172</v>
      </c>
      <c r="C4780" s="0" t="s">
        <v>175</v>
      </c>
      <c r="D4780" s="0" t="s">
        <v>13</v>
      </c>
      <c r="E4780" s="0" t="s">
        <v>9</v>
      </c>
      <c r="F4780" s="0" t="n">
        <v>475</v>
      </c>
      <c r="G4780" s="0" t="n">
        <v>474</v>
      </c>
    </row>
    <row r="4781" customFormat="false" ht="12.8" hidden="false" customHeight="false" outlineLevel="0" collapsed="false">
      <c r="A4781" s="0" t="n">
        <v>4779</v>
      </c>
      <c r="B4781" s="0" t="s">
        <v>172</v>
      </c>
      <c r="C4781" s="0" t="s">
        <v>175</v>
      </c>
      <c r="D4781" s="0" t="s">
        <v>13</v>
      </c>
      <c r="E4781" s="0" t="s">
        <v>9</v>
      </c>
      <c r="F4781" s="0" t="n">
        <v>681</v>
      </c>
      <c r="G4781" s="0" t="n">
        <v>680</v>
      </c>
    </row>
    <row r="4782" customFormat="false" ht="12.8" hidden="false" customHeight="false" outlineLevel="0" collapsed="false">
      <c r="A4782" s="0" t="n">
        <v>4780</v>
      </c>
      <c r="B4782" s="0" t="s">
        <v>172</v>
      </c>
      <c r="C4782" s="0" t="s">
        <v>175</v>
      </c>
      <c r="D4782" s="0" t="s">
        <v>13</v>
      </c>
      <c r="E4782" s="0" t="s">
        <v>10</v>
      </c>
      <c r="F4782" s="0" t="n">
        <v>200</v>
      </c>
      <c r="G4782" s="0" t="n">
        <v>199</v>
      </c>
    </row>
    <row r="4783" customFormat="false" ht="12.8" hidden="false" customHeight="false" outlineLevel="0" collapsed="false">
      <c r="A4783" s="0" t="n">
        <v>4781</v>
      </c>
      <c r="B4783" s="0" t="s">
        <v>172</v>
      </c>
      <c r="C4783" s="0" t="s">
        <v>175</v>
      </c>
      <c r="D4783" s="0" t="s">
        <v>13</v>
      </c>
      <c r="E4783" s="0" t="s">
        <v>10</v>
      </c>
      <c r="F4783" s="0" t="n">
        <v>398</v>
      </c>
      <c r="G4783" s="0" t="n">
        <v>396</v>
      </c>
    </row>
    <row r="4784" customFormat="false" ht="12.8" hidden="false" customHeight="false" outlineLevel="0" collapsed="false">
      <c r="A4784" s="0" t="n">
        <v>4782</v>
      </c>
      <c r="B4784" s="0" t="s">
        <v>172</v>
      </c>
      <c r="C4784" s="0" t="s">
        <v>175</v>
      </c>
      <c r="D4784" s="0" t="s">
        <v>13</v>
      </c>
      <c r="E4784" s="0" t="s">
        <v>10</v>
      </c>
      <c r="F4784" s="0" t="n">
        <v>602</v>
      </c>
      <c r="G4784" s="0" t="n">
        <v>601</v>
      </c>
    </row>
    <row r="4785" customFormat="false" ht="12.8" hidden="false" customHeight="false" outlineLevel="0" collapsed="false">
      <c r="A4785" s="0" t="n">
        <v>4783</v>
      </c>
      <c r="B4785" s="0" t="s">
        <v>176</v>
      </c>
      <c r="C4785" s="0" t="s">
        <v>177</v>
      </c>
      <c r="D4785" s="0" t="s">
        <v>8</v>
      </c>
      <c r="E4785" s="0" t="s">
        <v>9</v>
      </c>
      <c r="F4785" s="0" t="n">
        <v>132</v>
      </c>
      <c r="G4785" s="0" t="n">
        <v>129</v>
      </c>
    </row>
    <row r="4786" customFormat="false" ht="12.8" hidden="false" customHeight="false" outlineLevel="0" collapsed="false">
      <c r="A4786" s="0" t="n">
        <v>4784</v>
      </c>
      <c r="B4786" s="0" t="s">
        <v>176</v>
      </c>
      <c r="C4786" s="0" t="s">
        <v>177</v>
      </c>
      <c r="D4786" s="0" t="s">
        <v>8</v>
      </c>
      <c r="E4786" s="0" t="s">
        <v>9</v>
      </c>
      <c r="F4786" s="0" t="n">
        <v>330</v>
      </c>
      <c r="G4786" s="0" t="n">
        <v>330</v>
      </c>
    </row>
    <row r="4787" customFormat="false" ht="12.8" hidden="false" customHeight="false" outlineLevel="0" collapsed="false">
      <c r="A4787" s="0" t="n">
        <v>4785</v>
      </c>
      <c r="B4787" s="0" t="s">
        <v>176</v>
      </c>
      <c r="C4787" s="0" t="s">
        <v>177</v>
      </c>
      <c r="D4787" s="0" t="s">
        <v>8</v>
      </c>
      <c r="E4787" s="0" t="s">
        <v>9</v>
      </c>
      <c r="F4787" s="0" t="n">
        <v>524</v>
      </c>
      <c r="G4787" s="0" t="n">
        <v>525</v>
      </c>
    </row>
    <row r="4788" customFormat="false" ht="12.8" hidden="false" customHeight="false" outlineLevel="0" collapsed="false">
      <c r="A4788" s="0" t="n">
        <v>4786</v>
      </c>
      <c r="B4788" s="0" t="s">
        <v>176</v>
      </c>
      <c r="C4788" s="0" t="s">
        <v>177</v>
      </c>
      <c r="D4788" s="0" t="s">
        <v>8</v>
      </c>
      <c r="E4788" s="0" t="s">
        <v>9</v>
      </c>
      <c r="G4788" s="0" t="n">
        <v>717</v>
      </c>
    </row>
    <row r="4789" customFormat="false" ht="12.8" hidden="false" customHeight="false" outlineLevel="0" collapsed="false">
      <c r="A4789" s="0" t="n">
        <v>4787</v>
      </c>
      <c r="B4789" s="0" t="s">
        <v>176</v>
      </c>
      <c r="C4789" s="0" t="s">
        <v>177</v>
      </c>
      <c r="D4789" s="0" t="s">
        <v>8</v>
      </c>
      <c r="E4789" s="0" t="s">
        <v>10</v>
      </c>
      <c r="F4789" s="0" t="n">
        <v>49</v>
      </c>
      <c r="G4789" s="0" t="n">
        <v>45</v>
      </c>
    </row>
    <row r="4790" customFormat="false" ht="12.8" hidden="false" customHeight="false" outlineLevel="0" collapsed="false">
      <c r="A4790" s="0" t="n">
        <v>4788</v>
      </c>
      <c r="B4790" s="0" t="s">
        <v>176</v>
      </c>
      <c r="C4790" s="0" t="s">
        <v>177</v>
      </c>
      <c r="D4790" s="0" t="s">
        <v>8</v>
      </c>
      <c r="E4790" s="0" t="s">
        <v>10</v>
      </c>
      <c r="F4790" s="0" t="n">
        <v>251</v>
      </c>
      <c r="G4790" s="0" t="n">
        <v>252</v>
      </c>
    </row>
    <row r="4791" customFormat="false" ht="12.8" hidden="false" customHeight="false" outlineLevel="0" collapsed="false">
      <c r="A4791" s="0" t="n">
        <v>4789</v>
      </c>
      <c r="B4791" s="0" t="s">
        <v>176</v>
      </c>
      <c r="C4791" s="0" t="s">
        <v>177</v>
      </c>
      <c r="D4791" s="0" t="s">
        <v>8</v>
      </c>
      <c r="E4791" s="0" t="s">
        <v>10</v>
      </c>
      <c r="F4791" s="0" t="n">
        <v>447</v>
      </c>
      <c r="G4791" s="0" t="n">
        <v>445</v>
      </c>
    </row>
    <row r="4792" customFormat="false" ht="12.8" hidden="false" customHeight="false" outlineLevel="0" collapsed="false">
      <c r="A4792" s="0" t="n">
        <v>4790</v>
      </c>
      <c r="B4792" s="0" t="s">
        <v>176</v>
      </c>
      <c r="C4792" s="0" t="s">
        <v>177</v>
      </c>
      <c r="D4792" s="0" t="s">
        <v>8</v>
      </c>
      <c r="E4792" s="0" t="s">
        <v>10</v>
      </c>
      <c r="F4792" s="0" t="n">
        <v>644</v>
      </c>
      <c r="G4792" s="0" t="n">
        <v>644</v>
      </c>
    </row>
    <row r="4793" customFormat="false" ht="12.8" hidden="false" customHeight="false" outlineLevel="0" collapsed="false">
      <c r="A4793" s="0" t="n">
        <v>4791</v>
      </c>
      <c r="B4793" s="0" t="s">
        <v>176</v>
      </c>
      <c r="C4793" s="0" t="s">
        <v>177</v>
      </c>
      <c r="D4793" s="0" t="s">
        <v>11</v>
      </c>
      <c r="E4793" s="0" t="s">
        <v>9</v>
      </c>
      <c r="F4793" s="0" t="n">
        <v>233</v>
      </c>
      <c r="G4793" s="0" t="n">
        <v>230</v>
      </c>
    </row>
    <row r="4794" customFormat="false" ht="12.8" hidden="false" customHeight="false" outlineLevel="0" collapsed="false">
      <c r="A4794" s="0" t="n">
        <v>4792</v>
      </c>
      <c r="B4794" s="0" t="s">
        <v>176</v>
      </c>
      <c r="C4794" s="0" t="s">
        <v>177</v>
      </c>
      <c r="D4794" s="0" t="s">
        <v>11</v>
      </c>
      <c r="E4794" s="0" t="s">
        <v>9</v>
      </c>
      <c r="F4794" s="0" t="n">
        <v>428</v>
      </c>
      <c r="G4794" s="0" t="n">
        <v>427</v>
      </c>
    </row>
    <row r="4795" customFormat="false" ht="12.8" hidden="false" customHeight="false" outlineLevel="0" collapsed="false">
      <c r="A4795" s="0" t="n">
        <v>4793</v>
      </c>
      <c r="B4795" s="0" t="s">
        <v>176</v>
      </c>
      <c r="C4795" s="0" t="s">
        <v>177</v>
      </c>
      <c r="D4795" s="0" t="s">
        <v>11</v>
      </c>
      <c r="E4795" s="0" t="s">
        <v>9</v>
      </c>
      <c r="F4795" s="0" t="n">
        <v>624</v>
      </c>
      <c r="G4795" s="0" t="n">
        <v>621</v>
      </c>
    </row>
    <row r="4796" customFormat="false" ht="12.8" hidden="false" customHeight="false" outlineLevel="0" collapsed="false">
      <c r="A4796" s="0" t="n">
        <v>4794</v>
      </c>
      <c r="B4796" s="0" t="s">
        <v>176</v>
      </c>
      <c r="C4796" s="0" t="s">
        <v>177</v>
      </c>
      <c r="D4796" s="0" t="s">
        <v>11</v>
      </c>
      <c r="E4796" s="0" t="s">
        <v>9</v>
      </c>
      <c r="G4796" s="0" t="n">
        <v>17</v>
      </c>
    </row>
    <row r="4797" customFormat="false" ht="12.8" hidden="false" customHeight="false" outlineLevel="0" collapsed="false">
      <c r="A4797" s="0" t="n">
        <v>4795</v>
      </c>
      <c r="B4797" s="0" t="s">
        <v>176</v>
      </c>
      <c r="C4797" s="0" t="s">
        <v>177</v>
      </c>
      <c r="D4797" s="0" t="s">
        <v>11</v>
      </c>
      <c r="E4797" s="0" t="s">
        <v>10</v>
      </c>
      <c r="F4797" s="0" t="n">
        <v>154</v>
      </c>
      <c r="G4797" s="0" t="n">
        <v>155</v>
      </c>
    </row>
    <row r="4798" customFormat="false" ht="12.8" hidden="false" customHeight="false" outlineLevel="0" collapsed="false">
      <c r="A4798" s="0" t="n">
        <v>4796</v>
      </c>
      <c r="B4798" s="0" t="s">
        <v>176</v>
      </c>
      <c r="C4798" s="0" t="s">
        <v>177</v>
      </c>
      <c r="D4798" s="0" t="s">
        <v>11</v>
      </c>
      <c r="E4798" s="0" t="s">
        <v>10</v>
      </c>
      <c r="F4798" s="0" t="n">
        <v>347</v>
      </c>
      <c r="G4798" s="0" t="n">
        <v>348</v>
      </c>
    </row>
    <row r="4799" customFormat="false" ht="12.8" hidden="false" customHeight="false" outlineLevel="0" collapsed="false">
      <c r="A4799" s="0" t="n">
        <v>4797</v>
      </c>
      <c r="B4799" s="0" t="s">
        <v>176</v>
      </c>
      <c r="C4799" s="0" t="s">
        <v>177</v>
      </c>
      <c r="D4799" s="0" t="s">
        <v>11</v>
      </c>
      <c r="E4799" s="0" t="s">
        <v>10</v>
      </c>
      <c r="F4799" s="0" t="n">
        <v>545</v>
      </c>
      <c r="G4799" s="0" t="n">
        <v>545</v>
      </c>
    </row>
    <row r="4800" customFormat="false" ht="12.8" hidden="false" customHeight="false" outlineLevel="0" collapsed="false">
      <c r="A4800" s="0" t="n">
        <v>4798</v>
      </c>
      <c r="B4800" s="0" t="s">
        <v>176</v>
      </c>
      <c r="C4800" s="0" t="s">
        <v>177</v>
      </c>
      <c r="D4800" s="0" t="s">
        <v>12</v>
      </c>
      <c r="E4800" s="0" t="s">
        <v>9</v>
      </c>
      <c r="F4800" s="0" t="n">
        <v>132</v>
      </c>
      <c r="G4800" s="0" t="n">
        <v>132</v>
      </c>
    </row>
    <row r="4801" customFormat="false" ht="12.8" hidden="false" customHeight="false" outlineLevel="0" collapsed="false">
      <c r="A4801" s="0" t="n">
        <v>4799</v>
      </c>
      <c r="B4801" s="0" t="s">
        <v>176</v>
      </c>
      <c r="C4801" s="0" t="s">
        <v>177</v>
      </c>
      <c r="D4801" s="0" t="s">
        <v>12</v>
      </c>
      <c r="E4801" s="0" t="s">
        <v>9</v>
      </c>
      <c r="F4801" s="0" t="n">
        <v>330</v>
      </c>
      <c r="G4801" s="0" t="n">
        <v>329</v>
      </c>
    </row>
    <row r="4802" customFormat="false" ht="12.8" hidden="false" customHeight="false" outlineLevel="0" collapsed="false">
      <c r="A4802" s="0" t="n">
        <v>4800</v>
      </c>
      <c r="B4802" s="0" t="s">
        <v>176</v>
      </c>
      <c r="C4802" s="0" t="s">
        <v>177</v>
      </c>
      <c r="D4802" s="0" t="s">
        <v>12</v>
      </c>
      <c r="E4802" s="0" t="s">
        <v>9</v>
      </c>
      <c r="F4802" s="0" t="n">
        <v>524</v>
      </c>
      <c r="G4802" s="0" t="n">
        <v>523</v>
      </c>
    </row>
    <row r="4803" customFormat="false" ht="12.8" hidden="false" customHeight="false" outlineLevel="0" collapsed="false">
      <c r="A4803" s="0" t="n">
        <v>4801</v>
      </c>
      <c r="B4803" s="0" t="s">
        <v>176</v>
      </c>
      <c r="C4803" s="0" t="s">
        <v>177</v>
      </c>
      <c r="D4803" s="0" t="s">
        <v>12</v>
      </c>
      <c r="E4803" s="0" t="s">
        <v>10</v>
      </c>
      <c r="F4803" s="0" t="n">
        <v>49</v>
      </c>
      <c r="G4803" s="0" t="n">
        <v>51</v>
      </c>
    </row>
    <row r="4804" customFormat="false" ht="12.8" hidden="false" customHeight="false" outlineLevel="0" collapsed="false">
      <c r="A4804" s="0" t="n">
        <v>4802</v>
      </c>
      <c r="B4804" s="0" t="s">
        <v>176</v>
      </c>
      <c r="C4804" s="0" t="s">
        <v>177</v>
      </c>
      <c r="D4804" s="0" t="s">
        <v>12</v>
      </c>
      <c r="E4804" s="0" t="s">
        <v>10</v>
      </c>
      <c r="F4804" s="0" t="n">
        <v>251</v>
      </c>
      <c r="G4804" s="0" t="n">
        <v>253</v>
      </c>
    </row>
    <row r="4805" customFormat="false" ht="12.8" hidden="false" customHeight="false" outlineLevel="0" collapsed="false">
      <c r="A4805" s="0" t="n">
        <v>4803</v>
      </c>
      <c r="B4805" s="0" t="s">
        <v>176</v>
      </c>
      <c r="C4805" s="0" t="s">
        <v>177</v>
      </c>
      <c r="D4805" s="0" t="s">
        <v>12</v>
      </c>
      <c r="E4805" s="0" t="s">
        <v>10</v>
      </c>
      <c r="F4805" s="0" t="n">
        <v>447</v>
      </c>
      <c r="G4805" s="0" t="n">
        <v>444</v>
      </c>
    </row>
    <row r="4806" customFormat="false" ht="12.8" hidden="false" customHeight="false" outlineLevel="0" collapsed="false">
      <c r="A4806" s="0" t="n">
        <v>4804</v>
      </c>
      <c r="B4806" s="0" t="s">
        <v>176</v>
      </c>
      <c r="C4806" s="0" t="s">
        <v>177</v>
      </c>
      <c r="D4806" s="0" t="s">
        <v>12</v>
      </c>
      <c r="E4806" s="0" t="s">
        <v>10</v>
      </c>
      <c r="F4806" s="0" t="n">
        <v>644</v>
      </c>
      <c r="G4806" s="0" t="n">
        <v>643</v>
      </c>
    </row>
    <row r="4807" customFormat="false" ht="12.8" hidden="false" customHeight="false" outlineLevel="0" collapsed="false">
      <c r="A4807" s="0" t="n">
        <v>4805</v>
      </c>
      <c r="B4807" s="0" t="s">
        <v>176</v>
      </c>
      <c r="C4807" s="0" t="s">
        <v>177</v>
      </c>
      <c r="D4807" s="0" t="s">
        <v>13</v>
      </c>
      <c r="E4807" s="0" t="s">
        <v>9</v>
      </c>
      <c r="F4807" s="0" t="n">
        <v>233</v>
      </c>
      <c r="G4807" s="0" t="n">
        <v>231</v>
      </c>
    </row>
    <row r="4808" customFormat="false" ht="12.8" hidden="false" customHeight="false" outlineLevel="0" collapsed="false">
      <c r="A4808" s="0" t="n">
        <v>4806</v>
      </c>
      <c r="B4808" s="0" t="s">
        <v>176</v>
      </c>
      <c r="C4808" s="0" t="s">
        <v>177</v>
      </c>
      <c r="D4808" s="0" t="s">
        <v>13</v>
      </c>
      <c r="E4808" s="0" t="s">
        <v>9</v>
      </c>
      <c r="F4808" s="0" t="n">
        <v>428</v>
      </c>
      <c r="G4808" s="0" t="n">
        <v>428</v>
      </c>
    </row>
    <row r="4809" customFormat="false" ht="12.8" hidden="false" customHeight="false" outlineLevel="0" collapsed="false">
      <c r="A4809" s="0" t="n">
        <v>4807</v>
      </c>
      <c r="B4809" s="0" t="s">
        <v>176</v>
      </c>
      <c r="C4809" s="0" t="s">
        <v>177</v>
      </c>
      <c r="D4809" s="0" t="s">
        <v>13</v>
      </c>
      <c r="E4809" s="0" t="s">
        <v>9</v>
      </c>
      <c r="F4809" s="0" t="n">
        <v>624</v>
      </c>
      <c r="G4809" s="0" t="n">
        <v>623</v>
      </c>
    </row>
    <row r="4810" customFormat="false" ht="12.8" hidden="false" customHeight="false" outlineLevel="0" collapsed="false">
      <c r="A4810" s="0" t="n">
        <v>4808</v>
      </c>
      <c r="B4810" s="0" t="s">
        <v>176</v>
      </c>
      <c r="C4810" s="0" t="s">
        <v>177</v>
      </c>
      <c r="D4810" s="0" t="s">
        <v>13</v>
      </c>
      <c r="E4810" s="0" t="s">
        <v>10</v>
      </c>
      <c r="F4810" s="0" t="n">
        <v>154</v>
      </c>
      <c r="G4810" s="0" t="n">
        <v>154</v>
      </c>
    </row>
    <row r="4811" customFormat="false" ht="12.8" hidden="false" customHeight="false" outlineLevel="0" collapsed="false">
      <c r="A4811" s="0" t="n">
        <v>4809</v>
      </c>
      <c r="B4811" s="0" t="s">
        <v>176</v>
      </c>
      <c r="C4811" s="0" t="s">
        <v>177</v>
      </c>
      <c r="D4811" s="0" t="s">
        <v>13</v>
      </c>
      <c r="E4811" s="0" t="s">
        <v>10</v>
      </c>
      <c r="F4811" s="0" t="n">
        <v>347</v>
      </c>
      <c r="G4811" s="0" t="n">
        <v>348</v>
      </c>
    </row>
    <row r="4812" customFormat="false" ht="12.8" hidden="false" customHeight="false" outlineLevel="0" collapsed="false">
      <c r="A4812" s="0" t="n">
        <v>4810</v>
      </c>
      <c r="B4812" s="0" t="s">
        <v>176</v>
      </c>
      <c r="C4812" s="0" t="s">
        <v>177</v>
      </c>
      <c r="D4812" s="0" t="s">
        <v>13</v>
      </c>
      <c r="E4812" s="0" t="s">
        <v>10</v>
      </c>
      <c r="F4812" s="0" t="n">
        <v>545</v>
      </c>
      <c r="G4812" s="0" t="n">
        <v>546</v>
      </c>
    </row>
    <row r="4813" customFormat="false" ht="12.8" hidden="false" customHeight="false" outlineLevel="0" collapsed="false">
      <c r="A4813" s="0" t="n">
        <v>4811</v>
      </c>
      <c r="B4813" s="0" t="s">
        <v>176</v>
      </c>
      <c r="C4813" s="0" t="s">
        <v>178</v>
      </c>
      <c r="D4813" s="0" t="s">
        <v>8</v>
      </c>
      <c r="E4813" s="0" t="s">
        <v>9</v>
      </c>
      <c r="F4813" s="0" t="n">
        <v>190</v>
      </c>
      <c r="G4813" s="0" t="n">
        <v>191</v>
      </c>
    </row>
    <row r="4814" customFormat="false" ht="12.8" hidden="false" customHeight="false" outlineLevel="0" collapsed="false">
      <c r="A4814" s="0" t="n">
        <v>4812</v>
      </c>
      <c r="B4814" s="0" t="s">
        <v>176</v>
      </c>
      <c r="C4814" s="0" t="s">
        <v>178</v>
      </c>
      <c r="D4814" s="0" t="s">
        <v>8</v>
      </c>
      <c r="E4814" s="0" t="s">
        <v>9</v>
      </c>
      <c r="F4814" s="0" t="n">
        <v>429</v>
      </c>
      <c r="G4814" s="0" t="n">
        <v>432</v>
      </c>
    </row>
    <row r="4815" customFormat="false" ht="12.8" hidden="false" customHeight="false" outlineLevel="0" collapsed="false">
      <c r="A4815" s="0" t="n">
        <v>4813</v>
      </c>
      <c r="B4815" s="0" t="s">
        <v>176</v>
      </c>
      <c r="C4815" s="0" t="s">
        <v>178</v>
      </c>
      <c r="D4815" s="0" t="s">
        <v>8</v>
      </c>
      <c r="E4815" s="0" t="s">
        <v>9</v>
      </c>
      <c r="F4815" s="0" t="n">
        <v>660</v>
      </c>
      <c r="G4815" s="0" t="n">
        <v>662</v>
      </c>
    </row>
    <row r="4816" customFormat="false" ht="12.8" hidden="false" customHeight="false" outlineLevel="0" collapsed="false">
      <c r="A4816" s="0" t="n">
        <v>4814</v>
      </c>
      <c r="B4816" s="0" t="s">
        <v>176</v>
      </c>
      <c r="C4816" s="0" t="s">
        <v>178</v>
      </c>
      <c r="D4816" s="0" t="s">
        <v>8</v>
      </c>
      <c r="E4816" s="0" t="s">
        <v>9</v>
      </c>
      <c r="F4816" s="0" t="n">
        <v>896</v>
      </c>
      <c r="G4816" s="0" t="n">
        <v>895</v>
      </c>
    </row>
    <row r="4817" customFormat="false" ht="12.8" hidden="false" customHeight="false" outlineLevel="0" collapsed="false">
      <c r="A4817" s="0" t="n">
        <v>4815</v>
      </c>
      <c r="B4817" s="0" t="s">
        <v>176</v>
      </c>
      <c r="C4817" s="0" t="s">
        <v>178</v>
      </c>
      <c r="D4817" s="0" t="s">
        <v>8</v>
      </c>
      <c r="E4817" s="0" t="s">
        <v>10</v>
      </c>
      <c r="F4817" s="0" t="n">
        <v>100</v>
      </c>
      <c r="G4817" s="0" t="n">
        <v>95</v>
      </c>
    </row>
    <row r="4818" customFormat="false" ht="12.8" hidden="false" customHeight="false" outlineLevel="0" collapsed="false">
      <c r="A4818" s="0" t="n">
        <v>4816</v>
      </c>
      <c r="B4818" s="0" t="s">
        <v>176</v>
      </c>
      <c r="C4818" s="0" t="s">
        <v>178</v>
      </c>
      <c r="D4818" s="0" t="s">
        <v>8</v>
      </c>
      <c r="E4818" s="0" t="s">
        <v>10</v>
      </c>
      <c r="F4818" s="0" t="n">
        <v>340</v>
      </c>
      <c r="G4818" s="0" t="n">
        <v>339</v>
      </c>
    </row>
    <row r="4819" customFormat="false" ht="12.8" hidden="false" customHeight="false" outlineLevel="0" collapsed="false">
      <c r="A4819" s="0" t="n">
        <v>4817</v>
      </c>
      <c r="B4819" s="0" t="s">
        <v>176</v>
      </c>
      <c r="C4819" s="0" t="s">
        <v>178</v>
      </c>
      <c r="D4819" s="0" t="s">
        <v>8</v>
      </c>
      <c r="E4819" s="0" t="s">
        <v>10</v>
      </c>
      <c r="F4819" s="0" t="n">
        <v>572</v>
      </c>
      <c r="G4819" s="0" t="n">
        <v>573</v>
      </c>
    </row>
    <row r="4820" customFormat="false" ht="12.8" hidden="false" customHeight="false" outlineLevel="0" collapsed="false">
      <c r="A4820" s="0" t="n">
        <v>4818</v>
      </c>
      <c r="B4820" s="0" t="s">
        <v>176</v>
      </c>
      <c r="C4820" s="0" t="s">
        <v>178</v>
      </c>
      <c r="D4820" s="0" t="s">
        <v>8</v>
      </c>
      <c r="E4820" s="0" t="s">
        <v>10</v>
      </c>
      <c r="F4820" s="0" t="n">
        <v>806</v>
      </c>
      <c r="G4820" s="0" t="n">
        <v>804</v>
      </c>
    </row>
    <row r="4821" customFormat="false" ht="12.8" hidden="false" customHeight="false" outlineLevel="0" collapsed="false">
      <c r="A4821" s="0" t="n">
        <v>4819</v>
      </c>
      <c r="B4821" s="0" t="s">
        <v>176</v>
      </c>
      <c r="C4821" s="0" t="s">
        <v>178</v>
      </c>
      <c r="D4821" s="0" t="s">
        <v>11</v>
      </c>
      <c r="E4821" s="0" t="s">
        <v>9</v>
      </c>
      <c r="F4821" s="0" t="n">
        <v>62</v>
      </c>
      <c r="G4821" s="0" t="n">
        <v>59</v>
      </c>
    </row>
    <row r="4822" customFormat="false" ht="12.8" hidden="false" customHeight="false" outlineLevel="0" collapsed="false">
      <c r="A4822" s="0" t="n">
        <v>4820</v>
      </c>
      <c r="B4822" s="0" t="s">
        <v>176</v>
      </c>
      <c r="C4822" s="0" t="s">
        <v>178</v>
      </c>
      <c r="D4822" s="0" t="s">
        <v>11</v>
      </c>
      <c r="E4822" s="0" t="s">
        <v>9</v>
      </c>
      <c r="F4822" s="0" t="n">
        <v>314</v>
      </c>
      <c r="G4822" s="0" t="n">
        <v>312</v>
      </c>
    </row>
    <row r="4823" customFormat="false" ht="12.8" hidden="false" customHeight="false" outlineLevel="0" collapsed="false">
      <c r="A4823" s="0" t="n">
        <v>4821</v>
      </c>
      <c r="B4823" s="0" t="s">
        <v>176</v>
      </c>
      <c r="C4823" s="0" t="s">
        <v>178</v>
      </c>
      <c r="D4823" s="0" t="s">
        <v>11</v>
      </c>
      <c r="E4823" s="0" t="s">
        <v>9</v>
      </c>
      <c r="F4823" s="0" t="n">
        <v>548</v>
      </c>
      <c r="G4823" s="0" t="n">
        <v>547</v>
      </c>
    </row>
    <row r="4824" customFormat="false" ht="12.8" hidden="false" customHeight="false" outlineLevel="0" collapsed="false">
      <c r="A4824" s="0" t="n">
        <v>4822</v>
      </c>
      <c r="B4824" s="0" t="s">
        <v>176</v>
      </c>
      <c r="C4824" s="0" t="s">
        <v>178</v>
      </c>
      <c r="D4824" s="0" t="s">
        <v>11</v>
      </c>
      <c r="E4824" s="0" t="s">
        <v>9</v>
      </c>
      <c r="F4824" s="0" t="n">
        <v>774</v>
      </c>
      <c r="G4824" s="0" t="n">
        <v>772</v>
      </c>
    </row>
    <row r="4825" customFormat="false" ht="12.8" hidden="false" customHeight="false" outlineLevel="0" collapsed="false">
      <c r="A4825" s="0" t="n">
        <v>4823</v>
      </c>
      <c r="B4825" s="0" t="s">
        <v>176</v>
      </c>
      <c r="C4825" s="0" t="s">
        <v>178</v>
      </c>
      <c r="D4825" s="0" t="s">
        <v>11</v>
      </c>
      <c r="E4825" s="0" t="s">
        <v>10</v>
      </c>
      <c r="F4825" s="0" t="n">
        <v>223</v>
      </c>
      <c r="G4825" s="0" t="n">
        <v>223</v>
      </c>
    </row>
    <row r="4826" customFormat="false" ht="12.8" hidden="false" customHeight="false" outlineLevel="0" collapsed="false">
      <c r="A4826" s="0" t="n">
        <v>4824</v>
      </c>
      <c r="B4826" s="0" t="s">
        <v>176</v>
      </c>
      <c r="C4826" s="0" t="s">
        <v>178</v>
      </c>
      <c r="D4826" s="0" t="s">
        <v>11</v>
      </c>
      <c r="E4826" s="0" t="s">
        <v>10</v>
      </c>
      <c r="F4826" s="0" t="n">
        <v>455</v>
      </c>
      <c r="G4826" s="0" t="n">
        <v>456</v>
      </c>
    </row>
    <row r="4827" customFormat="false" ht="12.8" hidden="false" customHeight="false" outlineLevel="0" collapsed="false">
      <c r="A4827" s="0" t="n">
        <v>4825</v>
      </c>
      <c r="B4827" s="0" t="s">
        <v>176</v>
      </c>
      <c r="C4827" s="0" t="s">
        <v>178</v>
      </c>
      <c r="D4827" s="0" t="s">
        <v>11</v>
      </c>
      <c r="E4827" s="0" t="s">
        <v>10</v>
      </c>
      <c r="F4827" s="0" t="n">
        <v>688</v>
      </c>
      <c r="G4827" s="0" t="n">
        <v>682</v>
      </c>
    </row>
    <row r="4828" customFormat="false" ht="12.8" hidden="false" customHeight="false" outlineLevel="0" collapsed="false">
      <c r="A4828" s="0" t="n">
        <v>4826</v>
      </c>
      <c r="B4828" s="0" t="s">
        <v>176</v>
      </c>
      <c r="C4828" s="0" t="s">
        <v>178</v>
      </c>
      <c r="D4828" s="0" t="s">
        <v>11</v>
      </c>
      <c r="E4828" s="0" t="s">
        <v>10</v>
      </c>
      <c r="F4828" s="0" t="n">
        <v>928</v>
      </c>
      <c r="G4828" s="0" t="n">
        <v>929</v>
      </c>
    </row>
    <row r="4829" customFormat="false" ht="12.8" hidden="false" customHeight="false" outlineLevel="0" collapsed="false">
      <c r="A4829" s="0" t="n">
        <v>4827</v>
      </c>
      <c r="B4829" s="0" t="s">
        <v>176</v>
      </c>
      <c r="C4829" s="0" t="s">
        <v>178</v>
      </c>
      <c r="D4829" s="0" t="s">
        <v>12</v>
      </c>
      <c r="E4829" s="0" t="s">
        <v>9</v>
      </c>
      <c r="F4829" s="0" t="n">
        <v>190</v>
      </c>
      <c r="G4829" s="0" t="n">
        <v>193</v>
      </c>
    </row>
    <row r="4830" customFormat="false" ht="12.8" hidden="false" customHeight="false" outlineLevel="0" collapsed="false">
      <c r="A4830" s="0" t="n">
        <v>4828</v>
      </c>
      <c r="B4830" s="0" t="s">
        <v>176</v>
      </c>
      <c r="C4830" s="0" t="s">
        <v>178</v>
      </c>
      <c r="D4830" s="0" t="s">
        <v>12</v>
      </c>
      <c r="E4830" s="0" t="s">
        <v>9</v>
      </c>
      <c r="F4830" s="0" t="n">
        <v>429</v>
      </c>
      <c r="G4830" s="0" t="n">
        <v>428</v>
      </c>
    </row>
    <row r="4831" customFormat="false" ht="12.8" hidden="false" customHeight="false" outlineLevel="0" collapsed="false">
      <c r="A4831" s="0" t="n">
        <v>4829</v>
      </c>
      <c r="B4831" s="0" t="s">
        <v>176</v>
      </c>
      <c r="C4831" s="0" t="s">
        <v>178</v>
      </c>
      <c r="D4831" s="0" t="s">
        <v>12</v>
      </c>
      <c r="E4831" s="0" t="s">
        <v>9</v>
      </c>
      <c r="F4831" s="0" t="n">
        <v>660</v>
      </c>
      <c r="G4831" s="0" t="n">
        <v>660</v>
      </c>
    </row>
    <row r="4832" customFormat="false" ht="12.8" hidden="false" customHeight="false" outlineLevel="0" collapsed="false">
      <c r="A4832" s="0" t="n">
        <v>4830</v>
      </c>
      <c r="B4832" s="0" t="s">
        <v>176</v>
      </c>
      <c r="C4832" s="0" t="s">
        <v>178</v>
      </c>
      <c r="D4832" s="0" t="s">
        <v>12</v>
      </c>
      <c r="E4832" s="0" t="s">
        <v>9</v>
      </c>
      <c r="F4832" s="0" t="n">
        <v>896</v>
      </c>
      <c r="G4832" s="0" t="n">
        <v>895</v>
      </c>
    </row>
    <row r="4833" customFormat="false" ht="12.8" hidden="false" customHeight="false" outlineLevel="0" collapsed="false">
      <c r="A4833" s="0" t="n">
        <v>4831</v>
      </c>
      <c r="B4833" s="0" t="s">
        <v>176</v>
      </c>
      <c r="C4833" s="0" t="s">
        <v>178</v>
      </c>
      <c r="D4833" s="0" t="s">
        <v>12</v>
      </c>
      <c r="E4833" s="0" t="s">
        <v>10</v>
      </c>
      <c r="F4833" s="0" t="n">
        <v>100</v>
      </c>
      <c r="G4833" s="0" t="n">
        <v>104</v>
      </c>
    </row>
    <row r="4834" customFormat="false" ht="12.8" hidden="false" customHeight="false" outlineLevel="0" collapsed="false">
      <c r="A4834" s="0" t="n">
        <v>4832</v>
      </c>
      <c r="B4834" s="0" t="s">
        <v>176</v>
      </c>
      <c r="C4834" s="0" t="s">
        <v>178</v>
      </c>
      <c r="D4834" s="0" t="s">
        <v>12</v>
      </c>
      <c r="E4834" s="0" t="s">
        <v>10</v>
      </c>
      <c r="F4834" s="0" t="n">
        <v>340</v>
      </c>
      <c r="G4834" s="0" t="n">
        <v>347</v>
      </c>
    </row>
    <row r="4835" customFormat="false" ht="12.8" hidden="false" customHeight="false" outlineLevel="0" collapsed="false">
      <c r="A4835" s="0" t="n">
        <v>4833</v>
      </c>
      <c r="B4835" s="0" t="s">
        <v>176</v>
      </c>
      <c r="C4835" s="0" t="s">
        <v>178</v>
      </c>
      <c r="D4835" s="0" t="s">
        <v>12</v>
      </c>
      <c r="E4835" s="0" t="s">
        <v>10</v>
      </c>
      <c r="F4835" s="0" t="n">
        <v>572</v>
      </c>
      <c r="G4835" s="0" t="n">
        <v>576</v>
      </c>
    </row>
    <row r="4836" customFormat="false" ht="12.8" hidden="false" customHeight="false" outlineLevel="0" collapsed="false">
      <c r="A4836" s="0" t="n">
        <v>4834</v>
      </c>
      <c r="B4836" s="0" t="s">
        <v>176</v>
      </c>
      <c r="C4836" s="0" t="s">
        <v>178</v>
      </c>
      <c r="D4836" s="0" t="s">
        <v>12</v>
      </c>
      <c r="E4836" s="0" t="s">
        <v>10</v>
      </c>
      <c r="F4836" s="0" t="n">
        <v>806</v>
      </c>
      <c r="G4836" s="0" t="n">
        <v>810</v>
      </c>
    </row>
    <row r="4837" customFormat="false" ht="12.8" hidden="false" customHeight="false" outlineLevel="0" collapsed="false">
      <c r="A4837" s="0" t="n">
        <v>4835</v>
      </c>
      <c r="B4837" s="0" t="s">
        <v>176</v>
      </c>
      <c r="C4837" s="0" t="s">
        <v>178</v>
      </c>
      <c r="D4837" s="0" t="s">
        <v>13</v>
      </c>
      <c r="E4837" s="0" t="s">
        <v>9</v>
      </c>
      <c r="F4837" s="0" t="n">
        <v>62</v>
      </c>
    </row>
    <row r="4838" customFormat="false" ht="12.8" hidden="false" customHeight="false" outlineLevel="0" collapsed="false">
      <c r="A4838" s="0" t="n">
        <v>4836</v>
      </c>
      <c r="B4838" s="0" t="s">
        <v>176</v>
      </c>
      <c r="C4838" s="0" t="s">
        <v>178</v>
      </c>
      <c r="D4838" s="0" t="s">
        <v>13</v>
      </c>
      <c r="E4838" s="0" t="s">
        <v>9</v>
      </c>
      <c r="F4838" s="0" t="n">
        <v>314</v>
      </c>
      <c r="G4838" s="0" t="n">
        <v>312</v>
      </c>
    </row>
    <row r="4839" customFormat="false" ht="12.8" hidden="false" customHeight="false" outlineLevel="0" collapsed="false">
      <c r="A4839" s="0" t="n">
        <v>4837</v>
      </c>
      <c r="B4839" s="0" t="s">
        <v>176</v>
      </c>
      <c r="C4839" s="0" t="s">
        <v>178</v>
      </c>
      <c r="D4839" s="0" t="s">
        <v>13</v>
      </c>
      <c r="E4839" s="0" t="s">
        <v>9</v>
      </c>
      <c r="F4839" s="0" t="n">
        <v>548</v>
      </c>
      <c r="G4839" s="0" t="n">
        <v>548</v>
      </c>
    </row>
    <row r="4840" customFormat="false" ht="12.8" hidden="false" customHeight="false" outlineLevel="0" collapsed="false">
      <c r="A4840" s="0" t="n">
        <v>4838</v>
      </c>
      <c r="B4840" s="0" t="s">
        <v>176</v>
      </c>
      <c r="C4840" s="0" t="s">
        <v>178</v>
      </c>
      <c r="D4840" s="0" t="s">
        <v>13</v>
      </c>
      <c r="E4840" s="0" t="s">
        <v>9</v>
      </c>
      <c r="F4840" s="0" t="n">
        <v>774</v>
      </c>
      <c r="G4840" s="0" t="n">
        <v>775</v>
      </c>
    </row>
    <row r="4841" customFormat="false" ht="12.8" hidden="false" customHeight="false" outlineLevel="0" collapsed="false">
      <c r="A4841" s="0" t="n">
        <v>4839</v>
      </c>
      <c r="B4841" s="0" t="s">
        <v>176</v>
      </c>
      <c r="C4841" s="0" t="s">
        <v>178</v>
      </c>
      <c r="D4841" s="0" t="s">
        <v>13</v>
      </c>
      <c r="E4841" s="0" t="s">
        <v>10</v>
      </c>
      <c r="F4841" s="0" t="n">
        <v>223</v>
      </c>
      <c r="G4841" s="0" t="n">
        <v>226</v>
      </c>
    </row>
    <row r="4842" customFormat="false" ht="12.8" hidden="false" customHeight="false" outlineLevel="0" collapsed="false">
      <c r="A4842" s="0" t="n">
        <v>4840</v>
      </c>
      <c r="B4842" s="0" t="s">
        <v>176</v>
      </c>
      <c r="C4842" s="0" t="s">
        <v>178</v>
      </c>
      <c r="D4842" s="0" t="s">
        <v>13</v>
      </c>
      <c r="E4842" s="0" t="s">
        <v>10</v>
      </c>
      <c r="F4842" s="0" t="n">
        <v>455</v>
      </c>
      <c r="G4842" s="0" t="n">
        <v>456</v>
      </c>
    </row>
    <row r="4843" customFormat="false" ht="12.8" hidden="false" customHeight="false" outlineLevel="0" collapsed="false">
      <c r="A4843" s="0" t="n">
        <v>4841</v>
      </c>
      <c r="B4843" s="0" t="s">
        <v>176</v>
      </c>
      <c r="C4843" s="0" t="s">
        <v>178</v>
      </c>
      <c r="D4843" s="0" t="s">
        <v>13</v>
      </c>
      <c r="E4843" s="0" t="s">
        <v>10</v>
      </c>
      <c r="F4843" s="0" t="n">
        <v>688</v>
      </c>
      <c r="G4843" s="0" t="n">
        <v>689</v>
      </c>
    </row>
    <row r="4844" customFormat="false" ht="12.8" hidden="false" customHeight="false" outlineLevel="0" collapsed="false">
      <c r="A4844" s="0" t="n">
        <v>4842</v>
      </c>
      <c r="B4844" s="0" t="s">
        <v>176</v>
      </c>
      <c r="C4844" s="0" t="s">
        <v>178</v>
      </c>
      <c r="D4844" s="0" t="s">
        <v>13</v>
      </c>
      <c r="E4844" s="0" t="s">
        <v>10</v>
      </c>
      <c r="F4844" s="0" t="n">
        <v>928</v>
      </c>
      <c r="G4844" s="0" t="n">
        <v>929</v>
      </c>
    </row>
    <row r="4845" customFormat="false" ht="12.8" hidden="false" customHeight="false" outlineLevel="0" collapsed="false">
      <c r="A4845" s="0" t="n">
        <v>4843</v>
      </c>
      <c r="B4845" s="0" t="s">
        <v>176</v>
      </c>
      <c r="C4845" s="0" t="s">
        <v>179</v>
      </c>
      <c r="D4845" s="0" t="s">
        <v>8</v>
      </c>
      <c r="E4845" s="0" t="s">
        <v>9</v>
      </c>
      <c r="F4845" s="0" t="n">
        <v>69</v>
      </c>
      <c r="G4845" s="0" t="n">
        <v>71</v>
      </c>
    </row>
    <row r="4846" customFormat="false" ht="12.8" hidden="false" customHeight="false" outlineLevel="0" collapsed="false">
      <c r="A4846" s="0" t="n">
        <v>4844</v>
      </c>
      <c r="B4846" s="0" t="s">
        <v>176</v>
      </c>
      <c r="C4846" s="0" t="s">
        <v>179</v>
      </c>
      <c r="D4846" s="0" t="s">
        <v>8</v>
      </c>
      <c r="E4846" s="0" t="s">
        <v>9</v>
      </c>
      <c r="F4846" s="0" t="n">
        <v>464</v>
      </c>
      <c r="G4846" s="0" t="n">
        <v>468</v>
      </c>
    </row>
    <row r="4847" customFormat="false" ht="12.8" hidden="false" customHeight="false" outlineLevel="0" collapsed="false">
      <c r="A4847" s="0" t="n">
        <v>4845</v>
      </c>
      <c r="B4847" s="0" t="s">
        <v>176</v>
      </c>
      <c r="C4847" s="0" t="s">
        <v>179</v>
      </c>
      <c r="D4847" s="0" t="s">
        <v>8</v>
      </c>
      <c r="E4847" s="0" t="s">
        <v>9</v>
      </c>
      <c r="F4847" s="0" t="n">
        <v>859</v>
      </c>
      <c r="G4847" s="0" t="n">
        <v>864</v>
      </c>
    </row>
    <row r="4848" customFormat="false" ht="12.8" hidden="false" customHeight="false" outlineLevel="0" collapsed="false">
      <c r="A4848" s="0" t="n">
        <v>4846</v>
      </c>
      <c r="B4848" s="0" t="s">
        <v>176</v>
      </c>
      <c r="C4848" s="0" t="s">
        <v>179</v>
      </c>
      <c r="D4848" s="0" t="s">
        <v>8</v>
      </c>
      <c r="E4848" s="0" t="s">
        <v>9</v>
      </c>
      <c r="F4848" s="0" t="n">
        <v>1241</v>
      </c>
      <c r="G4848" s="0" t="n">
        <v>1246</v>
      </c>
    </row>
    <row r="4849" customFormat="false" ht="12.8" hidden="false" customHeight="false" outlineLevel="0" collapsed="false">
      <c r="A4849" s="0" t="n">
        <v>4847</v>
      </c>
      <c r="B4849" s="0" t="s">
        <v>176</v>
      </c>
      <c r="C4849" s="0" t="s">
        <v>179</v>
      </c>
      <c r="D4849" s="0" t="s">
        <v>8</v>
      </c>
      <c r="E4849" s="0" t="s">
        <v>9</v>
      </c>
      <c r="F4849" s="0" t="n">
        <v>1606</v>
      </c>
      <c r="G4849" s="0" t="n">
        <v>1610</v>
      </c>
    </row>
    <row r="4850" customFormat="false" ht="12.8" hidden="false" customHeight="false" outlineLevel="0" collapsed="false">
      <c r="A4850" s="0" t="n">
        <v>4848</v>
      </c>
      <c r="B4850" s="0" t="s">
        <v>176</v>
      </c>
      <c r="C4850" s="0" t="s">
        <v>179</v>
      </c>
      <c r="D4850" s="0" t="s">
        <v>8</v>
      </c>
      <c r="E4850" s="0" t="s">
        <v>9</v>
      </c>
      <c r="F4850" s="0" t="n">
        <v>1985</v>
      </c>
      <c r="G4850" s="0" t="n">
        <v>1990</v>
      </c>
    </row>
    <row r="4851" customFormat="false" ht="12.8" hidden="false" customHeight="false" outlineLevel="0" collapsed="false">
      <c r="A4851" s="0" t="n">
        <v>4849</v>
      </c>
      <c r="B4851" s="0" t="s">
        <v>176</v>
      </c>
      <c r="C4851" s="0" t="s">
        <v>179</v>
      </c>
      <c r="D4851" s="0" t="s">
        <v>8</v>
      </c>
      <c r="E4851" s="0" t="s">
        <v>10</v>
      </c>
      <c r="F4851" s="0" t="n">
        <v>336</v>
      </c>
      <c r="G4851" s="0" t="n">
        <v>338</v>
      </c>
    </row>
    <row r="4852" customFormat="false" ht="12.8" hidden="false" customHeight="false" outlineLevel="0" collapsed="false">
      <c r="A4852" s="0" t="n">
        <v>4850</v>
      </c>
      <c r="B4852" s="0" t="s">
        <v>176</v>
      </c>
      <c r="C4852" s="0" t="s">
        <v>179</v>
      </c>
      <c r="D4852" s="0" t="s">
        <v>8</v>
      </c>
      <c r="E4852" s="0" t="s">
        <v>10</v>
      </c>
      <c r="F4852" s="0" t="n">
        <v>728</v>
      </c>
      <c r="G4852" s="0" t="n">
        <v>729</v>
      </c>
    </row>
    <row r="4853" customFormat="false" ht="12.8" hidden="false" customHeight="false" outlineLevel="0" collapsed="false">
      <c r="A4853" s="0" t="n">
        <v>4851</v>
      </c>
      <c r="B4853" s="0" t="s">
        <v>176</v>
      </c>
      <c r="C4853" s="0" t="s">
        <v>179</v>
      </c>
      <c r="D4853" s="0" t="s">
        <v>8</v>
      </c>
      <c r="E4853" s="0" t="s">
        <v>10</v>
      </c>
      <c r="F4853" s="0" t="n">
        <v>1110</v>
      </c>
      <c r="G4853" s="0" t="n">
        <v>1112</v>
      </c>
    </row>
    <row r="4854" customFormat="false" ht="12.8" hidden="false" customHeight="false" outlineLevel="0" collapsed="false">
      <c r="A4854" s="0" t="n">
        <v>4852</v>
      </c>
      <c r="B4854" s="0" t="s">
        <v>176</v>
      </c>
      <c r="C4854" s="0" t="s">
        <v>179</v>
      </c>
      <c r="D4854" s="0" t="s">
        <v>8</v>
      </c>
      <c r="E4854" s="0" t="s">
        <v>10</v>
      </c>
      <c r="F4854" s="0" t="n">
        <v>1488</v>
      </c>
      <c r="G4854" s="0" t="n">
        <v>1491</v>
      </c>
    </row>
    <row r="4855" customFormat="false" ht="12.8" hidden="false" customHeight="false" outlineLevel="0" collapsed="false">
      <c r="A4855" s="0" t="n">
        <v>4853</v>
      </c>
      <c r="B4855" s="0" t="s">
        <v>176</v>
      </c>
      <c r="C4855" s="0" t="s">
        <v>179</v>
      </c>
      <c r="D4855" s="0" t="s">
        <v>8</v>
      </c>
      <c r="E4855" s="0" t="s">
        <v>10</v>
      </c>
      <c r="F4855" s="0" t="n">
        <v>1857</v>
      </c>
      <c r="G4855" s="0" t="n">
        <v>1858</v>
      </c>
    </row>
    <row r="4856" customFormat="false" ht="12.8" hidden="false" customHeight="false" outlineLevel="0" collapsed="false">
      <c r="A4856" s="0" t="n">
        <v>4854</v>
      </c>
      <c r="B4856" s="0" t="s">
        <v>176</v>
      </c>
      <c r="C4856" s="0" t="s">
        <v>179</v>
      </c>
      <c r="D4856" s="0" t="s">
        <v>8</v>
      </c>
      <c r="E4856" s="0" t="s">
        <v>10</v>
      </c>
      <c r="F4856" s="0" t="n">
        <v>2237</v>
      </c>
      <c r="G4856" s="0" t="n">
        <v>2239</v>
      </c>
    </row>
    <row r="4857" customFormat="false" ht="12.8" hidden="false" customHeight="false" outlineLevel="0" collapsed="false">
      <c r="A4857" s="0" t="n">
        <v>4855</v>
      </c>
      <c r="B4857" s="0" t="s">
        <v>176</v>
      </c>
      <c r="C4857" s="0" t="s">
        <v>179</v>
      </c>
      <c r="D4857" s="0" t="s">
        <v>11</v>
      </c>
      <c r="E4857" s="0" t="s">
        <v>9</v>
      </c>
      <c r="F4857" s="0" t="n">
        <v>269</v>
      </c>
      <c r="G4857" s="0" t="n">
        <v>269</v>
      </c>
    </row>
    <row r="4858" customFormat="false" ht="12.8" hidden="false" customHeight="false" outlineLevel="0" collapsed="false">
      <c r="A4858" s="0" t="n">
        <v>4856</v>
      </c>
      <c r="B4858" s="0" t="s">
        <v>176</v>
      </c>
      <c r="C4858" s="0" t="s">
        <v>179</v>
      </c>
      <c r="D4858" s="0" t="s">
        <v>11</v>
      </c>
      <c r="E4858" s="0" t="s">
        <v>9</v>
      </c>
      <c r="F4858" s="0" t="n">
        <v>661</v>
      </c>
      <c r="G4858" s="0" t="n">
        <v>659</v>
      </c>
    </row>
    <row r="4859" customFormat="false" ht="12.8" hidden="false" customHeight="false" outlineLevel="0" collapsed="false">
      <c r="A4859" s="0" t="n">
        <v>4857</v>
      </c>
      <c r="B4859" s="0" t="s">
        <v>176</v>
      </c>
      <c r="C4859" s="0" t="s">
        <v>179</v>
      </c>
      <c r="D4859" s="0" t="s">
        <v>11</v>
      </c>
      <c r="E4859" s="0" t="s">
        <v>9</v>
      </c>
      <c r="F4859" s="0" t="n">
        <v>1051</v>
      </c>
      <c r="G4859" s="0" t="n">
        <v>1046</v>
      </c>
    </row>
    <row r="4860" customFormat="false" ht="12.8" hidden="false" customHeight="false" outlineLevel="0" collapsed="false">
      <c r="A4860" s="0" t="n">
        <v>4858</v>
      </c>
      <c r="B4860" s="0" t="s">
        <v>176</v>
      </c>
      <c r="C4860" s="0" t="s">
        <v>179</v>
      </c>
      <c r="D4860" s="0" t="s">
        <v>11</v>
      </c>
      <c r="E4860" s="0" t="s">
        <v>9</v>
      </c>
      <c r="F4860" s="0" t="n">
        <v>1427</v>
      </c>
      <c r="G4860" s="0" t="n">
        <v>1422</v>
      </c>
    </row>
    <row r="4861" customFormat="false" ht="12.8" hidden="false" customHeight="false" outlineLevel="0" collapsed="false">
      <c r="A4861" s="0" t="n">
        <v>4859</v>
      </c>
      <c r="B4861" s="0" t="s">
        <v>176</v>
      </c>
      <c r="C4861" s="0" t="s">
        <v>179</v>
      </c>
      <c r="D4861" s="0" t="s">
        <v>11</v>
      </c>
      <c r="E4861" s="0" t="s">
        <v>9</v>
      </c>
      <c r="F4861" s="0" t="n">
        <v>1789</v>
      </c>
      <c r="G4861" s="0" t="n">
        <v>1792</v>
      </c>
    </row>
    <row r="4862" customFormat="false" ht="12.8" hidden="false" customHeight="false" outlineLevel="0" collapsed="false">
      <c r="A4862" s="0" t="n">
        <v>4860</v>
      </c>
      <c r="B4862" s="0" t="s">
        <v>176</v>
      </c>
      <c r="C4862" s="0" t="s">
        <v>179</v>
      </c>
      <c r="D4862" s="0" t="s">
        <v>11</v>
      </c>
      <c r="E4862" s="0" t="s">
        <v>9</v>
      </c>
      <c r="F4862" s="0" t="n">
        <v>2178</v>
      </c>
      <c r="G4862" s="0" t="n">
        <v>2177</v>
      </c>
    </row>
    <row r="4863" customFormat="false" ht="12.8" hidden="false" customHeight="false" outlineLevel="0" collapsed="false">
      <c r="A4863" s="0" t="n">
        <v>4861</v>
      </c>
      <c r="B4863" s="0" t="s">
        <v>176</v>
      </c>
      <c r="C4863" s="0" t="s">
        <v>179</v>
      </c>
      <c r="D4863" s="0" t="s">
        <v>11</v>
      </c>
      <c r="E4863" s="0" t="s">
        <v>10</v>
      </c>
      <c r="F4863" s="0" t="n">
        <v>140</v>
      </c>
      <c r="G4863" s="0" t="n">
        <v>142</v>
      </c>
    </row>
    <row r="4864" customFormat="false" ht="12.8" hidden="false" customHeight="false" outlineLevel="0" collapsed="false">
      <c r="A4864" s="0" t="n">
        <v>4862</v>
      </c>
      <c r="B4864" s="0" t="s">
        <v>176</v>
      </c>
      <c r="C4864" s="0" t="s">
        <v>179</v>
      </c>
      <c r="D4864" s="0" t="s">
        <v>11</v>
      </c>
      <c r="E4864" s="0" t="s">
        <v>10</v>
      </c>
      <c r="F4864" s="0" t="n">
        <v>533</v>
      </c>
      <c r="G4864" s="0" t="n">
        <v>536</v>
      </c>
    </row>
    <row r="4865" customFormat="false" ht="12.8" hidden="false" customHeight="false" outlineLevel="0" collapsed="false">
      <c r="A4865" s="0" t="n">
        <v>4863</v>
      </c>
      <c r="B4865" s="0" t="s">
        <v>176</v>
      </c>
      <c r="C4865" s="0" t="s">
        <v>179</v>
      </c>
      <c r="D4865" s="0" t="s">
        <v>11</v>
      </c>
      <c r="E4865" s="0" t="s">
        <v>10</v>
      </c>
      <c r="F4865" s="0" t="n">
        <v>920</v>
      </c>
      <c r="G4865" s="0" t="n">
        <v>922</v>
      </c>
    </row>
    <row r="4866" customFormat="false" ht="12.8" hidden="false" customHeight="false" outlineLevel="0" collapsed="false">
      <c r="A4866" s="0" t="n">
        <v>4864</v>
      </c>
      <c r="B4866" s="0" t="s">
        <v>176</v>
      </c>
      <c r="C4866" s="0" t="s">
        <v>179</v>
      </c>
      <c r="D4866" s="0" t="s">
        <v>11</v>
      </c>
      <c r="E4866" s="0" t="s">
        <v>10</v>
      </c>
      <c r="F4866" s="0" t="n">
        <v>1301</v>
      </c>
      <c r="G4866" s="0" t="n">
        <v>1303</v>
      </c>
    </row>
    <row r="4867" customFormat="false" ht="12.8" hidden="false" customHeight="false" outlineLevel="0" collapsed="false">
      <c r="A4867" s="0" t="n">
        <v>4865</v>
      </c>
      <c r="B4867" s="0" t="s">
        <v>176</v>
      </c>
      <c r="C4867" s="0" t="s">
        <v>179</v>
      </c>
      <c r="D4867" s="0" t="s">
        <v>11</v>
      </c>
      <c r="E4867" s="0" t="s">
        <v>10</v>
      </c>
      <c r="F4867" s="0" t="n">
        <v>1666</v>
      </c>
      <c r="G4867" s="0" t="n">
        <v>1669</v>
      </c>
    </row>
    <row r="4868" customFormat="false" ht="12.8" hidden="false" customHeight="false" outlineLevel="0" collapsed="false">
      <c r="A4868" s="0" t="n">
        <v>4866</v>
      </c>
      <c r="B4868" s="0" t="s">
        <v>176</v>
      </c>
      <c r="C4868" s="0" t="s">
        <v>179</v>
      </c>
      <c r="D4868" s="0" t="s">
        <v>11</v>
      </c>
      <c r="E4868" s="0" t="s">
        <v>10</v>
      </c>
      <c r="F4868" s="0" t="n">
        <v>2044</v>
      </c>
      <c r="G4868" s="0" t="n">
        <v>2047</v>
      </c>
    </row>
    <row r="4869" customFormat="false" ht="12.8" hidden="false" customHeight="false" outlineLevel="0" collapsed="false">
      <c r="A4869" s="0" t="n">
        <v>4867</v>
      </c>
      <c r="B4869" s="0" t="s">
        <v>176</v>
      </c>
      <c r="C4869" s="0" t="s">
        <v>179</v>
      </c>
      <c r="D4869" s="0" t="s">
        <v>12</v>
      </c>
      <c r="E4869" s="0" t="s">
        <v>9</v>
      </c>
      <c r="F4869" s="0" t="n">
        <v>69</v>
      </c>
      <c r="G4869" s="0" t="n">
        <v>74</v>
      </c>
    </row>
    <row r="4870" customFormat="false" ht="12.8" hidden="false" customHeight="false" outlineLevel="0" collapsed="false">
      <c r="A4870" s="0" t="n">
        <v>4868</v>
      </c>
      <c r="B4870" s="0" t="s">
        <v>176</v>
      </c>
      <c r="C4870" s="0" t="s">
        <v>179</v>
      </c>
      <c r="D4870" s="0" t="s">
        <v>12</v>
      </c>
      <c r="E4870" s="0" t="s">
        <v>9</v>
      </c>
      <c r="F4870" s="0" t="n">
        <v>464</v>
      </c>
      <c r="G4870" s="0" t="n">
        <v>472</v>
      </c>
    </row>
    <row r="4871" customFormat="false" ht="12.8" hidden="false" customHeight="false" outlineLevel="0" collapsed="false">
      <c r="A4871" s="0" t="n">
        <v>4869</v>
      </c>
      <c r="B4871" s="0" t="s">
        <v>176</v>
      </c>
      <c r="C4871" s="0" t="s">
        <v>179</v>
      </c>
      <c r="D4871" s="0" t="s">
        <v>12</v>
      </c>
      <c r="E4871" s="0" t="s">
        <v>9</v>
      </c>
      <c r="F4871" s="0" t="n">
        <v>859</v>
      </c>
      <c r="G4871" s="0" t="n">
        <v>872</v>
      </c>
    </row>
    <row r="4872" customFormat="false" ht="12.8" hidden="false" customHeight="false" outlineLevel="0" collapsed="false">
      <c r="A4872" s="0" t="n">
        <v>4870</v>
      </c>
      <c r="B4872" s="0" t="s">
        <v>176</v>
      </c>
      <c r="C4872" s="0" t="s">
        <v>179</v>
      </c>
      <c r="D4872" s="0" t="s">
        <v>12</v>
      </c>
      <c r="E4872" s="0" t="s">
        <v>9</v>
      </c>
      <c r="F4872" s="0" t="n">
        <v>1241</v>
      </c>
      <c r="G4872" s="0" t="n">
        <v>1248</v>
      </c>
    </row>
    <row r="4873" customFormat="false" ht="12.8" hidden="false" customHeight="false" outlineLevel="0" collapsed="false">
      <c r="A4873" s="0" t="n">
        <v>4871</v>
      </c>
      <c r="B4873" s="0" t="s">
        <v>176</v>
      </c>
      <c r="C4873" s="0" t="s">
        <v>179</v>
      </c>
      <c r="D4873" s="0" t="s">
        <v>12</v>
      </c>
      <c r="E4873" s="0" t="s">
        <v>9</v>
      </c>
      <c r="F4873" s="0" t="n">
        <v>1606</v>
      </c>
    </row>
    <row r="4874" customFormat="false" ht="12.8" hidden="false" customHeight="false" outlineLevel="0" collapsed="false">
      <c r="A4874" s="0" t="n">
        <v>4872</v>
      </c>
      <c r="B4874" s="0" t="s">
        <v>176</v>
      </c>
      <c r="C4874" s="0" t="s">
        <v>179</v>
      </c>
      <c r="D4874" s="0" t="s">
        <v>12</v>
      </c>
      <c r="E4874" s="0" t="s">
        <v>9</v>
      </c>
      <c r="F4874" s="0" t="n">
        <v>1985</v>
      </c>
      <c r="G4874" s="0" t="n">
        <v>1987</v>
      </c>
    </row>
    <row r="4875" customFormat="false" ht="12.8" hidden="false" customHeight="false" outlineLevel="0" collapsed="false">
      <c r="A4875" s="0" t="n">
        <v>4873</v>
      </c>
      <c r="B4875" s="0" t="s">
        <v>176</v>
      </c>
      <c r="C4875" s="0" t="s">
        <v>179</v>
      </c>
      <c r="D4875" s="0" t="s">
        <v>12</v>
      </c>
      <c r="E4875" s="0" t="s">
        <v>10</v>
      </c>
      <c r="F4875" s="0" t="n">
        <v>336</v>
      </c>
      <c r="G4875" s="0" t="n">
        <v>336</v>
      </c>
    </row>
    <row r="4876" customFormat="false" ht="12.8" hidden="false" customHeight="false" outlineLevel="0" collapsed="false">
      <c r="A4876" s="0" t="n">
        <v>4874</v>
      </c>
      <c r="B4876" s="0" t="s">
        <v>176</v>
      </c>
      <c r="C4876" s="0" t="s">
        <v>179</v>
      </c>
      <c r="D4876" s="0" t="s">
        <v>12</v>
      </c>
      <c r="E4876" s="0" t="s">
        <v>10</v>
      </c>
      <c r="F4876" s="0" t="n">
        <v>728</v>
      </c>
      <c r="G4876" s="0" t="n">
        <v>737</v>
      </c>
    </row>
    <row r="4877" customFormat="false" ht="12.8" hidden="false" customHeight="false" outlineLevel="0" collapsed="false">
      <c r="A4877" s="0" t="n">
        <v>4875</v>
      </c>
      <c r="B4877" s="0" t="s">
        <v>176</v>
      </c>
      <c r="C4877" s="0" t="s">
        <v>179</v>
      </c>
      <c r="D4877" s="0" t="s">
        <v>12</v>
      </c>
      <c r="E4877" s="0" t="s">
        <v>10</v>
      </c>
      <c r="F4877" s="0" t="n">
        <v>1110</v>
      </c>
      <c r="G4877" s="0" t="n">
        <v>1119</v>
      </c>
    </row>
    <row r="4878" customFormat="false" ht="12.8" hidden="false" customHeight="false" outlineLevel="0" collapsed="false">
      <c r="A4878" s="0" t="n">
        <v>4876</v>
      </c>
      <c r="B4878" s="0" t="s">
        <v>176</v>
      </c>
      <c r="C4878" s="0" t="s">
        <v>179</v>
      </c>
      <c r="D4878" s="0" t="s">
        <v>12</v>
      </c>
      <c r="E4878" s="0" t="s">
        <v>10</v>
      </c>
      <c r="F4878" s="0" t="n">
        <v>1488</v>
      </c>
      <c r="G4878" s="0" t="n">
        <v>1496</v>
      </c>
    </row>
    <row r="4879" customFormat="false" ht="12.8" hidden="false" customHeight="false" outlineLevel="0" collapsed="false">
      <c r="A4879" s="0" t="n">
        <v>4877</v>
      </c>
      <c r="B4879" s="0" t="s">
        <v>176</v>
      </c>
      <c r="C4879" s="0" t="s">
        <v>179</v>
      </c>
      <c r="D4879" s="0" t="s">
        <v>12</v>
      </c>
      <c r="E4879" s="0" t="s">
        <v>10</v>
      </c>
      <c r="F4879" s="0" t="n">
        <v>1857</v>
      </c>
    </row>
    <row r="4880" customFormat="false" ht="12.8" hidden="false" customHeight="false" outlineLevel="0" collapsed="false">
      <c r="A4880" s="0" t="n">
        <v>4878</v>
      </c>
      <c r="B4880" s="0" t="s">
        <v>176</v>
      </c>
      <c r="C4880" s="0" t="s">
        <v>179</v>
      </c>
      <c r="D4880" s="0" t="s">
        <v>12</v>
      </c>
      <c r="E4880" s="0" t="s">
        <v>10</v>
      </c>
      <c r="F4880" s="0" t="n">
        <v>2237</v>
      </c>
      <c r="G4880" s="0" t="n">
        <v>2243</v>
      </c>
    </row>
    <row r="4881" customFormat="false" ht="12.8" hidden="false" customHeight="false" outlineLevel="0" collapsed="false">
      <c r="A4881" s="0" t="n">
        <v>4879</v>
      </c>
      <c r="B4881" s="0" t="s">
        <v>176</v>
      </c>
      <c r="C4881" s="0" t="s">
        <v>179</v>
      </c>
      <c r="D4881" s="0" t="s">
        <v>13</v>
      </c>
      <c r="E4881" s="0" t="s">
        <v>9</v>
      </c>
      <c r="F4881" s="0" t="n">
        <v>269</v>
      </c>
      <c r="G4881" s="0" t="n">
        <v>269</v>
      </c>
    </row>
    <row r="4882" customFormat="false" ht="12.8" hidden="false" customHeight="false" outlineLevel="0" collapsed="false">
      <c r="A4882" s="0" t="n">
        <v>4880</v>
      </c>
      <c r="B4882" s="0" t="s">
        <v>176</v>
      </c>
      <c r="C4882" s="0" t="s">
        <v>179</v>
      </c>
      <c r="D4882" s="0" t="s">
        <v>13</v>
      </c>
      <c r="E4882" s="0" t="s">
        <v>9</v>
      </c>
      <c r="F4882" s="0" t="n">
        <v>661</v>
      </c>
      <c r="G4882" s="0" t="n">
        <v>662</v>
      </c>
    </row>
    <row r="4883" customFormat="false" ht="12.8" hidden="false" customHeight="false" outlineLevel="0" collapsed="false">
      <c r="A4883" s="0" t="n">
        <v>4881</v>
      </c>
      <c r="B4883" s="0" t="s">
        <v>176</v>
      </c>
      <c r="C4883" s="0" t="s">
        <v>179</v>
      </c>
      <c r="D4883" s="0" t="s">
        <v>13</v>
      </c>
      <c r="E4883" s="0" t="s">
        <v>9</v>
      </c>
      <c r="F4883" s="0" t="n">
        <v>1051</v>
      </c>
      <c r="G4883" s="0" t="n">
        <v>1052</v>
      </c>
    </row>
    <row r="4884" customFormat="false" ht="12.8" hidden="false" customHeight="false" outlineLevel="0" collapsed="false">
      <c r="A4884" s="0" t="n">
        <v>4882</v>
      </c>
      <c r="B4884" s="0" t="s">
        <v>176</v>
      </c>
      <c r="C4884" s="0" t="s">
        <v>179</v>
      </c>
      <c r="D4884" s="0" t="s">
        <v>13</v>
      </c>
      <c r="E4884" s="0" t="s">
        <v>9</v>
      </c>
      <c r="F4884" s="0" t="n">
        <v>1427</v>
      </c>
      <c r="G4884" s="0" t="n">
        <v>1430</v>
      </c>
    </row>
    <row r="4885" customFormat="false" ht="12.8" hidden="false" customHeight="false" outlineLevel="0" collapsed="false">
      <c r="A4885" s="0" t="n">
        <v>4883</v>
      </c>
      <c r="B4885" s="0" t="s">
        <v>176</v>
      </c>
      <c r="C4885" s="0" t="s">
        <v>179</v>
      </c>
      <c r="D4885" s="0" t="s">
        <v>13</v>
      </c>
      <c r="E4885" s="0" t="s">
        <v>9</v>
      </c>
      <c r="F4885" s="0" t="n">
        <v>1789</v>
      </c>
      <c r="G4885" s="0" t="n">
        <v>1793</v>
      </c>
    </row>
    <row r="4886" customFormat="false" ht="12.8" hidden="false" customHeight="false" outlineLevel="0" collapsed="false">
      <c r="A4886" s="0" t="n">
        <v>4884</v>
      </c>
      <c r="B4886" s="0" t="s">
        <v>176</v>
      </c>
      <c r="C4886" s="0" t="s">
        <v>179</v>
      </c>
      <c r="D4886" s="0" t="s">
        <v>13</v>
      </c>
      <c r="E4886" s="0" t="s">
        <v>9</v>
      </c>
      <c r="F4886" s="0" t="n">
        <v>2178</v>
      </c>
      <c r="G4886" s="0" t="n">
        <v>2180</v>
      </c>
    </row>
    <row r="4887" customFormat="false" ht="12.8" hidden="false" customHeight="false" outlineLevel="0" collapsed="false">
      <c r="A4887" s="0" t="n">
        <v>4885</v>
      </c>
      <c r="B4887" s="0" t="s">
        <v>176</v>
      </c>
      <c r="C4887" s="0" t="s">
        <v>179</v>
      </c>
      <c r="D4887" s="0" t="s">
        <v>13</v>
      </c>
      <c r="E4887" s="0" t="s">
        <v>10</v>
      </c>
      <c r="F4887" s="0" t="n">
        <v>140</v>
      </c>
      <c r="G4887" s="0" t="n">
        <v>149</v>
      </c>
    </row>
    <row r="4888" customFormat="false" ht="12.8" hidden="false" customHeight="false" outlineLevel="0" collapsed="false">
      <c r="A4888" s="0" t="n">
        <v>4886</v>
      </c>
      <c r="B4888" s="0" t="s">
        <v>176</v>
      </c>
      <c r="C4888" s="0" t="s">
        <v>179</v>
      </c>
      <c r="D4888" s="0" t="s">
        <v>13</v>
      </c>
      <c r="E4888" s="0" t="s">
        <v>10</v>
      </c>
      <c r="F4888" s="0" t="n">
        <v>533</v>
      </c>
      <c r="G4888" s="0" t="n">
        <v>538</v>
      </c>
    </row>
    <row r="4889" customFormat="false" ht="12.8" hidden="false" customHeight="false" outlineLevel="0" collapsed="false">
      <c r="A4889" s="0" t="n">
        <v>4887</v>
      </c>
      <c r="B4889" s="0" t="s">
        <v>176</v>
      </c>
      <c r="C4889" s="0" t="s">
        <v>179</v>
      </c>
      <c r="D4889" s="0" t="s">
        <v>13</v>
      </c>
      <c r="E4889" s="0" t="s">
        <v>10</v>
      </c>
      <c r="F4889" s="0" t="n">
        <v>920</v>
      </c>
      <c r="G4889" s="0" t="n">
        <v>928</v>
      </c>
    </row>
    <row r="4890" customFormat="false" ht="12.8" hidden="false" customHeight="false" outlineLevel="0" collapsed="false">
      <c r="A4890" s="0" t="n">
        <v>4888</v>
      </c>
      <c r="B4890" s="0" t="s">
        <v>176</v>
      </c>
      <c r="C4890" s="0" t="s">
        <v>179</v>
      </c>
      <c r="D4890" s="0" t="s">
        <v>13</v>
      </c>
      <c r="E4890" s="0" t="s">
        <v>10</v>
      </c>
      <c r="F4890" s="0" t="n">
        <v>1301</v>
      </c>
      <c r="G4890" s="0" t="n">
        <v>1309</v>
      </c>
    </row>
    <row r="4891" customFormat="false" ht="12.8" hidden="false" customHeight="false" outlineLevel="0" collapsed="false">
      <c r="A4891" s="0" t="n">
        <v>4889</v>
      </c>
      <c r="B4891" s="0" t="s">
        <v>176</v>
      </c>
      <c r="C4891" s="0" t="s">
        <v>179</v>
      </c>
      <c r="D4891" s="0" t="s">
        <v>13</v>
      </c>
      <c r="E4891" s="0" t="s">
        <v>10</v>
      </c>
      <c r="F4891" s="0" t="n">
        <v>1666</v>
      </c>
      <c r="G4891" s="0" t="n">
        <v>1674</v>
      </c>
    </row>
    <row r="4892" customFormat="false" ht="12.8" hidden="false" customHeight="false" outlineLevel="0" collapsed="false">
      <c r="A4892" s="0" t="n">
        <v>4890</v>
      </c>
      <c r="B4892" s="0" t="s">
        <v>176</v>
      </c>
      <c r="C4892" s="0" t="s">
        <v>179</v>
      </c>
      <c r="D4892" s="0" t="s">
        <v>13</v>
      </c>
      <c r="E4892" s="0" t="s">
        <v>10</v>
      </c>
      <c r="F4892" s="0" t="n">
        <v>2044</v>
      </c>
      <c r="G4892" s="0" t="n">
        <v>2053</v>
      </c>
    </row>
    <row r="4893" customFormat="false" ht="12.8" hidden="false" customHeight="false" outlineLevel="0" collapsed="false">
      <c r="A4893" s="0" t="n">
        <v>4891</v>
      </c>
      <c r="B4893" s="0" t="s">
        <v>180</v>
      </c>
      <c r="C4893" s="0" t="s">
        <v>181</v>
      </c>
      <c r="D4893" s="0" t="s">
        <v>8</v>
      </c>
      <c r="E4893" s="0" t="s">
        <v>9</v>
      </c>
      <c r="F4893" s="0" t="n">
        <v>15</v>
      </c>
      <c r="G4893" s="0" t="n">
        <v>15</v>
      </c>
    </row>
    <row r="4894" customFormat="false" ht="12.8" hidden="false" customHeight="false" outlineLevel="0" collapsed="false">
      <c r="A4894" s="0" t="n">
        <v>4892</v>
      </c>
      <c r="B4894" s="0" t="s">
        <v>180</v>
      </c>
      <c r="C4894" s="0" t="s">
        <v>181</v>
      </c>
      <c r="D4894" s="0" t="s">
        <v>8</v>
      </c>
      <c r="E4894" s="0" t="s">
        <v>9</v>
      </c>
      <c r="F4894" s="0" t="n">
        <v>241</v>
      </c>
      <c r="G4894" s="0" t="n">
        <v>242</v>
      </c>
    </row>
    <row r="4895" customFormat="false" ht="12.8" hidden="false" customHeight="false" outlineLevel="0" collapsed="false">
      <c r="A4895" s="0" t="n">
        <v>4893</v>
      </c>
      <c r="B4895" s="0" t="s">
        <v>180</v>
      </c>
      <c r="C4895" s="0" t="s">
        <v>181</v>
      </c>
      <c r="D4895" s="0" t="s">
        <v>8</v>
      </c>
      <c r="E4895" s="0" t="s">
        <v>9</v>
      </c>
      <c r="F4895" s="0" t="n">
        <v>450</v>
      </c>
      <c r="G4895" s="0" t="n">
        <v>449</v>
      </c>
    </row>
    <row r="4896" customFormat="false" ht="12.8" hidden="false" customHeight="false" outlineLevel="0" collapsed="false">
      <c r="A4896" s="0" t="n">
        <v>4894</v>
      </c>
      <c r="B4896" s="0" t="s">
        <v>180</v>
      </c>
      <c r="C4896" s="0" t="s">
        <v>181</v>
      </c>
      <c r="D4896" s="0" t="s">
        <v>8</v>
      </c>
      <c r="E4896" s="0" t="s">
        <v>9</v>
      </c>
      <c r="F4896" s="0" t="n">
        <v>670</v>
      </c>
      <c r="G4896" s="0" t="n">
        <v>668</v>
      </c>
    </row>
    <row r="4897" customFormat="false" ht="12.8" hidden="false" customHeight="false" outlineLevel="0" collapsed="false">
      <c r="A4897" s="0" t="n">
        <v>4895</v>
      </c>
      <c r="B4897" s="0" t="s">
        <v>180</v>
      </c>
      <c r="C4897" s="0" t="s">
        <v>181</v>
      </c>
      <c r="D4897" s="0" t="s">
        <v>8</v>
      </c>
      <c r="E4897" s="0" t="s">
        <v>9</v>
      </c>
      <c r="F4897" s="0" t="n">
        <v>890</v>
      </c>
      <c r="G4897" s="0" t="n">
        <v>891</v>
      </c>
    </row>
    <row r="4898" customFormat="false" ht="12.8" hidden="false" customHeight="false" outlineLevel="0" collapsed="false">
      <c r="A4898" s="0" t="n">
        <v>4896</v>
      </c>
      <c r="B4898" s="0" t="s">
        <v>180</v>
      </c>
      <c r="C4898" s="0" t="s">
        <v>181</v>
      </c>
      <c r="D4898" s="0" t="s">
        <v>8</v>
      </c>
      <c r="E4898" s="0" t="s">
        <v>10</v>
      </c>
      <c r="F4898" s="0" t="n">
        <v>163</v>
      </c>
      <c r="G4898" s="0" t="n">
        <v>163</v>
      </c>
    </row>
    <row r="4899" customFormat="false" ht="12.8" hidden="false" customHeight="false" outlineLevel="0" collapsed="false">
      <c r="A4899" s="0" t="n">
        <v>4897</v>
      </c>
      <c r="B4899" s="0" t="s">
        <v>180</v>
      </c>
      <c r="C4899" s="0" t="s">
        <v>181</v>
      </c>
      <c r="D4899" s="0" t="s">
        <v>8</v>
      </c>
      <c r="E4899" s="0" t="s">
        <v>10</v>
      </c>
      <c r="F4899" s="0" t="n">
        <v>376</v>
      </c>
      <c r="G4899" s="0" t="n">
        <v>373</v>
      </c>
    </row>
    <row r="4900" customFormat="false" ht="12.8" hidden="false" customHeight="false" outlineLevel="0" collapsed="false">
      <c r="A4900" s="0" t="n">
        <v>4898</v>
      </c>
      <c r="B4900" s="0" t="s">
        <v>180</v>
      </c>
      <c r="C4900" s="0" t="s">
        <v>181</v>
      </c>
      <c r="D4900" s="0" t="s">
        <v>8</v>
      </c>
      <c r="E4900" s="0" t="s">
        <v>10</v>
      </c>
      <c r="F4900" s="0" t="n">
        <v>592</v>
      </c>
      <c r="G4900" s="0" t="n">
        <v>592</v>
      </c>
    </row>
    <row r="4901" customFormat="false" ht="12.8" hidden="false" customHeight="false" outlineLevel="0" collapsed="false">
      <c r="A4901" s="0" t="n">
        <v>4899</v>
      </c>
      <c r="B4901" s="0" t="s">
        <v>180</v>
      </c>
      <c r="C4901" s="0" t="s">
        <v>181</v>
      </c>
      <c r="D4901" s="0" t="s">
        <v>8</v>
      </c>
      <c r="E4901" s="0" t="s">
        <v>10</v>
      </c>
      <c r="F4901" s="0" t="n">
        <v>813</v>
      </c>
      <c r="G4901" s="0" t="n">
        <v>811</v>
      </c>
    </row>
    <row r="4902" customFormat="false" ht="12.8" hidden="false" customHeight="false" outlineLevel="0" collapsed="false">
      <c r="A4902" s="0" t="n">
        <v>4900</v>
      </c>
      <c r="B4902" s="0" t="s">
        <v>180</v>
      </c>
      <c r="C4902" s="0" t="s">
        <v>181</v>
      </c>
      <c r="D4902" s="0" t="s">
        <v>8</v>
      </c>
      <c r="E4902" s="0" t="s">
        <v>10</v>
      </c>
      <c r="F4902" s="0" t="n">
        <v>1044</v>
      </c>
      <c r="G4902" s="0" t="n">
        <v>1043</v>
      </c>
    </row>
    <row r="4903" customFormat="false" ht="12.8" hidden="false" customHeight="false" outlineLevel="0" collapsed="false">
      <c r="A4903" s="0" t="n">
        <v>4901</v>
      </c>
      <c r="B4903" s="0" t="s">
        <v>180</v>
      </c>
      <c r="C4903" s="0" t="s">
        <v>181</v>
      </c>
      <c r="D4903" s="0" t="s">
        <v>11</v>
      </c>
      <c r="E4903" s="0" t="s">
        <v>9</v>
      </c>
      <c r="F4903" s="0" t="n">
        <v>135</v>
      </c>
      <c r="G4903" s="0" t="n">
        <v>134</v>
      </c>
    </row>
    <row r="4904" customFormat="false" ht="12.8" hidden="false" customHeight="false" outlineLevel="0" collapsed="false">
      <c r="A4904" s="0" t="n">
        <v>4902</v>
      </c>
      <c r="B4904" s="0" t="s">
        <v>180</v>
      </c>
      <c r="C4904" s="0" t="s">
        <v>181</v>
      </c>
      <c r="D4904" s="0" t="s">
        <v>11</v>
      </c>
      <c r="E4904" s="0" t="s">
        <v>9</v>
      </c>
      <c r="F4904" s="0" t="n">
        <v>349</v>
      </c>
      <c r="G4904" s="0" t="n">
        <v>349</v>
      </c>
    </row>
    <row r="4905" customFormat="false" ht="12.8" hidden="false" customHeight="false" outlineLevel="0" collapsed="false">
      <c r="A4905" s="0" t="n">
        <v>4903</v>
      </c>
      <c r="B4905" s="0" t="s">
        <v>180</v>
      </c>
      <c r="C4905" s="0" t="s">
        <v>181</v>
      </c>
      <c r="D4905" s="0" t="s">
        <v>11</v>
      </c>
      <c r="E4905" s="0" t="s">
        <v>9</v>
      </c>
      <c r="F4905" s="0" t="n">
        <v>560</v>
      </c>
      <c r="G4905" s="0" t="n">
        <v>561</v>
      </c>
    </row>
    <row r="4906" customFormat="false" ht="12.8" hidden="false" customHeight="false" outlineLevel="0" collapsed="false">
      <c r="A4906" s="0" t="n">
        <v>4904</v>
      </c>
      <c r="B4906" s="0" t="s">
        <v>180</v>
      </c>
      <c r="C4906" s="0" t="s">
        <v>181</v>
      </c>
      <c r="D4906" s="0" t="s">
        <v>11</v>
      </c>
      <c r="E4906" s="0" t="s">
        <v>9</v>
      </c>
      <c r="F4906" s="0" t="n">
        <v>778</v>
      </c>
      <c r="G4906" s="0" t="n">
        <v>778</v>
      </c>
    </row>
    <row r="4907" customFormat="false" ht="12.8" hidden="false" customHeight="false" outlineLevel="0" collapsed="false">
      <c r="A4907" s="0" t="n">
        <v>4905</v>
      </c>
      <c r="B4907" s="0" t="s">
        <v>180</v>
      </c>
      <c r="C4907" s="0" t="s">
        <v>181</v>
      </c>
      <c r="D4907" s="0" t="s">
        <v>11</v>
      </c>
      <c r="E4907" s="0" t="s">
        <v>9</v>
      </c>
      <c r="F4907" s="0" t="n">
        <v>1002</v>
      </c>
      <c r="G4907" s="0" t="n">
        <v>1004</v>
      </c>
    </row>
    <row r="4908" customFormat="false" ht="12.8" hidden="false" customHeight="false" outlineLevel="0" collapsed="false">
      <c r="A4908" s="0" t="n">
        <v>4906</v>
      </c>
      <c r="B4908" s="0" t="s">
        <v>180</v>
      </c>
      <c r="C4908" s="0" t="s">
        <v>181</v>
      </c>
      <c r="D4908" s="0" t="s">
        <v>11</v>
      </c>
      <c r="E4908" s="0" t="s">
        <v>10</v>
      </c>
      <c r="F4908" s="0" t="n">
        <v>60</v>
      </c>
      <c r="G4908" s="0" t="n">
        <v>59</v>
      </c>
    </row>
    <row r="4909" customFormat="false" ht="12.8" hidden="false" customHeight="false" outlineLevel="0" collapsed="false">
      <c r="A4909" s="0" t="n">
        <v>4907</v>
      </c>
      <c r="B4909" s="0" t="s">
        <v>180</v>
      </c>
      <c r="C4909" s="0" t="s">
        <v>181</v>
      </c>
      <c r="D4909" s="0" t="s">
        <v>11</v>
      </c>
      <c r="E4909" s="0" t="s">
        <v>10</v>
      </c>
      <c r="F4909" s="0" t="n">
        <v>270</v>
      </c>
      <c r="G4909" s="0" t="n">
        <v>269</v>
      </c>
    </row>
    <row r="4910" customFormat="false" ht="12.8" hidden="false" customHeight="false" outlineLevel="0" collapsed="false">
      <c r="A4910" s="0" t="n">
        <v>4908</v>
      </c>
      <c r="B4910" s="0" t="s">
        <v>180</v>
      </c>
      <c r="C4910" s="0" t="s">
        <v>181</v>
      </c>
      <c r="D4910" s="0" t="s">
        <v>11</v>
      </c>
      <c r="E4910" s="0" t="s">
        <v>10</v>
      </c>
      <c r="F4910" s="0" t="n">
        <v>485</v>
      </c>
      <c r="G4910" s="0" t="n">
        <v>482</v>
      </c>
    </row>
    <row r="4911" customFormat="false" ht="12.8" hidden="false" customHeight="false" outlineLevel="0" collapsed="false">
      <c r="A4911" s="0" t="n">
        <v>4909</v>
      </c>
      <c r="B4911" s="0" t="s">
        <v>180</v>
      </c>
      <c r="C4911" s="0" t="s">
        <v>181</v>
      </c>
      <c r="D4911" s="0" t="s">
        <v>11</v>
      </c>
      <c r="E4911" s="0" t="s">
        <v>10</v>
      </c>
      <c r="F4911" s="0" t="n">
        <v>702</v>
      </c>
      <c r="G4911" s="0" t="n">
        <v>704</v>
      </c>
    </row>
    <row r="4912" customFormat="false" ht="12.8" hidden="false" customHeight="false" outlineLevel="0" collapsed="false">
      <c r="A4912" s="0" t="n">
        <v>4910</v>
      </c>
      <c r="B4912" s="0" t="s">
        <v>180</v>
      </c>
      <c r="C4912" s="0" t="s">
        <v>181</v>
      </c>
      <c r="D4912" s="0" t="s">
        <v>11</v>
      </c>
      <c r="E4912" s="0" t="s">
        <v>10</v>
      </c>
      <c r="F4912" s="0" t="n">
        <v>932</v>
      </c>
      <c r="G4912" s="0" t="n">
        <v>930</v>
      </c>
    </row>
    <row r="4913" customFormat="false" ht="12.8" hidden="false" customHeight="false" outlineLevel="0" collapsed="false">
      <c r="A4913" s="0" t="n">
        <v>4911</v>
      </c>
      <c r="B4913" s="0" t="s">
        <v>180</v>
      </c>
      <c r="C4913" s="0" t="s">
        <v>181</v>
      </c>
      <c r="D4913" s="0" t="s">
        <v>12</v>
      </c>
      <c r="E4913" s="0" t="s">
        <v>9</v>
      </c>
      <c r="F4913" s="0" t="n">
        <v>15</v>
      </c>
    </row>
    <row r="4914" customFormat="false" ht="12.8" hidden="false" customHeight="false" outlineLevel="0" collapsed="false">
      <c r="A4914" s="0" t="n">
        <v>4912</v>
      </c>
      <c r="B4914" s="0" t="s">
        <v>180</v>
      </c>
      <c r="C4914" s="0" t="s">
        <v>181</v>
      </c>
      <c r="D4914" s="0" t="s">
        <v>12</v>
      </c>
      <c r="E4914" s="0" t="s">
        <v>9</v>
      </c>
      <c r="F4914" s="0" t="n">
        <v>241</v>
      </c>
      <c r="G4914" s="0" t="n">
        <v>240</v>
      </c>
    </row>
    <row r="4915" customFormat="false" ht="12.8" hidden="false" customHeight="false" outlineLevel="0" collapsed="false">
      <c r="A4915" s="0" t="n">
        <v>4913</v>
      </c>
      <c r="B4915" s="0" t="s">
        <v>180</v>
      </c>
      <c r="C4915" s="0" t="s">
        <v>181</v>
      </c>
      <c r="D4915" s="0" t="s">
        <v>12</v>
      </c>
      <c r="E4915" s="0" t="s">
        <v>9</v>
      </c>
      <c r="F4915" s="0" t="n">
        <v>450</v>
      </c>
      <c r="G4915" s="0" t="n">
        <v>453</v>
      </c>
    </row>
    <row r="4916" customFormat="false" ht="12.8" hidden="false" customHeight="false" outlineLevel="0" collapsed="false">
      <c r="A4916" s="0" t="n">
        <v>4914</v>
      </c>
      <c r="B4916" s="0" t="s">
        <v>180</v>
      </c>
      <c r="C4916" s="0" t="s">
        <v>181</v>
      </c>
      <c r="D4916" s="0" t="s">
        <v>12</v>
      </c>
      <c r="E4916" s="0" t="s">
        <v>9</v>
      </c>
      <c r="F4916" s="0" t="n">
        <v>670</v>
      </c>
      <c r="G4916" s="0" t="n">
        <v>670</v>
      </c>
    </row>
    <row r="4917" customFormat="false" ht="12.8" hidden="false" customHeight="false" outlineLevel="0" collapsed="false">
      <c r="A4917" s="0" t="n">
        <v>4915</v>
      </c>
      <c r="B4917" s="0" t="s">
        <v>180</v>
      </c>
      <c r="C4917" s="0" t="s">
        <v>181</v>
      </c>
      <c r="D4917" s="0" t="s">
        <v>12</v>
      </c>
      <c r="E4917" s="0" t="s">
        <v>9</v>
      </c>
      <c r="F4917" s="0" t="n">
        <v>890</v>
      </c>
      <c r="G4917" s="0" t="n">
        <v>899</v>
      </c>
    </row>
    <row r="4918" customFormat="false" ht="12.8" hidden="false" customHeight="false" outlineLevel="0" collapsed="false">
      <c r="A4918" s="0" t="n">
        <v>4916</v>
      </c>
      <c r="B4918" s="0" t="s">
        <v>180</v>
      </c>
      <c r="C4918" s="0" t="s">
        <v>181</v>
      </c>
      <c r="D4918" s="0" t="s">
        <v>12</v>
      </c>
      <c r="E4918" s="0" t="s">
        <v>10</v>
      </c>
      <c r="F4918" s="0" t="n">
        <v>163</v>
      </c>
      <c r="G4918" s="0" t="n">
        <v>161</v>
      </c>
    </row>
    <row r="4919" customFormat="false" ht="12.8" hidden="false" customHeight="false" outlineLevel="0" collapsed="false">
      <c r="A4919" s="0" t="n">
        <v>4917</v>
      </c>
      <c r="B4919" s="0" t="s">
        <v>180</v>
      </c>
      <c r="C4919" s="0" t="s">
        <v>181</v>
      </c>
      <c r="D4919" s="0" t="s">
        <v>12</v>
      </c>
      <c r="E4919" s="0" t="s">
        <v>10</v>
      </c>
      <c r="F4919" s="0" t="n">
        <v>376</v>
      </c>
      <c r="G4919" s="0" t="n">
        <v>375</v>
      </c>
    </row>
    <row r="4920" customFormat="false" ht="12.8" hidden="false" customHeight="false" outlineLevel="0" collapsed="false">
      <c r="A4920" s="0" t="n">
        <v>4918</v>
      </c>
      <c r="B4920" s="0" t="s">
        <v>180</v>
      </c>
      <c r="C4920" s="0" t="s">
        <v>181</v>
      </c>
      <c r="D4920" s="0" t="s">
        <v>12</v>
      </c>
      <c r="E4920" s="0" t="s">
        <v>10</v>
      </c>
      <c r="F4920" s="0" t="n">
        <v>592</v>
      </c>
      <c r="G4920" s="0" t="n">
        <v>592</v>
      </c>
    </row>
    <row r="4921" customFormat="false" ht="12.8" hidden="false" customHeight="false" outlineLevel="0" collapsed="false">
      <c r="A4921" s="0" t="n">
        <v>4919</v>
      </c>
      <c r="B4921" s="0" t="s">
        <v>180</v>
      </c>
      <c r="C4921" s="0" t="s">
        <v>181</v>
      </c>
      <c r="D4921" s="0" t="s">
        <v>12</v>
      </c>
      <c r="E4921" s="0" t="s">
        <v>10</v>
      </c>
      <c r="F4921" s="0" t="n">
        <v>813</v>
      </c>
      <c r="G4921" s="0" t="n">
        <v>814</v>
      </c>
    </row>
    <row r="4922" customFormat="false" ht="12.8" hidden="false" customHeight="false" outlineLevel="0" collapsed="false">
      <c r="A4922" s="0" t="n">
        <v>4920</v>
      </c>
      <c r="B4922" s="0" t="s">
        <v>180</v>
      </c>
      <c r="C4922" s="0" t="s">
        <v>181</v>
      </c>
      <c r="D4922" s="0" t="s">
        <v>12</v>
      </c>
      <c r="E4922" s="0" t="s">
        <v>10</v>
      </c>
      <c r="F4922" s="0" t="n">
        <v>1044</v>
      </c>
      <c r="G4922" s="0" t="n">
        <v>1042</v>
      </c>
    </row>
    <row r="4923" customFormat="false" ht="12.8" hidden="false" customHeight="false" outlineLevel="0" collapsed="false">
      <c r="A4923" s="0" t="n">
        <v>4921</v>
      </c>
      <c r="B4923" s="0" t="s">
        <v>180</v>
      </c>
      <c r="C4923" s="0" t="s">
        <v>181</v>
      </c>
      <c r="D4923" s="0" t="s">
        <v>13</v>
      </c>
      <c r="E4923" s="0" t="s">
        <v>9</v>
      </c>
      <c r="F4923" s="0" t="n">
        <v>135</v>
      </c>
      <c r="G4923" s="0" t="n">
        <v>138</v>
      </c>
    </row>
    <row r="4924" customFormat="false" ht="12.8" hidden="false" customHeight="false" outlineLevel="0" collapsed="false">
      <c r="A4924" s="0" t="n">
        <v>4922</v>
      </c>
      <c r="B4924" s="0" t="s">
        <v>180</v>
      </c>
      <c r="C4924" s="0" t="s">
        <v>181</v>
      </c>
      <c r="D4924" s="0" t="s">
        <v>13</v>
      </c>
      <c r="E4924" s="0" t="s">
        <v>9</v>
      </c>
      <c r="F4924" s="0" t="n">
        <v>349</v>
      </c>
      <c r="G4924" s="0" t="n">
        <v>347</v>
      </c>
    </row>
    <row r="4925" customFormat="false" ht="12.8" hidden="false" customHeight="false" outlineLevel="0" collapsed="false">
      <c r="A4925" s="0" t="n">
        <v>4923</v>
      </c>
      <c r="B4925" s="0" t="s">
        <v>180</v>
      </c>
      <c r="C4925" s="0" t="s">
        <v>181</v>
      </c>
      <c r="D4925" s="0" t="s">
        <v>13</v>
      </c>
      <c r="E4925" s="0" t="s">
        <v>9</v>
      </c>
      <c r="F4925" s="0" t="n">
        <v>560</v>
      </c>
      <c r="G4925" s="0" t="n">
        <v>559</v>
      </c>
    </row>
    <row r="4926" customFormat="false" ht="12.8" hidden="false" customHeight="false" outlineLevel="0" collapsed="false">
      <c r="A4926" s="0" t="n">
        <v>4924</v>
      </c>
      <c r="B4926" s="0" t="s">
        <v>180</v>
      </c>
      <c r="C4926" s="0" t="s">
        <v>181</v>
      </c>
      <c r="D4926" s="0" t="s">
        <v>13</v>
      </c>
      <c r="E4926" s="0" t="s">
        <v>9</v>
      </c>
      <c r="F4926" s="0" t="n">
        <v>778</v>
      </c>
      <c r="G4926" s="0" t="n">
        <v>777</v>
      </c>
    </row>
    <row r="4927" customFormat="false" ht="12.8" hidden="false" customHeight="false" outlineLevel="0" collapsed="false">
      <c r="A4927" s="0" t="n">
        <v>4925</v>
      </c>
      <c r="B4927" s="0" t="s">
        <v>180</v>
      </c>
      <c r="C4927" s="0" t="s">
        <v>181</v>
      </c>
      <c r="D4927" s="0" t="s">
        <v>13</v>
      </c>
      <c r="E4927" s="0" t="s">
        <v>9</v>
      </c>
      <c r="F4927" s="0" t="n">
        <v>1002</v>
      </c>
      <c r="G4927" s="0" t="n">
        <v>1002</v>
      </c>
    </row>
    <row r="4928" customFormat="false" ht="12.8" hidden="false" customHeight="false" outlineLevel="0" collapsed="false">
      <c r="A4928" s="0" t="n">
        <v>4926</v>
      </c>
      <c r="B4928" s="0" t="s">
        <v>180</v>
      </c>
      <c r="C4928" s="0" t="s">
        <v>181</v>
      </c>
      <c r="D4928" s="0" t="s">
        <v>13</v>
      </c>
      <c r="E4928" s="0" t="s">
        <v>10</v>
      </c>
      <c r="F4928" s="0" t="n">
        <v>60</v>
      </c>
      <c r="G4928" s="0" t="n">
        <v>59</v>
      </c>
    </row>
    <row r="4929" customFormat="false" ht="12.8" hidden="false" customHeight="false" outlineLevel="0" collapsed="false">
      <c r="A4929" s="0" t="n">
        <v>4927</v>
      </c>
      <c r="B4929" s="0" t="s">
        <v>180</v>
      </c>
      <c r="C4929" s="0" t="s">
        <v>181</v>
      </c>
      <c r="D4929" s="0" t="s">
        <v>13</v>
      </c>
      <c r="E4929" s="0" t="s">
        <v>10</v>
      </c>
      <c r="F4929" s="0" t="n">
        <v>270</v>
      </c>
      <c r="G4929" s="0" t="n">
        <v>268</v>
      </c>
    </row>
    <row r="4930" customFormat="false" ht="12.8" hidden="false" customHeight="false" outlineLevel="0" collapsed="false">
      <c r="A4930" s="0" t="n">
        <v>4928</v>
      </c>
      <c r="B4930" s="0" t="s">
        <v>180</v>
      </c>
      <c r="C4930" s="0" t="s">
        <v>181</v>
      </c>
      <c r="D4930" s="0" t="s">
        <v>13</v>
      </c>
      <c r="E4930" s="0" t="s">
        <v>10</v>
      </c>
      <c r="F4930" s="0" t="n">
        <v>485</v>
      </c>
      <c r="G4930" s="0" t="n">
        <v>479</v>
      </c>
    </row>
    <row r="4931" customFormat="false" ht="12.8" hidden="false" customHeight="false" outlineLevel="0" collapsed="false">
      <c r="A4931" s="0" t="n">
        <v>4929</v>
      </c>
      <c r="B4931" s="0" t="s">
        <v>180</v>
      </c>
      <c r="C4931" s="0" t="s">
        <v>181</v>
      </c>
      <c r="D4931" s="0" t="s">
        <v>13</v>
      </c>
      <c r="E4931" s="0" t="s">
        <v>10</v>
      </c>
      <c r="F4931" s="0" t="n">
        <v>702</v>
      </c>
      <c r="G4931" s="0" t="n">
        <v>701</v>
      </c>
    </row>
    <row r="4932" customFormat="false" ht="12.8" hidden="false" customHeight="false" outlineLevel="0" collapsed="false">
      <c r="A4932" s="0" t="n">
        <v>4930</v>
      </c>
      <c r="B4932" s="0" t="s">
        <v>180</v>
      </c>
      <c r="C4932" s="0" t="s">
        <v>181</v>
      </c>
      <c r="D4932" s="0" t="s">
        <v>13</v>
      </c>
      <c r="E4932" s="0" t="s">
        <v>10</v>
      </c>
      <c r="F4932" s="0" t="n">
        <v>932</v>
      </c>
      <c r="G4932" s="0" t="n">
        <v>930</v>
      </c>
    </row>
    <row r="4933" customFormat="false" ht="12.8" hidden="false" customHeight="false" outlineLevel="0" collapsed="false">
      <c r="A4933" s="0" t="n">
        <v>4931</v>
      </c>
      <c r="B4933" s="0" t="s">
        <v>180</v>
      </c>
      <c r="C4933" s="0" t="s">
        <v>182</v>
      </c>
      <c r="D4933" s="0" t="s">
        <v>8</v>
      </c>
      <c r="E4933" s="0" t="s">
        <v>9</v>
      </c>
      <c r="F4933" s="0" t="n">
        <v>41</v>
      </c>
      <c r="G4933" s="0" t="n">
        <v>40</v>
      </c>
    </row>
    <row r="4934" customFormat="false" ht="12.8" hidden="false" customHeight="false" outlineLevel="0" collapsed="false">
      <c r="A4934" s="0" t="n">
        <v>4932</v>
      </c>
      <c r="B4934" s="0" t="s">
        <v>180</v>
      </c>
      <c r="C4934" s="0" t="s">
        <v>182</v>
      </c>
      <c r="D4934" s="0" t="s">
        <v>8</v>
      </c>
      <c r="E4934" s="0" t="s">
        <v>9</v>
      </c>
      <c r="F4934" s="0" t="n">
        <v>293</v>
      </c>
      <c r="G4934" s="0" t="n">
        <v>295</v>
      </c>
    </row>
    <row r="4935" customFormat="false" ht="12.8" hidden="false" customHeight="false" outlineLevel="0" collapsed="false">
      <c r="A4935" s="0" t="n">
        <v>4933</v>
      </c>
      <c r="B4935" s="0" t="s">
        <v>180</v>
      </c>
      <c r="C4935" s="0" t="s">
        <v>182</v>
      </c>
      <c r="D4935" s="0" t="s">
        <v>8</v>
      </c>
      <c r="E4935" s="0" t="s">
        <v>9</v>
      </c>
      <c r="F4935" s="0" t="n">
        <v>549</v>
      </c>
      <c r="G4935" s="0" t="n">
        <v>549</v>
      </c>
    </row>
    <row r="4936" customFormat="false" ht="12.8" hidden="false" customHeight="false" outlineLevel="0" collapsed="false">
      <c r="A4936" s="0" t="n">
        <v>4934</v>
      </c>
      <c r="B4936" s="0" t="s">
        <v>180</v>
      </c>
      <c r="C4936" s="0" t="s">
        <v>182</v>
      </c>
      <c r="D4936" s="0" t="s">
        <v>8</v>
      </c>
      <c r="E4936" s="0" t="s">
        <v>9</v>
      </c>
      <c r="F4936" s="0" t="n">
        <v>795</v>
      </c>
      <c r="G4936" s="0" t="n">
        <v>797</v>
      </c>
    </row>
    <row r="4937" customFormat="false" ht="12.8" hidden="false" customHeight="false" outlineLevel="0" collapsed="false">
      <c r="A4937" s="0" t="n">
        <v>4935</v>
      </c>
      <c r="B4937" s="0" t="s">
        <v>180</v>
      </c>
      <c r="C4937" s="0" t="s">
        <v>182</v>
      </c>
      <c r="D4937" s="0" t="s">
        <v>8</v>
      </c>
      <c r="E4937" s="0" t="s">
        <v>9</v>
      </c>
      <c r="F4937" s="0" t="n">
        <v>1073</v>
      </c>
      <c r="G4937" s="0" t="n">
        <v>1057</v>
      </c>
    </row>
    <row r="4938" customFormat="false" ht="12.8" hidden="false" customHeight="false" outlineLevel="0" collapsed="false">
      <c r="A4938" s="0" t="n">
        <v>4936</v>
      </c>
      <c r="B4938" s="0" t="s">
        <v>180</v>
      </c>
      <c r="C4938" s="0" t="s">
        <v>182</v>
      </c>
      <c r="D4938" s="0" t="s">
        <v>8</v>
      </c>
      <c r="E4938" s="0" t="s">
        <v>10</v>
      </c>
      <c r="F4938" s="0" t="n">
        <v>209</v>
      </c>
      <c r="G4938" s="0" t="n">
        <v>207</v>
      </c>
    </row>
    <row r="4939" customFormat="false" ht="12.8" hidden="false" customHeight="false" outlineLevel="0" collapsed="false">
      <c r="A4939" s="0" t="n">
        <v>4937</v>
      </c>
      <c r="B4939" s="0" t="s">
        <v>180</v>
      </c>
      <c r="C4939" s="0" t="s">
        <v>182</v>
      </c>
      <c r="D4939" s="0" t="s">
        <v>8</v>
      </c>
      <c r="E4939" s="0" t="s">
        <v>10</v>
      </c>
      <c r="F4939" s="0" t="n">
        <v>459</v>
      </c>
      <c r="G4939" s="0" t="n">
        <v>457</v>
      </c>
    </row>
    <row r="4940" customFormat="false" ht="12.8" hidden="false" customHeight="false" outlineLevel="0" collapsed="false">
      <c r="A4940" s="0" t="n">
        <v>4938</v>
      </c>
      <c r="B4940" s="0" t="s">
        <v>180</v>
      </c>
      <c r="C4940" s="0" t="s">
        <v>182</v>
      </c>
      <c r="D4940" s="0" t="s">
        <v>8</v>
      </c>
      <c r="E4940" s="0" t="s">
        <v>10</v>
      </c>
      <c r="F4940" s="0" t="n">
        <v>712</v>
      </c>
      <c r="G4940" s="0" t="n">
        <v>711</v>
      </c>
    </row>
    <row r="4941" customFormat="false" ht="12.8" hidden="false" customHeight="false" outlineLevel="0" collapsed="false">
      <c r="A4941" s="0" t="n">
        <v>4939</v>
      </c>
      <c r="B4941" s="0" t="s">
        <v>180</v>
      </c>
      <c r="C4941" s="0" t="s">
        <v>182</v>
      </c>
      <c r="D4941" s="0" t="s">
        <v>8</v>
      </c>
      <c r="E4941" s="0" t="s">
        <v>10</v>
      </c>
      <c r="F4941" s="0" t="n">
        <v>972</v>
      </c>
      <c r="G4941" s="0" t="n">
        <v>970</v>
      </c>
    </row>
    <row r="4942" customFormat="false" ht="12.8" hidden="false" customHeight="false" outlineLevel="0" collapsed="false">
      <c r="A4942" s="0" t="n">
        <v>4940</v>
      </c>
      <c r="B4942" s="0" t="s">
        <v>180</v>
      </c>
      <c r="C4942" s="0" t="s">
        <v>182</v>
      </c>
      <c r="D4942" s="0" t="s">
        <v>11</v>
      </c>
      <c r="E4942" s="0" t="s">
        <v>9</v>
      </c>
      <c r="F4942" s="0" t="n">
        <v>172</v>
      </c>
      <c r="G4942" s="0" t="n">
        <v>171</v>
      </c>
    </row>
    <row r="4943" customFormat="false" ht="12.8" hidden="false" customHeight="false" outlineLevel="0" collapsed="false">
      <c r="A4943" s="0" t="n">
        <v>4941</v>
      </c>
      <c r="B4943" s="0" t="s">
        <v>180</v>
      </c>
      <c r="C4943" s="0" t="s">
        <v>182</v>
      </c>
      <c r="D4943" s="0" t="s">
        <v>11</v>
      </c>
      <c r="E4943" s="0" t="s">
        <v>9</v>
      </c>
      <c r="F4943" s="0" t="n">
        <v>420</v>
      </c>
      <c r="G4943" s="0" t="n">
        <v>420</v>
      </c>
    </row>
    <row r="4944" customFormat="false" ht="12.8" hidden="false" customHeight="false" outlineLevel="0" collapsed="false">
      <c r="A4944" s="0" t="n">
        <v>4942</v>
      </c>
      <c r="B4944" s="0" t="s">
        <v>180</v>
      </c>
      <c r="C4944" s="0" t="s">
        <v>182</v>
      </c>
      <c r="D4944" s="0" t="s">
        <v>11</v>
      </c>
      <c r="E4944" s="0" t="s">
        <v>9</v>
      </c>
      <c r="F4944" s="0" t="n">
        <v>673</v>
      </c>
      <c r="G4944" s="0" t="n">
        <v>673</v>
      </c>
    </row>
    <row r="4945" customFormat="false" ht="12.8" hidden="false" customHeight="false" outlineLevel="0" collapsed="false">
      <c r="A4945" s="0" t="n">
        <v>4943</v>
      </c>
      <c r="B4945" s="0" t="s">
        <v>180</v>
      </c>
      <c r="C4945" s="0" t="s">
        <v>182</v>
      </c>
      <c r="D4945" s="0" t="s">
        <v>11</v>
      </c>
      <c r="E4945" s="0" t="s">
        <v>9</v>
      </c>
      <c r="F4945" s="0" t="n">
        <v>927</v>
      </c>
      <c r="G4945" s="0" t="n">
        <v>928</v>
      </c>
    </row>
    <row r="4946" customFormat="false" ht="12.8" hidden="false" customHeight="false" outlineLevel="0" collapsed="false">
      <c r="A4946" s="0" t="n">
        <v>4944</v>
      </c>
      <c r="B4946" s="0" t="s">
        <v>180</v>
      </c>
      <c r="C4946" s="0" t="s">
        <v>182</v>
      </c>
      <c r="D4946" s="0" t="s">
        <v>11</v>
      </c>
      <c r="E4946" s="0" t="s">
        <v>10</v>
      </c>
      <c r="F4946" s="0" t="n">
        <v>85</v>
      </c>
      <c r="G4946" s="0" t="n">
        <v>85</v>
      </c>
    </row>
    <row r="4947" customFormat="false" ht="12.8" hidden="false" customHeight="false" outlineLevel="0" collapsed="false">
      <c r="A4947" s="0" t="n">
        <v>4945</v>
      </c>
      <c r="B4947" s="0" t="s">
        <v>180</v>
      </c>
      <c r="C4947" s="0" t="s">
        <v>182</v>
      </c>
      <c r="D4947" s="0" t="s">
        <v>11</v>
      </c>
      <c r="E4947" s="0" t="s">
        <v>10</v>
      </c>
      <c r="F4947" s="0" t="n">
        <v>334</v>
      </c>
      <c r="G4947" s="0" t="n">
        <v>335</v>
      </c>
    </row>
    <row r="4948" customFormat="false" ht="12.8" hidden="false" customHeight="false" outlineLevel="0" collapsed="false">
      <c r="A4948" s="0" t="n">
        <v>4946</v>
      </c>
      <c r="B4948" s="0" t="s">
        <v>180</v>
      </c>
      <c r="C4948" s="0" t="s">
        <v>182</v>
      </c>
      <c r="D4948" s="0" t="s">
        <v>11</v>
      </c>
      <c r="E4948" s="0" t="s">
        <v>10</v>
      </c>
      <c r="F4948" s="0" t="n">
        <v>585</v>
      </c>
      <c r="G4948" s="0" t="n">
        <v>586</v>
      </c>
    </row>
    <row r="4949" customFormat="false" ht="12.8" hidden="false" customHeight="false" outlineLevel="0" collapsed="false">
      <c r="A4949" s="0" t="n">
        <v>4947</v>
      </c>
      <c r="B4949" s="0" t="s">
        <v>180</v>
      </c>
      <c r="C4949" s="0" t="s">
        <v>182</v>
      </c>
      <c r="D4949" s="0" t="s">
        <v>11</v>
      </c>
      <c r="E4949" s="0" t="s">
        <v>10</v>
      </c>
      <c r="F4949" s="0" t="n">
        <v>839</v>
      </c>
      <c r="G4949" s="0" t="n">
        <v>839</v>
      </c>
    </row>
    <row r="4950" customFormat="false" ht="12.8" hidden="false" customHeight="false" outlineLevel="0" collapsed="false">
      <c r="A4950" s="0" t="n">
        <v>4948</v>
      </c>
      <c r="B4950" s="0" t="s">
        <v>180</v>
      </c>
      <c r="C4950" s="0" t="s">
        <v>182</v>
      </c>
      <c r="D4950" s="0" t="s">
        <v>11</v>
      </c>
      <c r="E4950" s="0" t="s">
        <v>10</v>
      </c>
      <c r="F4950" s="0" t="n">
        <v>1098</v>
      </c>
      <c r="G4950" s="0" t="n">
        <v>1100</v>
      </c>
    </row>
    <row r="4951" customFormat="false" ht="12.8" hidden="false" customHeight="false" outlineLevel="0" collapsed="false">
      <c r="A4951" s="0" t="n">
        <v>4949</v>
      </c>
      <c r="B4951" s="0" t="s">
        <v>180</v>
      </c>
      <c r="C4951" s="0" t="s">
        <v>182</v>
      </c>
      <c r="D4951" s="0" t="s">
        <v>12</v>
      </c>
      <c r="E4951" s="0" t="s">
        <v>9</v>
      </c>
      <c r="F4951" s="0" t="n">
        <v>41</v>
      </c>
      <c r="G4951" s="0" t="n">
        <v>43</v>
      </c>
    </row>
    <row r="4952" customFormat="false" ht="12.8" hidden="false" customHeight="false" outlineLevel="0" collapsed="false">
      <c r="A4952" s="0" t="n">
        <v>4950</v>
      </c>
      <c r="B4952" s="0" t="s">
        <v>180</v>
      </c>
      <c r="C4952" s="0" t="s">
        <v>182</v>
      </c>
      <c r="D4952" s="0" t="s">
        <v>12</v>
      </c>
      <c r="E4952" s="0" t="s">
        <v>9</v>
      </c>
      <c r="F4952" s="0" t="n">
        <v>293</v>
      </c>
      <c r="G4952" s="0" t="n">
        <v>295</v>
      </c>
    </row>
    <row r="4953" customFormat="false" ht="12.8" hidden="false" customHeight="false" outlineLevel="0" collapsed="false">
      <c r="A4953" s="0" t="n">
        <v>4951</v>
      </c>
      <c r="B4953" s="0" t="s">
        <v>180</v>
      </c>
      <c r="C4953" s="0" t="s">
        <v>182</v>
      </c>
      <c r="D4953" s="0" t="s">
        <v>12</v>
      </c>
      <c r="E4953" s="0" t="s">
        <v>9</v>
      </c>
      <c r="F4953" s="0" t="n">
        <v>549</v>
      </c>
      <c r="G4953" s="0" t="n">
        <v>553</v>
      </c>
    </row>
    <row r="4954" customFormat="false" ht="12.8" hidden="false" customHeight="false" outlineLevel="0" collapsed="false">
      <c r="A4954" s="0" t="n">
        <v>4952</v>
      </c>
      <c r="B4954" s="0" t="s">
        <v>180</v>
      </c>
      <c r="C4954" s="0" t="s">
        <v>182</v>
      </c>
      <c r="D4954" s="0" t="s">
        <v>12</v>
      </c>
      <c r="E4954" s="0" t="s">
        <v>9</v>
      </c>
      <c r="F4954" s="0" t="n">
        <v>795</v>
      </c>
      <c r="G4954" s="0" t="n">
        <v>802</v>
      </c>
    </row>
    <row r="4955" customFormat="false" ht="12.8" hidden="false" customHeight="false" outlineLevel="0" collapsed="false">
      <c r="A4955" s="0" t="n">
        <v>4953</v>
      </c>
      <c r="B4955" s="0" t="s">
        <v>180</v>
      </c>
      <c r="C4955" s="0" t="s">
        <v>182</v>
      </c>
      <c r="D4955" s="0" t="s">
        <v>12</v>
      </c>
      <c r="E4955" s="0" t="s">
        <v>9</v>
      </c>
      <c r="F4955" s="0" t="n">
        <v>1073</v>
      </c>
      <c r="G4955" s="0" t="n">
        <v>1062</v>
      </c>
    </row>
    <row r="4956" customFormat="false" ht="12.8" hidden="false" customHeight="false" outlineLevel="0" collapsed="false">
      <c r="A4956" s="0" t="n">
        <v>4954</v>
      </c>
      <c r="B4956" s="0" t="s">
        <v>180</v>
      </c>
      <c r="C4956" s="0" t="s">
        <v>182</v>
      </c>
      <c r="D4956" s="0" t="s">
        <v>12</v>
      </c>
      <c r="E4956" s="0" t="s">
        <v>10</v>
      </c>
      <c r="F4956" s="0" t="n">
        <v>209</v>
      </c>
      <c r="G4956" s="0" t="n">
        <v>212</v>
      </c>
    </row>
    <row r="4957" customFormat="false" ht="12.8" hidden="false" customHeight="false" outlineLevel="0" collapsed="false">
      <c r="A4957" s="0" t="n">
        <v>4955</v>
      </c>
      <c r="B4957" s="0" t="s">
        <v>180</v>
      </c>
      <c r="C4957" s="0" t="s">
        <v>182</v>
      </c>
      <c r="D4957" s="0" t="s">
        <v>12</v>
      </c>
      <c r="E4957" s="0" t="s">
        <v>10</v>
      </c>
      <c r="F4957" s="0" t="n">
        <v>459</v>
      </c>
      <c r="G4957" s="0" t="n">
        <v>459</v>
      </c>
    </row>
    <row r="4958" customFormat="false" ht="12.8" hidden="false" customHeight="false" outlineLevel="0" collapsed="false">
      <c r="A4958" s="0" t="n">
        <v>4956</v>
      </c>
      <c r="B4958" s="0" t="s">
        <v>180</v>
      </c>
      <c r="C4958" s="0" t="s">
        <v>182</v>
      </c>
      <c r="D4958" s="0" t="s">
        <v>12</v>
      </c>
      <c r="E4958" s="0" t="s">
        <v>10</v>
      </c>
      <c r="F4958" s="0" t="n">
        <v>712</v>
      </c>
      <c r="G4958" s="0" t="n">
        <v>713</v>
      </c>
    </row>
    <row r="4959" customFormat="false" ht="12.8" hidden="false" customHeight="false" outlineLevel="0" collapsed="false">
      <c r="A4959" s="0" t="n">
        <v>4957</v>
      </c>
      <c r="B4959" s="0" t="s">
        <v>180</v>
      </c>
      <c r="C4959" s="0" t="s">
        <v>182</v>
      </c>
      <c r="D4959" s="0" t="s">
        <v>12</v>
      </c>
      <c r="E4959" s="0" t="s">
        <v>10</v>
      </c>
      <c r="F4959" s="0" t="n">
        <v>972</v>
      </c>
      <c r="G4959" s="0" t="n">
        <v>972</v>
      </c>
    </row>
    <row r="4960" customFormat="false" ht="12.8" hidden="false" customHeight="false" outlineLevel="0" collapsed="false">
      <c r="A4960" s="0" t="n">
        <v>4958</v>
      </c>
      <c r="B4960" s="0" t="s">
        <v>180</v>
      </c>
      <c r="C4960" s="0" t="s">
        <v>182</v>
      </c>
      <c r="D4960" s="0" t="s">
        <v>13</v>
      </c>
      <c r="E4960" s="0" t="s">
        <v>9</v>
      </c>
      <c r="F4960" s="0" t="n">
        <v>172</v>
      </c>
      <c r="G4960" s="0" t="n">
        <v>172</v>
      </c>
    </row>
    <row r="4961" customFormat="false" ht="12.8" hidden="false" customHeight="false" outlineLevel="0" collapsed="false">
      <c r="A4961" s="0" t="n">
        <v>4959</v>
      </c>
      <c r="B4961" s="0" t="s">
        <v>180</v>
      </c>
      <c r="C4961" s="0" t="s">
        <v>182</v>
      </c>
      <c r="D4961" s="0" t="s">
        <v>13</v>
      </c>
      <c r="E4961" s="0" t="s">
        <v>9</v>
      </c>
      <c r="F4961" s="0" t="n">
        <v>420</v>
      </c>
      <c r="G4961" s="0" t="n">
        <v>420</v>
      </c>
    </row>
    <row r="4962" customFormat="false" ht="12.8" hidden="false" customHeight="false" outlineLevel="0" collapsed="false">
      <c r="A4962" s="0" t="n">
        <v>4960</v>
      </c>
      <c r="B4962" s="0" t="s">
        <v>180</v>
      </c>
      <c r="C4962" s="0" t="s">
        <v>182</v>
      </c>
      <c r="D4962" s="0" t="s">
        <v>13</v>
      </c>
      <c r="E4962" s="0" t="s">
        <v>9</v>
      </c>
      <c r="F4962" s="0" t="n">
        <v>673</v>
      </c>
      <c r="G4962" s="0" t="n">
        <v>673</v>
      </c>
    </row>
    <row r="4963" customFormat="false" ht="12.8" hidden="false" customHeight="false" outlineLevel="0" collapsed="false">
      <c r="A4963" s="0" t="n">
        <v>4961</v>
      </c>
      <c r="B4963" s="0" t="s">
        <v>180</v>
      </c>
      <c r="C4963" s="0" t="s">
        <v>182</v>
      </c>
      <c r="D4963" s="0" t="s">
        <v>13</v>
      </c>
      <c r="E4963" s="0" t="s">
        <v>9</v>
      </c>
      <c r="F4963" s="0" t="n">
        <v>927</v>
      </c>
      <c r="G4963" s="0" t="n">
        <v>929</v>
      </c>
    </row>
    <row r="4964" customFormat="false" ht="12.8" hidden="false" customHeight="false" outlineLevel="0" collapsed="false">
      <c r="A4964" s="0" t="n">
        <v>4962</v>
      </c>
      <c r="B4964" s="0" t="s">
        <v>180</v>
      </c>
      <c r="C4964" s="0" t="s">
        <v>182</v>
      </c>
      <c r="D4964" s="0" t="s">
        <v>13</v>
      </c>
      <c r="E4964" s="0" t="s">
        <v>10</v>
      </c>
      <c r="F4964" s="0" t="n">
        <v>85</v>
      </c>
      <c r="G4964" s="0" t="n">
        <v>85</v>
      </c>
    </row>
    <row r="4965" customFormat="false" ht="12.8" hidden="false" customHeight="false" outlineLevel="0" collapsed="false">
      <c r="A4965" s="0" t="n">
        <v>4963</v>
      </c>
      <c r="B4965" s="0" t="s">
        <v>180</v>
      </c>
      <c r="C4965" s="0" t="s">
        <v>182</v>
      </c>
      <c r="D4965" s="0" t="s">
        <v>13</v>
      </c>
      <c r="E4965" s="0" t="s">
        <v>10</v>
      </c>
      <c r="F4965" s="0" t="n">
        <v>334</v>
      </c>
      <c r="G4965" s="0" t="n">
        <v>328</v>
      </c>
    </row>
    <row r="4966" customFormat="false" ht="12.8" hidden="false" customHeight="false" outlineLevel="0" collapsed="false">
      <c r="A4966" s="0" t="n">
        <v>4964</v>
      </c>
      <c r="B4966" s="0" t="s">
        <v>180</v>
      </c>
      <c r="C4966" s="0" t="s">
        <v>182</v>
      </c>
      <c r="D4966" s="0" t="s">
        <v>13</v>
      </c>
      <c r="E4966" s="0" t="s">
        <v>10</v>
      </c>
      <c r="F4966" s="0" t="n">
        <v>585</v>
      </c>
      <c r="G4966" s="0" t="n">
        <v>584</v>
      </c>
    </row>
    <row r="4967" customFormat="false" ht="12.8" hidden="false" customHeight="false" outlineLevel="0" collapsed="false">
      <c r="A4967" s="0" t="n">
        <v>4965</v>
      </c>
      <c r="B4967" s="0" t="s">
        <v>180</v>
      </c>
      <c r="C4967" s="0" t="s">
        <v>182</v>
      </c>
      <c r="D4967" s="0" t="s">
        <v>13</v>
      </c>
      <c r="E4967" s="0" t="s">
        <v>10</v>
      </c>
      <c r="F4967" s="0" t="n">
        <v>839</v>
      </c>
      <c r="G4967" s="0" t="n">
        <v>833</v>
      </c>
    </row>
    <row r="4968" customFormat="false" ht="12.8" hidden="false" customHeight="false" outlineLevel="0" collapsed="false">
      <c r="A4968" s="0" t="n">
        <v>4966</v>
      </c>
      <c r="B4968" s="0" t="s">
        <v>180</v>
      </c>
      <c r="C4968" s="0" t="s">
        <v>182</v>
      </c>
      <c r="D4968" s="0" t="s">
        <v>13</v>
      </c>
      <c r="E4968" s="0" t="s">
        <v>10</v>
      </c>
      <c r="F4968" s="0" t="n">
        <v>1098</v>
      </c>
      <c r="G4968" s="0" t="n">
        <v>1100</v>
      </c>
    </row>
    <row r="4969" customFormat="false" ht="12.8" hidden="false" customHeight="false" outlineLevel="0" collapsed="false">
      <c r="A4969" s="0" t="n">
        <v>4967</v>
      </c>
      <c r="B4969" s="0" t="s">
        <v>180</v>
      </c>
      <c r="C4969" s="0" t="s">
        <v>183</v>
      </c>
      <c r="D4969" s="0" t="s">
        <v>8</v>
      </c>
      <c r="E4969" s="0" t="s">
        <v>9</v>
      </c>
      <c r="F4969" s="0" t="n">
        <v>212</v>
      </c>
      <c r="G4969" s="0" t="n">
        <v>212</v>
      </c>
    </row>
    <row r="4970" customFormat="false" ht="12.8" hidden="false" customHeight="false" outlineLevel="0" collapsed="false">
      <c r="A4970" s="0" t="n">
        <v>4968</v>
      </c>
      <c r="B4970" s="0" t="s">
        <v>180</v>
      </c>
      <c r="C4970" s="0" t="s">
        <v>183</v>
      </c>
      <c r="D4970" s="0" t="s">
        <v>8</v>
      </c>
      <c r="E4970" s="0" t="s">
        <v>9</v>
      </c>
      <c r="F4970" s="0" t="n">
        <v>554</v>
      </c>
      <c r="G4970" s="0" t="n">
        <v>558</v>
      </c>
    </row>
    <row r="4971" customFormat="false" ht="12.8" hidden="false" customHeight="false" outlineLevel="0" collapsed="false">
      <c r="A4971" s="0" t="n">
        <v>4969</v>
      </c>
      <c r="B4971" s="0" t="s">
        <v>180</v>
      </c>
      <c r="C4971" s="0" t="s">
        <v>183</v>
      </c>
      <c r="D4971" s="0" t="s">
        <v>8</v>
      </c>
      <c r="E4971" s="0" t="s">
        <v>9</v>
      </c>
      <c r="F4971" s="0" t="n">
        <v>899</v>
      </c>
      <c r="G4971" s="0" t="n">
        <v>896</v>
      </c>
    </row>
    <row r="4972" customFormat="false" ht="12.8" hidden="false" customHeight="false" outlineLevel="0" collapsed="false">
      <c r="A4972" s="0" t="n">
        <v>4970</v>
      </c>
      <c r="B4972" s="0" t="s">
        <v>180</v>
      </c>
      <c r="C4972" s="0" t="s">
        <v>183</v>
      </c>
      <c r="D4972" s="0" t="s">
        <v>8</v>
      </c>
      <c r="E4972" s="0" t="s">
        <v>9</v>
      </c>
      <c r="F4972" s="0" t="n">
        <v>1256</v>
      </c>
      <c r="G4972" s="0" t="n">
        <v>1256</v>
      </c>
    </row>
    <row r="4973" customFormat="false" ht="12.8" hidden="false" customHeight="false" outlineLevel="0" collapsed="false">
      <c r="A4973" s="0" t="n">
        <v>4971</v>
      </c>
      <c r="B4973" s="0" t="s">
        <v>180</v>
      </c>
      <c r="C4973" s="0" t="s">
        <v>183</v>
      </c>
      <c r="D4973" s="0" t="s">
        <v>8</v>
      </c>
      <c r="E4973" s="0" t="s">
        <v>9</v>
      </c>
      <c r="F4973" s="0" t="n">
        <v>1609</v>
      </c>
      <c r="G4973" s="0" t="n">
        <v>1610</v>
      </c>
    </row>
    <row r="4974" customFormat="false" ht="12.8" hidden="false" customHeight="false" outlineLevel="0" collapsed="false">
      <c r="A4974" s="0" t="n">
        <v>4972</v>
      </c>
      <c r="B4974" s="0" t="s">
        <v>180</v>
      </c>
      <c r="C4974" s="0" t="s">
        <v>183</v>
      </c>
      <c r="D4974" s="0" t="s">
        <v>8</v>
      </c>
      <c r="E4974" s="0" t="s">
        <v>9</v>
      </c>
      <c r="F4974" s="0" t="n">
        <v>1981</v>
      </c>
      <c r="G4974" s="0" t="n">
        <v>1974</v>
      </c>
    </row>
    <row r="4975" customFormat="false" ht="12.8" hidden="false" customHeight="false" outlineLevel="0" collapsed="false">
      <c r="A4975" s="0" t="n">
        <v>4973</v>
      </c>
      <c r="B4975" s="0" t="s">
        <v>180</v>
      </c>
      <c r="C4975" s="0" t="s">
        <v>183</v>
      </c>
      <c r="D4975" s="0" t="s">
        <v>8</v>
      </c>
      <c r="E4975" s="0" t="s">
        <v>10</v>
      </c>
      <c r="F4975" s="0" t="n">
        <v>116</v>
      </c>
      <c r="G4975" s="0" t="n">
        <v>115</v>
      </c>
    </row>
    <row r="4976" customFormat="false" ht="12.8" hidden="false" customHeight="false" outlineLevel="0" collapsed="false">
      <c r="A4976" s="0" t="n">
        <v>4974</v>
      </c>
      <c r="B4976" s="0" t="s">
        <v>180</v>
      </c>
      <c r="C4976" s="0" t="s">
        <v>183</v>
      </c>
      <c r="D4976" s="0" t="s">
        <v>8</v>
      </c>
      <c r="E4976" s="0" t="s">
        <v>10</v>
      </c>
      <c r="F4976" s="0" t="n">
        <v>451</v>
      </c>
      <c r="G4976" s="0" t="n">
        <v>449</v>
      </c>
    </row>
    <row r="4977" customFormat="false" ht="12.8" hidden="false" customHeight="false" outlineLevel="0" collapsed="false">
      <c r="A4977" s="0" t="n">
        <v>4975</v>
      </c>
      <c r="B4977" s="0" t="s">
        <v>180</v>
      </c>
      <c r="C4977" s="0" t="s">
        <v>183</v>
      </c>
      <c r="D4977" s="0" t="s">
        <v>8</v>
      </c>
      <c r="E4977" s="0" t="s">
        <v>10</v>
      </c>
      <c r="F4977" s="0" t="n">
        <v>803</v>
      </c>
      <c r="G4977" s="0" t="n">
        <v>804</v>
      </c>
    </row>
    <row r="4978" customFormat="false" ht="12.8" hidden="false" customHeight="false" outlineLevel="0" collapsed="false">
      <c r="A4978" s="0" t="n">
        <v>4976</v>
      </c>
      <c r="B4978" s="0" t="s">
        <v>180</v>
      </c>
      <c r="C4978" s="0" t="s">
        <v>183</v>
      </c>
      <c r="D4978" s="0" t="s">
        <v>8</v>
      </c>
      <c r="E4978" s="0" t="s">
        <v>10</v>
      </c>
      <c r="F4978" s="0" t="n">
        <v>1164</v>
      </c>
      <c r="G4978" s="0" t="n">
        <v>1162</v>
      </c>
    </row>
    <row r="4979" customFormat="false" ht="12.8" hidden="false" customHeight="false" outlineLevel="0" collapsed="false">
      <c r="A4979" s="0" t="n">
        <v>4977</v>
      </c>
      <c r="B4979" s="0" t="s">
        <v>180</v>
      </c>
      <c r="C4979" s="0" t="s">
        <v>183</v>
      </c>
      <c r="D4979" s="0" t="s">
        <v>8</v>
      </c>
      <c r="E4979" s="0" t="s">
        <v>10</v>
      </c>
      <c r="F4979" s="0" t="n">
        <v>1504</v>
      </c>
      <c r="G4979" s="0" t="n">
        <v>1502</v>
      </c>
    </row>
    <row r="4980" customFormat="false" ht="12.8" hidden="false" customHeight="false" outlineLevel="0" collapsed="false">
      <c r="A4980" s="0" t="n">
        <v>4978</v>
      </c>
      <c r="B4980" s="0" t="s">
        <v>180</v>
      </c>
      <c r="C4980" s="0" t="s">
        <v>183</v>
      </c>
      <c r="D4980" s="0" t="s">
        <v>8</v>
      </c>
      <c r="E4980" s="0" t="s">
        <v>10</v>
      </c>
      <c r="F4980" s="0" t="n">
        <v>1866</v>
      </c>
      <c r="G4980" s="0" t="n">
        <v>1863</v>
      </c>
    </row>
    <row r="4981" customFormat="false" ht="12.8" hidden="false" customHeight="false" outlineLevel="0" collapsed="false">
      <c r="A4981" s="0" t="n">
        <v>4979</v>
      </c>
      <c r="B4981" s="0" t="s">
        <v>180</v>
      </c>
      <c r="C4981" s="0" t="s">
        <v>183</v>
      </c>
      <c r="D4981" s="0" t="s">
        <v>11</v>
      </c>
      <c r="E4981" s="0" t="s">
        <v>9</v>
      </c>
      <c r="F4981" s="0" t="n">
        <v>42</v>
      </c>
      <c r="G4981" s="0" t="n">
        <v>45</v>
      </c>
    </row>
    <row r="4982" customFormat="false" ht="12.8" hidden="false" customHeight="false" outlineLevel="0" collapsed="false">
      <c r="A4982" s="0" t="n">
        <v>4980</v>
      </c>
      <c r="B4982" s="0" t="s">
        <v>180</v>
      </c>
      <c r="C4982" s="0" t="s">
        <v>183</v>
      </c>
      <c r="D4982" s="0" t="s">
        <v>11</v>
      </c>
      <c r="E4982" s="0" t="s">
        <v>9</v>
      </c>
      <c r="F4982" s="0" t="n">
        <v>384</v>
      </c>
      <c r="G4982" s="0" t="n">
        <v>377</v>
      </c>
    </row>
    <row r="4983" customFormat="false" ht="12.8" hidden="false" customHeight="false" outlineLevel="0" collapsed="false">
      <c r="A4983" s="0" t="n">
        <v>4981</v>
      </c>
      <c r="B4983" s="0" t="s">
        <v>180</v>
      </c>
      <c r="C4983" s="0" t="s">
        <v>183</v>
      </c>
      <c r="D4983" s="0" t="s">
        <v>11</v>
      </c>
      <c r="E4983" s="0" t="s">
        <v>9</v>
      </c>
      <c r="F4983" s="0" t="n">
        <v>732</v>
      </c>
      <c r="G4983" s="0" t="n">
        <v>730</v>
      </c>
    </row>
    <row r="4984" customFormat="false" ht="12.8" hidden="false" customHeight="false" outlineLevel="0" collapsed="false">
      <c r="A4984" s="0" t="n">
        <v>4982</v>
      </c>
      <c r="B4984" s="0" t="s">
        <v>180</v>
      </c>
      <c r="C4984" s="0" t="s">
        <v>183</v>
      </c>
      <c r="D4984" s="0" t="s">
        <v>11</v>
      </c>
      <c r="E4984" s="0" t="s">
        <v>9</v>
      </c>
      <c r="F4984" s="0" t="n">
        <v>1089</v>
      </c>
      <c r="G4984" s="0" t="n">
        <v>1087</v>
      </c>
    </row>
    <row r="4985" customFormat="false" ht="12.8" hidden="false" customHeight="false" outlineLevel="0" collapsed="false">
      <c r="A4985" s="0" t="n">
        <v>4983</v>
      </c>
      <c r="B4985" s="0" t="s">
        <v>180</v>
      </c>
      <c r="C4985" s="0" t="s">
        <v>183</v>
      </c>
      <c r="D4985" s="0" t="s">
        <v>11</v>
      </c>
      <c r="E4985" s="0" t="s">
        <v>9</v>
      </c>
      <c r="F4985" s="0" t="n">
        <v>1433</v>
      </c>
      <c r="G4985" s="0" t="n">
        <v>1432</v>
      </c>
    </row>
    <row r="4986" customFormat="false" ht="12.8" hidden="false" customHeight="false" outlineLevel="0" collapsed="false">
      <c r="A4986" s="0" t="n">
        <v>4984</v>
      </c>
      <c r="B4986" s="0" t="s">
        <v>180</v>
      </c>
      <c r="C4986" s="0" t="s">
        <v>183</v>
      </c>
      <c r="D4986" s="0" t="s">
        <v>11</v>
      </c>
      <c r="E4986" s="0" t="s">
        <v>9</v>
      </c>
      <c r="F4986" s="0" t="n">
        <v>1796</v>
      </c>
      <c r="G4986" s="0" t="n">
        <v>1786</v>
      </c>
    </row>
    <row r="4987" customFormat="false" ht="12.8" hidden="false" customHeight="false" outlineLevel="0" collapsed="false">
      <c r="A4987" s="0" t="n">
        <v>4985</v>
      </c>
      <c r="B4987" s="0" t="s">
        <v>180</v>
      </c>
      <c r="C4987" s="0" t="s">
        <v>183</v>
      </c>
      <c r="D4987" s="0" t="s">
        <v>11</v>
      </c>
      <c r="E4987" s="0" t="s">
        <v>10</v>
      </c>
      <c r="F4987" s="0" t="n">
        <v>274</v>
      </c>
      <c r="G4987" s="0" t="n">
        <v>274</v>
      </c>
    </row>
    <row r="4988" customFormat="false" ht="12.8" hidden="false" customHeight="false" outlineLevel="0" collapsed="false">
      <c r="A4988" s="0" t="n">
        <v>4986</v>
      </c>
      <c r="B4988" s="0" t="s">
        <v>180</v>
      </c>
      <c r="C4988" s="0" t="s">
        <v>183</v>
      </c>
      <c r="D4988" s="0" t="s">
        <v>11</v>
      </c>
      <c r="E4988" s="0" t="s">
        <v>10</v>
      </c>
      <c r="F4988" s="0" t="n">
        <v>632</v>
      </c>
      <c r="G4988" s="0" t="n">
        <v>632</v>
      </c>
    </row>
    <row r="4989" customFormat="false" ht="12.8" hidden="false" customHeight="false" outlineLevel="0" collapsed="false">
      <c r="A4989" s="0" t="n">
        <v>4987</v>
      </c>
      <c r="B4989" s="0" t="s">
        <v>180</v>
      </c>
      <c r="C4989" s="0" t="s">
        <v>183</v>
      </c>
      <c r="D4989" s="0" t="s">
        <v>11</v>
      </c>
      <c r="E4989" s="0" t="s">
        <v>10</v>
      </c>
      <c r="F4989" s="0" t="n">
        <v>974</v>
      </c>
      <c r="G4989" s="0" t="n">
        <v>975</v>
      </c>
    </row>
    <row r="4990" customFormat="false" ht="12.8" hidden="false" customHeight="false" outlineLevel="0" collapsed="false">
      <c r="A4990" s="0" t="n">
        <v>4988</v>
      </c>
      <c r="B4990" s="0" t="s">
        <v>180</v>
      </c>
      <c r="C4990" s="0" t="s">
        <v>183</v>
      </c>
      <c r="D4990" s="0" t="s">
        <v>11</v>
      </c>
      <c r="E4990" s="0" t="s">
        <v>10</v>
      </c>
      <c r="F4990" s="0" t="n">
        <v>1329</v>
      </c>
      <c r="G4990" s="0" t="n">
        <v>1329</v>
      </c>
    </row>
    <row r="4991" customFormat="false" ht="12.8" hidden="false" customHeight="false" outlineLevel="0" collapsed="false">
      <c r="A4991" s="0" t="n">
        <v>4989</v>
      </c>
      <c r="B4991" s="0" t="s">
        <v>180</v>
      </c>
      <c r="C4991" s="0" t="s">
        <v>183</v>
      </c>
      <c r="D4991" s="0" t="s">
        <v>11</v>
      </c>
      <c r="E4991" s="0" t="s">
        <v>10</v>
      </c>
      <c r="F4991" s="0" t="n">
        <v>1687</v>
      </c>
      <c r="G4991" s="0" t="n">
        <v>1686</v>
      </c>
    </row>
    <row r="4992" customFormat="false" ht="12.8" hidden="false" customHeight="false" outlineLevel="0" collapsed="false">
      <c r="A4992" s="0" t="n">
        <v>4990</v>
      </c>
      <c r="B4992" s="0" t="s">
        <v>180</v>
      </c>
      <c r="C4992" s="0" t="s">
        <v>183</v>
      </c>
      <c r="D4992" s="0" t="s">
        <v>11</v>
      </c>
      <c r="E4992" s="0" t="s">
        <v>10</v>
      </c>
      <c r="F4992" s="0" t="n">
        <v>2053</v>
      </c>
      <c r="G4992" s="0" t="n">
        <v>2054</v>
      </c>
    </row>
    <row r="4993" customFormat="false" ht="12.8" hidden="false" customHeight="false" outlineLevel="0" collapsed="false">
      <c r="A4993" s="0" t="n">
        <v>4991</v>
      </c>
      <c r="B4993" s="0" t="s">
        <v>180</v>
      </c>
      <c r="C4993" s="0" t="s">
        <v>183</v>
      </c>
      <c r="D4993" s="0" t="s">
        <v>12</v>
      </c>
      <c r="E4993" s="0" t="s">
        <v>9</v>
      </c>
      <c r="F4993" s="0" t="n">
        <v>212</v>
      </c>
      <c r="G4993" s="0" t="n">
        <v>218</v>
      </c>
    </row>
    <row r="4994" customFormat="false" ht="12.8" hidden="false" customHeight="false" outlineLevel="0" collapsed="false">
      <c r="A4994" s="0" t="n">
        <v>4992</v>
      </c>
      <c r="B4994" s="0" t="s">
        <v>180</v>
      </c>
      <c r="C4994" s="0" t="s">
        <v>183</v>
      </c>
      <c r="D4994" s="0" t="s">
        <v>12</v>
      </c>
      <c r="E4994" s="0" t="s">
        <v>9</v>
      </c>
      <c r="F4994" s="0" t="n">
        <v>554</v>
      </c>
      <c r="G4994" s="0" t="n">
        <v>558</v>
      </c>
    </row>
    <row r="4995" customFormat="false" ht="12.8" hidden="false" customHeight="false" outlineLevel="0" collapsed="false">
      <c r="A4995" s="0" t="n">
        <v>4993</v>
      </c>
      <c r="B4995" s="0" t="s">
        <v>180</v>
      </c>
      <c r="C4995" s="0" t="s">
        <v>183</v>
      </c>
      <c r="D4995" s="0" t="s">
        <v>12</v>
      </c>
      <c r="E4995" s="0" t="s">
        <v>9</v>
      </c>
      <c r="F4995" s="0" t="n">
        <v>899</v>
      </c>
      <c r="G4995" s="0" t="n">
        <v>907</v>
      </c>
    </row>
    <row r="4996" customFormat="false" ht="12.8" hidden="false" customHeight="false" outlineLevel="0" collapsed="false">
      <c r="A4996" s="0" t="n">
        <v>4994</v>
      </c>
      <c r="B4996" s="0" t="s">
        <v>180</v>
      </c>
      <c r="C4996" s="0" t="s">
        <v>183</v>
      </c>
      <c r="D4996" s="0" t="s">
        <v>12</v>
      </c>
      <c r="E4996" s="0" t="s">
        <v>9</v>
      </c>
      <c r="F4996" s="0" t="n">
        <v>1256</v>
      </c>
      <c r="G4996" s="0" t="n">
        <v>1260</v>
      </c>
    </row>
    <row r="4997" customFormat="false" ht="12.8" hidden="false" customHeight="false" outlineLevel="0" collapsed="false">
      <c r="A4997" s="0" t="n">
        <v>4995</v>
      </c>
      <c r="B4997" s="0" t="s">
        <v>180</v>
      </c>
      <c r="C4997" s="0" t="s">
        <v>183</v>
      </c>
      <c r="D4997" s="0" t="s">
        <v>12</v>
      </c>
      <c r="E4997" s="0" t="s">
        <v>9</v>
      </c>
      <c r="F4997" s="0" t="n">
        <v>1609</v>
      </c>
      <c r="G4997" s="0" t="n">
        <v>1616</v>
      </c>
    </row>
    <row r="4998" customFormat="false" ht="12.8" hidden="false" customHeight="false" outlineLevel="0" collapsed="false">
      <c r="A4998" s="0" t="n">
        <v>4996</v>
      </c>
      <c r="B4998" s="0" t="s">
        <v>180</v>
      </c>
      <c r="C4998" s="0" t="s">
        <v>183</v>
      </c>
      <c r="D4998" s="0" t="s">
        <v>12</v>
      </c>
      <c r="E4998" s="0" t="s">
        <v>9</v>
      </c>
      <c r="F4998" s="0" t="n">
        <v>1981</v>
      </c>
      <c r="G4998" s="0" t="n">
        <v>1975</v>
      </c>
    </row>
    <row r="4999" customFormat="false" ht="12.8" hidden="false" customHeight="false" outlineLevel="0" collapsed="false">
      <c r="A4999" s="0" t="n">
        <v>4997</v>
      </c>
      <c r="B4999" s="0" t="s">
        <v>180</v>
      </c>
      <c r="C4999" s="0" t="s">
        <v>183</v>
      </c>
      <c r="D4999" s="0" t="s">
        <v>12</v>
      </c>
      <c r="E4999" s="0" t="s">
        <v>10</v>
      </c>
      <c r="F4999" s="0" t="n">
        <v>116</v>
      </c>
      <c r="G4999" s="0" t="n">
        <v>119</v>
      </c>
    </row>
    <row r="5000" customFormat="false" ht="12.8" hidden="false" customHeight="false" outlineLevel="0" collapsed="false">
      <c r="A5000" s="0" t="n">
        <v>4998</v>
      </c>
      <c r="B5000" s="0" t="s">
        <v>180</v>
      </c>
      <c r="C5000" s="0" t="s">
        <v>183</v>
      </c>
      <c r="D5000" s="0" t="s">
        <v>12</v>
      </c>
      <c r="E5000" s="0" t="s">
        <v>10</v>
      </c>
      <c r="F5000" s="0" t="n">
        <v>451</v>
      </c>
      <c r="G5000" s="0" t="n">
        <v>449</v>
      </c>
    </row>
    <row r="5001" customFormat="false" ht="12.8" hidden="false" customHeight="false" outlineLevel="0" collapsed="false">
      <c r="A5001" s="0" t="n">
        <v>4999</v>
      </c>
      <c r="B5001" s="0" t="s">
        <v>180</v>
      </c>
      <c r="C5001" s="0" t="s">
        <v>183</v>
      </c>
      <c r="D5001" s="0" t="s">
        <v>12</v>
      </c>
      <c r="E5001" s="0" t="s">
        <v>10</v>
      </c>
      <c r="F5001" s="0" t="n">
        <v>803</v>
      </c>
      <c r="G5001" s="0" t="n">
        <v>802</v>
      </c>
    </row>
    <row r="5002" customFormat="false" ht="12.8" hidden="false" customHeight="false" outlineLevel="0" collapsed="false">
      <c r="A5002" s="0" t="n">
        <v>5000</v>
      </c>
      <c r="B5002" s="0" t="s">
        <v>180</v>
      </c>
      <c r="C5002" s="0" t="s">
        <v>183</v>
      </c>
      <c r="D5002" s="0" t="s">
        <v>12</v>
      </c>
      <c r="E5002" s="0" t="s">
        <v>10</v>
      </c>
      <c r="F5002" s="0" t="n">
        <v>1164</v>
      </c>
      <c r="G5002" s="0" t="n">
        <v>1163</v>
      </c>
    </row>
    <row r="5003" customFormat="false" ht="12.8" hidden="false" customHeight="false" outlineLevel="0" collapsed="false">
      <c r="A5003" s="0" t="n">
        <v>5001</v>
      </c>
      <c r="B5003" s="0" t="s">
        <v>180</v>
      </c>
      <c r="C5003" s="0" t="s">
        <v>183</v>
      </c>
      <c r="D5003" s="0" t="s">
        <v>12</v>
      </c>
      <c r="E5003" s="0" t="s">
        <v>10</v>
      </c>
      <c r="F5003" s="0" t="n">
        <v>1504</v>
      </c>
      <c r="G5003" s="0" t="n">
        <v>1501</v>
      </c>
    </row>
    <row r="5004" customFormat="false" ht="12.8" hidden="false" customHeight="false" outlineLevel="0" collapsed="false">
      <c r="A5004" s="0" t="n">
        <v>5002</v>
      </c>
      <c r="B5004" s="0" t="s">
        <v>180</v>
      </c>
      <c r="C5004" s="0" t="s">
        <v>183</v>
      </c>
      <c r="D5004" s="0" t="s">
        <v>12</v>
      </c>
      <c r="E5004" s="0" t="s">
        <v>10</v>
      </c>
      <c r="F5004" s="0" t="n">
        <v>1866</v>
      </c>
      <c r="G5004" s="0" t="n">
        <v>1865</v>
      </c>
    </row>
    <row r="5005" customFormat="false" ht="12.8" hidden="false" customHeight="false" outlineLevel="0" collapsed="false">
      <c r="A5005" s="0" t="n">
        <v>5003</v>
      </c>
      <c r="B5005" s="0" t="s">
        <v>180</v>
      </c>
      <c r="C5005" s="0" t="s">
        <v>183</v>
      </c>
      <c r="D5005" s="0" t="s">
        <v>13</v>
      </c>
      <c r="E5005" s="0" t="s">
        <v>9</v>
      </c>
      <c r="F5005" s="0" t="n">
        <v>42</v>
      </c>
    </row>
    <row r="5006" customFormat="false" ht="12.8" hidden="false" customHeight="false" outlineLevel="0" collapsed="false">
      <c r="A5006" s="0" t="n">
        <v>5004</v>
      </c>
      <c r="B5006" s="0" t="s">
        <v>180</v>
      </c>
      <c r="C5006" s="0" t="s">
        <v>183</v>
      </c>
      <c r="D5006" s="0" t="s">
        <v>13</v>
      </c>
      <c r="E5006" s="0" t="s">
        <v>9</v>
      </c>
      <c r="F5006" s="0" t="n">
        <v>384</v>
      </c>
    </row>
    <row r="5007" customFormat="false" ht="12.8" hidden="false" customHeight="false" outlineLevel="0" collapsed="false">
      <c r="A5007" s="0" t="n">
        <v>5005</v>
      </c>
      <c r="B5007" s="0" t="s">
        <v>180</v>
      </c>
      <c r="C5007" s="0" t="s">
        <v>183</v>
      </c>
      <c r="D5007" s="0" t="s">
        <v>13</v>
      </c>
      <c r="E5007" s="0" t="s">
        <v>9</v>
      </c>
      <c r="F5007" s="0" t="n">
        <v>732</v>
      </c>
      <c r="G5007" s="0" t="n">
        <v>732</v>
      </c>
    </row>
    <row r="5008" customFormat="false" ht="12.8" hidden="false" customHeight="false" outlineLevel="0" collapsed="false">
      <c r="A5008" s="0" t="n">
        <v>5006</v>
      </c>
      <c r="B5008" s="0" t="s">
        <v>180</v>
      </c>
      <c r="C5008" s="0" t="s">
        <v>183</v>
      </c>
      <c r="D5008" s="0" t="s">
        <v>13</v>
      </c>
      <c r="E5008" s="0" t="s">
        <v>9</v>
      </c>
      <c r="F5008" s="0" t="n">
        <v>1089</v>
      </c>
      <c r="G5008" s="0" t="n">
        <v>1089</v>
      </c>
    </row>
    <row r="5009" customFormat="false" ht="12.8" hidden="false" customHeight="false" outlineLevel="0" collapsed="false">
      <c r="A5009" s="0" t="n">
        <v>5007</v>
      </c>
      <c r="B5009" s="0" t="s">
        <v>180</v>
      </c>
      <c r="C5009" s="0" t="s">
        <v>183</v>
      </c>
      <c r="D5009" s="0" t="s">
        <v>13</v>
      </c>
      <c r="E5009" s="0" t="s">
        <v>9</v>
      </c>
      <c r="F5009" s="0" t="n">
        <v>1433</v>
      </c>
      <c r="G5009" s="0" t="n">
        <v>1434</v>
      </c>
    </row>
    <row r="5010" customFormat="false" ht="12.8" hidden="false" customHeight="false" outlineLevel="0" collapsed="false">
      <c r="A5010" s="0" t="n">
        <v>5008</v>
      </c>
      <c r="B5010" s="0" t="s">
        <v>180</v>
      </c>
      <c r="C5010" s="0" t="s">
        <v>183</v>
      </c>
      <c r="D5010" s="0" t="s">
        <v>13</v>
      </c>
      <c r="E5010" s="0" t="s">
        <v>9</v>
      </c>
      <c r="F5010" s="0" t="n">
        <v>1796</v>
      </c>
      <c r="G5010" s="0" t="n">
        <v>1796</v>
      </c>
    </row>
    <row r="5011" customFormat="false" ht="12.8" hidden="false" customHeight="false" outlineLevel="0" collapsed="false">
      <c r="A5011" s="0" t="n">
        <v>5009</v>
      </c>
      <c r="B5011" s="0" t="s">
        <v>180</v>
      </c>
      <c r="C5011" s="0" t="s">
        <v>183</v>
      </c>
      <c r="D5011" s="0" t="s">
        <v>13</v>
      </c>
      <c r="E5011" s="0" t="s">
        <v>10</v>
      </c>
      <c r="F5011" s="0" t="n">
        <v>274</v>
      </c>
      <c r="G5011" s="0" t="n">
        <v>274</v>
      </c>
    </row>
    <row r="5012" customFormat="false" ht="12.8" hidden="false" customHeight="false" outlineLevel="0" collapsed="false">
      <c r="A5012" s="0" t="n">
        <v>5010</v>
      </c>
      <c r="B5012" s="0" t="s">
        <v>180</v>
      </c>
      <c r="C5012" s="0" t="s">
        <v>183</v>
      </c>
      <c r="D5012" s="0" t="s">
        <v>13</v>
      </c>
      <c r="E5012" s="0" t="s">
        <v>10</v>
      </c>
      <c r="F5012" s="0" t="n">
        <v>632</v>
      </c>
      <c r="G5012" s="0" t="n">
        <v>632</v>
      </c>
    </row>
    <row r="5013" customFormat="false" ht="12.8" hidden="false" customHeight="false" outlineLevel="0" collapsed="false">
      <c r="A5013" s="0" t="n">
        <v>5011</v>
      </c>
      <c r="B5013" s="0" t="s">
        <v>180</v>
      </c>
      <c r="C5013" s="0" t="s">
        <v>183</v>
      </c>
      <c r="D5013" s="0" t="s">
        <v>13</v>
      </c>
      <c r="E5013" s="0" t="s">
        <v>10</v>
      </c>
      <c r="F5013" s="0" t="n">
        <v>974</v>
      </c>
      <c r="G5013" s="0" t="n">
        <v>976</v>
      </c>
    </row>
    <row r="5014" customFormat="false" ht="12.8" hidden="false" customHeight="false" outlineLevel="0" collapsed="false">
      <c r="A5014" s="0" t="n">
        <v>5012</v>
      </c>
      <c r="B5014" s="0" t="s">
        <v>180</v>
      </c>
      <c r="C5014" s="0" t="s">
        <v>183</v>
      </c>
      <c r="D5014" s="0" t="s">
        <v>13</v>
      </c>
      <c r="E5014" s="0" t="s">
        <v>10</v>
      </c>
      <c r="F5014" s="0" t="n">
        <v>1329</v>
      </c>
      <c r="G5014" s="0" t="n">
        <v>1330</v>
      </c>
    </row>
    <row r="5015" customFormat="false" ht="12.8" hidden="false" customHeight="false" outlineLevel="0" collapsed="false">
      <c r="A5015" s="0" t="n">
        <v>5013</v>
      </c>
      <c r="B5015" s="0" t="s">
        <v>180</v>
      </c>
      <c r="C5015" s="0" t="s">
        <v>183</v>
      </c>
      <c r="D5015" s="0" t="s">
        <v>13</v>
      </c>
      <c r="E5015" s="0" t="s">
        <v>10</v>
      </c>
      <c r="F5015" s="0" t="n">
        <v>1687</v>
      </c>
      <c r="G5015" s="0" t="n">
        <v>1690</v>
      </c>
    </row>
    <row r="5016" customFormat="false" ht="12.8" hidden="false" customHeight="false" outlineLevel="0" collapsed="false">
      <c r="A5016" s="0" t="n">
        <v>5014</v>
      </c>
      <c r="B5016" s="0" t="s">
        <v>180</v>
      </c>
      <c r="C5016" s="0" t="s">
        <v>183</v>
      </c>
      <c r="D5016" s="0" t="s">
        <v>13</v>
      </c>
      <c r="E5016" s="0" t="s">
        <v>10</v>
      </c>
      <c r="F5016" s="0" t="n">
        <v>2053</v>
      </c>
      <c r="G5016" s="0" t="n">
        <v>2058</v>
      </c>
    </row>
    <row r="5017" customFormat="false" ht="12.8" hidden="false" customHeight="false" outlineLevel="0" collapsed="false">
      <c r="A5017" s="0" t="n">
        <v>5015</v>
      </c>
      <c r="B5017" s="0" t="s">
        <v>184</v>
      </c>
      <c r="C5017" s="0" t="s">
        <v>185</v>
      </c>
      <c r="D5017" s="0" t="s">
        <v>8</v>
      </c>
      <c r="E5017" s="0" t="s">
        <v>9</v>
      </c>
      <c r="F5017" s="0" t="n">
        <v>25</v>
      </c>
      <c r="G5017" s="0" t="n">
        <v>23</v>
      </c>
    </row>
    <row r="5018" customFormat="false" ht="12.8" hidden="false" customHeight="false" outlineLevel="0" collapsed="false">
      <c r="A5018" s="0" t="n">
        <v>5016</v>
      </c>
      <c r="B5018" s="0" t="s">
        <v>184</v>
      </c>
      <c r="C5018" s="0" t="s">
        <v>185</v>
      </c>
      <c r="D5018" s="0" t="s">
        <v>8</v>
      </c>
      <c r="E5018" s="0" t="s">
        <v>9</v>
      </c>
      <c r="F5018" s="0" t="n">
        <v>241</v>
      </c>
      <c r="G5018" s="0" t="n">
        <v>242</v>
      </c>
    </row>
    <row r="5019" customFormat="false" ht="12.8" hidden="false" customHeight="false" outlineLevel="0" collapsed="false">
      <c r="A5019" s="0" t="n">
        <v>5017</v>
      </c>
      <c r="B5019" s="0" t="s">
        <v>184</v>
      </c>
      <c r="C5019" s="0" t="s">
        <v>185</v>
      </c>
      <c r="D5019" s="0" t="s">
        <v>8</v>
      </c>
      <c r="E5019" s="0" t="s">
        <v>9</v>
      </c>
      <c r="F5019" s="0" t="n">
        <v>447</v>
      </c>
      <c r="G5019" s="0" t="n">
        <v>447</v>
      </c>
    </row>
    <row r="5020" customFormat="false" ht="12.8" hidden="false" customHeight="false" outlineLevel="0" collapsed="false">
      <c r="A5020" s="0" t="n">
        <v>5018</v>
      </c>
      <c r="B5020" s="0" t="s">
        <v>184</v>
      </c>
      <c r="C5020" s="0" t="s">
        <v>185</v>
      </c>
      <c r="D5020" s="0" t="s">
        <v>8</v>
      </c>
      <c r="E5020" s="0" t="s">
        <v>9</v>
      </c>
      <c r="F5020" s="0" t="n">
        <v>682</v>
      </c>
      <c r="G5020" s="0" t="n">
        <v>682</v>
      </c>
    </row>
    <row r="5021" customFormat="false" ht="12.8" hidden="false" customHeight="false" outlineLevel="0" collapsed="false">
      <c r="A5021" s="0" t="n">
        <v>5019</v>
      </c>
      <c r="B5021" s="0" t="s">
        <v>184</v>
      </c>
      <c r="C5021" s="0" t="s">
        <v>185</v>
      </c>
      <c r="D5021" s="0" t="s">
        <v>8</v>
      </c>
      <c r="E5021" s="0" t="s">
        <v>10</v>
      </c>
      <c r="F5021" s="0" t="n">
        <v>165</v>
      </c>
      <c r="G5021" s="0" t="n">
        <v>163</v>
      </c>
    </row>
    <row r="5022" customFormat="false" ht="12.8" hidden="false" customHeight="false" outlineLevel="0" collapsed="false">
      <c r="A5022" s="0" t="n">
        <v>5020</v>
      </c>
      <c r="B5022" s="0" t="s">
        <v>184</v>
      </c>
      <c r="C5022" s="0" t="s">
        <v>185</v>
      </c>
      <c r="D5022" s="0" t="s">
        <v>8</v>
      </c>
      <c r="E5022" s="0" t="s">
        <v>10</v>
      </c>
      <c r="F5022" s="0" t="n">
        <v>373</v>
      </c>
      <c r="G5022" s="0" t="n">
        <v>372</v>
      </c>
    </row>
    <row r="5023" customFormat="false" ht="12.8" hidden="false" customHeight="false" outlineLevel="0" collapsed="false">
      <c r="A5023" s="0" t="n">
        <v>5021</v>
      </c>
      <c r="B5023" s="0" t="s">
        <v>184</v>
      </c>
      <c r="C5023" s="0" t="s">
        <v>185</v>
      </c>
      <c r="D5023" s="0" t="s">
        <v>8</v>
      </c>
      <c r="E5023" s="0" t="s">
        <v>10</v>
      </c>
      <c r="F5023" s="0" t="n">
        <v>592</v>
      </c>
      <c r="G5023" s="0" t="n">
        <v>591</v>
      </c>
    </row>
    <row r="5024" customFormat="false" ht="12.8" hidden="false" customHeight="false" outlineLevel="0" collapsed="false">
      <c r="A5024" s="0" t="n">
        <v>5022</v>
      </c>
      <c r="B5024" s="0" t="s">
        <v>184</v>
      </c>
      <c r="C5024" s="0" t="s">
        <v>185</v>
      </c>
      <c r="D5024" s="0" t="s">
        <v>11</v>
      </c>
      <c r="E5024" s="0" t="s">
        <v>9</v>
      </c>
      <c r="F5024" s="0" t="n">
        <v>134</v>
      </c>
      <c r="G5024" s="0" t="n">
        <v>136</v>
      </c>
    </row>
    <row r="5025" customFormat="false" ht="12.8" hidden="false" customHeight="false" outlineLevel="0" collapsed="false">
      <c r="A5025" s="0" t="n">
        <v>5023</v>
      </c>
      <c r="B5025" s="0" t="s">
        <v>184</v>
      </c>
      <c r="C5025" s="0" t="s">
        <v>185</v>
      </c>
      <c r="D5025" s="0" t="s">
        <v>11</v>
      </c>
      <c r="E5025" s="0" t="s">
        <v>9</v>
      </c>
      <c r="F5025" s="0" t="n">
        <v>363</v>
      </c>
      <c r="G5025" s="0" t="n">
        <v>361</v>
      </c>
    </row>
    <row r="5026" customFormat="false" ht="12.8" hidden="false" customHeight="false" outlineLevel="0" collapsed="false">
      <c r="A5026" s="0" t="n">
        <v>5024</v>
      </c>
      <c r="B5026" s="0" t="s">
        <v>184</v>
      </c>
      <c r="C5026" s="0" t="s">
        <v>185</v>
      </c>
      <c r="D5026" s="0" t="s">
        <v>11</v>
      </c>
      <c r="E5026" s="0" t="s">
        <v>9</v>
      </c>
      <c r="F5026" s="0" t="n">
        <v>557</v>
      </c>
      <c r="G5026" s="0" t="n">
        <v>557</v>
      </c>
    </row>
    <row r="5027" customFormat="false" ht="12.8" hidden="false" customHeight="false" outlineLevel="0" collapsed="false">
      <c r="A5027" s="0" t="n">
        <v>5025</v>
      </c>
      <c r="B5027" s="0" t="s">
        <v>184</v>
      </c>
      <c r="C5027" s="0" t="s">
        <v>185</v>
      </c>
      <c r="D5027" s="0" t="s">
        <v>11</v>
      </c>
      <c r="E5027" s="0" t="s">
        <v>9</v>
      </c>
      <c r="F5027" s="0" t="n">
        <v>803</v>
      </c>
      <c r="G5027" s="0" t="n">
        <v>814</v>
      </c>
    </row>
    <row r="5028" customFormat="false" ht="12.8" hidden="false" customHeight="false" outlineLevel="0" collapsed="false">
      <c r="A5028" s="0" t="n">
        <v>5026</v>
      </c>
      <c r="B5028" s="0" t="s">
        <v>184</v>
      </c>
      <c r="C5028" s="0" t="s">
        <v>185</v>
      </c>
      <c r="D5028" s="0" t="s">
        <v>11</v>
      </c>
      <c r="E5028" s="0" t="s">
        <v>10</v>
      </c>
      <c r="F5028" s="0" t="n">
        <v>57</v>
      </c>
      <c r="G5028" s="0" t="n">
        <v>59</v>
      </c>
    </row>
    <row r="5029" customFormat="false" ht="12.8" hidden="false" customHeight="false" outlineLevel="0" collapsed="false">
      <c r="A5029" s="0" t="n">
        <v>5027</v>
      </c>
      <c r="B5029" s="0" t="s">
        <v>184</v>
      </c>
      <c r="C5029" s="0" t="s">
        <v>185</v>
      </c>
      <c r="D5029" s="0" t="s">
        <v>11</v>
      </c>
      <c r="E5029" s="0" t="s">
        <v>10</v>
      </c>
      <c r="F5029" s="0" t="n">
        <v>267</v>
      </c>
      <c r="G5029" s="0" t="n">
        <v>264</v>
      </c>
    </row>
    <row r="5030" customFormat="false" ht="12.8" hidden="false" customHeight="false" outlineLevel="0" collapsed="false">
      <c r="A5030" s="0" t="n">
        <v>5028</v>
      </c>
      <c r="B5030" s="0" t="s">
        <v>184</v>
      </c>
      <c r="C5030" s="0" t="s">
        <v>185</v>
      </c>
      <c r="D5030" s="0" t="s">
        <v>11</v>
      </c>
      <c r="E5030" s="0" t="s">
        <v>10</v>
      </c>
      <c r="F5030" s="0" t="n">
        <v>473</v>
      </c>
      <c r="G5030" s="0" t="n">
        <v>472</v>
      </c>
    </row>
    <row r="5031" customFormat="false" ht="12.8" hidden="false" customHeight="false" outlineLevel="0" collapsed="false">
      <c r="A5031" s="0" t="n">
        <v>5029</v>
      </c>
      <c r="B5031" s="0" t="s">
        <v>184</v>
      </c>
      <c r="C5031" s="0" t="s">
        <v>185</v>
      </c>
      <c r="D5031" s="0" t="s">
        <v>11</v>
      </c>
      <c r="E5031" s="0" t="s">
        <v>10</v>
      </c>
      <c r="F5031" s="0" t="n">
        <v>714</v>
      </c>
    </row>
    <row r="5032" customFormat="false" ht="12.8" hidden="false" customHeight="false" outlineLevel="0" collapsed="false">
      <c r="A5032" s="0" t="n">
        <v>5030</v>
      </c>
      <c r="B5032" s="0" t="s">
        <v>184</v>
      </c>
      <c r="C5032" s="0" t="s">
        <v>185</v>
      </c>
      <c r="D5032" s="0" t="s">
        <v>12</v>
      </c>
      <c r="E5032" s="0" t="s">
        <v>9</v>
      </c>
      <c r="F5032" s="0" t="n">
        <v>25</v>
      </c>
      <c r="G5032" s="0" t="n">
        <v>24</v>
      </c>
    </row>
    <row r="5033" customFormat="false" ht="12.8" hidden="false" customHeight="false" outlineLevel="0" collapsed="false">
      <c r="A5033" s="0" t="n">
        <v>5031</v>
      </c>
      <c r="B5033" s="0" t="s">
        <v>184</v>
      </c>
      <c r="C5033" s="0" t="s">
        <v>185</v>
      </c>
      <c r="D5033" s="0" t="s">
        <v>12</v>
      </c>
      <c r="E5033" s="0" t="s">
        <v>9</v>
      </c>
      <c r="F5033" s="0" t="n">
        <v>241</v>
      </c>
      <c r="G5033" s="0" t="n">
        <v>242</v>
      </c>
    </row>
    <row r="5034" customFormat="false" ht="12.8" hidden="false" customHeight="false" outlineLevel="0" collapsed="false">
      <c r="A5034" s="0" t="n">
        <v>5032</v>
      </c>
      <c r="B5034" s="0" t="s">
        <v>184</v>
      </c>
      <c r="C5034" s="0" t="s">
        <v>185</v>
      </c>
      <c r="D5034" s="0" t="s">
        <v>12</v>
      </c>
      <c r="E5034" s="0" t="s">
        <v>9</v>
      </c>
      <c r="F5034" s="0" t="n">
        <v>447</v>
      </c>
      <c r="G5034" s="0" t="n">
        <v>447</v>
      </c>
    </row>
    <row r="5035" customFormat="false" ht="12.8" hidden="false" customHeight="false" outlineLevel="0" collapsed="false">
      <c r="A5035" s="0" t="n">
        <v>5033</v>
      </c>
      <c r="B5035" s="0" t="s">
        <v>184</v>
      </c>
      <c r="C5035" s="0" t="s">
        <v>185</v>
      </c>
      <c r="D5035" s="0" t="s">
        <v>12</v>
      </c>
      <c r="E5035" s="0" t="s">
        <v>9</v>
      </c>
      <c r="F5035" s="0" t="n">
        <v>682</v>
      </c>
      <c r="G5035" s="0" t="n">
        <v>684</v>
      </c>
    </row>
    <row r="5036" customFormat="false" ht="12.8" hidden="false" customHeight="false" outlineLevel="0" collapsed="false">
      <c r="A5036" s="0" t="n">
        <v>5034</v>
      </c>
      <c r="B5036" s="0" t="s">
        <v>184</v>
      </c>
      <c r="C5036" s="0" t="s">
        <v>185</v>
      </c>
      <c r="D5036" s="0" t="s">
        <v>12</v>
      </c>
      <c r="E5036" s="0" t="s">
        <v>10</v>
      </c>
      <c r="F5036" s="0" t="n">
        <v>165</v>
      </c>
      <c r="G5036" s="0" t="n">
        <v>162</v>
      </c>
    </row>
    <row r="5037" customFormat="false" ht="12.8" hidden="false" customHeight="false" outlineLevel="0" collapsed="false">
      <c r="A5037" s="0" t="n">
        <v>5035</v>
      </c>
      <c r="B5037" s="0" t="s">
        <v>184</v>
      </c>
      <c r="C5037" s="0" t="s">
        <v>185</v>
      </c>
      <c r="D5037" s="0" t="s">
        <v>12</v>
      </c>
      <c r="E5037" s="0" t="s">
        <v>10</v>
      </c>
      <c r="F5037" s="0" t="n">
        <v>373</v>
      </c>
    </row>
    <row r="5038" customFormat="false" ht="12.8" hidden="false" customHeight="false" outlineLevel="0" collapsed="false">
      <c r="A5038" s="0" t="n">
        <v>5036</v>
      </c>
      <c r="B5038" s="0" t="s">
        <v>184</v>
      </c>
      <c r="C5038" s="0" t="s">
        <v>185</v>
      </c>
      <c r="D5038" s="0" t="s">
        <v>12</v>
      </c>
      <c r="E5038" s="0" t="s">
        <v>10</v>
      </c>
      <c r="F5038" s="0" t="n">
        <v>592</v>
      </c>
      <c r="G5038" s="0" t="n">
        <v>588</v>
      </c>
    </row>
    <row r="5039" customFormat="false" ht="12.8" hidden="false" customHeight="false" outlineLevel="0" collapsed="false">
      <c r="A5039" s="0" t="n">
        <v>5037</v>
      </c>
      <c r="B5039" s="0" t="s">
        <v>184</v>
      </c>
      <c r="C5039" s="0" t="s">
        <v>185</v>
      </c>
      <c r="D5039" s="0" t="s">
        <v>12</v>
      </c>
      <c r="E5039" s="0" t="s">
        <v>10</v>
      </c>
      <c r="G5039" s="0" t="n">
        <v>836</v>
      </c>
    </row>
    <row r="5040" customFormat="false" ht="12.8" hidden="false" customHeight="false" outlineLevel="0" collapsed="false">
      <c r="A5040" s="0" t="n">
        <v>5038</v>
      </c>
      <c r="B5040" s="0" t="s">
        <v>184</v>
      </c>
      <c r="C5040" s="0" t="s">
        <v>185</v>
      </c>
      <c r="D5040" s="0" t="s">
        <v>13</v>
      </c>
      <c r="E5040" s="0" t="s">
        <v>9</v>
      </c>
      <c r="F5040" s="0" t="n">
        <v>134</v>
      </c>
      <c r="G5040" s="0" t="n">
        <v>134</v>
      </c>
    </row>
    <row r="5041" customFormat="false" ht="12.8" hidden="false" customHeight="false" outlineLevel="0" collapsed="false">
      <c r="A5041" s="0" t="n">
        <v>5039</v>
      </c>
      <c r="B5041" s="0" t="s">
        <v>184</v>
      </c>
      <c r="C5041" s="0" t="s">
        <v>185</v>
      </c>
      <c r="D5041" s="0" t="s">
        <v>13</v>
      </c>
      <c r="E5041" s="0" t="s">
        <v>9</v>
      </c>
      <c r="F5041" s="0" t="n">
        <v>363</v>
      </c>
      <c r="G5041" s="0" t="n">
        <v>356</v>
      </c>
    </row>
    <row r="5042" customFormat="false" ht="12.8" hidden="false" customHeight="false" outlineLevel="0" collapsed="false">
      <c r="A5042" s="0" t="n">
        <v>5040</v>
      </c>
      <c r="B5042" s="0" t="s">
        <v>184</v>
      </c>
      <c r="C5042" s="0" t="s">
        <v>185</v>
      </c>
      <c r="D5042" s="0" t="s">
        <v>13</v>
      </c>
      <c r="E5042" s="0" t="s">
        <v>9</v>
      </c>
      <c r="F5042" s="0" t="n">
        <v>557</v>
      </c>
    </row>
    <row r="5043" customFormat="false" ht="12.8" hidden="false" customHeight="false" outlineLevel="0" collapsed="false">
      <c r="A5043" s="0" t="n">
        <v>5041</v>
      </c>
      <c r="B5043" s="0" t="s">
        <v>184</v>
      </c>
      <c r="C5043" s="0" t="s">
        <v>185</v>
      </c>
      <c r="D5043" s="0" t="s">
        <v>13</v>
      </c>
      <c r="E5043" s="0" t="s">
        <v>9</v>
      </c>
      <c r="F5043" s="0" t="n">
        <v>803</v>
      </c>
    </row>
    <row r="5044" customFormat="false" ht="12.8" hidden="false" customHeight="false" outlineLevel="0" collapsed="false">
      <c r="A5044" s="0" t="n">
        <v>5042</v>
      </c>
      <c r="B5044" s="0" t="s">
        <v>184</v>
      </c>
      <c r="C5044" s="0" t="s">
        <v>185</v>
      </c>
      <c r="D5044" s="0" t="s">
        <v>13</v>
      </c>
      <c r="E5044" s="0" t="s">
        <v>10</v>
      </c>
      <c r="F5044" s="0" t="n">
        <v>57</v>
      </c>
      <c r="G5044" s="0" t="n">
        <v>54</v>
      </c>
    </row>
    <row r="5045" customFormat="false" ht="12.8" hidden="false" customHeight="false" outlineLevel="0" collapsed="false">
      <c r="A5045" s="0" t="n">
        <v>5043</v>
      </c>
      <c r="B5045" s="0" t="s">
        <v>184</v>
      </c>
      <c r="C5045" s="0" t="s">
        <v>185</v>
      </c>
      <c r="D5045" s="0" t="s">
        <v>13</v>
      </c>
      <c r="E5045" s="0" t="s">
        <v>10</v>
      </c>
      <c r="F5045" s="0" t="n">
        <v>267</v>
      </c>
      <c r="G5045" s="0" t="n">
        <v>261</v>
      </c>
    </row>
    <row r="5046" customFormat="false" ht="12.8" hidden="false" customHeight="false" outlineLevel="0" collapsed="false">
      <c r="A5046" s="0" t="n">
        <v>5044</v>
      </c>
      <c r="B5046" s="0" t="s">
        <v>184</v>
      </c>
      <c r="C5046" s="0" t="s">
        <v>185</v>
      </c>
      <c r="D5046" s="0" t="s">
        <v>13</v>
      </c>
      <c r="E5046" s="0" t="s">
        <v>10</v>
      </c>
      <c r="F5046" s="0" t="n">
        <v>473</v>
      </c>
      <c r="G5046" s="0" t="n">
        <v>469</v>
      </c>
    </row>
    <row r="5047" customFormat="false" ht="12.8" hidden="false" customHeight="false" outlineLevel="0" collapsed="false">
      <c r="A5047" s="0" t="n">
        <v>5045</v>
      </c>
      <c r="B5047" s="0" t="s">
        <v>184</v>
      </c>
      <c r="C5047" s="0" t="s">
        <v>185</v>
      </c>
      <c r="D5047" s="0" t="s">
        <v>13</v>
      </c>
      <c r="E5047" s="0" t="s">
        <v>10</v>
      </c>
      <c r="F5047" s="0" t="n">
        <v>714</v>
      </c>
      <c r="G5047" s="0" t="n">
        <v>710</v>
      </c>
    </row>
    <row r="5048" customFormat="false" ht="12.8" hidden="false" customHeight="false" outlineLevel="0" collapsed="false">
      <c r="A5048" s="0" t="n">
        <v>5046</v>
      </c>
      <c r="B5048" s="0" t="s">
        <v>184</v>
      </c>
      <c r="C5048" s="0" t="s">
        <v>185</v>
      </c>
      <c r="D5048" s="0" t="s">
        <v>13</v>
      </c>
      <c r="E5048" s="0" t="s">
        <v>10</v>
      </c>
      <c r="G5048" s="0" t="n">
        <v>368</v>
      </c>
    </row>
    <row r="5049" customFormat="false" ht="12.8" hidden="false" customHeight="false" outlineLevel="0" collapsed="false">
      <c r="A5049" s="0" t="n">
        <v>5047</v>
      </c>
      <c r="B5049" s="0" t="s">
        <v>184</v>
      </c>
      <c r="C5049" s="0" t="s">
        <v>186</v>
      </c>
      <c r="D5049" s="0" t="s">
        <v>8</v>
      </c>
      <c r="E5049" s="0" t="s">
        <v>9</v>
      </c>
      <c r="F5049" s="0" t="n">
        <v>40</v>
      </c>
      <c r="G5049" s="0" t="n">
        <v>40</v>
      </c>
    </row>
    <row r="5050" customFormat="false" ht="12.8" hidden="false" customHeight="false" outlineLevel="0" collapsed="false">
      <c r="A5050" s="0" t="n">
        <v>5048</v>
      </c>
      <c r="B5050" s="0" t="s">
        <v>184</v>
      </c>
      <c r="C5050" s="0" t="s">
        <v>186</v>
      </c>
      <c r="D5050" s="0" t="s">
        <v>8</v>
      </c>
      <c r="E5050" s="0" t="s">
        <v>9</v>
      </c>
      <c r="F5050" s="0" t="n">
        <v>272</v>
      </c>
      <c r="G5050" s="0" t="n">
        <v>271</v>
      </c>
    </row>
    <row r="5051" customFormat="false" ht="12.8" hidden="false" customHeight="false" outlineLevel="0" collapsed="false">
      <c r="A5051" s="0" t="n">
        <v>5049</v>
      </c>
      <c r="B5051" s="0" t="s">
        <v>184</v>
      </c>
      <c r="C5051" s="0" t="s">
        <v>186</v>
      </c>
      <c r="D5051" s="0" t="s">
        <v>8</v>
      </c>
      <c r="E5051" s="0" t="s">
        <v>9</v>
      </c>
      <c r="F5051" s="0" t="n">
        <v>508</v>
      </c>
      <c r="G5051" s="0" t="n">
        <v>507</v>
      </c>
    </row>
    <row r="5052" customFormat="false" ht="12.8" hidden="false" customHeight="false" outlineLevel="0" collapsed="false">
      <c r="A5052" s="0" t="n">
        <v>5050</v>
      </c>
      <c r="B5052" s="0" t="s">
        <v>184</v>
      </c>
      <c r="C5052" s="0" t="s">
        <v>186</v>
      </c>
      <c r="D5052" s="0" t="s">
        <v>8</v>
      </c>
      <c r="E5052" s="0" t="s">
        <v>9</v>
      </c>
      <c r="F5052" s="0" t="n">
        <v>748</v>
      </c>
      <c r="G5052" s="0" t="n">
        <v>748</v>
      </c>
    </row>
    <row r="5053" customFormat="false" ht="12.8" hidden="false" customHeight="false" outlineLevel="0" collapsed="false">
      <c r="A5053" s="0" t="n">
        <v>5051</v>
      </c>
      <c r="B5053" s="0" t="s">
        <v>184</v>
      </c>
      <c r="C5053" s="0" t="s">
        <v>186</v>
      </c>
      <c r="D5053" s="0" t="s">
        <v>8</v>
      </c>
      <c r="E5053" s="0" t="s">
        <v>9</v>
      </c>
      <c r="F5053" s="0" t="n">
        <v>1003</v>
      </c>
      <c r="G5053" s="0" t="n">
        <v>1000</v>
      </c>
    </row>
    <row r="5054" customFormat="false" ht="12.8" hidden="false" customHeight="false" outlineLevel="0" collapsed="false">
      <c r="A5054" s="0" t="n">
        <v>5052</v>
      </c>
      <c r="B5054" s="0" t="s">
        <v>184</v>
      </c>
      <c r="C5054" s="0" t="s">
        <v>186</v>
      </c>
      <c r="D5054" s="0" t="s">
        <v>8</v>
      </c>
      <c r="E5054" s="0" t="s">
        <v>10</v>
      </c>
      <c r="F5054" s="0" t="n">
        <v>191</v>
      </c>
      <c r="G5054" s="0" t="n">
        <v>190</v>
      </c>
    </row>
    <row r="5055" customFormat="false" ht="12.8" hidden="false" customHeight="false" outlineLevel="0" collapsed="false">
      <c r="A5055" s="0" t="n">
        <v>5053</v>
      </c>
      <c r="B5055" s="0" t="s">
        <v>184</v>
      </c>
      <c r="C5055" s="0" t="s">
        <v>186</v>
      </c>
      <c r="D5055" s="0" t="s">
        <v>8</v>
      </c>
      <c r="E5055" s="0" t="s">
        <v>10</v>
      </c>
      <c r="F5055" s="0" t="n">
        <v>426</v>
      </c>
      <c r="G5055" s="0" t="n">
        <v>425</v>
      </c>
    </row>
    <row r="5056" customFormat="false" ht="12.8" hidden="false" customHeight="false" outlineLevel="0" collapsed="false">
      <c r="A5056" s="0" t="n">
        <v>5054</v>
      </c>
      <c r="B5056" s="0" t="s">
        <v>184</v>
      </c>
      <c r="C5056" s="0" t="s">
        <v>186</v>
      </c>
      <c r="D5056" s="0" t="s">
        <v>8</v>
      </c>
      <c r="E5056" s="0" t="s">
        <v>10</v>
      </c>
      <c r="F5056" s="0" t="n">
        <v>668</v>
      </c>
      <c r="G5056" s="0" t="n">
        <v>668</v>
      </c>
    </row>
    <row r="5057" customFormat="false" ht="12.8" hidden="false" customHeight="false" outlineLevel="0" collapsed="false">
      <c r="A5057" s="0" t="n">
        <v>5055</v>
      </c>
      <c r="B5057" s="0" t="s">
        <v>184</v>
      </c>
      <c r="C5057" s="0" t="s">
        <v>186</v>
      </c>
      <c r="D5057" s="0" t="s">
        <v>8</v>
      </c>
      <c r="E5057" s="0" t="s">
        <v>10</v>
      </c>
      <c r="F5057" s="0" t="n">
        <v>917</v>
      </c>
      <c r="G5057" s="0" t="n">
        <v>917</v>
      </c>
    </row>
    <row r="5058" customFormat="false" ht="12.8" hidden="false" customHeight="false" outlineLevel="0" collapsed="false">
      <c r="A5058" s="0" t="n">
        <v>5056</v>
      </c>
      <c r="B5058" s="0" t="s">
        <v>184</v>
      </c>
      <c r="C5058" s="0" t="s">
        <v>186</v>
      </c>
      <c r="D5058" s="0" t="s">
        <v>11</v>
      </c>
      <c r="E5058" s="0" t="s">
        <v>9</v>
      </c>
      <c r="F5058" s="0" t="n">
        <v>153</v>
      </c>
      <c r="G5058" s="0" t="n">
        <v>160</v>
      </c>
    </row>
    <row r="5059" customFormat="false" ht="12.8" hidden="false" customHeight="false" outlineLevel="0" collapsed="false">
      <c r="A5059" s="0" t="n">
        <v>5057</v>
      </c>
      <c r="B5059" s="0" t="s">
        <v>184</v>
      </c>
      <c r="C5059" s="0" t="s">
        <v>186</v>
      </c>
      <c r="D5059" s="0" t="s">
        <v>11</v>
      </c>
      <c r="E5059" s="0" t="s">
        <v>9</v>
      </c>
      <c r="F5059" s="0" t="n">
        <v>387</v>
      </c>
      <c r="G5059" s="0" t="n">
        <v>390</v>
      </c>
    </row>
    <row r="5060" customFormat="false" ht="12.8" hidden="false" customHeight="false" outlineLevel="0" collapsed="false">
      <c r="A5060" s="0" t="n">
        <v>5058</v>
      </c>
      <c r="B5060" s="0" t="s">
        <v>184</v>
      </c>
      <c r="C5060" s="0" t="s">
        <v>186</v>
      </c>
      <c r="D5060" s="0" t="s">
        <v>11</v>
      </c>
      <c r="E5060" s="0" t="s">
        <v>9</v>
      </c>
      <c r="F5060" s="0" t="n">
        <v>628</v>
      </c>
      <c r="G5060" s="0" t="n">
        <v>629</v>
      </c>
    </row>
    <row r="5061" customFormat="false" ht="12.8" hidden="false" customHeight="false" outlineLevel="0" collapsed="false">
      <c r="A5061" s="0" t="n">
        <v>5059</v>
      </c>
      <c r="B5061" s="0" t="s">
        <v>184</v>
      </c>
      <c r="C5061" s="0" t="s">
        <v>186</v>
      </c>
      <c r="D5061" s="0" t="s">
        <v>11</v>
      </c>
      <c r="E5061" s="0" t="s">
        <v>9</v>
      </c>
      <c r="F5061" s="0" t="n">
        <v>873</v>
      </c>
      <c r="G5061" s="0" t="n">
        <v>886</v>
      </c>
    </row>
    <row r="5062" customFormat="false" ht="12.8" hidden="false" customHeight="false" outlineLevel="0" collapsed="false">
      <c r="A5062" s="0" t="n">
        <v>5060</v>
      </c>
      <c r="B5062" s="0" t="s">
        <v>184</v>
      </c>
      <c r="C5062" s="0" t="s">
        <v>186</v>
      </c>
      <c r="D5062" s="0" t="s">
        <v>11</v>
      </c>
      <c r="E5062" s="0" t="s">
        <v>10</v>
      </c>
      <c r="F5062" s="0" t="n">
        <v>70</v>
      </c>
      <c r="G5062" s="0" t="n">
        <v>70</v>
      </c>
    </row>
    <row r="5063" customFormat="false" ht="12.8" hidden="false" customHeight="false" outlineLevel="0" collapsed="false">
      <c r="A5063" s="0" t="n">
        <v>5061</v>
      </c>
      <c r="B5063" s="0" t="s">
        <v>184</v>
      </c>
      <c r="C5063" s="0" t="s">
        <v>186</v>
      </c>
      <c r="D5063" s="0" t="s">
        <v>11</v>
      </c>
      <c r="E5063" s="0" t="s">
        <v>10</v>
      </c>
      <c r="F5063" s="0" t="n">
        <v>306</v>
      </c>
      <c r="G5063" s="0" t="n">
        <v>307</v>
      </c>
    </row>
    <row r="5064" customFormat="false" ht="12.8" hidden="false" customHeight="false" outlineLevel="0" collapsed="false">
      <c r="A5064" s="0" t="n">
        <v>5062</v>
      </c>
      <c r="B5064" s="0" t="s">
        <v>184</v>
      </c>
      <c r="C5064" s="0" t="s">
        <v>186</v>
      </c>
      <c r="D5064" s="0" t="s">
        <v>11</v>
      </c>
      <c r="E5064" s="0" t="s">
        <v>10</v>
      </c>
      <c r="F5064" s="0" t="n">
        <v>542</v>
      </c>
      <c r="G5064" s="0" t="n">
        <v>540</v>
      </c>
    </row>
    <row r="5065" customFormat="false" ht="12.8" hidden="false" customHeight="false" outlineLevel="0" collapsed="false">
      <c r="A5065" s="0" t="n">
        <v>5063</v>
      </c>
      <c r="B5065" s="0" t="s">
        <v>184</v>
      </c>
      <c r="C5065" s="0" t="s">
        <v>186</v>
      </c>
      <c r="D5065" s="0" t="s">
        <v>11</v>
      </c>
      <c r="E5065" s="0" t="s">
        <v>10</v>
      </c>
      <c r="F5065" s="0" t="n">
        <v>786</v>
      </c>
      <c r="G5065" s="0" t="n">
        <v>784</v>
      </c>
    </row>
    <row r="5066" customFormat="false" ht="12.8" hidden="false" customHeight="false" outlineLevel="0" collapsed="false">
      <c r="A5066" s="0" t="n">
        <v>5064</v>
      </c>
      <c r="B5066" s="0" t="s">
        <v>184</v>
      </c>
      <c r="C5066" s="0" t="s">
        <v>186</v>
      </c>
      <c r="D5066" s="0" t="s">
        <v>12</v>
      </c>
      <c r="E5066" s="0" t="s">
        <v>9</v>
      </c>
      <c r="F5066" s="0" t="n">
        <v>40</v>
      </c>
      <c r="G5066" s="0" t="n">
        <v>38</v>
      </c>
    </row>
    <row r="5067" customFormat="false" ht="12.8" hidden="false" customHeight="false" outlineLevel="0" collapsed="false">
      <c r="A5067" s="0" t="n">
        <v>5065</v>
      </c>
      <c r="B5067" s="0" t="s">
        <v>184</v>
      </c>
      <c r="C5067" s="0" t="s">
        <v>186</v>
      </c>
      <c r="D5067" s="0" t="s">
        <v>12</v>
      </c>
      <c r="E5067" s="0" t="s">
        <v>9</v>
      </c>
      <c r="F5067" s="0" t="n">
        <v>272</v>
      </c>
      <c r="G5067" s="0" t="n">
        <v>274</v>
      </c>
    </row>
    <row r="5068" customFormat="false" ht="12.8" hidden="false" customHeight="false" outlineLevel="0" collapsed="false">
      <c r="A5068" s="0" t="n">
        <v>5066</v>
      </c>
      <c r="B5068" s="0" t="s">
        <v>184</v>
      </c>
      <c r="C5068" s="0" t="s">
        <v>186</v>
      </c>
      <c r="D5068" s="0" t="s">
        <v>12</v>
      </c>
      <c r="E5068" s="0" t="s">
        <v>9</v>
      </c>
      <c r="F5068" s="0" t="n">
        <v>508</v>
      </c>
      <c r="G5068" s="0" t="n">
        <v>510</v>
      </c>
    </row>
    <row r="5069" customFormat="false" ht="12.8" hidden="false" customHeight="false" outlineLevel="0" collapsed="false">
      <c r="A5069" s="0" t="n">
        <v>5067</v>
      </c>
      <c r="B5069" s="0" t="s">
        <v>184</v>
      </c>
      <c r="C5069" s="0" t="s">
        <v>186</v>
      </c>
      <c r="D5069" s="0" t="s">
        <v>12</v>
      </c>
      <c r="E5069" s="0" t="s">
        <v>9</v>
      </c>
      <c r="F5069" s="0" t="n">
        <v>748</v>
      </c>
      <c r="G5069" s="0" t="n">
        <v>750</v>
      </c>
    </row>
    <row r="5070" customFormat="false" ht="12.8" hidden="false" customHeight="false" outlineLevel="0" collapsed="false">
      <c r="A5070" s="0" t="n">
        <v>5068</v>
      </c>
      <c r="B5070" s="0" t="s">
        <v>184</v>
      </c>
      <c r="C5070" s="0" t="s">
        <v>186</v>
      </c>
      <c r="D5070" s="0" t="s">
        <v>12</v>
      </c>
      <c r="E5070" s="0" t="s">
        <v>9</v>
      </c>
      <c r="F5070" s="0" t="n">
        <v>1003</v>
      </c>
      <c r="G5070" s="0" t="n">
        <v>1001</v>
      </c>
    </row>
    <row r="5071" customFormat="false" ht="12.8" hidden="false" customHeight="false" outlineLevel="0" collapsed="false">
      <c r="A5071" s="0" t="n">
        <v>5069</v>
      </c>
      <c r="B5071" s="0" t="s">
        <v>184</v>
      </c>
      <c r="C5071" s="0" t="s">
        <v>186</v>
      </c>
      <c r="D5071" s="0" t="s">
        <v>12</v>
      </c>
      <c r="E5071" s="0" t="s">
        <v>10</v>
      </c>
      <c r="F5071" s="0" t="n">
        <v>191</v>
      </c>
      <c r="G5071" s="0" t="n">
        <v>188</v>
      </c>
    </row>
    <row r="5072" customFormat="false" ht="12.8" hidden="false" customHeight="false" outlineLevel="0" collapsed="false">
      <c r="A5072" s="0" t="n">
        <v>5070</v>
      </c>
      <c r="B5072" s="0" t="s">
        <v>184</v>
      </c>
      <c r="C5072" s="0" t="s">
        <v>186</v>
      </c>
      <c r="D5072" s="0" t="s">
        <v>12</v>
      </c>
      <c r="E5072" s="0" t="s">
        <v>10</v>
      </c>
      <c r="F5072" s="0" t="n">
        <v>426</v>
      </c>
      <c r="G5072" s="0" t="n">
        <v>424</v>
      </c>
    </row>
    <row r="5073" customFormat="false" ht="12.8" hidden="false" customHeight="false" outlineLevel="0" collapsed="false">
      <c r="A5073" s="0" t="n">
        <v>5071</v>
      </c>
      <c r="B5073" s="0" t="s">
        <v>184</v>
      </c>
      <c r="C5073" s="0" t="s">
        <v>186</v>
      </c>
      <c r="D5073" s="0" t="s">
        <v>12</v>
      </c>
      <c r="E5073" s="0" t="s">
        <v>10</v>
      </c>
      <c r="F5073" s="0" t="n">
        <v>668</v>
      </c>
      <c r="G5073" s="0" t="n">
        <v>667</v>
      </c>
    </row>
    <row r="5074" customFormat="false" ht="12.8" hidden="false" customHeight="false" outlineLevel="0" collapsed="false">
      <c r="A5074" s="0" t="n">
        <v>5072</v>
      </c>
      <c r="B5074" s="0" t="s">
        <v>184</v>
      </c>
      <c r="C5074" s="0" t="s">
        <v>186</v>
      </c>
      <c r="D5074" s="0" t="s">
        <v>12</v>
      </c>
      <c r="E5074" s="0" t="s">
        <v>10</v>
      </c>
      <c r="F5074" s="0" t="n">
        <v>917</v>
      </c>
      <c r="G5074" s="0" t="n">
        <v>914</v>
      </c>
    </row>
    <row r="5075" customFormat="false" ht="12.8" hidden="false" customHeight="false" outlineLevel="0" collapsed="false">
      <c r="A5075" s="0" t="n">
        <v>5073</v>
      </c>
      <c r="B5075" s="0" t="s">
        <v>184</v>
      </c>
      <c r="C5075" s="0" t="s">
        <v>186</v>
      </c>
      <c r="D5075" s="0" t="s">
        <v>13</v>
      </c>
      <c r="E5075" s="0" t="s">
        <v>9</v>
      </c>
      <c r="F5075" s="0" t="n">
        <v>153</v>
      </c>
      <c r="G5075" s="0" t="n">
        <v>166</v>
      </c>
    </row>
    <row r="5076" customFormat="false" ht="12.8" hidden="false" customHeight="false" outlineLevel="0" collapsed="false">
      <c r="A5076" s="0" t="n">
        <v>5074</v>
      </c>
      <c r="B5076" s="0" t="s">
        <v>184</v>
      </c>
      <c r="C5076" s="0" t="s">
        <v>186</v>
      </c>
      <c r="D5076" s="0" t="s">
        <v>13</v>
      </c>
      <c r="E5076" s="0" t="s">
        <v>9</v>
      </c>
      <c r="F5076" s="0" t="n">
        <v>387</v>
      </c>
      <c r="G5076" s="0" t="n">
        <v>374</v>
      </c>
    </row>
    <row r="5077" customFormat="false" ht="12.8" hidden="false" customHeight="false" outlineLevel="0" collapsed="false">
      <c r="A5077" s="0" t="n">
        <v>5075</v>
      </c>
      <c r="B5077" s="0" t="s">
        <v>184</v>
      </c>
      <c r="C5077" s="0" t="s">
        <v>186</v>
      </c>
      <c r="D5077" s="0" t="s">
        <v>13</v>
      </c>
      <c r="E5077" s="0" t="s">
        <v>9</v>
      </c>
      <c r="F5077" s="0" t="n">
        <v>628</v>
      </c>
      <c r="G5077" s="0" t="n">
        <v>630</v>
      </c>
    </row>
    <row r="5078" customFormat="false" ht="12.8" hidden="false" customHeight="false" outlineLevel="0" collapsed="false">
      <c r="A5078" s="0" t="n">
        <v>5076</v>
      </c>
      <c r="B5078" s="0" t="s">
        <v>184</v>
      </c>
      <c r="C5078" s="0" t="s">
        <v>186</v>
      </c>
      <c r="D5078" s="0" t="s">
        <v>13</v>
      </c>
      <c r="E5078" s="0" t="s">
        <v>9</v>
      </c>
      <c r="F5078" s="0" t="n">
        <v>873</v>
      </c>
    </row>
    <row r="5079" customFormat="false" ht="12.8" hidden="false" customHeight="false" outlineLevel="0" collapsed="false">
      <c r="A5079" s="0" t="n">
        <v>5077</v>
      </c>
      <c r="B5079" s="0" t="s">
        <v>184</v>
      </c>
      <c r="C5079" s="0" t="s">
        <v>186</v>
      </c>
      <c r="D5079" s="0" t="s">
        <v>13</v>
      </c>
      <c r="E5079" s="0" t="s">
        <v>10</v>
      </c>
      <c r="F5079" s="0" t="n">
        <v>70</v>
      </c>
      <c r="G5079" s="0" t="n">
        <v>64</v>
      </c>
    </row>
    <row r="5080" customFormat="false" ht="12.8" hidden="false" customHeight="false" outlineLevel="0" collapsed="false">
      <c r="A5080" s="0" t="n">
        <v>5078</v>
      </c>
      <c r="B5080" s="0" t="s">
        <v>184</v>
      </c>
      <c r="C5080" s="0" t="s">
        <v>186</v>
      </c>
      <c r="D5080" s="0" t="s">
        <v>13</v>
      </c>
      <c r="E5080" s="0" t="s">
        <v>10</v>
      </c>
      <c r="F5080" s="0" t="n">
        <v>306</v>
      </c>
      <c r="G5080" s="0" t="n">
        <v>298</v>
      </c>
    </row>
    <row r="5081" customFormat="false" ht="12.8" hidden="false" customHeight="false" outlineLevel="0" collapsed="false">
      <c r="A5081" s="0" t="n">
        <v>5079</v>
      </c>
      <c r="B5081" s="0" t="s">
        <v>184</v>
      </c>
      <c r="C5081" s="0" t="s">
        <v>186</v>
      </c>
      <c r="D5081" s="0" t="s">
        <v>13</v>
      </c>
      <c r="E5081" s="0" t="s">
        <v>10</v>
      </c>
      <c r="F5081" s="0" t="n">
        <v>542</v>
      </c>
      <c r="G5081" s="0" t="n">
        <v>534</v>
      </c>
    </row>
    <row r="5082" customFormat="false" ht="12.8" hidden="false" customHeight="false" outlineLevel="0" collapsed="false">
      <c r="A5082" s="0" t="n">
        <v>5080</v>
      </c>
      <c r="B5082" s="0" t="s">
        <v>184</v>
      </c>
      <c r="C5082" s="0" t="s">
        <v>186</v>
      </c>
      <c r="D5082" s="0" t="s">
        <v>13</v>
      </c>
      <c r="E5082" s="0" t="s">
        <v>10</v>
      </c>
      <c r="F5082" s="0" t="n">
        <v>786</v>
      </c>
      <c r="G5082" s="0" t="n">
        <v>776</v>
      </c>
    </row>
    <row r="5083" customFormat="false" ht="12.8" hidden="false" customHeight="false" outlineLevel="0" collapsed="false">
      <c r="A5083" s="0" t="n">
        <v>5081</v>
      </c>
      <c r="B5083" s="0" t="s">
        <v>184</v>
      </c>
      <c r="C5083" s="0" t="s">
        <v>187</v>
      </c>
      <c r="D5083" s="0" t="s">
        <v>8</v>
      </c>
      <c r="E5083" s="0" t="s">
        <v>9</v>
      </c>
      <c r="F5083" s="0" t="n">
        <v>31</v>
      </c>
      <c r="G5083" s="0" t="n">
        <v>29</v>
      </c>
    </row>
    <row r="5084" customFormat="false" ht="12.8" hidden="false" customHeight="false" outlineLevel="0" collapsed="false">
      <c r="A5084" s="0" t="n">
        <v>5082</v>
      </c>
      <c r="B5084" s="0" t="s">
        <v>184</v>
      </c>
      <c r="C5084" s="0" t="s">
        <v>187</v>
      </c>
      <c r="D5084" s="0" t="s">
        <v>8</v>
      </c>
      <c r="E5084" s="0" t="s">
        <v>9</v>
      </c>
      <c r="F5084" s="0" t="n">
        <v>278</v>
      </c>
      <c r="G5084" s="0" t="n">
        <v>279</v>
      </c>
    </row>
    <row r="5085" customFormat="false" ht="12.8" hidden="false" customHeight="false" outlineLevel="0" collapsed="false">
      <c r="A5085" s="0" t="n">
        <v>5083</v>
      </c>
      <c r="B5085" s="0" t="s">
        <v>184</v>
      </c>
      <c r="C5085" s="0" t="s">
        <v>187</v>
      </c>
      <c r="D5085" s="0" t="s">
        <v>8</v>
      </c>
      <c r="E5085" s="0" t="s">
        <v>9</v>
      </c>
      <c r="F5085" s="0" t="n">
        <v>519</v>
      </c>
      <c r="G5085" s="0" t="n">
        <v>519</v>
      </c>
    </row>
    <row r="5086" customFormat="false" ht="12.8" hidden="false" customHeight="false" outlineLevel="0" collapsed="false">
      <c r="A5086" s="0" t="n">
        <v>5084</v>
      </c>
      <c r="B5086" s="0" t="s">
        <v>184</v>
      </c>
      <c r="C5086" s="0" t="s">
        <v>187</v>
      </c>
      <c r="D5086" s="0" t="s">
        <v>8</v>
      </c>
      <c r="E5086" s="0" t="s">
        <v>9</v>
      </c>
      <c r="F5086" s="0" t="n">
        <v>771</v>
      </c>
      <c r="G5086" s="0" t="n">
        <v>771</v>
      </c>
    </row>
    <row r="5087" customFormat="false" ht="12.8" hidden="false" customHeight="false" outlineLevel="0" collapsed="false">
      <c r="A5087" s="0" t="n">
        <v>5085</v>
      </c>
      <c r="B5087" s="0" t="s">
        <v>184</v>
      </c>
      <c r="C5087" s="0" t="s">
        <v>187</v>
      </c>
      <c r="D5087" s="0" t="s">
        <v>8</v>
      </c>
      <c r="E5087" s="0" t="s">
        <v>9</v>
      </c>
      <c r="F5087" s="0" t="n">
        <v>1035</v>
      </c>
      <c r="G5087" s="0" t="n">
        <v>1036</v>
      </c>
    </row>
    <row r="5088" customFormat="false" ht="12.8" hidden="false" customHeight="false" outlineLevel="0" collapsed="false">
      <c r="A5088" s="0" t="n">
        <v>5086</v>
      </c>
      <c r="B5088" s="0" t="s">
        <v>184</v>
      </c>
      <c r="C5088" s="0" t="s">
        <v>187</v>
      </c>
      <c r="D5088" s="0" t="s">
        <v>8</v>
      </c>
      <c r="E5088" s="0" t="s">
        <v>10</v>
      </c>
      <c r="F5088" s="0" t="n">
        <v>204</v>
      </c>
      <c r="G5088" s="0" t="n">
        <v>205</v>
      </c>
    </row>
    <row r="5089" customFormat="false" ht="12.8" hidden="false" customHeight="false" outlineLevel="0" collapsed="false">
      <c r="A5089" s="0" t="n">
        <v>5087</v>
      </c>
      <c r="B5089" s="0" t="s">
        <v>184</v>
      </c>
      <c r="C5089" s="0" t="s">
        <v>187</v>
      </c>
      <c r="D5089" s="0" t="s">
        <v>8</v>
      </c>
      <c r="E5089" s="0" t="s">
        <v>10</v>
      </c>
      <c r="F5089" s="0" t="n">
        <v>443</v>
      </c>
      <c r="G5089" s="0" t="n">
        <v>445</v>
      </c>
    </row>
    <row r="5090" customFormat="false" ht="12.8" hidden="false" customHeight="false" outlineLevel="0" collapsed="false">
      <c r="A5090" s="0" t="n">
        <v>5088</v>
      </c>
      <c r="B5090" s="0" t="s">
        <v>184</v>
      </c>
      <c r="C5090" s="0" t="s">
        <v>187</v>
      </c>
      <c r="D5090" s="0" t="s">
        <v>8</v>
      </c>
      <c r="E5090" s="0" t="s">
        <v>10</v>
      </c>
      <c r="F5090" s="0" t="n">
        <v>689</v>
      </c>
      <c r="G5090" s="0" t="n">
        <v>689</v>
      </c>
    </row>
    <row r="5091" customFormat="false" ht="12.8" hidden="false" customHeight="false" outlineLevel="0" collapsed="false">
      <c r="A5091" s="0" t="n">
        <v>5089</v>
      </c>
      <c r="B5091" s="0" t="s">
        <v>184</v>
      </c>
      <c r="C5091" s="0" t="s">
        <v>187</v>
      </c>
      <c r="D5091" s="0" t="s">
        <v>8</v>
      </c>
      <c r="E5091" s="0" t="s">
        <v>10</v>
      </c>
      <c r="F5091" s="0" t="n">
        <v>952</v>
      </c>
      <c r="G5091" s="0" t="n">
        <v>953</v>
      </c>
    </row>
    <row r="5092" customFormat="false" ht="12.8" hidden="false" customHeight="false" outlineLevel="0" collapsed="false">
      <c r="A5092" s="0" t="n">
        <v>5090</v>
      </c>
      <c r="B5092" s="0" t="s">
        <v>184</v>
      </c>
      <c r="C5092" s="0" t="s">
        <v>187</v>
      </c>
      <c r="D5092" s="0" t="s">
        <v>11</v>
      </c>
      <c r="E5092" s="0" t="s">
        <v>9</v>
      </c>
      <c r="F5092" s="0" t="n">
        <v>167</v>
      </c>
      <c r="G5092" s="0" t="n">
        <v>167</v>
      </c>
    </row>
    <row r="5093" customFormat="false" ht="12.8" hidden="false" customHeight="false" outlineLevel="0" collapsed="false">
      <c r="A5093" s="0" t="n">
        <v>5091</v>
      </c>
      <c r="B5093" s="0" t="s">
        <v>184</v>
      </c>
      <c r="C5093" s="0" t="s">
        <v>187</v>
      </c>
      <c r="D5093" s="0" t="s">
        <v>11</v>
      </c>
      <c r="E5093" s="0" t="s">
        <v>9</v>
      </c>
      <c r="F5093" s="0" t="n">
        <v>401</v>
      </c>
      <c r="G5093" s="0" t="n">
        <v>403</v>
      </c>
    </row>
    <row r="5094" customFormat="false" ht="12.8" hidden="false" customHeight="false" outlineLevel="0" collapsed="false">
      <c r="A5094" s="0" t="n">
        <v>5092</v>
      </c>
      <c r="B5094" s="0" t="s">
        <v>184</v>
      </c>
      <c r="C5094" s="0" t="s">
        <v>187</v>
      </c>
      <c r="D5094" s="0" t="s">
        <v>11</v>
      </c>
      <c r="E5094" s="0" t="s">
        <v>9</v>
      </c>
      <c r="F5094" s="0" t="n">
        <v>649</v>
      </c>
      <c r="G5094" s="0" t="n">
        <v>649</v>
      </c>
    </row>
    <row r="5095" customFormat="false" ht="12.8" hidden="false" customHeight="false" outlineLevel="0" collapsed="false">
      <c r="A5095" s="0" t="n">
        <v>5093</v>
      </c>
      <c r="B5095" s="0" t="s">
        <v>184</v>
      </c>
      <c r="C5095" s="0" t="s">
        <v>187</v>
      </c>
      <c r="D5095" s="0" t="s">
        <v>11</v>
      </c>
      <c r="E5095" s="0" t="s">
        <v>9</v>
      </c>
      <c r="F5095" s="0" t="n">
        <v>904</v>
      </c>
      <c r="G5095" s="0" t="n">
        <v>912</v>
      </c>
    </row>
    <row r="5096" customFormat="false" ht="12.8" hidden="false" customHeight="false" outlineLevel="0" collapsed="false">
      <c r="A5096" s="0" t="n">
        <v>5094</v>
      </c>
      <c r="B5096" s="0" t="s">
        <v>184</v>
      </c>
      <c r="C5096" s="0" t="s">
        <v>187</v>
      </c>
      <c r="D5096" s="0" t="s">
        <v>11</v>
      </c>
      <c r="E5096" s="0" t="s">
        <v>9</v>
      </c>
      <c r="F5096" s="0" t="n">
        <v>1202</v>
      </c>
      <c r="G5096" s="0" t="n">
        <v>1198</v>
      </c>
    </row>
    <row r="5097" customFormat="false" ht="12.8" hidden="false" customHeight="false" outlineLevel="0" collapsed="false">
      <c r="A5097" s="0" t="n">
        <v>5095</v>
      </c>
      <c r="B5097" s="0" t="s">
        <v>184</v>
      </c>
      <c r="C5097" s="0" t="s">
        <v>187</v>
      </c>
      <c r="D5097" s="0" t="s">
        <v>11</v>
      </c>
      <c r="E5097" s="0" t="s">
        <v>10</v>
      </c>
      <c r="F5097" s="0" t="n">
        <v>76</v>
      </c>
      <c r="G5097" s="0" t="n">
        <v>76</v>
      </c>
    </row>
    <row r="5098" customFormat="false" ht="12.8" hidden="false" customHeight="false" outlineLevel="0" collapsed="false">
      <c r="A5098" s="0" t="n">
        <v>5096</v>
      </c>
      <c r="B5098" s="0" t="s">
        <v>184</v>
      </c>
      <c r="C5098" s="0" t="s">
        <v>187</v>
      </c>
      <c r="D5098" s="0" t="s">
        <v>11</v>
      </c>
      <c r="E5098" s="0" t="s">
        <v>10</v>
      </c>
      <c r="F5098" s="0" t="n">
        <v>313</v>
      </c>
      <c r="G5098" s="0" t="n">
        <v>315</v>
      </c>
    </row>
    <row r="5099" customFormat="false" ht="12.8" hidden="false" customHeight="false" outlineLevel="0" collapsed="false">
      <c r="A5099" s="0" t="n">
        <v>5097</v>
      </c>
      <c r="B5099" s="0" t="s">
        <v>184</v>
      </c>
      <c r="C5099" s="0" t="s">
        <v>187</v>
      </c>
      <c r="D5099" s="0" t="s">
        <v>11</v>
      </c>
      <c r="E5099" s="0" t="s">
        <v>10</v>
      </c>
      <c r="F5099" s="0" t="n">
        <v>558</v>
      </c>
      <c r="G5099" s="0" t="n">
        <v>559</v>
      </c>
    </row>
    <row r="5100" customFormat="false" ht="12.8" hidden="false" customHeight="false" outlineLevel="0" collapsed="false">
      <c r="A5100" s="0" t="n">
        <v>5098</v>
      </c>
      <c r="B5100" s="0" t="s">
        <v>184</v>
      </c>
      <c r="C5100" s="0" t="s">
        <v>187</v>
      </c>
      <c r="D5100" s="0" t="s">
        <v>11</v>
      </c>
      <c r="E5100" s="0" t="s">
        <v>10</v>
      </c>
      <c r="F5100" s="0" t="n">
        <v>811</v>
      </c>
      <c r="G5100" s="0" t="n">
        <v>811</v>
      </c>
    </row>
    <row r="5101" customFormat="false" ht="12.8" hidden="false" customHeight="false" outlineLevel="0" collapsed="false">
      <c r="A5101" s="0" t="n">
        <v>5099</v>
      </c>
      <c r="B5101" s="0" t="s">
        <v>184</v>
      </c>
      <c r="C5101" s="0" t="s">
        <v>187</v>
      </c>
      <c r="D5101" s="0" t="s">
        <v>11</v>
      </c>
      <c r="E5101" s="0" t="s">
        <v>10</v>
      </c>
      <c r="F5101" s="0" t="n">
        <v>1084</v>
      </c>
    </row>
    <row r="5102" customFormat="false" ht="12.8" hidden="false" customHeight="false" outlineLevel="0" collapsed="false">
      <c r="A5102" s="0" t="n">
        <v>5100</v>
      </c>
      <c r="B5102" s="0" t="s">
        <v>184</v>
      </c>
      <c r="C5102" s="0" t="s">
        <v>187</v>
      </c>
      <c r="D5102" s="0" t="s">
        <v>12</v>
      </c>
      <c r="E5102" s="0" t="s">
        <v>9</v>
      </c>
      <c r="F5102" s="0" t="n">
        <v>31</v>
      </c>
      <c r="G5102" s="0" t="n">
        <v>30</v>
      </c>
    </row>
    <row r="5103" customFormat="false" ht="12.8" hidden="false" customHeight="false" outlineLevel="0" collapsed="false">
      <c r="A5103" s="0" t="n">
        <v>5101</v>
      </c>
      <c r="B5103" s="0" t="s">
        <v>184</v>
      </c>
      <c r="C5103" s="0" t="s">
        <v>187</v>
      </c>
      <c r="D5103" s="0" t="s">
        <v>12</v>
      </c>
      <c r="E5103" s="0" t="s">
        <v>9</v>
      </c>
      <c r="F5103" s="0" t="n">
        <v>278</v>
      </c>
      <c r="G5103" s="0" t="n">
        <v>271</v>
      </c>
    </row>
    <row r="5104" customFormat="false" ht="12.8" hidden="false" customHeight="false" outlineLevel="0" collapsed="false">
      <c r="A5104" s="0" t="n">
        <v>5102</v>
      </c>
      <c r="B5104" s="0" t="s">
        <v>184</v>
      </c>
      <c r="C5104" s="0" t="s">
        <v>187</v>
      </c>
      <c r="D5104" s="0" t="s">
        <v>12</v>
      </c>
      <c r="E5104" s="0" t="s">
        <v>9</v>
      </c>
      <c r="F5104" s="0" t="n">
        <v>519</v>
      </c>
      <c r="G5104" s="0" t="n">
        <v>523</v>
      </c>
    </row>
    <row r="5105" customFormat="false" ht="12.8" hidden="false" customHeight="false" outlineLevel="0" collapsed="false">
      <c r="A5105" s="0" t="n">
        <v>5103</v>
      </c>
      <c r="B5105" s="0" t="s">
        <v>184</v>
      </c>
      <c r="C5105" s="0" t="s">
        <v>187</v>
      </c>
      <c r="D5105" s="0" t="s">
        <v>12</v>
      </c>
      <c r="E5105" s="0" t="s">
        <v>9</v>
      </c>
      <c r="F5105" s="0" t="n">
        <v>771</v>
      </c>
      <c r="G5105" s="0" t="n">
        <v>774</v>
      </c>
    </row>
    <row r="5106" customFormat="false" ht="12.8" hidden="false" customHeight="false" outlineLevel="0" collapsed="false">
      <c r="A5106" s="0" t="n">
        <v>5104</v>
      </c>
      <c r="B5106" s="0" t="s">
        <v>184</v>
      </c>
      <c r="C5106" s="0" t="s">
        <v>187</v>
      </c>
      <c r="D5106" s="0" t="s">
        <v>12</v>
      </c>
      <c r="E5106" s="0" t="s">
        <v>9</v>
      </c>
      <c r="F5106" s="0" t="n">
        <v>1035</v>
      </c>
      <c r="G5106" s="0" t="n">
        <v>1035</v>
      </c>
    </row>
    <row r="5107" customFormat="false" ht="12.8" hidden="false" customHeight="false" outlineLevel="0" collapsed="false">
      <c r="A5107" s="0" t="n">
        <v>5105</v>
      </c>
      <c r="B5107" s="0" t="s">
        <v>184</v>
      </c>
      <c r="C5107" s="0" t="s">
        <v>187</v>
      </c>
      <c r="D5107" s="0" t="s">
        <v>12</v>
      </c>
      <c r="E5107" s="0" t="s">
        <v>10</v>
      </c>
      <c r="F5107" s="0" t="n">
        <v>204</v>
      </c>
      <c r="G5107" s="0" t="n">
        <v>202</v>
      </c>
    </row>
    <row r="5108" customFormat="false" ht="12.8" hidden="false" customHeight="false" outlineLevel="0" collapsed="false">
      <c r="A5108" s="0" t="n">
        <v>5106</v>
      </c>
      <c r="B5108" s="0" t="s">
        <v>184</v>
      </c>
      <c r="C5108" s="0" t="s">
        <v>187</v>
      </c>
      <c r="D5108" s="0" t="s">
        <v>12</v>
      </c>
      <c r="E5108" s="0" t="s">
        <v>10</v>
      </c>
      <c r="F5108" s="0" t="n">
        <v>443</v>
      </c>
      <c r="G5108" s="0" t="n">
        <v>440</v>
      </c>
    </row>
    <row r="5109" customFormat="false" ht="12.8" hidden="false" customHeight="false" outlineLevel="0" collapsed="false">
      <c r="A5109" s="0" t="n">
        <v>5107</v>
      </c>
      <c r="B5109" s="0" t="s">
        <v>184</v>
      </c>
      <c r="C5109" s="0" t="s">
        <v>187</v>
      </c>
      <c r="D5109" s="0" t="s">
        <v>12</v>
      </c>
      <c r="E5109" s="0" t="s">
        <v>10</v>
      </c>
      <c r="F5109" s="0" t="n">
        <v>689</v>
      </c>
      <c r="G5109" s="0" t="n">
        <v>686</v>
      </c>
    </row>
    <row r="5110" customFormat="false" ht="12.8" hidden="false" customHeight="false" outlineLevel="0" collapsed="false">
      <c r="A5110" s="0" t="n">
        <v>5108</v>
      </c>
      <c r="B5110" s="0" t="s">
        <v>184</v>
      </c>
      <c r="C5110" s="0" t="s">
        <v>187</v>
      </c>
      <c r="D5110" s="0" t="s">
        <v>12</v>
      </c>
      <c r="E5110" s="0" t="s">
        <v>10</v>
      </c>
      <c r="F5110" s="0" t="n">
        <v>952</v>
      </c>
      <c r="G5110" s="0" t="n">
        <v>950</v>
      </c>
    </row>
    <row r="5111" customFormat="false" ht="12.8" hidden="false" customHeight="false" outlineLevel="0" collapsed="false">
      <c r="A5111" s="0" t="n">
        <v>5109</v>
      </c>
      <c r="B5111" s="0" t="s">
        <v>184</v>
      </c>
      <c r="C5111" s="0" t="s">
        <v>187</v>
      </c>
      <c r="D5111" s="0" t="s">
        <v>13</v>
      </c>
      <c r="E5111" s="0" t="s">
        <v>9</v>
      </c>
      <c r="F5111" s="0" t="n">
        <v>167</v>
      </c>
      <c r="G5111" s="0" t="n">
        <v>169</v>
      </c>
    </row>
    <row r="5112" customFormat="false" ht="12.8" hidden="false" customHeight="false" outlineLevel="0" collapsed="false">
      <c r="A5112" s="0" t="n">
        <v>5110</v>
      </c>
      <c r="B5112" s="0" t="s">
        <v>184</v>
      </c>
      <c r="C5112" s="0" t="s">
        <v>187</v>
      </c>
      <c r="D5112" s="0" t="s">
        <v>13</v>
      </c>
      <c r="E5112" s="0" t="s">
        <v>9</v>
      </c>
      <c r="F5112" s="0" t="n">
        <v>401</v>
      </c>
      <c r="G5112" s="0" t="n">
        <v>411</v>
      </c>
    </row>
    <row r="5113" customFormat="false" ht="12.8" hidden="false" customHeight="false" outlineLevel="0" collapsed="false">
      <c r="A5113" s="0" t="n">
        <v>5111</v>
      </c>
      <c r="B5113" s="0" t="s">
        <v>184</v>
      </c>
      <c r="C5113" s="0" t="s">
        <v>187</v>
      </c>
      <c r="D5113" s="0" t="s">
        <v>13</v>
      </c>
      <c r="E5113" s="0" t="s">
        <v>9</v>
      </c>
      <c r="F5113" s="0" t="n">
        <v>649</v>
      </c>
      <c r="G5113" s="0" t="n">
        <v>649</v>
      </c>
    </row>
    <row r="5114" customFormat="false" ht="12.8" hidden="false" customHeight="false" outlineLevel="0" collapsed="false">
      <c r="A5114" s="0" t="n">
        <v>5112</v>
      </c>
      <c r="B5114" s="0" t="s">
        <v>184</v>
      </c>
      <c r="C5114" s="0" t="s">
        <v>187</v>
      </c>
      <c r="D5114" s="0" t="s">
        <v>13</v>
      </c>
      <c r="E5114" s="0" t="s">
        <v>9</v>
      </c>
      <c r="F5114" s="0" t="n">
        <v>904</v>
      </c>
      <c r="G5114" s="0" t="n">
        <v>907</v>
      </c>
    </row>
    <row r="5115" customFormat="false" ht="12.8" hidden="false" customHeight="false" outlineLevel="0" collapsed="false">
      <c r="A5115" s="0" t="n">
        <v>5113</v>
      </c>
      <c r="B5115" s="0" t="s">
        <v>184</v>
      </c>
      <c r="C5115" s="0" t="s">
        <v>187</v>
      </c>
      <c r="D5115" s="0" t="s">
        <v>13</v>
      </c>
      <c r="E5115" s="0" t="s">
        <v>9</v>
      </c>
      <c r="F5115" s="0" t="n">
        <v>1202</v>
      </c>
      <c r="G5115" s="0" t="n">
        <v>1199</v>
      </c>
    </row>
    <row r="5116" customFormat="false" ht="12.8" hidden="false" customHeight="false" outlineLevel="0" collapsed="false">
      <c r="A5116" s="0" t="n">
        <v>5114</v>
      </c>
      <c r="B5116" s="0" t="s">
        <v>184</v>
      </c>
      <c r="C5116" s="0" t="s">
        <v>187</v>
      </c>
      <c r="D5116" s="0" t="s">
        <v>13</v>
      </c>
      <c r="E5116" s="0" t="s">
        <v>10</v>
      </c>
      <c r="F5116" s="0" t="n">
        <v>76</v>
      </c>
      <c r="G5116" s="0" t="n">
        <v>70</v>
      </c>
    </row>
    <row r="5117" customFormat="false" ht="12.8" hidden="false" customHeight="false" outlineLevel="0" collapsed="false">
      <c r="A5117" s="0" t="n">
        <v>5115</v>
      </c>
      <c r="B5117" s="0" t="s">
        <v>184</v>
      </c>
      <c r="C5117" s="0" t="s">
        <v>187</v>
      </c>
      <c r="D5117" s="0" t="s">
        <v>13</v>
      </c>
      <c r="E5117" s="0" t="s">
        <v>10</v>
      </c>
      <c r="F5117" s="0" t="n">
        <v>313</v>
      </c>
      <c r="G5117" s="0" t="n">
        <v>307</v>
      </c>
    </row>
    <row r="5118" customFormat="false" ht="12.8" hidden="false" customHeight="false" outlineLevel="0" collapsed="false">
      <c r="A5118" s="0" t="n">
        <v>5116</v>
      </c>
      <c r="B5118" s="0" t="s">
        <v>184</v>
      </c>
      <c r="C5118" s="0" t="s">
        <v>187</v>
      </c>
      <c r="D5118" s="0" t="s">
        <v>13</v>
      </c>
      <c r="E5118" s="0" t="s">
        <v>10</v>
      </c>
      <c r="F5118" s="0" t="n">
        <v>558</v>
      </c>
      <c r="G5118" s="0" t="n">
        <v>548</v>
      </c>
    </row>
    <row r="5119" customFormat="false" ht="12.8" hidden="false" customHeight="false" outlineLevel="0" collapsed="false">
      <c r="A5119" s="0" t="n">
        <v>5117</v>
      </c>
      <c r="B5119" s="0" t="s">
        <v>184</v>
      </c>
      <c r="C5119" s="0" t="s">
        <v>187</v>
      </c>
      <c r="D5119" s="0" t="s">
        <v>13</v>
      </c>
      <c r="E5119" s="0" t="s">
        <v>10</v>
      </c>
      <c r="F5119" s="0" t="n">
        <v>811</v>
      </c>
      <c r="G5119" s="0" t="n">
        <v>801</v>
      </c>
    </row>
    <row r="5120" customFormat="false" ht="12.8" hidden="false" customHeight="false" outlineLevel="0" collapsed="false">
      <c r="A5120" s="0" t="n">
        <v>5118</v>
      </c>
      <c r="B5120" s="0" t="s">
        <v>184</v>
      </c>
      <c r="C5120" s="0" t="s">
        <v>187</v>
      </c>
      <c r="D5120" s="0" t="s">
        <v>13</v>
      </c>
      <c r="E5120" s="0" t="s">
        <v>10</v>
      </c>
      <c r="F5120" s="0" t="n">
        <v>1084</v>
      </c>
      <c r="G5120" s="0" t="n">
        <v>1075</v>
      </c>
    </row>
    <row r="5121" customFormat="false" ht="12.8" hidden="false" customHeight="false" outlineLevel="0" collapsed="false">
      <c r="A5121" s="0" t="n">
        <v>5119</v>
      </c>
      <c r="B5121" s="0" t="s">
        <v>188</v>
      </c>
      <c r="C5121" s="0" t="s">
        <v>189</v>
      </c>
      <c r="D5121" s="0" t="s">
        <v>8</v>
      </c>
      <c r="E5121" s="0" t="s">
        <v>9</v>
      </c>
      <c r="F5121" s="0" t="n">
        <v>245</v>
      </c>
      <c r="G5121" s="0" t="n">
        <v>244</v>
      </c>
    </row>
    <row r="5122" customFormat="false" ht="12.8" hidden="false" customHeight="false" outlineLevel="0" collapsed="false">
      <c r="A5122" s="0" t="n">
        <v>5120</v>
      </c>
      <c r="B5122" s="0" t="s">
        <v>188</v>
      </c>
      <c r="C5122" s="0" t="s">
        <v>189</v>
      </c>
      <c r="D5122" s="0" t="s">
        <v>8</v>
      </c>
      <c r="E5122" s="0" t="s">
        <v>9</v>
      </c>
      <c r="F5122" s="0" t="n">
        <v>452</v>
      </c>
      <c r="G5122" s="0" t="n">
        <v>451</v>
      </c>
    </row>
    <row r="5123" customFormat="false" ht="12.8" hidden="false" customHeight="false" outlineLevel="0" collapsed="false">
      <c r="A5123" s="0" t="n">
        <v>5121</v>
      </c>
      <c r="B5123" s="0" t="s">
        <v>188</v>
      </c>
      <c r="C5123" s="0" t="s">
        <v>189</v>
      </c>
      <c r="D5123" s="0" t="s">
        <v>8</v>
      </c>
      <c r="E5123" s="0" t="s">
        <v>9</v>
      </c>
      <c r="F5123" s="0" t="n">
        <v>660</v>
      </c>
      <c r="G5123" s="0" t="n">
        <v>658</v>
      </c>
    </row>
    <row r="5124" customFormat="false" ht="12.8" hidden="false" customHeight="false" outlineLevel="0" collapsed="false">
      <c r="A5124" s="0" t="n">
        <v>5122</v>
      </c>
      <c r="B5124" s="0" t="s">
        <v>188</v>
      </c>
      <c r="C5124" s="0" t="s">
        <v>189</v>
      </c>
      <c r="D5124" s="0" t="s">
        <v>8</v>
      </c>
      <c r="E5124" s="0" t="s">
        <v>9</v>
      </c>
      <c r="F5124" s="0" t="n">
        <v>868</v>
      </c>
      <c r="G5124" s="0" t="n">
        <v>865</v>
      </c>
    </row>
    <row r="5125" customFormat="false" ht="12.8" hidden="false" customHeight="false" outlineLevel="0" collapsed="false">
      <c r="A5125" s="0" t="n">
        <v>5123</v>
      </c>
      <c r="B5125" s="0" t="s">
        <v>188</v>
      </c>
      <c r="C5125" s="0" t="s">
        <v>189</v>
      </c>
      <c r="D5125" s="0" t="s">
        <v>8</v>
      </c>
      <c r="E5125" s="0" t="s">
        <v>9</v>
      </c>
      <c r="G5125" s="0" t="n">
        <v>31</v>
      </c>
    </row>
    <row r="5126" customFormat="false" ht="12.8" hidden="false" customHeight="false" outlineLevel="0" collapsed="false">
      <c r="A5126" s="0" t="n">
        <v>5124</v>
      </c>
      <c r="B5126" s="0" t="s">
        <v>188</v>
      </c>
      <c r="C5126" s="0" t="s">
        <v>189</v>
      </c>
      <c r="D5126" s="0" t="s">
        <v>8</v>
      </c>
      <c r="E5126" s="0" t="s">
        <v>10</v>
      </c>
      <c r="F5126" s="0" t="n">
        <v>168</v>
      </c>
      <c r="G5126" s="0" t="n">
        <v>169</v>
      </c>
    </row>
    <row r="5127" customFormat="false" ht="12.8" hidden="false" customHeight="false" outlineLevel="0" collapsed="false">
      <c r="A5127" s="0" t="n">
        <v>5125</v>
      </c>
      <c r="B5127" s="0" t="s">
        <v>188</v>
      </c>
      <c r="C5127" s="0" t="s">
        <v>189</v>
      </c>
      <c r="D5127" s="0" t="s">
        <v>8</v>
      </c>
      <c r="E5127" s="0" t="s">
        <v>10</v>
      </c>
      <c r="F5127" s="0" t="n">
        <v>378</v>
      </c>
      <c r="G5127" s="0" t="n">
        <v>379</v>
      </c>
    </row>
    <row r="5128" customFormat="false" ht="12.8" hidden="false" customHeight="false" outlineLevel="0" collapsed="false">
      <c r="A5128" s="0" t="n">
        <v>5126</v>
      </c>
      <c r="B5128" s="0" t="s">
        <v>188</v>
      </c>
      <c r="C5128" s="0" t="s">
        <v>189</v>
      </c>
      <c r="D5128" s="0" t="s">
        <v>8</v>
      </c>
      <c r="E5128" s="0" t="s">
        <v>10</v>
      </c>
      <c r="F5128" s="0" t="n">
        <v>583</v>
      </c>
      <c r="G5128" s="0" t="n">
        <v>583</v>
      </c>
    </row>
    <row r="5129" customFormat="false" ht="12.8" hidden="false" customHeight="false" outlineLevel="0" collapsed="false">
      <c r="A5129" s="0" t="n">
        <v>5127</v>
      </c>
      <c r="B5129" s="0" t="s">
        <v>188</v>
      </c>
      <c r="C5129" s="0" t="s">
        <v>189</v>
      </c>
      <c r="D5129" s="0" t="s">
        <v>8</v>
      </c>
      <c r="E5129" s="0" t="s">
        <v>10</v>
      </c>
      <c r="F5129" s="0" t="n">
        <v>789</v>
      </c>
      <c r="G5129" s="0" t="n">
        <v>788</v>
      </c>
    </row>
    <row r="5130" customFormat="false" ht="12.8" hidden="false" customHeight="false" outlineLevel="0" collapsed="false">
      <c r="A5130" s="0" t="n">
        <v>5128</v>
      </c>
      <c r="B5130" s="0" t="s">
        <v>188</v>
      </c>
      <c r="C5130" s="0" t="s">
        <v>189</v>
      </c>
      <c r="D5130" s="0" t="s">
        <v>8</v>
      </c>
      <c r="E5130" s="0" t="s">
        <v>10</v>
      </c>
      <c r="F5130" s="0" t="n">
        <v>1026</v>
      </c>
    </row>
    <row r="5131" customFormat="false" ht="12.8" hidden="false" customHeight="false" outlineLevel="0" collapsed="false">
      <c r="A5131" s="0" t="n">
        <v>5129</v>
      </c>
      <c r="B5131" s="0" t="s">
        <v>188</v>
      </c>
      <c r="C5131" s="0" t="s">
        <v>189</v>
      </c>
      <c r="D5131" s="0" t="s">
        <v>11</v>
      </c>
      <c r="E5131" s="0" t="s">
        <v>9</v>
      </c>
      <c r="F5131" s="0" t="n">
        <v>138</v>
      </c>
      <c r="G5131" s="0" t="n">
        <v>131</v>
      </c>
    </row>
    <row r="5132" customFormat="false" ht="12.8" hidden="false" customHeight="false" outlineLevel="0" collapsed="false">
      <c r="A5132" s="0" t="n">
        <v>5130</v>
      </c>
      <c r="B5132" s="0" t="s">
        <v>188</v>
      </c>
      <c r="C5132" s="0" t="s">
        <v>189</v>
      </c>
      <c r="D5132" s="0" t="s">
        <v>11</v>
      </c>
      <c r="E5132" s="0" t="s">
        <v>9</v>
      </c>
      <c r="F5132" s="0" t="n">
        <v>353</v>
      </c>
      <c r="G5132" s="0" t="n">
        <v>351</v>
      </c>
    </row>
    <row r="5133" customFormat="false" ht="12.8" hidden="false" customHeight="false" outlineLevel="0" collapsed="false">
      <c r="A5133" s="0" t="n">
        <v>5131</v>
      </c>
      <c r="B5133" s="0" t="s">
        <v>188</v>
      </c>
      <c r="C5133" s="0" t="s">
        <v>189</v>
      </c>
      <c r="D5133" s="0" t="s">
        <v>11</v>
      </c>
      <c r="E5133" s="0" t="s">
        <v>9</v>
      </c>
      <c r="F5133" s="0" t="n">
        <v>556</v>
      </c>
      <c r="G5133" s="0" t="n">
        <v>550</v>
      </c>
    </row>
    <row r="5134" customFormat="false" ht="12.8" hidden="false" customHeight="false" outlineLevel="0" collapsed="false">
      <c r="A5134" s="0" t="n">
        <v>5132</v>
      </c>
      <c r="B5134" s="0" t="s">
        <v>188</v>
      </c>
      <c r="C5134" s="0" t="s">
        <v>189</v>
      </c>
      <c r="D5134" s="0" t="s">
        <v>11</v>
      </c>
      <c r="E5134" s="0" t="s">
        <v>9</v>
      </c>
      <c r="F5134" s="0" t="n">
        <v>764</v>
      </c>
      <c r="G5134" s="0" t="n">
        <v>761</v>
      </c>
    </row>
    <row r="5135" customFormat="false" ht="12.8" hidden="false" customHeight="false" outlineLevel="0" collapsed="false">
      <c r="A5135" s="0" t="n">
        <v>5133</v>
      </c>
      <c r="B5135" s="0" t="s">
        <v>188</v>
      </c>
      <c r="C5135" s="0" t="s">
        <v>189</v>
      </c>
      <c r="D5135" s="0" t="s">
        <v>11</v>
      </c>
      <c r="E5135" s="0" t="s">
        <v>9</v>
      </c>
      <c r="F5135" s="0" t="n">
        <v>1010</v>
      </c>
      <c r="G5135" s="0" t="n">
        <v>1006</v>
      </c>
    </row>
    <row r="5136" customFormat="false" ht="12.8" hidden="false" customHeight="false" outlineLevel="0" collapsed="false">
      <c r="A5136" s="0" t="n">
        <v>5134</v>
      </c>
      <c r="B5136" s="0" t="s">
        <v>188</v>
      </c>
      <c r="C5136" s="0" t="s">
        <v>189</v>
      </c>
      <c r="D5136" s="0" t="s">
        <v>11</v>
      </c>
      <c r="E5136" s="0" t="s">
        <v>10</v>
      </c>
      <c r="F5136" s="0" t="n">
        <v>64</v>
      </c>
      <c r="G5136" s="0" t="n">
        <v>65</v>
      </c>
    </row>
    <row r="5137" customFormat="false" ht="12.8" hidden="false" customHeight="false" outlineLevel="0" collapsed="false">
      <c r="A5137" s="0" t="n">
        <v>5135</v>
      </c>
      <c r="B5137" s="0" t="s">
        <v>188</v>
      </c>
      <c r="C5137" s="0" t="s">
        <v>189</v>
      </c>
      <c r="D5137" s="0" t="s">
        <v>11</v>
      </c>
      <c r="E5137" s="0" t="s">
        <v>10</v>
      </c>
      <c r="F5137" s="0" t="n">
        <v>270</v>
      </c>
      <c r="G5137" s="0" t="n">
        <v>270</v>
      </c>
    </row>
    <row r="5138" customFormat="false" ht="12.8" hidden="false" customHeight="false" outlineLevel="0" collapsed="false">
      <c r="A5138" s="0" t="n">
        <v>5136</v>
      </c>
      <c r="B5138" s="0" t="s">
        <v>188</v>
      </c>
      <c r="C5138" s="0" t="s">
        <v>189</v>
      </c>
      <c r="D5138" s="0" t="s">
        <v>11</v>
      </c>
      <c r="E5138" s="0" t="s">
        <v>10</v>
      </c>
      <c r="F5138" s="0" t="n">
        <v>478</v>
      </c>
      <c r="G5138" s="0" t="n">
        <v>478</v>
      </c>
    </row>
    <row r="5139" customFormat="false" ht="12.8" hidden="false" customHeight="false" outlineLevel="0" collapsed="false">
      <c r="A5139" s="0" t="n">
        <v>5137</v>
      </c>
      <c r="B5139" s="0" t="s">
        <v>188</v>
      </c>
      <c r="C5139" s="0" t="s">
        <v>189</v>
      </c>
      <c r="D5139" s="0" t="s">
        <v>11</v>
      </c>
      <c r="E5139" s="0" t="s">
        <v>10</v>
      </c>
      <c r="F5139" s="0" t="n">
        <v>687</v>
      </c>
      <c r="G5139" s="0" t="n">
        <v>688</v>
      </c>
    </row>
    <row r="5140" customFormat="false" ht="12.8" hidden="false" customHeight="false" outlineLevel="0" collapsed="false">
      <c r="A5140" s="0" t="n">
        <v>5138</v>
      </c>
      <c r="B5140" s="0" t="s">
        <v>188</v>
      </c>
      <c r="C5140" s="0" t="s">
        <v>189</v>
      </c>
      <c r="D5140" s="0" t="s">
        <v>11</v>
      </c>
      <c r="E5140" s="0" t="s">
        <v>10</v>
      </c>
      <c r="F5140" s="0" t="n">
        <v>889</v>
      </c>
      <c r="G5140" s="0" t="n">
        <v>893</v>
      </c>
    </row>
    <row r="5141" customFormat="false" ht="12.8" hidden="false" customHeight="false" outlineLevel="0" collapsed="false">
      <c r="A5141" s="0" t="n">
        <v>5139</v>
      </c>
      <c r="B5141" s="0" t="s">
        <v>188</v>
      </c>
      <c r="C5141" s="0" t="s">
        <v>189</v>
      </c>
      <c r="D5141" s="0" t="s">
        <v>12</v>
      </c>
      <c r="E5141" s="0" t="s">
        <v>9</v>
      </c>
      <c r="F5141" s="0" t="n">
        <v>245</v>
      </c>
      <c r="G5141" s="0" t="n">
        <v>247</v>
      </c>
    </row>
    <row r="5142" customFormat="false" ht="12.8" hidden="false" customHeight="false" outlineLevel="0" collapsed="false">
      <c r="A5142" s="0" t="n">
        <v>5140</v>
      </c>
      <c r="B5142" s="0" t="s">
        <v>188</v>
      </c>
      <c r="C5142" s="0" t="s">
        <v>189</v>
      </c>
      <c r="D5142" s="0" t="s">
        <v>12</v>
      </c>
      <c r="E5142" s="0" t="s">
        <v>9</v>
      </c>
      <c r="F5142" s="0" t="n">
        <v>452</v>
      </c>
      <c r="G5142" s="0" t="n">
        <v>454</v>
      </c>
    </row>
    <row r="5143" customFormat="false" ht="12.8" hidden="false" customHeight="false" outlineLevel="0" collapsed="false">
      <c r="A5143" s="0" t="n">
        <v>5141</v>
      </c>
      <c r="B5143" s="0" t="s">
        <v>188</v>
      </c>
      <c r="C5143" s="0" t="s">
        <v>189</v>
      </c>
      <c r="D5143" s="0" t="s">
        <v>12</v>
      </c>
      <c r="E5143" s="0" t="s">
        <v>9</v>
      </c>
      <c r="F5143" s="0" t="n">
        <v>660</v>
      </c>
      <c r="G5143" s="0" t="n">
        <v>660</v>
      </c>
    </row>
    <row r="5144" customFormat="false" ht="12.8" hidden="false" customHeight="false" outlineLevel="0" collapsed="false">
      <c r="A5144" s="0" t="n">
        <v>5142</v>
      </c>
      <c r="B5144" s="0" t="s">
        <v>188</v>
      </c>
      <c r="C5144" s="0" t="s">
        <v>189</v>
      </c>
      <c r="D5144" s="0" t="s">
        <v>12</v>
      </c>
      <c r="E5144" s="0" t="s">
        <v>9</v>
      </c>
      <c r="F5144" s="0" t="n">
        <v>868</v>
      </c>
      <c r="G5144" s="0" t="n">
        <v>863</v>
      </c>
    </row>
    <row r="5145" customFormat="false" ht="12.8" hidden="false" customHeight="false" outlineLevel="0" collapsed="false">
      <c r="A5145" s="0" t="n">
        <v>5143</v>
      </c>
      <c r="B5145" s="0" t="s">
        <v>188</v>
      </c>
      <c r="C5145" s="0" t="s">
        <v>189</v>
      </c>
      <c r="D5145" s="0" t="s">
        <v>12</v>
      </c>
      <c r="E5145" s="0" t="s">
        <v>9</v>
      </c>
      <c r="G5145" s="0" t="n">
        <v>29</v>
      </c>
    </row>
    <row r="5146" customFormat="false" ht="12.8" hidden="false" customHeight="false" outlineLevel="0" collapsed="false">
      <c r="A5146" s="0" t="n">
        <v>5144</v>
      </c>
      <c r="B5146" s="0" t="s">
        <v>188</v>
      </c>
      <c r="C5146" s="0" t="s">
        <v>189</v>
      </c>
      <c r="D5146" s="0" t="s">
        <v>12</v>
      </c>
      <c r="E5146" s="0" t="s">
        <v>10</v>
      </c>
      <c r="F5146" s="0" t="n">
        <v>168</v>
      </c>
      <c r="G5146" s="0" t="n">
        <v>169</v>
      </c>
    </row>
    <row r="5147" customFormat="false" ht="12.8" hidden="false" customHeight="false" outlineLevel="0" collapsed="false">
      <c r="A5147" s="0" t="n">
        <v>5145</v>
      </c>
      <c r="B5147" s="0" t="s">
        <v>188</v>
      </c>
      <c r="C5147" s="0" t="s">
        <v>189</v>
      </c>
      <c r="D5147" s="0" t="s">
        <v>12</v>
      </c>
      <c r="E5147" s="0" t="s">
        <v>10</v>
      </c>
      <c r="F5147" s="0" t="n">
        <v>378</v>
      </c>
      <c r="G5147" s="0" t="n">
        <v>379</v>
      </c>
    </row>
    <row r="5148" customFormat="false" ht="12.8" hidden="false" customHeight="false" outlineLevel="0" collapsed="false">
      <c r="A5148" s="0" t="n">
        <v>5146</v>
      </c>
      <c r="B5148" s="0" t="s">
        <v>188</v>
      </c>
      <c r="C5148" s="0" t="s">
        <v>189</v>
      </c>
      <c r="D5148" s="0" t="s">
        <v>12</v>
      </c>
      <c r="E5148" s="0" t="s">
        <v>10</v>
      </c>
      <c r="F5148" s="0" t="n">
        <v>583</v>
      </c>
      <c r="G5148" s="0" t="n">
        <v>585</v>
      </c>
    </row>
    <row r="5149" customFormat="false" ht="12.8" hidden="false" customHeight="false" outlineLevel="0" collapsed="false">
      <c r="A5149" s="0" t="n">
        <v>5147</v>
      </c>
      <c r="B5149" s="0" t="s">
        <v>188</v>
      </c>
      <c r="C5149" s="0" t="s">
        <v>189</v>
      </c>
      <c r="D5149" s="0" t="s">
        <v>12</v>
      </c>
      <c r="E5149" s="0" t="s">
        <v>10</v>
      </c>
      <c r="F5149" s="0" t="n">
        <v>789</v>
      </c>
      <c r="G5149" s="0" t="n">
        <v>787</v>
      </c>
    </row>
    <row r="5150" customFormat="false" ht="12.8" hidden="false" customHeight="false" outlineLevel="0" collapsed="false">
      <c r="A5150" s="0" t="n">
        <v>5148</v>
      </c>
      <c r="B5150" s="0" t="s">
        <v>188</v>
      </c>
      <c r="C5150" s="0" t="s">
        <v>189</v>
      </c>
      <c r="D5150" s="0" t="s">
        <v>12</v>
      </c>
      <c r="E5150" s="0" t="s">
        <v>10</v>
      </c>
      <c r="F5150" s="0" t="n">
        <v>1026</v>
      </c>
    </row>
    <row r="5151" customFormat="false" ht="12.8" hidden="false" customHeight="false" outlineLevel="0" collapsed="false">
      <c r="A5151" s="0" t="n">
        <v>5149</v>
      </c>
      <c r="B5151" s="0" t="s">
        <v>188</v>
      </c>
      <c r="C5151" s="0" t="s">
        <v>189</v>
      </c>
      <c r="D5151" s="0" t="s">
        <v>13</v>
      </c>
      <c r="E5151" s="0" t="s">
        <v>9</v>
      </c>
      <c r="F5151" s="0" t="n">
        <v>138</v>
      </c>
      <c r="G5151" s="0" t="n">
        <v>135</v>
      </c>
    </row>
    <row r="5152" customFormat="false" ht="12.8" hidden="false" customHeight="false" outlineLevel="0" collapsed="false">
      <c r="A5152" s="0" t="n">
        <v>5150</v>
      </c>
      <c r="B5152" s="0" t="s">
        <v>188</v>
      </c>
      <c r="C5152" s="0" t="s">
        <v>189</v>
      </c>
      <c r="D5152" s="0" t="s">
        <v>13</v>
      </c>
      <c r="E5152" s="0" t="s">
        <v>9</v>
      </c>
      <c r="F5152" s="0" t="n">
        <v>353</v>
      </c>
      <c r="G5152" s="0" t="n">
        <v>353</v>
      </c>
    </row>
    <row r="5153" customFormat="false" ht="12.8" hidden="false" customHeight="false" outlineLevel="0" collapsed="false">
      <c r="A5153" s="0" t="n">
        <v>5151</v>
      </c>
      <c r="B5153" s="0" t="s">
        <v>188</v>
      </c>
      <c r="C5153" s="0" t="s">
        <v>189</v>
      </c>
      <c r="D5153" s="0" t="s">
        <v>13</v>
      </c>
      <c r="E5153" s="0" t="s">
        <v>9</v>
      </c>
      <c r="F5153" s="0" t="n">
        <v>556</v>
      </c>
      <c r="G5153" s="0" t="n">
        <v>553</v>
      </c>
    </row>
    <row r="5154" customFormat="false" ht="12.8" hidden="false" customHeight="false" outlineLevel="0" collapsed="false">
      <c r="A5154" s="0" t="n">
        <v>5152</v>
      </c>
      <c r="B5154" s="0" t="s">
        <v>188</v>
      </c>
      <c r="C5154" s="0" t="s">
        <v>189</v>
      </c>
      <c r="D5154" s="0" t="s">
        <v>13</v>
      </c>
      <c r="E5154" s="0" t="s">
        <v>9</v>
      </c>
      <c r="F5154" s="0" t="n">
        <v>764</v>
      </c>
      <c r="G5154" s="0" t="n">
        <v>763</v>
      </c>
    </row>
    <row r="5155" customFormat="false" ht="12.8" hidden="false" customHeight="false" outlineLevel="0" collapsed="false">
      <c r="A5155" s="0" t="n">
        <v>5153</v>
      </c>
      <c r="B5155" s="0" t="s">
        <v>188</v>
      </c>
      <c r="C5155" s="0" t="s">
        <v>189</v>
      </c>
      <c r="D5155" s="0" t="s">
        <v>13</v>
      </c>
      <c r="E5155" s="0" t="s">
        <v>9</v>
      </c>
      <c r="F5155" s="0" t="n">
        <v>1010</v>
      </c>
      <c r="G5155" s="0" t="n">
        <v>1006</v>
      </c>
    </row>
    <row r="5156" customFormat="false" ht="12.8" hidden="false" customHeight="false" outlineLevel="0" collapsed="false">
      <c r="A5156" s="0" t="n">
        <v>5154</v>
      </c>
      <c r="B5156" s="0" t="s">
        <v>188</v>
      </c>
      <c r="C5156" s="0" t="s">
        <v>189</v>
      </c>
      <c r="D5156" s="0" t="s">
        <v>13</v>
      </c>
      <c r="E5156" s="0" t="s">
        <v>10</v>
      </c>
      <c r="F5156" s="0" t="n">
        <v>64</v>
      </c>
      <c r="G5156" s="0" t="n">
        <v>63</v>
      </c>
    </row>
    <row r="5157" customFormat="false" ht="12.8" hidden="false" customHeight="false" outlineLevel="0" collapsed="false">
      <c r="A5157" s="0" t="n">
        <v>5155</v>
      </c>
      <c r="B5157" s="0" t="s">
        <v>188</v>
      </c>
      <c r="C5157" s="0" t="s">
        <v>189</v>
      </c>
      <c r="D5157" s="0" t="s">
        <v>13</v>
      </c>
      <c r="E5157" s="0" t="s">
        <v>10</v>
      </c>
      <c r="F5157" s="0" t="n">
        <v>270</v>
      </c>
      <c r="G5157" s="0" t="n">
        <v>270</v>
      </c>
    </row>
    <row r="5158" customFormat="false" ht="12.8" hidden="false" customHeight="false" outlineLevel="0" collapsed="false">
      <c r="A5158" s="0" t="n">
        <v>5156</v>
      </c>
      <c r="B5158" s="0" t="s">
        <v>188</v>
      </c>
      <c r="C5158" s="0" t="s">
        <v>189</v>
      </c>
      <c r="D5158" s="0" t="s">
        <v>13</v>
      </c>
      <c r="E5158" s="0" t="s">
        <v>10</v>
      </c>
      <c r="F5158" s="0" t="n">
        <v>478</v>
      </c>
      <c r="G5158" s="0" t="n">
        <v>479</v>
      </c>
    </row>
    <row r="5159" customFormat="false" ht="12.8" hidden="false" customHeight="false" outlineLevel="0" collapsed="false">
      <c r="A5159" s="0" t="n">
        <v>5157</v>
      </c>
      <c r="B5159" s="0" t="s">
        <v>188</v>
      </c>
      <c r="C5159" s="0" t="s">
        <v>189</v>
      </c>
      <c r="D5159" s="0" t="s">
        <v>13</v>
      </c>
      <c r="E5159" s="0" t="s">
        <v>10</v>
      </c>
      <c r="F5159" s="0" t="n">
        <v>687</v>
      </c>
      <c r="G5159" s="0" t="n">
        <v>686</v>
      </c>
    </row>
    <row r="5160" customFormat="false" ht="12.8" hidden="false" customHeight="false" outlineLevel="0" collapsed="false">
      <c r="A5160" s="0" t="n">
        <v>5158</v>
      </c>
      <c r="B5160" s="0" t="s">
        <v>188</v>
      </c>
      <c r="C5160" s="0" t="s">
        <v>189</v>
      </c>
      <c r="D5160" s="0" t="s">
        <v>13</v>
      </c>
      <c r="E5160" s="0" t="s">
        <v>10</v>
      </c>
      <c r="F5160" s="0" t="n">
        <v>889</v>
      </c>
      <c r="G5160" s="0" t="n">
        <v>894</v>
      </c>
    </row>
    <row r="5161" customFormat="false" ht="12.8" hidden="false" customHeight="false" outlineLevel="0" collapsed="false">
      <c r="A5161" s="0" t="n">
        <v>5159</v>
      </c>
      <c r="B5161" s="0" t="s">
        <v>188</v>
      </c>
      <c r="C5161" s="0" t="s">
        <v>190</v>
      </c>
      <c r="D5161" s="0" t="s">
        <v>8</v>
      </c>
      <c r="E5161" s="0" t="s">
        <v>9</v>
      </c>
      <c r="F5161" s="0" t="n">
        <v>259</v>
      </c>
      <c r="G5161" s="0" t="n">
        <v>257</v>
      </c>
    </row>
    <row r="5162" customFormat="false" ht="12.8" hidden="false" customHeight="false" outlineLevel="0" collapsed="false">
      <c r="A5162" s="0" t="n">
        <v>5160</v>
      </c>
      <c r="B5162" s="0" t="s">
        <v>188</v>
      </c>
      <c r="C5162" s="0" t="s">
        <v>190</v>
      </c>
      <c r="D5162" s="0" t="s">
        <v>8</v>
      </c>
      <c r="E5162" s="0" t="s">
        <v>9</v>
      </c>
      <c r="F5162" s="0" t="n">
        <v>500</v>
      </c>
      <c r="G5162" s="0" t="n">
        <v>498</v>
      </c>
    </row>
    <row r="5163" customFormat="false" ht="12.8" hidden="false" customHeight="false" outlineLevel="0" collapsed="false">
      <c r="A5163" s="0" t="n">
        <v>5161</v>
      </c>
      <c r="B5163" s="0" t="s">
        <v>188</v>
      </c>
      <c r="C5163" s="0" t="s">
        <v>190</v>
      </c>
      <c r="D5163" s="0" t="s">
        <v>8</v>
      </c>
      <c r="E5163" s="0" t="s">
        <v>9</v>
      </c>
      <c r="F5163" s="0" t="n">
        <v>735</v>
      </c>
      <c r="G5163" s="0" t="n">
        <v>734</v>
      </c>
    </row>
    <row r="5164" customFormat="false" ht="12.8" hidden="false" customHeight="false" outlineLevel="0" collapsed="false">
      <c r="A5164" s="0" t="n">
        <v>5162</v>
      </c>
      <c r="B5164" s="0" t="s">
        <v>188</v>
      </c>
      <c r="C5164" s="0" t="s">
        <v>190</v>
      </c>
      <c r="D5164" s="0" t="s">
        <v>8</v>
      </c>
      <c r="E5164" s="0" t="s">
        <v>9</v>
      </c>
      <c r="F5164" s="0" t="n">
        <v>969</v>
      </c>
      <c r="G5164" s="0" t="n">
        <v>969</v>
      </c>
    </row>
    <row r="5165" customFormat="false" ht="12.8" hidden="false" customHeight="false" outlineLevel="0" collapsed="false">
      <c r="A5165" s="0" t="n">
        <v>5163</v>
      </c>
      <c r="B5165" s="0" t="s">
        <v>188</v>
      </c>
      <c r="C5165" s="0" t="s">
        <v>190</v>
      </c>
      <c r="D5165" s="0" t="s">
        <v>8</v>
      </c>
      <c r="E5165" s="0" t="s">
        <v>9</v>
      </c>
      <c r="F5165" s="0" t="n">
        <v>1204</v>
      </c>
      <c r="G5165" s="0" t="n">
        <v>1204</v>
      </c>
    </row>
    <row r="5166" customFormat="false" ht="12.8" hidden="false" customHeight="false" outlineLevel="0" collapsed="false">
      <c r="A5166" s="0" t="n">
        <v>5164</v>
      </c>
      <c r="B5166" s="0" t="s">
        <v>188</v>
      </c>
      <c r="C5166" s="0" t="s">
        <v>190</v>
      </c>
      <c r="D5166" s="0" t="s">
        <v>8</v>
      </c>
      <c r="E5166" s="0" t="s">
        <v>9</v>
      </c>
      <c r="G5166" s="0" t="n">
        <v>22</v>
      </c>
    </row>
    <row r="5167" customFormat="false" ht="12.8" hidden="false" customHeight="false" outlineLevel="0" collapsed="false">
      <c r="A5167" s="0" t="n">
        <v>5165</v>
      </c>
      <c r="B5167" s="0" t="s">
        <v>188</v>
      </c>
      <c r="C5167" s="0" t="s">
        <v>190</v>
      </c>
      <c r="D5167" s="0" t="s">
        <v>8</v>
      </c>
      <c r="E5167" s="0" t="s">
        <v>10</v>
      </c>
      <c r="F5167" s="0" t="n">
        <v>177</v>
      </c>
      <c r="G5167" s="0" t="n">
        <v>181</v>
      </c>
    </row>
    <row r="5168" customFormat="false" ht="12.8" hidden="false" customHeight="false" outlineLevel="0" collapsed="false">
      <c r="A5168" s="0" t="n">
        <v>5166</v>
      </c>
      <c r="B5168" s="0" t="s">
        <v>188</v>
      </c>
      <c r="C5168" s="0" t="s">
        <v>190</v>
      </c>
      <c r="D5168" s="0" t="s">
        <v>8</v>
      </c>
      <c r="E5168" s="0" t="s">
        <v>10</v>
      </c>
      <c r="F5168" s="0" t="n">
        <v>418</v>
      </c>
      <c r="G5168" s="0" t="n">
        <v>421</v>
      </c>
    </row>
    <row r="5169" customFormat="false" ht="12.8" hidden="false" customHeight="false" outlineLevel="0" collapsed="false">
      <c r="A5169" s="0" t="n">
        <v>5167</v>
      </c>
      <c r="B5169" s="0" t="s">
        <v>188</v>
      </c>
      <c r="C5169" s="0" t="s">
        <v>190</v>
      </c>
      <c r="D5169" s="0" t="s">
        <v>8</v>
      </c>
      <c r="E5169" s="0" t="s">
        <v>10</v>
      </c>
      <c r="F5169" s="0" t="n">
        <v>649</v>
      </c>
      <c r="G5169" s="0" t="n">
        <v>657</v>
      </c>
    </row>
    <row r="5170" customFormat="false" ht="12.8" hidden="false" customHeight="false" outlineLevel="0" collapsed="false">
      <c r="A5170" s="0" t="n">
        <v>5168</v>
      </c>
      <c r="B5170" s="0" t="s">
        <v>188</v>
      </c>
      <c r="C5170" s="0" t="s">
        <v>190</v>
      </c>
      <c r="D5170" s="0" t="s">
        <v>8</v>
      </c>
      <c r="E5170" s="0" t="s">
        <v>10</v>
      </c>
      <c r="F5170" s="0" t="n">
        <v>890</v>
      </c>
      <c r="G5170" s="0" t="n">
        <v>891</v>
      </c>
    </row>
    <row r="5171" customFormat="false" ht="12.8" hidden="false" customHeight="false" outlineLevel="0" collapsed="false">
      <c r="A5171" s="0" t="n">
        <v>5169</v>
      </c>
      <c r="B5171" s="0" t="s">
        <v>188</v>
      </c>
      <c r="C5171" s="0" t="s">
        <v>190</v>
      </c>
      <c r="D5171" s="0" t="s">
        <v>8</v>
      </c>
      <c r="E5171" s="0" t="s">
        <v>10</v>
      </c>
      <c r="F5171" s="0" t="n">
        <v>1120</v>
      </c>
      <c r="G5171" s="0" t="n">
        <v>1128</v>
      </c>
    </row>
    <row r="5172" customFormat="false" ht="12.8" hidden="false" customHeight="false" outlineLevel="0" collapsed="false">
      <c r="A5172" s="0" t="n">
        <v>5170</v>
      </c>
      <c r="B5172" s="0" t="s">
        <v>188</v>
      </c>
      <c r="C5172" s="0" t="s">
        <v>190</v>
      </c>
      <c r="D5172" s="0" t="s">
        <v>8</v>
      </c>
      <c r="E5172" s="0" t="s">
        <v>10</v>
      </c>
      <c r="F5172" s="0" t="n">
        <v>1351</v>
      </c>
      <c r="G5172" s="0" t="n">
        <v>1365</v>
      </c>
    </row>
    <row r="5173" customFormat="false" ht="12.8" hidden="false" customHeight="false" outlineLevel="0" collapsed="false">
      <c r="A5173" s="0" t="n">
        <v>5171</v>
      </c>
      <c r="B5173" s="0" t="s">
        <v>188</v>
      </c>
      <c r="C5173" s="0" t="s">
        <v>190</v>
      </c>
      <c r="D5173" s="0" t="s">
        <v>11</v>
      </c>
      <c r="E5173" s="0" t="s">
        <v>9</v>
      </c>
      <c r="F5173" s="0" t="n">
        <v>144</v>
      </c>
      <c r="G5173" s="0" t="n">
        <v>141</v>
      </c>
    </row>
    <row r="5174" customFormat="false" ht="12.8" hidden="false" customHeight="false" outlineLevel="0" collapsed="false">
      <c r="A5174" s="0" t="n">
        <v>5172</v>
      </c>
      <c r="B5174" s="0" t="s">
        <v>188</v>
      </c>
      <c r="C5174" s="0" t="s">
        <v>190</v>
      </c>
      <c r="D5174" s="0" t="s">
        <v>11</v>
      </c>
      <c r="E5174" s="0" t="s">
        <v>9</v>
      </c>
      <c r="F5174" s="0" t="n">
        <v>384</v>
      </c>
      <c r="G5174" s="0" t="n">
        <v>382</v>
      </c>
    </row>
    <row r="5175" customFormat="false" ht="12.8" hidden="false" customHeight="false" outlineLevel="0" collapsed="false">
      <c r="A5175" s="0" t="n">
        <v>5173</v>
      </c>
      <c r="B5175" s="0" t="s">
        <v>188</v>
      </c>
      <c r="C5175" s="0" t="s">
        <v>190</v>
      </c>
      <c r="D5175" s="0" t="s">
        <v>11</v>
      </c>
      <c r="E5175" s="0" t="s">
        <v>9</v>
      </c>
      <c r="F5175" s="0" t="n">
        <v>622</v>
      </c>
      <c r="G5175" s="0" t="n">
        <v>619</v>
      </c>
    </row>
    <row r="5176" customFormat="false" ht="12.8" hidden="false" customHeight="false" outlineLevel="0" collapsed="false">
      <c r="A5176" s="0" t="n">
        <v>5174</v>
      </c>
      <c r="B5176" s="0" t="s">
        <v>188</v>
      </c>
      <c r="C5176" s="0" t="s">
        <v>190</v>
      </c>
      <c r="D5176" s="0" t="s">
        <v>11</v>
      </c>
      <c r="E5176" s="0" t="s">
        <v>9</v>
      </c>
      <c r="F5176" s="0" t="n">
        <v>850</v>
      </c>
      <c r="G5176" s="0" t="n">
        <v>839</v>
      </c>
    </row>
    <row r="5177" customFormat="false" ht="12.8" hidden="false" customHeight="false" outlineLevel="0" collapsed="false">
      <c r="A5177" s="0" t="n">
        <v>5175</v>
      </c>
      <c r="B5177" s="0" t="s">
        <v>188</v>
      </c>
      <c r="C5177" s="0" t="s">
        <v>190</v>
      </c>
      <c r="D5177" s="0" t="s">
        <v>11</v>
      </c>
      <c r="E5177" s="0" t="s">
        <v>9</v>
      </c>
      <c r="F5177" s="0" t="n">
        <v>1088</v>
      </c>
      <c r="G5177" s="0" t="n">
        <v>1088</v>
      </c>
    </row>
    <row r="5178" customFormat="false" ht="12.8" hidden="false" customHeight="false" outlineLevel="0" collapsed="false">
      <c r="A5178" s="0" t="n">
        <v>5176</v>
      </c>
      <c r="B5178" s="0" t="s">
        <v>188</v>
      </c>
      <c r="C5178" s="0" t="s">
        <v>190</v>
      </c>
      <c r="D5178" s="0" t="s">
        <v>11</v>
      </c>
      <c r="E5178" s="0" t="s">
        <v>9</v>
      </c>
      <c r="F5178" s="0" t="n">
        <v>1327</v>
      </c>
      <c r="G5178" s="0" t="n">
        <v>1316</v>
      </c>
    </row>
    <row r="5179" customFormat="false" ht="12.8" hidden="false" customHeight="false" outlineLevel="0" collapsed="false">
      <c r="A5179" s="0" t="n">
        <v>5177</v>
      </c>
      <c r="B5179" s="0" t="s">
        <v>188</v>
      </c>
      <c r="C5179" s="0" t="s">
        <v>190</v>
      </c>
      <c r="D5179" s="0" t="s">
        <v>11</v>
      </c>
      <c r="E5179" s="0" t="s">
        <v>10</v>
      </c>
      <c r="F5179" s="0" t="n">
        <v>67</v>
      </c>
      <c r="G5179" s="0" t="n">
        <v>72</v>
      </c>
    </row>
    <row r="5180" customFormat="false" ht="12.8" hidden="false" customHeight="false" outlineLevel="0" collapsed="false">
      <c r="A5180" s="0" t="n">
        <v>5178</v>
      </c>
      <c r="B5180" s="0" t="s">
        <v>188</v>
      </c>
      <c r="C5180" s="0" t="s">
        <v>190</v>
      </c>
      <c r="D5180" s="0" t="s">
        <v>11</v>
      </c>
      <c r="E5180" s="0" t="s">
        <v>10</v>
      </c>
      <c r="F5180" s="0" t="n">
        <v>294</v>
      </c>
      <c r="G5180" s="0" t="n">
        <v>293</v>
      </c>
    </row>
    <row r="5181" customFormat="false" ht="12.8" hidden="false" customHeight="false" outlineLevel="0" collapsed="false">
      <c r="A5181" s="0" t="n">
        <v>5179</v>
      </c>
      <c r="B5181" s="0" t="s">
        <v>188</v>
      </c>
      <c r="C5181" s="0" t="s">
        <v>190</v>
      </c>
      <c r="D5181" s="0" t="s">
        <v>11</v>
      </c>
      <c r="E5181" s="0" t="s">
        <v>10</v>
      </c>
      <c r="F5181" s="0" t="n">
        <v>543</v>
      </c>
      <c r="G5181" s="0" t="n">
        <v>545</v>
      </c>
    </row>
    <row r="5182" customFormat="false" ht="12.8" hidden="false" customHeight="false" outlineLevel="0" collapsed="false">
      <c r="A5182" s="0" t="n">
        <v>5180</v>
      </c>
      <c r="B5182" s="0" t="s">
        <v>188</v>
      </c>
      <c r="C5182" s="0" t="s">
        <v>190</v>
      </c>
      <c r="D5182" s="0" t="s">
        <v>11</v>
      </c>
      <c r="E5182" s="0" t="s">
        <v>10</v>
      </c>
      <c r="F5182" s="0" t="n">
        <v>770</v>
      </c>
      <c r="G5182" s="0" t="n">
        <v>771</v>
      </c>
    </row>
    <row r="5183" customFormat="false" ht="12.8" hidden="false" customHeight="false" outlineLevel="0" collapsed="false">
      <c r="A5183" s="0" t="n">
        <v>5181</v>
      </c>
      <c r="B5183" s="0" t="s">
        <v>188</v>
      </c>
      <c r="C5183" s="0" t="s">
        <v>190</v>
      </c>
      <c r="D5183" s="0" t="s">
        <v>11</v>
      </c>
      <c r="E5183" s="0" t="s">
        <v>10</v>
      </c>
      <c r="F5183" s="0" t="n">
        <v>1004</v>
      </c>
      <c r="G5183" s="0" t="n">
        <v>1003</v>
      </c>
    </row>
    <row r="5184" customFormat="false" ht="12.8" hidden="false" customHeight="false" outlineLevel="0" collapsed="false">
      <c r="A5184" s="0" t="n">
        <v>5182</v>
      </c>
      <c r="B5184" s="0" t="s">
        <v>188</v>
      </c>
      <c r="C5184" s="0" t="s">
        <v>190</v>
      </c>
      <c r="D5184" s="0" t="s">
        <v>11</v>
      </c>
      <c r="E5184" s="0" t="s">
        <v>10</v>
      </c>
      <c r="F5184" s="0" t="n">
        <v>1242</v>
      </c>
      <c r="G5184" s="0" t="n">
        <v>1245</v>
      </c>
    </row>
    <row r="5185" customFormat="false" ht="12.8" hidden="false" customHeight="false" outlineLevel="0" collapsed="false">
      <c r="A5185" s="0" t="n">
        <v>5183</v>
      </c>
      <c r="B5185" s="0" t="s">
        <v>188</v>
      </c>
      <c r="C5185" s="0" t="s">
        <v>190</v>
      </c>
      <c r="D5185" s="0" t="s">
        <v>12</v>
      </c>
      <c r="E5185" s="0" t="s">
        <v>9</v>
      </c>
      <c r="F5185" s="0" t="n">
        <v>259</v>
      </c>
      <c r="G5185" s="0" t="n">
        <v>261</v>
      </c>
    </row>
    <row r="5186" customFormat="false" ht="12.8" hidden="false" customHeight="false" outlineLevel="0" collapsed="false">
      <c r="A5186" s="0" t="n">
        <v>5184</v>
      </c>
      <c r="B5186" s="0" t="s">
        <v>188</v>
      </c>
      <c r="C5186" s="0" t="s">
        <v>190</v>
      </c>
      <c r="D5186" s="0" t="s">
        <v>12</v>
      </c>
      <c r="E5186" s="0" t="s">
        <v>9</v>
      </c>
      <c r="F5186" s="0" t="n">
        <v>500</v>
      </c>
      <c r="G5186" s="0" t="n">
        <v>502</v>
      </c>
    </row>
    <row r="5187" customFormat="false" ht="12.8" hidden="false" customHeight="false" outlineLevel="0" collapsed="false">
      <c r="A5187" s="0" t="n">
        <v>5185</v>
      </c>
      <c r="B5187" s="0" t="s">
        <v>188</v>
      </c>
      <c r="C5187" s="0" t="s">
        <v>190</v>
      </c>
      <c r="D5187" s="0" t="s">
        <v>12</v>
      </c>
      <c r="E5187" s="0" t="s">
        <v>9</v>
      </c>
      <c r="F5187" s="0" t="n">
        <v>735</v>
      </c>
      <c r="G5187" s="0" t="n">
        <v>736</v>
      </c>
    </row>
    <row r="5188" customFormat="false" ht="12.8" hidden="false" customHeight="false" outlineLevel="0" collapsed="false">
      <c r="A5188" s="0" t="n">
        <v>5186</v>
      </c>
      <c r="B5188" s="0" t="s">
        <v>188</v>
      </c>
      <c r="C5188" s="0" t="s">
        <v>190</v>
      </c>
      <c r="D5188" s="0" t="s">
        <v>12</v>
      </c>
      <c r="E5188" s="0" t="s">
        <v>9</v>
      </c>
      <c r="F5188" s="0" t="n">
        <v>969</v>
      </c>
      <c r="G5188" s="0" t="n">
        <v>970</v>
      </c>
    </row>
    <row r="5189" customFormat="false" ht="12.8" hidden="false" customHeight="false" outlineLevel="0" collapsed="false">
      <c r="A5189" s="0" t="n">
        <v>5187</v>
      </c>
      <c r="B5189" s="0" t="s">
        <v>188</v>
      </c>
      <c r="C5189" s="0" t="s">
        <v>190</v>
      </c>
      <c r="D5189" s="0" t="s">
        <v>12</v>
      </c>
      <c r="E5189" s="0" t="s">
        <v>9</v>
      </c>
      <c r="F5189" s="0" t="n">
        <v>1204</v>
      </c>
      <c r="G5189" s="0" t="n">
        <v>1204</v>
      </c>
    </row>
    <row r="5190" customFormat="false" ht="12.8" hidden="false" customHeight="false" outlineLevel="0" collapsed="false">
      <c r="A5190" s="0" t="n">
        <v>5188</v>
      </c>
      <c r="B5190" s="0" t="s">
        <v>188</v>
      </c>
      <c r="C5190" s="0" t="s">
        <v>190</v>
      </c>
      <c r="D5190" s="0" t="s">
        <v>12</v>
      </c>
      <c r="E5190" s="0" t="s">
        <v>9</v>
      </c>
      <c r="G5190" s="0" t="n">
        <v>24</v>
      </c>
    </row>
    <row r="5191" customFormat="false" ht="12.8" hidden="false" customHeight="false" outlineLevel="0" collapsed="false">
      <c r="A5191" s="0" t="n">
        <v>5189</v>
      </c>
      <c r="B5191" s="0" t="s">
        <v>188</v>
      </c>
      <c r="C5191" s="0" t="s">
        <v>190</v>
      </c>
      <c r="D5191" s="0" t="s">
        <v>12</v>
      </c>
      <c r="E5191" s="0" t="s">
        <v>10</v>
      </c>
      <c r="F5191" s="0" t="n">
        <v>177</v>
      </c>
      <c r="G5191" s="0" t="n">
        <v>180</v>
      </c>
    </row>
    <row r="5192" customFormat="false" ht="12.8" hidden="false" customHeight="false" outlineLevel="0" collapsed="false">
      <c r="A5192" s="0" t="n">
        <v>5190</v>
      </c>
      <c r="B5192" s="0" t="s">
        <v>188</v>
      </c>
      <c r="C5192" s="0" t="s">
        <v>190</v>
      </c>
      <c r="D5192" s="0" t="s">
        <v>12</v>
      </c>
      <c r="E5192" s="0" t="s">
        <v>10</v>
      </c>
      <c r="F5192" s="0" t="n">
        <v>418</v>
      </c>
      <c r="G5192" s="0" t="n">
        <v>420</v>
      </c>
    </row>
    <row r="5193" customFormat="false" ht="12.8" hidden="false" customHeight="false" outlineLevel="0" collapsed="false">
      <c r="A5193" s="0" t="n">
        <v>5191</v>
      </c>
      <c r="B5193" s="0" t="s">
        <v>188</v>
      </c>
      <c r="C5193" s="0" t="s">
        <v>190</v>
      </c>
      <c r="D5193" s="0" t="s">
        <v>12</v>
      </c>
      <c r="E5193" s="0" t="s">
        <v>10</v>
      </c>
      <c r="F5193" s="0" t="n">
        <v>649</v>
      </c>
      <c r="G5193" s="0" t="n">
        <v>656</v>
      </c>
    </row>
    <row r="5194" customFormat="false" ht="12.8" hidden="false" customHeight="false" outlineLevel="0" collapsed="false">
      <c r="A5194" s="0" t="n">
        <v>5192</v>
      </c>
      <c r="B5194" s="0" t="s">
        <v>188</v>
      </c>
      <c r="C5194" s="0" t="s">
        <v>190</v>
      </c>
      <c r="D5194" s="0" t="s">
        <v>12</v>
      </c>
      <c r="E5194" s="0" t="s">
        <v>10</v>
      </c>
      <c r="F5194" s="0" t="n">
        <v>890</v>
      </c>
      <c r="G5194" s="0" t="n">
        <v>891</v>
      </c>
    </row>
    <row r="5195" customFormat="false" ht="12.8" hidden="false" customHeight="false" outlineLevel="0" collapsed="false">
      <c r="A5195" s="0" t="n">
        <v>5193</v>
      </c>
      <c r="B5195" s="0" t="s">
        <v>188</v>
      </c>
      <c r="C5195" s="0" t="s">
        <v>190</v>
      </c>
      <c r="D5195" s="0" t="s">
        <v>12</v>
      </c>
      <c r="E5195" s="0" t="s">
        <v>10</v>
      </c>
      <c r="F5195" s="0" t="n">
        <v>1120</v>
      </c>
      <c r="G5195" s="0" t="n">
        <v>1130</v>
      </c>
    </row>
    <row r="5196" customFormat="false" ht="12.8" hidden="false" customHeight="false" outlineLevel="0" collapsed="false">
      <c r="A5196" s="0" t="n">
        <v>5194</v>
      </c>
      <c r="B5196" s="0" t="s">
        <v>188</v>
      </c>
      <c r="C5196" s="0" t="s">
        <v>190</v>
      </c>
      <c r="D5196" s="0" t="s">
        <v>12</v>
      </c>
      <c r="E5196" s="0" t="s">
        <v>10</v>
      </c>
      <c r="F5196" s="0" t="n">
        <v>1351</v>
      </c>
      <c r="G5196" s="0" t="n">
        <v>1365</v>
      </c>
    </row>
    <row r="5197" customFormat="false" ht="12.8" hidden="false" customHeight="false" outlineLevel="0" collapsed="false">
      <c r="A5197" s="0" t="n">
        <v>5195</v>
      </c>
      <c r="B5197" s="0" t="s">
        <v>188</v>
      </c>
      <c r="C5197" s="0" t="s">
        <v>190</v>
      </c>
      <c r="D5197" s="0" t="s">
        <v>13</v>
      </c>
      <c r="E5197" s="0" t="s">
        <v>9</v>
      </c>
      <c r="F5197" s="0" t="n">
        <v>144</v>
      </c>
      <c r="G5197" s="0" t="n">
        <v>145</v>
      </c>
    </row>
    <row r="5198" customFormat="false" ht="12.8" hidden="false" customHeight="false" outlineLevel="0" collapsed="false">
      <c r="A5198" s="0" t="n">
        <v>5196</v>
      </c>
      <c r="B5198" s="0" t="s">
        <v>188</v>
      </c>
      <c r="C5198" s="0" t="s">
        <v>190</v>
      </c>
      <c r="D5198" s="0" t="s">
        <v>13</v>
      </c>
      <c r="E5198" s="0" t="s">
        <v>9</v>
      </c>
      <c r="F5198" s="0" t="n">
        <v>384</v>
      </c>
      <c r="G5198" s="0" t="n">
        <v>381</v>
      </c>
    </row>
    <row r="5199" customFormat="false" ht="12.8" hidden="false" customHeight="false" outlineLevel="0" collapsed="false">
      <c r="A5199" s="0" t="n">
        <v>5197</v>
      </c>
      <c r="B5199" s="0" t="s">
        <v>188</v>
      </c>
      <c r="C5199" s="0" t="s">
        <v>190</v>
      </c>
      <c r="D5199" s="0" t="s">
        <v>13</v>
      </c>
      <c r="E5199" s="0" t="s">
        <v>9</v>
      </c>
      <c r="F5199" s="0" t="n">
        <v>622</v>
      </c>
      <c r="G5199" s="0" t="n">
        <v>622</v>
      </c>
    </row>
    <row r="5200" customFormat="false" ht="12.8" hidden="false" customHeight="false" outlineLevel="0" collapsed="false">
      <c r="A5200" s="0" t="n">
        <v>5198</v>
      </c>
      <c r="B5200" s="0" t="s">
        <v>188</v>
      </c>
      <c r="C5200" s="0" t="s">
        <v>190</v>
      </c>
      <c r="D5200" s="0" t="s">
        <v>13</v>
      </c>
      <c r="E5200" s="0" t="s">
        <v>9</v>
      </c>
      <c r="F5200" s="0" t="n">
        <v>850</v>
      </c>
      <c r="G5200" s="0" t="n">
        <v>843</v>
      </c>
    </row>
    <row r="5201" customFormat="false" ht="12.8" hidden="false" customHeight="false" outlineLevel="0" collapsed="false">
      <c r="A5201" s="0" t="n">
        <v>5199</v>
      </c>
      <c r="B5201" s="0" t="s">
        <v>188</v>
      </c>
      <c r="C5201" s="0" t="s">
        <v>190</v>
      </c>
      <c r="D5201" s="0" t="s">
        <v>13</v>
      </c>
      <c r="E5201" s="0" t="s">
        <v>9</v>
      </c>
      <c r="F5201" s="0" t="n">
        <v>1088</v>
      </c>
      <c r="G5201" s="0" t="n">
        <v>1089</v>
      </c>
    </row>
    <row r="5202" customFormat="false" ht="12.8" hidden="false" customHeight="false" outlineLevel="0" collapsed="false">
      <c r="A5202" s="0" t="n">
        <v>5200</v>
      </c>
      <c r="B5202" s="0" t="s">
        <v>188</v>
      </c>
      <c r="C5202" s="0" t="s">
        <v>190</v>
      </c>
      <c r="D5202" s="0" t="s">
        <v>13</v>
      </c>
      <c r="E5202" s="0" t="s">
        <v>9</v>
      </c>
      <c r="F5202" s="0" t="n">
        <v>1327</v>
      </c>
      <c r="G5202" s="0" t="n">
        <v>1325</v>
      </c>
    </row>
    <row r="5203" customFormat="false" ht="12.8" hidden="false" customHeight="false" outlineLevel="0" collapsed="false">
      <c r="A5203" s="0" t="n">
        <v>5201</v>
      </c>
      <c r="B5203" s="0" t="s">
        <v>188</v>
      </c>
      <c r="C5203" s="0" t="s">
        <v>190</v>
      </c>
      <c r="D5203" s="0" t="s">
        <v>13</v>
      </c>
      <c r="E5203" s="0" t="s">
        <v>10</v>
      </c>
      <c r="F5203" s="0" t="n">
        <v>67</v>
      </c>
      <c r="G5203" s="0" t="n">
        <v>65</v>
      </c>
    </row>
    <row r="5204" customFormat="false" ht="12.8" hidden="false" customHeight="false" outlineLevel="0" collapsed="false">
      <c r="A5204" s="0" t="n">
        <v>5202</v>
      </c>
      <c r="B5204" s="0" t="s">
        <v>188</v>
      </c>
      <c r="C5204" s="0" t="s">
        <v>190</v>
      </c>
      <c r="D5204" s="0" t="s">
        <v>13</v>
      </c>
      <c r="E5204" s="0" t="s">
        <v>10</v>
      </c>
      <c r="F5204" s="0" t="n">
        <v>294</v>
      </c>
      <c r="G5204" s="0" t="n">
        <v>291</v>
      </c>
    </row>
    <row r="5205" customFormat="false" ht="12.8" hidden="false" customHeight="false" outlineLevel="0" collapsed="false">
      <c r="A5205" s="0" t="n">
        <v>5203</v>
      </c>
      <c r="B5205" s="0" t="s">
        <v>188</v>
      </c>
      <c r="C5205" s="0" t="s">
        <v>190</v>
      </c>
      <c r="D5205" s="0" t="s">
        <v>13</v>
      </c>
      <c r="E5205" s="0" t="s">
        <v>10</v>
      </c>
      <c r="F5205" s="0" t="n">
        <v>543</v>
      </c>
      <c r="G5205" s="0" t="n">
        <v>542</v>
      </c>
    </row>
    <row r="5206" customFormat="false" ht="12.8" hidden="false" customHeight="false" outlineLevel="0" collapsed="false">
      <c r="A5206" s="0" t="n">
        <v>5204</v>
      </c>
      <c r="B5206" s="0" t="s">
        <v>188</v>
      </c>
      <c r="C5206" s="0" t="s">
        <v>190</v>
      </c>
      <c r="D5206" s="0" t="s">
        <v>13</v>
      </c>
      <c r="E5206" s="0" t="s">
        <v>10</v>
      </c>
      <c r="F5206" s="0" t="n">
        <v>770</v>
      </c>
      <c r="G5206" s="0" t="n">
        <v>771</v>
      </c>
    </row>
    <row r="5207" customFormat="false" ht="12.8" hidden="false" customHeight="false" outlineLevel="0" collapsed="false">
      <c r="A5207" s="0" t="n">
        <v>5205</v>
      </c>
      <c r="B5207" s="0" t="s">
        <v>188</v>
      </c>
      <c r="C5207" s="0" t="s">
        <v>190</v>
      </c>
      <c r="D5207" s="0" t="s">
        <v>13</v>
      </c>
      <c r="E5207" s="0" t="s">
        <v>10</v>
      </c>
      <c r="F5207" s="0" t="n">
        <v>1004</v>
      </c>
      <c r="G5207" s="0" t="n">
        <v>1002</v>
      </c>
    </row>
    <row r="5208" customFormat="false" ht="12.8" hidden="false" customHeight="false" outlineLevel="0" collapsed="false">
      <c r="A5208" s="0" t="n">
        <v>5206</v>
      </c>
      <c r="B5208" s="0" t="s">
        <v>188</v>
      </c>
      <c r="C5208" s="0" t="s">
        <v>190</v>
      </c>
      <c r="D5208" s="0" t="s">
        <v>13</v>
      </c>
      <c r="E5208" s="0" t="s">
        <v>10</v>
      </c>
      <c r="F5208" s="0" t="n">
        <v>1242</v>
      </c>
      <c r="G5208" s="0" t="n">
        <v>1245</v>
      </c>
    </row>
    <row r="5209" customFormat="false" ht="12.8" hidden="false" customHeight="false" outlineLevel="0" collapsed="false">
      <c r="A5209" s="0" t="n">
        <v>5207</v>
      </c>
      <c r="B5209" s="0" t="s">
        <v>188</v>
      </c>
      <c r="C5209" s="0" t="s">
        <v>191</v>
      </c>
      <c r="D5209" s="0" t="s">
        <v>8</v>
      </c>
      <c r="E5209" s="0" t="s">
        <v>9</v>
      </c>
      <c r="F5209" s="0" t="n">
        <v>18</v>
      </c>
      <c r="G5209" s="0" t="n">
        <v>14</v>
      </c>
    </row>
    <row r="5210" customFormat="false" ht="12.8" hidden="false" customHeight="false" outlineLevel="0" collapsed="false">
      <c r="A5210" s="0" t="n">
        <v>5208</v>
      </c>
      <c r="B5210" s="0" t="s">
        <v>188</v>
      </c>
      <c r="C5210" s="0" t="s">
        <v>191</v>
      </c>
      <c r="D5210" s="0" t="s">
        <v>8</v>
      </c>
      <c r="E5210" s="0" t="s">
        <v>9</v>
      </c>
      <c r="F5210" s="0" t="n">
        <v>254</v>
      </c>
      <c r="G5210" s="0" t="n">
        <v>250</v>
      </c>
    </row>
    <row r="5211" customFormat="false" ht="12.8" hidden="false" customHeight="false" outlineLevel="0" collapsed="false">
      <c r="A5211" s="0" t="n">
        <v>5209</v>
      </c>
      <c r="B5211" s="0" t="s">
        <v>188</v>
      </c>
      <c r="C5211" s="0" t="s">
        <v>191</v>
      </c>
      <c r="D5211" s="0" t="s">
        <v>8</v>
      </c>
      <c r="E5211" s="0" t="s">
        <v>9</v>
      </c>
      <c r="F5211" s="0" t="n">
        <v>482</v>
      </c>
      <c r="G5211" s="0" t="n">
        <v>486</v>
      </c>
    </row>
    <row r="5212" customFormat="false" ht="12.8" hidden="false" customHeight="false" outlineLevel="0" collapsed="false">
      <c r="A5212" s="0" t="n">
        <v>5210</v>
      </c>
      <c r="B5212" s="0" t="s">
        <v>188</v>
      </c>
      <c r="C5212" s="0" t="s">
        <v>191</v>
      </c>
      <c r="D5212" s="0" t="s">
        <v>8</v>
      </c>
      <c r="E5212" s="0" t="s">
        <v>9</v>
      </c>
      <c r="F5212" s="0" t="n">
        <v>711</v>
      </c>
      <c r="G5212" s="0" t="n">
        <v>714</v>
      </c>
    </row>
    <row r="5213" customFormat="false" ht="12.8" hidden="false" customHeight="false" outlineLevel="0" collapsed="false">
      <c r="A5213" s="0" t="n">
        <v>5211</v>
      </c>
      <c r="B5213" s="0" t="s">
        <v>188</v>
      </c>
      <c r="C5213" s="0" t="s">
        <v>191</v>
      </c>
      <c r="D5213" s="0" t="s">
        <v>8</v>
      </c>
      <c r="E5213" s="0" t="s">
        <v>9</v>
      </c>
      <c r="F5213" s="0" t="n">
        <v>944</v>
      </c>
      <c r="G5213" s="0" t="n">
        <v>945</v>
      </c>
    </row>
    <row r="5214" customFormat="false" ht="12.8" hidden="false" customHeight="false" outlineLevel="0" collapsed="false">
      <c r="A5214" s="0" t="n">
        <v>5212</v>
      </c>
      <c r="B5214" s="0" t="s">
        <v>188</v>
      </c>
      <c r="C5214" s="0" t="s">
        <v>191</v>
      </c>
      <c r="D5214" s="0" t="s">
        <v>8</v>
      </c>
      <c r="E5214" s="0" t="s">
        <v>9</v>
      </c>
      <c r="F5214" s="0" t="n">
        <v>1163</v>
      </c>
      <c r="G5214" s="0" t="n">
        <v>1166</v>
      </c>
    </row>
    <row r="5215" customFormat="false" ht="12.8" hidden="false" customHeight="false" outlineLevel="0" collapsed="false">
      <c r="A5215" s="0" t="n">
        <v>5213</v>
      </c>
      <c r="B5215" s="0" t="s">
        <v>188</v>
      </c>
      <c r="C5215" s="0" t="s">
        <v>191</v>
      </c>
      <c r="D5215" s="0" t="s">
        <v>8</v>
      </c>
      <c r="E5215" s="0" t="s">
        <v>9</v>
      </c>
      <c r="F5215" s="0" t="n">
        <v>1386</v>
      </c>
      <c r="G5215" s="0" t="n">
        <v>1391</v>
      </c>
    </row>
    <row r="5216" customFormat="false" ht="12.8" hidden="false" customHeight="false" outlineLevel="0" collapsed="false">
      <c r="A5216" s="0" t="n">
        <v>5214</v>
      </c>
      <c r="B5216" s="0" t="s">
        <v>188</v>
      </c>
      <c r="C5216" s="0" t="s">
        <v>191</v>
      </c>
      <c r="D5216" s="0" t="s">
        <v>8</v>
      </c>
      <c r="E5216" s="0" t="s">
        <v>9</v>
      </c>
      <c r="F5216" s="0" t="n">
        <v>1599</v>
      </c>
      <c r="G5216" s="0" t="n">
        <v>1601</v>
      </c>
    </row>
    <row r="5217" customFormat="false" ht="12.8" hidden="false" customHeight="false" outlineLevel="0" collapsed="false">
      <c r="A5217" s="0" t="n">
        <v>5215</v>
      </c>
      <c r="B5217" s="0" t="s">
        <v>188</v>
      </c>
      <c r="C5217" s="0" t="s">
        <v>191</v>
      </c>
      <c r="D5217" s="0" t="s">
        <v>8</v>
      </c>
      <c r="E5217" s="0" t="s">
        <v>9</v>
      </c>
      <c r="F5217" s="0" t="n">
        <v>1814</v>
      </c>
      <c r="G5217" s="0" t="n">
        <v>1822</v>
      </c>
    </row>
    <row r="5218" customFormat="false" ht="12.8" hidden="false" customHeight="false" outlineLevel="0" collapsed="false">
      <c r="A5218" s="0" t="n">
        <v>5216</v>
      </c>
      <c r="B5218" s="0" t="s">
        <v>188</v>
      </c>
      <c r="C5218" s="0" t="s">
        <v>191</v>
      </c>
      <c r="D5218" s="0" t="s">
        <v>8</v>
      </c>
      <c r="E5218" s="0" t="s">
        <v>9</v>
      </c>
      <c r="F5218" s="0" t="n">
        <v>2029</v>
      </c>
      <c r="G5218" s="0" t="n">
        <v>2042</v>
      </c>
    </row>
    <row r="5219" customFormat="false" ht="12.8" hidden="false" customHeight="false" outlineLevel="0" collapsed="false">
      <c r="A5219" s="0" t="n">
        <v>5217</v>
      </c>
      <c r="B5219" s="0" t="s">
        <v>188</v>
      </c>
      <c r="C5219" s="0" t="s">
        <v>191</v>
      </c>
      <c r="D5219" s="0" t="s">
        <v>8</v>
      </c>
      <c r="E5219" s="0" t="s">
        <v>9</v>
      </c>
      <c r="F5219" s="0" t="n">
        <v>2260</v>
      </c>
      <c r="G5219" s="0" t="n">
        <v>2262</v>
      </c>
    </row>
    <row r="5220" customFormat="false" ht="12.8" hidden="false" customHeight="false" outlineLevel="0" collapsed="false">
      <c r="A5220" s="0" t="n">
        <v>5218</v>
      </c>
      <c r="B5220" s="0" t="s">
        <v>188</v>
      </c>
      <c r="C5220" s="0" t="s">
        <v>191</v>
      </c>
      <c r="D5220" s="0" t="s">
        <v>8</v>
      </c>
      <c r="E5220" s="0" t="s">
        <v>10</v>
      </c>
      <c r="F5220" s="0" t="n">
        <v>178</v>
      </c>
      <c r="G5220" s="0" t="n">
        <v>183</v>
      </c>
    </row>
    <row r="5221" customFormat="false" ht="12.8" hidden="false" customHeight="false" outlineLevel="0" collapsed="false">
      <c r="A5221" s="0" t="n">
        <v>5219</v>
      </c>
      <c r="B5221" s="0" t="s">
        <v>188</v>
      </c>
      <c r="C5221" s="0" t="s">
        <v>191</v>
      </c>
      <c r="D5221" s="0" t="s">
        <v>8</v>
      </c>
      <c r="E5221" s="0" t="s">
        <v>10</v>
      </c>
      <c r="F5221" s="0" t="n">
        <v>417</v>
      </c>
      <c r="G5221" s="0" t="n">
        <v>422</v>
      </c>
    </row>
    <row r="5222" customFormat="false" ht="12.8" hidden="false" customHeight="false" outlineLevel="0" collapsed="false">
      <c r="A5222" s="0" t="n">
        <v>5220</v>
      </c>
      <c r="B5222" s="0" t="s">
        <v>188</v>
      </c>
      <c r="C5222" s="0" t="s">
        <v>191</v>
      </c>
      <c r="D5222" s="0" t="s">
        <v>8</v>
      </c>
      <c r="E5222" s="0" t="s">
        <v>10</v>
      </c>
      <c r="F5222" s="0" t="n">
        <v>656</v>
      </c>
      <c r="G5222" s="0" t="n">
        <v>659</v>
      </c>
    </row>
    <row r="5223" customFormat="false" ht="12.8" hidden="false" customHeight="false" outlineLevel="0" collapsed="false">
      <c r="A5223" s="0" t="n">
        <v>5221</v>
      </c>
      <c r="B5223" s="0" t="s">
        <v>188</v>
      </c>
      <c r="C5223" s="0" t="s">
        <v>191</v>
      </c>
      <c r="D5223" s="0" t="s">
        <v>8</v>
      </c>
      <c r="E5223" s="0" t="s">
        <v>10</v>
      </c>
      <c r="F5223" s="0" t="n">
        <v>878</v>
      </c>
      <c r="G5223" s="0" t="n">
        <v>879</v>
      </c>
    </row>
    <row r="5224" customFormat="false" ht="12.8" hidden="false" customHeight="false" outlineLevel="0" collapsed="false">
      <c r="A5224" s="0" t="n">
        <v>5222</v>
      </c>
      <c r="B5224" s="0" t="s">
        <v>188</v>
      </c>
      <c r="C5224" s="0" t="s">
        <v>191</v>
      </c>
      <c r="D5224" s="0" t="s">
        <v>8</v>
      </c>
      <c r="E5224" s="0" t="s">
        <v>10</v>
      </c>
      <c r="F5224" s="0" t="n">
        <v>1093</v>
      </c>
      <c r="G5224" s="0" t="n">
        <v>1095</v>
      </c>
    </row>
    <row r="5225" customFormat="false" ht="12.8" hidden="false" customHeight="false" outlineLevel="0" collapsed="false">
      <c r="A5225" s="0" t="n">
        <v>5223</v>
      </c>
      <c r="B5225" s="0" t="s">
        <v>188</v>
      </c>
      <c r="C5225" s="0" t="s">
        <v>191</v>
      </c>
      <c r="D5225" s="0" t="s">
        <v>8</v>
      </c>
      <c r="E5225" s="0" t="s">
        <v>10</v>
      </c>
      <c r="F5225" s="0" t="n">
        <v>1329</v>
      </c>
      <c r="G5225" s="0" t="n">
        <v>1331</v>
      </c>
    </row>
    <row r="5226" customFormat="false" ht="12.8" hidden="false" customHeight="false" outlineLevel="0" collapsed="false">
      <c r="A5226" s="0" t="n">
        <v>5224</v>
      </c>
      <c r="B5226" s="0" t="s">
        <v>188</v>
      </c>
      <c r="C5226" s="0" t="s">
        <v>191</v>
      </c>
      <c r="D5226" s="0" t="s">
        <v>8</v>
      </c>
      <c r="E5226" s="0" t="s">
        <v>10</v>
      </c>
      <c r="F5226" s="0" t="n">
        <v>1536</v>
      </c>
      <c r="G5226" s="0" t="n">
        <v>1539</v>
      </c>
    </row>
    <row r="5227" customFormat="false" ht="12.8" hidden="false" customHeight="false" outlineLevel="0" collapsed="false">
      <c r="A5227" s="0" t="n">
        <v>5225</v>
      </c>
      <c r="B5227" s="0" t="s">
        <v>188</v>
      </c>
      <c r="C5227" s="0" t="s">
        <v>191</v>
      </c>
      <c r="D5227" s="0" t="s">
        <v>8</v>
      </c>
      <c r="E5227" s="0" t="s">
        <v>10</v>
      </c>
      <c r="F5227" s="0" t="n">
        <v>1761</v>
      </c>
      <c r="G5227" s="0" t="n">
        <v>1764</v>
      </c>
    </row>
    <row r="5228" customFormat="false" ht="12.8" hidden="false" customHeight="false" outlineLevel="0" collapsed="false">
      <c r="A5228" s="0" t="n">
        <v>5226</v>
      </c>
      <c r="B5228" s="0" t="s">
        <v>188</v>
      </c>
      <c r="C5228" s="0" t="s">
        <v>191</v>
      </c>
      <c r="D5228" s="0" t="s">
        <v>8</v>
      </c>
      <c r="E5228" s="0" t="s">
        <v>10</v>
      </c>
      <c r="F5228" s="0" t="n">
        <v>1975</v>
      </c>
      <c r="G5228" s="0" t="n">
        <v>1978</v>
      </c>
    </row>
    <row r="5229" customFormat="false" ht="12.8" hidden="false" customHeight="false" outlineLevel="0" collapsed="false">
      <c r="A5229" s="0" t="n">
        <v>5227</v>
      </c>
      <c r="B5229" s="0" t="s">
        <v>188</v>
      </c>
      <c r="C5229" s="0" t="s">
        <v>191</v>
      </c>
      <c r="D5229" s="0" t="s">
        <v>8</v>
      </c>
      <c r="E5229" s="0" t="s">
        <v>10</v>
      </c>
      <c r="F5229" s="0" t="n">
        <v>2202</v>
      </c>
      <c r="G5229" s="0" t="n">
        <v>2206</v>
      </c>
    </row>
    <row r="5230" customFormat="false" ht="12.8" hidden="false" customHeight="false" outlineLevel="0" collapsed="false">
      <c r="A5230" s="0" t="n">
        <v>5228</v>
      </c>
      <c r="B5230" s="0" t="s">
        <v>188</v>
      </c>
      <c r="C5230" s="0" t="s">
        <v>191</v>
      </c>
      <c r="D5230" s="0" t="s">
        <v>11</v>
      </c>
      <c r="E5230" s="0" t="s">
        <v>9</v>
      </c>
      <c r="F5230" s="0" t="n">
        <v>129</v>
      </c>
      <c r="G5230" s="0" t="n">
        <v>140</v>
      </c>
    </row>
    <row r="5231" customFormat="false" ht="12.8" hidden="false" customHeight="false" outlineLevel="0" collapsed="false">
      <c r="A5231" s="0" t="n">
        <v>5229</v>
      </c>
      <c r="B5231" s="0" t="s">
        <v>188</v>
      </c>
      <c r="C5231" s="0" t="s">
        <v>191</v>
      </c>
      <c r="D5231" s="0" t="s">
        <v>11</v>
      </c>
      <c r="E5231" s="0" t="s">
        <v>9</v>
      </c>
      <c r="F5231" s="0" t="n">
        <v>369</v>
      </c>
    </row>
    <row r="5232" customFormat="false" ht="12.8" hidden="false" customHeight="false" outlineLevel="0" collapsed="false">
      <c r="A5232" s="0" t="n">
        <v>5230</v>
      </c>
      <c r="B5232" s="0" t="s">
        <v>188</v>
      </c>
      <c r="C5232" s="0" t="s">
        <v>191</v>
      </c>
      <c r="D5232" s="0" t="s">
        <v>11</v>
      </c>
      <c r="E5232" s="0" t="s">
        <v>9</v>
      </c>
      <c r="F5232" s="0" t="n">
        <v>608</v>
      </c>
      <c r="G5232" s="0" t="n">
        <v>610</v>
      </c>
    </row>
    <row r="5233" customFormat="false" ht="12.8" hidden="false" customHeight="false" outlineLevel="0" collapsed="false">
      <c r="A5233" s="0" t="n">
        <v>5231</v>
      </c>
      <c r="B5233" s="0" t="s">
        <v>188</v>
      </c>
      <c r="C5233" s="0" t="s">
        <v>191</v>
      </c>
      <c r="D5233" s="0" t="s">
        <v>11</v>
      </c>
      <c r="E5233" s="0" t="s">
        <v>9</v>
      </c>
      <c r="F5233" s="0" t="n">
        <v>836</v>
      </c>
      <c r="G5233" s="0" t="n">
        <v>843</v>
      </c>
    </row>
    <row r="5234" customFormat="false" ht="12.8" hidden="false" customHeight="false" outlineLevel="0" collapsed="false">
      <c r="A5234" s="0" t="n">
        <v>5232</v>
      </c>
      <c r="B5234" s="0" t="s">
        <v>188</v>
      </c>
      <c r="C5234" s="0" t="s">
        <v>191</v>
      </c>
      <c r="D5234" s="0" t="s">
        <v>11</v>
      </c>
      <c r="E5234" s="0" t="s">
        <v>9</v>
      </c>
      <c r="F5234" s="0" t="n">
        <v>1047</v>
      </c>
      <c r="G5234" s="0" t="n">
        <v>1047</v>
      </c>
    </row>
    <row r="5235" customFormat="false" ht="12.8" hidden="false" customHeight="false" outlineLevel="0" collapsed="false">
      <c r="A5235" s="0" t="n">
        <v>5233</v>
      </c>
      <c r="B5235" s="0" t="s">
        <v>188</v>
      </c>
      <c r="C5235" s="0" t="s">
        <v>191</v>
      </c>
      <c r="D5235" s="0" t="s">
        <v>11</v>
      </c>
      <c r="E5235" s="0" t="s">
        <v>9</v>
      </c>
      <c r="F5235" s="0" t="n">
        <v>1278</v>
      </c>
      <c r="G5235" s="0" t="n">
        <v>1288</v>
      </c>
    </row>
    <row r="5236" customFormat="false" ht="12.8" hidden="false" customHeight="false" outlineLevel="0" collapsed="false">
      <c r="A5236" s="0" t="n">
        <v>5234</v>
      </c>
      <c r="B5236" s="0" t="s">
        <v>188</v>
      </c>
      <c r="C5236" s="0" t="s">
        <v>191</v>
      </c>
      <c r="D5236" s="0" t="s">
        <v>11</v>
      </c>
      <c r="E5236" s="0" t="s">
        <v>9</v>
      </c>
      <c r="F5236" s="0" t="n">
        <v>1496</v>
      </c>
      <c r="G5236" s="0" t="n">
        <v>1503</v>
      </c>
    </row>
    <row r="5237" customFormat="false" ht="12.8" hidden="false" customHeight="false" outlineLevel="0" collapsed="false">
      <c r="A5237" s="0" t="n">
        <v>5235</v>
      </c>
      <c r="B5237" s="0" t="s">
        <v>188</v>
      </c>
      <c r="C5237" s="0" t="s">
        <v>191</v>
      </c>
      <c r="D5237" s="0" t="s">
        <v>11</v>
      </c>
      <c r="E5237" s="0" t="s">
        <v>9</v>
      </c>
      <c r="F5237" s="0" t="n">
        <v>1704</v>
      </c>
    </row>
    <row r="5238" customFormat="false" ht="12.8" hidden="false" customHeight="false" outlineLevel="0" collapsed="false">
      <c r="A5238" s="0" t="n">
        <v>5236</v>
      </c>
      <c r="B5238" s="0" t="s">
        <v>188</v>
      </c>
      <c r="C5238" s="0" t="s">
        <v>191</v>
      </c>
      <c r="D5238" s="0" t="s">
        <v>11</v>
      </c>
      <c r="E5238" s="0" t="s">
        <v>9</v>
      </c>
      <c r="F5238" s="0" t="n">
        <v>1929</v>
      </c>
    </row>
    <row r="5239" customFormat="false" ht="12.8" hidden="false" customHeight="false" outlineLevel="0" collapsed="false">
      <c r="A5239" s="0" t="n">
        <v>5237</v>
      </c>
      <c r="B5239" s="0" t="s">
        <v>188</v>
      </c>
      <c r="C5239" s="0" t="s">
        <v>191</v>
      </c>
      <c r="D5239" s="0" t="s">
        <v>11</v>
      </c>
      <c r="E5239" s="0" t="s">
        <v>9</v>
      </c>
      <c r="F5239" s="0" t="n">
        <v>2156</v>
      </c>
      <c r="G5239" s="0" t="n">
        <v>2166</v>
      </c>
    </row>
    <row r="5240" customFormat="false" ht="12.8" hidden="false" customHeight="false" outlineLevel="0" collapsed="false">
      <c r="A5240" s="0" t="n">
        <v>5238</v>
      </c>
      <c r="B5240" s="0" t="s">
        <v>188</v>
      </c>
      <c r="C5240" s="0" t="s">
        <v>191</v>
      </c>
      <c r="D5240" s="0" t="s">
        <v>11</v>
      </c>
      <c r="E5240" s="0" t="s">
        <v>10</v>
      </c>
      <c r="F5240" s="0" t="n">
        <v>65</v>
      </c>
      <c r="G5240" s="0" t="n">
        <v>67</v>
      </c>
    </row>
    <row r="5241" customFormat="false" ht="12.8" hidden="false" customHeight="false" outlineLevel="0" collapsed="false">
      <c r="A5241" s="0" t="n">
        <v>5239</v>
      </c>
      <c r="B5241" s="0" t="s">
        <v>188</v>
      </c>
      <c r="C5241" s="0" t="s">
        <v>191</v>
      </c>
      <c r="D5241" s="0" t="s">
        <v>11</v>
      </c>
      <c r="E5241" s="0" t="s">
        <v>10</v>
      </c>
      <c r="F5241" s="0" t="n">
        <v>294</v>
      </c>
      <c r="G5241" s="0" t="n">
        <v>300</v>
      </c>
    </row>
    <row r="5242" customFormat="false" ht="12.8" hidden="false" customHeight="false" outlineLevel="0" collapsed="false">
      <c r="A5242" s="0" t="n">
        <v>5240</v>
      </c>
      <c r="B5242" s="0" t="s">
        <v>188</v>
      </c>
      <c r="C5242" s="0" t="s">
        <v>191</v>
      </c>
      <c r="D5242" s="0" t="s">
        <v>11</v>
      </c>
      <c r="E5242" s="0" t="s">
        <v>10</v>
      </c>
      <c r="F5242" s="0" t="n">
        <v>548</v>
      </c>
      <c r="G5242" s="0" t="n">
        <v>551</v>
      </c>
    </row>
    <row r="5243" customFormat="false" ht="12.8" hidden="false" customHeight="false" outlineLevel="0" collapsed="false">
      <c r="A5243" s="0" t="n">
        <v>5241</v>
      </c>
      <c r="B5243" s="0" t="s">
        <v>188</v>
      </c>
      <c r="C5243" s="0" t="s">
        <v>191</v>
      </c>
      <c r="D5243" s="0" t="s">
        <v>11</v>
      </c>
      <c r="E5243" s="0" t="s">
        <v>10</v>
      </c>
      <c r="F5243" s="0" t="n">
        <v>775</v>
      </c>
      <c r="G5243" s="0" t="n">
        <v>779</v>
      </c>
    </row>
    <row r="5244" customFormat="false" ht="12.8" hidden="false" customHeight="false" outlineLevel="0" collapsed="false">
      <c r="A5244" s="0" t="n">
        <v>5242</v>
      </c>
      <c r="B5244" s="0" t="s">
        <v>188</v>
      </c>
      <c r="C5244" s="0" t="s">
        <v>191</v>
      </c>
      <c r="D5244" s="0" t="s">
        <v>11</v>
      </c>
      <c r="E5244" s="0" t="s">
        <v>10</v>
      </c>
      <c r="F5244" s="0" t="n">
        <v>983</v>
      </c>
      <c r="G5244" s="0" t="n">
        <v>985</v>
      </c>
    </row>
    <row r="5245" customFormat="false" ht="12.8" hidden="false" customHeight="false" outlineLevel="0" collapsed="false">
      <c r="A5245" s="0" t="n">
        <v>5243</v>
      </c>
      <c r="B5245" s="0" t="s">
        <v>188</v>
      </c>
      <c r="C5245" s="0" t="s">
        <v>191</v>
      </c>
      <c r="D5245" s="0" t="s">
        <v>11</v>
      </c>
      <c r="E5245" s="0" t="s">
        <v>10</v>
      </c>
      <c r="F5245" s="0" t="n">
        <v>1219</v>
      </c>
      <c r="G5245" s="0" t="n">
        <v>1223</v>
      </c>
    </row>
    <row r="5246" customFormat="false" ht="12.8" hidden="false" customHeight="false" outlineLevel="0" collapsed="false">
      <c r="A5246" s="0" t="n">
        <v>5244</v>
      </c>
      <c r="B5246" s="0" t="s">
        <v>188</v>
      </c>
      <c r="C5246" s="0" t="s">
        <v>191</v>
      </c>
      <c r="D5246" s="0" t="s">
        <v>11</v>
      </c>
      <c r="E5246" s="0" t="s">
        <v>10</v>
      </c>
      <c r="F5246" s="0" t="n">
        <v>1445</v>
      </c>
      <c r="G5246" s="0" t="n">
        <v>1447</v>
      </c>
    </row>
    <row r="5247" customFormat="false" ht="12.8" hidden="false" customHeight="false" outlineLevel="0" collapsed="false">
      <c r="A5247" s="0" t="n">
        <v>5245</v>
      </c>
      <c r="B5247" s="0" t="s">
        <v>188</v>
      </c>
      <c r="C5247" s="0" t="s">
        <v>191</v>
      </c>
      <c r="D5247" s="0" t="s">
        <v>11</v>
      </c>
      <c r="E5247" s="0" t="s">
        <v>10</v>
      </c>
      <c r="F5247" s="0" t="n">
        <v>1642</v>
      </c>
      <c r="G5247" s="0" t="n">
        <v>1641</v>
      </c>
    </row>
    <row r="5248" customFormat="false" ht="12.8" hidden="false" customHeight="false" outlineLevel="0" collapsed="false">
      <c r="A5248" s="0" t="n">
        <v>5246</v>
      </c>
      <c r="B5248" s="0" t="s">
        <v>188</v>
      </c>
      <c r="C5248" s="0" t="s">
        <v>191</v>
      </c>
      <c r="D5248" s="0" t="s">
        <v>11</v>
      </c>
      <c r="E5248" s="0" t="s">
        <v>10</v>
      </c>
      <c r="F5248" s="0" t="n">
        <v>1874</v>
      </c>
      <c r="G5248" s="0" t="n">
        <v>1879</v>
      </c>
    </row>
    <row r="5249" customFormat="false" ht="12.8" hidden="false" customHeight="false" outlineLevel="0" collapsed="false">
      <c r="A5249" s="0" t="n">
        <v>5247</v>
      </c>
      <c r="B5249" s="0" t="s">
        <v>188</v>
      </c>
      <c r="C5249" s="0" t="s">
        <v>191</v>
      </c>
      <c r="D5249" s="0" t="s">
        <v>11</v>
      </c>
      <c r="E5249" s="0" t="s">
        <v>10</v>
      </c>
      <c r="F5249" s="0" t="n">
        <v>2104</v>
      </c>
      <c r="G5249" s="0" t="n">
        <v>2103</v>
      </c>
    </row>
    <row r="5250" customFormat="false" ht="12.8" hidden="false" customHeight="false" outlineLevel="0" collapsed="false">
      <c r="A5250" s="0" t="n">
        <v>5248</v>
      </c>
      <c r="B5250" s="0" t="s">
        <v>188</v>
      </c>
      <c r="C5250" s="0" t="s">
        <v>191</v>
      </c>
      <c r="D5250" s="0" t="s">
        <v>12</v>
      </c>
      <c r="E5250" s="0" t="s">
        <v>9</v>
      </c>
      <c r="F5250" s="0" t="n">
        <v>18</v>
      </c>
      <c r="G5250" s="0" t="n">
        <v>14</v>
      </c>
    </row>
    <row r="5251" customFormat="false" ht="12.8" hidden="false" customHeight="false" outlineLevel="0" collapsed="false">
      <c r="A5251" s="0" t="n">
        <v>5249</v>
      </c>
      <c r="B5251" s="0" t="s">
        <v>188</v>
      </c>
      <c r="C5251" s="0" t="s">
        <v>191</v>
      </c>
      <c r="D5251" s="0" t="s">
        <v>12</v>
      </c>
      <c r="E5251" s="0" t="s">
        <v>9</v>
      </c>
      <c r="F5251" s="0" t="n">
        <v>254</v>
      </c>
      <c r="G5251" s="0" t="n">
        <v>249</v>
      </c>
    </row>
    <row r="5252" customFormat="false" ht="12.8" hidden="false" customHeight="false" outlineLevel="0" collapsed="false">
      <c r="A5252" s="0" t="n">
        <v>5250</v>
      </c>
      <c r="B5252" s="0" t="s">
        <v>188</v>
      </c>
      <c r="C5252" s="0" t="s">
        <v>191</v>
      </c>
      <c r="D5252" s="0" t="s">
        <v>12</v>
      </c>
      <c r="E5252" s="0" t="s">
        <v>9</v>
      </c>
      <c r="F5252" s="0" t="n">
        <v>482</v>
      </c>
      <c r="G5252" s="0" t="n">
        <v>484</v>
      </c>
    </row>
    <row r="5253" customFormat="false" ht="12.8" hidden="false" customHeight="false" outlineLevel="0" collapsed="false">
      <c r="A5253" s="0" t="n">
        <v>5251</v>
      </c>
      <c r="B5253" s="0" t="s">
        <v>188</v>
      </c>
      <c r="C5253" s="0" t="s">
        <v>191</v>
      </c>
      <c r="D5253" s="0" t="s">
        <v>12</v>
      </c>
      <c r="E5253" s="0" t="s">
        <v>9</v>
      </c>
      <c r="F5253" s="0" t="n">
        <v>711</v>
      </c>
      <c r="G5253" s="0" t="n">
        <v>710</v>
      </c>
    </row>
    <row r="5254" customFormat="false" ht="12.8" hidden="false" customHeight="false" outlineLevel="0" collapsed="false">
      <c r="A5254" s="0" t="n">
        <v>5252</v>
      </c>
      <c r="B5254" s="0" t="s">
        <v>188</v>
      </c>
      <c r="C5254" s="0" t="s">
        <v>191</v>
      </c>
      <c r="D5254" s="0" t="s">
        <v>12</v>
      </c>
      <c r="E5254" s="0" t="s">
        <v>9</v>
      </c>
      <c r="F5254" s="0" t="n">
        <v>944</v>
      </c>
      <c r="G5254" s="0" t="n">
        <v>944</v>
      </c>
    </row>
    <row r="5255" customFormat="false" ht="12.8" hidden="false" customHeight="false" outlineLevel="0" collapsed="false">
      <c r="A5255" s="0" t="n">
        <v>5253</v>
      </c>
      <c r="B5255" s="0" t="s">
        <v>188</v>
      </c>
      <c r="C5255" s="0" t="s">
        <v>191</v>
      </c>
      <c r="D5255" s="0" t="s">
        <v>12</v>
      </c>
      <c r="E5255" s="0" t="s">
        <v>9</v>
      </c>
      <c r="F5255" s="0" t="n">
        <v>1163</v>
      </c>
      <c r="G5255" s="0" t="n">
        <v>1168</v>
      </c>
    </row>
    <row r="5256" customFormat="false" ht="12.8" hidden="false" customHeight="false" outlineLevel="0" collapsed="false">
      <c r="A5256" s="0" t="n">
        <v>5254</v>
      </c>
      <c r="B5256" s="0" t="s">
        <v>188</v>
      </c>
      <c r="C5256" s="0" t="s">
        <v>191</v>
      </c>
      <c r="D5256" s="0" t="s">
        <v>12</v>
      </c>
      <c r="E5256" s="0" t="s">
        <v>9</v>
      </c>
      <c r="F5256" s="0" t="n">
        <v>1386</v>
      </c>
      <c r="G5256" s="0" t="n">
        <v>1388</v>
      </c>
    </row>
    <row r="5257" customFormat="false" ht="12.8" hidden="false" customHeight="false" outlineLevel="0" collapsed="false">
      <c r="A5257" s="0" t="n">
        <v>5255</v>
      </c>
      <c r="B5257" s="0" t="s">
        <v>188</v>
      </c>
      <c r="C5257" s="0" t="s">
        <v>191</v>
      </c>
      <c r="D5257" s="0" t="s">
        <v>12</v>
      </c>
      <c r="E5257" s="0" t="s">
        <v>9</v>
      </c>
      <c r="F5257" s="0" t="n">
        <v>1599</v>
      </c>
      <c r="G5257" s="0" t="n">
        <v>1601</v>
      </c>
    </row>
    <row r="5258" customFormat="false" ht="12.8" hidden="false" customHeight="false" outlineLevel="0" collapsed="false">
      <c r="A5258" s="0" t="n">
        <v>5256</v>
      </c>
      <c r="B5258" s="0" t="s">
        <v>188</v>
      </c>
      <c r="C5258" s="0" t="s">
        <v>191</v>
      </c>
      <c r="D5258" s="0" t="s">
        <v>12</v>
      </c>
      <c r="E5258" s="0" t="s">
        <v>9</v>
      </c>
      <c r="F5258" s="0" t="n">
        <v>1814</v>
      </c>
      <c r="G5258" s="0" t="n">
        <v>1822</v>
      </c>
    </row>
    <row r="5259" customFormat="false" ht="12.8" hidden="false" customHeight="false" outlineLevel="0" collapsed="false">
      <c r="A5259" s="0" t="n">
        <v>5257</v>
      </c>
      <c r="B5259" s="0" t="s">
        <v>188</v>
      </c>
      <c r="C5259" s="0" t="s">
        <v>191</v>
      </c>
      <c r="D5259" s="0" t="s">
        <v>12</v>
      </c>
      <c r="E5259" s="0" t="s">
        <v>9</v>
      </c>
      <c r="F5259" s="0" t="n">
        <v>2029</v>
      </c>
      <c r="G5259" s="0" t="n">
        <v>2039</v>
      </c>
    </row>
    <row r="5260" customFormat="false" ht="12.8" hidden="false" customHeight="false" outlineLevel="0" collapsed="false">
      <c r="A5260" s="0" t="n">
        <v>5258</v>
      </c>
      <c r="B5260" s="0" t="s">
        <v>188</v>
      </c>
      <c r="C5260" s="0" t="s">
        <v>191</v>
      </c>
      <c r="D5260" s="0" t="s">
        <v>12</v>
      </c>
      <c r="E5260" s="0" t="s">
        <v>9</v>
      </c>
      <c r="F5260" s="0" t="n">
        <v>2260</v>
      </c>
      <c r="G5260" s="0" t="n">
        <v>2257</v>
      </c>
    </row>
    <row r="5261" customFormat="false" ht="12.8" hidden="false" customHeight="false" outlineLevel="0" collapsed="false">
      <c r="A5261" s="0" t="n">
        <v>5259</v>
      </c>
      <c r="B5261" s="0" t="s">
        <v>188</v>
      </c>
      <c r="C5261" s="0" t="s">
        <v>191</v>
      </c>
      <c r="D5261" s="0" t="s">
        <v>12</v>
      </c>
      <c r="E5261" s="0" t="s">
        <v>10</v>
      </c>
      <c r="F5261" s="0" t="n">
        <v>178</v>
      </c>
      <c r="G5261" s="0" t="n">
        <v>183</v>
      </c>
    </row>
    <row r="5262" customFormat="false" ht="12.8" hidden="false" customHeight="false" outlineLevel="0" collapsed="false">
      <c r="A5262" s="0" t="n">
        <v>5260</v>
      </c>
      <c r="B5262" s="0" t="s">
        <v>188</v>
      </c>
      <c r="C5262" s="0" t="s">
        <v>191</v>
      </c>
      <c r="D5262" s="0" t="s">
        <v>12</v>
      </c>
      <c r="E5262" s="0" t="s">
        <v>10</v>
      </c>
      <c r="F5262" s="0" t="n">
        <v>417</v>
      </c>
      <c r="G5262" s="0" t="n">
        <v>422</v>
      </c>
    </row>
    <row r="5263" customFormat="false" ht="12.8" hidden="false" customHeight="false" outlineLevel="0" collapsed="false">
      <c r="A5263" s="0" t="n">
        <v>5261</v>
      </c>
      <c r="B5263" s="0" t="s">
        <v>188</v>
      </c>
      <c r="C5263" s="0" t="s">
        <v>191</v>
      </c>
      <c r="D5263" s="0" t="s">
        <v>12</v>
      </c>
      <c r="E5263" s="0" t="s">
        <v>10</v>
      </c>
      <c r="F5263" s="0" t="n">
        <v>656</v>
      </c>
      <c r="G5263" s="0" t="n">
        <v>656</v>
      </c>
    </row>
    <row r="5264" customFormat="false" ht="12.8" hidden="false" customHeight="false" outlineLevel="0" collapsed="false">
      <c r="A5264" s="0" t="n">
        <v>5262</v>
      </c>
      <c r="B5264" s="0" t="s">
        <v>188</v>
      </c>
      <c r="C5264" s="0" t="s">
        <v>191</v>
      </c>
      <c r="D5264" s="0" t="s">
        <v>12</v>
      </c>
      <c r="E5264" s="0" t="s">
        <v>10</v>
      </c>
      <c r="F5264" s="0" t="n">
        <v>878</v>
      </c>
      <c r="G5264" s="0" t="n">
        <v>880</v>
      </c>
    </row>
    <row r="5265" customFormat="false" ht="12.8" hidden="false" customHeight="false" outlineLevel="0" collapsed="false">
      <c r="A5265" s="0" t="n">
        <v>5263</v>
      </c>
      <c r="B5265" s="0" t="s">
        <v>188</v>
      </c>
      <c r="C5265" s="0" t="s">
        <v>191</v>
      </c>
      <c r="D5265" s="0" t="s">
        <v>12</v>
      </c>
      <c r="E5265" s="0" t="s">
        <v>10</v>
      </c>
      <c r="F5265" s="0" t="n">
        <v>1093</v>
      </c>
      <c r="G5265" s="0" t="n">
        <v>1095</v>
      </c>
    </row>
    <row r="5266" customFormat="false" ht="12.8" hidden="false" customHeight="false" outlineLevel="0" collapsed="false">
      <c r="A5266" s="0" t="n">
        <v>5264</v>
      </c>
      <c r="B5266" s="0" t="s">
        <v>188</v>
      </c>
      <c r="C5266" s="0" t="s">
        <v>191</v>
      </c>
      <c r="D5266" s="0" t="s">
        <v>12</v>
      </c>
      <c r="E5266" s="0" t="s">
        <v>10</v>
      </c>
      <c r="F5266" s="0" t="n">
        <v>1329</v>
      </c>
      <c r="G5266" s="0" t="n">
        <v>1336</v>
      </c>
    </row>
    <row r="5267" customFormat="false" ht="12.8" hidden="false" customHeight="false" outlineLevel="0" collapsed="false">
      <c r="A5267" s="0" t="n">
        <v>5265</v>
      </c>
      <c r="B5267" s="0" t="s">
        <v>188</v>
      </c>
      <c r="C5267" s="0" t="s">
        <v>191</v>
      </c>
      <c r="D5267" s="0" t="s">
        <v>12</v>
      </c>
      <c r="E5267" s="0" t="s">
        <v>10</v>
      </c>
      <c r="F5267" s="0" t="n">
        <v>1536</v>
      </c>
      <c r="G5267" s="0" t="n">
        <v>1539</v>
      </c>
    </row>
    <row r="5268" customFormat="false" ht="12.8" hidden="false" customHeight="false" outlineLevel="0" collapsed="false">
      <c r="A5268" s="0" t="n">
        <v>5266</v>
      </c>
      <c r="B5268" s="0" t="s">
        <v>188</v>
      </c>
      <c r="C5268" s="0" t="s">
        <v>191</v>
      </c>
      <c r="D5268" s="0" t="s">
        <v>12</v>
      </c>
      <c r="E5268" s="0" t="s">
        <v>10</v>
      </c>
      <c r="F5268" s="0" t="n">
        <v>1761</v>
      </c>
      <c r="G5268" s="0" t="n">
        <v>1761</v>
      </c>
    </row>
    <row r="5269" customFormat="false" ht="12.8" hidden="false" customHeight="false" outlineLevel="0" collapsed="false">
      <c r="A5269" s="0" t="n">
        <v>5267</v>
      </c>
      <c r="B5269" s="0" t="s">
        <v>188</v>
      </c>
      <c r="C5269" s="0" t="s">
        <v>191</v>
      </c>
      <c r="D5269" s="0" t="s">
        <v>12</v>
      </c>
      <c r="E5269" s="0" t="s">
        <v>10</v>
      </c>
      <c r="F5269" s="0" t="n">
        <v>1975</v>
      </c>
      <c r="G5269" s="0" t="n">
        <v>1977</v>
      </c>
    </row>
    <row r="5270" customFormat="false" ht="12.8" hidden="false" customHeight="false" outlineLevel="0" collapsed="false">
      <c r="A5270" s="0" t="n">
        <v>5268</v>
      </c>
      <c r="B5270" s="0" t="s">
        <v>188</v>
      </c>
      <c r="C5270" s="0" t="s">
        <v>191</v>
      </c>
      <c r="D5270" s="0" t="s">
        <v>12</v>
      </c>
      <c r="E5270" s="0" t="s">
        <v>10</v>
      </c>
      <c r="F5270" s="0" t="n">
        <v>2202</v>
      </c>
      <c r="G5270" s="0" t="n">
        <v>2205</v>
      </c>
    </row>
    <row r="5271" customFormat="false" ht="12.8" hidden="false" customHeight="false" outlineLevel="0" collapsed="false">
      <c r="A5271" s="0" t="n">
        <v>5269</v>
      </c>
      <c r="B5271" s="0" t="s">
        <v>188</v>
      </c>
      <c r="C5271" s="0" t="s">
        <v>191</v>
      </c>
      <c r="D5271" s="0" t="s">
        <v>13</v>
      </c>
      <c r="E5271" s="0" t="s">
        <v>9</v>
      </c>
      <c r="F5271" s="0" t="n">
        <v>129</v>
      </c>
      <c r="G5271" s="0" t="n">
        <v>141</v>
      </c>
    </row>
    <row r="5272" customFormat="false" ht="12.8" hidden="false" customHeight="false" outlineLevel="0" collapsed="false">
      <c r="A5272" s="0" t="n">
        <v>5270</v>
      </c>
      <c r="B5272" s="0" t="s">
        <v>188</v>
      </c>
      <c r="C5272" s="0" t="s">
        <v>191</v>
      </c>
      <c r="D5272" s="0" t="s">
        <v>13</v>
      </c>
      <c r="E5272" s="0" t="s">
        <v>9</v>
      </c>
      <c r="F5272" s="0" t="n">
        <v>369</v>
      </c>
      <c r="G5272" s="0" t="n">
        <v>374</v>
      </c>
    </row>
    <row r="5273" customFormat="false" ht="12.8" hidden="false" customHeight="false" outlineLevel="0" collapsed="false">
      <c r="A5273" s="0" t="n">
        <v>5271</v>
      </c>
      <c r="B5273" s="0" t="s">
        <v>188</v>
      </c>
      <c r="C5273" s="0" t="s">
        <v>191</v>
      </c>
      <c r="D5273" s="0" t="s">
        <v>13</v>
      </c>
      <c r="E5273" s="0" t="s">
        <v>9</v>
      </c>
      <c r="F5273" s="0" t="n">
        <v>608</v>
      </c>
      <c r="G5273" s="0" t="n">
        <v>616</v>
      </c>
    </row>
    <row r="5274" customFormat="false" ht="12.8" hidden="false" customHeight="false" outlineLevel="0" collapsed="false">
      <c r="A5274" s="0" t="n">
        <v>5272</v>
      </c>
      <c r="B5274" s="0" t="s">
        <v>188</v>
      </c>
      <c r="C5274" s="0" t="s">
        <v>191</v>
      </c>
      <c r="D5274" s="0" t="s">
        <v>13</v>
      </c>
      <c r="E5274" s="0" t="s">
        <v>9</v>
      </c>
      <c r="F5274" s="0" t="n">
        <v>836</v>
      </c>
      <c r="G5274" s="0" t="n">
        <v>844</v>
      </c>
    </row>
    <row r="5275" customFormat="false" ht="12.8" hidden="false" customHeight="false" outlineLevel="0" collapsed="false">
      <c r="A5275" s="0" t="n">
        <v>5273</v>
      </c>
      <c r="B5275" s="0" t="s">
        <v>188</v>
      </c>
      <c r="C5275" s="0" t="s">
        <v>191</v>
      </c>
      <c r="D5275" s="0" t="s">
        <v>13</v>
      </c>
      <c r="E5275" s="0" t="s">
        <v>9</v>
      </c>
      <c r="F5275" s="0" t="n">
        <v>1047</v>
      </c>
    </row>
    <row r="5276" customFormat="false" ht="12.8" hidden="false" customHeight="false" outlineLevel="0" collapsed="false">
      <c r="A5276" s="0" t="n">
        <v>5274</v>
      </c>
      <c r="B5276" s="0" t="s">
        <v>188</v>
      </c>
      <c r="C5276" s="0" t="s">
        <v>191</v>
      </c>
      <c r="D5276" s="0" t="s">
        <v>13</v>
      </c>
      <c r="E5276" s="0" t="s">
        <v>9</v>
      </c>
      <c r="F5276" s="0" t="n">
        <v>1278</v>
      </c>
      <c r="G5276" s="0" t="n">
        <v>1292</v>
      </c>
    </row>
    <row r="5277" customFormat="false" ht="12.8" hidden="false" customHeight="false" outlineLevel="0" collapsed="false">
      <c r="A5277" s="0" t="n">
        <v>5275</v>
      </c>
      <c r="B5277" s="0" t="s">
        <v>188</v>
      </c>
      <c r="C5277" s="0" t="s">
        <v>191</v>
      </c>
      <c r="D5277" s="0" t="s">
        <v>13</v>
      </c>
      <c r="E5277" s="0" t="s">
        <v>9</v>
      </c>
      <c r="F5277" s="0" t="n">
        <v>1496</v>
      </c>
      <c r="G5277" s="0" t="n">
        <v>1501</v>
      </c>
    </row>
    <row r="5278" customFormat="false" ht="12.8" hidden="false" customHeight="false" outlineLevel="0" collapsed="false">
      <c r="A5278" s="0" t="n">
        <v>5276</v>
      </c>
      <c r="B5278" s="0" t="s">
        <v>188</v>
      </c>
      <c r="C5278" s="0" t="s">
        <v>191</v>
      </c>
      <c r="D5278" s="0" t="s">
        <v>13</v>
      </c>
      <c r="E5278" s="0" t="s">
        <v>9</v>
      </c>
      <c r="F5278" s="0" t="n">
        <v>1704</v>
      </c>
      <c r="G5278" s="0" t="n">
        <v>1718</v>
      </c>
    </row>
    <row r="5279" customFormat="false" ht="12.8" hidden="false" customHeight="false" outlineLevel="0" collapsed="false">
      <c r="A5279" s="0" t="n">
        <v>5277</v>
      </c>
      <c r="B5279" s="0" t="s">
        <v>188</v>
      </c>
      <c r="C5279" s="0" t="s">
        <v>191</v>
      </c>
      <c r="D5279" s="0" t="s">
        <v>13</v>
      </c>
      <c r="E5279" s="0" t="s">
        <v>9</v>
      </c>
      <c r="F5279" s="0" t="n">
        <v>1929</v>
      </c>
      <c r="G5279" s="0" t="n">
        <v>1942</v>
      </c>
    </row>
    <row r="5280" customFormat="false" ht="12.8" hidden="false" customHeight="false" outlineLevel="0" collapsed="false">
      <c r="A5280" s="0" t="n">
        <v>5278</v>
      </c>
      <c r="B5280" s="0" t="s">
        <v>188</v>
      </c>
      <c r="C5280" s="0" t="s">
        <v>191</v>
      </c>
      <c r="D5280" s="0" t="s">
        <v>13</v>
      </c>
      <c r="E5280" s="0" t="s">
        <v>9</v>
      </c>
      <c r="F5280" s="0" t="n">
        <v>2156</v>
      </c>
      <c r="G5280" s="0" t="n">
        <v>2172</v>
      </c>
    </row>
    <row r="5281" customFormat="false" ht="12.8" hidden="false" customHeight="false" outlineLevel="0" collapsed="false">
      <c r="A5281" s="0" t="n">
        <v>5279</v>
      </c>
      <c r="B5281" s="0" t="s">
        <v>188</v>
      </c>
      <c r="C5281" s="0" t="s">
        <v>191</v>
      </c>
      <c r="D5281" s="0" t="s">
        <v>13</v>
      </c>
      <c r="E5281" s="0" t="s">
        <v>10</v>
      </c>
      <c r="F5281" s="0" t="n">
        <v>65</v>
      </c>
      <c r="G5281" s="0" t="n">
        <v>70</v>
      </c>
    </row>
    <row r="5282" customFormat="false" ht="12.8" hidden="false" customHeight="false" outlineLevel="0" collapsed="false">
      <c r="A5282" s="0" t="n">
        <v>5280</v>
      </c>
      <c r="B5282" s="0" t="s">
        <v>188</v>
      </c>
      <c r="C5282" s="0" t="s">
        <v>191</v>
      </c>
      <c r="D5282" s="0" t="s">
        <v>13</v>
      </c>
      <c r="E5282" s="0" t="s">
        <v>10</v>
      </c>
      <c r="F5282" s="0" t="n">
        <v>294</v>
      </c>
      <c r="G5282" s="0" t="n">
        <v>301</v>
      </c>
    </row>
    <row r="5283" customFormat="false" ht="12.8" hidden="false" customHeight="false" outlineLevel="0" collapsed="false">
      <c r="A5283" s="0" t="n">
        <v>5281</v>
      </c>
      <c r="B5283" s="0" t="s">
        <v>188</v>
      </c>
      <c r="C5283" s="0" t="s">
        <v>191</v>
      </c>
      <c r="D5283" s="0" t="s">
        <v>13</v>
      </c>
      <c r="E5283" s="0" t="s">
        <v>10</v>
      </c>
      <c r="F5283" s="0" t="n">
        <v>548</v>
      </c>
      <c r="G5283" s="0" t="n">
        <v>552</v>
      </c>
    </row>
    <row r="5284" customFormat="false" ht="12.8" hidden="false" customHeight="false" outlineLevel="0" collapsed="false">
      <c r="A5284" s="0" t="n">
        <v>5282</v>
      </c>
      <c r="B5284" s="0" t="s">
        <v>188</v>
      </c>
      <c r="C5284" s="0" t="s">
        <v>191</v>
      </c>
      <c r="D5284" s="0" t="s">
        <v>13</v>
      </c>
      <c r="E5284" s="0" t="s">
        <v>10</v>
      </c>
      <c r="F5284" s="0" t="n">
        <v>775</v>
      </c>
      <c r="G5284" s="0" t="n">
        <v>778</v>
      </c>
    </row>
    <row r="5285" customFormat="false" ht="12.8" hidden="false" customHeight="false" outlineLevel="0" collapsed="false">
      <c r="A5285" s="0" t="n">
        <v>5283</v>
      </c>
      <c r="B5285" s="0" t="s">
        <v>188</v>
      </c>
      <c r="C5285" s="0" t="s">
        <v>191</v>
      </c>
      <c r="D5285" s="0" t="s">
        <v>13</v>
      </c>
      <c r="E5285" s="0" t="s">
        <v>10</v>
      </c>
      <c r="F5285" s="0" t="n">
        <v>983</v>
      </c>
      <c r="G5285" s="0" t="n">
        <v>985</v>
      </c>
    </row>
    <row r="5286" customFormat="false" ht="12.8" hidden="false" customHeight="false" outlineLevel="0" collapsed="false">
      <c r="A5286" s="0" t="n">
        <v>5284</v>
      </c>
      <c r="B5286" s="0" t="s">
        <v>188</v>
      </c>
      <c r="C5286" s="0" t="s">
        <v>191</v>
      </c>
      <c r="D5286" s="0" t="s">
        <v>13</v>
      </c>
      <c r="E5286" s="0" t="s">
        <v>10</v>
      </c>
      <c r="F5286" s="0" t="n">
        <v>1219</v>
      </c>
      <c r="G5286" s="0" t="n">
        <v>1223</v>
      </c>
    </row>
    <row r="5287" customFormat="false" ht="12.8" hidden="false" customHeight="false" outlineLevel="0" collapsed="false">
      <c r="A5287" s="0" t="n">
        <v>5285</v>
      </c>
      <c r="B5287" s="0" t="s">
        <v>188</v>
      </c>
      <c r="C5287" s="0" t="s">
        <v>191</v>
      </c>
      <c r="D5287" s="0" t="s">
        <v>13</v>
      </c>
      <c r="E5287" s="0" t="s">
        <v>10</v>
      </c>
      <c r="F5287" s="0" t="n">
        <v>1445</v>
      </c>
      <c r="G5287" s="0" t="n">
        <v>1446</v>
      </c>
    </row>
    <row r="5288" customFormat="false" ht="12.8" hidden="false" customHeight="false" outlineLevel="0" collapsed="false">
      <c r="A5288" s="0" t="n">
        <v>5286</v>
      </c>
      <c r="B5288" s="0" t="s">
        <v>188</v>
      </c>
      <c r="C5288" s="0" t="s">
        <v>191</v>
      </c>
      <c r="D5288" s="0" t="s">
        <v>13</v>
      </c>
      <c r="E5288" s="0" t="s">
        <v>10</v>
      </c>
      <c r="F5288" s="0" t="n">
        <v>1642</v>
      </c>
      <c r="G5288" s="0" t="n">
        <v>1641</v>
      </c>
    </row>
    <row r="5289" customFormat="false" ht="12.8" hidden="false" customHeight="false" outlineLevel="0" collapsed="false">
      <c r="A5289" s="0" t="n">
        <v>5287</v>
      </c>
      <c r="B5289" s="0" t="s">
        <v>188</v>
      </c>
      <c r="C5289" s="0" t="s">
        <v>191</v>
      </c>
      <c r="D5289" s="0" t="s">
        <v>13</v>
      </c>
      <c r="E5289" s="0" t="s">
        <v>10</v>
      </c>
      <c r="F5289" s="0" t="n">
        <v>1874</v>
      </c>
      <c r="G5289" s="0" t="n">
        <v>1878</v>
      </c>
    </row>
    <row r="5290" customFormat="false" ht="12.8" hidden="false" customHeight="false" outlineLevel="0" collapsed="false">
      <c r="A5290" s="0" t="n">
        <v>5288</v>
      </c>
      <c r="B5290" s="0" t="s">
        <v>188</v>
      </c>
      <c r="C5290" s="0" t="s">
        <v>191</v>
      </c>
      <c r="D5290" s="0" t="s">
        <v>13</v>
      </c>
      <c r="E5290" s="0" t="s">
        <v>10</v>
      </c>
      <c r="F5290" s="0" t="n">
        <v>2104</v>
      </c>
      <c r="G5290" s="0" t="n">
        <v>2105</v>
      </c>
    </row>
    <row r="5291" customFormat="false" ht="12.8" hidden="false" customHeight="false" outlineLevel="0" collapsed="false">
      <c r="A5291" s="0" t="n">
        <v>5289</v>
      </c>
      <c r="B5291" s="0" t="s">
        <v>188</v>
      </c>
      <c r="C5291" s="0" t="s">
        <v>191</v>
      </c>
      <c r="D5291" s="0" t="s">
        <v>13</v>
      </c>
      <c r="E5291" s="0" t="s">
        <v>10</v>
      </c>
      <c r="G5291" s="0" t="n">
        <v>1939</v>
      </c>
    </row>
    <row r="5292" customFormat="false" ht="12.8" hidden="false" customHeight="false" outlineLevel="0" collapsed="false">
      <c r="A5292" s="0" t="n">
        <v>5290</v>
      </c>
      <c r="B5292" s="0" t="s">
        <v>192</v>
      </c>
      <c r="C5292" s="0" t="s">
        <v>193</v>
      </c>
      <c r="D5292" s="0" t="s">
        <v>8</v>
      </c>
      <c r="E5292" s="0" t="s">
        <v>9</v>
      </c>
      <c r="F5292" s="0" t="n">
        <v>127</v>
      </c>
      <c r="G5292" s="0" t="n">
        <v>134</v>
      </c>
    </row>
    <row r="5293" customFormat="false" ht="12.8" hidden="false" customHeight="false" outlineLevel="0" collapsed="false">
      <c r="A5293" s="0" t="n">
        <v>5291</v>
      </c>
      <c r="B5293" s="0" t="s">
        <v>192</v>
      </c>
      <c r="C5293" s="0" t="s">
        <v>193</v>
      </c>
      <c r="D5293" s="0" t="s">
        <v>8</v>
      </c>
      <c r="E5293" s="0" t="s">
        <v>9</v>
      </c>
      <c r="F5293" s="0" t="n">
        <v>337</v>
      </c>
      <c r="G5293" s="0" t="n">
        <v>346</v>
      </c>
    </row>
    <row r="5294" customFormat="false" ht="12.8" hidden="false" customHeight="false" outlineLevel="0" collapsed="false">
      <c r="A5294" s="0" t="n">
        <v>5292</v>
      </c>
      <c r="B5294" s="0" t="s">
        <v>192</v>
      </c>
      <c r="C5294" s="0" t="s">
        <v>193</v>
      </c>
      <c r="D5294" s="0" t="s">
        <v>8</v>
      </c>
      <c r="E5294" s="0" t="s">
        <v>9</v>
      </c>
      <c r="F5294" s="0" t="n">
        <v>538</v>
      </c>
      <c r="G5294" s="0" t="n">
        <v>540</v>
      </c>
    </row>
    <row r="5295" customFormat="false" ht="12.8" hidden="false" customHeight="false" outlineLevel="0" collapsed="false">
      <c r="A5295" s="0" t="n">
        <v>5293</v>
      </c>
      <c r="B5295" s="0" t="s">
        <v>192</v>
      </c>
      <c r="C5295" s="0" t="s">
        <v>193</v>
      </c>
      <c r="D5295" s="0" t="s">
        <v>8</v>
      </c>
      <c r="E5295" s="0" t="s">
        <v>9</v>
      </c>
      <c r="F5295" s="0" t="n">
        <v>741</v>
      </c>
      <c r="G5295" s="0" t="n">
        <v>739</v>
      </c>
    </row>
    <row r="5296" customFormat="false" ht="12.8" hidden="false" customHeight="false" outlineLevel="0" collapsed="false">
      <c r="A5296" s="0" t="n">
        <v>5294</v>
      </c>
      <c r="B5296" s="0" t="s">
        <v>192</v>
      </c>
      <c r="C5296" s="0" t="s">
        <v>193</v>
      </c>
      <c r="D5296" s="0" t="s">
        <v>8</v>
      </c>
      <c r="E5296" s="0" t="s">
        <v>10</v>
      </c>
      <c r="F5296" s="0" t="n">
        <v>61</v>
      </c>
      <c r="G5296" s="0" t="n">
        <v>64</v>
      </c>
    </row>
    <row r="5297" customFormat="false" ht="12.8" hidden="false" customHeight="false" outlineLevel="0" collapsed="false">
      <c r="A5297" s="0" t="n">
        <v>5295</v>
      </c>
      <c r="B5297" s="0" t="s">
        <v>192</v>
      </c>
      <c r="C5297" s="0" t="s">
        <v>193</v>
      </c>
      <c r="D5297" s="0" t="s">
        <v>8</v>
      </c>
      <c r="E5297" s="0" t="s">
        <v>10</v>
      </c>
      <c r="F5297" s="0" t="n">
        <v>269</v>
      </c>
      <c r="G5297" s="0" t="n">
        <v>271</v>
      </c>
    </row>
    <row r="5298" customFormat="false" ht="12.8" hidden="false" customHeight="false" outlineLevel="0" collapsed="false">
      <c r="A5298" s="0" t="n">
        <v>5296</v>
      </c>
      <c r="B5298" s="0" t="s">
        <v>192</v>
      </c>
      <c r="C5298" s="0" t="s">
        <v>193</v>
      </c>
      <c r="D5298" s="0" t="s">
        <v>8</v>
      </c>
      <c r="E5298" s="0" t="s">
        <v>10</v>
      </c>
      <c r="F5298" s="0" t="n">
        <v>467</v>
      </c>
      <c r="G5298" s="0" t="n">
        <v>473</v>
      </c>
    </row>
    <row r="5299" customFormat="false" ht="12.8" hidden="false" customHeight="false" outlineLevel="0" collapsed="false">
      <c r="A5299" s="0" t="n">
        <v>5297</v>
      </c>
      <c r="B5299" s="0" t="s">
        <v>192</v>
      </c>
      <c r="C5299" s="0" t="s">
        <v>193</v>
      </c>
      <c r="D5299" s="0" t="s">
        <v>8</v>
      </c>
      <c r="E5299" s="0" t="s">
        <v>10</v>
      </c>
      <c r="F5299" s="0" t="n">
        <v>671</v>
      </c>
      <c r="G5299" s="0" t="n">
        <v>675</v>
      </c>
    </row>
    <row r="5300" customFormat="false" ht="12.8" hidden="false" customHeight="false" outlineLevel="0" collapsed="false">
      <c r="A5300" s="0" t="n">
        <v>5298</v>
      </c>
      <c r="B5300" s="0" t="s">
        <v>192</v>
      </c>
      <c r="C5300" s="0" t="s">
        <v>193</v>
      </c>
      <c r="D5300" s="0" t="s">
        <v>11</v>
      </c>
      <c r="E5300" s="0" t="s">
        <v>9</v>
      </c>
      <c r="F5300" s="0" t="n">
        <v>21</v>
      </c>
      <c r="G5300" s="0" t="n">
        <v>25</v>
      </c>
    </row>
    <row r="5301" customFormat="false" ht="12.8" hidden="false" customHeight="false" outlineLevel="0" collapsed="false">
      <c r="A5301" s="0" t="n">
        <v>5299</v>
      </c>
      <c r="B5301" s="0" t="s">
        <v>192</v>
      </c>
      <c r="C5301" s="0" t="s">
        <v>193</v>
      </c>
      <c r="D5301" s="0" t="s">
        <v>11</v>
      </c>
      <c r="E5301" s="0" t="s">
        <v>9</v>
      </c>
      <c r="F5301" s="0" t="n">
        <v>237</v>
      </c>
      <c r="G5301" s="0" t="n">
        <v>236</v>
      </c>
    </row>
    <row r="5302" customFormat="false" ht="12.8" hidden="false" customHeight="false" outlineLevel="0" collapsed="false">
      <c r="A5302" s="0" t="n">
        <v>5300</v>
      </c>
      <c r="B5302" s="0" t="s">
        <v>192</v>
      </c>
      <c r="C5302" s="0" t="s">
        <v>193</v>
      </c>
      <c r="D5302" s="0" t="s">
        <v>11</v>
      </c>
      <c r="E5302" s="0" t="s">
        <v>9</v>
      </c>
      <c r="F5302" s="0" t="n">
        <v>441</v>
      </c>
      <c r="G5302" s="0" t="n">
        <v>441</v>
      </c>
    </row>
    <row r="5303" customFormat="false" ht="12.8" hidden="false" customHeight="false" outlineLevel="0" collapsed="false">
      <c r="A5303" s="0" t="n">
        <v>5301</v>
      </c>
      <c r="B5303" s="0" t="s">
        <v>192</v>
      </c>
      <c r="C5303" s="0" t="s">
        <v>193</v>
      </c>
      <c r="D5303" s="0" t="s">
        <v>11</v>
      </c>
      <c r="E5303" s="0" t="s">
        <v>9</v>
      </c>
      <c r="F5303" s="0" t="n">
        <v>646</v>
      </c>
      <c r="G5303" s="0" t="n">
        <v>647</v>
      </c>
    </row>
    <row r="5304" customFormat="false" ht="12.8" hidden="false" customHeight="false" outlineLevel="0" collapsed="false">
      <c r="A5304" s="0" t="n">
        <v>5302</v>
      </c>
      <c r="B5304" s="0" t="s">
        <v>192</v>
      </c>
      <c r="C5304" s="0" t="s">
        <v>193</v>
      </c>
      <c r="D5304" s="0" t="s">
        <v>11</v>
      </c>
      <c r="E5304" s="0" t="s">
        <v>10</v>
      </c>
      <c r="F5304" s="0" t="n">
        <v>160</v>
      </c>
      <c r="G5304" s="0" t="n">
        <v>163</v>
      </c>
    </row>
    <row r="5305" customFormat="false" ht="12.8" hidden="false" customHeight="false" outlineLevel="0" collapsed="false">
      <c r="A5305" s="0" t="n">
        <v>5303</v>
      </c>
      <c r="B5305" s="0" t="s">
        <v>192</v>
      </c>
      <c r="C5305" s="0" t="s">
        <v>193</v>
      </c>
      <c r="D5305" s="0" t="s">
        <v>11</v>
      </c>
      <c r="E5305" s="0" t="s">
        <v>10</v>
      </c>
      <c r="F5305" s="0" t="n">
        <v>366</v>
      </c>
      <c r="G5305" s="0" t="n">
        <v>369</v>
      </c>
    </row>
    <row r="5306" customFormat="false" ht="12.8" hidden="false" customHeight="false" outlineLevel="0" collapsed="false">
      <c r="A5306" s="0" t="n">
        <v>5304</v>
      </c>
      <c r="B5306" s="0" t="s">
        <v>192</v>
      </c>
      <c r="C5306" s="0" t="s">
        <v>193</v>
      </c>
      <c r="D5306" s="0" t="s">
        <v>11</v>
      </c>
      <c r="E5306" s="0" t="s">
        <v>10</v>
      </c>
      <c r="F5306" s="0" t="n">
        <v>566</v>
      </c>
      <c r="G5306" s="0" t="n">
        <v>569</v>
      </c>
    </row>
    <row r="5307" customFormat="false" ht="12.8" hidden="false" customHeight="false" outlineLevel="0" collapsed="false">
      <c r="A5307" s="0" t="n">
        <v>5305</v>
      </c>
      <c r="B5307" s="0" t="s">
        <v>192</v>
      </c>
      <c r="C5307" s="0" t="s">
        <v>193</v>
      </c>
      <c r="D5307" s="0" t="s">
        <v>12</v>
      </c>
      <c r="E5307" s="0" t="s">
        <v>9</v>
      </c>
      <c r="F5307" s="0" t="n">
        <v>127</v>
      </c>
      <c r="G5307" s="0" t="n">
        <v>128</v>
      </c>
    </row>
    <row r="5308" customFormat="false" ht="12.8" hidden="false" customHeight="false" outlineLevel="0" collapsed="false">
      <c r="A5308" s="0" t="n">
        <v>5306</v>
      </c>
      <c r="B5308" s="0" t="s">
        <v>192</v>
      </c>
      <c r="C5308" s="0" t="s">
        <v>193</v>
      </c>
      <c r="D5308" s="0" t="s">
        <v>12</v>
      </c>
      <c r="E5308" s="0" t="s">
        <v>9</v>
      </c>
      <c r="F5308" s="0" t="n">
        <v>337</v>
      </c>
      <c r="G5308" s="0" t="n">
        <v>340</v>
      </c>
    </row>
    <row r="5309" customFormat="false" ht="12.8" hidden="false" customHeight="false" outlineLevel="0" collapsed="false">
      <c r="A5309" s="0" t="n">
        <v>5307</v>
      </c>
      <c r="B5309" s="0" t="s">
        <v>192</v>
      </c>
      <c r="C5309" s="0" t="s">
        <v>193</v>
      </c>
      <c r="D5309" s="0" t="s">
        <v>12</v>
      </c>
      <c r="E5309" s="0" t="s">
        <v>9</v>
      </c>
      <c r="F5309" s="0" t="n">
        <v>538</v>
      </c>
      <c r="G5309" s="0" t="n">
        <v>541</v>
      </c>
    </row>
    <row r="5310" customFormat="false" ht="12.8" hidden="false" customHeight="false" outlineLevel="0" collapsed="false">
      <c r="A5310" s="0" t="n">
        <v>5308</v>
      </c>
      <c r="B5310" s="0" t="s">
        <v>192</v>
      </c>
      <c r="C5310" s="0" t="s">
        <v>193</v>
      </c>
      <c r="D5310" s="0" t="s">
        <v>12</v>
      </c>
      <c r="E5310" s="0" t="s">
        <v>9</v>
      </c>
      <c r="F5310" s="0" t="n">
        <v>741</v>
      </c>
    </row>
    <row r="5311" customFormat="false" ht="12.8" hidden="false" customHeight="false" outlineLevel="0" collapsed="false">
      <c r="A5311" s="0" t="n">
        <v>5309</v>
      </c>
      <c r="B5311" s="0" t="s">
        <v>192</v>
      </c>
      <c r="C5311" s="0" t="s">
        <v>193</v>
      </c>
      <c r="D5311" s="0" t="s">
        <v>12</v>
      </c>
      <c r="E5311" s="0" t="s">
        <v>10</v>
      </c>
      <c r="F5311" s="0" t="n">
        <v>61</v>
      </c>
      <c r="G5311" s="0" t="n">
        <v>64</v>
      </c>
    </row>
    <row r="5312" customFormat="false" ht="12.8" hidden="false" customHeight="false" outlineLevel="0" collapsed="false">
      <c r="A5312" s="0" t="n">
        <v>5310</v>
      </c>
      <c r="B5312" s="0" t="s">
        <v>192</v>
      </c>
      <c r="C5312" s="0" t="s">
        <v>193</v>
      </c>
      <c r="D5312" s="0" t="s">
        <v>12</v>
      </c>
      <c r="E5312" s="0" t="s">
        <v>10</v>
      </c>
      <c r="F5312" s="0" t="n">
        <v>269</v>
      </c>
      <c r="G5312" s="0" t="n">
        <v>271</v>
      </c>
    </row>
    <row r="5313" customFormat="false" ht="12.8" hidden="false" customHeight="false" outlineLevel="0" collapsed="false">
      <c r="A5313" s="0" t="n">
        <v>5311</v>
      </c>
      <c r="B5313" s="0" t="s">
        <v>192</v>
      </c>
      <c r="C5313" s="0" t="s">
        <v>193</v>
      </c>
      <c r="D5313" s="0" t="s">
        <v>12</v>
      </c>
      <c r="E5313" s="0" t="s">
        <v>10</v>
      </c>
      <c r="F5313" s="0" t="n">
        <v>467</v>
      </c>
      <c r="G5313" s="0" t="n">
        <v>473</v>
      </c>
    </row>
    <row r="5314" customFormat="false" ht="12.8" hidden="false" customHeight="false" outlineLevel="0" collapsed="false">
      <c r="A5314" s="0" t="n">
        <v>5312</v>
      </c>
      <c r="B5314" s="0" t="s">
        <v>192</v>
      </c>
      <c r="C5314" s="0" t="s">
        <v>193</v>
      </c>
      <c r="D5314" s="0" t="s">
        <v>12</v>
      </c>
      <c r="E5314" s="0" t="s">
        <v>10</v>
      </c>
      <c r="F5314" s="0" t="n">
        <v>671</v>
      </c>
      <c r="G5314" s="0" t="n">
        <v>676</v>
      </c>
    </row>
    <row r="5315" customFormat="false" ht="12.8" hidden="false" customHeight="false" outlineLevel="0" collapsed="false">
      <c r="A5315" s="0" t="n">
        <v>5313</v>
      </c>
      <c r="B5315" s="0" t="s">
        <v>192</v>
      </c>
      <c r="C5315" s="0" t="s">
        <v>193</v>
      </c>
      <c r="D5315" s="0" t="s">
        <v>13</v>
      </c>
      <c r="E5315" s="0" t="s">
        <v>9</v>
      </c>
      <c r="F5315" s="0" t="n">
        <v>21</v>
      </c>
      <c r="G5315" s="0" t="n">
        <v>27</v>
      </c>
    </row>
    <row r="5316" customFormat="false" ht="12.8" hidden="false" customHeight="false" outlineLevel="0" collapsed="false">
      <c r="A5316" s="0" t="n">
        <v>5314</v>
      </c>
      <c r="B5316" s="0" t="s">
        <v>192</v>
      </c>
      <c r="C5316" s="0" t="s">
        <v>193</v>
      </c>
      <c r="D5316" s="0" t="s">
        <v>13</v>
      </c>
      <c r="E5316" s="0" t="s">
        <v>9</v>
      </c>
      <c r="F5316" s="0" t="n">
        <v>237</v>
      </c>
      <c r="G5316" s="0" t="n">
        <v>241</v>
      </c>
    </row>
    <row r="5317" customFormat="false" ht="12.8" hidden="false" customHeight="false" outlineLevel="0" collapsed="false">
      <c r="A5317" s="0" t="n">
        <v>5315</v>
      </c>
      <c r="B5317" s="0" t="s">
        <v>192</v>
      </c>
      <c r="C5317" s="0" t="s">
        <v>193</v>
      </c>
      <c r="D5317" s="0" t="s">
        <v>13</v>
      </c>
      <c r="E5317" s="0" t="s">
        <v>9</v>
      </c>
      <c r="F5317" s="0" t="n">
        <v>441</v>
      </c>
      <c r="G5317" s="0" t="n">
        <v>446</v>
      </c>
    </row>
    <row r="5318" customFormat="false" ht="12.8" hidden="false" customHeight="false" outlineLevel="0" collapsed="false">
      <c r="A5318" s="0" t="n">
        <v>5316</v>
      </c>
      <c r="B5318" s="0" t="s">
        <v>192</v>
      </c>
      <c r="C5318" s="0" t="s">
        <v>193</v>
      </c>
      <c r="D5318" s="0" t="s">
        <v>13</v>
      </c>
      <c r="E5318" s="0" t="s">
        <v>9</v>
      </c>
      <c r="F5318" s="0" t="n">
        <v>646</v>
      </c>
      <c r="G5318" s="0" t="n">
        <v>648</v>
      </c>
    </row>
    <row r="5319" customFormat="false" ht="12.8" hidden="false" customHeight="false" outlineLevel="0" collapsed="false">
      <c r="A5319" s="0" t="n">
        <v>5317</v>
      </c>
      <c r="B5319" s="0" t="s">
        <v>192</v>
      </c>
      <c r="C5319" s="0" t="s">
        <v>193</v>
      </c>
      <c r="D5319" s="0" t="s">
        <v>13</v>
      </c>
      <c r="E5319" s="0" t="s">
        <v>10</v>
      </c>
      <c r="F5319" s="0" t="n">
        <v>160</v>
      </c>
      <c r="G5319" s="0" t="n">
        <v>161</v>
      </c>
    </row>
    <row r="5320" customFormat="false" ht="12.8" hidden="false" customHeight="false" outlineLevel="0" collapsed="false">
      <c r="A5320" s="0" t="n">
        <v>5318</v>
      </c>
      <c r="B5320" s="0" t="s">
        <v>192</v>
      </c>
      <c r="C5320" s="0" t="s">
        <v>193</v>
      </c>
      <c r="D5320" s="0" t="s">
        <v>13</v>
      </c>
      <c r="E5320" s="0" t="s">
        <v>10</v>
      </c>
      <c r="F5320" s="0" t="n">
        <v>366</v>
      </c>
      <c r="G5320" s="0" t="n">
        <v>367</v>
      </c>
    </row>
    <row r="5321" customFormat="false" ht="12.8" hidden="false" customHeight="false" outlineLevel="0" collapsed="false">
      <c r="A5321" s="0" t="n">
        <v>5319</v>
      </c>
      <c r="B5321" s="0" t="s">
        <v>192</v>
      </c>
      <c r="C5321" s="0" t="s">
        <v>193</v>
      </c>
      <c r="D5321" s="0" t="s">
        <v>13</v>
      </c>
      <c r="E5321" s="0" t="s">
        <v>10</v>
      </c>
      <c r="F5321" s="0" t="n">
        <v>566</v>
      </c>
      <c r="G5321" s="0" t="n">
        <v>566</v>
      </c>
    </row>
    <row r="5322" customFormat="false" ht="12.8" hidden="false" customHeight="false" outlineLevel="0" collapsed="false">
      <c r="A5322" s="0" t="n">
        <v>5320</v>
      </c>
      <c r="B5322" s="0" t="s">
        <v>192</v>
      </c>
      <c r="C5322" s="0" t="s">
        <v>194</v>
      </c>
      <c r="D5322" s="0" t="s">
        <v>8</v>
      </c>
      <c r="E5322" s="0" t="s">
        <v>9</v>
      </c>
      <c r="F5322" s="0" t="n">
        <v>26</v>
      </c>
      <c r="G5322" s="0" t="n">
        <v>37</v>
      </c>
    </row>
    <row r="5323" customFormat="false" ht="12.8" hidden="false" customHeight="false" outlineLevel="0" collapsed="false">
      <c r="A5323" s="0" t="n">
        <v>5321</v>
      </c>
      <c r="B5323" s="0" t="s">
        <v>192</v>
      </c>
      <c r="C5323" s="0" t="s">
        <v>194</v>
      </c>
      <c r="D5323" s="0" t="s">
        <v>8</v>
      </c>
      <c r="E5323" s="0" t="s">
        <v>9</v>
      </c>
      <c r="F5323" s="0" t="n">
        <v>234</v>
      </c>
      <c r="G5323" s="0" t="n">
        <v>245</v>
      </c>
    </row>
    <row r="5324" customFormat="false" ht="12.8" hidden="false" customHeight="false" outlineLevel="0" collapsed="false">
      <c r="A5324" s="0" t="n">
        <v>5322</v>
      </c>
      <c r="B5324" s="0" t="s">
        <v>192</v>
      </c>
      <c r="C5324" s="0" t="s">
        <v>194</v>
      </c>
      <c r="D5324" s="0" t="s">
        <v>8</v>
      </c>
      <c r="E5324" s="0" t="s">
        <v>9</v>
      </c>
      <c r="F5324" s="0" t="n">
        <v>458</v>
      </c>
      <c r="G5324" s="0" t="n">
        <v>468</v>
      </c>
    </row>
    <row r="5325" customFormat="false" ht="12.8" hidden="false" customHeight="false" outlineLevel="0" collapsed="false">
      <c r="A5325" s="0" t="n">
        <v>5323</v>
      </c>
      <c r="B5325" s="0" t="s">
        <v>192</v>
      </c>
      <c r="C5325" s="0" t="s">
        <v>194</v>
      </c>
      <c r="D5325" s="0" t="s">
        <v>8</v>
      </c>
      <c r="E5325" s="0" t="s">
        <v>9</v>
      </c>
      <c r="F5325" s="0" t="n">
        <v>681</v>
      </c>
      <c r="G5325" s="0" t="n">
        <v>685</v>
      </c>
    </row>
    <row r="5326" customFormat="false" ht="12.8" hidden="false" customHeight="false" outlineLevel="0" collapsed="false">
      <c r="A5326" s="0" t="n">
        <v>5324</v>
      </c>
      <c r="B5326" s="0" t="s">
        <v>192</v>
      </c>
      <c r="C5326" s="0" t="s">
        <v>194</v>
      </c>
      <c r="D5326" s="0" t="s">
        <v>8</v>
      </c>
      <c r="E5326" s="0" t="s">
        <v>9</v>
      </c>
      <c r="F5326" s="0" t="n">
        <v>909</v>
      </c>
      <c r="G5326" s="0" t="n">
        <v>917</v>
      </c>
    </row>
    <row r="5327" customFormat="false" ht="12.8" hidden="false" customHeight="false" outlineLevel="0" collapsed="false">
      <c r="A5327" s="0" t="n">
        <v>5325</v>
      </c>
      <c r="B5327" s="0" t="s">
        <v>192</v>
      </c>
      <c r="C5327" s="0" t="s">
        <v>194</v>
      </c>
      <c r="D5327" s="0" t="s">
        <v>8</v>
      </c>
      <c r="E5327" s="0" t="s">
        <v>10</v>
      </c>
      <c r="F5327" s="0" t="n">
        <v>165</v>
      </c>
      <c r="G5327" s="0" t="n">
        <v>167</v>
      </c>
    </row>
    <row r="5328" customFormat="false" ht="12.8" hidden="false" customHeight="false" outlineLevel="0" collapsed="false">
      <c r="A5328" s="0" t="n">
        <v>5326</v>
      </c>
      <c r="B5328" s="0" t="s">
        <v>192</v>
      </c>
      <c r="C5328" s="0" t="s">
        <v>194</v>
      </c>
      <c r="D5328" s="0" t="s">
        <v>8</v>
      </c>
      <c r="E5328" s="0" t="s">
        <v>10</v>
      </c>
      <c r="F5328" s="0" t="n">
        <v>397</v>
      </c>
      <c r="G5328" s="0" t="n">
        <v>394</v>
      </c>
    </row>
    <row r="5329" customFormat="false" ht="12.8" hidden="false" customHeight="false" outlineLevel="0" collapsed="false">
      <c r="A5329" s="0" t="n">
        <v>5327</v>
      </c>
      <c r="B5329" s="0" t="s">
        <v>192</v>
      </c>
      <c r="C5329" s="0" t="s">
        <v>194</v>
      </c>
      <c r="D5329" s="0" t="s">
        <v>8</v>
      </c>
      <c r="E5329" s="0" t="s">
        <v>10</v>
      </c>
      <c r="F5329" s="0" t="n">
        <v>612</v>
      </c>
      <c r="G5329" s="0" t="n">
        <v>615</v>
      </c>
    </row>
    <row r="5330" customFormat="false" ht="12.8" hidden="false" customHeight="false" outlineLevel="0" collapsed="false">
      <c r="A5330" s="0" t="n">
        <v>5328</v>
      </c>
      <c r="B5330" s="0" t="s">
        <v>192</v>
      </c>
      <c r="C5330" s="0" t="s">
        <v>194</v>
      </c>
      <c r="D5330" s="0" t="s">
        <v>8</v>
      </c>
      <c r="E5330" s="0" t="s">
        <v>10</v>
      </c>
      <c r="F5330" s="0" t="n">
        <v>837</v>
      </c>
      <c r="G5330" s="0" t="n">
        <v>838</v>
      </c>
    </row>
    <row r="5331" customFormat="false" ht="12.8" hidden="false" customHeight="false" outlineLevel="0" collapsed="false">
      <c r="A5331" s="0" t="n">
        <v>5329</v>
      </c>
      <c r="B5331" s="0" t="s">
        <v>192</v>
      </c>
      <c r="C5331" s="0" t="s">
        <v>194</v>
      </c>
      <c r="D5331" s="0" t="s">
        <v>11</v>
      </c>
      <c r="E5331" s="0" t="s">
        <v>9</v>
      </c>
      <c r="F5331" s="0" t="n">
        <v>132</v>
      </c>
      <c r="G5331" s="0" t="n">
        <v>130</v>
      </c>
    </row>
    <row r="5332" customFormat="false" ht="12.8" hidden="false" customHeight="false" outlineLevel="0" collapsed="false">
      <c r="A5332" s="0" t="n">
        <v>5330</v>
      </c>
      <c r="B5332" s="0" t="s">
        <v>192</v>
      </c>
      <c r="C5332" s="0" t="s">
        <v>194</v>
      </c>
      <c r="D5332" s="0" t="s">
        <v>11</v>
      </c>
      <c r="E5332" s="0" t="s">
        <v>9</v>
      </c>
      <c r="F5332" s="0" t="n">
        <v>348</v>
      </c>
    </row>
    <row r="5333" customFormat="false" ht="12.8" hidden="false" customHeight="false" outlineLevel="0" collapsed="false">
      <c r="A5333" s="0" t="n">
        <v>5331</v>
      </c>
      <c r="B5333" s="0" t="s">
        <v>192</v>
      </c>
      <c r="C5333" s="0" t="s">
        <v>194</v>
      </c>
      <c r="D5333" s="0" t="s">
        <v>11</v>
      </c>
      <c r="E5333" s="0" t="s">
        <v>9</v>
      </c>
      <c r="F5333" s="0" t="n">
        <v>573</v>
      </c>
    </row>
    <row r="5334" customFormat="false" ht="12.8" hidden="false" customHeight="false" outlineLevel="0" collapsed="false">
      <c r="A5334" s="0" t="n">
        <v>5332</v>
      </c>
      <c r="B5334" s="0" t="s">
        <v>192</v>
      </c>
      <c r="C5334" s="0" t="s">
        <v>194</v>
      </c>
      <c r="D5334" s="0" t="s">
        <v>11</v>
      </c>
      <c r="E5334" s="0" t="s">
        <v>9</v>
      </c>
      <c r="F5334" s="0" t="n">
        <v>797</v>
      </c>
    </row>
    <row r="5335" customFormat="false" ht="12.8" hidden="false" customHeight="false" outlineLevel="0" collapsed="false">
      <c r="A5335" s="0" t="n">
        <v>5333</v>
      </c>
      <c r="B5335" s="0" t="s">
        <v>192</v>
      </c>
      <c r="C5335" s="0" t="s">
        <v>194</v>
      </c>
      <c r="D5335" s="0" t="s">
        <v>11</v>
      </c>
      <c r="E5335" s="0" t="s">
        <v>10</v>
      </c>
      <c r="F5335" s="0" t="n">
        <v>60</v>
      </c>
      <c r="G5335" s="0" t="n">
        <v>64</v>
      </c>
    </row>
    <row r="5336" customFormat="false" ht="12.8" hidden="false" customHeight="false" outlineLevel="0" collapsed="false">
      <c r="A5336" s="0" t="n">
        <v>5334</v>
      </c>
      <c r="B5336" s="0" t="s">
        <v>192</v>
      </c>
      <c r="C5336" s="0" t="s">
        <v>194</v>
      </c>
      <c r="D5336" s="0" t="s">
        <v>11</v>
      </c>
      <c r="E5336" s="0" t="s">
        <v>10</v>
      </c>
      <c r="F5336" s="0" t="n">
        <v>276</v>
      </c>
      <c r="G5336" s="0" t="n">
        <v>278</v>
      </c>
    </row>
    <row r="5337" customFormat="false" ht="12.8" hidden="false" customHeight="false" outlineLevel="0" collapsed="false">
      <c r="A5337" s="0" t="n">
        <v>5335</v>
      </c>
      <c r="B5337" s="0" t="s">
        <v>192</v>
      </c>
      <c r="C5337" s="0" t="s">
        <v>194</v>
      </c>
      <c r="D5337" s="0" t="s">
        <v>11</v>
      </c>
      <c r="E5337" s="0" t="s">
        <v>10</v>
      </c>
      <c r="F5337" s="0" t="n">
        <v>497</v>
      </c>
      <c r="G5337" s="0" t="n">
        <v>500</v>
      </c>
    </row>
    <row r="5338" customFormat="false" ht="12.8" hidden="false" customHeight="false" outlineLevel="0" collapsed="false">
      <c r="A5338" s="0" t="n">
        <v>5336</v>
      </c>
      <c r="B5338" s="0" t="s">
        <v>192</v>
      </c>
      <c r="C5338" s="0" t="s">
        <v>194</v>
      </c>
      <c r="D5338" s="0" t="s">
        <v>11</v>
      </c>
      <c r="E5338" s="0" t="s">
        <v>10</v>
      </c>
      <c r="F5338" s="0" t="n">
        <v>721</v>
      </c>
      <c r="G5338" s="0" t="n">
        <v>725</v>
      </c>
    </row>
    <row r="5339" customFormat="false" ht="12.8" hidden="false" customHeight="false" outlineLevel="0" collapsed="false">
      <c r="A5339" s="0" t="n">
        <v>5337</v>
      </c>
      <c r="B5339" s="0" t="s">
        <v>192</v>
      </c>
      <c r="C5339" s="0" t="s">
        <v>194</v>
      </c>
      <c r="D5339" s="0" t="s">
        <v>11</v>
      </c>
      <c r="E5339" s="0" t="s">
        <v>10</v>
      </c>
      <c r="F5339" s="0" t="n">
        <v>947</v>
      </c>
      <c r="G5339" s="0" t="n">
        <v>951</v>
      </c>
    </row>
    <row r="5340" customFormat="false" ht="12.8" hidden="false" customHeight="false" outlineLevel="0" collapsed="false">
      <c r="A5340" s="0" t="n">
        <v>5338</v>
      </c>
      <c r="B5340" s="0" t="s">
        <v>192</v>
      </c>
      <c r="C5340" s="0" t="s">
        <v>194</v>
      </c>
      <c r="D5340" s="0" t="s">
        <v>12</v>
      </c>
      <c r="E5340" s="0" t="s">
        <v>9</v>
      </c>
      <c r="F5340" s="0" t="n">
        <v>26</v>
      </c>
      <c r="G5340" s="0" t="n">
        <v>38</v>
      </c>
    </row>
    <row r="5341" customFormat="false" ht="12.8" hidden="false" customHeight="false" outlineLevel="0" collapsed="false">
      <c r="A5341" s="0" t="n">
        <v>5339</v>
      </c>
      <c r="B5341" s="0" t="s">
        <v>192</v>
      </c>
      <c r="C5341" s="0" t="s">
        <v>194</v>
      </c>
      <c r="D5341" s="0" t="s">
        <v>12</v>
      </c>
      <c r="E5341" s="0" t="s">
        <v>9</v>
      </c>
      <c r="F5341" s="0" t="n">
        <v>234</v>
      </c>
      <c r="G5341" s="0" t="n">
        <v>242</v>
      </c>
    </row>
    <row r="5342" customFormat="false" ht="12.8" hidden="false" customHeight="false" outlineLevel="0" collapsed="false">
      <c r="A5342" s="0" t="n">
        <v>5340</v>
      </c>
      <c r="B5342" s="0" t="s">
        <v>192</v>
      </c>
      <c r="C5342" s="0" t="s">
        <v>194</v>
      </c>
      <c r="D5342" s="0" t="s">
        <v>12</v>
      </c>
      <c r="E5342" s="0" t="s">
        <v>9</v>
      </c>
      <c r="F5342" s="0" t="n">
        <v>458</v>
      </c>
      <c r="G5342" s="0" t="n">
        <v>463</v>
      </c>
    </row>
    <row r="5343" customFormat="false" ht="12.8" hidden="false" customHeight="false" outlineLevel="0" collapsed="false">
      <c r="A5343" s="0" t="n">
        <v>5341</v>
      </c>
      <c r="B5343" s="0" t="s">
        <v>192</v>
      </c>
      <c r="C5343" s="0" t="s">
        <v>194</v>
      </c>
      <c r="D5343" s="0" t="s">
        <v>12</v>
      </c>
      <c r="E5343" s="0" t="s">
        <v>9</v>
      </c>
      <c r="F5343" s="0" t="n">
        <v>681</v>
      </c>
      <c r="G5343" s="0" t="n">
        <v>689</v>
      </c>
    </row>
    <row r="5344" customFormat="false" ht="12.8" hidden="false" customHeight="false" outlineLevel="0" collapsed="false">
      <c r="A5344" s="0" t="n">
        <v>5342</v>
      </c>
      <c r="B5344" s="0" t="s">
        <v>192</v>
      </c>
      <c r="C5344" s="0" t="s">
        <v>194</v>
      </c>
      <c r="D5344" s="0" t="s">
        <v>12</v>
      </c>
      <c r="E5344" s="0" t="s">
        <v>9</v>
      </c>
      <c r="F5344" s="0" t="n">
        <v>909</v>
      </c>
      <c r="G5344" s="0" t="n">
        <v>913</v>
      </c>
    </row>
    <row r="5345" customFormat="false" ht="12.8" hidden="false" customHeight="false" outlineLevel="0" collapsed="false">
      <c r="A5345" s="0" t="n">
        <v>5343</v>
      </c>
      <c r="B5345" s="0" t="s">
        <v>192</v>
      </c>
      <c r="C5345" s="0" t="s">
        <v>194</v>
      </c>
      <c r="D5345" s="0" t="s">
        <v>12</v>
      </c>
      <c r="E5345" s="0" t="s">
        <v>10</v>
      </c>
      <c r="F5345" s="0" t="n">
        <v>165</v>
      </c>
      <c r="G5345" s="0" t="n">
        <v>169</v>
      </c>
    </row>
    <row r="5346" customFormat="false" ht="12.8" hidden="false" customHeight="false" outlineLevel="0" collapsed="false">
      <c r="A5346" s="0" t="n">
        <v>5344</v>
      </c>
      <c r="B5346" s="0" t="s">
        <v>192</v>
      </c>
      <c r="C5346" s="0" t="s">
        <v>194</v>
      </c>
      <c r="D5346" s="0" t="s">
        <v>12</v>
      </c>
      <c r="E5346" s="0" t="s">
        <v>10</v>
      </c>
      <c r="F5346" s="0" t="n">
        <v>397</v>
      </c>
      <c r="G5346" s="0" t="n">
        <v>395</v>
      </c>
    </row>
    <row r="5347" customFormat="false" ht="12.8" hidden="false" customHeight="false" outlineLevel="0" collapsed="false">
      <c r="A5347" s="0" t="n">
        <v>5345</v>
      </c>
      <c r="B5347" s="0" t="s">
        <v>192</v>
      </c>
      <c r="C5347" s="0" t="s">
        <v>194</v>
      </c>
      <c r="D5347" s="0" t="s">
        <v>12</v>
      </c>
      <c r="E5347" s="0" t="s">
        <v>10</v>
      </c>
      <c r="F5347" s="0" t="n">
        <v>612</v>
      </c>
      <c r="G5347" s="0" t="n">
        <v>614</v>
      </c>
    </row>
    <row r="5348" customFormat="false" ht="12.8" hidden="false" customHeight="false" outlineLevel="0" collapsed="false">
      <c r="A5348" s="0" t="n">
        <v>5346</v>
      </c>
      <c r="B5348" s="0" t="s">
        <v>192</v>
      </c>
      <c r="C5348" s="0" t="s">
        <v>194</v>
      </c>
      <c r="D5348" s="0" t="s">
        <v>12</v>
      </c>
      <c r="E5348" s="0" t="s">
        <v>10</v>
      </c>
      <c r="F5348" s="0" t="n">
        <v>837</v>
      </c>
      <c r="G5348" s="0" t="n">
        <v>840</v>
      </c>
    </row>
    <row r="5349" customFormat="false" ht="12.8" hidden="false" customHeight="false" outlineLevel="0" collapsed="false">
      <c r="A5349" s="0" t="n">
        <v>5347</v>
      </c>
      <c r="B5349" s="0" t="s">
        <v>192</v>
      </c>
      <c r="C5349" s="0" t="s">
        <v>194</v>
      </c>
      <c r="D5349" s="0" t="s">
        <v>13</v>
      </c>
      <c r="E5349" s="0" t="s">
        <v>9</v>
      </c>
      <c r="F5349" s="0" t="n">
        <v>132</v>
      </c>
      <c r="G5349" s="0" t="n">
        <v>137</v>
      </c>
    </row>
    <row r="5350" customFormat="false" ht="12.8" hidden="false" customHeight="false" outlineLevel="0" collapsed="false">
      <c r="A5350" s="0" t="n">
        <v>5348</v>
      </c>
      <c r="B5350" s="0" t="s">
        <v>192</v>
      </c>
      <c r="C5350" s="0" t="s">
        <v>194</v>
      </c>
      <c r="D5350" s="0" t="s">
        <v>13</v>
      </c>
      <c r="E5350" s="0" t="s">
        <v>9</v>
      </c>
      <c r="F5350" s="0" t="n">
        <v>348</v>
      </c>
      <c r="G5350" s="0" t="n">
        <v>357</v>
      </c>
    </row>
    <row r="5351" customFormat="false" ht="12.8" hidden="false" customHeight="false" outlineLevel="0" collapsed="false">
      <c r="A5351" s="0" t="n">
        <v>5349</v>
      </c>
      <c r="B5351" s="0" t="s">
        <v>192</v>
      </c>
      <c r="C5351" s="0" t="s">
        <v>194</v>
      </c>
      <c r="D5351" s="0" t="s">
        <v>13</v>
      </c>
      <c r="E5351" s="0" t="s">
        <v>9</v>
      </c>
      <c r="F5351" s="0" t="n">
        <v>573</v>
      </c>
      <c r="G5351" s="0" t="n">
        <v>577</v>
      </c>
    </row>
    <row r="5352" customFormat="false" ht="12.8" hidden="false" customHeight="false" outlineLevel="0" collapsed="false">
      <c r="A5352" s="0" t="n">
        <v>5350</v>
      </c>
      <c r="B5352" s="0" t="s">
        <v>192</v>
      </c>
      <c r="C5352" s="0" t="s">
        <v>194</v>
      </c>
      <c r="D5352" s="0" t="s">
        <v>13</v>
      </c>
      <c r="E5352" s="0" t="s">
        <v>9</v>
      </c>
      <c r="F5352" s="0" t="n">
        <v>797</v>
      </c>
      <c r="G5352" s="0" t="n">
        <v>802</v>
      </c>
    </row>
    <row r="5353" customFormat="false" ht="12.8" hidden="false" customHeight="false" outlineLevel="0" collapsed="false">
      <c r="A5353" s="0" t="n">
        <v>5351</v>
      </c>
      <c r="B5353" s="0" t="s">
        <v>192</v>
      </c>
      <c r="C5353" s="0" t="s">
        <v>194</v>
      </c>
      <c r="D5353" s="0" t="s">
        <v>13</v>
      </c>
      <c r="E5353" s="0" t="s">
        <v>10</v>
      </c>
      <c r="F5353" s="0" t="n">
        <v>60</v>
      </c>
      <c r="G5353" s="0" t="n">
        <v>62</v>
      </c>
    </row>
    <row r="5354" customFormat="false" ht="12.8" hidden="false" customHeight="false" outlineLevel="0" collapsed="false">
      <c r="A5354" s="0" t="n">
        <v>5352</v>
      </c>
      <c r="B5354" s="0" t="s">
        <v>192</v>
      </c>
      <c r="C5354" s="0" t="s">
        <v>194</v>
      </c>
      <c r="D5354" s="0" t="s">
        <v>13</v>
      </c>
      <c r="E5354" s="0" t="s">
        <v>10</v>
      </c>
      <c r="F5354" s="0" t="n">
        <v>276</v>
      </c>
      <c r="G5354" s="0" t="n">
        <v>277</v>
      </c>
    </row>
    <row r="5355" customFormat="false" ht="12.8" hidden="false" customHeight="false" outlineLevel="0" collapsed="false">
      <c r="A5355" s="0" t="n">
        <v>5353</v>
      </c>
      <c r="B5355" s="0" t="s">
        <v>192</v>
      </c>
      <c r="C5355" s="0" t="s">
        <v>194</v>
      </c>
      <c r="D5355" s="0" t="s">
        <v>13</v>
      </c>
      <c r="E5355" s="0" t="s">
        <v>10</v>
      </c>
      <c r="F5355" s="0" t="n">
        <v>497</v>
      </c>
      <c r="G5355" s="0" t="n">
        <v>500</v>
      </c>
    </row>
    <row r="5356" customFormat="false" ht="12.8" hidden="false" customHeight="false" outlineLevel="0" collapsed="false">
      <c r="A5356" s="0" t="n">
        <v>5354</v>
      </c>
      <c r="B5356" s="0" t="s">
        <v>192</v>
      </c>
      <c r="C5356" s="0" t="s">
        <v>194</v>
      </c>
      <c r="D5356" s="0" t="s">
        <v>13</v>
      </c>
      <c r="E5356" s="0" t="s">
        <v>10</v>
      </c>
      <c r="F5356" s="0" t="n">
        <v>721</v>
      </c>
      <c r="G5356" s="0" t="n">
        <v>724</v>
      </c>
    </row>
    <row r="5357" customFormat="false" ht="12.8" hidden="false" customHeight="false" outlineLevel="0" collapsed="false">
      <c r="A5357" s="0" t="n">
        <v>5355</v>
      </c>
      <c r="B5357" s="0" t="s">
        <v>192</v>
      </c>
      <c r="C5357" s="0" t="s">
        <v>194</v>
      </c>
      <c r="D5357" s="0" t="s">
        <v>13</v>
      </c>
      <c r="E5357" s="0" t="s">
        <v>10</v>
      </c>
      <c r="F5357" s="0" t="n">
        <v>947</v>
      </c>
      <c r="G5357" s="0" t="n">
        <v>950</v>
      </c>
    </row>
    <row r="5358" customFormat="false" ht="12.8" hidden="false" customHeight="false" outlineLevel="0" collapsed="false">
      <c r="A5358" s="0" t="n">
        <v>5356</v>
      </c>
      <c r="B5358" s="0" t="s">
        <v>192</v>
      </c>
      <c r="C5358" s="0" t="s">
        <v>195</v>
      </c>
      <c r="D5358" s="0" t="s">
        <v>8</v>
      </c>
      <c r="E5358" s="0" t="s">
        <v>9</v>
      </c>
      <c r="F5358" s="0" t="n">
        <v>132</v>
      </c>
      <c r="G5358" s="0" t="n">
        <v>139</v>
      </c>
    </row>
    <row r="5359" customFormat="false" ht="12.8" hidden="false" customHeight="false" outlineLevel="0" collapsed="false">
      <c r="A5359" s="0" t="n">
        <v>5357</v>
      </c>
      <c r="B5359" s="0" t="s">
        <v>192</v>
      </c>
      <c r="C5359" s="0" t="s">
        <v>195</v>
      </c>
      <c r="D5359" s="0" t="s">
        <v>8</v>
      </c>
      <c r="E5359" s="0" t="s">
        <v>9</v>
      </c>
      <c r="F5359" s="0" t="n">
        <v>351</v>
      </c>
      <c r="G5359" s="0" t="n">
        <v>361</v>
      </c>
    </row>
    <row r="5360" customFormat="false" ht="12.8" hidden="false" customHeight="false" outlineLevel="0" collapsed="false">
      <c r="A5360" s="0" t="n">
        <v>5358</v>
      </c>
      <c r="B5360" s="0" t="s">
        <v>192</v>
      </c>
      <c r="C5360" s="0" t="s">
        <v>195</v>
      </c>
      <c r="D5360" s="0" t="s">
        <v>8</v>
      </c>
      <c r="E5360" s="0" t="s">
        <v>9</v>
      </c>
      <c r="F5360" s="0" t="n">
        <v>568</v>
      </c>
      <c r="G5360" s="0" t="n">
        <v>569</v>
      </c>
    </row>
    <row r="5361" customFormat="false" ht="12.8" hidden="false" customHeight="false" outlineLevel="0" collapsed="false">
      <c r="A5361" s="0" t="n">
        <v>5359</v>
      </c>
      <c r="B5361" s="0" t="s">
        <v>192</v>
      </c>
      <c r="C5361" s="0" t="s">
        <v>195</v>
      </c>
      <c r="D5361" s="0" t="s">
        <v>8</v>
      </c>
      <c r="E5361" s="0" t="s">
        <v>9</v>
      </c>
      <c r="F5361" s="0" t="n">
        <v>801</v>
      </c>
    </row>
    <row r="5362" customFormat="false" ht="12.8" hidden="false" customHeight="false" outlineLevel="0" collapsed="false">
      <c r="A5362" s="0" t="n">
        <v>5360</v>
      </c>
      <c r="B5362" s="0" t="s">
        <v>192</v>
      </c>
      <c r="C5362" s="0" t="s">
        <v>195</v>
      </c>
      <c r="D5362" s="0" t="s">
        <v>8</v>
      </c>
      <c r="E5362" s="0" t="s">
        <v>9</v>
      </c>
      <c r="F5362" s="0" t="n">
        <v>1028</v>
      </c>
      <c r="G5362" s="0" t="n">
        <v>1028</v>
      </c>
    </row>
    <row r="5363" customFormat="false" ht="12.8" hidden="false" customHeight="false" outlineLevel="0" collapsed="false">
      <c r="A5363" s="0" t="n">
        <v>5361</v>
      </c>
      <c r="B5363" s="0" t="s">
        <v>192</v>
      </c>
      <c r="C5363" s="0" t="s">
        <v>195</v>
      </c>
      <c r="D5363" s="0" t="s">
        <v>8</v>
      </c>
      <c r="E5363" s="0" t="s">
        <v>9</v>
      </c>
      <c r="F5363" s="0" t="n">
        <v>1248</v>
      </c>
      <c r="G5363" s="0" t="n">
        <v>1248</v>
      </c>
    </row>
    <row r="5364" customFormat="false" ht="12.8" hidden="false" customHeight="false" outlineLevel="0" collapsed="false">
      <c r="A5364" s="0" t="n">
        <v>5362</v>
      </c>
      <c r="B5364" s="0" t="s">
        <v>192</v>
      </c>
      <c r="C5364" s="0" t="s">
        <v>195</v>
      </c>
      <c r="D5364" s="0" t="s">
        <v>8</v>
      </c>
      <c r="E5364" s="0" t="s">
        <v>9</v>
      </c>
      <c r="F5364" s="0" t="n">
        <v>1471</v>
      </c>
      <c r="G5364" s="0" t="n">
        <v>1471</v>
      </c>
    </row>
    <row r="5365" customFormat="false" ht="12.8" hidden="false" customHeight="false" outlineLevel="0" collapsed="false">
      <c r="A5365" s="0" t="n">
        <v>5363</v>
      </c>
      <c r="B5365" s="0" t="s">
        <v>192</v>
      </c>
      <c r="C5365" s="0" t="s">
        <v>195</v>
      </c>
      <c r="D5365" s="0" t="s">
        <v>8</v>
      </c>
      <c r="E5365" s="0" t="s">
        <v>9</v>
      </c>
      <c r="F5365" s="0" t="n">
        <v>1705</v>
      </c>
      <c r="G5365" s="0" t="n">
        <v>1708</v>
      </c>
    </row>
    <row r="5366" customFormat="false" ht="12.8" hidden="false" customHeight="false" outlineLevel="0" collapsed="false">
      <c r="A5366" s="0" t="n">
        <v>5364</v>
      </c>
      <c r="B5366" s="0" t="s">
        <v>192</v>
      </c>
      <c r="C5366" s="0" t="s">
        <v>195</v>
      </c>
      <c r="D5366" s="0" t="s">
        <v>8</v>
      </c>
      <c r="E5366" s="0" t="s">
        <v>10</v>
      </c>
      <c r="F5366" s="0" t="n">
        <v>71</v>
      </c>
      <c r="G5366" s="0" t="n">
        <v>75</v>
      </c>
    </row>
    <row r="5367" customFormat="false" ht="12.8" hidden="false" customHeight="false" outlineLevel="0" collapsed="false">
      <c r="A5367" s="0" t="n">
        <v>5365</v>
      </c>
      <c r="B5367" s="0" t="s">
        <v>192</v>
      </c>
      <c r="C5367" s="0" t="s">
        <v>195</v>
      </c>
      <c r="D5367" s="0" t="s">
        <v>8</v>
      </c>
      <c r="E5367" s="0" t="s">
        <v>10</v>
      </c>
      <c r="F5367" s="0" t="n">
        <v>281</v>
      </c>
      <c r="G5367" s="0" t="n">
        <v>284</v>
      </c>
    </row>
    <row r="5368" customFormat="false" ht="12.8" hidden="false" customHeight="false" outlineLevel="0" collapsed="false">
      <c r="A5368" s="0" t="n">
        <v>5366</v>
      </c>
      <c r="B5368" s="0" t="s">
        <v>192</v>
      </c>
      <c r="C5368" s="0" t="s">
        <v>195</v>
      </c>
      <c r="D5368" s="0" t="s">
        <v>8</v>
      </c>
      <c r="E5368" s="0" t="s">
        <v>10</v>
      </c>
      <c r="F5368" s="0" t="n">
        <v>505</v>
      </c>
      <c r="G5368" s="0" t="n">
        <v>506</v>
      </c>
    </row>
    <row r="5369" customFormat="false" ht="12.8" hidden="false" customHeight="false" outlineLevel="0" collapsed="false">
      <c r="A5369" s="0" t="n">
        <v>5367</v>
      </c>
      <c r="B5369" s="0" t="s">
        <v>192</v>
      </c>
      <c r="C5369" s="0" t="s">
        <v>195</v>
      </c>
      <c r="D5369" s="0" t="s">
        <v>8</v>
      </c>
      <c r="E5369" s="0" t="s">
        <v>10</v>
      </c>
      <c r="F5369" s="0" t="n">
        <v>733</v>
      </c>
      <c r="G5369" s="0" t="n">
        <v>735</v>
      </c>
    </row>
    <row r="5370" customFormat="false" ht="12.8" hidden="false" customHeight="false" outlineLevel="0" collapsed="false">
      <c r="A5370" s="0" t="n">
        <v>5368</v>
      </c>
      <c r="B5370" s="0" t="s">
        <v>192</v>
      </c>
      <c r="C5370" s="0" t="s">
        <v>195</v>
      </c>
      <c r="D5370" s="0" t="s">
        <v>8</v>
      </c>
      <c r="E5370" s="0" t="s">
        <v>10</v>
      </c>
      <c r="F5370" s="0" t="n">
        <v>965</v>
      </c>
      <c r="G5370" s="0" t="n">
        <v>966</v>
      </c>
    </row>
    <row r="5371" customFormat="false" ht="12.8" hidden="false" customHeight="false" outlineLevel="0" collapsed="false">
      <c r="A5371" s="0" t="n">
        <v>5369</v>
      </c>
      <c r="B5371" s="0" t="s">
        <v>192</v>
      </c>
      <c r="C5371" s="0" t="s">
        <v>195</v>
      </c>
      <c r="D5371" s="0" t="s">
        <v>8</v>
      </c>
      <c r="E5371" s="0" t="s">
        <v>10</v>
      </c>
      <c r="F5371" s="0" t="n">
        <v>1176</v>
      </c>
      <c r="G5371" s="0" t="n">
        <v>1180</v>
      </c>
    </row>
    <row r="5372" customFormat="false" ht="12.8" hidden="false" customHeight="false" outlineLevel="0" collapsed="false">
      <c r="A5372" s="0" t="n">
        <v>5370</v>
      </c>
      <c r="B5372" s="0" t="s">
        <v>192</v>
      </c>
      <c r="C5372" s="0" t="s">
        <v>195</v>
      </c>
      <c r="D5372" s="0" t="s">
        <v>8</v>
      </c>
      <c r="E5372" s="0" t="s">
        <v>10</v>
      </c>
      <c r="F5372" s="0" t="n">
        <v>1408</v>
      </c>
      <c r="G5372" s="0" t="n">
        <v>1407</v>
      </c>
    </row>
    <row r="5373" customFormat="false" ht="12.8" hidden="false" customHeight="false" outlineLevel="0" collapsed="false">
      <c r="A5373" s="0" t="n">
        <v>5371</v>
      </c>
      <c r="B5373" s="0" t="s">
        <v>192</v>
      </c>
      <c r="C5373" s="0" t="s">
        <v>195</v>
      </c>
      <c r="D5373" s="0" t="s">
        <v>8</v>
      </c>
      <c r="E5373" s="0" t="s">
        <v>10</v>
      </c>
      <c r="F5373" s="0" t="n">
        <v>1634</v>
      </c>
      <c r="G5373" s="0" t="n">
        <v>1637</v>
      </c>
    </row>
    <row r="5374" customFormat="false" ht="12.8" hidden="false" customHeight="false" outlineLevel="0" collapsed="false">
      <c r="A5374" s="0" t="n">
        <v>5372</v>
      </c>
      <c r="B5374" s="0" t="s">
        <v>192</v>
      </c>
      <c r="C5374" s="0" t="s">
        <v>195</v>
      </c>
      <c r="D5374" s="0" t="s">
        <v>11</v>
      </c>
      <c r="E5374" s="0" t="s">
        <v>9</v>
      </c>
      <c r="F5374" s="0" t="n">
        <v>31</v>
      </c>
      <c r="G5374" s="0" t="n">
        <v>28</v>
      </c>
    </row>
    <row r="5375" customFormat="false" ht="12.8" hidden="false" customHeight="false" outlineLevel="0" collapsed="false">
      <c r="A5375" s="0" t="n">
        <v>5373</v>
      </c>
      <c r="B5375" s="0" t="s">
        <v>192</v>
      </c>
      <c r="C5375" s="0" t="s">
        <v>195</v>
      </c>
      <c r="D5375" s="0" t="s">
        <v>11</v>
      </c>
      <c r="E5375" s="0" t="s">
        <v>9</v>
      </c>
      <c r="F5375" s="0" t="n">
        <v>240</v>
      </c>
      <c r="G5375" s="0" t="n">
        <v>237</v>
      </c>
    </row>
    <row r="5376" customFormat="false" ht="12.8" hidden="false" customHeight="false" outlineLevel="0" collapsed="false">
      <c r="A5376" s="0" t="n">
        <v>5374</v>
      </c>
      <c r="B5376" s="0" t="s">
        <v>192</v>
      </c>
      <c r="C5376" s="0" t="s">
        <v>195</v>
      </c>
      <c r="D5376" s="0" t="s">
        <v>11</v>
      </c>
      <c r="E5376" s="0" t="s">
        <v>9</v>
      </c>
      <c r="F5376" s="0" t="n">
        <v>460</v>
      </c>
      <c r="G5376" s="0" t="n">
        <v>458</v>
      </c>
    </row>
    <row r="5377" customFormat="false" ht="12.8" hidden="false" customHeight="false" outlineLevel="0" collapsed="false">
      <c r="A5377" s="0" t="n">
        <v>5375</v>
      </c>
      <c r="B5377" s="0" t="s">
        <v>192</v>
      </c>
      <c r="C5377" s="0" t="s">
        <v>195</v>
      </c>
      <c r="D5377" s="0" t="s">
        <v>11</v>
      </c>
      <c r="E5377" s="0" t="s">
        <v>9</v>
      </c>
      <c r="F5377" s="0" t="n">
        <v>689</v>
      </c>
      <c r="G5377" s="0" t="n">
        <v>687</v>
      </c>
    </row>
    <row r="5378" customFormat="false" ht="12.8" hidden="false" customHeight="false" outlineLevel="0" collapsed="false">
      <c r="A5378" s="0" t="n">
        <v>5376</v>
      </c>
      <c r="B5378" s="0" t="s">
        <v>192</v>
      </c>
      <c r="C5378" s="0" t="s">
        <v>195</v>
      </c>
      <c r="D5378" s="0" t="s">
        <v>11</v>
      </c>
      <c r="E5378" s="0" t="s">
        <v>9</v>
      </c>
      <c r="F5378" s="0" t="n">
        <v>916</v>
      </c>
      <c r="G5378" s="0" t="n">
        <v>927</v>
      </c>
    </row>
    <row r="5379" customFormat="false" ht="12.8" hidden="false" customHeight="false" outlineLevel="0" collapsed="false">
      <c r="A5379" s="0" t="n">
        <v>5377</v>
      </c>
      <c r="B5379" s="0" t="s">
        <v>192</v>
      </c>
      <c r="C5379" s="0" t="s">
        <v>195</v>
      </c>
      <c r="D5379" s="0" t="s">
        <v>11</v>
      </c>
      <c r="E5379" s="0" t="s">
        <v>9</v>
      </c>
      <c r="F5379" s="0" t="n">
        <v>1135</v>
      </c>
      <c r="G5379" s="0" t="n">
        <v>1143</v>
      </c>
    </row>
    <row r="5380" customFormat="false" ht="12.8" hidden="false" customHeight="false" outlineLevel="0" collapsed="false">
      <c r="A5380" s="0" t="n">
        <v>5378</v>
      </c>
      <c r="B5380" s="0" t="s">
        <v>192</v>
      </c>
      <c r="C5380" s="0" t="s">
        <v>195</v>
      </c>
      <c r="D5380" s="0" t="s">
        <v>11</v>
      </c>
      <c r="E5380" s="0" t="s">
        <v>9</v>
      </c>
      <c r="F5380" s="0" t="n">
        <v>1359</v>
      </c>
    </row>
    <row r="5381" customFormat="false" ht="12.8" hidden="false" customHeight="false" outlineLevel="0" collapsed="false">
      <c r="A5381" s="0" t="n">
        <v>5379</v>
      </c>
      <c r="B5381" s="0" t="s">
        <v>192</v>
      </c>
      <c r="C5381" s="0" t="s">
        <v>195</v>
      </c>
      <c r="D5381" s="0" t="s">
        <v>11</v>
      </c>
      <c r="E5381" s="0" t="s">
        <v>9</v>
      </c>
      <c r="F5381" s="0" t="n">
        <v>1585</v>
      </c>
      <c r="G5381" s="0" t="n">
        <v>1594</v>
      </c>
    </row>
    <row r="5382" customFormat="false" ht="12.8" hidden="false" customHeight="false" outlineLevel="0" collapsed="false">
      <c r="A5382" s="0" t="n">
        <v>5380</v>
      </c>
      <c r="B5382" s="0" t="s">
        <v>192</v>
      </c>
      <c r="C5382" s="0" t="s">
        <v>195</v>
      </c>
      <c r="D5382" s="0" t="s">
        <v>11</v>
      </c>
      <c r="E5382" s="0" t="s">
        <v>10</v>
      </c>
      <c r="F5382" s="0" t="n">
        <v>172</v>
      </c>
      <c r="G5382" s="0" t="n">
        <v>174</v>
      </c>
    </row>
    <row r="5383" customFormat="false" ht="12.8" hidden="false" customHeight="false" outlineLevel="0" collapsed="false">
      <c r="A5383" s="0" t="n">
        <v>5381</v>
      </c>
      <c r="B5383" s="0" t="s">
        <v>192</v>
      </c>
      <c r="C5383" s="0" t="s">
        <v>195</v>
      </c>
      <c r="D5383" s="0" t="s">
        <v>11</v>
      </c>
      <c r="E5383" s="0" t="s">
        <v>10</v>
      </c>
      <c r="F5383" s="0" t="n">
        <v>393</v>
      </c>
      <c r="G5383" s="0" t="n">
        <v>396</v>
      </c>
    </row>
    <row r="5384" customFormat="false" ht="12.8" hidden="false" customHeight="false" outlineLevel="0" collapsed="false">
      <c r="A5384" s="0" t="n">
        <v>5382</v>
      </c>
      <c r="B5384" s="0" t="s">
        <v>192</v>
      </c>
      <c r="C5384" s="0" t="s">
        <v>195</v>
      </c>
      <c r="D5384" s="0" t="s">
        <v>11</v>
      </c>
      <c r="E5384" s="0" t="s">
        <v>10</v>
      </c>
      <c r="F5384" s="0" t="n">
        <v>617</v>
      </c>
      <c r="G5384" s="0" t="n">
        <v>618</v>
      </c>
    </row>
    <row r="5385" customFormat="false" ht="12.8" hidden="false" customHeight="false" outlineLevel="0" collapsed="false">
      <c r="A5385" s="0" t="n">
        <v>5383</v>
      </c>
      <c r="B5385" s="0" t="s">
        <v>192</v>
      </c>
      <c r="C5385" s="0" t="s">
        <v>195</v>
      </c>
      <c r="D5385" s="0" t="s">
        <v>11</v>
      </c>
      <c r="E5385" s="0" t="s">
        <v>10</v>
      </c>
      <c r="F5385" s="0" t="n">
        <v>849</v>
      </c>
      <c r="G5385" s="0" t="n">
        <v>852</v>
      </c>
    </row>
    <row r="5386" customFormat="false" ht="12.8" hidden="false" customHeight="false" outlineLevel="0" collapsed="false">
      <c r="A5386" s="0" t="n">
        <v>5384</v>
      </c>
      <c r="B5386" s="0" t="s">
        <v>192</v>
      </c>
      <c r="C5386" s="0" t="s">
        <v>195</v>
      </c>
      <c r="D5386" s="0" t="s">
        <v>11</v>
      </c>
      <c r="E5386" s="0" t="s">
        <v>10</v>
      </c>
      <c r="F5386" s="0" t="n">
        <v>1069</v>
      </c>
      <c r="G5386" s="0" t="n">
        <v>1073</v>
      </c>
    </row>
    <row r="5387" customFormat="false" ht="12.8" hidden="false" customHeight="false" outlineLevel="0" collapsed="false">
      <c r="A5387" s="0" t="n">
        <v>5385</v>
      </c>
      <c r="B5387" s="0" t="s">
        <v>192</v>
      </c>
      <c r="C5387" s="0" t="s">
        <v>195</v>
      </c>
      <c r="D5387" s="0" t="s">
        <v>11</v>
      </c>
      <c r="E5387" s="0" t="s">
        <v>10</v>
      </c>
      <c r="F5387" s="0" t="n">
        <v>1289</v>
      </c>
      <c r="G5387" s="0" t="n">
        <v>1293</v>
      </c>
    </row>
    <row r="5388" customFormat="false" ht="12.8" hidden="false" customHeight="false" outlineLevel="0" collapsed="false">
      <c r="A5388" s="0" t="n">
        <v>5386</v>
      </c>
      <c r="B5388" s="0" t="s">
        <v>192</v>
      </c>
      <c r="C5388" s="0" t="s">
        <v>195</v>
      </c>
      <c r="D5388" s="0" t="s">
        <v>11</v>
      </c>
      <c r="E5388" s="0" t="s">
        <v>10</v>
      </c>
      <c r="F5388" s="0" t="n">
        <v>1515</v>
      </c>
      <c r="G5388" s="0" t="n">
        <v>1519</v>
      </c>
    </row>
    <row r="5389" customFormat="false" ht="12.8" hidden="false" customHeight="false" outlineLevel="0" collapsed="false">
      <c r="A5389" s="0" t="n">
        <v>5387</v>
      </c>
      <c r="B5389" s="0" t="s">
        <v>192</v>
      </c>
      <c r="C5389" s="0" t="s">
        <v>195</v>
      </c>
      <c r="D5389" s="0" t="s">
        <v>12</v>
      </c>
      <c r="E5389" s="0" t="s">
        <v>9</v>
      </c>
      <c r="F5389" s="0" t="n">
        <v>132</v>
      </c>
      <c r="G5389" s="0" t="n">
        <v>144</v>
      </c>
    </row>
    <row r="5390" customFormat="false" ht="12.8" hidden="false" customHeight="false" outlineLevel="0" collapsed="false">
      <c r="A5390" s="0" t="n">
        <v>5388</v>
      </c>
      <c r="B5390" s="0" t="s">
        <v>192</v>
      </c>
      <c r="C5390" s="0" t="s">
        <v>195</v>
      </c>
      <c r="D5390" s="0" t="s">
        <v>12</v>
      </c>
      <c r="E5390" s="0" t="s">
        <v>9</v>
      </c>
      <c r="F5390" s="0" t="n">
        <v>351</v>
      </c>
      <c r="G5390" s="0" t="n">
        <v>362</v>
      </c>
    </row>
    <row r="5391" customFormat="false" ht="12.8" hidden="false" customHeight="false" outlineLevel="0" collapsed="false">
      <c r="A5391" s="0" t="n">
        <v>5389</v>
      </c>
      <c r="B5391" s="0" t="s">
        <v>192</v>
      </c>
      <c r="C5391" s="0" t="s">
        <v>195</v>
      </c>
      <c r="D5391" s="0" t="s">
        <v>12</v>
      </c>
      <c r="E5391" s="0" t="s">
        <v>9</v>
      </c>
      <c r="F5391" s="0" t="n">
        <v>568</v>
      </c>
      <c r="G5391" s="0" t="n">
        <v>575</v>
      </c>
    </row>
    <row r="5392" customFormat="false" ht="12.8" hidden="false" customHeight="false" outlineLevel="0" collapsed="false">
      <c r="A5392" s="0" t="n">
        <v>5390</v>
      </c>
      <c r="B5392" s="0" t="s">
        <v>192</v>
      </c>
      <c r="C5392" s="0" t="s">
        <v>195</v>
      </c>
      <c r="D5392" s="0" t="s">
        <v>12</v>
      </c>
      <c r="E5392" s="0" t="s">
        <v>9</v>
      </c>
      <c r="F5392" s="0" t="n">
        <v>801</v>
      </c>
      <c r="G5392" s="0" t="n">
        <v>806</v>
      </c>
    </row>
    <row r="5393" customFormat="false" ht="12.8" hidden="false" customHeight="false" outlineLevel="0" collapsed="false">
      <c r="A5393" s="0" t="n">
        <v>5391</v>
      </c>
      <c r="B5393" s="0" t="s">
        <v>192</v>
      </c>
      <c r="C5393" s="0" t="s">
        <v>195</v>
      </c>
      <c r="D5393" s="0" t="s">
        <v>12</v>
      </c>
      <c r="E5393" s="0" t="s">
        <v>9</v>
      </c>
      <c r="F5393" s="0" t="n">
        <v>1028</v>
      </c>
      <c r="G5393" s="0" t="n">
        <v>1035</v>
      </c>
    </row>
    <row r="5394" customFormat="false" ht="12.8" hidden="false" customHeight="false" outlineLevel="0" collapsed="false">
      <c r="A5394" s="0" t="n">
        <v>5392</v>
      </c>
      <c r="B5394" s="0" t="s">
        <v>192</v>
      </c>
      <c r="C5394" s="0" t="s">
        <v>195</v>
      </c>
      <c r="D5394" s="0" t="s">
        <v>12</v>
      </c>
      <c r="E5394" s="0" t="s">
        <v>9</v>
      </c>
      <c r="F5394" s="0" t="n">
        <v>1248</v>
      </c>
      <c r="G5394" s="0" t="n">
        <v>1252</v>
      </c>
    </row>
    <row r="5395" customFormat="false" ht="12.8" hidden="false" customHeight="false" outlineLevel="0" collapsed="false">
      <c r="A5395" s="0" t="n">
        <v>5393</v>
      </c>
      <c r="B5395" s="0" t="s">
        <v>192</v>
      </c>
      <c r="C5395" s="0" t="s">
        <v>195</v>
      </c>
      <c r="D5395" s="0" t="s">
        <v>12</v>
      </c>
      <c r="E5395" s="0" t="s">
        <v>9</v>
      </c>
      <c r="F5395" s="0" t="n">
        <v>1471</v>
      </c>
      <c r="G5395" s="0" t="n">
        <v>1477</v>
      </c>
    </row>
    <row r="5396" customFormat="false" ht="12.8" hidden="false" customHeight="false" outlineLevel="0" collapsed="false">
      <c r="A5396" s="0" t="n">
        <v>5394</v>
      </c>
      <c r="B5396" s="0" t="s">
        <v>192</v>
      </c>
      <c r="C5396" s="0" t="s">
        <v>195</v>
      </c>
      <c r="D5396" s="0" t="s">
        <v>12</v>
      </c>
      <c r="E5396" s="0" t="s">
        <v>9</v>
      </c>
      <c r="F5396" s="0" t="n">
        <v>1705</v>
      </c>
      <c r="G5396" s="0" t="n">
        <v>1710</v>
      </c>
    </row>
    <row r="5397" customFormat="false" ht="12.8" hidden="false" customHeight="false" outlineLevel="0" collapsed="false">
      <c r="A5397" s="0" t="n">
        <v>5395</v>
      </c>
      <c r="B5397" s="0" t="s">
        <v>192</v>
      </c>
      <c r="C5397" s="0" t="s">
        <v>195</v>
      </c>
      <c r="D5397" s="0" t="s">
        <v>12</v>
      </c>
      <c r="E5397" s="0" t="s">
        <v>10</v>
      </c>
      <c r="F5397" s="0" t="n">
        <v>71</v>
      </c>
      <c r="G5397" s="0" t="n">
        <v>78</v>
      </c>
    </row>
    <row r="5398" customFormat="false" ht="12.8" hidden="false" customHeight="false" outlineLevel="0" collapsed="false">
      <c r="A5398" s="0" t="n">
        <v>5396</v>
      </c>
      <c r="B5398" s="0" t="s">
        <v>192</v>
      </c>
      <c r="C5398" s="0" t="s">
        <v>195</v>
      </c>
      <c r="D5398" s="0" t="s">
        <v>12</v>
      </c>
      <c r="E5398" s="0" t="s">
        <v>10</v>
      </c>
      <c r="F5398" s="0" t="n">
        <v>281</v>
      </c>
      <c r="G5398" s="0" t="n">
        <v>285</v>
      </c>
    </row>
    <row r="5399" customFormat="false" ht="12.8" hidden="false" customHeight="false" outlineLevel="0" collapsed="false">
      <c r="A5399" s="0" t="n">
        <v>5397</v>
      </c>
      <c r="B5399" s="0" t="s">
        <v>192</v>
      </c>
      <c r="C5399" s="0" t="s">
        <v>195</v>
      </c>
      <c r="D5399" s="0" t="s">
        <v>12</v>
      </c>
      <c r="E5399" s="0" t="s">
        <v>10</v>
      </c>
      <c r="F5399" s="0" t="n">
        <v>505</v>
      </c>
      <c r="G5399" s="0" t="n">
        <v>508</v>
      </c>
    </row>
    <row r="5400" customFormat="false" ht="12.8" hidden="false" customHeight="false" outlineLevel="0" collapsed="false">
      <c r="A5400" s="0" t="n">
        <v>5398</v>
      </c>
      <c r="B5400" s="0" t="s">
        <v>192</v>
      </c>
      <c r="C5400" s="0" t="s">
        <v>195</v>
      </c>
      <c r="D5400" s="0" t="s">
        <v>12</v>
      </c>
      <c r="E5400" s="0" t="s">
        <v>10</v>
      </c>
      <c r="F5400" s="0" t="n">
        <v>733</v>
      </c>
      <c r="G5400" s="0" t="n">
        <v>736</v>
      </c>
    </row>
    <row r="5401" customFormat="false" ht="12.8" hidden="false" customHeight="false" outlineLevel="0" collapsed="false">
      <c r="A5401" s="0" t="n">
        <v>5399</v>
      </c>
      <c r="B5401" s="0" t="s">
        <v>192</v>
      </c>
      <c r="C5401" s="0" t="s">
        <v>195</v>
      </c>
      <c r="D5401" s="0" t="s">
        <v>12</v>
      </c>
      <c r="E5401" s="0" t="s">
        <v>10</v>
      </c>
      <c r="F5401" s="0" t="n">
        <v>965</v>
      </c>
      <c r="G5401" s="0" t="n">
        <v>967</v>
      </c>
    </row>
    <row r="5402" customFormat="false" ht="12.8" hidden="false" customHeight="false" outlineLevel="0" collapsed="false">
      <c r="A5402" s="0" t="n">
        <v>5400</v>
      </c>
      <c r="B5402" s="0" t="s">
        <v>192</v>
      </c>
      <c r="C5402" s="0" t="s">
        <v>195</v>
      </c>
      <c r="D5402" s="0" t="s">
        <v>12</v>
      </c>
      <c r="E5402" s="0" t="s">
        <v>10</v>
      </c>
      <c r="F5402" s="0" t="n">
        <v>1176</v>
      </c>
      <c r="G5402" s="0" t="n">
        <v>1182</v>
      </c>
    </row>
    <row r="5403" customFormat="false" ht="12.8" hidden="false" customHeight="false" outlineLevel="0" collapsed="false">
      <c r="A5403" s="0" t="n">
        <v>5401</v>
      </c>
      <c r="B5403" s="0" t="s">
        <v>192</v>
      </c>
      <c r="C5403" s="0" t="s">
        <v>195</v>
      </c>
      <c r="D5403" s="0" t="s">
        <v>12</v>
      </c>
      <c r="E5403" s="0" t="s">
        <v>10</v>
      </c>
      <c r="F5403" s="0" t="n">
        <v>1408</v>
      </c>
      <c r="G5403" s="0" t="n">
        <v>1409</v>
      </c>
    </row>
    <row r="5404" customFormat="false" ht="12.8" hidden="false" customHeight="false" outlineLevel="0" collapsed="false">
      <c r="A5404" s="0" t="n">
        <v>5402</v>
      </c>
      <c r="B5404" s="0" t="s">
        <v>192</v>
      </c>
      <c r="C5404" s="0" t="s">
        <v>195</v>
      </c>
      <c r="D5404" s="0" t="s">
        <v>12</v>
      </c>
      <c r="E5404" s="0" t="s">
        <v>10</v>
      </c>
      <c r="F5404" s="0" t="n">
        <v>1634</v>
      </c>
      <c r="G5404" s="0" t="n">
        <v>1640</v>
      </c>
    </row>
    <row r="5405" customFormat="false" ht="12.8" hidden="false" customHeight="false" outlineLevel="0" collapsed="false">
      <c r="A5405" s="0" t="n">
        <v>5403</v>
      </c>
      <c r="B5405" s="0" t="s">
        <v>192</v>
      </c>
      <c r="C5405" s="0" t="s">
        <v>195</v>
      </c>
      <c r="D5405" s="0" t="s">
        <v>13</v>
      </c>
      <c r="E5405" s="0" t="s">
        <v>9</v>
      </c>
      <c r="F5405" s="0" t="n">
        <v>31</v>
      </c>
      <c r="G5405" s="0" t="n">
        <v>34</v>
      </c>
    </row>
    <row r="5406" customFormat="false" ht="12.8" hidden="false" customHeight="false" outlineLevel="0" collapsed="false">
      <c r="A5406" s="0" t="n">
        <v>5404</v>
      </c>
      <c r="B5406" s="0" t="s">
        <v>192</v>
      </c>
      <c r="C5406" s="0" t="s">
        <v>195</v>
      </c>
      <c r="D5406" s="0" t="s">
        <v>13</v>
      </c>
      <c r="E5406" s="0" t="s">
        <v>9</v>
      </c>
      <c r="F5406" s="0" t="n">
        <v>240</v>
      </c>
      <c r="G5406" s="0" t="n">
        <v>243</v>
      </c>
    </row>
    <row r="5407" customFormat="false" ht="12.8" hidden="false" customHeight="false" outlineLevel="0" collapsed="false">
      <c r="A5407" s="0" t="n">
        <v>5405</v>
      </c>
      <c r="B5407" s="0" t="s">
        <v>192</v>
      </c>
      <c r="C5407" s="0" t="s">
        <v>195</v>
      </c>
      <c r="D5407" s="0" t="s">
        <v>13</v>
      </c>
      <c r="E5407" s="0" t="s">
        <v>9</v>
      </c>
      <c r="F5407" s="0" t="n">
        <v>460</v>
      </c>
      <c r="G5407" s="0" t="n">
        <v>467</v>
      </c>
    </row>
    <row r="5408" customFormat="false" ht="12.8" hidden="false" customHeight="false" outlineLevel="0" collapsed="false">
      <c r="A5408" s="0" t="n">
        <v>5406</v>
      </c>
      <c r="B5408" s="0" t="s">
        <v>192</v>
      </c>
      <c r="C5408" s="0" t="s">
        <v>195</v>
      </c>
      <c r="D5408" s="0" t="s">
        <v>13</v>
      </c>
      <c r="E5408" s="0" t="s">
        <v>9</v>
      </c>
      <c r="F5408" s="0" t="n">
        <v>689</v>
      </c>
      <c r="G5408" s="0" t="n">
        <v>693</v>
      </c>
    </row>
    <row r="5409" customFormat="false" ht="12.8" hidden="false" customHeight="false" outlineLevel="0" collapsed="false">
      <c r="A5409" s="0" t="n">
        <v>5407</v>
      </c>
      <c r="B5409" s="0" t="s">
        <v>192</v>
      </c>
      <c r="C5409" s="0" t="s">
        <v>195</v>
      </c>
      <c r="D5409" s="0" t="s">
        <v>13</v>
      </c>
      <c r="E5409" s="0" t="s">
        <v>9</v>
      </c>
      <c r="F5409" s="0" t="n">
        <v>916</v>
      </c>
      <c r="G5409" s="0" t="n">
        <v>921</v>
      </c>
    </row>
    <row r="5410" customFormat="false" ht="12.8" hidden="false" customHeight="false" outlineLevel="0" collapsed="false">
      <c r="A5410" s="0" t="n">
        <v>5408</v>
      </c>
      <c r="B5410" s="0" t="s">
        <v>192</v>
      </c>
      <c r="C5410" s="0" t="s">
        <v>195</v>
      </c>
      <c r="D5410" s="0" t="s">
        <v>13</v>
      </c>
      <c r="E5410" s="0" t="s">
        <v>9</v>
      </c>
      <c r="F5410" s="0" t="n">
        <v>1135</v>
      </c>
      <c r="G5410" s="0" t="n">
        <v>1145</v>
      </c>
    </row>
    <row r="5411" customFormat="false" ht="12.8" hidden="false" customHeight="false" outlineLevel="0" collapsed="false">
      <c r="A5411" s="0" t="n">
        <v>5409</v>
      </c>
      <c r="B5411" s="0" t="s">
        <v>192</v>
      </c>
      <c r="C5411" s="0" t="s">
        <v>195</v>
      </c>
      <c r="D5411" s="0" t="s">
        <v>13</v>
      </c>
      <c r="E5411" s="0" t="s">
        <v>9</v>
      </c>
      <c r="F5411" s="0" t="n">
        <v>1359</v>
      </c>
      <c r="G5411" s="0" t="n">
        <v>1364</v>
      </c>
    </row>
    <row r="5412" customFormat="false" ht="12.8" hidden="false" customHeight="false" outlineLevel="0" collapsed="false">
      <c r="A5412" s="0" t="n">
        <v>5410</v>
      </c>
      <c r="B5412" s="0" t="s">
        <v>192</v>
      </c>
      <c r="C5412" s="0" t="s">
        <v>195</v>
      </c>
      <c r="D5412" s="0" t="s">
        <v>13</v>
      </c>
      <c r="E5412" s="0" t="s">
        <v>9</v>
      </c>
      <c r="F5412" s="0" t="n">
        <v>1585</v>
      </c>
      <c r="G5412" s="0" t="n">
        <v>1594</v>
      </c>
    </row>
    <row r="5413" customFormat="false" ht="12.8" hidden="false" customHeight="false" outlineLevel="0" collapsed="false">
      <c r="A5413" s="0" t="n">
        <v>5411</v>
      </c>
      <c r="B5413" s="0" t="s">
        <v>192</v>
      </c>
      <c r="C5413" s="0" t="s">
        <v>195</v>
      </c>
      <c r="D5413" s="0" t="s">
        <v>13</v>
      </c>
      <c r="E5413" s="0" t="s">
        <v>10</v>
      </c>
      <c r="F5413" s="0" t="n">
        <v>172</v>
      </c>
      <c r="G5413" s="0" t="n">
        <v>174</v>
      </c>
    </row>
    <row r="5414" customFormat="false" ht="12.8" hidden="false" customHeight="false" outlineLevel="0" collapsed="false">
      <c r="A5414" s="0" t="n">
        <v>5412</v>
      </c>
      <c r="B5414" s="0" t="s">
        <v>192</v>
      </c>
      <c r="C5414" s="0" t="s">
        <v>195</v>
      </c>
      <c r="D5414" s="0" t="s">
        <v>13</v>
      </c>
      <c r="E5414" s="0" t="s">
        <v>10</v>
      </c>
      <c r="F5414" s="0" t="n">
        <v>393</v>
      </c>
      <c r="G5414" s="0" t="n">
        <v>395</v>
      </c>
    </row>
    <row r="5415" customFormat="false" ht="12.8" hidden="false" customHeight="false" outlineLevel="0" collapsed="false">
      <c r="A5415" s="0" t="n">
        <v>5413</v>
      </c>
      <c r="B5415" s="0" t="s">
        <v>192</v>
      </c>
      <c r="C5415" s="0" t="s">
        <v>195</v>
      </c>
      <c r="D5415" s="0" t="s">
        <v>13</v>
      </c>
      <c r="E5415" s="0" t="s">
        <v>10</v>
      </c>
      <c r="F5415" s="0" t="n">
        <v>617</v>
      </c>
      <c r="G5415" s="0" t="n">
        <v>619</v>
      </c>
    </row>
    <row r="5416" customFormat="false" ht="12.8" hidden="false" customHeight="false" outlineLevel="0" collapsed="false">
      <c r="A5416" s="0" t="n">
        <v>5414</v>
      </c>
      <c r="B5416" s="0" t="s">
        <v>192</v>
      </c>
      <c r="C5416" s="0" t="s">
        <v>195</v>
      </c>
      <c r="D5416" s="0" t="s">
        <v>13</v>
      </c>
      <c r="E5416" s="0" t="s">
        <v>10</v>
      </c>
      <c r="F5416" s="0" t="n">
        <v>849</v>
      </c>
      <c r="G5416" s="0" t="n">
        <v>851</v>
      </c>
    </row>
    <row r="5417" customFormat="false" ht="12.8" hidden="false" customHeight="false" outlineLevel="0" collapsed="false">
      <c r="A5417" s="0" t="n">
        <v>5415</v>
      </c>
      <c r="B5417" s="0" t="s">
        <v>192</v>
      </c>
      <c r="C5417" s="0" t="s">
        <v>195</v>
      </c>
      <c r="D5417" s="0" t="s">
        <v>13</v>
      </c>
      <c r="E5417" s="0" t="s">
        <v>10</v>
      </c>
      <c r="F5417" s="0" t="n">
        <v>1069</v>
      </c>
      <c r="G5417" s="0" t="n">
        <v>1072</v>
      </c>
    </row>
    <row r="5418" customFormat="false" ht="12.8" hidden="false" customHeight="false" outlineLevel="0" collapsed="false">
      <c r="A5418" s="0" t="n">
        <v>5416</v>
      </c>
      <c r="B5418" s="0" t="s">
        <v>192</v>
      </c>
      <c r="C5418" s="0" t="s">
        <v>195</v>
      </c>
      <c r="D5418" s="0" t="s">
        <v>13</v>
      </c>
      <c r="E5418" s="0" t="s">
        <v>10</v>
      </c>
      <c r="F5418" s="0" t="n">
        <v>1289</v>
      </c>
      <c r="G5418" s="0" t="n">
        <v>1291</v>
      </c>
    </row>
    <row r="5419" customFormat="false" ht="12.8" hidden="false" customHeight="false" outlineLevel="0" collapsed="false">
      <c r="A5419" s="0" t="n">
        <v>5417</v>
      </c>
      <c r="B5419" s="0" t="s">
        <v>192</v>
      </c>
      <c r="C5419" s="0" t="s">
        <v>195</v>
      </c>
      <c r="D5419" s="0" t="s">
        <v>13</v>
      </c>
      <c r="E5419" s="0" t="s">
        <v>10</v>
      </c>
      <c r="F5419" s="0" t="n">
        <v>1515</v>
      </c>
      <c r="G5419" s="0" t="n">
        <v>1517</v>
      </c>
    </row>
    <row r="5420" customFormat="false" ht="12.8" hidden="false" customHeight="false" outlineLevel="0" collapsed="false">
      <c r="A5420" s="0" t="n">
        <v>5418</v>
      </c>
      <c r="B5420" s="0" t="s">
        <v>196</v>
      </c>
      <c r="C5420" s="0" t="s">
        <v>197</v>
      </c>
      <c r="D5420" s="0" t="s">
        <v>8</v>
      </c>
      <c r="E5420" s="0" t="s">
        <v>9</v>
      </c>
      <c r="F5420" s="0" t="n">
        <v>120</v>
      </c>
      <c r="G5420" s="0" t="n">
        <v>119</v>
      </c>
    </row>
    <row r="5421" customFormat="false" ht="12.8" hidden="false" customHeight="false" outlineLevel="0" collapsed="false">
      <c r="A5421" s="0" t="n">
        <v>5419</v>
      </c>
      <c r="B5421" s="0" t="s">
        <v>196</v>
      </c>
      <c r="C5421" s="0" t="s">
        <v>197</v>
      </c>
      <c r="D5421" s="0" t="s">
        <v>8</v>
      </c>
      <c r="E5421" s="0" t="s">
        <v>9</v>
      </c>
      <c r="F5421" s="0" t="n">
        <v>288</v>
      </c>
      <c r="G5421" s="0" t="n">
        <v>290</v>
      </c>
    </row>
    <row r="5422" customFormat="false" ht="12.8" hidden="false" customHeight="false" outlineLevel="0" collapsed="false">
      <c r="A5422" s="0" t="n">
        <v>5420</v>
      </c>
      <c r="B5422" s="0" t="s">
        <v>196</v>
      </c>
      <c r="C5422" s="0" t="s">
        <v>197</v>
      </c>
      <c r="D5422" s="0" t="s">
        <v>8</v>
      </c>
      <c r="E5422" s="0" t="s">
        <v>9</v>
      </c>
      <c r="F5422" s="0" t="n">
        <v>451</v>
      </c>
      <c r="G5422" s="0" t="n">
        <v>452</v>
      </c>
    </row>
    <row r="5423" customFormat="false" ht="12.8" hidden="false" customHeight="false" outlineLevel="0" collapsed="false">
      <c r="A5423" s="0" t="n">
        <v>5421</v>
      </c>
      <c r="B5423" s="0" t="s">
        <v>196</v>
      </c>
      <c r="C5423" s="0" t="s">
        <v>197</v>
      </c>
      <c r="D5423" s="0" t="s">
        <v>8</v>
      </c>
      <c r="E5423" s="0" t="s">
        <v>9</v>
      </c>
      <c r="F5423" s="0" t="n">
        <v>611</v>
      </c>
      <c r="G5423" s="0" t="n">
        <v>614</v>
      </c>
    </row>
    <row r="5424" customFormat="false" ht="12.8" hidden="false" customHeight="false" outlineLevel="0" collapsed="false">
      <c r="A5424" s="0" t="n">
        <v>5422</v>
      </c>
      <c r="B5424" s="0" t="s">
        <v>196</v>
      </c>
      <c r="C5424" s="0" t="s">
        <v>197</v>
      </c>
      <c r="D5424" s="0" t="s">
        <v>8</v>
      </c>
      <c r="E5424" s="0" t="s">
        <v>9</v>
      </c>
      <c r="F5424" s="0" t="n">
        <v>783</v>
      </c>
      <c r="G5424" s="0" t="n">
        <v>781</v>
      </c>
    </row>
    <row r="5425" customFormat="false" ht="12.8" hidden="false" customHeight="false" outlineLevel="0" collapsed="false">
      <c r="A5425" s="0" t="n">
        <v>5423</v>
      </c>
      <c r="B5425" s="0" t="s">
        <v>196</v>
      </c>
      <c r="C5425" s="0" t="s">
        <v>197</v>
      </c>
      <c r="D5425" s="0" t="s">
        <v>8</v>
      </c>
      <c r="E5425" s="0" t="s">
        <v>10</v>
      </c>
      <c r="F5425" s="0" t="n">
        <v>53</v>
      </c>
      <c r="G5425" s="0" t="n">
        <v>50</v>
      </c>
    </row>
    <row r="5426" customFormat="false" ht="12.8" hidden="false" customHeight="false" outlineLevel="0" collapsed="false">
      <c r="A5426" s="0" t="n">
        <v>5424</v>
      </c>
      <c r="B5426" s="0" t="s">
        <v>196</v>
      </c>
      <c r="C5426" s="0" t="s">
        <v>197</v>
      </c>
      <c r="D5426" s="0" t="s">
        <v>8</v>
      </c>
      <c r="E5426" s="0" t="s">
        <v>10</v>
      </c>
      <c r="F5426" s="0" t="n">
        <v>223</v>
      </c>
      <c r="G5426" s="0" t="n">
        <v>220</v>
      </c>
    </row>
    <row r="5427" customFormat="false" ht="12.8" hidden="false" customHeight="false" outlineLevel="0" collapsed="false">
      <c r="A5427" s="0" t="n">
        <v>5425</v>
      </c>
      <c r="B5427" s="0" t="s">
        <v>196</v>
      </c>
      <c r="C5427" s="0" t="s">
        <v>197</v>
      </c>
      <c r="D5427" s="0" t="s">
        <v>8</v>
      </c>
      <c r="E5427" s="0" t="s">
        <v>10</v>
      </c>
      <c r="F5427" s="0" t="n">
        <v>388</v>
      </c>
      <c r="G5427" s="0" t="n">
        <v>385</v>
      </c>
    </row>
    <row r="5428" customFormat="false" ht="12.8" hidden="false" customHeight="false" outlineLevel="0" collapsed="false">
      <c r="A5428" s="0" t="n">
        <v>5426</v>
      </c>
      <c r="B5428" s="0" t="s">
        <v>196</v>
      </c>
      <c r="C5428" s="0" t="s">
        <v>197</v>
      </c>
      <c r="D5428" s="0" t="s">
        <v>8</v>
      </c>
      <c r="E5428" s="0" t="s">
        <v>10</v>
      </c>
      <c r="F5428" s="0" t="n">
        <v>554</v>
      </c>
      <c r="G5428" s="0" t="n">
        <v>551</v>
      </c>
    </row>
    <row r="5429" customFormat="false" ht="12.8" hidden="false" customHeight="false" outlineLevel="0" collapsed="false">
      <c r="A5429" s="0" t="n">
        <v>5427</v>
      </c>
      <c r="B5429" s="0" t="s">
        <v>196</v>
      </c>
      <c r="C5429" s="0" t="s">
        <v>197</v>
      </c>
      <c r="D5429" s="0" t="s">
        <v>8</v>
      </c>
      <c r="E5429" s="0" t="s">
        <v>10</v>
      </c>
      <c r="F5429" s="0" t="n">
        <v>719</v>
      </c>
      <c r="G5429" s="0" t="n">
        <v>716</v>
      </c>
    </row>
    <row r="5430" customFormat="false" ht="12.8" hidden="false" customHeight="false" outlineLevel="0" collapsed="false">
      <c r="A5430" s="0" t="n">
        <v>5428</v>
      </c>
      <c r="B5430" s="0" t="s">
        <v>196</v>
      </c>
      <c r="C5430" s="0" t="s">
        <v>197</v>
      </c>
      <c r="D5430" s="0" t="s">
        <v>11</v>
      </c>
      <c r="E5430" s="0" t="s">
        <v>9</v>
      </c>
      <c r="F5430" s="0" t="n">
        <v>30</v>
      </c>
      <c r="G5430" s="0" t="n">
        <v>28</v>
      </c>
    </row>
    <row r="5431" customFormat="false" ht="12.8" hidden="false" customHeight="false" outlineLevel="0" collapsed="false">
      <c r="A5431" s="0" t="n">
        <v>5429</v>
      </c>
      <c r="B5431" s="0" t="s">
        <v>196</v>
      </c>
      <c r="C5431" s="0" t="s">
        <v>197</v>
      </c>
      <c r="D5431" s="0" t="s">
        <v>11</v>
      </c>
      <c r="E5431" s="0" t="s">
        <v>9</v>
      </c>
      <c r="F5431" s="0" t="n">
        <v>203</v>
      </c>
      <c r="G5431" s="0" t="n">
        <v>204</v>
      </c>
    </row>
    <row r="5432" customFormat="false" ht="12.8" hidden="false" customHeight="false" outlineLevel="0" collapsed="false">
      <c r="A5432" s="0" t="n">
        <v>5430</v>
      </c>
      <c r="B5432" s="0" t="s">
        <v>196</v>
      </c>
      <c r="C5432" s="0" t="s">
        <v>197</v>
      </c>
      <c r="D5432" s="0" t="s">
        <v>11</v>
      </c>
      <c r="E5432" s="0" t="s">
        <v>9</v>
      </c>
      <c r="F5432" s="0" t="n">
        <v>362</v>
      </c>
    </row>
    <row r="5433" customFormat="false" ht="12.8" hidden="false" customHeight="false" outlineLevel="0" collapsed="false">
      <c r="A5433" s="0" t="n">
        <v>5431</v>
      </c>
      <c r="B5433" s="0" t="s">
        <v>196</v>
      </c>
      <c r="C5433" s="0" t="s">
        <v>197</v>
      </c>
      <c r="D5433" s="0" t="s">
        <v>11</v>
      </c>
      <c r="E5433" s="0" t="s">
        <v>9</v>
      </c>
      <c r="F5433" s="0" t="n">
        <v>531</v>
      </c>
      <c r="G5433" s="0" t="n">
        <v>532</v>
      </c>
    </row>
    <row r="5434" customFormat="false" ht="12.8" hidden="false" customHeight="false" outlineLevel="0" collapsed="false">
      <c r="A5434" s="0" t="n">
        <v>5432</v>
      </c>
      <c r="B5434" s="0" t="s">
        <v>196</v>
      </c>
      <c r="C5434" s="0" t="s">
        <v>197</v>
      </c>
      <c r="D5434" s="0" t="s">
        <v>11</v>
      </c>
      <c r="E5434" s="0" t="s">
        <v>9</v>
      </c>
      <c r="F5434" s="0" t="n">
        <v>693</v>
      </c>
      <c r="G5434" s="0" t="n">
        <v>694</v>
      </c>
    </row>
    <row r="5435" customFormat="false" ht="12.8" hidden="false" customHeight="false" outlineLevel="0" collapsed="false">
      <c r="A5435" s="0" t="n">
        <v>5433</v>
      </c>
      <c r="B5435" s="0" t="s">
        <v>196</v>
      </c>
      <c r="C5435" s="0" t="s">
        <v>197</v>
      </c>
      <c r="D5435" s="0" t="s">
        <v>11</v>
      </c>
      <c r="E5435" s="0" t="s">
        <v>9</v>
      </c>
      <c r="F5435" s="0" t="n">
        <v>871</v>
      </c>
      <c r="G5435" s="0" t="n">
        <v>864</v>
      </c>
    </row>
    <row r="5436" customFormat="false" ht="12.8" hidden="false" customHeight="false" outlineLevel="0" collapsed="false">
      <c r="A5436" s="0" t="n">
        <v>5434</v>
      </c>
      <c r="B5436" s="0" t="s">
        <v>196</v>
      </c>
      <c r="C5436" s="0" t="s">
        <v>197</v>
      </c>
      <c r="D5436" s="0" t="s">
        <v>11</v>
      </c>
      <c r="E5436" s="0" t="s">
        <v>10</v>
      </c>
      <c r="F5436" s="0" t="n">
        <v>141</v>
      </c>
      <c r="G5436" s="0" t="n">
        <v>140</v>
      </c>
    </row>
    <row r="5437" customFormat="false" ht="12.8" hidden="false" customHeight="false" outlineLevel="0" collapsed="false">
      <c r="A5437" s="0" t="n">
        <v>5435</v>
      </c>
      <c r="B5437" s="0" t="s">
        <v>196</v>
      </c>
      <c r="C5437" s="0" t="s">
        <v>197</v>
      </c>
      <c r="D5437" s="0" t="s">
        <v>11</v>
      </c>
      <c r="E5437" s="0" t="s">
        <v>10</v>
      </c>
      <c r="F5437" s="0" t="n">
        <v>310</v>
      </c>
      <c r="G5437" s="0" t="n">
        <v>311</v>
      </c>
    </row>
    <row r="5438" customFormat="false" ht="12.8" hidden="false" customHeight="false" outlineLevel="0" collapsed="false">
      <c r="A5438" s="0" t="n">
        <v>5436</v>
      </c>
      <c r="B5438" s="0" t="s">
        <v>196</v>
      </c>
      <c r="C5438" s="0" t="s">
        <v>197</v>
      </c>
      <c r="D5438" s="0" t="s">
        <v>11</v>
      </c>
      <c r="E5438" s="0" t="s">
        <v>10</v>
      </c>
      <c r="F5438" s="0" t="n">
        <v>471</v>
      </c>
      <c r="G5438" s="0" t="n">
        <v>469</v>
      </c>
    </row>
    <row r="5439" customFormat="false" ht="12.8" hidden="false" customHeight="false" outlineLevel="0" collapsed="false">
      <c r="A5439" s="0" t="n">
        <v>5437</v>
      </c>
      <c r="B5439" s="0" t="s">
        <v>196</v>
      </c>
      <c r="C5439" s="0" t="s">
        <v>197</v>
      </c>
      <c r="D5439" s="0" t="s">
        <v>11</v>
      </c>
      <c r="E5439" s="0" t="s">
        <v>10</v>
      </c>
      <c r="F5439" s="0" t="n">
        <v>637</v>
      </c>
      <c r="G5439" s="0" t="n">
        <v>638</v>
      </c>
    </row>
    <row r="5440" customFormat="false" ht="12.8" hidden="false" customHeight="false" outlineLevel="0" collapsed="false">
      <c r="A5440" s="0" t="n">
        <v>5438</v>
      </c>
      <c r="B5440" s="0" t="s">
        <v>196</v>
      </c>
      <c r="C5440" s="0" t="s">
        <v>197</v>
      </c>
      <c r="D5440" s="0" t="s">
        <v>11</v>
      </c>
      <c r="E5440" s="0" t="s">
        <v>10</v>
      </c>
      <c r="F5440" s="0" t="n">
        <v>808</v>
      </c>
      <c r="G5440" s="0" t="n">
        <v>809</v>
      </c>
    </row>
    <row r="5441" customFormat="false" ht="12.8" hidden="false" customHeight="false" outlineLevel="0" collapsed="false">
      <c r="A5441" s="0" t="n">
        <v>5439</v>
      </c>
      <c r="B5441" s="0" t="s">
        <v>196</v>
      </c>
      <c r="C5441" s="0" t="s">
        <v>197</v>
      </c>
      <c r="D5441" s="0" t="s">
        <v>12</v>
      </c>
      <c r="E5441" s="0" t="s">
        <v>9</v>
      </c>
      <c r="F5441" s="0" t="n">
        <v>120</v>
      </c>
      <c r="G5441" s="0" t="n">
        <v>120</v>
      </c>
    </row>
    <row r="5442" customFormat="false" ht="12.8" hidden="false" customHeight="false" outlineLevel="0" collapsed="false">
      <c r="A5442" s="0" t="n">
        <v>5440</v>
      </c>
      <c r="B5442" s="0" t="s">
        <v>196</v>
      </c>
      <c r="C5442" s="0" t="s">
        <v>197</v>
      </c>
      <c r="D5442" s="0" t="s">
        <v>12</v>
      </c>
      <c r="E5442" s="0" t="s">
        <v>9</v>
      </c>
      <c r="F5442" s="0" t="n">
        <v>288</v>
      </c>
      <c r="G5442" s="0" t="n">
        <v>289</v>
      </c>
    </row>
    <row r="5443" customFormat="false" ht="12.8" hidden="false" customHeight="false" outlineLevel="0" collapsed="false">
      <c r="A5443" s="0" t="n">
        <v>5441</v>
      </c>
      <c r="B5443" s="0" t="s">
        <v>196</v>
      </c>
      <c r="C5443" s="0" t="s">
        <v>197</v>
      </c>
      <c r="D5443" s="0" t="s">
        <v>12</v>
      </c>
      <c r="E5443" s="0" t="s">
        <v>9</v>
      </c>
      <c r="F5443" s="0" t="n">
        <v>451</v>
      </c>
      <c r="G5443" s="0" t="n">
        <v>453</v>
      </c>
    </row>
    <row r="5444" customFormat="false" ht="12.8" hidden="false" customHeight="false" outlineLevel="0" collapsed="false">
      <c r="A5444" s="0" t="n">
        <v>5442</v>
      </c>
      <c r="B5444" s="0" t="s">
        <v>196</v>
      </c>
      <c r="C5444" s="0" t="s">
        <v>197</v>
      </c>
      <c r="D5444" s="0" t="s">
        <v>12</v>
      </c>
      <c r="E5444" s="0" t="s">
        <v>9</v>
      </c>
      <c r="F5444" s="0" t="n">
        <v>611</v>
      </c>
      <c r="G5444" s="0" t="n">
        <v>613</v>
      </c>
    </row>
    <row r="5445" customFormat="false" ht="12.8" hidden="false" customHeight="false" outlineLevel="0" collapsed="false">
      <c r="A5445" s="0" t="n">
        <v>5443</v>
      </c>
      <c r="B5445" s="0" t="s">
        <v>196</v>
      </c>
      <c r="C5445" s="0" t="s">
        <v>197</v>
      </c>
      <c r="D5445" s="0" t="s">
        <v>12</v>
      </c>
      <c r="E5445" s="0" t="s">
        <v>9</v>
      </c>
      <c r="F5445" s="0" t="n">
        <v>783</v>
      </c>
      <c r="G5445" s="0" t="n">
        <v>783</v>
      </c>
    </row>
    <row r="5446" customFormat="false" ht="12.8" hidden="false" customHeight="false" outlineLevel="0" collapsed="false">
      <c r="A5446" s="0" t="n">
        <v>5444</v>
      </c>
      <c r="B5446" s="0" t="s">
        <v>196</v>
      </c>
      <c r="C5446" s="0" t="s">
        <v>197</v>
      </c>
      <c r="D5446" s="0" t="s">
        <v>12</v>
      </c>
      <c r="E5446" s="0" t="s">
        <v>10</v>
      </c>
      <c r="F5446" s="0" t="n">
        <v>53</v>
      </c>
      <c r="G5446" s="0" t="n">
        <v>49</v>
      </c>
    </row>
    <row r="5447" customFormat="false" ht="12.8" hidden="false" customHeight="false" outlineLevel="0" collapsed="false">
      <c r="A5447" s="0" t="n">
        <v>5445</v>
      </c>
      <c r="B5447" s="0" t="s">
        <v>196</v>
      </c>
      <c r="C5447" s="0" t="s">
        <v>197</v>
      </c>
      <c r="D5447" s="0" t="s">
        <v>12</v>
      </c>
      <c r="E5447" s="0" t="s">
        <v>10</v>
      </c>
      <c r="F5447" s="0" t="n">
        <v>223</v>
      </c>
      <c r="G5447" s="0" t="n">
        <v>222</v>
      </c>
    </row>
    <row r="5448" customFormat="false" ht="12.8" hidden="false" customHeight="false" outlineLevel="0" collapsed="false">
      <c r="A5448" s="0" t="n">
        <v>5446</v>
      </c>
      <c r="B5448" s="0" t="s">
        <v>196</v>
      </c>
      <c r="C5448" s="0" t="s">
        <v>197</v>
      </c>
      <c r="D5448" s="0" t="s">
        <v>12</v>
      </c>
      <c r="E5448" s="0" t="s">
        <v>10</v>
      </c>
      <c r="F5448" s="0" t="n">
        <v>388</v>
      </c>
      <c r="G5448" s="0" t="n">
        <v>387</v>
      </c>
    </row>
    <row r="5449" customFormat="false" ht="12.8" hidden="false" customHeight="false" outlineLevel="0" collapsed="false">
      <c r="A5449" s="0" t="n">
        <v>5447</v>
      </c>
      <c r="B5449" s="0" t="s">
        <v>196</v>
      </c>
      <c r="C5449" s="0" t="s">
        <v>197</v>
      </c>
      <c r="D5449" s="0" t="s">
        <v>12</v>
      </c>
      <c r="E5449" s="0" t="s">
        <v>10</v>
      </c>
      <c r="F5449" s="0" t="n">
        <v>554</v>
      </c>
      <c r="G5449" s="0" t="n">
        <v>551</v>
      </c>
    </row>
    <row r="5450" customFormat="false" ht="12.8" hidden="false" customHeight="false" outlineLevel="0" collapsed="false">
      <c r="A5450" s="0" t="n">
        <v>5448</v>
      </c>
      <c r="B5450" s="0" t="s">
        <v>196</v>
      </c>
      <c r="C5450" s="0" t="s">
        <v>197</v>
      </c>
      <c r="D5450" s="0" t="s">
        <v>12</v>
      </c>
      <c r="E5450" s="0" t="s">
        <v>10</v>
      </c>
      <c r="F5450" s="0" t="n">
        <v>719</v>
      </c>
      <c r="G5450" s="0" t="n">
        <v>713</v>
      </c>
    </row>
    <row r="5451" customFormat="false" ht="12.8" hidden="false" customHeight="false" outlineLevel="0" collapsed="false">
      <c r="A5451" s="0" t="n">
        <v>5449</v>
      </c>
      <c r="B5451" s="0" t="s">
        <v>196</v>
      </c>
      <c r="C5451" s="0" t="s">
        <v>197</v>
      </c>
      <c r="D5451" s="0" t="s">
        <v>13</v>
      </c>
      <c r="E5451" s="0" t="s">
        <v>9</v>
      </c>
      <c r="F5451" s="0" t="n">
        <v>30</v>
      </c>
      <c r="G5451" s="0" t="n">
        <v>28</v>
      </c>
    </row>
    <row r="5452" customFormat="false" ht="12.8" hidden="false" customHeight="false" outlineLevel="0" collapsed="false">
      <c r="A5452" s="0" t="n">
        <v>5450</v>
      </c>
      <c r="B5452" s="0" t="s">
        <v>196</v>
      </c>
      <c r="C5452" s="0" t="s">
        <v>197</v>
      </c>
      <c r="D5452" s="0" t="s">
        <v>13</v>
      </c>
      <c r="E5452" s="0" t="s">
        <v>9</v>
      </c>
      <c r="F5452" s="0" t="n">
        <v>203</v>
      </c>
      <c r="G5452" s="0" t="n">
        <v>200</v>
      </c>
    </row>
    <row r="5453" customFormat="false" ht="12.8" hidden="false" customHeight="false" outlineLevel="0" collapsed="false">
      <c r="A5453" s="0" t="n">
        <v>5451</v>
      </c>
      <c r="B5453" s="0" t="s">
        <v>196</v>
      </c>
      <c r="C5453" s="0" t="s">
        <v>197</v>
      </c>
      <c r="D5453" s="0" t="s">
        <v>13</v>
      </c>
      <c r="E5453" s="0" t="s">
        <v>9</v>
      </c>
      <c r="F5453" s="0" t="n">
        <v>362</v>
      </c>
      <c r="G5453" s="0" t="n">
        <v>365</v>
      </c>
    </row>
    <row r="5454" customFormat="false" ht="12.8" hidden="false" customHeight="false" outlineLevel="0" collapsed="false">
      <c r="A5454" s="0" t="n">
        <v>5452</v>
      </c>
      <c r="B5454" s="0" t="s">
        <v>196</v>
      </c>
      <c r="C5454" s="0" t="s">
        <v>197</v>
      </c>
      <c r="D5454" s="0" t="s">
        <v>13</v>
      </c>
      <c r="E5454" s="0" t="s">
        <v>9</v>
      </c>
      <c r="F5454" s="0" t="n">
        <v>531</v>
      </c>
      <c r="G5454" s="0" t="n">
        <v>527</v>
      </c>
    </row>
    <row r="5455" customFormat="false" ht="12.8" hidden="false" customHeight="false" outlineLevel="0" collapsed="false">
      <c r="A5455" s="0" t="n">
        <v>5453</v>
      </c>
      <c r="B5455" s="0" t="s">
        <v>196</v>
      </c>
      <c r="C5455" s="0" t="s">
        <v>197</v>
      </c>
      <c r="D5455" s="0" t="s">
        <v>13</v>
      </c>
      <c r="E5455" s="0" t="s">
        <v>9</v>
      </c>
      <c r="F5455" s="0" t="n">
        <v>693</v>
      </c>
      <c r="G5455" s="0" t="n">
        <v>692</v>
      </c>
    </row>
    <row r="5456" customFormat="false" ht="12.8" hidden="false" customHeight="false" outlineLevel="0" collapsed="false">
      <c r="A5456" s="0" t="n">
        <v>5454</v>
      </c>
      <c r="B5456" s="0" t="s">
        <v>196</v>
      </c>
      <c r="C5456" s="0" t="s">
        <v>197</v>
      </c>
      <c r="D5456" s="0" t="s">
        <v>13</v>
      </c>
      <c r="E5456" s="0" t="s">
        <v>9</v>
      </c>
      <c r="F5456" s="0" t="n">
        <v>871</v>
      </c>
      <c r="G5456" s="0" t="n">
        <v>870</v>
      </c>
    </row>
    <row r="5457" customFormat="false" ht="12.8" hidden="false" customHeight="false" outlineLevel="0" collapsed="false">
      <c r="A5457" s="0" t="n">
        <v>5455</v>
      </c>
      <c r="B5457" s="0" t="s">
        <v>196</v>
      </c>
      <c r="C5457" s="0" t="s">
        <v>197</v>
      </c>
      <c r="D5457" s="0" t="s">
        <v>13</v>
      </c>
      <c r="E5457" s="0" t="s">
        <v>10</v>
      </c>
      <c r="F5457" s="0" t="n">
        <v>141</v>
      </c>
      <c r="G5457" s="0" t="n">
        <v>138</v>
      </c>
    </row>
    <row r="5458" customFormat="false" ht="12.8" hidden="false" customHeight="false" outlineLevel="0" collapsed="false">
      <c r="A5458" s="0" t="n">
        <v>5456</v>
      </c>
      <c r="B5458" s="0" t="s">
        <v>196</v>
      </c>
      <c r="C5458" s="0" t="s">
        <v>197</v>
      </c>
      <c r="D5458" s="0" t="s">
        <v>13</v>
      </c>
      <c r="E5458" s="0" t="s">
        <v>10</v>
      </c>
      <c r="F5458" s="0" t="n">
        <v>310</v>
      </c>
      <c r="G5458" s="0" t="n">
        <v>307</v>
      </c>
    </row>
    <row r="5459" customFormat="false" ht="12.8" hidden="false" customHeight="false" outlineLevel="0" collapsed="false">
      <c r="A5459" s="0" t="n">
        <v>5457</v>
      </c>
      <c r="B5459" s="0" t="s">
        <v>196</v>
      </c>
      <c r="C5459" s="0" t="s">
        <v>197</v>
      </c>
      <c r="D5459" s="0" t="s">
        <v>13</v>
      </c>
      <c r="E5459" s="0" t="s">
        <v>10</v>
      </c>
      <c r="F5459" s="0" t="n">
        <v>471</v>
      </c>
      <c r="G5459" s="0" t="n">
        <v>466</v>
      </c>
    </row>
    <row r="5460" customFormat="false" ht="12.8" hidden="false" customHeight="false" outlineLevel="0" collapsed="false">
      <c r="A5460" s="0" t="n">
        <v>5458</v>
      </c>
      <c r="B5460" s="0" t="s">
        <v>196</v>
      </c>
      <c r="C5460" s="0" t="s">
        <v>197</v>
      </c>
      <c r="D5460" s="0" t="s">
        <v>13</v>
      </c>
      <c r="E5460" s="0" t="s">
        <v>10</v>
      </c>
      <c r="F5460" s="0" t="n">
        <v>637</v>
      </c>
      <c r="G5460" s="0" t="n">
        <v>633</v>
      </c>
    </row>
    <row r="5461" customFormat="false" ht="12.8" hidden="false" customHeight="false" outlineLevel="0" collapsed="false">
      <c r="A5461" s="0" t="n">
        <v>5459</v>
      </c>
      <c r="B5461" s="0" t="s">
        <v>196</v>
      </c>
      <c r="C5461" s="0" t="s">
        <v>197</v>
      </c>
      <c r="D5461" s="0" t="s">
        <v>13</v>
      </c>
      <c r="E5461" s="0" t="s">
        <v>10</v>
      </c>
      <c r="F5461" s="0" t="n">
        <v>808</v>
      </c>
      <c r="G5461" s="0" t="n">
        <v>803</v>
      </c>
    </row>
    <row r="5462" customFormat="false" ht="12.8" hidden="false" customHeight="false" outlineLevel="0" collapsed="false">
      <c r="A5462" s="0" t="n">
        <v>5460</v>
      </c>
      <c r="B5462" s="0" t="s">
        <v>196</v>
      </c>
      <c r="C5462" s="0" t="s">
        <v>198</v>
      </c>
      <c r="D5462" s="0" t="s">
        <v>8</v>
      </c>
      <c r="E5462" s="0" t="s">
        <v>9</v>
      </c>
      <c r="F5462" s="0" t="n">
        <v>24</v>
      </c>
      <c r="G5462" s="0" t="n">
        <v>23</v>
      </c>
    </row>
    <row r="5463" customFormat="false" ht="12.8" hidden="false" customHeight="false" outlineLevel="0" collapsed="false">
      <c r="A5463" s="0" t="n">
        <v>5461</v>
      </c>
      <c r="B5463" s="0" t="s">
        <v>196</v>
      </c>
      <c r="C5463" s="0" t="s">
        <v>198</v>
      </c>
      <c r="D5463" s="0" t="s">
        <v>8</v>
      </c>
      <c r="E5463" s="0" t="s">
        <v>9</v>
      </c>
      <c r="F5463" s="0" t="n">
        <v>237</v>
      </c>
      <c r="G5463" s="0" t="n">
        <v>239</v>
      </c>
    </row>
    <row r="5464" customFormat="false" ht="12.8" hidden="false" customHeight="false" outlineLevel="0" collapsed="false">
      <c r="A5464" s="0" t="n">
        <v>5462</v>
      </c>
      <c r="B5464" s="0" t="s">
        <v>196</v>
      </c>
      <c r="C5464" s="0" t="s">
        <v>198</v>
      </c>
      <c r="D5464" s="0" t="s">
        <v>8</v>
      </c>
      <c r="E5464" s="0" t="s">
        <v>9</v>
      </c>
      <c r="F5464" s="0" t="n">
        <v>439</v>
      </c>
      <c r="G5464" s="0" t="n">
        <v>439</v>
      </c>
    </row>
    <row r="5465" customFormat="false" ht="12.8" hidden="false" customHeight="false" outlineLevel="0" collapsed="false">
      <c r="A5465" s="0" t="n">
        <v>5463</v>
      </c>
      <c r="B5465" s="0" t="s">
        <v>196</v>
      </c>
      <c r="C5465" s="0" t="s">
        <v>198</v>
      </c>
      <c r="D5465" s="0" t="s">
        <v>8</v>
      </c>
      <c r="E5465" s="0" t="s">
        <v>9</v>
      </c>
      <c r="F5465" s="0" t="n">
        <v>624</v>
      </c>
      <c r="G5465" s="0" t="n">
        <v>625</v>
      </c>
    </row>
    <row r="5466" customFormat="false" ht="12.8" hidden="false" customHeight="false" outlineLevel="0" collapsed="false">
      <c r="A5466" s="0" t="n">
        <v>5464</v>
      </c>
      <c r="B5466" s="0" t="s">
        <v>196</v>
      </c>
      <c r="C5466" s="0" t="s">
        <v>198</v>
      </c>
      <c r="D5466" s="0" t="s">
        <v>8</v>
      </c>
      <c r="E5466" s="0" t="s">
        <v>9</v>
      </c>
      <c r="F5466" s="0" t="n">
        <v>821</v>
      </c>
      <c r="G5466" s="0" t="n">
        <v>823</v>
      </c>
    </row>
    <row r="5467" customFormat="false" ht="12.8" hidden="false" customHeight="false" outlineLevel="0" collapsed="false">
      <c r="A5467" s="0" t="n">
        <v>5465</v>
      </c>
      <c r="B5467" s="0" t="s">
        <v>196</v>
      </c>
      <c r="C5467" s="0" t="s">
        <v>198</v>
      </c>
      <c r="D5467" s="0" t="s">
        <v>8</v>
      </c>
      <c r="E5467" s="0" t="s">
        <v>9</v>
      </c>
      <c r="F5467" s="0" t="n">
        <v>1021</v>
      </c>
      <c r="G5467" s="0" t="n">
        <v>1018</v>
      </c>
    </row>
    <row r="5468" customFormat="false" ht="12.8" hidden="false" customHeight="false" outlineLevel="0" collapsed="false">
      <c r="A5468" s="0" t="n">
        <v>5466</v>
      </c>
      <c r="B5468" s="0" t="s">
        <v>196</v>
      </c>
      <c r="C5468" s="0" t="s">
        <v>198</v>
      </c>
      <c r="D5468" s="0" t="s">
        <v>8</v>
      </c>
      <c r="E5468" s="0" t="s">
        <v>9</v>
      </c>
      <c r="F5468" s="0" t="n">
        <v>1251</v>
      </c>
      <c r="G5468" s="0" t="n">
        <v>1250</v>
      </c>
    </row>
    <row r="5469" customFormat="false" ht="12.8" hidden="false" customHeight="false" outlineLevel="0" collapsed="false">
      <c r="A5469" s="0" t="n">
        <v>5467</v>
      </c>
      <c r="B5469" s="0" t="s">
        <v>196</v>
      </c>
      <c r="C5469" s="0" t="s">
        <v>198</v>
      </c>
      <c r="D5469" s="0" t="s">
        <v>8</v>
      </c>
      <c r="E5469" s="0" t="s">
        <v>10</v>
      </c>
      <c r="F5469" s="0" t="n">
        <v>168</v>
      </c>
      <c r="G5469" s="0" t="n">
        <v>165</v>
      </c>
    </row>
    <row r="5470" customFormat="false" ht="12.8" hidden="false" customHeight="false" outlineLevel="0" collapsed="false">
      <c r="A5470" s="0" t="n">
        <v>5468</v>
      </c>
      <c r="B5470" s="0" t="s">
        <v>196</v>
      </c>
      <c r="C5470" s="0" t="s">
        <v>198</v>
      </c>
      <c r="D5470" s="0" t="s">
        <v>8</v>
      </c>
      <c r="E5470" s="0" t="s">
        <v>10</v>
      </c>
      <c r="F5470" s="0" t="n">
        <v>369</v>
      </c>
      <c r="G5470" s="0" t="n">
        <v>364</v>
      </c>
    </row>
    <row r="5471" customFormat="false" ht="12.8" hidden="false" customHeight="false" outlineLevel="0" collapsed="false">
      <c r="A5471" s="0" t="n">
        <v>5469</v>
      </c>
      <c r="B5471" s="0" t="s">
        <v>196</v>
      </c>
      <c r="C5471" s="0" t="s">
        <v>198</v>
      </c>
      <c r="D5471" s="0" t="s">
        <v>8</v>
      </c>
      <c r="E5471" s="0" t="s">
        <v>10</v>
      </c>
      <c r="F5471" s="0" t="n">
        <v>556</v>
      </c>
      <c r="G5471" s="0" t="n">
        <v>555</v>
      </c>
    </row>
    <row r="5472" customFormat="false" ht="12.8" hidden="false" customHeight="false" outlineLevel="0" collapsed="false">
      <c r="A5472" s="0" t="n">
        <v>5470</v>
      </c>
      <c r="B5472" s="0" t="s">
        <v>196</v>
      </c>
      <c r="C5472" s="0" t="s">
        <v>198</v>
      </c>
      <c r="D5472" s="0" t="s">
        <v>8</v>
      </c>
      <c r="E5472" s="0" t="s">
        <v>10</v>
      </c>
      <c r="F5472" s="0" t="n">
        <v>751</v>
      </c>
      <c r="G5472" s="0" t="n">
        <v>748</v>
      </c>
    </row>
    <row r="5473" customFormat="false" ht="12.8" hidden="false" customHeight="false" outlineLevel="0" collapsed="false">
      <c r="A5473" s="0" t="n">
        <v>5471</v>
      </c>
      <c r="B5473" s="0" t="s">
        <v>196</v>
      </c>
      <c r="C5473" s="0" t="s">
        <v>198</v>
      </c>
      <c r="D5473" s="0" t="s">
        <v>8</v>
      </c>
      <c r="E5473" s="0" t="s">
        <v>10</v>
      </c>
      <c r="F5473" s="0" t="n">
        <v>945</v>
      </c>
      <c r="G5473" s="0" t="n">
        <v>943</v>
      </c>
    </row>
    <row r="5474" customFormat="false" ht="12.8" hidden="false" customHeight="false" outlineLevel="0" collapsed="false">
      <c r="A5474" s="0" t="n">
        <v>5472</v>
      </c>
      <c r="B5474" s="0" t="s">
        <v>196</v>
      </c>
      <c r="C5474" s="0" t="s">
        <v>198</v>
      </c>
      <c r="D5474" s="0" t="s">
        <v>8</v>
      </c>
      <c r="E5474" s="0" t="s">
        <v>10</v>
      </c>
      <c r="F5474" s="0" t="n">
        <v>1162</v>
      </c>
      <c r="G5474" s="0" t="n">
        <v>1159</v>
      </c>
    </row>
    <row r="5475" customFormat="false" ht="12.8" hidden="false" customHeight="false" outlineLevel="0" collapsed="false">
      <c r="A5475" s="0" t="n">
        <v>5473</v>
      </c>
      <c r="B5475" s="0" t="s">
        <v>196</v>
      </c>
      <c r="C5475" s="0" t="s">
        <v>198</v>
      </c>
      <c r="D5475" s="0" t="s">
        <v>11</v>
      </c>
      <c r="E5475" s="0" t="s">
        <v>9</v>
      </c>
      <c r="F5475" s="0" t="n">
        <v>136</v>
      </c>
      <c r="G5475" s="0" t="n">
        <v>134</v>
      </c>
    </row>
    <row r="5476" customFormat="false" ht="12.8" hidden="false" customHeight="false" outlineLevel="0" collapsed="false">
      <c r="A5476" s="0" t="n">
        <v>5474</v>
      </c>
      <c r="B5476" s="0" t="s">
        <v>196</v>
      </c>
      <c r="C5476" s="0" t="s">
        <v>198</v>
      </c>
      <c r="D5476" s="0" t="s">
        <v>11</v>
      </c>
      <c r="E5476" s="0" t="s">
        <v>9</v>
      </c>
      <c r="F5476" s="0" t="n">
        <v>336</v>
      </c>
      <c r="G5476" s="0" t="n">
        <v>335</v>
      </c>
    </row>
    <row r="5477" customFormat="false" ht="12.8" hidden="false" customHeight="false" outlineLevel="0" collapsed="false">
      <c r="A5477" s="0" t="n">
        <v>5475</v>
      </c>
      <c r="B5477" s="0" t="s">
        <v>196</v>
      </c>
      <c r="C5477" s="0" t="s">
        <v>198</v>
      </c>
      <c r="D5477" s="0" t="s">
        <v>11</v>
      </c>
      <c r="E5477" s="0" t="s">
        <v>9</v>
      </c>
      <c r="F5477" s="0" t="n">
        <v>528</v>
      </c>
      <c r="G5477" s="0" t="n">
        <v>526</v>
      </c>
    </row>
    <row r="5478" customFormat="false" ht="12.8" hidden="false" customHeight="false" outlineLevel="0" collapsed="false">
      <c r="A5478" s="0" t="n">
        <v>5476</v>
      </c>
      <c r="B5478" s="0" t="s">
        <v>196</v>
      </c>
      <c r="C5478" s="0" t="s">
        <v>198</v>
      </c>
      <c r="D5478" s="0" t="s">
        <v>11</v>
      </c>
      <c r="E5478" s="0" t="s">
        <v>9</v>
      </c>
      <c r="F5478" s="0" t="n">
        <v>720</v>
      </c>
      <c r="G5478" s="0" t="n">
        <v>722</v>
      </c>
    </row>
    <row r="5479" customFormat="false" ht="12.8" hidden="false" customHeight="false" outlineLevel="0" collapsed="false">
      <c r="A5479" s="0" t="n">
        <v>5477</v>
      </c>
      <c r="B5479" s="0" t="s">
        <v>196</v>
      </c>
      <c r="C5479" s="0" t="s">
        <v>198</v>
      </c>
      <c r="D5479" s="0" t="s">
        <v>11</v>
      </c>
      <c r="E5479" s="0" t="s">
        <v>9</v>
      </c>
      <c r="F5479" s="0" t="n">
        <v>910</v>
      </c>
      <c r="G5479" s="0" t="n">
        <v>912</v>
      </c>
    </row>
    <row r="5480" customFormat="false" ht="12.8" hidden="false" customHeight="false" outlineLevel="0" collapsed="false">
      <c r="A5480" s="0" t="n">
        <v>5478</v>
      </c>
      <c r="B5480" s="0" t="s">
        <v>196</v>
      </c>
      <c r="C5480" s="0" t="s">
        <v>198</v>
      </c>
      <c r="D5480" s="0" t="s">
        <v>11</v>
      </c>
      <c r="E5480" s="0" t="s">
        <v>9</v>
      </c>
      <c r="F5480" s="0" t="n">
        <v>1126</v>
      </c>
      <c r="G5480" s="0" t="n">
        <v>1124</v>
      </c>
    </row>
    <row r="5481" customFormat="false" ht="12.8" hidden="false" customHeight="false" outlineLevel="0" collapsed="false">
      <c r="A5481" s="0" t="n">
        <v>5479</v>
      </c>
      <c r="B5481" s="0" t="s">
        <v>196</v>
      </c>
      <c r="C5481" s="0" t="s">
        <v>198</v>
      </c>
      <c r="D5481" s="0" t="s">
        <v>11</v>
      </c>
      <c r="E5481" s="0" t="s">
        <v>10</v>
      </c>
      <c r="F5481" s="0" t="n">
        <v>58</v>
      </c>
      <c r="G5481" s="0" t="n">
        <v>59</v>
      </c>
    </row>
    <row r="5482" customFormat="false" ht="12.8" hidden="false" customHeight="false" outlineLevel="0" collapsed="false">
      <c r="A5482" s="0" t="n">
        <v>5480</v>
      </c>
      <c r="B5482" s="0" t="s">
        <v>196</v>
      </c>
      <c r="C5482" s="0" t="s">
        <v>198</v>
      </c>
      <c r="D5482" s="0" t="s">
        <v>11</v>
      </c>
      <c r="E5482" s="0" t="s">
        <v>10</v>
      </c>
      <c r="F5482" s="0" t="n">
        <v>271</v>
      </c>
      <c r="G5482" s="0" t="n">
        <v>271</v>
      </c>
    </row>
    <row r="5483" customFormat="false" ht="12.8" hidden="false" customHeight="false" outlineLevel="0" collapsed="false">
      <c r="A5483" s="0" t="n">
        <v>5481</v>
      </c>
      <c r="B5483" s="0" t="s">
        <v>196</v>
      </c>
      <c r="C5483" s="0" t="s">
        <v>198</v>
      </c>
      <c r="D5483" s="0" t="s">
        <v>11</v>
      </c>
      <c r="E5483" s="0" t="s">
        <v>10</v>
      </c>
      <c r="F5483" s="0" t="n">
        <v>470</v>
      </c>
      <c r="G5483" s="0" t="n">
        <v>470</v>
      </c>
    </row>
    <row r="5484" customFormat="false" ht="12.8" hidden="false" customHeight="false" outlineLevel="0" collapsed="false">
      <c r="A5484" s="0" t="n">
        <v>5482</v>
      </c>
      <c r="B5484" s="0" t="s">
        <v>196</v>
      </c>
      <c r="C5484" s="0" t="s">
        <v>198</v>
      </c>
      <c r="D5484" s="0" t="s">
        <v>11</v>
      </c>
      <c r="E5484" s="0" t="s">
        <v>10</v>
      </c>
      <c r="F5484" s="0" t="n">
        <v>658</v>
      </c>
      <c r="G5484" s="0" t="n">
        <v>657</v>
      </c>
    </row>
    <row r="5485" customFormat="false" ht="12.8" hidden="false" customHeight="false" outlineLevel="0" collapsed="false">
      <c r="A5485" s="0" t="n">
        <v>5483</v>
      </c>
      <c r="B5485" s="0" t="s">
        <v>196</v>
      </c>
      <c r="C5485" s="0" t="s">
        <v>198</v>
      </c>
      <c r="D5485" s="0" t="s">
        <v>11</v>
      </c>
      <c r="E5485" s="0" t="s">
        <v>10</v>
      </c>
      <c r="F5485" s="0" t="n">
        <v>851</v>
      </c>
      <c r="G5485" s="0" t="n">
        <v>849</v>
      </c>
    </row>
    <row r="5486" customFormat="false" ht="12.8" hidden="false" customHeight="false" outlineLevel="0" collapsed="false">
      <c r="A5486" s="0" t="n">
        <v>5484</v>
      </c>
      <c r="B5486" s="0" t="s">
        <v>196</v>
      </c>
      <c r="C5486" s="0" t="s">
        <v>198</v>
      </c>
      <c r="D5486" s="0" t="s">
        <v>11</v>
      </c>
      <c r="E5486" s="0" t="s">
        <v>10</v>
      </c>
      <c r="F5486" s="0" t="n">
        <v>1052</v>
      </c>
      <c r="G5486" s="0" t="n">
        <v>1052</v>
      </c>
    </row>
    <row r="5487" customFormat="false" ht="12.8" hidden="false" customHeight="false" outlineLevel="0" collapsed="false">
      <c r="A5487" s="0" t="n">
        <v>5485</v>
      </c>
      <c r="B5487" s="0" t="s">
        <v>196</v>
      </c>
      <c r="C5487" s="0" t="s">
        <v>198</v>
      </c>
      <c r="D5487" s="0" t="s">
        <v>11</v>
      </c>
      <c r="E5487" s="0" t="s">
        <v>10</v>
      </c>
      <c r="F5487" s="0" t="n">
        <v>1281</v>
      </c>
    </row>
    <row r="5488" customFormat="false" ht="12.8" hidden="false" customHeight="false" outlineLevel="0" collapsed="false">
      <c r="A5488" s="0" t="n">
        <v>5486</v>
      </c>
      <c r="B5488" s="0" t="s">
        <v>196</v>
      </c>
      <c r="C5488" s="0" t="s">
        <v>198</v>
      </c>
      <c r="D5488" s="0" t="s">
        <v>12</v>
      </c>
      <c r="E5488" s="0" t="s">
        <v>9</v>
      </c>
      <c r="F5488" s="0" t="n">
        <v>24</v>
      </c>
      <c r="G5488" s="0" t="n">
        <v>21</v>
      </c>
    </row>
    <row r="5489" customFormat="false" ht="12.8" hidden="false" customHeight="false" outlineLevel="0" collapsed="false">
      <c r="A5489" s="0" t="n">
        <v>5487</v>
      </c>
      <c r="B5489" s="0" t="s">
        <v>196</v>
      </c>
      <c r="C5489" s="0" t="s">
        <v>198</v>
      </c>
      <c r="D5489" s="0" t="s">
        <v>12</v>
      </c>
      <c r="E5489" s="0" t="s">
        <v>9</v>
      </c>
      <c r="F5489" s="0" t="n">
        <v>237</v>
      </c>
      <c r="G5489" s="0" t="n">
        <v>236</v>
      </c>
    </row>
    <row r="5490" customFormat="false" ht="12.8" hidden="false" customHeight="false" outlineLevel="0" collapsed="false">
      <c r="A5490" s="0" t="n">
        <v>5488</v>
      </c>
      <c r="B5490" s="0" t="s">
        <v>196</v>
      </c>
      <c r="C5490" s="0" t="s">
        <v>198</v>
      </c>
      <c r="D5490" s="0" t="s">
        <v>12</v>
      </c>
      <c r="E5490" s="0" t="s">
        <v>9</v>
      </c>
      <c r="F5490" s="0" t="n">
        <v>439</v>
      </c>
      <c r="G5490" s="0" t="n">
        <v>442</v>
      </c>
    </row>
    <row r="5491" customFormat="false" ht="12.8" hidden="false" customHeight="false" outlineLevel="0" collapsed="false">
      <c r="A5491" s="0" t="n">
        <v>5489</v>
      </c>
      <c r="B5491" s="0" t="s">
        <v>196</v>
      </c>
      <c r="C5491" s="0" t="s">
        <v>198</v>
      </c>
      <c r="D5491" s="0" t="s">
        <v>12</v>
      </c>
      <c r="E5491" s="0" t="s">
        <v>9</v>
      </c>
      <c r="F5491" s="0" t="n">
        <v>624</v>
      </c>
      <c r="G5491" s="0" t="n">
        <v>627</v>
      </c>
    </row>
    <row r="5492" customFormat="false" ht="12.8" hidden="false" customHeight="false" outlineLevel="0" collapsed="false">
      <c r="A5492" s="0" t="n">
        <v>5490</v>
      </c>
      <c r="B5492" s="0" t="s">
        <v>196</v>
      </c>
      <c r="C5492" s="0" t="s">
        <v>198</v>
      </c>
      <c r="D5492" s="0" t="s">
        <v>12</v>
      </c>
      <c r="E5492" s="0" t="s">
        <v>9</v>
      </c>
      <c r="F5492" s="0" t="n">
        <v>821</v>
      </c>
      <c r="G5492" s="0" t="n">
        <v>824</v>
      </c>
    </row>
    <row r="5493" customFormat="false" ht="12.8" hidden="false" customHeight="false" outlineLevel="0" collapsed="false">
      <c r="A5493" s="0" t="n">
        <v>5491</v>
      </c>
      <c r="B5493" s="0" t="s">
        <v>196</v>
      </c>
      <c r="C5493" s="0" t="s">
        <v>198</v>
      </c>
      <c r="D5493" s="0" t="s">
        <v>12</v>
      </c>
      <c r="E5493" s="0" t="s">
        <v>9</v>
      </c>
      <c r="F5493" s="0" t="n">
        <v>1021</v>
      </c>
      <c r="G5493" s="0" t="n">
        <v>1016</v>
      </c>
    </row>
    <row r="5494" customFormat="false" ht="12.8" hidden="false" customHeight="false" outlineLevel="0" collapsed="false">
      <c r="A5494" s="0" t="n">
        <v>5492</v>
      </c>
      <c r="B5494" s="0" t="s">
        <v>196</v>
      </c>
      <c r="C5494" s="0" t="s">
        <v>198</v>
      </c>
      <c r="D5494" s="0" t="s">
        <v>12</v>
      </c>
      <c r="E5494" s="0" t="s">
        <v>9</v>
      </c>
      <c r="F5494" s="0" t="n">
        <v>1251</v>
      </c>
      <c r="G5494" s="0" t="n">
        <v>1251</v>
      </c>
    </row>
    <row r="5495" customFormat="false" ht="12.8" hidden="false" customHeight="false" outlineLevel="0" collapsed="false">
      <c r="A5495" s="0" t="n">
        <v>5493</v>
      </c>
      <c r="B5495" s="0" t="s">
        <v>196</v>
      </c>
      <c r="C5495" s="0" t="s">
        <v>198</v>
      </c>
      <c r="D5495" s="0" t="s">
        <v>12</v>
      </c>
      <c r="E5495" s="0" t="s">
        <v>10</v>
      </c>
      <c r="F5495" s="0" t="n">
        <v>168</v>
      </c>
    </row>
    <row r="5496" customFormat="false" ht="12.8" hidden="false" customHeight="false" outlineLevel="0" collapsed="false">
      <c r="A5496" s="0" t="n">
        <v>5494</v>
      </c>
      <c r="B5496" s="0" t="s">
        <v>196</v>
      </c>
      <c r="C5496" s="0" t="s">
        <v>198</v>
      </c>
      <c r="D5496" s="0" t="s">
        <v>12</v>
      </c>
      <c r="E5496" s="0" t="s">
        <v>10</v>
      </c>
      <c r="F5496" s="0" t="n">
        <v>369</v>
      </c>
    </row>
    <row r="5497" customFormat="false" ht="12.8" hidden="false" customHeight="false" outlineLevel="0" collapsed="false">
      <c r="A5497" s="0" t="n">
        <v>5495</v>
      </c>
      <c r="B5497" s="0" t="s">
        <v>196</v>
      </c>
      <c r="C5497" s="0" t="s">
        <v>198</v>
      </c>
      <c r="D5497" s="0" t="s">
        <v>12</v>
      </c>
      <c r="E5497" s="0" t="s">
        <v>10</v>
      </c>
      <c r="F5497" s="0" t="n">
        <v>556</v>
      </c>
      <c r="G5497" s="0" t="n">
        <v>555</v>
      </c>
    </row>
    <row r="5498" customFormat="false" ht="12.8" hidden="false" customHeight="false" outlineLevel="0" collapsed="false">
      <c r="A5498" s="0" t="n">
        <v>5496</v>
      </c>
      <c r="B5498" s="0" t="s">
        <v>196</v>
      </c>
      <c r="C5498" s="0" t="s">
        <v>198</v>
      </c>
      <c r="D5498" s="0" t="s">
        <v>12</v>
      </c>
      <c r="E5498" s="0" t="s">
        <v>10</v>
      </c>
      <c r="F5498" s="0" t="n">
        <v>751</v>
      </c>
    </row>
    <row r="5499" customFormat="false" ht="12.8" hidden="false" customHeight="false" outlineLevel="0" collapsed="false">
      <c r="A5499" s="0" t="n">
        <v>5497</v>
      </c>
      <c r="B5499" s="0" t="s">
        <v>196</v>
      </c>
      <c r="C5499" s="0" t="s">
        <v>198</v>
      </c>
      <c r="D5499" s="0" t="s">
        <v>12</v>
      </c>
      <c r="E5499" s="0" t="s">
        <v>10</v>
      </c>
      <c r="F5499" s="0" t="n">
        <v>945</v>
      </c>
      <c r="G5499" s="0" t="n">
        <v>939</v>
      </c>
    </row>
    <row r="5500" customFormat="false" ht="12.8" hidden="false" customHeight="false" outlineLevel="0" collapsed="false">
      <c r="A5500" s="0" t="n">
        <v>5498</v>
      </c>
      <c r="B5500" s="0" t="s">
        <v>196</v>
      </c>
      <c r="C5500" s="0" t="s">
        <v>198</v>
      </c>
      <c r="D5500" s="0" t="s">
        <v>12</v>
      </c>
      <c r="E5500" s="0" t="s">
        <v>10</v>
      </c>
      <c r="F5500" s="0" t="n">
        <v>1162</v>
      </c>
      <c r="G5500" s="0" t="n">
        <v>1155</v>
      </c>
    </row>
    <row r="5501" customFormat="false" ht="12.8" hidden="false" customHeight="false" outlineLevel="0" collapsed="false">
      <c r="A5501" s="0" t="n">
        <v>5499</v>
      </c>
      <c r="B5501" s="0" t="s">
        <v>196</v>
      </c>
      <c r="C5501" s="0" t="s">
        <v>198</v>
      </c>
      <c r="D5501" s="0" t="s">
        <v>13</v>
      </c>
      <c r="E5501" s="0" t="s">
        <v>9</v>
      </c>
      <c r="F5501" s="0" t="n">
        <v>136</v>
      </c>
      <c r="G5501" s="0" t="n">
        <v>130</v>
      </c>
    </row>
    <row r="5502" customFormat="false" ht="12.8" hidden="false" customHeight="false" outlineLevel="0" collapsed="false">
      <c r="A5502" s="0" t="n">
        <v>5500</v>
      </c>
      <c r="B5502" s="0" t="s">
        <v>196</v>
      </c>
      <c r="C5502" s="0" t="s">
        <v>198</v>
      </c>
      <c r="D5502" s="0" t="s">
        <v>13</v>
      </c>
      <c r="E5502" s="0" t="s">
        <v>9</v>
      </c>
      <c r="F5502" s="0" t="n">
        <v>336</v>
      </c>
      <c r="G5502" s="0" t="n">
        <v>334</v>
      </c>
    </row>
    <row r="5503" customFormat="false" ht="12.8" hidden="false" customHeight="false" outlineLevel="0" collapsed="false">
      <c r="A5503" s="0" t="n">
        <v>5501</v>
      </c>
      <c r="B5503" s="0" t="s">
        <v>196</v>
      </c>
      <c r="C5503" s="0" t="s">
        <v>198</v>
      </c>
      <c r="D5503" s="0" t="s">
        <v>13</v>
      </c>
      <c r="E5503" s="0" t="s">
        <v>9</v>
      </c>
      <c r="F5503" s="0" t="n">
        <v>528</v>
      </c>
      <c r="G5503" s="0" t="n">
        <v>526</v>
      </c>
    </row>
    <row r="5504" customFormat="false" ht="12.8" hidden="false" customHeight="false" outlineLevel="0" collapsed="false">
      <c r="A5504" s="0" t="n">
        <v>5502</v>
      </c>
      <c r="B5504" s="0" t="s">
        <v>196</v>
      </c>
      <c r="C5504" s="0" t="s">
        <v>198</v>
      </c>
      <c r="D5504" s="0" t="s">
        <v>13</v>
      </c>
      <c r="E5504" s="0" t="s">
        <v>9</v>
      </c>
      <c r="F5504" s="0" t="n">
        <v>720</v>
      </c>
      <c r="G5504" s="0" t="n">
        <v>714</v>
      </c>
    </row>
    <row r="5505" customFormat="false" ht="12.8" hidden="false" customHeight="false" outlineLevel="0" collapsed="false">
      <c r="A5505" s="0" t="n">
        <v>5503</v>
      </c>
      <c r="B5505" s="0" t="s">
        <v>196</v>
      </c>
      <c r="C5505" s="0" t="s">
        <v>198</v>
      </c>
      <c r="D5505" s="0" t="s">
        <v>13</v>
      </c>
      <c r="E5505" s="0" t="s">
        <v>9</v>
      </c>
      <c r="F5505" s="0" t="n">
        <v>910</v>
      </c>
      <c r="G5505" s="0" t="n">
        <v>911</v>
      </c>
    </row>
    <row r="5506" customFormat="false" ht="12.8" hidden="false" customHeight="false" outlineLevel="0" collapsed="false">
      <c r="A5506" s="0" t="n">
        <v>5504</v>
      </c>
      <c r="B5506" s="0" t="s">
        <v>196</v>
      </c>
      <c r="C5506" s="0" t="s">
        <v>198</v>
      </c>
      <c r="D5506" s="0" t="s">
        <v>13</v>
      </c>
      <c r="E5506" s="0" t="s">
        <v>9</v>
      </c>
      <c r="F5506" s="0" t="n">
        <v>1126</v>
      </c>
      <c r="G5506" s="0" t="n">
        <v>1124</v>
      </c>
    </row>
    <row r="5507" customFormat="false" ht="12.8" hidden="false" customHeight="false" outlineLevel="0" collapsed="false">
      <c r="A5507" s="0" t="n">
        <v>5505</v>
      </c>
      <c r="B5507" s="0" t="s">
        <v>196</v>
      </c>
      <c r="C5507" s="0" t="s">
        <v>198</v>
      </c>
      <c r="D5507" s="0" t="s">
        <v>13</v>
      </c>
      <c r="E5507" s="0" t="s">
        <v>10</v>
      </c>
      <c r="F5507" s="0" t="n">
        <v>58</v>
      </c>
      <c r="G5507" s="0" t="n">
        <v>56</v>
      </c>
    </row>
    <row r="5508" customFormat="false" ht="12.8" hidden="false" customHeight="false" outlineLevel="0" collapsed="false">
      <c r="A5508" s="0" t="n">
        <v>5506</v>
      </c>
      <c r="B5508" s="0" t="s">
        <v>196</v>
      </c>
      <c r="C5508" s="0" t="s">
        <v>198</v>
      </c>
      <c r="D5508" s="0" t="s">
        <v>13</v>
      </c>
      <c r="E5508" s="0" t="s">
        <v>10</v>
      </c>
      <c r="F5508" s="0" t="n">
        <v>271</v>
      </c>
      <c r="G5508" s="0" t="n">
        <v>268</v>
      </c>
    </row>
    <row r="5509" customFormat="false" ht="12.8" hidden="false" customHeight="false" outlineLevel="0" collapsed="false">
      <c r="A5509" s="0" t="n">
        <v>5507</v>
      </c>
      <c r="B5509" s="0" t="s">
        <v>196</v>
      </c>
      <c r="C5509" s="0" t="s">
        <v>198</v>
      </c>
      <c r="D5509" s="0" t="s">
        <v>13</v>
      </c>
      <c r="E5509" s="0" t="s">
        <v>10</v>
      </c>
      <c r="F5509" s="0" t="n">
        <v>470</v>
      </c>
      <c r="G5509" s="0" t="n">
        <v>466</v>
      </c>
    </row>
    <row r="5510" customFormat="false" ht="12.8" hidden="false" customHeight="false" outlineLevel="0" collapsed="false">
      <c r="A5510" s="0" t="n">
        <v>5508</v>
      </c>
      <c r="B5510" s="0" t="s">
        <v>196</v>
      </c>
      <c r="C5510" s="0" t="s">
        <v>198</v>
      </c>
      <c r="D5510" s="0" t="s">
        <v>13</v>
      </c>
      <c r="E5510" s="0" t="s">
        <v>10</v>
      </c>
      <c r="F5510" s="0" t="n">
        <v>658</v>
      </c>
      <c r="G5510" s="0" t="n">
        <v>655</v>
      </c>
    </row>
    <row r="5511" customFormat="false" ht="12.8" hidden="false" customHeight="false" outlineLevel="0" collapsed="false">
      <c r="A5511" s="0" t="n">
        <v>5509</v>
      </c>
      <c r="B5511" s="0" t="s">
        <v>196</v>
      </c>
      <c r="C5511" s="0" t="s">
        <v>198</v>
      </c>
      <c r="D5511" s="0" t="s">
        <v>13</v>
      </c>
      <c r="E5511" s="0" t="s">
        <v>10</v>
      </c>
      <c r="F5511" s="0" t="n">
        <v>851</v>
      </c>
      <c r="G5511" s="0" t="n">
        <v>849</v>
      </c>
    </row>
    <row r="5512" customFormat="false" ht="12.8" hidden="false" customHeight="false" outlineLevel="0" collapsed="false">
      <c r="A5512" s="0" t="n">
        <v>5510</v>
      </c>
      <c r="B5512" s="0" t="s">
        <v>196</v>
      </c>
      <c r="C5512" s="0" t="s">
        <v>198</v>
      </c>
      <c r="D5512" s="0" t="s">
        <v>13</v>
      </c>
      <c r="E5512" s="0" t="s">
        <v>10</v>
      </c>
      <c r="F5512" s="0" t="n">
        <v>1052</v>
      </c>
      <c r="G5512" s="0" t="n">
        <v>1047</v>
      </c>
    </row>
    <row r="5513" customFormat="false" ht="12.8" hidden="false" customHeight="false" outlineLevel="0" collapsed="false">
      <c r="A5513" s="0" t="n">
        <v>5511</v>
      </c>
      <c r="B5513" s="0" t="s">
        <v>196</v>
      </c>
      <c r="C5513" s="0" t="s">
        <v>198</v>
      </c>
      <c r="D5513" s="0" t="s">
        <v>13</v>
      </c>
      <c r="E5513" s="0" t="s">
        <v>10</v>
      </c>
      <c r="F5513" s="0" t="n">
        <v>1281</v>
      </c>
      <c r="G5513" s="0" t="n">
        <v>1274</v>
      </c>
    </row>
    <row r="5514" customFormat="false" ht="12.8" hidden="false" customHeight="false" outlineLevel="0" collapsed="false">
      <c r="A5514" s="0" t="n">
        <v>5512</v>
      </c>
      <c r="B5514" s="0" t="s">
        <v>196</v>
      </c>
      <c r="C5514" s="0" t="s">
        <v>199</v>
      </c>
      <c r="D5514" s="0" t="s">
        <v>8</v>
      </c>
      <c r="E5514" s="0" t="s">
        <v>9</v>
      </c>
      <c r="F5514" s="0" t="n">
        <v>161</v>
      </c>
      <c r="G5514" s="0" t="n">
        <v>162</v>
      </c>
    </row>
    <row r="5515" customFormat="false" ht="12.8" hidden="false" customHeight="false" outlineLevel="0" collapsed="false">
      <c r="A5515" s="0" t="n">
        <v>5513</v>
      </c>
      <c r="B5515" s="0" t="s">
        <v>196</v>
      </c>
      <c r="C5515" s="0" t="s">
        <v>199</v>
      </c>
      <c r="D5515" s="0" t="s">
        <v>8</v>
      </c>
      <c r="E5515" s="0" t="s">
        <v>9</v>
      </c>
      <c r="F5515" s="0" t="n">
        <v>379</v>
      </c>
      <c r="G5515" s="0" t="n">
        <v>379</v>
      </c>
    </row>
    <row r="5516" customFormat="false" ht="12.8" hidden="false" customHeight="false" outlineLevel="0" collapsed="false">
      <c r="A5516" s="0" t="n">
        <v>5514</v>
      </c>
      <c r="B5516" s="0" t="s">
        <v>196</v>
      </c>
      <c r="C5516" s="0" t="s">
        <v>199</v>
      </c>
      <c r="D5516" s="0" t="s">
        <v>8</v>
      </c>
      <c r="E5516" s="0" t="s">
        <v>9</v>
      </c>
      <c r="F5516" s="0" t="n">
        <v>599</v>
      </c>
      <c r="G5516" s="0" t="n">
        <v>597</v>
      </c>
    </row>
    <row r="5517" customFormat="false" ht="12.8" hidden="false" customHeight="false" outlineLevel="0" collapsed="false">
      <c r="A5517" s="0" t="n">
        <v>5515</v>
      </c>
      <c r="B5517" s="0" t="s">
        <v>196</v>
      </c>
      <c r="C5517" s="0" t="s">
        <v>199</v>
      </c>
      <c r="D5517" s="0" t="s">
        <v>8</v>
      </c>
      <c r="E5517" s="0" t="s">
        <v>9</v>
      </c>
      <c r="F5517" s="0" t="n">
        <v>811</v>
      </c>
      <c r="G5517" s="0" t="n">
        <v>807</v>
      </c>
    </row>
    <row r="5518" customFormat="false" ht="12.8" hidden="false" customHeight="false" outlineLevel="0" collapsed="false">
      <c r="A5518" s="0" t="n">
        <v>5516</v>
      </c>
      <c r="B5518" s="0" t="s">
        <v>196</v>
      </c>
      <c r="C5518" s="0" t="s">
        <v>199</v>
      </c>
      <c r="D5518" s="0" t="s">
        <v>8</v>
      </c>
      <c r="E5518" s="0" t="s">
        <v>9</v>
      </c>
      <c r="F5518" s="0" t="n">
        <v>1043</v>
      </c>
      <c r="G5518" s="0" t="n">
        <v>1039</v>
      </c>
    </row>
    <row r="5519" customFormat="false" ht="12.8" hidden="false" customHeight="false" outlineLevel="0" collapsed="false">
      <c r="A5519" s="0" t="n">
        <v>5517</v>
      </c>
      <c r="B5519" s="0" t="s">
        <v>196</v>
      </c>
      <c r="C5519" s="0" t="s">
        <v>199</v>
      </c>
      <c r="D5519" s="0" t="s">
        <v>8</v>
      </c>
      <c r="E5519" s="0" t="s">
        <v>9</v>
      </c>
      <c r="F5519" s="0" t="n">
        <v>1245</v>
      </c>
      <c r="G5519" s="0" t="n">
        <v>1247</v>
      </c>
    </row>
    <row r="5520" customFormat="false" ht="12.8" hidden="false" customHeight="false" outlineLevel="0" collapsed="false">
      <c r="A5520" s="0" t="n">
        <v>5518</v>
      </c>
      <c r="B5520" s="0" t="s">
        <v>196</v>
      </c>
      <c r="C5520" s="0" t="s">
        <v>199</v>
      </c>
      <c r="D5520" s="0" t="s">
        <v>8</v>
      </c>
      <c r="E5520" s="0" t="s">
        <v>9</v>
      </c>
      <c r="F5520" s="0" t="n">
        <v>1457</v>
      </c>
      <c r="G5520" s="0" t="n">
        <v>1458</v>
      </c>
    </row>
    <row r="5521" customFormat="false" ht="12.8" hidden="false" customHeight="false" outlineLevel="0" collapsed="false">
      <c r="A5521" s="0" t="n">
        <v>5519</v>
      </c>
      <c r="B5521" s="0" t="s">
        <v>196</v>
      </c>
      <c r="C5521" s="0" t="s">
        <v>199</v>
      </c>
      <c r="D5521" s="0" t="s">
        <v>8</v>
      </c>
      <c r="E5521" s="0" t="s">
        <v>9</v>
      </c>
      <c r="F5521" s="0" t="n">
        <v>1674</v>
      </c>
      <c r="G5521" s="0" t="n">
        <v>1675</v>
      </c>
    </row>
    <row r="5522" customFormat="false" ht="12.8" hidden="false" customHeight="false" outlineLevel="0" collapsed="false">
      <c r="A5522" s="0" t="n">
        <v>5520</v>
      </c>
      <c r="B5522" s="0" t="s">
        <v>196</v>
      </c>
      <c r="C5522" s="0" t="s">
        <v>199</v>
      </c>
      <c r="D5522" s="0" t="s">
        <v>8</v>
      </c>
      <c r="E5522" s="0" t="s">
        <v>9</v>
      </c>
      <c r="F5522" s="0" t="n">
        <v>1888</v>
      </c>
      <c r="G5522" s="0" t="n">
        <v>1886</v>
      </c>
    </row>
    <row r="5523" customFormat="false" ht="12.8" hidden="false" customHeight="false" outlineLevel="0" collapsed="false">
      <c r="A5523" s="0" t="n">
        <v>5521</v>
      </c>
      <c r="B5523" s="0" t="s">
        <v>196</v>
      </c>
      <c r="C5523" s="0" t="s">
        <v>199</v>
      </c>
      <c r="D5523" s="0" t="s">
        <v>8</v>
      </c>
      <c r="E5523" s="0" t="s">
        <v>10</v>
      </c>
      <c r="F5523" s="0" t="n">
        <v>81</v>
      </c>
      <c r="G5523" s="0" t="n">
        <v>77</v>
      </c>
    </row>
    <row r="5524" customFormat="false" ht="12.8" hidden="false" customHeight="false" outlineLevel="0" collapsed="false">
      <c r="A5524" s="0" t="n">
        <v>5522</v>
      </c>
      <c r="B5524" s="0" t="s">
        <v>196</v>
      </c>
      <c r="C5524" s="0" t="s">
        <v>199</v>
      </c>
      <c r="D5524" s="0" t="s">
        <v>8</v>
      </c>
      <c r="E5524" s="0" t="s">
        <v>10</v>
      </c>
      <c r="F5524" s="0" t="n">
        <v>307</v>
      </c>
      <c r="G5524" s="0" t="n">
        <v>304</v>
      </c>
    </row>
    <row r="5525" customFormat="false" ht="12.8" hidden="false" customHeight="false" outlineLevel="0" collapsed="false">
      <c r="A5525" s="0" t="n">
        <v>5523</v>
      </c>
      <c r="B5525" s="0" t="s">
        <v>196</v>
      </c>
      <c r="C5525" s="0" t="s">
        <v>199</v>
      </c>
      <c r="D5525" s="0" t="s">
        <v>8</v>
      </c>
      <c r="E5525" s="0" t="s">
        <v>10</v>
      </c>
      <c r="F5525" s="0" t="n">
        <v>519</v>
      </c>
      <c r="G5525" s="0" t="n">
        <v>515</v>
      </c>
    </row>
    <row r="5526" customFormat="false" ht="12.8" hidden="false" customHeight="false" outlineLevel="0" collapsed="false">
      <c r="A5526" s="0" t="n">
        <v>5524</v>
      </c>
      <c r="B5526" s="0" t="s">
        <v>196</v>
      </c>
      <c r="C5526" s="0" t="s">
        <v>199</v>
      </c>
      <c r="D5526" s="0" t="s">
        <v>8</v>
      </c>
      <c r="E5526" s="0" t="s">
        <v>10</v>
      </c>
      <c r="F5526" s="0" t="n">
        <v>732</v>
      </c>
      <c r="G5526" s="0" t="n">
        <v>729</v>
      </c>
    </row>
    <row r="5527" customFormat="false" ht="12.8" hidden="false" customHeight="false" outlineLevel="0" collapsed="false">
      <c r="A5527" s="0" t="n">
        <v>5525</v>
      </c>
      <c r="B5527" s="0" t="s">
        <v>196</v>
      </c>
      <c r="C5527" s="0" t="s">
        <v>199</v>
      </c>
      <c r="D5527" s="0" t="s">
        <v>8</v>
      </c>
      <c r="E5527" s="0" t="s">
        <v>10</v>
      </c>
      <c r="F5527" s="0" t="n">
        <v>960</v>
      </c>
      <c r="G5527" s="0" t="n">
        <v>955</v>
      </c>
    </row>
    <row r="5528" customFormat="false" ht="12.8" hidden="false" customHeight="false" outlineLevel="0" collapsed="false">
      <c r="A5528" s="0" t="n">
        <v>5526</v>
      </c>
      <c r="B5528" s="0" t="s">
        <v>196</v>
      </c>
      <c r="C5528" s="0" t="s">
        <v>199</v>
      </c>
      <c r="D5528" s="0" t="s">
        <v>8</v>
      </c>
      <c r="E5528" s="0" t="s">
        <v>10</v>
      </c>
      <c r="F5528" s="0" t="n">
        <v>1180</v>
      </c>
      <c r="G5528" s="0" t="n">
        <v>1177</v>
      </c>
    </row>
    <row r="5529" customFormat="false" ht="12.8" hidden="false" customHeight="false" outlineLevel="0" collapsed="false">
      <c r="A5529" s="0" t="n">
        <v>5527</v>
      </c>
      <c r="B5529" s="0" t="s">
        <v>196</v>
      </c>
      <c r="C5529" s="0" t="s">
        <v>199</v>
      </c>
      <c r="D5529" s="0" t="s">
        <v>8</v>
      </c>
      <c r="E5529" s="0" t="s">
        <v>10</v>
      </c>
      <c r="F5529" s="0" t="n">
        <v>1385</v>
      </c>
      <c r="G5529" s="0" t="n">
        <v>1381</v>
      </c>
    </row>
    <row r="5530" customFormat="false" ht="12.8" hidden="false" customHeight="false" outlineLevel="0" collapsed="false">
      <c r="A5530" s="0" t="n">
        <v>5528</v>
      </c>
      <c r="B5530" s="0" t="s">
        <v>196</v>
      </c>
      <c r="C5530" s="0" t="s">
        <v>199</v>
      </c>
      <c r="D5530" s="0" t="s">
        <v>8</v>
      </c>
      <c r="E5530" s="0" t="s">
        <v>10</v>
      </c>
      <c r="F5530" s="0" t="n">
        <v>1604</v>
      </c>
      <c r="G5530" s="0" t="n">
        <v>1600</v>
      </c>
    </row>
    <row r="5531" customFormat="false" ht="12.8" hidden="false" customHeight="false" outlineLevel="0" collapsed="false">
      <c r="A5531" s="0" t="n">
        <v>5529</v>
      </c>
      <c r="B5531" s="0" t="s">
        <v>196</v>
      </c>
      <c r="C5531" s="0" t="s">
        <v>199</v>
      </c>
      <c r="D5531" s="0" t="s">
        <v>8</v>
      </c>
      <c r="E5531" s="0" t="s">
        <v>10</v>
      </c>
      <c r="F5531" s="0" t="n">
        <v>1812</v>
      </c>
      <c r="G5531" s="0" t="n">
        <v>1808</v>
      </c>
    </row>
    <row r="5532" customFormat="false" ht="12.8" hidden="false" customHeight="false" outlineLevel="0" collapsed="false">
      <c r="A5532" s="0" t="n">
        <v>5530</v>
      </c>
      <c r="B5532" s="0" t="s">
        <v>196</v>
      </c>
      <c r="C5532" s="0" t="s">
        <v>199</v>
      </c>
      <c r="D5532" s="0" t="s">
        <v>11</v>
      </c>
      <c r="E5532" s="0" t="s">
        <v>9</v>
      </c>
      <c r="F5532" s="0" t="n">
        <v>44</v>
      </c>
      <c r="G5532" s="0" t="n">
        <v>37</v>
      </c>
    </row>
    <row r="5533" customFormat="false" ht="12.8" hidden="false" customHeight="false" outlineLevel="0" collapsed="false">
      <c r="A5533" s="0" t="n">
        <v>5531</v>
      </c>
      <c r="B5533" s="0" t="s">
        <v>196</v>
      </c>
      <c r="C5533" s="0" t="s">
        <v>199</v>
      </c>
      <c r="D5533" s="0" t="s">
        <v>11</v>
      </c>
      <c r="E5533" s="0" t="s">
        <v>9</v>
      </c>
      <c r="F5533" s="0" t="n">
        <v>261</v>
      </c>
      <c r="G5533" s="0" t="n">
        <v>266</v>
      </c>
    </row>
    <row r="5534" customFormat="false" ht="12.8" hidden="false" customHeight="false" outlineLevel="0" collapsed="false">
      <c r="A5534" s="0" t="n">
        <v>5532</v>
      </c>
      <c r="B5534" s="0" t="s">
        <v>196</v>
      </c>
      <c r="C5534" s="0" t="s">
        <v>199</v>
      </c>
      <c r="D5534" s="0" t="s">
        <v>11</v>
      </c>
      <c r="E5534" s="0" t="s">
        <v>9</v>
      </c>
      <c r="F5534" s="0" t="n">
        <v>481</v>
      </c>
      <c r="G5534" s="0" t="n">
        <v>479</v>
      </c>
    </row>
    <row r="5535" customFormat="false" ht="12.8" hidden="false" customHeight="false" outlineLevel="0" collapsed="false">
      <c r="A5535" s="0" t="n">
        <v>5533</v>
      </c>
      <c r="B5535" s="0" t="s">
        <v>196</v>
      </c>
      <c r="C5535" s="0" t="s">
        <v>199</v>
      </c>
      <c r="D5535" s="0" t="s">
        <v>11</v>
      </c>
      <c r="E5535" s="0" t="s">
        <v>9</v>
      </c>
      <c r="F5535" s="0" t="n">
        <v>697</v>
      </c>
      <c r="G5535" s="0" t="n">
        <v>695</v>
      </c>
    </row>
    <row r="5536" customFormat="false" ht="12.8" hidden="false" customHeight="false" outlineLevel="0" collapsed="false">
      <c r="A5536" s="0" t="n">
        <v>5534</v>
      </c>
      <c r="B5536" s="0" t="s">
        <v>196</v>
      </c>
      <c r="C5536" s="0" t="s">
        <v>199</v>
      </c>
      <c r="D5536" s="0" t="s">
        <v>11</v>
      </c>
      <c r="E5536" s="0" t="s">
        <v>9</v>
      </c>
      <c r="F5536" s="0" t="n">
        <v>923</v>
      </c>
      <c r="G5536" s="0" t="n">
        <v>922</v>
      </c>
    </row>
    <row r="5537" customFormat="false" ht="12.8" hidden="false" customHeight="false" outlineLevel="0" collapsed="false">
      <c r="A5537" s="0" t="n">
        <v>5535</v>
      </c>
      <c r="B5537" s="0" t="s">
        <v>196</v>
      </c>
      <c r="C5537" s="0" t="s">
        <v>199</v>
      </c>
      <c r="D5537" s="0" t="s">
        <v>11</v>
      </c>
      <c r="E5537" s="0" t="s">
        <v>9</v>
      </c>
      <c r="F5537" s="0" t="n">
        <v>1139</v>
      </c>
      <c r="G5537" s="0" t="n">
        <v>1137</v>
      </c>
    </row>
    <row r="5538" customFormat="false" ht="12.8" hidden="false" customHeight="false" outlineLevel="0" collapsed="false">
      <c r="A5538" s="0" t="n">
        <v>5536</v>
      </c>
      <c r="B5538" s="0" t="s">
        <v>196</v>
      </c>
      <c r="C5538" s="0" t="s">
        <v>199</v>
      </c>
      <c r="D5538" s="0" t="s">
        <v>11</v>
      </c>
      <c r="E5538" s="0" t="s">
        <v>9</v>
      </c>
      <c r="F5538" s="0" t="n">
        <v>1347</v>
      </c>
      <c r="G5538" s="0" t="n">
        <v>1342</v>
      </c>
    </row>
    <row r="5539" customFormat="false" ht="12.8" hidden="false" customHeight="false" outlineLevel="0" collapsed="false">
      <c r="A5539" s="0" t="n">
        <v>5537</v>
      </c>
      <c r="B5539" s="0" t="s">
        <v>196</v>
      </c>
      <c r="C5539" s="0" t="s">
        <v>199</v>
      </c>
      <c r="D5539" s="0" t="s">
        <v>11</v>
      </c>
      <c r="E5539" s="0" t="s">
        <v>9</v>
      </c>
      <c r="F5539" s="0" t="n">
        <v>1573</v>
      </c>
      <c r="G5539" s="0" t="n">
        <v>1561</v>
      </c>
    </row>
    <row r="5540" customFormat="false" ht="12.8" hidden="false" customHeight="false" outlineLevel="0" collapsed="false">
      <c r="A5540" s="0" t="n">
        <v>5538</v>
      </c>
      <c r="B5540" s="0" t="s">
        <v>196</v>
      </c>
      <c r="C5540" s="0" t="s">
        <v>199</v>
      </c>
      <c r="D5540" s="0" t="s">
        <v>11</v>
      </c>
      <c r="E5540" s="0" t="s">
        <v>9</v>
      </c>
      <c r="F5540" s="0" t="n">
        <v>1780</v>
      </c>
      <c r="G5540" s="0" t="n">
        <v>1769</v>
      </c>
    </row>
    <row r="5541" customFormat="false" ht="12.8" hidden="false" customHeight="false" outlineLevel="0" collapsed="false">
      <c r="A5541" s="0" t="n">
        <v>5539</v>
      </c>
      <c r="B5541" s="0" t="s">
        <v>196</v>
      </c>
      <c r="C5541" s="0" t="s">
        <v>199</v>
      </c>
      <c r="D5541" s="0" t="s">
        <v>11</v>
      </c>
      <c r="E5541" s="0" t="s">
        <v>10</v>
      </c>
      <c r="F5541" s="0" t="n">
        <v>201</v>
      </c>
      <c r="G5541" s="0" t="n">
        <v>201</v>
      </c>
    </row>
    <row r="5542" customFormat="false" ht="12.8" hidden="false" customHeight="false" outlineLevel="0" collapsed="false">
      <c r="A5542" s="0" t="n">
        <v>5540</v>
      </c>
      <c r="B5542" s="0" t="s">
        <v>196</v>
      </c>
      <c r="C5542" s="0" t="s">
        <v>199</v>
      </c>
      <c r="D5542" s="0" t="s">
        <v>11</v>
      </c>
      <c r="E5542" s="0" t="s">
        <v>10</v>
      </c>
      <c r="F5542" s="0" t="n">
        <v>420</v>
      </c>
      <c r="G5542" s="0" t="n">
        <v>418</v>
      </c>
    </row>
    <row r="5543" customFormat="false" ht="12.8" hidden="false" customHeight="false" outlineLevel="0" collapsed="false">
      <c r="A5543" s="0" t="n">
        <v>5541</v>
      </c>
      <c r="B5543" s="0" t="s">
        <v>196</v>
      </c>
      <c r="C5543" s="0" t="s">
        <v>199</v>
      </c>
      <c r="D5543" s="0" t="s">
        <v>11</v>
      </c>
      <c r="E5543" s="0" t="s">
        <v>10</v>
      </c>
      <c r="F5543" s="0" t="n">
        <v>630</v>
      </c>
      <c r="G5543" s="0" t="n">
        <v>628</v>
      </c>
    </row>
    <row r="5544" customFormat="false" ht="12.8" hidden="false" customHeight="false" outlineLevel="0" collapsed="false">
      <c r="A5544" s="0" t="n">
        <v>5542</v>
      </c>
      <c r="B5544" s="0" t="s">
        <v>196</v>
      </c>
      <c r="C5544" s="0" t="s">
        <v>199</v>
      </c>
      <c r="D5544" s="0" t="s">
        <v>11</v>
      </c>
      <c r="E5544" s="0" t="s">
        <v>10</v>
      </c>
      <c r="F5544" s="0" t="n">
        <v>845</v>
      </c>
      <c r="G5544" s="0" t="n">
        <v>843</v>
      </c>
    </row>
    <row r="5545" customFormat="false" ht="12.8" hidden="false" customHeight="false" outlineLevel="0" collapsed="false">
      <c r="A5545" s="0" t="n">
        <v>5543</v>
      </c>
      <c r="B5545" s="0" t="s">
        <v>196</v>
      </c>
      <c r="C5545" s="0" t="s">
        <v>199</v>
      </c>
      <c r="D5545" s="0" t="s">
        <v>11</v>
      </c>
      <c r="E5545" s="0" t="s">
        <v>10</v>
      </c>
      <c r="F5545" s="0" t="n">
        <v>1074</v>
      </c>
      <c r="G5545" s="0" t="n">
        <v>1073</v>
      </c>
    </row>
    <row r="5546" customFormat="false" ht="12.8" hidden="false" customHeight="false" outlineLevel="0" collapsed="false">
      <c r="A5546" s="0" t="n">
        <v>5544</v>
      </c>
      <c r="B5546" s="0" t="s">
        <v>196</v>
      </c>
      <c r="C5546" s="0" t="s">
        <v>199</v>
      </c>
      <c r="D5546" s="0" t="s">
        <v>11</v>
      </c>
      <c r="E5546" s="0" t="s">
        <v>10</v>
      </c>
      <c r="F5546" s="0" t="n">
        <v>1286</v>
      </c>
      <c r="G5546" s="0" t="n">
        <v>1282</v>
      </c>
    </row>
    <row r="5547" customFormat="false" ht="12.8" hidden="false" customHeight="false" outlineLevel="0" collapsed="false">
      <c r="A5547" s="0" t="n">
        <v>5545</v>
      </c>
      <c r="B5547" s="0" t="s">
        <v>196</v>
      </c>
      <c r="C5547" s="0" t="s">
        <v>199</v>
      </c>
      <c r="D5547" s="0" t="s">
        <v>11</v>
      </c>
      <c r="E5547" s="0" t="s">
        <v>10</v>
      </c>
      <c r="F5547" s="0" t="n">
        <v>1495</v>
      </c>
      <c r="G5547" s="0" t="n">
        <v>1493</v>
      </c>
    </row>
    <row r="5548" customFormat="false" ht="12.8" hidden="false" customHeight="false" outlineLevel="0" collapsed="false">
      <c r="A5548" s="0" t="n">
        <v>5546</v>
      </c>
      <c r="B5548" s="0" t="s">
        <v>196</v>
      </c>
      <c r="C5548" s="0" t="s">
        <v>199</v>
      </c>
      <c r="D5548" s="0" t="s">
        <v>11</v>
      </c>
      <c r="E5548" s="0" t="s">
        <v>10</v>
      </c>
      <c r="F5548" s="0" t="n">
        <v>1709</v>
      </c>
      <c r="G5548" s="0" t="n">
        <v>1711</v>
      </c>
    </row>
    <row r="5549" customFormat="false" ht="12.8" hidden="false" customHeight="false" outlineLevel="0" collapsed="false">
      <c r="A5549" s="0" t="n">
        <v>5547</v>
      </c>
      <c r="B5549" s="0" t="s">
        <v>196</v>
      </c>
      <c r="C5549" s="0" t="s">
        <v>199</v>
      </c>
      <c r="D5549" s="0" t="s">
        <v>11</v>
      </c>
      <c r="E5549" s="0" t="s">
        <v>10</v>
      </c>
      <c r="F5549" s="0" t="n">
        <v>1930</v>
      </c>
      <c r="G5549" s="0" t="n">
        <v>1925</v>
      </c>
    </row>
    <row r="5550" customFormat="false" ht="12.8" hidden="false" customHeight="false" outlineLevel="0" collapsed="false">
      <c r="A5550" s="0" t="n">
        <v>5548</v>
      </c>
      <c r="B5550" s="0" t="s">
        <v>196</v>
      </c>
      <c r="C5550" s="0" t="s">
        <v>199</v>
      </c>
      <c r="D5550" s="0" t="s">
        <v>12</v>
      </c>
      <c r="E5550" s="0" t="s">
        <v>9</v>
      </c>
      <c r="F5550" s="0" t="n">
        <v>161</v>
      </c>
      <c r="G5550" s="0" t="n">
        <v>164</v>
      </c>
    </row>
    <row r="5551" customFormat="false" ht="12.8" hidden="false" customHeight="false" outlineLevel="0" collapsed="false">
      <c r="A5551" s="0" t="n">
        <v>5549</v>
      </c>
      <c r="B5551" s="0" t="s">
        <v>196</v>
      </c>
      <c r="C5551" s="0" t="s">
        <v>199</v>
      </c>
      <c r="D5551" s="0" t="s">
        <v>12</v>
      </c>
      <c r="E5551" s="0" t="s">
        <v>9</v>
      </c>
      <c r="F5551" s="0" t="n">
        <v>379</v>
      </c>
    </row>
    <row r="5552" customFormat="false" ht="12.8" hidden="false" customHeight="false" outlineLevel="0" collapsed="false">
      <c r="A5552" s="0" t="n">
        <v>5550</v>
      </c>
      <c r="B5552" s="0" t="s">
        <v>196</v>
      </c>
      <c r="C5552" s="0" t="s">
        <v>199</v>
      </c>
      <c r="D5552" s="0" t="s">
        <v>12</v>
      </c>
      <c r="E5552" s="0" t="s">
        <v>9</v>
      </c>
      <c r="F5552" s="0" t="n">
        <v>599</v>
      </c>
      <c r="G5552" s="0" t="n">
        <v>598</v>
      </c>
    </row>
    <row r="5553" customFormat="false" ht="12.8" hidden="false" customHeight="false" outlineLevel="0" collapsed="false">
      <c r="A5553" s="0" t="n">
        <v>5551</v>
      </c>
      <c r="B5553" s="0" t="s">
        <v>196</v>
      </c>
      <c r="C5553" s="0" t="s">
        <v>199</v>
      </c>
      <c r="D5553" s="0" t="s">
        <v>12</v>
      </c>
      <c r="E5553" s="0" t="s">
        <v>9</v>
      </c>
      <c r="F5553" s="0" t="n">
        <v>811</v>
      </c>
      <c r="G5553" s="0" t="n">
        <v>811</v>
      </c>
    </row>
    <row r="5554" customFormat="false" ht="12.8" hidden="false" customHeight="false" outlineLevel="0" collapsed="false">
      <c r="A5554" s="0" t="n">
        <v>5552</v>
      </c>
      <c r="B5554" s="0" t="s">
        <v>196</v>
      </c>
      <c r="C5554" s="0" t="s">
        <v>199</v>
      </c>
      <c r="D5554" s="0" t="s">
        <v>12</v>
      </c>
      <c r="E5554" s="0" t="s">
        <v>9</v>
      </c>
      <c r="F5554" s="0" t="n">
        <v>1043</v>
      </c>
      <c r="G5554" s="0" t="n">
        <v>1042</v>
      </c>
    </row>
    <row r="5555" customFormat="false" ht="12.8" hidden="false" customHeight="false" outlineLevel="0" collapsed="false">
      <c r="A5555" s="0" t="n">
        <v>5553</v>
      </c>
      <c r="B5555" s="0" t="s">
        <v>196</v>
      </c>
      <c r="C5555" s="0" t="s">
        <v>199</v>
      </c>
      <c r="D5555" s="0" t="s">
        <v>12</v>
      </c>
      <c r="E5555" s="0" t="s">
        <v>9</v>
      </c>
      <c r="F5555" s="0" t="n">
        <v>1245</v>
      </c>
      <c r="G5555" s="0" t="n">
        <v>1248</v>
      </c>
    </row>
    <row r="5556" customFormat="false" ht="12.8" hidden="false" customHeight="false" outlineLevel="0" collapsed="false">
      <c r="A5556" s="0" t="n">
        <v>5554</v>
      </c>
      <c r="B5556" s="0" t="s">
        <v>196</v>
      </c>
      <c r="C5556" s="0" t="s">
        <v>199</v>
      </c>
      <c r="D5556" s="0" t="s">
        <v>12</v>
      </c>
      <c r="E5556" s="0" t="s">
        <v>9</v>
      </c>
      <c r="F5556" s="0" t="n">
        <v>1457</v>
      </c>
      <c r="G5556" s="0" t="n">
        <v>1459</v>
      </c>
    </row>
    <row r="5557" customFormat="false" ht="12.8" hidden="false" customHeight="false" outlineLevel="0" collapsed="false">
      <c r="A5557" s="0" t="n">
        <v>5555</v>
      </c>
      <c r="B5557" s="0" t="s">
        <v>196</v>
      </c>
      <c r="C5557" s="0" t="s">
        <v>199</v>
      </c>
      <c r="D5557" s="0" t="s">
        <v>12</v>
      </c>
      <c r="E5557" s="0" t="s">
        <v>9</v>
      </c>
      <c r="F5557" s="0" t="n">
        <v>1674</v>
      </c>
      <c r="G5557" s="0" t="n">
        <v>1672</v>
      </c>
    </row>
    <row r="5558" customFormat="false" ht="12.8" hidden="false" customHeight="false" outlineLevel="0" collapsed="false">
      <c r="A5558" s="0" t="n">
        <v>5556</v>
      </c>
      <c r="B5558" s="0" t="s">
        <v>196</v>
      </c>
      <c r="C5558" s="0" t="s">
        <v>199</v>
      </c>
      <c r="D5558" s="0" t="s">
        <v>12</v>
      </c>
      <c r="E5558" s="0" t="s">
        <v>9</v>
      </c>
      <c r="F5558" s="0" t="n">
        <v>1888</v>
      </c>
      <c r="G5558" s="0" t="n">
        <v>1887</v>
      </c>
    </row>
    <row r="5559" customFormat="false" ht="12.8" hidden="false" customHeight="false" outlineLevel="0" collapsed="false">
      <c r="A5559" s="0" t="n">
        <v>5557</v>
      </c>
      <c r="B5559" s="0" t="s">
        <v>196</v>
      </c>
      <c r="C5559" s="0" t="s">
        <v>199</v>
      </c>
      <c r="D5559" s="0" t="s">
        <v>12</v>
      </c>
      <c r="E5559" s="0" t="s">
        <v>10</v>
      </c>
      <c r="F5559" s="0" t="n">
        <v>81</v>
      </c>
      <c r="G5559" s="0" t="n">
        <v>82</v>
      </c>
    </row>
    <row r="5560" customFormat="false" ht="12.8" hidden="false" customHeight="false" outlineLevel="0" collapsed="false">
      <c r="A5560" s="0" t="n">
        <v>5558</v>
      </c>
      <c r="B5560" s="0" t="s">
        <v>196</v>
      </c>
      <c r="C5560" s="0" t="s">
        <v>199</v>
      </c>
      <c r="D5560" s="0" t="s">
        <v>12</v>
      </c>
      <c r="E5560" s="0" t="s">
        <v>10</v>
      </c>
      <c r="F5560" s="0" t="n">
        <v>307</v>
      </c>
      <c r="G5560" s="0" t="n">
        <v>302</v>
      </c>
    </row>
    <row r="5561" customFormat="false" ht="12.8" hidden="false" customHeight="false" outlineLevel="0" collapsed="false">
      <c r="A5561" s="0" t="n">
        <v>5559</v>
      </c>
      <c r="B5561" s="0" t="s">
        <v>196</v>
      </c>
      <c r="C5561" s="0" t="s">
        <v>199</v>
      </c>
      <c r="D5561" s="0" t="s">
        <v>12</v>
      </c>
      <c r="E5561" s="0" t="s">
        <v>10</v>
      </c>
      <c r="F5561" s="0" t="n">
        <v>519</v>
      </c>
      <c r="G5561" s="0" t="n">
        <v>510</v>
      </c>
    </row>
    <row r="5562" customFormat="false" ht="12.8" hidden="false" customHeight="false" outlineLevel="0" collapsed="false">
      <c r="A5562" s="0" t="n">
        <v>5560</v>
      </c>
      <c r="B5562" s="0" t="s">
        <v>196</v>
      </c>
      <c r="C5562" s="0" t="s">
        <v>199</v>
      </c>
      <c r="D5562" s="0" t="s">
        <v>12</v>
      </c>
      <c r="E5562" s="0" t="s">
        <v>10</v>
      </c>
      <c r="F5562" s="0" t="n">
        <v>732</v>
      </c>
      <c r="G5562" s="0" t="n">
        <v>732</v>
      </c>
    </row>
    <row r="5563" customFormat="false" ht="12.8" hidden="false" customHeight="false" outlineLevel="0" collapsed="false">
      <c r="A5563" s="0" t="n">
        <v>5561</v>
      </c>
      <c r="B5563" s="0" t="s">
        <v>196</v>
      </c>
      <c r="C5563" s="0" t="s">
        <v>199</v>
      </c>
      <c r="D5563" s="0" t="s">
        <v>12</v>
      </c>
      <c r="E5563" s="0" t="s">
        <v>10</v>
      </c>
      <c r="F5563" s="0" t="n">
        <v>960</v>
      </c>
      <c r="G5563" s="0" t="n">
        <v>958</v>
      </c>
    </row>
    <row r="5564" customFormat="false" ht="12.8" hidden="false" customHeight="false" outlineLevel="0" collapsed="false">
      <c r="A5564" s="0" t="n">
        <v>5562</v>
      </c>
      <c r="B5564" s="0" t="s">
        <v>196</v>
      </c>
      <c r="C5564" s="0" t="s">
        <v>199</v>
      </c>
      <c r="D5564" s="0" t="s">
        <v>12</v>
      </c>
      <c r="E5564" s="0" t="s">
        <v>10</v>
      </c>
      <c r="F5564" s="0" t="n">
        <v>1180</v>
      </c>
    </row>
    <row r="5565" customFormat="false" ht="12.8" hidden="false" customHeight="false" outlineLevel="0" collapsed="false">
      <c r="A5565" s="0" t="n">
        <v>5563</v>
      </c>
      <c r="B5565" s="0" t="s">
        <v>196</v>
      </c>
      <c r="C5565" s="0" t="s">
        <v>199</v>
      </c>
      <c r="D5565" s="0" t="s">
        <v>12</v>
      </c>
      <c r="E5565" s="0" t="s">
        <v>10</v>
      </c>
      <c r="F5565" s="0" t="n">
        <v>1385</v>
      </c>
    </row>
    <row r="5566" customFormat="false" ht="12.8" hidden="false" customHeight="false" outlineLevel="0" collapsed="false">
      <c r="A5566" s="0" t="n">
        <v>5564</v>
      </c>
      <c r="B5566" s="0" t="s">
        <v>196</v>
      </c>
      <c r="C5566" s="0" t="s">
        <v>199</v>
      </c>
      <c r="D5566" s="0" t="s">
        <v>12</v>
      </c>
      <c r="E5566" s="0" t="s">
        <v>10</v>
      </c>
      <c r="F5566" s="0" t="n">
        <v>1604</v>
      </c>
    </row>
    <row r="5567" customFormat="false" ht="12.8" hidden="false" customHeight="false" outlineLevel="0" collapsed="false">
      <c r="A5567" s="0" t="n">
        <v>5565</v>
      </c>
      <c r="B5567" s="0" t="s">
        <v>196</v>
      </c>
      <c r="C5567" s="0" t="s">
        <v>199</v>
      </c>
      <c r="D5567" s="0" t="s">
        <v>12</v>
      </c>
      <c r="E5567" s="0" t="s">
        <v>10</v>
      </c>
      <c r="F5567" s="0" t="n">
        <v>1812</v>
      </c>
      <c r="G5567" s="0" t="n">
        <v>1813</v>
      </c>
    </row>
    <row r="5568" customFormat="false" ht="12.8" hidden="false" customHeight="false" outlineLevel="0" collapsed="false">
      <c r="A5568" s="0" t="n">
        <v>5566</v>
      </c>
      <c r="B5568" s="0" t="s">
        <v>196</v>
      </c>
      <c r="C5568" s="0" t="s">
        <v>199</v>
      </c>
      <c r="D5568" s="0" t="s">
        <v>13</v>
      </c>
      <c r="E5568" s="0" t="s">
        <v>9</v>
      </c>
      <c r="F5568" s="0" t="n">
        <v>44</v>
      </c>
    </row>
    <row r="5569" customFormat="false" ht="12.8" hidden="false" customHeight="false" outlineLevel="0" collapsed="false">
      <c r="A5569" s="0" t="n">
        <v>5567</v>
      </c>
      <c r="B5569" s="0" t="s">
        <v>196</v>
      </c>
      <c r="C5569" s="0" t="s">
        <v>199</v>
      </c>
      <c r="D5569" s="0" t="s">
        <v>13</v>
      </c>
      <c r="E5569" s="0" t="s">
        <v>9</v>
      </c>
      <c r="F5569" s="0" t="n">
        <v>261</v>
      </c>
      <c r="G5569" s="0" t="n">
        <v>266</v>
      </c>
    </row>
    <row r="5570" customFormat="false" ht="12.8" hidden="false" customHeight="false" outlineLevel="0" collapsed="false">
      <c r="A5570" s="0" t="n">
        <v>5568</v>
      </c>
      <c r="B5570" s="0" t="s">
        <v>196</v>
      </c>
      <c r="C5570" s="0" t="s">
        <v>199</v>
      </c>
      <c r="D5570" s="0" t="s">
        <v>13</v>
      </c>
      <c r="E5570" s="0" t="s">
        <v>9</v>
      </c>
      <c r="F5570" s="0" t="n">
        <v>481</v>
      </c>
      <c r="G5570" s="0" t="n">
        <v>479</v>
      </c>
    </row>
    <row r="5571" customFormat="false" ht="12.8" hidden="false" customHeight="false" outlineLevel="0" collapsed="false">
      <c r="A5571" s="0" t="n">
        <v>5569</v>
      </c>
      <c r="B5571" s="0" t="s">
        <v>196</v>
      </c>
      <c r="C5571" s="0" t="s">
        <v>199</v>
      </c>
      <c r="D5571" s="0" t="s">
        <v>13</v>
      </c>
      <c r="E5571" s="0" t="s">
        <v>9</v>
      </c>
      <c r="F5571" s="0" t="n">
        <v>697</v>
      </c>
      <c r="G5571" s="0" t="n">
        <v>697</v>
      </c>
    </row>
    <row r="5572" customFormat="false" ht="12.8" hidden="false" customHeight="false" outlineLevel="0" collapsed="false">
      <c r="A5572" s="0" t="n">
        <v>5570</v>
      </c>
      <c r="B5572" s="0" t="s">
        <v>196</v>
      </c>
      <c r="C5572" s="0" t="s">
        <v>199</v>
      </c>
      <c r="D5572" s="0" t="s">
        <v>13</v>
      </c>
      <c r="E5572" s="0" t="s">
        <v>9</v>
      </c>
      <c r="F5572" s="0" t="n">
        <v>923</v>
      </c>
      <c r="G5572" s="0" t="n">
        <v>919</v>
      </c>
    </row>
    <row r="5573" customFormat="false" ht="12.8" hidden="false" customHeight="false" outlineLevel="0" collapsed="false">
      <c r="A5573" s="0" t="n">
        <v>5571</v>
      </c>
      <c r="B5573" s="0" t="s">
        <v>196</v>
      </c>
      <c r="C5573" s="0" t="s">
        <v>199</v>
      </c>
      <c r="D5573" s="0" t="s">
        <v>13</v>
      </c>
      <c r="E5573" s="0" t="s">
        <v>9</v>
      </c>
      <c r="F5573" s="0" t="n">
        <v>1139</v>
      </c>
      <c r="G5573" s="0" t="n">
        <v>1138</v>
      </c>
    </row>
    <row r="5574" customFormat="false" ht="12.8" hidden="false" customHeight="false" outlineLevel="0" collapsed="false">
      <c r="A5574" s="0" t="n">
        <v>5572</v>
      </c>
      <c r="B5574" s="0" t="s">
        <v>196</v>
      </c>
      <c r="C5574" s="0" t="s">
        <v>199</v>
      </c>
      <c r="D5574" s="0" t="s">
        <v>13</v>
      </c>
      <c r="E5574" s="0" t="s">
        <v>9</v>
      </c>
      <c r="F5574" s="0" t="n">
        <v>1347</v>
      </c>
      <c r="G5574" s="0" t="n">
        <v>1338</v>
      </c>
    </row>
    <row r="5575" customFormat="false" ht="12.8" hidden="false" customHeight="false" outlineLevel="0" collapsed="false">
      <c r="A5575" s="0" t="n">
        <v>5573</v>
      </c>
      <c r="B5575" s="0" t="s">
        <v>196</v>
      </c>
      <c r="C5575" s="0" t="s">
        <v>199</v>
      </c>
      <c r="D5575" s="0" t="s">
        <v>13</v>
      </c>
      <c r="E5575" s="0" t="s">
        <v>9</v>
      </c>
      <c r="F5575" s="0" t="n">
        <v>1573</v>
      </c>
      <c r="G5575" s="0" t="n">
        <v>1558</v>
      </c>
    </row>
    <row r="5576" customFormat="false" ht="12.8" hidden="false" customHeight="false" outlineLevel="0" collapsed="false">
      <c r="A5576" s="0" t="n">
        <v>5574</v>
      </c>
      <c r="B5576" s="0" t="s">
        <v>196</v>
      </c>
      <c r="C5576" s="0" t="s">
        <v>199</v>
      </c>
      <c r="D5576" s="0" t="s">
        <v>13</v>
      </c>
      <c r="E5576" s="0" t="s">
        <v>9</v>
      </c>
      <c r="F5576" s="0" t="n">
        <v>1780</v>
      </c>
      <c r="G5576" s="0" t="n">
        <v>1772</v>
      </c>
    </row>
    <row r="5577" customFormat="false" ht="12.8" hidden="false" customHeight="false" outlineLevel="0" collapsed="false">
      <c r="A5577" s="0" t="n">
        <v>5575</v>
      </c>
      <c r="B5577" s="0" t="s">
        <v>196</v>
      </c>
      <c r="C5577" s="0" t="s">
        <v>199</v>
      </c>
      <c r="D5577" s="0" t="s">
        <v>13</v>
      </c>
      <c r="E5577" s="0" t="s">
        <v>10</v>
      </c>
      <c r="F5577" s="0" t="n">
        <v>201</v>
      </c>
      <c r="G5577" s="0" t="n">
        <v>201</v>
      </c>
    </row>
    <row r="5578" customFormat="false" ht="12.8" hidden="false" customHeight="false" outlineLevel="0" collapsed="false">
      <c r="A5578" s="0" t="n">
        <v>5576</v>
      </c>
      <c r="B5578" s="0" t="s">
        <v>196</v>
      </c>
      <c r="C5578" s="0" t="s">
        <v>199</v>
      </c>
      <c r="D5578" s="0" t="s">
        <v>13</v>
      </c>
      <c r="E5578" s="0" t="s">
        <v>10</v>
      </c>
      <c r="F5578" s="0" t="n">
        <v>420</v>
      </c>
      <c r="G5578" s="0" t="n">
        <v>419</v>
      </c>
    </row>
    <row r="5579" customFormat="false" ht="12.8" hidden="false" customHeight="false" outlineLevel="0" collapsed="false">
      <c r="A5579" s="0" t="n">
        <v>5577</v>
      </c>
      <c r="B5579" s="0" t="s">
        <v>196</v>
      </c>
      <c r="C5579" s="0" t="s">
        <v>199</v>
      </c>
      <c r="D5579" s="0" t="s">
        <v>13</v>
      </c>
      <c r="E5579" s="0" t="s">
        <v>10</v>
      </c>
      <c r="F5579" s="0" t="n">
        <v>630</v>
      </c>
      <c r="G5579" s="0" t="n">
        <v>628</v>
      </c>
    </row>
    <row r="5580" customFormat="false" ht="12.8" hidden="false" customHeight="false" outlineLevel="0" collapsed="false">
      <c r="A5580" s="0" t="n">
        <v>5578</v>
      </c>
      <c r="B5580" s="0" t="s">
        <v>196</v>
      </c>
      <c r="C5580" s="0" t="s">
        <v>199</v>
      </c>
      <c r="D5580" s="0" t="s">
        <v>13</v>
      </c>
      <c r="E5580" s="0" t="s">
        <v>10</v>
      </c>
      <c r="F5580" s="0" t="n">
        <v>845</v>
      </c>
      <c r="G5580" s="0" t="n">
        <v>843</v>
      </c>
    </row>
    <row r="5581" customFormat="false" ht="12.8" hidden="false" customHeight="false" outlineLevel="0" collapsed="false">
      <c r="A5581" s="0" t="n">
        <v>5579</v>
      </c>
      <c r="B5581" s="0" t="s">
        <v>196</v>
      </c>
      <c r="C5581" s="0" t="s">
        <v>199</v>
      </c>
      <c r="D5581" s="0" t="s">
        <v>13</v>
      </c>
      <c r="E5581" s="0" t="s">
        <v>10</v>
      </c>
      <c r="F5581" s="0" t="n">
        <v>1074</v>
      </c>
      <c r="G5581" s="0" t="n">
        <v>1073</v>
      </c>
    </row>
    <row r="5582" customFormat="false" ht="12.8" hidden="false" customHeight="false" outlineLevel="0" collapsed="false">
      <c r="A5582" s="0" t="n">
        <v>5580</v>
      </c>
      <c r="B5582" s="0" t="s">
        <v>196</v>
      </c>
      <c r="C5582" s="0" t="s">
        <v>199</v>
      </c>
      <c r="D5582" s="0" t="s">
        <v>13</v>
      </c>
      <c r="E5582" s="0" t="s">
        <v>10</v>
      </c>
      <c r="F5582" s="0" t="n">
        <v>1286</v>
      </c>
      <c r="G5582" s="0" t="n">
        <v>1281</v>
      </c>
    </row>
    <row r="5583" customFormat="false" ht="12.8" hidden="false" customHeight="false" outlineLevel="0" collapsed="false">
      <c r="A5583" s="0" t="n">
        <v>5581</v>
      </c>
      <c r="B5583" s="0" t="s">
        <v>196</v>
      </c>
      <c r="C5583" s="0" t="s">
        <v>199</v>
      </c>
      <c r="D5583" s="0" t="s">
        <v>13</v>
      </c>
      <c r="E5583" s="0" t="s">
        <v>10</v>
      </c>
      <c r="F5583" s="0" t="n">
        <v>1495</v>
      </c>
      <c r="G5583" s="0" t="n">
        <v>1492</v>
      </c>
    </row>
    <row r="5584" customFormat="false" ht="12.8" hidden="false" customHeight="false" outlineLevel="0" collapsed="false">
      <c r="A5584" s="0" t="n">
        <v>5582</v>
      </c>
      <c r="B5584" s="0" t="s">
        <v>196</v>
      </c>
      <c r="C5584" s="0" t="s">
        <v>199</v>
      </c>
      <c r="D5584" s="0" t="s">
        <v>13</v>
      </c>
      <c r="E5584" s="0" t="s">
        <v>10</v>
      </c>
      <c r="F5584" s="0" t="n">
        <v>1709</v>
      </c>
      <c r="G5584" s="0" t="n">
        <v>1709</v>
      </c>
    </row>
    <row r="5585" customFormat="false" ht="12.8" hidden="false" customHeight="false" outlineLevel="0" collapsed="false">
      <c r="A5585" s="0" t="n">
        <v>5583</v>
      </c>
      <c r="B5585" s="0" t="s">
        <v>196</v>
      </c>
      <c r="C5585" s="0" t="s">
        <v>199</v>
      </c>
      <c r="D5585" s="0" t="s">
        <v>13</v>
      </c>
      <c r="E5585" s="0" t="s">
        <v>10</v>
      </c>
      <c r="F5585" s="0" t="n">
        <v>1930</v>
      </c>
      <c r="G5585" s="0" t="n">
        <v>1927</v>
      </c>
    </row>
    <row r="5586" customFormat="false" ht="12.8" hidden="false" customHeight="false" outlineLevel="0" collapsed="false">
      <c r="A5586" s="0" t="n">
        <v>5584</v>
      </c>
      <c r="B5586" s="0" t="s">
        <v>200</v>
      </c>
      <c r="C5586" s="0" t="s">
        <v>201</v>
      </c>
      <c r="D5586" s="0" t="s">
        <v>8</v>
      </c>
      <c r="E5586" s="0" t="s">
        <v>9</v>
      </c>
      <c r="F5586" s="0" t="n">
        <v>56</v>
      </c>
      <c r="G5586" s="0" t="n">
        <v>56</v>
      </c>
    </row>
    <row r="5587" customFormat="false" ht="12.8" hidden="false" customHeight="false" outlineLevel="0" collapsed="false">
      <c r="A5587" s="0" t="n">
        <v>5585</v>
      </c>
      <c r="B5587" s="0" t="s">
        <v>200</v>
      </c>
      <c r="C5587" s="0" t="s">
        <v>201</v>
      </c>
      <c r="D5587" s="0" t="s">
        <v>8</v>
      </c>
      <c r="E5587" s="0" t="s">
        <v>9</v>
      </c>
      <c r="F5587" s="0" t="n">
        <v>274</v>
      </c>
      <c r="G5587" s="0" t="n">
        <v>271</v>
      </c>
    </row>
    <row r="5588" customFormat="false" ht="12.8" hidden="false" customHeight="false" outlineLevel="0" collapsed="false">
      <c r="A5588" s="0" t="n">
        <v>5586</v>
      </c>
      <c r="B5588" s="0" t="s">
        <v>200</v>
      </c>
      <c r="C5588" s="0" t="s">
        <v>201</v>
      </c>
      <c r="D5588" s="0" t="s">
        <v>8</v>
      </c>
      <c r="E5588" s="0" t="s">
        <v>9</v>
      </c>
      <c r="F5588" s="0" t="n">
        <v>487</v>
      </c>
      <c r="G5588" s="0" t="n">
        <v>485</v>
      </c>
    </row>
    <row r="5589" customFormat="false" ht="12.8" hidden="false" customHeight="false" outlineLevel="0" collapsed="false">
      <c r="A5589" s="0" t="n">
        <v>5587</v>
      </c>
      <c r="B5589" s="0" t="s">
        <v>200</v>
      </c>
      <c r="C5589" s="0" t="s">
        <v>201</v>
      </c>
      <c r="D5589" s="0" t="s">
        <v>8</v>
      </c>
      <c r="E5589" s="0" t="s">
        <v>9</v>
      </c>
      <c r="F5589" s="0" t="n">
        <v>709</v>
      </c>
      <c r="G5589" s="0" t="n">
        <v>706</v>
      </c>
    </row>
    <row r="5590" customFormat="false" ht="12.8" hidden="false" customHeight="false" outlineLevel="0" collapsed="false">
      <c r="A5590" s="0" t="n">
        <v>5588</v>
      </c>
      <c r="B5590" s="0" t="s">
        <v>200</v>
      </c>
      <c r="C5590" s="0" t="s">
        <v>201</v>
      </c>
      <c r="D5590" s="0" t="s">
        <v>8</v>
      </c>
      <c r="E5590" s="0" t="s">
        <v>10</v>
      </c>
      <c r="F5590" s="0" t="n">
        <v>190</v>
      </c>
      <c r="G5590" s="0" t="n">
        <v>203</v>
      </c>
    </row>
    <row r="5591" customFormat="false" ht="12.8" hidden="false" customHeight="false" outlineLevel="0" collapsed="false">
      <c r="A5591" s="0" t="n">
        <v>5589</v>
      </c>
      <c r="B5591" s="0" t="s">
        <v>200</v>
      </c>
      <c r="C5591" s="0" t="s">
        <v>201</v>
      </c>
      <c r="D5591" s="0" t="s">
        <v>8</v>
      </c>
      <c r="E5591" s="0" t="s">
        <v>10</v>
      </c>
      <c r="F5591" s="0" t="n">
        <v>404</v>
      </c>
      <c r="G5591" s="0" t="n">
        <v>404</v>
      </c>
    </row>
    <row r="5592" customFormat="false" ht="12.8" hidden="false" customHeight="false" outlineLevel="0" collapsed="false">
      <c r="A5592" s="0" t="n">
        <v>5590</v>
      </c>
      <c r="B5592" s="0" t="s">
        <v>200</v>
      </c>
      <c r="C5592" s="0" t="s">
        <v>201</v>
      </c>
      <c r="D5592" s="0" t="s">
        <v>8</v>
      </c>
      <c r="E5592" s="0" t="s">
        <v>10</v>
      </c>
      <c r="F5592" s="0" t="n">
        <v>623</v>
      </c>
      <c r="G5592" s="0" t="n">
        <v>621</v>
      </c>
    </row>
    <row r="5593" customFormat="false" ht="12.8" hidden="false" customHeight="false" outlineLevel="0" collapsed="false">
      <c r="A5593" s="0" t="n">
        <v>5591</v>
      </c>
      <c r="B5593" s="0" t="s">
        <v>200</v>
      </c>
      <c r="C5593" s="0" t="s">
        <v>201</v>
      </c>
      <c r="D5593" s="0" t="s">
        <v>11</v>
      </c>
      <c r="E5593" s="0" t="s">
        <v>9</v>
      </c>
      <c r="F5593" s="0" t="n">
        <v>166</v>
      </c>
      <c r="G5593" s="0" t="n">
        <v>165</v>
      </c>
    </row>
    <row r="5594" customFormat="false" ht="12.8" hidden="false" customHeight="false" outlineLevel="0" collapsed="false">
      <c r="A5594" s="0" t="n">
        <v>5592</v>
      </c>
      <c r="B5594" s="0" t="s">
        <v>200</v>
      </c>
      <c r="C5594" s="0" t="s">
        <v>201</v>
      </c>
      <c r="D5594" s="0" t="s">
        <v>11</v>
      </c>
      <c r="E5594" s="0" t="s">
        <v>9</v>
      </c>
      <c r="F5594" s="0" t="n">
        <v>382</v>
      </c>
      <c r="G5594" s="0" t="n">
        <v>383</v>
      </c>
    </row>
    <row r="5595" customFormat="false" ht="12.8" hidden="false" customHeight="false" outlineLevel="0" collapsed="false">
      <c r="A5595" s="0" t="n">
        <v>5593</v>
      </c>
      <c r="B5595" s="0" t="s">
        <v>200</v>
      </c>
      <c r="C5595" s="0" t="s">
        <v>201</v>
      </c>
      <c r="D5595" s="0" t="s">
        <v>11</v>
      </c>
      <c r="E5595" s="0" t="s">
        <v>9</v>
      </c>
      <c r="F5595" s="0" t="n">
        <v>596</v>
      </c>
      <c r="G5595" s="0" t="n">
        <v>595</v>
      </c>
    </row>
    <row r="5596" customFormat="false" ht="12.8" hidden="false" customHeight="false" outlineLevel="0" collapsed="false">
      <c r="A5596" s="0" t="n">
        <v>5594</v>
      </c>
      <c r="B5596" s="0" t="s">
        <v>200</v>
      </c>
      <c r="C5596" s="0" t="s">
        <v>201</v>
      </c>
      <c r="D5596" s="0" t="s">
        <v>11</v>
      </c>
      <c r="E5596" s="0" t="s">
        <v>10</v>
      </c>
      <c r="F5596" s="0" t="n">
        <v>85</v>
      </c>
      <c r="G5596" s="0" t="n">
        <v>86</v>
      </c>
    </row>
    <row r="5597" customFormat="false" ht="12.8" hidden="false" customHeight="false" outlineLevel="0" collapsed="false">
      <c r="A5597" s="0" t="n">
        <v>5595</v>
      </c>
      <c r="B5597" s="0" t="s">
        <v>200</v>
      </c>
      <c r="C5597" s="0" t="s">
        <v>201</v>
      </c>
      <c r="D5597" s="0" t="s">
        <v>11</v>
      </c>
      <c r="E5597" s="0" t="s">
        <v>10</v>
      </c>
      <c r="F5597" s="0" t="n">
        <v>298</v>
      </c>
      <c r="G5597" s="0" t="n">
        <v>297</v>
      </c>
    </row>
    <row r="5598" customFormat="false" ht="12.8" hidden="false" customHeight="false" outlineLevel="0" collapsed="false">
      <c r="A5598" s="0" t="n">
        <v>5596</v>
      </c>
      <c r="B5598" s="0" t="s">
        <v>200</v>
      </c>
      <c r="C5598" s="0" t="s">
        <v>201</v>
      </c>
      <c r="D5598" s="0" t="s">
        <v>11</v>
      </c>
      <c r="E5598" s="0" t="s">
        <v>10</v>
      </c>
      <c r="F5598" s="0" t="n">
        <v>512</v>
      </c>
      <c r="G5598" s="0" t="n">
        <v>511</v>
      </c>
    </row>
    <row r="5599" customFormat="false" ht="12.8" hidden="false" customHeight="false" outlineLevel="0" collapsed="false">
      <c r="A5599" s="0" t="n">
        <v>5597</v>
      </c>
      <c r="B5599" s="0" t="s">
        <v>200</v>
      </c>
      <c r="C5599" s="0" t="s">
        <v>201</v>
      </c>
      <c r="D5599" s="0" t="s">
        <v>11</v>
      </c>
      <c r="E5599" s="0" t="s">
        <v>10</v>
      </c>
      <c r="F5599" s="0" t="n">
        <v>740</v>
      </c>
      <c r="G5599" s="0" t="n">
        <v>740</v>
      </c>
    </row>
    <row r="5600" customFormat="false" ht="12.8" hidden="false" customHeight="false" outlineLevel="0" collapsed="false">
      <c r="A5600" s="0" t="n">
        <v>5598</v>
      </c>
      <c r="B5600" s="0" t="s">
        <v>200</v>
      </c>
      <c r="C5600" s="0" t="s">
        <v>201</v>
      </c>
      <c r="D5600" s="0" t="s">
        <v>12</v>
      </c>
      <c r="E5600" s="0" t="s">
        <v>9</v>
      </c>
      <c r="F5600" s="0" t="n">
        <v>56</v>
      </c>
      <c r="G5600" s="0" t="n">
        <v>55</v>
      </c>
    </row>
    <row r="5601" customFormat="false" ht="12.8" hidden="false" customHeight="false" outlineLevel="0" collapsed="false">
      <c r="A5601" s="0" t="n">
        <v>5599</v>
      </c>
      <c r="B5601" s="0" t="s">
        <v>200</v>
      </c>
      <c r="C5601" s="0" t="s">
        <v>201</v>
      </c>
      <c r="D5601" s="0" t="s">
        <v>12</v>
      </c>
      <c r="E5601" s="0" t="s">
        <v>9</v>
      </c>
      <c r="F5601" s="0" t="n">
        <v>274</v>
      </c>
      <c r="G5601" s="0" t="n">
        <v>271</v>
      </c>
    </row>
    <row r="5602" customFormat="false" ht="12.8" hidden="false" customHeight="false" outlineLevel="0" collapsed="false">
      <c r="A5602" s="0" t="n">
        <v>5600</v>
      </c>
      <c r="B5602" s="0" t="s">
        <v>200</v>
      </c>
      <c r="C5602" s="0" t="s">
        <v>201</v>
      </c>
      <c r="D5602" s="0" t="s">
        <v>12</v>
      </c>
      <c r="E5602" s="0" t="s">
        <v>9</v>
      </c>
      <c r="F5602" s="0" t="n">
        <v>487</v>
      </c>
      <c r="G5602" s="0" t="n">
        <v>485</v>
      </c>
    </row>
    <row r="5603" customFormat="false" ht="12.8" hidden="false" customHeight="false" outlineLevel="0" collapsed="false">
      <c r="A5603" s="0" t="n">
        <v>5601</v>
      </c>
      <c r="B5603" s="0" t="s">
        <v>200</v>
      </c>
      <c r="C5603" s="0" t="s">
        <v>201</v>
      </c>
      <c r="D5603" s="0" t="s">
        <v>12</v>
      </c>
      <c r="E5603" s="0" t="s">
        <v>9</v>
      </c>
      <c r="F5603" s="0" t="n">
        <v>709</v>
      </c>
      <c r="G5603" s="0" t="n">
        <v>705</v>
      </c>
    </row>
    <row r="5604" customFormat="false" ht="12.8" hidden="false" customHeight="false" outlineLevel="0" collapsed="false">
      <c r="A5604" s="0" t="n">
        <v>5602</v>
      </c>
      <c r="B5604" s="0" t="s">
        <v>200</v>
      </c>
      <c r="C5604" s="0" t="s">
        <v>201</v>
      </c>
      <c r="D5604" s="0" t="s">
        <v>12</v>
      </c>
      <c r="E5604" s="0" t="s">
        <v>10</v>
      </c>
      <c r="F5604" s="0" t="n">
        <v>190</v>
      </c>
      <c r="G5604" s="0" t="n">
        <v>192</v>
      </c>
    </row>
    <row r="5605" customFormat="false" ht="12.8" hidden="false" customHeight="false" outlineLevel="0" collapsed="false">
      <c r="A5605" s="0" t="n">
        <v>5603</v>
      </c>
      <c r="B5605" s="0" t="s">
        <v>200</v>
      </c>
      <c r="C5605" s="0" t="s">
        <v>201</v>
      </c>
      <c r="D5605" s="0" t="s">
        <v>12</v>
      </c>
      <c r="E5605" s="0" t="s">
        <v>10</v>
      </c>
      <c r="F5605" s="0" t="n">
        <v>404</v>
      </c>
      <c r="G5605" s="0" t="n">
        <v>410</v>
      </c>
    </row>
    <row r="5606" customFormat="false" ht="12.8" hidden="false" customHeight="false" outlineLevel="0" collapsed="false">
      <c r="A5606" s="0" t="n">
        <v>5604</v>
      </c>
      <c r="B5606" s="0" t="s">
        <v>200</v>
      </c>
      <c r="C5606" s="0" t="s">
        <v>201</v>
      </c>
      <c r="D5606" s="0" t="s">
        <v>12</v>
      </c>
      <c r="E5606" s="0" t="s">
        <v>10</v>
      </c>
      <c r="F5606" s="0" t="n">
        <v>623</v>
      </c>
      <c r="G5606" s="0" t="n">
        <v>627</v>
      </c>
    </row>
    <row r="5607" customFormat="false" ht="12.8" hidden="false" customHeight="false" outlineLevel="0" collapsed="false">
      <c r="A5607" s="0" t="n">
        <v>5605</v>
      </c>
      <c r="B5607" s="0" t="s">
        <v>200</v>
      </c>
      <c r="C5607" s="0" t="s">
        <v>201</v>
      </c>
      <c r="D5607" s="0" t="s">
        <v>13</v>
      </c>
      <c r="E5607" s="0" t="s">
        <v>9</v>
      </c>
      <c r="F5607" s="0" t="n">
        <v>166</v>
      </c>
      <c r="G5607" s="0" t="n">
        <v>164</v>
      </c>
    </row>
    <row r="5608" customFormat="false" ht="12.8" hidden="false" customHeight="false" outlineLevel="0" collapsed="false">
      <c r="A5608" s="0" t="n">
        <v>5606</v>
      </c>
      <c r="B5608" s="0" t="s">
        <v>200</v>
      </c>
      <c r="C5608" s="0" t="s">
        <v>201</v>
      </c>
      <c r="D5608" s="0" t="s">
        <v>13</v>
      </c>
      <c r="E5608" s="0" t="s">
        <v>9</v>
      </c>
      <c r="F5608" s="0" t="n">
        <v>382</v>
      </c>
      <c r="G5608" s="0" t="n">
        <v>381</v>
      </c>
    </row>
    <row r="5609" customFormat="false" ht="12.8" hidden="false" customHeight="false" outlineLevel="0" collapsed="false">
      <c r="A5609" s="0" t="n">
        <v>5607</v>
      </c>
      <c r="B5609" s="0" t="s">
        <v>200</v>
      </c>
      <c r="C5609" s="0" t="s">
        <v>201</v>
      </c>
      <c r="D5609" s="0" t="s">
        <v>13</v>
      </c>
      <c r="E5609" s="0" t="s">
        <v>9</v>
      </c>
      <c r="F5609" s="0" t="n">
        <v>596</v>
      </c>
      <c r="G5609" s="0" t="n">
        <v>593</v>
      </c>
    </row>
    <row r="5610" customFormat="false" ht="12.8" hidden="false" customHeight="false" outlineLevel="0" collapsed="false">
      <c r="A5610" s="0" t="n">
        <v>5608</v>
      </c>
      <c r="B5610" s="0" t="s">
        <v>200</v>
      </c>
      <c r="C5610" s="0" t="s">
        <v>201</v>
      </c>
      <c r="D5610" s="0" t="s">
        <v>13</v>
      </c>
      <c r="E5610" s="0" t="s">
        <v>10</v>
      </c>
      <c r="F5610" s="0" t="n">
        <v>85</v>
      </c>
      <c r="G5610" s="0" t="n">
        <v>85</v>
      </c>
    </row>
    <row r="5611" customFormat="false" ht="12.8" hidden="false" customHeight="false" outlineLevel="0" collapsed="false">
      <c r="A5611" s="0" t="n">
        <v>5609</v>
      </c>
      <c r="B5611" s="0" t="s">
        <v>200</v>
      </c>
      <c r="C5611" s="0" t="s">
        <v>201</v>
      </c>
      <c r="D5611" s="0" t="s">
        <v>13</v>
      </c>
      <c r="E5611" s="0" t="s">
        <v>10</v>
      </c>
      <c r="F5611" s="0" t="n">
        <v>298</v>
      </c>
      <c r="G5611" s="0" t="n">
        <v>299</v>
      </c>
    </row>
    <row r="5612" customFormat="false" ht="12.8" hidden="false" customHeight="false" outlineLevel="0" collapsed="false">
      <c r="A5612" s="0" t="n">
        <v>5610</v>
      </c>
      <c r="B5612" s="0" t="s">
        <v>200</v>
      </c>
      <c r="C5612" s="0" t="s">
        <v>201</v>
      </c>
      <c r="D5612" s="0" t="s">
        <v>13</v>
      </c>
      <c r="E5612" s="0" t="s">
        <v>10</v>
      </c>
      <c r="F5612" s="0" t="n">
        <v>512</v>
      </c>
      <c r="G5612" s="0" t="n">
        <v>513</v>
      </c>
    </row>
    <row r="5613" customFormat="false" ht="12.8" hidden="false" customHeight="false" outlineLevel="0" collapsed="false">
      <c r="A5613" s="0" t="n">
        <v>5611</v>
      </c>
      <c r="B5613" s="0" t="s">
        <v>200</v>
      </c>
      <c r="C5613" s="0" t="s">
        <v>201</v>
      </c>
      <c r="D5613" s="0" t="s">
        <v>13</v>
      </c>
      <c r="E5613" s="0" t="s">
        <v>10</v>
      </c>
      <c r="F5613" s="0" t="n">
        <v>740</v>
      </c>
      <c r="G5613" s="0" t="n">
        <v>740</v>
      </c>
    </row>
    <row r="5614" customFormat="false" ht="12.8" hidden="false" customHeight="false" outlineLevel="0" collapsed="false">
      <c r="A5614" s="0" t="n">
        <v>5612</v>
      </c>
      <c r="B5614" s="0" t="s">
        <v>200</v>
      </c>
      <c r="C5614" s="0" t="s">
        <v>202</v>
      </c>
      <c r="D5614" s="0" t="s">
        <v>8</v>
      </c>
      <c r="E5614" s="0" t="s">
        <v>9</v>
      </c>
      <c r="F5614" s="0" t="n">
        <v>57</v>
      </c>
      <c r="G5614" s="0" t="n">
        <v>57</v>
      </c>
    </row>
    <row r="5615" customFormat="false" ht="12.8" hidden="false" customHeight="false" outlineLevel="0" collapsed="false">
      <c r="A5615" s="0" t="n">
        <v>5613</v>
      </c>
      <c r="B5615" s="0" t="s">
        <v>200</v>
      </c>
      <c r="C5615" s="0" t="s">
        <v>202</v>
      </c>
      <c r="D5615" s="0" t="s">
        <v>8</v>
      </c>
      <c r="E5615" s="0" t="s">
        <v>9</v>
      </c>
      <c r="F5615" s="0" t="n">
        <v>335</v>
      </c>
      <c r="G5615" s="0" t="n">
        <v>334</v>
      </c>
    </row>
    <row r="5616" customFormat="false" ht="12.8" hidden="false" customHeight="false" outlineLevel="0" collapsed="false">
      <c r="A5616" s="0" t="n">
        <v>5614</v>
      </c>
      <c r="B5616" s="0" t="s">
        <v>200</v>
      </c>
      <c r="C5616" s="0" t="s">
        <v>202</v>
      </c>
      <c r="D5616" s="0" t="s">
        <v>8</v>
      </c>
      <c r="E5616" s="0" t="s">
        <v>9</v>
      </c>
      <c r="F5616" s="0" t="n">
        <v>615</v>
      </c>
      <c r="G5616" s="0" t="n">
        <v>612</v>
      </c>
    </row>
    <row r="5617" customFormat="false" ht="12.8" hidden="false" customHeight="false" outlineLevel="0" collapsed="false">
      <c r="A5617" s="0" t="n">
        <v>5615</v>
      </c>
      <c r="B5617" s="0" t="s">
        <v>200</v>
      </c>
      <c r="C5617" s="0" t="s">
        <v>202</v>
      </c>
      <c r="D5617" s="0" t="s">
        <v>8</v>
      </c>
      <c r="E5617" s="0" t="s">
        <v>9</v>
      </c>
      <c r="F5617" s="0" t="n">
        <v>896</v>
      </c>
      <c r="G5617" s="0" t="n">
        <v>895</v>
      </c>
    </row>
    <row r="5618" customFormat="false" ht="12.8" hidden="false" customHeight="false" outlineLevel="0" collapsed="false">
      <c r="A5618" s="0" t="n">
        <v>5616</v>
      </c>
      <c r="B5618" s="0" t="s">
        <v>200</v>
      </c>
      <c r="C5618" s="0" t="s">
        <v>202</v>
      </c>
      <c r="D5618" s="0" t="s">
        <v>8</v>
      </c>
      <c r="E5618" s="0" t="s">
        <v>9</v>
      </c>
      <c r="F5618" s="0" t="n">
        <v>1182</v>
      </c>
      <c r="G5618" s="0" t="n">
        <v>1180</v>
      </c>
    </row>
    <row r="5619" customFormat="false" ht="12.8" hidden="false" customHeight="false" outlineLevel="0" collapsed="false">
      <c r="A5619" s="0" t="n">
        <v>5617</v>
      </c>
      <c r="B5619" s="0" t="s">
        <v>200</v>
      </c>
      <c r="C5619" s="0" t="s">
        <v>202</v>
      </c>
      <c r="D5619" s="0" t="s">
        <v>8</v>
      </c>
      <c r="E5619" s="0" t="s">
        <v>10</v>
      </c>
      <c r="F5619" s="0" t="n">
        <v>239</v>
      </c>
      <c r="G5619" s="0" t="n">
        <v>238</v>
      </c>
    </row>
    <row r="5620" customFormat="false" ht="12.8" hidden="false" customHeight="false" outlineLevel="0" collapsed="false">
      <c r="A5620" s="0" t="n">
        <v>5618</v>
      </c>
      <c r="B5620" s="0" t="s">
        <v>200</v>
      </c>
      <c r="C5620" s="0" t="s">
        <v>202</v>
      </c>
      <c r="D5620" s="0" t="s">
        <v>8</v>
      </c>
      <c r="E5620" s="0" t="s">
        <v>10</v>
      </c>
      <c r="F5620" s="0" t="n">
        <v>520</v>
      </c>
      <c r="G5620" s="0" t="n">
        <v>520</v>
      </c>
    </row>
    <row r="5621" customFormat="false" ht="12.8" hidden="false" customHeight="false" outlineLevel="0" collapsed="false">
      <c r="A5621" s="0" t="n">
        <v>5619</v>
      </c>
      <c r="B5621" s="0" t="s">
        <v>200</v>
      </c>
      <c r="C5621" s="0" t="s">
        <v>202</v>
      </c>
      <c r="D5621" s="0" t="s">
        <v>8</v>
      </c>
      <c r="E5621" s="0" t="s">
        <v>10</v>
      </c>
      <c r="F5621" s="0" t="n">
        <v>805</v>
      </c>
      <c r="G5621" s="0" t="n">
        <v>805</v>
      </c>
    </row>
    <row r="5622" customFormat="false" ht="12.8" hidden="false" customHeight="false" outlineLevel="0" collapsed="false">
      <c r="A5622" s="0" t="n">
        <v>5620</v>
      </c>
      <c r="B5622" s="0" t="s">
        <v>200</v>
      </c>
      <c r="C5622" s="0" t="s">
        <v>202</v>
      </c>
      <c r="D5622" s="0" t="s">
        <v>8</v>
      </c>
      <c r="E5622" s="0" t="s">
        <v>10</v>
      </c>
      <c r="F5622" s="0" t="n">
        <v>1080</v>
      </c>
      <c r="G5622" s="0" t="n">
        <v>1079</v>
      </c>
    </row>
    <row r="5623" customFormat="false" ht="12.8" hidden="false" customHeight="false" outlineLevel="0" collapsed="false">
      <c r="A5623" s="0" t="n">
        <v>5621</v>
      </c>
      <c r="B5623" s="0" t="s">
        <v>200</v>
      </c>
      <c r="C5623" s="0" t="s">
        <v>202</v>
      </c>
      <c r="D5623" s="0" t="s">
        <v>11</v>
      </c>
      <c r="E5623" s="0" t="s">
        <v>9</v>
      </c>
      <c r="F5623" s="0" t="n">
        <v>199</v>
      </c>
      <c r="G5623" s="0" t="n">
        <v>197</v>
      </c>
    </row>
    <row r="5624" customFormat="false" ht="12.8" hidden="false" customHeight="false" outlineLevel="0" collapsed="false">
      <c r="A5624" s="0" t="n">
        <v>5622</v>
      </c>
      <c r="B5624" s="0" t="s">
        <v>200</v>
      </c>
      <c r="C5624" s="0" t="s">
        <v>202</v>
      </c>
      <c r="D5624" s="0" t="s">
        <v>11</v>
      </c>
      <c r="E5624" s="0" t="s">
        <v>9</v>
      </c>
      <c r="F5624" s="0" t="n">
        <v>478</v>
      </c>
      <c r="G5624" s="0" t="n">
        <v>482</v>
      </c>
    </row>
    <row r="5625" customFormat="false" ht="12.8" hidden="false" customHeight="false" outlineLevel="0" collapsed="false">
      <c r="A5625" s="0" t="n">
        <v>5623</v>
      </c>
      <c r="B5625" s="0" t="s">
        <v>200</v>
      </c>
      <c r="C5625" s="0" t="s">
        <v>202</v>
      </c>
      <c r="D5625" s="0" t="s">
        <v>11</v>
      </c>
      <c r="E5625" s="0" t="s">
        <v>9</v>
      </c>
      <c r="F5625" s="0" t="n">
        <v>762</v>
      </c>
      <c r="G5625" s="0" t="n">
        <v>763</v>
      </c>
    </row>
    <row r="5626" customFormat="false" ht="12.8" hidden="false" customHeight="false" outlineLevel="0" collapsed="false">
      <c r="A5626" s="0" t="n">
        <v>5624</v>
      </c>
      <c r="B5626" s="0" t="s">
        <v>200</v>
      </c>
      <c r="C5626" s="0" t="s">
        <v>202</v>
      </c>
      <c r="D5626" s="0" t="s">
        <v>11</v>
      </c>
      <c r="E5626" s="0" t="s">
        <v>9</v>
      </c>
      <c r="F5626" s="0" t="n">
        <v>1034</v>
      </c>
      <c r="G5626" s="0" t="n">
        <v>1036</v>
      </c>
    </row>
    <row r="5627" customFormat="false" ht="12.8" hidden="false" customHeight="false" outlineLevel="0" collapsed="false">
      <c r="A5627" s="0" t="n">
        <v>5625</v>
      </c>
      <c r="B5627" s="0" t="s">
        <v>200</v>
      </c>
      <c r="C5627" s="0" t="s">
        <v>202</v>
      </c>
      <c r="D5627" s="0" t="s">
        <v>11</v>
      </c>
      <c r="E5627" s="0" t="s">
        <v>10</v>
      </c>
      <c r="F5627" s="0" t="n">
        <v>100</v>
      </c>
      <c r="G5627" s="0" t="n">
        <v>103</v>
      </c>
    </row>
    <row r="5628" customFormat="false" ht="12.8" hidden="false" customHeight="false" outlineLevel="0" collapsed="false">
      <c r="A5628" s="0" t="n">
        <v>5626</v>
      </c>
      <c r="B5628" s="0" t="s">
        <v>200</v>
      </c>
      <c r="C5628" s="0" t="s">
        <v>202</v>
      </c>
      <c r="D5628" s="0" t="s">
        <v>11</v>
      </c>
      <c r="E5628" s="0" t="s">
        <v>10</v>
      </c>
      <c r="F5628" s="0" t="n">
        <v>378</v>
      </c>
      <c r="G5628" s="0" t="n">
        <v>379</v>
      </c>
    </row>
    <row r="5629" customFormat="false" ht="12.8" hidden="false" customHeight="false" outlineLevel="0" collapsed="false">
      <c r="A5629" s="0" t="n">
        <v>5627</v>
      </c>
      <c r="B5629" s="0" t="s">
        <v>200</v>
      </c>
      <c r="C5629" s="0" t="s">
        <v>202</v>
      </c>
      <c r="D5629" s="0" t="s">
        <v>11</v>
      </c>
      <c r="E5629" s="0" t="s">
        <v>10</v>
      </c>
      <c r="F5629" s="0" t="n">
        <v>659</v>
      </c>
      <c r="G5629" s="0" t="n">
        <v>660</v>
      </c>
    </row>
    <row r="5630" customFormat="false" ht="12.8" hidden="false" customHeight="false" outlineLevel="0" collapsed="false">
      <c r="A5630" s="0" t="n">
        <v>5628</v>
      </c>
      <c r="B5630" s="0" t="s">
        <v>200</v>
      </c>
      <c r="C5630" s="0" t="s">
        <v>202</v>
      </c>
      <c r="D5630" s="0" t="s">
        <v>11</v>
      </c>
      <c r="E5630" s="0" t="s">
        <v>10</v>
      </c>
      <c r="F5630" s="0" t="n">
        <v>944</v>
      </c>
      <c r="G5630" s="0" t="n">
        <v>946</v>
      </c>
    </row>
    <row r="5631" customFormat="false" ht="12.8" hidden="false" customHeight="false" outlineLevel="0" collapsed="false">
      <c r="A5631" s="0" t="n">
        <v>5629</v>
      </c>
      <c r="B5631" s="0" t="s">
        <v>200</v>
      </c>
      <c r="C5631" s="0" t="s">
        <v>202</v>
      </c>
      <c r="D5631" s="0" t="s">
        <v>11</v>
      </c>
      <c r="E5631" s="0" t="s">
        <v>10</v>
      </c>
      <c r="F5631" s="0" t="n">
        <v>1233</v>
      </c>
      <c r="G5631" s="0" t="n">
        <v>1234</v>
      </c>
    </row>
    <row r="5632" customFormat="false" ht="12.8" hidden="false" customHeight="false" outlineLevel="0" collapsed="false">
      <c r="A5632" s="0" t="n">
        <v>5630</v>
      </c>
      <c r="B5632" s="0" t="s">
        <v>200</v>
      </c>
      <c r="C5632" s="0" t="s">
        <v>202</v>
      </c>
      <c r="D5632" s="0" t="s">
        <v>12</v>
      </c>
      <c r="E5632" s="0" t="s">
        <v>9</v>
      </c>
      <c r="F5632" s="0" t="n">
        <v>57</v>
      </c>
      <c r="G5632" s="0" t="n">
        <v>55</v>
      </c>
    </row>
    <row r="5633" customFormat="false" ht="12.8" hidden="false" customHeight="false" outlineLevel="0" collapsed="false">
      <c r="A5633" s="0" t="n">
        <v>5631</v>
      </c>
      <c r="B5633" s="0" t="s">
        <v>200</v>
      </c>
      <c r="C5633" s="0" t="s">
        <v>202</v>
      </c>
      <c r="D5633" s="0" t="s">
        <v>12</v>
      </c>
      <c r="E5633" s="0" t="s">
        <v>9</v>
      </c>
      <c r="F5633" s="0" t="n">
        <v>335</v>
      </c>
      <c r="G5633" s="0" t="n">
        <v>332</v>
      </c>
    </row>
    <row r="5634" customFormat="false" ht="12.8" hidden="false" customHeight="false" outlineLevel="0" collapsed="false">
      <c r="A5634" s="0" t="n">
        <v>5632</v>
      </c>
      <c r="B5634" s="0" t="s">
        <v>200</v>
      </c>
      <c r="C5634" s="0" t="s">
        <v>202</v>
      </c>
      <c r="D5634" s="0" t="s">
        <v>12</v>
      </c>
      <c r="E5634" s="0" t="s">
        <v>9</v>
      </c>
      <c r="F5634" s="0" t="n">
        <v>615</v>
      </c>
      <c r="G5634" s="0" t="n">
        <v>616</v>
      </c>
    </row>
    <row r="5635" customFormat="false" ht="12.8" hidden="false" customHeight="false" outlineLevel="0" collapsed="false">
      <c r="A5635" s="0" t="n">
        <v>5633</v>
      </c>
      <c r="B5635" s="0" t="s">
        <v>200</v>
      </c>
      <c r="C5635" s="0" t="s">
        <v>202</v>
      </c>
      <c r="D5635" s="0" t="s">
        <v>12</v>
      </c>
      <c r="E5635" s="0" t="s">
        <v>9</v>
      </c>
      <c r="F5635" s="0" t="n">
        <v>896</v>
      </c>
      <c r="G5635" s="0" t="n">
        <v>895</v>
      </c>
    </row>
    <row r="5636" customFormat="false" ht="12.8" hidden="false" customHeight="false" outlineLevel="0" collapsed="false">
      <c r="A5636" s="0" t="n">
        <v>5634</v>
      </c>
      <c r="B5636" s="0" t="s">
        <v>200</v>
      </c>
      <c r="C5636" s="0" t="s">
        <v>202</v>
      </c>
      <c r="D5636" s="0" t="s">
        <v>12</v>
      </c>
      <c r="E5636" s="0" t="s">
        <v>9</v>
      </c>
      <c r="F5636" s="0" t="n">
        <v>1182</v>
      </c>
      <c r="G5636" s="0" t="n">
        <v>1180</v>
      </c>
    </row>
    <row r="5637" customFormat="false" ht="12.8" hidden="false" customHeight="false" outlineLevel="0" collapsed="false">
      <c r="A5637" s="0" t="n">
        <v>5635</v>
      </c>
      <c r="B5637" s="0" t="s">
        <v>200</v>
      </c>
      <c r="C5637" s="0" t="s">
        <v>202</v>
      </c>
      <c r="D5637" s="0" t="s">
        <v>12</v>
      </c>
      <c r="E5637" s="0" t="s">
        <v>10</v>
      </c>
      <c r="F5637" s="0" t="n">
        <v>239</v>
      </c>
      <c r="G5637" s="0" t="n">
        <v>243</v>
      </c>
    </row>
    <row r="5638" customFormat="false" ht="12.8" hidden="false" customHeight="false" outlineLevel="0" collapsed="false">
      <c r="A5638" s="0" t="n">
        <v>5636</v>
      </c>
      <c r="B5638" s="0" t="s">
        <v>200</v>
      </c>
      <c r="C5638" s="0" t="s">
        <v>202</v>
      </c>
      <c r="D5638" s="0" t="s">
        <v>12</v>
      </c>
      <c r="E5638" s="0" t="s">
        <v>10</v>
      </c>
      <c r="F5638" s="0" t="n">
        <v>520</v>
      </c>
      <c r="G5638" s="0" t="n">
        <v>524</v>
      </c>
    </row>
    <row r="5639" customFormat="false" ht="12.8" hidden="false" customHeight="false" outlineLevel="0" collapsed="false">
      <c r="A5639" s="0" t="n">
        <v>5637</v>
      </c>
      <c r="B5639" s="0" t="s">
        <v>200</v>
      </c>
      <c r="C5639" s="0" t="s">
        <v>202</v>
      </c>
      <c r="D5639" s="0" t="s">
        <v>12</v>
      </c>
      <c r="E5639" s="0" t="s">
        <v>10</v>
      </c>
      <c r="F5639" s="0" t="n">
        <v>805</v>
      </c>
      <c r="G5639" s="0" t="n">
        <v>809</v>
      </c>
    </row>
    <row r="5640" customFormat="false" ht="12.8" hidden="false" customHeight="false" outlineLevel="0" collapsed="false">
      <c r="A5640" s="0" t="n">
        <v>5638</v>
      </c>
      <c r="B5640" s="0" t="s">
        <v>200</v>
      </c>
      <c r="C5640" s="0" t="s">
        <v>202</v>
      </c>
      <c r="D5640" s="0" t="s">
        <v>12</v>
      </c>
      <c r="E5640" s="0" t="s">
        <v>10</v>
      </c>
      <c r="F5640" s="0" t="n">
        <v>1080</v>
      </c>
      <c r="G5640" s="0" t="n">
        <v>1084</v>
      </c>
    </row>
    <row r="5641" customFormat="false" ht="12.8" hidden="false" customHeight="false" outlineLevel="0" collapsed="false">
      <c r="A5641" s="0" t="n">
        <v>5639</v>
      </c>
      <c r="B5641" s="0" t="s">
        <v>200</v>
      </c>
      <c r="C5641" s="0" t="s">
        <v>202</v>
      </c>
      <c r="D5641" s="0" t="s">
        <v>13</v>
      </c>
      <c r="E5641" s="0" t="s">
        <v>9</v>
      </c>
      <c r="F5641" s="0" t="n">
        <v>199</v>
      </c>
      <c r="G5641" s="0" t="n">
        <v>200</v>
      </c>
    </row>
    <row r="5642" customFormat="false" ht="12.8" hidden="false" customHeight="false" outlineLevel="0" collapsed="false">
      <c r="A5642" s="0" t="n">
        <v>5640</v>
      </c>
      <c r="B5642" s="0" t="s">
        <v>200</v>
      </c>
      <c r="C5642" s="0" t="s">
        <v>202</v>
      </c>
      <c r="D5642" s="0" t="s">
        <v>13</v>
      </c>
      <c r="E5642" s="0" t="s">
        <v>9</v>
      </c>
      <c r="F5642" s="0" t="n">
        <v>478</v>
      </c>
      <c r="G5642" s="0" t="n">
        <v>476</v>
      </c>
    </row>
    <row r="5643" customFormat="false" ht="12.8" hidden="false" customHeight="false" outlineLevel="0" collapsed="false">
      <c r="A5643" s="0" t="n">
        <v>5641</v>
      </c>
      <c r="B5643" s="0" t="s">
        <v>200</v>
      </c>
      <c r="C5643" s="0" t="s">
        <v>202</v>
      </c>
      <c r="D5643" s="0" t="s">
        <v>13</v>
      </c>
      <c r="E5643" s="0" t="s">
        <v>9</v>
      </c>
      <c r="F5643" s="0" t="n">
        <v>762</v>
      </c>
      <c r="G5643" s="0" t="n">
        <v>760</v>
      </c>
    </row>
    <row r="5644" customFormat="false" ht="12.8" hidden="false" customHeight="false" outlineLevel="0" collapsed="false">
      <c r="A5644" s="0" t="n">
        <v>5642</v>
      </c>
      <c r="B5644" s="0" t="s">
        <v>200</v>
      </c>
      <c r="C5644" s="0" t="s">
        <v>202</v>
      </c>
      <c r="D5644" s="0" t="s">
        <v>13</v>
      </c>
      <c r="E5644" s="0" t="s">
        <v>9</v>
      </c>
      <c r="F5644" s="0" t="n">
        <v>1034</v>
      </c>
      <c r="G5644" s="0" t="n">
        <v>1036</v>
      </c>
    </row>
    <row r="5645" customFormat="false" ht="12.8" hidden="false" customHeight="false" outlineLevel="0" collapsed="false">
      <c r="A5645" s="0" t="n">
        <v>5643</v>
      </c>
      <c r="B5645" s="0" t="s">
        <v>200</v>
      </c>
      <c r="C5645" s="0" t="s">
        <v>202</v>
      </c>
      <c r="D5645" s="0" t="s">
        <v>13</v>
      </c>
      <c r="E5645" s="0" t="s">
        <v>10</v>
      </c>
      <c r="F5645" s="0" t="n">
        <v>100</v>
      </c>
      <c r="G5645" s="0" t="n">
        <v>102</v>
      </c>
    </row>
    <row r="5646" customFormat="false" ht="12.8" hidden="false" customHeight="false" outlineLevel="0" collapsed="false">
      <c r="A5646" s="0" t="n">
        <v>5644</v>
      </c>
      <c r="B5646" s="0" t="s">
        <v>200</v>
      </c>
      <c r="C5646" s="0" t="s">
        <v>202</v>
      </c>
      <c r="D5646" s="0" t="s">
        <v>13</v>
      </c>
      <c r="E5646" s="0" t="s">
        <v>10</v>
      </c>
      <c r="F5646" s="0" t="n">
        <v>378</v>
      </c>
      <c r="G5646" s="0" t="n">
        <v>382</v>
      </c>
    </row>
    <row r="5647" customFormat="false" ht="12.8" hidden="false" customHeight="false" outlineLevel="0" collapsed="false">
      <c r="A5647" s="0" t="n">
        <v>5645</v>
      </c>
      <c r="B5647" s="0" t="s">
        <v>200</v>
      </c>
      <c r="C5647" s="0" t="s">
        <v>202</v>
      </c>
      <c r="D5647" s="0" t="s">
        <v>13</v>
      </c>
      <c r="E5647" s="0" t="s">
        <v>10</v>
      </c>
      <c r="F5647" s="0" t="n">
        <v>659</v>
      </c>
      <c r="G5647" s="0" t="n">
        <v>663</v>
      </c>
    </row>
    <row r="5648" customFormat="false" ht="12.8" hidden="false" customHeight="false" outlineLevel="0" collapsed="false">
      <c r="A5648" s="0" t="n">
        <v>5646</v>
      </c>
      <c r="B5648" s="0" t="s">
        <v>200</v>
      </c>
      <c r="C5648" s="0" t="s">
        <v>202</v>
      </c>
      <c r="D5648" s="0" t="s">
        <v>13</v>
      </c>
      <c r="E5648" s="0" t="s">
        <v>10</v>
      </c>
      <c r="F5648" s="0" t="n">
        <v>944</v>
      </c>
      <c r="G5648" s="0" t="n">
        <v>946</v>
      </c>
    </row>
    <row r="5649" customFormat="false" ht="12.8" hidden="false" customHeight="false" outlineLevel="0" collapsed="false">
      <c r="A5649" s="0" t="n">
        <v>5647</v>
      </c>
      <c r="B5649" s="0" t="s">
        <v>200</v>
      </c>
      <c r="C5649" s="0" t="s">
        <v>202</v>
      </c>
      <c r="D5649" s="0" t="s">
        <v>13</v>
      </c>
      <c r="E5649" s="0" t="s">
        <v>10</v>
      </c>
      <c r="F5649" s="0" t="n">
        <v>1233</v>
      </c>
      <c r="G5649" s="0" t="n">
        <v>1236</v>
      </c>
    </row>
    <row r="5650" customFormat="false" ht="12.8" hidden="false" customHeight="false" outlineLevel="0" collapsed="false">
      <c r="A5650" s="0" t="n">
        <v>5648</v>
      </c>
      <c r="B5650" s="0" t="s">
        <v>200</v>
      </c>
      <c r="C5650" s="0" t="s">
        <v>203</v>
      </c>
      <c r="D5650" s="0" t="s">
        <v>8</v>
      </c>
      <c r="E5650" s="0" t="s">
        <v>9</v>
      </c>
      <c r="F5650" s="0" t="n">
        <v>53</v>
      </c>
      <c r="G5650" s="0" t="n">
        <v>53</v>
      </c>
    </row>
    <row r="5651" customFormat="false" ht="12.8" hidden="false" customHeight="false" outlineLevel="0" collapsed="false">
      <c r="A5651" s="0" t="n">
        <v>5649</v>
      </c>
      <c r="B5651" s="0" t="s">
        <v>200</v>
      </c>
      <c r="C5651" s="0" t="s">
        <v>203</v>
      </c>
      <c r="D5651" s="0" t="s">
        <v>8</v>
      </c>
      <c r="E5651" s="0" t="s">
        <v>9</v>
      </c>
      <c r="F5651" s="0" t="n">
        <v>387</v>
      </c>
      <c r="G5651" s="0" t="n">
        <v>387</v>
      </c>
    </row>
    <row r="5652" customFormat="false" ht="12.8" hidden="false" customHeight="false" outlineLevel="0" collapsed="false">
      <c r="A5652" s="0" t="n">
        <v>5650</v>
      </c>
      <c r="B5652" s="0" t="s">
        <v>200</v>
      </c>
      <c r="C5652" s="0" t="s">
        <v>203</v>
      </c>
      <c r="D5652" s="0" t="s">
        <v>8</v>
      </c>
      <c r="E5652" s="0" t="s">
        <v>9</v>
      </c>
      <c r="F5652" s="0" t="n">
        <v>703</v>
      </c>
      <c r="G5652" s="0" t="n">
        <v>701</v>
      </c>
    </row>
    <row r="5653" customFormat="false" ht="12.8" hidden="false" customHeight="false" outlineLevel="0" collapsed="false">
      <c r="A5653" s="0" t="n">
        <v>5651</v>
      </c>
      <c r="B5653" s="0" t="s">
        <v>200</v>
      </c>
      <c r="C5653" s="0" t="s">
        <v>203</v>
      </c>
      <c r="D5653" s="0" t="s">
        <v>8</v>
      </c>
      <c r="E5653" s="0" t="s">
        <v>9</v>
      </c>
      <c r="F5653" s="0" t="n">
        <v>1011</v>
      </c>
      <c r="G5653" s="0" t="n">
        <v>1013</v>
      </c>
    </row>
    <row r="5654" customFormat="false" ht="12.8" hidden="false" customHeight="false" outlineLevel="0" collapsed="false">
      <c r="A5654" s="0" t="n">
        <v>5652</v>
      </c>
      <c r="B5654" s="0" t="s">
        <v>200</v>
      </c>
      <c r="C5654" s="0" t="s">
        <v>203</v>
      </c>
      <c r="D5654" s="0" t="s">
        <v>8</v>
      </c>
      <c r="E5654" s="0" t="s">
        <v>9</v>
      </c>
      <c r="F5654" s="0" t="n">
        <v>1354</v>
      </c>
      <c r="G5654" s="0" t="n">
        <v>1353</v>
      </c>
    </row>
    <row r="5655" customFormat="false" ht="12.8" hidden="false" customHeight="false" outlineLevel="0" collapsed="false">
      <c r="A5655" s="0" t="n">
        <v>5653</v>
      </c>
      <c r="B5655" s="0" t="s">
        <v>200</v>
      </c>
      <c r="C5655" s="0" t="s">
        <v>203</v>
      </c>
      <c r="D5655" s="0" t="s">
        <v>8</v>
      </c>
      <c r="E5655" s="0" t="s">
        <v>9</v>
      </c>
      <c r="F5655" s="0" t="n">
        <v>1706</v>
      </c>
      <c r="G5655" s="0" t="n">
        <v>1708</v>
      </c>
    </row>
    <row r="5656" customFormat="false" ht="12.8" hidden="false" customHeight="false" outlineLevel="0" collapsed="false">
      <c r="A5656" s="0" t="n">
        <v>5654</v>
      </c>
      <c r="B5656" s="0" t="s">
        <v>200</v>
      </c>
      <c r="C5656" s="0" t="s">
        <v>203</v>
      </c>
      <c r="D5656" s="0" t="s">
        <v>8</v>
      </c>
      <c r="E5656" s="0" t="s">
        <v>10</v>
      </c>
      <c r="F5656" s="0" t="n">
        <v>284</v>
      </c>
      <c r="G5656" s="0" t="n">
        <v>286</v>
      </c>
    </row>
    <row r="5657" customFormat="false" ht="12.8" hidden="false" customHeight="false" outlineLevel="0" collapsed="false">
      <c r="A5657" s="0" t="n">
        <v>5655</v>
      </c>
      <c r="B5657" s="0" t="s">
        <v>200</v>
      </c>
      <c r="C5657" s="0" t="s">
        <v>203</v>
      </c>
      <c r="D5657" s="0" t="s">
        <v>8</v>
      </c>
      <c r="E5657" s="0" t="s">
        <v>10</v>
      </c>
      <c r="F5657" s="0" t="n">
        <v>601</v>
      </c>
      <c r="G5657" s="0" t="n">
        <v>602</v>
      </c>
    </row>
    <row r="5658" customFormat="false" ht="12.8" hidden="false" customHeight="false" outlineLevel="0" collapsed="false">
      <c r="A5658" s="0" t="n">
        <v>5656</v>
      </c>
      <c r="B5658" s="0" t="s">
        <v>200</v>
      </c>
      <c r="C5658" s="0" t="s">
        <v>203</v>
      </c>
      <c r="D5658" s="0" t="s">
        <v>8</v>
      </c>
      <c r="E5658" s="0" t="s">
        <v>10</v>
      </c>
      <c r="F5658" s="0" t="n">
        <v>916</v>
      </c>
      <c r="G5658" s="0" t="n">
        <v>917</v>
      </c>
    </row>
    <row r="5659" customFormat="false" ht="12.8" hidden="false" customHeight="false" outlineLevel="0" collapsed="false">
      <c r="A5659" s="0" t="n">
        <v>5657</v>
      </c>
      <c r="B5659" s="0" t="s">
        <v>200</v>
      </c>
      <c r="C5659" s="0" t="s">
        <v>203</v>
      </c>
      <c r="D5659" s="0" t="s">
        <v>8</v>
      </c>
      <c r="E5659" s="0" t="s">
        <v>10</v>
      </c>
      <c r="F5659" s="0" t="n">
        <v>1251</v>
      </c>
      <c r="G5659" s="0" t="n">
        <v>1252</v>
      </c>
    </row>
    <row r="5660" customFormat="false" ht="12.8" hidden="false" customHeight="false" outlineLevel="0" collapsed="false">
      <c r="A5660" s="0" t="n">
        <v>5658</v>
      </c>
      <c r="B5660" s="0" t="s">
        <v>200</v>
      </c>
      <c r="C5660" s="0" t="s">
        <v>203</v>
      </c>
      <c r="D5660" s="0" t="s">
        <v>8</v>
      </c>
      <c r="E5660" s="0" t="s">
        <v>10</v>
      </c>
      <c r="F5660" s="0" t="n">
        <v>1610</v>
      </c>
      <c r="G5660" s="0" t="n">
        <v>1612</v>
      </c>
    </row>
    <row r="5661" customFormat="false" ht="12.8" hidden="false" customHeight="false" outlineLevel="0" collapsed="false">
      <c r="A5661" s="0" t="n">
        <v>5659</v>
      </c>
      <c r="B5661" s="0" t="s">
        <v>200</v>
      </c>
      <c r="C5661" s="0" t="s">
        <v>203</v>
      </c>
      <c r="D5661" s="0" t="s">
        <v>11</v>
      </c>
      <c r="E5661" s="0" t="s">
        <v>9</v>
      </c>
      <c r="F5661" s="0" t="n">
        <v>220</v>
      </c>
      <c r="G5661" s="0" t="n">
        <v>218</v>
      </c>
    </row>
    <row r="5662" customFormat="false" ht="12.8" hidden="false" customHeight="false" outlineLevel="0" collapsed="false">
      <c r="A5662" s="0" t="n">
        <v>5660</v>
      </c>
      <c r="B5662" s="0" t="s">
        <v>200</v>
      </c>
      <c r="C5662" s="0" t="s">
        <v>203</v>
      </c>
      <c r="D5662" s="0" t="s">
        <v>11</v>
      </c>
      <c r="E5662" s="0" t="s">
        <v>9</v>
      </c>
      <c r="F5662" s="0" t="n">
        <v>547</v>
      </c>
      <c r="G5662" s="0" t="n">
        <v>546</v>
      </c>
    </row>
    <row r="5663" customFormat="false" ht="12.8" hidden="false" customHeight="false" outlineLevel="0" collapsed="false">
      <c r="A5663" s="0" t="n">
        <v>5661</v>
      </c>
      <c r="B5663" s="0" t="s">
        <v>200</v>
      </c>
      <c r="C5663" s="0" t="s">
        <v>203</v>
      </c>
      <c r="D5663" s="0" t="s">
        <v>11</v>
      </c>
      <c r="E5663" s="0" t="s">
        <v>9</v>
      </c>
      <c r="F5663" s="0" t="n">
        <v>860</v>
      </c>
      <c r="G5663" s="0" t="n">
        <v>860</v>
      </c>
    </row>
    <row r="5664" customFormat="false" ht="12.8" hidden="false" customHeight="false" outlineLevel="0" collapsed="false">
      <c r="A5664" s="0" t="n">
        <v>5662</v>
      </c>
      <c r="B5664" s="0" t="s">
        <v>200</v>
      </c>
      <c r="C5664" s="0" t="s">
        <v>203</v>
      </c>
      <c r="D5664" s="0" t="s">
        <v>11</v>
      </c>
      <c r="E5664" s="0" t="s">
        <v>9</v>
      </c>
      <c r="F5664" s="0" t="n">
        <v>1184</v>
      </c>
      <c r="G5664" s="0" t="n">
        <v>1185</v>
      </c>
    </row>
    <row r="5665" customFormat="false" ht="12.8" hidden="false" customHeight="false" outlineLevel="0" collapsed="false">
      <c r="A5665" s="0" t="n">
        <v>5663</v>
      </c>
      <c r="B5665" s="0" t="s">
        <v>200</v>
      </c>
      <c r="C5665" s="0" t="s">
        <v>203</v>
      </c>
      <c r="D5665" s="0" t="s">
        <v>11</v>
      </c>
      <c r="E5665" s="0" t="s">
        <v>9</v>
      </c>
      <c r="F5665" s="0" t="n">
        <v>1539</v>
      </c>
      <c r="G5665" s="0" t="n">
        <v>1536</v>
      </c>
    </row>
    <row r="5666" customFormat="false" ht="12.8" hidden="false" customHeight="false" outlineLevel="0" collapsed="false">
      <c r="A5666" s="0" t="n">
        <v>5664</v>
      </c>
      <c r="B5666" s="0" t="s">
        <v>200</v>
      </c>
      <c r="C5666" s="0" t="s">
        <v>203</v>
      </c>
      <c r="D5666" s="0" t="s">
        <v>11</v>
      </c>
      <c r="E5666" s="0" t="s">
        <v>9</v>
      </c>
      <c r="F5666" s="0" t="n">
        <v>1876</v>
      </c>
    </row>
    <row r="5667" customFormat="false" ht="12.8" hidden="false" customHeight="false" outlineLevel="0" collapsed="false">
      <c r="A5667" s="0" t="n">
        <v>5665</v>
      </c>
      <c r="B5667" s="0" t="s">
        <v>200</v>
      </c>
      <c r="C5667" s="0" t="s">
        <v>203</v>
      </c>
      <c r="D5667" s="0" t="s">
        <v>11</v>
      </c>
      <c r="E5667" s="0" t="s">
        <v>9</v>
      </c>
      <c r="G5667" s="0" t="n">
        <v>1905</v>
      </c>
    </row>
    <row r="5668" customFormat="false" ht="12.8" hidden="false" customHeight="false" outlineLevel="0" collapsed="false">
      <c r="A5668" s="0" t="n">
        <v>5666</v>
      </c>
      <c r="B5668" s="0" t="s">
        <v>200</v>
      </c>
      <c r="C5668" s="0" t="s">
        <v>203</v>
      </c>
      <c r="D5668" s="0" t="s">
        <v>11</v>
      </c>
      <c r="E5668" s="0" t="s">
        <v>10</v>
      </c>
      <c r="F5668" s="0" t="n">
        <v>110</v>
      </c>
      <c r="G5668" s="0" t="n">
        <v>113</v>
      </c>
    </row>
    <row r="5669" customFormat="false" ht="12.8" hidden="false" customHeight="false" outlineLevel="0" collapsed="false">
      <c r="A5669" s="0" t="n">
        <v>5667</v>
      </c>
      <c r="B5669" s="0" t="s">
        <v>200</v>
      </c>
      <c r="C5669" s="0" t="s">
        <v>203</v>
      </c>
      <c r="D5669" s="0" t="s">
        <v>11</v>
      </c>
      <c r="E5669" s="0" t="s">
        <v>10</v>
      </c>
      <c r="F5669" s="0" t="n">
        <v>449</v>
      </c>
      <c r="G5669" s="0" t="n">
        <v>453</v>
      </c>
    </row>
    <row r="5670" customFormat="false" ht="12.8" hidden="false" customHeight="false" outlineLevel="0" collapsed="false">
      <c r="A5670" s="0" t="n">
        <v>5668</v>
      </c>
      <c r="B5670" s="0" t="s">
        <v>200</v>
      </c>
      <c r="C5670" s="0" t="s">
        <v>203</v>
      </c>
      <c r="D5670" s="0" t="s">
        <v>11</v>
      </c>
      <c r="E5670" s="0" t="s">
        <v>10</v>
      </c>
      <c r="F5670" s="0" t="n">
        <v>757</v>
      </c>
      <c r="G5670" s="0" t="n">
        <v>760</v>
      </c>
    </row>
    <row r="5671" customFormat="false" ht="12.8" hidden="false" customHeight="false" outlineLevel="0" collapsed="false">
      <c r="A5671" s="0" t="n">
        <v>5669</v>
      </c>
      <c r="B5671" s="0" t="s">
        <v>200</v>
      </c>
      <c r="C5671" s="0" t="s">
        <v>203</v>
      </c>
      <c r="D5671" s="0" t="s">
        <v>11</v>
      </c>
      <c r="E5671" s="0" t="s">
        <v>10</v>
      </c>
      <c r="F5671" s="0" t="n">
        <v>1080</v>
      </c>
      <c r="G5671" s="0" t="n">
        <v>1083</v>
      </c>
    </row>
    <row r="5672" customFormat="false" ht="12.8" hidden="false" customHeight="false" outlineLevel="0" collapsed="false">
      <c r="A5672" s="0" t="n">
        <v>5670</v>
      </c>
      <c r="B5672" s="0" t="s">
        <v>200</v>
      </c>
      <c r="C5672" s="0" t="s">
        <v>203</v>
      </c>
      <c r="D5672" s="0" t="s">
        <v>11</v>
      </c>
      <c r="E5672" s="0" t="s">
        <v>10</v>
      </c>
      <c r="F5672" s="0" t="n">
        <v>1427</v>
      </c>
      <c r="G5672" s="0" t="n">
        <v>1430</v>
      </c>
    </row>
    <row r="5673" customFormat="false" ht="12.8" hidden="false" customHeight="false" outlineLevel="0" collapsed="false">
      <c r="A5673" s="0" t="n">
        <v>5671</v>
      </c>
      <c r="B5673" s="0" t="s">
        <v>200</v>
      </c>
      <c r="C5673" s="0" t="s">
        <v>203</v>
      </c>
      <c r="D5673" s="0" t="s">
        <v>11</v>
      </c>
      <c r="E5673" s="0" t="s">
        <v>10</v>
      </c>
      <c r="F5673" s="0" t="n">
        <v>1778</v>
      </c>
      <c r="G5673" s="0" t="n">
        <v>1779</v>
      </c>
    </row>
    <row r="5674" customFormat="false" ht="12.8" hidden="false" customHeight="false" outlineLevel="0" collapsed="false">
      <c r="A5674" s="0" t="n">
        <v>5672</v>
      </c>
      <c r="B5674" s="0" t="s">
        <v>200</v>
      </c>
      <c r="C5674" s="0" t="s">
        <v>203</v>
      </c>
      <c r="D5674" s="0" t="s">
        <v>12</v>
      </c>
      <c r="E5674" s="0" t="s">
        <v>9</v>
      </c>
      <c r="F5674" s="0" t="n">
        <v>53</v>
      </c>
      <c r="G5674" s="0" t="n">
        <v>50</v>
      </c>
    </row>
    <row r="5675" customFormat="false" ht="12.8" hidden="false" customHeight="false" outlineLevel="0" collapsed="false">
      <c r="A5675" s="0" t="n">
        <v>5673</v>
      </c>
      <c r="B5675" s="0" t="s">
        <v>200</v>
      </c>
      <c r="C5675" s="0" t="s">
        <v>203</v>
      </c>
      <c r="D5675" s="0" t="s">
        <v>12</v>
      </c>
      <c r="E5675" s="0" t="s">
        <v>9</v>
      </c>
      <c r="F5675" s="0" t="n">
        <v>387</v>
      </c>
      <c r="G5675" s="0" t="n">
        <v>382</v>
      </c>
    </row>
    <row r="5676" customFormat="false" ht="12.8" hidden="false" customHeight="false" outlineLevel="0" collapsed="false">
      <c r="A5676" s="0" t="n">
        <v>5674</v>
      </c>
      <c r="B5676" s="0" t="s">
        <v>200</v>
      </c>
      <c r="C5676" s="0" t="s">
        <v>203</v>
      </c>
      <c r="D5676" s="0" t="s">
        <v>12</v>
      </c>
      <c r="E5676" s="0" t="s">
        <v>9</v>
      </c>
      <c r="F5676" s="0" t="n">
        <v>703</v>
      </c>
      <c r="G5676" s="0" t="n">
        <v>700</v>
      </c>
    </row>
    <row r="5677" customFormat="false" ht="12.8" hidden="false" customHeight="false" outlineLevel="0" collapsed="false">
      <c r="A5677" s="0" t="n">
        <v>5675</v>
      </c>
      <c r="B5677" s="0" t="s">
        <v>200</v>
      </c>
      <c r="C5677" s="0" t="s">
        <v>203</v>
      </c>
      <c r="D5677" s="0" t="s">
        <v>12</v>
      </c>
      <c r="E5677" s="0" t="s">
        <v>9</v>
      </c>
      <c r="F5677" s="0" t="n">
        <v>1011</v>
      </c>
      <c r="G5677" s="0" t="n">
        <v>1011</v>
      </c>
    </row>
    <row r="5678" customFormat="false" ht="12.8" hidden="false" customHeight="false" outlineLevel="0" collapsed="false">
      <c r="A5678" s="0" t="n">
        <v>5676</v>
      </c>
      <c r="B5678" s="0" t="s">
        <v>200</v>
      </c>
      <c r="C5678" s="0" t="s">
        <v>203</v>
      </c>
      <c r="D5678" s="0" t="s">
        <v>12</v>
      </c>
      <c r="E5678" s="0" t="s">
        <v>9</v>
      </c>
      <c r="F5678" s="0" t="n">
        <v>1354</v>
      </c>
      <c r="G5678" s="0" t="n">
        <v>1349</v>
      </c>
    </row>
    <row r="5679" customFormat="false" ht="12.8" hidden="false" customHeight="false" outlineLevel="0" collapsed="false">
      <c r="A5679" s="0" t="n">
        <v>5677</v>
      </c>
      <c r="B5679" s="0" t="s">
        <v>200</v>
      </c>
      <c r="C5679" s="0" t="s">
        <v>203</v>
      </c>
      <c r="D5679" s="0" t="s">
        <v>12</v>
      </c>
      <c r="E5679" s="0" t="s">
        <v>9</v>
      </c>
      <c r="F5679" s="0" t="n">
        <v>1706</v>
      </c>
      <c r="G5679" s="0" t="n">
        <v>1705</v>
      </c>
    </row>
    <row r="5680" customFormat="false" ht="12.8" hidden="false" customHeight="false" outlineLevel="0" collapsed="false">
      <c r="A5680" s="0" t="n">
        <v>5678</v>
      </c>
      <c r="B5680" s="0" t="s">
        <v>200</v>
      </c>
      <c r="C5680" s="0" t="s">
        <v>203</v>
      </c>
      <c r="D5680" s="0" t="s">
        <v>12</v>
      </c>
      <c r="E5680" s="0" t="s">
        <v>10</v>
      </c>
      <c r="F5680" s="0" t="n">
        <v>284</v>
      </c>
      <c r="G5680" s="0" t="n">
        <v>290</v>
      </c>
    </row>
    <row r="5681" customFormat="false" ht="12.8" hidden="false" customHeight="false" outlineLevel="0" collapsed="false">
      <c r="A5681" s="0" t="n">
        <v>5679</v>
      </c>
      <c r="B5681" s="0" t="s">
        <v>200</v>
      </c>
      <c r="C5681" s="0" t="s">
        <v>203</v>
      </c>
      <c r="D5681" s="0" t="s">
        <v>12</v>
      </c>
      <c r="E5681" s="0" t="s">
        <v>10</v>
      </c>
      <c r="F5681" s="0" t="n">
        <v>601</v>
      </c>
      <c r="G5681" s="0" t="n">
        <v>606</v>
      </c>
    </row>
    <row r="5682" customFormat="false" ht="12.8" hidden="false" customHeight="false" outlineLevel="0" collapsed="false">
      <c r="A5682" s="0" t="n">
        <v>5680</v>
      </c>
      <c r="B5682" s="0" t="s">
        <v>200</v>
      </c>
      <c r="C5682" s="0" t="s">
        <v>203</v>
      </c>
      <c r="D5682" s="0" t="s">
        <v>12</v>
      </c>
      <c r="E5682" s="0" t="s">
        <v>10</v>
      </c>
      <c r="F5682" s="0" t="n">
        <v>916</v>
      </c>
      <c r="G5682" s="0" t="n">
        <v>920</v>
      </c>
    </row>
    <row r="5683" customFormat="false" ht="12.8" hidden="false" customHeight="false" outlineLevel="0" collapsed="false">
      <c r="A5683" s="0" t="n">
        <v>5681</v>
      </c>
      <c r="B5683" s="0" t="s">
        <v>200</v>
      </c>
      <c r="C5683" s="0" t="s">
        <v>203</v>
      </c>
      <c r="D5683" s="0" t="s">
        <v>12</v>
      </c>
      <c r="E5683" s="0" t="s">
        <v>10</v>
      </c>
      <c r="F5683" s="0" t="n">
        <v>1251</v>
      </c>
      <c r="G5683" s="0" t="n">
        <v>1255</v>
      </c>
    </row>
    <row r="5684" customFormat="false" ht="12.8" hidden="false" customHeight="false" outlineLevel="0" collapsed="false">
      <c r="A5684" s="0" t="n">
        <v>5682</v>
      </c>
      <c r="B5684" s="0" t="s">
        <v>200</v>
      </c>
      <c r="C5684" s="0" t="s">
        <v>203</v>
      </c>
      <c r="D5684" s="0" t="s">
        <v>12</v>
      </c>
      <c r="E5684" s="0" t="s">
        <v>10</v>
      </c>
      <c r="F5684" s="0" t="n">
        <v>1610</v>
      </c>
      <c r="G5684" s="0" t="n">
        <v>1614</v>
      </c>
    </row>
    <row r="5685" customFormat="false" ht="12.8" hidden="false" customHeight="false" outlineLevel="0" collapsed="false">
      <c r="A5685" s="0" t="n">
        <v>5683</v>
      </c>
      <c r="B5685" s="0" t="s">
        <v>200</v>
      </c>
      <c r="C5685" s="0" t="s">
        <v>203</v>
      </c>
      <c r="D5685" s="0" t="s">
        <v>13</v>
      </c>
      <c r="E5685" s="0" t="s">
        <v>9</v>
      </c>
      <c r="F5685" s="0" t="n">
        <v>220</v>
      </c>
      <c r="G5685" s="0" t="n">
        <v>219</v>
      </c>
    </row>
    <row r="5686" customFormat="false" ht="12.8" hidden="false" customHeight="false" outlineLevel="0" collapsed="false">
      <c r="A5686" s="0" t="n">
        <v>5684</v>
      </c>
      <c r="B5686" s="0" t="s">
        <v>200</v>
      </c>
      <c r="C5686" s="0" t="s">
        <v>203</v>
      </c>
      <c r="D5686" s="0" t="s">
        <v>13</v>
      </c>
      <c r="E5686" s="0" t="s">
        <v>9</v>
      </c>
      <c r="F5686" s="0" t="n">
        <v>547</v>
      </c>
      <c r="G5686" s="0" t="n">
        <v>549</v>
      </c>
    </row>
    <row r="5687" customFormat="false" ht="12.8" hidden="false" customHeight="false" outlineLevel="0" collapsed="false">
      <c r="A5687" s="0" t="n">
        <v>5685</v>
      </c>
      <c r="B5687" s="0" t="s">
        <v>200</v>
      </c>
      <c r="C5687" s="0" t="s">
        <v>203</v>
      </c>
      <c r="D5687" s="0" t="s">
        <v>13</v>
      </c>
      <c r="E5687" s="0" t="s">
        <v>9</v>
      </c>
      <c r="F5687" s="0" t="n">
        <v>860</v>
      </c>
      <c r="G5687" s="0" t="n">
        <v>860</v>
      </c>
    </row>
    <row r="5688" customFormat="false" ht="12.8" hidden="false" customHeight="false" outlineLevel="0" collapsed="false">
      <c r="A5688" s="0" t="n">
        <v>5686</v>
      </c>
      <c r="B5688" s="0" t="s">
        <v>200</v>
      </c>
      <c r="C5688" s="0" t="s">
        <v>203</v>
      </c>
      <c r="D5688" s="0" t="s">
        <v>13</v>
      </c>
      <c r="E5688" s="0" t="s">
        <v>9</v>
      </c>
      <c r="F5688" s="0" t="n">
        <v>1184</v>
      </c>
      <c r="G5688" s="0" t="n">
        <v>1182</v>
      </c>
    </row>
    <row r="5689" customFormat="false" ht="12.8" hidden="false" customHeight="false" outlineLevel="0" collapsed="false">
      <c r="A5689" s="0" t="n">
        <v>5687</v>
      </c>
      <c r="B5689" s="0" t="s">
        <v>200</v>
      </c>
      <c r="C5689" s="0" t="s">
        <v>203</v>
      </c>
      <c r="D5689" s="0" t="s">
        <v>13</v>
      </c>
      <c r="E5689" s="0" t="s">
        <v>9</v>
      </c>
      <c r="F5689" s="0" t="n">
        <v>1539</v>
      </c>
      <c r="G5689" s="0" t="n">
        <v>1538</v>
      </c>
    </row>
    <row r="5690" customFormat="false" ht="12.8" hidden="false" customHeight="false" outlineLevel="0" collapsed="false">
      <c r="A5690" s="0" t="n">
        <v>5688</v>
      </c>
      <c r="B5690" s="0" t="s">
        <v>200</v>
      </c>
      <c r="C5690" s="0" t="s">
        <v>203</v>
      </c>
      <c r="D5690" s="0" t="s">
        <v>13</v>
      </c>
      <c r="E5690" s="0" t="s">
        <v>9</v>
      </c>
      <c r="F5690" s="0" t="n">
        <v>1876</v>
      </c>
    </row>
    <row r="5691" customFormat="false" ht="12.8" hidden="false" customHeight="false" outlineLevel="0" collapsed="false">
      <c r="A5691" s="0" t="n">
        <v>5689</v>
      </c>
      <c r="B5691" s="0" t="s">
        <v>200</v>
      </c>
      <c r="C5691" s="0" t="s">
        <v>203</v>
      </c>
      <c r="D5691" s="0" t="s">
        <v>13</v>
      </c>
      <c r="E5691" s="0" t="s">
        <v>9</v>
      </c>
      <c r="G5691" s="0" t="n">
        <v>1904</v>
      </c>
    </row>
    <row r="5692" customFormat="false" ht="12.8" hidden="false" customHeight="false" outlineLevel="0" collapsed="false">
      <c r="A5692" s="0" t="n">
        <v>5690</v>
      </c>
      <c r="B5692" s="0" t="s">
        <v>200</v>
      </c>
      <c r="C5692" s="0" t="s">
        <v>203</v>
      </c>
      <c r="D5692" s="0" t="s">
        <v>13</v>
      </c>
      <c r="E5692" s="0" t="s">
        <v>10</v>
      </c>
      <c r="F5692" s="0" t="n">
        <v>110</v>
      </c>
      <c r="G5692" s="0" t="n">
        <v>117</v>
      </c>
    </row>
    <row r="5693" customFormat="false" ht="12.8" hidden="false" customHeight="false" outlineLevel="0" collapsed="false">
      <c r="A5693" s="0" t="n">
        <v>5691</v>
      </c>
      <c r="B5693" s="0" t="s">
        <v>200</v>
      </c>
      <c r="C5693" s="0" t="s">
        <v>203</v>
      </c>
      <c r="D5693" s="0" t="s">
        <v>13</v>
      </c>
      <c r="E5693" s="0" t="s">
        <v>10</v>
      </c>
      <c r="F5693" s="0" t="n">
        <v>449</v>
      </c>
      <c r="G5693" s="0" t="n">
        <v>452</v>
      </c>
    </row>
    <row r="5694" customFormat="false" ht="12.8" hidden="false" customHeight="false" outlineLevel="0" collapsed="false">
      <c r="A5694" s="0" t="n">
        <v>5692</v>
      </c>
      <c r="B5694" s="0" t="s">
        <v>200</v>
      </c>
      <c r="C5694" s="0" t="s">
        <v>203</v>
      </c>
      <c r="D5694" s="0" t="s">
        <v>13</v>
      </c>
      <c r="E5694" s="0" t="s">
        <v>10</v>
      </c>
      <c r="F5694" s="0" t="n">
        <v>757</v>
      </c>
      <c r="G5694" s="0" t="n">
        <v>760</v>
      </c>
    </row>
    <row r="5695" customFormat="false" ht="12.8" hidden="false" customHeight="false" outlineLevel="0" collapsed="false">
      <c r="A5695" s="0" t="n">
        <v>5693</v>
      </c>
      <c r="B5695" s="0" t="s">
        <v>200</v>
      </c>
      <c r="C5695" s="0" t="s">
        <v>203</v>
      </c>
      <c r="D5695" s="0" t="s">
        <v>13</v>
      </c>
      <c r="E5695" s="0" t="s">
        <v>10</v>
      </c>
      <c r="F5695" s="0" t="n">
        <v>1080</v>
      </c>
      <c r="G5695" s="0" t="n">
        <v>1084</v>
      </c>
    </row>
    <row r="5696" customFormat="false" ht="12.8" hidden="false" customHeight="false" outlineLevel="0" collapsed="false">
      <c r="A5696" s="0" t="n">
        <v>5694</v>
      </c>
      <c r="B5696" s="0" t="s">
        <v>200</v>
      </c>
      <c r="C5696" s="0" t="s">
        <v>203</v>
      </c>
      <c r="D5696" s="0" t="s">
        <v>13</v>
      </c>
      <c r="E5696" s="0" t="s">
        <v>10</v>
      </c>
      <c r="F5696" s="0" t="n">
        <v>1427</v>
      </c>
      <c r="G5696" s="0" t="n">
        <v>1429</v>
      </c>
    </row>
    <row r="5697" customFormat="false" ht="12.8" hidden="false" customHeight="false" outlineLevel="0" collapsed="false">
      <c r="A5697" s="0" t="n">
        <v>5695</v>
      </c>
      <c r="B5697" s="0" t="s">
        <v>200</v>
      </c>
      <c r="C5697" s="0" t="s">
        <v>203</v>
      </c>
      <c r="D5697" s="0" t="s">
        <v>13</v>
      </c>
      <c r="E5697" s="0" t="s">
        <v>10</v>
      </c>
      <c r="F5697" s="0" t="n">
        <v>1778</v>
      </c>
      <c r="G5697" s="0" t="n">
        <v>1781</v>
      </c>
    </row>
    <row r="5698" customFormat="false" ht="12.8" hidden="false" customHeight="false" outlineLevel="0" collapsed="false">
      <c r="A5698" s="0" t="n">
        <v>5696</v>
      </c>
      <c r="B5698" s="0" t="s">
        <v>204</v>
      </c>
      <c r="C5698" s="0" t="s">
        <v>205</v>
      </c>
      <c r="D5698" s="0" t="s">
        <v>8</v>
      </c>
      <c r="E5698" s="0" t="s">
        <v>9</v>
      </c>
      <c r="F5698" s="0" t="n">
        <v>12</v>
      </c>
      <c r="G5698" s="0" t="n">
        <v>12</v>
      </c>
    </row>
    <row r="5699" customFormat="false" ht="12.8" hidden="false" customHeight="false" outlineLevel="0" collapsed="false">
      <c r="A5699" s="0" t="n">
        <v>5697</v>
      </c>
      <c r="B5699" s="0" t="s">
        <v>204</v>
      </c>
      <c r="C5699" s="0" t="s">
        <v>205</v>
      </c>
      <c r="D5699" s="0" t="s">
        <v>8</v>
      </c>
      <c r="E5699" s="0" t="s">
        <v>9</v>
      </c>
      <c r="F5699" s="0" t="n">
        <v>266</v>
      </c>
      <c r="G5699" s="0" t="n">
        <v>266</v>
      </c>
    </row>
    <row r="5700" customFormat="false" ht="12.8" hidden="false" customHeight="false" outlineLevel="0" collapsed="false">
      <c r="A5700" s="0" t="n">
        <v>5698</v>
      </c>
      <c r="B5700" s="0" t="s">
        <v>204</v>
      </c>
      <c r="C5700" s="0" t="s">
        <v>205</v>
      </c>
      <c r="D5700" s="0" t="s">
        <v>8</v>
      </c>
      <c r="E5700" s="0" t="s">
        <v>9</v>
      </c>
      <c r="F5700" s="0" t="n">
        <v>496</v>
      </c>
      <c r="G5700" s="0" t="n">
        <v>496</v>
      </c>
    </row>
    <row r="5701" customFormat="false" ht="12.8" hidden="false" customHeight="false" outlineLevel="0" collapsed="false">
      <c r="A5701" s="0" t="n">
        <v>5699</v>
      </c>
      <c r="B5701" s="0" t="s">
        <v>204</v>
      </c>
      <c r="C5701" s="0" t="s">
        <v>205</v>
      </c>
      <c r="D5701" s="0" t="s">
        <v>8</v>
      </c>
      <c r="E5701" s="0" t="s">
        <v>9</v>
      </c>
      <c r="F5701" s="0" t="n">
        <v>722</v>
      </c>
      <c r="G5701" s="0" t="n">
        <v>722</v>
      </c>
    </row>
    <row r="5702" customFormat="false" ht="12.8" hidden="false" customHeight="false" outlineLevel="0" collapsed="false">
      <c r="A5702" s="0" t="n">
        <v>5700</v>
      </c>
      <c r="B5702" s="0" t="s">
        <v>204</v>
      </c>
      <c r="C5702" s="0" t="s">
        <v>205</v>
      </c>
      <c r="D5702" s="0" t="s">
        <v>8</v>
      </c>
      <c r="E5702" s="0" t="s">
        <v>9</v>
      </c>
      <c r="F5702" s="0" t="n">
        <v>945</v>
      </c>
      <c r="G5702" s="0" t="n">
        <v>940</v>
      </c>
    </row>
    <row r="5703" customFormat="false" ht="12.8" hidden="false" customHeight="false" outlineLevel="0" collapsed="false">
      <c r="A5703" s="0" t="n">
        <v>5701</v>
      </c>
      <c r="B5703" s="0" t="s">
        <v>204</v>
      </c>
      <c r="C5703" s="0" t="s">
        <v>205</v>
      </c>
      <c r="D5703" s="0" t="s">
        <v>8</v>
      </c>
      <c r="E5703" s="0" t="s">
        <v>9</v>
      </c>
      <c r="F5703" s="0" t="n">
        <v>1191</v>
      </c>
    </row>
    <row r="5704" customFormat="false" ht="12.8" hidden="false" customHeight="false" outlineLevel="0" collapsed="false">
      <c r="A5704" s="0" t="n">
        <v>5702</v>
      </c>
      <c r="B5704" s="0" t="s">
        <v>204</v>
      </c>
      <c r="C5704" s="0" t="s">
        <v>205</v>
      </c>
      <c r="D5704" s="0" t="s">
        <v>8</v>
      </c>
      <c r="E5704" s="0" t="s">
        <v>10</v>
      </c>
      <c r="F5704" s="0" t="n">
        <v>187</v>
      </c>
      <c r="G5704" s="0" t="n">
        <v>183</v>
      </c>
    </row>
    <row r="5705" customFormat="false" ht="12.8" hidden="false" customHeight="false" outlineLevel="0" collapsed="false">
      <c r="A5705" s="0" t="n">
        <v>5703</v>
      </c>
      <c r="B5705" s="0" t="s">
        <v>204</v>
      </c>
      <c r="C5705" s="0" t="s">
        <v>205</v>
      </c>
      <c r="D5705" s="0" t="s">
        <v>8</v>
      </c>
      <c r="E5705" s="0" t="s">
        <v>10</v>
      </c>
      <c r="F5705" s="0" t="n">
        <v>414</v>
      </c>
      <c r="G5705" s="0" t="n">
        <v>410</v>
      </c>
    </row>
    <row r="5706" customFormat="false" ht="12.8" hidden="false" customHeight="false" outlineLevel="0" collapsed="false">
      <c r="A5706" s="0" t="n">
        <v>5704</v>
      </c>
      <c r="B5706" s="0" t="s">
        <v>204</v>
      </c>
      <c r="C5706" s="0" t="s">
        <v>205</v>
      </c>
      <c r="D5706" s="0" t="s">
        <v>8</v>
      </c>
      <c r="E5706" s="0" t="s">
        <v>10</v>
      </c>
      <c r="F5706" s="0" t="n">
        <v>643</v>
      </c>
      <c r="G5706" s="0" t="n">
        <v>639</v>
      </c>
    </row>
    <row r="5707" customFormat="false" ht="12.8" hidden="false" customHeight="false" outlineLevel="0" collapsed="false">
      <c r="A5707" s="0" t="n">
        <v>5705</v>
      </c>
      <c r="B5707" s="0" t="s">
        <v>204</v>
      </c>
      <c r="C5707" s="0" t="s">
        <v>205</v>
      </c>
      <c r="D5707" s="0" t="s">
        <v>8</v>
      </c>
      <c r="E5707" s="0" t="s">
        <v>10</v>
      </c>
      <c r="F5707" s="0" t="n">
        <v>870</v>
      </c>
      <c r="G5707" s="0" t="n">
        <v>867</v>
      </c>
    </row>
    <row r="5708" customFormat="false" ht="12.8" hidden="false" customHeight="false" outlineLevel="0" collapsed="false">
      <c r="A5708" s="0" t="n">
        <v>5706</v>
      </c>
      <c r="B5708" s="0" t="s">
        <v>204</v>
      </c>
      <c r="C5708" s="0" t="s">
        <v>205</v>
      </c>
      <c r="D5708" s="0" t="s">
        <v>8</v>
      </c>
      <c r="E5708" s="0" t="s">
        <v>10</v>
      </c>
      <c r="F5708" s="0" t="n">
        <v>1101</v>
      </c>
      <c r="G5708" s="0" t="n">
        <v>1096</v>
      </c>
    </row>
    <row r="5709" customFormat="false" ht="12.8" hidden="false" customHeight="false" outlineLevel="0" collapsed="false">
      <c r="A5709" s="0" t="n">
        <v>5707</v>
      </c>
      <c r="B5709" s="0" t="s">
        <v>204</v>
      </c>
      <c r="C5709" s="0" t="s">
        <v>205</v>
      </c>
      <c r="D5709" s="0" t="s">
        <v>11</v>
      </c>
      <c r="E5709" s="0" t="s">
        <v>9</v>
      </c>
      <c r="F5709" s="0" t="n">
        <v>151</v>
      </c>
      <c r="G5709" s="0" t="n">
        <v>154</v>
      </c>
    </row>
    <row r="5710" customFormat="false" ht="12.8" hidden="false" customHeight="false" outlineLevel="0" collapsed="false">
      <c r="A5710" s="0" t="n">
        <v>5708</v>
      </c>
      <c r="B5710" s="0" t="s">
        <v>204</v>
      </c>
      <c r="C5710" s="0" t="s">
        <v>205</v>
      </c>
      <c r="D5710" s="0" t="s">
        <v>11</v>
      </c>
      <c r="E5710" s="0" t="s">
        <v>9</v>
      </c>
      <c r="F5710" s="0" t="n">
        <v>380</v>
      </c>
      <c r="G5710" s="0" t="n">
        <v>385</v>
      </c>
    </row>
    <row r="5711" customFormat="false" ht="12.8" hidden="false" customHeight="false" outlineLevel="0" collapsed="false">
      <c r="A5711" s="0" t="n">
        <v>5709</v>
      </c>
      <c r="B5711" s="0" t="s">
        <v>204</v>
      </c>
      <c r="C5711" s="0" t="s">
        <v>205</v>
      </c>
      <c r="D5711" s="0" t="s">
        <v>11</v>
      </c>
      <c r="E5711" s="0" t="s">
        <v>9</v>
      </c>
      <c r="F5711" s="0" t="n">
        <v>608</v>
      </c>
      <c r="G5711" s="0" t="n">
        <v>608</v>
      </c>
    </row>
    <row r="5712" customFormat="false" ht="12.8" hidden="false" customHeight="false" outlineLevel="0" collapsed="false">
      <c r="A5712" s="0" t="n">
        <v>5710</v>
      </c>
      <c r="B5712" s="0" t="s">
        <v>204</v>
      </c>
      <c r="C5712" s="0" t="s">
        <v>205</v>
      </c>
      <c r="D5712" s="0" t="s">
        <v>11</v>
      </c>
      <c r="E5712" s="0" t="s">
        <v>9</v>
      </c>
      <c r="F5712" s="0" t="n">
        <v>834</v>
      </c>
      <c r="G5712" s="0" t="n">
        <v>835</v>
      </c>
    </row>
    <row r="5713" customFormat="false" ht="12.8" hidden="false" customHeight="false" outlineLevel="0" collapsed="false">
      <c r="A5713" s="0" t="n">
        <v>5711</v>
      </c>
      <c r="B5713" s="0" t="s">
        <v>204</v>
      </c>
      <c r="C5713" s="0" t="s">
        <v>205</v>
      </c>
      <c r="D5713" s="0" t="s">
        <v>11</v>
      </c>
      <c r="E5713" s="0" t="s">
        <v>9</v>
      </c>
      <c r="F5713" s="0" t="n">
        <v>1061</v>
      </c>
      <c r="G5713" s="0" t="n">
        <v>1066</v>
      </c>
    </row>
    <row r="5714" customFormat="false" ht="12.8" hidden="false" customHeight="false" outlineLevel="0" collapsed="false">
      <c r="A5714" s="0" t="n">
        <v>5712</v>
      </c>
      <c r="B5714" s="0" t="s">
        <v>204</v>
      </c>
      <c r="C5714" s="0" t="s">
        <v>205</v>
      </c>
      <c r="D5714" s="0" t="s">
        <v>11</v>
      </c>
      <c r="E5714" s="0" t="s">
        <v>10</v>
      </c>
      <c r="F5714" s="0" t="n">
        <v>60</v>
      </c>
      <c r="G5714" s="0" t="n">
        <v>56</v>
      </c>
    </row>
    <row r="5715" customFormat="false" ht="12.8" hidden="false" customHeight="false" outlineLevel="0" collapsed="false">
      <c r="A5715" s="0" t="n">
        <v>5713</v>
      </c>
      <c r="B5715" s="0" t="s">
        <v>204</v>
      </c>
      <c r="C5715" s="0" t="s">
        <v>205</v>
      </c>
      <c r="D5715" s="0" t="s">
        <v>11</v>
      </c>
      <c r="E5715" s="0" t="s">
        <v>10</v>
      </c>
      <c r="F5715" s="0" t="n">
        <v>297</v>
      </c>
      <c r="G5715" s="0" t="n">
        <v>298</v>
      </c>
    </row>
    <row r="5716" customFormat="false" ht="12.8" hidden="false" customHeight="false" outlineLevel="0" collapsed="false">
      <c r="A5716" s="0" t="n">
        <v>5714</v>
      </c>
      <c r="B5716" s="0" t="s">
        <v>204</v>
      </c>
      <c r="C5716" s="0" t="s">
        <v>205</v>
      </c>
      <c r="D5716" s="0" t="s">
        <v>11</v>
      </c>
      <c r="E5716" s="0" t="s">
        <v>10</v>
      </c>
      <c r="F5716" s="0" t="n">
        <v>526</v>
      </c>
      <c r="G5716" s="0" t="n">
        <v>526</v>
      </c>
    </row>
    <row r="5717" customFormat="false" ht="12.8" hidden="false" customHeight="false" outlineLevel="0" collapsed="false">
      <c r="A5717" s="0" t="n">
        <v>5715</v>
      </c>
      <c r="B5717" s="0" t="s">
        <v>204</v>
      </c>
      <c r="C5717" s="0" t="s">
        <v>205</v>
      </c>
      <c r="D5717" s="0" t="s">
        <v>11</v>
      </c>
      <c r="E5717" s="0" t="s">
        <v>10</v>
      </c>
      <c r="F5717" s="0" t="n">
        <v>755</v>
      </c>
      <c r="G5717" s="0" t="n">
        <v>755</v>
      </c>
    </row>
    <row r="5718" customFormat="false" ht="12.8" hidden="false" customHeight="false" outlineLevel="0" collapsed="false">
      <c r="A5718" s="0" t="n">
        <v>5716</v>
      </c>
      <c r="B5718" s="0" t="s">
        <v>204</v>
      </c>
      <c r="C5718" s="0" t="s">
        <v>205</v>
      </c>
      <c r="D5718" s="0" t="s">
        <v>11</v>
      </c>
      <c r="E5718" s="0" t="s">
        <v>10</v>
      </c>
      <c r="F5718" s="0" t="n">
        <v>979</v>
      </c>
      <c r="G5718" s="0" t="n">
        <v>977</v>
      </c>
    </row>
    <row r="5719" customFormat="false" ht="12.8" hidden="false" customHeight="false" outlineLevel="0" collapsed="false">
      <c r="A5719" s="0" t="n">
        <v>5717</v>
      </c>
      <c r="B5719" s="0" t="s">
        <v>204</v>
      </c>
      <c r="C5719" s="0" t="s">
        <v>205</v>
      </c>
      <c r="D5719" s="0" t="s">
        <v>11</v>
      </c>
      <c r="E5719" s="0" t="s">
        <v>10</v>
      </c>
      <c r="F5719" s="0" t="n">
        <v>1220</v>
      </c>
      <c r="G5719" s="0" t="n">
        <v>1217</v>
      </c>
    </row>
    <row r="5720" customFormat="false" ht="12.8" hidden="false" customHeight="false" outlineLevel="0" collapsed="false">
      <c r="A5720" s="0" t="n">
        <v>5718</v>
      </c>
      <c r="B5720" s="0" t="s">
        <v>204</v>
      </c>
      <c r="C5720" s="0" t="s">
        <v>205</v>
      </c>
      <c r="D5720" s="0" t="s">
        <v>12</v>
      </c>
      <c r="E5720" s="0" t="s">
        <v>9</v>
      </c>
      <c r="F5720" s="0" t="n">
        <v>12</v>
      </c>
      <c r="G5720" s="0" t="n">
        <v>8</v>
      </c>
    </row>
    <row r="5721" customFormat="false" ht="12.8" hidden="false" customHeight="false" outlineLevel="0" collapsed="false">
      <c r="A5721" s="0" t="n">
        <v>5719</v>
      </c>
      <c r="B5721" s="0" t="s">
        <v>204</v>
      </c>
      <c r="C5721" s="0" t="s">
        <v>205</v>
      </c>
      <c r="D5721" s="0" t="s">
        <v>12</v>
      </c>
      <c r="E5721" s="0" t="s">
        <v>9</v>
      </c>
      <c r="F5721" s="0" t="n">
        <v>266</v>
      </c>
      <c r="G5721" s="0" t="n">
        <v>265</v>
      </c>
    </row>
    <row r="5722" customFormat="false" ht="12.8" hidden="false" customHeight="false" outlineLevel="0" collapsed="false">
      <c r="A5722" s="0" t="n">
        <v>5720</v>
      </c>
      <c r="B5722" s="0" t="s">
        <v>204</v>
      </c>
      <c r="C5722" s="0" t="s">
        <v>205</v>
      </c>
      <c r="D5722" s="0" t="s">
        <v>12</v>
      </c>
      <c r="E5722" s="0" t="s">
        <v>9</v>
      </c>
      <c r="F5722" s="0" t="n">
        <v>496</v>
      </c>
      <c r="G5722" s="0" t="n">
        <v>494</v>
      </c>
    </row>
    <row r="5723" customFormat="false" ht="12.8" hidden="false" customHeight="false" outlineLevel="0" collapsed="false">
      <c r="A5723" s="0" t="n">
        <v>5721</v>
      </c>
      <c r="B5723" s="0" t="s">
        <v>204</v>
      </c>
      <c r="C5723" s="0" t="s">
        <v>205</v>
      </c>
      <c r="D5723" s="0" t="s">
        <v>12</v>
      </c>
      <c r="E5723" s="0" t="s">
        <v>9</v>
      </c>
      <c r="F5723" s="0" t="n">
        <v>722</v>
      </c>
      <c r="G5723" s="0" t="n">
        <v>720</v>
      </c>
    </row>
    <row r="5724" customFormat="false" ht="12.8" hidden="false" customHeight="false" outlineLevel="0" collapsed="false">
      <c r="A5724" s="0" t="n">
        <v>5722</v>
      </c>
      <c r="B5724" s="0" t="s">
        <v>204</v>
      </c>
      <c r="C5724" s="0" t="s">
        <v>205</v>
      </c>
      <c r="D5724" s="0" t="s">
        <v>12</v>
      </c>
      <c r="E5724" s="0" t="s">
        <v>9</v>
      </c>
      <c r="F5724" s="0" t="n">
        <v>945</v>
      </c>
      <c r="G5724" s="0" t="n">
        <v>939</v>
      </c>
    </row>
    <row r="5725" customFormat="false" ht="12.8" hidden="false" customHeight="false" outlineLevel="0" collapsed="false">
      <c r="A5725" s="0" t="n">
        <v>5723</v>
      </c>
      <c r="B5725" s="0" t="s">
        <v>204</v>
      </c>
      <c r="C5725" s="0" t="s">
        <v>205</v>
      </c>
      <c r="D5725" s="0" t="s">
        <v>12</v>
      </c>
      <c r="E5725" s="0" t="s">
        <v>9</v>
      </c>
      <c r="F5725" s="0" t="n">
        <v>1191</v>
      </c>
      <c r="G5725" s="0" t="n">
        <v>1176</v>
      </c>
    </row>
    <row r="5726" customFormat="false" ht="12.8" hidden="false" customHeight="false" outlineLevel="0" collapsed="false">
      <c r="A5726" s="0" t="n">
        <v>5724</v>
      </c>
      <c r="B5726" s="0" t="s">
        <v>204</v>
      </c>
      <c r="C5726" s="0" t="s">
        <v>205</v>
      </c>
      <c r="D5726" s="0" t="s">
        <v>12</v>
      </c>
      <c r="E5726" s="0" t="s">
        <v>10</v>
      </c>
      <c r="F5726" s="0" t="n">
        <v>187</v>
      </c>
      <c r="G5726" s="0" t="n">
        <v>185</v>
      </c>
    </row>
    <row r="5727" customFormat="false" ht="12.8" hidden="false" customHeight="false" outlineLevel="0" collapsed="false">
      <c r="A5727" s="0" t="n">
        <v>5725</v>
      </c>
      <c r="B5727" s="0" t="s">
        <v>204</v>
      </c>
      <c r="C5727" s="0" t="s">
        <v>205</v>
      </c>
      <c r="D5727" s="0" t="s">
        <v>12</v>
      </c>
      <c r="E5727" s="0" t="s">
        <v>10</v>
      </c>
      <c r="F5727" s="0" t="n">
        <v>414</v>
      </c>
      <c r="G5727" s="0" t="n">
        <v>412</v>
      </c>
    </row>
    <row r="5728" customFormat="false" ht="12.8" hidden="false" customHeight="false" outlineLevel="0" collapsed="false">
      <c r="A5728" s="0" t="n">
        <v>5726</v>
      </c>
      <c r="B5728" s="0" t="s">
        <v>204</v>
      </c>
      <c r="C5728" s="0" t="s">
        <v>205</v>
      </c>
      <c r="D5728" s="0" t="s">
        <v>12</v>
      </c>
      <c r="E5728" s="0" t="s">
        <v>10</v>
      </c>
      <c r="F5728" s="0" t="n">
        <v>643</v>
      </c>
      <c r="G5728" s="0" t="n">
        <v>641</v>
      </c>
    </row>
    <row r="5729" customFormat="false" ht="12.8" hidden="false" customHeight="false" outlineLevel="0" collapsed="false">
      <c r="A5729" s="0" t="n">
        <v>5727</v>
      </c>
      <c r="B5729" s="0" t="s">
        <v>204</v>
      </c>
      <c r="C5729" s="0" t="s">
        <v>205</v>
      </c>
      <c r="D5729" s="0" t="s">
        <v>12</v>
      </c>
      <c r="E5729" s="0" t="s">
        <v>10</v>
      </c>
      <c r="F5729" s="0" t="n">
        <v>870</v>
      </c>
      <c r="G5729" s="0" t="n">
        <v>868</v>
      </c>
    </row>
    <row r="5730" customFormat="false" ht="12.8" hidden="false" customHeight="false" outlineLevel="0" collapsed="false">
      <c r="A5730" s="0" t="n">
        <v>5728</v>
      </c>
      <c r="B5730" s="0" t="s">
        <v>204</v>
      </c>
      <c r="C5730" s="0" t="s">
        <v>205</v>
      </c>
      <c r="D5730" s="0" t="s">
        <v>12</v>
      </c>
      <c r="E5730" s="0" t="s">
        <v>10</v>
      </c>
      <c r="F5730" s="0" t="n">
        <v>1101</v>
      </c>
      <c r="G5730" s="0" t="n">
        <v>1099</v>
      </c>
    </row>
    <row r="5731" customFormat="false" ht="12.8" hidden="false" customHeight="false" outlineLevel="0" collapsed="false">
      <c r="A5731" s="0" t="n">
        <v>5729</v>
      </c>
      <c r="B5731" s="0" t="s">
        <v>204</v>
      </c>
      <c r="C5731" s="0" t="s">
        <v>205</v>
      </c>
      <c r="D5731" s="0" t="s">
        <v>13</v>
      </c>
      <c r="E5731" s="0" t="s">
        <v>9</v>
      </c>
      <c r="F5731" s="0" t="n">
        <v>151</v>
      </c>
      <c r="G5731" s="0" t="n">
        <v>148</v>
      </c>
    </row>
    <row r="5732" customFormat="false" ht="12.8" hidden="false" customHeight="false" outlineLevel="0" collapsed="false">
      <c r="A5732" s="0" t="n">
        <v>5730</v>
      </c>
      <c r="B5732" s="0" t="s">
        <v>204</v>
      </c>
      <c r="C5732" s="0" t="s">
        <v>205</v>
      </c>
      <c r="D5732" s="0" t="s">
        <v>13</v>
      </c>
      <c r="E5732" s="0" t="s">
        <v>9</v>
      </c>
      <c r="F5732" s="0" t="n">
        <v>380</v>
      </c>
      <c r="G5732" s="0" t="n">
        <v>380</v>
      </c>
    </row>
    <row r="5733" customFormat="false" ht="12.8" hidden="false" customHeight="false" outlineLevel="0" collapsed="false">
      <c r="A5733" s="0" t="n">
        <v>5731</v>
      </c>
      <c r="B5733" s="0" t="s">
        <v>204</v>
      </c>
      <c r="C5733" s="0" t="s">
        <v>205</v>
      </c>
      <c r="D5733" s="0" t="s">
        <v>13</v>
      </c>
      <c r="E5733" s="0" t="s">
        <v>9</v>
      </c>
      <c r="F5733" s="0" t="n">
        <v>608</v>
      </c>
      <c r="G5733" s="0" t="n">
        <v>609</v>
      </c>
    </row>
    <row r="5734" customFormat="false" ht="12.8" hidden="false" customHeight="false" outlineLevel="0" collapsed="false">
      <c r="A5734" s="0" t="n">
        <v>5732</v>
      </c>
      <c r="B5734" s="0" t="s">
        <v>204</v>
      </c>
      <c r="C5734" s="0" t="s">
        <v>205</v>
      </c>
      <c r="D5734" s="0" t="s">
        <v>13</v>
      </c>
      <c r="E5734" s="0" t="s">
        <v>9</v>
      </c>
      <c r="F5734" s="0" t="n">
        <v>834</v>
      </c>
      <c r="G5734" s="0" t="n">
        <v>835</v>
      </c>
    </row>
    <row r="5735" customFormat="false" ht="12.8" hidden="false" customHeight="false" outlineLevel="0" collapsed="false">
      <c r="A5735" s="0" t="n">
        <v>5733</v>
      </c>
      <c r="B5735" s="0" t="s">
        <v>204</v>
      </c>
      <c r="C5735" s="0" t="s">
        <v>205</v>
      </c>
      <c r="D5735" s="0" t="s">
        <v>13</v>
      </c>
      <c r="E5735" s="0" t="s">
        <v>9</v>
      </c>
      <c r="F5735" s="0" t="n">
        <v>1061</v>
      </c>
      <c r="G5735" s="0" t="n">
        <v>1060</v>
      </c>
    </row>
    <row r="5736" customFormat="false" ht="12.8" hidden="false" customHeight="false" outlineLevel="0" collapsed="false">
      <c r="A5736" s="0" t="n">
        <v>5734</v>
      </c>
      <c r="B5736" s="0" t="s">
        <v>204</v>
      </c>
      <c r="C5736" s="0" t="s">
        <v>205</v>
      </c>
      <c r="D5736" s="0" t="s">
        <v>13</v>
      </c>
      <c r="E5736" s="0" t="s">
        <v>10</v>
      </c>
      <c r="F5736" s="0" t="n">
        <v>60</v>
      </c>
      <c r="G5736" s="0" t="n">
        <v>62</v>
      </c>
    </row>
    <row r="5737" customFormat="false" ht="12.8" hidden="false" customHeight="false" outlineLevel="0" collapsed="false">
      <c r="A5737" s="0" t="n">
        <v>5735</v>
      </c>
      <c r="B5737" s="0" t="s">
        <v>204</v>
      </c>
      <c r="C5737" s="0" t="s">
        <v>205</v>
      </c>
      <c r="D5737" s="0" t="s">
        <v>13</v>
      </c>
      <c r="E5737" s="0" t="s">
        <v>10</v>
      </c>
      <c r="F5737" s="0" t="n">
        <v>297</v>
      </c>
      <c r="G5737" s="0" t="n">
        <v>300</v>
      </c>
    </row>
    <row r="5738" customFormat="false" ht="12.8" hidden="false" customHeight="false" outlineLevel="0" collapsed="false">
      <c r="A5738" s="0" t="n">
        <v>5736</v>
      </c>
      <c r="B5738" s="0" t="s">
        <v>204</v>
      </c>
      <c r="C5738" s="0" t="s">
        <v>205</v>
      </c>
      <c r="D5738" s="0" t="s">
        <v>13</v>
      </c>
      <c r="E5738" s="0" t="s">
        <v>10</v>
      </c>
      <c r="F5738" s="0" t="n">
        <v>526</v>
      </c>
      <c r="G5738" s="0" t="n">
        <v>528</v>
      </c>
    </row>
    <row r="5739" customFormat="false" ht="12.8" hidden="false" customHeight="false" outlineLevel="0" collapsed="false">
      <c r="A5739" s="0" t="n">
        <v>5737</v>
      </c>
      <c r="B5739" s="0" t="s">
        <v>204</v>
      </c>
      <c r="C5739" s="0" t="s">
        <v>205</v>
      </c>
      <c r="D5739" s="0" t="s">
        <v>13</v>
      </c>
      <c r="E5739" s="0" t="s">
        <v>10</v>
      </c>
      <c r="F5739" s="0" t="n">
        <v>755</v>
      </c>
      <c r="G5739" s="0" t="n">
        <v>756</v>
      </c>
    </row>
    <row r="5740" customFormat="false" ht="12.8" hidden="false" customHeight="false" outlineLevel="0" collapsed="false">
      <c r="A5740" s="0" t="n">
        <v>5738</v>
      </c>
      <c r="B5740" s="0" t="s">
        <v>204</v>
      </c>
      <c r="C5740" s="0" t="s">
        <v>205</v>
      </c>
      <c r="D5740" s="0" t="s">
        <v>13</v>
      </c>
      <c r="E5740" s="0" t="s">
        <v>10</v>
      </c>
      <c r="F5740" s="0" t="n">
        <v>979</v>
      </c>
      <c r="G5740" s="0" t="n">
        <v>981</v>
      </c>
    </row>
    <row r="5741" customFormat="false" ht="12.8" hidden="false" customHeight="false" outlineLevel="0" collapsed="false">
      <c r="A5741" s="0" t="n">
        <v>5739</v>
      </c>
      <c r="B5741" s="0" t="s">
        <v>204</v>
      </c>
      <c r="C5741" s="0" t="s">
        <v>205</v>
      </c>
      <c r="D5741" s="0" t="s">
        <v>13</v>
      </c>
      <c r="E5741" s="0" t="s">
        <v>10</v>
      </c>
      <c r="F5741" s="0" t="n">
        <v>1220</v>
      </c>
      <c r="G5741" s="0" t="n">
        <v>1222</v>
      </c>
    </row>
    <row r="5742" customFormat="false" ht="12.8" hidden="false" customHeight="false" outlineLevel="0" collapsed="false">
      <c r="A5742" s="0" t="n">
        <v>5740</v>
      </c>
      <c r="B5742" s="0" t="s">
        <v>204</v>
      </c>
      <c r="C5742" s="0" t="s">
        <v>206</v>
      </c>
      <c r="D5742" s="0" t="s">
        <v>8</v>
      </c>
      <c r="E5742" s="0" t="s">
        <v>9</v>
      </c>
      <c r="F5742" s="0" t="n">
        <v>237</v>
      </c>
      <c r="G5742" s="0" t="n">
        <v>239</v>
      </c>
    </row>
    <row r="5743" customFormat="false" ht="12.8" hidden="false" customHeight="false" outlineLevel="0" collapsed="false">
      <c r="A5743" s="0" t="n">
        <v>5741</v>
      </c>
      <c r="B5743" s="0" t="s">
        <v>204</v>
      </c>
      <c r="C5743" s="0" t="s">
        <v>206</v>
      </c>
      <c r="D5743" s="0" t="s">
        <v>8</v>
      </c>
      <c r="E5743" s="0" t="s">
        <v>9</v>
      </c>
      <c r="F5743" s="0" t="n">
        <v>618</v>
      </c>
      <c r="G5743" s="0" t="n">
        <v>608</v>
      </c>
    </row>
    <row r="5744" customFormat="false" ht="12.8" hidden="false" customHeight="false" outlineLevel="0" collapsed="false">
      <c r="A5744" s="0" t="n">
        <v>5742</v>
      </c>
      <c r="B5744" s="0" t="s">
        <v>204</v>
      </c>
      <c r="C5744" s="0" t="s">
        <v>206</v>
      </c>
      <c r="D5744" s="0" t="s">
        <v>8</v>
      </c>
      <c r="E5744" s="0" t="s">
        <v>9</v>
      </c>
      <c r="F5744" s="0" t="n">
        <v>987</v>
      </c>
      <c r="G5744" s="0" t="n">
        <v>986</v>
      </c>
    </row>
    <row r="5745" customFormat="false" ht="12.8" hidden="false" customHeight="false" outlineLevel="0" collapsed="false">
      <c r="A5745" s="0" t="n">
        <v>5743</v>
      </c>
      <c r="B5745" s="0" t="s">
        <v>204</v>
      </c>
      <c r="C5745" s="0" t="s">
        <v>206</v>
      </c>
      <c r="D5745" s="0" t="s">
        <v>8</v>
      </c>
      <c r="E5745" s="0" t="s">
        <v>9</v>
      </c>
      <c r="F5745" s="0" t="n">
        <v>1410</v>
      </c>
    </row>
    <row r="5746" customFormat="false" ht="12.8" hidden="false" customHeight="false" outlineLevel="0" collapsed="false">
      <c r="A5746" s="0" t="n">
        <v>5744</v>
      </c>
      <c r="B5746" s="0" t="s">
        <v>204</v>
      </c>
      <c r="C5746" s="0" t="s">
        <v>206</v>
      </c>
      <c r="D5746" s="0" t="s">
        <v>8</v>
      </c>
      <c r="E5746" s="0" t="s">
        <v>9</v>
      </c>
      <c r="F5746" s="0" t="n">
        <v>1821</v>
      </c>
      <c r="G5746" s="0" t="n">
        <v>1816</v>
      </c>
    </row>
    <row r="5747" customFormat="false" ht="12.8" hidden="false" customHeight="false" outlineLevel="0" collapsed="false">
      <c r="A5747" s="0" t="n">
        <v>5745</v>
      </c>
      <c r="B5747" s="0" t="s">
        <v>204</v>
      </c>
      <c r="C5747" s="0" t="s">
        <v>206</v>
      </c>
      <c r="D5747" s="0" t="s">
        <v>8</v>
      </c>
      <c r="E5747" s="0" t="s">
        <v>9</v>
      </c>
      <c r="F5747" s="0" t="n">
        <v>2190</v>
      </c>
      <c r="G5747" s="0" t="n">
        <v>2189</v>
      </c>
    </row>
    <row r="5748" customFormat="false" ht="12.8" hidden="false" customHeight="false" outlineLevel="0" collapsed="false">
      <c r="A5748" s="0" t="n">
        <v>5746</v>
      </c>
      <c r="B5748" s="0" t="s">
        <v>204</v>
      </c>
      <c r="C5748" s="0" t="s">
        <v>206</v>
      </c>
      <c r="D5748" s="0" t="s">
        <v>8</v>
      </c>
      <c r="E5748" s="0" t="s">
        <v>10</v>
      </c>
      <c r="F5748" s="0" t="n">
        <v>131</v>
      </c>
      <c r="G5748" s="0" t="n">
        <v>130</v>
      </c>
    </row>
    <row r="5749" customFormat="false" ht="12.8" hidden="false" customHeight="false" outlineLevel="0" collapsed="false">
      <c r="A5749" s="0" t="n">
        <v>5747</v>
      </c>
      <c r="B5749" s="0" t="s">
        <v>204</v>
      </c>
      <c r="C5749" s="0" t="s">
        <v>206</v>
      </c>
      <c r="D5749" s="0" t="s">
        <v>8</v>
      </c>
      <c r="E5749" s="0" t="s">
        <v>10</v>
      </c>
      <c r="F5749" s="0" t="n">
        <v>512</v>
      </c>
      <c r="G5749" s="0" t="n">
        <v>512</v>
      </c>
    </row>
    <row r="5750" customFormat="false" ht="12.8" hidden="false" customHeight="false" outlineLevel="0" collapsed="false">
      <c r="A5750" s="0" t="n">
        <v>5748</v>
      </c>
      <c r="B5750" s="0" t="s">
        <v>204</v>
      </c>
      <c r="C5750" s="0" t="s">
        <v>206</v>
      </c>
      <c r="D5750" s="0" t="s">
        <v>8</v>
      </c>
      <c r="E5750" s="0" t="s">
        <v>10</v>
      </c>
      <c r="F5750" s="0" t="n">
        <v>866</v>
      </c>
      <c r="G5750" s="0" t="n">
        <v>865</v>
      </c>
    </row>
    <row r="5751" customFormat="false" ht="12.8" hidden="false" customHeight="false" outlineLevel="0" collapsed="false">
      <c r="A5751" s="0" t="n">
        <v>5749</v>
      </c>
      <c r="B5751" s="0" t="s">
        <v>204</v>
      </c>
      <c r="C5751" s="0" t="s">
        <v>206</v>
      </c>
      <c r="D5751" s="0" t="s">
        <v>8</v>
      </c>
      <c r="E5751" s="0" t="s">
        <v>10</v>
      </c>
      <c r="F5751" s="0" t="n">
        <v>1299</v>
      </c>
      <c r="G5751" s="0" t="n">
        <v>1298</v>
      </c>
    </row>
    <row r="5752" customFormat="false" ht="12.8" hidden="false" customHeight="false" outlineLevel="0" collapsed="false">
      <c r="A5752" s="0" t="n">
        <v>5750</v>
      </c>
      <c r="B5752" s="0" t="s">
        <v>204</v>
      </c>
      <c r="C5752" s="0" t="s">
        <v>206</v>
      </c>
      <c r="D5752" s="0" t="s">
        <v>8</v>
      </c>
      <c r="E5752" s="0" t="s">
        <v>10</v>
      </c>
      <c r="F5752" s="0" t="n">
        <v>1703</v>
      </c>
      <c r="G5752" s="0" t="n">
        <v>1700</v>
      </c>
    </row>
    <row r="5753" customFormat="false" ht="12.8" hidden="false" customHeight="false" outlineLevel="0" collapsed="false">
      <c r="A5753" s="0" t="n">
        <v>5751</v>
      </c>
      <c r="B5753" s="0" t="s">
        <v>204</v>
      </c>
      <c r="C5753" s="0" t="s">
        <v>206</v>
      </c>
      <c r="D5753" s="0" t="s">
        <v>8</v>
      </c>
      <c r="E5753" s="0" t="s">
        <v>10</v>
      </c>
      <c r="F5753" s="0" t="n">
        <v>2092</v>
      </c>
      <c r="G5753" s="0" t="n">
        <v>2091</v>
      </c>
    </row>
    <row r="5754" customFormat="false" ht="12.8" hidden="false" customHeight="false" outlineLevel="0" collapsed="false">
      <c r="A5754" s="0" t="n">
        <v>5752</v>
      </c>
      <c r="B5754" s="0" t="s">
        <v>204</v>
      </c>
      <c r="C5754" s="0" t="s">
        <v>206</v>
      </c>
      <c r="D5754" s="0" t="s">
        <v>8</v>
      </c>
      <c r="E5754" s="0" t="s">
        <v>10</v>
      </c>
      <c r="F5754" s="0" t="n">
        <v>2516</v>
      </c>
      <c r="G5754" s="0" t="n">
        <v>2518</v>
      </c>
    </row>
    <row r="5755" customFormat="false" ht="12.8" hidden="false" customHeight="false" outlineLevel="0" collapsed="false">
      <c r="A5755" s="0" t="n">
        <v>5753</v>
      </c>
      <c r="B5755" s="0" t="s">
        <v>204</v>
      </c>
      <c r="C5755" s="0" t="s">
        <v>206</v>
      </c>
      <c r="D5755" s="0" t="s">
        <v>8</v>
      </c>
      <c r="E5755" s="0" t="s">
        <v>10</v>
      </c>
      <c r="F5755" s="0" t="n">
        <v>2524</v>
      </c>
    </row>
    <row r="5756" customFormat="false" ht="12.8" hidden="false" customHeight="false" outlineLevel="0" collapsed="false">
      <c r="A5756" s="0" t="n">
        <v>5754</v>
      </c>
      <c r="B5756" s="0" t="s">
        <v>204</v>
      </c>
      <c r="C5756" s="0" t="s">
        <v>206</v>
      </c>
      <c r="D5756" s="0" t="s">
        <v>8</v>
      </c>
      <c r="E5756" s="0" t="s">
        <v>10</v>
      </c>
      <c r="G5756" s="0" t="n">
        <v>659</v>
      </c>
    </row>
    <row r="5757" customFormat="false" ht="12.8" hidden="false" customHeight="false" outlineLevel="0" collapsed="false">
      <c r="A5757" s="0" t="n">
        <v>5755</v>
      </c>
      <c r="B5757" s="0" t="s">
        <v>204</v>
      </c>
      <c r="C5757" s="0" t="s">
        <v>206</v>
      </c>
      <c r="D5757" s="0" t="s">
        <v>11</v>
      </c>
      <c r="E5757" s="0" t="s">
        <v>9</v>
      </c>
      <c r="F5757" s="0" t="n">
        <v>61</v>
      </c>
      <c r="G5757" s="0" t="n">
        <v>59</v>
      </c>
    </row>
    <row r="5758" customFormat="false" ht="12.8" hidden="false" customHeight="false" outlineLevel="0" collapsed="false">
      <c r="A5758" s="0" t="n">
        <v>5756</v>
      </c>
      <c r="B5758" s="0" t="s">
        <v>204</v>
      </c>
      <c r="C5758" s="0" t="s">
        <v>206</v>
      </c>
      <c r="D5758" s="0" t="s">
        <v>11</v>
      </c>
      <c r="E5758" s="0" t="s">
        <v>9</v>
      </c>
      <c r="F5758" s="0" t="n">
        <v>433</v>
      </c>
      <c r="G5758" s="0" t="n">
        <v>430</v>
      </c>
    </row>
    <row r="5759" customFormat="false" ht="12.8" hidden="false" customHeight="false" outlineLevel="0" collapsed="false">
      <c r="A5759" s="0" t="n">
        <v>5757</v>
      </c>
      <c r="B5759" s="0" t="s">
        <v>204</v>
      </c>
      <c r="C5759" s="0" t="s">
        <v>206</v>
      </c>
      <c r="D5759" s="0" t="s">
        <v>11</v>
      </c>
      <c r="E5759" s="0" t="s">
        <v>9</v>
      </c>
      <c r="F5759" s="0" t="n">
        <v>802</v>
      </c>
      <c r="G5759" s="0" t="n">
        <v>803</v>
      </c>
    </row>
    <row r="5760" customFormat="false" ht="12.8" hidden="false" customHeight="false" outlineLevel="0" collapsed="false">
      <c r="A5760" s="0" t="n">
        <v>5758</v>
      </c>
      <c r="B5760" s="0" t="s">
        <v>204</v>
      </c>
      <c r="C5760" s="0" t="s">
        <v>206</v>
      </c>
      <c r="D5760" s="0" t="s">
        <v>11</v>
      </c>
      <c r="E5760" s="0" t="s">
        <v>9</v>
      </c>
      <c r="F5760" s="0" t="n">
        <v>1212</v>
      </c>
    </row>
    <row r="5761" customFormat="false" ht="12.8" hidden="false" customHeight="false" outlineLevel="0" collapsed="false">
      <c r="A5761" s="0" t="n">
        <v>5759</v>
      </c>
      <c r="B5761" s="0" t="s">
        <v>204</v>
      </c>
      <c r="C5761" s="0" t="s">
        <v>206</v>
      </c>
      <c r="D5761" s="0" t="s">
        <v>11</v>
      </c>
      <c r="E5761" s="0" t="s">
        <v>9</v>
      </c>
      <c r="F5761" s="0" t="n">
        <v>1619</v>
      </c>
      <c r="G5761" s="0" t="n">
        <v>1617</v>
      </c>
    </row>
    <row r="5762" customFormat="false" ht="12.8" hidden="false" customHeight="false" outlineLevel="0" collapsed="false">
      <c r="A5762" s="0" t="n">
        <v>5760</v>
      </c>
      <c r="B5762" s="0" t="s">
        <v>204</v>
      </c>
      <c r="C5762" s="0" t="s">
        <v>206</v>
      </c>
      <c r="D5762" s="0" t="s">
        <v>11</v>
      </c>
      <c r="E5762" s="0" t="s">
        <v>9</v>
      </c>
      <c r="F5762" s="0" t="n">
        <v>2013</v>
      </c>
      <c r="G5762" s="0" t="n">
        <v>2019</v>
      </c>
    </row>
    <row r="5763" customFormat="false" ht="12.8" hidden="false" customHeight="false" outlineLevel="0" collapsed="false">
      <c r="A5763" s="0" t="n">
        <v>5761</v>
      </c>
      <c r="B5763" s="0" t="s">
        <v>204</v>
      </c>
      <c r="C5763" s="0" t="s">
        <v>206</v>
      </c>
      <c r="D5763" s="0" t="s">
        <v>11</v>
      </c>
      <c r="E5763" s="0" t="s">
        <v>9</v>
      </c>
      <c r="F5763" s="0" t="n">
        <v>2417</v>
      </c>
      <c r="G5763" s="0" t="n">
        <v>2414</v>
      </c>
    </row>
    <row r="5764" customFormat="false" ht="12.8" hidden="false" customHeight="false" outlineLevel="0" collapsed="false">
      <c r="A5764" s="0" t="n">
        <v>5762</v>
      </c>
      <c r="B5764" s="0" t="s">
        <v>204</v>
      </c>
      <c r="C5764" s="0" t="s">
        <v>206</v>
      </c>
      <c r="D5764" s="0" t="s">
        <v>11</v>
      </c>
      <c r="E5764" s="0" t="s">
        <v>10</v>
      </c>
      <c r="F5764" s="0" t="n">
        <v>307</v>
      </c>
      <c r="G5764" s="0" t="n">
        <v>309</v>
      </c>
    </row>
    <row r="5765" customFormat="false" ht="12.8" hidden="false" customHeight="false" outlineLevel="0" collapsed="false">
      <c r="A5765" s="0" t="n">
        <v>5763</v>
      </c>
      <c r="B5765" s="0" t="s">
        <v>204</v>
      </c>
      <c r="C5765" s="0" t="s">
        <v>206</v>
      </c>
      <c r="D5765" s="0" t="s">
        <v>11</v>
      </c>
      <c r="E5765" s="0" t="s">
        <v>10</v>
      </c>
      <c r="F5765" s="0" t="n">
        <v>695</v>
      </c>
      <c r="G5765" s="0" t="n">
        <v>693</v>
      </c>
    </row>
    <row r="5766" customFormat="false" ht="12.8" hidden="false" customHeight="false" outlineLevel="0" collapsed="false">
      <c r="A5766" s="0" t="n">
        <v>5764</v>
      </c>
      <c r="B5766" s="0" t="s">
        <v>204</v>
      </c>
      <c r="C5766" s="0" t="s">
        <v>206</v>
      </c>
      <c r="D5766" s="0" t="s">
        <v>11</v>
      </c>
      <c r="E5766" s="0" t="s">
        <v>10</v>
      </c>
      <c r="F5766" s="0" t="n">
        <v>1074</v>
      </c>
    </row>
    <row r="5767" customFormat="false" ht="12.8" hidden="false" customHeight="false" outlineLevel="0" collapsed="false">
      <c r="A5767" s="0" t="n">
        <v>5765</v>
      </c>
      <c r="B5767" s="0" t="s">
        <v>204</v>
      </c>
      <c r="C5767" s="0" t="s">
        <v>206</v>
      </c>
      <c r="D5767" s="0" t="s">
        <v>11</v>
      </c>
      <c r="E5767" s="0" t="s">
        <v>10</v>
      </c>
      <c r="F5767" s="0" t="n">
        <v>1496</v>
      </c>
      <c r="G5767" s="0" t="n">
        <v>1497</v>
      </c>
    </row>
    <row r="5768" customFormat="false" ht="12.8" hidden="false" customHeight="false" outlineLevel="0" collapsed="false">
      <c r="A5768" s="0" t="n">
        <v>5766</v>
      </c>
      <c r="B5768" s="0" t="s">
        <v>204</v>
      </c>
      <c r="C5768" s="0" t="s">
        <v>206</v>
      </c>
      <c r="D5768" s="0" t="s">
        <v>11</v>
      </c>
      <c r="E5768" s="0" t="s">
        <v>10</v>
      </c>
      <c r="F5768" s="0" t="n">
        <v>1911</v>
      </c>
    </row>
    <row r="5769" customFormat="false" ht="12.8" hidden="false" customHeight="false" outlineLevel="0" collapsed="false">
      <c r="A5769" s="0" t="n">
        <v>5767</v>
      </c>
      <c r="B5769" s="0" t="s">
        <v>204</v>
      </c>
      <c r="C5769" s="0" t="s">
        <v>206</v>
      </c>
      <c r="D5769" s="0" t="s">
        <v>11</v>
      </c>
      <c r="E5769" s="0" t="s">
        <v>10</v>
      </c>
      <c r="F5769" s="0" t="n">
        <v>2259</v>
      </c>
      <c r="G5769" s="0" t="n">
        <v>2259</v>
      </c>
    </row>
    <row r="5770" customFormat="false" ht="12.8" hidden="false" customHeight="false" outlineLevel="0" collapsed="false">
      <c r="A5770" s="0" t="n">
        <v>5768</v>
      </c>
      <c r="B5770" s="0" t="s">
        <v>204</v>
      </c>
      <c r="C5770" s="0" t="s">
        <v>206</v>
      </c>
      <c r="D5770" s="0" t="s">
        <v>12</v>
      </c>
      <c r="E5770" s="0" t="s">
        <v>9</v>
      </c>
      <c r="F5770" s="0" t="n">
        <v>237</v>
      </c>
      <c r="G5770" s="0" t="n">
        <v>232</v>
      </c>
    </row>
    <row r="5771" customFormat="false" ht="12.8" hidden="false" customHeight="false" outlineLevel="0" collapsed="false">
      <c r="A5771" s="0" t="n">
        <v>5769</v>
      </c>
      <c r="B5771" s="0" t="s">
        <v>204</v>
      </c>
      <c r="C5771" s="0" t="s">
        <v>206</v>
      </c>
      <c r="D5771" s="0" t="s">
        <v>12</v>
      </c>
      <c r="E5771" s="0" t="s">
        <v>9</v>
      </c>
      <c r="F5771" s="0" t="n">
        <v>618</v>
      </c>
      <c r="G5771" s="0" t="n">
        <v>610</v>
      </c>
    </row>
    <row r="5772" customFormat="false" ht="12.8" hidden="false" customHeight="false" outlineLevel="0" collapsed="false">
      <c r="A5772" s="0" t="n">
        <v>5770</v>
      </c>
      <c r="B5772" s="0" t="s">
        <v>204</v>
      </c>
      <c r="C5772" s="0" t="s">
        <v>206</v>
      </c>
      <c r="D5772" s="0" t="s">
        <v>12</v>
      </c>
      <c r="E5772" s="0" t="s">
        <v>9</v>
      </c>
      <c r="F5772" s="0" t="n">
        <v>987</v>
      </c>
      <c r="G5772" s="0" t="n">
        <v>983</v>
      </c>
    </row>
    <row r="5773" customFormat="false" ht="12.8" hidden="false" customHeight="false" outlineLevel="0" collapsed="false">
      <c r="A5773" s="0" t="n">
        <v>5771</v>
      </c>
      <c r="B5773" s="0" t="s">
        <v>204</v>
      </c>
      <c r="C5773" s="0" t="s">
        <v>206</v>
      </c>
      <c r="D5773" s="0" t="s">
        <v>12</v>
      </c>
      <c r="E5773" s="0" t="s">
        <v>9</v>
      </c>
      <c r="F5773" s="0" t="n">
        <v>1410</v>
      </c>
      <c r="G5773" s="0" t="n">
        <v>1408</v>
      </c>
    </row>
    <row r="5774" customFormat="false" ht="12.8" hidden="false" customHeight="false" outlineLevel="0" collapsed="false">
      <c r="A5774" s="0" t="n">
        <v>5772</v>
      </c>
      <c r="B5774" s="0" t="s">
        <v>204</v>
      </c>
      <c r="C5774" s="0" t="s">
        <v>206</v>
      </c>
      <c r="D5774" s="0" t="s">
        <v>12</v>
      </c>
      <c r="E5774" s="0" t="s">
        <v>9</v>
      </c>
      <c r="F5774" s="0" t="n">
        <v>1821</v>
      </c>
      <c r="G5774" s="0" t="n">
        <v>1819</v>
      </c>
    </row>
    <row r="5775" customFormat="false" ht="12.8" hidden="false" customHeight="false" outlineLevel="0" collapsed="false">
      <c r="A5775" s="0" t="n">
        <v>5773</v>
      </c>
      <c r="B5775" s="0" t="s">
        <v>204</v>
      </c>
      <c r="C5775" s="0" t="s">
        <v>206</v>
      </c>
      <c r="D5775" s="0" t="s">
        <v>12</v>
      </c>
      <c r="E5775" s="0" t="s">
        <v>9</v>
      </c>
      <c r="F5775" s="0" t="n">
        <v>2190</v>
      </c>
      <c r="G5775" s="0" t="n">
        <v>2186</v>
      </c>
    </row>
    <row r="5776" customFormat="false" ht="12.8" hidden="false" customHeight="false" outlineLevel="0" collapsed="false">
      <c r="A5776" s="0" t="n">
        <v>5774</v>
      </c>
      <c r="B5776" s="0" t="s">
        <v>204</v>
      </c>
      <c r="C5776" s="0" t="s">
        <v>206</v>
      </c>
      <c r="D5776" s="0" t="s">
        <v>12</v>
      </c>
      <c r="E5776" s="0" t="s">
        <v>10</v>
      </c>
      <c r="F5776" s="0" t="n">
        <v>131</v>
      </c>
      <c r="G5776" s="0" t="n">
        <v>129</v>
      </c>
    </row>
    <row r="5777" customFormat="false" ht="12.8" hidden="false" customHeight="false" outlineLevel="0" collapsed="false">
      <c r="A5777" s="0" t="n">
        <v>5775</v>
      </c>
      <c r="B5777" s="0" t="s">
        <v>204</v>
      </c>
      <c r="C5777" s="0" t="s">
        <v>206</v>
      </c>
      <c r="D5777" s="0" t="s">
        <v>12</v>
      </c>
      <c r="E5777" s="0" t="s">
        <v>10</v>
      </c>
      <c r="F5777" s="0" t="n">
        <v>512</v>
      </c>
      <c r="G5777" s="0" t="n">
        <v>509</v>
      </c>
    </row>
    <row r="5778" customFormat="false" ht="12.8" hidden="false" customHeight="false" outlineLevel="0" collapsed="false">
      <c r="A5778" s="0" t="n">
        <v>5776</v>
      </c>
      <c r="B5778" s="0" t="s">
        <v>204</v>
      </c>
      <c r="C5778" s="0" t="s">
        <v>206</v>
      </c>
      <c r="D5778" s="0" t="s">
        <v>12</v>
      </c>
      <c r="E5778" s="0" t="s">
        <v>10</v>
      </c>
      <c r="F5778" s="0" t="n">
        <v>866</v>
      </c>
      <c r="G5778" s="0" t="n">
        <v>863</v>
      </c>
    </row>
    <row r="5779" customFormat="false" ht="12.8" hidden="false" customHeight="false" outlineLevel="0" collapsed="false">
      <c r="A5779" s="0" t="n">
        <v>5777</v>
      </c>
      <c r="B5779" s="0" t="s">
        <v>204</v>
      </c>
      <c r="C5779" s="0" t="s">
        <v>206</v>
      </c>
      <c r="D5779" s="0" t="s">
        <v>12</v>
      </c>
      <c r="E5779" s="0" t="s">
        <v>10</v>
      </c>
      <c r="F5779" s="0" t="n">
        <v>1299</v>
      </c>
      <c r="G5779" s="0" t="n">
        <v>1297</v>
      </c>
    </row>
    <row r="5780" customFormat="false" ht="12.8" hidden="false" customHeight="false" outlineLevel="0" collapsed="false">
      <c r="A5780" s="0" t="n">
        <v>5778</v>
      </c>
      <c r="B5780" s="0" t="s">
        <v>204</v>
      </c>
      <c r="C5780" s="0" t="s">
        <v>206</v>
      </c>
      <c r="D5780" s="0" t="s">
        <v>12</v>
      </c>
      <c r="E5780" s="0" t="s">
        <v>10</v>
      </c>
      <c r="F5780" s="0" t="n">
        <v>1703</v>
      </c>
      <c r="G5780" s="0" t="n">
        <v>1699</v>
      </c>
    </row>
    <row r="5781" customFormat="false" ht="12.8" hidden="false" customHeight="false" outlineLevel="0" collapsed="false">
      <c r="A5781" s="0" t="n">
        <v>5779</v>
      </c>
      <c r="B5781" s="0" t="s">
        <v>204</v>
      </c>
      <c r="C5781" s="0" t="s">
        <v>206</v>
      </c>
      <c r="D5781" s="0" t="s">
        <v>12</v>
      </c>
      <c r="E5781" s="0" t="s">
        <v>10</v>
      </c>
      <c r="F5781" s="0" t="n">
        <v>2092</v>
      </c>
      <c r="G5781" s="0" t="n">
        <v>2089</v>
      </c>
    </row>
    <row r="5782" customFormat="false" ht="12.8" hidden="false" customHeight="false" outlineLevel="0" collapsed="false">
      <c r="A5782" s="0" t="n">
        <v>5780</v>
      </c>
      <c r="B5782" s="0" t="s">
        <v>204</v>
      </c>
      <c r="C5782" s="0" t="s">
        <v>206</v>
      </c>
      <c r="D5782" s="0" t="s">
        <v>12</v>
      </c>
      <c r="E5782" s="0" t="s">
        <v>10</v>
      </c>
      <c r="F5782" s="0" t="n">
        <v>2516</v>
      </c>
      <c r="G5782" s="0" t="n">
        <v>2519</v>
      </c>
    </row>
    <row r="5783" customFormat="false" ht="12.8" hidden="false" customHeight="false" outlineLevel="0" collapsed="false">
      <c r="A5783" s="0" t="n">
        <v>5781</v>
      </c>
      <c r="B5783" s="0" t="s">
        <v>204</v>
      </c>
      <c r="C5783" s="0" t="s">
        <v>206</v>
      </c>
      <c r="D5783" s="0" t="s">
        <v>12</v>
      </c>
      <c r="E5783" s="0" t="s">
        <v>10</v>
      </c>
      <c r="F5783" s="0" t="n">
        <v>2524</v>
      </c>
    </row>
    <row r="5784" customFormat="false" ht="12.8" hidden="false" customHeight="false" outlineLevel="0" collapsed="false">
      <c r="A5784" s="0" t="n">
        <v>5782</v>
      </c>
      <c r="B5784" s="0" t="s">
        <v>204</v>
      </c>
      <c r="C5784" s="0" t="s">
        <v>206</v>
      </c>
      <c r="D5784" s="0" t="s">
        <v>13</v>
      </c>
      <c r="E5784" s="0" t="s">
        <v>9</v>
      </c>
      <c r="F5784" s="0" t="n">
        <v>61</v>
      </c>
      <c r="G5784" s="0" t="n">
        <v>57</v>
      </c>
    </row>
    <row r="5785" customFormat="false" ht="12.8" hidden="false" customHeight="false" outlineLevel="0" collapsed="false">
      <c r="A5785" s="0" t="n">
        <v>5783</v>
      </c>
      <c r="B5785" s="0" t="s">
        <v>204</v>
      </c>
      <c r="C5785" s="0" t="s">
        <v>206</v>
      </c>
      <c r="D5785" s="0" t="s">
        <v>13</v>
      </c>
      <c r="E5785" s="0" t="s">
        <v>9</v>
      </c>
      <c r="F5785" s="0" t="n">
        <v>433</v>
      </c>
      <c r="G5785" s="0" t="n">
        <v>432</v>
      </c>
    </row>
    <row r="5786" customFormat="false" ht="12.8" hidden="false" customHeight="false" outlineLevel="0" collapsed="false">
      <c r="A5786" s="0" t="n">
        <v>5784</v>
      </c>
      <c r="B5786" s="0" t="s">
        <v>204</v>
      </c>
      <c r="C5786" s="0" t="s">
        <v>206</v>
      </c>
      <c r="D5786" s="0" t="s">
        <v>13</v>
      </c>
      <c r="E5786" s="0" t="s">
        <v>9</v>
      </c>
      <c r="F5786" s="0" t="n">
        <v>802</v>
      </c>
      <c r="G5786" s="0" t="n">
        <v>802</v>
      </c>
    </row>
    <row r="5787" customFormat="false" ht="12.8" hidden="false" customHeight="false" outlineLevel="0" collapsed="false">
      <c r="A5787" s="0" t="n">
        <v>5785</v>
      </c>
      <c r="B5787" s="0" t="s">
        <v>204</v>
      </c>
      <c r="C5787" s="0" t="s">
        <v>206</v>
      </c>
      <c r="D5787" s="0" t="s">
        <v>13</v>
      </c>
      <c r="E5787" s="0" t="s">
        <v>9</v>
      </c>
      <c r="F5787" s="0" t="n">
        <v>1212</v>
      </c>
    </row>
    <row r="5788" customFormat="false" ht="12.8" hidden="false" customHeight="false" outlineLevel="0" collapsed="false">
      <c r="A5788" s="0" t="n">
        <v>5786</v>
      </c>
      <c r="B5788" s="0" t="s">
        <v>204</v>
      </c>
      <c r="C5788" s="0" t="s">
        <v>206</v>
      </c>
      <c r="D5788" s="0" t="s">
        <v>13</v>
      </c>
      <c r="E5788" s="0" t="s">
        <v>9</v>
      </c>
      <c r="F5788" s="0" t="n">
        <v>1619</v>
      </c>
      <c r="G5788" s="0" t="n">
        <v>1615</v>
      </c>
    </row>
    <row r="5789" customFormat="false" ht="12.8" hidden="false" customHeight="false" outlineLevel="0" collapsed="false">
      <c r="A5789" s="0" t="n">
        <v>5787</v>
      </c>
      <c r="B5789" s="0" t="s">
        <v>204</v>
      </c>
      <c r="C5789" s="0" t="s">
        <v>206</v>
      </c>
      <c r="D5789" s="0" t="s">
        <v>13</v>
      </c>
      <c r="E5789" s="0" t="s">
        <v>9</v>
      </c>
      <c r="F5789" s="0" t="n">
        <v>2013</v>
      </c>
      <c r="G5789" s="0" t="n">
        <v>2012</v>
      </c>
    </row>
    <row r="5790" customFormat="false" ht="12.8" hidden="false" customHeight="false" outlineLevel="0" collapsed="false">
      <c r="A5790" s="0" t="n">
        <v>5788</v>
      </c>
      <c r="B5790" s="0" t="s">
        <v>204</v>
      </c>
      <c r="C5790" s="0" t="s">
        <v>206</v>
      </c>
      <c r="D5790" s="0" t="s">
        <v>13</v>
      </c>
      <c r="E5790" s="0" t="s">
        <v>9</v>
      </c>
      <c r="F5790" s="0" t="n">
        <v>2417</v>
      </c>
      <c r="G5790" s="0" t="n">
        <v>2413</v>
      </c>
    </row>
    <row r="5791" customFormat="false" ht="12.8" hidden="false" customHeight="false" outlineLevel="0" collapsed="false">
      <c r="A5791" s="0" t="n">
        <v>5789</v>
      </c>
      <c r="B5791" s="0" t="s">
        <v>204</v>
      </c>
      <c r="C5791" s="0" t="s">
        <v>206</v>
      </c>
      <c r="D5791" s="0" t="s">
        <v>13</v>
      </c>
      <c r="E5791" s="0" t="s">
        <v>10</v>
      </c>
      <c r="F5791" s="0" t="n">
        <v>307</v>
      </c>
      <c r="G5791" s="0" t="n">
        <v>310</v>
      </c>
    </row>
    <row r="5792" customFormat="false" ht="12.8" hidden="false" customHeight="false" outlineLevel="0" collapsed="false">
      <c r="A5792" s="0" t="n">
        <v>5790</v>
      </c>
      <c r="B5792" s="0" t="s">
        <v>204</v>
      </c>
      <c r="C5792" s="0" t="s">
        <v>206</v>
      </c>
      <c r="D5792" s="0" t="s">
        <v>13</v>
      </c>
      <c r="E5792" s="0" t="s">
        <v>10</v>
      </c>
      <c r="F5792" s="0" t="n">
        <v>695</v>
      </c>
      <c r="G5792" s="0" t="n">
        <v>697</v>
      </c>
    </row>
    <row r="5793" customFormat="false" ht="12.8" hidden="false" customHeight="false" outlineLevel="0" collapsed="false">
      <c r="A5793" s="0" t="n">
        <v>5791</v>
      </c>
      <c r="B5793" s="0" t="s">
        <v>204</v>
      </c>
      <c r="C5793" s="0" t="s">
        <v>206</v>
      </c>
      <c r="D5793" s="0" t="s">
        <v>13</v>
      </c>
      <c r="E5793" s="0" t="s">
        <v>10</v>
      </c>
      <c r="F5793" s="0" t="n">
        <v>1074</v>
      </c>
      <c r="G5793" s="0" t="n">
        <v>1078</v>
      </c>
    </row>
    <row r="5794" customFormat="false" ht="12.8" hidden="false" customHeight="false" outlineLevel="0" collapsed="false">
      <c r="A5794" s="0" t="n">
        <v>5792</v>
      </c>
      <c r="B5794" s="0" t="s">
        <v>204</v>
      </c>
      <c r="C5794" s="0" t="s">
        <v>206</v>
      </c>
      <c r="D5794" s="0" t="s">
        <v>13</v>
      </c>
      <c r="E5794" s="0" t="s">
        <v>10</v>
      </c>
      <c r="F5794" s="0" t="n">
        <v>1496</v>
      </c>
      <c r="G5794" s="0" t="n">
        <v>1497</v>
      </c>
    </row>
    <row r="5795" customFormat="false" ht="12.8" hidden="false" customHeight="false" outlineLevel="0" collapsed="false">
      <c r="A5795" s="0" t="n">
        <v>5793</v>
      </c>
      <c r="B5795" s="0" t="s">
        <v>204</v>
      </c>
      <c r="C5795" s="0" t="s">
        <v>206</v>
      </c>
      <c r="D5795" s="0" t="s">
        <v>13</v>
      </c>
      <c r="E5795" s="0" t="s">
        <v>10</v>
      </c>
      <c r="F5795" s="0" t="n">
        <v>1911</v>
      </c>
      <c r="G5795" s="0" t="n">
        <v>1917</v>
      </c>
    </row>
    <row r="5796" customFormat="false" ht="12.8" hidden="false" customHeight="false" outlineLevel="0" collapsed="false">
      <c r="A5796" s="0" t="n">
        <v>5794</v>
      </c>
      <c r="B5796" s="0" t="s">
        <v>204</v>
      </c>
      <c r="C5796" s="0" t="s">
        <v>206</v>
      </c>
      <c r="D5796" s="0" t="s">
        <v>13</v>
      </c>
      <c r="E5796" s="0" t="s">
        <v>10</v>
      </c>
      <c r="F5796" s="0" t="n">
        <v>2259</v>
      </c>
      <c r="G5796" s="0" t="n">
        <v>2259</v>
      </c>
    </row>
    <row r="5797" customFormat="false" ht="12.8" hidden="false" customHeight="false" outlineLevel="0" collapsed="false">
      <c r="A5797" s="0" t="n">
        <v>5795</v>
      </c>
      <c r="B5797" s="0" t="s">
        <v>207</v>
      </c>
      <c r="C5797" s="0" t="s">
        <v>208</v>
      </c>
      <c r="D5797" s="0" t="s">
        <v>8</v>
      </c>
      <c r="E5797" s="0" t="s">
        <v>9</v>
      </c>
      <c r="F5797" s="0" t="n">
        <v>100</v>
      </c>
      <c r="G5797" s="0" t="n">
        <v>99</v>
      </c>
    </row>
    <row r="5798" customFormat="false" ht="12.8" hidden="false" customHeight="false" outlineLevel="0" collapsed="false">
      <c r="A5798" s="0" t="n">
        <v>5796</v>
      </c>
      <c r="B5798" s="0" t="s">
        <v>207</v>
      </c>
      <c r="C5798" s="0" t="s">
        <v>208</v>
      </c>
      <c r="D5798" s="0" t="s">
        <v>8</v>
      </c>
      <c r="E5798" s="0" t="s">
        <v>9</v>
      </c>
      <c r="F5798" s="0" t="n">
        <v>255</v>
      </c>
      <c r="G5798" s="0" t="n">
        <v>254</v>
      </c>
    </row>
    <row r="5799" customFormat="false" ht="12.8" hidden="false" customHeight="false" outlineLevel="0" collapsed="false">
      <c r="A5799" s="0" t="n">
        <v>5797</v>
      </c>
      <c r="B5799" s="0" t="s">
        <v>207</v>
      </c>
      <c r="C5799" s="0" t="s">
        <v>208</v>
      </c>
      <c r="D5799" s="0" t="s">
        <v>8</v>
      </c>
      <c r="E5799" s="0" t="s">
        <v>9</v>
      </c>
      <c r="F5799" s="0" t="n">
        <v>413</v>
      </c>
      <c r="G5799" s="0" t="n">
        <v>411</v>
      </c>
    </row>
    <row r="5800" customFormat="false" ht="12.8" hidden="false" customHeight="false" outlineLevel="0" collapsed="false">
      <c r="A5800" s="0" t="n">
        <v>5798</v>
      </c>
      <c r="B5800" s="0" t="s">
        <v>207</v>
      </c>
      <c r="C5800" s="0" t="s">
        <v>208</v>
      </c>
      <c r="D5800" s="0" t="s">
        <v>8</v>
      </c>
      <c r="E5800" s="0" t="s">
        <v>10</v>
      </c>
      <c r="F5800" s="0" t="n">
        <v>39</v>
      </c>
      <c r="G5800" s="0" t="n">
        <v>36</v>
      </c>
    </row>
    <row r="5801" customFormat="false" ht="12.8" hidden="false" customHeight="false" outlineLevel="0" collapsed="false">
      <c r="A5801" s="0" t="n">
        <v>5799</v>
      </c>
      <c r="B5801" s="0" t="s">
        <v>207</v>
      </c>
      <c r="C5801" s="0" t="s">
        <v>208</v>
      </c>
      <c r="D5801" s="0" t="s">
        <v>8</v>
      </c>
      <c r="E5801" s="0" t="s">
        <v>10</v>
      </c>
      <c r="F5801" s="0" t="n">
        <v>188</v>
      </c>
      <c r="G5801" s="0" t="n">
        <v>189</v>
      </c>
    </row>
    <row r="5802" customFormat="false" ht="12.8" hidden="false" customHeight="false" outlineLevel="0" collapsed="false">
      <c r="A5802" s="0" t="n">
        <v>5800</v>
      </c>
      <c r="B5802" s="0" t="s">
        <v>207</v>
      </c>
      <c r="C5802" s="0" t="s">
        <v>208</v>
      </c>
      <c r="D5802" s="0" t="s">
        <v>8</v>
      </c>
      <c r="E5802" s="0" t="s">
        <v>10</v>
      </c>
      <c r="F5802" s="0" t="n">
        <v>346</v>
      </c>
      <c r="G5802" s="0" t="n">
        <v>346</v>
      </c>
    </row>
    <row r="5803" customFormat="false" ht="12.8" hidden="false" customHeight="false" outlineLevel="0" collapsed="false">
      <c r="A5803" s="0" t="n">
        <v>5801</v>
      </c>
      <c r="B5803" s="0" t="s">
        <v>207</v>
      </c>
      <c r="C5803" s="0" t="s">
        <v>208</v>
      </c>
      <c r="D5803" s="0" t="s">
        <v>8</v>
      </c>
      <c r="E5803" s="0" t="s">
        <v>10</v>
      </c>
      <c r="F5803" s="0" t="n">
        <v>513</v>
      </c>
      <c r="G5803" s="0" t="n">
        <v>512</v>
      </c>
    </row>
    <row r="5804" customFormat="false" ht="12.8" hidden="false" customHeight="false" outlineLevel="0" collapsed="false">
      <c r="A5804" s="0" t="n">
        <v>5802</v>
      </c>
      <c r="B5804" s="0" t="s">
        <v>207</v>
      </c>
      <c r="C5804" s="0" t="s">
        <v>208</v>
      </c>
      <c r="D5804" s="0" t="s">
        <v>11</v>
      </c>
      <c r="E5804" s="0" t="s">
        <v>9</v>
      </c>
      <c r="F5804" s="0" t="n">
        <v>23</v>
      </c>
      <c r="G5804" s="0" t="n">
        <v>21</v>
      </c>
    </row>
    <row r="5805" customFormat="false" ht="12.8" hidden="false" customHeight="false" outlineLevel="0" collapsed="false">
      <c r="A5805" s="0" t="n">
        <v>5803</v>
      </c>
      <c r="B5805" s="0" t="s">
        <v>207</v>
      </c>
      <c r="C5805" s="0" t="s">
        <v>208</v>
      </c>
      <c r="D5805" s="0" t="s">
        <v>11</v>
      </c>
      <c r="E5805" s="0" t="s">
        <v>9</v>
      </c>
      <c r="F5805" s="0" t="n">
        <v>177</v>
      </c>
      <c r="G5805" s="0" t="n">
        <v>174</v>
      </c>
    </row>
    <row r="5806" customFormat="false" ht="12.8" hidden="false" customHeight="false" outlineLevel="0" collapsed="false">
      <c r="A5806" s="0" t="n">
        <v>5804</v>
      </c>
      <c r="B5806" s="0" t="s">
        <v>207</v>
      </c>
      <c r="C5806" s="0" t="s">
        <v>208</v>
      </c>
      <c r="D5806" s="0" t="s">
        <v>11</v>
      </c>
      <c r="E5806" s="0" t="s">
        <v>9</v>
      </c>
      <c r="F5806" s="0" t="n">
        <v>335</v>
      </c>
      <c r="G5806" s="0" t="n">
        <v>332</v>
      </c>
    </row>
    <row r="5807" customFormat="false" ht="12.8" hidden="false" customHeight="false" outlineLevel="0" collapsed="false">
      <c r="A5807" s="0" t="n">
        <v>5805</v>
      </c>
      <c r="B5807" s="0" t="s">
        <v>207</v>
      </c>
      <c r="C5807" s="0" t="s">
        <v>208</v>
      </c>
      <c r="D5807" s="0" t="s">
        <v>11</v>
      </c>
      <c r="E5807" s="0" t="s">
        <v>9</v>
      </c>
      <c r="F5807" s="0" t="n">
        <v>499</v>
      </c>
      <c r="G5807" s="0" t="n">
        <v>498</v>
      </c>
    </row>
    <row r="5808" customFormat="false" ht="12.8" hidden="false" customHeight="false" outlineLevel="0" collapsed="false">
      <c r="A5808" s="0" t="n">
        <v>5806</v>
      </c>
      <c r="B5808" s="0" t="s">
        <v>207</v>
      </c>
      <c r="C5808" s="0" t="s">
        <v>208</v>
      </c>
      <c r="D5808" s="0" t="s">
        <v>11</v>
      </c>
      <c r="E5808" s="0" t="s">
        <v>10</v>
      </c>
      <c r="F5808" s="0" t="n">
        <v>114</v>
      </c>
      <c r="G5808" s="0" t="n">
        <v>113</v>
      </c>
    </row>
    <row r="5809" customFormat="false" ht="12.8" hidden="false" customHeight="false" outlineLevel="0" collapsed="false">
      <c r="A5809" s="0" t="n">
        <v>5807</v>
      </c>
      <c r="B5809" s="0" t="s">
        <v>207</v>
      </c>
      <c r="C5809" s="0" t="s">
        <v>208</v>
      </c>
      <c r="D5809" s="0" t="s">
        <v>11</v>
      </c>
      <c r="E5809" s="0" t="s">
        <v>10</v>
      </c>
      <c r="F5809" s="0" t="n">
        <v>270</v>
      </c>
      <c r="G5809" s="0" t="n">
        <v>269</v>
      </c>
    </row>
    <row r="5810" customFormat="false" ht="12.8" hidden="false" customHeight="false" outlineLevel="0" collapsed="false">
      <c r="A5810" s="0" t="n">
        <v>5808</v>
      </c>
      <c r="B5810" s="0" t="s">
        <v>207</v>
      </c>
      <c r="C5810" s="0" t="s">
        <v>208</v>
      </c>
      <c r="D5810" s="0" t="s">
        <v>11</v>
      </c>
      <c r="E5810" s="0" t="s">
        <v>10</v>
      </c>
      <c r="F5810" s="0" t="n">
        <v>429</v>
      </c>
      <c r="G5810" s="0" t="n">
        <v>429</v>
      </c>
    </row>
    <row r="5811" customFormat="false" ht="12.8" hidden="false" customHeight="false" outlineLevel="0" collapsed="false">
      <c r="A5811" s="0" t="n">
        <v>5809</v>
      </c>
      <c r="B5811" s="0" t="s">
        <v>207</v>
      </c>
      <c r="C5811" s="0" t="s">
        <v>208</v>
      </c>
      <c r="D5811" s="0" t="s">
        <v>12</v>
      </c>
      <c r="E5811" s="0" t="s">
        <v>9</v>
      </c>
      <c r="F5811" s="0" t="n">
        <v>100</v>
      </c>
      <c r="G5811" s="0" t="n">
        <v>98</v>
      </c>
    </row>
    <row r="5812" customFormat="false" ht="12.8" hidden="false" customHeight="false" outlineLevel="0" collapsed="false">
      <c r="A5812" s="0" t="n">
        <v>5810</v>
      </c>
      <c r="B5812" s="0" t="s">
        <v>207</v>
      </c>
      <c r="C5812" s="0" t="s">
        <v>208</v>
      </c>
      <c r="D5812" s="0" t="s">
        <v>12</v>
      </c>
      <c r="E5812" s="0" t="s">
        <v>9</v>
      </c>
      <c r="F5812" s="0" t="n">
        <v>255</v>
      </c>
      <c r="G5812" s="0" t="n">
        <v>255</v>
      </c>
    </row>
    <row r="5813" customFormat="false" ht="12.8" hidden="false" customHeight="false" outlineLevel="0" collapsed="false">
      <c r="A5813" s="0" t="n">
        <v>5811</v>
      </c>
      <c r="B5813" s="0" t="s">
        <v>207</v>
      </c>
      <c r="C5813" s="0" t="s">
        <v>208</v>
      </c>
      <c r="D5813" s="0" t="s">
        <v>12</v>
      </c>
      <c r="E5813" s="0" t="s">
        <v>9</v>
      </c>
      <c r="F5813" s="0" t="n">
        <v>413</v>
      </c>
      <c r="G5813" s="0" t="n">
        <v>414</v>
      </c>
    </row>
    <row r="5814" customFormat="false" ht="12.8" hidden="false" customHeight="false" outlineLevel="0" collapsed="false">
      <c r="A5814" s="0" t="n">
        <v>5812</v>
      </c>
      <c r="B5814" s="0" t="s">
        <v>207</v>
      </c>
      <c r="C5814" s="0" t="s">
        <v>208</v>
      </c>
      <c r="D5814" s="0" t="s">
        <v>12</v>
      </c>
      <c r="E5814" s="0" t="s">
        <v>10</v>
      </c>
      <c r="F5814" s="0" t="n">
        <v>39</v>
      </c>
      <c r="G5814" s="0" t="n">
        <v>38</v>
      </c>
    </row>
    <row r="5815" customFormat="false" ht="12.8" hidden="false" customHeight="false" outlineLevel="0" collapsed="false">
      <c r="A5815" s="0" t="n">
        <v>5813</v>
      </c>
      <c r="B5815" s="0" t="s">
        <v>207</v>
      </c>
      <c r="C5815" s="0" t="s">
        <v>208</v>
      </c>
      <c r="D5815" s="0" t="s">
        <v>12</v>
      </c>
      <c r="E5815" s="0" t="s">
        <v>10</v>
      </c>
      <c r="F5815" s="0" t="n">
        <v>188</v>
      </c>
      <c r="G5815" s="0" t="n">
        <v>187</v>
      </c>
    </row>
    <row r="5816" customFormat="false" ht="12.8" hidden="false" customHeight="false" outlineLevel="0" collapsed="false">
      <c r="A5816" s="0" t="n">
        <v>5814</v>
      </c>
      <c r="B5816" s="0" t="s">
        <v>207</v>
      </c>
      <c r="C5816" s="0" t="s">
        <v>208</v>
      </c>
      <c r="D5816" s="0" t="s">
        <v>12</v>
      </c>
      <c r="E5816" s="0" t="s">
        <v>10</v>
      </c>
      <c r="F5816" s="0" t="n">
        <v>346</v>
      </c>
      <c r="G5816" s="0" t="n">
        <v>344</v>
      </c>
    </row>
    <row r="5817" customFormat="false" ht="12.8" hidden="false" customHeight="false" outlineLevel="0" collapsed="false">
      <c r="A5817" s="0" t="n">
        <v>5815</v>
      </c>
      <c r="B5817" s="0" t="s">
        <v>207</v>
      </c>
      <c r="C5817" s="0" t="s">
        <v>208</v>
      </c>
      <c r="D5817" s="0" t="s">
        <v>12</v>
      </c>
      <c r="E5817" s="0" t="s">
        <v>10</v>
      </c>
      <c r="F5817" s="0" t="n">
        <v>513</v>
      </c>
      <c r="G5817" s="0" t="n">
        <v>512</v>
      </c>
    </row>
    <row r="5818" customFormat="false" ht="12.8" hidden="false" customHeight="false" outlineLevel="0" collapsed="false">
      <c r="A5818" s="0" t="n">
        <v>5816</v>
      </c>
      <c r="B5818" s="0" t="s">
        <v>207</v>
      </c>
      <c r="C5818" s="0" t="s">
        <v>208</v>
      </c>
      <c r="D5818" s="0" t="s">
        <v>13</v>
      </c>
      <c r="E5818" s="0" t="s">
        <v>9</v>
      </c>
      <c r="F5818" s="0" t="n">
        <v>23</v>
      </c>
      <c r="G5818" s="0" t="n">
        <v>22</v>
      </c>
    </row>
    <row r="5819" customFormat="false" ht="12.8" hidden="false" customHeight="false" outlineLevel="0" collapsed="false">
      <c r="A5819" s="0" t="n">
        <v>5817</v>
      </c>
      <c r="B5819" s="0" t="s">
        <v>207</v>
      </c>
      <c r="C5819" s="0" t="s">
        <v>208</v>
      </c>
      <c r="D5819" s="0" t="s">
        <v>13</v>
      </c>
      <c r="E5819" s="0" t="s">
        <v>9</v>
      </c>
      <c r="F5819" s="0" t="n">
        <v>177</v>
      </c>
      <c r="G5819" s="0" t="n">
        <v>175</v>
      </c>
    </row>
    <row r="5820" customFormat="false" ht="12.8" hidden="false" customHeight="false" outlineLevel="0" collapsed="false">
      <c r="A5820" s="0" t="n">
        <v>5818</v>
      </c>
      <c r="B5820" s="0" t="s">
        <v>207</v>
      </c>
      <c r="C5820" s="0" t="s">
        <v>208</v>
      </c>
      <c r="D5820" s="0" t="s">
        <v>13</v>
      </c>
      <c r="E5820" s="0" t="s">
        <v>9</v>
      </c>
      <c r="F5820" s="0" t="n">
        <v>335</v>
      </c>
      <c r="G5820" s="0" t="n">
        <v>334</v>
      </c>
    </row>
    <row r="5821" customFormat="false" ht="12.8" hidden="false" customHeight="false" outlineLevel="0" collapsed="false">
      <c r="A5821" s="0" t="n">
        <v>5819</v>
      </c>
      <c r="B5821" s="0" t="s">
        <v>207</v>
      </c>
      <c r="C5821" s="0" t="s">
        <v>208</v>
      </c>
      <c r="D5821" s="0" t="s">
        <v>13</v>
      </c>
      <c r="E5821" s="0" t="s">
        <v>9</v>
      </c>
      <c r="F5821" s="0" t="n">
        <v>499</v>
      </c>
      <c r="G5821" s="0" t="n">
        <v>497</v>
      </c>
    </row>
    <row r="5822" customFormat="false" ht="12.8" hidden="false" customHeight="false" outlineLevel="0" collapsed="false">
      <c r="A5822" s="0" t="n">
        <v>5820</v>
      </c>
      <c r="B5822" s="0" t="s">
        <v>207</v>
      </c>
      <c r="C5822" s="0" t="s">
        <v>208</v>
      </c>
      <c r="D5822" s="0" t="s">
        <v>13</v>
      </c>
      <c r="E5822" s="0" t="s">
        <v>10</v>
      </c>
      <c r="F5822" s="0" t="n">
        <v>114</v>
      </c>
      <c r="G5822" s="0" t="n">
        <v>113</v>
      </c>
    </row>
    <row r="5823" customFormat="false" ht="12.8" hidden="false" customHeight="false" outlineLevel="0" collapsed="false">
      <c r="A5823" s="0" t="n">
        <v>5821</v>
      </c>
      <c r="B5823" s="0" t="s">
        <v>207</v>
      </c>
      <c r="C5823" s="0" t="s">
        <v>208</v>
      </c>
      <c r="D5823" s="0" t="s">
        <v>13</v>
      </c>
      <c r="E5823" s="0" t="s">
        <v>10</v>
      </c>
      <c r="F5823" s="0" t="n">
        <v>270</v>
      </c>
      <c r="G5823" s="0" t="n">
        <v>269</v>
      </c>
    </row>
    <row r="5824" customFormat="false" ht="12.8" hidden="false" customHeight="false" outlineLevel="0" collapsed="false">
      <c r="A5824" s="0" t="n">
        <v>5822</v>
      </c>
      <c r="B5824" s="0" t="s">
        <v>207</v>
      </c>
      <c r="C5824" s="0" t="s">
        <v>208</v>
      </c>
      <c r="D5824" s="0" t="s">
        <v>13</v>
      </c>
      <c r="E5824" s="0" t="s">
        <v>10</v>
      </c>
      <c r="F5824" s="0" t="n">
        <v>429</v>
      </c>
      <c r="G5824" s="0" t="n">
        <v>426</v>
      </c>
    </row>
    <row r="5825" customFormat="false" ht="12.8" hidden="false" customHeight="false" outlineLevel="0" collapsed="false">
      <c r="A5825" s="0" t="n">
        <v>5823</v>
      </c>
      <c r="B5825" s="0" t="s">
        <v>207</v>
      </c>
      <c r="C5825" s="0" t="s">
        <v>209</v>
      </c>
      <c r="D5825" s="0" t="s">
        <v>8</v>
      </c>
      <c r="E5825" s="0" t="s">
        <v>9</v>
      </c>
      <c r="F5825" s="0" t="n">
        <v>130</v>
      </c>
      <c r="G5825" s="0" t="n">
        <v>129</v>
      </c>
    </row>
    <row r="5826" customFormat="false" ht="12.8" hidden="false" customHeight="false" outlineLevel="0" collapsed="false">
      <c r="A5826" s="0" t="n">
        <v>5824</v>
      </c>
      <c r="B5826" s="0" t="s">
        <v>207</v>
      </c>
      <c r="C5826" s="0" t="s">
        <v>209</v>
      </c>
      <c r="D5826" s="0" t="s">
        <v>8</v>
      </c>
      <c r="E5826" s="0" t="s">
        <v>9</v>
      </c>
      <c r="F5826" s="0" t="n">
        <v>354</v>
      </c>
      <c r="G5826" s="0" t="n">
        <v>353</v>
      </c>
    </row>
    <row r="5827" customFormat="false" ht="12.8" hidden="false" customHeight="false" outlineLevel="0" collapsed="false">
      <c r="A5827" s="0" t="n">
        <v>5825</v>
      </c>
      <c r="B5827" s="0" t="s">
        <v>207</v>
      </c>
      <c r="C5827" s="0" t="s">
        <v>209</v>
      </c>
      <c r="D5827" s="0" t="s">
        <v>8</v>
      </c>
      <c r="E5827" s="0" t="s">
        <v>9</v>
      </c>
      <c r="F5827" s="0" t="n">
        <v>586</v>
      </c>
      <c r="G5827" s="0" t="n">
        <v>586</v>
      </c>
    </row>
    <row r="5828" customFormat="false" ht="12.8" hidden="false" customHeight="false" outlineLevel="0" collapsed="false">
      <c r="A5828" s="0" t="n">
        <v>5826</v>
      </c>
      <c r="B5828" s="0" t="s">
        <v>207</v>
      </c>
      <c r="C5828" s="0" t="s">
        <v>209</v>
      </c>
      <c r="D5828" s="0" t="s">
        <v>8</v>
      </c>
      <c r="E5828" s="0" t="s">
        <v>9</v>
      </c>
      <c r="F5828" s="0" t="n">
        <v>809</v>
      </c>
      <c r="G5828" s="0" t="n">
        <v>810</v>
      </c>
    </row>
    <row r="5829" customFormat="false" ht="12.8" hidden="false" customHeight="false" outlineLevel="0" collapsed="false">
      <c r="A5829" s="0" t="n">
        <v>5827</v>
      </c>
      <c r="B5829" s="0" t="s">
        <v>207</v>
      </c>
      <c r="C5829" s="0" t="s">
        <v>209</v>
      </c>
      <c r="D5829" s="0" t="s">
        <v>8</v>
      </c>
      <c r="E5829" s="0" t="s">
        <v>10</v>
      </c>
      <c r="F5829" s="0" t="n">
        <v>50</v>
      </c>
      <c r="G5829" s="0" t="n">
        <v>47</v>
      </c>
    </row>
    <row r="5830" customFormat="false" ht="12.8" hidden="false" customHeight="false" outlineLevel="0" collapsed="false">
      <c r="A5830" s="0" t="n">
        <v>5828</v>
      </c>
      <c r="B5830" s="0" t="s">
        <v>207</v>
      </c>
      <c r="C5830" s="0" t="s">
        <v>209</v>
      </c>
      <c r="D5830" s="0" t="s">
        <v>8</v>
      </c>
      <c r="E5830" s="0" t="s">
        <v>10</v>
      </c>
      <c r="F5830" s="0" t="n">
        <v>273</v>
      </c>
      <c r="G5830" s="0" t="n">
        <v>270</v>
      </c>
    </row>
    <row r="5831" customFormat="false" ht="12.8" hidden="false" customHeight="false" outlineLevel="0" collapsed="false">
      <c r="A5831" s="0" t="n">
        <v>5829</v>
      </c>
      <c r="B5831" s="0" t="s">
        <v>207</v>
      </c>
      <c r="C5831" s="0" t="s">
        <v>209</v>
      </c>
      <c r="D5831" s="0" t="s">
        <v>8</v>
      </c>
      <c r="E5831" s="0" t="s">
        <v>10</v>
      </c>
      <c r="F5831" s="0" t="n">
        <v>499</v>
      </c>
      <c r="G5831" s="0" t="n">
        <v>498</v>
      </c>
    </row>
    <row r="5832" customFormat="false" ht="12.8" hidden="false" customHeight="false" outlineLevel="0" collapsed="false">
      <c r="A5832" s="0" t="n">
        <v>5830</v>
      </c>
      <c r="B5832" s="0" t="s">
        <v>207</v>
      </c>
      <c r="C5832" s="0" t="s">
        <v>209</v>
      </c>
      <c r="D5832" s="0" t="s">
        <v>8</v>
      </c>
      <c r="E5832" s="0" t="s">
        <v>10</v>
      </c>
      <c r="F5832" s="0" t="n">
        <v>730</v>
      </c>
      <c r="G5832" s="0" t="n">
        <v>729</v>
      </c>
    </row>
    <row r="5833" customFormat="false" ht="12.8" hidden="false" customHeight="false" outlineLevel="0" collapsed="false">
      <c r="A5833" s="0" t="n">
        <v>5831</v>
      </c>
      <c r="B5833" s="0" t="s">
        <v>207</v>
      </c>
      <c r="C5833" s="0" t="s">
        <v>209</v>
      </c>
      <c r="D5833" s="0" t="s">
        <v>8</v>
      </c>
      <c r="E5833" s="0" t="s">
        <v>10</v>
      </c>
      <c r="F5833" s="0" t="n">
        <v>965</v>
      </c>
      <c r="G5833" s="0" t="n">
        <v>965</v>
      </c>
    </row>
    <row r="5834" customFormat="false" ht="12.8" hidden="false" customHeight="false" outlineLevel="0" collapsed="false">
      <c r="A5834" s="0" t="n">
        <v>5832</v>
      </c>
      <c r="B5834" s="0" t="s">
        <v>207</v>
      </c>
      <c r="C5834" s="0" t="s">
        <v>209</v>
      </c>
      <c r="D5834" s="0" t="s">
        <v>11</v>
      </c>
      <c r="E5834" s="0" t="s">
        <v>9</v>
      </c>
      <c r="F5834" s="0" t="n">
        <v>14</v>
      </c>
      <c r="G5834" s="0" t="n">
        <v>13</v>
      </c>
    </row>
    <row r="5835" customFormat="false" ht="12.8" hidden="false" customHeight="false" outlineLevel="0" collapsed="false">
      <c r="A5835" s="0" t="n">
        <v>5833</v>
      </c>
      <c r="B5835" s="0" t="s">
        <v>207</v>
      </c>
      <c r="C5835" s="0" t="s">
        <v>209</v>
      </c>
      <c r="D5835" s="0" t="s">
        <v>11</v>
      </c>
      <c r="E5835" s="0" t="s">
        <v>9</v>
      </c>
      <c r="F5835" s="0" t="n">
        <v>244</v>
      </c>
      <c r="G5835" s="0" t="n">
        <v>243</v>
      </c>
    </row>
    <row r="5836" customFormat="false" ht="12.8" hidden="false" customHeight="false" outlineLevel="0" collapsed="false">
      <c r="A5836" s="0" t="n">
        <v>5834</v>
      </c>
      <c r="B5836" s="0" t="s">
        <v>207</v>
      </c>
      <c r="C5836" s="0" t="s">
        <v>209</v>
      </c>
      <c r="D5836" s="0" t="s">
        <v>11</v>
      </c>
      <c r="E5836" s="0" t="s">
        <v>9</v>
      </c>
      <c r="F5836" s="0" t="n">
        <v>470</v>
      </c>
      <c r="G5836" s="0" t="n">
        <v>469</v>
      </c>
    </row>
    <row r="5837" customFormat="false" ht="12.8" hidden="false" customHeight="false" outlineLevel="0" collapsed="false">
      <c r="A5837" s="0" t="n">
        <v>5835</v>
      </c>
      <c r="B5837" s="0" t="s">
        <v>207</v>
      </c>
      <c r="C5837" s="0" t="s">
        <v>209</v>
      </c>
      <c r="D5837" s="0" t="s">
        <v>11</v>
      </c>
      <c r="E5837" s="0" t="s">
        <v>9</v>
      </c>
      <c r="F5837" s="0" t="n">
        <v>701</v>
      </c>
      <c r="G5837" s="0" t="n">
        <v>700</v>
      </c>
    </row>
    <row r="5838" customFormat="false" ht="12.8" hidden="false" customHeight="false" outlineLevel="0" collapsed="false">
      <c r="A5838" s="0" t="n">
        <v>5836</v>
      </c>
      <c r="B5838" s="0" t="s">
        <v>207</v>
      </c>
      <c r="C5838" s="0" t="s">
        <v>209</v>
      </c>
      <c r="D5838" s="0" t="s">
        <v>11</v>
      </c>
      <c r="E5838" s="0" t="s">
        <v>9</v>
      </c>
      <c r="F5838" s="0" t="n">
        <v>930</v>
      </c>
      <c r="G5838" s="0" t="n">
        <v>929</v>
      </c>
    </row>
    <row r="5839" customFormat="false" ht="12.8" hidden="false" customHeight="false" outlineLevel="0" collapsed="false">
      <c r="A5839" s="0" t="n">
        <v>5837</v>
      </c>
      <c r="B5839" s="0" t="s">
        <v>207</v>
      </c>
      <c r="C5839" s="0" t="s">
        <v>209</v>
      </c>
      <c r="D5839" s="0" t="s">
        <v>11</v>
      </c>
      <c r="E5839" s="0" t="s">
        <v>10</v>
      </c>
      <c r="F5839" s="0" t="n">
        <v>161</v>
      </c>
      <c r="G5839" s="0" t="n">
        <v>159</v>
      </c>
    </row>
    <row r="5840" customFormat="false" ht="12.8" hidden="false" customHeight="false" outlineLevel="0" collapsed="false">
      <c r="A5840" s="0" t="n">
        <v>5838</v>
      </c>
      <c r="B5840" s="0" t="s">
        <v>207</v>
      </c>
      <c r="C5840" s="0" t="s">
        <v>209</v>
      </c>
      <c r="D5840" s="0" t="s">
        <v>11</v>
      </c>
      <c r="E5840" s="0" t="s">
        <v>10</v>
      </c>
      <c r="F5840" s="0" t="n">
        <v>385</v>
      </c>
      <c r="G5840" s="0" t="n">
        <v>389</v>
      </c>
    </row>
    <row r="5841" customFormat="false" ht="12.8" hidden="false" customHeight="false" outlineLevel="0" collapsed="false">
      <c r="A5841" s="0" t="n">
        <v>5839</v>
      </c>
      <c r="B5841" s="0" t="s">
        <v>207</v>
      </c>
      <c r="C5841" s="0" t="s">
        <v>209</v>
      </c>
      <c r="D5841" s="0" t="s">
        <v>11</v>
      </c>
      <c r="E5841" s="0" t="s">
        <v>10</v>
      </c>
      <c r="F5841" s="0" t="n">
        <v>617</v>
      </c>
      <c r="G5841" s="0" t="n">
        <v>614</v>
      </c>
    </row>
    <row r="5842" customFormat="false" ht="12.8" hidden="false" customHeight="false" outlineLevel="0" collapsed="false">
      <c r="A5842" s="0" t="n">
        <v>5840</v>
      </c>
      <c r="B5842" s="0" t="s">
        <v>207</v>
      </c>
      <c r="C5842" s="0" t="s">
        <v>209</v>
      </c>
      <c r="D5842" s="0" t="s">
        <v>11</v>
      </c>
      <c r="E5842" s="0" t="s">
        <v>10</v>
      </c>
      <c r="F5842" s="0" t="n">
        <v>845</v>
      </c>
      <c r="G5842" s="0" t="n">
        <v>844</v>
      </c>
    </row>
    <row r="5843" customFormat="false" ht="12.8" hidden="false" customHeight="false" outlineLevel="0" collapsed="false">
      <c r="A5843" s="0" t="n">
        <v>5841</v>
      </c>
      <c r="B5843" s="0" t="s">
        <v>207</v>
      </c>
      <c r="C5843" s="0" t="s">
        <v>209</v>
      </c>
      <c r="D5843" s="0" t="s">
        <v>12</v>
      </c>
      <c r="E5843" s="0" t="s">
        <v>9</v>
      </c>
      <c r="F5843" s="0" t="n">
        <v>130</v>
      </c>
      <c r="G5843" s="0" t="n">
        <v>128</v>
      </c>
    </row>
    <row r="5844" customFormat="false" ht="12.8" hidden="false" customHeight="false" outlineLevel="0" collapsed="false">
      <c r="A5844" s="0" t="n">
        <v>5842</v>
      </c>
      <c r="B5844" s="0" t="s">
        <v>207</v>
      </c>
      <c r="C5844" s="0" t="s">
        <v>209</v>
      </c>
      <c r="D5844" s="0" t="s">
        <v>12</v>
      </c>
      <c r="E5844" s="0" t="s">
        <v>9</v>
      </c>
      <c r="F5844" s="0" t="n">
        <v>354</v>
      </c>
      <c r="G5844" s="0" t="n">
        <v>355</v>
      </c>
    </row>
    <row r="5845" customFormat="false" ht="12.8" hidden="false" customHeight="false" outlineLevel="0" collapsed="false">
      <c r="A5845" s="0" t="n">
        <v>5843</v>
      </c>
      <c r="B5845" s="0" t="s">
        <v>207</v>
      </c>
      <c r="C5845" s="0" t="s">
        <v>209</v>
      </c>
      <c r="D5845" s="0" t="s">
        <v>12</v>
      </c>
      <c r="E5845" s="0" t="s">
        <v>9</v>
      </c>
      <c r="F5845" s="0" t="n">
        <v>586</v>
      </c>
      <c r="G5845" s="0" t="n">
        <v>585</v>
      </c>
    </row>
    <row r="5846" customFormat="false" ht="12.8" hidden="false" customHeight="false" outlineLevel="0" collapsed="false">
      <c r="A5846" s="0" t="n">
        <v>5844</v>
      </c>
      <c r="B5846" s="0" t="s">
        <v>207</v>
      </c>
      <c r="C5846" s="0" t="s">
        <v>209</v>
      </c>
      <c r="D5846" s="0" t="s">
        <v>12</v>
      </c>
      <c r="E5846" s="0" t="s">
        <v>9</v>
      </c>
      <c r="F5846" s="0" t="n">
        <v>809</v>
      </c>
      <c r="G5846" s="0" t="n">
        <v>809</v>
      </c>
    </row>
    <row r="5847" customFormat="false" ht="12.8" hidden="false" customHeight="false" outlineLevel="0" collapsed="false">
      <c r="A5847" s="0" t="n">
        <v>5845</v>
      </c>
      <c r="B5847" s="0" t="s">
        <v>207</v>
      </c>
      <c r="C5847" s="0" t="s">
        <v>209</v>
      </c>
      <c r="D5847" s="0" t="s">
        <v>12</v>
      </c>
      <c r="E5847" s="0" t="s">
        <v>10</v>
      </c>
      <c r="F5847" s="0" t="n">
        <v>50</v>
      </c>
      <c r="G5847" s="0" t="n">
        <v>51</v>
      </c>
    </row>
    <row r="5848" customFormat="false" ht="12.8" hidden="false" customHeight="false" outlineLevel="0" collapsed="false">
      <c r="A5848" s="0" t="n">
        <v>5846</v>
      </c>
      <c r="B5848" s="0" t="s">
        <v>207</v>
      </c>
      <c r="C5848" s="0" t="s">
        <v>209</v>
      </c>
      <c r="D5848" s="0" t="s">
        <v>12</v>
      </c>
      <c r="E5848" s="0" t="s">
        <v>10</v>
      </c>
      <c r="F5848" s="0" t="n">
        <v>273</v>
      </c>
      <c r="G5848" s="0" t="n">
        <v>274</v>
      </c>
    </row>
    <row r="5849" customFormat="false" ht="12.8" hidden="false" customHeight="false" outlineLevel="0" collapsed="false">
      <c r="A5849" s="0" t="n">
        <v>5847</v>
      </c>
      <c r="B5849" s="0" t="s">
        <v>207</v>
      </c>
      <c r="C5849" s="0" t="s">
        <v>209</v>
      </c>
      <c r="D5849" s="0" t="s">
        <v>12</v>
      </c>
      <c r="E5849" s="0" t="s">
        <v>10</v>
      </c>
      <c r="F5849" s="0" t="n">
        <v>499</v>
      </c>
      <c r="G5849" s="0" t="n">
        <v>501</v>
      </c>
    </row>
    <row r="5850" customFormat="false" ht="12.8" hidden="false" customHeight="false" outlineLevel="0" collapsed="false">
      <c r="A5850" s="0" t="n">
        <v>5848</v>
      </c>
      <c r="B5850" s="0" t="s">
        <v>207</v>
      </c>
      <c r="C5850" s="0" t="s">
        <v>209</v>
      </c>
      <c r="D5850" s="0" t="s">
        <v>12</v>
      </c>
      <c r="E5850" s="0" t="s">
        <v>10</v>
      </c>
      <c r="F5850" s="0" t="n">
        <v>730</v>
      </c>
      <c r="G5850" s="0" t="n">
        <v>731</v>
      </c>
    </row>
    <row r="5851" customFormat="false" ht="12.8" hidden="false" customHeight="false" outlineLevel="0" collapsed="false">
      <c r="A5851" s="0" t="n">
        <v>5849</v>
      </c>
      <c r="B5851" s="0" t="s">
        <v>207</v>
      </c>
      <c r="C5851" s="0" t="s">
        <v>209</v>
      </c>
      <c r="D5851" s="0" t="s">
        <v>12</v>
      </c>
      <c r="E5851" s="0" t="s">
        <v>10</v>
      </c>
      <c r="F5851" s="0" t="n">
        <v>965</v>
      </c>
      <c r="G5851" s="0" t="n">
        <v>964</v>
      </c>
    </row>
    <row r="5852" customFormat="false" ht="12.8" hidden="false" customHeight="false" outlineLevel="0" collapsed="false">
      <c r="A5852" s="0" t="n">
        <v>5850</v>
      </c>
      <c r="B5852" s="0" t="s">
        <v>207</v>
      </c>
      <c r="C5852" s="0" t="s">
        <v>209</v>
      </c>
      <c r="D5852" s="0" t="s">
        <v>13</v>
      </c>
      <c r="E5852" s="0" t="s">
        <v>9</v>
      </c>
      <c r="F5852" s="0" t="n">
        <v>14</v>
      </c>
      <c r="G5852" s="0" t="n">
        <v>14</v>
      </c>
    </row>
    <row r="5853" customFormat="false" ht="12.8" hidden="false" customHeight="false" outlineLevel="0" collapsed="false">
      <c r="A5853" s="0" t="n">
        <v>5851</v>
      </c>
      <c r="B5853" s="0" t="s">
        <v>207</v>
      </c>
      <c r="C5853" s="0" t="s">
        <v>209</v>
      </c>
      <c r="D5853" s="0" t="s">
        <v>13</v>
      </c>
      <c r="E5853" s="0" t="s">
        <v>9</v>
      </c>
      <c r="F5853" s="0" t="n">
        <v>244</v>
      </c>
      <c r="G5853" s="0" t="n">
        <v>244</v>
      </c>
    </row>
    <row r="5854" customFormat="false" ht="12.8" hidden="false" customHeight="false" outlineLevel="0" collapsed="false">
      <c r="A5854" s="0" t="n">
        <v>5852</v>
      </c>
      <c r="B5854" s="0" t="s">
        <v>207</v>
      </c>
      <c r="C5854" s="0" t="s">
        <v>209</v>
      </c>
      <c r="D5854" s="0" t="s">
        <v>13</v>
      </c>
      <c r="E5854" s="0" t="s">
        <v>9</v>
      </c>
      <c r="F5854" s="0" t="n">
        <v>470</v>
      </c>
      <c r="G5854" s="0" t="n">
        <v>470</v>
      </c>
    </row>
    <row r="5855" customFormat="false" ht="12.8" hidden="false" customHeight="false" outlineLevel="0" collapsed="false">
      <c r="A5855" s="0" t="n">
        <v>5853</v>
      </c>
      <c r="B5855" s="0" t="s">
        <v>207</v>
      </c>
      <c r="C5855" s="0" t="s">
        <v>209</v>
      </c>
      <c r="D5855" s="0" t="s">
        <v>13</v>
      </c>
      <c r="E5855" s="0" t="s">
        <v>9</v>
      </c>
      <c r="F5855" s="0" t="n">
        <v>701</v>
      </c>
      <c r="G5855" s="0" t="n">
        <v>701</v>
      </c>
    </row>
    <row r="5856" customFormat="false" ht="12.8" hidden="false" customHeight="false" outlineLevel="0" collapsed="false">
      <c r="A5856" s="0" t="n">
        <v>5854</v>
      </c>
      <c r="B5856" s="0" t="s">
        <v>207</v>
      </c>
      <c r="C5856" s="0" t="s">
        <v>209</v>
      </c>
      <c r="D5856" s="0" t="s">
        <v>13</v>
      </c>
      <c r="E5856" s="0" t="s">
        <v>9</v>
      </c>
      <c r="F5856" s="0" t="n">
        <v>930</v>
      </c>
      <c r="G5856" s="0" t="n">
        <v>930</v>
      </c>
    </row>
    <row r="5857" customFormat="false" ht="12.8" hidden="false" customHeight="false" outlineLevel="0" collapsed="false">
      <c r="A5857" s="0" t="n">
        <v>5855</v>
      </c>
      <c r="B5857" s="0" t="s">
        <v>207</v>
      </c>
      <c r="C5857" s="0" t="s">
        <v>209</v>
      </c>
      <c r="D5857" s="0" t="s">
        <v>13</v>
      </c>
      <c r="E5857" s="0" t="s">
        <v>10</v>
      </c>
      <c r="F5857" s="0" t="n">
        <v>161</v>
      </c>
      <c r="G5857" s="0" t="n">
        <v>163</v>
      </c>
    </row>
    <row r="5858" customFormat="false" ht="12.8" hidden="false" customHeight="false" outlineLevel="0" collapsed="false">
      <c r="A5858" s="0" t="n">
        <v>5856</v>
      </c>
      <c r="B5858" s="0" t="s">
        <v>207</v>
      </c>
      <c r="C5858" s="0" t="s">
        <v>209</v>
      </c>
      <c r="D5858" s="0" t="s">
        <v>13</v>
      </c>
      <c r="E5858" s="0" t="s">
        <v>10</v>
      </c>
      <c r="F5858" s="0" t="n">
        <v>385</v>
      </c>
      <c r="G5858" s="0" t="n">
        <v>388</v>
      </c>
    </row>
    <row r="5859" customFormat="false" ht="12.8" hidden="false" customHeight="false" outlineLevel="0" collapsed="false">
      <c r="A5859" s="0" t="n">
        <v>5857</v>
      </c>
      <c r="B5859" s="0" t="s">
        <v>207</v>
      </c>
      <c r="C5859" s="0" t="s">
        <v>209</v>
      </c>
      <c r="D5859" s="0" t="s">
        <v>13</v>
      </c>
      <c r="E5859" s="0" t="s">
        <v>10</v>
      </c>
      <c r="F5859" s="0" t="n">
        <v>617</v>
      </c>
      <c r="G5859" s="0" t="n">
        <v>618</v>
      </c>
    </row>
    <row r="5860" customFormat="false" ht="12.8" hidden="false" customHeight="false" outlineLevel="0" collapsed="false">
      <c r="A5860" s="0" t="n">
        <v>5858</v>
      </c>
      <c r="B5860" s="0" t="s">
        <v>207</v>
      </c>
      <c r="C5860" s="0" t="s">
        <v>209</v>
      </c>
      <c r="D5860" s="0" t="s">
        <v>13</v>
      </c>
      <c r="E5860" s="0" t="s">
        <v>10</v>
      </c>
      <c r="F5860" s="0" t="n">
        <v>845</v>
      </c>
      <c r="G5860" s="0" t="n">
        <v>847</v>
      </c>
    </row>
    <row r="5861" customFormat="false" ht="12.8" hidden="false" customHeight="false" outlineLevel="0" collapsed="false">
      <c r="A5861" s="0" t="n">
        <v>5859</v>
      </c>
      <c r="B5861" s="0" t="s">
        <v>207</v>
      </c>
      <c r="C5861" s="0" t="s">
        <v>210</v>
      </c>
      <c r="D5861" s="0" t="s">
        <v>8</v>
      </c>
      <c r="E5861" s="0" t="s">
        <v>9</v>
      </c>
      <c r="F5861" s="0" t="n">
        <v>201</v>
      </c>
      <c r="G5861" s="0" t="n">
        <v>202</v>
      </c>
    </row>
    <row r="5862" customFormat="false" ht="12.8" hidden="false" customHeight="false" outlineLevel="0" collapsed="false">
      <c r="A5862" s="0" t="n">
        <v>5860</v>
      </c>
      <c r="B5862" s="0" t="s">
        <v>207</v>
      </c>
      <c r="C5862" s="0" t="s">
        <v>210</v>
      </c>
      <c r="D5862" s="0" t="s">
        <v>8</v>
      </c>
      <c r="E5862" s="0" t="s">
        <v>9</v>
      </c>
      <c r="F5862" s="0" t="n">
        <v>573</v>
      </c>
      <c r="G5862" s="0" t="n">
        <v>572</v>
      </c>
    </row>
    <row r="5863" customFormat="false" ht="12.8" hidden="false" customHeight="false" outlineLevel="0" collapsed="false">
      <c r="A5863" s="0" t="n">
        <v>5861</v>
      </c>
      <c r="B5863" s="0" t="s">
        <v>207</v>
      </c>
      <c r="C5863" s="0" t="s">
        <v>210</v>
      </c>
      <c r="D5863" s="0" t="s">
        <v>8</v>
      </c>
      <c r="E5863" s="0" t="s">
        <v>9</v>
      </c>
      <c r="F5863" s="0" t="n">
        <v>941</v>
      </c>
      <c r="G5863" s="0" t="n">
        <v>941</v>
      </c>
    </row>
    <row r="5864" customFormat="false" ht="12.8" hidden="false" customHeight="false" outlineLevel="0" collapsed="false">
      <c r="A5864" s="0" t="n">
        <v>5862</v>
      </c>
      <c r="B5864" s="0" t="s">
        <v>207</v>
      </c>
      <c r="C5864" s="0" t="s">
        <v>210</v>
      </c>
      <c r="D5864" s="0" t="s">
        <v>8</v>
      </c>
      <c r="E5864" s="0" t="s">
        <v>9</v>
      </c>
      <c r="F5864" s="0" t="n">
        <v>1321</v>
      </c>
      <c r="G5864" s="0" t="n">
        <v>1321</v>
      </c>
    </row>
    <row r="5865" customFormat="false" ht="12.8" hidden="false" customHeight="false" outlineLevel="0" collapsed="false">
      <c r="A5865" s="0" t="n">
        <v>5863</v>
      </c>
      <c r="B5865" s="0" t="s">
        <v>207</v>
      </c>
      <c r="C5865" s="0" t="s">
        <v>210</v>
      </c>
      <c r="D5865" s="0" t="s">
        <v>8</v>
      </c>
      <c r="E5865" s="0" t="s">
        <v>9</v>
      </c>
      <c r="F5865" s="0" t="n">
        <v>1681</v>
      </c>
      <c r="G5865" s="0" t="n">
        <v>1681</v>
      </c>
    </row>
    <row r="5866" customFormat="false" ht="12.8" hidden="false" customHeight="false" outlineLevel="0" collapsed="false">
      <c r="A5866" s="0" t="n">
        <v>5864</v>
      </c>
      <c r="B5866" s="0" t="s">
        <v>207</v>
      </c>
      <c r="C5866" s="0" t="s">
        <v>210</v>
      </c>
      <c r="D5866" s="0" t="s">
        <v>8</v>
      </c>
      <c r="E5866" s="0" t="s">
        <v>9</v>
      </c>
      <c r="F5866" s="0" t="n">
        <v>2058</v>
      </c>
      <c r="G5866" s="0" t="n">
        <v>2055</v>
      </c>
    </row>
    <row r="5867" customFormat="false" ht="12.8" hidden="false" customHeight="false" outlineLevel="0" collapsed="false">
      <c r="A5867" s="0" t="n">
        <v>5865</v>
      </c>
      <c r="B5867" s="0" t="s">
        <v>207</v>
      </c>
      <c r="C5867" s="0" t="s">
        <v>210</v>
      </c>
      <c r="D5867" s="0" t="s">
        <v>8</v>
      </c>
      <c r="E5867" s="0" t="s">
        <v>9</v>
      </c>
      <c r="F5867" s="0" t="n">
        <v>2424</v>
      </c>
      <c r="G5867" s="0" t="n">
        <v>2423</v>
      </c>
    </row>
    <row r="5868" customFormat="false" ht="12.8" hidden="false" customHeight="false" outlineLevel="0" collapsed="false">
      <c r="A5868" s="0" t="n">
        <v>5866</v>
      </c>
      <c r="B5868" s="0" t="s">
        <v>207</v>
      </c>
      <c r="C5868" s="0" t="s">
        <v>210</v>
      </c>
      <c r="D5868" s="0" t="s">
        <v>8</v>
      </c>
      <c r="E5868" s="0" t="s">
        <v>9</v>
      </c>
      <c r="F5868" s="0" t="n">
        <v>2794</v>
      </c>
      <c r="G5868" s="0" t="n">
        <v>2791</v>
      </c>
    </row>
    <row r="5869" customFormat="false" ht="12.8" hidden="false" customHeight="false" outlineLevel="0" collapsed="false">
      <c r="A5869" s="0" t="n">
        <v>5867</v>
      </c>
      <c r="B5869" s="0" t="s">
        <v>207</v>
      </c>
      <c r="C5869" s="0" t="s">
        <v>210</v>
      </c>
      <c r="D5869" s="0" t="s">
        <v>8</v>
      </c>
      <c r="E5869" s="0" t="s">
        <v>10</v>
      </c>
      <c r="F5869" s="0" t="n">
        <v>112</v>
      </c>
      <c r="G5869" s="0" t="n">
        <v>111</v>
      </c>
    </row>
    <row r="5870" customFormat="false" ht="12.8" hidden="false" customHeight="false" outlineLevel="0" collapsed="false">
      <c r="A5870" s="0" t="n">
        <v>5868</v>
      </c>
      <c r="B5870" s="0" t="s">
        <v>207</v>
      </c>
      <c r="C5870" s="0" t="s">
        <v>210</v>
      </c>
      <c r="D5870" s="0" t="s">
        <v>8</v>
      </c>
      <c r="E5870" s="0" t="s">
        <v>10</v>
      </c>
      <c r="F5870" s="0" t="n">
        <v>450</v>
      </c>
      <c r="G5870" s="0" t="n">
        <v>447</v>
      </c>
    </row>
    <row r="5871" customFormat="false" ht="12.8" hidden="false" customHeight="false" outlineLevel="0" collapsed="false">
      <c r="A5871" s="0" t="n">
        <v>5869</v>
      </c>
      <c r="B5871" s="0" t="s">
        <v>207</v>
      </c>
      <c r="C5871" s="0" t="s">
        <v>210</v>
      </c>
      <c r="D5871" s="0" t="s">
        <v>8</v>
      </c>
      <c r="E5871" s="0" t="s">
        <v>10</v>
      </c>
      <c r="F5871" s="0" t="n">
        <v>822</v>
      </c>
      <c r="G5871" s="0" t="n">
        <v>821</v>
      </c>
    </row>
    <row r="5872" customFormat="false" ht="12.8" hidden="false" customHeight="false" outlineLevel="0" collapsed="false">
      <c r="A5872" s="0" t="n">
        <v>5870</v>
      </c>
      <c r="B5872" s="0" t="s">
        <v>207</v>
      </c>
      <c r="C5872" s="0" t="s">
        <v>210</v>
      </c>
      <c r="D5872" s="0" t="s">
        <v>8</v>
      </c>
      <c r="E5872" s="0" t="s">
        <v>10</v>
      </c>
      <c r="F5872" s="0" t="n">
        <v>1219</v>
      </c>
      <c r="G5872" s="0" t="n">
        <v>1217</v>
      </c>
    </row>
    <row r="5873" customFormat="false" ht="12.8" hidden="false" customHeight="false" outlineLevel="0" collapsed="false">
      <c r="A5873" s="0" t="n">
        <v>5871</v>
      </c>
      <c r="B5873" s="0" t="s">
        <v>207</v>
      </c>
      <c r="C5873" s="0" t="s">
        <v>210</v>
      </c>
      <c r="D5873" s="0" t="s">
        <v>8</v>
      </c>
      <c r="E5873" s="0" t="s">
        <v>10</v>
      </c>
      <c r="F5873" s="0" t="n">
        <v>1591</v>
      </c>
      <c r="G5873" s="0" t="n">
        <v>1589</v>
      </c>
    </row>
    <row r="5874" customFormat="false" ht="12.8" hidden="false" customHeight="false" outlineLevel="0" collapsed="false">
      <c r="A5874" s="0" t="n">
        <v>5872</v>
      </c>
      <c r="B5874" s="0" t="s">
        <v>207</v>
      </c>
      <c r="C5874" s="0" t="s">
        <v>210</v>
      </c>
      <c r="D5874" s="0" t="s">
        <v>8</v>
      </c>
      <c r="E5874" s="0" t="s">
        <v>10</v>
      </c>
      <c r="F5874" s="0" t="n">
        <v>1940</v>
      </c>
      <c r="G5874" s="0" t="n">
        <v>1937</v>
      </c>
    </row>
    <row r="5875" customFormat="false" ht="12.8" hidden="false" customHeight="false" outlineLevel="0" collapsed="false">
      <c r="A5875" s="0" t="n">
        <v>5873</v>
      </c>
      <c r="B5875" s="0" t="s">
        <v>207</v>
      </c>
      <c r="C5875" s="0" t="s">
        <v>210</v>
      </c>
      <c r="D5875" s="0" t="s">
        <v>8</v>
      </c>
      <c r="E5875" s="0" t="s">
        <v>10</v>
      </c>
      <c r="F5875" s="0" t="n">
        <v>2311</v>
      </c>
      <c r="G5875" s="0" t="n">
        <v>2309</v>
      </c>
    </row>
    <row r="5876" customFormat="false" ht="12.8" hidden="false" customHeight="false" outlineLevel="0" collapsed="false">
      <c r="A5876" s="0" t="n">
        <v>5874</v>
      </c>
      <c r="B5876" s="0" t="s">
        <v>207</v>
      </c>
      <c r="C5876" s="0" t="s">
        <v>210</v>
      </c>
      <c r="D5876" s="0" t="s">
        <v>8</v>
      </c>
      <c r="E5876" s="0" t="s">
        <v>10</v>
      </c>
      <c r="F5876" s="0" t="n">
        <v>2701</v>
      </c>
      <c r="G5876" s="0" t="n">
        <v>2699</v>
      </c>
    </row>
    <row r="5877" customFormat="false" ht="12.8" hidden="false" customHeight="false" outlineLevel="0" collapsed="false">
      <c r="A5877" s="0" t="n">
        <v>5875</v>
      </c>
      <c r="B5877" s="0" t="s">
        <v>207</v>
      </c>
      <c r="C5877" s="0" t="s">
        <v>210</v>
      </c>
      <c r="D5877" s="0" t="s">
        <v>11</v>
      </c>
      <c r="E5877" s="0" t="s">
        <v>9</v>
      </c>
      <c r="F5877" s="0" t="n">
        <v>35</v>
      </c>
      <c r="G5877" s="0" t="n">
        <v>34</v>
      </c>
    </row>
    <row r="5878" customFormat="false" ht="12.8" hidden="false" customHeight="false" outlineLevel="0" collapsed="false">
      <c r="A5878" s="0" t="n">
        <v>5876</v>
      </c>
      <c r="B5878" s="0" t="s">
        <v>207</v>
      </c>
      <c r="C5878" s="0" t="s">
        <v>210</v>
      </c>
      <c r="D5878" s="0" t="s">
        <v>11</v>
      </c>
      <c r="E5878" s="0" t="s">
        <v>9</v>
      </c>
      <c r="F5878" s="0" t="n">
        <v>383</v>
      </c>
      <c r="G5878" s="0" t="n">
        <v>381</v>
      </c>
    </row>
    <row r="5879" customFormat="false" ht="12.8" hidden="false" customHeight="false" outlineLevel="0" collapsed="false">
      <c r="A5879" s="0" t="n">
        <v>5877</v>
      </c>
      <c r="B5879" s="0" t="s">
        <v>207</v>
      </c>
      <c r="C5879" s="0" t="s">
        <v>210</v>
      </c>
      <c r="D5879" s="0" t="s">
        <v>11</v>
      </c>
      <c r="E5879" s="0" t="s">
        <v>9</v>
      </c>
      <c r="F5879" s="0" t="n">
        <v>754</v>
      </c>
      <c r="G5879" s="0" t="n">
        <v>751</v>
      </c>
    </row>
    <row r="5880" customFormat="false" ht="12.8" hidden="false" customHeight="false" outlineLevel="0" collapsed="false">
      <c r="A5880" s="0" t="n">
        <v>5878</v>
      </c>
      <c r="B5880" s="0" t="s">
        <v>207</v>
      </c>
      <c r="C5880" s="0" t="s">
        <v>210</v>
      </c>
      <c r="D5880" s="0" t="s">
        <v>11</v>
      </c>
      <c r="E5880" s="0" t="s">
        <v>9</v>
      </c>
      <c r="F5880" s="0" t="n">
        <v>1139</v>
      </c>
      <c r="G5880" s="0" t="n">
        <v>1136</v>
      </c>
    </row>
    <row r="5881" customFormat="false" ht="12.8" hidden="false" customHeight="false" outlineLevel="0" collapsed="false">
      <c r="A5881" s="0" t="n">
        <v>5879</v>
      </c>
      <c r="B5881" s="0" t="s">
        <v>207</v>
      </c>
      <c r="C5881" s="0" t="s">
        <v>210</v>
      </c>
      <c r="D5881" s="0" t="s">
        <v>11</v>
      </c>
      <c r="E5881" s="0" t="s">
        <v>9</v>
      </c>
      <c r="F5881" s="0" t="n">
        <v>1516</v>
      </c>
      <c r="G5881" s="0" t="n">
        <v>1515</v>
      </c>
    </row>
    <row r="5882" customFormat="false" ht="12.8" hidden="false" customHeight="false" outlineLevel="0" collapsed="false">
      <c r="A5882" s="0" t="n">
        <v>5880</v>
      </c>
      <c r="B5882" s="0" t="s">
        <v>207</v>
      </c>
      <c r="C5882" s="0" t="s">
        <v>210</v>
      </c>
      <c r="D5882" s="0" t="s">
        <v>11</v>
      </c>
      <c r="E5882" s="0" t="s">
        <v>9</v>
      </c>
      <c r="F5882" s="0" t="n">
        <v>1866</v>
      </c>
    </row>
    <row r="5883" customFormat="false" ht="12.8" hidden="false" customHeight="false" outlineLevel="0" collapsed="false">
      <c r="A5883" s="0" t="n">
        <v>5881</v>
      </c>
      <c r="B5883" s="0" t="s">
        <v>207</v>
      </c>
      <c r="C5883" s="0" t="s">
        <v>210</v>
      </c>
      <c r="D5883" s="0" t="s">
        <v>11</v>
      </c>
      <c r="E5883" s="0" t="s">
        <v>9</v>
      </c>
      <c r="F5883" s="0" t="n">
        <v>2244</v>
      </c>
      <c r="G5883" s="0" t="n">
        <v>2241</v>
      </c>
    </row>
    <row r="5884" customFormat="false" ht="12.8" hidden="false" customHeight="false" outlineLevel="0" collapsed="false">
      <c r="A5884" s="0" t="n">
        <v>5882</v>
      </c>
      <c r="B5884" s="0" t="s">
        <v>207</v>
      </c>
      <c r="C5884" s="0" t="s">
        <v>210</v>
      </c>
      <c r="D5884" s="0" t="s">
        <v>11</v>
      </c>
      <c r="E5884" s="0" t="s">
        <v>9</v>
      </c>
      <c r="F5884" s="0" t="n">
        <v>2623</v>
      </c>
    </row>
    <row r="5885" customFormat="false" ht="12.8" hidden="false" customHeight="false" outlineLevel="0" collapsed="false">
      <c r="A5885" s="0" t="n">
        <v>5883</v>
      </c>
      <c r="B5885" s="0" t="s">
        <v>207</v>
      </c>
      <c r="C5885" s="0" t="s">
        <v>210</v>
      </c>
      <c r="D5885" s="0" t="s">
        <v>11</v>
      </c>
      <c r="E5885" s="0" t="s">
        <v>9</v>
      </c>
      <c r="F5885" s="0" t="n">
        <v>2985</v>
      </c>
      <c r="G5885" s="0" t="n">
        <v>2984</v>
      </c>
    </row>
    <row r="5886" customFormat="false" ht="12.8" hidden="false" customHeight="false" outlineLevel="0" collapsed="false">
      <c r="A5886" s="0" t="n">
        <v>5884</v>
      </c>
      <c r="B5886" s="0" t="s">
        <v>207</v>
      </c>
      <c r="C5886" s="0" t="s">
        <v>210</v>
      </c>
      <c r="D5886" s="0" t="s">
        <v>11</v>
      </c>
      <c r="E5886" s="0" t="s">
        <v>10</v>
      </c>
      <c r="F5886" s="0" t="n">
        <v>276</v>
      </c>
      <c r="G5886" s="0" t="n">
        <v>278</v>
      </c>
    </row>
    <row r="5887" customFormat="false" ht="12.8" hidden="false" customHeight="false" outlineLevel="0" collapsed="false">
      <c r="A5887" s="0" t="n">
        <v>5885</v>
      </c>
      <c r="B5887" s="0" t="s">
        <v>207</v>
      </c>
      <c r="C5887" s="0" t="s">
        <v>210</v>
      </c>
      <c r="D5887" s="0" t="s">
        <v>11</v>
      </c>
      <c r="E5887" s="0" t="s">
        <v>10</v>
      </c>
      <c r="F5887" s="0" t="n">
        <v>651</v>
      </c>
      <c r="G5887" s="0" t="n">
        <v>654</v>
      </c>
    </row>
    <row r="5888" customFormat="false" ht="12.8" hidden="false" customHeight="false" outlineLevel="0" collapsed="false">
      <c r="A5888" s="0" t="n">
        <v>5886</v>
      </c>
      <c r="B5888" s="0" t="s">
        <v>207</v>
      </c>
      <c r="C5888" s="0" t="s">
        <v>210</v>
      </c>
      <c r="D5888" s="0" t="s">
        <v>11</v>
      </c>
      <c r="E5888" s="0" t="s">
        <v>10</v>
      </c>
      <c r="F5888" s="0" t="n">
        <v>1035</v>
      </c>
      <c r="G5888" s="0" t="n">
        <v>1037</v>
      </c>
    </row>
    <row r="5889" customFormat="false" ht="12.8" hidden="false" customHeight="false" outlineLevel="0" collapsed="false">
      <c r="A5889" s="0" t="n">
        <v>5887</v>
      </c>
      <c r="B5889" s="0" t="s">
        <v>207</v>
      </c>
      <c r="C5889" s="0" t="s">
        <v>210</v>
      </c>
      <c r="D5889" s="0" t="s">
        <v>11</v>
      </c>
      <c r="E5889" s="0" t="s">
        <v>10</v>
      </c>
      <c r="F5889" s="0" t="n">
        <v>1412</v>
      </c>
      <c r="G5889" s="0" t="n">
        <v>1412</v>
      </c>
    </row>
    <row r="5890" customFormat="false" ht="12.8" hidden="false" customHeight="false" outlineLevel="0" collapsed="false">
      <c r="A5890" s="0" t="n">
        <v>5888</v>
      </c>
      <c r="B5890" s="0" t="s">
        <v>207</v>
      </c>
      <c r="C5890" s="0" t="s">
        <v>210</v>
      </c>
      <c r="D5890" s="0" t="s">
        <v>11</v>
      </c>
      <c r="E5890" s="0" t="s">
        <v>10</v>
      </c>
      <c r="F5890" s="0" t="n">
        <v>1764</v>
      </c>
      <c r="G5890" s="0" t="n">
        <v>1765</v>
      </c>
    </row>
    <row r="5891" customFormat="false" ht="12.8" hidden="false" customHeight="false" outlineLevel="0" collapsed="false">
      <c r="A5891" s="0" t="n">
        <v>5889</v>
      </c>
      <c r="B5891" s="0" t="s">
        <v>207</v>
      </c>
      <c r="C5891" s="0" t="s">
        <v>210</v>
      </c>
      <c r="D5891" s="0" t="s">
        <v>11</v>
      </c>
      <c r="E5891" s="0" t="s">
        <v>10</v>
      </c>
      <c r="F5891" s="0" t="n">
        <v>2140</v>
      </c>
      <c r="G5891" s="0" t="n">
        <v>2138</v>
      </c>
    </row>
    <row r="5892" customFormat="false" ht="12.8" hidden="false" customHeight="false" outlineLevel="0" collapsed="false">
      <c r="A5892" s="0" t="n">
        <v>5890</v>
      </c>
      <c r="B5892" s="0" t="s">
        <v>207</v>
      </c>
      <c r="C5892" s="0" t="s">
        <v>210</v>
      </c>
      <c r="D5892" s="0" t="s">
        <v>11</v>
      </c>
      <c r="E5892" s="0" t="s">
        <v>10</v>
      </c>
      <c r="F5892" s="0" t="n">
        <v>2515</v>
      </c>
      <c r="G5892" s="0" t="n">
        <v>2514</v>
      </c>
    </row>
    <row r="5893" customFormat="false" ht="12.8" hidden="false" customHeight="false" outlineLevel="0" collapsed="false">
      <c r="A5893" s="0" t="n">
        <v>5891</v>
      </c>
      <c r="B5893" s="0" t="s">
        <v>207</v>
      </c>
      <c r="C5893" s="0" t="s">
        <v>210</v>
      </c>
      <c r="D5893" s="0" t="s">
        <v>11</v>
      </c>
      <c r="E5893" s="0" t="s">
        <v>10</v>
      </c>
      <c r="F5893" s="0" t="n">
        <v>2886</v>
      </c>
      <c r="G5893" s="0" t="n">
        <v>2887</v>
      </c>
    </row>
    <row r="5894" customFormat="false" ht="12.8" hidden="false" customHeight="false" outlineLevel="0" collapsed="false">
      <c r="A5894" s="0" t="n">
        <v>5892</v>
      </c>
      <c r="B5894" s="0" t="s">
        <v>207</v>
      </c>
      <c r="C5894" s="0" t="s">
        <v>210</v>
      </c>
      <c r="D5894" s="0" t="s">
        <v>12</v>
      </c>
      <c r="E5894" s="0" t="s">
        <v>9</v>
      </c>
      <c r="F5894" s="0" t="n">
        <v>201</v>
      </c>
      <c r="G5894" s="0" t="n">
        <v>199</v>
      </c>
    </row>
    <row r="5895" customFormat="false" ht="12.8" hidden="false" customHeight="false" outlineLevel="0" collapsed="false">
      <c r="A5895" s="0" t="n">
        <v>5893</v>
      </c>
      <c r="B5895" s="0" t="s">
        <v>207</v>
      </c>
      <c r="C5895" s="0" t="s">
        <v>210</v>
      </c>
      <c r="D5895" s="0" t="s">
        <v>12</v>
      </c>
      <c r="E5895" s="0" t="s">
        <v>9</v>
      </c>
      <c r="F5895" s="0" t="n">
        <v>573</v>
      </c>
      <c r="G5895" s="0" t="n">
        <v>571</v>
      </c>
    </row>
    <row r="5896" customFormat="false" ht="12.8" hidden="false" customHeight="false" outlineLevel="0" collapsed="false">
      <c r="A5896" s="0" t="n">
        <v>5894</v>
      </c>
      <c r="B5896" s="0" t="s">
        <v>207</v>
      </c>
      <c r="C5896" s="0" t="s">
        <v>210</v>
      </c>
      <c r="D5896" s="0" t="s">
        <v>12</v>
      </c>
      <c r="E5896" s="0" t="s">
        <v>9</v>
      </c>
      <c r="F5896" s="0" t="n">
        <v>941</v>
      </c>
      <c r="G5896" s="0" t="n">
        <v>940</v>
      </c>
    </row>
    <row r="5897" customFormat="false" ht="12.8" hidden="false" customHeight="false" outlineLevel="0" collapsed="false">
      <c r="A5897" s="0" t="n">
        <v>5895</v>
      </c>
      <c r="B5897" s="0" t="s">
        <v>207</v>
      </c>
      <c r="C5897" s="0" t="s">
        <v>210</v>
      </c>
      <c r="D5897" s="0" t="s">
        <v>12</v>
      </c>
      <c r="E5897" s="0" t="s">
        <v>9</v>
      </c>
      <c r="F5897" s="0" t="n">
        <v>1321</v>
      </c>
      <c r="G5897" s="0" t="n">
        <v>1318</v>
      </c>
    </row>
    <row r="5898" customFormat="false" ht="12.8" hidden="false" customHeight="false" outlineLevel="0" collapsed="false">
      <c r="A5898" s="0" t="n">
        <v>5896</v>
      </c>
      <c r="B5898" s="0" t="s">
        <v>207</v>
      </c>
      <c r="C5898" s="0" t="s">
        <v>210</v>
      </c>
      <c r="D5898" s="0" t="s">
        <v>12</v>
      </c>
      <c r="E5898" s="0" t="s">
        <v>9</v>
      </c>
      <c r="F5898" s="0" t="n">
        <v>1681</v>
      </c>
      <c r="G5898" s="0" t="n">
        <v>1680</v>
      </c>
    </row>
    <row r="5899" customFormat="false" ht="12.8" hidden="false" customHeight="false" outlineLevel="0" collapsed="false">
      <c r="A5899" s="0" t="n">
        <v>5897</v>
      </c>
      <c r="B5899" s="0" t="s">
        <v>207</v>
      </c>
      <c r="C5899" s="0" t="s">
        <v>210</v>
      </c>
      <c r="D5899" s="0" t="s">
        <v>12</v>
      </c>
      <c r="E5899" s="0" t="s">
        <v>9</v>
      </c>
      <c r="F5899" s="0" t="n">
        <v>2058</v>
      </c>
      <c r="G5899" s="0" t="n">
        <v>2054</v>
      </c>
    </row>
    <row r="5900" customFormat="false" ht="12.8" hidden="false" customHeight="false" outlineLevel="0" collapsed="false">
      <c r="A5900" s="0" t="n">
        <v>5898</v>
      </c>
      <c r="B5900" s="0" t="s">
        <v>207</v>
      </c>
      <c r="C5900" s="0" t="s">
        <v>210</v>
      </c>
      <c r="D5900" s="0" t="s">
        <v>12</v>
      </c>
      <c r="E5900" s="0" t="s">
        <v>9</v>
      </c>
      <c r="F5900" s="0" t="n">
        <v>2424</v>
      </c>
      <c r="G5900" s="0" t="n">
        <v>2422</v>
      </c>
    </row>
    <row r="5901" customFormat="false" ht="12.8" hidden="false" customHeight="false" outlineLevel="0" collapsed="false">
      <c r="A5901" s="0" t="n">
        <v>5899</v>
      </c>
      <c r="B5901" s="0" t="s">
        <v>207</v>
      </c>
      <c r="C5901" s="0" t="s">
        <v>210</v>
      </c>
      <c r="D5901" s="0" t="s">
        <v>12</v>
      </c>
      <c r="E5901" s="0" t="s">
        <v>9</v>
      </c>
      <c r="F5901" s="0" t="n">
        <v>2794</v>
      </c>
      <c r="G5901" s="0" t="n">
        <v>2795</v>
      </c>
    </row>
    <row r="5902" customFormat="false" ht="12.8" hidden="false" customHeight="false" outlineLevel="0" collapsed="false">
      <c r="A5902" s="0" t="n">
        <v>5900</v>
      </c>
      <c r="B5902" s="0" t="s">
        <v>207</v>
      </c>
      <c r="C5902" s="0" t="s">
        <v>210</v>
      </c>
      <c r="D5902" s="0" t="s">
        <v>12</v>
      </c>
      <c r="E5902" s="0" t="s">
        <v>10</v>
      </c>
      <c r="F5902" s="0" t="n">
        <v>112</v>
      </c>
      <c r="G5902" s="0" t="n">
        <v>109</v>
      </c>
    </row>
    <row r="5903" customFormat="false" ht="12.8" hidden="false" customHeight="false" outlineLevel="0" collapsed="false">
      <c r="A5903" s="0" t="n">
        <v>5901</v>
      </c>
      <c r="B5903" s="0" t="s">
        <v>207</v>
      </c>
      <c r="C5903" s="0" t="s">
        <v>210</v>
      </c>
      <c r="D5903" s="0" t="s">
        <v>12</v>
      </c>
      <c r="E5903" s="0" t="s">
        <v>10</v>
      </c>
      <c r="F5903" s="0" t="n">
        <v>450</v>
      </c>
      <c r="G5903" s="0" t="n">
        <v>451</v>
      </c>
    </row>
    <row r="5904" customFormat="false" ht="12.8" hidden="false" customHeight="false" outlineLevel="0" collapsed="false">
      <c r="A5904" s="0" t="n">
        <v>5902</v>
      </c>
      <c r="B5904" s="0" t="s">
        <v>207</v>
      </c>
      <c r="C5904" s="0" t="s">
        <v>210</v>
      </c>
      <c r="D5904" s="0" t="s">
        <v>12</v>
      </c>
      <c r="E5904" s="0" t="s">
        <v>10</v>
      </c>
      <c r="F5904" s="0" t="n">
        <v>822</v>
      </c>
      <c r="G5904" s="0" t="n">
        <v>823</v>
      </c>
    </row>
    <row r="5905" customFormat="false" ht="12.8" hidden="false" customHeight="false" outlineLevel="0" collapsed="false">
      <c r="A5905" s="0" t="n">
        <v>5903</v>
      </c>
      <c r="B5905" s="0" t="s">
        <v>207</v>
      </c>
      <c r="C5905" s="0" t="s">
        <v>210</v>
      </c>
      <c r="D5905" s="0" t="s">
        <v>12</v>
      </c>
      <c r="E5905" s="0" t="s">
        <v>10</v>
      </c>
      <c r="F5905" s="0" t="n">
        <v>1219</v>
      </c>
      <c r="G5905" s="0" t="n">
        <v>1218</v>
      </c>
    </row>
    <row r="5906" customFormat="false" ht="12.8" hidden="false" customHeight="false" outlineLevel="0" collapsed="false">
      <c r="A5906" s="0" t="n">
        <v>5904</v>
      </c>
      <c r="B5906" s="0" t="s">
        <v>207</v>
      </c>
      <c r="C5906" s="0" t="s">
        <v>210</v>
      </c>
      <c r="D5906" s="0" t="s">
        <v>12</v>
      </c>
      <c r="E5906" s="0" t="s">
        <v>10</v>
      </c>
      <c r="F5906" s="0" t="n">
        <v>1591</v>
      </c>
      <c r="G5906" s="0" t="n">
        <v>1594</v>
      </c>
    </row>
    <row r="5907" customFormat="false" ht="12.8" hidden="false" customHeight="false" outlineLevel="0" collapsed="false">
      <c r="A5907" s="0" t="n">
        <v>5905</v>
      </c>
      <c r="B5907" s="0" t="s">
        <v>207</v>
      </c>
      <c r="C5907" s="0" t="s">
        <v>210</v>
      </c>
      <c r="D5907" s="0" t="s">
        <v>12</v>
      </c>
      <c r="E5907" s="0" t="s">
        <v>10</v>
      </c>
      <c r="F5907" s="0" t="n">
        <v>1940</v>
      </c>
      <c r="G5907" s="0" t="n">
        <v>1937</v>
      </c>
    </row>
    <row r="5908" customFormat="false" ht="12.8" hidden="false" customHeight="false" outlineLevel="0" collapsed="false">
      <c r="A5908" s="0" t="n">
        <v>5906</v>
      </c>
      <c r="B5908" s="0" t="s">
        <v>207</v>
      </c>
      <c r="C5908" s="0" t="s">
        <v>210</v>
      </c>
      <c r="D5908" s="0" t="s">
        <v>12</v>
      </c>
      <c r="E5908" s="0" t="s">
        <v>10</v>
      </c>
      <c r="F5908" s="0" t="n">
        <v>2311</v>
      </c>
    </row>
    <row r="5909" customFormat="false" ht="12.8" hidden="false" customHeight="false" outlineLevel="0" collapsed="false">
      <c r="A5909" s="0" t="n">
        <v>5907</v>
      </c>
      <c r="B5909" s="0" t="s">
        <v>207</v>
      </c>
      <c r="C5909" s="0" t="s">
        <v>210</v>
      </c>
      <c r="D5909" s="0" t="s">
        <v>12</v>
      </c>
      <c r="E5909" s="0" t="s">
        <v>10</v>
      </c>
      <c r="F5909" s="0" t="n">
        <v>2701</v>
      </c>
      <c r="G5909" s="0" t="n">
        <v>2701</v>
      </c>
    </row>
    <row r="5910" customFormat="false" ht="12.8" hidden="false" customHeight="false" outlineLevel="0" collapsed="false">
      <c r="A5910" s="0" t="n">
        <v>5908</v>
      </c>
      <c r="B5910" s="0" t="s">
        <v>207</v>
      </c>
      <c r="C5910" s="0" t="s">
        <v>210</v>
      </c>
      <c r="D5910" s="0" t="s">
        <v>12</v>
      </c>
      <c r="E5910" s="0" t="s">
        <v>10</v>
      </c>
      <c r="G5910" s="0" t="n">
        <v>3040</v>
      </c>
    </row>
    <row r="5911" customFormat="false" ht="12.8" hidden="false" customHeight="false" outlineLevel="0" collapsed="false">
      <c r="A5911" s="0" t="n">
        <v>5909</v>
      </c>
      <c r="B5911" s="0" t="s">
        <v>207</v>
      </c>
      <c r="C5911" s="0" t="s">
        <v>210</v>
      </c>
      <c r="D5911" s="0" t="s">
        <v>13</v>
      </c>
      <c r="E5911" s="0" t="s">
        <v>9</v>
      </c>
      <c r="F5911" s="0" t="n">
        <v>35</v>
      </c>
      <c r="G5911" s="0" t="n">
        <v>35</v>
      </c>
    </row>
    <row r="5912" customFormat="false" ht="12.8" hidden="false" customHeight="false" outlineLevel="0" collapsed="false">
      <c r="A5912" s="0" t="n">
        <v>5910</v>
      </c>
      <c r="B5912" s="0" t="s">
        <v>207</v>
      </c>
      <c r="C5912" s="0" t="s">
        <v>210</v>
      </c>
      <c r="D5912" s="0" t="s">
        <v>13</v>
      </c>
      <c r="E5912" s="0" t="s">
        <v>9</v>
      </c>
      <c r="F5912" s="0" t="n">
        <v>383</v>
      </c>
      <c r="G5912" s="0" t="n">
        <v>383</v>
      </c>
    </row>
    <row r="5913" customFormat="false" ht="12.8" hidden="false" customHeight="false" outlineLevel="0" collapsed="false">
      <c r="A5913" s="0" t="n">
        <v>5911</v>
      </c>
      <c r="B5913" s="0" t="s">
        <v>207</v>
      </c>
      <c r="C5913" s="0" t="s">
        <v>210</v>
      </c>
      <c r="D5913" s="0" t="s">
        <v>13</v>
      </c>
      <c r="E5913" s="0" t="s">
        <v>9</v>
      </c>
      <c r="F5913" s="0" t="n">
        <v>754</v>
      </c>
      <c r="G5913" s="0" t="n">
        <v>751</v>
      </c>
    </row>
    <row r="5914" customFormat="false" ht="12.8" hidden="false" customHeight="false" outlineLevel="0" collapsed="false">
      <c r="A5914" s="0" t="n">
        <v>5912</v>
      </c>
      <c r="B5914" s="0" t="s">
        <v>207</v>
      </c>
      <c r="C5914" s="0" t="s">
        <v>210</v>
      </c>
      <c r="D5914" s="0" t="s">
        <v>13</v>
      </c>
      <c r="E5914" s="0" t="s">
        <v>9</v>
      </c>
      <c r="F5914" s="0" t="n">
        <v>1139</v>
      </c>
      <c r="G5914" s="0" t="n">
        <v>1137</v>
      </c>
    </row>
    <row r="5915" customFormat="false" ht="12.8" hidden="false" customHeight="false" outlineLevel="0" collapsed="false">
      <c r="A5915" s="0" t="n">
        <v>5913</v>
      </c>
      <c r="B5915" s="0" t="s">
        <v>207</v>
      </c>
      <c r="C5915" s="0" t="s">
        <v>210</v>
      </c>
      <c r="D5915" s="0" t="s">
        <v>13</v>
      </c>
      <c r="E5915" s="0" t="s">
        <v>9</v>
      </c>
      <c r="F5915" s="0" t="n">
        <v>1516</v>
      </c>
      <c r="G5915" s="0" t="n">
        <v>1515</v>
      </c>
    </row>
    <row r="5916" customFormat="false" ht="12.8" hidden="false" customHeight="false" outlineLevel="0" collapsed="false">
      <c r="A5916" s="0" t="n">
        <v>5914</v>
      </c>
      <c r="B5916" s="0" t="s">
        <v>207</v>
      </c>
      <c r="C5916" s="0" t="s">
        <v>210</v>
      </c>
      <c r="D5916" s="0" t="s">
        <v>13</v>
      </c>
      <c r="E5916" s="0" t="s">
        <v>9</v>
      </c>
      <c r="F5916" s="0" t="n">
        <v>1866</v>
      </c>
      <c r="G5916" s="0" t="n">
        <v>1867</v>
      </c>
    </row>
    <row r="5917" customFormat="false" ht="12.8" hidden="false" customHeight="false" outlineLevel="0" collapsed="false">
      <c r="A5917" s="0" t="n">
        <v>5915</v>
      </c>
      <c r="B5917" s="0" t="s">
        <v>207</v>
      </c>
      <c r="C5917" s="0" t="s">
        <v>210</v>
      </c>
      <c r="D5917" s="0" t="s">
        <v>13</v>
      </c>
      <c r="E5917" s="0" t="s">
        <v>9</v>
      </c>
      <c r="F5917" s="0" t="n">
        <v>2244</v>
      </c>
      <c r="G5917" s="0" t="n">
        <v>2243</v>
      </c>
    </row>
    <row r="5918" customFormat="false" ht="12.8" hidden="false" customHeight="false" outlineLevel="0" collapsed="false">
      <c r="A5918" s="0" t="n">
        <v>5916</v>
      </c>
      <c r="B5918" s="0" t="s">
        <v>207</v>
      </c>
      <c r="C5918" s="0" t="s">
        <v>210</v>
      </c>
      <c r="D5918" s="0" t="s">
        <v>13</v>
      </c>
      <c r="E5918" s="0" t="s">
        <v>9</v>
      </c>
      <c r="F5918" s="0" t="n">
        <v>2623</v>
      </c>
      <c r="G5918" s="0" t="n">
        <v>2626</v>
      </c>
    </row>
    <row r="5919" customFormat="false" ht="12.8" hidden="false" customHeight="false" outlineLevel="0" collapsed="false">
      <c r="A5919" s="0" t="n">
        <v>5917</v>
      </c>
      <c r="B5919" s="0" t="s">
        <v>207</v>
      </c>
      <c r="C5919" s="0" t="s">
        <v>210</v>
      </c>
      <c r="D5919" s="0" t="s">
        <v>13</v>
      </c>
      <c r="E5919" s="0" t="s">
        <v>9</v>
      </c>
      <c r="F5919" s="0" t="n">
        <v>2985</v>
      </c>
      <c r="G5919" s="0" t="n">
        <v>2983</v>
      </c>
    </row>
    <row r="5920" customFormat="false" ht="12.8" hidden="false" customHeight="false" outlineLevel="0" collapsed="false">
      <c r="A5920" s="0" t="n">
        <v>5918</v>
      </c>
      <c r="B5920" s="0" t="s">
        <v>207</v>
      </c>
      <c r="C5920" s="0" t="s">
        <v>210</v>
      </c>
      <c r="D5920" s="0" t="s">
        <v>13</v>
      </c>
      <c r="E5920" s="0" t="s">
        <v>10</v>
      </c>
      <c r="F5920" s="0" t="n">
        <v>276</v>
      </c>
      <c r="G5920" s="0" t="n">
        <v>278</v>
      </c>
    </row>
    <row r="5921" customFormat="false" ht="12.8" hidden="false" customHeight="false" outlineLevel="0" collapsed="false">
      <c r="A5921" s="0" t="n">
        <v>5919</v>
      </c>
      <c r="B5921" s="0" t="s">
        <v>207</v>
      </c>
      <c r="C5921" s="0" t="s">
        <v>210</v>
      </c>
      <c r="D5921" s="0" t="s">
        <v>13</v>
      </c>
      <c r="E5921" s="0" t="s">
        <v>10</v>
      </c>
      <c r="F5921" s="0" t="n">
        <v>651</v>
      </c>
      <c r="G5921" s="0" t="n">
        <v>654</v>
      </c>
    </row>
    <row r="5922" customFormat="false" ht="12.8" hidden="false" customHeight="false" outlineLevel="0" collapsed="false">
      <c r="A5922" s="0" t="n">
        <v>5920</v>
      </c>
      <c r="B5922" s="0" t="s">
        <v>207</v>
      </c>
      <c r="C5922" s="0" t="s">
        <v>210</v>
      </c>
      <c r="D5922" s="0" t="s">
        <v>13</v>
      </c>
      <c r="E5922" s="0" t="s">
        <v>10</v>
      </c>
      <c r="F5922" s="0" t="n">
        <v>1035</v>
      </c>
      <c r="G5922" s="0" t="n">
        <v>1035</v>
      </c>
    </row>
    <row r="5923" customFormat="false" ht="12.8" hidden="false" customHeight="false" outlineLevel="0" collapsed="false">
      <c r="A5923" s="0" t="n">
        <v>5921</v>
      </c>
      <c r="B5923" s="0" t="s">
        <v>207</v>
      </c>
      <c r="C5923" s="0" t="s">
        <v>210</v>
      </c>
      <c r="D5923" s="0" t="s">
        <v>13</v>
      </c>
      <c r="E5923" s="0" t="s">
        <v>10</v>
      </c>
      <c r="F5923" s="0" t="n">
        <v>1412</v>
      </c>
      <c r="G5923" s="0" t="n">
        <v>1412</v>
      </c>
    </row>
    <row r="5924" customFormat="false" ht="12.8" hidden="false" customHeight="false" outlineLevel="0" collapsed="false">
      <c r="A5924" s="0" t="n">
        <v>5922</v>
      </c>
      <c r="B5924" s="0" t="s">
        <v>207</v>
      </c>
      <c r="C5924" s="0" t="s">
        <v>210</v>
      </c>
      <c r="D5924" s="0" t="s">
        <v>13</v>
      </c>
      <c r="E5924" s="0" t="s">
        <v>10</v>
      </c>
      <c r="F5924" s="0" t="n">
        <v>1764</v>
      </c>
      <c r="G5924" s="0" t="n">
        <v>1764</v>
      </c>
    </row>
    <row r="5925" customFormat="false" ht="12.8" hidden="false" customHeight="false" outlineLevel="0" collapsed="false">
      <c r="A5925" s="0" t="n">
        <v>5923</v>
      </c>
      <c r="B5925" s="0" t="s">
        <v>207</v>
      </c>
      <c r="C5925" s="0" t="s">
        <v>210</v>
      </c>
      <c r="D5925" s="0" t="s">
        <v>13</v>
      </c>
      <c r="E5925" s="0" t="s">
        <v>10</v>
      </c>
      <c r="F5925" s="0" t="n">
        <v>2140</v>
      </c>
      <c r="G5925" s="0" t="n">
        <v>2141</v>
      </c>
    </row>
    <row r="5926" customFormat="false" ht="12.8" hidden="false" customHeight="false" outlineLevel="0" collapsed="false">
      <c r="A5926" s="0" t="n">
        <v>5924</v>
      </c>
      <c r="B5926" s="0" t="s">
        <v>207</v>
      </c>
      <c r="C5926" s="0" t="s">
        <v>210</v>
      </c>
      <c r="D5926" s="0" t="s">
        <v>13</v>
      </c>
      <c r="E5926" s="0" t="s">
        <v>10</v>
      </c>
      <c r="F5926" s="0" t="n">
        <v>2515</v>
      </c>
      <c r="G5926" s="0" t="n">
        <v>2516</v>
      </c>
    </row>
    <row r="5927" customFormat="false" ht="12.8" hidden="false" customHeight="false" outlineLevel="0" collapsed="false">
      <c r="A5927" s="0" t="n">
        <v>5925</v>
      </c>
      <c r="B5927" s="0" t="s">
        <v>207</v>
      </c>
      <c r="C5927" s="0" t="s">
        <v>210</v>
      </c>
      <c r="D5927" s="0" t="s">
        <v>13</v>
      </c>
      <c r="E5927" s="0" t="s">
        <v>10</v>
      </c>
      <c r="F5927" s="0" t="n">
        <v>2886</v>
      </c>
      <c r="G5927" s="0" t="n">
        <v>2886</v>
      </c>
    </row>
    <row r="5928" customFormat="false" ht="12.8" hidden="false" customHeight="false" outlineLevel="0" collapsed="false">
      <c r="A5928" s="0" t="n">
        <v>5926</v>
      </c>
      <c r="B5928" s="0" t="s">
        <v>211</v>
      </c>
      <c r="C5928" s="0" t="s">
        <v>212</v>
      </c>
      <c r="D5928" s="0" t="s">
        <v>8</v>
      </c>
      <c r="E5928" s="0" t="s">
        <v>9</v>
      </c>
      <c r="F5928" s="0" t="n">
        <v>118</v>
      </c>
      <c r="G5928" s="0" t="n">
        <v>121</v>
      </c>
    </row>
    <row r="5929" customFormat="false" ht="12.8" hidden="false" customHeight="false" outlineLevel="0" collapsed="false">
      <c r="A5929" s="0" t="n">
        <v>5927</v>
      </c>
      <c r="B5929" s="0" t="s">
        <v>211</v>
      </c>
      <c r="C5929" s="0" t="s">
        <v>212</v>
      </c>
      <c r="D5929" s="0" t="s">
        <v>8</v>
      </c>
      <c r="E5929" s="0" t="s">
        <v>9</v>
      </c>
      <c r="F5929" s="0" t="n">
        <v>298</v>
      </c>
      <c r="G5929" s="0" t="n">
        <v>297</v>
      </c>
    </row>
    <row r="5930" customFormat="false" ht="12.8" hidden="false" customHeight="false" outlineLevel="0" collapsed="false">
      <c r="A5930" s="0" t="n">
        <v>5928</v>
      </c>
      <c r="B5930" s="0" t="s">
        <v>211</v>
      </c>
      <c r="C5930" s="0" t="s">
        <v>212</v>
      </c>
      <c r="D5930" s="0" t="s">
        <v>8</v>
      </c>
      <c r="E5930" s="0" t="s">
        <v>9</v>
      </c>
      <c r="F5930" s="0" t="n">
        <v>476</v>
      </c>
      <c r="G5930" s="0" t="n">
        <v>476</v>
      </c>
    </row>
    <row r="5931" customFormat="false" ht="12.8" hidden="false" customHeight="false" outlineLevel="0" collapsed="false">
      <c r="A5931" s="0" t="n">
        <v>5929</v>
      </c>
      <c r="B5931" s="0" t="s">
        <v>211</v>
      </c>
      <c r="C5931" s="0" t="s">
        <v>212</v>
      </c>
      <c r="D5931" s="0" t="s">
        <v>8</v>
      </c>
      <c r="E5931" s="0" t="s">
        <v>10</v>
      </c>
      <c r="F5931" s="0" t="n">
        <v>47</v>
      </c>
      <c r="G5931" s="0" t="n">
        <v>47</v>
      </c>
    </row>
    <row r="5932" customFormat="false" ht="12.8" hidden="false" customHeight="false" outlineLevel="0" collapsed="false">
      <c r="A5932" s="0" t="n">
        <v>5930</v>
      </c>
      <c r="B5932" s="0" t="s">
        <v>211</v>
      </c>
      <c r="C5932" s="0" t="s">
        <v>212</v>
      </c>
      <c r="D5932" s="0" t="s">
        <v>8</v>
      </c>
      <c r="E5932" s="0" t="s">
        <v>10</v>
      </c>
      <c r="F5932" s="0" t="n">
        <v>226</v>
      </c>
      <c r="G5932" s="0" t="n">
        <v>226</v>
      </c>
    </row>
    <row r="5933" customFormat="false" ht="12.8" hidden="false" customHeight="false" outlineLevel="0" collapsed="false">
      <c r="A5933" s="0" t="n">
        <v>5931</v>
      </c>
      <c r="B5933" s="0" t="s">
        <v>211</v>
      </c>
      <c r="C5933" s="0" t="s">
        <v>212</v>
      </c>
      <c r="D5933" s="0" t="s">
        <v>8</v>
      </c>
      <c r="E5933" s="0" t="s">
        <v>10</v>
      </c>
      <c r="F5933" s="0" t="n">
        <v>400</v>
      </c>
      <c r="G5933" s="0" t="n">
        <v>397</v>
      </c>
    </row>
    <row r="5934" customFormat="false" ht="12.8" hidden="false" customHeight="false" outlineLevel="0" collapsed="false">
      <c r="A5934" s="0" t="n">
        <v>5932</v>
      </c>
      <c r="B5934" s="0" t="s">
        <v>211</v>
      </c>
      <c r="C5934" s="0" t="s">
        <v>212</v>
      </c>
      <c r="D5934" s="0" t="s">
        <v>8</v>
      </c>
      <c r="E5934" s="0" t="s">
        <v>10</v>
      </c>
      <c r="F5934" s="0" t="n">
        <v>595</v>
      </c>
      <c r="G5934" s="0" t="n">
        <v>591</v>
      </c>
    </row>
    <row r="5935" customFormat="false" ht="12.8" hidden="false" customHeight="false" outlineLevel="0" collapsed="false">
      <c r="A5935" s="0" t="n">
        <v>5933</v>
      </c>
      <c r="B5935" s="0" t="s">
        <v>211</v>
      </c>
      <c r="C5935" s="0" t="s">
        <v>212</v>
      </c>
      <c r="D5935" s="0" t="s">
        <v>11</v>
      </c>
      <c r="E5935" s="0" t="s">
        <v>9</v>
      </c>
      <c r="F5935" s="0" t="n">
        <v>23</v>
      </c>
      <c r="G5935" s="0" t="n">
        <v>23</v>
      </c>
    </row>
    <row r="5936" customFormat="false" ht="12.8" hidden="false" customHeight="false" outlineLevel="0" collapsed="false">
      <c r="A5936" s="0" t="n">
        <v>5934</v>
      </c>
      <c r="B5936" s="0" t="s">
        <v>211</v>
      </c>
      <c r="C5936" s="0" t="s">
        <v>212</v>
      </c>
      <c r="D5936" s="0" t="s">
        <v>11</v>
      </c>
      <c r="E5936" s="0" t="s">
        <v>9</v>
      </c>
      <c r="F5936" s="0" t="n">
        <v>208</v>
      </c>
      <c r="G5936" s="0" t="n">
        <v>213</v>
      </c>
    </row>
    <row r="5937" customFormat="false" ht="12.8" hidden="false" customHeight="false" outlineLevel="0" collapsed="false">
      <c r="A5937" s="0" t="n">
        <v>5935</v>
      </c>
      <c r="B5937" s="0" t="s">
        <v>211</v>
      </c>
      <c r="C5937" s="0" t="s">
        <v>212</v>
      </c>
      <c r="D5937" s="0" t="s">
        <v>11</v>
      </c>
      <c r="E5937" s="0" t="s">
        <v>9</v>
      </c>
      <c r="F5937" s="0" t="n">
        <v>381</v>
      </c>
      <c r="G5937" s="0" t="n">
        <v>386</v>
      </c>
    </row>
    <row r="5938" customFormat="false" ht="12.8" hidden="false" customHeight="false" outlineLevel="0" collapsed="false">
      <c r="A5938" s="0" t="n">
        <v>5936</v>
      </c>
      <c r="B5938" s="0" t="s">
        <v>211</v>
      </c>
      <c r="C5938" s="0" t="s">
        <v>212</v>
      </c>
      <c r="D5938" s="0" t="s">
        <v>11</v>
      </c>
      <c r="E5938" s="0" t="s">
        <v>9</v>
      </c>
      <c r="F5938" s="0" t="n">
        <v>591</v>
      </c>
      <c r="G5938" s="0" t="n">
        <v>569</v>
      </c>
    </row>
    <row r="5939" customFormat="false" ht="12.8" hidden="false" customHeight="false" outlineLevel="0" collapsed="false">
      <c r="A5939" s="0" t="n">
        <v>5937</v>
      </c>
      <c r="B5939" s="0" t="s">
        <v>211</v>
      </c>
      <c r="C5939" s="0" t="s">
        <v>212</v>
      </c>
      <c r="D5939" s="0" t="s">
        <v>11</v>
      </c>
      <c r="E5939" s="0" t="s">
        <v>10</v>
      </c>
      <c r="F5939" s="0" t="n">
        <v>139</v>
      </c>
      <c r="G5939" s="0" t="n">
        <v>142</v>
      </c>
    </row>
    <row r="5940" customFormat="false" ht="12.8" hidden="false" customHeight="false" outlineLevel="0" collapsed="false">
      <c r="A5940" s="0" t="n">
        <v>5938</v>
      </c>
      <c r="B5940" s="0" t="s">
        <v>211</v>
      </c>
      <c r="C5940" s="0" t="s">
        <v>212</v>
      </c>
      <c r="D5940" s="0" t="s">
        <v>11</v>
      </c>
      <c r="E5940" s="0" t="s">
        <v>10</v>
      </c>
      <c r="F5940" s="0" t="n">
        <v>311</v>
      </c>
      <c r="G5940" s="0" t="n">
        <v>313</v>
      </c>
    </row>
    <row r="5941" customFormat="false" ht="12.8" hidden="false" customHeight="false" outlineLevel="0" collapsed="false">
      <c r="A5941" s="0" t="n">
        <v>5939</v>
      </c>
      <c r="B5941" s="0" t="s">
        <v>211</v>
      </c>
      <c r="C5941" s="0" t="s">
        <v>212</v>
      </c>
      <c r="D5941" s="0" t="s">
        <v>11</v>
      </c>
      <c r="E5941" s="0" t="s">
        <v>10</v>
      </c>
      <c r="F5941" s="0" t="n">
        <v>493</v>
      </c>
      <c r="G5941" s="0" t="n">
        <v>495</v>
      </c>
    </row>
    <row r="5942" customFormat="false" ht="12.8" hidden="false" customHeight="false" outlineLevel="0" collapsed="false">
      <c r="A5942" s="0" t="n">
        <v>5940</v>
      </c>
      <c r="B5942" s="0" t="s">
        <v>211</v>
      </c>
      <c r="C5942" s="0" t="s">
        <v>212</v>
      </c>
      <c r="D5942" s="0" t="s">
        <v>12</v>
      </c>
      <c r="E5942" s="0" t="s">
        <v>9</v>
      </c>
      <c r="F5942" s="0" t="n">
        <v>118</v>
      </c>
      <c r="G5942" s="0" t="n">
        <v>120</v>
      </c>
    </row>
    <row r="5943" customFormat="false" ht="12.8" hidden="false" customHeight="false" outlineLevel="0" collapsed="false">
      <c r="A5943" s="0" t="n">
        <v>5941</v>
      </c>
      <c r="B5943" s="0" t="s">
        <v>211</v>
      </c>
      <c r="C5943" s="0" t="s">
        <v>212</v>
      </c>
      <c r="D5943" s="0" t="s">
        <v>12</v>
      </c>
      <c r="E5943" s="0" t="s">
        <v>9</v>
      </c>
      <c r="F5943" s="0" t="n">
        <v>298</v>
      </c>
      <c r="G5943" s="0" t="n">
        <v>299</v>
      </c>
    </row>
    <row r="5944" customFormat="false" ht="12.8" hidden="false" customHeight="false" outlineLevel="0" collapsed="false">
      <c r="A5944" s="0" t="n">
        <v>5942</v>
      </c>
      <c r="B5944" s="0" t="s">
        <v>211</v>
      </c>
      <c r="C5944" s="0" t="s">
        <v>212</v>
      </c>
      <c r="D5944" s="0" t="s">
        <v>12</v>
      </c>
      <c r="E5944" s="0" t="s">
        <v>9</v>
      </c>
      <c r="F5944" s="0" t="n">
        <v>476</v>
      </c>
      <c r="G5944" s="0" t="n">
        <v>477</v>
      </c>
    </row>
    <row r="5945" customFormat="false" ht="12.8" hidden="false" customHeight="false" outlineLevel="0" collapsed="false">
      <c r="A5945" s="0" t="n">
        <v>5943</v>
      </c>
      <c r="B5945" s="0" t="s">
        <v>211</v>
      </c>
      <c r="C5945" s="0" t="s">
        <v>212</v>
      </c>
      <c r="D5945" s="0" t="s">
        <v>12</v>
      </c>
      <c r="E5945" s="0" t="s">
        <v>10</v>
      </c>
      <c r="F5945" s="0" t="n">
        <v>47</v>
      </c>
      <c r="G5945" s="0" t="n">
        <v>45</v>
      </c>
    </row>
    <row r="5946" customFormat="false" ht="12.8" hidden="false" customHeight="false" outlineLevel="0" collapsed="false">
      <c r="A5946" s="0" t="n">
        <v>5944</v>
      </c>
      <c r="B5946" s="0" t="s">
        <v>211</v>
      </c>
      <c r="C5946" s="0" t="s">
        <v>212</v>
      </c>
      <c r="D5946" s="0" t="s">
        <v>12</v>
      </c>
      <c r="E5946" s="0" t="s">
        <v>10</v>
      </c>
      <c r="F5946" s="0" t="n">
        <v>226</v>
      </c>
      <c r="G5946" s="0" t="n">
        <v>225</v>
      </c>
    </row>
    <row r="5947" customFormat="false" ht="12.8" hidden="false" customHeight="false" outlineLevel="0" collapsed="false">
      <c r="A5947" s="0" t="n">
        <v>5945</v>
      </c>
      <c r="B5947" s="0" t="s">
        <v>211</v>
      </c>
      <c r="C5947" s="0" t="s">
        <v>212</v>
      </c>
      <c r="D5947" s="0" t="s">
        <v>12</v>
      </c>
      <c r="E5947" s="0" t="s">
        <v>10</v>
      </c>
      <c r="F5947" s="0" t="n">
        <v>400</v>
      </c>
      <c r="G5947" s="0" t="n">
        <v>399</v>
      </c>
    </row>
    <row r="5948" customFormat="false" ht="12.8" hidden="false" customHeight="false" outlineLevel="0" collapsed="false">
      <c r="A5948" s="0" t="n">
        <v>5946</v>
      </c>
      <c r="B5948" s="0" t="s">
        <v>211</v>
      </c>
      <c r="C5948" s="0" t="s">
        <v>212</v>
      </c>
      <c r="D5948" s="0" t="s">
        <v>12</v>
      </c>
      <c r="E5948" s="0" t="s">
        <v>10</v>
      </c>
      <c r="F5948" s="0" t="n">
        <v>595</v>
      </c>
      <c r="G5948" s="0" t="n">
        <v>592</v>
      </c>
    </row>
    <row r="5949" customFormat="false" ht="12.8" hidden="false" customHeight="false" outlineLevel="0" collapsed="false">
      <c r="A5949" s="0" t="n">
        <v>5947</v>
      </c>
      <c r="B5949" s="0" t="s">
        <v>211</v>
      </c>
      <c r="C5949" s="0" t="s">
        <v>212</v>
      </c>
      <c r="D5949" s="0" t="s">
        <v>13</v>
      </c>
      <c r="E5949" s="0" t="s">
        <v>9</v>
      </c>
      <c r="F5949" s="0" t="n">
        <v>23</v>
      </c>
      <c r="G5949" s="0" t="n">
        <v>27</v>
      </c>
    </row>
    <row r="5950" customFormat="false" ht="12.8" hidden="false" customHeight="false" outlineLevel="0" collapsed="false">
      <c r="A5950" s="0" t="n">
        <v>5948</v>
      </c>
      <c r="B5950" s="0" t="s">
        <v>211</v>
      </c>
      <c r="C5950" s="0" t="s">
        <v>212</v>
      </c>
      <c r="D5950" s="0" t="s">
        <v>13</v>
      </c>
      <c r="E5950" s="0" t="s">
        <v>9</v>
      </c>
      <c r="F5950" s="0" t="n">
        <v>208</v>
      </c>
      <c r="G5950" s="0" t="n">
        <v>212</v>
      </c>
    </row>
    <row r="5951" customFormat="false" ht="12.8" hidden="false" customHeight="false" outlineLevel="0" collapsed="false">
      <c r="A5951" s="0" t="n">
        <v>5949</v>
      </c>
      <c r="B5951" s="0" t="s">
        <v>211</v>
      </c>
      <c r="C5951" s="0" t="s">
        <v>212</v>
      </c>
      <c r="D5951" s="0" t="s">
        <v>13</v>
      </c>
      <c r="E5951" s="0" t="s">
        <v>9</v>
      </c>
      <c r="F5951" s="0" t="n">
        <v>381</v>
      </c>
      <c r="G5951" s="0" t="n">
        <v>382</v>
      </c>
    </row>
    <row r="5952" customFormat="false" ht="12.8" hidden="false" customHeight="false" outlineLevel="0" collapsed="false">
      <c r="A5952" s="0" t="n">
        <v>5950</v>
      </c>
      <c r="B5952" s="0" t="s">
        <v>211</v>
      </c>
      <c r="C5952" s="0" t="s">
        <v>212</v>
      </c>
      <c r="D5952" s="0" t="s">
        <v>13</v>
      </c>
      <c r="E5952" s="0" t="s">
        <v>9</v>
      </c>
      <c r="F5952" s="0" t="n">
        <v>591</v>
      </c>
    </row>
    <row r="5953" customFormat="false" ht="12.8" hidden="false" customHeight="false" outlineLevel="0" collapsed="false">
      <c r="A5953" s="0" t="n">
        <v>5951</v>
      </c>
      <c r="B5953" s="0" t="s">
        <v>211</v>
      </c>
      <c r="C5953" s="0" t="s">
        <v>212</v>
      </c>
      <c r="D5953" s="0" t="s">
        <v>13</v>
      </c>
      <c r="E5953" s="0" t="s">
        <v>10</v>
      </c>
      <c r="F5953" s="0" t="n">
        <v>139</v>
      </c>
      <c r="G5953" s="0" t="n">
        <v>139</v>
      </c>
    </row>
    <row r="5954" customFormat="false" ht="12.8" hidden="false" customHeight="false" outlineLevel="0" collapsed="false">
      <c r="A5954" s="0" t="n">
        <v>5952</v>
      </c>
      <c r="B5954" s="0" t="s">
        <v>211</v>
      </c>
      <c r="C5954" s="0" t="s">
        <v>212</v>
      </c>
      <c r="D5954" s="0" t="s">
        <v>13</v>
      </c>
      <c r="E5954" s="0" t="s">
        <v>10</v>
      </c>
      <c r="F5954" s="0" t="n">
        <v>311</v>
      </c>
      <c r="G5954" s="0" t="n">
        <v>314</v>
      </c>
    </row>
    <row r="5955" customFormat="false" ht="12.8" hidden="false" customHeight="false" outlineLevel="0" collapsed="false">
      <c r="A5955" s="0" t="n">
        <v>5953</v>
      </c>
      <c r="B5955" s="0" t="s">
        <v>211</v>
      </c>
      <c r="C5955" s="0" t="s">
        <v>212</v>
      </c>
      <c r="D5955" s="0" t="s">
        <v>13</v>
      </c>
      <c r="E5955" s="0" t="s">
        <v>10</v>
      </c>
      <c r="F5955" s="0" t="n">
        <v>493</v>
      </c>
      <c r="G5955" s="0" t="n">
        <v>493</v>
      </c>
    </row>
    <row r="5956" customFormat="false" ht="12.8" hidden="false" customHeight="false" outlineLevel="0" collapsed="false">
      <c r="A5956" s="0" t="n">
        <v>5954</v>
      </c>
      <c r="B5956" s="0" t="s">
        <v>211</v>
      </c>
      <c r="C5956" s="0" t="s">
        <v>213</v>
      </c>
      <c r="D5956" s="0" t="s">
        <v>8</v>
      </c>
      <c r="E5956" s="0" t="s">
        <v>9</v>
      </c>
      <c r="F5956" s="0" t="n">
        <v>112</v>
      </c>
      <c r="G5956" s="0" t="n">
        <v>115</v>
      </c>
    </row>
    <row r="5957" customFormat="false" ht="12.8" hidden="false" customHeight="false" outlineLevel="0" collapsed="false">
      <c r="A5957" s="0" t="n">
        <v>5955</v>
      </c>
      <c r="B5957" s="0" t="s">
        <v>211</v>
      </c>
      <c r="C5957" s="0" t="s">
        <v>213</v>
      </c>
      <c r="D5957" s="0" t="s">
        <v>8</v>
      </c>
      <c r="E5957" s="0" t="s">
        <v>9</v>
      </c>
      <c r="F5957" s="0" t="n">
        <v>328</v>
      </c>
      <c r="G5957" s="0" t="n">
        <v>331</v>
      </c>
    </row>
    <row r="5958" customFormat="false" ht="12.8" hidden="false" customHeight="false" outlineLevel="0" collapsed="false">
      <c r="A5958" s="0" t="n">
        <v>5956</v>
      </c>
      <c r="B5958" s="0" t="s">
        <v>211</v>
      </c>
      <c r="C5958" s="0" t="s">
        <v>213</v>
      </c>
      <c r="D5958" s="0" t="s">
        <v>8</v>
      </c>
      <c r="E5958" s="0" t="s">
        <v>9</v>
      </c>
      <c r="F5958" s="0" t="n">
        <v>544</v>
      </c>
      <c r="G5958" s="0" t="n">
        <v>543</v>
      </c>
    </row>
    <row r="5959" customFormat="false" ht="12.8" hidden="false" customHeight="false" outlineLevel="0" collapsed="false">
      <c r="A5959" s="0" t="n">
        <v>5957</v>
      </c>
      <c r="B5959" s="0" t="s">
        <v>211</v>
      </c>
      <c r="C5959" s="0" t="s">
        <v>213</v>
      </c>
      <c r="D5959" s="0" t="s">
        <v>8</v>
      </c>
      <c r="E5959" s="0" t="s">
        <v>9</v>
      </c>
      <c r="F5959" s="0" t="n">
        <v>778</v>
      </c>
      <c r="G5959" s="0" t="n">
        <v>780</v>
      </c>
    </row>
    <row r="5960" customFormat="false" ht="12.8" hidden="false" customHeight="false" outlineLevel="0" collapsed="false">
      <c r="A5960" s="0" t="n">
        <v>5958</v>
      </c>
      <c r="B5960" s="0" t="s">
        <v>211</v>
      </c>
      <c r="C5960" s="0" t="s">
        <v>213</v>
      </c>
      <c r="D5960" s="0" t="s">
        <v>8</v>
      </c>
      <c r="E5960" s="0" t="s">
        <v>10</v>
      </c>
      <c r="F5960" s="0" t="n">
        <v>25</v>
      </c>
      <c r="G5960" s="0" t="n">
        <v>25</v>
      </c>
    </row>
    <row r="5961" customFormat="false" ht="12.8" hidden="false" customHeight="false" outlineLevel="0" collapsed="false">
      <c r="A5961" s="0" t="n">
        <v>5959</v>
      </c>
      <c r="B5961" s="0" t="s">
        <v>211</v>
      </c>
      <c r="C5961" s="0" t="s">
        <v>213</v>
      </c>
      <c r="D5961" s="0" t="s">
        <v>8</v>
      </c>
      <c r="E5961" s="0" t="s">
        <v>10</v>
      </c>
      <c r="F5961" s="0" t="n">
        <v>245</v>
      </c>
      <c r="G5961" s="0" t="n">
        <v>244</v>
      </c>
    </row>
    <row r="5962" customFormat="false" ht="12.8" hidden="false" customHeight="false" outlineLevel="0" collapsed="false">
      <c r="A5962" s="0" t="n">
        <v>5960</v>
      </c>
      <c r="B5962" s="0" t="s">
        <v>211</v>
      </c>
      <c r="C5962" s="0" t="s">
        <v>213</v>
      </c>
      <c r="D5962" s="0" t="s">
        <v>8</v>
      </c>
      <c r="E5962" s="0" t="s">
        <v>10</v>
      </c>
      <c r="F5962" s="0" t="n">
        <v>457</v>
      </c>
      <c r="G5962" s="0" t="n">
        <v>456</v>
      </c>
    </row>
    <row r="5963" customFormat="false" ht="12.8" hidden="false" customHeight="false" outlineLevel="0" collapsed="false">
      <c r="A5963" s="0" t="n">
        <v>5961</v>
      </c>
      <c r="B5963" s="0" t="s">
        <v>211</v>
      </c>
      <c r="C5963" s="0" t="s">
        <v>213</v>
      </c>
      <c r="D5963" s="0" t="s">
        <v>8</v>
      </c>
      <c r="E5963" s="0" t="s">
        <v>10</v>
      </c>
      <c r="F5963" s="0" t="n">
        <v>685</v>
      </c>
      <c r="G5963" s="0" t="n">
        <v>684</v>
      </c>
    </row>
    <row r="5964" customFormat="false" ht="12.8" hidden="false" customHeight="false" outlineLevel="0" collapsed="false">
      <c r="A5964" s="0" t="n">
        <v>5962</v>
      </c>
      <c r="B5964" s="0" t="s">
        <v>211</v>
      </c>
      <c r="C5964" s="0" t="s">
        <v>213</v>
      </c>
      <c r="D5964" s="0" t="s">
        <v>8</v>
      </c>
      <c r="E5964" s="0" t="s">
        <v>10</v>
      </c>
      <c r="G5964" s="0" t="n">
        <v>756</v>
      </c>
    </row>
    <row r="5965" customFormat="false" ht="12.8" hidden="false" customHeight="false" outlineLevel="0" collapsed="false">
      <c r="A5965" s="0" t="n">
        <v>5963</v>
      </c>
      <c r="B5965" s="0" t="s">
        <v>211</v>
      </c>
      <c r="C5965" s="0" t="s">
        <v>213</v>
      </c>
      <c r="D5965" s="0" t="s">
        <v>11</v>
      </c>
      <c r="E5965" s="0" t="s">
        <v>9</v>
      </c>
      <c r="F5965" s="0" t="n">
        <v>221</v>
      </c>
      <c r="G5965" s="0" t="n">
        <v>223</v>
      </c>
    </row>
    <row r="5966" customFormat="false" ht="12.8" hidden="false" customHeight="false" outlineLevel="0" collapsed="false">
      <c r="A5966" s="0" t="n">
        <v>5964</v>
      </c>
      <c r="B5966" s="0" t="s">
        <v>211</v>
      </c>
      <c r="C5966" s="0" t="s">
        <v>213</v>
      </c>
      <c r="D5966" s="0" t="s">
        <v>11</v>
      </c>
      <c r="E5966" s="0" t="s">
        <v>9</v>
      </c>
      <c r="F5966" s="0" t="n">
        <v>435</v>
      </c>
      <c r="G5966" s="0" t="n">
        <v>436</v>
      </c>
    </row>
    <row r="5967" customFormat="false" ht="12.8" hidden="false" customHeight="false" outlineLevel="0" collapsed="false">
      <c r="A5967" s="0" t="n">
        <v>5965</v>
      </c>
      <c r="B5967" s="0" t="s">
        <v>211</v>
      </c>
      <c r="C5967" s="0" t="s">
        <v>213</v>
      </c>
      <c r="D5967" s="0" t="s">
        <v>11</v>
      </c>
      <c r="E5967" s="0" t="s">
        <v>9</v>
      </c>
      <c r="F5967" s="0" t="n">
        <v>654</v>
      </c>
      <c r="G5967" s="0" t="n">
        <v>656</v>
      </c>
    </row>
    <row r="5968" customFormat="false" ht="12.8" hidden="false" customHeight="false" outlineLevel="0" collapsed="false">
      <c r="A5968" s="0" t="n">
        <v>5966</v>
      </c>
      <c r="B5968" s="0" t="s">
        <v>211</v>
      </c>
      <c r="C5968" s="0" t="s">
        <v>213</v>
      </c>
      <c r="D5968" s="0" t="s">
        <v>11</v>
      </c>
      <c r="E5968" s="0" t="s">
        <v>10</v>
      </c>
      <c r="F5968" s="0" t="n">
        <v>139</v>
      </c>
      <c r="G5968" s="0" t="n">
        <v>140</v>
      </c>
    </row>
    <row r="5969" customFormat="false" ht="12.8" hidden="false" customHeight="false" outlineLevel="0" collapsed="false">
      <c r="A5969" s="0" t="n">
        <v>5967</v>
      </c>
      <c r="B5969" s="0" t="s">
        <v>211</v>
      </c>
      <c r="C5969" s="0" t="s">
        <v>213</v>
      </c>
      <c r="D5969" s="0" t="s">
        <v>11</v>
      </c>
      <c r="E5969" s="0" t="s">
        <v>10</v>
      </c>
      <c r="F5969" s="0" t="n">
        <v>350</v>
      </c>
      <c r="G5969" s="0" t="n">
        <v>352</v>
      </c>
    </row>
    <row r="5970" customFormat="false" ht="12.8" hidden="false" customHeight="false" outlineLevel="0" collapsed="false">
      <c r="A5970" s="0" t="n">
        <v>5968</v>
      </c>
      <c r="B5970" s="0" t="s">
        <v>211</v>
      </c>
      <c r="C5970" s="0" t="s">
        <v>213</v>
      </c>
      <c r="D5970" s="0" t="s">
        <v>11</v>
      </c>
      <c r="E5970" s="0" t="s">
        <v>10</v>
      </c>
      <c r="F5970" s="0" t="n">
        <v>568</v>
      </c>
      <c r="G5970" s="0" t="n">
        <v>566</v>
      </c>
    </row>
    <row r="5971" customFormat="false" ht="12.8" hidden="false" customHeight="false" outlineLevel="0" collapsed="false">
      <c r="A5971" s="0" t="n">
        <v>5969</v>
      </c>
      <c r="B5971" s="0" t="s">
        <v>211</v>
      </c>
      <c r="C5971" s="0" t="s">
        <v>213</v>
      </c>
      <c r="D5971" s="0" t="s">
        <v>11</v>
      </c>
      <c r="E5971" s="0" t="s">
        <v>10</v>
      </c>
      <c r="F5971" s="0" t="n">
        <v>809</v>
      </c>
      <c r="G5971" s="0" t="n">
        <v>807</v>
      </c>
    </row>
    <row r="5972" customFormat="false" ht="12.8" hidden="false" customHeight="false" outlineLevel="0" collapsed="false">
      <c r="A5972" s="0" t="n">
        <v>5970</v>
      </c>
      <c r="B5972" s="0" t="s">
        <v>211</v>
      </c>
      <c r="C5972" s="0" t="s">
        <v>213</v>
      </c>
      <c r="D5972" s="0" t="s">
        <v>12</v>
      </c>
      <c r="E5972" s="0" t="s">
        <v>9</v>
      </c>
      <c r="F5972" s="0" t="n">
        <v>112</v>
      </c>
      <c r="G5972" s="0" t="n">
        <v>113</v>
      </c>
    </row>
    <row r="5973" customFormat="false" ht="12.8" hidden="false" customHeight="false" outlineLevel="0" collapsed="false">
      <c r="A5973" s="0" t="n">
        <v>5971</v>
      </c>
      <c r="B5973" s="0" t="s">
        <v>211</v>
      </c>
      <c r="C5973" s="0" t="s">
        <v>213</v>
      </c>
      <c r="D5973" s="0" t="s">
        <v>12</v>
      </c>
      <c r="E5973" s="0" t="s">
        <v>9</v>
      </c>
      <c r="F5973" s="0" t="n">
        <v>328</v>
      </c>
      <c r="G5973" s="0" t="n">
        <v>330</v>
      </c>
    </row>
    <row r="5974" customFormat="false" ht="12.8" hidden="false" customHeight="false" outlineLevel="0" collapsed="false">
      <c r="A5974" s="0" t="n">
        <v>5972</v>
      </c>
      <c r="B5974" s="0" t="s">
        <v>211</v>
      </c>
      <c r="C5974" s="0" t="s">
        <v>213</v>
      </c>
      <c r="D5974" s="0" t="s">
        <v>12</v>
      </c>
      <c r="E5974" s="0" t="s">
        <v>9</v>
      </c>
      <c r="F5974" s="0" t="n">
        <v>544</v>
      </c>
      <c r="G5974" s="0" t="n">
        <v>545</v>
      </c>
    </row>
    <row r="5975" customFormat="false" ht="12.8" hidden="false" customHeight="false" outlineLevel="0" collapsed="false">
      <c r="A5975" s="0" t="n">
        <v>5973</v>
      </c>
      <c r="B5975" s="0" t="s">
        <v>211</v>
      </c>
      <c r="C5975" s="0" t="s">
        <v>213</v>
      </c>
      <c r="D5975" s="0" t="s">
        <v>12</v>
      </c>
      <c r="E5975" s="0" t="s">
        <v>9</v>
      </c>
      <c r="F5975" s="0" t="n">
        <v>778</v>
      </c>
      <c r="G5975" s="0" t="n">
        <v>780</v>
      </c>
    </row>
    <row r="5976" customFormat="false" ht="12.8" hidden="false" customHeight="false" outlineLevel="0" collapsed="false">
      <c r="A5976" s="0" t="n">
        <v>5974</v>
      </c>
      <c r="B5976" s="0" t="s">
        <v>211</v>
      </c>
      <c r="C5976" s="0" t="s">
        <v>213</v>
      </c>
      <c r="D5976" s="0" t="s">
        <v>12</v>
      </c>
      <c r="E5976" s="0" t="s">
        <v>10</v>
      </c>
      <c r="F5976" s="0" t="n">
        <v>25</v>
      </c>
      <c r="G5976" s="0" t="n">
        <v>24</v>
      </c>
    </row>
    <row r="5977" customFormat="false" ht="12.8" hidden="false" customHeight="false" outlineLevel="0" collapsed="false">
      <c r="A5977" s="0" t="n">
        <v>5975</v>
      </c>
      <c r="B5977" s="0" t="s">
        <v>211</v>
      </c>
      <c r="C5977" s="0" t="s">
        <v>213</v>
      </c>
      <c r="D5977" s="0" t="s">
        <v>12</v>
      </c>
      <c r="E5977" s="0" t="s">
        <v>10</v>
      </c>
      <c r="F5977" s="0" t="n">
        <v>245</v>
      </c>
      <c r="G5977" s="0" t="n">
        <v>244</v>
      </c>
    </row>
    <row r="5978" customFormat="false" ht="12.8" hidden="false" customHeight="false" outlineLevel="0" collapsed="false">
      <c r="A5978" s="0" t="n">
        <v>5976</v>
      </c>
      <c r="B5978" s="0" t="s">
        <v>211</v>
      </c>
      <c r="C5978" s="0" t="s">
        <v>213</v>
      </c>
      <c r="D5978" s="0" t="s">
        <v>12</v>
      </c>
      <c r="E5978" s="0" t="s">
        <v>10</v>
      </c>
      <c r="F5978" s="0" t="n">
        <v>457</v>
      </c>
      <c r="G5978" s="0" t="n">
        <v>455</v>
      </c>
    </row>
    <row r="5979" customFormat="false" ht="12.8" hidden="false" customHeight="false" outlineLevel="0" collapsed="false">
      <c r="A5979" s="0" t="n">
        <v>5977</v>
      </c>
      <c r="B5979" s="0" t="s">
        <v>211</v>
      </c>
      <c r="C5979" s="0" t="s">
        <v>213</v>
      </c>
      <c r="D5979" s="0" t="s">
        <v>12</v>
      </c>
      <c r="E5979" s="0" t="s">
        <v>10</v>
      </c>
      <c r="F5979" s="0" t="n">
        <v>685</v>
      </c>
      <c r="G5979" s="0" t="n">
        <v>682</v>
      </c>
    </row>
    <row r="5980" customFormat="false" ht="12.8" hidden="false" customHeight="false" outlineLevel="0" collapsed="false">
      <c r="A5980" s="0" t="n">
        <v>5978</v>
      </c>
      <c r="B5980" s="0" t="s">
        <v>211</v>
      </c>
      <c r="C5980" s="0" t="s">
        <v>213</v>
      </c>
      <c r="D5980" s="0" t="s">
        <v>13</v>
      </c>
      <c r="E5980" s="0" t="s">
        <v>9</v>
      </c>
      <c r="F5980" s="0" t="n">
        <v>221</v>
      </c>
      <c r="G5980" s="0" t="n">
        <v>222</v>
      </c>
    </row>
    <row r="5981" customFormat="false" ht="12.8" hidden="false" customHeight="false" outlineLevel="0" collapsed="false">
      <c r="A5981" s="0" t="n">
        <v>5979</v>
      </c>
      <c r="B5981" s="0" t="s">
        <v>211</v>
      </c>
      <c r="C5981" s="0" t="s">
        <v>213</v>
      </c>
      <c r="D5981" s="0" t="s">
        <v>13</v>
      </c>
      <c r="E5981" s="0" t="s">
        <v>9</v>
      </c>
      <c r="F5981" s="0" t="n">
        <v>435</v>
      </c>
      <c r="G5981" s="0" t="n">
        <v>436</v>
      </c>
    </row>
    <row r="5982" customFormat="false" ht="12.8" hidden="false" customHeight="false" outlineLevel="0" collapsed="false">
      <c r="A5982" s="0" t="n">
        <v>5980</v>
      </c>
      <c r="B5982" s="0" t="s">
        <v>211</v>
      </c>
      <c r="C5982" s="0" t="s">
        <v>213</v>
      </c>
      <c r="D5982" s="0" t="s">
        <v>13</v>
      </c>
      <c r="E5982" s="0" t="s">
        <v>9</v>
      </c>
      <c r="F5982" s="0" t="n">
        <v>654</v>
      </c>
      <c r="G5982" s="0" t="n">
        <v>656</v>
      </c>
    </row>
    <row r="5983" customFormat="false" ht="12.8" hidden="false" customHeight="false" outlineLevel="0" collapsed="false">
      <c r="A5983" s="0" t="n">
        <v>5981</v>
      </c>
      <c r="B5983" s="0" t="s">
        <v>211</v>
      </c>
      <c r="C5983" s="0" t="s">
        <v>213</v>
      </c>
      <c r="D5983" s="0" t="s">
        <v>13</v>
      </c>
      <c r="E5983" s="0" t="s">
        <v>10</v>
      </c>
      <c r="F5983" s="0" t="n">
        <v>139</v>
      </c>
      <c r="G5983" s="0" t="n">
        <v>136</v>
      </c>
    </row>
    <row r="5984" customFormat="false" ht="12.8" hidden="false" customHeight="false" outlineLevel="0" collapsed="false">
      <c r="A5984" s="0" t="n">
        <v>5982</v>
      </c>
      <c r="B5984" s="0" t="s">
        <v>211</v>
      </c>
      <c r="C5984" s="0" t="s">
        <v>213</v>
      </c>
      <c r="D5984" s="0" t="s">
        <v>13</v>
      </c>
      <c r="E5984" s="0" t="s">
        <v>10</v>
      </c>
      <c r="F5984" s="0" t="n">
        <v>350</v>
      </c>
      <c r="G5984" s="0" t="n">
        <v>348</v>
      </c>
    </row>
    <row r="5985" customFormat="false" ht="12.8" hidden="false" customHeight="false" outlineLevel="0" collapsed="false">
      <c r="A5985" s="0" t="n">
        <v>5983</v>
      </c>
      <c r="B5985" s="0" t="s">
        <v>211</v>
      </c>
      <c r="C5985" s="0" t="s">
        <v>213</v>
      </c>
      <c r="D5985" s="0" t="s">
        <v>13</v>
      </c>
      <c r="E5985" s="0" t="s">
        <v>10</v>
      </c>
      <c r="F5985" s="0" t="n">
        <v>568</v>
      </c>
      <c r="G5985" s="0" t="n">
        <v>566</v>
      </c>
    </row>
    <row r="5986" customFormat="false" ht="12.8" hidden="false" customHeight="false" outlineLevel="0" collapsed="false">
      <c r="A5986" s="0" t="n">
        <v>5984</v>
      </c>
      <c r="B5986" s="0" t="s">
        <v>211</v>
      </c>
      <c r="C5986" s="0" t="s">
        <v>213</v>
      </c>
      <c r="D5986" s="0" t="s">
        <v>13</v>
      </c>
      <c r="E5986" s="0" t="s">
        <v>10</v>
      </c>
      <c r="F5986" s="0" t="n">
        <v>809</v>
      </c>
      <c r="G5986" s="0" t="n">
        <v>805</v>
      </c>
    </row>
    <row r="5987" customFormat="false" ht="12.8" hidden="false" customHeight="false" outlineLevel="0" collapsed="false">
      <c r="A5987" s="0" t="n">
        <v>5985</v>
      </c>
      <c r="B5987" s="0" t="s">
        <v>211</v>
      </c>
      <c r="C5987" s="0" t="s">
        <v>214</v>
      </c>
      <c r="D5987" s="0" t="s">
        <v>8</v>
      </c>
      <c r="E5987" s="0" t="s">
        <v>9</v>
      </c>
      <c r="F5987" s="0" t="n">
        <v>46</v>
      </c>
      <c r="G5987" s="0" t="n">
        <v>51</v>
      </c>
    </row>
    <row r="5988" customFormat="false" ht="12.8" hidden="false" customHeight="false" outlineLevel="0" collapsed="false">
      <c r="A5988" s="0" t="n">
        <v>5986</v>
      </c>
      <c r="B5988" s="0" t="s">
        <v>211</v>
      </c>
      <c r="C5988" s="0" t="s">
        <v>214</v>
      </c>
      <c r="D5988" s="0" t="s">
        <v>8</v>
      </c>
      <c r="E5988" s="0" t="s">
        <v>9</v>
      </c>
      <c r="F5988" s="0" t="n">
        <v>380</v>
      </c>
      <c r="G5988" s="0" t="n">
        <v>384</v>
      </c>
    </row>
    <row r="5989" customFormat="false" ht="12.8" hidden="false" customHeight="false" outlineLevel="0" collapsed="false">
      <c r="A5989" s="0" t="n">
        <v>5987</v>
      </c>
      <c r="B5989" s="0" t="s">
        <v>211</v>
      </c>
      <c r="C5989" s="0" t="s">
        <v>214</v>
      </c>
      <c r="D5989" s="0" t="s">
        <v>8</v>
      </c>
      <c r="E5989" s="0" t="s">
        <v>9</v>
      </c>
      <c r="F5989" s="0" t="n">
        <v>710</v>
      </c>
      <c r="G5989" s="0" t="n">
        <v>712</v>
      </c>
    </row>
    <row r="5990" customFormat="false" ht="12.8" hidden="false" customHeight="false" outlineLevel="0" collapsed="false">
      <c r="A5990" s="0" t="n">
        <v>5988</v>
      </c>
      <c r="B5990" s="0" t="s">
        <v>211</v>
      </c>
      <c r="C5990" s="0" t="s">
        <v>214</v>
      </c>
      <c r="D5990" s="0" t="s">
        <v>8</v>
      </c>
      <c r="E5990" s="0" t="s">
        <v>9</v>
      </c>
      <c r="F5990" s="0" t="n">
        <v>1045</v>
      </c>
      <c r="G5990" s="0" t="n">
        <v>1052</v>
      </c>
    </row>
    <row r="5991" customFormat="false" ht="12.8" hidden="false" customHeight="false" outlineLevel="0" collapsed="false">
      <c r="A5991" s="0" t="n">
        <v>5989</v>
      </c>
      <c r="B5991" s="0" t="s">
        <v>211</v>
      </c>
      <c r="C5991" s="0" t="s">
        <v>214</v>
      </c>
      <c r="D5991" s="0" t="s">
        <v>8</v>
      </c>
      <c r="E5991" s="0" t="s">
        <v>9</v>
      </c>
      <c r="F5991" s="0" t="n">
        <v>1390</v>
      </c>
      <c r="G5991" s="0" t="n">
        <v>1395</v>
      </c>
    </row>
    <row r="5992" customFormat="false" ht="12.8" hidden="false" customHeight="false" outlineLevel="0" collapsed="false">
      <c r="A5992" s="0" t="n">
        <v>5990</v>
      </c>
      <c r="B5992" s="0" t="s">
        <v>211</v>
      </c>
      <c r="C5992" s="0" t="s">
        <v>214</v>
      </c>
      <c r="D5992" s="0" t="s">
        <v>8</v>
      </c>
      <c r="E5992" s="0" t="s">
        <v>9</v>
      </c>
      <c r="F5992" s="0" t="n">
        <v>1734</v>
      </c>
      <c r="G5992" s="0" t="n">
        <v>1740</v>
      </c>
    </row>
    <row r="5993" customFormat="false" ht="12.8" hidden="false" customHeight="false" outlineLevel="0" collapsed="false">
      <c r="A5993" s="0" t="n">
        <v>5991</v>
      </c>
      <c r="B5993" s="0" t="s">
        <v>211</v>
      </c>
      <c r="C5993" s="0" t="s">
        <v>214</v>
      </c>
      <c r="D5993" s="0" t="s">
        <v>8</v>
      </c>
      <c r="E5993" s="0" t="s">
        <v>9</v>
      </c>
      <c r="F5993" s="0" t="n">
        <v>2082</v>
      </c>
      <c r="G5993" s="0" t="n">
        <v>2082</v>
      </c>
    </row>
    <row r="5994" customFormat="false" ht="12.8" hidden="false" customHeight="false" outlineLevel="0" collapsed="false">
      <c r="A5994" s="0" t="n">
        <v>5992</v>
      </c>
      <c r="B5994" s="0" t="s">
        <v>211</v>
      </c>
      <c r="C5994" s="0" t="s">
        <v>214</v>
      </c>
      <c r="D5994" s="0" t="s">
        <v>8</v>
      </c>
      <c r="E5994" s="0" t="s">
        <v>10</v>
      </c>
      <c r="F5994" s="0" t="n">
        <v>284</v>
      </c>
      <c r="G5994" s="0" t="n">
        <v>282</v>
      </c>
    </row>
    <row r="5995" customFormat="false" ht="12.8" hidden="false" customHeight="false" outlineLevel="0" collapsed="false">
      <c r="A5995" s="0" t="n">
        <v>5993</v>
      </c>
      <c r="B5995" s="0" t="s">
        <v>211</v>
      </c>
      <c r="C5995" s="0" t="s">
        <v>214</v>
      </c>
      <c r="D5995" s="0" t="s">
        <v>8</v>
      </c>
      <c r="E5995" s="0" t="s">
        <v>10</v>
      </c>
      <c r="F5995" s="0" t="n">
        <v>608</v>
      </c>
      <c r="G5995" s="0" t="n">
        <v>607</v>
      </c>
    </row>
    <row r="5996" customFormat="false" ht="12.8" hidden="false" customHeight="false" outlineLevel="0" collapsed="false">
      <c r="A5996" s="0" t="n">
        <v>5994</v>
      </c>
      <c r="B5996" s="0" t="s">
        <v>211</v>
      </c>
      <c r="C5996" s="0" t="s">
        <v>214</v>
      </c>
      <c r="D5996" s="0" t="s">
        <v>8</v>
      </c>
      <c r="E5996" s="0" t="s">
        <v>10</v>
      </c>
      <c r="F5996" s="0" t="n">
        <v>933</v>
      </c>
      <c r="G5996" s="0" t="n">
        <v>931</v>
      </c>
    </row>
    <row r="5997" customFormat="false" ht="12.8" hidden="false" customHeight="false" outlineLevel="0" collapsed="false">
      <c r="A5997" s="0" t="n">
        <v>5995</v>
      </c>
      <c r="B5997" s="0" t="s">
        <v>211</v>
      </c>
      <c r="C5997" s="0" t="s">
        <v>214</v>
      </c>
      <c r="D5997" s="0" t="s">
        <v>8</v>
      </c>
      <c r="E5997" s="0" t="s">
        <v>10</v>
      </c>
      <c r="F5997" s="0" t="n">
        <v>1289</v>
      </c>
      <c r="G5997" s="0" t="n">
        <v>1289</v>
      </c>
    </row>
    <row r="5998" customFormat="false" ht="12.8" hidden="false" customHeight="false" outlineLevel="0" collapsed="false">
      <c r="A5998" s="0" t="n">
        <v>5996</v>
      </c>
      <c r="B5998" s="0" t="s">
        <v>211</v>
      </c>
      <c r="C5998" s="0" t="s">
        <v>214</v>
      </c>
      <c r="D5998" s="0" t="s">
        <v>8</v>
      </c>
      <c r="E5998" s="0" t="s">
        <v>10</v>
      </c>
      <c r="F5998" s="0" t="n">
        <v>1635</v>
      </c>
      <c r="G5998" s="0" t="n">
        <v>1635</v>
      </c>
    </row>
    <row r="5999" customFormat="false" ht="12.8" hidden="false" customHeight="false" outlineLevel="0" collapsed="false">
      <c r="A5999" s="0" t="n">
        <v>5997</v>
      </c>
      <c r="B5999" s="0" t="s">
        <v>211</v>
      </c>
      <c r="C5999" s="0" t="s">
        <v>214</v>
      </c>
      <c r="D5999" s="0" t="s">
        <v>8</v>
      </c>
      <c r="E5999" s="0" t="s">
        <v>10</v>
      </c>
      <c r="F5999" s="0" t="n">
        <v>1971</v>
      </c>
      <c r="G5999" s="0" t="n">
        <v>1970</v>
      </c>
    </row>
    <row r="6000" customFormat="false" ht="12.8" hidden="false" customHeight="false" outlineLevel="0" collapsed="false">
      <c r="A6000" s="0" t="n">
        <v>5998</v>
      </c>
      <c r="B6000" s="0" t="s">
        <v>211</v>
      </c>
      <c r="C6000" s="0" t="s">
        <v>214</v>
      </c>
      <c r="D6000" s="0" t="s">
        <v>11</v>
      </c>
      <c r="E6000" s="0" t="s">
        <v>9</v>
      </c>
      <c r="F6000" s="0" t="n">
        <v>219</v>
      </c>
      <c r="G6000" s="0" t="n">
        <v>226</v>
      </c>
    </row>
    <row r="6001" customFormat="false" ht="12.8" hidden="false" customHeight="false" outlineLevel="0" collapsed="false">
      <c r="A6001" s="0" t="n">
        <v>5999</v>
      </c>
      <c r="B6001" s="0" t="s">
        <v>211</v>
      </c>
      <c r="C6001" s="0" t="s">
        <v>214</v>
      </c>
      <c r="D6001" s="0" t="s">
        <v>11</v>
      </c>
      <c r="E6001" s="0" t="s">
        <v>9</v>
      </c>
      <c r="F6001" s="0" t="n">
        <v>540</v>
      </c>
      <c r="G6001" s="0" t="n">
        <v>547</v>
      </c>
    </row>
    <row r="6002" customFormat="false" ht="12.8" hidden="false" customHeight="false" outlineLevel="0" collapsed="false">
      <c r="A6002" s="0" t="n">
        <v>6000</v>
      </c>
      <c r="B6002" s="0" t="s">
        <v>211</v>
      </c>
      <c r="C6002" s="0" t="s">
        <v>214</v>
      </c>
      <c r="D6002" s="0" t="s">
        <v>11</v>
      </c>
      <c r="E6002" s="0" t="s">
        <v>9</v>
      </c>
      <c r="F6002" s="0" t="n">
        <v>871</v>
      </c>
      <c r="G6002" s="0" t="n">
        <v>876</v>
      </c>
    </row>
    <row r="6003" customFormat="false" ht="12.8" hidden="false" customHeight="false" outlineLevel="0" collapsed="false">
      <c r="A6003" s="0" t="n">
        <v>6001</v>
      </c>
      <c r="B6003" s="0" t="s">
        <v>211</v>
      </c>
      <c r="C6003" s="0" t="s">
        <v>214</v>
      </c>
      <c r="D6003" s="0" t="s">
        <v>11</v>
      </c>
      <c r="E6003" s="0" t="s">
        <v>9</v>
      </c>
      <c r="F6003" s="0" t="n">
        <v>1224</v>
      </c>
      <c r="G6003" s="0" t="n">
        <v>1231</v>
      </c>
    </row>
    <row r="6004" customFormat="false" ht="12.8" hidden="false" customHeight="false" outlineLevel="0" collapsed="false">
      <c r="A6004" s="0" t="n">
        <v>6002</v>
      </c>
      <c r="B6004" s="0" t="s">
        <v>211</v>
      </c>
      <c r="C6004" s="0" t="s">
        <v>214</v>
      </c>
      <c r="D6004" s="0" t="s">
        <v>11</v>
      </c>
      <c r="E6004" s="0" t="s">
        <v>9</v>
      </c>
      <c r="F6004" s="0" t="n">
        <v>1563</v>
      </c>
      <c r="G6004" s="0" t="n">
        <v>1571</v>
      </c>
    </row>
    <row r="6005" customFormat="false" ht="12.8" hidden="false" customHeight="false" outlineLevel="0" collapsed="false">
      <c r="A6005" s="0" t="n">
        <v>6003</v>
      </c>
      <c r="B6005" s="0" t="s">
        <v>211</v>
      </c>
      <c r="C6005" s="0" t="s">
        <v>214</v>
      </c>
      <c r="D6005" s="0" t="s">
        <v>11</v>
      </c>
      <c r="E6005" s="0" t="s">
        <v>9</v>
      </c>
      <c r="F6005" s="0" t="n">
        <v>1905</v>
      </c>
      <c r="G6005" s="0" t="n">
        <v>1910</v>
      </c>
    </row>
    <row r="6006" customFormat="false" ht="12.8" hidden="false" customHeight="false" outlineLevel="0" collapsed="false">
      <c r="A6006" s="0" t="n">
        <v>6004</v>
      </c>
      <c r="B6006" s="0" t="s">
        <v>211</v>
      </c>
      <c r="C6006" s="0" t="s">
        <v>214</v>
      </c>
      <c r="D6006" s="0" t="s">
        <v>11</v>
      </c>
      <c r="E6006" s="0" t="s">
        <v>10</v>
      </c>
      <c r="F6006" s="0" t="n">
        <v>116</v>
      </c>
      <c r="G6006" s="0" t="n">
        <v>114</v>
      </c>
    </row>
    <row r="6007" customFormat="false" ht="12.8" hidden="false" customHeight="false" outlineLevel="0" collapsed="false">
      <c r="A6007" s="0" t="n">
        <v>6005</v>
      </c>
      <c r="B6007" s="0" t="s">
        <v>211</v>
      </c>
      <c r="C6007" s="0" t="s">
        <v>214</v>
      </c>
      <c r="D6007" s="0" t="s">
        <v>11</v>
      </c>
      <c r="E6007" s="0" t="s">
        <v>10</v>
      </c>
      <c r="F6007" s="0" t="n">
        <v>440</v>
      </c>
      <c r="G6007" s="0" t="n">
        <v>438</v>
      </c>
    </row>
    <row r="6008" customFormat="false" ht="12.8" hidden="false" customHeight="false" outlineLevel="0" collapsed="false">
      <c r="A6008" s="0" t="n">
        <v>6006</v>
      </c>
      <c r="B6008" s="0" t="s">
        <v>211</v>
      </c>
      <c r="C6008" s="0" t="s">
        <v>214</v>
      </c>
      <c r="D6008" s="0" t="s">
        <v>11</v>
      </c>
      <c r="E6008" s="0" t="s">
        <v>10</v>
      </c>
      <c r="F6008" s="0" t="n">
        <v>768</v>
      </c>
      <c r="G6008" s="0" t="n">
        <v>769</v>
      </c>
    </row>
    <row r="6009" customFormat="false" ht="12.8" hidden="false" customHeight="false" outlineLevel="0" collapsed="false">
      <c r="A6009" s="0" t="n">
        <v>6007</v>
      </c>
      <c r="B6009" s="0" t="s">
        <v>211</v>
      </c>
      <c r="C6009" s="0" t="s">
        <v>214</v>
      </c>
      <c r="D6009" s="0" t="s">
        <v>11</v>
      </c>
      <c r="E6009" s="0" t="s">
        <v>10</v>
      </c>
      <c r="F6009" s="0" t="n">
        <v>1113</v>
      </c>
      <c r="G6009" s="0" t="n">
        <v>1114</v>
      </c>
    </row>
    <row r="6010" customFormat="false" ht="12.8" hidden="false" customHeight="false" outlineLevel="0" collapsed="false">
      <c r="A6010" s="0" t="n">
        <v>6008</v>
      </c>
      <c r="B6010" s="0" t="s">
        <v>211</v>
      </c>
      <c r="C6010" s="0" t="s">
        <v>214</v>
      </c>
      <c r="D6010" s="0" t="s">
        <v>11</v>
      </c>
      <c r="E6010" s="0" t="s">
        <v>10</v>
      </c>
      <c r="F6010" s="0" t="n">
        <v>1450</v>
      </c>
      <c r="G6010" s="0" t="n">
        <v>1448</v>
      </c>
    </row>
    <row r="6011" customFormat="false" ht="12.8" hidden="false" customHeight="false" outlineLevel="0" collapsed="false">
      <c r="A6011" s="0" t="n">
        <v>6009</v>
      </c>
      <c r="B6011" s="0" t="s">
        <v>211</v>
      </c>
      <c r="C6011" s="0" t="s">
        <v>214</v>
      </c>
      <c r="D6011" s="0" t="s">
        <v>11</v>
      </c>
      <c r="E6011" s="0" t="s">
        <v>10</v>
      </c>
      <c r="F6011" s="0" t="n">
        <v>1804</v>
      </c>
      <c r="G6011" s="0" t="n">
        <v>1802</v>
      </c>
    </row>
    <row r="6012" customFormat="false" ht="12.8" hidden="false" customHeight="false" outlineLevel="0" collapsed="false">
      <c r="A6012" s="0" t="n">
        <v>6010</v>
      </c>
      <c r="B6012" s="0" t="s">
        <v>211</v>
      </c>
      <c r="C6012" s="0" t="s">
        <v>214</v>
      </c>
      <c r="D6012" s="0" t="s">
        <v>12</v>
      </c>
      <c r="E6012" s="0" t="s">
        <v>9</v>
      </c>
      <c r="F6012" s="0" t="n">
        <v>46</v>
      </c>
    </row>
    <row r="6013" customFormat="false" ht="12.8" hidden="false" customHeight="false" outlineLevel="0" collapsed="false">
      <c r="A6013" s="0" t="n">
        <v>6011</v>
      </c>
      <c r="B6013" s="0" t="s">
        <v>211</v>
      </c>
      <c r="C6013" s="0" t="s">
        <v>214</v>
      </c>
      <c r="D6013" s="0" t="s">
        <v>12</v>
      </c>
      <c r="E6013" s="0" t="s">
        <v>9</v>
      </c>
      <c r="F6013" s="0" t="n">
        <v>380</v>
      </c>
      <c r="G6013" s="0" t="n">
        <v>385</v>
      </c>
    </row>
    <row r="6014" customFormat="false" ht="12.8" hidden="false" customHeight="false" outlineLevel="0" collapsed="false">
      <c r="A6014" s="0" t="n">
        <v>6012</v>
      </c>
      <c r="B6014" s="0" t="s">
        <v>211</v>
      </c>
      <c r="C6014" s="0" t="s">
        <v>214</v>
      </c>
      <c r="D6014" s="0" t="s">
        <v>12</v>
      </c>
      <c r="E6014" s="0" t="s">
        <v>9</v>
      </c>
      <c r="F6014" s="0" t="n">
        <v>710</v>
      </c>
      <c r="G6014" s="0" t="n">
        <v>713</v>
      </c>
    </row>
    <row r="6015" customFormat="false" ht="12.8" hidden="false" customHeight="false" outlineLevel="0" collapsed="false">
      <c r="A6015" s="0" t="n">
        <v>6013</v>
      </c>
      <c r="B6015" s="0" t="s">
        <v>211</v>
      </c>
      <c r="C6015" s="0" t="s">
        <v>214</v>
      </c>
      <c r="D6015" s="0" t="s">
        <v>12</v>
      </c>
      <c r="E6015" s="0" t="s">
        <v>9</v>
      </c>
      <c r="F6015" s="0" t="n">
        <v>1045</v>
      </c>
      <c r="G6015" s="0" t="n">
        <v>1051</v>
      </c>
    </row>
    <row r="6016" customFormat="false" ht="12.8" hidden="false" customHeight="false" outlineLevel="0" collapsed="false">
      <c r="A6016" s="0" t="n">
        <v>6014</v>
      </c>
      <c r="B6016" s="0" t="s">
        <v>211</v>
      </c>
      <c r="C6016" s="0" t="s">
        <v>214</v>
      </c>
      <c r="D6016" s="0" t="s">
        <v>12</v>
      </c>
      <c r="E6016" s="0" t="s">
        <v>9</v>
      </c>
      <c r="F6016" s="0" t="n">
        <v>1390</v>
      </c>
      <c r="G6016" s="0" t="n">
        <v>1392</v>
      </c>
    </row>
    <row r="6017" customFormat="false" ht="12.8" hidden="false" customHeight="false" outlineLevel="0" collapsed="false">
      <c r="A6017" s="0" t="n">
        <v>6015</v>
      </c>
      <c r="B6017" s="0" t="s">
        <v>211</v>
      </c>
      <c r="C6017" s="0" t="s">
        <v>214</v>
      </c>
      <c r="D6017" s="0" t="s">
        <v>12</v>
      </c>
      <c r="E6017" s="0" t="s">
        <v>9</v>
      </c>
      <c r="F6017" s="0" t="n">
        <v>1734</v>
      </c>
      <c r="G6017" s="0" t="n">
        <v>1735</v>
      </c>
    </row>
    <row r="6018" customFormat="false" ht="12.8" hidden="false" customHeight="false" outlineLevel="0" collapsed="false">
      <c r="A6018" s="0" t="n">
        <v>6016</v>
      </c>
      <c r="B6018" s="0" t="s">
        <v>211</v>
      </c>
      <c r="C6018" s="0" t="s">
        <v>214</v>
      </c>
      <c r="D6018" s="0" t="s">
        <v>12</v>
      </c>
      <c r="E6018" s="0" t="s">
        <v>9</v>
      </c>
      <c r="F6018" s="0" t="n">
        <v>2082</v>
      </c>
    </row>
    <row r="6019" customFormat="false" ht="12.8" hidden="false" customHeight="false" outlineLevel="0" collapsed="false">
      <c r="A6019" s="0" t="n">
        <v>6017</v>
      </c>
      <c r="B6019" s="0" t="s">
        <v>211</v>
      </c>
      <c r="C6019" s="0" t="s">
        <v>214</v>
      </c>
      <c r="D6019" s="0" t="s">
        <v>12</v>
      </c>
      <c r="E6019" s="0" t="s">
        <v>10</v>
      </c>
      <c r="F6019" s="0" t="n">
        <v>284</v>
      </c>
      <c r="G6019" s="0" t="n">
        <v>287</v>
      </c>
    </row>
    <row r="6020" customFormat="false" ht="12.8" hidden="false" customHeight="false" outlineLevel="0" collapsed="false">
      <c r="A6020" s="0" t="n">
        <v>6018</v>
      </c>
      <c r="B6020" s="0" t="s">
        <v>211</v>
      </c>
      <c r="C6020" s="0" t="s">
        <v>214</v>
      </c>
      <c r="D6020" s="0" t="s">
        <v>12</v>
      </c>
      <c r="E6020" s="0" t="s">
        <v>10</v>
      </c>
      <c r="F6020" s="0" t="n">
        <v>608</v>
      </c>
      <c r="G6020" s="0" t="n">
        <v>611</v>
      </c>
    </row>
    <row r="6021" customFormat="false" ht="12.8" hidden="false" customHeight="false" outlineLevel="0" collapsed="false">
      <c r="A6021" s="0" t="n">
        <v>6019</v>
      </c>
      <c r="B6021" s="0" t="s">
        <v>211</v>
      </c>
      <c r="C6021" s="0" t="s">
        <v>214</v>
      </c>
      <c r="D6021" s="0" t="s">
        <v>12</v>
      </c>
      <c r="E6021" s="0" t="s">
        <v>10</v>
      </c>
      <c r="F6021" s="0" t="n">
        <v>933</v>
      </c>
      <c r="G6021" s="0" t="n">
        <v>937</v>
      </c>
    </row>
    <row r="6022" customFormat="false" ht="12.8" hidden="false" customHeight="false" outlineLevel="0" collapsed="false">
      <c r="A6022" s="0" t="n">
        <v>6020</v>
      </c>
      <c r="B6022" s="0" t="s">
        <v>211</v>
      </c>
      <c r="C6022" s="0" t="s">
        <v>214</v>
      </c>
      <c r="D6022" s="0" t="s">
        <v>12</v>
      </c>
      <c r="E6022" s="0" t="s">
        <v>10</v>
      </c>
      <c r="F6022" s="0" t="n">
        <v>1289</v>
      </c>
      <c r="G6022" s="0" t="n">
        <v>1292</v>
      </c>
    </row>
    <row r="6023" customFormat="false" ht="12.8" hidden="false" customHeight="false" outlineLevel="0" collapsed="false">
      <c r="A6023" s="0" t="n">
        <v>6021</v>
      </c>
      <c r="B6023" s="0" t="s">
        <v>211</v>
      </c>
      <c r="C6023" s="0" t="s">
        <v>214</v>
      </c>
      <c r="D6023" s="0" t="s">
        <v>12</v>
      </c>
      <c r="E6023" s="0" t="s">
        <v>10</v>
      </c>
      <c r="F6023" s="0" t="n">
        <v>1635</v>
      </c>
      <c r="G6023" s="0" t="n">
        <v>1634</v>
      </c>
    </row>
    <row r="6024" customFormat="false" ht="12.8" hidden="false" customHeight="false" outlineLevel="0" collapsed="false">
      <c r="A6024" s="0" t="n">
        <v>6022</v>
      </c>
      <c r="B6024" s="0" t="s">
        <v>211</v>
      </c>
      <c r="C6024" s="0" t="s">
        <v>214</v>
      </c>
      <c r="D6024" s="0" t="s">
        <v>12</v>
      </c>
      <c r="E6024" s="0" t="s">
        <v>10</v>
      </c>
      <c r="F6024" s="0" t="n">
        <v>1971</v>
      </c>
      <c r="G6024" s="0" t="n">
        <v>1975</v>
      </c>
    </row>
    <row r="6025" customFormat="false" ht="12.8" hidden="false" customHeight="false" outlineLevel="0" collapsed="false">
      <c r="A6025" s="0" t="n">
        <v>6023</v>
      </c>
      <c r="B6025" s="0" t="s">
        <v>211</v>
      </c>
      <c r="C6025" s="0" t="s">
        <v>214</v>
      </c>
      <c r="D6025" s="0" t="s">
        <v>13</v>
      </c>
      <c r="E6025" s="0" t="s">
        <v>9</v>
      </c>
      <c r="F6025" s="0" t="n">
        <v>219</v>
      </c>
      <c r="G6025" s="0" t="n">
        <v>228</v>
      </c>
    </row>
    <row r="6026" customFormat="false" ht="12.8" hidden="false" customHeight="false" outlineLevel="0" collapsed="false">
      <c r="A6026" s="0" t="n">
        <v>6024</v>
      </c>
      <c r="B6026" s="0" t="s">
        <v>211</v>
      </c>
      <c r="C6026" s="0" t="s">
        <v>214</v>
      </c>
      <c r="D6026" s="0" t="s">
        <v>13</v>
      </c>
      <c r="E6026" s="0" t="s">
        <v>9</v>
      </c>
      <c r="F6026" s="0" t="n">
        <v>540</v>
      </c>
      <c r="G6026" s="0" t="n">
        <v>549</v>
      </c>
    </row>
    <row r="6027" customFormat="false" ht="12.8" hidden="false" customHeight="false" outlineLevel="0" collapsed="false">
      <c r="A6027" s="0" t="n">
        <v>6025</v>
      </c>
      <c r="B6027" s="0" t="s">
        <v>211</v>
      </c>
      <c r="C6027" s="0" t="s">
        <v>214</v>
      </c>
      <c r="D6027" s="0" t="s">
        <v>13</v>
      </c>
      <c r="E6027" s="0" t="s">
        <v>9</v>
      </c>
      <c r="F6027" s="0" t="n">
        <v>871</v>
      </c>
      <c r="G6027" s="0" t="n">
        <v>878</v>
      </c>
    </row>
    <row r="6028" customFormat="false" ht="12.8" hidden="false" customHeight="false" outlineLevel="0" collapsed="false">
      <c r="A6028" s="0" t="n">
        <v>6026</v>
      </c>
      <c r="B6028" s="0" t="s">
        <v>211</v>
      </c>
      <c r="C6028" s="0" t="s">
        <v>214</v>
      </c>
      <c r="D6028" s="0" t="s">
        <v>13</v>
      </c>
      <c r="E6028" s="0" t="s">
        <v>9</v>
      </c>
      <c r="F6028" s="0" t="n">
        <v>1224</v>
      </c>
      <c r="G6028" s="0" t="n">
        <v>1226</v>
      </c>
    </row>
    <row r="6029" customFormat="false" ht="12.8" hidden="false" customHeight="false" outlineLevel="0" collapsed="false">
      <c r="A6029" s="0" t="n">
        <v>6027</v>
      </c>
      <c r="B6029" s="0" t="s">
        <v>211</v>
      </c>
      <c r="C6029" s="0" t="s">
        <v>214</v>
      </c>
      <c r="D6029" s="0" t="s">
        <v>13</v>
      </c>
      <c r="E6029" s="0" t="s">
        <v>9</v>
      </c>
      <c r="F6029" s="0" t="n">
        <v>1563</v>
      </c>
      <c r="G6029" s="0" t="n">
        <v>1565</v>
      </c>
    </row>
    <row r="6030" customFormat="false" ht="12.8" hidden="false" customHeight="false" outlineLevel="0" collapsed="false">
      <c r="A6030" s="0" t="n">
        <v>6028</v>
      </c>
      <c r="B6030" s="0" t="s">
        <v>211</v>
      </c>
      <c r="C6030" s="0" t="s">
        <v>214</v>
      </c>
      <c r="D6030" s="0" t="s">
        <v>13</v>
      </c>
      <c r="E6030" s="0" t="s">
        <v>9</v>
      </c>
      <c r="F6030" s="0" t="n">
        <v>1905</v>
      </c>
      <c r="G6030" s="0" t="n">
        <v>1910</v>
      </c>
    </row>
    <row r="6031" customFormat="false" ht="12.8" hidden="false" customHeight="false" outlineLevel="0" collapsed="false">
      <c r="A6031" s="0" t="n">
        <v>6029</v>
      </c>
      <c r="B6031" s="0" t="s">
        <v>211</v>
      </c>
      <c r="C6031" s="0" t="s">
        <v>214</v>
      </c>
      <c r="D6031" s="0" t="s">
        <v>13</v>
      </c>
      <c r="E6031" s="0" t="s">
        <v>10</v>
      </c>
      <c r="F6031" s="0" t="n">
        <v>116</v>
      </c>
      <c r="G6031" s="0" t="n">
        <v>117</v>
      </c>
    </row>
    <row r="6032" customFormat="false" ht="12.8" hidden="false" customHeight="false" outlineLevel="0" collapsed="false">
      <c r="A6032" s="0" t="n">
        <v>6030</v>
      </c>
      <c r="B6032" s="0" t="s">
        <v>211</v>
      </c>
      <c r="C6032" s="0" t="s">
        <v>214</v>
      </c>
      <c r="D6032" s="0" t="s">
        <v>13</v>
      </c>
      <c r="E6032" s="0" t="s">
        <v>10</v>
      </c>
      <c r="F6032" s="0" t="n">
        <v>440</v>
      </c>
      <c r="G6032" s="0" t="n">
        <v>440</v>
      </c>
    </row>
    <row r="6033" customFormat="false" ht="12.8" hidden="false" customHeight="false" outlineLevel="0" collapsed="false">
      <c r="A6033" s="0" t="n">
        <v>6031</v>
      </c>
      <c r="B6033" s="0" t="s">
        <v>211</v>
      </c>
      <c r="C6033" s="0" t="s">
        <v>214</v>
      </c>
      <c r="D6033" s="0" t="s">
        <v>13</v>
      </c>
      <c r="E6033" s="0" t="s">
        <v>10</v>
      </c>
      <c r="F6033" s="0" t="n">
        <v>768</v>
      </c>
      <c r="G6033" s="0" t="n">
        <v>768</v>
      </c>
    </row>
    <row r="6034" customFormat="false" ht="12.8" hidden="false" customHeight="false" outlineLevel="0" collapsed="false">
      <c r="A6034" s="0" t="n">
        <v>6032</v>
      </c>
      <c r="B6034" s="0" t="s">
        <v>211</v>
      </c>
      <c r="C6034" s="0" t="s">
        <v>214</v>
      </c>
      <c r="D6034" s="0" t="s">
        <v>13</v>
      </c>
      <c r="E6034" s="0" t="s">
        <v>10</v>
      </c>
      <c r="F6034" s="0" t="n">
        <v>1113</v>
      </c>
      <c r="G6034" s="0" t="n">
        <v>1112</v>
      </c>
    </row>
    <row r="6035" customFormat="false" ht="12.8" hidden="false" customHeight="false" outlineLevel="0" collapsed="false">
      <c r="A6035" s="0" t="n">
        <v>6033</v>
      </c>
      <c r="B6035" s="0" t="s">
        <v>211</v>
      </c>
      <c r="C6035" s="0" t="s">
        <v>214</v>
      </c>
      <c r="D6035" s="0" t="s">
        <v>13</v>
      </c>
      <c r="E6035" s="0" t="s">
        <v>10</v>
      </c>
      <c r="F6035" s="0" t="n">
        <v>1450</v>
      </c>
      <c r="G6035" s="0" t="n">
        <v>1451</v>
      </c>
    </row>
    <row r="6036" customFormat="false" ht="12.8" hidden="false" customHeight="false" outlineLevel="0" collapsed="false">
      <c r="A6036" s="0" t="n">
        <v>6034</v>
      </c>
      <c r="B6036" s="0" t="s">
        <v>211</v>
      </c>
      <c r="C6036" s="0" t="s">
        <v>214</v>
      </c>
      <c r="D6036" s="0" t="s">
        <v>13</v>
      </c>
      <c r="E6036" s="0" t="s">
        <v>10</v>
      </c>
      <c r="F6036" s="0" t="n">
        <v>1804</v>
      </c>
      <c r="G6036" s="0" t="n">
        <v>1804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T16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11" activeCellId="0" sqref="J11"/>
    </sheetView>
  </sheetViews>
  <sheetFormatPr defaultColWidth="11.66015625" defaultRowHeight="13.2" zeroHeight="false" outlineLevelRow="0" outlineLevelCol="0"/>
  <cols>
    <col collapsed="false" customWidth="true" hidden="false" outlineLevel="0" max="1" min="1" style="0" width="6.42"/>
    <col collapsed="false" customWidth="true" hidden="false" outlineLevel="0" max="2" min="2" style="0" width="7"/>
    <col collapsed="false" customWidth="true" hidden="false" outlineLevel="0" max="3" min="3" style="0" width="4.44"/>
    <col collapsed="false" customWidth="true" hidden="false" outlineLevel="0" max="4" min="4" style="0" width="10.77"/>
    <col collapsed="false" customWidth="true" hidden="false" outlineLevel="0" max="5" min="5" style="0" width="10.99"/>
    <col collapsed="false" customWidth="true" hidden="false" outlineLevel="0" max="6" min="6" style="0" width="14.35"/>
    <col collapsed="false" customWidth="true" hidden="false" outlineLevel="0" max="7" min="7" style="0" width="15"/>
    <col collapsed="false" customWidth="true" hidden="false" outlineLevel="0" max="8" min="8" style="0" width="12.56"/>
    <col collapsed="false" customWidth="true" hidden="false" outlineLevel="0" max="9" min="9" style="0" width="18"/>
    <col collapsed="false" customWidth="true" hidden="false" outlineLevel="0" max="10" min="10" style="0" width="15.22"/>
    <col collapsed="false" customWidth="true" hidden="false" outlineLevel="0" max="11" min="11" style="0" width="13.02"/>
    <col collapsed="false" customWidth="true" hidden="false" outlineLevel="0" max="12" min="12" style="0" width="13.66"/>
    <col collapsed="false" customWidth="true" hidden="false" outlineLevel="0" max="13" min="13" style="0" width="15.22"/>
    <col collapsed="false" customWidth="true" hidden="false" outlineLevel="0" max="14" min="14" style="0" width="10.45"/>
    <col collapsed="false" customWidth="true" hidden="false" outlineLevel="0" max="15" min="15" style="0" width="14.22"/>
    <col collapsed="false" customWidth="true" hidden="false" outlineLevel="0" max="16" min="16" style="0" width="9.89"/>
    <col collapsed="false" customWidth="true" hidden="false" outlineLevel="0" max="17" min="17" style="0" width="14.35"/>
    <col collapsed="false" customWidth="true" hidden="false" outlineLevel="0" max="20" min="18" style="0" width="12.78"/>
  </cols>
  <sheetData>
    <row r="1" customFormat="false" ht="13.2" hidden="false" customHeight="false" outlineLevel="0" collapsed="false">
      <c r="A1" s="1" t="s">
        <v>215</v>
      </c>
      <c r="B1" s="1" t="s">
        <v>216</v>
      </c>
      <c r="C1" s="1" t="s">
        <v>217</v>
      </c>
      <c r="D1" s="1" t="s">
        <v>218</v>
      </c>
      <c r="E1" s="1" t="s">
        <v>219</v>
      </c>
      <c r="F1" s="1" t="s">
        <v>220</v>
      </c>
      <c r="G1" s="1" t="s">
        <v>221</v>
      </c>
      <c r="H1" s="1" t="s">
        <v>222</v>
      </c>
      <c r="I1" s="1" t="s">
        <v>223</v>
      </c>
      <c r="J1" s="1" t="s">
        <v>224</v>
      </c>
      <c r="K1" s="1" t="s">
        <v>225</v>
      </c>
      <c r="L1" s="1" t="s">
        <v>226</v>
      </c>
      <c r="M1" s="1" t="s">
        <v>227</v>
      </c>
      <c r="N1" s="1" t="s">
        <v>228</v>
      </c>
      <c r="O1" s="1" t="s">
        <v>229</v>
      </c>
      <c r="P1" s="1" t="s">
        <v>230</v>
      </c>
      <c r="Q1" s="1" t="s">
        <v>231</v>
      </c>
      <c r="R1" s="1" t="s">
        <v>232</v>
      </c>
      <c r="S1" s="1" t="s">
        <v>233</v>
      </c>
      <c r="T1" s="1" t="s">
        <v>234</v>
      </c>
    </row>
    <row r="2" customFormat="false" ht="13.2" hidden="false" customHeight="false" outlineLevel="0" collapsed="false">
      <c r="A2" s="0" t="s">
        <v>235</v>
      </c>
      <c r="B2" s="0" t="s">
        <v>236</v>
      </c>
      <c r="C2" s="0" t="n">
        <v>25</v>
      </c>
      <c r="D2" s="0" t="n">
        <v>177</v>
      </c>
      <c r="E2" s="0" t="n">
        <v>74</v>
      </c>
      <c r="F2" s="0" t="s">
        <v>237</v>
      </c>
      <c r="G2" s="0" t="n">
        <v>1</v>
      </c>
      <c r="H2" s="0" t="n">
        <v>0</v>
      </c>
      <c r="I2" s="0" t="n">
        <v>0</v>
      </c>
      <c r="J2" s="0" t="n">
        <v>0</v>
      </c>
      <c r="K2" s="0" t="n">
        <v>0</v>
      </c>
      <c r="L2" s="0" t="n">
        <v>0</v>
      </c>
      <c r="M2" s="0" t="n">
        <v>0</v>
      </c>
      <c r="N2" s="0" t="n">
        <v>30</v>
      </c>
      <c r="O2" s="0" t="n">
        <v>8</v>
      </c>
      <c r="P2" s="0" t="n">
        <v>12</v>
      </c>
      <c r="Q2" s="0" t="n">
        <v>0</v>
      </c>
      <c r="R2" s="0" t="n">
        <v>0</v>
      </c>
    </row>
    <row r="3" customFormat="false" ht="13.2" hidden="false" customHeight="false" outlineLevel="0" collapsed="false">
      <c r="A3" s="0" t="s">
        <v>238</v>
      </c>
      <c r="B3" s="0" t="s">
        <v>239</v>
      </c>
      <c r="C3" s="0" t="n">
        <v>34</v>
      </c>
      <c r="D3" s="0" t="n">
        <v>182.5</v>
      </c>
      <c r="E3" s="0" t="n">
        <v>93</v>
      </c>
      <c r="F3" s="0" t="s">
        <v>237</v>
      </c>
      <c r="G3" s="0" t="n">
        <v>1</v>
      </c>
      <c r="H3" s="0" t="n">
        <v>0</v>
      </c>
      <c r="I3" s="0" t="n">
        <v>0</v>
      </c>
      <c r="J3" s="0" t="n">
        <v>0</v>
      </c>
      <c r="K3" s="0" t="n">
        <v>0</v>
      </c>
      <c r="L3" s="0" t="n">
        <v>0</v>
      </c>
      <c r="M3" s="0" t="n">
        <v>0</v>
      </c>
      <c r="N3" s="0" t="n">
        <v>27</v>
      </c>
      <c r="O3" s="0" t="n">
        <v>8</v>
      </c>
      <c r="P3" s="0" t="n">
        <v>12</v>
      </c>
      <c r="Q3" s="0" t="n">
        <v>0</v>
      </c>
      <c r="R3" s="0" t="n">
        <v>0</v>
      </c>
      <c r="S3" s="0" t="n">
        <v>0</v>
      </c>
    </row>
    <row r="4" customFormat="false" ht="13.2" hidden="false" customHeight="false" outlineLevel="0" collapsed="false">
      <c r="A4" s="0" t="s">
        <v>156</v>
      </c>
      <c r="B4" s="0" t="s">
        <v>239</v>
      </c>
      <c r="C4" s="0" t="n">
        <v>32</v>
      </c>
      <c r="D4" s="0" t="n">
        <v>195</v>
      </c>
      <c r="E4" s="0" t="n">
        <v>103</v>
      </c>
      <c r="F4" s="0" t="s">
        <v>237</v>
      </c>
      <c r="G4" s="0" t="n">
        <v>1</v>
      </c>
      <c r="H4" s="0" t="n">
        <v>0</v>
      </c>
      <c r="I4" s="0" t="n">
        <v>0</v>
      </c>
      <c r="J4" s="0" t="n">
        <v>0</v>
      </c>
      <c r="K4" s="0" t="n">
        <v>0</v>
      </c>
      <c r="L4" s="0" t="n">
        <v>0</v>
      </c>
      <c r="M4" s="0" t="n">
        <v>0</v>
      </c>
      <c r="N4" s="0" t="n">
        <v>28</v>
      </c>
      <c r="O4" s="0" t="n">
        <v>8</v>
      </c>
      <c r="P4" s="0" t="n">
        <v>12</v>
      </c>
      <c r="Q4" s="0" t="n">
        <v>2</v>
      </c>
      <c r="R4" s="0" t="n">
        <v>0</v>
      </c>
      <c r="S4" s="0" t="n">
        <v>0</v>
      </c>
    </row>
    <row r="5" customFormat="false" ht="13.2" hidden="false" customHeight="false" outlineLevel="0" collapsed="false">
      <c r="A5" s="0" t="s">
        <v>240</v>
      </c>
      <c r="B5" s="0" t="s">
        <v>239</v>
      </c>
      <c r="C5" s="0" t="n">
        <v>32</v>
      </c>
      <c r="D5" s="0" t="n">
        <v>172</v>
      </c>
      <c r="E5" s="0" t="n">
        <v>67.9</v>
      </c>
      <c r="F5" s="0" t="s">
        <v>237</v>
      </c>
      <c r="G5" s="0" t="n">
        <v>1</v>
      </c>
      <c r="H5" s="0" t="n">
        <v>0</v>
      </c>
      <c r="I5" s="0" t="n">
        <v>0</v>
      </c>
      <c r="J5" s="0" t="n">
        <v>0</v>
      </c>
      <c r="K5" s="0" t="n">
        <v>0</v>
      </c>
      <c r="L5" s="0" t="n">
        <v>0</v>
      </c>
      <c r="M5" s="0" t="n">
        <v>0</v>
      </c>
      <c r="N5" s="0" t="n">
        <v>28</v>
      </c>
      <c r="O5" s="0" t="n">
        <v>8</v>
      </c>
      <c r="P5" s="0" t="n">
        <v>12</v>
      </c>
      <c r="Q5" s="0" t="n">
        <v>0</v>
      </c>
      <c r="R5" s="0" t="n">
        <v>0</v>
      </c>
      <c r="S5" s="0" t="n">
        <v>0</v>
      </c>
    </row>
    <row r="6" customFormat="false" ht="13.2" hidden="false" customHeight="false" outlineLevel="0" collapsed="false">
      <c r="A6" s="0" t="s">
        <v>241</v>
      </c>
      <c r="B6" s="0" t="s">
        <v>239</v>
      </c>
      <c r="C6" s="0" t="n">
        <v>26</v>
      </c>
      <c r="D6" s="0" t="n">
        <v>174</v>
      </c>
      <c r="E6" s="0" t="n">
        <v>66.8</v>
      </c>
      <c r="F6" s="0" t="s">
        <v>237</v>
      </c>
      <c r="G6" s="0" t="n">
        <v>1</v>
      </c>
      <c r="H6" s="0" t="n">
        <v>0</v>
      </c>
      <c r="I6" s="0" t="n">
        <v>0</v>
      </c>
      <c r="J6" s="0" t="n">
        <v>0</v>
      </c>
      <c r="K6" s="0" t="n">
        <v>0</v>
      </c>
      <c r="L6" s="0" t="n">
        <v>0</v>
      </c>
      <c r="M6" s="0" t="n">
        <v>0</v>
      </c>
      <c r="N6" s="0" t="n">
        <v>27</v>
      </c>
      <c r="O6" s="0" t="n">
        <v>8</v>
      </c>
    </row>
    <row r="7" customFormat="false" ht="13.2" hidden="false" customHeight="false" outlineLevel="0" collapsed="false">
      <c r="A7" s="0" t="s">
        <v>242</v>
      </c>
      <c r="B7" s="0" t="s">
        <v>239</v>
      </c>
      <c r="C7" s="0" t="n">
        <v>37</v>
      </c>
      <c r="D7" s="0" t="n">
        <v>179</v>
      </c>
      <c r="E7" s="0" t="n">
        <v>87.1</v>
      </c>
      <c r="F7" s="0" t="s">
        <v>237</v>
      </c>
      <c r="G7" s="0" t="n">
        <v>1</v>
      </c>
      <c r="H7" s="0" t="n">
        <v>0</v>
      </c>
      <c r="I7" s="0" t="n">
        <v>0</v>
      </c>
      <c r="J7" s="0" t="n">
        <v>0</v>
      </c>
      <c r="K7" s="0" t="n">
        <v>0</v>
      </c>
      <c r="L7" s="0" t="n">
        <v>0</v>
      </c>
      <c r="M7" s="0" t="n">
        <v>0</v>
      </c>
      <c r="N7" s="0" t="n">
        <v>27</v>
      </c>
      <c r="O7" s="0" t="n">
        <v>8</v>
      </c>
      <c r="P7" s="0" t="n">
        <v>12</v>
      </c>
      <c r="Q7" s="0" t="n">
        <v>8</v>
      </c>
      <c r="R7" s="0" t="n">
        <v>0</v>
      </c>
      <c r="S7" s="0" t="n">
        <v>0</v>
      </c>
    </row>
    <row r="8" customFormat="false" ht="13.2" hidden="false" customHeight="false" outlineLevel="0" collapsed="false">
      <c r="A8" s="0" t="s">
        <v>243</v>
      </c>
      <c r="B8" s="0" t="s">
        <v>239</v>
      </c>
      <c r="C8" s="0" t="n">
        <v>76</v>
      </c>
      <c r="D8" s="0" t="n">
        <v>170</v>
      </c>
      <c r="E8" s="0" t="n">
        <v>62.6</v>
      </c>
      <c r="F8" s="0" t="s">
        <v>244</v>
      </c>
      <c r="G8" s="0" t="n">
        <v>0</v>
      </c>
      <c r="H8" s="0" t="n">
        <v>0</v>
      </c>
      <c r="I8" s="0" t="n">
        <v>0</v>
      </c>
      <c r="J8" s="0" t="n">
        <v>0</v>
      </c>
      <c r="K8" s="0" t="n">
        <v>0</v>
      </c>
      <c r="L8" s="0" t="n">
        <v>0</v>
      </c>
      <c r="M8" s="0" t="n">
        <v>1</v>
      </c>
      <c r="N8" s="0" t="n">
        <v>18</v>
      </c>
      <c r="O8" s="0" t="n">
        <v>8</v>
      </c>
      <c r="P8" s="0" t="n">
        <v>4</v>
      </c>
      <c r="Q8" s="0" t="n">
        <v>7</v>
      </c>
      <c r="R8" s="0" t="n">
        <v>0</v>
      </c>
      <c r="S8" s="0" t="n">
        <v>0</v>
      </c>
    </row>
    <row r="9" customFormat="false" ht="13.2" hidden="false" customHeight="false" outlineLevel="0" collapsed="false">
      <c r="A9" s="0" t="s">
        <v>245</v>
      </c>
      <c r="B9" s="0" t="s">
        <v>239</v>
      </c>
      <c r="C9" s="0" t="n">
        <v>80</v>
      </c>
      <c r="D9" s="0" t="n">
        <v>189</v>
      </c>
      <c r="E9" s="0" t="n">
        <v>124.3</v>
      </c>
      <c r="F9" s="0" t="s">
        <v>246</v>
      </c>
      <c r="G9" s="0" t="n">
        <v>0</v>
      </c>
      <c r="H9" s="0" t="n">
        <v>0</v>
      </c>
      <c r="I9" s="0" t="n">
        <v>1</v>
      </c>
      <c r="J9" s="0" t="n">
        <v>0</v>
      </c>
      <c r="K9" s="0" t="n">
        <v>0</v>
      </c>
      <c r="L9" s="0" t="n">
        <v>0</v>
      </c>
      <c r="M9" s="0" t="n">
        <v>0</v>
      </c>
      <c r="N9" s="0" t="n">
        <v>26</v>
      </c>
      <c r="O9" s="0" t="n">
        <v>8</v>
      </c>
      <c r="P9" s="0" t="n">
        <v>3</v>
      </c>
      <c r="Q9" s="0" t="n">
        <v>31</v>
      </c>
      <c r="R9" s="0" t="n">
        <v>0</v>
      </c>
    </row>
    <row r="10" customFormat="false" ht="13.2" hidden="false" customHeight="false" outlineLevel="0" collapsed="false">
      <c r="A10" s="0" t="s">
        <v>247</v>
      </c>
      <c r="B10" s="0" t="s">
        <v>239</v>
      </c>
      <c r="C10" s="0" t="n">
        <v>25</v>
      </c>
      <c r="D10" s="0" t="n">
        <v>187</v>
      </c>
      <c r="E10" s="0" t="n">
        <v>80.6</v>
      </c>
      <c r="F10" s="0" t="s">
        <v>237</v>
      </c>
      <c r="G10" s="0" t="n">
        <v>1</v>
      </c>
      <c r="H10" s="0" t="n">
        <v>0</v>
      </c>
      <c r="I10" s="0" t="n">
        <v>0</v>
      </c>
      <c r="J10" s="0" t="n">
        <v>0</v>
      </c>
      <c r="K10" s="0" t="n">
        <v>0</v>
      </c>
      <c r="L10" s="0" t="n">
        <v>0</v>
      </c>
      <c r="M10" s="0" t="n">
        <v>0</v>
      </c>
      <c r="N10" s="0" t="n">
        <v>29</v>
      </c>
      <c r="O10" s="0" t="n">
        <v>8</v>
      </c>
      <c r="P10" s="0" t="n">
        <v>12</v>
      </c>
      <c r="Q10" s="0" t="n">
        <v>0</v>
      </c>
      <c r="R10" s="0" t="n">
        <v>0</v>
      </c>
      <c r="S10" s="0" t="n">
        <v>0</v>
      </c>
    </row>
    <row r="11" customFormat="false" ht="13.2" hidden="false" customHeight="false" outlineLevel="0" collapsed="false">
      <c r="A11" s="0" t="s">
        <v>248</v>
      </c>
      <c r="B11" s="0" t="s">
        <v>236</v>
      </c>
      <c r="C11" s="0" t="n">
        <v>70</v>
      </c>
      <c r="D11" s="0" t="n">
        <v>175</v>
      </c>
      <c r="E11" s="0" t="n">
        <v>56.1</v>
      </c>
      <c r="F11" s="0" t="s">
        <v>249</v>
      </c>
      <c r="G11" s="0" t="n">
        <v>0</v>
      </c>
      <c r="H11" s="0" t="n">
        <v>1</v>
      </c>
      <c r="I11" s="0" t="n">
        <v>0</v>
      </c>
      <c r="J11" s="0" t="n">
        <v>0</v>
      </c>
      <c r="K11" s="0" t="n">
        <v>0</v>
      </c>
      <c r="L11" s="0" t="n">
        <v>0</v>
      </c>
      <c r="M11" s="0" t="n">
        <v>0</v>
      </c>
      <c r="N11" s="0" t="n">
        <v>28</v>
      </c>
      <c r="O11" s="0" t="n">
        <v>8</v>
      </c>
      <c r="P11" s="0" t="n">
        <v>11</v>
      </c>
      <c r="Q11" s="0" t="n">
        <v>8</v>
      </c>
      <c r="R11" s="0" t="n">
        <v>0</v>
      </c>
      <c r="S11" s="0" t="n">
        <v>0</v>
      </c>
    </row>
    <row r="12" customFormat="false" ht="13.2" hidden="false" customHeight="false" outlineLevel="0" collapsed="false">
      <c r="A12" s="0" t="s">
        <v>250</v>
      </c>
      <c r="B12" s="0" t="s">
        <v>239</v>
      </c>
      <c r="C12" s="0" t="n">
        <v>65</v>
      </c>
      <c r="D12" s="0" t="n">
        <v>172</v>
      </c>
      <c r="E12" s="0" t="n">
        <v>82.1</v>
      </c>
      <c r="F12" s="0" t="s">
        <v>249</v>
      </c>
      <c r="G12" s="0" t="n">
        <v>0</v>
      </c>
      <c r="H12" s="0" t="n">
        <v>1</v>
      </c>
      <c r="I12" s="0" t="n">
        <v>0</v>
      </c>
      <c r="J12" s="0" t="n">
        <v>0</v>
      </c>
      <c r="K12" s="0" t="n">
        <v>0</v>
      </c>
      <c r="L12" s="0" t="n">
        <v>0</v>
      </c>
      <c r="M12" s="0" t="n">
        <v>0</v>
      </c>
      <c r="N12" s="0" t="n">
        <v>22</v>
      </c>
      <c r="O12" s="0" t="n">
        <v>8</v>
      </c>
      <c r="P12" s="0" t="n">
        <v>11</v>
      </c>
      <c r="Q12" s="0" t="n">
        <v>7</v>
      </c>
      <c r="R12" s="0" t="n">
        <v>0</v>
      </c>
      <c r="S12" s="0" t="n">
        <v>0</v>
      </c>
    </row>
    <row r="13" customFormat="false" ht="13.2" hidden="false" customHeight="false" outlineLevel="0" collapsed="false">
      <c r="A13" s="0" t="s">
        <v>188</v>
      </c>
      <c r="B13" s="0" t="s">
        <v>239</v>
      </c>
      <c r="C13" s="0" t="n">
        <v>76</v>
      </c>
      <c r="D13" s="0" t="n">
        <v>177</v>
      </c>
      <c r="E13" s="0" t="n">
        <v>76.8</v>
      </c>
      <c r="F13" s="0" t="s">
        <v>244</v>
      </c>
      <c r="G13" s="0" t="n">
        <v>0</v>
      </c>
      <c r="H13" s="0" t="n">
        <v>0</v>
      </c>
      <c r="I13" s="0" t="n">
        <v>0</v>
      </c>
      <c r="J13" s="0" t="n">
        <v>0</v>
      </c>
      <c r="K13" s="0" t="n">
        <v>0</v>
      </c>
      <c r="L13" s="0" t="n">
        <v>0</v>
      </c>
      <c r="M13" s="0" t="n">
        <v>1</v>
      </c>
      <c r="N13" s="0" t="n">
        <v>21</v>
      </c>
      <c r="O13" s="0" t="n">
        <v>8</v>
      </c>
      <c r="P13" s="0" t="n">
        <v>6</v>
      </c>
      <c r="Q13" s="0" t="n">
        <v>12</v>
      </c>
      <c r="R13" s="0" t="n">
        <v>0</v>
      </c>
      <c r="S13" s="0" t="n">
        <v>0</v>
      </c>
    </row>
    <row r="14" customFormat="false" ht="13.2" hidden="false" customHeight="false" outlineLevel="0" collapsed="false">
      <c r="A14" s="0" t="s">
        <v>73</v>
      </c>
      <c r="B14" s="0" t="s">
        <v>236</v>
      </c>
      <c r="C14" s="0" t="n">
        <v>30</v>
      </c>
      <c r="D14" s="0" t="n">
        <v>168</v>
      </c>
      <c r="E14" s="0" t="n">
        <v>61.8</v>
      </c>
      <c r="F14" s="0" t="s">
        <v>237</v>
      </c>
      <c r="G14" s="0" t="n">
        <v>1</v>
      </c>
      <c r="H14" s="0" t="n">
        <v>0</v>
      </c>
      <c r="I14" s="0" t="n">
        <v>0</v>
      </c>
      <c r="J14" s="0" t="n">
        <v>0</v>
      </c>
      <c r="K14" s="0" t="n">
        <v>0</v>
      </c>
      <c r="L14" s="0" t="n">
        <v>0</v>
      </c>
      <c r="M14" s="0" t="n">
        <v>0</v>
      </c>
      <c r="O14" s="0" t="n">
        <v>8</v>
      </c>
      <c r="P14" s="0" t="n">
        <v>12</v>
      </c>
      <c r="Q14" s="0" t="n">
        <v>9</v>
      </c>
      <c r="R14" s="0" t="n">
        <v>0</v>
      </c>
      <c r="S14" s="0" t="n">
        <v>0</v>
      </c>
    </row>
    <row r="15" customFormat="false" ht="13.2" hidden="false" customHeight="false" outlineLevel="0" collapsed="false">
      <c r="A15" s="0" t="s">
        <v>62</v>
      </c>
      <c r="B15" s="0" t="s">
        <v>236</v>
      </c>
      <c r="C15" s="0" t="n">
        <v>29</v>
      </c>
      <c r="D15" s="0" t="n">
        <v>166</v>
      </c>
      <c r="E15" s="0" t="n">
        <v>64.3</v>
      </c>
      <c r="F15" s="0" t="s">
        <v>237</v>
      </c>
      <c r="G15" s="0" t="n">
        <v>1</v>
      </c>
      <c r="H15" s="0" t="n">
        <v>0</v>
      </c>
      <c r="I15" s="0" t="n">
        <v>0</v>
      </c>
      <c r="J15" s="0" t="n">
        <v>0</v>
      </c>
      <c r="K15" s="0" t="n">
        <v>0</v>
      </c>
      <c r="L15" s="0" t="n">
        <v>0</v>
      </c>
      <c r="M15" s="0" t="n">
        <v>0</v>
      </c>
      <c r="O15" s="0" t="n">
        <v>8</v>
      </c>
      <c r="P15" s="0" t="n">
        <v>12</v>
      </c>
      <c r="Q15" s="0" t="n">
        <v>0</v>
      </c>
      <c r="R15" s="0" t="n">
        <v>0</v>
      </c>
      <c r="S15" s="0" t="n">
        <v>0</v>
      </c>
    </row>
    <row r="16" customFormat="false" ht="13.2" hidden="false" customHeight="false" outlineLevel="0" collapsed="false">
      <c r="A16" s="0" t="s">
        <v>251</v>
      </c>
      <c r="B16" s="0" t="s">
        <v>239</v>
      </c>
      <c r="C16" s="0" t="n">
        <v>70</v>
      </c>
      <c r="D16" s="0" t="n">
        <v>179</v>
      </c>
      <c r="E16" s="0" t="n">
        <v>61.1</v>
      </c>
      <c r="F16" s="0" t="s">
        <v>252</v>
      </c>
      <c r="G16" s="0" t="n">
        <v>0</v>
      </c>
      <c r="H16" s="0" t="n">
        <v>0</v>
      </c>
      <c r="I16" s="0" t="n">
        <v>0</v>
      </c>
      <c r="J16" s="0" t="n">
        <v>1</v>
      </c>
      <c r="K16" s="0" t="n">
        <v>0</v>
      </c>
      <c r="L16" s="0" t="n">
        <v>0</v>
      </c>
      <c r="M16" s="0" t="n">
        <v>0</v>
      </c>
      <c r="N16" s="0" t="n">
        <v>17</v>
      </c>
      <c r="O16" s="0" t="n">
        <v>8</v>
      </c>
      <c r="P16" s="0" t="n">
        <v>6</v>
      </c>
      <c r="Q16" s="0" t="n">
        <v>0</v>
      </c>
      <c r="R16" s="0" t="n">
        <v>0</v>
      </c>
      <c r="S16" s="0" t="n">
        <v>0</v>
      </c>
    </row>
    <row r="17" customFormat="false" ht="13.2" hidden="false" customHeight="false" outlineLevel="0" collapsed="false">
      <c r="A17" s="0" t="s">
        <v>253</v>
      </c>
      <c r="B17" s="0" t="s">
        <v>239</v>
      </c>
      <c r="C17" s="0" t="n">
        <v>25</v>
      </c>
      <c r="D17" s="0" t="n">
        <v>185</v>
      </c>
      <c r="E17" s="0" t="n">
        <v>73.4</v>
      </c>
      <c r="F17" s="0" t="s">
        <v>244</v>
      </c>
      <c r="G17" s="0" t="n">
        <v>0</v>
      </c>
      <c r="H17" s="0" t="n">
        <v>0</v>
      </c>
      <c r="I17" s="0" t="n">
        <v>0</v>
      </c>
      <c r="J17" s="0" t="n">
        <v>0</v>
      </c>
      <c r="K17" s="0" t="n">
        <v>0</v>
      </c>
      <c r="L17" s="0" t="n">
        <v>0</v>
      </c>
      <c r="M17" s="0" t="n">
        <v>1</v>
      </c>
      <c r="N17" s="0" t="n">
        <v>27</v>
      </c>
      <c r="O17" s="0" t="n">
        <v>8</v>
      </c>
      <c r="P17" s="0" t="n">
        <v>12</v>
      </c>
      <c r="Q17" s="0" t="n">
        <v>0</v>
      </c>
      <c r="R17" s="0" t="n">
        <v>0</v>
      </c>
      <c r="S17" s="0" t="n">
        <v>0</v>
      </c>
    </row>
    <row r="18" customFormat="false" ht="13.2" hidden="false" customHeight="false" outlineLevel="0" collapsed="false">
      <c r="A18" s="0" t="s">
        <v>254</v>
      </c>
      <c r="B18" s="0" t="s">
        <v>236</v>
      </c>
      <c r="C18" s="0" t="n">
        <v>52</v>
      </c>
      <c r="D18" s="0" t="n">
        <v>157</v>
      </c>
      <c r="E18" s="0" t="n">
        <v>52.6</v>
      </c>
      <c r="F18" s="0" t="s">
        <v>252</v>
      </c>
      <c r="G18" s="0" t="n">
        <v>0</v>
      </c>
      <c r="H18" s="0" t="n">
        <v>0</v>
      </c>
      <c r="I18" s="0" t="n">
        <v>0</v>
      </c>
      <c r="J18" s="0" t="n">
        <v>1</v>
      </c>
      <c r="K18" s="0" t="n">
        <v>0</v>
      </c>
      <c r="L18" s="0" t="n">
        <v>0</v>
      </c>
      <c r="M18" s="0" t="n">
        <v>0</v>
      </c>
      <c r="N18" s="0" t="n">
        <v>25</v>
      </c>
      <c r="O18" s="0" t="n">
        <v>8</v>
      </c>
      <c r="P18" s="0" t="n">
        <v>11</v>
      </c>
      <c r="Q18" s="0" t="n">
        <v>0</v>
      </c>
      <c r="R18" s="0" t="n">
        <v>0</v>
      </c>
      <c r="S18" s="0" t="n">
        <v>0</v>
      </c>
    </row>
    <row r="19" customFormat="false" ht="13.2" hidden="false" customHeight="false" outlineLevel="0" collapsed="false">
      <c r="A19" s="0" t="s">
        <v>255</v>
      </c>
      <c r="B19" s="0" t="s">
        <v>239</v>
      </c>
      <c r="C19" s="0" t="n">
        <v>25</v>
      </c>
      <c r="D19" s="0" t="n">
        <v>190</v>
      </c>
      <c r="E19" s="0" t="n">
        <v>84.2</v>
      </c>
      <c r="F19" s="0" t="s">
        <v>237</v>
      </c>
      <c r="G19" s="0" t="n">
        <v>1</v>
      </c>
      <c r="H19" s="0" t="n">
        <v>0</v>
      </c>
      <c r="I19" s="0" t="n">
        <v>0</v>
      </c>
      <c r="J19" s="0" t="n">
        <v>0</v>
      </c>
      <c r="K19" s="0" t="n">
        <v>0</v>
      </c>
      <c r="L19" s="0" t="n">
        <v>0</v>
      </c>
      <c r="M19" s="0" t="n">
        <v>0</v>
      </c>
      <c r="N19" s="0" t="n">
        <v>30</v>
      </c>
      <c r="O19" s="0" t="n">
        <v>8</v>
      </c>
      <c r="P19" s="0" t="n">
        <v>11</v>
      </c>
      <c r="Q19" s="0" t="n">
        <v>6</v>
      </c>
      <c r="R19" s="0" t="n">
        <v>0</v>
      </c>
      <c r="S19" s="0" t="n">
        <v>0</v>
      </c>
    </row>
    <row r="20" customFormat="false" ht="13.2" hidden="false" customHeight="false" outlineLevel="0" collapsed="false">
      <c r="A20" s="0" t="s">
        <v>256</v>
      </c>
      <c r="B20" s="0" t="s">
        <v>239</v>
      </c>
      <c r="C20" s="0" t="n">
        <v>58</v>
      </c>
      <c r="D20" s="0" t="n">
        <v>179</v>
      </c>
      <c r="E20" s="0" t="n">
        <v>109.6</v>
      </c>
      <c r="F20" s="0" t="s">
        <v>252</v>
      </c>
      <c r="G20" s="0" t="n">
        <v>0</v>
      </c>
      <c r="H20" s="0" t="n">
        <v>0</v>
      </c>
      <c r="I20" s="0" t="n">
        <v>0</v>
      </c>
      <c r="J20" s="0" t="n">
        <v>1</v>
      </c>
      <c r="K20" s="0" t="n">
        <v>0</v>
      </c>
      <c r="L20" s="0" t="n">
        <v>0</v>
      </c>
      <c r="M20" s="0" t="n">
        <v>0</v>
      </c>
      <c r="N20" s="0" t="n">
        <v>20</v>
      </c>
      <c r="O20" s="0" t="n">
        <v>8</v>
      </c>
      <c r="P20" s="0" t="n">
        <v>6</v>
      </c>
      <c r="Q20" s="0" t="n">
        <v>0</v>
      </c>
      <c r="R20" s="0" t="n">
        <v>0</v>
      </c>
      <c r="S20" s="0" t="n">
        <v>0</v>
      </c>
    </row>
    <row r="21" customFormat="false" ht="13.2" hidden="false" customHeight="false" outlineLevel="0" collapsed="false">
      <c r="A21" s="0" t="s">
        <v>257</v>
      </c>
      <c r="B21" s="0" t="s">
        <v>239</v>
      </c>
      <c r="C21" s="0" t="n">
        <v>24</v>
      </c>
      <c r="D21" s="0" t="n">
        <v>188</v>
      </c>
      <c r="E21" s="0" t="n">
        <v>97.8</v>
      </c>
      <c r="F21" s="0" t="s">
        <v>237</v>
      </c>
      <c r="G21" s="0" t="n">
        <v>1</v>
      </c>
      <c r="H21" s="0" t="n">
        <v>0</v>
      </c>
      <c r="I21" s="0" t="n">
        <v>0</v>
      </c>
      <c r="J21" s="0" t="n">
        <v>0</v>
      </c>
      <c r="K21" s="0" t="n">
        <v>0</v>
      </c>
      <c r="L21" s="0" t="n">
        <v>0</v>
      </c>
      <c r="M21" s="0" t="n">
        <v>0</v>
      </c>
      <c r="O21" s="0" t="n">
        <v>8</v>
      </c>
      <c r="P21" s="0" t="n">
        <v>12</v>
      </c>
      <c r="Q21" s="0" t="n">
        <v>0</v>
      </c>
      <c r="R21" s="0" t="n">
        <v>0</v>
      </c>
      <c r="S21" s="0" t="n">
        <v>0</v>
      </c>
    </row>
    <row r="22" customFormat="false" ht="13.2" hidden="false" customHeight="false" outlineLevel="0" collapsed="false">
      <c r="A22" s="0" t="s">
        <v>258</v>
      </c>
      <c r="B22" s="0" t="s">
        <v>236</v>
      </c>
      <c r="C22" s="0" t="n">
        <v>68</v>
      </c>
      <c r="D22" s="0" t="n">
        <v>173</v>
      </c>
      <c r="E22" s="0" t="n">
        <v>86.2</v>
      </c>
      <c r="F22" s="0" t="s">
        <v>246</v>
      </c>
      <c r="G22" s="0" t="n">
        <v>0</v>
      </c>
      <c r="H22" s="0" t="n">
        <v>0</v>
      </c>
      <c r="I22" s="0" t="n">
        <v>1</v>
      </c>
      <c r="J22" s="0" t="n">
        <v>0</v>
      </c>
      <c r="K22" s="0" t="n">
        <v>0</v>
      </c>
      <c r="L22" s="0" t="n">
        <v>0</v>
      </c>
      <c r="M22" s="0" t="n">
        <v>0</v>
      </c>
      <c r="N22" s="0" t="n">
        <v>23</v>
      </c>
      <c r="O22" s="0" t="n">
        <v>6</v>
      </c>
      <c r="P22" s="0" t="n">
        <v>7</v>
      </c>
      <c r="Q22" s="0" t="n">
        <v>44</v>
      </c>
      <c r="R22" s="0" t="n">
        <v>0</v>
      </c>
      <c r="S22" s="0" t="n">
        <v>0</v>
      </c>
      <c r="T22" s="0" t="n">
        <v>3</v>
      </c>
    </row>
    <row r="23" customFormat="false" ht="13.2" hidden="false" customHeight="false" outlineLevel="0" collapsed="false">
      <c r="A23" s="0" t="s">
        <v>132</v>
      </c>
      <c r="B23" s="0" t="s">
        <v>239</v>
      </c>
      <c r="C23" s="0" t="n">
        <v>52</v>
      </c>
      <c r="D23" s="0" t="n">
        <v>195</v>
      </c>
      <c r="E23" s="0" t="n">
        <v>101.2</v>
      </c>
      <c r="F23" s="0" t="s">
        <v>246</v>
      </c>
      <c r="G23" s="0" t="n">
        <v>0</v>
      </c>
      <c r="H23" s="0" t="n">
        <v>0</v>
      </c>
      <c r="I23" s="0" t="n">
        <v>1</v>
      </c>
      <c r="J23" s="0" t="n">
        <v>0</v>
      </c>
      <c r="K23" s="0" t="n">
        <v>0</v>
      </c>
      <c r="L23" s="0" t="n">
        <v>0</v>
      </c>
      <c r="M23" s="0" t="n">
        <v>0</v>
      </c>
      <c r="N23" s="0" t="n">
        <v>28</v>
      </c>
      <c r="O23" s="0" t="n">
        <v>8</v>
      </c>
      <c r="P23" s="0" t="n">
        <v>11</v>
      </c>
      <c r="Q23" s="0" t="n">
        <v>20</v>
      </c>
      <c r="R23" s="0" t="n">
        <v>0</v>
      </c>
      <c r="S23" s="0" t="n">
        <v>0</v>
      </c>
      <c r="T23" s="0" t="n">
        <v>3</v>
      </c>
    </row>
    <row r="24" customFormat="false" ht="13.2" hidden="false" customHeight="false" outlineLevel="0" collapsed="false">
      <c r="A24" s="0" t="s">
        <v>259</v>
      </c>
      <c r="B24" s="0" t="s">
        <v>239</v>
      </c>
      <c r="C24" s="0" t="n">
        <v>78</v>
      </c>
      <c r="D24" s="0" t="n">
        <v>175</v>
      </c>
      <c r="E24" s="0" t="n">
        <v>88.6</v>
      </c>
      <c r="F24" s="0" t="s">
        <v>252</v>
      </c>
      <c r="G24" s="0" t="n">
        <v>0</v>
      </c>
      <c r="H24" s="0" t="n">
        <v>0</v>
      </c>
      <c r="I24" s="0" t="n">
        <v>0</v>
      </c>
      <c r="J24" s="0" t="n">
        <v>1</v>
      </c>
      <c r="K24" s="0" t="n">
        <v>0</v>
      </c>
      <c r="L24" s="0" t="n">
        <v>0</v>
      </c>
      <c r="M24" s="0" t="n">
        <v>0</v>
      </c>
      <c r="N24" s="0" t="n">
        <v>23</v>
      </c>
      <c r="O24" s="0" t="n">
        <v>8</v>
      </c>
      <c r="P24" s="0" t="n">
        <v>11</v>
      </c>
      <c r="Q24" s="0" t="n">
        <v>6</v>
      </c>
      <c r="R24" s="0" t="n">
        <v>0</v>
      </c>
      <c r="S24" s="0" t="n">
        <v>0</v>
      </c>
    </row>
    <row r="25" customFormat="false" ht="13.2" hidden="false" customHeight="false" outlineLevel="0" collapsed="false">
      <c r="A25" s="0" t="s">
        <v>260</v>
      </c>
      <c r="B25" s="0" t="s">
        <v>239</v>
      </c>
      <c r="C25" s="0" t="n">
        <v>75</v>
      </c>
      <c r="D25" s="0" t="n">
        <v>199</v>
      </c>
      <c r="E25" s="0" t="n">
        <v>111.5</v>
      </c>
      <c r="F25" s="0" t="s">
        <v>249</v>
      </c>
      <c r="G25" s="0" t="n">
        <v>0</v>
      </c>
      <c r="H25" s="0" t="n">
        <v>1</v>
      </c>
      <c r="I25" s="0" t="n">
        <v>0</v>
      </c>
      <c r="J25" s="0" t="n">
        <v>0</v>
      </c>
      <c r="K25" s="0" t="n">
        <v>0</v>
      </c>
      <c r="L25" s="0" t="n">
        <v>0</v>
      </c>
      <c r="M25" s="0" t="n">
        <v>0</v>
      </c>
      <c r="N25" s="0" t="n">
        <v>26</v>
      </c>
      <c r="O25" s="0" t="n">
        <v>8</v>
      </c>
      <c r="P25" s="0" t="n">
        <v>6</v>
      </c>
      <c r="Q25" s="0" t="n">
        <v>0</v>
      </c>
      <c r="R25" s="0" t="n">
        <v>0</v>
      </c>
      <c r="S25" s="0" t="n">
        <v>0</v>
      </c>
    </row>
    <row r="26" customFormat="false" ht="13.2" hidden="false" customHeight="false" outlineLevel="0" collapsed="false">
      <c r="A26" s="0" t="s">
        <v>207</v>
      </c>
      <c r="B26" s="0" t="s">
        <v>239</v>
      </c>
      <c r="C26" s="0" t="n">
        <v>49</v>
      </c>
      <c r="D26" s="0" t="n">
        <v>172</v>
      </c>
      <c r="E26" s="0" t="n">
        <v>93.2</v>
      </c>
      <c r="F26" s="0" t="s">
        <v>252</v>
      </c>
      <c r="G26" s="0" t="n">
        <v>0</v>
      </c>
      <c r="H26" s="0" t="n">
        <v>0</v>
      </c>
      <c r="I26" s="0" t="n">
        <v>0</v>
      </c>
      <c r="J26" s="0" t="n">
        <v>1</v>
      </c>
      <c r="K26" s="0" t="n">
        <v>0</v>
      </c>
      <c r="L26" s="0" t="n">
        <v>0</v>
      </c>
      <c r="M26" s="0" t="n">
        <v>0</v>
      </c>
      <c r="N26" s="0" t="n">
        <v>29</v>
      </c>
      <c r="O26" s="0" t="n">
        <v>8</v>
      </c>
      <c r="P26" s="0" t="n">
        <v>12</v>
      </c>
      <c r="Q26" s="0" t="n">
        <v>0</v>
      </c>
      <c r="R26" s="0" t="n">
        <v>0</v>
      </c>
      <c r="S26" s="0" t="n">
        <v>0</v>
      </c>
    </row>
    <row r="27" customFormat="false" ht="13.2" hidden="false" customHeight="false" outlineLevel="0" collapsed="false">
      <c r="A27" s="0" t="s">
        <v>261</v>
      </c>
      <c r="B27" s="0" t="s">
        <v>236</v>
      </c>
      <c r="C27" s="0" t="n">
        <v>29</v>
      </c>
      <c r="D27" s="0" t="n">
        <v>171</v>
      </c>
      <c r="E27" s="0" t="n">
        <v>83.5</v>
      </c>
      <c r="F27" s="0" t="s">
        <v>237</v>
      </c>
      <c r="G27" s="0" t="n">
        <v>1</v>
      </c>
      <c r="H27" s="0" t="n">
        <v>0</v>
      </c>
      <c r="I27" s="0" t="n">
        <v>0</v>
      </c>
      <c r="J27" s="0" t="n">
        <v>0</v>
      </c>
      <c r="K27" s="0" t="n">
        <v>0</v>
      </c>
      <c r="L27" s="0" t="n">
        <v>0</v>
      </c>
      <c r="M27" s="0" t="n">
        <v>0</v>
      </c>
      <c r="N27" s="0" t="n">
        <v>28</v>
      </c>
      <c r="O27" s="0" t="n">
        <v>8</v>
      </c>
      <c r="P27" s="0" t="n">
        <v>12</v>
      </c>
      <c r="Q27" s="0" t="n">
        <v>0</v>
      </c>
      <c r="R27" s="0" t="n">
        <v>0</v>
      </c>
      <c r="S27" s="0" t="n">
        <v>0</v>
      </c>
    </row>
    <row r="28" customFormat="false" ht="13.2" hidden="false" customHeight="false" outlineLevel="0" collapsed="false">
      <c r="A28" s="0" t="s">
        <v>262</v>
      </c>
      <c r="B28" s="0" t="s">
        <v>239</v>
      </c>
      <c r="C28" s="0" t="n">
        <v>47</v>
      </c>
      <c r="D28" s="0" t="n">
        <v>196</v>
      </c>
      <c r="E28" s="0" t="n">
        <v>85.2</v>
      </c>
      <c r="F28" s="0" t="s">
        <v>237</v>
      </c>
      <c r="G28" s="0" t="n">
        <v>1</v>
      </c>
      <c r="H28" s="0" t="n">
        <v>0</v>
      </c>
      <c r="I28" s="0" t="n">
        <v>0</v>
      </c>
      <c r="J28" s="0" t="n">
        <v>0</v>
      </c>
      <c r="K28" s="0" t="n">
        <v>0</v>
      </c>
      <c r="L28" s="0" t="n">
        <v>0</v>
      </c>
      <c r="M28" s="0" t="n">
        <v>0</v>
      </c>
      <c r="N28" s="0" t="n">
        <v>29</v>
      </c>
      <c r="O28" s="0" t="n">
        <v>8</v>
      </c>
      <c r="P28" s="0" t="n">
        <v>12</v>
      </c>
      <c r="Q28" s="0" t="n">
        <v>0</v>
      </c>
      <c r="R28" s="0" t="n">
        <v>0</v>
      </c>
      <c r="S28" s="0" t="n">
        <v>0</v>
      </c>
    </row>
    <row r="29" customFormat="false" ht="13.2" hidden="false" customHeight="false" outlineLevel="0" collapsed="false">
      <c r="A29" s="0" t="s">
        <v>116</v>
      </c>
      <c r="B29" s="0" t="s">
        <v>239</v>
      </c>
      <c r="C29" s="0" t="n">
        <v>73</v>
      </c>
      <c r="D29" s="0" t="n">
        <v>187</v>
      </c>
      <c r="E29" s="0" t="n">
        <v>70</v>
      </c>
      <c r="F29" s="0" t="s">
        <v>249</v>
      </c>
      <c r="G29" s="0" t="n">
        <v>0</v>
      </c>
      <c r="H29" s="0" t="n">
        <v>1</v>
      </c>
      <c r="I29" s="0" t="n">
        <v>0</v>
      </c>
      <c r="J29" s="0" t="n">
        <v>0</v>
      </c>
      <c r="K29" s="0" t="n">
        <v>0</v>
      </c>
      <c r="L29" s="0" t="n">
        <v>0</v>
      </c>
      <c r="M29" s="0" t="n">
        <v>0</v>
      </c>
      <c r="N29" s="0" t="n">
        <v>26</v>
      </c>
      <c r="O29" s="0" t="n">
        <v>8</v>
      </c>
      <c r="P29" s="0" t="n">
        <v>11</v>
      </c>
      <c r="Q29" s="0" t="n">
        <v>0</v>
      </c>
      <c r="R29" s="0" t="n">
        <v>0</v>
      </c>
      <c r="S29" s="0" t="n">
        <v>0</v>
      </c>
    </row>
    <row r="30" customFormat="false" ht="13.2" hidden="false" customHeight="false" outlineLevel="0" collapsed="false">
      <c r="A30" s="0" t="s">
        <v>97</v>
      </c>
      <c r="B30" s="0" t="s">
        <v>239</v>
      </c>
      <c r="C30" s="0" t="n">
        <v>66</v>
      </c>
      <c r="D30" s="0" t="n">
        <v>185</v>
      </c>
      <c r="E30" s="0" t="n">
        <v>71.6</v>
      </c>
      <c r="F30" s="0" t="s">
        <v>263</v>
      </c>
      <c r="G30" s="0" t="n">
        <v>0</v>
      </c>
      <c r="H30" s="0" t="n">
        <v>0</v>
      </c>
      <c r="I30" s="0" t="n">
        <v>0</v>
      </c>
      <c r="J30" s="0" t="n">
        <v>0</v>
      </c>
      <c r="K30" s="0" t="n">
        <v>1</v>
      </c>
      <c r="L30" s="0" t="n">
        <v>0</v>
      </c>
      <c r="M30" s="0" t="n">
        <v>0</v>
      </c>
      <c r="N30" s="0" t="n">
        <v>26</v>
      </c>
      <c r="O30" s="0" t="n">
        <v>8</v>
      </c>
      <c r="P30" s="0" t="n">
        <v>9</v>
      </c>
      <c r="Q30" s="0" t="n">
        <v>0</v>
      </c>
      <c r="R30" s="0" t="n">
        <v>0</v>
      </c>
      <c r="S30" s="0" t="n">
        <v>0</v>
      </c>
    </row>
    <row r="31" customFormat="false" ht="13.2" hidden="false" customHeight="false" outlineLevel="0" collapsed="false">
      <c r="A31" s="0" t="s">
        <v>264</v>
      </c>
      <c r="B31" s="0" t="s">
        <v>239</v>
      </c>
      <c r="C31" s="0" t="n">
        <v>23</v>
      </c>
      <c r="D31" s="0" t="n">
        <v>187</v>
      </c>
      <c r="E31" s="0" t="n">
        <v>74.9</v>
      </c>
      <c r="F31" s="0" t="s">
        <v>237</v>
      </c>
      <c r="G31" s="0" t="n">
        <v>1</v>
      </c>
      <c r="H31" s="0" t="n">
        <v>0</v>
      </c>
      <c r="I31" s="0" t="n">
        <v>0</v>
      </c>
      <c r="J31" s="0" t="n">
        <v>0</v>
      </c>
      <c r="K31" s="0" t="n">
        <v>0</v>
      </c>
      <c r="L31" s="0" t="n">
        <v>0</v>
      </c>
      <c r="M31" s="0" t="n">
        <v>0</v>
      </c>
      <c r="N31" s="0" t="n">
        <v>30</v>
      </c>
      <c r="O31" s="0" t="n">
        <v>8</v>
      </c>
      <c r="P31" s="0" t="n">
        <v>12</v>
      </c>
      <c r="Q31" s="0" t="n">
        <v>3</v>
      </c>
      <c r="R31" s="0" t="n">
        <v>0</v>
      </c>
      <c r="S31" s="0" t="n">
        <v>0</v>
      </c>
    </row>
    <row r="32" customFormat="false" ht="13.2" hidden="false" customHeight="false" outlineLevel="0" collapsed="false">
      <c r="A32" s="0" t="s">
        <v>81</v>
      </c>
      <c r="B32" s="0" t="s">
        <v>236</v>
      </c>
      <c r="C32" s="0" t="n">
        <v>43</v>
      </c>
      <c r="D32" s="0" t="n">
        <v>176</v>
      </c>
      <c r="E32" s="0" t="n">
        <v>57.2</v>
      </c>
      <c r="F32" s="0" t="s">
        <v>237</v>
      </c>
      <c r="G32" s="0" t="n">
        <v>1</v>
      </c>
      <c r="H32" s="0" t="n">
        <v>0</v>
      </c>
      <c r="I32" s="0" t="n">
        <v>0</v>
      </c>
      <c r="J32" s="0" t="n">
        <v>0</v>
      </c>
      <c r="K32" s="0" t="n">
        <v>0</v>
      </c>
      <c r="L32" s="0" t="n">
        <v>0</v>
      </c>
      <c r="M32" s="0" t="n">
        <v>0</v>
      </c>
      <c r="N32" s="0" t="n">
        <v>29</v>
      </c>
      <c r="O32" s="0" t="n">
        <v>8</v>
      </c>
      <c r="P32" s="0" t="n">
        <v>12</v>
      </c>
      <c r="Q32" s="0" t="n">
        <v>0</v>
      </c>
      <c r="R32" s="0" t="n">
        <v>0</v>
      </c>
      <c r="S32" s="0" t="n">
        <v>0</v>
      </c>
    </row>
    <row r="33" customFormat="false" ht="13.2" hidden="false" customHeight="false" outlineLevel="0" collapsed="false">
      <c r="A33" s="0" t="s">
        <v>265</v>
      </c>
      <c r="B33" s="0" t="s">
        <v>239</v>
      </c>
      <c r="C33" s="0" t="n">
        <v>67</v>
      </c>
      <c r="D33" s="0" t="n">
        <v>184</v>
      </c>
      <c r="E33" s="0" t="n">
        <v>112.5</v>
      </c>
      <c r="F33" s="0" t="s">
        <v>246</v>
      </c>
      <c r="G33" s="0" t="n">
        <v>0</v>
      </c>
      <c r="H33" s="0" t="n">
        <v>0</v>
      </c>
      <c r="I33" s="0" t="n">
        <v>1</v>
      </c>
      <c r="J33" s="0" t="n">
        <v>0</v>
      </c>
      <c r="K33" s="0" t="n">
        <v>0</v>
      </c>
      <c r="L33" s="0" t="n">
        <v>0</v>
      </c>
      <c r="M33" s="0" t="n">
        <v>0</v>
      </c>
      <c r="N33" s="0" t="n">
        <v>20</v>
      </c>
      <c r="O33" s="0" t="n">
        <v>7</v>
      </c>
      <c r="P33" s="0" t="n">
        <v>8</v>
      </c>
      <c r="Q33" s="0" t="n">
        <v>88</v>
      </c>
      <c r="R33" s="0" t="n">
        <v>1</v>
      </c>
      <c r="S33" s="0" t="n">
        <v>1</v>
      </c>
      <c r="T33" s="0" t="n">
        <v>4</v>
      </c>
    </row>
    <row r="34" customFormat="false" ht="13.2" hidden="false" customHeight="false" outlineLevel="0" collapsed="false">
      <c r="A34" s="0" t="s">
        <v>211</v>
      </c>
      <c r="B34" s="0" t="s">
        <v>239</v>
      </c>
      <c r="C34" s="0" t="n">
        <v>60</v>
      </c>
      <c r="D34" s="0" t="n">
        <v>184</v>
      </c>
      <c r="E34" s="0" t="n">
        <v>68.6</v>
      </c>
      <c r="F34" s="0" t="s">
        <v>252</v>
      </c>
      <c r="G34" s="0" t="n">
        <v>0</v>
      </c>
      <c r="H34" s="0" t="n">
        <v>0</v>
      </c>
      <c r="I34" s="0" t="n">
        <v>0</v>
      </c>
      <c r="J34" s="0" t="n">
        <v>1</v>
      </c>
      <c r="K34" s="0" t="n">
        <v>0</v>
      </c>
      <c r="L34" s="0" t="n">
        <v>0</v>
      </c>
      <c r="M34" s="0" t="n">
        <v>0</v>
      </c>
      <c r="N34" s="0" t="n">
        <v>23</v>
      </c>
      <c r="O34" s="0" t="n">
        <v>8</v>
      </c>
      <c r="P34" s="0" t="n">
        <v>11</v>
      </c>
      <c r="Q34" s="0" t="n">
        <v>11</v>
      </c>
      <c r="R34" s="0" t="n">
        <v>0</v>
      </c>
      <c r="S34" s="0" t="n">
        <v>0</v>
      </c>
    </row>
    <row r="35" customFormat="false" ht="13.2" hidden="false" customHeight="false" outlineLevel="0" collapsed="false">
      <c r="A35" s="0" t="s">
        <v>266</v>
      </c>
      <c r="B35" s="0" t="s">
        <v>236</v>
      </c>
      <c r="C35" s="0" t="n">
        <v>84</v>
      </c>
      <c r="D35" s="0" t="n">
        <v>166</v>
      </c>
      <c r="E35" s="0" t="n">
        <v>50</v>
      </c>
      <c r="F35" s="0" t="s">
        <v>252</v>
      </c>
      <c r="G35" s="0" t="n">
        <v>0</v>
      </c>
      <c r="H35" s="0" t="n">
        <v>0</v>
      </c>
      <c r="I35" s="0" t="n">
        <v>0</v>
      </c>
      <c r="J35" s="0" t="n">
        <v>1</v>
      </c>
      <c r="K35" s="0" t="n">
        <v>0</v>
      </c>
      <c r="L35" s="0" t="n">
        <v>0</v>
      </c>
      <c r="M35" s="0" t="n">
        <v>0</v>
      </c>
      <c r="N35" s="0" t="n">
        <v>25</v>
      </c>
      <c r="O35" s="0" t="n">
        <v>8</v>
      </c>
      <c r="P35" s="0" t="n">
        <v>9</v>
      </c>
      <c r="Q35" s="0" t="n">
        <v>0</v>
      </c>
      <c r="R35" s="0" t="n">
        <v>0</v>
      </c>
      <c r="S35" s="0" t="n">
        <v>0</v>
      </c>
    </row>
    <row r="36" customFormat="false" ht="13.2" hidden="false" customHeight="false" outlineLevel="0" collapsed="false">
      <c r="A36" s="0" t="s">
        <v>267</v>
      </c>
      <c r="B36" s="0" t="s">
        <v>239</v>
      </c>
      <c r="C36" s="0" t="n">
        <v>41</v>
      </c>
      <c r="D36" s="0" t="n">
        <v>173</v>
      </c>
      <c r="E36" s="0" t="n">
        <v>72.7</v>
      </c>
      <c r="F36" s="0" t="s">
        <v>246</v>
      </c>
      <c r="G36" s="0" t="n">
        <v>0</v>
      </c>
      <c r="H36" s="0" t="n">
        <v>0</v>
      </c>
      <c r="I36" s="0" t="n">
        <v>1</v>
      </c>
      <c r="J36" s="0" t="n">
        <v>0</v>
      </c>
      <c r="K36" s="0" t="n">
        <v>0</v>
      </c>
      <c r="L36" s="0" t="n">
        <v>0</v>
      </c>
      <c r="M36" s="0" t="n">
        <v>0</v>
      </c>
      <c r="O36" s="0" t="n">
        <v>8</v>
      </c>
      <c r="P36" s="0" t="n">
        <v>12</v>
      </c>
      <c r="Q36" s="0" t="n">
        <v>0</v>
      </c>
      <c r="R36" s="0" t="n">
        <v>0</v>
      </c>
      <c r="S36" s="0" t="n">
        <v>0</v>
      </c>
      <c r="T36" s="0" t="n">
        <v>1</v>
      </c>
    </row>
    <row r="37" customFormat="false" ht="13.2" hidden="false" customHeight="false" outlineLevel="0" collapsed="false">
      <c r="A37" s="0" t="s">
        <v>268</v>
      </c>
      <c r="B37" s="0" t="s">
        <v>239</v>
      </c>
      <c r="C37" s="0" t="n">
        <v>55</v>
      </c>
      <c r="D37" s="0" t="n">
        <v>191</v>
      </c>
      <c r="E37" s="0" t="n">
        <v>90.4</v>
      </c>
      <c r="F37" s="0" t="s">
        <v>237</v>
      </c>
      <c r="G37" s="0" t="n">
        <v>1</v>
      </c>
      <c r="H37" s="0" t="n">
        <v>0</v>
      </c>
      <c r="I37" s="0" t="n">
        <v>0</v>
      </c>
      <c r="J37" s="0" t="n">
        <v>0</v>
      </c>
      <c r="K37" s="0" t="n">
        <v>0</v>
      </c>
      <c r="L37" s="0" t="n">
        <v>0</v>
      </c>
      <c r="M37" s="0" t="n">
        <v>0</v>
      </c>
      <c r="N37" s="0" t="n">
        <v>26</v>
      </c>
      <c r="O37" s="0" t="n">
        <v>8</v>
      </c>
      <c r="P37" s="0" t="n">
        <v>12</v>
      </c>
      <c r="Q37" s="0" t="n">
        <v>0</v>
      </c>
      <c r="R37" s="0" t="n">
        <v>0</v>
      </c>
      <c r="S37" s="0" t="n">
        <v>0</v>
      </c>
    </row>
    <row r="38" customFormat="false" ht="13.2" hidden="false" customHeight="false" outlineLevel="0" collapsed="false">
      <c r="A38" s="0" t="s">
        <v>269</v>
      </c>
      <c r="B38" s="0" t="s">
        <v>239</v>
      </c>
      <c r="C38" s="0" t="n">
        <v>23</v>
      </c>
      <c r="D38" s="0" t="n">
        <v>193</v>
      </c>
      <c r="E38" s="0" t="n">
        <v>79.4</v>
      </c>
      <c r="F38" s="0" t="s">
        <v>237</v>
      </c>
      <c r="G38" s="0" t="n">
        <v>1</v>
      </c>
      <c r="H38" s="0" t="n">
        <v>0</v>
      </c>
      <c r="I38" s="0" t="n">
        <v>0</v>
      </c>
      <c r="J38" s="0" t="n">
        <v>0</v>
      </c>
      <c r="K38" s="0" t="n">
        <v>0</v>
      </c>
      <c r="L38" s="0" t="n">
        <v>0</v>
      </c>
      <c r="M38" s="0" t="n">
        <v>0</v>
      </c>
      <c r="N38" s="0" t="n">
        <v>30</v>
      </c>
      <c r="O38" s="0" t="n">
        <v>8</v>
      </c>
      <c r="P38" s="0" t="n">
        <v>12</v>
      </c>
      <c r="Q38" s="0" t="n">
        <v>0</v>
      </c>
      <c r="R38" s="0" t="n">
        <v>0</v>
      </c>
      <c r="S38" s="0" t="n">
        <v>0</v>
      </c>
    </row>
    <row r="39" customFormat="false" ht="13.2" hidden="false" customHeight="false" outlineLevel="0" collapsed="false">
      <c r="A39" s="0" t="s">
        <v>270</v>
      </c>
      <c r="B39" s="0" t="s">
        <v>239</v>
      </c>
      <c r="C39" s="0" t="n">
        <v>64</v>
      </c>
      <c r="D39" s="0" t="n">
        <v>183</v>
      </c>
      <c r="E39" s="0" t="n">
        <v>92.9</v>
      </c>
      <c r="F39" s="0" t="s">
        <v>246</v>
      </c>
      <c r="G39" s="0" t="n">
        <v>0</v>
      </c>
      <c r="H39" s="0" t="n">
        <v>0</v>
      </c>
      <c r="I39" s="0" t="n">
        <v>1</v>
      </c>
      <c r="J39" s="0" t="n">
        <v>0</v>
      </c>
      <c r="K39" s="0" t="n">
        <v>0</v>
      </c>
      <c r="L39" s="0" t="n">
        <v>0</v>
      </c>
      <c r="M39" s="0" t="n">
        <v>0</v>
      </c>
      <c r="O39" s="0" t="n">
        <v>8</v>
      </c>
      <c r="P39" s="0" t="n">
        <v>10</v>
      </c>
      <c r="Q39" s="0" t="n">
        <v>13</v>
      </c>
      <c r="R39" s="0" t="n">
        <v>0</v>
      </c>
      <c r="S39" s="0" t="n">
        <v>0</v>
      </c>
      <c r="T39" s="0" t="n">
        <v>1</v>
      </c>
    </row>
    <row r="40" customFormat="false" ht="13.2" hidden="false" customHeight="false" outlineLevel="0" collapsed="false">
      <c r="A40" s="0" t="s">
        <v>271</v>
      </c>
      <c r="B40" s="0" t="s">
        <v>236</v>
      </c>
      <c r="C40" s="0" t="n">
        <v>38</v>
      </c>
      <c r="D40" s="0" t="n">
        <v>184</v>
      </c>
      <c r="E40" s="0" t="n">
        <v>70.9</v>
      </c>
      <c r="F40" s="0" t="s">
        <v>263</v>
      </c>
      <c r="G40" s="0" t="n">
        <v>0</v>
      </c>
      <c r="H40" s="0" t="n">
        <v>0</v>
      </c>
      <c r="I40" s="0" t="n">
        <v>0</v>
      </c>
      <c r="J40" s="0" t="n">
        <v>0</v>
      </c>
      <c r="K40" s="0" t="n">
        <v>1</v>
      </c>
      <c r="L40" s="0" t="n">
        <v>0</v>
      </c>
      <c r="M40" s="0" t="n">
        <v>0</v>
      </c>
      <c r="N40" s="0" t="n">
        <v>30</v>
      </c>
      <c r="O40" s="0" t="n">
        <v>8</v>
      </c>
      <c r="P40" s="0" t="n">
        <v>8</v>
      </c>
      <c r="Q40" s="0" t="n">
        <v>18</v>
      </c>
      <c r="R40" s="0" t="n">
        <v>0</v>
      </c>
      <c r="S40" s="0" t="n">
        <v>0</v>
      </c>
    </row>
    <row r="41" customFormat="false" ht="13.2" hidden="false" customHeight="false" outlineLevel="0" collapsed="false">
      <c r="A41" s="0" t="s">
        <v>70</v>
      </c>
      <c r="B41" s="0" t="s">
        <v>236</v>
      </c>
      <c r="C41" s="0" t="n">
        <v>24</v>
      </c>
      <c r="D41" s="0" t="n">
        <v>171</v>
      </c>
      <c r="E41" s="0" t="n">
        <v>63.5</v>
      </c>
      <c r="F41" s="0" t="s">
        <v>237</v>
      </c>
      <c r="G41" s="0" t="n">
        <v>1</v>
      </c>
      <c r="H41" s="0" t="n">
        <v>0</v>
      </c>
      <c r="I41" s="0" t="n">
        <v>0</v>
      </c>
      <c r="J41" s="0" t="n">
        <v>0</v>
      </c>
      <c r="K41" s="0" t="n">
        <v>0</v>
      </c>
      <c r="L41" s="0" t="n">
        <v>0</v>
      </c>
      <c r="M41" s="0" t="n">
        <v>0</v>
      </c>
      <c r="N41" s="0" t="n">
        <v>28</v>
      </c>
      <c r="O41" s="0" t="n">
        <v>8</v>
      </c>
      <c r="P41" s="0" t="n">
        <v>12</v>
      </c>
      <c r="Q41" s="0" t="n">
        <v>0</v>
      </c>
      <c r="R41" s="0" t="n">
        <v>0</v>
      </c>
      <c r="S41" s="0" t="n">
        <v>0</v>
      </c>
    </row>
    <row r="42" customFormat="false" ht="13.2" hidden="false" customHeight="false" outlineLevel="0" collapsed="false">
      <c r="A42" s="0" t="s">
        <v>272</v>
      </c>
      <c r="B42" s="0" t="s">
        <v>239</v>
      </c>
      <c r="C42" s="0" t="n">
        <v>61</v>
      </c>
      <c r="D42" s="0" t="n">
        <v>173</v>
      </c>
      <c r="E42" s="0" t="n">
        <v>99.3</v>
      </c>
      <c r="F42" s="0" t="s">
        <v>246</v>
      </c>
      <c r="G42" s="0" t="n">
        <v>0</v>
      </c>
      <c r="H42" s="0" t="n">
        <v>0</v>
      </c>
      <c r="I42" s="0" t="n">
        <v>1</v>
      </c>
      <c r="J42" s="0" t="n">
        <v>0</v>
      </c>
      <c r="K42" s="0" t="n">
        <v>0</v>
      </c>
      <c r="L42" s="0" t="n">
        <v>0</v>
      </c>
      <c r="M42" s="0" t="n">
        <v>0</v>
      </c>
      <c r="N42" s="0" t="n">
        <v>22</v>
      </c>
      <c r="O42" s="0" t="n">
        <v>8</v>
      </c>
      <c r="P42" s="0" t="n">
        <v>10</v>
      </c>
      <c r="Q42" s="0" t="n">
        <v>32</v>
      </c>
      <c r="R42" s="0" t="n">
        <v>0</v>
      </c>
      <c r="S42" s="0" t="n">
        <v>0</v>
      </c>
      <c r="T42" s="0" t="n">
        <v>2</v>
      </c>
    </row>
    <row r="43" customFormat="false" ht="13.2" hidden="false" customHeight="false" outlineLevel="0" collapsed="false">
      <c r="A43" s="0" t="s">
        <v>273</v>
      </c>
      <c r="B43" s="0" t="s">
        <v>236</v>
      </c>
      <c r="C43" s="0" t="n">
        <v>76</v>
      </c>
      <c r="D43" s="0" t="n">
        <v>172</v>
      </c>
      <c r="E43" s="0" t="n">
        <v>80.2</v>
      </c>
      <c r="F43" s="0" t="s">
        <v>246</v>
      </c>
      <c r="G43" s="0" t="n">
        <v>0</v>
      </c>
      <c r="H43" s="0" t="n">
        <v>0</v>
      </c>
      <c r="I43" s="0" t="n">
        <v>1</v>
      </c>
      <c r="J43" s="0" t="n">
        <v>0</v>
      </c>
      <c r="K43" s="0" t="n">
        <v>0</v>
      </c>
      <c r="L43" s="0" t="n">
        <v>0</v>
      </c>
      <c r="M43" s="0" t="n">
        <v>0</v>
      </c>
      <c r="N43" s="0" t="n">
        <v>25</v>
      </c>
      <c r="O43" s="0" t="n">
        <v>6</v>
      </c>
      <c r="P43" s="0" t="n">
        <v>8</v>
      </c>
      <c r="Q43" s="0" t="n">
        <v>26</v>
      </c>
      <c r="R43" s="0" t="n">
        <v>0</v>
      </c>
      <c r="S43" s="0" t="n">
        <v>0</v>
      </c>
      <c r="T43" s="0" t="n">
        <v>3</v>
      </c>
    </row>
    <row r="44" customFormat="false" ht="13.2" hidden="false" customHeight="false" outlineLevel="0" collapsed="false">
      <c r="A44" s="0" t="s">
        <v>89</v>
      </c>
      <c r="B44" s="0" t="s">
        <v>236</v>
      </c>
      <c r="C44" s="0" t="n">
        <v>60</v>
      </c>
      <c r="D44" s="0" t="n">
        <v>170</v>
      </c>
      <c r="E44" s="0" t="n">
        <v>99.1</v>
      </c>
      <c r="F44" s="0" t="s">
        <v>244</v>
      </c>
      <c r="G44" s="0" t="n">
        <v>0</v>
      </c>
      <c r="H44" s="0" t="n">
        <v>0</v>
      </c>
      <c r="I44" s="0" t="n">
        <v>0</v>
      </c>
      <c r="J44" s="0" t="n">
        <v>0</v>
      </c>
      <c r="K44" s="0" t="n">
        <v>0</v>
      </c>
      <c r="L44" s="0" t="n">
        <v>0</v>
      </c>
      <c r="M44" s="0" t="n">
        <v>1</v>
      </c>
      <c r="N44" s="0" t="n">
        <v>30</v>
      </c>
      <c r="O44" s="0" t="n">
        <v>8</v>
      </c>
      <c r="P44" s="0" t="n">
        <v>9</v>
      </c>
      <c r="Q44" s="0" t="n">
        <v>0</v>
      </c>
      <c r="R44" s="0" t="n">
        <v>0</v>
      </c>
      <c r="S44" s="0" t="n">
        <v>0</v>
      </c>
    </row>
    <row r="45" customFormat="false" ht="13.2" hidden="false" customHeight="false" outlineLevel="0" collapsed="false">
      <c r="A45" s="0" t="s">
        <v>77</v>
      </c>
      <c r="B45" s="0" t="s">
        <v>236</v>
      </c>
      <c r="C45" s="0" t="n">
        <v>24</v>
      </c>
      <c r="D45" s="0" t="n">
        <v>176</v>
      </c>
      <c r="E45" s="0" t="n">
        <v>68.2</v>
      </c>
      <c r="F45" s="0" t="s">
        <v>237</v>
      </c>
      <c r="G45" s="0" t="n">
        <v>1</v>
      </c>
      <c r="H45" s="0" t="n">
        <v>0</v>
      </c>
      <c r="I45" s="0" t="n">
        <v>0</v>
      </c>
      <c r="J45" s="0" t="n">
        <v>0</v>
      </c>
      <c r="K45" s="0" t="n">
        <v>0</v>
      </c>
      <c r="L45" s="0" t="n">
        <v>0</v>
      </c>
      <c r="M45" s="0" t="n">
        <v>0</v>
      </c>
      <c r="N45" s="0" t="n">
        <v>29</v>
      </c>
      <c r="O45" s="0" t="n">
        <v>8</v>
      </c>
      <c r="P45" s="0" t="n">
        <v>12</v>
      </c>
      <c r="Q45" s="0" t="n">
        <v>0</v>
      </c>
      <c r="R45" s="0" t="n">
        <v>0</v>
      </c>
      <c r="S45" s="0" t="n">
        <v>0</v>
      </c>
    </row>
    <row r="46" customFormat="false" ht="13.2" hidden="false" customHeight="false" outlineLevel="0" collapsed="false">
      <c r="A46" s="0" t="s">
        <v>145</v>
      </c>
      <c r="B46" s="0" t="s">
        <v>239</v>
      </c>
      <c r="C46" s="0" t="n">
        <v>61</v>
      </c>
      <c r="D46" s="0" t="n">
        <v>170</v>
      </c>
      <c r="E46" s="0" t="n">
        <v>86.3</v>
      </c>
      <c r="F46" s="0" t="s">
        <v>246</v>
      </c>
      <c r="G46" s="0" t="n">
        <v>0</v>
      </c>
      <c r="H46" s="0" t="n">
        <v>0</v>
      </c>
      <c r="I46" s="0" t="n">
        <v>1</v>
      </c>
      <c r="J46" s="0" t="n">
        <v>0</v>
      </c>
      <c r="K46" s="0" t="n">
        <v>0</v>
      </c>
      <c r="L46" s="0" t="n">
        <v>0</v>
      </c>
      <c r="M46" s="0" t="n">
        <v>0</v>
      </c>
      <c r="N46" s="0" t="n">
        <v>26</v>
      </c>
      <c r="O46" s="0" t="n">
        <v>8</v>
      </c>
      <c r="P46" s="0" t="n">
        <v>9</v>
      </c>
      <c r="Q46" s="0" t="n">
        <v>25</v>
      </c>
      <c r="R46" s="0" t="n">
        <v>0</v>
      </c>
      <c r="S46" s="0" t="n">
        <v>0</v>
      </c>
      <c r="T46" s="0" t="n">
        <v>2.5</v>
      </c>
    </row>
    <row r="47" customFormat="false" ht="13.2" hidden="false" customHeight="false" outlineLevel="0" collapsed="false">
      <c r="A47" s="0" t="s">
        <v>274</v>
      </c>
      <c r="B47" s="0" t="s">
        <v>236</v>
      </c>
      <c r="C47" s="0" t="n">
        <v>46</v>
      </c>
      <c r="D47" s="0" t="n">
        <v>181</v>
      </c>
      <c r="E47" s="0" t="n">
        <v>79.6</v>
      </c>
      <c r="F47" s="0" t="s">
        <v>263</v>
      </c>
      <c r="G47" s="0" t="n">
        <v>0</v>
      </c>
      <c r="H47" s="0" t="n">
        <v>0</v>
      </c>
      <c r="I47" s="0" t="n">
        <v>0</v>
      </c>
      <c r="J47" s="0" t="n">
        <v>0</v>
      </c>
      <c r="K47" s="0" t="n">
        <v>1</v>
      </c>
      <c r="L47" s="0" t="n">
        <v>0</v>
      </c>
      <c r="M47" s="0" t="n">
        <v>0</v>
      </c>
      <c r="N47" s="0" t="n">
        <v>28</v>
      </c>
      <c r="O47" s="0" t="n">
        <v>8</v>
      </c>
      <c r="P47" s="0" t="n">
        <v>7</v>
      </c>
      <c r="Q47" s="0" t="n">
        <v>11</v>
      </c>
      <c r="R47" s="0" t="n">
        <v>0</v>
      </c>
      <c r="S47" s="0" t="n">
        <v>0</v>
      </c>
    </row>
    <row r="48" customFormat="false" ht="13.2" hidden="false" customHeight="false" outlineLevel="0" collapsed="false">
      <c r="A48" s="0" t="s">
        <v>184</v>
      </c>
      <c r="B48" s="0" t="s">
        <v>239</v>
      </c>
      <c r="C48" s="0" t="n">
        <v>67</v>
      </c>
      <c r="D48" s="0" t="n">
        <v>168</v>
      </c>
      <c r="E48" s="0" t="n">
        <v>79.7</v>
      </c>
      <c r="F48" s="0" t="s">
        <v>275</v>
      </c>
      <c r="G48" s="0" t="n">
        <v>0</v>
      </c>
      <c r="H48" s="0" t="n">
        <v>0</v>
      </c>
      <c r="I48" s="0" t="n">
        <v>0</v>
      </c>
      <c r="J48" s="0" t="n">
        <v>0</v>
      </c>
      <c r="K48" s="0" t="n">
        <v>0</v>
      </c>
      <c r="L48" s="0" t="n">
        <v>1</v>
      </c>
      <c r="M48" s="0" t="n">
        <v>0</v>
      </c>
      <c r="N48" s="0" t="n">
        <v>23</v>
      </c>
      <c r="O48" s="0" t="n">
        <v>8</v>
      </c>
      <c r="P48" s="0" t="n">
        <v>12</v>
      </c>
      <c r="Q48" s="0" t="n">
        <v>7</v>
      </c>
      <c r="R48" s="0" t="n">
        <v>0</v>
      </c>
      <c r="S48" s="0" t="n">
        <v>0</v>
      </c>
    </row>
    <row r="49" customFormat="false" ht="13.2" hidden="false" customHeight="false" outlineLevel="0" collapsed="false">
      <c r="A49" s="0" t="s">
        <v>276</v>
      </c>
      <c r="B49" s="0" t="s">
        <v>236</v>
      </c>
      <c r="C49" s="0" t="n">
        <v>22</v>
      </c>
      <c r="D49" s="0" t="n">
        <v>182</v>
      </c>
      <c r="E49" s="0" t="n">
        <v>84.5</v>
      </c>
      <c r="F49" s="0" t="s">
        <v>237</v>
      </c>
      <c r="G49" s="0" t="n">
        <v>1</v>
      </c>
      <c r="H49" s="0" t="n">
        <v>0</v>
      </c>
      <c r="I49" s="0" t="n">
        <v>0</v>
      </c>
      <c r="J49" s="0" t="n">
        <v>0</v>
      </c>
      <c r="K49" s="0" t="n">
        <v>0</v>
      </c>
      <c r="L49" s="0" t="n">
        <v>0</v>
      </c>
      <c r="M49" s="0" t="n">
        <v>0</v>
      </c>
      <c r="N49" s="0" t="n">
        <v>28</v>
      </c>
      <c r="O49" s="0" t="n">
        <v>8</v>
      </c>
      <c r="P49" s="0" t="n">
        <v>12</v>
      </c>
      <c r="Q49" s="0" t="n">
        <v>0</v>
      </c>
      <c r="R49" s="0" t="n">
        <v>0</v>
      </c>
      <c r="S49" s="0" t="n">
        <v>0</v>
      </c>
    </row>
    <row r="50" customFormat="false" ht="13.2" hidden="false" customHeight="false" outlineLevel="0" collapsed="false">
      <c r="A50" s="0" t="s">
        <v>85</v>
      </c>
      <c r="B50" s="0" t="s">
        <v>236</v>
      </c>
      <c r="C50" s="0" t="n">
        <v>58</v>
      </c>
      <c r="D50" s="0" t="n">
        <v>173</v>
      </c>
      <c r="E50" s="0" t="n">
        <v>63</v>
      </c>
      <c r="F50" s="0" t="s">
        <v>275</v>
      </c>
      <c r="G50" s="0" t="n">
        <v>0</v>
      </c>
      <c r="H50" s="0" t="n">
        <v>0</v>
      </c>
      <c r="I50" s="0" t="n">
        <v>0</v>
      </c>
      <c r="J50" s="0" t="n">
        <v>0</v>
      </c>
      <c r="K50" s="0" t="n">
        <v>0</v>
      </c>
      <c r="L50" s="0" t="n">
        <v>1</v>
      </c>
      <c r="M50" s="0" t="n">
        <v>0</v>
      </c>
      <c r="N50" s="0" t="n">
        <v>27</v>
      </c>
      <c r="O50" s="0" t="n">
        <v>8</v>
      </c>
      <c r="P50" s="0" t="n">
        <v>12</v>
      </c>
      <c r="Q50" s="0" t="n">
        <v>4</v>
      </c>
      <c r="R50" s="0" t="n">
        <v>0</v>
      </c>
      <c r="S50" s="0" t="n">
        <v>0</v>
      </c>
    </row>
    <row r="51" customFormat="false" ht="13.2" hidden="false" customHeight="false" outlineLevel="0" collapsed="false">
      <c r="A51" s="0" t="s">
        <v>277</v>
      </c>
      <c r="B51" s="0" t="s">
        <v>239</v>
      </c>
      <c r="C51" s="0" t="n">
        <v>29</v>
      </c>
      <c r="D51" s="0" t="n">
        <v>181</v>
      </c>
      <c r="E51" s="0" t="n">
        <v>80.2</v>
      </c>
      <c r="F51" s="0" t="s">
        <v>263</v>
      </c>
      <c r="G51" s="0" t="n">
        <v>0</v>
      </c>
      <c r="H51" s="0" t="n">
        <v>0</v>
      </c>
      <c r="I51" s="0" t="n">
        <v>0</v>
      </c>
      <c r="J51" s="0" t="n">
        <v>0</v>
      </c>
      <c r="K51" s="0" t="n">
        <v>1</v>
      </c>
      <c r="L51" s="0" t="n">
        <v>0</v>
      </c>
      <c r="M51" s="0" t="n">
        <v>0</v>
      </c>
      <c r="N51" s="0" t="n">
        <v>28</v>
      </c>
      <c r="O51" s="0" t="n">
        <v>8</v>
      </c>
      <c r="P51" s="0" t="n">
        <v>12</v>
      </c>
      <c r="Q51" s="0" t="n">
        <v>4</v>
      </c>
      <c r="R51" s="0" t="n">
        <v>0</v>
      </c>
      <c r="S51" s="0" t="n">
        <v>0</v>
      </c>
    </row>
    <row r="52" customFormat="false" ht="13.2" hidden="false" customHeight="false" outlineLevel="0" collapsed="false">
      <c r="A52" s="0" t="s">
        <v>164</v>
      </c>
      <c r="B52" s="0" t="s">
        <v>239</v>
      </c>
      <c r="C52" s="0" t="n">
        <v>35</v>
      </c>
      <c r="D52" s="0" t="n">
        <v>178</v>
      </c>
      <c r="E52" s="0" t="n">
        <v>82.5</v>
      </c>
      <c r="F52" s="0" t="s">
        <v>237</v>
      </c>
      <c r="G52" s="0" t="n">
        <v>1</v>
      </c>
      <c r="H52" s="0" t="n">
        <v>0</v>
      </c>
      <c r="I52" s="0" t="n">
        <v>0</v>
      </c>
      <c r="J52" s="0" t="n">
        <v>0</v>
      </c>
      <c r="K52" s="0" t="n">
        <v>0</v>
      </c>
      <c r="L52" s="0" t="n">
        <v>0</v>
      </c>
      <c r="M52" s="0" t="n">
        <v>0</v>
      </c>
      <c r="N52" s="0" t="n">
        <v>30</v>
      </c>
      <c r="O52" s="0" t="n">
        <v>8</v>
      </c>
      <c r="P52" s="0" t="n">
        <v>12</v>
      </c>
      <c r="Q52" s="0" t="n">
        <v>0</v>
      </c>
      <c r="R52" s="0" t="n">
        <v>0</v>
      </c>
      <c r="S52" s="0" t="n">
        <v>0</v>
      </c>
    </row>
    <row r="53" customFormat="false" ht="13.2" hidden="false" customHeight="false" outlineLevel="0" collapsed="false">
      <c r="A53" s="0" t="s">
        <v>43</v>
      </c>
      <c r="B53" s="0" t="s">
        <v>236</v>
      </c>
      <c r="C53" s="0" t="n">
        <v>66</v>
      </c>
      <c r="D53" s="0" t="n">
        <v>176</v>
      </c>
      <c r="E53" s="0" t="n">
        <v>82</v>
      </c>
      <c r="F53" s="0" t="s">
        <v>246</v>
      </c>
      <c r="G53" s="0" t="n">
        <v>0</v>
      </c>
      <c r="H53" s="0" t="n">
        <v>0</v>
      </c>
      <c r="I53" s="0" t="n">
        <v>1</v>
      </c>
      <c r="J53" s="0" t="n">
        <v>0</v>
      </c>
      <c r="K53" s="0" t="n">
        <v>0</v>
      </c>
      <c r="L53" s="0" t="n">
        <v>0</v>
      </c>
      <c r="M53" s="0" t="n">
        <v>0</v>
      </c>
      <c r="N53" s="0" t="n">
        <v>26</v>
      </c>
      <c r="O53" s="0" t="n">
        <v>8</v>
      </c>
      <c r="P53" s="0" t="n">
        <v>6</v>
      </c>
      <c r="Q53" s="0" t="n">
        <v>22</v>
      </c>
      <c r="R53" s="0" t="n">
        <v>0</v>
      </c>
      <c r="S53" s="0" t="n">
        <v>0</v>
      </c>
      <c r="T53" s="0" t="n">
        <v>1</v>
      </c>
    </row>
    <row r="54" customFormat="false" ht="13.2" hidden="false" customHeight="false" outlineLevel="0" collapsed="false">
      <c r="A54" s="0" t="s">
        <v>278</v>
      </c>
      <c r="B54" s="0" t="s">
        <v>236</v>
      </c>
      <c r="C54" s="0" t="n">
        <v>26</v>
      </c>
      <c r="D54" s="0" t="n">
        <v>176</v>
      </c>
      <c r="E54" s="0" t="n">
        <v>62.8</v>
      </c>
      <c r="F54" s="0" t="s">
        <v>237</v>
      </c>
      <c r="G54" s="0" t="n">
        <v>1</v>
      </c>
      <c r="H54" s="0" t="n">
        <v>0</v>
      </c>
      <c r="I54" s="0" t="n">
        <v>0</v>
      </c>
      <c r="J54" s="0" t="n">
        <v>0</v>
      </c>
      <c r="K54" s="0" t="n">
        <v>0</v>
      </c>
      <c r="L54" s="0" t="n">
        <v>0</v>
      </c>
      <c r="M54" s="0" t="n">
        <v>0</v>
      </c>
      <c r="N54" s="0" t="n">
        <v>29</v>
      </c>
      <c r="O54" s="0" t="n">
        <v>8</v>
      </c>
      <c r="P54" s="0" t="n">
        <v>12</v>
      </c>
      <c r="Q54" s="0" t="n">
        <v>0</v>
      </c>
      <c r="R54" s="0" t="n">
        <v>0</v>
      </c>
      <c r="S54" s="0" t="n">
        <v>0</v>
      </c>
    </row>
    <row r="55" customFormat="false" ht="13.2" hidden="false" customHeight="false" outlineLevel="0" collapsed="false">
      <c r="A55" s="0" t="s">
        <v>279</v>
      </c>
      <c r="B55" s="0" t="s">
        <v>239</v>
      </c>
      <c r="C55" s="0" t="n">
        <v>26</v>
      </c>
      <c r="D55" s="0" t="n">
        <v>184</v>
      </c>
      <c r="E55" s="0" t="n">
        <v>70.3</v>
      </c>
      <c r="F55" s="0" t="s">
        <v>237</v>
      </c>
      <c r="G55" s="0" t="n">
        <v>1</v>
      </c>
      <c r="H55" s="0" t="n">
        <v>0</v>
      </c>
      <c r="I55" s="0" t="n">
        <v>0</v>
      </c>
      <c r="J55" s="0" t="n">
        <v>0</v>
      </c>
      <c r="K55" s="0" t="n">
        <v>0</v>
      </c>
      <c r="L55" s="0" t="n">
        <v>0</v>
      </c>
      <c r="M55" s="0" t="n">
        <v>0</v>
      </c>
      <c r="N55" s="0" t="n">
        <v>29</v>
      </c>
      <c r="O55" s="0" t="n">
        <v>8</v>
      </c>
      <c r="P55" s="0" t="n">
        <v>12</v>
      </c>
      <c r="Q55" s="0" t="n">
        <v>0</v>
      </c>
      <c r="R55" s="0" t="n">
        <v>0</v>
      </c>
      <c r="S55" s="0" t="n">
        <v>0</v>
      </c>
    </row>
    <row r="56" customFormat="false" ht="13.2" hidden="false" customHeight="false" outlineLevel="0" collapsed="false">
      <c r="A56" s="0" t="s">
        <v>280</v>
      </c>
      <c r="B56" s="0" t="s">
        <v>239</v>
      </c>
      <c r="C56" s="0" t="n">
        <v>27</v>
      </c>
      <c r="D56" s="0" t="n">
        <v>184</v>
      </c>
      <c r="E56" s="0" t="n">
        <v>80.2</v>
      </c>
      <c r="F56" s="0" t="s">
        <v>237</v>
      </c>
      <c r="G56" s="0" t="n">
        <v>1</v>
      </c>
      <c r="H56" s="0" t="n">
        <v>0</v>
      </c>
      <c r="I56" s="0" t="n">
        <v>0</v>
      </c>
      <c r="J56" s="0" t="n">
        <v>0</v>
      </c>
      <c r="K56" s="0" t="n">
        <v>0</v>
      </c>
      <c r="L56" s="0" t="n">
        <v>0</v>
      </c>
      <c r="M56" s="0" t="n">
        <v>0</v>
      </c>
      <c r="N56" s="0" t="n">
        <v>29</v>
      </c>
      <c r="O56" s="0" t="n">
        <v>8</v>
      </c>
      <c r="P56" s="0" t="n">
        <v>12</v>
      </c>
      <c r="Q56" s="0" t="n">
        <v>2</v>
      </c>
      <c r="R56" s="0" t="n">
        <v>0</v>
      </c>
      <c r="S56" s="0" t="n">
        <v>0</v>
      </c>
    </row>
    <row r="57" customFormat="false" ht="13.2" hidden="false" customHeight="false" outlineLevel="0" collapsed="false">
      <c r="A57" s="0" t="s">
        <v>168</v>
      </c>
      <c r="B57" s="0" t="s">
        <v>239</v>
      </c>
      <c r="C57" s="0" t="n">
        <v>22</v>
      </c>
      <c r="D57" s="0" t="n">
        <v>183</v>
      </c>
      <c r="E57" s="0" t="n">
        <v>76.5</v>
      </c>
      <c r="F57" s="0" t="s">
        <v>237</v>
      </c>
      <c r="G57" s="0" t="n">
        <v>1</v>
      </c>
      <c r="H57" s="0" t="n">
        <v>0</v>
      </c>
      <c r="I57" s="0" t="n">
        <v>0</v>
      </c>
      <c r="J57" s="0" t="n">
        <v>0</v>
      </c>
      <c r="K57" s="0" t="n">
        <v>0</v>
      </c>
      <c r="L57" s="0" t="n">
        <v>0</v>
      </c>
      <c r="M57" s="0" t="n">
        <v>0</v>
      </c>
      <c r="N57" s="0" t="n">
        <v>28</v>
      </c>
      <c r="O57" s="0" t="n">
        <v>8</v>
      </c>
      <c r="P57" s="0" t="n">
        <v>12</v>
      </c>
      <c r="Q57" s="0" t="n">
        <v>0</v>
      </c>
      <c r="R57" s="0" t="n">
        <v>0</v>
      </c>
      <c r="S57" s="0" t="n">
        <v>0</v>
      </c>
    </row>
    <row r="58" customFormat="false" ht="13.2" hidden="false" customHeight="false" outlineLevel="0" collapsed="false">
      <c r="A58" s="0" t="s">
        <v>101</v>
      </c>
      <c r="B58" s="0" t="s">
        <v>239</v>
      </c>
      <c r="C58" s="0" t="n">
        <v>24</v>
      </c>
      <c r="D58" s="0" t="n">
        <v>192</v>
      </c>
      <c r="E58" s="0" t="n">
        <v>61.6</v>
      </c>
      <c r="F58" s="0" t="s">
        <v>263</v>
      </c>
      <c r="G58" s="0" t="n">
        <v>0</v>
      </c>
      <c r="H58" s="0" t="n">
        <v>0</v>
      </c>
      <c r="I58" s="0" t="n">
        <v>0</v>
      </c>
      <c r="J58" s="0" t="n">
        <v>0</v>
      </c>
      <c r="K58" s="0" t="n">
        <v>1</v>
      </c>
      <c r="L58" s="0" t="n">
        <v>0</v>
      </c>
      <c r="M58" s="0" t="n">
        <v>0</v>
      </c>
      <c r="N58" s="0" t="n">
        <v>24</v>
      </c>
      <c r="O58" s="0" t="n">
        <v>6</v>
      </c>
      <c r="P58" s="0" t="n">
        <v>9</v>
      </c>
      <c r="Q58" s="0" t="n">
        <v>15</v>
      </c>
      <c r="R58" s="0" t="n">
        <v>0</v>
      </c>
      <c r="S58" s="0" t="n">
        <v>0</v>
      </c>
    </row>
    <row r="59" customFormat="false" ht="13.2" hidden="false" customHeight="false" outlineLevel="0" collapsed="false">
      <c r="A59" s="0" t="s">
        <v>47</v>
      </c>
      <c r="B59" s="0" t="s">
        <v>236</v>
      </c>
      <c r="C59" s="0" t="n">
        <v>66</v>
      </c>
      <c r="D59" s="0" t="n">
        <v>169</v>
      </c>
      <c r="E59" s="0" t="n">
        <v>71.9</v>
      </c>
      <c r="F59" s="0" t="s">
        <v>246</v>
      </c>
      <c r="G59" s="0" t="n">
        <v>0</v>
      </c>
      <c r="H59" s="0" t="n">
        <v>0</v>
      </c>
      <c r="I59" s="0" t="n">
        <v>1</v>
      </c>
      <c r="J59" s="0" t="n">
        <v>0</v>
      </c>
      <c r="K59" s="0" t="n">
        <v>0</v>
      </c>
      <c r="L59" s="0" t="n">
        <v>0</v>
      </c>
      <c r="M59" s="0" t="n">
        <v>0</v>
      </c>
      <c r="O59" s="0" t="n">
        <v>8</v>
      </c>
      <c r="P59" s="0" t="n">
        <v>5</v>
      </c>
      <c r="Q59" s="0" t="n">
        <v>22</v>
      </c>
      <c r="R59" s="0" t="n">
        <v>0</v>
      </c>
      <c r="S59" s="0" t="n">
        <v>0</v>
      </c>
      <c r="T59" s="0" t="n">
        <v>3</v>
      </c>
    </row>
    <row r="60" customFormat="false" ht="13.2" hidden="false" customHeight="false" outlineLevel="0" collapsed="false">
      <c r="A60" s="0" t="s">
        <v>281</v>
      </c>
      <c r="B60" s="0" t="s">
        <v>236</v>
      </c>
      <c r="C60" s="0" t="n">
        <v>24</v>
      </c>
      <c r="D60" s="0" t="n">
        <v>176</v>
      </c>
      <c r="E60" s="0" t="n">
        <v>54.3</v>
      </c>
      <c r="F60" s="0" t="s">
        <v>237</v>
      </c>
      <c r="G60" s="0" t="n">
        <v>1</v>
      </c>
      <c r="H60" s="0" t="n">
        <v>0</v>
      </c>
      <c r="I60" s="0" t="n">
        <v>0</v>
      </c>
      <c r="J60" s="0" t="n">
        <v>0</v>
      </c>
      <c r="K60" s="0" t="n">
        <v>0</v>
      </c>
      <c r="L60" s="0" t="n">
        <v>0</v>
      </c>
      <c r="M60" s="0" t="n">
        <v>0</v>
      </c>
      <c r="N60" s="0" t="n">
        <v>30</v>
      </c>
      <c r="O60" s="0" t="n">
        <v>8</v>
      </c>
      <c r="P60" s="0" t="n">
        <v>12</v>
      </c>
      <c r="Q60" s="0" t="n">
        <v>0</v>
      </c>
      <c r="R60" s="0" t="n">
        <v>0</v>
      </c>
      <c r="S60" s="0" t="n">
        <v>0</v>
      </c>
    </row>
    <row r="61" customFormat="false" ht="13.2" hidden="false" customHeight="false" outlineLevel="0" collapsed="false">
      <c r="A61" s="0" t="s">
        <v>152</v>
      </c>
      <c r="B61" s="0" t="s">
        <v>239</v>
      </c>
      <c r="C61" s="0" t="n">
        <v>24</v>
      </c>
      <c r="D61" s="0" t="n">
        <v>190</v>
      </c>
      <c r="E61" s="0" t="n">
        <v>78.9</v>
      </c>
      <c r="F61" s="0" t="s">
        <v>237</v>
      </c>
      <c r="G61" s="0" t="n">
        <v>1</v>
      </c>
      <c r="H61" s="0" t="n">
        <v>0</v>
      </c>
      <c r="I61" s="0" t="n">
        <v>0</v>
      </c>
      <c r="J61" s="0" t="n">
        <v>0</v>
      </c>
      <c r="K61" s="0" t="n">
        <v>0</v>
      </c>
      <c r="L61" s="0" t="n">
        <v>0</v>
      </c>
      <c r="M61" s="0" t="n">
        <v>0</v>
      </c>
      <c r="N61" s="0" t="n">
        <v>29</v>
      </c>
      <c r="O61" s="0" t="n">
        <v>8</v>
      </c>
      <c r="P61" s="0" t="n">
        <v>12</v>
      </c>
      <c r="Q61" s="0" t="n">
        <v>2</v>
      </c>
      <c r="R61" s="0" t="n">
        <v>0</v>
      </c>
      <c r="S61" s="0" t="n">
        <v>0</v>
      </c>
    </row>
    <row r="62" customFormat="false" ht="13.2" hidden="false" customHeight="false" outlineLevel="0" collapsed="false">
      <c r="A62" s="0" t="s">
        <v>282</v>
      </c>
      <c r="B62" s="0" t="s">
        <v>236</v>
      </c>
      <c r="C62" s="0" t="n">
        <v>22</v>
      </c>
      <c r="D62" s="0" t="n">
        <v>180</v>
      </c>
      <c r="E62" s="0" t="n">
        <v>58.7</v>
      </c>
      <c r="F62" s="0" t="s">
        <v>237</v>
      </c>
      <c r="G62" s="0" t="n">
        <v>1</v>
      </c>
      <c r="H62" s="0" t="n">
        <v>0</v>
      </c>
      <c r="I62" s="0" t="n">
        <v>0</v>
      </c>
      <c r="J62" s="0" t="n">
        <v>0</v>
      </c>
      <c r="K62" s="0" t="n">
        <v>0</v>
      </c>
      <c r="L62" s="0" t="n">
        <v>0</v>
      </c>
      <c r="M62" s="0" t="n">
        <v>0</v>
      </c>
      <c r="N62" s="0" t="n">
        <v>30</v>
      </c>
      <c r="O62" s="0" t="n">
        <v>8</v>
      </c>
      <c r="P62" s="0" t="n">
        <v>11</v>
      </c>
      <c r="Q62" s="0" t="n">
        <v>0</v>
      </c>
      <c r="R62" s="0" t="n">
        <v>0</v>
      </c>
      <c r="S62" s="0" t="n">
        <v>0</v>
      </c>
    </row>
    <row r="63" customFormat="false" ht="13.2" hidden="false" customHeight="false" outlineLevel="0" collapsed="false">
      <c r="A63" s="0" t="s">
        <v>172</v>
      </c>
      <c r="B63" s="0" t="s">
        <v>239</v>
      </c>
      <c r="C63" s="0" t="n">
        <v>26</v>
      </c>
      <c r="D63" s="0" t="n">
        <v>175</v>
      </c>
      <c r="E63" s="0" t="n">
        <v>64.5</v>
      </c>
      <c r="F63" s="0" t="s">
        <v>237</v>
      </c>
      <c r="G63" s="0" t="n">
        <v>1</v>
      </c>
      <c r="H63" s="0" t="n">
        <v>0</v>
      </c>
      <c r="I63" s="0" t="n">
        <v>0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28</v>
      </c>
      <c r="O63" s="0" t="n">
        <v>8</v>
      </c>
      <c r="P63" s="0" t="n">
        <v>12</v>
      </c>
      <c r="Q63" s="0" t="n">
        <v>4</v>
      </c>
      <c r="R63" s="0" t="n">
        <v>0</v>
      </c>
      <c r="S63" s="0" t="n">
        <v>0</v>
      </c>
    </row>
    <row r="64" customFormat="false" ht="13.2" hidden="false" customHeight="false" outlineLevel="0" collapsed="false">
      <c r="A64" s="0" t="s">
        <v>283</v>
      </c>
      <c r="B64" s="0" t="s">
        <v>239</v>
      </c>
      <c r="C64" s="0" t="n">
        <v>22</v>
      </c>
      <c r="D64" s="0" t="n">
        <v>198</v>
      </c>
      <c r="E64" s="0" t="n">
        <v>75.7</v>
      </c>
      <c r="F64" s="0" t="s">
        <v>237</v>
      </c>
      <c r="G64" s="0" t="n">
        <v>1</v>
      </c>
      <c r="H64" s="0" t="n">
        <v>0</v>
      </c>
      <c r="I64" s="0" t="n">
        <v>0</v>
      </c>
      <c r="J64" s="0" t="n">
        <v>0</v>
      </c>
      <c r="K64" s="0" t="n">
        <v>0</v>
      </c>
      <c r="L64" s="0" t="n">
        <v>0</v>
      </c>
      <c r="M64" s="0" t="n">
        <v>0</v>
      </c>
      <c r="N64" s="0" t="n">
        <v>30</v>
      </c>
      <c r="O64" s="0" t="n">
        <v>8</v>
      </c>
      <c r="P64" s="0" t="n">
        <v>11</v>
      </c>
      <c r="Q64" s="0" t="n">
        <v>0</v>
      </c>
      <c r="R64" s="0" t="n">
        <v>0</v>
      </c>
      <c r="S64" s="0" t="n">
        <v>0</v>
      </c>
    </row>
    <row r="65" customFormat="false" ht="13.2" hidden="false" customHeight="false" outlineLevel="0" collapsed="false">
      <c r="A65" s="0" t="s">
        <v>120</v>
      </c>
      <c r="B65" s="0" t="s">
        <v>239</v>
      </c>
      <c r="C65" s="0" t="n">
        <v>54</v>
      </c>
      <c r="D65" s="0" t="n">
        <v>180</v>
      </c>
      <c r="E65" s="0" t="n">
        <v>105</v>
      </c>
      <c r="F65" s="0" t="s">
        <v>246</v>
      </c>
      <c r="G65" s="0" t="n">
        <v>0</v>
      </c>
      <c r="H65" s="0" t="n">
        <v>0</v>
      </c>
      <c r="I65" s="0" t="n">
        <v>1</v>
      </c>
      <c r="J65" s="0" t="n">
        <v>0</v>
      </c>
      <c r="K65" s="0" t="n">
        <v>0</v>
      </c>
      <c r="L65" s="0" t="n">
        <v>0</v>
      </c>
      <c r="M65" s="0" t="n">
        <v>0</v>
      </c>
      <c r="N65" s="0" t="n">
        <v>20</v>
      </c>
      <c r="O65" s="0" t="n">
        <v>8</v>
      </c>
      <c r="P65" s="0" t="n">
        <v>12</v>
      </c>
      <c r="Q65" s="0" t="n">
        <v>11</v>
      </c>
      <c r="R65" s="0" t="n">
        <v>0</v>
      </c>
      <c r="S65" s="0" t="n">
        <v>0</v>
      </c>
    </row>
    <row r="66" customFormat="false" ht="13.2" hidden="false" customHeight="false" outlineLevel="0" collapsed="false">
      <c r="A66" s="0" t="s">
        <v>58</v>
      </c>
      <c r="B66" s="0" t="s">
        <v>236</v>
      </c>
      <c r="C66" s="0" t="n">
        <v>34</v>
      </c>
      <c r="D66" s="0" t="n">
        <v>171</v>
      </c>
      <c r="E66" s="0" t="n">
        <v>63.1</v>
      </c>
      <c r="F66" s="0" t="s">
        <v>237</v>
      </c>
      <c r="G66" s="0" t="n">
        <v>1</v>
      </c>
      <c r="H66" s="0" t="n">
        <v>0</v>
      </c>
      <c r="I66" s="0" t="n">
        <v>0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30</v>
      </c>
      <c r="O66" s="0" t="n">
        <v>8</v>
      </c>
      <c r="P66" s="0" t="n">
        <v>12</v>
      </c>
      <c r="Q66" s="0" t="n">
        <v>0</v>
      </c>
      <c r="R66" s="0" t="n">
        <v>0</v>
      </c>
      <c r="S66" s="0" t="n">
        <v>0</v>
      </c>
    </row>
    <row r="67" customFormat="false" ht="13.2" hidden="false" customHeight="false" outlineLevel="0" collapsed="false">
      <c r="A67" s="0" t="s">
        <v>284</v>
      </c>
      <c r="B67" s="0" t="s">
        <v>239</v>
      </c>
      <c r="C67" s="0" t="n">
        <v>63</v>
      </c>
      <c r="D67" s="0" t="n">
        <v>178</v>
      </c>
      <c r="E67" s="0" t="n">
        <v>86.9</v>
      </c>
      <c r="F67" s="0" t="s">
        <v>246</v>
      </c>
      <c r="G67" s="0" t="n">
        <v>0</v>
      </c>
      <c r="H67" s="0" t="n">
        <v>0</v>
      </c>
      <c r="I67" s="0" t="n">
        <v>1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23</v>
      </c>
      <c r="O67" s="0" t="n">
        <v>5</v>
      </c>
      <c r="P67" s="0" t="n">
        <v>9</v>
      </c>
      <c r="Q67" s="0" t="n">
        <v>40</v>
      </c>
      <c r="R67" s="0" t="n">
        <v>0</v>
      </c>
      <c r="S67" s="0" t="n">
        <v>0</v>
      </c>
    </row>
    <row r="68" customFormat="false" ht="13.2" hidden="false" customHeight="false" outlineLevel="0" collapsed="false">
      <c r="A68" s="0" t="s">
        <v>285</v>
      </c>
      <c r="B68" s="0" t="s">
        <v>239</v>
      </c>
      <c r="C68" s="0" t="n">
        <v>57</v>
      </c>
      <c r="D68" s="0" t="n">
        <v>189</v>
      </c>
      <c r="E68" s="0" t="n">
        <v>106.2</v>
      </c>
      <c r="F68" s="0" t="s">
        <v>244</v>
      </c>
      <c r="G68" s="0" t="n">
        <v>0</v>
      </c>
      <c r="H68" s="0" t="n">
        <v>0</v>
      </c>
      <c r="I68" s="0" t="n">
        <v>0</v>
      </c>
      <c r="J68" s="0" t="n">
        <v>0</v>
      </c>
      <c r="K68" s="0" t="n">
        <v>0</v>
      </c>
      <c r="L68" s="0" t="n">
        <v>0</v>
      </c>
      <c r="M68" s="0" t="n">
        <v>1</v>
      </c>
      <c r="N68" s="0" t="n">
        <v>29</v>
      </c>
      <c r="O68" s="0" t="n">
        <v>8</v>
      </c>
      <c r="P68" s="0" t="n">
        <v>12</v>
      </c>
      <c r="Q68" s="0" t="n">
        <v>5</v>
      </c>
      <c r="R68" s="0" t="n">
        <v>0</v>
      </c>
      <c r="S68" s="0" t="n">
        <v>0</v>
      </c>
    </row>
    <row r="69" customFormat="false" ht="13.2" hidden="false" customHeight="false" outlineLevel="0" collapsed="false">
      <c r="A69" s="0" t="s">
        <v>128</v>
      </c>
      <c r="B69" s="0" t="s">
        <v>239</v>
      </c>
      <c r="C69" s="0" t="n">
        <v>44</v>
      </c>
      <c r="D69" s="0" t="n">
        <v>177</v>
      </c>
      <c r="E69" s="0" t="n">
        <v>80.8</v>
      </c>
      <c r="F69" s="0" t="s">
        <v>246</v>
      </c>
      <c r="G69" s="0" t="n">
        <v>0</v>
      </c>
      <c r="H69" s="0" t="n">
        <v>0</v>
      </c>
      <c r="I69" s="0" t="n">
        <v>1</v>
      </c>
      <c r="J69" s="0" t="n">
        <v>0</v>
      </c>
      <c r="K69" s="0" t="n">
        <v>0</v>
      </c>
      <c r="L69" s="0" t="n">
        <v>0</v>
      </c>
      <c r="M69" s="0" t="n">
        <v>0</v>
      </c>
      <c r="N69" s="0" t="n">
        <v>28</v>
      </c>
      <c r="O69" s="0" t="n">
        <v>8</v>
      </c>
      <c r="P69" s="0" t="n">
        <v>11</v>
      </c>
      <c r="Q69" s="0" t="n">
        <v>29</v>
      </c>
      <c r="R69" s="0" t="n">
        <v>0</v>
      </c>
      <c r="S69" s="0" t="n">
        <v>0</v>
      </c>
      <c r="T69" s="0" t="n">
        <v>1</v>
      </c>
    </row>
    <row r="70" customFormat="false" ht="13.2" hidden="false" customHeight="false" outlineLevel="0" collapsed="false">
      <c r="A70" s="0" t="s">
        <v>180</v>
      </c>
      <c r="B70" s="0" t="s">
        <v>239</v>
      </c>
      <c r="C70" s="0" t="n">
        <v>68</v>
      </c>
      <c r="D70" s="0" t="n">
        <v>172</v>
      </c>
      <c r="E70" s="0" t="n">
        <v>77.2</v>
      </c>
      <c r="F70" s="0" t="s">
        <v>275</v>
      </c>
      <c r="G70" s="0" t="n">
        <v>0</v>
      </c>
      <c r="H70" s="0" t="n">
        <v>0</v>
      </c>
      <c r="I70" s="0" t="n">
        <v>0</v>
      </c>
      <c r="J70" s="0" t="n">
        <v>0</v>
      </c>
      <c r="K70" s="0" t="n">
        <v>0</v>
      </c>
      <c r="L70" s="0" t="n">
        <v>1</v>
      </c>
      <c r="M70" s="0" t="n">
        <v>0</v>
      </c>
      <c r="N70" s="0" t="n">
        <v>23</v>
      </c>
      <c r="O70" s="0" t="n">
        <v>8</v>
      </c>
      <c r="P70" s="0" t="n">
        <v>9</v>
      </c>
      <c r="Q70" s="0" t="n">
        <v>7</v>
      </c>
      <c r="R70" s="0" t="n">
        <v>0</v>
      </c>
      <c r="S70" s="0" t="n">
        <v>0</v>
      </c>
    </row>
    <row r="71" customFormat="false" ht="13.2" hidden="false" customHeight="false" outlineLevel="0" collapsed="false">
      <c r="A71" s="0" t="s">
        <v>286</v>
      </c>
      <c r="B71" s="0" t="s">
        <v>239</v>
      </c>
      <c r="C71" s="0" t="n">
        <v>77</v>
      </c>
      <c r="D71" s="0" t="n">
        <v>182</v>
      </c>
      <c r="E71" s="0" t="n">
        <v>84.1</v>
      </c>
      <c r="F71" s="0" t="s">
        <v>249</v>
      </c>
      <c r="G71" s="0" t="n">
        <v>0</v>
      </c>
      <c r="H71" s="0" t="n">
        <v>1</v>
      </c>
      <c r="I71" s="0" t="n">
        <v>0</v>
      </c>
      <c r="J71" s="0" t="n">
        <v>0</v>
      </c>
      <c r="K71" s="0" t="n">
        <v>0</v>
      </c>
      <c r="L71" s="0" t="n">
        <v>0</v>
      </c>
      <c r="M71" s="0" t="n">
        <v>0</v>
      </c>
      <c r="N71" s="0" t="n">
        <v>26</v>
      </c>
      <c r="O71" s="0" t="n">
        <v>8</v>
      </c>
      <c r="P71" s="0" t="n">
        <v>12</v>
      </c>
      <c r="Q71" s="0" t="n">
        <v>1</v>
      </c>
      <c r="R71" s="0" t="n">
        <v>0</v>
      </c>
      <c r="S71" s="0" t="n">
        <v>0</v>
      </c>
    </row>
    <row r="72" customFormat="false" ht="13.2" hidden="false" customHeight="false" outlineLevel="0" collapsed="false">
      <c r="A72" s="0" t="s">
        <v>176</v>
      </c>
      <c r="B72" s="0" t="s">
        <v>239</v>
      </c>
      <c r="C72" s="0" t="n">
        <v>27</v>
      </c>
      <c r="D72" s="0" t="n">
        <v>172</v>
      </c>
      <c r="E72" s="0" t="n">
        <v>52.8</v>
      </c>
      <c r="F72" s="0" t="s">
        <v>237</v>
      </c>
      <c r="G72" s="0" t="n">
        <v>1</v>
      </c>
      <c r="H72" s="0" t="n">
        <v>0</v>
      </c>
      <c r="I72" s="0" t="n">
        <v>0</v>
      </c>
      <c r="J72" s="0" t="n">
        <v>0</v>
      </c>
      <c r="K72" s="0" t="n">
        <v>0</v>
      </c>
      <c r="L72" s="0" t="n">
        <v>0</v>
      </c>
      <c r="M72" s="0" t="n">
        <v>0</v>
      </c>
      <c r="N72" s="0" t="n">
        <v>21</v>
      </c>
      <c r="O72" s="0" t="n">
        <v>8</v>
      </c>
      <c r="P72" s="0" t="n">
        <v>12</v>
      </c>
      <c r="Q72" s="0" t="n">
        <v>2</v>
      </c>
      <c r="R72" s="0" t="n">
        <v>0</v>
      </c>
      <c r="S72" s="0" t="n">
        <v>0</v>
      </c>
    </row>
    <row r="73" customFormat="false" ht="13.2" hidden="false" customHeight="false" outlineLevel="0" collapsed="false">
      <c r="A73" s="0" t="s">
        <v>287</v>
      </c>
      <c r="B73" s="0" t="s">
        <v>239</v>
      </c>
      <c r="C73" s="0" t="n">
        <v>77</v>
      </c>
      <c r="D73" s="0" t="n">
        <v>179</v>
      </c>
      <c r="E73" s="0" t="n">
        <v>93.2</v>
      </c>
      <c r="F73" s="0" t="s">
        <v>244</v>
      </c>
      <c r="G73" s="0" t="n">
        <v>0</v>
      </c>
      <c r="H73" s="0" t="n">
        <v>0</v>
      </c>
      <c r="I73" s="0" t="n">
        <v>0</v>
      </c>
      <c r="J73" s="0" t="n">
        <v>0</v>
      </c>
      <c r="K73" s="0" t="n">
        <v>0</v>
      </c>
      <c r="L73" s="0" t="n">
        <v>0</v>
      </c>
      <c r="M73" s="0" t="n">
        <v>1</v>
      </c>
      <c r="N73" s="0" t="n">
        <v>21</v>
      </c>
      <c r="O73" s="0" t="n">
        <v>8</v>
      </c>
      <c r="P73" s="0" t="n">
        <v>7</v>
      </c>
      <c r="Q73" s="0" t="n">
        <v>25</v>
      </c>
      <c r="R73" s="0" t="n">
        <v>0</v>
      </c>
      <c r="S73" s="0" t="n">
        <v>0</v>
      </c>
    </row>
    <row r="74" customFormat="false" ht="13.2" hidden="false" customHeight="false" outlineLevel="0" collapsed="false">
      <c r="A74" s="0" t="s">
        <v>288</v>
      </c>
      <c r="B74" s="0" t="s">
        <v>239</v>
      </c>
      <c r="C74" s="0" t="n">
        <v>84</v>
      </c>
      <c r="D74" s="0" t="n">
        <v>184</v>
      </c>
      <c r="E74" s="0" t="n">
        <v>92.3</v>
      </c>
      <c r="F74" s="0" t="s">
        <v>275</v>
      </c>
      <c r="G74" s="0" t="n">
        <v>0</v>
      </c>
      <c r="H74" s="0" t="n">
        <v>0</v>
      </c>
      <c r="I74" s="0" t="n">
        <v>0</v>
      </c>
      <c r="J74" s="0" t="n">
        <v>0</v>
      </c>
      <c r="K74" s="0" t="n">
        <v>0</v>
      </c>
      <c r="L74" s="0" t="n">
        <v>1</v>
      </c>
      <c r="M74" s="0" t="n">
        <v>0</v>
      </c>
      <c r="N74" s="0" t="n">
        <v>24</v>
      </c>
      <c r="O74" s="0" t="n">
        <v>8</v>
      </c>
      <c r="P74" s="0" t="n">
        <v>7</v>
      </c>
      <c r="Q74" s="0" t="n">
        <v>0</v>
      </c>
      <c r="R74" s="0" t="n">
        <v>0</v>
      </c>
      <c r="S74" s="0" t="n">
        <v>0</v>
      </c>
    </row>
    <row r="75" customFormat="false" ht="13.2" hidden="false" customHeight="false" outlineLevel="0" collapsed="false">
      <c r="A75" s="0" t="s">
        <v>138</v>
      </c>
      <c r="B75" s="0" t="s">
        <v>239</v>
      </c>
      <c r="C75" s="0" t="n">
        <v>59</v>
      </c>
      <c r="D75" s="0" t="n">
        <v>172</v>
      </c>
      <c r="E75" s="0" t="n">
        <v>83.4</v>
      </c>
      <c r="F75" s="0" t="s">
        <v>246</v>
      </c>
      <c r="G75" s="0" t="n">
        <v>0</v>
      </c>
      <c r="H75" s="0" t="n">
        <v>0</v>
      </c>
      <c r="I75" s="0" t="n">
        <v>1</v>
      </c>
      <c r="J75" s="0" t="n">
        <v>0</v>
      </c>
      <c r="K75" s="0" t="n">
        <v>0</v>
      </c>
      <c r="L75" s="0" t="n">
        <v>0</v>
      </c>
      <c r="M75" s="0" t="n">
        <v>0</v>
      </c>
      <c r="O75" s="0" t="n">
        <v>8</v>
      </c>
      <c r="P75" s="0" t="n">
        <v>11</v>
      </c>
      <c r="Q75" s="0" t="n">
        <v>48</v>
      </c>
      <c r="R75" s="0" t="n">
        <v>0</v>
      </c>
      <c r="S75" s="0" t="n">
        <v>0</v>
      </c>
      <c r="T75" s="0" t="n">
        <v>3</v>
      </c>
    </row>
    <row r="76" customFormat="false" ht="13.2" hidden="false" customHeight="false" outlineLevel="0" collapsed="false">
      <c r="A76" s="0" t="s">
        <v>289</v>
      </c>
      <c r="B76" s="0" t="s">
        <v>236</v>
      </c>
      <c r="C76" s="0" t="n">
        <v>61</v>
      </c>
      <c r="D76" s="0" t="n">
        <v>171</v>
      </c>
      <c r="E76" s="0" t="n">
        <v>78.9</v>
      </c>
      <c r="F76" s="0" t="s">
        <v>252</v>
      </c>
      <c r="G76" s="0" t="n">
        <v>0</v>
      </c>
      <c r="H76" s="0" t="n">
        <v>0</v>
      </c>
      <c r="I76" s="0" t="n">
        <v>0</v>
      </c>
      <c r="J76" s="0" t="n">
        <v>1</v>
      </c>
      <c r="K76" s="0" t="n">
        <v>0</v>
      </c>
      <c r="L76" s="0" t="n">
        <v>0</v>
      </c>
      <c r="M76" s="0" t="n">
        <v>0</v>
      </c>
      <c r="O76" s="0" t="n">
        <v>8</v>
      </c>
      <c r="P76" s="0" t="n">
        <v>11</v>
      </c>
      <c r="Q76" s="0" t="n">
        <v>12</v>
      </c>
      <c r="R76" s="0" t="n">
        <v>0</v>
      </c>
      <c r="S76" s="0" t="n">
        <v>0</v>
      </c>
    </row>
    <row r="77" customFormat="false" ht="13.2" hidden="false" customHeight="false" outlineLevel="0" collapsed="false">
      <c r="A77" s="0" t="s">
        <v>290</v>
      </c>
      <c r="B77" s="0" t="s">
        <v>239</v>
      </c>
      <c r="C77" s="0" t="n">
        <v>82</v>
      </c>
      <c r="D77" s="0" t="n">
        <v>175</v>
      </c>
      <c r="E77" s="0" t="n">
        <v>94.5</v>
      </c>
      <c r="F77" s="0" t="s">
        <v>252</v>
      </c>
      <c r="G77" s="0" t="n">
        <v>0</v>
      </c>
      <c r="H77" s="0" t="n">
        <v>0</v>
      </c>
      <c r="I77" s="0" t="n">
        <v>0</v>
      </c>
      <c r="J77" s="0" t="n">
        <v>1</v>
      </c>
      <c r="K77" s="0" t="n">
        <v>0</v>
      </c>
      <c r="L77" s="0" t="n">
        <v>0</v>
      </c>
      <c r="M77" s="0" t="n">
        <v>0</v>
      </c>
      <c r="N77" s="0" t="n">
        <v>27</v>
      </c>
      <c r="O77" s="0" t="n">
        <v>8</v>
      </c>
      <c r="P77" s="0" t="n">
        <v>9</v>
      </c>
      <c r="Q77" s="0" t="n">
        <v>10</v>
      </c>
      <c r="R77" s="0" t="n">
        <v>0</v>
      </c>
      <c r="S77" s="0" t="n">
        <v>0</v>
      </c>
    </row>
    <row r="78" customFormat="false" ht="13.2" hidden="false" customHeight="false" outlineLevel="0" collapsed="false">
      <c r="A78" s="0" t="s">
        <v>108</v>
      </c>
      <c r="B78" s="0" t="s">
        <v>239</v>
      </c>
      <c r="C78" s="0" t="n">
        <v>26</v>
      </c>
      <c r="D78" s="0" t="n">
        <v>182</v>
      </c>
      <c r="E78" s="0" t="n">
        <v>84.6</v>
      </c>
      <c r="F78" s="0" t="s">
        <v>263</v>
      </c>
      <c r="G78" s="0" t="n">
        <v>0</v>
      </c>
      <c r="H78" s="0" t="n">
        <v>0</v>
      </c>
      <c r="I78" s="0" t="n">
        <v>0</v>
      </c>
      <c r="J78" s="0" t="n">
        <v>0</v>
      </c>
      <c r="K78" s="0" t="n">
        <v>1</v>
      </c>
      <c r="L78" s="0" t="n">
        <v>0</v>
      </c>
      <c r="M78" s="0" t="n">
        <v>0</v>
      </c>
      <c r="N78" s="0" t="n">
        <v>28</v>
      </c>
      <c r="O78" s="0" t="n">
        <v>8</v>
      </c>
      <c r="P78" s="0" t="n">
        <v>9</v>
      </c>
      <c r="Q78" s="0" t="n">
        <v>0</v>
      </c>
      <c r="R78" s="0" t="n">
        <v>0</v>
      </c>
      <c r="S78" s="0" t="n">
        <v>0</v>
      </c>
    </row>
    <row r="79" customFormat="false" ht="13.2" hidden="false" customHeight="false" outlineLevel="0" collapsed="false">
      <c r="A79" s="0" t="s">
        <v>112</v>
      </c>
      <c r="B79" s="0" t="s">
        <v>239</v>
      </c>
      <c r="C79" s="0" t="n">
        <v>81</v>
      </c>
      <c r="D79" s="0" t="n">
        <v>176</v>
      </c>
      <c r="E79" s="0" t="n">
        <v>77.9</v>
      </c>
      <c r="F79" s="0" t="s">
        <v>249</v>
      </c>
      <c r="G79" s="0" t="n">
        <v>0</v>
      </c>
      <c r="H79" s="0" t="n">
        <v>1</v>
      </c>
      <c r="I79" s="0" t="n">
        <v>0</v>
      </c>
      <c r="J79" s="0" t="n">
        <v>0</v>
      </c>
      <c r="K79" s="0" t="n">
        <v>0</v>
      </c>
      <c r="L79" s="0" t="n">
        <v>0</v>
      </c>
      <c r="M79" s="0" t="n">
        <v>0</v>
      </c>
      <c r="N79" s="0" t="n">
        <v>20</v>
      </c>
      <c r="O79" s="0" t="n">
        <v>8</v>
      </c>
      <c r="P79" s="0" t="n">
        <v>12</v>
      </c>
      <c r="Q79" s="0" t="n">
        <v>6</v>
      </c>
      <c r="R79" s="0" t="n">
        <v>0</v>
      </c>
      <c r="S79" s="0" t="n">
        <v>0</v>
      </c>
    </row>
    <row r="80" customFormat="false" ht="13.2" hidden="false" customHeight="false" outlineLevel="0" collapsed="false">
      <c r="A80" s="0" t="s">
        <v>291</v>
      </c>
      <c r="B80" s="0" t="s">
        <v>239</v>
      </c>
      <c r="C80" s="0" t="n">
        <v>69</v>
      </c>
      <c r="D80" s="0" t="n">
        <v>170</v>
      </c>
      <c r="E80" s="0" t="n">
        <v>96</v>
      </c>
      <c r="F80" s="0" t="s">
        <v>246</v>
      </c>
      <c r="G80" s="0" t="n">
        <v>0</v>
      </c>
      <c r="H80" s="0" t="n">
        <v>0</v>
      </c>
      <c r="I80" s="0" t="n">
        <v>1</v>
      </c>
      <c r="J80" s="0" t="n">
        <v>0</v>
      </c>
      <c r="K80" s="0" t="n">
        <v>0</v>
      </c>
      <c r="L80" s="0" t="n">
        <v>0</v>
      </c>
      <c r="M80" s="0" t="n">
        <v>0</v>
      </c>
      <c r="N80" s="0" t="n">
        <v>19</v>
      </c>
      <c r="O80" s="0" t="n">
        <v>4</v>
      </c>
      <c r="P80" s="0" t="n">
        <v>5</v>
      </c>
      <c r="Q80" s="0" t="n">
        <v>49</v>
      </c>
      <c r="R80" s="0" t="n">
        <v>0</v>
      </c>
      <c r="S80" s="0" t="n">
        <v>0</v>
      </c>
      <c r="T80" s="0" t="n">
        <v>4</v>
      </c>
    </row>
    <row r="81" customFormat="false" ht="13.2" hidden="false" customHeight="false" outlineLevel="0" collapsed="false">
      <c r="A81" s="0" t="s">
        <v>292</v>
      </c>
      <c r="B81" s="0" t="s">
        <v>236</v>
      </c>
      <c r="C81" s="0" t="n">
        <v>66</v>
      </c>
      <c r="D81" s="0" t="n">
        <v>169</v>
      </c>
      <c r="E81" s="0" t="n">
        <v>75.9</v>
      </c>
      <c r="F81" s="0" t="s">
        <v>246</v>
      </c>
      <c r="G81" s="0" t="n">
        <v>0</v>
      </c>
      <c r="H81" s="0" t="n">
        <v>0</v>
      </c>
      <c r="I81" s="0" t="n">
        <v>1</v>
      </c>
      <c r="J81" s="0" t="n">
        <v>0</v>
      </c>
      <c r="K81" s="0" t="n">
        <v>0</v>
      </c>
      <c r="L81" s="0" t="n">
        <v>0</v>
      </c>
      <c r="M81" s="0" t="n">
        <v>0</v>
      </c>
      <c r="N81" s="0" t="n">
        <v>29</v>
      </c>
      <c r="O81" s="0" t="n">
        <v>7</v>
      </c>
      <c r="P81" s="0" t="n">
        <v>8</v>
      </c>
      <c r="Q81" s="0" t="n">
        <v>20</v>
      </c>
      <c r="R81" s="0" t="n">
        <v>0</v>
      </c>
      <c r="S81" s="0" t="n">
        <v>0</v>
      </c>
      <c r="T81" s="0" t="n">
        <v>1.5</v>
      </c>
    </row>
    <row r="82" customFormat="false" ht="13.2" hidden="false" customHeight="false" outlineLevel="0" collapsed="false">
      <c r="A82" s="0" t="s">
        <v>293</v>
      </c>
      <c r="B82" s="0" t="s">
        <v>239</v>
      </c>
      <c r="C82" s="0" t="n">
        <v>48</v>
      </c>
      <c r="D82" s="0" t="n">
        <v>182</v>
      </c>
      <c r="E82" s="0" t="n">
        <v>80.2</v>
      </c>
      <c r="F82" s="0" t="s">
        <v>246</v>
      </c>
      <c r="G82" s="0" t="n">
        <v>0</v>
      </c>
      <c r="H82" s="0" t="n">
        <v>0</v>
      </c>
      <c r="I82" s="0" t="n">
        <v>1</v>
      </c>
      <c r="J82" s="0" t="n">
        <v>0</v>
      </c>
      <c r="K82" s="0" t="n">
        <v>0</v>
      </c>
      <c r="L82" s="0" t="n">
        <v>0</v>
      </c>
      <c r="M82" s="0" t="n">
        <v>0</v>
      </c>
      <c r="N82" s="0" t="n">
        <v>29</v>
      </c>
      <c r="O82" s="0" t="n">
        <v>8</v>
      </c>
      <c r="P82" s="0" t="n">
        <v>9</v>
      </c>
      <c r="Q82" s="0" t="n">
        <v>21</v>
      </c>
      <c r="R82" s="0" t="n">
        <v>0</v>
      </c>
      <c r="S82" s="0" t="n">
        <v>0</v>
      </c>
      <c r="T82" s="0" t="n">
        <v>1.5</v>
      </c>
    </row>
    <row r="83" customFormat="false" ht="13.2" hidden="false" customHeight="false" outlineLevel="0" collapsed="false">
      <c r="A83" s="0" t="s">
        <v>294</v>
      </c>
      <c r="B83" s="0" t="s">
        <v>236</v>
      </c>
      <c r="C83" s="0" t="n">
        <v>29</v>
      </c>
      <c r="D83" s="0" t="n">
        <v>169</v>
      </c>
      <c r="E83" s="0" t="n">
        <v>60.5</v>
      </c>
      <c r="F83" s="0" t="s">
        <v>237</v>
      </c>
      <c r="G83" s="0" t="n">
        <v>1</v>
      </c>
      <c r="H83" s="0" t="n">
        <v>0</v>
      </c>
      <c r="I83" s="0" t="n">
        <v>0</v>
      </c>
      <c r="J83" s="0" t="n">
        <v>0</v>
      </c>
      <c r="K83" s="0" t="n">
        <v>0</v>
      </c>
      <c r="L83" s="0" t="n">
        <v>0</v>
      </c>
      <c r="M83" s="0" t="n">
        <v>0</v>
      </c>
      <c r="N83" s="0" t="n">
        <v>30</v>
      </c>
      <c r="O83" s="0" t="n">
        <v>8</v>
      </c>
      <c r="P83" s="0" t="n">
        <v>11</v>
      </c>
      <c r="Q83" s="0" t="n">
        <v>3</v>
      </c>
      <c r="R83" s="0" t="n">
        <v>0</v>
      </c>
      <c r="S83" s="0" t="n">
        <v>0</v>
      </c>
    </row>
    <row r="84" customFormat="false" ht="13.2" hidden="false" customHeight="false" outlineLevel="0" collapsed="false">
      <c r="A84" s="0" t="s">
        <v>295</v>
      </c>
      <c r="B84" s="0" t="s">
        <v>236</v>
      </c>
      <c r="C84" s="0" t="n">
        <v>23</v>
      </c>
      <c r="D84" s="0" t="n">
        <v>171</v>
      </c>
      <c r="E84" s="0" t="n">
        <v>53.5</v>
      </c>
      <c r="F84" s="0" t="s">
        <v>237</v>
      </c>
      <c r="G84" s="0" t="n">
        <v>1</v>
      </c>
      <c r="H84" s="0" t="n">
        <v>0</v>
      </c>
      <c r="I84" s="0" t="n">
        <v>0</v>
      </c>
      <c r="J84" s="0" t="n">
        <v>0</v>
      </c>
      <c r="K84" s="0" t="n">
        <v>0</v>
      </c>
      <c r="L84" s="0" t="n">
        <v>0</v>
      </c>
      <c r="M84" s="0" t="n">
        <v>0</v>
      </c>
      <c r="N84" s="0" t="n">
        <v>28</v>
      </c>
      <c r="O84" s="0" t="n">
        <v>8</v>
      </c>
      <c r="P84" s="0" t="n">
        <v>12</v>
      </c>
      <c r="Q84" s="0" t="n">
        <v>3</v>
      </c>
      <c r="R84" s="0" t="n">
        <v>0</v>
      </c>
      <c r="S84" s="0" t="n">
        <v>0</v>
      </c>
    </row>
    <row r="85" customFormat="false" ht="13.2" hidden="false" customHeight="false" outlineLevel="0" collapsed="false">
      <c r="A85" s="0" t="s">
        <v>296</v>
      </c>
      <c r="B85" s="0" t="s">
        <v>239</v>
      </c>
      <c r="C85" s="0" t="n">
        <v>79</v>
      </c>
      <c r="D85" s="0" t="n">
        <v>188</v>
      </c>
      <c r="E85" s="0" t="n">
        <v>105.7</v>
      </c>
      <c r="F85" s="0" t="s">
        <v>249</v>
      </c>
      <c r="G85" s="0" t="n">
        <v>0</v>
      </c>
      <c r="H85" s="0" t="n">
        <v>1</v>
      </c>
      <c r="I85" s="0" t="n">
        <v>0</v>
      </c>
      <c r="J85" s="0" t="n">
        <v>0</v>
      </c>
      <c r="K85" s="0" t="n">
        <v>0</v>
      </c>
      <c r="L85" s="0" t="n">
        <v>0</v>
      </c>
      <c r="M85" s="0" t="n">
        <v>0</v>
      </c>
      <c r="N85" s="0" t="n">
        <v>21</v>
      </c>
      <c r="O85" s="0" t="n">
        <v>8</v>
      </c>
      <c r="P85" s="0" t="n">
        <v>7</v>
      </c>
      <c r="Q85" s="0" t="n">
        <v>6</v>
      </c>
      <c r="R85" s="0" t="n">
        <v>0</v>
      </c>
      <c r="S85" s="0" t="n">
        <v>0</v>
      </c>
    </row>
    <row r="86" customFormat="false" ht="13.2" hidden="false" customHeight="false" outlineLevel="0" collapsed="false">
      <c r="A86" s="0" t="s">
        <v>297</v>
      </c>
      <c r="B86" s="0" t="s">
        <v>236</v>
      </c>
      <c r="C86" s="0" t="n">
        <v>78</v>
      </c>
      <c r="D86" s="0" t="n">
        <v>162</v>
      </c>
      <c r="E86" s="0" t="n">
        <v>60.3</v>
      </c>
      <c r="F86" s="0" t="s">
        <v>275</v>
      </c>
      <c r="G86" s="0" t="n">
        <v>0</v>
      </c>
      <c r="H86" s="0" t="n">
        <v>0</v>
      </c>
      <c r="I86" s="0" t="n">
        <v>0</v>
      </c>
      <c r="J86" s="0" t="n">
        <v>0</v>
      </c>
      <c r="K86" s="0" t="n">
        <v>0</v>
      </c>
      <c r="L86" s="0" t="n">
        <v>1</v>
      </c>
      <c r="M86" s="0" t="n">
        <v>0</v>
      </c>
      <c r="N86" s="0" t="n">
        <v>28</v>
      </c>
      <c r="O86" s="0" t="n">
        <v>8</v>
      </c>
      <c r="P86" s="0" t="n">
        <v>8</v>
      </c>
      <c r="Q86" s="0" t="n">
        <v>5</v>
      </c>
      <c r="R86" s="0" t="n">
        <v>0</v>
      </c>
      <c r="S86" s="0" t="n">
        <v>0</v>
      </c>
    </row>
    <row r="87" customFormat="false" ht="13.2" hidden="false" customHeight="false" outlineLevel="0" collapsed="false">
      <c r="A87" s="0" t="s">
        <v>298</v>
      </c>
      <c r="B87" s="0" t="s">
        <v>239</v>
      </c>
      <c r="C87" s="0" t="n">
        <v>80</v>
      </c>
      <c r="D87" s="0" t="n">
        <v>170</v>
      </c>
      <c r="E87" s="0" t="n">
        <v>70.2</v>
      </c>
      <c r="F87" s="0" t="s">
        <v>275</v>
      </c>
      <c r="G87" s="0" t="n">
        <v>0</v>
      </c>
      <c r="H87" s="0" t="n">
        <v>0</v>
      </c>
      <c r="I87" s="0" t="n">
        <v>0</v>
      </c>
      <c r="J87" s="0" t="n">
        <v>0</v>
      </c>
      <c r="K87" s="0" t="n">
        <v>0</v>
      </c>
      <c r="L87" s="0" t="n">
        <v>1</v>
      </c>
      <c r="M87" s="0" t="n">
        <v>0</v>
      </c>
      <c r="N87" s="0" t="n">
        <v>25</v>
      </c>
      <c r="O87" s="0" t="n">
        <v>7</v>
      </c>
      <c r="P87" s="0" t="n">
        <v>12</v>
      </c>
      <c r="Q87" s="0" t="n">
        <v>6</v>
      </c>
      <c r="R87" s="0" t="n">
        <v>0</v>
      </c>
      <c r="S87" s="0" t="n">
        <v>0</v>
      </c>
    </row>
    <row r="88" customFormat="false" ht="13.2" hidden="false" customHeight="false" outlineLevel="0" collapsed="false">
      <c r="A88" s="0" t="s">
        <v>299</v>
      </c>
      <c r="B88" s="0" t="s">
        <v>239</v>
      </c>
      <c r="C88" s="0" t="n">
        <v>65</v>
      </c>
      <c r="D88" s="0" t="n">
        <v>178</v>
      </c>
      <c r="E88" s="0" t="n">
        <v>83.9</v>
      </c>
      <c r="F88" s="0" t="s">
        <v>249</v>
      </c>
      <c r="G88" s="0" t="n">
        <v>0</v>
      </c>
      <c r="H88" s="0" t="n">
        <v>1</v>
      </c>
      <c r="I88" s="0" t="n">
        <v>0</v>
      </c>
      <c r="J88" s="0" t="n">
        <v>0</v>
      </c>
      <c r="K88" s="0" t="n">
        <v>0</v>
      </c>
      <c r="L88" s="0" t="n">
        <v>0</v>
      </c>
      <c r="M88" s="0" t="n">
        <v>0</v>
      </c>
      <c r="N88" s="0" t="n">
        <v>24</v>
      </c>
      <c r="O88" s="0" t="n">
        <v>8</v>
      </c>
    </row>
    <row r="89" customFormat="false" ht="13.2" hidden="false" customHeight="false" outlineLevel="0" collapsed="false">
      <c r="A89" s="0" t="s">
        <v>66</v>
      </c>
      <c r="B89" s="0" t="s">
        <v>236</v>
      </c>
      <c r="C89" s="0" t="n">
        <v>29</v>
      </c>
      <c r="D89" s="0" t="n">
        <v>166</v>
      </c>
      <c r="E89" s="0" t="n">
        <v>62.3</v>
      </c>
      <c r="F89" s="0" t="s">
        <v>237</v>
      </c>
      <c r="G89" s="0" t="n">
        <v>1</v>
      </c>
      <c r="H89" s="0" t="n">
        <v>0</v>
      </c>
      <c r="I89" s="0" t="n">
        <v>0</v>
      </c>
      <c r="J89" s="0" t="n">
        <v>0</v>
      </c>
      <c r="K89" s="0" t="n">
        <v>0</v>
      </c>
      <c r="L89" s="0" t="n">
        <v>0</v>
      </c>
      <c r="M89" s="0" t="n">
        <v>0</v>
      </c>
      <c r="N89" s="0" t="n">
        <v>29</v>
      </c>
      <c r="O89" s="0" t="n">
        <v>8</v>
      </c>
    </row>
    <row r="90" customFormat="false" ht="13.2" hidden="false" customHeight="false" outlineLevel="0" collapsed="false">
      <c r="A90" s="0" t="s">
        <v>300</v>
      </c>
      <c r="B90" s="0" t="s">
        <v>236</v>
      </c>
      <c r="C90" s="0" t="n">
        <v>65</v>
      </c>
      <c r="D90" s="0" t="n">
        <v>165</v>
      </c>
      <c r="E90" s="0" t="n">
        <v>68.7</v>
      </c>
      <c r="F90" s="0" t="s">
        <v>249</v>
      </c>
      <c r="G90" s="0" t="n">
        <v>0</v>
      </c>
      <c r="H90" s="0" t="n">
        <v>1</v>
      </c>
      <c r="I90" s="0" t="n">
        <v>0</v>
      </c>
      <c r="J90" s="0" t="n">
        <v>0</v>
      </c>
      <c r="K90" s="0" t="n">
        <v>0</v>
      </c>
      <c r="L90" s="0" t="n">
        <v>0</v>
      </c>
      <c r="M90" s="0" t="n">
        <v>0</v>
      </c>
      <c r="N90" s="0" t="n">
        <v>30</v>
      </c>
      <c r="O90" s="0" t="n">
        <v>8</v>
      </c>
      <c r="P90" s="0" t="n">
        <v>11</v>
      </c>
      <c r="Q90" s="0" t="n">
        <v>0</v>
      </c>
      <c r="R90" s="0" t="n">
        <v>0</v>
      </c>
      <c r="S90" s="0" t="n">
        <v>0</v>
      </c>
    </row>
    <row r="91" customFormat="false" ht="13.2" hidden="false" customHeight="false" outlineLevel="0" collapsed="false">
      <c r="A91" s="0" t="s">
        <v>301</v>
      </c>
      <c r="B91" s="0" t="s">
        <v>239</v>
      </c>
      <c r="C91" s="0" t="n">
        <v>80</v>
      </c>
      <c r="D91" s="0" t="n">
        <v>175</v>
      </c>
      <c r="E91" s="0" t="n">
        <v>97.8</v>
      </c>
      <c r="F91" s="0" t="s">
        <v>246</v>
      </c>
      <c r="G91" s="0" t="n">
        <v>0</v>
      </c>
      <c r="H91" s="0" t="n">
        <v>0</v>
      </c>
      <c r="I91" s="0" t="n">
        <v>1</v>
      </c>
      <c r="J91" s="0" t="n">
        <v>0</v>
      </c>
      <c r="K91" s="0" t="n">
        <v>0</v>
      </c>
      <c r="L91" s="0" t="n">
        <v>0</v>
      </c>
      <c r="M91" s="0" t="n">
        <v>0</v>
      </c>
      <c r="N91" s="0" t="n">
        <v>23</v>
      </c>
      <c r="O91" s="0" t="n">
        <v>5</v>
      </c>
      <c r="Q91" s="0" t="n">
        <v>13</v>
      </c>
      <c r="R91" s="0" t="n">
        <v>0</v>
      </c>
      <c r="S91" s="0" t="n">
        <v>0</v>
      </c>
      <c r="T91" s="0" t="n">
        <v>2</v>
      </c>
    </row>
    <row r="92" customFormat="false" ht="13.2" hidden="false" customHeight="false" outlineLevel="0" collapsed="false">
      <c r="A92" s="0" t="s">
        <v>302</v>
      </c>
      <c r="B92" s="0" t="s">
        <v>236</v>
      </c>
      <c r="C92" s="0" t="n">
        <v>62</v>
      </c>
      <c r="D92" s="0" t="n">
        <v>172</v>
      </c>
      <c r="E92" s="0" t="n">
        <v>75.7</v>
      </c>
      <c r="F92" s="0" t="s">
        <v>246</v>
      </c>
      <c r="G92" s="0" t="n">
        <v>0</v>
      </c>
      <c r="H92" s="0" t="n">
        <v>0</v>
      </c>
      <c r="I92" s="0" t="n">
        <v>1</v>
      </c>
      <c r="J92" s="0" t="n">
        <v>0</v>
      </c>
      <c r="K92" s="0" t="n">
        <v>0</v>
      </c>
      <c r="L92" s="0" t="n">
        <v>0</v>
      </c>
      <c r="M92" s="0" t="n">
        <v>0</v>
      </c>
      <c r="N92" s="0" t="n">
        <v>23</v>
      </c>
      <c r="O92" s="0" t="n">
        <v>8</v>
      </c>
      <c r="P92" s="0" t="n">
        <v>12</v>
      </c>
      <c r="Q92" s="0" t="n">
        <v>3</v>
      </c>
      <c r="R92" s="0" t="n">
        <v>0</v>
      </c>
      <c r="S92" s="0" t="n">
        <v>0</v>
      </c>
      <c r="T92" s="0" t="n">
        <v>3</v>
      </c>
    </row>
    <row r="93" customFormat="false" ht="13.2" hidden="false" customHeight="false" outlineLevel="0" collapsed="false">
      <c r="A93" s="0" t="s">
        <v>303</v>
      </c>
      <c r="B93" s="0" t="s">
        <v>239</v>
      </c>
      <c r="C93" s="0" t="n">
        <v>75</v>
      </c>
      <c r="D93" s="0" t="n">
        <v>173</v>
      </c>
      <c r="E93" s="0" t="n">
        <v>71.7</v>
      </c>
      <c r="F93" s="0" t="s">
        <v>249</v>
      </c>
      <c r="G93" s="0" t="n">
        <v>0</v>
      </c>
      <c r="H93" s="0" t="n">
        <v>1</v>
      </c>
      <c r="I93" s="0" t="n">
        <v>0</v>
      </c>
      <c r="J93" s="0" t="n">
        <v>0</v>
      </c>
      <c r="K93" s="0" t="n">
        <v>0</v>
      </c>
      <c r="L93" s="0" t="n">
        <v>0</v>
      </c>
      <c r="M93" s="0" t="n">
        <v>0</v>
      </c>
      <c r="N93" s="0" t="n">
        <v>29</v>
      </c>
      <c r="O93" s="0" t="n">
        <v>8</v>
      </c>
      <c r="P93" s="0" t="n">
        <v>12</v>
      </c>
      <c r="Q93" s="0" t="n">
        <v>2</v>
      </c>
      <c r="R93" s="0" t="n">
        <v>0</v>
      </c>
      <c r="S93" s="0" t="n">
        <v>0</v>
      </c>
    </row>
    <row r="94" customFormat="false" ht="13.2" hidden="false" customHeight="false" outlineLevel="0" collapsed="false">
      <c r="A94" s="0" t="s">
        <v>304</v>
      </c>
      <c r="B94" s="0" t="s">
        <v>236</v>
      </c>
      <c r="C94" s="0" t="n">
        <v>22</v>
      </c>
      <c r="D94" s="0" t="n">
        <v>176</v>
      </c>
      <c r="E94" s="0" t="n">
        <v>65.9</v>
      </c>
      <c r="F94" s="0" t="s">
        <v>237</v>
      </c>
      <c r="G94" s="0" t="n">
        <v>1</v>
      </c>
      <c r="H94" s="0" t="n">
        <v>0</v>
      </c>
      <c r="I94" s="0" t="n">
        <v>0</v>
      </c>
      <c r="J94" s="0" t="n">
        <v>0</v>
      </c>
      <c r="K94" s="0" t="n">
        <v>0</v>
      </c>
      <c r="L94" s="0" t="n">
        <v>0</v>
      </c>
      <c r="M94" s="0" t="n">
        <v>0</v>
      </c>
      <c r="N94" s="0" t="n">
        <v>30</v>
      </c>
      <c r="O94" s="0" t="n">
        <v>8</v>
      </c>
      <c r="P94" s="0" t="n">
        <v>12</v>
      </c>
      <c r="Q94" s="0" t="n">
        <v>3</v>
      </c>
      <c r="R94" s="0" t="n">
        <v>0</v>
      </c>
      <c r="S94" s="0" t="n">
        <v>0</v>
      </c>
    </row>
    <row r="95" customFormat="false" ht="13.2" hidden="false" customHeight="false" outlineLevel="0" collapsed="false">
      <c r="A95" s="0" t="s">
        <v>305</v>
      </c>
      <c r="B95" s="0" t="s">
        <v>236</v>
      </c>
      <c r="C95" s="0" t="n">
        <v>27</v>
      </c>
      <c r="D95" s="0" t="n">
        <v>167</v>
      </c>
      <c r="E95" s="0" t="n">
        <v>72</v>
      </c>
      <c r="F95" s="0" t="s">
        <v>237</v>
      </c>
      <c r="G95" s="0" t="n">
        <v>1</v>
      </c>
      <c r="H95" s="0" t="n">
        <v>0</v>
      </c>
      <c r="I95" s="0" t="n">
        <v>0</v>
      </c>
      <c r="J95" s="0" t="n">
        <v>0</v>
      </c>
      <c r="K95" s="0" t="n">
        <v>0</v>
      </c>
      <c r="L95" s="0" t="n">
        <v>0</v>
      </c>
      <c r="M95" s="0" t="n">
        <v>0</v>
      </c>
      <c r="N95" s="0" t="n">
        <v>30</v>
      </c>
      <c r="O95" s="0" t="n">
        <v>8</v>
      </c>
      <c r="P95" s="0" t="n">
        <v>12</v>
      </c>
      <c r="Q95" s="0" t="n">
        <v>5</v>
      </c>
      <c r="R95" s="0" t="n">
        <v>0</v>
      </c>
      <c r="S95" s="0" t="n">
        <v>0</v>
      </c>
    </row>
    <row r="96" customFormat="false" ht="13.2" hidden="false" customHeight="false" outlineLevel="0" collapsed="false">
      <c r="A96" s="0" t="s">
        <v>306</v>
      </c>
      <c r="B96" s="0" t="s">
        <v>236</v>
      </c>
      <c r="C96" s="0" t="n">
        <v>49</v>
      </c>
      <c r="D96" s="0" t="n">
        <v>173</v>
      </c>
      <c r="E96" s="0" t="n">
        <v>75.2</v>
      </c>
      <c r="F96" s="0" t="s">
        <v>237</v>
      </c>
      <c r="G96" s="0" t="n">
        <v>1</v>
      </c>
      <c r="H96" s="0" t="n">
        <v>0</v>
      </c>
      <c r="I96" s="0" t="n">
        <v>0</v>
      </c>
      <c r="J96" s="0" t="n">
        <v>0</v>
      </c>
      <c r="K96" s="0" t="n">
        <v>0</v>
      </c>
      <c r="L96" s="0" t="n">
        <v>0</v>
      </c>
      <c r="M96" s="0" t="n">
        <v>0</v>
      </c>
      <c r="N96" s="0" t="n">
        <v>25</v>
      </c>
      <c r="O96" s="0" t="n">
        <v>8</v>
      </c>
      <c r="P96" s="0" t="n">
        <v>12</v>
      </c>
      <c r="Q96" s="0" t="n">
        <v>6</v>
      </c>
      <c r="R96" s="0" t="n">
        <v>0</v>
      </c>
      <c r="S96" s="0" t="n">
        <v>0</v>
      </c>
    </row>
    <row r="97" customFormat="false" ht="13.2" hidden="false" customHeight="false" outlineLevel="0" collapsed="false">
      <c r="A97" s="0" t="s">
        <v>307</v>
      </c>
      <c r="B97" s="0" t="s">
        <v>239</v>
      </c>
      <c r="C97" s="0" t="n">
        <v>77</v>
      </c>
      <c r="D97" s="0" t="n">
        <v>187</v>
      </c>
      <c r="E97" s="0" t="n">
        <v>98.6</v>
      </c>
      <c r="F97" s="0" t="s">
        <v>249</v>
      </c>
      <c r="G97" s="0" t="n">
        <v>0</v>
      </c>
      <c r="H97" s="0" t="n">
        <v>1</v>
      </c>
      <c r="I97" s="0" t="n">
        <v>0</v>
      </c>
      <c r="J97" s="0" t="n">
        <v>0</v>
      </c>
      <c r="K97" s="0" t="n">
        <v>0</v>
      </c>
      <c r="L97" s="0" t="n">
        <v>0</v>
      </c>
      <c r="M97" s="0" t="n">
        <v>0</v>
      </c>
      <c r="N97" s="0" t="n">
        <v>21</v>
      </c>
      <c r="O97" s="0" t="n">
        <v>8</v>
      </c>
      <c r="P97" s="0" t="n">
        <v>9</v>
      </c>
      <c r="Q97" s="0" t="n">
        <v>14</v>
      </c>
      <c r="R97" s="0" t="n">
        <v>999</v>
      </c>
      <c r="S97" s="0" t="n">
        <v>999</v>
      </c>
    </row>
    <row r="98" customFormat="false" ht="13.2" hidden="false" customHeight="false" outlineLevel="0" collapsed="false">
      <c r="A98" s="0" t="s">
        <v>308</v>
      </c>
      <c r="B98" s="0" t="s">
        <v>236</v>
      </c>
      <c r="C98" s="0" t="n">
        <v>78</v>
      </c>
      <c r="D98" s="0" t="n">
        <v>170</v>
      </c>
      <c r="E98" s="0" t="n">
        <v>52.4</v>
      </c>
      <c r="F98" s="0" t="s">
        <v>249</v>
      </c>
      <c r="G98" s="0" t="n">
        <v>0</v>
      </c>
      <c r="H98" s="0" t="n">
        <v>1</v>
      </c>
      <c r="I98" s="0" t="n">
        <v>0</v>
      </c>
      <c r="J98" s="0" t="n">
        <v>0</v>
      </c>
      <c r="K98" s="0" t="n">
        <v>0</v>
      </c>
      <c r="L98" s="0" t="n">
        <v>0</v>
      </c>
      <c r="M98" s="0" t="n">
        <v>0</v>
      </c>
      <c r="N98" s="0" t="n">
        <v>28</v>
      </c>
      <c r="O98" s="0" t="n">
        <v>8</v>
      </c>
      <c r="P98" s="0" t="n">
        <v>11</v>
      </c>
      <c r="Q98" s="0" t="n">
        <v>0</v>
      </c>
      <c r="R98" s="0" t="n">
        <v>0</v>
      </c>
      <c r="S98" s="0" t="n">
        <v>0</v>
      </c>
    </row>
    <row r="99" customFormat="false" ht="13.2" hidden="false" customHeight="false" outlineLevel="0" collapsed="false">
      <c r="A99" s="0" t="s">
        <v>309</v>
      </c>
      <c r="B99" s="0" t="s">
        <v>236</v>
      </c>
      <c r="C99" s="0" t="n">
        <v>57</v>
      </c>
      <c r="D99" s="0" t="n">
        <v>158</v>
      </c>
      <c r="E99" s="0" t="n">
        <v>81.1</v>
      </c>
      <c r="F99" s="0" t="s">
        <v>246</v>
      </c>
      <c r="G99" s="0" t="n">
        <v>0</v>
      </c>
      <c r="H99" s="0" t="n">
        <v>0</v>
      </c>
      <c r="I99" s="0" t="n">
        <v>1</v>
      </c>
      <c r="J99" s="0" t="n">
        <v>0</v>
      </c>
      <c r="K99" s="0" t="n">
        <v>0</v>
      </c>
      <c r="L99" s="0" t="n">
        <v>0</v>
      </c>
      <c r="M99" s="0" t="n">
        <v>0</v>
      </c>
      <c r="N99" s="0" t="n">
        <v>24</v>
      </c>
      <c r="O99" s="0" t="n">
        <v>8</v>
      </c>
      <c r="P99" s="0" t="n">
        <v>11</v>
      </c>
      <c r="Q99" s="0" t="n">
        <v>7</v>
      </c>
      <c r="R99" s="0" t="n">
        <v>0</v>
      </c>
      <c r="S99" s="0" t="n">
        <v>0</v>
      </c>
    </row>
    <row r="100" customFormat="false" ht="13.2" hidden="false" customHeight="false" outlineLevel="0" collapsed="false">
      <c r="A100" s="0" t="s">
        <v>310</v>
      </c>
      <c r="B100" s="0" t="s">
        <v>239</v>
      </c>
      <c r="C100" s="0" t="n">
        <v>72</v>
      </c>
      <c r="D100" s="0" t="n">
        <v>177</v>
      </c>
      <c r="E100" s="0" t="n">
        <v>83.5</v>
      </c>
      <c r="F100" s="0" t="s">
        <v>252</v>
      </c>
      <c r="G100" s="0" t="n">
        <v>0</v>
      </c>
      <c r="H100" s="0" t="n">
        <v>0</v>
      </c>
      <c r="I100" s="0" t="n">
        <v>0</v>
      </c>
      <c r="J100" s="0" t="n">
        <v>1</v>
      </c>
      <c r="K100" s="0" t="n">
        <v>0</v>
      </c>
      <c r="L100" s="0" t="n">
        <v>0</v>
      </c>
      <c r="M100" s="0" t="n">
        <v>0</v>
      </c>
      <c r="N100" s="0" t="n">
        <v>20</v>
      </c>
      <c r="O100" s="0" t="n">
        <v>8</v>
      </c>
      <c r="P100" s="0" t="n">
        <v>11</v>
      </c>
      <c r="Q100" s="0" t="n">
        <v>0</v>
      </c>
      <c r="R100" s="0" t="n">
        <v>0</v>
      </c>
      <c r="S100" s="0" t="n">
        <v>0</v>
      </c>
    </row>
    <row r="101" customFormat="false" ht="13.2" hidden="false" customHeight="false" outlineLevel="0" collapsed="false">
      <c r="A101" s="0" t="s">
        <v>51</v>
      </c>
      <c r="B101" s="0" t="s">
        <v>236</v>
      </c>
      <c r="C101" s="0" t="n">
        <v>63</v>
      </c>
      <c r="D101" s="0" t="n">
        <v>169</v>
      </c>
      <c r="E101" s="0" t="n">
        <v>58.8</v>
      </c>
      <c r="F101" s="0" t="s">
        <v>246</v>
      </c>
      <c r="G101" s="0" t="n">
        <v>0</v>
      </c>
      <c r="H101" s="0" t="n">
        <v>0</v>
      </c>
      <c r="I101" s="0" t="n">
        <v>1</v>
      </c>
      <c r="J101" s="0" t="n">
        <v>0</v>
      </c>
      <c r="K101" s="0" t="n">
        <v>0</v>
      </c>
      <c r="L101" s="0" t="n">
        <v>0</v>
      </c>
      <c r="M101" s="0" t="n">
        <v>0</v>
      </c>
      <c r="N101" s="0" t="n">
        <v>24</v>
      </c>
      <c r="O101" s="0" t="n">
        <v>8</v>
      </c>
      <c r="P101" s="0" t="n">
        <v>11</v>
      </c>
      <c r="Q101" s="0" t="n">
        <v>26</v>
      </c>
      <c r="R101" s="0" t="n">
        <v>1</v>
      </c>
      <c r="S101" s="0" t="n">
        <v>1</v>
      </c>
      <c r="T101" s="0" t="n">
        <v>2</v>
      </c>
    </row>
    <row r="102" customFormat="false" ht="13.2" hidden="false" customHeight="false" outlineLevel="0" collapsed="false">
      <c r="A102" s="0" t="s">
        <v>192</v>
      </c>
      <c r="B102" s="0" t="s">
        <v>239</v>
      </c>
      <c r="C102" s="0" t="n">
        <v>79</v>
      </c>
      <c r="D102" s="0" t="n">
        <v>193</v>
      </c>
      <c r="E102" s="0" t="n">
        <v>94</v>
      </c>
      <c r="F102" s="0" t="s">
        <v>244</v>
      </c>
      <c r="G102" s="0" t="n">
        <v>0</v>
      </c>
      <c r="H102" s="0" t="n">
        <v>0</v>
      </c>
      <c r="I102" s="0" t="n">
        <v>0</v>
      </c>
      <c r="J102" s="0" t="n">
        <v>0</v>
      </c>
      <c r="K102" s="0" t="n">
        <v>0</v>
      </c>
      <c r="L102" s="0" t="n">
        <v>0</v>
      </c>
      <c r="M102" s="0" t="n">
        <v>1</v>
      </c>
      <c r="N102" s="0" t="n">
        <v>26</v>
      </c>
      <c r="O102" s="0" t="n">
        <v>8</v>
      </c>
      <c r="P102" s="0" t="n">
        <v>8</v>
      </c>
      <c r="Q102" s="0" t="n">
        <v>19</v>
      </c>
      <c r="R102" s="0" t="n">
        <v>0</v>
      </c>
      <c r="S102" s="0" t="n">
        <v>0</v>
      </c>
    </row>
    <row r="103" customFormat="false" ht="13.2" hidden="false" customHeight="false" outlineLevel="0" collapsed="false">
      <c r="A103" s="0" t="s">
        <v>311</v>
      </c>
      <c r="B103" s="0" t="s">
        <v>236</v>
      </c>
      <c r="C103" s="0" t="n">
        <v>77</v>
      </c>
      <c r="D103" s="0" t="n">
        <v>172</v>
      </c>
      <c r="E103" s="0" t="n">
        <v>84.5</v>
      </c>
      <c r="F103" s="0" t="s">
        <v>246</v>
      </c>
      <c r="G103" s="0" t="n">
        <v>0</v>
      </c>
      <c r="H103" s="0" t="n">
        <v>0</v>
      </c>
      <c r="I103" s="0" t="n">
        <v>1</v>
      </c>
      <c r="J103" s="0" t="n">
        <v>0</v>
      </c>
      <c r="K103" s="0" t="n">
        <v>0</v>
      </c>
      <c r="L103" s="0" t="n">
        <v>0</v>
      </c>
      <c r="M103" s="0" t="n">
        <v>0</v>
      </c>
      <c r="N103" s="0" t="n">
        <v>26</v>
      </c>
      <c r="O103" s="0" t="n">
        <v>8</v>
      </c>
      <c r="P103" s="0" t="n">
        <v>7</v>
      </c>
      <c r="Q103" s="0" t="n">
        <v>12</v>
      </c>
      <c r="R103" s="0" t="n">
        <v>1</v>
      </c>
      <c r="S103" s="0" t="n">
        <v>1</v>
      </c>
    </row>
    <row r="104" customFormat="false" ht="13.2" hidden="false" customHeight="false" outlineLevel="0" collapsed="false">
      <c r="A104" s="0" t="s">
        <v>312</v>
      </c>
      <c r="B104" s="0" t="s">
        <v>236</v>
      </c>
      <c r="C104" s="0" t="n">
        <v>74</v>
      </c>
      <c r="D104" s="0" t="n">
        <v>151</v>
      </c>
      <c r="E104" s="0" t="n">
        <v>63.6</v>
      </c>
      <c r="F104" s="0" t="s">
        <v>249</v>
      </c>
      <c r="G104" s="0" t="n">
        <v>0</v>
      </c>
      <c r="H104" s="0" t="n">
        <v>1</v>
      </c>
      <c r="I104" s="0" t="n">
        <v>0</v>
      </c>
      <c r="J104" s="0" t="n">
        <v>0</v>
      </c>
      <c r="K104" s="0" t="n">
        <v>0</v>
      </c>
      <c r="L104" s="0" t="n">
        <v>0</v>
      </c>
      <c r="M104" s="0" t="n">
        <v>0</v>
      </c>
      <c r="N104" s="0" t="n">
        <v>23</v>
      </c>
      <c r="O104" s="0" t="n">
        <v>8</v>
      </c>
      <c r="P104" s="0" t="n">
        <v>12</v>
      </c>
      <c r="Q104" s="0" t="n">
        <v>5</v>
      </c>
      <c r="R104" s="0" t="n">
        <v>0</v>
      </c>
      <c r="S104" s="0" t="n">
        <v>0</v>
      </c>
    </row>
    <row r="105" customFormat="false" ht="13.2" hidden="false" customHeight="false" outlineLevel="0" collapsed="false">
      <c r="A105" s="0" t="s">
        <v>313</v>
      </c>
      <c r="B105" s="0" t="s">
        <v>236</v>
      </c>
      <c r="C105" s="0" t="n">
        <v>65</v>
      </c>
      <c r="D105" s="0" t="n">
        <v>164</v>
      </c>
      <c r="E105" s="0" t="n">
        <v>78.3</v>
      </c>
      <c r="F105" s="0" t="s">
        <v>249</v>
      </c>
      <c r="G105" s="0" t="n">
        <v>0</v>
      </c>
      <c r="H105" s="0" t="n">
        <v>1</v>
      </c>
      <c r="I105" s="0" t="n">
        <v>0</v>
      </c>
      <c r="J105" s="0" t="n">
        <v>0</v>
      </c>
      <c r="K105" s="0" t="n">
        <v>0</v>
      </c>
      <c r="L105" s="0" t="n">
        <v>0</v>
      </c>
      <c r="M105" s="0" t="n">
        <v>0</v>
      </c>
      <c r="N105" s="0" t="n">
        <v>21</v>
      </c>
      <c r="O105" s="0" t="n">
        <v>8</v>
      </c>
      <c r="P105" s="0" t="n">
        <v>10</v>
      </c>
      <c r="Q105" s="0" t="n">
        <v>6</v>
      </c>
      <c r="R105" s="0" t="n">
        <v>0</v>
      </c>
      <c r="S105" s="0" t="n">
        <v>0</v>
      </c>
    </row>
    <row r="106" customFormat="false" ht="13.2" hidden="false" customHeight="false" outlineLevel="0" collapsed="false">
      <c r="A106" s="0" t="s">
        <v>314</v>
      </c>
      <c r="B106" s="0" t="s">
        <v>239</v>
      </c>
      <c r="C106" s="0" t="n">
        <v>84</v>
      </c>
      <c r="D106" s="0" t="n">
        <v>179</v>
      </c>
      <c r="E106" s="0" t="n">
        <v>86.4</v>
      </c>
      <c r="F106" s="0" t="s">
        <v>252</v>
      </c>
      <c r="G106" s="0" t="n">
        <v>0</v>
      </c>
      <c r="H106" s="0" t="n">
        <v>0</v>
      </c>
      <c r="I106" s="0" t="n">
        <v>0</v>
      </c>
      <c r="J106" s="0" t="n">
        <v>1</v>
      </c>
      <c r="K106" s="0" t="n">
        <v>0</v>
      </c>
      <c r="L106" s="0" t="n">
        <v>0</v>
      </c>
      <c r="M106" s="0" t="n">
        <v>0</v>
      </c>
      <c r="N106" s="0" t="n">
        <v>18</v>
      </c>
      <c r="O106" s="0" t="n">
        <v>7</v>
      </c>
      <c r="P106" s="0" t="n">
        <v>9</v>
      </c>
      <c r="Q106" s="0" t="n">
        <v>23</v>
      </c>
      <c r="R106" s="0" t="n">
        <v>0</v>
      </c>
      <c r="S106" s="0" t="n">
        <v>0</v>
      </c>
    </row>
    <row r="107" customFormat="false" ht="13.2" hidden="false" customHeight="false" outlineLevel="0" collapsed="false">
      <c r="A107" s="0" t="s">
        <v>315</v>
      </c>
      <c r="B107" s="0" t="s">
        <v>239</v>
      </c>
      <c r="C107" s="0" t="n">
        <v>77</v>
      </c>
      <c r="D107" s="0" t="n">
        <v>181</v>
      </c>
      <c r="E107" s="0" t="n">
        <v>80</v>
      </c>
      <c r="F107" s="0" t="s">
        <v>244</v>
      </c>
      <c r="G107" s="0" t="n">
        <v>0</v>
      </c>
      <c r="H107" s="0" t="n">
        <v>0</v>
      </c>
      <c r="I107" s="0" t="n">
        <v>0</v>
      </c>
      <c r="J107" s="0" t="n">
        <v>0</v>
      </c>
      <c r="K107" s="0" t="n">
        <v>0</v>
      </c>
      <c r="L107" s="0" t="n">
        <v>0</v>
      </c>
      <c r="M107" s="0" t="n">
        <v>1</v>
      </c>
      <c r="N107" s="0" t="n">
        <v>22</v>
      </c>
      <c r="O107" s="0" t="n">
        <v>8</v>
      </c>
      <c r="P107" s="0" t="n">
        <v>5</v>
      </c>
      <c r="Q107" s="0" t="n">
        <v>22</v>
      </c>
      <c r="R107" s="0" t="n">
        <v>0</v>
      </c>
      <c r="S107" s="0" t="n">
        <v>0</v>
      </c>
    </row>
    <row r="108" customFormat="false" ht="13.2" hidden="false" customHeight="false" outlineLevel="0" collapsed="false">
      <c r="A108" s="0" t="s">
        <v>316</v>
      </c>
      <c r="B108" s="0" t="s">
        <v>239</v>
      </c>
      <c r="C108" s="0" t="n">
        <v>79</v>
      </c>
      <c r="D108" s="0" t="n">
        <v>170</v>
      </c>
      <c r="E108" s="0" t="n">
        <v>64.9</v>
      </c>
      <c r="F108" s="0" t="s">
        <v>252</v>
      </c>
      <c r="G108" s="0" t="n">
        <v>0</v>
      </c>
      <c r="H108" s="0" t="n">
        <v>0</v>
      </c>
      <c r="I108" s="0" t="n">
        <v>0</v>
      </c>
      <c r="J108" s="0" t="n">
        <v>1</v>
      </c>
      <c r="K108" s="0" t="n">
        <v>0</v>
      </c>
      <c r="L108" s="0" t="n">
        <v>0</v>
      </c>
      <c r="M108" s="0" t="n">
        <v>0</v>
      </c>
      <c r="N108" s="0" t="n">
        <v>24</v>
      </c>
      <c r="O108" s="0" t="n">
        <v>8</v>
      </c>
      <c r="P108" s="0" t="n">
        <v>11</v>
      </c>
      <c r="Q108" s="0" t="n">
        <v>8</v>
      </c>
      <c r="R108" s="0" t="n">
        <v>0</v>
      </c>
      <c r="S108" s="0" t="n">
        <v>0</v>
      </c>
    </row>
    <row r="109" customFormat="false" ht="13.2" hidden="false" customHeight="false" outlineLevel="0" collapsed="false">
      <c r="A109" s="0" t="s">
        <v>317</v>
      </c>
      <c r="B109" s="0" t="s">
        <v>239</v>
      </c>
      <c r="C109" s="0" t="n">
        <v>62</v>
      </c>
      <c r="D109" s="0" t="n">
        <v>181</v>
      </c>
      <c r="E109" s="0" t="n">
        <v>69.2</v>
      </c>
      <c r="F109" s="0" t="s">
        <v>246</v>
      </c>
      <c r="G109" s="0" t="n">
        <v>0</v>
      </c>
      <c r="H109" s="0" t="n">
        <v>0</v>
      </c>
      <c r="I109" s="0" t="n">
        <v>1</v>
      </c>
      <c r="J109" s="0" t="n">
        <v>0</v>
      </c>
      <c r="K109" s="0" t="n">
        <v>0</v>
      </c>
      <c r="L109" s="0" t="n">
        <v>0</v>
      </c>
      <c r="M109" s="0" t="n">
        <v>0</v>
      </c>
      <c r="N109" s="0" t="n">
        <v>23</v>
      </c>
      <c r="O109" s="0" t="n">
        <v>8</v>
      </c>
      <c r="P109" s="0" t="n">
        <v>9</v>
      </c>
      <c r="Q109" s="0" t="n">
        <v>10</v>
      </c>
      <c r="R109" s="0" t="n">
        <v>0</v>
      </c>
      <c r="S109" s="0" t="n">
        <v>0</v>
      </c>
      <c r="T109" s="0" t="n">
        <v>1</v>
      </c>
    </row>
    <row r="110" customFormat="false" ht="13.2" hidden="false" customHeight="false" outlineLevel="0" collapsed="false">
      <c r="A110" s="0" t="s">
        <v>318</v>
      </c>
      <c r="B110" s="0" t="s">
        <v>239</v>
      </c>
      <c r="C110" s="0" t="n">
        <v>75</v>
      </c>
      <c r="D110" s="0" t="n">
        <v>169</v>
      </c>
      <c r="E110" s="0" t="n">
        <v>75.5</v>
      </c>
      <c r="F110" s="0" t="s">
        <v>252</v>
      </c>
      <c r="G110" s="0" t="n">
        <v>0</v>
      </c>
      <c r="H110" s="0" t="n">
        <v>0</v>
      </c>
      <c r="I110" s="0" t="n">
        <v>0</v>
      </c>
      <c r="J110" s="0" t="n">
        <v>1</v>
      </c>
      <c r="K110" s="0" t="n">
        <v>0</v>
      </c>
      <c r="L110" s="0" t="n">
        <v>0</v>
      </c>
      <c r="M110" s="0" t="n">
        <v>0</v>
      </c>
      <c r="N110" s="0" t="n">
        <v>18</v>
      </c>
      <c r="O110" s="0" t="n">
        <v>5</v>
      </c>
      <c r="P110" s="0" t="n">
        <v>5</v>
      </c>
      <c r="Q110" s="0" t="n">
        <v>5</v>
      </c>
      <c r="R110" s="0" t="n">
        <v>0</v>
      </c>
      <c r="S110" s="0" t="n">
        <v>0</v>
      </c>
    </row>
    <row r="111" customFormat="false" ht="13.2" hidden="false" customHeight="false" outlineLevel="0" collapsed="false">
      <c r="A111" s="0" t="s">
        <v>204</v>
      </c>
      <c r="B111" s="0" t="s">
        <v>239</v>
      </c>
      <c r="C111" s="0" t="n">
        <v>80</v>
      </c>
      <c r="D111" s="0" t="n">
        <v>177</v>
      </c>
      <c r="E111" s="0" t="n">
        <v>97.2</v>
      </c>
      <c r="F111" s="0" t="s">
        <v>252</v>
      </c>
      <c r="G111" s="0" t="n">
        <v>0</v>
      </c>
      <c r="H111" s="0" t="n">
        <v>0</v>
      </c>
      <c r="I111" s="0" t="n">
        <v>0</v>
      </c>
      <c r="J111" s="0" t="n">
        <v>1</v>
      </c>
      <c r="K111" s="0" t="n">
        <v>0</v>
      </c>
      <c r="L111" s="0" t="n">
        <v>0</v>
      </c>
      <c r="M111" s="0" t="n">
        <v>0</v>
      </c>
      <c r="N111" s="0" t="n">
        <v>22</v>
      </c>
      <c r="O111" s="0" t="n">
        <v>8</v>
      </c>
      <c r="P111" s="0" t="n">
        <v>8</v>
      </c>
      <c r="Q111" s="0" t="n">
        <v>13</v>
      </c>
      <c r="R111" s="0" t="n">
        <v>0</v>
      </c>
      <c r="S111" s="0" t="n">
        <v>0</v>
      </c>
    </row>
    <row r="112" customFormat="false" ht="13.2" hidden="false" customHeight="false" outlineLevel="0" collapsed="false">
      <c r="A112" s="0" t="s">
        <v>39</v>
      </c>
      <c r="B112" s="0" t="s">
        <v>236</v>
      </c>
      <c r="C112" s="0" t="n">
        <v>69</v>
      </c>
      <c r="D112" s="0" t="n">
        <v>167</v>
      </c>
      <c r="E112" s="0" t="n">
        <v>52.5</v>
      </c>
      <c r="F112" s="0" t="s">
        <v>246</v>
      </c>
      <c r="G112" s="0" t="n">
        <v>0</v>
      </c>
      <c r="H112" s="0" t="n">
        <v>0</v>
      </c>
      <c r="I112" s="0" t="n">
        <v>1</v>
      </c>
      <c r="J112" s="0" t="n">
        <v>0</v>
      </c>
      <c r="K112" s="0" t="n">
        <v>0</v>
      </c>
      <c r="L112" s="0" t="n">
        <v>0</v>
      </c>
      <c r="M112" s="0" t="n">
        <v>0</v>
      </c>
      <c r="N112" s="0" t="n">
        <v>23</v>
      </c>
      <c r="O112" s="0" t="n">
        <v>8</v>
      </c>
      <c r="Q112" s="0" t="n">
        <v>2</v>
      </c>
      <c r="R112" s="0" t="n">
        <v>0</v>
      </c>
      <c r="S112" s="0" t="n">
        <v>0</v>
      </c>
      <c r="T112" s="0" t="n">
        <v>0</v>
      </c>
    </row>
    <row r="113" customFormat="false" ht="13.2" hidden="false" customHeight="false" outlineLevel="0" collapsed="false">
      <c r="A113" s="0" t="s">
        <v>319</v>
      </c>
      <c r="B113" s="0" t="s">
        <v>236</v>
      </c>
      <c r="C113" s="0" t="n">
        <v>81</v>
      </c>
      <c r="D113" s="0" t="n">
        <v>165</v>
      </c>
      <c r="E113" s="0" t="n">
        <v>81.7</v>
      </c>
      <c r="F113" s="0" t="s">
        <v>249</v>
      </c>
      <c r="G113" s="0" t="n">
        <v>0</v>
      </c>
      <c r="H113" s="0" t="n">
        <v>1</v>
      </c>
      <c r="I113" s="0" t="n">
        <v>0</v>
      </c>
      <c r="J113" s="0" t="n">
        <v>0</v>
      </c>
      <c r="K113" s="0" t="n">
        <v>0</v>
      </c>
      <c r="L113" s="0" t="n">
        <v>0</v>
      </c>
      <c r="M113" s="0" t="n">
        <v>0</v>
      </c>
      <c r="N113" s="0" t="n">
        <v>21</v>
      </c>
      <c r="O113" s="0" t="n">
        <v>8</v>
      </c>
      <c r="P113" s="0" t="n">
        <v>9</v>
      </c>
      <c r="Q113" s="0" t="n">
        <v>1</v>
      </c>
      <c r="R113" s="0" t="n">
        <v>999</v>
      </c>
      <c r="S113" s="0" t="n">
        <v>999</v>
      </c>
    </row>
    <row r="114" customFormat="false" ht="13.2" hidden="false" customHeight="false" outlineLevel="0" collapsed="false">
      <c r="A114" s="0" t="s">
        <v>320</v>
      </c>
      <c r="B114" s="0" t="s">
        <v>239</v>
      </c>
      <c r="C114" s="0" t="n">
        <v>63</v>
      </c>
      <c r="D114" s="0" t="n">
        <v>180</v>
      </c>
      <c r="E114" s="0" t="n">
        <v>87.4</v>
      </c>
      <c r="F114" s="0" t="s">
        <v>252</v>
      </c>
      <c r="G114" s="0" t="n">
        <v>0</v>
      </c>
      <c r="H114" s="0" t="n">
        <v>0</v>
      </c>
      <c r="I114" s="0" t="n">
        <v>0</v>
      </c>
      <c r="J114" s="0" t="n">
        <v>1</v>
      </c>
      <c r="K114" s="0" t="n">
        <v>0</v>
      </c>
      <c r="L114" s="0" t="n">
        <v>0</v>
      </c>
      <c r="M114" s="0" t="n">
        <v>0</v>
      </c>
      <c r="N114" s="0" t="n">
        <v>16</v>
      </c>
      <c r="O114" s="0" t="n">
        <v>8</v>
      </c>
      <c r="P114" s="0" t="n">
        <v>11</v>
      </c>
      <c r="Q114" s="0" t="n">
        <v>9</v>
      </c>
      <c r="R114" s="0" t="n">
        <v>999</v>
      </c>
      <c r="S114" s="0" t="n">
        <v>999</v>
      </c>
    </row>
    <row r="115" customFormat="false" ht="13.2" hidden="false" customHeight="false" outlineLevel="0" collapsed="false">
      <c r="A115" s="0" t="s">
        <v>321</v>
      </c>
      <c r="B115" s="0" t="s">
        <v>236</v>
      </c>
      <c r="C115" s="0" t="n">
        <v>21</v>
      </c>
      <c r="D115" s="0" t="n">
        <v>175</v>
      </c>
      <c r="E115" s="0" t="n">
        <v>72</v>
      </c>
      <c r="F115" s="0" t="s">
        <v>237</v>
      </c>
      <c r="G115" s="0" t="n">
        <v>1</v>
      </c>
      <c r="H115" s="0" t="n">
        <v>0</v>
      </c>
      <c r="I115" s="0" t="n">
        <v>0</v>
      </c>
      <c r="J115" s="0" t="n">
        <v>0</v>
      </c>
      <c r="K115" s="0" t="n">
        <v>0</v>
      </c>
      <c r="L115" s="0" t="n">
        <v>0</v>
      </c>
      <c r="M115" s="0" t="n">
        <v>0</v>
      </c>
      <c r="N115" s="0" t="n">
        <v>29</v>
      </c>
      <c r="O115" s="0" t="n">
        <v>8</v>
      </c>
      <c r="P115" s="0" t="n">
        <v>12</v>
      </c>
      <c r="Q115" s="0" t="n">
        <v>0</v>
      </c>
      <c r="R115" s="0" t="n">
        <v>0</v>
      </c>
      <c r="S115" s="0" t="n">
        <v>0</v>
      </c>
    </row>
    <row r="116" customFormat="false" ht="13.2" hidden="false" customHeight="false" outlineLevel="0" collapsed="false">
      <c r="A116" s="0" t="s">
        <v>322</v>
      </c>
      <c r="B116" s="0" t="s">
        <v>236</v>
      </c>
      <c r="C116" s="0" t="n">
        <v>85</v>
      </c>
      <c r="D116" s="0" t="n">
        <v>162</v>
      </c>
      <c r="E116" s="0" t="n">
        <v>55.2</v>
      </c>
      <c r="F116" s="0" t="s">
        <v>246</v>
      </c>
      <c r="G116" s="0" t="n">
        <v>0</v>
      </c>
      <c r="H116" s="0" t="n">
        <v>0</v>
      </c>
      <c r="I116" s="0" t="n">
        <v>1</v>
      </c>
      <c r="J116" s="0" t="n">
        <v>0</v>
      </c>
      <c r="K116" s="0" t="n">
        <v>0</v>
      </c>
      <c r="L116" s="0" t="n">
        <v>0</v>
      </c>
      <c r="M116" s="0" t="n">
        <v>0</v>
      </c>
      <c r="N116" s="0" t="n">
        <v>25</v>
      </c>
      <c r="O116" s="0" t="n">
        <v>7</v>
      </c>
      <c r="P116" s="0" t="n">
        <v>4</v>
      </c>
      <c r="Q116" s="0" t="n">
        <v>49</v>
      </c>
      <c r="R116" s="0" t="n">
        <v>0</v>
      </c>
      <c r="S116" s="0" t="n">
        <v>0</v>
      </c>
    </row>
    <row r="117" customFormat="false" ht="13.2" hidden="false" customHeight="false" outlineLevel="0" collapsed="false">
      <c r="A117" s="0" t="s">
        <v>323</v>
      </c>
      <c r="B117" s="0" t="s">
        <v>236</v>
      </c>
      <c r="C117" s="0" t="n">
        <v>75</v>
      </c>
      <c r="D117" s="0" t="n">
        <v>163</v>
      </c>
      <c r="E117" s="0" t="n">
        <v>62.8</v>
      </c>
      <c r="F117" s="0" t="s">
        <v>244</v>
      </c>
      <c r="G117" s="0" t="n">
        <v>0</v>
      </c>
      <c r="H117" s="0" t="n">
        <v>0</v>
      </c>
      <c r="I117" s="0" t="n">
        <v>0</v>
      </c>
      <c r="J117" s="0" t="n">
        <v>0</v>
      </c>
      <c r="K117" s="0" t="n">
        <v>0</v>
      </c>
      <c r="L117" s="0" t="n">
        <v>0</v>
      </c>
      <c r="M117" s="0" t="n">
        <v>1</v>
      </c>
      <c r="N117" s="0" t="n">
        <v>21</v>
      </c>
      <c r="O117" s="0" t="n">
        <v>8</v>
      </c>
      <c r="P117" s="0" t="n">
        <v>5</v>
      </c>
      <c r="Q117" s="0" t="n">
        <v>17</v>
      </c>
      <c r="R117" s="0" t="n">
        <v>0</v>
      </c>
      <c r="S117" s="0" t="n">
        <v>0</v>
      </c>
    </row>
    <row r="118" customFormat="false" ht="13.2" hidden="false" customHeight="false" outlineLevel="0" collapsed="false">
      <c r="A118" s="0" t="s">
        <v>324</v>
      </c>
      <c r="B118" s="0" t="s">
        <v>239</v>
      </c>
      <c r="C118" s="0" t="n">
        <v>71</v>
      </c>
      <c r="D118" s="0" t="n">
        <v>173</v>
      </c>
      <c r="E118" s="0" t="n">
        <v>100.3</v>
      </c>
      <c r="F118" s="0" t="s">
        <v>244</v>
      </c>
      <c r="G118" s="0" t="n">
        <v>0</v>
      </c>
      <c r="H118" s="0" t="n">
        <v>0</v>
      </c>
      <c r="I118" s="0" t="n">
        <v>0</v>
      </c>
      <c r="J118" s="0" t="n">
        <v>0</v>
      </c>
      <c r="K118" s="0" t="n">
        <v>0</v>
      </c>
      <c r="L118" s="0" t="n">
        <v>0</v>
      </c>
      <c r="M118" s="0" t="n">
        <v>1</v>
      </c>
      <c r="N118" s="0" t="n">
        <v>22</v>
      </c>
      <c r="O118" s="0" t="n">
        <v>8</v>
      </c>
      <c r="P118" s="0" t="n">
        <v>7</v>
      </c>
      <c r="Q118" s="0" t="n">
        <v>11</v>
      </c>
      <c r="R118" s="0" t="n">
        <v>0</v>
      </c>
      <c r="S118" s="0" t="n">
        <v>0</v>
      </c>
    </row>
    <row r="119" customFormat="false" ht="13.2" hidden="false" customHeight="false" outlineLevel="0" collapsed="false">
      <c r="A119" s="0" t="s">
        <v>325</v>
      </c>
      <c r="B119" s="0" t="s">
        <v>239</v>
      </c>
      <c r="C119" s="0" t="n">
        <v>80</v>
      </c>
      <c r="D119" s="0" t="n">
        <v>182</v>
      </c>
      <c r="E119" s="0" t="n">
        <v>96.2</v>
      </c>
      <c r="F119" s="0" t="s">
        <v>244</v>
      </c>
      <c r="G119" s="0" t="n">
        <v>0</v>
      </c>
      <c r="H119" s="0" t="n">
        <v>0</v>
      </c>
      <c r="I119" s="0" t="n">
        <v>0</v>
      </c>
      <c r="J119" s="0" t="n">
        <v>0</v>
      </c>
      <c r="K119" s="0" t="n">
        <v>0</v>
      </c>
      <c r="L119" s="0" t="n">
        <v>0</v>
      </c>
      <c r="M119" s="0" t="n">
        <v>1</v>
      </c>
      <c r="N119" s="0" t="n">
        <v>18</v>
      </c>
      <c r="O119" s="0" t="n">
        <v>3</v>
      </c>
      <c r="P119" s="0" t="n">
        <v>6</v>
      </c>
      <c r="Q119" s="0" t="n">
        <v>17</v>
      </c>
      <c r="R119" s="0" t="n">
        <v>0</v>
      </c>
      <c r="S119" s="0" t="n">
        <v>0</v>
      </c>
      <c r="T119" s="0" t="n">
        <v>4</v>
      </c>
    </row>
    <row r="120" customFormat="false" ht="13.2" hidden="false" customHeight="false" outlineLevel="0" collapsed="false">
      <c r="A120" s="0" t="s">
        <v>36</v>
      </c>
      <c r="B120" s="0" t="s">
        <v>236</v>
      </c>
      <c r="C120" s="0" t="n">
        <v>65</v>
      </c>
      <c r="D120" s="0" t="n">
        <v>169</v>
      </c>
      <c r="E120" s="0" t="n">
        <v>111</v>
      </c>
      <c r="F120" s="0" t="s">
        <v>249</v>
      </c>
      <c r="G120" s="0" t="n">
        <v>0</v>
      </c>
      <c r="H120" s="0" t="n">
        <v>1</v>
      </c>
      <c r="I120" s="0" t="n">
        <v>0</v>
      </c>
      <c r="J120" s="0" t="n">
        <v>0</v>
      </c>
      <c r="K120" s="0" t="n">
        <v>0</v>
      </c>
      <c r="L120" s="0" t="n">
        <v>0</v>
      </c>
      <c r="M120" s="0" t="n">
        <v>0</v>
      </c>
      <c r="N120" s="0" t="n">
        <v>27</v>
      </c>
      <c r="O120" s="0" t="n">
        <v>8</v>
      </c>
      <c r="Q120" s="0" t="n">
        <v>3</v>
      </c>
      <c r="R120" s="0" t="n">
        <v>0</v>
      </c>
      <c r="S120" s="0" t="n">
        <v>0</v>
      </c>
    </row>
    <row r="121" customFormat="false" ht="13.2" hidden="false" customHeight="false" outlineLevel="0" collapsed="false">
      <c r="A121" s="0" t="s">
        <v>326</v>
      </c>
      <c r="B121" s="0" t="s">
        <v>239</v>
      </c>
      <c r="C121" s="0" t="n">
        <v>89</v>
      </c>
      <c r="D121" s="0" t="n">
        <v>165</v>
      </c>
      <c r="E121" s="0" t="n">
        <v>67</v>
      </c>
      <c r="F121" s="0" t="s">
        <v>252</v>
      </c>
      <c r="G121" s="0" t="n">
        <v>0</v>
      </c>
      <c r="H121" s="0" t="n">
        <v>0</v>
      </c>
      <c r="I121" s="0" t="n">
        <v>0</v>
      </c>
      <c r="J121" s="0" t="n">
        <v>1</v>
      </c>
      <c r="K121" s="0" t="n">
        <v>0</v>
      </c>
      <c r="L121" s="0" t="n">
        <v>0</v>
      </c>
      <c r="M121" s="0" t="n">
        <v>0</v>
      </c>
      <c r="N121" s="0" t="n">
        <v>20</v>
      </c>
      <c r="O121" s="0" t="n">
        <v>5</v>
      </c>
      <c r="P121" s="0" t="n">
        <v>6</v>
      </c>
      <c r="Q121" s="0" t="n">
        <v>8</v>
      </c>
      <c r="R121" s="0" t="n">
        <v>0</v>
      </c>
      <c r="S121" s="0" t="n">
        <v>0</v>
      </c>
    </row>
    <row r="122" customFormat="false" ht="13.2" hidden="false" customHeight="false" outlineLevel="0" collapsed="false">
      <c r="A122" s="0" t="s">
        <v>93</v>
      </c>
      <c r="B122" s="0" t="s">
        <v>236</v>
      </c>
      <c r="C122" s="0" t="n">
        <v>74</v>
      </c>
      <c r="D122" s="0" t="n">
        <v>157</v>
      </c>
      <c r="E122" s="0" t="n">
        <v>54</v>
      </c>
      <c r="F122" s="0" t="s">
        <v>252</v>
      </c>
      <c r="G122" s="0" t="n">
        <v>0</v>
      </c>
      <c r="H122" s="0" t="n">
        <v>0</v>
      </c>
      <c r="I122" s="0" t="n">
        <v>0</v>
      </c>
      <c r="J122" s="0" t="n">
        <v>1</v>
      </c>
      <c r="K122" s="0" t="n">
        <v>0</v>
      </c>
      <c r="L122" s="0" t="n">
        <v>0</v>
      </c>
      <c r="M122" s="0" t="n">
        <v>0</v>
      </c>
      <c r="N122" s="0" t="n">
        <v>26</v>
      </c>
      <c r="O122" s="0" t="n">
        <v>8</v>
      </c>
      <c r="P122" s="0" t="n">
        <v>12</v>
      </c>
      <c r="R122" s="0" t="n">
        <v>999</v>
      </c>
      <c r="S122" s="0" t="n">
        <v>999</v>
      </c>
      <c r="T122" s="0" t="n">
        <v>999</v>
      </c>
    </row>
    <row r="123" customFormat="false" ht="13.2" hidden="false" customHeight="false" outlineLevel="0" collapsed="false">
      <c r="A123" s="0" t="s">
        <v>327</v>
      </c>
      <c r="B123" s="0" t="s">
        <v>239</v>
      </c>
      <c r="C123" s="0" t="n">
        <v>58</v>
      </c>
      <c r="D123" s="0" t="n">
        <v>203</v>
      </c>
      <c r="E123" s="0" t="n">
        <v>158</v>
      </c>
      <c r="F123" s="0" t="s">
        <v>263</v>
      </c>
      <c r="G123" s="0" t="n">
        <v>0</v>
      </c>
      <c r="H123" s="0" t="n">
        <v>0</v>
      </c>
      <c r="I123" s="0" t="n">
        <v>0</v>
      </c>
      <c r="J123" s="0" t="n">
        <v>0</v>
      </c>
      <c r="K123" s="0" t="n">
        <v>1</v>
      </c>
      <c r="L123" s="0" t="n">
        <v>0</v>
      </c>
      <c r="M123" s="0" t="n">
        <v>0</v>
      </c>
      <c r="N123" s="0" t="n">
        <v>23</v>
      </c>
      <c r="O123" s="0" t="n">
        <v>8</v>
      </c>
      <c r="P123" s="0" t="n">
        <v>5</v>
      </c>
      <c r="Q123" s="0" t="n">
        <v>8</v>
      </c>
      <c r="R123" s="0" t="n">
        <v>0</v>
      </c>
      <c r="S123" s="0" t="n">
        <v>0</v>
      </c>
    </row>
    <row r="124" customFormat="false" ht="13.2" hidden="false" customHeight="false" outlineLevel="0" collapsed="false">
      <c r="A124" s="0" t="s">
        <v>328</v>
      </c>
      <c r="B124" s="0" t="s">
        <v>236</v>
      </c>
      <c r="C124" s="0" t="n">
        <v>52</v>
      </c>
      <c r="D124" s="0" t="n">
        <v>166</v>
      </c>
      <c r="E124" s="0" t="n">
        <v>75.6</v>
      </c>
      <c r="F124" s="0" t="s">
        <v>263</v>
      </c>
      <c r="G124" s="0" t="n">
        <v>0</v>
      </c>
      <c r="H124" s="0" t="n">
        <v>0</v>
      </c>
      <c r="I124" s="0" t="n">
        <v>0</v>
      </c>
      <c r="J124" s="0" t="n">
        <v>0</v>
      </c>
      <c r="K124" s="0" t="n">
        <v>1</v>
      </c>
      <c r="L124" s="0" t="n">
        <v>0</v>
      </c>
      <c r="M124" s="0" t="n">
        <v>0</v>
      </c>
      <c r="N124" s="0" t="n">
        <v>28</v>
      </c>
      <c r="O124" s="0" t="n">
        <v>8</v>
      </c>
      <c r="P124" s="0" t="n">
        <v>11</v>
      </c>
      <c r="Q124" s="0" t="n">
        <v>3</v>
      </c>
      <c r="R124" s="0" t="n">
        <v>0</v>
      </c>
      <c r="S124" s="0" t="n">
        <v>0</v>
      </c>
    </row>
    <row r="125" customFormat="false" ht="13.2" hidden="false" customHeight="false" outlineLevel="0" collapsed="false">
      <c r="A125" s="0" t="s">
        <v>24</v>
      </c>
      <c r="B125" s="0" t="s">
        <v>236</v>
      </c>
      <c r="C125" s="0" t="n">
        <v>41</v>
      </c>
      <c r="D125" s="0" t="n">
        <v>177</v>
      </c>
      <c r="E125" s="0" t="n">
        <v>70.3</v>
      </c>
      <c r="F125" s="0" t="s">
        <v>263</v>
      </c>
      <c r="G125" s="0" t="n">
        <v>0</v>
      </c>
      <c r="H125" s="0" t="n">
        <v>0</v>
      </c>
      <c r="I125" s="0" t="n">
        <v>0</v>
      </c>
      <c r="J125" s="0" t="n">
        <v>0</v>
      </c>
      <c r="K125" s="0" t="n">
        <v>1</v>
      </c>
      <c r="L125" s="0" t="n">
        <v>0</v>
      </c>
      <c r="M125" s="0" t="n">
        <v>0</v>
      </c>
      <c r="N125" s="0" t="n">
        <v>17</v>
      </c>
      <c r="O125" s="0" t="n">
        <v>6</v>
      </c>
      <c r="Q125" s="0" t="n">
        <v>22</v>
      </c>
      <c r="R125" s="0" t="n">
        <v>0</v>
      </c>
      <c r="S125" s="0" t="n">
        <v>0</v>
      </c>
    </row>
    <row r="126" customFormat="false" ht="13.2" hidden="false" customHeight="false" outlineLevel="0" collapsed="false">
      <c r="A126" s="0" t="s">
        <v>329</v>
      </c>
      <c r="B126" s="0" t="s">
        <v>236</v>
      </c>
      <c r="C126" s="0" t="n">
        <v>66</v>
      </c>
      <c r="D126" s="0" t="n">
        <v>157</v>
      </c>
      <c r="E126" s="0" t="n">
        <v>86.3</v>
      </c>
      <c r="F126" s="0" t="s">
        <v>252</v>
      </c>
      <c r="G126" s="0" t="n">
        <v>0</v>
      </c>
      <c r="H126" s="0" t="n">
        <v>0</v>
      </c>
      <c r="I126" s="0" t="n">
        <v>0</v>
      </c>
      <c r="J126" s="0" t="n">
        <v>1</v>
      </c>
      <c r="K126" s="0" t="n">
        <v>0</v>
      </c>
      <c r="L126" s="0" t="n">
        <v>0</v>
      </c>
      <c r="M126" s="0" t="n">
        <v>0</v>
      </c>
      <c r="N126" s="0" t="n">
        <v>27</v>
      </c>
      <c r="O126" s="0" t="n">
        <v>8</v>
      </c>
      <c r="P126" s="0" t="n">
        <v>11</v>
      </c>
      <c r="Q126" s="0" t="n">
        <v>13</v>
      </c>
      <c r="R126" s="0" t="n">
        <v>0</v>
      </c>
      <c r="S126" s="0" t="n">
        <v>0</v>
      </c>
    </row>
    <row r="127" customFormat="false" ht="13.2" hidden="false" customHeight="false" outlineLevel="0" collapsed="false">
      <c r="A127" s="0" t="s">
        <v>330</v>
      </c>
      <c r="B127" s="0" t="s">
        <v>239</v>
      </c>
      <c r="C127" s="0" t="n">
        <v>67</v>
      </c>
      <c r="D127" s="0" t="n">
        <v>169</v>
      </c>
      <c r="E127" s="0" t="n">
        <v>55.4</v>
      </c>
      <c r="F127" s="0" t="s">
        <v>246</v>
      </c>
      <c r="G127" s="0" t="n">
        <v>0</v>
      </c>
      <c r="H127" s="0" t="n">
        <v>0</v>
      </c>
      <c r="I127" s="0" t="n">
        <v>1</v>
      </c>
      <c r="J127" s="0" t="n">
        <v>0</v>
      </c>
      <c r="K127" s="0" t="n">
        <v>0</v>
      </c>
      <c r="L127" s="0" t="n">
        <v>0</v>
      </c>
      <c r="M127" s="0" t="n">
        <v>0</v>
      </c>
      <c r="N127" s="0" t="n">
        <v>23</v>
      </c>
      <c r="O127" s="0" t="n">
        <v>8</v>
      </c>
      <c r="P127" s="0" t="n">
        <v>8</v>
      </c>
      <c r="Q127" s="0" t="n">
        <v>28</v>
      </c>
      <c r="R127" s="0" t="n">
        <v>0</v>
      </c>
      <c r="S127" s="0" t="n">
        <v>999</v>
      </c>
      <c r="T127" s="0" t="n">
        <v>1</v>
      </c>
    </row>
    <row r="128" customFormat="false" ht="13.2" hidden="false" customHeight="false" outlineLevel="0" collapsed="false">
      <c r="A128" s="0" t="s">
        <v>331</v>
      </c>
      <c r="B128" s="0" t="s">
        <v>236</v>
      </c>
      <c r="C128" s="0" t="n">
        <v>44</v>
      </c>
      <c r="D128" s="0" t="n">
        <v>165</v>
      </c>
      <c r="E128" s="0" t="n">
        <v>74.1</v>
      </c>
      <c r="F128" s="0" t="s">
        <v>244</v>
      </c>
      <c r="G128" s="0" t="n">
        <v>0</v>
      </c>
      <c r="H128" s="0" t="n">
        <v>0</v>
      </c>
      <c r="I128" s="0" t="n">
        <v>0</v>
      </c>
      <c r="J128" s="0" t="n">
        <v>0</v>
      </c>
      <c r="K128" s="0" t="n">
        <v>0</v>
      </c>
      <c r="L128" s="0" t="n">
        <v>0</v>
      </c>
      <c r="M128" s="0" t="n">
        <v>1</v>
      </c>
      <c r="N128" s="0" t="n">
        <v>26</v>
      </c>
      <c r="O128" s="0" t="n">
        <v>8</v>
      </c>
      <c r="P128" s="0" t="n">
        <v>9</v>
      </c>
      <c r="Q128" s="0" t="n">
        <v>0</v>
      </c>
      <c r="R128" s="0" t="n">
        <v>0</v>
      </c>
      <c r="S128" s="0" t="n">
        <v>0</v>
      </c>
    </row>
    <row r="129" customFormat="false" ht="13.2" hidden="false" customHeight="false" outlineLevel="0" collapsed="false">
      <c r="A129" s="0" t="s">
        <v>332</v>
      </c>
      <c r="B129" s="0" t="s">
        <v>239</v>
      </c>
      <c r="C129" s="0" t="n">
        <v>55</v>
      </c>
      <c r="D129" s="0" t="n">
        <v>172</v>
      </c>
      <c r="E129" s="0" t="n">
        <v>96.2</v>
      </c>
      <c r="F129" s="0" t="s">
        <v>252</v>
      </c>
      <c r="G129" s="0" t="n">
        <v>0</v>
      </c>
      <c r="H129" s="0" t="n">
        <v>0</v>
      </c>
      <c r="I129" s="0" t="n">
        <v>0</v>
      </c>
      <c r="J129" s="0" t="n">
        <v>1</v>
      </c>
      <c r="K129" s="0" t="n">
        <v>0</v>
      </c>
      <c r="L129" s="0" t="n">
        <v>0</v>
      </c>
      <c r="M129" s="0" t="n">
        <v>0</v>
      </c>
      <c r="N129" s="0" t="n">
        <v>24</v>
      </c>
      <c r="O129" s="0" t="n">
        <v>8</v>
      </c>
      <c r="P129" s="0" t="n">
        <v>9</v>
      </c>
      <c r="Q129" s="0" t="n">
        <v>0</v>
      </c>
      <c r="R129" s="0" t="n">
        <v>999</v>
      </c>
      <c r="S129" s="0" t="n">
        <v>999</v>
      </c>
    </row>
    <row r="130" customFormat="false" ht="13.2" hidden="false" customHeight="false" outlineLevel="0" collapsed="false">
      <c r="A130" s="0" t="s">
        <v>333</v>
      </c>
      <c r="B130" s="0" t="s">
        <v>236</v>
      </c>
      <c r="C130" s="0" t="n">
        <v>22</v>
      </c>
      <c r="D130" s="0" t="n">
        <v>178</v>
      </c>
      <c r="E130" s="0" t="n">
        <v>76.4</v>
      </c>
      <c r="F130" s="0" t="s">
        <v>237</v>
      </c>
      <c r="G130" s="0" t="n">
        <v>1</v>
      </c>
      <c r="H130" s="0" t="n">
        <v>0</v>
      </c>
      <c r="I130" s="0" t="n">
        <v>0</v>
      </c>
      <c r="J130" s="0" t="n">
        <v>0</v>
      </c>
      <c r="K130" s="0" t="n">
        <v>0</v>
      </c>
      <c r="L130" s="0" t="n">
        <v>0</v>
      </c>
      <c r="M130" s="0" t="n">
        <v>0</v>
      </c>
      <c r="N130" s="0" t="n">
        <v>30</v>
      </c>
      <c r="O130" s="0" t="n">
        <v>8</v>
      </c>
      <c r="P130" s="0" t="n">
        <v>11</v>
      </c>
      <c r="Q130" s="0" t="n">
        <v>0</v>
      </c>
      <c r="R130" s="0" t="n">
        <v>0</v>
      </c>
      <c r="S130" s="0" t="n">
        <v>999</v>
      </c>
    </row>
    <row r="131" customFormat="false" ht="13.2" hidden="false" customHeight="false" outlineLevel="0" collapsed="false">
      <c r="A131" s="0" t="s">
        <v>160</v>
      </c>
      <c r="B131" s="0" t="s">
        <v>239</v>
      </c>
      <c r="C131" s="0" t="n">
        <v>22</v>
      </c>
      <c r="D131" s="0" t="n">
        <v>185</v>
      </c>
      <c r="E131" s="0" t="n">
        <v>78.3</v>
      </c>
      <c r="F131" s="0" t="s">
        <v>237</v>
      </c>
      <c r="G131" s="0" t="n">
        <v>1</v>
      </c>
      <c r="H131" s="0" t="n">
        <v>0</v>
      </c>
      <c r="I131" s="0" t="n">
        <v>0</v>
      </c>
      <c r="J131" s="0" t="n">
        <v>0</v>
      </c>
      <c r="K131" s="0" t="n">
        <v>0</v>
      </c>
      <c r="L131" s="0" t="n">
        <v>0</v>
      </c>
      <c r="M131" s="0" t="n">
        <v>0</v>
      </c>
      <c r="N131" s="0" t="n">
        <v>29</v>
      </c>
      <c r="O131" s="0" t="n">
        <v>8</v>
      </c>
      <c r="P131" s="0" t="n">
        <v>11</v>
      </c>
      <c r="Q131" s="0" t="n">
        <v>0</v>
      </c>
      <c r="R131" s="0" t="n">
        <v>0</v>
      </c>
      <c r="S131" s="0" t="n">
        <v>0</v>
      </c>
    </row>
    <row r="132" customFormat="false" ht="13.2" hidden="false" customHeight="false" outlineLevel="0" collapsed="false">
      <c r="A132" s="0" t="s">
        <v>334</v>
      </c>
      <c r="B132" s="0" t="s">
        <v>236</v>
      </c>
      <c r="C132" s="0" t="n">
        <v>22</v>
      </c>
      <c r="D132" s="0" t="n">
        <v>169</v>
      </c>
      <c r="E132" s="0" t="n">
        <v>65.6</v>
      </c>
      <c r="F132" s="0" t="s">
        <v>237</v>
      </c>
      <c r="G132" s="0" t="n">
        <v>1</v>
      </c>
      <c r="H132" s="0" t="n">
        <v>0</v>
      </c>
      <c r="I132" s="0" t="n">
        <v>0</v>
      </c>
      <c r="J132" s="0" t="n">
        <v>0</v>
      </c>
      <c r="K132" s="0" t="n">
        <v>0</v>
      </c>
      <c r="L132" s="0" t="n">
        <v>0</v>
      </c>
      <c r="M132" s="0" t="n">
        <v>0</v>
      </c>
      <c r="N132" s="0" t="n">
        <v>29</v>
      </c>
      <c r="O132" s="0" t="n">
        <v>8</v>
      </c>
      <c r="P132" s="0" t="n">
        <v>12</v>
      </c>
      <c r="Q132" s="0" t="n">
        <v>2</v>
      </c>
      <c r="R132" s="0" t="n">
        <v>0</v>
      </c>
      <c r="S132" s="0" t="n">
        <v>999</v>
      </c>
    </row>
    <row r="133" customFormat="false" ht="13.2" hidden="false" customHeight="false" outlineLevel="0" collapsed="false">
      <c r="A133" s="0" t="s">
        <v>335</v>
      </c>
      <c r="B133" s="0" t="s">
        <v>239</v>
      </c>
      <c r="C133" s="0" t="n">
        <v>79</v>
      </c>
      <c r="D133" s="0" t="n">
        <v>171</v>
      </c>
      <c r="E133" s="0" t="n">
        <v>76.2</v>
      </c>
      <c r="F133" s="0" t="s">
        <v>246</v>
      </c>
      <c r="G133" s="0" t="n">
        <v>0</v>
      </c>
      <c r="H133" s="0" t="n">
        <v>0</v>
      </c>
      <c r="I133" s="0" t="n">
        <v>1</v>
      </c>
      <c r="J133" s="0" t="n">
        <v>0</v>
      </c>
      <c r="K133" s="0" t="n">
        <v>0</v>
      </c>
      <c r="L133" s="0" t="n">
        <v>0</v>
      </c>
      <c r="M133" s="0" t="n">
        <v>0</v>
      </c>
      <c r="N133" s="0" t="n">
        <v>17</v>
      </c>
      <c r="O133" s="0" t="n">
        <v>6</v>
      </c>
      <c r="P133" s="0" t="n">
        <v>6</v>
      </c>
      <c r="Q133" s="0" t="n">
        <v>32</v>
      </c>
      <c r="R133" s="0" t="n">
        <v>0</v>
      </c>
      <c r="S133" s="0" t="n">
        <v>0</v>
      </c>
      <c r="T133" s="0" t="n">
        <v>3</v>
      </c>
    </row>
    <row r="134" customFormat="false" ht="13.2" hidden="false" customHeight="false" outlineLevel="0" collapsed="false">
      <c r="A134" s="0" t="s">
        <v>336</v>
      </c>
      <c r="B134" s="0" t="s">
        <v>236</v>
      </c>
      <c r="C134" s="0" t="n">
        <v>42</v>
      </c>
      <c r="D134" s="0" t="n">
        <v>171</v>
      </c>
      <c r="E134" s="0" t="n">
        <v>63.2</v>
      </c>
      <c r="F134" s="0" t="s">
        <v>263</v>
      </c>
      <c r="G134" s="0" t="n">
        <v>0</v>
      </c>
      <c r="H134" s="0" t="n">
        <v>0</v>
      </c>
      <c r="I134" s="0" t="n">
        <v>0</v>
      </c>
      <c r="J134" s="0" t="n">
        <v>0</v>
      </c>
      <c r="K134" s="0" t="n">
        <v>1</v>
      </c>
      <c r="L134" s="0" t="n">
        <v>0</v>
      </c>
      <c r="M134" s="0" t="n">
        <v>0</v>
      </c>
      <c r="N134" s="0" t="n">
        <v>26</v>
      </c>
      <c r="O134" s="0" t="n">
        <v>8</v>
      </c>
      <c r="P134" s="0" t="n">
        <v>6</v>
      </c>
      <c r="Q134" s="0" t="n">
        <v>20</v>
      </c>
      <c r="R134" s="0" t="n">
        <v>0</v>
      </c>
      <c r="S134" s="0" t="n">
        <v>0</v>
      </c>
    </row>
    <row r="135" customFormat="false" ht="13.2" hidden="false" customHeight="false" outlineLevel="0" collapsed="false">
      <c r="A135" s="0" t="s">
        <v>196</v>
      </c>
      <c r="B135" s="0" t="s">
        <v>239</v>
      </c>
      <c r="C135" s="0" t="n">
        <v>82</v>
      </c>
      <c r="D135" s="0" t="n">
        <v>183</v>
      </c>
      <c r="E135" s="0" t="n">
        <v>68.5</v>
      </c>
      <c r="F135" s="0" t="s">
        <v>252</v>
      </c>
      <c r="G135" s="0" t="n">
        <v>0</v>
      </c>
      <c r="H135" s="0" t="n">
        <v>0</v>
      </c>
      <c r="I135" s="0" t="n">
        <v>0</v>
      </c>
      <c r="J135" s="0" t="n">
        <v>1</v>
      </c>
      <c r="K135" s="0" t="n">
        <v>0</v>
      </c>
      <c r="L135" s="0" t="n">
        <v>0</v>
      </c>
      <c r="M135" s="0" t="n">
        <v>0</v>
      </c>
      <c r="N135" s="0" t="n">
        <v>17</v>
      </c>
      <c r="O135" s="0" t="n">
        <v>8</v>
      </c>
      <c r="P135" s="0" t="n">
        <v>7</v>
      </c>
      <c r="Q135" s="0" t="n">
        <v>7</v>
      </c>
      <c r="R135" s="0" t="n">
        <v>0</v>
      </c>
      <c r="S135" s="0" t="n">
        <v>0</v>
      </c>
    </row>
    <row r="136" customFormat="false" ht="13.2" hidden="false" customHeight="false" outlineLevel="0" collapsed="false">
      <c r="A136" s="0" t="s">
        <v>337</v>
      </c>
      <c r="B136" s="0" t="s">
        <v>236</v>
      </c>
      <c r="C136" s="0" t="n">
        <v>72</v>
      </c>
      <c r="D136" s="0" t="n">
        <v>167</v>
      </c>
      <c r="E136" s="0" t="n">
        <v>78.6</v>
      </c>
      <c r="F136" s="0" t="s">
        <v>249</v>
      </c>
      <c r="G136" s="0" t="n">
        <v>0</v>
      </c>
      <c r="H136" s="0" t="n">
        <v>1</v>
      </c>
      <c r="I136" s="0" t="n">
        <v>0</v>
      </c>
      <c r="J136" s="0" t="n">
        <v>0</v>
      </c>
      <c r="K136" s="0" t="n">
        <v>0</v>
      </c>
      <c r="L136" s="0" t="n">
        <v>0</v>
      </c>
      <c r="M136" s="0" t="n">
        <v>0</v>
      </c>
      <c r="N136" s="0" t="n">
        <v>22</v>
      </c>
      <c r="O136" s="0" t="n">
        <v>8</v>
      </c>
      <c r="P136" s="0" t="n">
        <v>10</v>
      </c>
      <c r="Q136" s="0" t="n">
        <v>5</v>
      </c>
      <c r="R136" s="0" t="n">
        <v>0</v>
      </c>
      <c r="S136" s="0" t="n">
        <v>0</v>
      </c>
    </row>
    <row r="137" customFormat="false" ht="13.2" hidden="false" customHeight="false" outlineLevel="0" collapsed="false">
      <c r="A137" s="0" t="s">
        <v>338</v>
      </c>
      <c r="B137" s="0" t="s">
        <v>236</v>
      </c>
      <c r="C137" s="0" t="n">
        <v>60</v>
      </c>
      <c r="D137" s="0" t="n">
        <v>154</v>
      </c>
      <c r="E137" s="0" t="n">
        <v>38.1</v>
      </c>
      <c r="F137" s="0" t="s">
        <v>246</v>
      </c>
      <c r="G137" s="0" t="n">
        <v>0</v>
      </c>
      <c r="H137" s="0" t="n">
        <v>0</v>
      </c>
      <c r="I137" s="0" t="n">
        <v>1</v>
      </c>
      <c r="J137" s="0" t="n">
        <v>0</v>
      </c>
      <c r="K137" s="0" t="n">
        <v>0</v>
      </c>
      <c r="L137" s="0" t="n">
        <v>0</v>
      </c>
      <c r="M137" s="0" t="n">
        <v>0</v>
      </c>
      <c r="N137" s="0" t="n">
        <v>25</v>
      </c>
      <c r="O137" s="0" t="n">
        <v>6</v>
      </c>
      <c r="Q137" s="0" t="n">
        <v>65</v>
      </c>
      <c r="R137" s="0" t="n">
        <v>1</v>
      </c>
      <c r="S137" s="0" t="n">
        <v>1</v>
      </c>
      <c r="T137" s="0" t="n">
        <v>4</v>
      </c>
    </row>
    <row r="138" customFormat="false" ht="13.2" hidden="false" customHeight="false" outlineLevel="0" collapsed="false">
      <c r="A138" s="0" t="s">
        <v>339</v>
      </c>
      <c r="B138" s="0" t="s">
        <v>236</v>
      </c>
      <c r="C138" s="0" t="n">
        <v>64</v>
      </c>
      <c r="D138" s="0" t="n">
        <v>167</v>
      </c>
      <c r="E138" s="0" t="n">
        <v>75</v>
      </c>
      <c r="F138" s="0" t="s">
        <v>249</v>
      </c>
      <c r="G138" s="0" t="n">
        <v>0</v>
      </c>
      <c r="H138" s="0" t="n">
        <v>1</v>
      </c>
      <c r="I138" s="0" t="n">
        <v>0</v>
      </c>
      <c r="J138" s="0" t="n">
        <v>0</v>
      </c>
      <c r="K138" s="0" t="n">
        <v>0</v>
      </c>
      <c r="L138" s="0" t="n">
        <v>0</v>
      </c>
      <c r="M138" s="0" t="n">
        <v>0</v>
      </c>
      <c r="N138" s="0" t="n">
        <v>24</v>
      </c>
      <c r="O138" s="0" t="n">
        <v>8</v>
      </c>
      <c r="P138" s="0" t="n">
        <v>12</v>
      </c>
      <c r="R138" s="0" t="n">
        <v>999</v>
      </c>
      <c r="S138" s="0" t="n">
        <v>999</v>
      </c>
      <c r="T138" s="0" t="n">
        <v>999</v>
      </c>
    </row>
    <row r="139" customFormat="false" ht="13.2" hidden="false" customHeight="false" outlineLevel="0" collapsed="false">
      <c r="A139" s="0" t="s">
        <v>124</v>
      </c>
      <c r="B139" s="0" t="s">
        <v>239</v>
      </c>
      <c r="C139" s="0" t="n">
        <v>79</v>
      </c>
      <c r="D139" s="0" t="n">
        <v>182</v>
      </c>
      <c r="E139" s="0" t="n">
        <v>94.7</v>
      </c>
      <c r="F139" s="0" t="s">
        <v>246</v>
      </c>
      <c r="G139" s="0" t="n">
        <v>0</v>
      </c>
      <c r="H139" s="0" t="n">
        <v>0</v>
      </c>
      <c r="I139" s="0" t="n">
        <v>1</v>
      </c>
      <c r="J139" s="0" t="n">
        <v>0</v>
      </c>
      <c r="K139" s="0" t="n">
        <v>0</v>
      </c>
      <c r="L139" s="0" t="n">
        <v>0</v>
      </c>
      <c r="M139" s="0" t="n">
        <v>0</v>
      </c>
      <c r="N139" s="0" t="n">
        <v>25</v>
      </c>
      <c r="O139" s="0" t="n">
        <v>8</v>
      </c>
      <c r="P139" s="0" t="n">
        <v>7</v>
      </c>
      <c r="Q139" s="0" t="n">
        <v>19</v>
      </c>
      <c r="R139" s="0" t="n">
        <v>0</v>
      </c>
      <c r="S139" s="0" t="n">
        <v>0</v>
      </c>
      <c r="T139" s="0" t="n">
        <v>3</v>
      </c>
    </row>
    <row r="140" customFormat="false" ht="13.2" hidden="false" customHeight="false" outlineLevel="0" collapsed="false">
      <c r="A140" s="0" t="s">
        <v>340</v>
      </c>
      <c r="B140" s="0" t="s">
        <v>239</v>
      </c>
      <c r="C140" s="0" t="n">
        <v>73</v>
      </c>
      <c r="D140" s="0" t="n">
        <v>180</v>
      </c>
      <c r="E140" s="0" t="n">
        <v>73.8</v>
      </c>
      <c r="F140" s="0" t="s">
        <v>246</v>
      </c>
      <c r="G140" s="0" t="n">
        <v>0</v>
      </c>
      <c r="H140" s="0" t="n">
        <v>0</v>
      </c>
      <c r="I140" s="0" t="n">
        <v>1</v>
      </c>
      <c r="J140" s="0" t="n">
        <v>0</v>
      </c>
      <c r="K140" s="0" t="n">
        <v>0</v>
      </c>
      <c r="L140" s="0" t="n">
        <v>0</v>
      </c>
      <c r="M140" s="0" t="n">
        <v>0</v>
      </c>
      <c r="N140" s="0" t="n">
        <v>22</v>
      </c>
      <c r="O140" s="0" t="n">
        <v>5</v>
      </c>
      <c r="P140" s="0" t="n">
        <v>9</v>
      </c>
      <c r="Q140" s="0" t="n">
        <v>24</v>
      </c>
      <c r="R140" s="0" t="n">
        <v>0</v>
      </c>
      <c r="S140" s="0" t="n">
        <v>0</v>
      </c>
      <c r="T140" s="0" t="n">
        <v>3</v>
      </c>
    </row>
    <row r="141" customFormat="false" ht="13.2" hidden="false" customHeight="false" outlineLevel="0" collapsed="false">
      <c r="A141" s="0" t="s">
        <v>341</v>
      </c>
      <c r="B141" s="0" t="s">
        <v>239</v>
      </c>
      <c r="C141" s="0" t="n">
        <v>55</v>
      </c>
      <c r="D141" s="0" t="n">
        <v>191</v>
      </c>
      <c r="E141" s="0" t="n">
        <v>86</v>
      </c>
      <c r="F141" s="0" t="s">
        <v>263</v>
      </c>
      <c r="G141" s="0" t="n">
        <v>0</v>
      </c>
      <c r="H141" s="0" t="n">
        <v>0</v>
      </c>
      <c r="I141" s="0" t="n">
        <v>0</v>
      </c>
      <c r="J141" s="0" t="n">
        <v>0</v>
      </c>
      <c r="K141" s="0" t="n">
        <v>1</v>
      </c>
      <c r="L141" s="0" t="n">
        <v>0</v>
      </c>
      <c r="M141" s="0" t="n">
        <v>0</v>
      </c>
      <c r="N141" s="0" t="n">
        <v>27</v>
      </c>
      <c r="O141" s="0" t="n">
        <v>8</v>
      </c>
      <c r="P141" s="0" t="n">
        <v>11</v>
      </c>
      <c r="Q141" s="0" t="n">
        <v>8</v>
      </c>
      <c r="R141" s="0" t="n">
        <v>0</v>
      </c>
      <c r="S141" s="0" t="n">
        <v>0</v>
      </c>
    </row>
    <row r="142" customFormat="false" ht="13.2" hidden="false" customHeight="false" outlineLevel="0" collapsed="false">
      <c r="A142" s="0" t="s">
        <v>342</v>
      </c>
      <c r="B142" s="0" t="s">
        <v>239</v>
      </c>
      <c r="C142" s="0" t="n">
        <v>49</v>
      </c>
      <c r="D142" s="0" t="n">
        <v>198</v>
      </c>
      <c r="E142" s="0" t="n">
        <v>139</v>
      </c>
      <c r="F142" s="0" t="s">
        <v>263</v>
      </c>
      <c r="G142" s="0" t="n">
        <v>0</v>
      </c>
      <c r="H142" s="0" t="n">
        <v>0</v>
      </c>
      <c r="I142" s="0" t="n">
        <v>0</v>
      </c>
      <c r="J142" s="0" t="n">
        <v>0</v>
      </c>
      <c r="K142" s="0" t="n">
        <v>1</v>
      </c>
      <c r="L142" s="0" t="n">
        <v>0</v>
      </c>
      <c r="M142" s="0" t="n">
        <v>0</v>
      </c>
      <c r="N142" s="0" t="n">
        <v>27</v>
      </c>
      <c r="O142" s="0" t="n">
        <v>6</v>
      </c>
      <c r="P142" s="0" t="n">
        <v>6</v>
      </c>
      <c r="R142" s="0" t="n">
        <v>0</v>
      </c>
      <c r="S142" s="0" t="n">
        <v>0</v>
      </c>
    </row>
    <row r="143" customFormat="false" ht="13.2" hidden="false" customHeight="false" outlineLevel="0" collapsed="false">
      <c r="A143" s="0" t="s">
        <v>343</v>
      </c>
      <c r="B143" s="0" t="s">
        <v>239</v>
      </c>
      <c r="C143" s="0" t="n">
        <v>45</v>
      </c>
      <c r="D143" s="0" t="n">
        <v>176</v>
      </c>
      <c r="E143" s="0" t="n">
        <v>86.4</v>
      </c>
      <c r="F143" s="0" t="s">
        <v>263</v>
      </c>
      <c r="G143" s="0" t="n">
        <v>0</v>
      </c>
      <c r="H143" s="0" t="n">
        <v>0</v>
      </c>
      <c r="I143" s="0" t="n">
        <v>0</v>
      </c>
      <c r="J143" s="0" t="n">
        <v>0</v>
      </c>
      <c r="K143" s="0" t="n">
        <v>1</v>
      </c>
      <c r="L143" s="0" t="n">
        <v>0</v>
      </c>
      <c r="M143" s="0" t="n">
        <v>0</v>
      </c>
      <c r="N143" s="0" t="n">
        <v>24</v>
      </c>
      <c r="O143" s="0" t="n">
        <v>8</v>
      </c>
      <c r="P143" s="0" t="n">
        <v>7</v>
      </c>
      <c r="Q143" s="0" t="n">
        <v>5</v>
      </c>
      <c r="R143" s="0" t="n">
        <v>0</v>
      </c>
      <c r="S143" s="0" t="n">
        <v>0</v>
      </c>
    </row>
    <row r="144" customFormat="false" ht="13.2" hidden="false" customHeight="false" outlineLevel="0" collapsed="false">
      <c r="A144" s="0" t="s">
        <v>344</v>
      </c>
      <c r="B144" s="0" t="s">
        <v>239</v>
      </c>
      <c r="C144" s="0" t="n">
        <v>53</v>
      </c>
      <c r="D144" s="0" t="n">
        <v>190</v>
      </c>
      <c r="E144" s="0" t="n">
        <v>106.4</v>
      </c>
      <c r="F144" s="0" t="s">
        <v>252</v>
      </c>
      <c r="G144" s="0" t="n">
        <v>0</v>
      </c>
      <c r="H144" s="0" t="n">
        <v>0</v>
      </c>
      <c r="I144" s="0" t="n">
        <v>0</v>
      </c>
      <c r="J144" s="0" t="n">
        <v>1</v>
      </c>
      <c r="K144" s="0" t="n">
        <v>0</v>
      </c>
      <c r="L144" s="0" t="n">
        <v>0</v>
      </c>
      <c r="M144" s="0" t="n">
        <v>0</v>
      </c>
      <c r="N144" s="0" t="n">
        <v>24</v>
      </c>
      <c r="O144" s="0" t="n">
        <v>8</v>
      </c>
      <c r="P144" s="0" t="n">
        <v>12</v>
      </c>
      <c r="Q144" s="0" t="n">
        <v>6</v>
      </c>
      <c r="R144" s="0" t="n">
        <v>0</v>
      </c>
      <c r="S144" s="0" t="n">
        <v>0</v>
      </c>
    </row>
    <row r="145" customFormat="false" ht="13.2" hidden="false" customHeight="false" outlineLevel="0" collapsed="false">
      <c r="A145" s="0" t="s">
        <v>345</v>
      </c>
      <c r="B145" s="0" t="s">
        <v>239</v>
      </c>
      <c r="C145" s="0" t="n">
        <v>29</v>
      </c>
      <c r="D145" s="0" t="n">
        <v>189</v>
      </c>
      <c r="E145" s="0" t="n">
        <v>99</v>
      </c>
      <c r="F145" s="0" t="s">
        <v>263</v>
      </c>
      <c r="G145" s="0" t="n">
        <v>0</v>
      </c>
      <c r="H145" s="0" t="n">
        <v>0</v>
      </c>
      <c r="I145" s="0" t="n">
        <v>0</v>
      </c>
      <c r="J145" s="0" t="n">
        <v>0</v>
      </c>
      <c r="K145" s="0" t="n">
        <v>1</v>
      </c>
      <c r="L145" s="0" t="n">
        <v>0</v>
      </c>
      <c r="M145" s="0" t="n">
        <v>0</v>
      </c>
      <c r="N145" s="0" t="n">
        <v>28</v>
      </c>
      <c r="O145" s="0" t="n">
        <v>8</v>
      </c>
      <c r="P145" s="0" t="n">
        <v>12</v>
      </c>
      <c r="Q145" s="0" t="n">
        <v>4</v>
      </c>
      <c r="R145" s="0" t="n">
        <v>0</v>
      </c>
      <c r="S145" s="0" t="n">
        <v>0</v>
      </c>
    </row>
    <row r="146" customFormat="false" ht="13.2" hidden="false" customHeight="false" outlineLevel="0" collapsed="false">
      <c r="A146" s="0" t="s">
        <v>346</v>
      </c>
      <c r="B146" s="0" t="s">
        <v>236</v>
      </c>
      <c r="C146" s="0" t="n">
        <v>31</v>
      </c>
      <c r="D146" s="0" t="n">
        <v>169</v>
      </c>
      <c r="E146" s="0" t="n">
        <v>68.6</v>
      </c>
      <c r="F146" s="0" t="s">
        <v>263</v>
      </c>
      <c r="G146" s="0" t="n">
        <v>0</v>
      </c>
      <c r="H146" s="0" t="n">
        <v>0</v>
      </c>
      <c r="I146" s="0" t="n">
        <v>0</v>
      </c>
      <c r="J146" s="0" t="n">
        <v>0</v>
      </c>
      <c r="K146" s="0" t="n">
        <v>1</v>
      </c>
      <c r="L146" s="0" t="n">
        <v>0</v>
      </c>
      <c r="M146" s="0" t="n">
        <v>0</v>
      </c>
      <c r="N146" s="0" t="n">
        <v>26</v>
      </c>
      <c r="O146" s="0" t="n">
        <v>7</v>
      </c>
      <c r="P146" s="0" t="n">
        <v>9</v>
      </c>
      <c r="Q146" s="0" t="n">
        <v>10</v>
      </c>
      <c r="R146" s="0" t="n">
        <v>0</v>
      </c>
      <c r="S146" s="0" t="n">
        <v>0</v>
      </c>
    </row>
    <row r="147" customFormat="false" ht="13.2" hidden="false" customHeight="false" outlineLevel="0" collapsed="false">
      <c r="A147" s="0" t="s">
        <v>347</v>
      </c>
      <c r="B147" s="0" t="s">
        <v>239</v>
      </c>
      <c r="C147" s="0" t="n">
        <v>50</v>
      </c>
      <c r="D147" s="0" t="n">
        <v>177</v>
      </c>
      <c r="E147" s="0" t="n">
        <v>89.6</v>
      </c>
      <c r="F147" s="0" t="s">
        <v>246</v>
      </c>
      <c r="G147" s="0" t="n">
        <v>0</v>
      </c>
      <c r="H147" s="0" t="n">
        <v>0</v>
      </c>
      <c r="I147" s="0" t="n">
        <v>1</v>
      </c>
      <c r="J147" s="0" t="n">
        <v>0</v>
      </c>
      <c r="K147" s="0" t="n">
        <v>0</v>
      </c>
      <c r="L147" s="0" t="n">
        <v>0</v>
      </c>
      <c r="M147" s="0" t="n">
        <v>0</v>
      </c>
      <c r="N147" s="0" t="n">
        <v>28</v>
      </c>
      <c r="P147" s="0" t="n">
        <v>11</v>
      </c>
      <c r="Q147" s="0" t="n">
        <v>7</v>
      </c>
      <c r="R147" s="0" t="n">
        <v>0</v>
      </c>
      <c r="S147" s="0" t="n">
        <v>0</v>
      </c>
      <c r="T147" s="0" t="n">
        <v>1</v>
      </c>
    </row>
    <row r="148" customFormat="false" ht="13.2" hidden="false" customHeight="false" outlineLevel="0" collapsed="false">
      <c r="A148" s="0" t="s">
        <v>200</v>
      </c>
      <c r="B148" s="0" t="s">
        <v>239</v>
      </c>
      <c r="C148" s="0" t="n">
        <v>18</v>
      </c>
      <c r="D148" s="0" t="n">
        <v>192</v>
      </c>
      <c r="E148" s="0" t="n">
        <v>76</v>
      </c>
      <c r="F148" s="0" t="s">
        <v>252</v>
      </c>
      <c r="G148" s="0" t="n">
        <v>0</v>
      </c>
      <c r="H148" s="0" t="n">
        <v>0</v>
      </c>
      <c r="I148" s="0" t="n">
        <v>0</v>
      </c>
      <c r="J148" s="0" t="n">
        <v>1</v>
      </c>
      <c r="K148" s="0" t="n">
        <v>0</v>
      </c>
      <c r="L148" s="0" t="n">
        <v>0</v>
      </c>
      <c r="M148" s="0" t="n">
        <v>0</v>
      </c>
      <c r="N148" s="0" t="n">
        <v>29</v>
      </c>
      <c r="O148" s="0" t="n">
        <v>8</v>
      </c>
      <c r="P148" s="0" t="n">
        <v>9</v>
      </c>
      <c r="Q148" s="0" t="n">
        <v>0</v>
      </c>
      <c r="R148" s="0" t="n">
        <v>0</v>
      </c>
      <c r="S148" s="0" t="n">
        <v>0</v>
      </c>
    </row>
    <row r="149" customFormat="false" ht="13.2" hidden="false" customHeight="false" outlineLevel="0" collapsed="false">
      <c r="A149" s="0" t="s">
        <v>348</v>
      </c>
      <c r="B149" s="0" t="s">
        <v>239</v>
      </c>
      <c r="C149" s="0" t="n">
        <v>75</v>
      </c>
      <c r="D149" s="0" t="n">
        <v>184</v>
      </c>
      <c r="E149" s="0" t="n">
        <v>80</v>
      </c>
      <c r="F149" s="0" t="s">
        <v>246</v>
      </c>
      <c r="G149" s="0" t="n">
        <v>0</v>
      </c>
      <c r="H149" s="0" t="n">
        <v>0</v>
      </c>
      <c r="I149" s="0" t="n">
        <v>1</v>
      </c>
      <c r="J149" s="0" t="n">
        <v>0</v>
      </c>
      <c r="K149" s="0" t="n">
        <v>0</v>
      </c>
      <c r="L149" s="0" t="n">
        <v>0</v>
      </c>
      <c r="M149" s="0" t="n">
        <v>0</v>
      </c>
      <c r="N149" s="0" t="n">
        <v>20</v>
      </c>
      <c r="O149" s="0" t="n">
        <v>8</v>
      </c>
      <c r="Q149" s="0" t="n">
        <v>68</v>
      </c>
      <c r="R149" s="0" t="n">
        <v>0</v>
      </c>
      <c r="S149" s="0" t="n">
        <v>1</v>
      </c>
      <c r="T149" s="0" t="n">
        <v>3</v>
      </c>
    </row>
    <row r="150" customFormat="false" ht="13.2" hidden="false" customHeight="false" outlineLevel="0" collapsed="false">
      <c r="A150" s="0" t="s">
        <v>349</v>
      </c>
      <c r="B150" s="0" t="s">
        <v>236</v>
      </c>
      <c r="C150" s="0" t="n">
        <v>69</v>
      </c>
      <c r="D150" s="0" t="n">
        <v>161</v>
      </c>
      <c r="E150" s="0" t="n">
        <v>58.9</v>
      </c>
      <c r="F150" s="0" t="s">
        <v>246</v>
      </c>
      <c r="G150" s="0" t="n">
        <v>0</v>
      </c>
      <c r="H150" s="0" t="n">
        <v>0</v>
      </c>
      <c r="I150" s="0" t="n">
        <v>1</v>
      </c>
      <c r="J150" s="0" t="n">
        <v>0</v>
      </c>
      <c r="K150" s="0" t="n">
        <v>0</v>
      </c>
      <c r="L150" s="0" t="n">
        <v>0</v>
      </c>
      <c r="M150" s="0" t="n">
        <v>0</v>
      </c>
      <c r="N150" s="0" t="n">
        <v>22</v>
      </c>
      <c r="O150" s="0" t="n">
        <v>8</v>
      </c>
    </row>
    <row r="151" customFormat="false" ht="13.2" hidden="false" customHeight="false" outlineLevel="0" collapsed="false">
      <c r="A151" s="0" t="s">
        <v>350</v>
      </c>
      <c r="B151" s="0" t="s">
        <v>236</v>
      </c>
      <c r="C151" s="0" t="n">
        <v>75</v>
      </c>
      <c r="D151" s="0" t="n">
        <v>155</v>
      </c>
      <c r="E151" s="0" t="n">
        <v>72.7</v>
      </c>
      <c r="F151" s="0" t="s">
        <v>252</v>
      </c>
      <c r="G151" s="0" t="n">
        <v>0</v>
      </c>
      <c r="H151" s="0" t="n">
        <v>0</v>
      </c>
      <c r="I151" s="0" t="n">
        <v>0</v>
      </c>
      <c r="J151" s="0" t="n">
        <v>1</v>
      </c>
      <c r="K151" s="0" t="n">
        <v>0</v>
      </c>
      <c r="L151" s="0" t="n">
        <v>0</v>
      </c>
      <c r="M151" s="0" t="n">
        <v>0</v>
      </c>
      <c r="N151" s="0" t="n">
        <v>23</v>
      </c>
      <c r="O151" s="0" t="n">
        <v>8</v>
      </c>
    </row>
    <row r="152" customFormat="false" ht="13.2" hidden="false" customHeight="false" outlineLevel="0" collapsed="false">
      <c r="A152" s="0" t="s">
        <v>351</v>
      </c>
      <c r="B152" s="0" t="s">
        <v>236</v>
      </c>
      <c r="C152" s="0" t="n">
        <v>25</v>
      </c>
      <c r="D152" s="0" t="n">
        <v>178</v>
      </c>
      <c r="E152" s="0" t="n">
        <v>70.2</v>
      </c>
      <c r="F152" s="0" t="s">
        <v>263</v>
      </c>
      <c r="G152" s="0" t="n">
        <v>0</v>
      </c>
      <c r="H152" s="0" t="n">
        <v>0</v>
      </c>
      <c r="I152" s="0" t="n">
        <v>0</v>
      </c>
      <c r="J152" s="0" t="n">
        <v>0</v>
      </c>
      <c r="K152" s="0" t="n">
        <v>1</v>
      </c>
      <c r="L152" s="0" t="n">
        <v>0</v>
      </c>
      <c r="M152" s="0" t="n">
        <v>0</v>
      </c>
      <c r="N152" s="0" t="n">
        <v>28</v>
      </c>
      <c r="O152" s="0" t="n">
        <v>8</v>
      </c>
    </row>
    <row r="153" customFormat="false" ht="13.2" hidden="false" customHeight="false" outlineLevel="0" collapsed="false">
      <c r="A153" s="0" t="s">
        <v>32</v>
      </c>
      <c r="B153" s="0" t="s">
        <v>236</v>
      </c>
      <c r="C153" s="0" t="n">
        <v>79</v>
      </c>
      <c r="D153" s="0" t="n">
        <v>170</v>
      </c>
      <c r="E153" s="0" t="n">
        <v>92</v>
      </c>
      <c r="F153" s="0" t="s">
        <v>249</v>
      </c>
      <c r="G153" s="0" t="n">
        <v>0</v>
      </c>
      <c r="H153" s="0" t="n">
        <v>1</v>
      </c>
      <c r="I153" s="0" t="n">
        <v>0</v>
      </c>
      <c r="J153" s="0" t="n">
        <v>0</v>
      </c>
      <c r="K153" s="0" t="n">
        <v>0</v>
      </c>
      <c r="L153" s="0" t="n">
        <v>0</v>
      </c>
      <c r="M153" s="0" t="n">
        <v>0</v>
      </c>
      <c r="N153" s="0" t="n">
        <v>29</v>
      </c>
      <c r="O153" s="0" t="n">
        <v>8</v>
      </c>
      <c r="P153" s="0" t="n">
        <v>8</v>
      </c>
      <c r="Q153" s="0" t="n">
        <v>4</v>
      </c>
      <c r="R153" s="0" t="n">
        <v>0</v>
      </c>
    </row>
    <row r="154" customFormat="false" ht="13.2" hidden="false" customHeight="false" outlineLevel="0" collapsed="false">
      <c r="A154" s="0" t="s">
        <v>16</v>
      </c>
      <c r="B154" s="0" t="s">
        <v>236</v>
      </c>
      <c r="C154" s="0" t="n">
        <v>35</v>
      </c>
      <c r="D154" s="0" t="n">
        <v>180</v>
      </c>
      <c r="E154" s="0" t="n">
        <v>82</v>
      </c>
      <c r="F154" s="0" t="s">
        <v>263</v>
      </c>
      <c r="G154" s="0" t="n">
        <v>0</v>
      </c>
      <c r="H154" s="0" t="n">
        <v>0</v>
      </c>
      <c r="I154" s="0" t="n">
        <v>0</v>
      </c>
      <c r="J154" s="0" t="n">
        <v>0</v>
      </c>
      <c r="K154" s="0" t="n">
        <v>1</v>
      </c>
      <c r="L154" s="0" t="n">
        <v>0</v>
      </c>
      <c r="M154" s="0" t="n">
        <v>0</v>
      </c>
      <c r="N154" s="0" t="n">
        <v>29</v>
      </c>
      <c r="O154" s="0" t="n">
        <v>8</v>
      </c>
      <c r="P154" s="0" t="n">
        <v>11</v>
      </c>
      <c r="Q154" s="0" t="n">
        <v>0</v>
      </c>
      <c r="R154" s="0" t="n">
        <v>0</v>
      </c>
      <c r="T154" s="0" t="n">
        <v>0</v>
      </c>
    </row>
    <row r="155" customFormat="false" ht="13.2" hidden="false" customHeight="false" outlineLevel="0" collapsed="false">
      <c r="A155" s="0" t="s">
        <v>6</v>
      </c>
      <c r="B155" s="0" t="s">
        <v>236</v>
      </c>
      <c r="C155" s="0" t="n">
        <v>49</v>
      </c>
      <c r="D155" s="0" t="n">
        <v>156</v>
      </c>
      <c r="E155" s="0" t="n">
        <v>81</v>
      </c>
      <c r="F155" s="0" t="s">
        <v>263</v>
      </c>
      <c r="G155" s="0" t="n">
        <v>0</v>
      </c>
      <c r="H155" s="0" t="n">
        <v>0</v>
      </c>
      <c r="I155" s="0" t="n">
        <v>0</v>
      </c>
      <c r="J155" s="0" t="n">
        <v>0</v>
      </c>
      <c r="K155" s="0" t="n">
        <v>1</v>
      </c>
      <c r="L155" s="0" t="n">
        <v>0</v>
      </c>
      <c r="M155" s="0" t="n">
        <v>0</v>
      </c>
      <c r="N155" s="0" t="n">
        <v>29</v>
      </c>
      <c r="O155" s="0" t="n">
        <v>7</v>
      </c>
      <c r="P155" s="0" t="n">
        <v>5</v>
      </c>
      <c r="Q155" s="0" t="n">
        <v>22</v>
      </c>
      <c r="R155" s="0" t="n">
        <v>0</v>
      </c>
    </row>
    <row r="156" customFormat="false" ht="13.2" hidden="false" customHeight="false" outlineLevel="0" collapsed="false">
      <c r="A156" s="0" t="s">
        <v>352</v>
      </c>
      <c r="B156" s="0" t="s">
        <v>236</v>
      </c>
      <c r="C156" s="0" t="n">
        <v>30</v>
      </c>
      <c r="D156" s="0" t="n">
        <v>174</v>
      </c>
      <c r="E156" s="0" t="n">
        <v>80</v>
      </c>
      <c r="F156" s="0" t="s">
        <v>263</v>
      </c>
      <c r="G156" s="0" t="n">
        <v>0</v>
      </c>
      <c r="H156" s="0" t="n">
        <v>0</v>
      </c>
      <c r="I156" s="0" t="n">
        <v>0</v>
      </c>
      <c r="J156" s="0" t="n">
        <v>0</v>
      </c>
      <c r="K156" s="0" t="n">
        <v>1</v>
      </c>
      <c r="L156" s="0" t="n">
        <v>0</v>
      </c>
      <c r="M156" s="0" t="n">
        <v>0</v>
      </c>
      <c r="N156" s="0" t="n">
        <v>30</v>
      </c>
      <c r="O156" s="0" t="n">
        <v>8</v>
      </c>
      <c r="P156" s="0" t="n">
        <v>2</v>
      </c>
      <c r="Q156" s="0" t="n">
        <v>8</v>
      </c>
      <c r="R156" s="0" t="n">
        <v>0</v>
      </c>
      <c r="S156" s="0" t="n">
        <v>0</v>
      </c>
    </row>
    <row r="157" customFormat="false" ht="13.2" hidden="false" customHeight="false" outlineLevel="0" collapsed="false">
      <c r="A157" s="0" t="s">
        <v>353</v>
      </c>
      <c r="B157" s="0" t="s">
        <v>236</v>
      </c>
      <c r="C157" s="0" t="n">
        <v>66</v>
      </c>
      <c r="D157" s="0" t="n">
        <v>170</v>
      </c>
      <c r="E157" s="0" t="n">
        <v>55</v>
      </c>
      <c r="F157" s="0" t="s">
        <v>249</v>
      </c>
      <c r="G157" s="0" t="n">
        <v>0</v>
      </c>
      <c r="H157" s="0" t="n">
        <v>1</v>
      </c>
      <c r="I157" s="0" t="n">
        <v>0</v>
      </c>
      <c r="J157" s="0" t="n">
        <v>0</v>
      </c>
      <c r="K157" s="0" t="n">
        <v>0</v>
      </c>
      <c r="L157" s="0" t="n">
        <v>0</v>
      </c>
      <c r="M157" s="0" t="n">
        <v>0</v>
      </c>
      <c r="N157" s="0" t="n">
        <v>28</v>
      </c>
      <c r="O157" s="0" t="n">
        <v>8</v>
      </c>
      <c r="P157" s="0" t="n">
        <v>11</v>
      </c>
      <c r="Q157" s="0" t="n">
        <v>2</v>
      </c>
      <c r="R157" s="0" t="n">
        <v>0</v>
      </c>
    </row>
    <row r="158" customFormat="false" ht="13.2" hidden="false" customHeight="false" outlineLevel="0" collapsed="false">
      <c r="A158" s="0" t="s">
        <v>354</v>
      </c>
      <c r="B158" s="0" t="s">
        <v>236</v>
      </c>
      <c r="C158" s="0" t="n">
        <v>57</v>
      </c>
      <c r="D158" s="0" t="n">
        <v>162</v>
      </c>
      <c r="E158" s="0" t="n">
        <v>72</v>
      </c>
      <c r="F158" s="0" t="s">
        <v>275</v>
      </c>
      <c r="G158" s="0" t="n">
        <v>0</v>
      </c>
      <c r="H158" s="0" t="n">
        <v>0</v>
      </c>
      <c r="I158" s="0" t="n">
        <v>0</v>
      </c>
      <c r="J158" s="0" t="n">
        <v>0</v>
      </c>
      <c r="K158" s="0" t="n">
        <v>0</v>
      </c>
      <c r="L158" s="0" t="n">
        <v>1</v>
      </c>
      <c r="M158" s="0" t="n">
        <v>0</v>
      </c>
      <c r="N158" s="0" t="n">
        <v>27</v>
      </c>
      <c r="O158" s="0" t="n">
        <v>8</v>
      </c>
      <c r="P158" s="0" t="n">
        <v>12</v>
      </c>
      <c r="Q158" s="0" t="n">
        <v>6</v>
      </c>
      <c r="R158" s="0" t="n">
        <v>0</v>
      </c>
    </row>
    <row r="159" customFormat="false" ht="13.2" hidden="false" customHeight="false" outlineLevel="0" collapsed="false">
      <c r="A159" s="0" t="s">
        <v>355</v>
      </c>
      <c r="B159" s="0" t="s">
        <v>236</v>
      </c>
      <c r="C159" s="0" t="n">
        <v>85</v>
      </c>
      <c r="D159" s="0" t="n">
        <v>164</v>
      </c>
      <c r="E159" s="0" t="n">
        <v>78</v>
      </c>
      <c r="F159" s="0" t="s">
        <v>275</v>
      </c>
      <c r="G159" s="0" t="n">
        <v>0</v>
      </c>
      <c r="H159" s="0" t="n">
        <v>0</v>
      </c>
      <c r="I159" s="0" t="n">
        <v>0</v>
      </c>
      <c r="J159" s="0" t="n">
        <v>0</v>
      </c>
      <c r="K159" s="0" t="n">
        <v>0</v>
      </c>
      <c r="L159" s="0" t="n">
        <v>1</v>
      </c>
      <c r="M159" s="0" t="n">
        <v>0</v>
      </c>
      <c r="N159" s="0" t="n">
        <v>21</v>
      </c>
      <c r="O159" s="0" t="n">
        <v>8</v>
      </c>
    </row>
    <row r="160" customFormat="false" ht="13.2" hidden="false" customHeight="false" outlineLevel="0" collapsed="false">
      <c r="A160" s="0" t="s">
        <v>356</v>
      </c>
      <c r="B160" s="0" t="s">
        <v>239</v>
      </c>
      <c r="C160" s="0" t="n">
        <v>63</v>
      </c>
      <c r="D160" s="0" t="n">
        <v>177</v>
      </c>
      <c r="E160" s="0" t="n">
        <v>71.6</v>
      </c>
      <c r="F160" s="0" t="s">
        <v>249</v>
      </c>
      <c r="G160" s="0" t="n">
        <v>0</v>
      </c>
      <c r="H160" s="0" t="n">
        <v>1</v>
      </c>
      <c r="I160" s="0" t="n">
        <v>0</v>
      </c>
      <c r="J160" s="0" t="n">
        <v>0</v>
      </c>
      <c r="K160" s="0" t="n">
        <v>0</v>
      </c>
      <c r="L160" s="0" t="n">
        <v>0</v>
      </c>
      <c r="M160" s="0" t="n">
        <v>0</v>
      </c>
      <c r="N160" s="0" t="n">
        <v>25</v>
      </c>
      <c r="O160" s="0" t="n">
        <v>8</v>
      </c>
      <c r="P160" s="0" t="n">
        <v>12</v>
      </c>
      <c r="Q160" s="0" t="n">
        <v>7</v>
      </c>
      <c r="R160" s="0" t="n">
        <v>0</v>
      </c>
      <c r="S160" s="0" t="n">
        <v>0</v>
      </c>
    </row>
    <row r="161" customFormat="false" ht="13.2" hidden="false" customHeight="false" outlineLevel="0" collapsed="false">
      <c r="A161" s="0" t="s">
        <v>357</v>
      </c>
      <c r="B161" s="0" t="s">
        <v>239</v>
      </c>
      <c r="C161" s="0" t="n">
        <v>77</v>
      </c>
      <c r="D161" s="0" t="n">
        <v>174</v>
      </c>
      <c r="E161" s="0" t="n">
        <v>86.9</v>
      </c>
      <c r="F161" s="0" t="s">
        <v>249</v>
      </c>
      <c r="G161" s="0" t="n">
        <v>0</v>
      </c>
      <c r="H161" s="0" t="n">
        <v>1</v>
      </c>
      <c r="I161" s="0" t="n">
        <v>0</v>
      </c>
      <c r="J161" s="0" t="n">
        <v>0</v>
      </c>
      <c r="K161" s="0" t="n">
        <v>0</v>
      </c>
      <c r="L161" s="0" t="n">
        <v>0</v>
      </c>
      <c r="M161" s="0" t="n">
        <v>0</v>
      </c>
      <c r="N161" s="0" t="n">
        <v>19</v>
      </c>
      <c r="O161" s="0" t="n">
        <v>8</v>
      </c>
      <c r="P161" s="0" t="n">
        <v>5</v>
      </c>
      <c r="Q161" s="0" t="n">
        <v>17</v>
      </c>
      <c r="R161" s="0" t="n">
        <v>0</v>
      </c>
      <c r="S161" s="0" t="n">
        <v>0</v>
      </c>
    </row>
    <row r="162" customFormat="false" ht="13.2" hidden="false" customHeight="false" outlineLevel="0" collapsed="false">
      <c r="A162" s="0" t="s">
        <v>358</v>
      </c>
      <c r="B162" s="0" t="s">
        <v>239</v>
      </c>
      <c r="C162" s="0" t="n">
        <v>49</v>
      </c>
      <c r="D162" s="0" t="n">
        <v>197</v>
      </c>
      <c r="E162" s="0" t="n">
        <v>113</v>
      </c>
      <c r="F162" s="0" t="s">
        <v>237</v>
      </c>
      <c r="G162" s="0" t="n">
        <v>1</v>
      </c>
      <c r="H162" s="0" t="n">
        <v>0</v>
      </c>
      <c r="I162" s="0" t="n">
        <v>0</v>
      </c>
      <c r="J162" s="0" t="n">
        <v>0</v>
      </c>
      <c r="K162" s="0" t="n">
        <v>0</v>
      </c>
      <c r="L162" s="0" t="n">
        <v>0</v>
      </c>
      <c r="M162" s="0" t="n">
        <v>0</v>
      </c>
      <c r="N162" s="0" t="n">
        <v>25</v>
      </c>
      <c r="O162" s="0" t="n">
        <v>8</v>
      </c>
      <c r="P162" s="0" t="n">
        <v>12</v>
      </c>
      <c r="Q162" s="0" t="n">
        <v>0</v>
      </c>
      <c r="R162" s="0" t="n">
        <v>0</v>
      </c>
      <c r="S162" s="0" t="n">
        <v>0</v>
      </c>
    </row>
    <row r="163" customFormat="false" ht="13.2" hidden="false" customHeight="false" outlineLevel="0" collapsed="false">
      <c r="A163" s="0" t="s">
        <v>359</v>
      </c>
      <c r="B163" s="0" t="s">
        <v>239</v>
      </c>
      <c r="C163" s="0" t="n">
        <v>50</v>
      </c>
      <c r="D163" s="0" t="n">
        <v>188</v>
      </c>
      <c r="E163" s="0" t="n">
        <v>115.9</v>
      </c>
      <c r="F163" s="0" t="s">
        <v>275</v>
      </c>
      <c r="G163" s="0" t="n">
        <v>0</v>
      </c>
      <c r="H163" s="0" t="n">
        <v>0</v>
      </c>
      <c r="I163" s="0" t="n">
        <v>0</v>
      </c>
      <c r="J163" s="0" t="n">
        <v>0</v>
      </c>
      <c r="K163" s="0" t="n">
        <v>0</v>
      </c>
      <c r="L163" s="0" t="n">
        <v>1</v>
      </c>
      <c r="M163" s="0" t="n">
        <v>0</v>
      </c>
      <c r="N163" s="0" t="n">
        <v>23</v>
      </c>
      <c r="O163" s="0" t="n">
        <v>8</v>
      </c>
      <c r="P163" s="0" t="n">
        <v>11</v>
      </c>
      <c r="Q163" s="0" t="n">
        <v>4</v>
      </c>
      <c r="R163" s="0" t="n">
        <v>0</v>
      </c>
      <c r="S163" s="0" t="n">
        <v>0</v>
      </c>
    </row>
    <row r="164" customFormat="false" ht="13.2" hidden="false" customHeight="false" outlineLevel="0" collapsed="false">
      <c r="A164" s="0" t="s">
        <v>28</v>
      </c>
      <c r="B164" s="0" t="s">
        <v>236</v>
      </c>
      <c r="C164" s="0" t="n">
        <v>66</v>
      </c>
      <c r="D164" s="0" t="n">
        <v>170</v>
      </c>
      <c r="E164" s="0" t="n">
        <v>56.8</v>
      </c>
      <c r="F164" s="0" t="s">
        <v>249</v>
      </c>
      <c r="G164" s="0" t="n">
        <v>0</v>
      </c>
      <c r="H164" s="0" t="n">
        <v>1</v>
      </c>
      <c r="I164" s="0" t="n">
        <v>0</v>
      </c>
      <c r="J164" s="0" t="n">
        <v>0</v>
      </c>
      <c r="K164" s="0" t="n">
        <v>0</v>
      </c>
      <c r="L164" s="0" t="n">
        <v>0</v>
      </c>
      <c r="M164" s="0" t="n">
        <v>0</v>
      </c>
      <c r="N164" s="0" t="n">
        <v>30</v>
      </c>
      <c r="O164" s="0" t="n">
        <v>8</v>
      </c>
      <c r="P164" s="0" t="n">
        <v>12</v>
      </c>
      <c r="Q164" s="0" t="n">
        <v>5</v>
      </c>
      <c r="R164" s="0" t="n">
        <v>0</v>
      </c>
      <c r="S164" s="0" t="n">
        <v>0</v>
      </c>
    </row>
    <row r="165" customFormat="false" ht="13.2" hidden="false" customHeight="false" outlineLevel="0" collapsed="false">
      <c r="A165" s="0" t="s">
        <v>360</v>
      </c>
      <c r="B165" s="0" t="s">
        <v>239</v>
      </c>
      <c r="C165" s="0" t="n">
        <v>72</v>
      </c>
      <c r="D165" s="0" t="n">
        <v>181</v>
      </c>
      <c r="E165" s="0" t="n">
        <v>80.6</v>
      </c>
      <c r="F165" s="0" t="s">
        <v>249</v>
      </c>
      <c r="G165" s="0" t="n">
        <v>0</v>
      </c>
      <c r="H165" s="0" t="n">
        <v>1</v>
      </c>
      <c r="I165" s="0" t="n">
        <v>0</v>
      </c>
      <c r="J165" s="0" t="n">
        <v>0</v>
      </c>
      <c r="K165" s="0" t="n">
        <v>0</v>
      </c>
      <c r="L165" s="0" t="n">
        <v>0</v>
      </c>
      <c r="M165" s="0" t="n">
        <v>0</v>
      </c>
      <c r="N165" s="0" t="n">
        <v>18</v>
      </c>
      <c r="O165" s="0" t="n">
        <v>6</v>
      </c>
      <c r="P165" s="0" t="n">
        <v>7</v>
      </c>
      <c r="Q165" s="0" t="n">
        <v>8</v>
      </c>
      <c r="R165" s="0" t="n">
        <v>0</v>
      </c>
      <c r="S165" s="0" t="n">
        <v>0</v>
      </c>
    </row>
    <row r="166" customFormat="false" ht="13.2" hidden="false" customHeight="false" outlineLevel="0" collapsed="false">
      <c r="A166" s="0" t="s">
        <v>20</v>
      </c>
      <c r="B166" s="0" t="s">
        <v>236</v>
      </c>
      <c r="C166" s="0" t="n">
        <v>22</v>
      </c>
      <c r="D166" s="0" t="n">
        <v>161</v>
      </c>
      <c r="E166" s="0" t="n">
        <v>59.8</v>
      </c>
      <c r="F166" s="0" t="s">
        <v>263</v>
      </c>
      <c r="G166" s="0" t="n">
        <v>0</v>
      </c>
      <c r="H166" s="0" t="n">
        <v>0</v>
      </c>
      <c r="I166" s="0" t="n">
        <v>0</v>
      </c>
      <c r="J166" s="0" t="n">
        <v>0</v>
      </c>
      <c r="K166" s="0" t="n">
        <v>1</v>
      </c>
      <c r="L166" s="0" t="n">
        <v>0</v>
      </c>
      <c r="M166" s="0" t="n">
        <v>0</v>
      </c>
      <c r="N166" s="0" t="n">
        <v>28</v>
      </c>
      <c r="O166" s="0" t="n">
        <v>8</v>
      </c>
      <c r="P166" s="0" t="n">
        <v>12</v>
      </c>
      <c r="Q166" s="0" t="n">
        <v>4</v>
      </c>
      <c r="R166" s="0" t="n">
        <v>0</v>
      </c>
      <c r="S166" s="0" t="n">
        <v>0</v>
      </c>
    </row>
    <row r="167" customFormat="false" ht="13.2" hidden="false" customHeight="false" outlineLevel="0" collapsed="false">
      <c r="A167" s="0" t="s">
        <v>361</v>
      </c>
      <c r="B167" s="0" t="s">
        <v>236</v>
      </c>
      <c r="C167" s="0" t="n">
        <v>30</v>
      </c>
      <c r="D167" s="0" t="n">
        <v>186</v>
      </c>
      <c r="E167" s="0" t="n">
        <v>93.9</v>
      </c>
      <c r="F167" s="0" t="s">
        <v>263</v>
      </c>
      <c r="G167" s="0" t="n">
        <v>0</v>
      </c>
      <c r="H167" s="0" t="n">
        <v>0</v>
      </c>
      <c r="I167" s="0" t="n">
        <v>0</v>
      </c>
      <c r="J167" s="0" t="n">
        <v>0</v>
      </c>
      <c r="K167" s="0" t="n">
        <v>1</v>
      </c>
      <c r="L167" s="0" t="n">
        <v>0</v>
      </c>
      <c r="M167" s="0" t="n">
        <v>0</v>
      </c>
      <c r="N167" s="0" t="n">
        <v>29</v>
      </c>
      <c r="O167" s="0" t="n">
        <v>8</v>
      </c>
      <c r="P167" s="0" t="n">
        <v>12</v>
      </c>
      <c r="Q167" s="0" t="n">
        <v>0</v>
      </c>
      <c r="R167" s="0" t="n">
        <v>0</v>
      </c>
      <c r="S167" s="0" t="n">
        <v>0</v>
      </c>
    </row>
    <row r="168" customFormat="false" ht="13.2" hidden="false" customHeight="false" outlineLevel="0" collapsed="false">
      <c r="A168" s="0" t="s">
        <v>362</v>
      </c>
      <c r="B168" s="0" t="s">
        <v>239</v>
      </c>
      <c r="C168" s="0" t="n">
        <v>35</v>
      </c>
      <c r="D168" s="0" t="n">
        <v>181</v>
      </c>
      <c r="E168" s="0" t="n">
        <v>85.3</v>
      </c>
      <c r="F168" s="0" t="s">
        <v>275</v>
      </c>
      <c r="G168" s="0" t="n">
        <v>0</v>
      </c>
      <c r="H168" s="0" t="n">
        <v>0</v>
      </c>
      <c r="I168" s="0" t="n">
        <v>0</v>
      </c>
      <c r="J168" s="0" t="n">
        <v>0</v>
      </c>
      <c r="K168" s="0" t="n">
        <v>0</v>
      </c>
      <c r="L168" s="0" t="n">
        <v>1</v>
      </c>
      <c r="M168" s="0" t="n">
        <v>0</v>
      </c>
      <c r="N168" s="0" t="n">
        <v>24</v>
      </c>
      <c r="O168" s="0" t="n">
        <v>8</v>
      </c>
      <c r="P168" s="0" t="n">
        <v>5</v>
      </c>
      <c r="Q168" s="0" t="n">
        <v>4</v>
      </c>
      <c r="R168" s="0" t="n">
        <v>0</v>
      </c>
    </row>
    <row r="169" customFormat="false" ht="13.2" hidden="false" customHeight="false" outlineLevel="0" collapsed="false">
      <c r="A169" s="0" t="s">
        <v>363</v>
      </c>
      <c r="B169" s="0" t="s">
        <v>239</v>
      </c>
      <c r="C169" s="0" t="n">
        <v>60</v>
      </c>
      <c r="D169" s="0" t="n">
        <v>185</v>
      </c>
      <c r="E169" s="0" t="n">
        <v>111.2</v>
      </c>
      <c r="F169" s="0" t="s">
        <v>275</v>
      </c>
      <c r="G169" s="0" t="n">
        <v>0</v>
      </c>
      <c r="H169" s="0" t="n">
        <v>0</v>
      </c>
      <c r="I169" s="0" t="n">
        <v>0</v>
      </c>
      <c r="J169" s="0" t="n">
        <v>0</v>
      </c>
      <c r="K169" s="0" t="n">
        <v>0</v>
      </c>
      <c r="L169" s="0" t="n">
        <v>1</v>
      </c>
      <c r="M169" s="0" t="n">
        <v>0</v>
      </c>
      <c r="N169" s="0" t="n">
        <v>28</v>
      </c>
      <c r="O169" s="0" t="n">
        <v>8</v>
      </c>
      <c r="P169" s="0" t="n">
        <v>7</v>
      </c>
      <c r="Q169" s="0" t="n">
        <v>19</v>
      </c>
      <c r="R169" s="0" t="n">
        <v>0</v>
      </c>
      <c r="S169" s="0" t="n">
        <v>0</v>
      </c>
    </row>
  </sheetData>
  <autoFilter ref="A1:T169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R6338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C6040" activeCellId="0" sqref="C6040"/>
    </sheetView>
  </sheetViews>
  <sheetFormatPr defaultColWidth="11.66015625" defaultRowHeight="13.2" zeroHeight="false" outlineLevelRow="0" outlineLevelCol="0"/>
  <cols>
    <col collapsed="false" customWidth="true" hidden="false" outlineLevel="0" max="1" min="1" style="0" width="9.66"/>
    <col collapsed="false" customWidth="true" hidden="false" outlineLevel="0" max="2" min="2" style="0" width="9.78"/>
    <col collapsed="false" customWidth="true" hidden="false" outlineLevel="0" max="3" min="3" style="0" width="7.22"/>
    <col collapsed="false" customWidth="true" hidden="false" outlineLevel="0" max="4" min="4" style="0" width="17.11"/>
    <col collapsed="false" customWidth="true" hidden="false" outlineLevel="0" max="5" min="5" style="0" width="8.89"/>
    <col collapsed="false" customWidth="true" hidden="false" outlineLevel="0" max="6" min="6" style="0" width="6.88"/>
    <col collapsed="false" customWidth="true" hidden="false" outlineLevel="0" max="7" min="7" style="0" width="15.22"/>
    <col collapsed="false" customWidth="true" hidden="false" outlineLevel="0" max="8" min="8" style="0" width="13.24"/>
    <col collapsed="false" customWidth="true" hidden="false" outlineLevel="0" max="9" min="9" style="0" width="8.79"/>
    <col collapsed="false" customWidth="true" hidden="false" outlineLevel="0" max="10" min="10" style="0" width="10.22"/>
    <col collapsed="false" customWidth="true" hidden="false" outlineLevel="0" max="11" min="11" style="0" width="14.43"/>
    <col collapsed="false" customWidth="true" hidden="false" outlineLevel="0" max="12" min="12" style="0" width="12.1"/>
    <col collapsed="false" customWidth="true" hidden="false" outlineLevel="0" max="17" min="13" style="0" width="6.66"/>
    <col collapsed="false" customWidth="true" hidden="false" outlineLevel="0" max="18" min="18" style="0" width="9.2"/>
    <col collapsed="false" customWidth="false" hidden="false" outlineLevel="0" max="1024" min="65" style="1" width="11.64"/>
  </cols>
  <sheetData>
    <row r="1" s="3" customFormat="true" ht="13.2" hidden="false" customHeight="false" outlineLevel="0" collapsed="false">
      <c r="A1" s="2" t="s">
        <v>0</v>
      </c>
      <c r="B1" s="2" t="s">
        <v>216</v>
      </c>
      <c r="C1" s="2" t="s">
        <v>217</v>
      </c>
      <c r="D1" s="2" t="s">
        <v>220</v>
      </c>
      <c r="E1" s="2" t="s">
        <v>364</v>
      </c>
      <c r="F1" s="2" t="s">
        <v>365</v>
      </c>
      <c r="G1" s="2" t="s">
        <v>2</v>
      </c>
      <c r="H1" s="2" t="s">
        <v>3</v>
      </c>
      <c r="I1" s="2" t="s">
        <v>4</v>
      </c>
      <c r="J1" s="2" t="s">
        <v>5</v>
      </c>
      <c r="K1" s="2" t="s">
        <v>366</v>
      </c>
      <c r="L1" s="2" t="s">
        <v>367</v>
      </c>
      <c r="M1" s="2" t="s">
        <v>368</v>
      </c>
      <c r="N1" s="2" t="s">
        <v>369</v>
      </c>
      <c r="O1" s="2" t="s">
        <v>370</v>
      </c>
      <c r="P1" s="2" t="s">
        <v>371</v>
      </c>
      <c r="Q1" s="2" t="s">
        <v>372</v>
      </c>
      <c r="R1" s="2" t="s">
        <v>373</v>
      </c>
    </row>
    <row r="2" customFormat="false" ht="12.8" hidden="false" customHeight="false" outlineLevel="0" collapsed="false">
      <c r="A2" s="0" t="str">
        <f aca="false">gait_events!B4321</f>
        <v>pp061</v>
      </c>
      <c r="B2" s="0" t="str">
        <f aca="false">VLOOKUP(A2,participants!A:B,2,0)</f>
        <v>M</v>
      </c>
      <c r="C2" s="0" t="n">
        <f aca="false">VLOOKUP(A2,participants!A:C,3,0)</f>
        <v>24</v>
      </c>
      <c r="D2" s="0" t="str">
        <f aca="false">VLOOKUP(A2,participants!A:F,6,0)</f>
        <v>YA</v>
      </c>
      <c r="E2" s="0" t="str">
        <f aca="false">IF(LEN(SUBSTITUTE(gait_events!C4321,"_run-",""))&lt;&gt;LEN(gait_events!C4321),LEFT(RIGHT(gait_events!C4321,LEN(gait_events!C4321)-19),FIND("_run-",RIGHT(gait_events!C4321,LEN(gait_events!C4321)-19),1)-1),RIGHT(gait_events!C4321,LEN(gait_events!C4321)-19))</f>
        <v>Slow</v>
      </c>
      <c r="F2" s="0" t="str">
        <f aca="false">IF(LEN(SUBSTITUTE(gait_events!C4321,"_run-",""))&lt;&gt;LEN(gait_events!C4321),RIGHT(gait_events!C4321,LEN(gait_events!C4321)-FIND("_run-",gait_events!C4321,1)-4),"")</f>
        <v/>
      </c>
      <c r="G2" s="0" t="str">
        <f aca="false">gait_events!D4321</f>
        <v>right_shank</v>
      </c>
      <c r="H2" s="0" t="str">
        <f aca="false">gait_events!E4321</f>
        <v>IC</v>
      </c>
      <c r="I2" s="0" t="n">
        <f aca="false">IF(gait_events!F4321&lt;&gt;"",gait_events!F4321,NA())</f>
        <v>1416</v>
      </c>
      <c r="J2" s="0" t="n">
        <f aca="false">IF(gait_events!G4321&lt;&gt;"",gait_events!G4321,NA())</f>
        <v>1414</v>
      </c>
      <c r="K2" s="0" t="n">
        <f aca="false">I2-J2</f>
        <v>2</v>
      </c>
      <c r="L2" s="0" t="n">
        <f aca="false">K2*5</f>
        <v>10</v>
      </c>
      <c r="M2" s="0" t="n">
        <f aca="false">IF(NOT(ISNA(I2)),1,0)</f>
        <v>1</v>
      </c>
      <c r="N2" s="0" t="n">
        <f aca="false">IF(NOT(ISNA(J2)),1,0)</f>
        <v>1</v>
      </c>
      <c r="O2" s="0" t="n">
        <f aca="false">IF(AND(NOT(ISNA(I2)),NOT(ISNA(J2))),1,0)</f>
        <v>1</v>
      </c>
      <c r="P2" s="0" t="n">
        <f aca="false">IF(AND(NOT(ISNA(I2)),ISNA(J2)),1,0)</f>
        <v>0</v>
      </c>
      <c r="Q2" s="0" t="n">
        <f aca="false">IF(AND(ISNA(I2),NOT(ISNA(J2))),1,0)</f>
        <v>0</v>
      </c>
      <c r="R2" s="0" t="n">
        <f aca="false">IF(SUM(O2:Q2)&lt;&gt;1,"ERROR",1)</f>
        <v>1</v>
      </c>
    </row>
    <row r="3" customFormat="false" ht="12.8" hidden="false" customHeight="false" outlineLevel="0" collapsed="false">
      <c r="A3" s="0" t="str">
        <f aca="false">gait_events!B4322</f>
        <v>pp061</v>
      </c>
      <c r="B3" s="0" t="str">
        <f aca="false">VLOOKUP(A3,participants!A:B,2,0)</f>
        <v>M</v>
      </c>
      <c r="C3" s="0" t="n">
        <f aca="false">VLOOKUP(A3,participants!A:C,3,0)</f>
        <v>24</v>
      </c>
      <c r="D3" s="0" t="str">
        <f aca="false">VLOOKUP(A3,participants!A:F,6,0)</f>
        <v>YA</v>
      </c>
      <c r="E3" s="0" t="str">
        <f aca="false">IF(LEN(SUBSTITUTE(gait_events!C4322,"_run-",""))&lt;&gt;LEN(gait_events!C4322),LEFT(RIGHT(gait_events!C4322,LEN(gait_events!C4322)-19),FIND("_run-",RIGHT(gait_events!C4322,LEN(gait_events!C4322)-19),1)-1),RIGHT(gait_events!C4322,LEN(gait_events!C4322)-19))</f>
        <v>Slow</v>
      </c>
      <c r="F3" s="0" t="str">
        <f aca="false">IF(LEN(SUBSTITUTE(gait_events!C4322,"_run-",""))&lt;&gt;LEN(gait_events!C4322),RIGHT(gait_events!C4322,LEN(gait_events!C4322)-FIND("_run-",gait_events!C4322,1)-4),"")</f>
        <v/>
      </c>
      <c r="G3" s="0" t="str">
        <f aca="false">gait_events!D4322</f>
        <v>right_shank</v>
      </c>
      <c r="H3" s="0" t="str">
        <f aca="false">gait_events!E4322</f>
        <v>FC</v>
      </c>
      <c r="I3" s="0" t="n">
        <f aca="false">IF(gait_events!F4322&lt;&gt;"",gait_events!F4322,NA())</f>
        <v>70</v>
      </c>
      <c r="J3" s="0" t="n">
        <f aca="false">IF(gait_events!G4322&lt;&gt;"",gait_events!G4322,NA())</f>
        <v>78</v>
      </c>
      <c r="K3" s="0" t="n">
        <f aca="false">I3-J3</f>
        <v>-8</v>
      </c>
      <c r="L3" s="0" t="n">
        <f aca="false">K3*5</f>
        <v>-40</v>
      </c>
      <c r="M3" s="0" t="n">
        <f aca="false">IF(NOT(ISNA(I3)),1,0)</f>
        <v>1</v>
      </c>
      <c r="N3" s="0" t="n">
        <f aca="false">IF(NOT(ISNA(J3)),1,0)</f>
        <v>1</v>
      </c>
      <c r="O3" s="0" t="n">
        <f aca="false">IF(AND(NOT(ISNA(I3)),NOT(ISNA(J3))),1,0)</f>
        <v>1</v>
      </c>
      <c r="P3" s="0" t="n">
        <f aca="false">IF(AND(NOT(ISNA(I3)),ISNA(J3)),1,0)</f>
        <v>0</v>
      </c>
      <c r="Q3" s="0" t="n">
        <f aca="false">IF(AND(ISNA(I3),NOT(ISNA(J3))),1,0)</f>
        <v>0</v>
      </c>
      <c r="R3" s="0" t="n">
        <f aca="false">IF(SUM(O3:Q3)&lt;&gt;1,"ERROR",1)</f>
        <v>1</v>
      </c>
    </row>
    <row r="4" customFormat="false" ht="12.8" hidden="false" customHeight="false" outlineLevel="0" collapsed="false">
      <c r="A4" s="0" t="str">
        <f aca="false">gait_events!B4323</f>
        <v>pp061</v>
      </c>
      <c r="B4" s="0" t="str">
        <f aca="false">VLOOKUP(A4,participants!A:B,2,0)</f>
        <v>M</v>
      </c>
      <c r="C4" s="0" t="n">
        <f aca="false">VLOOKUP(A4,participants!A:C,3,0)</f>
        <v>24</v>
      </c>
      <c r="D4" s="0" t="str">
        <f aca="false">VLOOKUP(A4,participants!A:F,6,0)</f>
        <v>YA</v>
      </c>
      <c r="E4" s="0" t="str">
        <f aca="false">IF(LEN(SUBSTITUTE(gait_events!C4323,"_run-",""))&lt;&gt;LEN(gait_events!C4323),LEFT(RIGHT(gait_events!C4323,LEN(gait_events!C4323)-19),FIND("_run-",RIGHT(gait_events!C4323,LEN(gait_events!C4323)-19),1)-1),RIGHT(gait_events!C4323,LEN(gait_events!C4323)-19))</f>
        <v>Slow</v>
      </c>
      <c r="F4" s="0" t="str">
        <f aca="false">IF(LEN(SUBSTITUTE(gait_events!C4323,"_run-",""))&lt;&gt;LEN(gait_events!C4323),RIGHT(gait_events!C4323,LEN(gait_events!C4323)-FIND("_run-",gait_events!C4323,1)-4),"")</f>
        <v/>
      </c>
      <c r="G4" s="0" t="str">
        <f aca="false">gait_events!D4323</f>
        <v>right_shank</v>
      </c>
      <c r="H4" s="0" t="str">
        <f aca="false">gait_events!E4323</f>
        <v>FC</v>
      </c>
      <c r="I4" s="0" t="n">
        <f aca="false">IF(gait_events!F4323&lt;&gt;"",gait_events!F4323,NA())</f>
        <v>370</v>
      </c>
      <c r="J4" s="0" t="n">
        <f aca="false">IF(gait_events!G4323&lt;&gt;"",gait_events!G4323,NA())</f>
        <v>371</v>
      </c>
      <c r="K4" s="0" t="n">
        <f aca="false">I4-J4</f>
        <v>-1</v>
      </c>
      <c r="L4" s="0" t="n">
        <f aca="false">K4*5</f>
        <v>-5</v>
      </c>
      <c r="M4" s="0" t="n">
        <f aca="false">IF(NOT(ISNA(I4)),1,0)</f>
        <v>1</v>
      </c>
      <c r="N4" s="0" t="n">
        <f aca="false">IF(NOT(ISNA(J4)),1,0)</f>
        <v>1</v>
      </c>
      <c r="O4" s="0" t="n">
        <f aca="false">IF(AND(NOT(ISNA(I4)),NOT(ISNA(J4))),1,0)</f>
        <v>1</v>
      </c>
      <c r="P4" s="0" t="n">
        <f aca="false">IF(AND(NOT(ISNA(I4)),ISNA(J4)),1,0)</f>
        <v>0</v>
      </c>
      <c r="Q4" s="0" t="n">
        <f aca="false">IF(AND(ISNA(I4),NOT(ISNA(J4))),1,0)</f>
        <v>0</v>
      </c>
      <c r="R4" s="0" t="n">
        <f aca="false">IF(SUM(O4:Q4)&lt;&gt;1,"ERROR",1)</f>
        <v>1</v>
      </c>
    </row>
    <row r="5" customFormat="false" ht="12.8" hidden="false" customHeight="false" outlineLevel="0" collapsed="false">
      <c r="A5" s="0" t="str">
        <f aca="false">gait_events!B4324</f>
        <v>pp061</v>
      </c>
      <c r="B5" s="0" t="str">
        <f aca="false">VLOOKUP(A5,participants!A:B,2,0)</f>
        <v>M</v>
      </c>
      <c r="C5" s="0" t="n">
        <f aca="false">VLOOKUP(A5,participants!A:C,3,0)</f>
        <v>24</v>
      </c>
      <c r="D5" s="0" t="str">
        <f aca="false">VLOOKUP(A5,participants!A:F,6,0)</f>
        <v>YA</v>
      </c>
      <c r="E5" s="0" t="str">
        <f aca="false">IF(LEN(SUBSTITUTE(gait_events!C4324,"_run-",""))&lt;&gt;LEN(gait_events!C4324),LEFT(RIGHT(gait_events!C4324,LEN(gait_events!C4324)-19),FIND("_run-",RIGHT(gait_events!C4324,LEN(gait_events!C4324)-19),1)-1),RIGHT(gait_events!C4324,LEN(gait_events!C4324)-19))</f>
        <v>Slow</v>
      </c>
      <c r="F5" s="0" t="str">
        <f aca="false">IF(LEN(SUBSTITUTE(gait_events!C4324,"_run-",""))&lt;&gt;LEN(gait_events!C4324),RIGHT(gait_events!C4324,LEN(gait_events!C4324)-FIND("_run-",gait_events!C4324,1)-4),"")</f>
        <v/>
      </c>
      <c r="G5" s="0" t="str">
        <f aca="false">gait_events!D4324</f>
        <v>right_shank</v>
      </c>
      <c r="H5" s="0" t="str">
        <f aca="false">gait_events!E4324</f>
        <v>FC</v>
      </c>
      <c r="I5" s="0" t="n">
        <f aca="false">IF(gait_events!F4324&lt;&gt;"",gait_events!F4324,NA())</f>
        <v>679</v>
      </c>
      <c r="J5" s="0" t="e">
        <f aca="false">IF(gait_events!G4324&lt;&gt;"",gait_events!G4324,NA())</f>
        <v>#N/A</v>
      </c>
      <c r="K5" s="0" t="e">
        <f aca="false">I5-J5</f>
        <v>#N/A</v>
      </c>
      <c r="L5" s="0" t="e">
        <f aca="false">K5*5</f>
        <v>#N/A</v>
      </c>
      <c r="M5" s="0" t="n">
        <f aca="false">IF(NOT(ISNA(I5)),1,0)</f>
        <v>1</v>
      </c>
      <c r="N5" s="0" t="n">
        <f aca="false">IF(NOT(ISNA(J5)),1,0)</f>
        <v>0</v>
      </c>
      <c r="O5" s="0" t="n">
        <f aca="false">IF(AND(NOT(ISNA(I5)),NOT(ISNA(J5))),1,0)</f>
        <v>0</v>
      </c>
      <c r="P5" s="0" t="n">
        <f aca="false">IF(AND(NOT(ISNA(I5)),ISNA(J5)),1,0)</f>
        <v>1</v>
      </c>
      <c r="Q5" s="0" t="n">
        <f aca="false">IF(AND(ISNA(I5),NOT(ISNA(J5))),1,0)</f>
        <v>0</v>
      </c>
      <c r="R5" s="0" t="n">
        <f aca="false">IF(SUM(O5:Q5)&lt;&gt;1,"ERROR",1)</f>
        <v>1</v>
      </c>
    </row>
    <row r="6" customFormat="false" ht="12.8" hidden="false" customHeight="false" outlineLevel="0" collapsed="false">
      <c r="A6" s="0" t="str">
        <f aca="false">gait_events!B4325</f>
        <v>pp061</v>
      </c>
      <c r="B6" s="0" t="str">
        <f aca="false">VLOOKUP(A6,participants!A:B,2,0)</f>
        <v>M</v>
      </c>
      <c r="C6" s="0" t="n">
        <f aca="false">VLOOKUP(A6,participants!A:C,3,0)</f>
        <v>24</v>
      </c>
      <c r="D6" s="0" t="str">
        <f aca="false">VLOOKUP(A6,participants!A:F,6,0)</f>
        <v>YA</v>
      </c>
      <c r="E6" s="0" t="str">
        <f aca="false">IF(LEN(SUBSTITUTE(gait_events!C4325,"_run-",""))&lt;&gt;LEN(gait_events!C4325),LEFT(RIGHT(gait_events!C4325,LEN(gait_events!C4325)-19),FIND("_run-",RIGHT(gait_events!C4325,LEN(gait_events!C4325)-19),1)-1),RIGHT(gait_events!C4325,LEN(gait_events!C4325)-19))</f>
        <v>Slow</v>
      </c>
      <c r="F6" s="0" t="str">
        <f aca="false">IF(LEN(SUBSTITUTE(gait_events!C4325,"_run-",""))&lt;&gt;LEN(gait_events!C4325),RIGHT(gait_events!C4325,LEN(gait_events!C4325)-FIND("_run-",gait_events!C4325,1)-4),"")</f>
        <v/>
      </c>
      <c r="G6" s="0" t="str">
        <f aca="false">gait_events!D4325</f>
        <v>right_shank</v>
      </c>
      <c r="H6" s="0" t="str">
        <f aca="false">gait_events!E4325</f>
        <v>FC</v>
      </c>
      <c r="I6" s="0" t="n">
        <f aca="false">IF(gait_events!F4325&lt;&gt;"",gait_events!F4325,NA())</f>
        <v>982</v>
      </c>
      <c r="J6" s="0" t="n">
        <f aca="false">IF(gait_events!G4325&lt;&gt;"",gait_events!G4325,NA())</f>
        <v>986</v>
      </c>
      <c r="K6" s="0" t="n">
        <f aca="false">I6-J6</f>
        <v>-4</v>
      </c>
      <c r="L6" s="0" t="n">
        <f aca="false">K6*5</f>
        <v>-20</v>
      </c>
      <c r="M6" s="0" t="n">
        <f aca="false">IF(NOT(ISNA(I6)),1,0)</f>
        <v>1</v>
      </c>
      <c r="N6" s="0" t="n">
        <f aca="false">IF(NOT(ISNA(J6)),1,0)</f>
        <v>1</v>
      </c>
      <c r="O6" s="0" t="n">
        <f aca="false">IF(AND(NOT(ISNA(I6)),NOT(ISNA(J6))),1,0)</f>
        <v>1</v>
      </c>
      <c r="P6" s="0" t="n">
        <f aca="false">IF(AND(NOT(ISNA(I6)),ISNA(J6)),1,0)</f>
        <v>0</v>
      </c>
      <c r="Q6" s="0" t="n">
        <f aca="false">IF(AND(ISNA(I6),NOT(ISNA(J6))),1,0)</f>
        <v>0</v>
      </c>
      <c r="R6" s="0" t="n">
        <f aca="false">IF(SUM(O6:Q6)&lt;&gt;1,"ERROR",1)</f>
        <v>1</v>
      </c>
    </row>
    <row r="7" customFormat="false" ht="12.8" hidden="false" customHeight="false" outlineLevel="0" collapsed="false">
      <c r="A7" s="0" t="str">
        <f aca="false">gait_events!B4326</f>
        <v>pp061</v>
      </c>
      <c r="B7" s="0" t="str">
        <f aca="false">VLOOKUP(A7,participants!A:B,2,0)</f>
        <v>M</v>
      </c>
      <c r="C7" s="0" t="n">
        <f aca="false">VLOOKUP(A7,participants!A:C,3,0)</f>
        <v>24</v>
      </c>
      <c r="D7" s="0" t="str">
        <f aca="false">VLOOKUP(A7,participants!A:F,6,0)</f>
        <v>YA</v>
      </c>
      <c r="E7" s="0" t="str">
        <f aca="false">IF(LEN(SUBSTITUTE(gait_events!C4326,"_run-",""))&lt;&gt;LEN(gait_events!C4326),LEFT(RIGHT(gait_events!C4326,LEN(gait_events!C4326)-19),FIND("_run-",RIGHT(gait_events!C4326,LEN(gait_events!C4326)-19),1)-1),RIGHT(gait_events!C4326,LEN(gait_events!C4326)-19))</f>
        <v>Slow</v>
      </c>
      <c r="F7" s="0" t="str">
        <f aca="false">IF(LEN(SUBSTITUTE(gait_events!C4326,"_run-",""))&lt;&gt;LEN(gait_events!C4326),RIGHT(gait_events!C4326,LEN(gait_events!C4326)-FIND("_run-",gait_events!C4326,1)-4),"")</f>
        <v/>
      </c>
      <c r="G7" s="0" t="str">
        <f aca="false">gait_events!D4326</f>
        <v>right_shank</v>
      </c>
      <c r="H7" s="0" t="str">
        <f aca="false">gait_events!E4326</f>
        <v>FC</v>
      </c>
      <c r="I7" s="0" t="n">
        <f aca="false">IF(gait_events!F4326&lt;&gt;"",gait_events!F4326,NA())</f>
        <v>1295</v>
      </c>
      <c r="J7" s="0" t="n">
        <f aca="false">IF(gait_events!G4326&lt;&gt;"",gait_events!G4326,NA())</f>
        <v>1297</v>
      </c>
      <c r="K7" s="0" t="n">
        <f aca="false">I7-J7</f>
        <v>-2</v>
      </c>
      <c r="L7" s="0" t="n">
        <f aca="false">K7*5</f>
        <v>-10</v>
      </c>
      <c r="M7" s="0" t="n">
        <f aca="false">IF(NOT(ISNA(I7)),1,0)</f>
        <v>1</v>
      </c>
      <c r="N7" s="0" t="n">
        <f aca="false">IF(NOT(ISNA(J7)),1,0)</f>
        <v>1</v>
      </c>
      <c r="O7" s="0" t="n">
        <f aca="false">IF(AND(NOT(ISNA(I7)),NOT(ISNA(J7))),1,0)</f>
        <v>1</v>
      </c>
      <c r="P7" s="0" t="n">
        <f aca="false">IF(AND(NOT(ISNA(I7)),ISNA(J7)),1,0)</f>
        <v>0</v>
      </c>
      <c r="Q7" s="0" t="n">
        <f aca="false">IF(AND(ISNA(I7),NOT(ISNA(J7))),1,0)</f>
        <v>0</v>
      </c>
      <c r="R7" s="0" t="n">
        <f aca="false">IF(SUM(O7:Q7)&lt;&gt;1,"ERROR",1)</f>
        <v>1</v>
      </c>
    </row>
    <row r="8" customFormat="false" ht="12.8" hidden="false" customHeight="false" outlineLevel="0" collapsed="false">
      <c r="A8" s="0" t="str">
        <f aca="false">gait_events!B4327</f>
        <v>pp003</v>
      </c>
      <c r="B8" s="0" t="str">
        <f aca="false">VLOOKUP(A8,participants!A:B,2,0)</f>
        <v>M</v>
      </c>
      <c r="C8" s="0" t="n">
        <f aca="false">VLOOKUP(A8,participants!A:C,3,0)</f>
        <v>32</v>
      </c>
      <c r="D8" s="0" t="str">
        <f aca="false">VLOOKUP(A8,participants!A:F,6,0)</f>
        <v>YA</v>
      </c>
      <c r="E8" s="0" t="str">
        <f aca="false">IF(LEN(SUBSTITUTE(gait_events!C4327,"_run-",""))&lt;&gt;LEN(gait_events!C4327),LEFT(RIGHT(gait_events!C4327,LEN(gait_events!C4327)-19),FIND("_run-",RIGHT(gait_events!C4327,LEN(gait_events!C4327)-19),1)-1),RIGHT(gait_events!C4327,LEN(gait_events!C4327)-19))</f>
        <v>Fast</v>
      </c>
      <c r="F8" s="0" t="str">
        <f aca="false">IF(LEN(SUBSTITUTE(gait_events!C4327,"_run-",""))&lt;&gt;LEN(gait_events!C4327),RIGHT(gait_events!C4327,LEN(gait_events!C4327)-FIND("_run-",gait_events!C4327,1)-4),"")</f>
        <v/>
      </c>
      <c r="G8" s="0" t="str">
        <f aca="false">gait_events!D4327</f>
        <v>left_ankle</v>
      </c>
      <c r="H8" s="0" t="str">
        <f aca="false">gait_events!E4327</f>
        <v>IC</v>
      </c>
      <c r="I8" s="0" t="n">
        <f aca="false">IF(gait_events!F4327&lt;&gt;"",gait_events!F4327,NA())</f>
        <v>159</v>
      </c>
      <c r="J8" s="0" t="n">
        <f aca="false">IF(gait_events!G4327&lt;&gt;"",gait_events!G4327,NA())</f>
        <v>156</v>
      </c>
      <c r="K8" s="0" t="n">
        <f aca="false">I8-J8</f>
        <v>3</v>
      </c>
      <c r="L8" s="0" t="n">
        <f aca="false">K8*5</f>
        <v>15</v>
      </c>
      <c r="M8" s="0" t="n">
        <f aca="false">IF(NOT(ISNA(I8)),1,0)</f>
        <v>1</v>
      </c>
      <c r="N8" s="0" t="n">
        <f aca="false">IF(NOT(ISNA(J8)),1,0)</f>
        <v>1</v>
      </c>
      <c r="O8" s="0" t="n">
        <f aca="false">IF(AND(NOT(ISNA(I8)),NOT(ISNA(J8))),1,0)</f>
        <v>1</v>
      </c>
      <c r="P8" s="0" t="n">
        <f aca="false">IF(AND(NOT(ISNA(I8)),ISNA(J8)),1,0)</f>
        <v>0</v>
      </c>
      <c r="Q8" s="0" t="n">
        <f aca="false">IF(AND(ISNA(I8),NOT(ISNA(J8))),1,0)</f>
        <v>0</v>
      </c>
      <c r="R8" s="0" t="n">
        <f aca="false">IF(SUM(O8:Q8)&lt;&gt;1,"ERROR",1)</f>
        <v>1</v>
      </c>
    </row>
    <row r="9" customFormat="false" ht="12.8" hidden="false" customHeight="false" outlineLevel="0" collapsed="false">
      <c r="A9" s="0" t="str">
        <f aca="false">gait_events!B4328</f>
        <v>pp003</v>
      </c>
      <c r="B9" s="0" t="str">
        <f aca="false">VLOOKUP(A9,participants!A:B,2,0)</f>
        <v>M</v>
      </c>
      <c r="C9" s="0" t="n">
        <f aca="false">VLOOKUP(A9,participants!A:C,3,0)</f>
        <v>32</v>
      </c>
      <c r="D9" s="0" t="str">
        <f aca="false">VLOOKUP(A9,participants!A:F,6,0)</f>
        <v>YA</v>
      </c>
      <c r="E9" s="0" t="str">
        <f aca="false">IF(LEN(SUBSTITUTE(gait_events!C4328,"_run-",""))&lt;&gt;LEN(gait_events!C4328),LEFT(RIGHT(gait_events!C4328,LEN(gait_events!C4328)-19),FIND("_run-",RIGHT(gait_events!C4328,LEN(gait_events!C4328)-19),1)-1),RIGHT(gait_events!C4328,LEN(gait_events!C4328)-19))</f>
        <v>Fast</v>
      </c>
      <c r="F9" s="0" t="str">
        <f aca="false">IF(LEN(SUBSTITUTE(gait_events!C4328,"_run-",""))&lt;&gt;LEN(gait_events!C4328),RIGHT(gait_events!C4328,LEN(gait_events!C4328)-FIND("_run-",gait_events!C4328,1)-4),"")</f>
        <v/>
      </c>
      <c r="G9" s="0" t="str">
        <f aca="false">gait_events!D4328</f>
        <v>left_ankle</v>
      </c>
      <c r="H9" s="0" t="str">
        <f aca="false">gait_events!E4328</f>
        <v>IC</v>
      </c>
      <c r="I9" s="0" t="n">
        <f aca="false">IF(gait_events!F4328&lt;&gt;"",gait_events!F4328,NA())</f>
        <v>366</v>
      </c>
      <c r="J9" s="0" t="n">
        <f aca="false">IF(gait_events!G4328&lt;&gt;"",gait_events!G4328,NA())</f>
        <v>363</v>
      </c>
      <c r="K9" s="0" t="n">
        <f aca="false">I9-J9</f>
        <v>3</v>
      </c>
      <c r="L9" s="0" t="n">
        <f aca="false">K9*5</f>
        <v>15</v>
      </c>
      <c r="M9" s="0" t="n">
        <f aca="false">IF(NOT(ISNA(I9)),1,0)</f>
        <v>1</v>
      </c>
      <c r="N9" s="0" t="n">
        <f aca="false">IF(NOT(ISNA(J9)),1,0)</f>
        <v>1</v>
      </c>
      <c r="O9" s="0" t="n">
        <f aca="false">IF(AND(NOT(ISNA(I9)),NOT(ISNA(J9))),1,0)</f>
        <v>1</v>
      </c>
      <c r="P9" s="0" t="n">
        <f aca="false">IF(AND(NOT(ISNA(I9)),ISNA(J9)),1,0)</f>
        <v>0</v>
      </c>
      <c r="Q9" s="0" t="n">
        <f aca="false">IF(AND(ISNA(I9),NOT(ISNA(J9))),1,0)</f>
        <v>0</v>
      </c>
      <c r="R9" s="0" t="n">
        <f aca="false">IF(SUM(O9:Q9)&lt;&gt;1,"ERROR",1)</f>
        <v>1</v>
      </c>
    </row>
    <row r="10" customFormat="false" ht="12.8" hidden="false" customHeight="false" outlineLevel="0" collapsed="false">
      <c r="A10" s="0" t="str">
        <f aca="false">gait_events!B4329</f>
        <v>pp003</v>
      </c>
      <c r="B10" s="0" t="str">
        <f aca="false">VLOOKUP(A10,participants!A:B,2,0)</f>
        <v>M</v>
      </c>
      <c r="C10" s="0" t="n">
        <f aca="false">VLOOKUP(A10,participants!A:C,3,0)</f>
        <v>32</v>
      </c>
      <c r="D10" s="0" t="str">
        <f aca="false">VLOOKUP(A10,participants!A:F,6,0)</f>
        <v>YA</v>
      </c>
      <c r="E10" s="0" t="str">
        <f aca="false">IF(LEN(SUBSTITUTE(gait_events!C4329,"_run-",""))&lt;&gt;LEN(gait_events!C4329),LEFT(RIGHT(gait_events!C4329,LEN(gait_events!C4329)-19),FIND("_run-",RIGHT(gait_events!C4329,LEN(gait_events!C4329)-19),1)-1),RIGHT(gait_events!C4329,LEN(gait_events!C4329)-19))</f>
        <v>Fast</v>
      </c>
      <c r="F10" s="0" t="str">
        <f aca="false">IF(LEN(SUBSTITUTE(gait_events!C4329,"_run-",""))&lt;&gt;LEN(gait_events!C4329),RIGHT(gait_events!C4329,LEN(gait_events!C4329)-FIND("_run-",gait_events!C4329,1)-4),"")</f>
        <v/>
      </c>
      <c r="G10" s="0" t="str">
        <f aca="false">gait_events!D4329</f>
        <v>left_ankle</v>
      </c>
      <c r="H10" s="0" t="str">
        <f aca="false">gait_events!E4329</f>
        <v>FC</v>
      </c>
      <c r="I10" s="0" t="n">
        <f aca="false">IF(gait_events!F4329&lt;&gt;"",gait_events!F4329,NA())</f>
        <v>71</v>
      </c>
      <c r="J10" s="0" t="n">
        <f aca="false">IF(gait_events!G4329&lt;&gt;"",gait_events!G4329,NA())</f>
        <v>71</v>
      </c>
      <c r="K10" s="0" t="n">
        <f aca="false">I10-J10</f>
        <v>0</v>
      </c>
      <c r="L10" s="0" t="n">
        <f aca="false">K10*5</f>
        <v>0</v>
      </c>
      <c r="M10" s="0" t="n">
        <f aca="false">IF(NOT(ISNA(I10)),1,0)</f>
        <v>1</v>
      </c>
      <c r="N10" s="0" t="n">
        <f aca="false">IF(NOT(ISNA(J10)),1,0)</f>
        <v>1</v>
      </c>
      <c r="O10" s="0" t="n">
        <f aca="false">IF(AND(NOT(ISNA(I10)),NOT(ISNA(J10))),1,0)</f>
        <v>1</v>
      </c>
      <c r="P10" s="0" t="n">
        <f aca="false">IF(AND(NOT(ISNA(I10)),ISNA(J10)),1,0)</f>
        <v>0</v>
      </c>
      <c r="Q10" s="0" t="n">
        <f aca="false">IF(AND(ISNA(I10),NOT(ISNA(J10))),1,0)</f>
        <v>0</v>
      </c>
      <c r="R10" s="0" t="n">
        <f aca="false">IF(SUM(O10:Q10)&lt;&gt;1,"ERROR",1)</f>
        <v>1</v>
      </c>
    </row>
    <row r="11" customFormat="false" ht="12.8" hidden="false" customHeight="false" outlineLevel="0" collapsed="false">
      <c r="A11" s="0" t="str">
        <f aca="false">gait_events!B4330</f>
        <v>pp003</v>
      </c>
      <c r="B11" s="0" t="str">
        <f aca="false">VLOOKUP(A11,participants!A:B,2,0)</f>
        <v>M</v>
      </c>
      <c r="C11" s="0" t="n">
        <f aca="false">VLOOKUP(A11,participants!A:C,3,0)</f>
        <v>32</v>
      </c>
      <c r="D11" s="0" t="str">
        <f aca="false">VLOOKUP(A11,participants!A:F,6,0)</f>
        <v>YA</v>
      </c>
      <c r="E11" s="0" t="str">
        <f aca="false">IF(LEN(SUBSTITUTE(gait_events!C4330,"_run-",""))&lt;&gt;LEN(gait_events!C4330),LEFT(RIGHT(gait_events!C4330,LEN(gait_events!C4330)-19),FIND("_run-",RIGHT(gait_events!C4330,LEN(gait_events!C4330)-19),1)-1),RIGHT(gait_events!C4330,LEN(gait_events!C4330)-19))</f>
        <v>Fast</v>
      </c>
      <c r="F11" s="0" t="str">
        <f aca="false">IF(LEN(SUBSTITUTE(gait_events!C4330,"_run-",""))&lt;&gt;LEN(gait_events!C4330),RIGHT(gait_events!C4330,LEN(gait_events!C4330)-FIND("_run-",gait_events!C4330,1)-4),"")</f>
        <v/>
      </c>
      <c r="G11" s="0" t="str">
        <f aca="false">gait_events!D4330</f>
        <v>left_ankle</v>
      </c>
      <c r="H11" s="0" t="str">
        <f aca="false">gait_events!E4330</f>
        <v>FC</v>
      </c>
      <c r="I11" s="0" t="n">
        <f aca="false">IF(gait_events!F4330&lt;&gt;"",gait_events!F4330,NA())</f>
        <v>279</v>
      </c>
      <c r="J11" s="0" t="n">
        <f aca="false">IF(gait_events!G4330&lt;&gt;"",gait_events!G4330,NA())</f>
        <v>279</v>
      </c>
      <c r="K11" s="0" t="n">
        <f aca="false">I11-J11</f>
        <v>0</v>
      </c>
      <c r="L11" s="0" t="n">
        <f aca="false">K11*5</f>
        <v>0</v>
      </c>
      <c r="M11" s="0" t="n">
        <f aca="false">IF(NOT(ISNA(I11)),1,0)</f>
        <v>1</v>
      </c>
      <c r="N11" s="0" t="n">
        <f aca="false">IF(NOT(ISNA(J11)),1,0)</f>
        <v>1</v>
      </c>
      <c r="O11" s="0" t="n">
        <f aca="false">IF(AND(NOT(ISNA(I11)),NOT(ISNA(J11))),1,0)</f>
        <v>1</v>
      </c>
      <c r="P11" s="0" t="n">
        <f aca="false">IF(AND(NOT(ISNA(I11)),ISNA(J11)),1,0)</f>
        <v>0</v>
      </c>
      <c r="Q11" s="0" t="n">
        <f aca="false">IF(AND(ISNA(I11),NOT(ISNA(J11))),1,0)</f>
        <v>0</v>
      </c>
      <c r="R11" s="0" t="n">
        <f aca="false">IF(SUM(O11:Q11)&lt;&gt;1,"ERROR",1)</f>
        <v>1</v>
      </c>
    </row>
    <row r="12" customFormat="false" ht="12.8" hidden="false" customHeight="false" outlineLevel="0" collapsed="false">
      <c r="A12" s="0" t="str">
        <f aca="false">gait_events!B4331</f>
        <v>pp003</v>
      </c>
      <c r="B12" s="0" t="str">
        <f aca="false">VLOOKUP(A12,participants!A:B,2,0)</f>
        <v>M</v>
      </c>
      <c r="C12" s="0" t="n">
        <f aca="false">VLOOKUP(A12,participants!A:C,3,0)</f>
        <v>32</v>
      </c>
      <c r="D12" s="0" t="str">
        <f aca="false">VLOOKUP(A12,participants!A:F,6,0)</f>
        <v>YA</v>
      </c>
      <c r="E12" s="0" t="str">
        <f aca="false">IF(LEN(SUBSTITUTE(gait_events!C4331,"_run-",""))&lt;&gt;LEN(gait_events!C4331),LEFT(RIGHT(gait_events!C4331,LEN(gait_events!C4331)-19),FIND("_run-",RIGHT(gait_events!C4331,LEN(gait_events!C4331)-19),1)-1),RIGHT(gait_events!C4331,LEN(gait_events!C4331)-19))</f>
        <v>Fast</v>
      </c>
      <c r="F12" s="0" t="str">
        <f aca="false">IF(LEN(SUBSTITUTE(gait_events!C4331,"_run-",""))&lt;&gt;LEN(gait_events!C4331),RIGHT(gait_events!C4331,LEN(gait_events!C4331)-FIND("_run-",gait_events!C4331,1)-4),"")</f>
        <v/>
      </c>
      <c r="G12" s="0" t="str">
        <f aca="false">gait_events!D4331</f>
        <v>left_ankle</v>
      </c>
      <c r="H12" s="0" t="str">
        <f aca="false">gait_events!E4331</f>
        <v>FC</v>
      </c>
      <c r="I12" s="0" t="n">
        <f aca="false">IF(gait_events!F4331&lt;&gt;"",gait_events!F4331,NA())</f>
        <v>491</v>
      </c>
      <c r="J12" s="0" t="n">
        <f aca="false">IF(gait_events!G4331&lt;&gt;"",gait_events!G4331,NA())</f>
        <v>490</v>
      </c>
      <c r="K12" s="0" t="n">
        <f aca="false">I12-J12</f>
        <v>1</v>
      </c>
      <c r="L12" s="0" t="n">
        <f aca="false">K12*5</f>
        <v>5</v>
      </c>
      <c r="M12" s="0" t="n">
        <f aca="false">IF(NOT(ISNA(I12)),1,0)</f>
        <v>1</v>
      </c>
      <c r="N12" s="0" t="n">
        <f aca="false">IF(NOT(ISNA(J12)),1,0)</f>
        <v>1</v>
      </c>
      <c r="O12" s="0" t="n">
        <f aca="false">IF(AND(NOT(ISNA(I12)),NOT(ISNA(J12))),1,0)</f>
        <v>1</v>
      </c>
      <c r="P12" s="0" t="n">
        <f aca="false">IF(AND(NOT(ISNA(I12)),ISNA(J12)),1,0)</f>
        <v>0</v>
      </c>
      <c r="Q12" s="0" t="n">
        <f aca="false">IF(AND(ISNA(I12),NOT(ISNA(J12))),1,0)</f>
        <v>0</v>
      </c>
      <c r="R12" s="0" t="n">
        <f aca="false">IF(SUM(O12:Q12)&lt;&gt;1,"ERROR",1)</f>
        <v>1</v>
      </c>
    </row>
    <row r="13" customFormat="false" ht="12.8" hidden="false" customHeight="false" outlineLevel="0" collapsed="false">
      <c r="A13" s="0" t="str">
        <f aca="false">gait_events!B4332</f>
        <v>pp003</v>
      </c>
      <c r="B13" s="0" t="str">
        <f aca="false">VLOOKUP(A13,participants!A:B,2,0)</f>
        <v>M</v>
      </c>
      <c r="C13" s="0" t="n">
        <f aca="false">VLOOKUP(A13,participants!A:C,3,0)</f>
        <v>32</v>
      </c>
      <c r="D13" s="0" t="str">
        <f aca="false">VLOOKUP(A13,participants!A:F,6,0)</f>
        <v>YA</v>
      </c>
      <c r="E13" s="0" t="str">
        <f aca="false">IF(LEN(SUBSTITUTE(gait_events!C4332,"_run-",""))&lt;&gt;LEN(gait_events!C4332),LEFT(RIGHT(gait_events!C4332,LEN(gait_events!C4332)-19),FIND("_run-",RIGHT(gait_events!C4332,LEN(gait_events!C4332)-19),1)-1),RIGHT(gait_events!C4332,LEN(gait_events!C4332)-19))</f>
        <v>Fast</v>
      </c>
      <c r="F13" s="0" t="str">
        <f aca="false">IF(LEN(SUBSTITUTE(gait_events!C4332,"_run-",""))&lt;&gt;LEN(gait_events!C4332),RIGHT(gait_events!C4332,LEN(gait_events!C4332)-FIND("_run-",gait_events!C4332,1)-4),"")</f>
        <v/>
      </c>
      <c r="G13" s="0" t="str">
        <f aca="false">gait_events!D4332</f>
        <v>right_ankle</v>
      </c>
      <c r="H13" s="0" t="str">
        <f aca="false">gait_events!E4332</f>
        <v>IC</v>
      </c>
      <c r="I13" s="0" t="n">
        <f aca="false">IF(gait_events!F4332&lt;&gt;"",gait_events!F4332,NA())</f>
        <v>52</v>
      </c>
      <c r="J13" s="0" t="n">
        <f aca="false">IF(gait_events!G4332&lt;&gt;"",gait_events!G4332,NA())</f>
        <v>50</v>
      </c>
      <c r="K13" s="0" t="n">
        <f aca="false">I13-J13</f>
        <v>2</v>
      </c>
      <c r="L13" s="0" t="n">
        <f aca="false">K13*5</f>
        <v>10</v>
      </c>
      <c r="M13" s="0" t="n">
        <f aca="false">IF(NOT(ISNA(I13)),1,0)</f>
        <v>1</v>
      </c>
      <c r="N13" s="0" t="n">
        <f aca="false">IF(NOT(ISNA(J13)),1,0)</f>
        <v>1</v>
      </c>
      <c r="O13" s="0" t="n">
        <f aca="false">IF(AND(NOT(ISNA(I13)),NOT(ISNA(J13))),1,0)</f>
        <v>1</v>
      </c>
      <c r="P13" s="0" t="n">
        <f aca="false">IF(AND(NOT(ISNA(I13)),ISNA(J13)),1,0)</f>
        <v>0</v>
      </c>
      <c r="Q13" s="0" t="n">
        <f aca="false">IF(AND(ISNA(I13),NOT(ISNA(J13))),1,0)</f>
        <v>0</v>
      </c>
      <c r="R13" s="0" t="n">
        <f aca="false">IF(SUM(O13:Q13)&lt;&gt;1,"ERROR",1)</f>
        <v>1</v>
      </c>
    </row>
    <row r="14" customFormat="false" ht="12.8" hidden="false" customHeight="false" outlineLevel="0" collapsed="false">
      <c r="A14" s="0" t="str">
        <f aca="false">gait_events!B4333</f>
        <v>pp003</v>
      </c>
      <c r="B14" s="0" t="str">
        <f aca="false">VLOOKUP(A14,participants!A:B,2,0)</f>
        <v>M</v>
      </c>
      <c r="C14" s="0" t="n">
        <f aca="false">VLOOKUP(A14,participants!A:C,3,0)</f>
        <v>32</v>
      </c>
      <c r="D14" s="0" t="str">
        <f aca="false">VLOOKUP(A14,participants!A:F,6,0)</f>
        <v>YA</v>
      </c>
      <c r="E14" s="0" t="str">
        <f aca="false">IF(LEN(SUBSTITUTE(gait_events!C4333,"_run-",""))&lt;&gt;LEN(gait_events!C4333),LEFT(RIGHT(gait_events!C4333,LEN(gait_events!C4333)-19),FIND("_run-",RIGHT(gait_events!C4333,LEN(gait_events!C4333)-19),1)-1),RIGHT(gait_events!C4333,LEN(gait_events!C4333)-19))</f>
        <v>Fast</v>
      </c>
      <c r="F14" s="0" t="str">
        <f aca="false">IF(LEN(SUBSTITUTE(gait_events!C4333,"_run-",""))&lt;&gt;LEN(gait_events!C4333),RIGHT(gait_events!C4333,LEN(gait_events!C4333)-FIND("_run-",gait_events!C4333,1)-4),"")</f>
        <v/>
      </c>
      <c r="G14" s="0" t="str">
        <f aca="false">gait_events!D4333</f>
        <v>right_ankle</v>
      </c>
      <c r="H14" s="0" t="str">
        <f aca="false">gait_events!E4333</f>
        <v>IC</v>
      </c>
      <c r="I14" s="0" t="n">
        <f aca="false">IF(gait_events!F4333&lt;&gt;"",gait_events!F4333,NA())</f>
        <v>262</v>
      </c>
      <c r="J14" s="0" t="n">
        <f aca="false">IF(gait_events!G4333&lt;&gt;"",gait_events!G4333,NA())</f>
        <v>259</v>
      </c>
      <c r="K14" s="0" t="n">
        <f aca="false">I14-J14</f>
        <v>3</v>
      </c>
      <c r="L14" s="0" t="n">
        <f aca="false">K14*5</f>
        <v>15</v>
      </c>
      <c r="M14" s="0" t="n">
        <f aca="false">IF(NOT(ISNA(I14)),1,0)</f>
        <v>1</v>
      </c>
      <c r="N14" s="0" t="n">
        <f aca="false">IF(NOT(ISNA(J14)),1,0)</f>
        <v>1</v>
      </c>
      <c r="O14" s="0" t="n">
        <f aca="false">IF(AND(NOT(ISNA(I14)),NOT(ISNA(J14))),1,0)</f>
        <v>1</v>
      </c>
      <c r="P14" s="0" t="n">
        <f aca="false">IF(AND(NOT(ISNA(I14)),ISNA(J14)),1,0)</f>
        <v>0</v>
      </c>
      <c r="Q14" s="0" t="n">
        <f aca="false">IF(AND(ISNA(I14),NOT(ISNA(J14))),1,0)</f>
        <v>0</v>
      </c>
      <c r="R14" s="0" t="n">
        <f aca="false">IF(SUM(O14:Q14)&lt;&gt;1,"ERROR",1)</f>
        <v>1</v>
      </c>
    </row>
    <row r="15" customFormat="false" ht="12.8" hidden="false" customHeight="false" outlineLevel="0" collapsed="false">
      <c r="A15" s="0" t="str">
        <f aca="false">gait_events!B4334</f>
        <v>pp003</v>
      </c>
      <c r="B15" s="0" t="str">
        <f aca="false">VLOOKUP(A15,participants!A:B,2,0)</f>
        <v>M</v>
      </c>
      <c r="C15" s="0" t="n">
        <f aca="false">VLOOKUP(A15,participants!A:C,3,0)</f>
        <v>32</v>
      </c>
      <c r="D15" s="0" t="str">
        <f aca="false">VLOOKUP(A15,participants!A:F,6,0)</f>
        <v>YA</v>
      </c>
      <c r="E15" s="0" t="str">
        <f aca="false">IF(LEN(SUBSTITUTE(gait_events!C4334,"_run-",""))&lt;&gt;LEN(gait_events!C4334),LEFT(RIGHT(gait_events!C4334,LEN(gait_events!C4334)-19),FIND("_run-",RIGHT(gait_events!C4334,LEN(gait_events!C4334)-19),1)-1),RIGHT(gait_events!C4334,LEN(gait_events!C4334)-19))</f>
        <v>Fast</v>
      </c>
      <c r="F15" s="0" t="str">
        <f aca="false">IF(LEN(SUBSTITUTE(gait_events!C4334,"_run-",""))&lt;&gt;LEN(gait_events!C4334),RIGHT(gait_events!C4334,LEN(gait_events!C4334)-FIND("_run-",gait_events!C4334,1)-4),"")</f>
        <v/>
      </c>
      <c r="G15" s="0" t="str">
        <f aca="false">gait_events!D4334</f>
        <v>right_ankle</v>
      </c>
      <c r="H15" s="0" t="str">
        <f aca="false">gait_events!E4334</f>
        <v>IC</v>
      </c>
      <c r="I15" s="0" t="n">
        <f aca="false">IF(gait_events!F4334&lt;&gt;"",gait_events!F4334,NA())</f>
        <v>476</v>
      </c>
      <c r="J15" s="0" t="n">
        <f aca="false">IF(gait_events!G4334&lt;&gt;"",gait_events!G4334,NA())</f>
        <v>475</v>
      </c>
      <c r="K15" s="0" t="n">
        <f aca="false">I15-J15</f>
        <v>1</v>
      </c>
      <c r="L15" s="0" t="n">
        <f aca="false">K15*5</f>
        <v>5</v>
      </c>
      <c r="M15" s="0" t="n">
        <f aca="false">IF(NOT(ISNA(I15)),1,0)</f>
        <v>1</v>
      </c>
      <c r="N15" s="0" t="n">
        <f aca="false">IF(NOT(ISNA(J15)),1,0)</f>
        <v>1</v>
      </c>
      <c r="O15" s="0" t="n">
        <f aca="false">IF(AND(NOT(ISNA(I15)),NOT(ISNA(J15))),1,0)</f>
        <v>1</v>
      </c>
      <c r="P15" s="0" t="n">
        <f aca="false">IF(AND(NOT(ISNA(I15)),ISNA(J15)),1,0)</f>
        <v>0</v>
      </c>
      <c r="Q15" s="0" t="n">
        <f aca="false">IF(AND(ISNA(I15),NOT(ISNA(J15))),1,0)</f>
        <v>0</v>
      </c>
      <c r="R15" s="0" t="n">
        <f aca="false">IF(SUM(O15:Q15)&lt;&gt;1,"ERROR",1)</f>
        <v>1</v>
      </c>
    </row>
    <row r="16" customFormat="false" ht="12.8" hidden="false" customHeight="false" outlineLevel="0" collapsed="false">
      <c r="A16" s="0" t="str">
        <f aca="false">gait_events!B4335</f>
        <v>pp003</v>
      </c>
      <c r="B16" s="0" t="str">
        <f aca="false">VLOOKUP(A16,participants!A:B,2,0)</f>
        <v>M</v>
      </c>
      <c r="C16" s="0" t="n">
        <f aca="false">VLOOKUP(A16,participants!A:C,3,0)</f>
        <v>32</v>
      </c>
      <c r="D16" s="0" t="str">
        <f aca="false">VLOOKUP(A16,participants!A:F,6,0)</f>
        <v>YA</v>
      </c>
      <c r="E16" s="0" t="str">
        <f aca="false">IF(LEN(SUBSTITUTE(gait_events!C4335,"_run-",""))&lt;&gt;LEN(gait_events!C4335),LEFT(RIGHT(gait_events!C4335,LEN(gait_events!C4335)-19),FIND("_run-",RIGHT(gait_events!C4335,LEN(gait_events!C4335)-19),1)-1),RIGHT(gait_events!C4335,LEN(gait_events!C4335)-19))</f>
        <v>Fast</v>
      </c>
      <c r="F16" s="0" t="str">
        <f aca="false">IF(LEN(SUBSTITUTE(gait_events!C4335,"_run-",""))&lt;&gt;LEN(gait_events!C4335),RIGHT(gait_events!C4335,LEN(gait_events!C4335)-FIND("_run-",gait_events!C4335,1)-4),"")</f>
        <v/>
      </c>
      <c r="G16" s="0" t="str">
        <f aca="false">gait_events!D4335</f>
        <v>right_ankle</v>
      </c>
      <c r="H16" s="0" t="str">
        <f aca="false">gait_events!E4335</f>
        <v>FC</v>
      </c>
      <c r="I16" s="0" t="n">
        <f aca="false">IF(gait_events!F4335&lt;&gt;"",gait_events!F4335,NA())</f>
        <v>176</v>
      </c>
      <c r="J16" s="0" t="n">
        <f aca="false">IF(gait_events!G4335&lt;&gt;"",gait_events!G4335,NA())</f>
        <v>178</v>
      </c>
      <c r="K16" s="0" t="n">
        <f aca="false">I16-J16</f>
        <v>-2</v>
      </c>
      <c r="L16" s="0" t="n">
        <f aca="false">K16*5</f>
        <v>-10</v>
      </c>
      <c r="M16" s="0" t="n">
        <f aca="false">IF(NOT(ISNA(I16)),1,0)</f>
        <v>1</v>
      </c>
      <c r="N16" s="0" t="n">
        <f aca="false">IF(NOT(ISNA(J16)),1,0)</f>
        <v>1</v>
      </c>
      <c r="O16" s="0" t="n">
        <f aca="false">IF(AND(NOT(ISNA(I16)),NOT(ISNA(J16))),1,0)</f>
        <v>1</v>
      </c>
      <c r="P16" s="0" t="n">
        <f aca="false">IF(AND(NOT(ISNA(I16)),ISNA(J16)),1,0)</f>
        <v>0</v>
      </c>
      <c r="Q16" s="0" t="n">
        <f aca="false">IF(AND(ISNA(I16),NOT(ISNA(J16))),1,0)</f>
        <v>0</v>
      </c>
      <c r="R16" s="0" t="n">
        <f aca="false">IF(SUM(O16:Q16)&lt;&gt;1,"ERROR",1)</f>
        <v>1</v>
      </c>
    </row>
    <row r="17" customFormat="false" ht="12.8" hidden="false" customHeight="false" outlineLevel="0" collapsed="false">
      <c r="A17" s="0" t="str">
        <f aca="false">gait_events!B4336</f>
        <v>pp003</v>
      </c>
      <c r="B17" s="0" t="str">
        <f aca="false">VLOOKUP(A17,participants!A:B,2,0)</f>
        <v>M</v>
      </c>
      <c r="C17" s="0" t="n">
        <f aca="false">VLOOKUP(A17,participants!A:C,3,0)</f>
        <v>32</v>
      </c>
      <c r="D17" s="0" t="str">
        <f aca="false">VLOOKUP(A17,participants!A:F,6,0)</f>
        <v>YA</v>
      </c>
      <c r="E17" s="0" t="str">
        <f aca="false">IF(LEN(SUBSTITUTE(gait_events!C4336,"_run-",""))&lt;&gt;LEN(gait_events!C4336),LEFT(RIGHT(gait_events!C4336,LEN(gait_events!C4336)-19),FIND("_run-",RIGHT(gait_events!C4336,LEN(gait_events!C4336)-19),1)-1),RIGHT(gait_events!C4336,LEN(gait_events!C4336)-19))</f>
        <v>Fast</v>
      </c>
      <c r="F17" s="0" t="str">
        <f aca="false">IF(LEN(SUBSTITUTE(gait_events!C4336,"_run-",""))&lt;&gt;LEN(gait_events!C4336),RIGHT(gait_events!C4336,LEN(gait_events!C4336)-FIND("_run-",gait_events!C4336,1)-4),"")</f>
        <v/>
      </c>
      <c r="G17" s="0" t="str">
        <f aca="false">gait_events!D4336</f>
        <v>right_ankle</v>
      </c>
      <c r="H17" s="0" t="str">
        <f aca="false">gait_events!E4336</f>
        <v>FC</v>
      </c>
      <c r="I17" s="0" t="n">
        <f aca="false">IF(gait_events!F4336&lt;&gt;"",gait_events!F4336,NA())</f>
        <v>384</v>
      </c>
      <c r="J17" s="0" t="n">
        <f aca="false">IF(gait_events!G4336&lt;&gt;"",gait_events!G4336,NA())</f>
        <v>385</v>
      </c>
      <c r="K17" s="0" t="n">
        <f aca="false">I17-J17</f>
        <v>-1</v>
      </c>
      <c r="L17" s="0" t="n">
        <f aca="false">K17*5</f>
        <v>-5</v>
      </c>
      <c r="M17" s="0" t="n">
        <f aca="false">IF(NOT(ISNA(I17)),1,0)</f>
        <v>1</v>
      </c>
      <c r="N17" s="0" t="n">
        <f aca="false">IF(NOT(ISNA(J17)),1,0)</f>
        <v>1</v>
      </c>
      <c r="O17" s="0" t="n">
        <f aca="false">IF(AND(NOT(ISNA(I17)),NOT(ISNA(J17))),1,0)</f>
        <v>1</v>
      </c>
      <c r="P17" s="0" t="n">
        <f aca="false">IF(AND(NOT(ISNA(I17)),ISNA(J17)),1,0)</f>
        <v>0</v>
      </c>
      <c r="Q17" s="0" t="n">
        <f aca="false">IF(AND(ISNA(I17),NOT(ISNA(J17))),1,0)</f>
        <v>0</v>
      </c>
      <c r="R17" s="0" t="n">
        <f aca="false">IF(SUM(O17:Q17)&lt;&gt;1,"ERROR",1)</f>
        <v>1</v>
      </c>
    </row>
    <row r="18" customFormat="false" ht="12.8" hidden="false" customHeight="false" outlineLevel="0" collapsed="false">
      <c r="A18" s="0" t="str">
        <f aca="false">gait_events!B4337</f>
        <v>pp003</v>
      </c>
      <c r="B18" s="0" t="str">
        <f aca="false">VLOOKUP(A18,participants!A:B,2,0)</f>
        <v>M</v>
      </c>
      <c r="C18" s="0" t="n">
        <f aca="false">VLOOKUP(A18,participants!A:C,3,0)</f>
        <v>32</v>
      </c>
      <c r="D18" s="0" t="str">
        <f aca="false">VLOOKUP(A18,participants!A:F,6,0)</f>
        <v>YA</v>
      </c>
      <c r="E18" s="0" t="str">
        <f aca="false">IF(LEN(SUBSTITUTE(gait_events!C4337,"_run-",""))&lt;&gt;LEN(gait_events!C4337),LEFT(RIGHT(gait_events!C4337,LEN(gait_events!C4337)-19),FIND("_run-",RIGHT(gait_events!C4337,LEN(gait_events!C4337)-19),1)-1),RIGHT(gait_events!C4337,LEN(gait_events!C4337)-19))</f>
        <v>Fast</v>
      </c>
      <c r="F18" s="0" t="str">
        <f aca="false">IF(LEN(SUBSTITUTE(gait_events!C4337,"_run-",""))&lt;&gt;LEN(gait_events!C4337),RIGHT(gait_events!C4337,LEN(gait_events!C4337)-FIND("_run-",gait_events!C4337,1)-4),"")</f>
        <v/>
      </c>
      <c r="G18" s="0" t="str">
        <f aca="false">gait_events!D4337</f>
        <v>left_shank</v>
      </c>
      <c r="H18" s="0" t="str">
        <f aca="false">gait_events!E4337</f>
        <v>IC</v>
      </c>
      <c r="I18" s="0" t="n">
        <f aca="false">IF(gait_events!F4337&lt;&gt;"",gait_events!F4337,NA())</f>
        <v>159</v>
      </c>
      <c r="J18" s="0" t="n">
        <f aca="false">IF(gait_events!G4337&lt;&gt;"",gait_events!G4337,NA())</f>
        <v>157</v>
      </c>
      <c r="K18" s="0" t="n">
        <f aca="false">I18-J18</f>
        <v>2</v>
      </c>
      <c r="L18" s="0" t="n">
        <f aca="false">K18*5</f>
        <v>10</v>
      </c>
      <c r="M18" s="0" t="n">
        <f aca="false">IF(NOT(ISNA(I18)),1,0)</f>
        <v>1</v>
      </c>
      <c r="N18" s="0" t="n">
        <f aca="false">IF(NOT(ISNA(J18)),1,0)</f>
        <v>1</v>
      </c>
      <c r="O18" s="0" t="n">
        <f aca="false">IF(AND(NOT(ISNA(I18)),NOT(ISNA(J18))),1,0)</f>
        <v>1</v>
      </c>
      <c r="P18" s="0" t="n">
        <f aca="false">IF(AND(NOT(ISNA(I18)),ISNA(J18)),1,0)</f>
        <v>0</v>
      </c>
      <c r="Q18" s="0" t="n">
        <f aca="false">IF(AND(ISNA(I18),NOT(ISNA(J18))),1,0)</f>
        <v>0</v>
      </c>
      <c r="R18" s="0" t="n">
        <f aca="false">IF(SUM(O18:Q18)&lt;&gt;1,"ERROR",1)</f>
        <v>1</v>
      </c>
    </row>
    <row r="19" customFormat="false" ht="12.8" hidden="false" customHeight="false" outlineLevel="0" collapsed="false">
      <c r="A19" s="0" t="str">
        <f aca="false">gait_events!B4338</f>
        <v>pp003</v>
      </c>
      <c r="B19" s="0" t="str">
        <f aca="false">VLOOKUP(A19,participants!A:B,2,0)</f>
        <v>M</v>
      </c>
      <c r="C19" s="0" t="n">
        <f aca="false">VLOOKUP(A19,participants!A:C,3,0)</f>
        <v>32</v>
      </c>
      <c r="D19" s="0" t="str">
        <f aca="false">VLOOKUP(A19,participants!A:F,6,0)</f>
        <v>YA</v>
      </c>
      <c r="E19" s="0" t="str">
        <f aca="false">IF(LEN(SUBSTITUTE(gait_events!C4338,"_run-",""))&lt;&gt;LEN(gait_events!C4338),LEFT(RIGHT(gait_events!C4338,LEN(gait_events!C4338)-19),FIND("_run-",RIGHT(gait_events!C4338,LEN(gait_events!C4338)-19),1)-1),RIGHT(gait_events!C4338,LEN(gait_events!C4338)-19))</f>
        <v>Fast</v>
      </c>
      <c r="F19" s="0" t="str">
        <f aca="false">IF(LEN(SUBSTITUTE(gait_events!C4338,"_run-",""))&lt;&gt;LEN(gait_events!C4338),RIGHT(gait_events!C4338,LEN(gait_events!C4338)-FIND("_run-",gait_events!C4338,1)-4),"")</f>
        <v/>
      </c>
      <c r="G19" s="0" t="str">
        <f aca="false">gait_events!D4338</f>
        <v>left_shank</v>
      </c>
      <c r="H19" s="0" t="str">
        <f aca="false">gait_events!E4338</f>
        <v>IC</v>
      </c>
      <c r="I19" s="0" t="n">
        <f aca="false">IF(gait_events!F4338&lt;&gt;"",gait_events!F4338,NA())</f>
        <v>366</v>
      </c>
      <c r="J19" s="0" t="n">
        <f aca="false">IF(gait_events!G4338&lt;&gt;"",gait_events!G4338,NA())</f>
        <v>364</v>
      </c>
      <c r="K19" s="0" t="n">
        <f aca="false">I19-J19</f>
        <v>2</v>
      </c>
      <c r="L19" s="0" t="n">
        <f aca="false">K19*5</f>
        <v>10</v>
      </c>
      <c r="M19" s="0" t="n">
        <f aca="false">IF(NOT(ISNA(I19)),1,0)</f>
        <v>1</v>
      </c>
      <c r="N19" s="0" t="n">
        <f aca="false">IF(NOT(ISNA(J19)),1,0)</f>
        <v>1</v>
      </c>
      <c r="O19" s="0" t="n">
        <f aca="false">IF(AND(NOT(ISNA(I19)),NOT(ISNA(J19))),1,0)</f>
        <v>1</v>
      </c>
      <c r="P19" s="0" t="n">
        <f aca="false">IF(AND(NOT(ISNA(I19)),ISNA(J19)),1,0)</f>
        <v>0</v>
      </c>
      <c r="Q19" s="0" t="n">
        <f aca="false">IF(AND(ISNA(I19),NOT(ISNA(J19))),1,0)</f>
        <v>0</v>
      </c>
      <c r="R19" s="0" t="n">
        <f aca="false">IF(SUM(O19:Q19)&lt;&gt;1,"ERROR",1)</f>
        <v>1</v>
      </c>
    </row>
    <row r="20" customFormat="false" ht="12.8" hidden="false" customHeight="false" outlineLevel="0" collapsed="false">
      <c r="A20" s="0" t="str">
        <f aca="false">gait_events!B4339</f>
        <v>pp003</v>
      </c>
      <c r="B20" s="0" t="str">
        <f aca="false">VLOOKUP(A20,participants!A:B,2,0)</f>
        <v>M</v>
      </c>
      <c r="C20" s="0" t="n">
        <f aca="false">VLOOKUP(A20,participants!A:C,3,0)</f>
        <v>32</v>
      </c>
      <c r="D20" s="0" t="str">
        <f aca="false">VLOOKUP(A20,participants!A:F,6,0)</f>
        <v>YA</v>
      </c>
      <c r="E20" s="0" t="str">
        <f aca="false">IF(LEN(SUBSTITUTE(gait_events!C4339,"_run-",""))&lt;&gt;LEN(gait_events!C4339),LEFT(RIGHT(gait_events!C4339,LEN(gait_events!C4339)-19),FIND("_run-",RIGHT(gait_events!C4339,LEN(gait_events!C4339)-19),1)-1),RIGHT(gait_events!C4339,LEN(gait_events!C4339)-19))</f>
        <v>Fast</v>
      </c>
      <c r="F20" s="0" t="str">
        <f aca="false">IF(LEN(SUBSTITUTE(gait_events!C4339,"_run-",""))&lt;&gt;LEN(gait_events!C4339),RIGHT(gait_events!C4339,LEN(gait_events!C4339)-FIND("_run-",gait_events!C4339,1)-4),"")</f>
        <v/>
      </c>
      <c r="G20" s="0" t="str">
        <f aca="false">gait_events!D4339</f>
        <v>left_shank</v>
      </c>
      <c r="H20" s="0" t="str">
        <f aca="false">gait_events!E4339</f>
        <v>FC</v>
      </c>
      <c r="I20" s="0" t="n">
        <f aca="false">IF(gait_events!F4339&lt;&gt;"",gait_events!F4339,NA())</f>
        <v>71</v>
      </c>
      <c r="J20" s="0" t="n">
        <f aca="false">IF(gait_events!G4339&lt;&gt;"",gait_events!G4339,NA())</f>
        <v>72</v>
      </c>
      <c r="K20" s="0" t="n">
        <f aca="false">I20-J20</f>
        <v>-1</v>
      </c>
      <c r="L20" s="0" t="n">
        <f aca="false">K20*5</f>
        <v>-5</v>
      </c>
      <c r="M20" s="0" t="n">
        <f aca="false">IF(NOT(ISNA(I20)),1,0)</f>
        <v>1</v>
      </c>
      <c r="N20" s="0" t="n">
        <f aca="false">IF(NOT(ISNA(J20)),1,0)</f>
        <v>1</v>
      </c>
      <c r="O20" s="0" t="n">
        <f aca="false">IF(AND(NOT(ISNA(I20)),NOT(ISNA(J20))),1,0)</f>
        <v>1</v>
      </c>
      <c r="P20" s="0" t="n">
        <f aca="false">IF(AND(NOT(ISNA(I20)),ISNA(J20)),1,0)</f>
        <v>0</v>
      </c>
      <c r="Q20" s="0" t="n">
        <f aca="false">IF(AND(ISNA(I20),NOT(ISNA(J20))),1,0)</f>
        <v>0</v>
      </c>
      <c r="R20" s="0" t="n">
        <f aca="false">IF(SUM(O20:Q20)&lt;&gt;1,"ERROR",1)</f>
        <v>1</v>
      </c>
    </row>
    <row r="21" customFormat="false" ht="12.8" hidden="false" customHeight="false" outlineLevel="0" collapsed="false">
      <c r="A21" s="0" t="str">
        <f aca="false">gait_events!B4340</f>
        <v>pp003</v>
      </c>
      <c r="B21" s="0" t="str">
        <f aca="false">VLOOKUP(A21,participants!A:B,2,0)</f>
        <v>M</v>
      </c>
      <c r="C21" s="0" t="n">
        <f aca="false">VLOOKUP(A21,participants!A:C,3,0)</f>
        <v>32</v>
      </c>
      <c r="D21" s="0" t="str">
        <f aca="false">VLOOKUP(A21,participants!A:F,6,0)</f>
        <v>YA</v>
      </c>
      <c r="E21" s="0" t="str">
        <f aca="false">IF(LEN(SUBSTITUTE(gait_events!C4340,"_run-",""))&lt;&gt;LEN(gait_events!C4340),LEFT(RIGHT(gait_events!C4340,LEN(gait_events!C4340)-19),FIND("_run-",RIGHT(gait_events!C4340,LEN(gait_events!C4340)-19),1)-1),RIGHT(gait_events!C4340,LEN(gait_events!C4340)-19))</f>
        <v>Fast</v>
      </c>
      <c r="F21" s="0" t="str">
        <f aca="false">IF(LEN(SUBSTITUTE(gait_events!C4340,"_run-",""))&lt;&gt;LEN(gait_events!C4340),RIGHT(gait_events!C4340,LEN(gait_events!C4340)-FIND("_run-",gait_events!C4340,1)-4),"")</f>
        <v/>
      </c>
      <c r="G21" s="0" t="str">
        <f aca="false">gait_events!D4340</f>
        <v>left_shank</v>
      </c>
      <c r="H21" s="0" t="str">
        <f aca="false">gait_events!E4340</f>
        <v>FC</v>
      </c>
      <c r="I21" s="0" t="n">
        <f aca="false">IF(gait_events!F4340&lt;&gt;"",gait_events!F4340,NA())</f>
        <v>279</v>
      </c>
      <c r="J21" s="0" t="n">
        <f aca="false">IF(gait_events!G4340&lt;&gt;"",gait_events!G4340,NA())</f>
        <v>284</v>
      </c>
      <c r="K21" s="0" t="n">
        <f aca="false">I21-J21</f>
        <v>-5</v>
      </c>
      <c r="L21" s="0" t="n">
        <f aca="false">K21*5</f>
        <v>-25</v>
      </c>
      <c r="M21" s="0" t="n">
        <f aca="false">IF(NOT(ISNA(I21)),1,0)</f>
        <v>1</v>
      </c>
      <c r="N21" s="0" t="n">
        <f aca="false">IF(NOT(ISNA(J21)),1,0)</f>
        <v>1</v>
      </c>
      <c r="O21" s="0" t="n">
        <f aca="false">IF(AND(NOT(ISNA(I21)),NOT(ISNA(J21))),1,0)</f>
        <v>1</v>
      </c>
      <c r="P21" s="0" t="n">
        <f aca="false">IF(AND(NOT(ISNA(I21)),ISNA(J21)),1,0)</f>
        <v>0</v>
      </c>
      <c r="Q21" s="0" t="n">
        <f aca="false">IF(AND(ISNA(I21),NOT(ISNA(J21))),1,0)</f>
        <v>0</v>
      </c>
      <c r="R21" s="0" t="n">
        <f aca="false">IF(SUM(O21:Q21)&lt;&gt;1,"ERROR",1)</f>
        <v>1</v>
      </c>
    </row>
    <row r="22" customFormat="false" ht="12.8" hidden="false" customHeight="false" outlineLevel="0" collapsed="false">
      <c r="A22" s="0" t="str">
        <f aca="false">gait_events!B4341</f>
        <v>pp003</v>
      </c>
      <c r="B22" s="0" t="str">
        <f aca="false">VLOOKUP(A22,participants!A:B,2,0)</f>
        <v>M</v>
      </c>
      <c r="C22" s="0" t="n">
        <f aca="false">VLOOKUP(A22,participants!A:C,3,0)</f>
        <v>32</v>
      </c>
      <c r="D22" s="0" t="str">
        <f aca="false">VLOOKUP(A22,participants!A:F,6,0)</f>
        <v>YA</v>
      </c>
      <c r="E22" s="0" t="str">
        <f aca="false">IF(LEN(SUBSTITUTE(gait_events!C4341,"_run-",""))&lt;&gt;LEN(gait_events!C4341),LEFT(RIGHT(gait_events!C4341,LEN(gait_events!C4341)-19),FIND("_run-",RIGHT(gait_events!C4341,LEN(gait_events!C4341)-19),1)-1),RIGHT(gait_events!C4341,LEN(gait_events!C4341)-19))</f>
        <v>Fast</v>
      </c>
      <c r="F22" s="0" t="str">
        <f aca="false">IF(LEN(SUBSTITUTE(gait_events!C4341,"_run-",""))&lt;&gt;LEN(gait_events!C4341),RIGHT(gait_events!C4341,LEN(gait_events!C4341)-FIND("_run-",gait_events!C4341,1)-4),"")</f>
        <v/>
      </c>
      <c r="G22" s="0" t="str">
        <f aca="false">gait_events!D4341</f>
        <v>left_shank</v>
      </c>
      <c r="H22" s="0" t="str">
        <f aca="false">gait_events!E4341</f>
        <v>FC</v>
      </c>
      <c r="I22" s="0" t="n">
        <f aca="false">IF(gait_events!F4341&lt;&gt;"",gait_events!F4341,NA())</f>
        <v>491</v>
      </c>
      <c r="J22" s="0" t="n">
        <f aca="false">IF(gait_events!G4341&lt;&gt;"",gait_events!G4341,NA())</f>
        <v>493</v>
      </c>
      <c r="K22" s="0" t="n">
        <f aca="false">I22-J22</f>
        <v>-2</v>
      </c>
      <c r="L22" s="0" t="n">
        <f aca="false">K22*5</f>
        <v>-10</v>
      </c>
      <c r="M22" s="0" t="n">
        <f aca="false">IF(NOT(ISNA(I22)),1,0)</f>
        <v>1</v>
      </c>
      <c r="N22" s="0" t="n">
        <f aca="false">IF(NOT(ISNA(J22)),1,0)</f>
        <v>1</v>
      </c>
      <c r="O22" s="0" t="n">
        <f aca="false">IF(AND(NOT(ISNA(I22)),NOT(ISNA(J22))),1,0)</f>
        <v>1</v>
      </c>
      <c r="P22" s="0" t="n">
        <f aca="false">IF(AND(NOT(ISNA(I22)),ISNA(J22)),1,0)</f>
        <v>0</v>
      </c>
      <c r="Q22" s="0" t="n">
        <f aca="false">IF(AND(ISNA(I22),NOT(ISNA(J22))),1,0)</f>
        <v>0</v>
      </c>
      <c r="R22" s="0" t="n">
        <f aca="false">IF(SUM(O22:Q22)&lt;&gt;1,"ERROR",1)</f>
        <v>1</v>
      </c>
    </row>
    <row r="23" customFormat="false" ht="12.8" hidden="false" customHeight="false" outlineLevel="0" collapsed="false">
      <c r="A23" s="0" t="str">
        <f aca="false">gait_events!B4342</f>
        <v>pp003</v>
      </c>
      <c r="B23" s="0" t="str">
        <f aca="false">VLOOKUP(A23,participants!A:B,2,0)</f>
        <v>M</v>
      </c>
      <c r="C23" s="0" t="n">
        <f aca="false">VLOOKUP(A23,participants!A:C,3,0)</f>
        <v>32</v>
      </c>
      <c r="D23" s="0" t="str">
        <f aca="false">VLOOKUP(A23,participants!A:F,6,0)</f>
        <v>YA</v>
      </c>
      <c r="E23" s="0" t="str">
        <f aca="false">IF(LEN(SUBSTITUTE(gait_events!C4342,"_run-",""))&lt;&gt;LEN(gait_events!C4342),LEFT(RIGHT(gait_events!C4342,LEN(gait_events!C4342)-19),FIND("_run-",RIGHT(gait_events!C4342,LEN(gait_events!C4342)-19),1)-1),RIGHT(gait_events!C4342,LEN(gait_events!C4342)-19))</f>
        <v>Fast</v>
      </c>
      <c r="F23" s="0" t="str">
        <f aca="false">IF(LEN(SUBSTITUTE(gait_events!C4342,"_run-",""))&lt;&gt;LEN(gait_events!C4342),RIGHT(gait_events!C4342,LEN(gait_events!C4342)-FIND("_run-",gait_events!C4342,1)-4),"")</f>
        <v/>
      </c>
      <c r="G23" s="0" t="str">
        <f aca="false">gait_events!D4342</f>
        <v>right_shank</v>
      </c>
      <c r="H23" s="0" t="str">
        <f aca="false">gait_events!E4342</f>
        <v>IC</v>
      </c>
      <c r="I23" s="0" t="n">
        <f aca="false">IF(gait_events!F4342&lt;&gt;"",gait_events!F4342,NA())</f>
        <v>52</v>
      </c>
      <c r="J23" s="0" t="n">
        <f aca="false">IF(gait_events!G4342&lt;&gt;"",gait_events!G4342,NA())</f>
        <v>50</v>
      </c>
      <c r="K23" s="0" t="n">
        <f aca="false">I23-J23</f>
        <v>2</v>
      </c>
      <c r="L23" s="0" t="n">
        <f aca="false">K23*5</f>
        <v>10</v>
      </c>
      <c r="M23" s="0" t="n">
        <f aca="false">IF(NOT(ISNA(I23)),1,0)</f>
        <v>1</v>
      </c>
      <c r="N23" s="0" t="n">
        <f aca="false">IF(NOT(ISNA(J23)),1,0)</f>
        <v>1</v>
      </c>
      <c r="O23" s="0" t="n">
        <f aca="false">IF(AND(NOT(ISNA(I23)),NOT(ISNA(J23))),1,0)</f>
        <v>1</v>
      </c>
      <c r="P23" s="0" t="n">
        <f aca="false">IF(AND(NOT(ISNA(I23)),ISNA(J23)),1,0)</f>
        <v>0</v>
      </c>
      <c r="Q23" s="0" t="n">
        <f aca="false">IF(AND(ISNA(I23),NOT(ISNA(J23))),1,0)</f>
        <v>0</v>
      </c>
      <c r="R23" s="0" t="n">
        <f aca="false">IF(SUM(O23:Q23)&lt;&gt;1,"ERROR",1)</f>
        <v>1</v>
      </c>
    </row>
    <row r="24" customFormat="false" ht="12.8" hidden="false" customHeight="false" outlineLevel="0" collapsed="false">
      <c r="A24" s="0" t="str">
        <f aca="false">gait_events!B4343</f>
        <v>pp003</v>
      </c>
      <c r="B24" s="0" t="str">
        <f aca="false">VLOOKUP(A24,participants!A:B,2,0)</f>
        <v>M</v>
      </c>
      <c r="C24" s="0" t="n">
        <f aca="false">VLOOKUP(A24,participants!A:C,3,0)</f>
        <v>32</v>
      </c>
      <c r="D24" s="0" t="str">
        <f aca="false">VLOOKUP(A24,participants!A:F,6,0)</f>
        <v>YA</v>
      </c>
      <c r="E24" s="0" t="str">
        <f aca="false">IF(LEN(SUBSTITUTE(gait_events!C4343,"_run-",""))&lt;&gt;LEN(gait_events!C4343),LEFT(RIGHT(gait_events!C4343,LEN(gait_events!C4343)-19),FIND("_run-",RIGHT(gait_events!C4343,LEN(gait_events!C4343)-19),1)-1),RIGHT(gait_events!C4343,LEN(gait_events!C4343)-19))</f>
        <v>Fast</v>
      </c>
      <c r="F24" s="0" t="str">
        <f aca="false">IF(LEN(SUBSTITUTE(gait_events!C4343,"_run-",""))&lt;&gt;LEN(gait_events!C4343),RIGHT(gait_events!C4343,LEN(gait_events!C4343)-FIND("_run-",gait_events!C4343,1)-4),"")</f>
        <v/>
      </c>
      <c r="G24" s="0" t="str">
        <f aca="false">gait_events!D4343</f>
        <v>right_shank</v>
      </c>
      <c r="H24" s="0" t="str">
        <f aca="false">gait_events!E4343</f>
        <v>IC</v>
      </c>
      <c r="I24" s="0" t="n">
        <f aca="false">IF(gait_events!F4343&lt;&gt;"",gait_events!F4343,NA())</f>
        <v>262</v>
      </c>
      <c r="J24" s="0" t="n">
        <f aca="false">IF(gait_events!G4343&lt;&gt;"",gait_events!G4343,NA())</f>
        <v>260</v>
      </c>
      <c r="K24" s="0" t="n">
        <f aca="false">I24-J24</f>
        <v>2</v>
      </c>
      <c r="L24" s="0" t="n">
        <f aca="false">K24*5</f>
        <v>10</v>
      </c>
      <c r="M24" s="0" t="n">
        <f aca="false">IF(NOT(ISNA(I24)),1,0)</f>
        <v>1</v>
      </c>
      <c r="N24" s="0" t="n">
        <f aca="false">IF(NOT(ISNA(J24)),1,0)</f>
        <v>1</v>
      </c>
      <c r="O24" s="0" t="n">
        <f aca="false">IF(AND(NOT(ISNA(I24)),NOT(ISNA(J24))),1,0)</f>
        <v>1</v>
      </c>
      <c r="P24" s="0" t="n">
        <f aca="false">IF(AND(NOT(ISNA(I24)),ISNA(J24)),1,0)</f>
        <v>0</v>
      </c>
      <c r="Q24" s="0" t="n">
        <f aca="false">IF(AND(ISNA(I24),NOT(ISNA(J24))),1,0)</f>
        <v>0</v>
      </c>
      <c r="R24" s="0" t="n">
        <f aca="false">IF(SUM(O24:Q24)&lt;&gt;1,"ERROR",1)</f>
        <v>1</v>
      </c>
    </row>
    <row r="25" customFormat="false" ht="12.8" hidden="false" customHeight="false" outlineLevel="0" collapsed="false">
      <c r="A25" s="0" t="str">
        <f aca="false">gait_events!B4344</f>
        <v>pp003</v>
      </c>
      <c r="B25" s="0" t="str">
        <f aca="false">VLOOKUP(A25,participants!A:B,2,0)</f>
        <v>M</v>
      </c>
      <c r="C25" s="0" t="n">
        <f aca="false">VLOOKUP(A25,participants!A:C,3,0)</f>
        <v>32</v>
      </c>
      <c r="D25" s="0" t="str">
        <f aca="false">VLOOKUP(A25,participants!A:F,6,0)</f>
        <v>YA</v>
      </c>
      <c r="E25" s="0" t="str">
        <f aca="false">IF(LEN(SUBSTITUTE(gait_events!C4344,"_run-",""))&lt;&gt;LEN(gait_events!C4344),LEFT(RIGHT(gait_events!C4344,LEN(gait_events!C4344)-19),FIND("_run-",RIGHT(gait_events!C4344,LEN(gait_events!C4344)-19),1)-1),RIGHT(gait_events!C4344,LEN(gait_events!C4344)-19))</f>
        <v>Fast</v>
      </c>
      <c r="F25" s="0" t="str">
        <f aca="false">IF(LEN(SUBSTITUTE(gait_events!C4344,"_run-",""))&lt;&gt;LEN(gait_events!C4344),RIGHT(gait_events!C4344,LEN(gait_events!C4344)-FIND("_run-",gait_events!C4344,1)-4),"")</f>
        <v/>
      </c>
      <c r="G25" s="0" t="str">
        <f aca="false">gait_events!D4344</f>
        <v>right_shank</v>
      </c>
      <c r="H25" s="0" t="str">
        <f aca="false">gait_events!E4344</f>
        <v>IC</v>
      </c>
      <c r="I25" s="0" t="n">
        <f aca="false">IF(gait_events!F4344&lt;&gt;"",gait_events!F4344,NA())</f>
        <v>476</v>
      </c>
      <c r="J25" s="0" t="n">
        <f aca="false">IF(gait_events!G4344&lt;&gt;"",gait_events!G4344,NA())</f>
        <v>474</v>
      </c>
      <c r="K25" s="0" t="n">
        <f aca="false">I25-J25</f>
        <v>2</v>
      </c>
      <c r="L25" s="0" t="n">
        <f aca="false">K25*5</f>
        <v>10</v>
      </c>
      <c r="M25" s="0" t="n">
        <f aca="false">IF(NOT(ISNA(I25)),1,0)</f>
        <v>1</v>
      </c>
      <c r="N25" s="0" t="n">
        <f aca="false">IF(NOT(ISNA(J25)),1,0)</f>
        <v>1</v>
      </c>
      <c r="O25" s="0" t="n">
        <f aca="false">IF(AND(NOT(ISNA(I25)),NOT(ISNA(J25))),1,0)</f>
        <v>1</v>
      </c>
      <c r="P25" s="0" t="n">
        <f aca="false">IF(AND(NOT(ISNA(I25)),ISNA(J25)),1,0)</f>
        <v>0</v>
      </c>
      <c r="Q25" s="0" t="n">
        <f aca="false">IF(AND(ISNA(I25),NOT(ISNA(J25))),1,0)</f>
        <v>0</v>
      </c>
      <c r="R25" s="0" t="n">
        <f aca="false">IF(SUM(O25:Q25)&lt;&gt;1,"ERROR",1)</f>
        <v>1</v>
      </c>
    </row>
    <row r="26" customFormat="false" ht="12.8" hidden="false" customHeight="false" outlineLevel="0" collapsed="false">
      <c r="A26" s="0" t="str">
        <f aca="false">gait_events!B4345</f>
        <v>pp003</v>
      </c>
      <c r="B26" s="0" t="str">
        <f aca="false">VLOOKUP(A26,participants!A:B,2,0)</f>
        <v>M</v>
      </c>
      <c r="C26" s="0" t="n">
        <f aca="false">VLOOKUP(A26,participants!A:C,3,0)</f>
        <v>32</v>
      </c>
      <c r="D26" s="0" t="str">
        <f aca="false">VLOOKUP(A26,participants!A:F,6,0)</f>
        <v>YA</v>
      </c>
      <c r="E26" s="0" t="str">
        <f aca="false">IF(LEN(SUBSTITUTE(gait_events!C4345,"_run-",""))&lt;&gt;LEN(gait_events!C4345),LEFT(RIGHT(gait_events!C4345,LEN(gait_events!C4345)-19),FIND("_run-",RIGHT(gait_events!C4345,LEN(gait_events!C4345)-19),1)-1),RIGHT(gait_events!C4345,LEN(gait_events!C4345)-19))</f>
        <v>Fast</v>
      </c>
      <c r="F26" s="0" t="str">
        <f aca="false">IF(LEN(SUBSTITUTE(gait_events!C4345,"_run-",""))&lt;&gt;LEN(gait_events!C4345),RIGHT(gait_events!C4345,LEN(gait_events!C4345)-FIND("_run-",gait_events!C4345,1)-4),"")</f>
        <v/>
      </c>
      <c r="G26" s="0" t="str">
        <f aca="false">gait_events!D4345</f>
        <v>right_shank</v>
      </c>
      <c r="H26" s="0" t="str">
        <f aca="false">gait_events!E4345</f>
        <v>FC</v>
      </c>
      <c r="I26" s="0" t="n">
        <f aca="false">IF(gait_events!F4345&lt;&gt;"",gait_events!F4345,NA())</f>
        <v>176</v>
      </c>
      <c r="J26" s="0" t="n">
        <f aca="false">IF(gait_events!G4345&lt;&gt;"",gait_events!G4345,NA())</f>
        <v>180</v>
      </c>
      <c r="K26" s="0" t="n">
        <f aca="false">I26-J26</f>
        <v>-4</v>
      </c>
      <c r="L26" s="0" t="n">
        <f aca="false">K26*5</f>
        <v>-20</v>
      </c>
      <c r="M26" s="0" t="n">
        <f aca="false">IF(NOT(ISNA(I26)),1,0)</f>
        <v>1</v>
      </c>
      <c r="N26" s="0" t="n">
        <f aca="false">IF(NOT(ISNA(J26)),1,0)</f>
        <v>1</v>
      </c>
      <c r="O26" s="0" t="n">
        <f aca="false">IF(AND(NOT(ISNA(I26)),NOT(ISNA(J26))),1,0)</f>
        <v>1</v>
      </c>
      <c r="P26" s="0" t="n">
        <f aca="false">IF(AND(NOT(ISNA(I26)),ISNA(J26)),1,0)</f>
        <v>0</v>
      </c>
      <c r="Q26" s="0" t="n">
        <f aca="false">IF(AND(ISNA(I26),NOT(ISNA(J26))),1,0)</f>
        <v>0</v>
      </c>
      <c r="R26" s="0" t="n">
        <f aca="false">IF(SUM(O26:Q26)&lt;&gt;1,"ERROR",1)</f>
        <v>1</v>
      </c>
    </row>
    <row r="27" customFormat="false" ht="12.8" hidden="false" customHeight="false" outlineLevel="0" collapsed="false">
      <c r="A27" s="0" t="str">
        <f aca="false">gait_events!B4346</f>
        <v>pp003</v>
      </c>
      <c r="B27" s="0" t="str">
        <f aca="false">VLOOKUP(A27,participants!A:B,2,0)</f>
        <v>M</v>
      </c>
      <c r="C27" s="0" t="n">
        <f aca="false">VLOOKUP(A27,participants!A:C,3,0)</f>
        <v>32</v>
      </c>
      <c r="D27" s="0" t="str">
        <f aca="false">VLOOKUP(A27,participants!A:F,6,0)</f>
        <v>YA</v>
      </c>
      <c r="E27" s="0" t="str">
        <f aca="false">IF(LEN(SUBSTITUTE(gait_events!C4346,"_run-",""))&lt;&gt;LEN(gait_events!C4346),LEFT(RIGHT(gait_events!C4346,LEN(gait_events!C4346)-19),FIND("_run-",RIGHT(gait_events!C4346,LEN(gait_events!C4346)-19),1)-1),RIGHT(gait_events!C4346,LEN(gait_events!C4346)-19))</f>
        <v>Fast</v>
      </c>
      <c r="F27" s="0" t="str">
        <f aca="false">IF(LEN(SUBSTITUTE(gait_events!C4346,"_run-",""))&lt;&gt;LEN(gait_events!C4346),RIGHT(gait_events!C4346,LEN(gait_events!C4346)-FIND("_run-",gait_events!C4346,1)-4),"")</f>
        <v/>
      </c>
      <c r="G27" s="0" t="str">
        <f aca="false">gait_events!D4346</f>
        <v>right_shank</v>
      </c>
      <c r="H27" s="0" t="str">
        <f aca="false">gait_events!E4346</f>
        <v>FC</v>
      </c>
      <c r="I27" s="0" t="n">
        <f aca="false">IF(gait_events!F4346&lt;&gt;"",gait_events!F4346,NA())</f>
        <v>384</v>
      </c>
      <c r="J27" s="0" t="n">
        <f aca="false">IF(gait_events!G4346&lt;&gt;"",gait_events!G4346,NA())</f>
        <v>389</v>
      </c>
      <c r="K27" s="0" t="n">
        <f aca="false">I27-J27</f>
        <v>-5</v>
      </c>
      <c r="L27" s="0" t="n">
        <f aca="false">K27*5</f>
        <v>-25</v>
      </c>
      <c r="M27" s="0" t="n">
        <f aca="false">IF(NOT(ISNA(I27)),1,0)</f>
        <v>1</v>
      </c>
      <c r="N27" s="0" t="n">
        <f aca="false">IF(NOT(ISNA(J27)),1,0)</f>
        <v>1</v>
      </c>
      <c r="O27" s="0" t="n">
        <f aca="false">IF(AND(NOT(ISNA(I27)),NOT(ISNA(J27))),1,0)</f>
        <v>1</v>
      </c>
      <c r="P27" s="0" t="n">
        <f aca="false">IF(AND(NOT(ISNA(I27)),ISNA(J27)),1,0)</f>
        <v>0</v>
      </c>
      <c r="Q27" s="0" t="n">
        <f aca="false">IF(AND(ISNA(I27),NOT(ISNA(J27))),1,0)</f>
        <v>0</v>
      </c>
      <c r="R27" s="0" t="n">
        <f aca="false">IF(SUM(O27:Q27)&lt;&gt;1,"ERROR",1)</f>
        <v>1</v>
      </c>
    </row>
    <row r="28" customFormat="false" ht="12.8" hidden="false" customHeight="false" outlineLevel="0" collapsed="false">
      <c r="A28" s="0" t="str">
        <f aca="false">gait_events!B4347</f>
        <v>pp003</v>
      </c>
      <c r="B28" s="0" t="str">
        <f aca="false">VLOOKUP(A28,participants!A:B,2,0)</f>
        <v>M</v>
      </c>
      <c r="C28" s="0" t="n">
        <f aca="false">VLOOKUP(A28,participants!A:C,3,0)</f>
        <v>32</v>
      </c>
      <c r="D28" s="0" t="str">
        <f aca="false">VLOOKUP(A28,participants!A:F,6,0)</f>
        <v>YA</v>
      </c>
      <c r="E28" s="0" t="str">
        <f aca="false">IF(LEN(SUBSTITUTE(gait_events!C4347,"_run-",""))&lt;&gt;LEN(gait_events!C4347),LEFT(RIGHT(gait_events!C4347,LEN(gait_events!C4347)-19),FIND("_run-",RIGHT(gait_events!C4347,LEN(gait_events!C4347)-19),1)-1),RIGHT(gait_events!C4347,LEN(gait_events!C4347)-19))</f>
        <v>Preferred</v>
      </c>
      <c r="F28" s="0" t="str">
        <f aca="false">IF(LEN(SUBSTITUTE(gait_events!C4347,"_run-",""))&lt;&gt;LEN(gait_events!C4347),RIGHT(gait_events!C4347,LEN(gait_events!C4347)-FIND("_run-",gait_events!C4347,1)-4),"")</f>
        <v/>
      </c>
      <c r="G28" s="0" t="str">
        <f aca="false">gait_events!D4347</f>
        <v>left_ankle</v>
      </c>
      <c r="H28" s="0" t="str">
        <f aca="false">gait_events!E4347</f>
        <v>IC</v>
      </c>
      <c r="I28" s="0" t="n">
        <f aca="false">IF(gait_events!F4347&lt;&gt;"",gait_events!F4347,NA())</f>
        <v>180</v>
      </c>
      <c r="J28" s="0" t="n">
        <f aca="false">IF(gait_events!G4347&lt;&gt;"",gait_events!G4347,NA())</f>
        <v>177</v>
      </c>
      <c r="K28" s="0" t="n">
        <f aca="false">I28-J28</f>
        <v>3</v>
      </c>
      <c r="L28" s="0" t="n">
        <f aca="false">K28*5</f>
        <v>15</v>
      </c>
      <c r="M28" s="0" t="n">
        <f aca="false">IF(NOT(ISNA(I28)),1,0)</f>
        <v>1</v>
      </c>
      <c r="N28" s="0" t="n">
        <f aca="false">IF(NOT(ISNA(J28)),1,0)</f>
        <v>1</v>
      </c>
      <c r="O28" s="0" t="n">
        <f aca="false">IF(AND(NOT(ISNA(I28)),NOT(ISNA(J28))),1,0)</f>
        <v>1</v>
      </c>
      <c r="P28" s="0" t="n">
        <f aca="false">IF(AND(NOT(ISNA(I28)),ISNA(J28)),1,0)</f>
        <v>0</v>
      </c>
      <c r="Q28" s="0" t="n">
        <f aca="false">IF(AND(ISNA(I28),NOT(ISNA(J28))),1,0)</f>
        <v>0</v>
      </c>
      <c r="R28" s="0" t="n">
        <f aca="false">IF(SUM(O28:Q28)&lt;&gt;1,"ERROR",1)</f>
        <v>1</v>
      </c>
    </row>
    <row r="29" customFormat="false" ht="12.8" hidden="false" customHeight="false" outlineLevel="0" collapsed="false">
      <c r="A29" s="0" t="str">
        <f aca="false">gait_events!B4348</f>
        <v>pp003</v>
      </c>
      <c r="B29" s="0" t="str">
        <f aca="false">VLOOKUP(A29,participants!A:B,2,0)</f>
        <v>M</v>
      </c>
      <c r="C29" s="0" t="n">
        <f aca="false">VLOOKUP(A29,participants!A:C,3,0)</f>
        <v>32</v>
      </c>
      <c r="D29" s="0" t="str">
        <f aca="false">VLOOKUP(A29,participants!A:F,6,0)</f>
        <v>YA</v>
      </c>
      <c r="E29" s="0" t="str">
        <f aca="false">IF(LEN(SUBSTITUTE(gait_events!C4348,"_run-",""))&lt;&gt;LEN(gait_events!C4348),LEFT(RIGHT(gait_events!C4348,LEN(gait_events!C4348)-19),FIND("_run-",RIGHT(gait_events!C4348,LEN(gait_events!C4348)-19),1)-1),RIGHT(gait_events!C4348,LEN(gait_events!C4348)-19))</f>
        <v>Preferred</v>
      </c>
      <c r="F29" s="0" t="str">
        <f aca="false">IF(LEN(SUBSTITUTE(gait_events!C4348,"_run-",""))&lt;&gt;LEN(gait_events!C4348),RIGHT(gait_events!C4348,LEN(gait_events!C4348)-FIND("_run-",gait_events!C4348,1)-4),"")</f>
        <v/>
      </c>
      <c r="G29" s="0" t="str">
        <f aca="false">gait_events!D4348</f>
        <v>left_ankle</v>
      </c>
      <c r="H29" s="0" t="str">
        <f aca="false">gait_events!E4348</f>
        <v>IC</v>
      </c>
      <c r="I29" s="0" t="n">
        <f aca="false">IF(gait_events!F4348&lt;&gt;"",gait_events!F4348,NA())</f>
        <v>426</v>
      </c>
      <c r="J29" s="0" t="n">
        <f aca="false">IF(gait_events!G4348&lt;&gt;"",gait_events!G4348,NA())</f>
        <v>423</v>
      </c>
      <c r="K29" s="0" t="n">
        <f aca="false">I29-J29</f>
        <v>3</v>
      </c>
      <c r="L29" s="0" t="n">
        <f aca="false">K29*5</f>
        <v>15</v>
      </c>
      <c r="M29" s="0" t="n">
        <f aca="false">IF(NOT(ISNA(I29)),1,0)</f>
        <v>1</v>
      </c>
      <c r="N29" s="0" t="n">
        <f aca="false">IF(NOT(ISNA(J29)),1,0)</f>
        <v>1</v>
      </c>
      <c r="O29" s="0" t="n">
        <f aca="false">IF(AND(NOT(ISNA(I29)),NOT(ISNA(J29))),1,0)</f>
        <v>1</v>
      </c>
      <c r="P29" s="0" t="n">
        <f aca="false">IF(AND(NOT(ISNA(I29)),ISNA(J29)),1,0)</f>
        <v>0</v>
      </c>
      <c r="Q29" s="0" t="n">
        <f aca="false">IF(AND(ISNA(I29),NOT(ISNA(J29))),1,0)</f>
        <v>0</v>
      </c>
      <c r="R29" s="0" t="n">
        <f aca="false">IF(SUM(O29:Q29)&lt;&gt;1,"ERROR",1)</f>
        <v>1</v>
      </c>
    </row>
    <row r="30" customFormat="false" ht="12.8" hidden="false" customHeight="false" outlineLevel="0" collapsed="false">
      <c r="A30" s="0" t="str">
        <f aca="false">gait_events!B4349</f>
        <v>pp003</v>
      </c>
      <c r="B30" s="0" t="str">
        <f aca="false">VLOOKUP(A30,participants!A:B,2,0)</f>
        <v>M</v>
      </c>
      <c r="C30" s="0" t="n">
        <f aca="false">VLOOKUP(A30,participants!A:C,3,0)</f>
        <v>32</v>
      </c>
      <c r="D30" s="0" t="str">
        <f aca="false">VLOOKUP(A30,participants!A:F,6,0)</f>
        <v>YA</v>
      </c>
      <c r="E30" s="0" t="str">
        <f aca="false">IF(LEN(SUBSTITUTE(gait_events!C4349,"_run-",""))&lt;&gt;LEN(gait_events!C4349),LEFT(RIGHT(gait_events!C4349,LEN(gait_events!C4349)-19),FIND("_run-",RIGHT(gait_events!C4349,LEN(gait_events!C4349)-19),1)-1),RIGHT(gait_events!C4349,LEN(gait_events!C4349)-19))</f>
        <v>Preferred</v>
      </c>
      <c r="F30" s="0" t="str">
        <f aca="false">IF(LEN(SUBSTITUTE(gait_events!C4349,"_run-",""))&lt;&gt;LEN(gait_events!C4349),RIGHT(gait_events!C4349,LEN(gait_events!C4349)-FIND("_run-",gait_events!C4349,1)-4),"")</f>
        <v/>
      </c>
      <c r="G30" s="0" t="str">
        <f aca="false">gait_events!D4349</f>
        <v>left_ankle</v>
      </c>
      <c r="H30" s="0" t="str">
        <f aca="false">gait_events!E4349</f>
        <v>IC</v>
      </c>
      <c r="I30" s="0" t="n">
        <f aca="false">IF(gait_events!F4349&lt;&gt;"",gait_events!F4349,NA())</f>
        <v>665</v>
      </c>
      <c r="J30" s="0" t="n">
        <f aca="false">IF(gait_events!G4349&lt;&gt;"",gait_events!G4349,NA())</f>
        <v>663</v>
      </c>
      <c r="K30" s="0" t="n">
        <f aca="false">I30-J30</f>
        <v>2</v>
      </c>
      <c r="L30" s="0" t="n">
        <f aca="false">K30*5</f>
        <v>10</v>
      </c>
      <c r="M30" s="0" t="n">
        <f aca="false">IF(NOT(ISNA(I30)),1,0)</f>
        <v>1</v>
      </c>
      <c r="N30" s="0" t="n">
        <f aca="false">IF(NOT(ISNA(J30)),1,0)</f>
        <v>1</v>
      </c>
      <c r="O30" s="0" t="n">
        <f aca="false">IF(AND(NOT(ISNA(I30)),NOT(ISNA(J30))),1,0)</f>
        <v>1</v>
      </c>
      <c r="P30" s="0" t="n">
        <f aca="false">IF(AND(NOT(ISNA(I30)),ISNA(J30)),1,0)</f>
        <v>0</v>
      </c>
      <c r="Q30" s="0" t="n">
        <f aca="false">IF(AND(ISNA(I30),NOT(ISNA(J30))),1,0)</f>
        <v>0</v>
      </c>
      <c r="R30" s="0" t="n">
        <f aca="false">IF(SUM(O30:Q30)&lt;&gt;1,"ERROR",1)</f>
        <v>1</v>
      </c>
    </row>
    <row r="31" customFormat="false" ht="12.8" hidden="false" customHeight="false" outlineLevel="0" collapsed="false">
      <c r="A31" s="0" t="str">
        <f aca="false">gait_events!B4350</f>
        <v>pp003</v>
      </c>
      <c r="B31" s="0" t="str">
        <f aca="false">VLOOKUP(A31,participants!A:B,2,0)</f>
        <v>M</v>
      </c>
      <c r="C31" s="0" t="n">
        <f aca="false">VLOOKUP(A31,participants!A:C,3,0)</f>
        <v>32</v>
      </c>
      <c r="D31" s="0" t="str">
        <f aca="false">VLOOKUP(A31,participants!A:F,6,0)</f>
        <v>YA</v>
      </c>
      <c r="E31" s="0" t="str">
        <f aca="false">IF(LEN(SUBSTITUTE(gait_events!C4350,"_run-",""))&lt;&gt;LEN(gait_events!C4350),LEFT(RIGHT(gait_events!C4350,LEN(gait_events!C4350)-19),FIND("_run-",RIGHT(gait_events!C4350,LEN(gait_events!C4350)-19),1)-1),RIGHT(gait_events!C4350,LEN(gait_events!C4350)-19))</f>
        <v>Preferred</v>
      </c>
      <c r="F31" s="0" t="str">
        <f aca="false">IF(LEN(SUBSTITUTE(gait_events!C4350,"_run-",""))&lt;&gt;LEN(gait_events!C4350),RIGHT(gait_events!C4350,LEN(gait_events!C4350)-FIND("_run-",gait_events!C4350,1)-4),"")</f>
        <v/>
      </c>
      <c r="G31" s="0" t="str">
        <f aca="false">gait_events!D4350</f>
        <v>left_ankle</v>
      </c>
      <c r="H31" s="0" t="str">
        <f aca="false">gait_events!E4350</f>
        <v>FC</v>
      </c>
      <c r="I31" s="0" t="n">
        <f aca="false">IF(gait_events!F4350&lt;&gt;"",gait_events!F4350,NA())</f>
        <v>84</v>
      </c>
      <c r="J31" s="0" t="n">
        <f aca="false">IF(gait_events!G4350&lt;&gt;"",gait_events!G4350,NA())</f>
        <v>80</v>
      </c>
      <c r="K31" s="0" t="n">
        <f aca="false">I31-J31</f>
        <v>4</v>
      </c>
      <c r="L31" s="0" t="n">
        <f aca="false">K31*5</f>
        <v>20</v>
      </c>
      <c r="M31" s="0" t="n">
        <f aca="false">IF(NOT(ISNA(I31)),1,0)</f>
        <v>1</v>
      </c>
      <c r="N31" s="0" t="n">
        <f aca="false">IF(NOT(ISNA(J31)),1,0)</f>
        <v>1</v>
      </c>
      <c r="O31" s="0" t="n">
        <f aca="false">IF(AND(NOT(ISNA(I31)),NOT(ISNA(J31))),1,0)</f>
        <v>1</v>
      </c>
      <c r="P31" s="0" t="n">
        <f aca="false">IF(AND(NOT(ISNA(I31)),ISNA(J31)),1,0)</f>
        <v>0</v>
      </c>
      <c r="Q31" s="0" t="n">
        <f aca="false">IF(AND(ISNA(I31),NOT(ISNA(J31))),1,0)</f>
        <v>0</v>
      </c>
      <c r="R31" s="0" t="n">
        <f aca="false">IF(SUM(O31:Q31)&lt;&gt;1,"ERROR",1)</f>
        <v>1</v>
      </c>
    </row>
    <row r="32" customFormat="false" ht="12.8" hidden="false" customHeight="false" outlineLevel="0" collapsed="false">
      <c r="A32" s="0" t="str">
        <f aca="false">gait_events!B4351</f>
        <v>pp003</v>
      </c>
      <c r="B32" s="0" t="str">
        <f aca="false">VLOOKUP(A32,participants!A:B,2,0)</f>
        <v>M</v>
      </c>
      <c r="C32" s="0" t="n">
        <f aca="false">VLOOKUP(A32,participants!A:C,3,0)</f>
        <v>32</v>
      </c>
      <c r="D32" s="0" t="str">
        <f aca="false">VLOOKUP(A32,participants!A:F,6,0)</f>
        <v>YA</v>
      </c>
      <c r="E32" s="0" t="str">
        <f aca="false">IF(LEN(SUBSTITUTE(gait_events!C4351,"_run-",""))&lt;&gt;LEN(gait_events!C4351),LEFT(RIGHT(gait_events!C4351,LEN(gait_events!C4351)-19),FIND("_run-",RIGHT(gait_events!C4351,LEN(gait_events!C4351)-19),1)-1),RIGHT(gait_events!C4351,LEN(gait_events!C4351)-19))</f>
        <v>Preferred</v>
      </c>
      <c r="F32" s="0" t="str">
        <f aca="false">IF(LEN(SUBSTITUTE(gait_events!C4351,"_run-",""))&lt;&gt;LEN(gait_events!C4351),RIGHT(gait_events!C4351,LEN(gait_events!C4351)-FIND("_run-",gait_events!C4351,1)-4),"")</f>
        <v/>
      </c>
      <c r="G32" s="0" t="str">
        <f aca="false">gait_events!D4351</f>
        <v>left_ankle</v>
      </c>
      <c r="H32" s="0" t="str">
        <f aca="false">gait_events!E4351</f>
        <v>FC</v>
      </c>
      <c r="I32" s="0" t="n">
        <f aca="false">IF(gait_events!F4351&lt;&gt;"",gait_events!F4351,NA())</f>
        <v>333</v>
      </c>
      <c r="J32" s="0" t="n">
        <f aca="false">IF(gait_events!G4351&lt;&gt;"",gait_events!G4351,NA())</f>
        <v>328</v>
      </c>
      <c r="K32" s="0" t="n">
        <f aca="false">I32-J32</f>
        <v>5</v>
      </c>
      <c r="L32" s="0" t="n">
        <f aca="false">K32*5</f>
        <v>25</v>
      </c>
      <c r="M32" s="0" t="n">
        <f aca="false">IF(NOT(ISNA(I32)),1,0)</f>
        <v>1</v>
      </c>
      <c r="N32" s="0" t="n">
        <f aca="false">IF(NOT(ISNA(J32)),1,0)</f>
        <v>1</v>
      </c>
      <c r="O32" s="0" t="n">
        <f aca="false">IF(AND(NOT(ISNA(I32)),NOT(ISNA(J32))),1,0)</f>
        <v>1</v>
      </c>
      <c r="P32" s="0" t="n">
        <f aca="false">IF(AND(NOT(ISNA(I32)),ISNA(J32)),1,0)</f>
        <v>0</v>
      </c>
      <c r="Q32" s="0" t="n">
        <f aca="false">IF(AND(ISNA(I32),NOT(ISNA(J32))),1,0)</f>
        <v>0</v>
      </c>
      <c r="R32" s="0" t="n">
        <f aca="false">IF(SUM(O32:Q32)&lt;&gt;1,"ERROR",1)</f>
        <v>1</v>
      </c>
    </row>
    <row r="33" customFormat="false" ht="12.8" hidden="false" customHeight="false" outlineLevel="0" collapsed="false">
      <c r="A33" s="0" t="str">
        <f aca="false">gait_events!B4352</f>
        <v>pp003</v>
      </c>
      <c r="B33" s="0" t="str">
        <f aca="false">VLOOKUP(A33,participants!A:B,2,0)</f>
        <v>M</v>
      </c>
      <c r="C33" s="0" t="n">
        <f aca="false">VLOOKUP(A33,participants!A:C,3,0)</f>
        <v>32</v>
      </c>
      <c r="D33" s="0" t="str">
        <f aca="false">VLOOKUP(A33,participants!A:F,6,0)</f>
        <v>YA</v>
      </c>
      <c r="E33" s="0" t="str">
        <f aca="false">IF(LEN(SUBSTITUTE(gait_events!C4352,"_run-",""))&lt;&gt;LEN(gait_events!C4352),LEFT(RIGHT(gait_events!C4352,LEN(gait_events!C4352)-19),FIND("_run-",RIGHT(gait_events!C4352,LEN(gait_events!C4352)-19),1)-1),RIGHT(gait_events!C4352,LEN(gait_events!C4352)-19))</f>
        <v>Preferred</v>
      </c>
      <c r="F33" s="0" t="str">
        <f aca="false">IF(LEN(SUBSTITUTE(gait_events!C4352,"_run-",""))&lt;&gt;LEN(gait_events!C4352),RIGHT(gait_events!C4352,LEN(gait_events!C4352)-FIND("_run-",gait_events!C4352,1)-4),"")</f>
        <v/>
      </c>
      <c r="G33" s="0" t="str">
        <f aca="false">gait_events!D4352</f>
        <v>left_ankle</v>
      </c>
      <c r="H33" s="0" t="str">
        <f aca="false">gait_events!E4352</f>
        <v>FC</v>
      </c>
      <c r="I33" s="0" t="n">
        <f aca="false">IF(gait_events!F4352&lt;&gt;"",gait_events!F4352,NA())</f>
        <v>575</v>
      </c>
      <c r="J33" s="0" t="n">
        <f aca="false">IF(gait_events!G4352&lt;&gt;"",gait_events!G4352,NA())</f>
        <v>571</v>
      </c>
      <c r="K33" s="0" t="n">
        <f aca="false">I33-J33</f>
        <v>4</v>
      </c>
      <c r="L33" s="0" t="n">
        <f aca="false">K33*5</f>
        <v>20</v>
      </c>
      <c r="M33" s="0" t="n">
        <f aca="false">IF(NOT(ISNA(I33)),1,0)</f>
        <v>1</v>
      </c>
      <c r="N33" s="0" t="n">
        <f aca="false">IF(NOT(ISNA(J33)),1,0)</f>
        <v>1</v>
      </c>
      <c r="O33" s="0" t="n">
        <f aca="false">IF(AND(NOT(ISNA(I33)),NOT(ISNA(J33))),1,0)</f>
        <v>1</v>
      </c>
      <c r="P33" s="0" t="n">
        <f aca="false">IF(AND(NOT(ISNA(I33)),ISNA(J33)),1,0)</f>
        <v>0</v>
      </c>
      <c r="Q33" s="0" t="n">
        <f aca="false">IF(AND(ISNA(I33),NOT(ISNA(J33))),1,0)</f>
        <v>0</v>
      </c>
      <c r="R33" s="0" t="n">
        <f aca="false">IF(SUM(O33:Q33)&lt;&gt;1,"ERROR",1)</f>
        <v>1</v>
      </c>
    </row>
    <row r="34" customFormat="false" ht="12.8" hidden="false" customHeight="false" outlineLevel="0" collapsed="false">
      <c r="A34" s="0" t="str">
        <f aca="false">gait_events!B4353</f>
        <v>pp003</v>
      </c>
      <c r="B34" s="0" t="str">
        <f aca="false">VLOOKUP(A34,participants!A:B,2,0)</f>
        <v>M</v>
      </c>
      <c r="C34" s="0" t="n">
        <f aca="false">VLOOKUP(A34,participants!A:C,3,0)</f>
        <v>32</v>
      </c>
      <c r="D34" s="0" t="str">
        <f aca="false">VLOOKUP(A34,participants!A:F,6,0)</f>
        <v>YA</v>
      </c>
      <c r="E34" s="0" t="str">
        <f aca="false">IF(LEN(SUBSTITUTE(gait_events!C4353,"_run-",""))&lt;&gt;LEN(gait_events!C4353),LEFT(RIGHT(gait_events!C4353,LEN(gait_events!C4353)-19),FIND("_run-",RIGHT(gait_events!C4353,LEN(gait_events!C4353)-19),1)-1),RIGHT(gait_events!C4353,LEN(gait_events!C4353)-19))</f>
        <v>Preferred</v>
      </c>
      <c r="F34" s="0" t="str">
        <f aca="false">IF(LEN(SUBSTITUTE(gait_events!C4353,"_run-",""))&lt;&gt;LEN(gait_events!C4353),RIGHT(gait_events!C4353,LEN(gait_events!C4353)-FIND("_run-",gait_events!C4353,1)-4),"")</f>
        <v/>
      </c>
      <c r="G34" s="0" t="str">
        <f aca="false">gait_events!D4353</f>
        <v>left_ankle</v>
      </c>
      <c r="H34" s="0" t="str">
        <f aca="false">gait_events!E4353</f>
        <v>FC</v>
      </c>
      <c r="I34" s="0" t="n">
        <f aca="false">IF(gait_events!F4353&lt;&gt;"",gait_events!F4353,NA())</f>
        <v>816</v>
      </c>
      <c r="J34" s="0" t="n">
        <f aca="false">IF(gait_events!G4353&lt;&gt;"",gait_events!G4353,NA())</f>
        <v>814</v>
      </c>
      <c r="K34" s="0" t="n">
        <f aca="false">I34-J34</f>
        <v>2</v>
      </c>
      <c r="L34" s="0" t="n">
        <f aca="false">K34*5</f>
        <v>10</v>
      </c>
      <c r="M34" s="0" t="n">
        <f aca="false">IF(NOT(ISNA(I34)),1,0)</f>
        <v>1</v>
      </c>
      <c r="N34" s="0" t="n">
        <f aca="false">IF(NOT(ISNA(J34)),1,0)</f>
        <v>1</v>
      </c>
      <c r="O34" s="0" t="n">
        <f aca="false">IF(AND(NOT(ISNA(I34)),NOT(ISNA(J34))),1,0)</f>
        <v>1</v>
      </c>
      <c r="P34" s="0" t="n">
        <f aca="false">IF(AND(NOT(ISNA(I34)),ISNA(J34)),1,0)</f>
        <v>0</v>
      </c>
      <c r="Q34" s="0" t="n">
        <f aca="false">IF(AND(ISNA(I34),NOT(ISNA(J34))),1,0)</f>
        <v>0</v>
      </c>
      <c r="R34" s="0" t="n">
        <f aca="false">IF(SUM(O34:Q34)&lt;&gt;1,"ERROR",1)</f>
        <v>1</v>
      </c>
    </row>
    <row r="35" customFormat="false" ht="12.8" hidden="false" customHeight="false" outlineLevel="0" collapsed="false">
      <c r="A35" s="0" t="str">
        <f aca="false">gait_events!B4354</f>
        <v>pp003</v>
      </c>
      <c r="B35" s="0" t="str">
        <f aca="false">VLOOKUP(A35,participants!A:B,2,0)</f>
        <v>M</v>
      </c>
      <c r="C35" s="0" t="n">
        <f aca="false">VLOOKUP(A35,participants!A:C,3,0)</f>
        <v>32</v>
      </c>
      <c r="D35" s="0" t="str">
        <f aca="false">VLOOKUP(A35,participants!A:F,6,0)</f>
        <v>YA</v>
      </c>
      <c r="E35" s="0" t="str">
        <f aca="false">IF(LEN(SUBSTITUTE(gait_events!C4354,"_run-",""))&lt;&gt;LEN(gait_events!C4354),LEFT(RIGHT(gait_events!C4354,LEN(gait_events!C4354)-19),FIND("_run-",RIGHT(gait_events!C4354,LEN(gait_events!C4354)-19),1)-1),RIGHT(gait_events!C4354,LEN(gait_events!C4354)-19))</f>
        <v>Preferred</v>
      </c>
      <c r="F35" s="0" t="str">
        <f aca="false">IF(LEN(SUBSTITUTE(gait_events!C4354,"_run-",""))&lt;&gt;LEN(gait_events!C4354),RIGHT(gait_events!C4354,LEN(gait_events!C4354)-FIND("_run-",gait_events!C4354,1)-4),"")</f>
        <v/>
      </c>
      <c r="G35" s="0" t="str">
        <f aca="false">gait_events!D4354</f>
        <v>right_ankle</v>
      </c>
      <c r="H35" s="0" t="str">
        <f aca="false">gait_events!E4354</f>
        <v>IC</v>
      </c>
      <c r="I35" s="0" t="n">
        <f aca="false">IF(gait_events!F4354&lt;&gt;"",gait_events!F4354,NA())</f>
        <v>52</v>
      </c>
      <c r="J35" s="0" t="n">
        <f aca="false">IF(gait_events!G4354&lt;&gt;"",gait_events!G4354,NA())</f>
        <v>50</v>
      </c>
      <c r="K35" s="0" t="n">
        <f aca="false">I35-J35</f>
        <v>2</v>
      </c>
      <c r="L35" s="0" t="n">
        <f aca="false">K35*5</f>
        <v>10</v>
      </c>
      <c r="M35" s="0" t="n">
        <f aca="false">IF(NOT(ISNA(I35)),1,0)</f>
        <v>1</v>
      </c>
      <c r="N35" s="0" t="n">
        <f aca="false">IF(NOT(ISNA(J35)),1,0)</f>
        <v>1</v>
      </c>
      <c r="O35" s="0" t="n">
        <f aca="false">IF(AND(NOT(ISNA(I35)),NOT(ISNA(J35))),1,0)</f>
        <v>1</v>
      </c>
      <c r="P35" s="0" t="n">
        <f aca="false">IF(AND(NOT(ISNA(I35)),ISNA(J35)),1,0)</f>
        <v>0</v>
      </c>
      <c r="Q35" s="0" t="n">
        <f aca="false">IF(AND(ISNA(I35),NOT(ISNA(J35))),1,0)</f>
        <v>0</v>
      </c>
      <c r="R35" s="0" t="n">
        <f aca="false">IF(SUM(O35:Q35)&lt;&gt;1,"ERROR",1)</f>
        <v>1</v>
      </c>
    </row>
    <row r="36" customFormat="false" ht="12.8" hidden="false" customHeight="false" outlineLevel="0" collapsed="false">
      <c r="A36" s="0" t="str">
        <f aca="false">gait_events!B4355</f>
        <v>pp003</v>
      </c>
      <c r="B36" s="0" t="str">
        <f aca="false">VLOOKUP(A36,participants!A:B,2,0)</f>
        <v>M</v>
      </c>
      <c r="C36" s="0" t="n">
        <f aca="false">VLOOKUP(A36,participants!A:C,3,0)</f>
        <v>32</v>
      </c>
      <c r="D36" s="0" t="str">
        <f aca="false">VLOOKUP(A36,participants!A:F,6,0)</f>
        <v>YA</v>
      </c>
      <c r="E36" s="0" t="str">
        <f aca="false">IF(LEN(SUBSTITUTE(gait_events!C4355,"_run-",""))&lt;&gt;LEN(gait_events!C4355),LEFT(RIGHT(gait_events!C4355,LEN(gait_events!C4355)-19),FIND("_run-",RIGHT(gait_events!C4355,LEN(gait_events!C4355)-19),1)-1),RIGHT(gait_events!C4355,LEN(gait_events!C4355)-19))</f>
        <v>Preferred</v>
      </c>
      <c r="F36" s="0" t="str">
        <f aca="false">IF(LEN(SUBSTITUTE(gait_events!C4355,"_run-",""))&lt;&gt;LEN(gait_events!C4355),RIGHT(gait_events!C4355,LEN(gait_events!C4355)-FIND("_run-",gait_events!C4355,1)-4),"")</f>
        <v/>
      </c>
      <c r="G36" s="0" t="str">
        <f aca="false">gait_events!D4355</f>
        <v>right_ankle</v>
      </c>
      <c r="H36" s="0" t="str">
        <f aca="false">gait_events!E4355</f>
        <v>IC</v>
      </c>
      <c r="I36" s="0" t="n">
        <f aca="false">IF(gait_events!F4355&lt;&gt;"",gait_events!F4355,NA())</f>
        <v>303</v>
      </c>
      <c r="J36" s="0" t="n">
        <f aca="false">IF(gait_events!G4355&lt;&gt;"",gait_events!G4355,NA())</f>
        <v>304</v>
      </c>
      <c r="K36" s="0" t="n">
        <f aca="false">I36-J36</f>
        <v>-1</v>
      </c>
      <c r="L36" s="0" t="n">
        <f aca="false">K36*5</f>
        <v>-5</v>
      </c>
      <c r="M36" s="0" t="n">
        <f aca="false">IF(NOT(ISNA(I36)),1,0)</f>
        <v>1</v>
      </c>
      <c r="N36" s="0" t="n">
        <f aca="false">IF(NOT(ISNA(J36)),1,0)</f>
        <v>1</v>
      </c>
      <c r="O36" s="0" t="n">
        <f aca="false">IF(AND(NOT(ISNA(I36)),NOT(ISNA(J36))),1,0)</f>
        <v>1</v>
      </c>
      <c r="P36" s="0" t="n">
        <f aca="false">IF(AND(NOT(ISNA(I36)),ISNA(J36)),1,0)</f>
        <v>0</v>
      </c>
      <c r="Q36" s="0" t="n">
        <f aca="false">IF(AND(ISNA(I36),NOT(ISNA(J36))),1,0)</f>
        <v>0</v>
      </c>
      <c r="R36" s="0" t="n">
        <f aca="false">IF(SUM(O36:Q36)&lt;&gt;1,"ERROR",1)</f>
        <v>1</v>
      </c>
    </row>
    <row r="37" customFormat="false" ht="12.8" hidden="false" customHeight="false" outlineLevel="0" collapsed="false">
      <c r="A37" s="0" t="str">
        <f aca="false">gait_events!B4356</f>
        <v>pp003</v>
      </c>
      <c r="B37" s="0" t="str">
        <f aca="false">VLOOKUP(A37,participants!A:B,2,0)</f>
        <v>M</v>
      </c>
      <c r="C37" s="0" t="n">
        <f aca="false">VLOOKUP(A37,participants!A:C,3,0)</f>
        <v>32</v>
      </c>
      <c r="D37" s="0" t="str">
        <f aca="false">VLOOKUP(A37,participants!A:F,6,0)</f>
        <v>YA</v>
      </c>
      <c r="E37" s="0" t="str">
        <f aca="false">IF(LEN(SUBSTITUTE(gait_events!C4356,"_run-",""))&lt;&gt;LEN(gait_events!C4356),LEFT(RIGHT(gait_events!C4356,LEN(gait_events!C4356)-19),FIND("_run-",RIGHT(gait_events!C4356,LEN(gait_events!C4356)-19),1)-1),RIGHT(gait_events!C4356,LEN(gait_events!C4356)-19))</f>
        <v>Preferred</v>
      </c>
      <c r="F37" s="0" t="str">
        <f aca="false">IF(LEN(SUBSTITUTE(gait_events!C4356,"_run-",""))&lt;&gt;LEN(gait_events!C4356),RIGHT(gait_events!C4356,LEN(gait_events!C4356)-FIND("_run-",gait_events!C4356,1)-4),"")</f>
        <v/>
      </c>
      <c r="G37" s="0" t="str">
        <f aca="false">gait_events!D4356</f>
        <v>right_ankle</v>
      </c>
      <c r="H37" s="0" t="str">
        <f aca="false">gait_events!E4356</f>
        <v>IC</v>
      </c>
      <c r="I37" s="0" t="n">
        <f aca="false">IF(gait_events!F4356&lt;&gt;"",gait_events!F4356,NA())</f>
        <v>546</v>
      </c>
      <c r="J37" s="0" t="n">
        <f aca="false">IF(gait_events!G4356&lt;&gt;"",gait_events!G4356,NA())</f>
        <v>545</v>
      </c>
      <c r="K37" s="0" t="n">
        <f aca="false">I37-J37</f>
        <v>1</v>
      </c>
      <c r="L37" s="0" t="n">
        <f aca="false">K37*5</f>
        <v>5</v>
      </c>
      <c r="M37" s="0" t="n">
        <f aca="false">IF(NOT(ISNA(I37)),1,0)</f>
        <v>1</v>
      </c>
      <c r="N37" s="0" t="n">
        <f aca="false">IF(NOT(ISNA(J37)),1,0)</f>
        <v>1</v>
      </c>
      <c r="O37" s="0" t="n">
        <f aca="false">IF(AND(NOT(ISNA(I37)),NOT(ISNA(J37))),1,0)</f>
        <v>1</v>
      </c>
      <c r="P37" s="0" t="n">
        <f aca="false">IF(AND(NOT(ISNA(I37)),ISNA(J37)),1,0)</f>
        <v>0</v>
      </c>
      <c r="Q37" s="0" t="n">
        <f aca="false">IF(AND(ISNA(I37),NOT(ISNA(J37))),1,0)</f>
        <v>0</v>
      </c>
      <c r="R37" s="0" t="n">
        <f aca="false">IF(SUM(O37:Q37)&lt;&gt;1,"ERROR",1)</f>
        <v>1</v>
      </c>
    </row>
    <row r="38" customFormat="false" ht="12.8" hidden="false" customHeight="false" outlineLevel="0" collapsed="false">
      <c r="A38" s="0" t="str">
        <f aca="false">gait_events!B4357</f>
        <v>pp003</v>
      </c>
      <c r="B38" s="0" t="str">
        <f aca="false">VLOOKUP(A38,participants!A:B,2,0)</f>
        <v>M</v>
      </c>
      <c r="C38" s="0" t="n">
        <f aca="false">VLOOKUP(A38,participants!A:C,3,0)</f>
        <v>32</v>
      </c>
      <c r="D38" s="0" t="str">
        <f aca="false">VLOOKUP(A38,participants!A:F,6,0)</f>
        <v>YA</v>
      </c>
      <c r="E38" s="0" t="str">
        <f aca="false">IF(LEN(SUBSTITUTE(gait_events!C4357,"_run-",""))&lt;&gt;LEN(gait_events!C4357),LEFT(RIGHT(gait_events!C4357,LEN(gait_events!C4357)-19),FIND("_run-",RIGHT(gait_events!C4357,LEN(gait_events!C4357)-19),1)-1),RIGHT(gait_events!C4357,LEN(gait_events!C4357)-19))</f>
        <v>Preferred</v>
      </c>
      <c r="F38" s="0" t="str">
        <f aca="false">IF(LEN(SUBSTITUTE(gait_events!C4357,"_run-",""))&lt;&gt;LEN(gait_events!C4357),RIGHT(gait_events!C4357,LEN(gait_events!C4357)-FIND("_run-",gait_events!C4357,1)-4),"")</f>
        <v/>
      </c>
      <c r="G38" s="0" t="str">
        <f aca="false">gait_events!D4357</f>
        <v>right_ankle</v>
      </c>
      <c r="H38" s="0" t="str">
        <f aca="false">gait_events!E4357</f>
        <v>IC</v>
      </c>
      <c r="I38" s="0" t="n">
        <f aca="false">IF(gait_events!F4357&lt;&gt;"",gait_events!F4357,NA())</f>
        <v>787</v>
      </c>
      <c r="J38" s="0" t="n">
        <f aca="false">IF(gait_events!G4357&lt;&gt;"",gait_events!G4357,NA())</f>
        <v>785</v>
      </c>
      <c r="K38" s="0" t="n">
        <f aca="false">I38-J38</f>
        <v>2</v>
      </c>
      <c r="L38" s="0" t="n">
        <f aca="false">K38*5</f>
        <v>10</v>
      </c>
      <c r="M38" s="0" t="n">
        <f aca="false">IF(NOT(ISNA(I38)),1,0)</f>
        <v>1</v>
      </c>
      <c r="N38" s="0" t="n">
        <f aca="false">IF(NOT(ISNA(J38)),1,0)</f>
        <v>1</v>
      </c>
      <c r="O38" s="0" t="n">
        <f aca="false">IF(AND(NOT(ISNA(I38)),NOT(ISNA(J38))),1,0)</f>
        <v>1</v>
      </c>
      <c r="P38" s="0" t="n">
        <f aca="false">IF(AND(NOT(ISNA(I38)),ISNA(J38)),1,0)</f>
        <v>0</v>
      </c>
      <c r="Q38" s="0" t="n">
        <f aca="false">IF(AND(ISNA(I38),NOT(ISNA(J38))),1,0)</f>
        <v>0</v>
      </c>
      <c r="R38" s="0" t="n">
        <f aca="false">IF(SUM(O38:Q38)&lt;&gt;1,"ERROR",1)</f>
        <v>1</v>
      </c>
    </row>
    <row r="39" customFormat="false" ht="12.8" hidden="false" customHeight="false" outlineLevel="0" collapsed="false">
      <c r="A39" s="0" t="str">
        <f aca="false">gait_events!B4358</f>
        <v>pp003</v>
      </c>
      <c r="B39" s="0" t="str">
        <f aca="false">VLOOKUP(A39,participants!A:B,2,0)</f>
        <v>M</v>
      </c>
      <c r="C39" s="0" t="n">
        <f aca="false">VLOOKUP(A39,participants!A:C,3,0)</f>
        <v>32</v>
      </c>
      <c r="D39" s="0" t="str">
        <f aca="false">VLOOKUP(A39,participants!A:F,6,0)</f>
        <v>YA</v>
      </c>
      <c r="E39" s="0" t="str">
        <f aca="false">IF(LEN(SUBSTITUTE(gait_events!C4358,"_run-",""))&lt;&gt;LEN(gait_events!C4358),LEFT(RIGHT(gait_events!C4358,LEN(gait_events!C4358)-19),FIND("_run-",RIGHT(gait_events!C4358,LEN(gait_events!C4358)-19),1)-1),RIGHT(gait_events!C4358,LEN(gait_events!C4358)-19))</f>
        <v>Preferred</v>
      </c>
      <c r="F39" s="0" t="str">
        <f aca="false">IF(LEN(SUBSTITUTE(gait_events!C4358,"_run-",""))&lt;&gt;LEN(gait_events!C4358),RIGHT(gait_events!C4358,LEN(gait_events!C4358)-FIND("_run-",gait_events!C4358,1)-4),"")</f>
        <v/>
      </c>
      <c r="G39" s="0" t="str">
        <f aca="false">gait_events!D4358</f>
        <v>right_ankle</v>
      </c>
      <c r="H39" s="0" t="str">
        <f aca="false">gait_events!E4358</f>
        <v>FC</v>
      </c>
      <c r="I39" s="0" t="n">
        <f aca="false">IF(gait_events!F4358&lt;&gt;"",gait_events!F4358,NA())</f>
        <v>211</v>
      </c>
      <c r="J39" s="0" t="n">
        <f aca="false">IF(gait_events!G4358&lt;&gt;"",gait_events!G4358,NA())</f>
        <v>211</v>
      </c>
      <c r="K39" s="0" t="n">
        <f aca="false">I39-J39</f>
        <v>0</v>
      </c>
      <c r="L39" s="0" t="n">
        <f aca="false">K39*5</f>
        <v>0</v>
      </c>
      <c r="M39" s="0" t="n">
        <f aca="false">IF(NOT(ISNA(I39)),1,0)</f>
        <v>1</v>
      </c>
      <c r="N39" s="0" t="n">
        <f aca="false">IF(NOT(ISNA(J39)),1,0)</f>
        <v>1</v>
      </c>
      <c r="O39" s="0" t="n">
        <f aca="false">IF(AND(NOT(ISNA(I39)),NOT(ISNA(J39))),1,0)</f>
        <v>1</v>
      </c>
      <c r="P39" s="0" t="n">
        <f aca="false">IF(AND(NOT(ISNA(I39)),ISNA(J39)),1,0)</f>
        <v>0</v>
      </c>
      <c r="Q39" s="0" t="n">
        <f aca="false">IF(AND(ISNA(I39),NOT(ISNA(J39))),1,0)</f>
        <v>0</v>
      </c>
      <c r="R39" s="0" t="n">
        <f aca="false">IF(SUM(O39:Q39)&lt;&gt;1,"ERROR",1)</f>
        <v>1</v>
      </c>
    </row>
    <row r="40" customFormat="false" ht="12.8" hidden="false" customHeight="false" outlineLevel="0" collapsed="false">
      <c r="A40" s="0" t="str">
        <f aca="false">gait_events!B4359</f>
        <v>pp003</v>
      </c>
      <c r="B40" s="0" t="str">
        <f aca="false">VLOOKUP(A40,participants!A:B,2,0)</f>
        <v>M</v>
      </c>
      <c r="C40" s="0" t="n">
        <f aca="false">VLOOKUP(A40,participants!A:C,3,0)</f>
        <v>32</v>
      </c>
      <c r="D40" s="0" t="str">
        <f aca="false">VLOOKUP(A40,participants!A:F,6,0)</f>
        <v>YA</v>
      </c>
      <c r="E40" s="0" t="str">
        <f aca="false">IF(LEN(SUBSTITUTE(gait_events!C4359,"_run-",""))&lt;&gt;LEN(gait_events!C4359),LEFT(RIGHT(gait_events!C4359,LEN(gait_events!C4359)-19),FIND("_run-",RIGHT(gait_events!C4359,LEN(gait_events!C4359)-19),1)-1),RIGHT(gait_events!C4359,LEN(gait_events!C4359)-19))</f>
        <v>Preferred</v>
      </c>
      <c r="F40" s="0" t="str">
        <f aca="false">IF(LEN(SUBSTITUTE(gait_events!C4359,"_run-",""))&lt;&gt;LEN(gait_events!C4359),RIGHT(gait_events!C4359,LEN(gait_events!C4359)-FIND("_run-",gait_events!C4359,1)-4),"")</f>
        <v/>
      </c>
      <c r="G40" s="0" t="str">
        <f aca="false">gait_events!D4359</f>
        <v>right_ankle</v>
      </c>
      <c r="H40" s="0" t="str">
        <f aca="false">gait_events!E4359</f>
        <v>FC</v>
      </c>
      <c r="I40" s="0" t="n">
        <f aca="false">IF(gait_events!F4359&lt;&gt;"",gait_events!F4359,NA())</f>
        <v>456</v>
      </c>
      <c r="J40" s="0" t="n">
        <f aca="false">IF(gait_events!G4359&lt;&gt;"",gait_events!G4359,NA())</f>
        <v>459</v>
      </c>
      <c r="K40" s="0" t="n">
        <f aca="false">I40-J40</f>
        <v>-3</v>
      </c>
      <c r="L40" s="0" t="n">
        <f aca="false">K40*5</f>
        <v>-15</v>
      </c>
      <c r="M40" s="0" t="n">
        <f aca="false">IF(NOT(ISNA(I40)),1,0)</f>
        <v>1</v>
      </c>
      <c r="N40" s="0" t="n">
        <f aca="false">IF(NOT(ISNA(J40)),1,0)</f>
        <v>1</v>
      </c>
      <c r="O40" s="0" t="n">
        <f aca="false">IF(AND(NOT(ISNA(I40)),NOT(ISNA(J40))),1,0)</f>
        <v>1</v>
      </c>
      <c r="P40" s="0" t="n">
        <f aca="false">IF(AND(NOT(ISNA(I40)),ISNA(J40)),1,0)</f>
        <v>0</v>
      </c>
      <c r="Q40" s="0" t="n">
        <f aca="false">IF(AND(ISNA(I40),NOT(ISNA(J40))),1,0)</f>
        <v>0</v>
      </c>
      <c r="R40" s="0" t="n">
        <f aca="false">IF(SUM(O40:Q40)&lt;&gt;1,"ERROR",1)</f>
        <v>1</v>
      </c>
    </row>
    <row r="41" customFormat="false" ht="12.8" hidden="false" customHeight="false" outlineLevel="0" collapsed="false">
      <c r="A41" s="0" t="str">
        <f aca="false">gait_events!B4360</f>
        <v>pp003</v>
      </c>
      <c r="B41" s="0" t="str">
        <f aca="false">VLOOKUP(A41,participants!A:B,2,0)</f>
        <v>M</v>
      </c>
      <c r="C41" s="0" t="n">
        <f aca="false">VLOOKUP(A41,participants!A:C,3,0)</f>
        <v>32</v>
      </c>
      <c r="D41" s="0" t="str">
        <f aca="false">VLOOKUP(A41,participants!A:F,6,0)</f>
        <v>YA</v>
      </c>
      <c r="E41" s="0" t="str">
        <f aca="false">IF(LEN(SUBSTITUTE(gait_events!C4360,"_run-",""))&lt;&gt;LEN(gait_events!C4360),LEFT(RIGHT(gait_events!C4360,LEN(gait_events!C4360)-19),FIND("_run-",RIGHT(gait_events!C4360,LEN(gait_events!C4360)-19),1)-1),RIGHT(gait_events!C4360,LEN(gait_events!C4360)-19))</f>
        <v>Preferred</v>
      </c>
      <c r="F41" s="0" t="str">
        <f aca="false">IF(LEN(SUBSTITUTE(gait_events!C4360,"_run-",""))&lt;&gt;LEN(gait_events!C4360),RIGHT(gait_events!C4360,LEN(gait_events!C4360)-FIND("_run-",gait_events!C4360,1)-4),"")</f>
        <v/>
      </c>
      <c r="G41" s="0" t="str">
        <f aca="false">gait_events!D4360</f>
        <v>right_ankle</v>
      </c>
      <c r="H41" s="0" t="str">
        <f aca="false">gait_events!E4360</f>
        <v>FC</v>
      </c>
      <c r="I41" s="0" t="n">
        <f aca="false">IF(gait_events!F4360&lt;&gt;"",gait_events!F4360,NA())</f>
        <v>694</v>
      </c>
      <c r="J41" s="0" t="n">
        <f aca="false">IF(gait_events!G4360&lt;&gt;"",gait_events!G4360,NA())</f>
        <v>695</v>
      </c>
      <c r="K41" s="0" t="n">
        <f aca="false">I41-J41</f>
        <v>-1</v>
      </c>
      <c r="L41" s="0" t="n">
        <f aca="false">K41*5</f>
        <v>-5</v>
      </c>
      <c r="M41" s="0" t="n">
        <f aca="false">IF(NOT(ISNA(I41)),1,0)</f>
        <v>1</v>
      </c>
      <c r="N41" s="0" t="n">
        <f aca="false">IF(NOT(ISNA(J41)),1,0)</f>
        <v>1</v>
      </c>
      <c r="O41" s="0" t="n">
        <f aca="false">IF(AND(NOT(ISNA(I41)),NOT(ISNA(J41))),1,0)</f>
        <v>1</v>
      </c>
      <c r="P41" s="0" t="n">
        <f aca="false">IF(AND(NOT(ISNA(I41)),ISNA(J41)),1,0)</f>
        <v>0</v>
      </c>
      <c r="Q41" s="0" t="n">
        <f aca="false">IF(AND(ISNA(I41),NOT(ISNA(J41))),1,0)</f>
        <v>0</v>
      </c>
      <c r="R41" s="0" t="n">
        <f aca="false">IF(SUM(O41:Q41)&lt;&gt;1,"ERROR",1)</f>
        <v>1</v>
      </c>
    </row>
    <row r="42" customFormat="false" ht="12.8" hidden="false" customHeight="false" outlineLevel="0" collapsed="false">
      <c r="A42" s="0" t="str">
        <f aca="false">gait_events!B4361</f>
        <v>pp003</v>
      </c>
      <c r="B42" s="0" t="str">
        <f aca="false">VLOOKUP(A42,participants!A:B,2,0)</f>
        <v>M</v>
      </c>
      <c r="C42" s="0" t="n">
        <f aca="false">VLOOKUP(A42,participants!A:C,3,0)</f>
        <v>32</v>
      </c>
      <c r="D42" s="0" t="str">
        <f aca="false">VLOOKUP(A42,participants!A:F,6,0)</f>
        <v>YA</v>
      </c>
      <c r="E42" s="0" t="str">
        <f aca="false">IF(LEN(SUBSTITUTE(gait_events!C4361,"_run-",""))&lt;&gt;LEN(gait_events!C4361),LEFT(RIGHT(gait_events!C4361,LEN(gait_events!C4361)-19),FIND("_run-",RIGHT(gait_events!C4361,LEN(gait_events!C4361)-19),1)-1),RIGHT(gait_events!C4361,LEN(gait_events!C4361)-19))</f>
        <v>Preferred</v>
      </c>
      <c r="F42" s="0" t="str">
        <f aca="false">IF(LEN(SUBSTITUTE(gait_events!C4361,"_run-",""))&lt;&gt;LEN(gait_events!C4361),RIGHT(gait_events!C4361,LEN(gait_events!C4361)-FIND("_run-",gait_events!C4361,1)-4),"")</f>
        <v/>
      </c>
      <c r="G42" s="0" t="str">
        <f aca="false">gait_events!D4361</f>
        <v>left_shank</v>
      </c>
      <c r="H42" s="0" t="str">
        <f aca="false">gait_events!E4361</f>
        <v>IC</v>
      </c>
      <c r="I42" s="0" t="n">
        <f aca="false">IF(gait_events!F4361&lt;&gt;"",gait_events!F4361,NA())</f>
        <v>180</v>
      </c>
      <c r="J42" s="0" t="n">
        <f aca="false">IF(gait_events!G4361&lt;&gt;"",gait_events!G4361,NA())</f>
        <v>179</v>
      </c>
      <c r="K42" s="0" t="n">
        <f aca="false">I42-J42</f>
        <v>1</v>
      </c>
      <c r="L42" s="0" t="n">
        <f aca="false">K42*5</f>
        <v>5</v>
      </c>
      <c r="M42" s="0" t="n">
        <f aca="false">IF(NOT(ISNA(I42)),1,0)</f>
        <v>1</v>
      </c>
      <c r="N42" s="0" t="n">
        <f aca="false">IF(NOT(ISNA(J42)),1,0)</f>
        <v>1</v>
      </c>
      <c r="O42" s="0" t="n">
        <f aca="false">IF(AND(NOT(ISNA(I42)),NOT(ISNA(J42))),1,0)</f>
        <v>1</v>
      </c>
      <c r="P42" s="0" t="n">
        <f aca="false">IF(AND(NOT(ISNA(I42)),ISNA(J42)),1,0)</f>
        <v>0</v>
      </c>
      <c r="Q42" s="0" t="n">
        <f aca="false">IF(AND(ISNA(I42),NOT(ISNA(J42))),1,0)</f>
        <v>0</v>
      </c>
      <c r="R42" s="0" t="n">
        <f aca="false">IF(SUM(O42:Q42)&lt;&gt;1,"ERROR",1)</f>
        <v>1</v>
      </c>
    </row>
    <row r="43" customFormat="false" ht="12.8" hidden="false" customHeight="false" outlineLevel="0" collapsed="false">
      <c r="A43" s="0" t="str">
        <f aca="false">gait_events!B4362</f>
        <v>pp003</v>
      </c>
      <c r="B43" s="0" t="str">
        <f aca="false">VLOOKUP(A43,participants!A:B,2,0)</f>
        <v>M</v>
      </c>
      <c r="C43" s="0" t="n">
        <f aca="false">VLOOKUP(A43,participants!A:C,3,0)</f>
        <v>32</v>
      </c>
      <c r="D43" s="0" t="str">
        <f aca="false">VLOOKUP(A43,participants!A:F,6,0)</f>
        <v>YA</v>
      </c>
      <c r="E43" s="0" t="str">
        <f aca="false">IF(LEN(SUBSTITUTE(gait_events!C4362,"_run-",""))&lt;&gt;LEN(gait_events!C4362),LEFT(RIGHT(gait_events!C4362,LEN(gait_events!C4362)-19),FIND("_run-",RIGHT(gait_events!C4362,LEN(gait_events!C4362)-19),1)-1),RIGHT(gait_events!C4362,LEN(gait_events!C4362)-19))</f>
        <v>Preferred</v>
      </c>
      <c r="F43" s="0" t="str">
        <f aca="false">IF(LEN(SUBSTITUTE(gait_events!C4362,"_run-",""))&lt;&gt;LEN(gait_events!C4362),RIGHT(gait_events!C4362,LEN(gait_events!C4362)-FIND("_run-",gait_events!C4362,1)-4),"")</f>
        <v/>
      </c>
      <c r="G43" s="0" t="str">
        <f aca="false">gait_events!D4362</f>
        <v>left_shank</v>
      </c>
      <c r="H43" s="0" t="str">
        <f aca="false">gait_events!E4362</f>
        <v>IC</v>
      </c>
      <c r="I43" s="0" t="n">
        <f aca="false">IF(gait_events!F4362&lt;&gt;"",gait_events!F4362,NA())</f>
        <v>426</v>
      </c>
      <c r="J43" s="0" t="n">
        <f aca="false">IF(gait_events!G4362&lt;&gt;"",gait_events!G4362,NA())</f>
        <v>425</v>
      </c>
      <c r="K43" s="0" t="n">
        <f aca="false">I43-J43</f>
        <v>1</v>
      </c>
      <c r="L43" s="0" t="n">
        <f aca="false">K43*5</f>
        <v>5</v>
      </c>
      <c r="M43" s="0" t="n">
        <f aca="false">IF(NOT(ISNA(I43)),1,0)</f>
        <v>1</v>
      </c>
      <c r="N43" s="0" t="n">
        <f aca="false">IF(NOT(ISNA(J43)),1,0)</f>
        <v>1</v>
      </c>
      <c r="O43" s="0" t="n">
        <f aca="false">IF(AND(NOT(ISNA(I43)),NOT(ISNA(J43))),1,0)</f>
        <v>1</v>
      </c>
      <c r="P43" s="0" t="n">
        <f aca="false">IF(AND(NOT(ISNA(I43)),ISNA(J43)),1,0)</f>
        <v>0</v>
      </c>
      <c r="Q43" s="0" t="n">
        <f aca="false">IF(AND(ISNA(I43),NOT(ISNA(J43))),1,0)</f>
        <v>0</v>
      </c>
      <c r="R43" s="0" t="n">
        <f aca="false">IF(SUM(O43:Q43)&lt;&gt;1,"ERROR",1)</f>
        <v>1</v>
      </c>
    </row>
    <row r="44" customFormat="false" ht="12.8" hidden="false" customHeight="false" outlineLevel="0" collapsed="false">
      <c r="A44" s="0" t="str">
        <f aca="false">gait_events!B4363</f>
        <v>pp003</v>
      </c>
      <c r="B44" s="0" t="str">
        <f aca="false">VLOOKUP(A44,participants!A:B,2,0)</f>
        <v>M</v>
      </c>
      <c r="C44" s="0" t="n">
        <f aca="false">VLOOKUP(A44,participants!A:C,3,0)</f>
        <v>32</v>
      </c>
      <c r="D44" s="0" t="str">
        <f aca="false">VLOOKUP(A44,participants!A:F,6,0)</f>
        <v>YA</v>
      </c>
      <c r="E44" s="0" t="str">
        <f aca="false">IF(LEN(SUBSTITUTE(gait_events!C4363,"_run-",""))&lt;&gt;LEN(gait_events!C4363),LEFT(RIGHT(gait_events!C4363,LEN(gait_events!C4363)-19),FIND("_run-",RIGHT(gait_events!C4363,LEN(gait_events!C4363)-19),1)-1),RIGHT(gait_events!C4363,LEN(gait_events!C4363)-19))</f>
        <v>Preferred</v>
      </c>
      <c r="F44" s="0" t="str">
        <f aca="false">IF(LEN(SUBSTITUTE(gait_events!C4363,"_run-",""))&lt;&gt;LEN(gait_events!C4363),RIGHT(gait_events!C4363,LEN(gait_events!C4363)-FIND("_run-",gait_events!C4363,1)-4),"")</f>
        <v/>
      </c>
      <c r="G44" s="0" t="str">
        <f aca="false">gait_events!D4363</f>
        <v>left_shank</v>
      </c>
      <c r="H44" s="0" t="str">
        <f aca="false">gait_events!E4363</f>
        <v>IC</v>
      </c>
      <c r="I44" s="0" t="n">
        <f aca="false">IF(gait_events!F4363&lt;&gt;"",gait_events!F4363,NA())</f>
        <v>665</v>
      </c>
      <c r="J44" s="0" t="n">
        <f aca="false">IF(gait_events!G4363&lt;&gt;"",gait_events!G4363,NA())</f>
        <v>665</v>
      </c>
      <c r="K44" s="0" t="n">
        <f aca="false">I44-J44</f>
        <v>0</v>
      </c>
      <c r="L44" s="0" t="n">
        <f aca="false">K44*5</f>
        <v>0</v>
      </c>
      <c r="M44" s="0" t="n">
        <f aca="false">IF(NOT(ISNA(I44)),1,0)</f>
        <v>1</v>
      </c>
      <c r="N44" s="0" t="n">
        <f aca="false">IF(NOT(ISNA(J44)),1,0)</f>
        <v>1</v>
      </c>
      <c r="O44" s="0" t="n">
        <f aca="false">IF(AND(NOT(ISNA(I44)),NOT(ISNA(J44))),1,0)</f>
        <v>1</v>
      </c>
      <c r="P44" s="0" t="n">
        <f aca="false">IF(AND(NOT(ISNA(I44)),ISNA(J44)),1,0)</f>
        <v>0</v>
      </c>
      <c r="Q44" s="0" t="n">
        <f aca="false">IF(AND(ISNA(I44),NOT(ISNA(J44))),1,0)</f>
        <v>0</v>
      </c>
      <c r="R44" s="0" t="n">
        <f aca="false">IF(SUM(O44:Q44)&lt;&gt;1,"ERROR",1)</f>
        <v>1</v>
      </c>
    </row>
    <row r="45" customFormat="false" ht="12.8" hidden="false" customHeight="false" outlineLevel="0" collapsed="false">
      <c r="A45" s="0" t="str">
        <f aca="false">gait_events!B4364</f>
        <v>pp003</v>
      </c>
      <c r="B45" s="0" t="str">
        <f aca="false">VLOOKUP(A45,participants!A:B,2,0)</f>
        <v>M</v>
      </c>
      <c r="C45" s="0" t="n">
        <f aca="false">VLOOKUP(A45,participants!A:C,3,0)</f>
        <v>32</v>
      </c>
      <c r="D45" s="0" t="str">
        <f aca="false">VLOOKUP(A45,participants!A:F,6,0)</f>
        <v>YA</v>
      </c>
      <c r="E45" s="0" t="str">
        <f aca="false">IF(LEN(SUBSTITUTE(gait_events!C4364,"_run-",""))&lt;&gt;LEN(gait_events!C4364),LEFT(RIGHT(gait_events!C4364,LEN(gait_events!C4364)-19),FIND("_run-",RIGHT(gait_events!C4364,LEN(gait_events!C4364)-19),1)-1),RIGHT(gait_events!C4364,LEN(gait_events!C4364)-19))</f>
        <v>Preferred</v>
      </c>
      <c r="F45" s="0" t="str">
        <f aca="false">IF(LEN(SUBSTITUTE(gait_events!C4364,"_run-",""))&lt;&gt;LEN(gait_events!C4364),RIGHT(gait_events!C4364,LEN(gait_events!C4364)-FIND("_run-",gait_events!C4364,1)-4),"")</f>
        <v/>
      </c>
      <c r="G45" s="0" t="str">
        <f aca="false">gait_events!D4364</f>
        <v>left_shank</v>
      </c>
      <c r="H45" s="0" t="str">
        <f aca="false">gait_events!E4364</f>
        <v>FC</v>
      </c>
      <c r="I45" s="0" t="n">
        <f aca="false">IF(gait_events!F4364&lt;&gt;"",gait_events!F4364,NA())</f>
        <v>84</v>
      </c>
      <c r="J45" s="0" t="n">
        <f aca="false">IF(gait_events!G4364&lt;&gt;"",gait_events!G4364,NA())</f>
        <v>90</v>
      </c>
      <c r="K45" s="0" t="n">
        <f aca="false">I45-J45</f>
        <v>-6</v>
      </c>
      <c r="L45" s="0" t="n">
        <f aca="false">K45*5</f>
        <v>-30</v>
      </c>
      <c r="M45" s="0" t="n">
        <f aca="false">IF(NOT(ISNA(I45)),1,0)</f>
        <v>1</v>
      </c>
      <c r="N45" s="0" t="n">
        <f aca="false">IF(NOT(ISNA(J45)),1,0)</f>
        <v>1</v>
      </c>
      <c r="O45" s="0" t="n">
        <f aca="false">IF(AND(NOT(ISNA(I45)),NOT(ISNA(J45))),1,0)</f>
        <v>1</v>
      </c>
      <c r="P45" s="0" t="n">
        <f aca="false">IF(AND(NOT(ISNA(I45)),ISNA(J45)),1,0)</f>
        <v>0</v>
      </c>
      <c r="Q45" s="0" t="n">
        <f aca="false">IF(AND(ISNA(I45),NOT(ISNA(J45))),1,0)</f>
        <v>0</v>
      </c>
      <c r="R45" s="0" t="n">
        <f aca="false">IF(SUM(O45:Q45)&lt;&gt;1,"ERROR",1)</f>
        <v>1</v>
      </c>
    </row>
    <row r="46" customFormat="false" ht="12.8" hidden="false" customHeight="false" outlineLevel="0" collapsed="false">
      <c r="A46" s="0" t="str">
        <f aca="false">gait_events!B4365</f>
        <v>pp003</v>
      </c>
      <c r="B46" s="0" t="str">
        <f aca="false">VLOOKUP(A46,participants!A:B,2,0)</f>
        <v>M</v>
      </c>
      <c r="C46" s="0" t="n">
        <f aca="false">VLOOKUP(A46,participants!A:C,3,0)</f>
        <v>32</v>
      </c>
      <c r="D46" s="0" t="str">
        <f aca="false">VLOOKUP(A46,participants!A:F,6,0)</f>
        <v>YA</v>
      </c>
      <c r="E46" s="0" t="str">
        <f aca="false">IF(LEN(SUBSTITUTE(gait_events!C4365,"_run-",""))&lt;&gt;LEN(gait_events!C4365),LEFT(RIGHT(gait_events!C4365,LEN(gait_events!C4365)-19),FIND("_run-",RIGHT(gait_events!C4365,LEN(gait_events!C4365)-19),1)-1),RIGHT(gait_events!C4365,LEN(gait_events!C4365)-19))</f>
        <v>Preferred</v>
      </c>
      <c r="F46" s="0" t="str">
        <f aca="false">IF(LEN(SUBSTITUTE(gait_events!C4365,"_run-",""))&lt;&gt;LEN(gait_events!C4365),RIGHT(gait_events!C4365,LEN(gait_events!C4365)-FIND("_run-",gait_events!C4365,1)-4),"")</f>
        <v/>
      </c>
      <c r="G46" s="0" t="str">
        <f aca="false">gait_events!D4365</f>
        <v>left_shank</v>
      </c>
      <c r="H46" s="0" t="str">
        <f aca="false">gait_events!E4365</f>
        <v>FC</v>
      </c>
      <c r="I46" s="0" t="n">
        <f aca="false">IF(gait_events!F4365&lt;&gt;"",gait_events!F4365,NA())</f>
        <v>333</v>
      </c>
      <c r="J46" s="0" t="n">
        <f aca="false">IF(gait_events!G4365&lt;&gt;"",gait_events!G4365,NA())</f>
        <v>337</v>
      </c>
      <c r="K46" s="0" t="n">
        <f aca="false">I46-J46</f>
        <v>-4</v>
      </c>
      <c r="L46" s="0" t="n">
        <f aca="false">K46*5</f>
        <v>-20</v>
      </c>
      <c r="M46" s="0" t="n">
        <f aca="false">IF(NOT(ISNA(I46)),1,0)</f>
        <v>1</v>
      </c>
      <c r="N46" s="0" t="n">
        <f aca="false">IF(NOT(ISNA(J46)),1,0)</f>
        <v>1</v>
      </c>
      <c r="O46" s="0" t="n">
        <f aca="false">IF(AND(NOT(ISNA(I46)),NOT(ISNA(J46))),1,0)</f>
        <v>1</v>
      </c>
      <c r="P46" s="0" t="n">
        <f aca="false">IF(AND(NOT(ISNA(I46)),ISNA(J46)),1,0)</f>
        <v>0</v>
      </c>
      <c r="Q46" s="0" t="n">
        <f aca="false">IF(AND(ISNA(I46),NOT(ISNA(J46))),1,0)</f>
        <v>0</v>
      </c>
      <c r="R46" s="0" t="n">
        <f aca="false">IF(SUM(O46:Q46)&lt;&gt;1,"ERROR",1)</f>
        <v>1</v>
      </c>
    </row>
    <row r="47" customFormat="false" ht="12.8" hidden="false" customHeight="false" outlineLevel="0" collapsed="false">
      <c r="A47" s="0" t="str">
        <f aca="false">gait_events!B4366</f>
        <v>pp003</v>
      </c>
      <c r="B47" s="0" t="str">
        <f aca="false">VLOOKUP(A47,participants!A:B,2,0)</f>
        <v>M</v>
      </c>
      <c r="C47" s="0" t="n">
        <f aca="false">VLOOKUP(A47,participants!A:C,3,0)</f>
        <v>32</v>
      </c>
      <c r="D47" s="0" t="str">
        <f aca="false">VLOOKUP(A47,participants!A:F,6,0)</f>
        <v>YA</v>
      </c>
      <c r="E47" s="0" t="str">
        <f aca="false">IF(LEN(SUBSTITUTE(gait_events!C4366,"_run-",""))&lt;&gt;LEN(gait_events!C4366),LEFT(RIGHT(gait_events!C4366,LEN(gait_events!C4366)-19),FIND("_run-",RIGHT(gait_events!C4366,LEN(gait_events!C4366)-19),1)-1),RIGHT(gait_events!C4366,LEN(gait_events!C4366)-19))</f>
        <v>Preferred</v>
      </c>
      <c r="F47" s="0" t="str">
        <f aca="false">IF(LEN(SUBSTITUTE(gait_events!C4366,"_run-",""))&lt;&gt;LEN(gait_events!C4366),RIGHT(gait_events!C4366,LEN(gait_events!C4366)-FIND("_run-",gait_events!C4366,1)-4),"")</f>
        <v/>
      </c>
      <c r="G47" s="0" t="str">
        <f aca="false">gait_events!D4366</f>
        <v>left_shank</v>
      </c>
      <c r="H47" s="0" t="str">
        <f aca="false">gait_events!E4366</f>
        <v>FC</v>
      </c>
      <c r="I47" s="0" t="n">
        <f aca="false">IF(gait_events!F4366&lt;&gt;"",gait_events!F4366,NA())</f>
        <v>575</v>
      </c>
      <c r="J47" s="0" t="n">
        <f aca="false">IF(gait_events!G4366&lt;&gt;"",gait_events!G4366,NA())</f>
        <v>583</v>
      </c>
      <c r="K47" s="0" t="n">
        <f aca="false">I47-J47</f>
        <v>-8</v>
      </c>
      <c r="L47" s="0" t="n">
        <f aca="false">K47*5</f>
        <v>-40</v>
      </c>
      <c r="M47" s="0" t="n">
        <f aca="false">IF(NOT(ISNA(I47)),1,0)</f>
        <v>1</v>
      </c>
      <c r="N47" s="0" t="n">
        <f aca="false">IF(NOT(ISNA(J47)),1,0)</f>
        <v>1</v>
      </c>
      <c r="O47" s="0" t="n">
        <f aca="false">IF(AND(NOT(ISNA(I47)),NOT(ISNA(J47))),1,0)</f>
        <v>1</v>
      </c>
      <c r="P47" s="0" t="n">
        <f aca="false">IF(AND(NOT(ISNA(I47)),ISNA(J47)),1,0)</f>
        <v>0</v>
      </c>
      <c r="Q47" s="0" t="n">
        <f aca="false">IF(AND(ISNA(I47),NOT(ISNA(J47))),1,0)</f>
        <v>0</v>
      </c>
      <c r="R47" s="0" t="n">
        <f aca="false">IF(SUM(O47:Q47)&lt;&gt;1,"ERROR",1)</f>
        <v>1</v>
      </c>
    </row>
    <row r="48" customFormat="false" ht="12.8" hidden="false" customHeight="false" outlineLevel="0" collapsed="false">
      <c r="A48" s="0" t="str">
        <f aca="false">gait_events!B4367</f>
        <v>pp003</v>
      </c>
      <c r="B48" s="0" t="str">
        <f aca="false">VLOOKUP(A48,participants!A:B,2,0)</f>
        <v>M</v>
      </c>
      <c r="C48" s="0" t="n">
        <f aca="false">VLOOKUP(A48,participants!A:C,3,0)</f>
        <v>32</v>
      </c>
      <c r="D48" s="0" t="str">
        <f aca="false">VLOOKUP(A48,participants!A:F,6,0)</f>
        <v>YA</v>
      </c>
      <c r="E48" s="0" t="str">
        <f aca="false">IF(LEN(SUBSTITUTE(gait_events!C4367,"_run-",""))&lt;&gt;LEN(gait_events!C4367),LEFT(RIGHT(gait_events!C4367,LEN(gait_events!C4367)-19),FIND("_run-",RIGHT(gait_events!C4367,LEN(gait_events!C4367)-19),1)-1),RIGHT(gait_events!C4367,LEN(gait_events!C4367)-19))</f>
        <v>Preferred</v>
      </c>
      <c r="F48" s="0" t="str">
        <f aca="false">IF(LEN(SUBSTITUTE(gait_events!C4367,"_run-",""))&lt;&gt;LEN(gait_events!C4367),RIGHT(gait_events!C4367,LEN(gait_events!C4367)-FIND("_run-",gait_events!C4367,1)-4),"")</f>
        <v/>
      </c>
      <c r="G48" s="0" t="str">
        <f aca="false">gait_events!D4367</f>
        <v>left_shank</v>
      </c>
      <c r="H48" s="0" t="str">
        <f aca="false">gait_events!E4367</f>
        <v>FC</v>
      </c>
      <c r="I48" s="0" t="n">
        <f aca="false">IF(gait_events!F4367&lt;&gt;"",gait_events!F4367,NA())</f>
        <v>816</v>
      </c>
      <c r="J48" s="0" t="n">
        <f aca="false">IF(gait_events!G4367&lt;&gt;"",gait_events!G4367,NA())</f>
        <v>819</v>
      </c>
      <c r="K48" s="0" t="n">
        <f aca="false">I48-J48</f>
        <v>-3</v>
      </c>
      <c r="L48" s="0" t="n">
        <f aca="false">K48*5</f>
        <v>-15</v>
      </c>
      <c r="M48" s="0" t="n">
        <f aca="false">IF(NOT(ISNA(I48)),1,0)</f>
        <v>1</v>
      </c>
      <c r="N48" s="0" t="n">
        <f aca="false">IF(NOT(ISNA(J48)),1,0)</f>
        <v>1</v>
      </c>
      <c r="O48" s="0" t="n">
        <f aca="false">IF(AND(NOT(ISNA(I48)),NOT(ISNA(J48))),1,0)</f>
        <v>1</v>
      </c>
      <c r="P48" s="0" t="n">
        <f aca="false">IF(AND(NOT(ISNA(I48)),ISNA(J48)),1,0)</f>
        <v>0</v>
      </c>
      <c r="Q48" s="0" t="n">
        <f aca="false">IF(AND(ISNA(I48),NOT(ISNA(J48))),1,0)</f>
        <v>0</v>
      </c>
      <c r="R48" s="0" t="n">
        <f aca="false">IF(SUM(O48:Q48)&lt;&gt;1,"ERROR",1)</f>
        <v>1</v>
      </c>
    </row>
    <row r="49" customFormat="false" ht="12.8" hidden="false" customHeight="false" outlineLevel="0" collapsed="false">
      <c r="A49" s="0" t="str">
        <f aca="false">gait_events!B4368</f>
        <v>pp003</v>
      </c>
      <c r="B49" s="0" t="str">
        <f aca="false">VLOOKUP(A49,participants!A:B,2,0)</f>
        <v>M</v>
      </c>
      <c r="C49" s="0" t="n">
        <f aca="false">VLOOKUP(A49,participants!A:C,3,0)</f>
        <v>32</v>
      </c>
      <c r="D49" s="0" t="str">
        <f aca="false">VLOOKUP(A49,participants!A:F,6,0)</f>
        <v>YA</v>
      </c>
      <c r="E49" s="0" t="str">
        <f aca="false">IF(LEN(SUBSTITUTE(gait_events!C4368,"_run-",""))&lt;&gt;LEN(gait_events!C4368),LEFT(RIGHT(gait_events!C4368,LEN(gait_events!C4368)-19),FIND("_run-",RIGHT(gait_events!C4368,LEN(gait_events!C4368)-19),1)-1),RIGHT(gait_events!C4368,LEN(gait_events!C4368)-19))</f>
        <v>Preferred</v>
      </c>
      <c r="F49" s="0" t="str">
        <f aca="false">IF(LEN(SUBSTITUTE(gait_events!C4368,"_run-",""))&lt;&gt;LEN(gait_events!C4368),RIGHT(gait_events!C4368,LEN(gait_events!C4368)-FIND("_run-",gait_events!C4368,1)-4),"")</f>
        <v/>
      </c>
      <c r="G49" s="0" t="str">
        <f aca="false">gait_events!D4368</f>
        <v>right_shank</v>
      </c>
      <c r="H49" s="0" t="str">
        <f aca="false">gait_events!E4368</f>
        <v>IC</v>
      </c>
      <c r="I49" s="0" t="n">
        <f aca="false">IF(gait_events!F4368&lt;&gt;"",gait_events!F4368,NA())</f>
        <v>52</v>
      </c>
      <c r="J49" s="0" t="n">
        <f aca="false">IF(gait_events!G4368&lt;&gt;"",gait_events!G4368,NA())</f>
        <v>50</v>
      </c>
      <c r="K49" s="0" t="n">
        <f aca="false">I49-J49</f>
        <v>2</v>
      </c>
      <c r="L49" s="0" t="n">
        <f aca="false">K49*5</f>
        <v>10</v>
      </c>
      <c r="M49" s="0" t="n">
        <f aca="false">IF(NOT(ISNA(I49)),1,0)</f>
        <v>1</v>
      </c>
      <c r="N49" s="0" t="n">
        <f aca="false">IF(NOT(ISNA(J49)),1,0)</f>
        <v>1</v>
      </c>
      <c r="O49" s="0" t="n">
        <f aca="false">IF(AND(NOT(ISNA(I49)),NOT(ISNA(J49))),1,0)</f>
        <v>1</v>
      </c>
      <c r="P49" s="0" t="n">
        <f aca="false">IF(AND(NOT(ISNA(I49)),ISNA(J49)),1,0)</f>
        <v>0</v>
      </c>
      <c r="Q49" s="0" t="n">
        <f aca="false">IF(AND(ISNA(I49),NOT(ISNA(J49))),1,0)</f>
        <v>0</v>
      </c>
      <c r="R49" s="0" t="n">
        <f aca="false">IF(SUM(O49:Q49)&lt;&gt;1,"ERROR",1)</f>
        <v>1</v>
      </c>
    </row>
    <row r="50" customFormat="false" ht="12.8" hidden="false" customHeight="false" outlineLevel="0" collapsed="false">
      <c r="A50" s="0" t="str">
        <f aca="false">gait_events!B4369</f>
        <v>pp003</v>
      </c>
      <c r="B50" s="0" t="str">
        <f aca="false">VLOOKUP(A50,participants!A:B,2,0)</f>
        <v>M</v>
      </c>
      <c r="C50" s="0" t="n">
        <f aca="false">VLOOKUP(A50,participants!A:C,3,0)</f>
        <v>32</v>
      </c>
      <c r="D50" s="0" t="str">
        <f aca="false">VLOOKUP(A50,participants!A:F,6,0)</f>
        <v>YA</v>
      </c>
      <c r="E50" s="0" t="str">
        <f aca="false">IF(LEN(SUBSTITUTE(gait_events!C4369,"_run-",""))&lt;&gt;LEN(gait_events!C4369),LEFT(RIGHT(gait_events!C4369,LEN(gait_events!C4369)-19),FIND("_run-",RIGHT(gait_events!C4369,LEN(gait_events!C4369)-19),1)-1),RIGHT(gait_events!C4369,LEN(gait_events!C4369)-19))</f>
        <v>Preferred</v>
      </c>
      <c r="F50" s="0" t="str">
        <f aca="false">IF(LEN(SUBSTITUTE(gait_events!C4369,"_run-",""))&lt;&gt;LEN(gait_events!C4369),RIGHT(gait_events!C4369,LEN(gait_events!C4369)-FIND("_run-",gait_events!C4369,1)-4),"")</f>
        <v/>
      </c>
      <c r="G50" s="0" t="str">
        <f aca="false">gait_events!D4369</f>
        <v>right_shank</v>
      </c>
      <c r="H50" s="0" t="str">
        <f aca="false">gait_events!E4369</f>
        <v>IC</v>
      </c>
      <c r="I50" s="0" t="n">
        <f aca="false">IF(gait_events!F4369&lt;&gt;"",gait_events!F4369,NA())</f>
        <v>303</v>
      </c>
      <c r="J50" s="0" t="n">
        <f aca="false">IF(gait_events!G4369&lt;&gt;"",gait_events!G4369,NA())</f>
        <v>301</v>
      </c>
      <c r="K50" s="0" t="n">
        <f aca="false">I50-J50</f>
        <v>2</v>
      </c>
      <c r="L50" s="0" t="n">
        <f aca="false">K50*5</f>
        <v>10</v>
      </c>
      <c r="M50" s="0" t="n">
        <f aca="false">IF(NOT(ISNA(I50)),1,0)</f>
        <v>1</v>
      </c>
      <c r="N50" s="0" t="n">
        <f aca="false">IF(NOT(ISNA(J50)),1,0)</f>
        <v>1</v>
      </c>
      <c r="O50" s="0" t="n">
        <f aca="false">IF(AND(NOT(ISNA(I50)),NOT(ISNA(J50))),1,0)</f>
        <v>1</v>
      </c>
      <c r="P50" s="0" t="n">
        <f aca="false">IF(AND(NOT(ISNA(I50)),ISNA(J50)),1,0)</f>
        <v>0</v>
      </c>
      <c r="Q50" s="0" t="n">
        <f aca="false">IF(AND(ISNA(I50),NOT(ISNA(J50))),1,0)</f>
        <v>0</v>
      </c>
      <c r="R50" s="0" t="n">
        <f aca="false">IF(SUM(O50:Q50)&lt;&gt;1,"ERROR",1)</f>
        <v>1</v>
      </c>
    </row>
    <row r="51" customFormat="false" ht="12.8" hidden="false" customHeight="false" outlineLevel="0" collapsed="false">
      <c r="A51" s="0" t="str">
        <f aca="false">gait_events!B4370</f>
        <v>pp003</v>
      </c>
      <c r="B51" s="0" t="str">
        <f aca="false">VLOOKUP(A51,participants!A:B,2,0)</f>
        <v>M</v>
      </c>
      <c r="C51" s="0" t="n">
        <f aca="false">VLOOKUP(A51,participants!A:C,3,0)</f>
        <v>32</v>
      </c>
      <c r="D51" s="0" t="str">
        <f aca="false">VLOOKUP(A51,participants!A:F,6,0)</f>
        <v>YA</v>
      </c>
      <c r="E51" s="0" t="str">
        <f aca="false">IF(LEN(SUBSTITUTE(gait_events!C4370,"_run-",""))&lt;&gt;LEN(gait_events!C4370),LEFT(RIGHT(gait_events!C4370,LEN(gait_events!C4370)-19),FIND("_run-",RIGHT(gait_events!C4370,LEN(gait_events!C4370)-19),1)-1),RIGHT(gait_events!C4370,LEN(gait_events!C4370)-19))</f>
        <v>Preferred</v>
      </c>
      <c r="F51" s="0" t="str">
        <f aca="false">IF(LEN(SUBSTITUTE(gait_events!C4370,"_run-",""))&lt;&gt;LEN(gait_events!C4370),RIGHT(gait_events!C4370,LEN(gait_events!C4370)-FIND("_run-",gait_events!C4370,1)-4),"")</f>
        <v/>
      </c>
      <c r="G51" s="0" t="str">
        <f aca="false">gait_events!D4370</f>
        <v>right_shank</v>
      </c>
      <c r="H51" s="0" t="str">
        <f aca="false">gait_events!E4370</f>
        <v>IC</v>
      </c>
      <c r="I51" s="0" t="n">
        <f aca="false">IF(gait_events!F4370&lt;&gt;"",gait_events!F4370,NA())</f>
        <v>546</v>
      </c>
      <c r="J51" s="0" t="n">
        <f aca="false">IF(gait_events!G4370&lt;&gt;"",gait_events!G4370,NA())</f>
        <v>543</v>
      </c>
      <c r="K51" s="0" t="n">
        <f aca="false">I51-J51</f>
        <v>3</v>
      </c>
      <c r="L51" s="0" t="n">
        <f aca="false">K51*5</f>
        <v>15</v>
      </c>
      <c r="M51" s="0" t="n">
        <f aca="false">IF(NOT(ISNA(I51)),1,0)</f>
        <v>1</v>
      </c>
      <c r="N51" s="0" t="n">
        <f aca="false">IF(NOT(ISNA(J51)),1,0)</f>
        <v>1</v>
      </c>
      <c r="O51" s="0" t="n">
        <f aca="false">IF(AND(NOT(ISNA(I51)),NOT(ISNA(J51))),1,0)</f>
        <v>1</v>
      </c>
      <c r="P51" s="0" t="n">
        <f aca="false">IF(AND(NOT(ISNA(I51)),ISNA(J51)),1,0)</f>
        <v>0</v>
      </c>
      <c r="Q51" s="0" t="n">
        <f aca="false">IF(AND(ISNA(I51),NOT(ISNA(J51))),1,0)</f>
        <v>0</v>
      </c>
      <c r="R51" s="0" t="n">
        <f aca="false">IF(SUM(O51:Q51)&lt;&gt;1,"ERROR",1)</f>
        <v>1</v>
      </c>
    </row>
    <row r="52" customFormat="false" ht="12.8" hidden="false" customHeight="false" outlineLevel="0" collapsed="false">
      <c r="A52" s="0" t="str">
        <f aca="false">gait_events!B4371</f>
        <v>pp003</v>
      </c>
      <c r="B52" s="0" t="str">
        <f aca="false">VLOOKUP(A52,participants!A:B,2,0)</f>
        <v>M</v>
      </c>
      <c r="C52" s="0" t="n">
        <f aca="false">VLOOKUP(A52,participants!A:C,3,0)</f>
        <v>32</v>
      </c>
      <c r="D52" s="0" t="str">
        <f aca="false">VLOOKUP(A52,participants!A:F,6,0)</f>
        <v>YA</v>
      </c>
      <c r="E52" s="0" t="str">
        <f aca="false">IF(LEN(SUBSTITUTE(gait_events!C4371,"_run-",""))&lt;&gt;LEN(gait_events!C4371),LEFT(RIGHT(gait_events!C4371,LEN(gait_events!C4371)-19),FIND("_run-",RIGHT(gait_events!C4371,LEN(gait_events!C4371)-19),1)-1),RIGHT(gait_events!C4371,LEN(gait_events!C4371)-19))</f>
        <v>Preferred</v>
      </c>
      <c r="F52" s="0" t="str">
        <f aca="false">IF(LEN(SUBSTITUTE(gait_events!C4371,"_run-",""))&lt;&gt;LEN(gait_events!C4371),RIGHT(gait_events!C4371,LEN(gait_events!C4371)-FIND("_run-",gait_events!C4371,1)-4),"")</f>
        <v/>
      </c>
      <c r="G52" s="0" t="str">
        <f aca="false">gait_events!D4371</f>
        <v>right_shank</v>
      </c>
      <c r="H52" s="0" t="str">
        <f aca="false">gait_events!E4371</f>
        <v>IC</v>
      </c>
      <c r="I52" s="0" t="n">
        <f aca="false">IF(gait_events!F4371&lt;&gt;"",gait_events!F4371,NA())</f>
        <v>787</v>
      </c>
      <c r="J52" s="0" t="n">
        <f aca="false">IF(gait_events!G4371&lt;&gt;"",gait_events!G4371,NA())</f>
        <v>782</v>
      </c>
      <c r="K52" s="0" t="n">
        <f aca="false">I52-J52</f>
        <v>5</v>
      </c>
      <c r="L52" s="0" t="n">
        <f aca="false">K52*5</f>
        <v>25</v>
      </c>
      <c r="M52" s="0" t="n">
        <f aca="false">IF(NOT(ISNA(I52)),1,0)</f>
        <v>1</v>
      </c>
      <c r="N52" s="0" t="n">
        <f aca="false">IF(NOT(ISNA(J52)),1,0)</f>
        <v>1</v>
      </c>
      <c r="O52" s="0" t="n">
        <f aca="false">IF(AND(NOT(ISNA(I52)),NOT(ISNA(J52))),1,0)</f>
        <v>1</v>
      </c>
      <c r="P52" s="0" t="n">
        <f aca="false">IF(AND(NOT(ISNA(I52)),ISNA(J52)),1,0)</f>
        <v>0</v>
      </c>
      <c r="Q52" s="0" t="n">
        <f aca="false">IF(AND(ISNA(I52),NOT(ISNA(J52))),1,0)</f>
        <v>0</v>
      </c>
      <c r="R52" s="0" t="n">
        <f aca="false">IF(SUM(O52:Q52)&lt;&gt;1,"ERROR",1)</f>
        <v>1</v>
      </c>
    </row>
    <row r="53" customFormat="false" ht="12.8" hidden="false" customHeight="false" outlineLevel="0" collapsed="false">
      <c r="A53" s="0" t="str">
        <f aca="false">gait_events!B4372</f>
        <v>pp003</v>
      </c>
      <c r="B53" s="0" t="str">
        <f aca="false">VLOOKUP(A53,participants!A:B,2,0)</f>
        <v>M</v>
      </c>
      <c r="C53" s="0" t="n">
        <f aca="false">VLOOKUP(A53,participants!A:C,3,0)</f>
        <v>32</v>
      </c>
      <c r="D53" s="0" t="str">
        <f aca="false">VLOOKUP(A53,participants!A:F,6,0)</f>
        <v>YA</v>
      </c>
      <c r="E53" s="0" t="str">
        <f aca="false">IF(LEN(SUBSTITUTE(gait_events!C4372,"_run-",""))&lt;&gt;LEN(gait_events!C4372),LEFT(RIGHT(gait_events!C4372,LEN(gait_events!C4372)-19),FIND("_run-",RIGHT(gait_events!C4372,LEN(gait_events!C4372)-19),1)-1),RIGHT(gait_events!C4372,LEN(gait_events!C4372)-19))</f>
        <v>Preferred</v>
      </c>
      <c r="F53" s="0" t="str">
        <f aca="false">IF(LEN(SUBSTITUTE(gait_events!C4372,"_run-",""))&lt;&gt;LEN(gait_events!C4372),RIGHT(gait_events!C4372,LEN(gait_events!C4372)-FIND("_run-",gait_events!C4372,1)-4),"")</f>
        <v/>
      </c>
      <c r="G53" s="0" t="str">
        <f aca="false">gait_events!D4372</f>
        <v>right_shank</v>
      </c>
      <c r="H53" s="0" t="str">
        <f aca="false">gait_events!E4372</f>
        <v>FC</v>
      </c>
      <c r="I53" s="0" t="n">
        <f aca="false">IF(gait_events!F4372&lt;&gt;"",gait_events!F4372,NA())</f>
        <v>211</v>
      </c>
      <c r="J53" s="0" t="n">
        <f aca="false">IF(gait_events!G4372&lt;&gt;"",gait_events!G4372,NA())</f>
        <v>212</v>
      </c>
      <c r="K53" s="0" t="n">
        <f aca="false">I53-J53</f>
        <v>-1</v>
      </c>
      <c r="L53" s="0" t="n">
        <f aca="false">K53*5</f>
        <v>-5</v>
      </c>
      <c r="M53" s="0" t="n">
        <f aca="false">IF(NOT(ISNA(I53)),1,0)</f>
        <v>1</v>
      </c>
      <c r="N53" s="0" t="n">
        <f aca="false">IF(NOT(ISNA(J53)),1,0)</f>
        <v>1</v>
      </c>
      <c r="O53" s="0" t="n">
        <f aca="false">IF(AND(NOT(ISNA(I53)),NOT(ISNA(J53))),1,0)</f>
        <v>1</v>
      </c>
      <c r="P53" s="0" t="n">
        <f aca="false">IF(AND(NOT(ISNA(I53)),ISNA(J53)),1,0)</f>
        <v>0</v>
      </c>
      <c r="Q53" s="0" t="n">
        <f aca="false">IF(AND(ISNA(I53),NOT(ISNA(J53))),1,0)</f>
        <v>0</v>
      </c>
      <c r="R53" s="0" t="n">
        <f aca="false">IF(SUM(O53:Q53)&lt;&gt;1,"ERROR",1)</f>
        <v>1</v>
      </c>
    </row>
    <row r="54" customFormat="false" ht="12.8" hidden="false" customHeight="false" outlineLevel="0" collapsed="false">
      <c r="A54" s="0" t="str">
        <f aca="false">gait_events!B4373</f>
        <v>pp003</v>
      </c>
      <c r="B54" s="0" t="str">
        <f aca="false">VLOOKUP(A54,participants!A:B,2,0)</f>
        <v>M</v>
      </c>
      <c r="C54" s="0" t="n">
        <f aca="false">VLOOKUP(A54,participants!A:C,3,0)</f>
        <v>32</v>
      </c>
      <c r="D54" s="0" t="str">
        <f aca="false">VLOOKUP(A54,participants!A:F,6,0)</f>
        <v>YA</v>
      </c>
      <c r="E54" s="0" t="str">
        <f aca="false">IF(LEN(SUBSTITUTE(gait_events!C4373,"_run-",""))&lt;&gt;LEN(gait_events!C4373),LEFT(RIGHT(gait_events!C4373,LEN(gait_events!C4373)-19),FIND("_run-",RIGHT(gait_events!C4373,LEN(gait_events!C4373)-19),1)-1),RIGHT(gait_events!C4373,LEN(gait_events!C4373)-19))</f>
        <v>Preferred</v>
      </c>
      <c r="F54" s="0" t="str">
        <f aca="false">IF(LEN(SUBSTITUTE(gait_events!C4373,"_run-",""))&lt;&gt;LEN(gait_events!C4373),RIGHT(gait_events!C4373,LEN(gait_events!C4373)-FIND("_run-",gait_events!C4373,1)-4),"")</f>
        <v/>
      </c>
      <c r="G54" s="0" t="str">
        <f aca="false">gait_events!D4373</f>
        <v>right_shank</v>
      </c>
      <c r="H54" s="0" t="str">
        <f aca="false">gait_events!E4373</f>
        <v>FC</v>
      </c>
      <c r="I54" s="0" t="n">
        <f aca="false">IF(gait_events!F4373&lt;&gt;"",gait_events!F4373,NA())</f>
        <v>456</v>
      </c>
      <c r="J54" s="0" t="n">
        <f aca="false">IF(gait_events!G4373&lt;&gt;"",gait_events!G4373,NA())</f>
        <v>457</v>
      </c>
      <c r="K54" s="0" t="n">
        <f aca="false">I54-J54</f>
        <v>-1</v>
      </c>
      <c r="L54" s="0" t="n">
        <f aca="false">K54*5</f>
        <v>-5</v>
      </c>
      <c r="M54" s="0" t="n">
        <f aca="false">IF(NOT(ISNA(I54)),1,0)</f>
        <v>1</v>
      </c>
      <c r="N54" s="0" t="n">
        <f aca="false">IF(NOT(ISNA(J54)),1,0)</f>
        <v>1</v>
      </c>
      <c r="O54" s="0" t="n">
        <f aca="false">IF(AND(NOT(ISNA(I54)),NOT(ISNA(J54))),1,0)</f>
        <v>1</v>
      </c>
      <c r="P54" s="0" t="n">
        <f aca="false">IF(AND(NOT(ISNA(I54)),ISNA(J54)),1,0)</f>
        <v>0</v>
      </c>
      <c r="Q54" s="0" t="n">
        <f aca="false">IF(AND(ISNA(I54),NOT(ISNA(J54))),1,0)</f>
        <v>0</v>
      </c>
      <c r="R54" s="0" t="n">
        <f aca="false">IF(SUM(O54:Q54)&lt;&gt;1,"ERROR",1)</f>
        <v>1</v>
      </c>
    </row>
    <row r="55" customFormat="false" ht="12.8" hidden="false" customHeight="false" outlineLevel="0" collapsed="false">
      <c r="A55" s="0" t="str">
        <f aca="false">gait_events!B4374</f>
        <v>pp003</v>
      </c>
      <c r="B55" s="0" t="str">
        <f aca="false">VLOOKUP(A55,participants!A:B,2,0)</f>
        <v>M</v>
      </c>
      <c r="C55" s="0" t="n">
        <f aca="false">VLOOKUP(A55,participants!A:C,3,0)</f>
        <v>32</v>
      </c>
      <c r="D55" s="0" t="str">
        <f aca="false">VLOOKUP(A55,participants!A:F,6,0)</f>
        <v>YA</v>
      </c>
      <c r="E55" s="0" t="str">
        <f aca="false">IF(LEN(SUBSTITUTE(gait_events!C4374,"_run-",""))&lt;&gt;LEN(gait_events!C4374),LEFT(RIGHT(gait_events!C4374,LEN(gait_events!C4374)-19),FIND("_run-",RIGHT(gait_events!C4374,LEN(gait_events!C4374)-19),1)-1),RIGHT(gait_events!C4374,LEN(gait_events!C4374)-19))</f>
        <v>Preferred</v>
      </c>
      <c r="F55" s="0" t="str">
        <f aca="false">IF(LEN(SUBSTITUTE(gait_events!C4374,"_run-",""))&lt;&gt;LEN(gait_events!C4374),RIGHT(gait_events!C4374,LEN(gait_events!C4374)-FIND("_run-",gait_events!C4374,1)-4),"")</f>
        <v/>
      </c>
      <c r="G55" s="0" t="str">
        <f aca="false">gait_events!D4374</f>
        <v>right_shank</v>
      </c>
      <c r="H55" s="0" t="str">
        <f aca="false">gait_events!E4374</f>
        <v>FC</v>
      </c>
      <c r="I55" s="0" t="n">
        <f aca="false">IF(gait_events!F4374&lt;&gt;"",gait_events!F4374,NA())</f>
        <v>694</v>
      </c>
      <c r="J55" s="0" t="n">
        <f aca="false">IF(gait_events!G4374&lt;&gt;"",gait_events!G4374,NA())</f>
        <v>697</v>
      </c>
      <c r="K55" s="0" t="n">
        <f aca="false">I55-J55</f>
        <v>-3</v>
      </c>
      <c r="L55" s="0" t="n">
        <f aca="false">K55*5</f>
        <v>-15</v>
      </c>
      <c r="M55" s="0" t="n">
        <f aca="false">IF(NOT(ISNA(I55)),1,0)</f>
        <v>1</v>
      </c>
      <c r="N55" s="0" t="n">
        <f aca="false">IF(NOT(ISNA(J55)),1,0)</f>
        <v>1</v>
      </c>
      <c r="O55" s="0" t="n">
        <f aca="false">IF(AND(NOT(ISNA(I55)),NOT(ISNA(J55))),1,0)</f>
        <v>1</v>
      </c>
      <c r="P55" s="0" t="n">
        <f aca="false">IF(AND(NOT(ISNA(I55)),ISNA(J55)),1,0)</f>
        <v>0</v>
      </c>
      <c r="Q55" s="0" t="n">
        <f aca="false">IF(AND(ISNA(I55),NOT(ISNA(J55))),1,0)</f>
        <v>0</v>
      </c>
      <c r="R55" s="0" t="n">
        <f aca="false">IF(SUM(O55:Q55)&lt;&gt;1,"ERROR",1)</f>
        <v>1</v>
      </c>
    </row>
    <row r="56" customFormat="false" ht="12.8" hidden="false" customHeight="false" outlineLevel="0" collapsed="false">
      <c r="A56" s="0" t="str">
        <f aca="false">gait_events!B4375</f>
        <v>pp003</v>
      </c>
      <c r="B56" s="0" t="str">
        <f aca="false">VLOOKUP(A56,participants!A:B,2,0)</f>
        <v>M</v>
      </c>
      <c r="C56" s="0" t="n">
        <f aca="false">VLOOKUP(A56,participants!A:C,3,0)</f>
        <v>32</v>
      </c>
      <c r="D56" s="0" t="str">
        <f aca="false">VLOOKUP(A56,participants!A:F,6,0)</f>
        <v>YA</v>
      </c>
      <c r="E56" s="0" t="str">
        <f aca="false">IF(LEN(SUBSTITUTE(gait_events!C4375,"_run-",""))&lt;&gt;LEN(gait_events!C4375),LEFT(RIGHT(gait_events!C4375,LEN(gait_events!C4375)-19),FIND("_run-",RIGHT(gait_events!C4375,LEN(gait_events!C4375)-19),1)-1),RIGHT(gait_events!C4375,LEN(gait_events!C4375)-19))</f>
        <v>Slow</v>
      </c>
      <c r="F56" s="0" t="str">
        <f aca="false">IF(LEN(SUBSTITUTE(gait_events!C4375,"_run-",""))&lt;&gt;LEN(gait_events!C4375),RIGHT(gait_events!C4375,LEN(gait_events!C4375)-FIND("_run-",gait_events!C4375,1)-4),"")</f>
        <v/>
      </c>
      <c r="G56" s="0" t="str">
        <f aca="false">gait_events!D4375</f>
        <v>left_ankle</v>
      </c>
      <c r="H56" s="0" t="str">
        <f aca="false">gait_events!E4375</f>
        <v>IC</v>
      </c>
      <c r="I56" s="0" t="n">
        <f aca="false">IF(gait_events!F4375&lt;&gt;"",gait_events!F4375,NA())</f>
        <v>211</v>
      </c>
      <c r="J56" s="0" t="n">
        <f aca="false">IF(gait_events!G4375&lt;&gt;"",gait_events!G4375,NA())</f>
        <v>206</v>
      </c>
      <c r="K56" s="0" t="n">
        <f aca="false">I56-J56</f>
        <v>5</v>
      </c>
      <c r="L56" s="0" t="n">
        <f aca="false">K56*5</f>
        <v>25</v>
      </c>
      <c r="M56" s="0" t="n">
        <f aca="false">IF(NOT(ISNA(I56)),1,0)</f>
        <v>1</v>
      </c>
      <c r="N56" s="0" t="n">
        <f aca="false">IF(NOT(ISNA(J56)),1,0)</f>
        <v>1</v>
      </c>
      <c r="O56" s="0" t="n">
        <f aca="false">IF(AND(NOT(ISNA(I56)),NOT(ISNA(J56))),1,0)</f>
        <v>1</v>
      </c>
      <c r="P56" s="0" t="n">
        <f aca="false">IF(AND(NOT(ISNA(I56)),ISNA(J56)),1,0)</f>
        <v>0</v>
      </c>
      <c r="Q56" s="0" t="n">
        <f aca="false">IF(AND(ISNA(I56),NOT(ISNA(J56))),1,0)</f>
        <v>0</v>
      </c>
      <c r="R56" s="0" t="n">
        <f aca="false">IF(SUM(O56:Q56)&lt;&gt;1,"ERROR",1)</f>
        <v>1</v>
      </c>
    </row>
    <row r="57" customFormat="false" ht="12.8" hidden="false" customHeight="false" outlineLevel="0" collapsed="false">
      <c r="A57" s="0" t="str">
        <f aca="false">gait_events!B4376</f>
        <v>pp003</v>
      </c>
      <c r="B57" s="0" t="str">
        <f aca="false">VLOOKUP(A57,participants!A:B,2,0)</f>
        <v>M</v>
      </c>
      <c r="C57" s="0" t="n">
        <f aca="false">VLOOKUP(A57,participants!A:C,3,0)</f>
        <v>32</v>
      </c>
      <c r="D57" s="0" t="str">
        <f aca="false">VLOOKUP(A57,participants!A:F,6,0)</f>
        <v>YA</v>
      </c>
      <c r="E57" s="0" t="str">
        <f aca="false">IF(LEN(SUBSTITUTE(gait_events!C4376,"_run-",""))&lt;&gt;LEN(gait_events!C4376),LEFT(RIGHT(gait_events!C4376,LEN(gait_events!C4376)-19),FIND("_run-",RIGHT(gait_events!C4376,LEN(gait_events!C4376)-19),1)-1),RIGHT(gait_events!C4376,LEN(gait_events!C4376)-19))</f>
        <v>Slow</v>
      </c>
      <c r="F57" s="0" t="str">
        <f aca="false">IF(LEN(SUBSTITUTE(gait_events!C4376,"_run-",""))&lt;&gt;LEN(gait_events!C4376),RIGHT(gait_events!C4376,LEN(gait_events!C4376)-FIND("_run-",gait_events!C4376,1)-4),"")</f>
        <v/>
      </c>
      <c r="G57" s="0" t="str">
        <f aca="false">gait_events!D4376</f>
        <v>left_ankle</v>
      </c>
      <c r="H57" s="0" t="str">
        <f aca="false">gait_events!E4376</f>
        <v>IC</v>
      </c>
      <c r="I57" s="0" t="n">
        <f aca="false">IF(gait_events!F4376&lt;&gt;"",gait_events!F4376,NA())</f>
        <v>584</v>
      </c>
      <c r="J57" s="0" t="n">
        <f aca="false">IF(gait_events!G4376&lt;&gt;"",gait_events!G4376,NA())</f>
        <v>580</v>
      </c>
      <c r="K57" s="0" t="n">
        <f aca="false">I57-J57</f>
        <v>4</v>
      </c>
      <c r="L57" s="0" t="n">
        <f aca="false">K57*5</f>
        <v>20</v>
      </c>
      <c r="M57" s="0" t="n">
        <f aca="false">IF(NOT(ISNA(I57)),1,0)</f>
        <v>1</v>
      </c>
      <c r="N57" s="0" t="n">
        <f aca="false">IF(NOT(ISNA(J57)),1,0)</f>
        <v>1</v>
      </c>
      <c r="O57" s="0" t="n">
        <f aca="false">IF(AND(NOT(ISNA(I57)),NOT(ISNA(J57))),1,0)</f>
        <v>1</v>
      </c>
      <c r="P57" s="0" t="n">
        <f aca="false">IF(AND(NOT(ISNA(I57)),ISNA(J57)),1,0)</f>
        <v>0</v>
      </c>
      <c r="Q57" s="0" t="n">
        <f aca="false">IF(AND(ISNA(I57),NOT(ISNA(J57))),1,0)</f>
        <v>0</v>
      </c>
      <c r="R57" s="0" t="n">
        <f aca="false">IF(SUM(O57:Q57)&lt;&gt;1,"ERROR",1)</f>
        <v>1</v>
      </c>
    </row>
    <row r="58" customFormat="false" ht="12.8" hidden="false" customHeight="false" outlineLevel="0" collapsed="false">
      <c r="A58" s="0" t="str">
        <f aca="false">gait_events!B4377</f>
        <v>pp003</v>
      </c>
      <c r="B58" s="0" t="str">
        <f aca="false">VLOOKUP(A58,participants!A:B,2,0)</f>
        <v>M</v>
      </c>
      <c r="C58" s="0" t="n">
        <f aca="false">VLOOKUP(A58,participants!A:C,3,0)</f>
        <v>32</v>
      </c>
      <c r="D58" s="0" t="str">
        <f aca="false">VLOOKUP(A58,participants!A:F,6,0)</f>
        <v>YA</v>
      </c>
      <c r="E58" s="0" t="str">
        <f aca="false">IF(LEN(SUBSTITUTE(gait_events!C4377,"_run-",""))&lt;&gt;LEN(gait_events!C4377),LEFT(RIGHT(gait_events!C4377,LEN(gait_events!C4377)-19),FIND("_run-",RIGHT(gait_events!C4377,LEN(gait_events!C4377)-19),1)-1),RIGHT(gait_events!C4377,LEN(gait_events!C4377)-19))</f>
        <v>Slow</v>
      </c>
      <c r="F58" s="0" t="str">
        <f aca="false">IF(LEN(SUBSTITUTE(gait_events!C4377,"_run-",""))&lt;&gt;LEN(gait_events!C4377),RIGHT(gait_events!C4377,LEN(gait_events!C4377)-FIND("_run-",gait_events!C4377,1)-4),"")</f>
        <v/>
      </c>
      <c r="G58" s="0" t="str">
        <f aca="false">gait_events!D4377</f>
        <v>left_ankle</v>
      </c>
      <c r="H58" s="0" t="str">
        <f aca="false">gait_events!E4377</f>
        <v>IC</v>
      </c>
      <c r="I58" s="0" t="n">
        <f aca="false">IF(gait_events!F4377&lt;&gt;"",gait_events!F4377,NA())</f>
        <v>965</v>
      </c>
      <c r="J58" s="0" t="n">
        <f aca="false">IF(gait_events!G4377&lt;&gt;"",gait_events!G4377,NA())</f>
        <v>960</v>
      </c>
      <c r="K58" s="0" t="n">
        <f aca="false">I58-J58</f>
        <v>5</v>
      </c>
      <c r="L58" s="0" t="n">
        <f aca="false">K58*5</f>
        <v>25</v>
      </c>
      <c r="M58" s="0" t="n">
        <f aca="false">IF(NOT(ISNA(I58)),1,0)</f>
        <v>1</v>
      </c>
      <c r="N58" s="0" t="n">
        <f aca="false">IF(NOT(ISNA(J58)),1,0)</f>
        <v>1</v>
      </c>
      <c r="O58" s="0" t="n">
        <f aca="false">IF(AND(NOT(ISNA(I58)),NOT(ISNA(J58))),1,0)</f>
        <v>1</v>
      </c>
      <c r="P58" s="0" t="n">
        <f aca="false">IF(AND(NOT(ISNA(I58)),ISNA(J58)),1,0)</f>
        <v>0</v>
      </c>
      <c r="Q58" s="0" t="n">
        <f aca="false">IF(AND(ISNA(I58),NOT(ISNA(J58))),1,0)</f>
        <v>0</v>
      </c>
      <c r="R58" s="0" t="n">
        <f aca="false">IF(SUM(O58:Q58)&lt;&gt;1,"ERROR",1)</f>
        <v>1</v>
      </c>
    </row>
    <row r="59" customFormat="false" ht="12.8" hidden="false" customHeight="false" outlineLevel="0" collapsed="false">
      <c r="A59" s="0" t="str">
        <f aca="false">gait_events!B4378</f>
        <v>pp003</v>
      </c>
      <c r="B59" s="0" t="str">
        <f aca="false">VLOOKUP(A59,participants!A:B,2,0)</f>
        <v>M</v>
      </c>
      <c r="C59" s="0" t="n">
        <f aca="false">VLOOKUP(A59,participants!A:C,3,0)</f>
        <v>32</v>
      </c>
      <c r="D59" s="0" t="str">
        <f aca="false">VLOOKUP(A59,participants!A:F,6,0)</f>
        <v>YA</v>
      </c>
      <c r="E59" s="0" t="str">
        <f aca="false">IF(LEN(SUBSTITUTE(gait_events!C4378,"_run-",""))&lt;&gt;LEN(gait_events!C4378),LEFT(RIGHT(gait_events!C4378,LEN(gait_events!C4378)-19),FIND("_run-",RIGHT(gait_events!C4378,LEN(gait_events!C4378)-19),1)-1),RIGHT(gait_events!C4378,LEN(gait_events!C4378)-19))</f>
        <v>Slow</v>
      </c>
      <c r="F59" s="0" t="str">
        <f aca="false">IF(LEN(SUBSTITUTE(gait_events!C4378,"_run-",""))&lt;&gt;LEN(gait_events!C4378),RIGHT(gait_events!C4378,LEN(gait_events!C4378)-FIND("_run-",gait_events!C4378,1)-4),"")</f>
        <v/>
      </c>
      <c r="G59" s="0" t="str">
        <f aca="false">gait_events!D4378</f>
        <v>left_ankle</v>
      </c>
      <c r="H59" s="0" t="str">
        <f aca="false">gait_events!E4378</f>
        <v>IC</v>
      </c>
      <c r="I59" s="0" t="n">
        <f aca="false">IF(gait_events!F4378&lt;&gt;"",gait_events!F4378,NA())</f>
        <v>1347</v>
      </c>
      <c r="J59" s="0" t="n">
        <f aca="false">IF(gait_events!G4378&lt;&gt;"",gait_events!G4378,NA())</f>
        <v>1343</v>
      </c>
      <c r="K59" s="0" t="n">
        <f aca="false">I59-J59</f>
        <v>4</v>
      </c>
      <c r="L59" s="0" t="n">
        <f aca="false">K59*5</f>
        <v>20</v>
      </c>
      <c r="M59" s="0" t="n">
        <f aca="false">IF(NOT(ISNA(I59)),1,0)</f>
        <v>1</v>
      </c>
      <c r="N59" s="0" t="n">
        <f aca="false">IF(NOT(ISNA(J59)),1,0)</f>
        <v>1</v>
      </c>
      <c r="O59" s="0" t="n">
        <f aca="false">IF(AND(NOT(ISNA(I59)),NOT(ISNA(J59))),1,0)</f>
        <v>1</v>
      </c>
      <c r="P59" s="0" t="n">
        <f aca="false">IF(AND(NOT(ISNA(I59)),ISNA(J59)),1,0)</f>
        <v>0</v>
      </c>
      <c r="Q59" s="0" t="n">
        <f aca="false">IF(AND(ISNA(I59),NOT(ISNA(J59))),1,0)</f>
        <v>0</v>
      </c>
      <c r="R59" s="0" t="n">
        <f aca="false">IF(SUM(O59:Q59)&lt;&gt;1,"ERROR",1)</f>
        <v>1</v>
      </c>
    </row>
    <row r="60" customFormat="false" ht="12.8" hidden="false" customHeight="false" outlineLevel="0" collapsed="false">
      <c r="A60" s="0" t="str">
        <f aca="false">gait_events!B4379</f>
        <v>pp003</v>
      </c>
      <c r="B60" s="0" t="str">
        <f aca="false">VLOOKUP(A60,participants!A:B,2,0)</f>
        <v>M</v>
      </c>
      <c r="C60" s="0" t="n">
        <f aca="false">VLOOKUP(A60,participants!A:C,3,0)</f>
        <v>32</v>
      </c>
      <c r="D60" s="0" t="str">
        <f aca="false">VLOOKUP(A60,participants!A:F,6,0)</f>
        <v>YA</v>
      </c>
      <c r="E60" s="0" t="str">
        <f aca="false">IF(LEN(SUBSTITUTE(gait_events!C4379,"_run-",""))&lt;&gt;LEN(gait_events!C4379),LEFT(RIGHT(gait_events!C4379,LEN(gait_events!C4379)-19),FIND("_run-",RIGHT(gait_events!C4379,LEN(gait_events!C4379)-19),1)-1),RIGHT(gait_events!C4379,LEN(gait_events!C4379)-19))</f>
        <v>Slow</v>
      </c>
      <c r="F60" s="0" t="str">
        <f aca="false">IF(LEN(SUBSTITUTE(gait_events!C4379,"_run-",""))&lt;&gt;LEN(gait_events!C4379),RIGHT(gait_events!C4379,LEN(gait_events!C4379)-FIND("_run-",gait_events!C4379,1)-4),"")</f>
        <v/>
      </c>
      <c r="G60" s="0" t="str">
        <f aca="false">gait_events!D4379</f>
        <v>left_ankle</v>
      </c>
      <c r="H60" s="0" t="str">
        <f aca="false">gait_events!E4379</f>
        <v>IC</v>
      </c>
      <c r="I60" s="0" t="n">
        <f aca="false">IF(gait_events!F4379&lt;&gt;"",gait_events!F4379,NA())</f>
        <v>1705</v>
      </c>
      <c r="J60" s="0" t="n">
        <f aca="false">IF(gait_events!G4379&lt;&gt;"",gait_events!G4379,NA())</f>
        <v>1702</v>
      </c>
      <c r="K60" s="0" t="n">
        <f aca="false">I60-J60</f>
        <v>3</v>
      </c>
      <c r="L60" s="0" t="n">
        <f aca="false">K60*5</f>
        <v>15</v>
      </c>
      <c r="M60" s="0" t="n">
        <f aca="false">IF(NOT(ISNA(I60)),1,0)</f>
        <v>1</v>
      </c>
      <c r="N60" s="0" t="n">
        <f aca="false">IF(NOT(ISNA(J60)),1,0)</f>
        <v>1</v>
      </c>
      <c r="O60" s="0" t="n">
        <f aca="false">IF(AND(NOT(ISNA(I60)),NOT(ISNA(J60))),1,0)</f>
        <v>1</v>
      </c>
      <c r="P60" s="0" t="n">
        <f aca="false">IF(AND(NOT(ISNA(I60)),ISNA(J60)),1,0)</f>
        <v>0</v>
      </c>
      <c r="Q60" s="0" t="n">
        <f aca="false">IF(AND(ISNA(I60),NOT(ISNA(J60))),1,0)</f>
        <v>0</v>
      </c>
      <c r="R60" s="0" t="n">
        <f aca="false">IF(SUM(O60:Q60)&lt;&gt;1,"ERROR",1)</f>
        <v>1</v>
      </c>
    </row>
    <row r="61" customFormat="false" ht="12.8" hidden="false" customHeight="false" outlineLevel="0" collapsed="false">
      <c r="A61" s="0" t="str">
        <f aca="false">gait_events!B4380</f>
        <v>pp003</v>
      </c>
      <c r="B61" s="0" t="str">
        <f aca="false">VLOOKUP(A61,participants!A:B,2,0)</f>
        <v>M</v>
      </c>
      <c r="C61" s="0" t="n">
        <f aca="false">VLOOKUP(A61,participants!A:C,3,0)</f>
        <v>32</v>
      </c>
      <c r="D61" s="0" t="str">
        <f aca="false">VLOOKUP(A61,participants!A:F,6,0)</f>
        <v>YA</v>
      </c>
      <c r="E61" s="0" t="str">
        <f aca="false">IF(LEN(SUBSTITUTE(gait_events!C4380,"_run-",""))&lt;&gt;LEN(gait_events!C4380),LEFT(RIGHT(gait_events!C4380,LEN(gait_events!C4380)-19),FIND("_run-",RIGHT(gait_events!C4380,LEN(gait_events!C4380)-19),1)-1),RIGHT(gait_events!C4380,LEN(gait_events!C4380)-19))</f>
        <v>Slow</v>
      </c>
      <c r="F61" s="0" t="str">
        <f aca="false">IF(LEN(SUBSTITUTE(gait_events!C4380,"_run-",""))&lt;&gt;LEN(gait_events!C4380),RIGHT(gait_events!C4380,LEN(gait_events!C4380)-FIND("_run-",gait_events!C4380,1)-4),"")</f>
        <v/>
      </c>
      <c r="G61" s="0" t="str">
        <f aca="false">gait_events!D4380</f>
        <v>left_ankle</v>
      </c>
      <c r="H61" s="0" t="str">
        <f aca="false">gait_events!E4380</f>
        <v>IC</v>
      </c>
      <c r="I61" s="0" t="n">
        <f aca="false">IF(gait_events!F4380&lt;&gt;"",gait_events!F4380,NA())</f>
        <v>2083</v>
      </c>
      <c r="J61" s="0" t="n">
        <f aca="false">IF(gait_events!G4380&lt;&gt;"",gait_events!G4380,NA())</f>
        <v>2080</v>
      </c>
      <c r="K61" s="0" t="n">
        <f aca="false">I61-J61</f>
        <v>3</v>
      </c>
      <c r="L61" s="0" t="n">
        <f aca="false">K61*5</f>
        <v>15</v>
      </c>
      <c r="M61" s="0" t="n">
        <f aca="false">IF(NOT(ISNA(I61)),1,0)</f>
        <v>1</v>
      </c>
      <c r="N61" s="0" t="n">
        <f aca="false">IF(NOT(ISNA(J61)),1,0)</f>
        <v>1</v>
      </c>
      <c r="O61" s="0" t="n">
        <f aca="false">IF(AND(NOT(ISNA(I61)),NOT(ISNA(J61))),1,0)</f>
        <v>1</v>
      </c>
      <c r="P61" s="0" t="n">
        <f aca="false">IF(AND(NOT(ISNA(I61)),ISNA(J61)),1,0)</f>
        <v>0</v>
      </c>
      <c r="Q61" s="0" t="n">
        <f aca="false">IF(AND(ISNA(I61),NOT(ISNA(J61))),1,0)</f>
        <v>0</v>
      </c>
      <c r="R61" s="0" t="n">
        <f aca="false">IF(SUM(O61:Q61)&lt;&gt;1,"ERROR",1)</f>
        <v>1</v>
      </c>
    </row>
    <row r="62" customFormat="false" ht="12.8" hidden="false" customHeight="false" outlineLevel="0" collapsed="false">
      <c r="A62" s="0" t="str">
        <f aca="false">gait_events!B4381</f>
        <v>pp003</v>
      </c>
      <c r="B62" s="0" t="str">
        <f aca="false">VLOOKUP(A62,participants!A:B,2,0)</f>
        <v>M</v>
      </c>
      <c r="C62" s="0" t="n">
        <f aca="false">VLOOKUP(A62,participants!A:C,3,0)</f>
        <v>32</v>
      </c>
      <c r="D62" s="0" t="str">
        <f aca="false">VLOOKUP(A62,participants!A:F,6,0)</f>
        <v>YA</v>
      </c>
      <c r="E62" s="0" t="str">
        <f aca="false">IF(LEN(SUBSTITUTE(gait_events!C4381,"_run-",""))&lt;&gt;LEN(gait_events!C4381),LEFT(RIGHT(gait_events!C4381,LEN(gait_events!C4381)-19),FIND("_run-",RIGHT(gait_events!C4381,LEN(gait_events!C4381)-19),1)-1),RIGHT(gait_events!C4381,LEN(gait_events!C4381)-19))</f>
        <v>Slow</v>
      </c>
      <c r="F62" s="0" t="str">
        <f aca="false">IF(LEN(SUBSTITUTE(gait_events!C4381,"_run-",""))&lt;&gt;LEN(gait_events!C4381),RIGHT(gait_events!C4381,LEN(gait_events!C4381)-FIND("_run-",gait_events!C4381,1)-4),"")</f>
        <v/>
      </c>
      <c r="G62" s="0" t="str">
        <f aca="false">gait_events!D4381</f>
        <v>left_ankle</v>
      </c>
      <c r="H62" s="0" t="str">
        <f aca="false">gait_events!E4381</f>
        <v>FC</v>
      </c>
      <c r="I62" s="0" t="n">
        <f aca="false">IF(gait_events!F4381&lt;&gt;"",gait_events!F4381,NA())</f>
        <v>102</v>
      </c>
      <c r="J62" s="0" t="n">
        <f aca="false">IF(gait_events!G4381&lt;&gt;"",gait_events!G4381,NA())</f>
        <v>98</v>
      </c>
      <c r="K62" s="0" t="n">
        <f aca="false">I62-J62</f>
        <v>4</v>
      </c>
      <c r="L62" s="0" t="n">
        <f aca="false">K62*5</f>
        <v>20</v>
      </c>
      <c r="M62" s="0" t="n">
        <f aca="false">IF(NOT(ISNA(I62)),1,0)</f>
        <v>1</v>
      </c>
      <c r="N62" s="0" t="n">
        <f aca="false">IF(NOT(ISNA(J62)),1,0)</f>
        <v>1</v>
      </c>
      <c r="O62" s="0" t="n">
        <f aca="false">IF(AND(NOT(ISNA(I62)),NOT(ISNA(J62))),1,0)</f>
        <v>1</v>
      </c>
      <c r="P62" s="0" t="n">
        <f aca="false">IF(AND(NOT(ISNA(I62)),ISNA(J62)),1,0)</f>
        <v>0</v>
      </c>
      <c r="Q62" s="0" t="n">
        <f aca="false">IF(AND(ISNA(I62),NOT(ISNA(J62))),1,0)</f>
        <v>0</v>
      </c>
      <c r="R62" s="0" t="n">
        <f aca="false">IF(SUM(O62:Q62)&lt;&gt;1,"ERROR",1)</f>
        <v>1</v>
      </c>
    </row>
    <row r="63" customFormat="false" ht="12.8" hidden="false" customHeight="false" outlineLevel="0" collapsed="false">
      <c r="A63" s="0" t="str">
        <f aca="false">gait_events!B4382</f>
        <v>pp003</v>
      </c>
      <c r="B63" s="0" t="str">
        <f aca="false">VLOOKUP(A63,participants!A:B,2,0)</f>
        <v>M</v>
      </c>
      <c r="C63" s="0" t="n">
        <f aca="false">VLOOKUP(A63,participants!A:C,3,0)</f>
        <v>32</v>
      </c>
      <c r="D63" s="0" t="str">
        <f aca="false">VLOOKUP(A63,participants!A:F,6,0)</f>
        <v>YA</v>
      </c>
      <c r="E63" s="0" t="str">
        <f aca="false">IF(LEN(SUBSTITUTE(gait_events!C4382,"_run-",""))&lt;&gt;LEN(gait_events!C4382),LEFT(RIGHT(gait_events!C4382,LEN(gait_events!C4382)-19),FIND("_run-",RIGHT(gait_events!C4382,LEN(gait_events!C4382)-19),1)-1),RIGHT(gait_events!C4382,LEN(gait_events!C4382)-19))</f>
        <v>Slow</v>
      </c>
      <c r="F63" s="0" t="str">
        <f aca="false">IF(LEN(SUBSTITUTE(gait_events!C4382,"_run-",""))&lt;&gt;LEN(gait_events!C4382),RIGHT(gait_events!C4382,LEN(gait_events!C4382)-FIND("_run-",gait_events!C4382,1)-4),"")</f>
        <v/>
      </c>
      <c r="G63" s="0" t="str">
        <f aca="false">gait_events!D4382</f>
        <v>left_ankle</v>
      </c>
      <c r="H63" s="0" t="str">
        <f aca="false">gait_events!E4382</f>
        <v>FC</v>
      </c>
      <c r="I63" s="0" t="n">
        <f aca="false">IF(gait_events!F4382&lt;&gt;"",gait_events!F4382,NA())</f>
        <v>453</v>
      </c>
      <c r="J63" s="0" t="n">
        <f aca="false">IF(gait_events!G4382&lt;&gt;"",gait_events!G4382,NA())</f>
        <v>450</v>
      </c>
      <c r="K63" s="0" t="n">
        <f aca="false">I63-J63</f>
        <v>3</v>
      </c>
      <c r="L63" s="0" t="n">
        <f aca="false">K63*5</f>
        <v>15</v>
      </c>
      <c r="M63" s="0" t="n">
        <f aca="false">IF(NOT(ISNA(I63)),1,0)</f>
        <v>1</v>
      </c>
      <c r="N63" s="0" t="n">
        <f aca="false">IF(NOT(ISNA(J63)),1,0)</f>
        <v>1</v>
      </c>
      <c r="O63" s="0" t="n">
        <f aca="false">IF(AND(NOT(ISNA(I63)),NOT(ISNA(J63))),1,0)</f>
        <v>1</v>
      </c>
      <c r="P63" s="0" t="n">
        <f aca="false">IF(AND(NOT(ISNA(I63)),ISNA(J63)),1,0)</f>
        <v>0</v>
      </c>
      <c r="Q63" s="0" t="n">
        <f aca="false">IF(AND(ISNA(I63),NOT(ISNA(J63))),1,0)</f>
        <v>0</v>
      </c>
      <c r="R63" s="0" t="n">
        <f aca="false">IF(SUM(O63:Q63)&lt;&gt;1,"ERROR",1)</f>
        <v>1</v>
      </c>
    </row>
    <row r="64" customFormat="false" ht="12.8" hidden="false" customHeight="false" outlineLevel="0" collapsed="false">
      <c r="A64" s="0" t="str">
        <f aca="false">gait_events!B4383</f>
        <v>pp003</v>
      </c>
      <c r="B64" s="0" t="str">
        <f aca="false">VLOOKUP(A64,participants!A:B,2,0)</f>
        <v>M</v>
      </c>
      <c r="C64" s="0" t="n">
        <f aca="false">VLOOKUP(A64,participants!A:C,3,0)</f>
        <v>32</v>
      </c>
      <c r="D64" s="0" t="str">
        <f aca="false">VLOOKUP(A64,participants!A:F,6,0)</f>
        <v>YA</v>
      </c>
      <c r="E64" s="0" t="str">
        <f aca="false">IF(LEN(SUBSTITUTE(gait_events!C4383,"_run-",""))&lt;&gt;LEN(gait_events!C4383),LEFT(RIGHT(gait_events!C4383,LEN(gait_events!C4383)-19),FIND("_run-",RIGHT(gait_events!C4383,LEN(gait_events!C4383)-19),1)-1),RIGHT(gait_events!C4383,LEN(gait_events!C4383)-19))</f>
        <v>Slow</v>
      </c>
      <c r="F64" s="0" t="str">
        <f aca="false">IF(LEN(SUBSTITUTE(gait_events!C4383,"_run-",""))&lt;&gt;LEN(gait_events!C4383),RIGHT(gait_events!C4383,LEN(gait_events!C4383)-FIND("_run-",gait_events!C4383,1)-4),"")</f>
        <v/>
      </c>
      <c r="G64" s="0" t="str">
        <f aca="false">gait_events!D4383</f>
        <v>left_ankle</v>
      </c>
      <c r="H64" s="0" t="str">
        <f aca="false">gait_events!E4383</f>
        <v>FC</v>
      </c>
      <c r="I64" s="0" t="n">
        <f aca="false">IF(gait_events!F4383&lt;&gt;"",gait_events!F4383,NA())</f>
        <v>848</v>
      </c>
      <c r="J64" s="0" t="n">
        <f aca="false">IF(gait_events!G4383&lt;&gt;"",gait_events!G4383,NA())</f>
        <v>845</v>
      </c>
      <c r="K64" s="0" t="n">
        <f aca="false">I64-J64</f>
        <v>3</v>
      </c>
      <c r="L64" s="0" t="n">
        <f aca="false">K64*5</f>
        <v>15</v>
      </c>
      <c r="M64" s="0" t="n">
        <f aca="false">IF(NOT(ISNA(I64)),1,0)</f>
        <v>1</v>
      </c>
      <c r="N64" s="0" t="n">
        <f aca="false">IF(NOT(ISNA(J64)),1,0)</f>
        <v>1</v>
      </c>
      <c r="O64" s="0" t="n">
        <f aca="false">IF(AND(NOT(ISNA(I64)),NOT(ISNA(J64))),1,0)</f>
        <v>1</v>
      </c>
      <c r="P64" s="0" t="n">
        <f aca="false">IF(AND(NOT(ISNA(I64)),ISNA(J64)),1,0)</f>
        <v>0</v>
      </c>
      <c r="Q64" s="0" t="n">
        <f aca="false">IF(AND(ISNA(I64),NOT(ISNA(J64))),1,0)</f>
        <v>0</v>
      </c>
      <c r="R64" s="0" t="n">
        <f aca="false">IF(SUM(O64:Q64)&lt;&gt;1,"ERROR",1)</f>
        <v>1</v>
      </c>
    </row>
    <row r="65" customFormat="false" ht="12.8" hidden="false" customHeight="false" outlineLevel="0" collapsed="false">
      <c r="A65" s="0" t="str">
        <f aca="false">gait_events!B4384</f>
        <v>pp003</v>
      </c>
      <c r="B65" s="0" t="str">
        <f aca="false">VLOOKUP(A65,participants!A:B,2,0)</f>
        <v>M</v>
      </c>
      <c r="C65" s="0" t="n">
        <f aca="false">VLOOKUP(A65,participants!A:C,3,0)</f>
        <v>32</v>
      </c>
      <c r="D65" s="0" t="str">
        <f aca="false">VLOOKUP(A65,participants!A:F,6,0)</f>
        <v>YA</v>
      </c>
      <c r="E65" s="0" t="str">
        <f aca="false">IF(LEN(SUBSTITUTE(gait_events!C4384,"_run-",""))&lt;&gt;LEN(gait_events!C4384),LEFT(RIGHT(gait_events!C4384,LEN(gait_events!C4384)-19),FIND("_run-",RIGHT(gait_events!C4384,LEN(gait_events!C4384)-19),1)-1),RIGHT(gait_events!C4384,LEN(gait_events!C4384)-19))</f>
        <v>Slow</v>
      </c>
      <c r="F65" s="0" t="str">
        <f aca="false">IF(LEN(SUBSTITUTE(gait_events!C4384,"_run-",""))&lt;&gt;LEN(gait_events!C4384),RIGHT(gait_events!C4384,LEN(gait_events!C4384)-FIND("_run-",gait_events!C4384,1)-4),"")</f>
        <v/>
      </c>
      <c r="G65" s="0" t="str">
        <f aca="false">gait_events!D4384</f>
        <v>left_ankle</v>
      </c>
      <c r="H65" s="0" t="str">
        <f aca="false">gait_events!E4384</f>
        <v>FC</v>
      </c>
      <c r="I65" s="0" t="n">
        <f aca="false">IF(gait_events!F4384&lt;&gt;"",gait_events!F4384,NA())</f>
        <v>1214</v>
      </c>
      <c r="J65" s="0" t="n">
        <f aca="false">IF(gait_events!G4384&lt;&gt;"",gait_events!G4384,NA())</f>
        <v>1211</v>
      </c>
      <c r="K65" s="0" t="n">
        <f aca="false">I65-J65</f>
        <v>3</v>
      </c>
      <c r="L65" s="0" t="n">
        <f aca="false">K65*5</f>
        <v>15</v>
      </c>
      <c r="M65" s="0" t="n">
        <f aca="false">IF(NOT(ISNA(I65)),1,0)</f>
        <v>1</v>
      </c>
      <c r="N65" s="0" t="n">
        <f aca="false">IF(NOT(ISNA(J65)),1,0)</f>
        <v>1</v>
      </c>
      <c r="O65" s="0" t="n">
        <f aca="false">IF(AND(NOT(ISNA(I65)),NOT(ISNA(J65))),1,0)</f>
        <v>1</v>
      </c>
      <c r="P65" s="0" t="n">
        <f aca="false">IF(AND(NOT(ISNA(I65)),ISNA(J65)),1,0)</f>
        <v>0</v>
      </c>
      <c r="Q65" s="0" t="n">
        <f aca="false">IF(AND(ISNA(I65),NOT(ISNA(J65))),1,0)</f>
        <v>0</v>
      </c>
      <c r="R65" s="0" t="n">
        <f aca="false">IF(SUM(O65:Q65)&lt;&gt;1,"ERROR",1)</f>
        <v>1</v>
      </c>
    </row>
    <row r="66" customFormat="false" ht="12.8" hidden="false" customHeight="false" outlineLevel="0" collapsed="false">
      <c r="A66" s="0" t="str">
        <f aca="false">gait_events!B4385</f>
        <v>pp003</v>
      </c>
      <c r="B66" s="0" t="str">
        <f aca="false">VLOOKUP(A66,participants!A:B,2,0)</f>
        <v>M</v>
      </c>
      <c r="C66" s="0" t="n">
        <f aca="false">VLOOKUP(A66,participants!A:C,3,0)</f>
        <v>32</v>
      </c>
      <c r="D66" s="0" t="str">
        <f aca="false">VLOOKUP(A66,participants!A:F,6,0)</f>
        <v>YA</v>
      </c>
      <c r="E66" s="0" t="str">
        <f aca="false">IF(LEN(SUBSTITUTE(gait_events!C4385,"_run-",""))&lt;&gt;LEN(gait_events!C4385),LEFT(RIGHT(gait_events!C4385,LEN(gait_events!C4385)-19),FIND("_run-",RIGHT(gait_events!C4385,LEN(gait_events!C4385)-19),1)-1),RIGHT(gait_events!C4385,LEN(gait_events!C4385)-19))</f>
        <v>Slow</v>
      </c>
      <c r="F66" s="0" t="str">
        <f aca="false">IF(LEN(SUBSTITUTE(gait_events!C4385,"_run-",""))&lt;&gt;LEN(gait_events!C4385),RIGHT(gait_events!C4385,LEN(gait_events!C4385)-FIND("_run-",gait_events!C4385,1)-4),"")</f>
        <v/>
      </c>
      <c r="G66" s="0" t="str">
        <f aca="false">gait_events!D4385</f>
        <v>left_ankle</v>
      </c>
      <c r="H66" s="0" t="str">
        <f aca="false">gait_events!E4385</f>
        <v>FC</v>
      </c>
      <c r="I66" s="0" t="n">
        <f aca="false">IF(gait_events!F4385&lt;&gt;"",gait_events!F4385,NA())</f>
        <v>1594</v>
      </c>
      <c r="J66" s="0" t="n">
        <f aca="false">IF(gait_events!G4385&lt;&gt;"",gait_events!G4385,NA())</f>
        <v>1591</v>
      </c>
      <c r="K66" s="0" t="n">
        <f aca="false">I66-J66</f>
        <v>3</v>
      </c>
      <c r="L66" s="0" t="n">
        <f aca="false">K66*5</f>
        <v>15</v>
      </c>
      <c r="M66" s="0" t="n">
        <f aca="false">IF(NOT(ISNA(I66)),1,0)</f>
        <v>1</v>
      </c>
      <c r="N66" s="0" t="n">
        <f aca="false">IF(NOT(ISNA(J66)),1,0)</f>
        <v>1</v>
      </c>
      <c r="O66" s="0" t="n">
        <f aca="false">IF(AND(NOT(ISNA(I66)),NOT(ISNA(J66))),1,0)</f>
        <v>1</v>
      </c>
      <c r="P66" s="0" t="n">
        <f aca="false">IF(AND(NOT(ISNA(I66)),ISNA(J66)),1,0)</f>
        <v>0</v>
      </c>
      <c r="Q66" s="0" t="n">
        <f aca="false">IF(AND(ISNA(I66),NOT(ISNA(J66))),1,0)</f>
        <v>0</v>
      </c>
      <c r="R66" s="0" t="n">
        <f aca="false">IF(SUM(O66:Q66)&lt;&gt;1,"ERROR",1)</f>
        <v>1</v>
      </c>
    </row>
    <row r="67" customFormat="false" ht="12.8" hidden="false" customHeight="false" outlineLevel="0" collapsed="false">
      <c r="A67" s="0" t="str">
        <f aca="false">gait_events!B4386</f>
        <v>pp003</v>
      </c>
      <c r="B67" s="0" t="str">
        <f aca="false">VLOOKUP(A67,participants!A:B,2,0)</f>
        <v>M</v>
      </c>
      <c r="C67" s="0" t="n">
        <f aca="false">VLOOKUP(A67,participants!A:C,3,0)</f>
        <v>32</v>
      </c>
      <c r="D67" s="0" t="str">
        <f aca="false">VLOOKUP(A67,participants!A:F,6,0)</f>
        <v>YA</v>
      </c>
      <c r="E67" s="0" t="str">
        <f aca="false">IF(LEN(SUBSTITUTE(gait_events!C4386,"_run-",""))&lt;&gt;LEN(gait_events!C4386),LEFT(RIGHT(gait_events!C4386,LEN(gait_events!C4386)-19),FIND("_run-",RIGHT(gait_events!C4386,LEN(gait_events!C4386)-19),1)-1),RIGHT(gait_events!C4386,LEN(gait_events!C4386)-19))</f>
        <v>Slow</v>
      </c>
      <c r="F67" s="0" t="str">
        <f aca="false">IF(LEN(SUBSTITUTE(gait_events!C4386,"_run-",""))&lt;&gt;LEN(gait_events!C4386),RIGHT(gait_events!C4386,LEN(gait_events!C4386)-FIND("_run-",gait_events!C4386,1)-4),"")</f>
        <v/>
      </c>
      <c r="G67" s="0" t="str">
        <f aca="false">gait_events!D4386</f>
        <v>left_ankle</v>
      </c>
      <c r="H67" s="0" t="str">
        <f aca="false">gait_events!E4386</f>
        <v>FC</v>
      </c>
      <c r="I67" s="0" t="n">
        <f aca="false">IF(gait_events!F4386&lt;&gt;"",gait_events!F4386,NA())</f>
        <v>1972</v>
      </c>
      <c r="J67" s="0" t="n">
        <f aca="false">IF(gait_events!G4386&lt;&gt;"",gait_events!G4386,NA())</f>
        <v>1971</v>
      </c>
      <c r="K67" s="0" t="n">
        <f aca="false">I67-J67</f>
        <v>1</v>
      </c>
      <c r="L67" s="0" t="n">
        <f aca="false">K67*5</f>
        <v>5</v>
      </c>
      <c r="M67" s="0" t="n">
        <f aca="false">IF(NOT(ISNA(I67)),1,0)</f>
        <v>1</v>
      </c>
      <c r="N67" s="0" t="n">
        <f aca="false">IF(NOT(ISNA(J67)),1,0)</f>
        <v>1</v>
      </c>
      <c r="O67" s="0" t="n">
        <f aca="false">IF(AND(NOT(ISNA(I67)),NOT(ISNA(J67))),1,0)</f>
        <v>1</v>
      </c>
      <c r="P67" s="0" t="n">
        <f aca="false">IF(AND(NOT(ISNA(I67)),ISNA(J67)),1,0)</f>
        <v>0</v>
      </c>
      <c r="Q67" s="0" t="n">
        <f aca="false">IF(AND(ISNA(I67),NOT(ISNA(J67))),1,0)</f>
        <v>0</v>
      </c>
      <c r="R67" s="0" t="n">
        <f aca="false">IF(SUM(O67:Q67)&lt;&gt;1,"ERROR",1)</f>
        <v>1</v>
      </c>
    </row>
    <row r="68" customFormat="false" ht="12.8" hidden="false" customHeight="false" outlineLevel="0" collapsed="false">
      <c r="A68" s="0" t="str">
        <f aca="false">gait_events!B4387</f>
        <v>pp003</v>
      </c>
      <c r="B68" s="0" t="str">
        <f aca="false">VLOOKUP(A68,participants!A:B,2,0)</f>
        <v>M</v>
      </c>
      <c r="C68" s="0" t="n">
        <f aca="false">VLOOKUP(A68,participants!A:C,3,0)</f>
        <v>32</v>
      </c>
      <c r="D68" s="0" t="str">
        <f aca="false">VLOOKUP(A68,participants!A:F,6,0)</f>
        <v>YA</v>
      </c>
      <c r="E68" s="0" t="str">
        <f aca="false">IF(LEN(SUBSTITUTE(gait_events!C4387,"_run-",""))&lt;&gt;LEN(gait_events!C4387),LEFT(RIGHT(gait_events!C4387,LEN(gait_events!C4387)-19),FIND("_run-",RIGHT(gait_events!C4387,LEN(gait_events!C4387)-19),1)-1),RIGHT(gait_events!C4387,LEN(gait_events!C4387)-19))</f>
        <v>Slow</v>
      </c>
      <c r="F68" s="0" t="str">
        <f aca="false">IF(LEN(SUBSTITUTE(gait_events!C4387,"_run-",""))&lt;&gt;LEN(gait_events!C4387),RIGHT(gait_events!C4387,LEN(gait_events!C4387)-FIND("_run-",gait_events!C4387,1)-4),"")</f>
        <v/>
      </c>
      <c r="G68" s="0" t="str">
        <f aca="false">gait_events!D4387</f>
        <v>left_ankle</v>
      </c>
      <c r="H68" s="0" t="str">
        <f aca="false">gait_events!E4387</f>
        <v>FC</v>
      </c>
      <c r="I68" s="0" t="n">
        <f aca="false">IF(gait_events!F4387&lt;&gt;"",gait_events!F4387,NA())</f>
        <v>2361</v>
      </c>
      <c r="J68" s="0" t="n">
        <f aca="false">IF(gait_events!G4387&lt;&gt;"",gait_events!G4387,NA())</f>
        <v>2360</v>
      </c>
      <c r="K68" s="0" t="n">
        <f aca="false">I68-J68</f>
        <v>1</v>
      </c>
      <c r="L68" s="0" t="n">
        <f aca="false">K68*5</f>
        <v>5</v>
      </c>
      <c r="M68" s="0" t="n">
        <f aca="false">IF(NOT(ISNA(I68)),1,0)</f>
        <v>1</v>
      </c>
      <c r="N68" s="0" t="n">
        <f aca="false">IF(NOT(ISNA(J68)),1,0)</f>
        <v>1</v>
      </c>
      <c r="O68" s="0" t="n">
        <f aca="false">IF(AND(NOT(ISNA(I68)),NOT(ISNA(J68))),1,0)</f>
        <v>1</v>
      </c>
      <c r="P68" s="0" t="n">
        <f aca="false">IF(AND(NOT(ISNA(I68)),ISNA(J68)),1,0)</f>
        <v>0</v>
      </c>
      <c r="Q68" s="0" t="n">
        <f aca="false">IF(AND(ISNA(I68),NOT(ISNA(J68))),1,0)</f>
        <v>0</v>
      </c>
      <c r="R68" s="0" t="n">
        <f aca="false">IF(SUM(O68:Q68)&lt;&gt;1,"ERROR",1)</f>
        <v>1</v>
      </c>
    </row>
    <row r="69" customFormat="false" ht="12.8" hidden="false" customHeight="false" outlineLevel="0" collapsed="false">
      <c r="A69" s="0" t="str">
        <f aca="false">gait_events!B4388</f>
        <v>pp003</v>
      </c>
      <c r="B69" s="0" t="str">
        <f aca="false">VLOOKUP(A69,participants!A:B,2,0)</f>
        <v>M</v>
      </c>
      <c r="C69" s="0" t="n">
        <f aca="false">VLOOKUP(A69,participants!A:C,3,0)</f>
        <v>32</v>
      </c>
      <c r="D69" s="0" t="str">
        <f aca="false">VLOOKUP(A69,participants!A:F,6,0)</f>
        <v>YA</v>
      </c>
      <c r="E69" s="0" t="str">
        <f aca="false">IF(LEN(SUBSTITUTE(gait_events!C4388,"_run-",""))&lt;&gt;LEN(gait_events!C4388),LEFT(RIGHT(gait_events!C4388,LEN(gait_events!C4388)-19),FIND("_run-",RIGHT(gait_events!C4388,LEN(gait_events!C4388)-19),1)-1),RIGHT(gait_events!C4388,LEN(gait_events!C4388)-19))</f>
        <v>Slow</v>
      </c>
      <c r="F69" s="0" t="str">
        <f aca="false">IF(LEN(SUBSTITUTE(gait_events!C4388,"_run-",""))&lt;&gt;LEN(gait_events!C4388),RIGHT(gait_events!C4388,LEN(gait_events!C4388)-FIND("_run-",gait_events!C4388,1)-4),"")</f>
        <v/>
      </c>
      <c r="G69" s="0" t="str">
        <f aca="false">gait_events!D4388</f>
        <v>right_ankle</v>
      </c>
      <c r="H69" s="0" t="str">
        <f aca="false">gait_events!E4388</f>
        <v>IC</v>
      </c>
      <c r="I69" s="0" t="n">
        <f aca="false">IF(gait_events!F4388&lt;&gt;"",gait_events!F4388,NA())</f>
        <v>35</v>
      </c>
      <c r="J69" s="0" t="n">
        <f aca="false">IF(gait_events!G4388&lt;&gt;"",gait_events!G4388,NA())</f>
        <v>35</v>
      </c>
      <c r="K69" s="0" t="n">
        <f aca="false">I69-J69</f>
        <v>0</v>
      </c>
      <c r="L69" s="0" t="n">
        <f aca="false">K69*5</f>
        <v>0</v>
      </c>
      <c r="M69" s="0" t="n">
        <f aca="false">IF(NOT(ISNA(I69)),1,0)</f>
        <v>1</v>
      </c>
      <c r="N69" s="0" t="n">
        <f aca="false">IF(NOT(ISNA(J69)),1,0)</f>
        <v>1</v>
      </c>
      <c r="O69" s="0" t="n">
        <f aca="false">IF(AND(NOT(ISNA(I69)),NOT(ISNA(J69))),1,0)</f>
        <v>1</v>
      </c>
      <c r="P69" s="0" t="n">
        <f aca="false">IF(AND(NOT(ISNA(I69)),ISNA(J69)),1,0)</f>
        <v>0</v>
      </c>
      <c r="Q69" s="0" t="n">
        <f aca="false">IF(AND(ISNA(I69),NOT(ISNA(J69))),1,0)</f>
        <v>0</v>
      </c>
      <c r="R69" s="0" t="n">
        <f aca="false">IF(SUM(O69:Q69)&lt;&gt;1,"ERROR",1)</f>
        <v>1</v>
      </c>
    </row>
    <row r="70" customFormat="false" ht="12.8" hidden="false" customHeight="false" outlineLevel="0" collapsed="false">
      <c r="A70" s="0" t="str">
        <f aca="false">gait_events!B4389</f>
        <v>pp003</v>
      </c>
      <c r="B70" s="0" t="str">
        <f aca="false">VLOOKUP(A70,participants!A:B,2,0)</f>
        <v>M</v>
      </c>
      <c r="C70" s="0" t="n">
        <f aca="false">VLOOKUP(A70,participants!A:C,3,0)</f>
        <v>32</v>
      </c>
      <c r="D70" s="0" t="str">
        <f aca="false">VLOOKUP(A70,participants!A:F,6,0)</f>
        <v>YA</v>
      </c>
      <c r="E70" s="0" t="str">
        <f aca="false">IF(LEN(SUBSTITUTE(gait_events!C4389,"_run-",""))&lt;&gt;LEN(gait_events!C4389),LEFT(RIGHT(gait_events!C4389,LEN(gait_events!C4389)-19),FIND("_run-",RIGHT(gait_events!C4389,LEN(gait_events!C4389)-19),1)-1),RIGHT(gait_events!C4389,LEN(gait_events!C4389)-19))</f>
        <v>Slow</v>
      </c>
      <c r="F70" s="0" t="str">
        <f aca="false">IF(LEN(SUBSTITUTE(gait_events!C4389,"_run-",""))&lt;&gt;LEN(gait_events!C4389),RIGHT(gait_events!C4389,LEN(gait_events!C4389)-FIND("_run-",gait_events!C4389,1)-4),"")</f>
        <v/>
      </c>
      <c r="G70" s="0" t="str">
        <f aca="false">gait_events!D4389</f>
        <v>right_ankle</v>
      </c>
      <c r="H70" s="0" t="str">
        <f aca="false">gait_events!E4389</f>
        <v>IC</v>
      </c>
      <c r="I70" s="0" t="n">
        <f aca="false">IF(gait_events!F4389&lt;&gt;"",gait_events!F4389,NA())</f>
        <v>379</v>
      </c>
      <c r="J70" s="0" t="n">
        <f aca="false">IF(gait_events!G4389&lt;&gt;"",gait_events!G4389,NA())</f>
        <v>377</v>
      </c>
      <c r="K70" s="0" t="n">
        <f aca="false">I70-J70</f>
        <v>2</v>
      </c>
      <c r="L70" s="0" t="n">
        <f aca="false">K70*5</f>
        <v>10</v>
      </c>
      <c r="M70" s="0" t="n">
        <f aca="false">IF(NOT(ISNA(I70)),1,0)</f>
        <v>1</v>
      </c>
      <c r="N70" s="0" t="n">
        <f aca="false">IF(NOT(ISNA(J70)),1,0)</f>
        <v>1</v>
      </c>
      <c r="O70" s="0" t="n">
        <f aca="false">IF(AND(NOT(ISNA(I70)),NOT(ISNA(J70))),1,0)</f>
        <v>1</v>
      </c>
      <c r="P70" s="0" t="n">
        <f aca="false">IF(AND(NOT(ISNA(I70)),ISNA(J70)),1,0)</f>
        <v>0</v>
      </c>
      <c r="Q70" s="0" t="n">
        <f aca="false">IF(AND(ISNA(I70),NOT(ISNA(J70))),1,0)</f>
        <v>0</v>
      </c>
      <c r="R70" s="0" t="n">
        <f aca="false">IF(SUM(O70:Q70)&lt;&gt;1,"ERROR",1)</f>
        <v>1</v>
      </c>
    </row>
    <row r="71" customFormat="false" ht="12.8" hidden="false" customHeight="false" outlineLevel="0" collapsed="false">
      <c r="A71" s="0" t="str">
        <f aca="false">gait_events!B4390</f>
        <v>pp003</v>
      </c>
      <c r="B71" s="0" t="str">
        <f aca="false">VLOOKUP(A71,participants!A:B,2,0)</f>
        <v>M</v>
      </c>
      <c r="C71" s="0" t="n">
        <f aca="false">VLOOKUP(A71,participants!A:C,3,0)</f>
        <v>32</v>
      </c>
      <c r="D71" s="0" t="str">
        <f aca="false">VLOOKUP(A71,participants!A:F,6,0)</f>
        <v>YA</v>
      </c>
      <c r="E71" s="0" t="str">
        <f aca="false">IF(LEN(SUBSTITUTE(gait_events!C4390,"_run-",""))&lt;&gt;LEN(gait_events!C4390),LEFT(RIGHT(gait_events!C4390,LEN(gait_events!C4390)-19),FIND("_run-",RIGHT(gait_events!C4390,LEN(gait_events!C4390)-19),1)-1),RIGHT(gait_events!C4390,LEN(gait_events!C4390)-19))</f>
        <v>Slow</v>
      </c>
      <c r="F71" s="0" t="str">
        <f aca="false">IF(LEN(SUBSTITUTE(gait_events!C4390,"_run-",""))&lt;&gt;LEN(gait_events!C4390),RIGHT(gait_events!C4390,LEN(gait_events!C4390)-FIND("_run-",gait_events!C4390,1)-4),"")</f>
        <v/>
      </c>
      <c r="G71" s="0" t="str">
        <f aca="false">gait_events!D4390</f>
        <v>right_ankle</v>
      </c>
      <c r="H71" s="0" t="str">
        <f aca="false">gait_events!E4390</f>
        <v>IC</v>
      </c>
      <c r="I71" s="0" t="n">
        <f aca="false">IF(gait_events!F4390&lt;&gt;"",gait_events!F4390,NA())</f>
        <v>771</v>
      </c>
      <c r="J71" s="0" t="n">
        <f aca="false">IF(gait_events!G4390&lt;&gt;"",gait_events!G4390,NA())</f>
        <v>769</v>
      </c>
      <c r="K71" s="0" t="n">
        <f aca="false">I71-J71</f>
        <v>2</v>
      </c>
      <c r="L71" s="0" t="n">
        <f aca="false">K71*5</f>
        <v>10</v>
      </c>
      <c r="M71" s="0" t="n">
        <f aca="false">IF(NOT(ISNA(I71)),1,0)</f>
        <v>1</v>
      </c>
      <c r="N71" s="0" t="n">
        <f aca="false">IF(NOT(ISNA(J71)),1,0)</f>
        <v>1</v>
      </c>
      <c r="O71" s="0" t="n">
        <f aca="false">IF(AND(NOT(ISNA(I71)),NOT(ISNA(J71))),1,0)</f>
        <v>1</v>
      </c>
      <c r="P71" s="0" t="n">
        <f aca="false">IF(AND(NOT(ISNA(I71)),ISNA(J71)),1,0)</f>
        <v>0</v>
      </c>
      <c r="Q71" s="0" t="n">
        <f aca="false">IF(AND(ISNA(I71),NOT(ISNA(J71))),1,0)</f>
        <v>0</v>
      </c>
      <c r="R71" s="0" t="n">
        <f aca="false">IF(SUM(O71:Q71)&lt;&gt;1,"ERROR",1)</f>
        <v>1</v>
      </c>
    </row>
    <row r="72" customFormat="false" ht="12.8" hidden="false" customHeight="false" outlineLevel="0" collapsed="false">
      <c r="A72" s="0" t="str">
        <f aca="false">gait_events!B4391</f>
        <v>pp003</v>
      </c>
      <c r="B72" s="0" t="str">
        <f aca="false">VLOOKUP(A72,participants!A:B,2,0)</f>
        <v>M</v>
      </c>
      <c r="C72" s="0" t="n">
        <f aca="false">VLOOKUP(A72,participants!A:C,3,0)</f>
        <v>32</v>
      </c>
      <c r="D72" s="0" t="str">
        <f aca="false">VLOOKUP(A72,participants!A:F,6,0)</f>
        <v>YA</v>
      </c>
      <c r="E72" s="0" t="str">
        <f aca="false">IF(LEN(SUBSTITUTE(gait_events!C4391,"_run-",""))&lt;&gt;LEN(gait_events!C4391),LEFT(RIGHT(gait_events!C4391,LEN(gait_events!C4391)-19),FIND("_run-",RIGHT(gait_events!C4391,LEN(gait_events!C4391)-19),1)-1),RIGHT(gait_events!C4391,LEN(gait_events!C4391)-19))</f>
        <v>Slow</v>
      </c>
      <c r="F72" s="0" t="str">
        <f aca="false">IF(LEN(SUBSTITUTE(gait_events!C4391,"_run-",""))&lt;&gt;LEN(gait_events!C4391),RIGHT(gait_events!C4391,LEN(gait_events!C4391)-FIND("_run-",gait_events!C4391,1)-4),"")</f>
        <v/>
      </c>
      <c r="G72" s="0" t="str">
        <f aca="false">gait_events!D4391</f>
        <v>right_ankle</v>
      </c>
      <c r="H72" s="0" t="str">
        <f aca="false">gait_events!E4391</f>
        <v>IC</v>
      </c>
      <c r="I72" s="0" t="n">
        <f aca="false">IF(gait_events!F4391&lt;&gt;"",gait_events!F4391,NA())</f>
        <v>1148</v>
      </c>
      <c r="J72" s="0" t="n">
        <f aca="false">IF(gait_events!G4391&lt;&gt;"",gait_events!G4391,NA())</f>
        <v>1147</v>
      </c>
      <c r="K72" s="0" t="n">
        <f aca="false">I72-J72</f>
        <v>1</v>
      </c>
      <c r="L72" s="0" t="n">
        <f aca="false">K72*5</f>
        <v>5</v>
      </c>
      <c r="M72" s="0" t="n">
        <f aca="false">IF(NOT(ISNA(I72)),1,0)</f>
        <v>1</v>
      </c>
      <c r="N72" s="0" t="n">
        <f aca="false">IF(NOT(ISNA(J72)),1,0)</f>
        <v>1</v>
      </c>
      <c r="O72" s="0" t="n">
        <f aca="false">IF(AND(NOT(ISNA(I72)),NOT(ISNA(J72))),1,0)</f>
        <v>1</v>
      </c>
      <c r="P72" s="0" t="n">
        <f aca="false">IF(AND(NOT(ISNA(I72)),ISNA(J72)),1,0)</f>
        <v>0</v>
      </c>
      <c r="Q72" s="0" t="n">
        <f aca="false">IF(AND(ISNA(I72),NOT(ISNA(J72))),1,0)</f>
        <v>0</v>
      </c>
      <c r="R72" s="0" t="n">
        <f aca="false">IF(SUM(O72:Q72)&lt;&gt;1,"ERROR",1)</f>
        <v>1</v>
      </c>
    </row>
    <row r="73" customFormat="false" ht="12.8" hidden="false" customHeight="false" outlineLevel="0" collapsed="false">
      <c r="A73" s="0" t="str">
        <f aca="false">gait_events!B4392</f>
        <v>pp003</v>
      </c>
      <c r="B73" s="0" t="str">
        <f aca="false">VLOOKUP(A73,participants!A:B,2,0)</f>
        <v>M</v>
      </c>
      <c r="C73" s="0" t="n">
        <f aca="false">VLOOKUP(A73,participants!A:C,3,0)</f>
        <v>32</v>
      </c>
      <c r="D73" s="0" t="str">
        <f aca="false">VLOOKUP(A73,participants!A:F,6,0)</f>
        <v>YA</v>
      </c>
      <c r="E73" s="0" t="str">
        <f aca="false">IF(LEN(SUBSTITUTE(gait_events!C4392,"_run-",""))&lt;&gt;LEN(gait_events!C4392),LEFT(RIGHT(gait_events!C4392,LEN(gait_events!C4392)-19),FIND("_run-",RIGHT(gait_events!C4392,LEN(gait_events!C4392)-19),1)-1),RIGHT(gait_events!C4392,LEN(gait_events!C4392)-19))</f>
        <v>Slow</v>
      </c>
      <c r="F73" s="0" t="str">
        <f aca="false">IF(LEN(SUBSTITUTE(gait_events!C4392,"_run-",""))&lt;&gt;LEN(gait_events!C4392),RIGHT(gait_events!C4392,LEN(gait_events!C4392)-FIND("_run-",gait_events!C4392,1)-4),"")</f>
        <v/>
      </c>
      <c r="G73" s="0" t="str">
        <f aca="false">gait_events!D4392</f>
        <v>right_ankle</v>
      </c>
      <c r="H73" s="0" t="str">
        <f aca="false">gait_events!E4392</f>
        <v>IC</v>
      </c>
      <c r="I73" s="0" t="n">
        <f aca="false">IF(gait_events!F4392&lt;&gt;"",gait_events!F4392,NA())</f>
        <v>1524</v>
      </c>
      <c r="J73" s="0" t="n">
        <f aca="false">IF(gait_events!G4392&lt;&gt;"",gait_events!G4392,NA())</f>
        <v>1522</v>
      </c>
      <c r="K73" s="0" t="n">
        <f aca="false">I73-J73</f>
        <v>2</v>
      </c>
      <c r="L73" s="0" t="n">
        <f aca="false">K73*5</f>
        <v>10</v>
      </c>
      <c r="M73" s="0" t="n">
        <f aca="false">IF(NOT(ISNA(I73)),1,0)</f>
        <v>1</v>
      </c>
      <c r="N73" s="0" t="n">
        <f aca="false">IF(NOT(ISNA(J73)),1,0)</f>
        <v>1</v>
      </c>
      <c r="O73" s="0" t="n">
        <f aca="false">IF(AND(NOT(ISNA(I73)),NOT(ISNA(J73))),1,0)</f>
        <v>1</v>
      </c>
      <c r="P73" s="0" t="n">
        <f aca="false">IF(AND(NOT(ISNA(I73)),ISNA(J73)),1,0)</f>
        <v>0</v>
      </c>
      <c r="Q73" s="0" t="n">
        <f aca="false">IF(AND(ISNA(I73),NOT(ISNA(J73))),1,0)</f>
        <v>0</v>
      </c>
      <c r="R73" s="0" t="n">
        <f aca="false">IF(SUM(O73:Q73)&lt;&gt;1,"ERROR",1)</f>
        <v>1</v>
      </c>
    </row>
    <row r="74" customFormat="false" ht="12.8" hidden="false" customHeight="false" outlineLevel="0" collapsed="false">
      <c r="A74" s="0" t="str">
        <f aca="false">gait_events!B4393</f>
        <v>pp003</v>
      </c>
      <c r="B74" s="0" t="str">
        <f aca="false">VLOOKUP(A74,participants!A:B,2,0)</f>
        <v>M</v>
      </c>
      <c r="C74" s="0" t="n">
        <f aca="false">VLOOKUP(A74,participants!A:C,3,0)</f>
        <v>32</v>
      </c>
      <c r="D74" s="0" t="str">
        <f aca="false">VLOOKUP(A74,participants!A:F,6,0)</f>
        <v>YA</v>
      </c>
      <c r="E74" s="0" t="str">
        <f aca="false">IF(LEN(SUBSTITUTE(gait_events!C4393,"_run-",""))&lt;&gt;LEN(gait_events!C4393),LEFT(RIGHT(gait_events!C4393,LEN(gait_events!C4393)-19),FIND("_run-",RIGHT(gait_events!C4393,LEN(gait_events!C4393)-19),1)-1),RIGHT(gait_events!C4393,LEN(gait_events!C4393)-19))</f>
        <v>Slow</v>
      </c>
      <c r="F74" s="0" t="str">
        <f aca="false">IF(LEN(SUBSTITUTE(gait_events!C4393,"_run-",""))&lt;&gt;LEN(gait_events!C4393),RIGHT(gait_events!C4393,LEN(gait_events!C4393)-FIND("_run-",gait_events!C4393,1)-4),"")</f>
        <v/>
      </c>
      <c r="G74" s="0" t="str">
        <f aca="false">gait_events!D4393</f>
        <v>right_ankle</v>
      </c>
      <c r="H74" s="0" t="str">
        <f aca="false">gait_events!E4393</f>
        <v>IC</v>
      </c>
      <c r="I74" s="0" t="n">
        <f aca="false">IF(gait_events!F4393&lt;&gt;"",gait_events!F4393,NA())</f>
        <v>1899</v>
      </c>
      <c r="J74" s="0" t="n">
        <f aca="false">IF(gait_events!G4393&lt;&gt;"",gait_events!G4393,NA())</f>
        <v>1903</v>
      </c>
      <c r="K74" s="0" t="n">
        <f aca="false">I74-J74</f>
        <v>-4</v>
      </c>
      <c r="L74" s="0" t="n">
        <f aca="false">K74*5</f>
        <v>-20</v>
      </c>
      <c r="M74" s="0" t="n">
        <f aca="false">IF(NOT(ISNA(I74)),1,0)</f>
        <v>1</v>
      </c>
      <c r="N74" s="0" t="n">
        <f aca="false">IF(NOT(ISNA(J74)),1,0)</f>
        <v>1</v>
      </c>
      <c r="O74" s="0" t="n">
        <f aca="false">IF(AND(NOT(ISNA(I74)),NOT(ISNA(J74))),1,0)</f>
        <v>1</v>
      </c>
      <c r="P74" s="0" t="n">
        <f aca="false">IF(AND(NOT(ISNA(I74)),ISNA(J74)),1,0)</f>
        <v>0</v>
      </c>
      <c r="Q74" s="0" t="n">
        <f aca="false">IF(AND(ISNA(I74),NOT(ISNA(J74))),1,0)</f>
        <v>0</v>
      </c>
      <c r="R74" s="0" t="n">
        <f aca="false">IF(SUM(O74:Q74)&lt;&gt;1,"ERROR",1)</f>
        <v>1</v>
      </c>
    </row>
    <row r="75" customFormat="false" ht="12.8" hidden="false" customHeight="false" outlineLevel="0" collapsed="false">
      <c r="A75" s="0" t="str">
        <f aca="false">gait_events!B4394</f>
        <v>pp003</v>
      </c>
      <c r="B75" s="0" t="str">
        <f aca="false">VLOOKUP(A75,participants!A:B,2,0)</f>
        <v>M</v>
      </c>
      <c r="C75" s="0" t="n">
        <f aca="false">VLOOKUP(A75,participants!A:C,3,0)</f>
        <v>32</v>
      </c>
      <c r="D75" s="0" t="str">
        <f aca="false">VLOOKUP(A75,participants!A:F,6,0)</f>
        <v>YA</v>
      </c>
      <c r="E75" s="0" t="str">
        <f aca="false">IF(LEN(SUBSTITUTE(gait_events!C4394,"_run-",""))&lt;&gt;LEN(gait_events!C4394),LEFT(RIGHT(gait_events!C4394,LEN(gait_events!C4394)-19),FIND("_run-",RIGHT(gait_events!C4394,LEN(gait_events!C4394)-19),1)-1),RIGHT(gait_events!C4394,LEN(gait_events!C4394)-19))</f>
        <v>Slow</v>
      </c>
      <c r="F75" s="0" t="str">
        <f aca="false">IF(LEN(SUBSTITUTE(gait_events!C4394,"_run-",""))&lt;&gt;LEN(gait_events!C4394),RIGHT(gait_events!C4394,LEN(gait_events!C4394)-FIND("_run-",gait_events!C4394,1)-4),"")</f>
        <v/>
      </c>
      <c r="G75" s="0" t="str">
        <f aca="false">gait_events!D4394</f>
        <v>right_ankle</v>
      </c>
      <c r="H75" s="0" t="str">
        <f aca="false">gait_events!E4394</f>
        <v>IC</v>
      </c>
      <c r="I75" s="0" t="n">
        <f aca="false">IF(gait_events!F4394&lt;&gt;"",gait_events!F4394,NA())</f>
        <v>2289</v>
      </c>
      <c r="J75" s="0" t="n">
        <f aca="false">IF(gait_events!G4394&lt;&gt;"",gait_events!G4394,NA())</f>
        <v>2292</v>
      </c>
      <c r="K75" s="0" t="n">
        <f aca="false">I75-J75</f>
        <v>-3</v>
      </c>
      <c r="L75" s="0" t="n">
        <f aca="false">K75*5</f>
        <v>-15</v>
      </c>
      <c r="M75" s="0" t="n">
        <f aca="false">IF(NOT(ISNA(I75)),1,0)</f>
        <v>1</v>
      </c>
      <c r="N75" s="0" t="n">
        <f aca="false">IF(NOT(ISNA(J75)),1,0)</f>
        <v>1</v>
      </c>
      <c r="O75" s="0" t="n">
        <f aca="false">IF(AND(NOT(ISNA(I75)),NOT(ISNA(J75))),1,0)</f>
        <v>1</v>
      </c>
      <c r="P75" s="0" t="n">
        <f aca="false">IF(AND(NOT(ISNA(I75)),ISNA(J75)),1,0)</f>
        <v>0</v>
      </c>
      <c r="Q75" s="0" t="n">
        <f aca="false">IF(AND(ISNA(I75),NOT(ISNA(J75))),1,0)</f>
        <v>0</v>
      </c>
      <c r="R75" s="0" t="n">
        <f aca="false">IF(SUM(O75:Q75)&lt;&gt;1,"ERROR",1)</f>
        <v>1</v>
      </c>
    </row>
    <row r="76" customFormat="false" ht="12.8" hidden="false" customHeight="false" outlineLevel="0" collapsed="false">
      <c r="A76" s="0" t="str">
        <f aca="false">gait_events!B4395</f>
        <v>pp003</v>
      </c>
      <c r="B76" s="0" t="str">
        <f aca="false">VLOOKUP(A76,participants!A:B,2,0)</f>
        <v>M</v>
      </c>
      <c r="C76" s="0" t="n">
        <f aca="false">VLOOKUP(A76,participants!A:C,3,0)</f>
        <v>32</v>
      </c>
      <c r="D76" s="0" t="str">
        <f aca="false">VLOOKUP(A76,participants!A:F,6,0)</f>
        <v>YA</v>
      </c>
      <c r="E76" s="0" t="str">
        <f aca="false">IF(LEN(SUBSTITUTE(gait_events!C4395,"_run-",""))&lt;&gt;LEN(gait_events!C4395),LEFT(RIGHT(gait_events!C4395,LEN(gait_events!C4395)-19),FIND("_run-",RIGHT(gait_events!C4395,LEN(gait_events!C4395)-19),1)-1),RIGHT(gait_events!C4395,LEN(gait_events!C4395)-19))</f>
        <v>Slow</v>
      </c>
      <c r="F76" s="0" t="str">
        <f aca="false">IF(LEN(SUBSTITUTE(gait_events!C4395,"_run-",""))&lt;&gt;LEN(gait_events!C4395),RIGHT(gait_events!C4395,LEN(gait_events!C4395)-FIND("_run-",gait_events!C4395,1)-4),"")</f>
        <v/>
      </c>
      <c r="G76" s="0" t="str">
        <f aca="false">gait_events!D4395</f>
        <v>right_ankle</v>
      </c>
      <c r="H76" s="0" t="str">
        <f aca="false">gait_events!E4395</f>
        <v>FC</v>
      </c>
      <c r="I76" s="0" t="n">
        <f aca="false">IF(gait_events!F4395&lt;&gt;"",gait_events!F4395,NA())</f>
        <v>275</v>
      </c>
      <c r="J76" s="0" t="n">
        <f aca="false">IF(gait_events!G4395&lt;&gt;"",gait_events!G4395,NA())</f>
        <v>276</v>
      </c>
      <c r="K76" s="0" t="n">
        <f aca="false">I76-J76</f>
        <v>-1</v>
      </c>
      <c r="L76" s="0" t="n">
        <f aca="false">K76*5</f>
        <v>-5</v>
      </c>
      <c r="M76" s="0" t="n">
        <f aca="false">IF(NOT(ISNA(I76)),1,0)</f>
        <v>1</v>
      </c>
      <c r="N76" s="0" t="n">
        <f aca="false">IF(NOT(ISNA(J76)),1,0)</f>
        <v>1</v>
      </c>
      <c r="O76" s="0" t="n">
        <f aca="false">IF(AND(NOT(ISNA(I76)),NOT(ISNA(J76))),1,0)</f>
        <v>1</v>
      </c>
      <c r="P76" s="0" t="n">
        <f aca="false">IF(AND(NOT(ISNA(I76)),ISNA(J76)),1,0)</f>
        <v>0</v>
      </c>
      <c r="Q76" s="0" t="n">
        <f aca="false">IF(AND(ISNA(I76),NOT(ISNA(J76))),1,0)</f>
        <v>0</v>
      </c>
      <c r="R76" s="0" t="n">
        <f aca="false">IF(SUM(O76:Q76)&lt;&gt;1,"ERROR",1)</f>
        <v>1</v>
      </c>
    </row>
    <row r="77" customFormat="false" ht="12.8" hidden="false" customHeight="false" outlineLevel="0" collapsed="false">
      <c r="A77" s="0" t="str">
        <f aca="false">gait_events!B4396</f>
        <v>pp003</v>
      </c>
      <c r="B77" s="0" t="str">
        <f aca="false">VLOOKUP(A77,participants!A:B,2,0)</f>
        <v>M</v>
      </c>
      <c r="C77" s="0" t="n">
        <f aca="false">VLOOKUP(A77,participants!A:C,3,0)</f>
        <v>32</v>
      </c>
      <c r="D77" s="0" t="str">
        <f aca="false">VLOOKUP(A77,participants!A:F,6,0)</f>
        <v>YA</v>
      </c>
      <c r="E77" s="0" t="str">
        <f aca="false">IF(LEN(SUBSTITUTE(gait_events!C4396,"_run-",""))&lt;&gt;LEN(gait_events!C4396),LEFT(RIGHT(gait_events!C4396,LEN(gait_events!C4396)-19),FIND("_run-",RIGHT(gait_events!C4396,LEN(gait_events!C4396)-19),1)-1),RIGHT(gait_events!C4396,LEN(gait_events!C4396)-19))</f>
        <v>Slow</v>
      </c>
      <c r="F77" s="0" t="str">
        <f aca="false">IF(LEN(SUBSTITUTE(gait_events!C4396,"_run-",""))&lt;&gt;LEN(gait_events!C4396),RIGHT(gait_events!C4396,LEN(gait_events!C4396)-FIND("_run-",gait_events!C4396,1)-4),"")</f>
        <v/>
      </c>
      <c r="G77" s="0" t="str">
        <f aca="false">gait_events!D4396</f>
        <v>right_ankle</v>
      </c>
      <c r="H77" s="0" t="str">
        <f aca="false">gait_events!E4396</f>
        <v>FC</v>
      </c>
      <c r="I77" s="0" t="n">
        <f aca="false">IF(gait_events!F4396&lt;&gt;"",gait_events!F4396,NA())</f>
        <v>659</v>
      </c>
      <c r="J77" s="0" t="n">
        <f aca="false">IF(gait_events!G4396&lt;&gt;"",gait_events!G4396,NA())</f>
        <v>660</v>
      </c>
      <c r="K77" s="0" t="n">
        <f aca="false">I77-J77</f>
        <v>-1</v>
      </c>
      <c r="L77" s="0" t="n">
        <f aca="false">K77*5</f>
        <v>-5</v>
      </c>
      <c r="M77" s="0" t="n">
        <f aca="false">IF(NOT(ISNA(I77)),1,0)</f>
        <v>1</v>
      </c>
      <c r="N77" s="0" t="n">
        <f aca="false">IF(NOT(ISNA(J77)),1,0)</f>
        <v>1</v>
      </c>
      <c r="O77" s="0" t="n">
        <f aca="false">IF(AND(NOT(ISNA(I77)),NOT(ISNA(J77))),1,0)</f>
        <v>1</v>
      </c>
      <c r="P77" s="0" t="n">
        <f aca="false">IF(AND(NOT(ISNA(I77)),ISNA(J77)),1,0)</f>
        <v>0</v>
      </c>
      <c r="Q77" s="0" t="n">
        <f aca="false">IF(AND(ISNA(I77),NOT(ISNA(J77))),1,0)</f>
        <v>0</v>
      </c>
      <c r="R77" s="0" t="n">
        <f aca="false">IF(SUM(O77:Q77)&lt;&gt;1,"ERROR",1)</f>
        <v>1</v>
      </c>
    </row>
    <row r="78" customFormat="false" ht="12.8" hidden="false" customHeight="false" outlineLevel="0" collapsed="false">
      <c r="A78" s="0" t="str">
        <f aca="false">gait_events!B4397</f>
        <v>pp003</v>
      </c>
      <c r="B78" s="0" t="str">
        <f aca="false">VLOOKUP(A78,participants!A:B,2,0)</f>
        <v>M</v>
      </c>
      <c r="C78" s="0" t="n">
        <f aca="false">VLOOKUP(A78,participants!A:C,3,0)</f>
        <v>32</v>
      </c>
      <c r="D78" s="0" t="str">
        <f aca="false">VLOOKUP(A78,participants!A:F,6,0)</f>
        <v>YA</v>
      </c>
      <c r="E78" s="0" t="str">
        <f aca="false">IF(LEN(SUBSTITUTE(gait_events!C4397,"_run-",""))&lt;&gt;LEN(gait_events!C4397),LEFT(RIGHT(gait_events!C4397,LEN(gait_events!C4397)-19),FIND("_run-",RIGHT(gait_events!C4397,LEN(gait_events!C4397)-19),1)-1),RIGHT(gait_events!C4397,LEN(gait_events!C4397)-19))</f>
        <v>Slow</v>
      </c>
      <c r="F78" s="0" t="str">
        <f aca="false">IF(LEN(SUBSTITUTE(gait_events!C4397,"_run-",""))&lt;&gt;LEN(gait_events!C4397),RIGHT(gait_events!C4397,LEN(gait_events!C4397)-FIND("_run-",gait_events!C4397,1)-4),"")</f>
        <v/>
      </c>
      <c r="G78" s="0" t="str">
        <f aca="false">gait_events!D4397</f>
        <v>right_ankle</v>
      </c>
      <c r="H78" s="0" t="str">
        <f aca="false">gait_events!E4397</f>
        <v>FC</v>
      </c>
      <c r="I78" s="0" t="n">
        <f aca="false">IF(gait_events!F4397&lt;&gt;"",gait_events!F4397,NA())</f>
        <v>1041</v>
      </c>
      <c r="J78" s="0" t="n">
        <f aca="false">IF(gait_events!G4397&lt;&gt;"",gait_events!G4397,NA())</f>
        <v>1042</v>
      </c>
      <c r="K78" s="0" t="n">
        <f aca="false">I78-J78</f>
        <v>-1</v>
      </c>
      <c r="L78" s="0" t="n">
        <f aca="false">K78*5</f>
        <v>-5</v>
      </c>
      <c r="M78" s="0" t="n">
        <f aca="false">IF(NOT(ISNA(I78)),1,0)</f>
        <v>1</v>
      </c>
      <c r="N78" s="0" t="n">
        <f aca="false">IF(NOT(ISNA(J78)),1,0)</f>
        <v>1</v>
      </c>
      <c r="O78" s="0" t="n">
        <f aca="false">IF(AND(NOT(ISNA(I78)),NOT(ISNA(J78))),1,0)</f>
        <v>1</v>
      </c>
      <c r="P78" s="0" t="n">
        <f aca="false">IF(AND(NOT(ISNA(I78)),ISNA(J78)),1,0)</f>
        <v>0</v>
      </c>
      <c r="Q78" s="0" t="n">
        <f aca="false">IF(AND(ISNA(I78),NOT(ISNA(J78))),1,0)</f>
        <v>0</v>
      </c>
      <c r="R78" s="0" t="n">
        <f aca="false">IF(SUM(O78:Q78)&lt;&gt;1,"ERROR",1)</f>
        <v>1</v>
      </c>
    </row>
    <row r="79" customFormat="false" ht="12.8" hidden="false" customHeight="false" outlineLevel="0" collapsed="false">
      <c r="A79" s="0" t="str">
        <f aca="false">gait_events!B4398</f>
        <v>pp003</v>
      </c>
      <c r="B79" s="0" t="str">
        <f aca="false">VLOOKUP(A79,participants!A:B,2,0)</f>
        <v>M</v>
      </c>
      <c r="C79" s="0" t="n">
        <f aca="false">VLOOKUP(A79,participants!A:C,3,0)</f>
        <v>32</v>
      </c>
      <c r="D79" s="0" t="str">
        <f aca="false">VLOOKUP(A79,participants!A:F,6,0)</f>
        <v>YA</v>
      </c>
      <c r="E79" s="0" t="str">
        <f aca="false">IF(LEN(SUBSTITUTE(gait_events!C4398,"_run-",""))&lt;&gt;LEN(gait_events!C4398),LEFT(RIGHT(gait_events!C4398,LEN(gait_events!C4398)-19),FIND("_run-",RIGHT(gait_events!C4398,LEN(gait_events!C4398)-19),1)-1),RIGHT(gait_events!C4398,LEN(gait_events!C4398)-19))</f>
        <v>Slow</v>
      </c>
      <c r="F79" s="0" t="str">
        <f aca="false">IF(LEN(SUBSTITUTE(gait_events!C4398,"_run-",""))&lt;&gt;LEN(gait_events!C4398),RIGHT(gait_events!C4398,LEN(gait_events!C4398)-FIND("_run-",gait_events!C4398,1)-4),"")</f>
        <v/>
      </c>
      <c r="G79" s="0" t="str">
        <f aca="false">gait_events!D4398</f>
        <v>right_ankle</v>
      </c>
      <c r="H79" s="0" t="str">
        <f aca="false">gait_events!E4398</f>
        <v>FC</v>
      </c>
      <c r="I79" s="0" t="n">
        <f aca="false">IF(gait_events!F4398&lt;&gt;"",gait_events!F4398,NA())</f>
        <v>1417</v>
      </c>
      <c r="J79" s="0" t="n">
        <f aca="false">IF(gait_events!G4398&lt;&gt;"",gait_events!G4398,NA())</f>
        <v>1418</v>
      </c>
      <c r="K79" s="0" t="n">
        <f aca="false">I79-J79</f>
        <v>-1</v>
      </c>
      <c r="L79" s="0" t="n">
        <f aca="false">K79*5</f>
        <v>-5</v>
      </c>
      <c r="M79" s="0" t="n">
        <f aca="false">IF(NOT(ISNA(I79)),1,0)</f>
        <v>1</v>
      </c>
      <c r="N79" s="0" t="n">
        <f aca="false">IF(NOT(ISNA(J79)),1,0)</f>
        <v>1</v>
      </c>
      <c r="O79" s="0" t="n">
        <f aca="false">IF(AND(NOT(ISNA(I79)),NOT(ISNA(J79))),1,0)</f>
        <v>1</v>
      </c>
      <c r="P79" s="0" t="n">
        <f aca="false">IF(AND(NOT(ISNA(I79)),ISNA(J79)),1,0)</f>
        <v>0</v>
      </c>
      <c r="Q79" s="0" t="n">
        <f aca="false">IF(AND(ISNA(I79),NOT(ISNA(J79))),1,0)</f>
        <v>0</v>
      </c>
      <c r="R79" s="0" t="n">
        <f aca="false">IF(SUM(O79:Q79)&lt;&gt;1,"ERROR",1)</f>
        <v>1</v>
      </c>
    </row>
    <row r="80" customFormat="false" ht="12.8" hidden="false" customHeight="false" outlineLevel="0" collapsed="false">
      <c r="A80" s="0" t="str">
        <f aca="false">gait_events!B4399</f>
        <v>pp003</v>
      </c>
      <c r="B80" s="0" t="str">
        <f aca="false">VLOOKUP(A80,participants!A:B,2,0)</f>
        <v>M</v>
      </c>
      <c r="C80" s="0" t="n">
        <f aca="false">VLOOKUP(A80,participants!A:C,3,0)</f>
        <v>32</v>
      </c>
      <c r="D80" s="0" t="str">
        <f aca="false">VLOOKUP(A80,participants!A:F,6,0)</f>
        <v>YA</v>
      </c>
      <c r="E80" s="0" t="str">
        <f aca="false">IF(LEN(SUBSTITUTE(gait_events!C4399,"_run-",""))&lt;&gt;LEN(gait_events!C4399),LEFT(RIGHT(gait_events!C4399,LEN(gait_events!C4399)-19),FIND("_run-",RIGHT(gait_events!C4399,LEN(gait_events!C4399)-19),1)-1),RIGHT(gait_events!C4399,LEN(gait_events!C4399)-19))</f>
        <v>Slow</v>
      </c>
      <c r="F80" s="0" t="str">
        <f aca="false">IF(LEN(SUBSTITUTE(gait_events!C4399,"_run-",""))&lt;&gt;LEN(gait_events!C4399),RIGHT(gait_events!C4399,LEN(gait_events!C4399)-FIND("_run-",gait_events!C4399,1)-4),"")</f>
        <v/>
      </c>
      <c r="G80" s="0" t="str">
        <f aca="false">gait_events!D4399</f>
        <v>right_ankle</v>
      </c>
      <c r="H80" s="0" t="str">
        <f aca="false">gait_events!E4399</f>
        <v>FC</v>
      </c>
      <c r="I80" s="0" t="n">
        <f aca="false">IF(gait_events!F4399&lt;&gt;"",gait_events!F4399,NA())</f>
        <v>1767</v>
      </c>
      <c r="J80" s="0" t="n">
        <f aca="false">IF(gait_events!G4399&lt;&gt;"",gait_events!G4399,NA())</f>
        <v>1768</v>
      </c>
      <c r="K80" s="0" t="n">
        <f aca="false">I80-J80</f>
        <v>-1</v>
      </c>
      <c r="L80" s="0" t="n">
        <f aca="false">K80*5</f>
        <v>-5</v>
      </c>
      <c r="M80" s="0" t="n">
        <f aca="false">IF(NOT(ISNA(I80)),1,0)</f>
        <v>1</v>
      </c>
      <c r="N80" s="0" t="n">
        <f aca="false">IF(NOT(ISNA(J80)),1,0)</f>
        <v>1</v>
      </c>
      <c r="O80" s="0" t="n">
        <f aca="false">IF(AND(NOT(ISNA(I80)),NOT(ISNA(J80))),1,0)</f>
        <v>1</v>
      </c>
      <c r="P80" s="0" t="n">
        <f aca="false">IF(AND(NOT(ISNA(I80)),ISNA(J80)),1,0)</f>
        <v>0</v>
      </c>
      <c r="Q80" s="0" t="n">
        <f aca="false">IF(AND(ISNA(I80),NOT(ISNA(J80))),1,0)</f>
        <v>0</v>
      </c>
      <c r="R80" s="0" t="n">
        <f aca="false">IF(SUM(O80:Q80)&lt;&gt;1,"ERROR",1)</f>
        <v>1</v>
      </c>
    </row>
    <row r="81" customFormat="false" ht="12.8" hidden="false" customHeight="false" outlineLevel="0" collapsed="false">
      <c r="A81" s="0" t="str">
        <f aca="false">gait_events!B4400</f>
        <v>pp003</v>
      </c>
      <c r="B81" s="0" t="str">
        <f aca="false">VLOOKUP(A81,participants!A:B,2,0)</f>
        <v>M</v>
      </c>
      <c r="C81" s="0" t="n">
        <f aca="false">VLOOKUP(A81,participants!A:C,3,0)</f>
        <v>32</v>
      </c>
      <c r="D81" s="0" t="str">
        <f aca="false">VLOOKUP(A81,participants!A:F,6,0)</f>
        <v>YA</v>
      </c>
      <c r="E81" s="0" t="str">
        <f aca="false">IF(LEN(SUBSTITUTE(gait_events!C4400,"_run-",""))&lt;&gt;LEN(gait_events!C4400),LEFT(RIGHT(gait_events!C4400,LEN(gait_events!C4400)-19),FIND("_run-",RIGHT(gait_events!C4400,LEN(gait_events!C4400)-19),1)-1),RIGHT(gait_events!C4400,LEN(gait_events!C4400)-19))</f>
        <v>Slow</v>
      </c>
      <c r="F81" s="0" t="str">
        <f aca="false">IF(LEN(SUBSTITUTE(gait_events!C4400,"_run-",""))&lt;&gt;LEN(gait_events!C4400),RIGHT(gait_events!C4400,LEN(gait_events!C4400)-FIND("_run-",gait_events!C4400,1)-4),"")</f>
        <v/>
      </c>
      <c r="G81" s="0" t="str">
        <f aca="false">gait_events!D4400</f>
        <v>right_ankle</v>
      </c>
      <c r="H81" s="0" t="str">
        <f aca="false">gait_events!E4400</f>
        <v>FC</v>
      </c>
      <c r="I81" s="0" t="n">
        <f aca="false">IF(gait_events!F4400&lt;&gt;"",gait_events!F4400,NA())</f>
        <v>2158</v>
      </c>
      <c r="J81" s="0" t="n">
        <f aca="false">IF(gait_events!G4400&lt;&gt;"",gait_events!G4400,NA())</f>
        <v>2161</v>
      </c>
      <c r="K81" s="0" t="n">
        <f aca="false">I81-J81</f>
        <v>-3</v>
      </c>
      <c r="L81" s="0" t="n">
        <f aca="false">K81*5</f>
        <v>-15</v>
      </c>
      <c r="M81" s="0" t="n">
        <f aca="false">IF(NOT(ISNA(I81)),1,0)</f>
        <v>1</v>
      </c>
      <c r="N81" s="0" t="n">
        <f aca="false">IF(NOT(ISNA(J81)),1,0)</f>
        <v>1</v>
      </c>
      <c r="O81" s="0" t="n">
        <f aca="false">IF(AND(NOT(ISNA(I81)),NOT(ISNA(J81))),1,0)</f>
        <v>1</v>
      </c>
      <c r="P81" s="0" t="n">
        <f aca="false">IF(AND(NOT(ISNA(I81)),ISNA(J81)),1,0)</f>
        <v>0</v>
      </c>
      <c r="Q81" s="0" t="n">
        <f aca="false">IF(AND(ISNA(I81),NOT(ISNA(J81))),1,0)</f>
        <v>0</v>
      </c>
      <c r="R81" s="0" t="n">
        <f aca="false">IF(SUM(O81:Q81)&lt;&gt;1,"ERROR",1)</f>
        <v>1</v>
      </c>
    </row>
    <row r="82" customFormat="false" ht="12.8" hidden="false" customHeight="false" outlineLevel="0" collapsed="false">
      <c r="A82" s="0" t="str">
        <f aca="false">gait_events!B4401</f>
        <v>pp003</v>
      </c>
      <c r="B82" s="0" t="str">
        <f aca="false">VLOOKUP(A82,participants!A:B,2,0)</f>
        <v>M</v>
      </c>
      <c r="C82" s="0" t="n">
        <f aca="false">VLOOKUP(A82,participants!A:C,3,0)</f>
        <v>32</v>
      </c>
      <c r="D82" s="0" t="str">
        <f aca="false">VLOOKUP(A82,participants!A:F,6,0)</f>
        <v>YA</v>
      </c>
      <c r="E82" s="0" t="str">
        <f aca="false">IF(LEN(SUBSTITUTE(gait_events!C4401,"_run-",""))&lt;&gt;LEN(gait_events!C4401),LEFT(RIGHT(gait_events!C4401,LEN(gait_events!C4401)-19),FIND("_run-",RIGHT(gait_events!C4401,LEN(gait_events!C4401)-19),1)-1),RIGHT(gait_events!C4401,LEN(gait_events!C4401)-19))</f>
        <v>Slow</v>
      </c>
      <c r="F82" s="0" t="str">
        <f aca="false">IF(LEN(SUBSTITUTE(gait_events!C4401,"_run-",""))&lt;&gt;LEN(gait_events!C4401),RIGHT(gait_events!C4401,LEN(gait_events!C4401)-FIND("_run-",gait_events!C4401,1)-4),"")</f>
        <v/>
      </c>
      <c r="G82" s="0" t="str">
        <f aca="false">gait_events!D4401</f>
        <v>left_shank</v>
      </c>
      <c r="H82" s="0" t="str">
        <f aca="false">gait_events!E4401</f>
        <v>IC</v>
      </c>
      <c r="I82" s="0" t="n">
        <f aca="false">IF(gait_events!F4401&lt;&gt;"",gait_events!F4401,NA())</f>
        <v>211</v>
      </c>
      <c r="J82" s="0" t="n">
        <f aca="false">IF(gait_events!G4401&lt;&gt;"",gait_events!G4401,NA())</f>
        <v>210</v>
      </c>
      <c r="K82" s="0" t="n">
        <f aca="false">I82-J82</f>
        <v>1</v>
      </c>
      <c r="L82" s="0" t="n">
        <f aca="false">K82*5</f>
        <v>5</v>
      </c>
      <c r="M82" s="0" t="n">
        <f aca="false">IF(NOT(ISNA(I82)),1,0)</f>
        <v>1</v>
      </c>
      <c r="N82" s="0" t="n">
        <f aca="false">IF(NOT(ISNA(J82)),1,0)</f>
        <v>1</v>
      </c>
      <c r="O82" s="0" t="n">
        <f aca="false">IF(AND(NOT(ISNA(I82)),NOT(ISNA(J82))),1,0)</f>
        <v>1</v>
      </c>
      <c r="P82" s="0" t="n">
        <f aca="false">IF(AND(NOT(ISNA(I82)),ISNA(J82)),1,0)</f>
        <v>0</v>
      </c>
      <c r="Q82" s="0" t="n">
        <f aca="false">IF(AND(ISNA(I82),NOT(ISNA(J82))),1,0)</f>
        <v>0</v>
      </c>
      <c r="R82" s="0" t="n">
        <f aca="false">IF(SUM(O82:Q82)&lt;&gt;1,"ERROR",1)</f>
        <v>1</v>
      </c>
    </row>
    <row r="83" customFormat="false" ht="12.8" hidden="false" customHeight="false" outlineLevel="0" collapsed="false">
      <c r="A83" s="0" t="str">
        <f aca="false">gait_events!B4402</f>
        <v>pp003</v>
      </c>
      <c r="B83" s="0" t="str">
        <f aca="false">VLOOKUP(A83,participants!A:B,2,0)</f>
        <v>M</v>
      </c>
      <c r="C83" s="0" t="n">
        <f aca="false">VLOOKUP(A83,participants!A:C,3,0)</f>
        <v>32</v>
      </c>
      <c r="D83" s="0" t="str">
        <f aca="false">VLOOKUP(A83,participants!A:F,6,0)</f>
        <v>YA</v>
      </c>
      <c r="E83" s="0" t="str">
        <f aca="false">IF(LEN(SUBSTITUTE(gait_events!C4402,"_run-",""))&lt;&gt;LEN(gait_events!C4402),LEFT(RIGHT(gait_events!C4402,LEN(gait_events!C4402)-19),FIND("_run-",RIGHT(gait_events!C4402,LEN(gait_events!C4402)-19),1)-1),RIGHT(gait_events!C4402,LEN(gait_events!C4402)-19))</f>
        <v>Slow</v>
      </c>
      <c r="F83" s="0" t="str">
        <f aca="false">IF(LEN(SUBSTITUTE(gait_events!C4402,"_run-",""))&lt;&gt;LEN(gait_events!C4402),RIGHT(gait_events!C4402,LEN(gait_events!C4402)-FIND("_run-",gait_events!C4402,1)-4),"")</f>
        <v/>
      </c>
      <c r="G83" s="0" t="str">
        <f aca="false">gait_events!D4402</f>
        <v>left_shank</v>
      </c>
      <c r="H83" s="0" t="str">
        <f aca="false">gait_events!E4402</f>
        <v>IC</v>
      </c>
      <c r="I83" s="0" t="n">
        <f aca="false">IF(gait_events!F4402&lt;&gt;"",gait_events!F4402,NA())</f>
        <v>584</v>
      </c>
      <c r="J83" s="0" t="n">
        <f aca="false">IF(gait_events!G4402&lt;&gt;"",gait_events!G4402,NA())</f>
        <v>588</v>
      </c>
      <c r="K83" s="0" t="n">
        <f aca="false">I83-J83</f>
        <v>-4</v>
      </c>
      <c r="L83" s="0" t="n">
        <f aca="false">K83*5</f>
        <v>-20</v>
      </c>
      <c r="M83" s="0" t="n">
        <f aca="false">IF(NOT(ISNA(I83)),1,0)</f>
        <v>1</v>
      </c>
      <c r="N83" s="0" t="n">
        <f aca="false">IF(NOT(ISNA(J83)),1,0)</f>
        <v>1</v>
      </c>
      <c r="O83" s="0" t="n">
        <f aca="false">IF(AND(NOT(ISNA(I83)),NOT(ISNA(J83))),1,0)</f>
        <v>1</v>
      </c>
      <c r="P83" s="0" t="n">
        <f aca="false">IF(AND(NOT(ISNA(I83)),ISNA(J83)),1,0)</f>
        <v>0</v>
      </c>
      <c r="Q83" s="0" t="n">
        <f aca="false">IF(AND(ISNA(I83),NOT(ISNA(J83))),1,0)</f>
        <v>0</v>
      </c>
      <c r="R83" s="0" t="n">
        <f aca="false">IF(SUM(O83:Q83)&lt;&gt;1,"ERROR",1)</f>
        <v>1</v>
      </c>
    </row>
    <row r="84" customFormat="false" ht="12.8" hidden="false" customHeight="false" outlineLevel="0" collapsed="false">
      <c r="A84" s="0" t="str">
        <f aca="false">gait_events!B4403</f>
        <v>pp003</v>
      </c>
      <c r="B84" s="0" t="str">
        <f aca="false">VLOOKUP(A84,participants!A:B,2,0)</f>
        <v>M</v>
      </c>
      <c r="C84" s="0" t="n">
        <f aca="false">VLOOKUP(A84,participants!A:C,3,0)</f>
        <v>32</v>
      </c>
      <c r="D84" s="0" t="str">
        <f aca="false">VLOOKUP(A84,participants!A:F,6,0)</f>
        <v>YA</v>
      </c>
      <c r="E84" s="0" t="str">
        <f aca="false">IF(LEN(SUBSTITUTE(gait_events!C4403,"_run-",""))&lt;&gt;LEN(gait_events!C4403),LEFT(RIGHT(gait_events!C4403,LEN(gait_events!C4403)-19),FIND("_run-",RIGHT(gait_events!C4403,LEN(gait_events!C4403)-19),1)-1),RIGHT(gait_events!C4403,LEN(gait_events!C4403)-19))</f>
        <v>Slow</v>
      </c>
      <c r="F84" s="0" t="str">
        <f aca="false">IF(LEN(SUBSTITUTE(gait_events!C4403,"_run-",""))&lt;&gt;LEN(gait_events!C4403),RIGHT(gait_events!C4403,LEN(gait_events!C4403)-FIND("_run-",gait_events!C4403,1)-4),"")</f>
        <v/>
      </c>
      <c r="G84" s="0" t="str">
        <f aca="false">gait_events!D4403</f>
        <v>left_shank</v>
      </c>
      <c r="H84" s="0" t="str">
        <f aca="false">gait_events!E4403</f>
        <v>IC</v>
      </c>
      <c r="I84" s="0" t="n">
        <f aca="false">IF(gait_events!F4403&lt;&gt;"",gait_events!F4403,NA())</f>
        <v>965</v>
      </c>
      <c r="J84" s="0" t="n">
        <f aca="false">IF(gait_events!G4403&lt;&gt;"",gait_events!G4403,NA())</f>
        <v>964</v>
      </c>
      <c r="K84" s="0" t="n">
        <f aca="false">I84-J84</f>
        <v>1</v>
      </c>
      <c r="L84" s="0" t="n">
        <f aca="false">K84*5</f>
        <v>5</v>
      </c>
      <c r="M84" s="0" t="n">
        <f aca="false">IF(NOT(ISNA(I84)),1,0)</f>
        <v>1</v>
      </c>
      <c r="N84" s="0" t="n">
        <f aca="false">IF(NOT(ISNA(J84)),1,0)</f>
        <v>1</v>
      </c>
      <c r="O84" s="0" t="n">
        <f aca="false">IF(AND(NOT(ISNA(I84)),NOT(ISNA(J84))),1,0)</f>
        <v>1</v>
      </c>
      <c r="P84" s="0" t="n">
        <f aca="false">IF(AND(NOT(ISNA(I84)),ISNA(J84)),1,0)</f>
        <v>0</v>
      </c>
      <c r="Q84" s="0" t="n">
        <f aca="false">IF(AND(ISNA(I84),NOT(ISNA(J84))),1,0)</f>
        <v>0</v>
      </c>
      <c r="R84" s="0" t="n">
        <f aca="false">IF(SUM(O84:Q84)&lt;&gt;1,"ERROR",1)</f>
        <v>1</v>
      </c>
    </row>
    <row r="85" customFormat="false" ht="12.8" hidden="false" customHeight="false" outlineLevel="0" collapsed="false">
      <c r="A85" s="0" t="str">
        <f aca="false">gait_events!B4404</f>
        <v>pp003</v>
      </c>
      <c r="B85" s="0" t="str">
        <f aca="false">VLOOKUP(A85,participants!A:B,2,0)</f>
        <v>M</v>
      </c>
      <c r="C85" s="0" t="n">
        <f aca="false">VLOOKUP(A85,participants!A:C,3,0)</f>
        <v>32</v>
      </c>
      <c r="D85" s="0" t="str">
        <f aca="false">VLOOKUP(A85,participants!A:F,6,0)</f>
        <v>YA</v>
      </c>
      <c r="E85" s="0" t="str">
        <f aca="false">IF(LEN(SUBSTITUTE(gait_events!C4404,"_run-",""))&lt;&gt;LEN(gait_events!C4404),LEFT(RIGHT(gait_events!C4404,LEN(gait_events!C4404)-19),FIND("_run-",RIGHT(gait_events!C4404,LEN(gait_events!C4404)-19),1)-1),RIGHT(gait_events!C4404,LEN(gait_events!C4404)-19))</f>
        <v>Slow</v>
      </c>
      <c r="F85" s="0" t="str">
        <f aca="false">IF(LEN(SUBSTITUTE(gait_events!C4404,"_run-",""))&lt;&gt;LEN(gait_events!C4404),RIGHT(gait_events!C4404,LEN(gait_events!C4404)-FIND("_run-",gait_events!C4404,1)-4),"")</f>
        <v/>
      </c>
      <c r="G85" s="0" t="str">
        <f aca="false">gait_events!D4404</f>
        <v>left_shank</v>
      </c>
      <c r="H85" s="0" t="str">
        <f aca="false">gait_events!E4404</f>
        <v>IC</v>
      </c>
      <c r="I85" s="0" t="n">
        <f aca="false">IF(gait_events!F4404&lt;&gt;"",gait_events!F4404,NA())</f>
        <v>1347</v>
      </c>
      <c r="J85" s="0" t="n">
        <f aca="false">IF(gait_events!G4404&lt;&gt;"",gait_events!G4404,NA())</f>
        <v>1346</v>
      </c>
      <c r="K85" s="0" t="n">
        <f aca="false">I85-J85</f>
        <v>1</v>
      </c>
      <c r="L85" s="0" t="n">
        <f aca="false">K85*5</f>
        <v>5</v>
      </c>
      <c r="M85" s="0" t="n">
        <f aca="false">IF(NOT(ISNA(I85)),1,0)</f>
        <v>1</v>
      </c>
      <c r="N85" s="0" t="n">
        <f aca="false">IF(NOT(ISNA(J85)),1,0)</f>
        <v>1</v>
      </c>
      <c r="O85" s="0" t="n">
        <f aca="false">IF(AND(NOT(ISNA(I85)),NOT(ISNA(J85))),1,0)</f>
        <v>1</v>
      </c>
      <c r="P85" s="0" t="n">
        <f aca="false">IF(AND(NOT(ISNA(I85)),ISNA(J85)),1,0)</f>
        <v>0</v>
      </c>
      <c r="Q85" s="0" t="n">
        <f aca="false">IF(AND(ISNA(I85),NOT(ISNA(J85))),1,0)</f>
        <v>0</v>
      </c>
      <c r="R85" s="0" t="n">
        <f aca="false">IF(SUM(O85:Q85)&lt;&gt;1,"ERROR",1)</f>
        <v>1</v>
      </c>
    </row>
    <row r="86" customFormat="false" ht="12.8" hidden="false" customHeight="false" outlineLevel="0" collapsed="false">
      <c r="A86" s="0" t="str">
        <f aca="false">gait_events!B4405</f>
        <v>pp003</v>
      </c>
      <c r="B86" s="0" t="str">
        <f aca="false">VLOOKUP(A86,participants!A:B,2,0)</f>
        <v>M</v>
      </c>
      <c r="C86" s="0" t="n">
        <f aca="false">VLOOKUP(A86,participants!A:C,3,0)</f>
        <v>32</v>
      </c>
      <c r="D86" s="0" t="str">
        <f aca="false">VLOOKUP(A86,participants!A:F,6,0)</f>
        <v>YA</v>
      </c>
      <c r="E86" s="0" t="str">
        <f aca="false">IF(LEN(SUBSTITUTE(gait_events!C4405,"_run-",""))&lt;&gt;LEN(gait_events!C4405),LEFT(RIGHT(gait_events!C4405,LEN(gait_events!C4405)-19),FIND("_run-",RIGHT(gait_events!C4405,LEN(gait_events!C4405)-19),1)-1),RIGHT(gait_events!C4405,LEN(gait_events!C4405)-19))</f>
        <v>Slow</v>
      </c>
      <c r="F86" s="0" t="str">
        <f aca="false">IF(LEN(SUBSTITUTE(gait_events!C4405,"_run-",""))&lt;&gt;LEN(gait_events!C4405),RIGHT(gait_events!C4405,LEN(gait_events!C4405)-FIND("_run-",gait_events!C4405,1)-4),"")</f>
        <v/>
      </c>
      <c r="G86" s="0" t="str">
        <f aca="false">gait_events!D4405</f>
        <v>left_shank</v>
      </c>
      <c r="H86" s="0" t="str">
        <f aca="false">gait_events!E4405</f>
        <v>IC</v>
      </c>
      <c r="I86" s="0" t="n">
        <f aca="false">IF(gait_events!F4405&lt;&gt;"",gait_events!F4405,NA())</f>
        <v>1705</v>
      </c>
      <c r="J86" s="0" t="n">
        <f aca="false">IF(gait_events!G4405&lt;&gt;"",gait_events!G4405,NA())</f>
        <v>1705</v>
      </c>
      <c r="K86" s="0" t="n">
        <f aca="false">I86-J86</f>
        <v>0</v>
      </c>
      <c r="L86" s="0" t="n">
        <f aca="false">K86*5</f>
        <v>0</v>
      </c>
      <c r="M86" s="0" t="n">
        <f aca="false">IF(NOT(ISNA(I86)),1,0)</f>
        <v>1</v>
      </c>
      <c r="N86" s="0" t="n">
        <f aca="false">IF(NOT(ISNA(J86)),1,0)</f>
        <v>1</v>
      </c>
      <c r="O86" s="0" t="n">
        <f aca="false">IF(AND(NOT(ISNA(I86)),NOT(ISNA(J86))),1,0)</f>
        <v>1</v>
      </c>
      <c r="P86" s="0" t="n">
        <f aca="false">IF(AND(NOT(ISNA(I86)),ISNA(J86)),1,0)</f>
        <v>0</v>
      </c>
      <c r="Q86" s="0" t="n">
        <f aca="false">IF(AND(ISNA(I86),NOT(ISNA(J86))),1,0)</f>
        <v>0</v>
      </c>
      <c r="R86" s="0" t="n">
        <f aca="false">IF(SUM(O86:Q86)&lt;&gt;1,"ERROR",1)</f>
        <v>1</v>
      </c>
    </row>
    <row r="87" customFormat="false" ht="12.8" hidden="false" customHeight="false" outlineLevel="0" collapsed="false">
      <c r="A87" s="0" t="str">
        <f aca="false">gait_events!B4406</f>
        <v>pp003</v>
      </c>
      <c r="B87" s="0" t="str">
        <f aca="false">VLOOKUP(A87,participants!A:B,2,0)</f>
        <v>M</v>
      </c>
      <c r="C87" s="0" t="n">
        <f aca="false">VLOOKUP(A87,participants!A:C,3,0)</f>
        <v>32</v>
      </c>
      <c r="D87" s="0" t="str">
        <f aca="false">VLOOKUP(A87,participants!A:F,6,0)</f>
        <v>YA</v>
      </c>
      <c r="E87" s="0" t="str">
        <f aca="false">IF(LEN(SUBSTITUTE(gait_events!C4406,"_run-",""))&lt;&gt;LEN(gait_events!C4406),LEFT(RIGHT(gait_events!C4406,LEN(gait_events!C4406)-19),FIND("_run-",RIGHT(gait_events!C4406,LEN(gait_events!C4406)-19),1)-1),RIGHT(gait_events!C4406,LEN(gait_events!C4406)-19))</f>
        <v>Slow</v>
      </c>
      <c r="F87" s="0" t="str">
        <f aca="false">IF(LEN(SUBSTITUTE(gait_events!C4406,"_run-",""))&lt;&gt;LEN(gait_events!C4406),RIGHT(gait_events!C4406,LEN(gait_events!C4406)-FIND("_run-",gait_events!C4406,1)-4),"")</f>
        <v/>
      </c>
      <c r="G87" s="0" t="str">
        <f aca="false">gait_events!D4406</f>
        <v>left_shank</v>
      </c>
      <c r="H87" s="0" t="str">
        <f aca="false">gait_events!E4406</f>
        <v>IC</v>
      </c>
      <c r="I87" s="0" t="n">
        <f aca="false">IF(gait_events!F4406&lt;&gt;"",gait_events!F4406,NA())</f>
        <v>2083</v>
      </c>
      <c r="J87" s="0" t="n">
        <f aca="false">IF(gait_events!G4406&lt;&gt;"",gait_events!G4406,NA())</f>
        <v>2082</v>
      </c>
      <c r="K87" s="0" t="n">
        <f aca="false">I87-J87</f>
        <v>1</v>
      </c>
      <c r="L87" s="0" t="n">
        <f aca="false">K87*5</f>
        <v>5</v>
      </c>
      <c r="M87" s="0" t="n">
        <f aca="false">IF(NOT(ISNA(I87)),1,0)</f>
        <v>1</v>
      </c>
      <c r="N87" s="0" t="n">
        <f aca="false">IF(NOT(ISNA(J87)),1,0)</f>
        <v>1</v>
      </c>
      <c r="O87" s="0" t="n">
        <f aca="false">IF(AND(NOT(ISNA(I87)),NOT(ISNA(J87))),1,0)</f>
        <v>1</v>
      </c>
      <c r="P87" s="0" t="n">
        <f aca="false">IF(AND(NOT(ISNA(I87)),ISNA(J87)),1,0)</f>
        <v>0</v>
      </c>
      <c r="Q87" s="0" t="n">
        <f aca="false">IF(AND(ISNA(I87),NOT(ISNA(J87))),1,0)</f>
        <v>0</v>
      </c>
      <c r="R87" s="0" t="n">
        <f aca="false">IF(SUM(O87:Q87)&lt;&gt;1,"ERROR",1)</f>
        <v>1</v>
      </c>
    </row>
    <row r="88" customFormat="false" ht="12.8" hidden="false" customHeight="false" outlineLevel="0" collapsed="false">
      <c r="A88" s="0" t="str">
        <f aca="false">gait_events!B4407</f>
        <v>pp003</v>
      </c>
      <c r="B88" s="0" t="str">
        <f aca="false">VLOOKUP(A88,participants!A:B,2,0)</f>
        <v>M</v>
      </c>
      <c r="C88" s="0" t="n">
        <f aca="false">VLOOKUP(A88,participants!A:C,3,0)</f>
        <v>32</v>
      </c>
      <c r="D88" s="0" t="str">
        <f aca="false">VLOOKUP(A88,participants!A:F,6,0)</f>
        <v>YA</v>
      </c>
      <c r="E88" s="0" t="str">
        <f aca="false">IF(LEN(SUBSTITUTE(gait_events!C4407,"_run-",""))&lt;&gt;LEN(gait_events!C4407),LEFT(RIGHT(gait_events!C4407,LEN(gait_events!C4407)-19),FIND("_run-",RIGHT(gait_events!C4407,LEN(gait_events!C4407)-19),1)-1),RIGHT(gait_events!C4407,LEN(gait_events!C4407)-19))</f>
        <v>Slow</v>
      </c>
      <c r="F88" s="0" t="str">
        <f aca="false">IF(LEN(SUBSTITUTE(gait_events!C4407,"_run-",""))&lt;&gt;LEN(gait_events!C4407),RIGHT(gait_events!C4407,LEN(gait_events!C4407)-FIND("_run-",gait_events!C4407,1)-4),"")</f>
        <v/>
      </c>
      <c r="G88" s="0" t="str">
        <f aca="false">gait_events!D4407</f>
        <v>left_shank</v>
      </c>
      <c r="H88" s="0" t="str">
        <f aca="false">gait_events!E4407</f>
        <v>FC</v>
      </c>
      <c r="I88" s="0" t="n">
        <f aca="false">IF(gait_events!F4407&lt;&gt;"",gait_events!F4407,NA())</f>
        <v>102</v>
      </c>
      <c r="J88" s="0" t="n">
        <f aca="false">IF(gait_events!G4407&lt;&gt;"",gait_events!G4407,NA())</f>
        <v>100</v>
      </c>
      <c r="K88" s="0" t="n">
        <f aca="false">I88-J88</f>
        <v>2</v>
      </c>
      <c r="L88" s="0" t="n">
        <f aca="false">K88*5</f>
        <v>10</v>
      </c>
      <c r="M88" s="0" t="n">
        <f aca="false">IF(NOT(ISNA(I88)),1,0)</f>
        <v>1</v>
      </c>
      <c r="N88" s="0" t="n">
        <f aca="false">IF(NOT(ISNA(J88)),1,0)</f>
        <v>1</v>
      </c>
      <c r="O88" s="0" t="n">
        <f aca="false">IF(AND(NOT(ISNA(I88)),NOT(ISNA(J88))),1,0)</f>
        <v>1</v>
      </c>
      <c r="P88" s="0" t="n">
        <f aca="false">IF(AND(NOT(ISNA(I88)),ISNA(J88)),1,0)</f>
        <v>0</v>
      </c>
      <c r="Q88" s="0" t="n">
        <f aca="false">IF(AND(ISNA(I88),NOT(ISNA(J88))),1,0)</f>
        <v>0</v>
      </c>
      <c r="R88" s="0" t="n">
        <f aca="false">IF(SUM(O88:Q88)&lt;&gt;1,"ERROR",1)</f>
        <v>1</v>
      </c>
    </row>
    <row r="89" customFormat="false" ht="12.8" hidden="false" customHeight="false" outlineLevel="0" collapsed="false">
      <c r="A89" s="0" t="str">
        <f aca="false">gait_events!B4408</f>
        <v>pp003</v>
      </c>
      <c r="B89" s="0" t="str">
        <f aca="false">VLOOKUP(A89,participants!A:B,2,0)</f>
        <v>M</v>
      </c>
      <c r="C89" s="0" t="n">
        <f aca="false">VLOOKUP(A89,participants!A:C,3,0)</f>
        <v>32</v>
      </c>
      <c r="D89" s="0" t="str">
        <f aca="false">VLOOKUP(A89,participants!A:F,6,0)</f>
        <v>YA</v>
      </c>
      <c r="E89" s="0" t="str">
        <f aca="false">IF(LEN(SUBSTITUTE(gait_events!C4408,"_run-",""))&lt;&gt;LEN(gait_events!C4408),LEFT(RIGHT(gait_events!C4408,LEN(gait_events!C4408)-19),FIND("_run-",RIGHT(gait_events!C4408,LEN(gait_events!C4408)-19),1)-1),RIGHT(gait_events!C4408,LEN(gait_events!C4408)-19))</f>
        <v>Slow</v>
      </c>
      <c r="F89" s="0" t="str">
        <f aca="false">IF(LEN(SUBSTITUTE(gait_events!C4408,"_run-",""))&lt;&gt;LEN(gait_events!C4408),RIGHT(gait_events!C4408,LEN(gait_events!C4408)-FIND("_run-",gait_events!C4408,1)-4),"")</f>
        <v/>
      </c>
      <c r="G89" s="0" t="str">
        <f aca="false">gait_events!D4408</f>
        <v>left_shank</v>
      </c>
      <c r="H89" s="0" t="str">
        <f aca="false">gait_events!E4408</f>
        <v>FC</v>
      </c>
      <c r="I89" s="0" t="n">
        <f aca="false">IF(gait_events!F4408&lt;&gt;"",gait_events!F4408,NA())</f>
        <v>453</v>
      </c>
      <c r="J89" s="0" t="n">
        <f aca="false">IF(gait_events!G4408&lt;&gt;"",gait_events!G4408,NA())</f>
        <v>460</v>
      </c>
      <c r="K89" s="0" t="n">
        <f aca="false">I89-J89</f>
        <v>-7</v>
      </c>
      <c r="L89" s="0" t="n">
        <f aca="false">K89*5</f>
        <v>-35</v>
      </c>
      <c r="M89" s="0" t="n">
        <f aca="false">IF(NOT(ISNA(I89)),1,0)</f>
        <v>1</v>
      </c>
      <c r="N89" s="0" t="n">
        <f aca="false">IF(NOT(ISNA(J89)),1,0)</f>
        <v>1</v>
      </c>
      <c r="O89" s="0" t="n">
        <f aca="false">IF(AND(NOT(ISNA(I89)),NOT(ISNA(J89))),1,0)</f>
        <v>1</v>
      </c>
      <c r="P89" s="0" t="n">
        <f aca="false">IF(AND(NOT(ISNA(I89)),ISNA(J89)),1,0)</f>
        <v>0</v>
      </c>
      <c r="Q89" s="0" t="n">
        <f aca="false">IF(AND(ISNA(I89),NOT(ISNA(J89))),1,0)</f>
        <v>0</v>
      </c>
      <c r="R89" s="0" t="n">
        <f aca="false">IF(SUM(O89:Q89)&lt;&gt;1,"ERROR",1)</f>
        <v>1</v>
      </c>
    </row>
    <row r="90" customFormat="false" ht="12.8" hidden="false" customHeight="false" outlineLevel="0" collapsed="false">
      <c r="A90" s="0" t="str">
        <f aca="false">gait_events!B4409</f>
        <v>pp003</v>
      </c>
      <c r="B90" s="0" t="str">
        <f aca="false">VLOOKUP(A90,participants!A:B,2,0)</f>
        <v>M</v>
      </c>
      <c r="C90" s="0" t="n">
        <f aca="false">VLOOKUP(A90,participants!A:C,3,0)</f>
        <v>32</v>
      </c>
      <c r="D90" s="0" t="str">
        <f aca="false">VLOOKUP(A90,participants!A:F,6,0)</f>
        <v>YA</v>
      </c>
      <c r="E90" s="0" t="str">
        <f aca="false">IF(LEN(SUBSTITUTE(gait_events!C4409,"_run-",""))&lt;&gt;LEN(gait_events!C4409),LEFT(RIGHT(gait_events!C4409,LEN(gait_events!C4409)-19),FIND("_run-",RIGHT(gait_events!C4409,LEN(gait_events!C4409)-19),1)-1),RIGHT(gait_events!C4409,LEN(gait_events!C4409)-19))</f>
        <v>Slow</v>
      </c>
      <c r="F90" s="0" t="str">
        <f aca="false">IF(LEN(SUBSTITUTE(gait_events!C4409,"_run-",""))&lt;&gt;LEN(gait_events!C4409),RIGHT(gait_events!C4409,LEN(gait_events!C4409)-FIND("_run-",gait_events!C4409,1)-4),"")</f>
        <v/>
      </c>
      <c r="G90" s="0" t="str">
        <f aca="false">gait_events!D4409</f>
        <v>left_shank</v>
      </c>
      <c r="H90" s="0" t="str">
        <f aca="false">gait_events!E4409</f>
        <v>FC</v>
      </c>
      <c r="I90" s="0" t="n">
        <f aca="false">IF(gait_events!F4409&lt;&gt;"",gait_events!F4409,NA())</f>
        <v>848</v>
      </c>
      <c r="J90" s="0" t="n">
        <f aca="false">IF(gait_events!G4409&lt;&gt;"",gait_events!G4409,NA())</f>
        <v>855</v>
      </c>
      <c r="K90" s="0" t="n">
        <f aca="false">I90-J90</f>
        <v>-7</v>
      </c>
      <c r="L90" s="0" t="n">
        <f aca="false">K90*5</f>
        <v>-35</v>
      </c>
      <c r="M90" s="0" t="n">
        <f aca="false">IF(NOT(ISNA(I90)),1,0)</f>
        <v>1</v>
      </c>
      <c r="N90" s="0" t="n">
        <f aca="false">IF(NOT(ISNA(J90)),1,0)</f>
        <v>1</v>
      </c>
      <c r="O90" s="0" t="n">
        <f aca="false">IF(AND(NOT(ISNA(I90)),NOT(ISNA(J90))),1,0)</f>
        <v>1</v>
      </c>
      <c r="P90" s="0" t="n">
        <f aca="false">IF(AND(NOT(ISNA(I90)),ISNA(J90)),1,0)</f>
        <v>0</v>
      </c>
      <c r="Q90" s="0" t="n">
        <f aca="false">IF(AND(ISNA(I90),NOT(ISNA(J90))),1,0)</f>
        <v>0</v>
      </c>
      <c r="R90" s="0" t="n">
        <f aca="false">IF(SUM(O90:Q90)&lt;&gt;1,"ERROR",1)</f>
        <v>1</v>
      </c>
    </row>
    <row r="91" customFormat="false" ht="12.8" hidden="false" customHeight="false" outlineLevel="0" collapsed="false">
      <c r="A91" s="0" t="str">
        <f aca="false">gait_events!B4410</f>
        <v>pp003</v>
      </c>
      <c r="B91" s="0" t="str">
        <f aca="false">VLOOKUP(A91,participants!A:B,2,0)</f>
        <v>M</v>
      </c>
      <c r="C91" s="0" t="n">
        <f aca="false">VLOOKUP(A91,participants!A:C,3,0)</f>
        <v>32</v>
      </c>
      <c r="D91" s="0" t="str">
        <f aca="false">VLOOKUP(A91,participants!A:F,6,0)</f>
        <v>YA</v>
      </c>
      <c r="E91" s="0" t="str">
        <f aca="false">IF(LEN(SUBSTITUTE(gait_events!C4410,"_run-",""))&lt;&gt;LEN(gait_events!C4410),LEFT(RIGHT(gait_events!C4410,LEN(gait_events!C4410)-19),FIND("_run-",RIGHT(gait_events!C4410,LEN(gait_events!C4410)-19),1)-1),RIGHT(gait_events!C4410,LEN(gait_events!C4410)-19))</f>
        <v>Slow</v>
      </c>
      <c r="F91" s="0" t="str">
        <f aca="false">IF(LEN(SUBSTITUTE(gait_events!C4410,"_run-",""))&lt;&gt;LEN(gait_events!C4410),RIGHT(gait_events!C4410,LEN(gait_events!C4410)-FIND("_run-",gait_events!C4410,1)-4),"")</f>
        <v/>
      </c>
      <c r="G91" s="0" t="str">
        <f aca="false">gait_events!D4410</f>
        <v>left_shank</v>
      </c>
      <c r="H91" s="0" t="str">
        <f aca="false">gait_events!E4410</f>
        <v>FC</v>
      </c>
      <c r="I91" s="0" t="n">
        <f aca="false">IF(gait_events!F4410&lt;&gt;"",gait_events!F4410,NA())</f>
        <v>1214</v>
      </c>
      <c r="J91" s="0" t="n">
        <f aca="false">IF(gait_events!G4410&lt;&gt;"",gait_events!G4410,NA())</f>
        <v>1225</v>
      </c>
      <c r="K91" s="0" t="n">
        <f aca="false">I91-J91</f>
        <v>-11</v>
      </c>
      <c r="L91" s="0" t="n">
        <f aca="false">K91*5</f>
        <v>-55</v>
      </c>
      <c r="M91" s="0" t="n">
        <f aca="false">IF(NOT(ISNA(I91)),1,0)</f>
        <v>1</v>
      </c>
      <c r="N91" s="0" t="n">
        <f aca="false">IF(NOT(ISNA(J91)),1,0)</f>
        <v>1</v>
      </c>
      <c r="O91" s="0" t="n">
        <f aca="false">IF(AND(NOT(ISNA(I91)),NOT(ISNA(J91))),1,0)</f>
        <v>1</v>
      </c>
      <c r="P91" s="0" t="n">
        <f aca="false">IF(AND(NOT(ISNA(I91)),ISNA(J91)),1,0)</f>
        <v>0</v>
      </c>
      <c r="Q91" s="0" t="n">
        <f aca="false">IF(AND(ISNA(I91),NOT(ISNA(J91))),1,0)</f>
        <v>0</v>
      </c>
      <c r="R91" s="0" t="n">
        <f aca="false">IF(SUM(O91:Q91)&lt;&gt;1,"ERROR",1)</f>
        <v>1</v>
      </c>
    </row>
    <row r="92" customFormat="false" ht="12.8" hidden="false" customHeight="false" outlineLevel="0" collapsed="false">
      <c r="A92" s="0" t="str">
        <f aca="false">gait_events!B4411</f>
        <v>pp003</v>
      </c>
      <c r="B92" s="0" t="str">
        <f aca="false">VLOOKUP(A92,participants!A:B,2,0)</f>
        <v>M</v>
      </c>
      <c r="C92" s="0" t="n">
        <f aca="false">VLOOKUP(A92,participants!A:C,3,0)</f>
        <v>32</v>
      </c>
      <c r="D92" s="0" t="str">
        <f aca="false">VLOOKUP(A92,participants!A:F,6,0)</f>
        <v>YA</v>
      </c>
      <c r="E92" s="0" t="str">
        <f aca="false">IF(LEN(SUBSTITUTE(gait_events!C4411,"_run-",""))&lt;&gt;LEN(gait_events!C4411),LEFT(RIGHT(gait_events!C4411,LEN(gait_events!C4411)-19),FIND("_run-",RIGHT(gait_events!C4411,LEN(gait_events!C4411)-19),1)-1),RIGHT(gait_events!C4411,LEN(gait_events!C4411)-19))</f>
        <v>Slow</v>
      </c>
      <c r="F92" s="0" t="str">
        <f aca="false">IF(LEN(SUBSTITUTE(gait_events!C4411,"_run-",""))&lt;&gt;LEN(gait_events!C4411),RIGHT(gait_events!C4411,LEN(gait_events!C4411)-FIND("_run-",gait_events!C4411,1)-4),"")</f>
        <v/>
      </c>
      <c r="G92" s="0" t="str">
        <f aca="false">gait_events!D4411</f>
        <v>left_shank</v>
      </c>
      <c r="H92" s="0" t="str">
        <f aca="false">gait_events!E4411</f>
        <v>FC</v>
      </c>
      <c r="I92" s="0" t="n">
        <f aca="false">IF(gait_events!F4411&lt;&gt;"",gait_events!F4411,NA())</f>
        <v>1594</v>
      </c>
      <c r="J92" s="0" t="n">
        <f aca="false">IF(gait_events!G4411&lt;&gt;"",gait_events!G4411,NA())</f>
        <v>1603</v>
      </c>
      <c r="K92" s="0" t="n">
        <f aca="false">I92-J92</f>
        <v>-9</v>
      </c>
      <c r="L92" s="0" t="n">
        <f aca="false">K92*5</f>
        <v>-45</v>
      </c>
      <c r="M92" s="0" t="n">
        <f aca="false">IF(NOT(ISNA(I92)),1,0)</f>
        <v>1</v>
      </c>
      <c r="N92" s="0" t="n">
        <f aca="false">IF(NOT(ISNA(J92)),1,0)</f>
        <v>1</v>
      </c>
      <c r="O92" s="0" t="n">
        <f aca="false">IF(AND(NOT(ISNA(I92)),NOT(ISNA(J92))),1,0)</f>
        <v>1</v>
      </c>
      <c r="P92" s="0" t="n">
        <f aca="false">IF(AND(NOT(ISNA(I92)),ISNA(J92)),1,0)</f>
        <v>0</v>
      </c>
      <c r="Q92" s="0" t="n">
        <f aca="false">IF(AND(ISNA(I92),NOT(ISNA(J92))),1,0)</f>
        <v>0</v>
      </c>
      <c r="R92" s="0" t="n">
        <f aca="false">IF(SUM(O92:Q92)&lt;&gt;1,"ERROR",1)</f>
        <v>1</v>
      </c>
    </row>
    <row r="93" customFormat="false" ht="12.8" hidden="false" customHeight="false" outlineLevel="0" collapsed="false">
      <c r="A93" s="0" t="str">
        <f aca="false">gait_events!B4412</f>
        <v>pp003</v>
      </c>
      <c r="B93" s="0" t="str">
        <f aca="false">VLOOKUP(A93,participants!A:B,2,0)</f>
        <v>M</v>
      </c>
      <c r="C93" s="0" t="n">
        <f aca="false">VLOOKUP(A93,participants!A:C,3,0)</f>
        <v>32</v>
      </c>
      <c r="D93" s="0" t="str">
        <f aca="false">VLOOKUP(A93,participants!A:F,6,0)</f>
        <v>YA</v>
      </c>
      <c r="E93" s="0" t="str">
        <f aca="false">IF(LEN(SUBSTITUTE(gait_events!C4412,"_run-",""))&lt;&gt;LEN(gait_events!C4412),LEFT(RIGHT(gait_events!C4412,LEN(gait_events!C4412)-19),FIND("_run-",RIGHT(gait_events!C4412,LEN(gait_events!C4412)-19),1)-1),RIGHT(gait_events!C4412,LEN(gait_events!C4412)-19))</f>
        <v>Slow</v>
      </c>
      <c r="F93" s="0" t="str">
        <f aca="false">IF(LEN(SUBSTITUTE(gait_events!C4412,"_run-",""))&lt;&gt;LEN(gait_events!C4412),RIGHT(gait_events!C4412,LEN(gait_events!C4412)-FIND("_run-",gait_events!C4412,1)-4),"")</f>
        <v/>
      </c>
      <c r="G93" s="0" t="str">
        <f aca="false">gait_events!D4412</f>
        <v>left_shank</v>
      </c>
      <c r="H93" s="0" t="str">
        <f aca="false">gait_events!E4412</f>
        <v>FC</v>
      </c>
      <c r="I93" s="0" t="n">
        <f aca="false">IF(gait_events!F4412&lt;&gt;"",gait_events!F4412,NA())</f>
        <v>1972</v>
      </c>
      <c r="J93" s="0" t="e">
        <f aca="false">IF(gait_events!G4412&lt;&gt;"",gait_events!G4412,NA())</f>
        <v>#N/A</v>
      </c>
      <c r="K93" s="0" t="e">
        <f aca="false">I93-J93</f>
        <v>#N/A</v>
      </c>
      <c r="L93" s="0" t="e">
        <f aca="false">K93*5</f>
        <v>#N/A</v>
      </c>
      <c r="M93" s="0" t="n">
        <f aca="false">IF(NOT(ISNA(I93)),1,0)</f>
        <v>1</v>
      </c>
      <c r="N93" s="0" t="n">
        <f aca="false">IF(NOT(ISNA(J93)),1,0)</f>
        <v>0</v>
      </c>
      <c r="O93" s="0" t="n">
        <f aca="false">IF(AND(NOT(ISNA(I93)),NOT(ISNA(J93))),1,0)</f>
        <v>0</v>
      </c>
      <c r="P93" s="0" t="n">
        <f aca="false">IF(AND(NOT(ISNA(I93)),ISNA(J93)),1,0)</f>
        <v>1</v>
      </c>
      <c r="Q93" s="0" t="n">
        <f aca="false">IF(AND(ISNA(I93),NOT(ISNA(J93))),1,0)</f>
        <v>0</v>
      </c>
      <c r="R93" s="0" t="n">
        <f aca="false">IF(SUM(O93:Q93)&lt;&gt;1,"ERROR",1)</f>
        <v>1</v>
      </c>
    </row>
    <row r="94" customFormat="false" ht="12.8" hidden="false" customHeight="false" outlineLevel="0" collapsed="false">
      <c r="A94" s="0" t="str">
        <f aca="false">gait_events!B4413</f>
        <v>pp003</v>
      </c>
      <c r="B94" s="0" t="str">
        <f aca="false">VLOOKUP(A94,participants!A:B,2,0)</f>
        <v>M</v>
      </c>
      <c r="C94" s="0" t="n">
        <f aca="false">VLOOKUP(A94,participants!A:C,3,0)</f>
        <v>32</v>
      </c>
      <c r="D94" s="0" t="str">
        <f aca="false">VLOOKUP(A94,participants!A:F,6,0)</f>
        <v>YA</v>
      </c>
      <c r="E94" s="0" t="str">
        <f aca="false">IF(LEN(SUBSTITUTE(gait_events!C4413,"_run-",""))&lt;&gt;LEN(gait_events!C4413),LEFT(RIGHT(gait_events!C4413,LEN(gait_events!C4413)-19),FIND("_run-",RIGHT(gait_events!C4413,LEN(gait_events!C4413)-19),1)-1),RIGHT(gait_events!C4413,LEN(gait_events!C4413)-19))</f>
        <v>Slow</v>
      </c>
      <c r="F94" s="0" t="str">
        <f aca="false">IF(LEN(SUBSTITUTE(gait_events!C4413,"_run-",""))&lt;&gt;LEN(gait_events!C4413),RIGHT(gait_events!C4413,LEN(gait_events!C4413)-FIND("_run-",gait_events!C4413,1)-4),"")</f>
        <v/>
      </c>
      <c r="G94" s="0" t="str">
        <f aca="false">gait_events!D4413</f>
        <v>left_shank</v>
      </c>
      <c r="H94" s="0" t="str">
        <f aca="false">gait_events!E4413</f>
        <v>FC</v>
      </c>
      <c r="I94" s="0" t="n">
        <f aca="false">IF(gait_events!F4413&lt;&gt;"",gait_events!F4413,NA())</f>
        <v>2361</v>
      </c>
      <c r="J94" s="0" t="n">
        <f aca="false">IF(gait_events!G4413&lt;&gt;"",gait_events!G4413,NA())</f>
        <v>2368</v>
      </c>
      <c r="K94" s="0" t="n">
        <f aca="false">I94-J94</f>
        <v>-7</v>
      </c>
      <c r="L94" s="0" t="n">
        <f aca="false">K94*5</f>
        <v>-35</v>
      </c>
      <c r="M94" s="0" t="n">
        <f aca="false">IF(NOT(ISNA(I94)),1,0)</f>
        <v>1</v>
      </c>
      <c r="N94" s="0" t="n">
        <f aca="false">IF(NOT(ISNA(J94)),1,0)</f>
        <v>1</v>
      </c>
      <c r="O94" s="0" t="n">
        <f aca="false">IF(AND(NOT(ISNA(I94)),NOT(ISNA(J94))),1,0)</f>
        <v>1</v>
      </c>
      <c r="P94" s="0" t="n">
        <f aca="false">IF(AND(NOT(ISNA(I94)),ISNA(J94)),1,0)</f>
        <v>0</v>
      </c>
      <c r="Q94" s="0" t="n">
        <f aca="false">IF(AND(ISNA(I94),NOT(ISNA(J94))),1,0)</f>
        <v>0</v>
      </c>
      <c r="R94" s="0" t="n">
        <f aca="false">IF(SUM(O94:Q94)&lt;&gt;1,"ERROR",1)</f>
        <v>1</v>
      </c>
    </row>
    <row r="95" customFormat="false" ht="12.8" hidden="false" customHeight="false" outlineLevel="0" collapsed="false">
      <c r="A95" s="0" t="str">
        <f aca="false">gait_events!B4414</f>
        <v>pp003</v>
      </c>
      <c r="B95" s="0" t="str">
        <f aca="false">VLOOKUP(A95,participants!A:B,2,0)</f>
        <v>M</v>
      </c>
      <c r="C95" s="0" t="n">
        <f aca="false">VLOOKUP(A95,participants!A:C,3,0)</f>
        <v>32</v>
      </c>
      <c r="D95" s="0" t="str">
        <f aca="false">VLOOKUP(A95,participants!A:F,6,0)</f>
        <v>YA</v>
      </c>
      <c r="E95" s="0" t="str">
        <f aca="false">IF(LEN(SUBSTITUTE(gait_events!C4414,"_run-",""))&lt;&gt;LEN(gait_events!C4414),LEFT(RIGHT(gait_events!C4414,LEN(gait_events!C4414)-19),FIND("_run-",RIGHT(gait_events!C4414,LEN(gait_events!C4414)-19),1)-1),RIGHT(gait_events!C4414,LEN(gait_events!C4414)-19))</f>
        <v>Slow</v>
      </c>
      <c r="F95" s="0" t="str">
        <f aca="false">IF(LEN(SUBSTITUTE(gait_events!C4414,"_run-",""))&lt;&gt;LEN(gait_events!C4414),RIGHT(gait_events!C4414,LEN(gait_events!C4414)-FIND("_run-",gait_events!C4414,1)-4),"")</f>
        <v/>
      </c>
      <c r="G95" s="0" t="str">
        <f aca="false">gait_events!D4414</f>
        <v>right_shank</v>
      </c>
      <c r="H95" s="0" t="str">
        <f aca="false">gait_events!E4414</f>
        <v>IC</v>
      </c>
      <c r="I95" s="0" t="n">
        <f aca="false">IF(gait_events!F4414&lt;&gt;"",gait_events!F4414,NA())</f>
        <v>35</v>
      </c>
      <c r="J95" s="0" t="n">
        <f aca="false">IF(gait_events!G4414&lt;&gt;"",gait_events!G4414,NA())</f>
        <v>32</v>
      </c>
      <c r="K95" s="0" t="n">
        <f aca="false">I95-J95</f>
        <v>3</v>
      </c>
      <c r="L95" s="0" t="n">
        <f aca="false">K95*5</f>
        <v>15</v>
      </c>
      <c r="M95" s="0" t="n">
        <f aca="false">IF(NOT(ISNA(I95)),1,0)</f>
        <v>1</v>
      </c>
      <c r="N95" s="0" t="n">
        <f aca="false">IF(NOT(ISNA(J95)),1,0)</f>
        <v>1</v>
      </c>
      <c r="O95" s="0" t="n">
        <f aca="false">IF(AND(NOT(ISNA(I95)),NOT(ISNA(J95))),1,0)</f>
        <v>1</v>
      </c>
      <c r="P95" s="0" t="n">
        <f aca="false">IF(AND(NOT(ISNA(I95)),ISNA(J95)),1,0)</f>
        <v>0</v>
      </c>
      <c r="Q95" s="0" t="n">
        <f aca="false">IF(AND(ISNA(I95),NOT(ISNA(J95))),1,0)</f>
        <v>0</v>
      </c>
      <c r="R95" s="0" t="n">
        <f aca="false">IF(SUM(O95:Q95)&lt;&gt;1,"ERROR",1)</f>
        <v>1</v>
      </c>
    </row>
    <row r="96" customFormat="false" ht="12.8" hidden="false" customHeight="false" outlineLevel="0" collapsed="false">
      <c r="A96" s="0" t="str">
        <f aca="false">gait_events!B4415</f>
        <v>pp003</v>
      </c>
      <c r="B96" s="0" t="str">
        <f aca="false">VLOOKUP(A96,participants!A:B,2,0)</f>
        <v>M</v>
      </c>
      <c r="C96" s="0" t="n">
        <f aca="false">VLOOKUP(A96,participants!A:C,3,0)</f>
        <v>32</v>
      </c>
      <c r="D96" s="0" t="str">
        <f aca="false">VLOOKUP(A96,participants!A:F,6,0)</f>
        <v>YA</v>
      </c>
      <c r="E96" s="0" t="str">
        <f aca="false">IF(LEN(SUBSTITUTE(gait_events!C4415,"_run-",""))&lt;&gt;LEN(gait_events!C4415),LEFT(RIGHT(gait_events!C4415,LEN(gait_events!C4415)-19),FIND("_run-",RIGHT(gait_events!C4415,LEN(gait_events!C4415)-19),1)-1),RIGHT(gait_events!C4415,LEN(gait_events!C4415)-19))</f>
        <v>Slow</v>
      </c>
      <c r="F96" s="0" t="str">
        <f aca="false">IF(LEN(SUBSTITUTE(gait_events!C4415,"_run-",""))&lt;&gt;LEN(gait_events!C4415),RIGHT(gait_events!C4415,LEN(gait_events!C4415)-FIND("_run-",gait_events!C4415,1)-4),"")</f>
        <v/>
      </c>
      <c r="G96" s="0" t="str">
        <f aca="false">gait_events!D4415</f>
        <v>right_shank</v>
      </c>
      <c r="H96" s="0" t="str">
        <f aca="false">gait_events!E4415</f>
        <v>IC</v>
      </c>
      <c r="I96" s="0" t="n">
        <f aca="false">IF(gait_events!F4415&lt;&gt;"",gait_events!F4415,NA())</f>
        <v>379</v>
      </c>
      <c r="J96" s="0" t="n">
        <f aca="false">IF(gait_events!G4415&lt;&gt;"",gait_events!G4415,NA())</f>
        <v>376</v>
      </c>
      <c r="K96" s="0" t="n">
        <f aca="false">I96-J96</f>
        <v>3</v>
      </c>
      <c r="L96" s="0" t="n">
        <f aca="false">K96*5</f>
        <v>15</v>
      </c>
      <c r="M96" s="0" t="n">
        <f aca="false">IF(NOT(ISNA(I96)),1,0)</f>
        <v>1</v>
      </c>
      <c r="N96" s="0" t="n">
        <f aca="false">IF(NOT(ISNA(J96)),1,0)</f>
        <v>1</v>
      </c>
      <c r="O96" s="0" t="n">
        <f aca="false">IF(AND(NOT(ISNA(I96)),NOT(ISNA(J96))),1,0)</f>
        <v>1</v>
      </c>
      <c r="P96" s="0" t="n">
        <f aca="false">IF(AND(NOT(ISNA(I96)),ISNA(J96)),1,0)</f>
        <v>0</v>
      </c>
      <c r="Q96" s="0" t="n">
        <f aca="false">IF(AND(ISNA(I96),NOT(ISNA(J96))),1,0)</f>
        <v>0</v>
      </c>
      <c r="R96" s="0" t="n">
        <f aca="false">IF(SUM(O96:Q96)&lt;&gt;1,"ERROR",1)</f>
        <v>1</v>
      </c>
    </row>
    <row r="97" customFormat="false" ht="12.8" hidden="false" customHeight="false" outlineLevel="0" collapsed="false">
      <c r="A97" s="0" t="str">
        <f aca="false">gait_events!B4416</f>
        <v>pp003</v>
      </c>
      <c r="B97" s="0" t="str">
        <f aca="false">VLOOKUP(A97,participants!A:B,2,0)</f>
        <v>M</v>
      </c>
      <c r="C97" s="0" t="n">
        <f aca="false">VLOOKUP(A97,participants!A:C,3,0)</f>
        <v>32</v>
      </c>
      <c r="D97" s="0" t="str">
        <f aca="false">VLOOKUP(A97,participants!A:F,6,0)</f>
        <v>YA</v>
      </c>
      <c r="E97" s="0" t="str">
        <f aca="false">IF(LEN(SUBSTITUTE(gait_events!C4416,"_run-",""))&lt;&gt;LEN(gait_events!C4416),LEFT(RIGHT(gait_events!C4416,LEN(gait_events!C4416)-19),FIND("_run-",RIGHT(gait_events!C4416,LEN(gait_events!C4416)-19),1)-1),RIGHT(gait_events!C4416,LEN(gait_events!C4416)-19))</f>
        <v>Slow</v>
      </c>
      <c r="F97" s="0" t="str">
        <f aca="false">IF(LEN(SUBSTITUTE(gait_events!C4416,"_run-",""))&lt;&gt;LEN(gait_events!C4416),RIGHT(gait_events!C4416,LEN(gait_events!C4416)-FIND("_run-",gait_events!C4416,1)-4),"")</f>
        <v/>
      </c>
      <c r="G97" s="0" t="str">
        <f aca="false">gait_events!D4416</f>
        <v>right_shank</v>
      </c>
      <c r="H97" s="0" t="str">
        <f aca="false">gait_events!E4416</f>
        <v>IC</v>
      </c>
      <c r="I97" s="0" t="n">
        <f aca="false">IF(gait_events!F4416&lt;&gt;"",gait_events!F4416,NA())</f>
        <v>771</v>
      </c>
      <c r="J97" s="0" t="n">
        <f aca="false">IF(gait_events!G4416&lt;&gt;"",gait_events!G4416,NA())</f>
        <v>768</v>
      </c>
      <c r="K97" s="0" t="n">
        <f aca="false">I97-J97</f>
        <v>3</v>
      </c>
      <c r="L97" s="0" t="n">
        <f aca="false">K97*5</f>
        <v>15</v>
      </c>
      <c r="M97" s="0" t="n">
        <f aca="false">IF(NOT(ISNA(I97)),1,0)</f>
        <v>1</v>
      </c>
      <c r="N97" s="0" t="n">
        <f aca="false">IF(NOT(ISNA(J97)),1,0)</f>
        <v>1</v>
      </c>
      <c r="O97" s="0" t="n">
        <f aca="false">IF(AND(NOT(ISNA(I97)),NOT(ISNA(J97))),1,0)</f>
        <v>1</v>
      </c>
      <c r="P97" s="0" t="n">
        <f aca="false">IF(AND(NOT(ISNA(I97)),ISNA(J97)),1,0)</f>
        <v>0</v>
      </c>
      <c r="Q97" s="0" t="n">
        <f aca="false">IF(AND(ISNA(I97),NOT(ISNA(J97))),1,0)</f>
        <v>0</v>
      </c>
      <c r="R97" s="0" t="n">
        <f aca="false">IF(SUM(O97:Q97)&lt;&gt;1,"ERROR",1)</f>
        <v>1</v>
      </c>
    </row>
    <row r="98" customFormat="false" ht="12.8" hidden="false" customHeight="false" outlineLevel="0" collapsed="false">
      <c r="A98" s="0" t="str">
        <f aca="false">gait_events!B4417</f>
        <v>pp003</v>
      </c>
      <c r="B98" s="0" t="str">
        <f aca="false">VLOOKUP(A98,participants!A:B,2,0)</f>
        <v>M</v>
      </c>
      <c r="C98" s="0" t="n">
        <f aca="false">VLOOKUP(A98,participants!A:C,3,0)</f>
        <v>32</v>
      </c>
      <c r="D98" s="0" t="str">
        <f aca="false">VLOOKUP(A98,participants!A:F,6,0)</f>
        <v>YA</v>
      </c>
      <c r="E98" s="0" t="str">
        <f aca="false">IF(LEN(SUBSTITUTE(gait_events!C4417,"_run-",""))&lt;&gt;LEN(gait_events!C4417),LEFT(RIGHT(gait_events!C4417,LEN(gait_events!C4417)-19),FIND("_run-",RIGHT(gait_events!C4417,LEN(gait_events!C4417)-19),1)-1),RIGHT(gait_events!C4417,LEN(gait_events!C4417)-19))</f>
        <v>Slow</v>
      </c>
      <c r="F98" s="0" t="str">
        <f aca="false">IF(LEN(SUBSTITUTE(gait_events!C4417,"_run-",""))&lt;&gt;LEN(gait_events!C4417),RIGHT(gait_events!C4417,LEN(gait_events!C4417)-FIND("_run-",gait_events!C4417,1)-4),"")</f>
        <v/>
      </c>
      <c r="G98" s="0" t="str">
        <f aca="false">gait_events!D4417</f>
        <v>right_shank</v>
      </c>
      <c r="H98" s="0" t="str">
        <f aca="false">gait_events!E4417</f>
        <v>IC</v>
      </c>
      <c r="I98" s="0" t="n">
        <f aca="false">IF(gait_events!F4417&lt;&gt;"",gait_events!F4417,NA())</f>
        <v>1148</v>
      </c>
      <c r="J98" s="0" t="n">
        <f aca="false">IF(gait_events!G4417&lt;&gt;"",gait_events!G4417,NA())</f>
        <v>1146</v>
      </c>
      <c r="K98" s="0" t="n">
        <f aca="false">I98-J98</f>
        <v>2</v>
      </c>
      <c r="L98" s="0" t="n">
        <f aca="false">K98*5</f>
        <v>10</v>
      </c>
      <c r="M98" s="0" t="n">
        <f aca="false">IF(NOT(ISNA(I98)),1,0)</f>
        <v>1</v>
      </c>
      <c r="N98" s="0" t="n">
        <f aca="false">IF(NOT(ISNA(J98)),1,0)</f>
        <v>1</v>
      </c>
      <c r="O98" s="0" t="n">
        <f aca="false">IF(AND(NOT(ISNA(I98)),NOT(ISNA(J98))),1,0)</f>
        <v>1</v>
      </c>
      <c r="P98" s="0" t="n">
        <f aca="false">IF(AND(NOT(ISNA(I98)),ISNA(J98)),1,0)</f>
        <v>0</v>
      </c>
      <c r="Q98" s="0" t="n">
        <f aca="false">IF(AND(ISNA(I98),NOT(ISNA(J98))),1,0)</f>
        <v>0</v>
      </c>
      <c r="R98" s="0" t="n">
        <f aca="false">IF(SUM(O98:Q98)&lt;&gt;1,"ERROR",1)</f>
        <v>1</v>
      </c>
    </row>
    <row r="99" customFormat="false" ht="12.8" hidden="false" customHeight="false" outlineLevel="0" collapsed="false">
      <c r="A99" s="0" t="str">
        <f aca="false">gait_events!B4418</f>
        <v>pp003</v>
      </c>
      <c r="B99" s="0" t="str">
        <f aca="false">VLOOKUP(A99,participants!A:B,2,0)</f>
        <v>M</v>
      </c>
      <c r="C99" s="0" t="n">
        <f aca="false">VLOOKUP(A99,participants!A:C,3,0)</f>
        <v>32</v>
      </c>
      <c r="D99" s="0" t="str">
        <f aca="false">VLOOKUP(A99,participants!A:F,6,0)</f>
        <v>YA</v>
      </c>
      <c r="E99" s="0" t="str">
        <f aca="false">IF(LEN(SUBSTITUTE(gait_events!C4418,"_run-",""))&lt;&gt;LEN(gait_events!C4418),LEFT(RIGHT(gait_events!C4418,LEN(gait_events!C4418)-19),FIND("_run-",RIGHT(gait_events!C4418,LEN(gait_events!C4418)-19),1)-1),RIGHT(gait_events!C4418,LEN(gait_events!C4418)-19))</f>
        <v>Slow</v>
      </c>
      <c r="F99" s="0" t="str">
        <f aca="false">IF(LEN(SUBSTITUTE(gait_events!C4418,"_run-",""))&lt;&gt;LEN(gait_events!C4418),RIGHT(gait_events!C4418,LEN(gait_events!C4418)-FIND("_run-",gait_events!C4418,1)-4),"")</f>
        <v/>
      </c>
      <c r="G99" s="0" t="str">
        <f aca="false">gait_events!D4418</f>
        <v>right_shank</v>
      </c>
      <c r="H99" s="0" t="str">
        <f aca="false">gait_events!E4418</f>
        <v>IC</v>
      </c>
      <c r="I99" s="0" t="n">
        <f aca="false">IF(gait_events!F4418&lt;&gt;"",gait_events!F4418,NA())</f>
        <v>1524</v>
      </c>
      <c r="J99" s="0" t="n">
        <f aca="false">IF(gait_events!G4418&lt;&gt;"",gait_events!G4418,NA())</f>
        <v>1521</v>
      </c>
      <c r="K99" s="0" t="n">
        <f aca="false">I99-J99</f>
        <v>3</v>
      </c>
      <c r="L99" s="0" t="n">
        <f aca="false">K99*5</f>
        <v>15</v>
      </c>
      <c r="M99" s="0" t="n">
        <f aca="false">IF(NOT(ISNA(I99)),1,0)</f>
        <v>1</v>
      </c>
      <c r="N99" s="0" t="n">
        <f aca="false">IF(NOT(ISNA(J99)),1,0)</f>
        <v>1</v>
      </c>
      <c r="O99" s="0" t="n">
        <f aca="false">IF(AND(NOT(ISNA(I99)),NOT(ISNA(J99))),1,0)</f>
        <v>1</v>
      </c>
      <c r="P99" s="0" t="n">
        <f aca="false">IF(AND(NOT(ISNA(I99)),ISNA(J99)),1,0)</f>
        <v>0</v>
      </c>
      <c r="Q99" s="0" t="n">
        <f aca="false">IF(AND(ISNA(I99),NOT(ISNA(J99))),1,0)</f>
        <v>0</v>
      </c>
      <c r="R99" s="0" t="n">
        <f aca="false">IF(SUM(O99:Q99)&lt;&gt;1,"ERROR",1)</f>
        <v>1</v>
      </c>
    </row>
    <row r="100" customFormat="false" ht="12.8" hidden="false" customHeight="false" outlineLevel="0" collapsed="false">
      <c r="A100" s="0" t="str">
        <f aca="false">gait_events!B4419</f>
        <v>pp003</v>
      </c>
      <c r="B100" s="0" t="str">
        <f aca="false">VLOOKUP(A100,participants!A:B,2,0)</f>
        <v>M</v>
      </c>
      <c r="C100" s="0" t="n">
        <f aca="false">VLOOKUP(A100,participants!A:C,3,0)</f>
        <v>32</v>
      </c>
      <c r="D100" s="0" t="str">
        <f aca="false">VLOOKUP(A100,participants!A:F,6,0)</f>
        <v>YA</v>
      </c>
      <c r="E100" s="0" t="str">
        <f aca="false">IF(LEN(SUBSTITUTE(gait_events!C4419,"_run-",""))&lt;&gt;LEN(gait_events!C4419),LEFT(RIGHT(gait_events!C4419,LEN(gait_events!C4419)-19),FIND("_run-",RIGHT(gait_events!C4419,LEN(gait_events!C4419)-19),1)-1),RIGHT(gait_events!C4419,LEN(gait_events!C4419)-19))</f>
        <v>Slow</v>
      </c>
      <c r="F100" s="0" t="str">
        <f aca="false">IF(LEN(SUBSTITUTE(gait_events!C4419,"_run-",""))&lt;&gt;LEN(gait_events!C4419),RIGHT(gait_events!C4419,LEN(gait_events!C4419)-FIND("_run-",gait_events!C4419,1)-4),"")</f>
        <v/>
      </c>
      <c r="G100" s="0" t="str">
        <f aca="false">gait_events!D4419</f>
        <v>right_shank</v>
      </c>
      <c r="H100" s="0" t="str">
        <f aca="false">gait_events!E4419</f>
        <v>IC</v>
      </c>
      <c r="I100" s="0" t="n">
        <f aca="false">IF(gait_events!F4419&lt;&gt;"",gait_events!F4419,NA())</f>
        <v>1899</v>
      </c>
      <c r="J100" s="0" t="n">
        <f aca="false">IF(gait_events!G4419&lt;&gt;"",gait_events!G4419,NA())</f>
        <v>1895</v>
      </c>
      <c r="K100" s="0" t="n">
        <f aca="false">I100-J100</f>
        <v>4</v>
      </c>
      <c r="L100" s="0" t="n">
        <f aca="false">K100*5</f>
        <v>20</v>
      </c>
      <c r="M100" s="0" t="n">
        <f aca="false">IF(NOT(ISNA(I100)),1,0)</f>
        <v>1</v>
      </c>
      <c r="N100" s="0" t="n">
        <f aca="false">IF(NOT(ISNA(J100)),1,0)</f>
        <v>1</v>
      </c>
      <c r="O100" s="0" t="n">
        <f aca="false">IF(AND(NOT(ISNA(I100)),NOT(ISNA(J100))),1,0)</f>
        <v>1</v>
      </c>
      <c r="P100" s="0" t="n">
        <f aca="false">IF(AND(NOT(ISNA(I100)),ISNA(J100)),1,0)</f>
        <v>0</v>
      </c>
      <c r="Q100" s="0" t="n">
        <f aca="false">IF(AND(ISNA(I100),NOT(ISNA(J100))),1,0)</f>
        <v>0</v>
      </c>
      <c r="R100" s="0" t="n">
        <f aca="false">IF(SUM(O100:Q100)&lt;&gt;1,"ERROR",1)</f>
        <v>1</v>
      </c>
    </row>
    <row r="101" customFormat="false" ht="12.8" hidden="false" customHeight="false" outlineLevel="0" collapsed="false">
      <c r="A101" s="0" t="str">
        <f aca="false">gait_events!B4420</f>
        <v>pp003</v>
      </c>
      <c r="B101" s="0" t="str">
        <f aca="false">VLOOKUP(A101,participants!A:B,2,0)</f>
        <v>M</v>
      </c>
      <c r="C101" s="0" t="n">
        <f aca="false">VLOOKUP(A101,participants!A:C,3,0)</f>
        <v>32</v>
      </c>
      <c r="D101" s="0" t="str">
        <f aca="false">VLOOKUP(A101,participants!A:F,6,0)</f>
        <v>YA</v>
      </c>
      <c r="E101" s="0" t="str">
        <f aca="false">IF(LEN(SUBSTITUTE(gait_events!C4420,"_run-",""))&lt;&gt;LEN(gait_events!C4420),LEFT(RIGHT(gait_events!C4420,LEN(gait_events!C4420)-19),FIND("_run-",RIGHT(gait_events!C4420,LEN(gait_events!C4420)-19),1)-1),RIGHT(gait_events!C4420,LEN(gait_events!C4420)-19))</f>
        <v>Slow</v>
      </c>
      <c r="F101" s="0" t="str">
        <f aca="false">IF(LEN(SUBSTITUTE(gait_events!C4420,"_run-",""))&lt;&gt;LEN(gait_events!C4420),RIGHT(gait_events!C4420,LEN(gait_events!C4420)-FIND("_run-",gait_events!C4420,1)-4),"")</f>
        <v/>
      </c>
      <c r="G101" s="0" t="str">
        <f aca="false">gait_events!D4420</f>
        <v>right_shank</v>
      </c>
      <c r="H101" s="0" t="str">
        <f aca="false">gait_events!E4420</f>
        <v>IC</v>
      </c>
      <c r="I101" s="0" t="n">
        <f aca="false">IF(gait_events!F4420&lt;&gt;"",gait_events!F4420,NA())</f>
        <v>2289</v>
      </c>
      <c r="J101" s="0" t="n">
        <f aca="false">IF(gait_events!G4420&lt;&gt;"",gait_events!G4420,NA())</f>
        <v>2286</v>
      </c>
      <c r="K101" s="0" t="n">
        <f aca="false">I101-J101</f>
        <v>3</v>
      </c>
      <c r="L101" s="0" t="n">
        <f aca="false">K101*5</f>
        <v>15</v>
      </c>
      <c r="M101" s="0" t="n">
        <f aca="false">IF(NOT(ISNA(I101)),1,0)</f>
        <v>1</v>
      </c>
      <c r="N101" s="0" t="n">
        <f aca="false">IF(NOT(ISNA(J101)),1,0)</f>
        <v>1</v>
      </c>
      <c r="O101" s="0" t="n">
        <f aca="false">IF(AND(NOT(ISNA(I101)),NOT(ISNA(J101))),1,0)</f>
        <v>1</v>
      </c>
      <c r="P101" s="0" t="n">
        <f aca="false">IF(AND(NOT(ISNA(I101)),ISNA(J101)),1,0)</f>
        <v>0</v>
      </c>
      <c r="Q101" s="0" t="n">
        <f aca="false">IF(AND(ISNA(I101),NOT(ISNA(J101))),1,0)</f>
        <v>0</v>
      </c>
      <c r="R101" s="0" t="n">
        <f aca="false">IF(SUM(O101:Q101)&lt;&gt;1,"ERROR",1)</f>
        <v>1</v>
      </c>
    </row>
    <row r="102" customFormat="false" ht="12.8" hidden="false" customHeight="false" outlineLevel="0" collapsed="false">
      <c r="A102" s="0" t="str">
        <f aca="false">gait_events!B5113</f>
        <v>pp048</v>
      </c>
      <c r="B102" s="0" t="str">
        <f aca="false">VLOOKUP(A102,participants!A:B,2,0)</f>
        <v>M</v>
      </c>
      <c r="C102" s="0" t="n">
        <f aca="false">VLOOKUP(A102,participants!A:C,3,0)</f>
        <v>67</v>
      </c>
      <c r="D102" s="0" t="str">
        <f aca="false">VLOOKUP(A102,participants!A:F,6,0)</f>
        <v>cLBP</v>
      </c>
      <c r="E102" s="0" t="str">
        <f aca="false">IF(LEN(SUBSTITUTE(gait_events!C5113,"_run-",""))&lt;&gt;LEN(gait_events!C5113),LEFT(RIGHT(gait_events!C5113,LEN(gait_events!C5113)-19),FIND("_run-",RIGHT(gait_events!C5113,LEN(gait_events!C5113)-19),1)-1),RIGHT(gait_events!C5113,LEN(gait_events!C5113)-19))</f>
        <v>Slow</v>
      </c>
      <c r="F102" s="0" t="str">
        <f aca="false">IF(LEN(SUBSTITUTE(gait_events!C5113,"_run-",""))&lt;&gt;LEN(gait_events!C5113),RIGHT(gait_events!C5113,LEN(gait_events!C5113)-FIND("_run-",gait_events!C5113,1)-4),"")</f>
        <v/>
      </c>
      <c r="G102" s="0" t="str">
        <f aca="false">gait_events!D5113</f>
        <v>right_shank</v>
      </c>
      <c r="H102" s="0" t="str">
        <f aca="false">gait_events!E5113</f>
        <v>IC</v>
      </c>
      <c r="I102" s="0" t="n">
        <f aca="false">IF(gait_events!F5113&lt;&gt;"",gait_events!F5113,NA())</f>
        <v>649</v>
      </c>
      <c r="J102" s="0" t="n">
        <f aca="false">IF(gait_events!G5113&lt;&gt;"",gait_events!G5113,NA())</f>
        <v>649</v>
      </c>
      <c r="K102" s="0" t="n">
        <f aca="false">I102-J102</f>
        <v>0</v>
      </c>
      <c r="L102" s="0" t="n">
        <f aca="false">K102*5</f>
        <v>0</v>
      </c>
      <c r="M102" s="0" t="n">
        <f aca="false">IF(NOT(ISNA(I102)),1,0)</f>
        <v>1</v>
      </c>
      <c r="N102" s="0" t="n">
        <f aca="false">IF(NOT(ISNA(J102)),1,0)</f>
        <v>1</v>
      </c>
      <c r="O102" s="0" t="n">
        <f aca="false">IF(AND(NOT(ISNA(I102)),NOT(ISNA(J102))),1,0)</f>
        <v>1</v>
      </c>
      <c r="P102" s="0" t="n">
        <f aca="false">IF(AND(NOT(ISNA(I102)),ISNA(J102)),1,0)</f>
        <v>0</v>
      </c>
      <c r="Q102" s="0" t="n">
        <f aca="false">IF(AND(ISNA(I102),NOT(ISNA(J102))),1,0)</f>
        <v>0</v>
      </c>
      <c r="R102" s="0" t="n">
        <f aca="false">IF(SUM(O102:Q102)&lt;&gt;1,"ERROR",1)</f>
        <v>1</v>
      </c>
    </row>
    <row r="103" customFormat="false" ht="12.8" hidden="false" customHeight="false" outlineLevel="0" collapsed="false">
      <c r="A103" s="0" t="str">
        <f aca="false">gait_events!B5114</f>
        <v>pp048</v>
      </c>
      <c r="B103" s="0" t="str">
        <f aca="false">VLOOKUP(A103,participants!A:B,2,0)</f>
        <v>M</v>
      </c>
      <c r="C103" s="0" t="n">
        <f aca="false">VLOOKUP(A103,participants!A:C,3,0)</f>
        <v>67</v>
      </c>
      <c r="D103" s="0" t="str">
        <f aca="false">VLOOKUP(A103,participants!A:F,6,0)</f>
        <v>cLBP</v>
      </c>
      <c r="E103" s="0" t="str">
        <f aca="false">IF(LEN(SUBSTITUTE(gait_events!C5114,"_run-",""))&lt;&gt;LEN(gait_events!C5114),LEFT(RIGHT(gait_events!C5114,LEN(gait_events!C5114)-19),FIND("_run-",RIGHT(gait_events!C5114,LEN(gait_events!C5114)-19),1)-1),RIGHT(gait_events!C5114,LEN(gait_events!C5114)-19))</f>
        <v>Slow</v>
      </c>
      <c r="F103" s="0" t="str">
        <f aca="false">IF(LEN(SUBSTITUTE(gait_events!C5114,"_run-",""))&lt;&gt;LEN(gait_events!C5114),RIGHT(gait_events!C5114,LEN(gait_events!C5114)-FIND("_run-",gait_events!C5114,1)-4),"")</f>
        <v/>
      </c>
      <c r="G103" s="0" t="str">
        <f aca="false">gait_events!D5114</f>
        <v>right_shank</v>
      </c>
      <c r="H103" s="0" t="str">
        <f aca="false">gait_events!E5114</f>
        <v>IC</v>
      </c>
      <c r="I103" s="0" t="n">
        <f aca="false">IF(gait_events!F5114&lt;&gt;"",gait_events!F5114,NA())</f>
        <v>904</v>
      </c>
      <c r="J103" s="0" t="n">
        <f aca="false">IF(gait_events!G5114&lt;&gt;"",gait_events!G5114,NA())</f>
        <v>907</v>
      </c>
      <c r="K103" s="0" t="n">
        <f aca="false">I103-J103</f>
        <v>-3</v>
      </c>
      <c r="L103" s="0" t="n">
        <f aca="false">K103*5</f>
        <v>-15</v>
      </c>
      <c r="M103" s="0" t="n">
        <f aca="false">IF(NOT(ISNA(I103)),1,0)</f>
        <v>1</v>
      </c>
      <c r="N103" s="0" t="n">
        <f aca="false">IF(NOT(ISNA(J103)),1,0)</f>
        <v>1</v>
      </c>
      <c r="O103" s="0" t="n">
        <f aca="false">IF(AND(NOT(ISNA(I103)),NOT(ISNA(J103))),1,0)</f>
        <v>1</v>
      </c>
      <c r="P103" s="0" t="n">
        <f aca="false">IF(AND(NOT(ISNA(I103)),ISNA(J103)),1,0)</f>
        <v>0</v>
      </c>
      <c r="Q103" s="0" t="n">
        <f aca="false">IF(AND(ISNA(I103),NOT(ISNA(J103))),1,0)</f>
        <v>0</v>
      </c>
      <c r="R103" s="0" t="n">
        <f aca="false">IF(SUM(O103:Q103)&lt;&gt;1,"ERROR",1)</f>
        <v>1</v>
      </c>
    </row>
    <row r="104" customFormat="false" ht="12.8" hidden="false" customHeight="false" outlineLevel="0" collapsed="false">
      <c r="A104" s="0" t="str">
        <f aca="false">gait_events!B5115</f>
        <v>pp048</v>
      </c>
      <c r="B104" s="0" t="str">
        <f aca="false">VLOOKUP(A104,participants!A:B,2,0)</f>
        <v>M</v>
      </c>
      <c r="C104" s="0" t="n">
        <f aca="false">VLOOKUP(A104,participants!A:C,3,0)</f>
        <v>67</v>
      </c>
      <c r="D104" s="0" t="str">
        <f aca="false">VLOOKUP(A104,participants!A:F,6,0)</f>
        <v>cLBP</v>
      </c>
      <c r="E104" s="0" t="str">
        <f aca="false">IF(LEN(SUBSTITUTE(gait_events!C5115,"_run-",""))&lt;&gt;LEN(gait_events!C5115),LEFT(RIGHT(gait_events!C5115,LEN(gait_events!C5115)-19),FIND("_run-",RIGHT(gait_events!C5115,LEN(gait_events!C5115)-19),1)-1),RIGHT(gait_events!C5115,LEN(gait_events!C5115)-19))</f>
        <v>Slow</v>
      </c>
      <c r="F104" s="0" t="str">
        <f aca="false">IF(LEN(SUBSTITUTE(gait_events!C5115,"_run-",""))&lt;&gt;LEN(gait_events!C5115),RIGHT(gait_events!C5115,LEN(gait_events!C5115)-FIND("_run-",gait_events!C5115,1)-4),"")</f>
        <v/>
      </c>
      <c r="G104" s="0" t="str">
        <f aca="false">gait_events!D5115</f>
        <v>right_shank</v>
      </c>
      <c r="H104" s="0" t="str">
        <f aca="false">gait_events!E5115</f>
        <v>IC</v>
      </c>
      <c r="I104" s="0" t="n">
        <f aca="false">IF(gait_events!F5115&lt;&gt;"",gait_events!F5115,NA())</f>
        <v>1202</v>
      </c>
      <c r="J104" s="0" t="n">
        <f aca="false">IF(gait_events!G5115&lt;&gt;"",gait_events!G5115,NA())</f>
        <v>1199</v>
      </c>
      <c r="K104" s="0" t="n">
        <f aca="false">I104-J104</f>
        <v>3</v>
      </c>
      <c r="L104" s="0" t="n">
        <f aca="false">K104*5</f>
        <v>15</v>
      </c>
      <c r="M104" s="0" t="n">
        <f aca="false">IF(NOT(ISNA(I104)),1,0)</f>
        <v>1</v>
      </c>
      <c r="N104" s="0" t="n">
        <f aca="false">IF(NOT(ISNA(J104)),1,0)</f>
        <v>1</v>
      </c>
      <c r="O104" s="0" t="n">
        <f aca="false">IF(AND(NOT(ISNA(I104)),NOT(ISNA(J104))),1,0)</f>
        <v>1</v>
      </c>
      <c r="P104" s="0" t="n">
        <f aca="false">IF(AND(NOT(ISNA(I104)),ISNA(J104)),1,0)</f>
        <v>0</v>
      </c>
      <c r="Q104" s="0" t="n">
        <f aca="false">IF(AND(ISNA(I104),NOT(ISNA(J104))),1,0)</f>
        <v>0</v>
      </c>
      <c r="R104" s="0" t="n">
        <f aca="false">IF(SUM(O104:Q104)&lt;&gt;1,"ERROR",1)</f>
        <v>1</v>
      </c>
    </row>
    <row r="105" customFormat="false" ht="12.8" hidden="false" customHeight="false" outlineLevel="0" collapsed="false">
      <c r="A105" s="0" t="str">
        <f aca="false">gait_events!B5116</f>
        <v>pp048</v>
      </c>
      <c r="B105" s="0" t="str">
        <f aca="false">VLOOKUP(A105,participants!A:B,2,0)</f>
        <v>M</v>
      </c>
      <c r="C105" s="0" t="n">
        <f aca="false">VLOOKUP(A105,participants!A:C,3,0)</f>
        <v>67</v>
      </c>
      <c r="D105" s="0" t="str">
        <f aca="false">VLOOKUP(A105,participants!A:F,6,0)</f>
        <v>cLBP</v>
      </c>
      <c r="E105" s="0" t="str">
        <f aca="false">IF(LEN(SUBSTITUTE(gait_events!C5116,"_run-",""))&lt;&gt;LEN(gait_events!C5116),LEFT(RIGHT(gait_events!C5116,LEN(gait_events!C5116)-19),FIND("_run-",RIGHT(gait_events!C5116,LEN(gait_events!C5116)-19),1)-1),RIGHT(gait_events!C5116,LEN(gait_events!C5116)-19))</f>
        <v>Slow</v>
      </c>
      <c r="F105" s="0" t="str">
        <f aca="false">IF(LEN(SUBSTITUTE(gait_events!C5116,"_run-",""))&lt;&gt;LEN(gait_events!C5116),RIGHT(gait_events!C5116,LEN(gait_events!C5116)-FIND("_run-",gait_events!C5116,1)-4),"")</f>
        <v/>
      </c>
      <c r="G105" s="0" t="str">
        <f aca="false">gait_events!D5116</f>
        <v>right_shank</v>
      </c>
      <c r="H105" s="0" t="str">
        <f aca="false">gait_events!E5116</f>
        <v>FC</v>
      </c>
      <c r="I105" s="0" t="n">
        <f aca="false">IF(gait_events!F5116&lt;&gt;"",gait_events!F5116,NA())</f>
        <v>76</v>
      </c>
      <c r="J105" s="0" t="n">
        <f aca="false">IF(gait_events!G5116&lt;&gt;"",gait_events!G5116,NA())</f>
        <v>70</v>
      </c>
      <c r="K105" s="0" t="n">
        <f aca="false">I105-J105</f>
        <v>6</v>
      </c>
      <c r="L105" s="0" t="n">
        <f aca="false">K105*5</f>
        <v>30</v>
      </c>
      <c r="M105" s="0" t="n">
        <f aca="false">IF(NOT(ISNA(I105)),1,0)</f>
        <v>1</v>
      </c>
      <c r="N105" s="0" t="n">
        <f aca="false">IF(NOT(ISNA(J105)),1,0)</f>
        <v>1</v>
      </c>
      <c r="O105" s="0" t="n">
        <f aca="false">IF(AND(NOT(ISNA(I105)),NOT(ISNA(J105))),1,0)</f>
        <v>1</v>
      </c>
      <c r="P105" s="0" t="n">
        <f aca="false">IF(AND(NOT(ISNA(I105)),ISNA(J105)),1,0)</f>
        <v>0</v>
      </c>
      <c r="Q105" s="0" t="n">
        <f aca="false">IF(AND(ISNA(I105),NOT(ISNA(J105))),1,0)</f>
        <v>0</v>
      </c>
      <c r="R105" s="0" t="n">
        <f aca="false">IF(SUM(O105:Q105)&lt;&gt;1,"ERROR",1)</f>
        <v>1</v>
      </c>
    </row>
    <row r="106" customFormat="false" ht="12.8" hidden="false" customHeight="false" outlineLevel="0" collapsed="false">
      <c r="A106" s="0" t="str">
        <f aca="false">gait_events!B5117</f>
        <v>pp048</v>
      </c>
      <c r="B106" s="0" t="str">
        <f aca="false">VLOOKUP(A106,participants!A:B,2,0)</f>
        <v>M</v>
      </c>
      <c r="C106" s="0" t="n">
        <f aca="false">VLOOKUP(A106,participants!A:C,3,0)</f>
        <v>67</v>
      </c>
      <c r="D106" s="0" t="str">
        <f aca="false">VLOOKUP(A106,participants!A:F,6,0)</f>
        <v>cLBP</v>
      </c>
      <c r="E106" s="0" t="str">
        <f aca="false">IF(LEN(SUBSTITUTE(gait_events!C5117,"_run-",""))&lt;&gt;LEN(gait_events!C5117),LEFT(RIGHT(gait_events!C5117,LEN(gait_events!C5117)-19),FIND("_run-",RIGHT(gait_events!C5117,LEN(gait_events!C5117)-19),1)-1),RIGHT(gait_events!C5117,LEN(gait_events!C5117)-19))</f>
        <v>Slow</v>
      </c>
      <c r="F106" s="0" t="str">
        <f aca="false">IF(LEN(SUBSTITUTE(gait_events!C5117,"_run-",""))&lt;&gt;LEN(gait_events!C5117),RIGHT(gait_events!C5117,LEN(gait_events!C5117)-FIND("_run-",gait_events!C5117,1)-4),"")</f>
        <v/>
      </c>
      <c r="G106" s="0" t="str">
        <f aca="false">gait_events!D5117</f>
        <v>right_shank</v>
      </c>
      <c r="H106" s="0" t="str">
        <f aca="false">gait_events!E5117</f>
        <v>FC</v>
      </c>
      <c r="I106" s="0" t="n">
        <f aca="false">IF(gait_events!F5117&lt;&gt;"",gait_events!F5117,NA())</f>
        <v>313</v>
      </c>
      <c r="J106" s="0" t="n">
        <f aca="false">IF(gait_events!G5117&lt;&gt;"",gait_events!G5117,NA())</f>
        <v>307</v>
      </c>
      <c r="K106" s="0" t="n">
        <f aca="false">I106-J106</f>
        <v>6</v>
      </c>
      <c r="L106" s="0" t="n">
        <f aca="false">K106*5</f>
        <v>30</v>
      </c>
      <c r="M106" s="0" t="n">
        <f aca="false">IF(NOT(ISNA(I106)),1,0)</f>
        <v>1</v>
      </c>
      <c r="N106" s="0" t="n">
        <f aca="false">IF(NOT(ISNA(J106)),1,0)</f>
        <v>1</v>
      </c>
      <c r="O106" s="0" t="n">
        <f aca="false">IF(AND(NOT(ISNA(I106)),NOT(ISNA(J106))),1,0)</f>
        <v>1</v>
      </c>
      <c r="P106" s="0" t="n">
        <f aca="false">IF(AND(NOT(ISNA(I106)),ISNA(J106)),1,0)</f>
        <v>0</v>
      </c>
      <c r="Q106" s="0" t="n">
        <f aca="false">IF(AND(ISNA(I106),NOT(ISNA(J106))),1,0)</f>
        <v>0</v>
      </c>
      <c r="R106" s="0" t="n">
        <f aca="false">IF(SUM(O106:Q106)&lt;&gt;1,"ERROR",1)</f>
        <v>1</v>
      </c>
    </row>
    <row r="107" customFormat="false" ht="12.8" hidden="false" customHeight="false" outlineLevel="0" collapsed="false">
      <c r="A107" s="0" t="str">
        <f aca="false">gait_events!B5118</f>
        <v>pp048</v>
      </c>
      <c r="B107" s="0" t="str">
        <f aca="false">VLOOKUP(A107,participants!A:B,2,0)</f>
        <v>M</v>
      </c>
      <c r="C107" s="0" t="n">
        <f aca="false">VLOOKUP(A107,participants!A:C,3,0)</f>
        <v>67</v>
      </c>
      <c r="D107" s="0" t="str">
        <f aca="false">VLOOKUP(A107,participants!A:F,6,0)</f>
        <v>cLBP</v>
      </c>
      <c r="E107" s="0" t="str">
        <f aca="false">IF(LEN(SUBSTITUTE(gait_events!C5118,"_run-",""))&lt;&gt;LEN(gait_events!C5118),LEFT(RIGHT(gait_events!C5118,LEN(gait_events!C5118)-19),FIND("_run-",RIGHT(gait_events!C5118,LEN(gait_events!C5118)-19),1)-1),RIGHT(gait_events!C5118,LEN(gait_events!C5118)-19))</f>
        <v>Slow</v>
      </c>
      <c r="F107" s="0" t="str">
        <f aca="false">IF(LEN(SUBSTITUTE(gait_events!C5118,"_run-",""))&lt;&gt;LEN(gait_events!C5118),RIGHT(gait_events!C5118,LEN(gait_events!C5118)-FIND("_run-",gait_events!C5118,1)-4),"")</f>
        <v/>
      </c>
      <c r="G107" s="0" t="str">
        <f aca="false">gait_events!D5118</f>
        <v>right_shank</v>
      </c>
      <c r="H107" s="0" t="str">
        <f aca="false">gait_events!E5118</f>
        <v>FC</v>
      </c>
      <c r="I107" s="0" t="n">
        <f aca="false">IF(gait_events!F5118&lt;&gt;"",gait_events!F5118,NA())</f>
        <v>558</v>
      </c>
      <c r="J107" s="0" t="n">
        <f aca="false">IF(gait_events!G5118&lt;&gt;"",gait_events!G5118,NA())</f>
        <v>548</v>
      </c>
      <c r="K107" s="0" t="n">
        <f aca="false">I107-J107</f>
        <v>10</v>
      </c>
      <c r="L107" s="0" t="n">
        <f aca="false">K107*5</f>
        <v>50</v>
      </c>
      <c r="M107" s="0" t="n">
        <f aca="false">IF(NOT(ISNA(I107)),1,0)</f>
        <v>1</v>
      </c>
      <c r="N107" s="0" t="n">
        <f aca="false">IF(NOT(ISNA(J107)),1,0)</f>
        <v>1</v>
      </c>
      <c r="O107" s="0" t="n">
        <f aca="false">IF(AND(NOT(ISNA(I107)),NOT(ISNA(J107))),1,0)</f>
        <v>1</v>
      </c>
      <c r="P107" s="0" t="n">
        <f aca="false">IF(AND(NOT(ISNA(I107)),ISNA(J107)),1,0)</f>
        <v>0</v>
      </c>
      <c r="Q107" s="0" t="n">
        <f aca="false">IF(AND(ISNA(I107),NOT(ISNA(J107))),1,0)</f>
        <v>0</v>
      </c>
      <c r="R107" s="0" t="n">
        <f aca="false">IF(SUM(O107:Q107)&lt;&gt;1,"ERROR",1)</f>
        <v>1</v>
      </c>
    </row>
    <row r="108" customFormat="false" ht="12.8" hidden="false" customHeight="false" outlineLevel="0" collapsed="false">
      <c r="A108" s="0" t="str">
        <f aca="false">gait_events!B5119</f>
        <v>pp048</v>
      </c>
      <c r="B108" s="0" t="str">
        <f aca="false">VLOOKUP(A108,participants!A:B,2,0)</f>
        <v>M</v>
      </c>
      <c r="C108" s="0" t="n">
        <f aca="false">VLOOKUP(A108,participants!A:C,3,0)</f>
        <v>67</v>
      </c>
      <c r="D108" s="0" t="str">
        <f aca="false">VLOOKUP(A108,participants!A:F,6,0)</f>
        <v>cLBP</v>
      </c>
      <c r="E108" s="0" t="str">
        <f aca="false">IF(LEN(SUBSTITUTE(gait_events!C5119,"_run-",""))&lt;&gt;LEN(gait_events!C5119),LEFT(RIGHT(gait_events!C5119,LEN(gait_events!C5119)-19),FIND("_run-",RIGHT(gait_events!C5119,LEN(gait_events!C5119)-19),1)-1),RIGHT(gait_events!C5119,LEN(gait_events!C5119)-19))</f>
        <v>Slow</v>
      </c>
      <c r="F108" s="0" t="str">
        <f aca="false">IF(LEN(SUBSTITUTE(gait_events!C5119,"_run-",""))&lt;&gt;LEN(gait_events!C5119),RIGHT(gait_events!C5119,LEN(gait_events!C5119)-FIND("_run-",gait_events!C5119,1)-4),"")</f>
        <v/>
      </c>
      <c r="G108" s="0" t="str">
        <f aca="false">gait_events!D5119</f>
        <v>right_shank</v>
      </c>
      <c r="H108" s="0" t="str">
        <f aca="false">gait_events!E5119</f>
        <v>FC</v>
      </c>
      <c r="I108" s="0" t="n">
        <f aca="false">IF(gait_events!F5119&lt;&gt;"",gait_events!F5119,NA())</f>
        <v>811</v>
      </c>
      <c r="J108" s="0" t="n">
        <f aca="false">IF(gait_events!G5119&lt;&gt;"",gait_events!G5119,NA())</f>
        <v>801</v>
      </c>
      <c r="K108" s="0" t="n">
        <f aca="false">I108-J108</f>
        <v>10</v>
      </c>
      <c r="L108" s="0" t="n">
        <f aca="false">K108*5</f>
        <v>50</v>
      </c>
      <c r="M108" s="0" t="n">
        <f aca="false">IF(NOT(ISNA(I108)),1,0)</f>
        <v>1</v>
      </c>
      <c r="N108" s="0" t="n">
        <f aca="false">IF(NOT(ISNA(J108)),1,0)</f>
        <v>1</v>
      </c>
      <c r="O108" s="0" t="n">
        <f aca="false">IF(AND(NOT(ISNA(I108)),NOT(ISNA(J108))),1,0)</f>
        <v>1</v>
      </c>
      <c r="P108" s="0" t="n">
        <f aca="false">IF(AND(NOT(ISNA(I108)),ISNA(J108)),1,0)</f>
        <v>0</v>
      </c>
      <c r="Q108" s="0" t="n">
        <f aca="false">IF(AND(ISNA(I108),NOT(ISNA(J108))),1,0)</f>
        <v>0</v>
      </c>
      <c r="R108" s="0" t="n">
        <f aca="false">IF(SUM(O108:Q108)&lt;&gt;1,"ERROR",1)</f>
        <v>1</v>
      </c>
    </row>
    <row r="109" customFormat="false" ht="12.8" hidden="false" customHeight="false" outlineLevel="0" collapsed="false">
      <c r="A109" s="0" t="str">
        <f aca="false">gait_events!B5120</f>
        <v>pp048</v>
      </c>
      <c r="B109" s="0" t="str">
        <f aca="false">VLOOKUP(A109,participants!A:B,2,0)</f>
        <v>M</v>
      </c>
      <c r="C109" s="0" t="n">
        <f aca="false">VLOOKUP(A109,participants!A:C,3,0)</f>
        <v>67</v>
      </c>
      <c r="D109" s="0" t="str">
        <f aca="false">VLOOKUP(A109,participants!A:F,6,0)</f>
        <v>cLBP</v>
      </c>
      <c r="E109" s="0" t="str">
        <f aca="false">IF(LEN(SUBSTITUTE(gait_events!C5120,"_run-",""))&lt;&gt;LEN(gait_events!C5120),LEFT(RIGHT(gait_events!C5120,LEN(gait_events!C5120)-19),FIND("_run-",RIGHT(gait_events!C5120,LEN(gait_events!C5120)-19),1)-1),RIGHT(gait_events!C5120,LEN(gait_events!C5120)-19))</f>
        <v>Slow</v>
      </c>
      <c r="F109" s="0" t="str">
        <f aca="false">IF(LEN(SUBSTITUTE(gait_events!C5120,"_run-",""))&lt;&gt;LEN(gait_events!C5120),RIGHT(gait_events!C5120,LEN(gait_events!C5120)-FIND("_run-",gait_events!C5120,1)-4),"")</f>
        <v/>
      </c>
      <c r="G109" s="0" t="str">
        <f aca="false">gait_events!D5120</f>
        <v>right_shank</v>
      </c>
      <c r="H109" s="0" t="str">
        <f aca="false">gait_events!E5120</f>
        <v>FC</v>
      </c>
      <c r="I109" s="0" t="n">
        <f aca="false">IF(gait_events!F5120&lt;&gt;"",gait_events!F5120,NA())</f>
        <v>1084</v>
      </c>
      <c r="J109" s="0" t="n">
        <f aca="false">IF(gait_events!G5120&lt;&gt;"",gait_events!G5120,NA())</f>
        <v>1075</v>
      </c>
      <c r="K109" s="0" t="n">
        <f aca="false">I109-J109</f>
        <v>9</v>
      </c>
      <c r="L109" s="0" t="n">
        <f aca="false">K109*5</f>
        <v>45</v>
      </c>
      <c r="M109" s="0" t="n">
        <f aca="false">IF(NOT(ISNA(I109)),1,0)</f>
        <v>1</v>
      </c>
      <c r="N109" s="0" t="n">
        <f aca="false">IF(NOT(ISNA(J109)),1,0)</f>
        <v>1</v>
      </c>
      <c r="O109" s="0" t="n">
        <f aca="false">IF(AND(NOT(ISNA(I109)),NOT(ISNA(J109))),1,0)</f>
        <v>1</v>
      </c>
      <c r="P109" s="0" t="n">
        <f aca="false">IF(AND(NOT(ISNA(I109)),ISNA(J109)),1,0)</f>
        <v>0</v>
      </c>
      <c r="Q109" s="0" t="n">
        <f aca="false">IF(AND(ISNA(I109),NOT(ISNA(J109))),1,0)</f>
        <v>0</v>
      </c>
      <c r="R109" s="0" t="n">
        <f aca="false">IF(SUM(O109:Q109)&lt;&gt;1,"ERROR",1)</f>
        <v>1</v>
      </c>
    </row>
    <row r="110" customFormat="false" ht="12.8" hidden="false" customHeight="false" outlineLevel="0" collapsed="false">
      <c r="A110" s="0" t="str">
        <f aca="false">gait_events!B5121</f>
        <v>pp012</v>
      </c>
      <c r="B110" s="0" t="str">
        <f aca="false">VLOOKUP(A110,participants!A:B,2,0)</f>
        <v>M</v>
      </c>
      <c r="C110" s="0" t="n">
        <f aca="false">VLOOKUP(A110,participants!A:C,3,0)</f>
        <v>76</v>
      </c>
      <c r="D110" s="0" t="str">
        <f aca="false">VLOOKUP(A110,participants!A:F,6,0)</f>
        <v>other</v>
      </c>
      <c r="E110" s="0" t="str">
        <f aca="false">IF(LEN(SUBSTITUTE(gait_events!C5121,"_run-",""))&lt;&gt;LEN(gait_events!C5121),LEFT(RIGHT(gait_events!C5121,LEN(gait_events!C5121)-19),FIND("_run-",RIGHT(gait_events!C5121,LEN(gait_events!C5121)-19),1)-1),RIGHT(gait_events!C5121,LEN(gait_events!C5121)-19))</f>
        <v>Fast</v>
      </c>
      <c r="F110" s="0" t="str">
        <f aca="false">IF(LEN(SUBSTITUTE(gait_events!C5121,"_run-",""))&lt;&gt;LEN(gait_events!C5121),RIGHT(gait_events!C5121,LEN(gait_events!C5121)-FIND("_run-",gait_events!C5121,1)-4),"")</f>
        <v/>
      </c>
      <c r="G110" s="0" t="str">
        <f aca="false">gait_events!D5121</f>
        <v>left_ankle</v>
      </c>
      <c r="H110" s="0" t="str">
        <f aca="false">gait_events!E5121</f>
        <v>IC</v>
      </c>
      <c r="I110" s="0" t="n">
        <f aca="false">IF(gait_events!F5121&lt;&gt;"",gait_events!F5121,NA())</f>
        <v>245</v>
      </c>
      <c r="J110" s="0" t="n">
        <f aca="false">IF(gait_events!G5121&lt;&gt;"",gait_events!G5121,NA())</f>
        <v>244</v>
      </c>
      <c r="K110" s="0" t="n">
        <f aca="false">I110-J110</f>
        <v>1</v>
      </c>
      <c r="L110" s="0" t="n">
        <f aca="false">K110*5</f>
        <v>5</v>
      </c>
      <c r="M110" s="0" t="n">
        <f aca="false">IF(NOT(ISNA(I110)),1,0)</f>
        <v>1</v>
      </c>
      <c r="N110" s="0" t="n">
        <f aca="false">IF(NOT(ISNA(J110)),1,0)</f>
        <v>1</v>
      </c>
      <c r="O110" s="0" t="n">
        <f aca="false">IF(AND(NOT(ISNA(I110)),NOT(ISNA(J110))),1,0)</f>
        <v>1</v>
      </c>
      <c r="P110" s="0" t="n">
        <f aca="false">IF(AND(NOT(ISNA(I110)),ISNA(J110)),1,0)</f>
        <v>0</v>
      </c>
      <c r="Q110" s="0" t="n">
        <f aca="false">IF(AND(ISNA(I110),NOT(ISNA(J110))),1,0)</f>
        <v>0</v>
      </c>
      <c r="R110" s="0" t="n">
        <f aca="false">IF(SUM(O110:Q110)&lt;&gt;1,"ERROR",1)</f>
        <v>1</v>
      </c>
    </row>
    <row r="111" customFormat="false" ht="12.8" hidden="false" customHeight="false" outlineLevel="0" collapsed="false">
      <c r="A111" s="0" t="str">
        <f aca="false">gait_events!B5122</f>
        <v>pp012</v>
      </c>
      <c r="B111" s="0" t="str">
        <f aca="false">VLOOKUP(A111,participants!A:B,2,0)</f>
        <v>M</v>
      </c>
      <c r="C111" s="0" t="n">
        <f aca="false">VLOOKUP(A111,participants!A:C,3,0)</f>
        <v>76</v>
      </c>
      <c r="D111" s="0" t="str">
        <f aca="false">VLOOKUP(A111,participants!A:F,6,0)</f>
        <v>other</v>
      </c>
      <c r="E111" s="0" t="str">
        <f aca="false">IF(LEN(SUBSTITUTE(gait_events!C5122,"_run-",""))&lt;&gt;LEN(gait_events!C5122),LEFT(RIGHT(gait_events!C5122,LEN(gait_events!C5122)-19),FIND("_run-",RIGHT(gait_events!C5122,LEN(gait_events!C5122)-19),1)-1),RIGHT(gait_events!C5122,LEN(gait_events!C5122)-19))</f>
        <v>Fast</v>
      </c>
      <c r="F111" s="0" t="str">
        <f aca="false">IF(LEN(SUBSTITUTE(gait_events!C5122,"_run-",""))&lt;&gt;LEN(gait_events!C5122),RIGHT(gait_events!C5122,LEN(gait_events!C5122)-FIND("_run-",gait_events!C5122,1)-4),"")</f>
        <v/>
      </c>
      <c r="G111" s="0" t="str">
        <f aca="false">gait_events!D5122</f>
        <v>left_ankle</v>
      </c>
      <c r="H111" s="0" t="str">
        <f aca="false">gait_events!E5122</f>
        <v>IC</v>
      </c>
      <c r="I111" s="0" t="n">
        <f aca="false">IF(gait_events!F5122&lt;&gt;"",gait_events!F5122,NA())</f>
        <v>452</v>
      </c>
      <c r="J111" s="0" t="n">
        <f aca="false">IF(gait_events!G5122&lt;&gt;"",gait_events!G5122,NA())</f>
        <v>451</v>
      </c>
      <c r="K111" s="0" t="n">
        <f aca="false">I111-J111</f>
        <v>1</v>
      </c>
      <c r="L111" s="0" t="n">
        <f aca="false">K111*5</f>
        <v>5</v>
      </c>
      <c r="M111" s="0" t="n">
        <f aca="false">IF(NOT(ISNA(I111)),1,0)</f>
        <v>1</v>
      </c>
      <c r="N111" s="0" t="n">
        <f aca="false">IF(NOT(ISNA(J111)),1,0)</f>
        <v>1</v>
      </c>
      <c r="O111" s="0" t="n">
        <f aca="false">IF(AND(NOT(ISNA(I111)),NOT(ISNA(J111))),1,0)</f>
        <v>1</v>
      </c>
      <c r="P111" s="0" t="n">
        <f aca="false">IF(AND(NOT(ISNA(I111)),ISNA(J111)),1,0)</f>
        <v>0</v>
      </c>
      <c r="Q111" s="0" t="n">
        <f aca="false">IF(AND(ISNA(I111),NOT(ISNA(J111))),1,0)</f>
        <v>0</v>
      </c>
      <c r="R111" s="0" t="n">
        <f aca="false">IF(SUM(O111:Q111)&lt;&gt;1,"ERROR",1)</f>
        <v>1</v>
      </c>
    </row>
    <row r="112" customFormat="false" ht="12.8" hidden="false" customHeight="false" outlineLevel="0" collapsed="false">
      <c r="A112" s="0" t="str">
        <f aca="false">gait_events!B5123</f>
        <v>pp012</v>
      </c>
      <c r="B112" s="0" t="str">
        <f aca="false">VLOOKUP(A112,participants!A:B,2,0)</f>
        <v>M</v>
      </c>
      <c r="C112" s="0" t="n">
        <f aca="false">VLOOKUP(A112,participants!A:C,3,0)</f>
        <v>76</v>
      </c>
      <c r="D112" s="0" t="str">
        <f aca="false">VLOOKUP(A112,participants!A:F,6,0)</f>
        <v>other</v>
      </c>
      <c r="E112" s="0" t="str">
        <f aca="false">IF(LEN(SUBSTITUTE(gait_events!C5123,"_run-",""))&lt;&gt;LEN(gait_events!C5123),LEFT(RIGHT(gait_events!C5123,LEN(gait_events!C5123)-19),FIND("_run-",RIGHT(gait_events!C5123,LEN(gait_events!C5123)-19),1)-1),RIGHT(gait_events!C5123,LEN(gait_events!C5123)-19))</f>
        <v>Fast</v>
      </c>
      <c r="F112" s="0" t="str">
        <f aca="false">IF(LEN(SUBSTITUTE(gait_events!C5123,"_run-",""))&lt;&gt;LEN(gait_events!C5123),RIGHT(gait_events!C5123,LEN(gait_events!C5123)-FIND("_run-",gait_events!C5123,1)-4),"")</f>
        <v/>
      </c>
      <c r="G112" s="0" t="str">
        <f aca="false">gait_events!D5123</f>
        <v>left_ankle</v>
      </c>
      <c r="H112" s="0" t="str">
        <f aca="false">gait_events!E5123</f>
        <v>IC</v>
      </c>
      <c r="I112" s="0" t="n">
        <f aca="false">IF(gait_events!F5123&lt;&gt;"",gait_events!F5123,NA())</f>
        <v>660</v>
      </c>
      <c r="J112" s="0" t="n">
        <f aca="false">IF(gait_events!G5123&lt;&gt;"",gait_events!G5123,NA())</f>
        <v>658</v>
      </c>
      <c r="K112" s="0" t="n">
        <f aca="false">I112-J112</f>
        <v>2</v>
      </c>
      <c r="L112" s="0" t="n">
        <f aca="false">K112*5</f>
        <v>10</v>
      </c>
      <c r="M112" s="0" t="n">
        <f aca="false">IF(NOT(ISNA(I112)),1,0)</f>
        <v>1</v>
      </c>
      <c r="N112" s="0" t="n">
        <f aca="false">IF(NOT(ISNA(J112)),1,0)</f>
        <v>1</v>
      </c>
      <c r="O112" s="0" t="n">
        <f aca="false">IF(AND(NOT(ISNA(I112)),NOT(ISNA(J112))),1,0)</f>
        <v>1</v>
      </c>
      <c r="P112" s="0" t="n">
        <f aca="false">IF(AND(NOT(ISNA(I112)),ISNA(J112)),1,0)</f>
        <v>0</v>
      </c>
      <c r="Q112" s="0" t="n">
        <f aca="false">IF(AND(ISNA(I112),NOT(ISNA(J112))),1,0)</f>
        <v>0</v>
      </c>
      <c r="R112" s="0" t="n">
        <f aca="false">IF(SUM(O112:Q112)&lt;&gt;1,"ERROR",1)</f>
        <v>1</v>
      </c>
    </row>
    <row r="113" customFormat="false" ht="12.8" hidden="false" customHeight="false" outlineLevel="0" collapsed="false">
      <c r="A113" s="0" t="str">
        <f aca="false">gait_events!B5124</f>
        <v>pp012</v>
      </c>
      <c r="B113" s="0" t="str">
        <f aca="false">VLOOKUP(A113,participants!A:B,2,0)</f>
        <v>M</v>
      </c>
      <c r="C113" s="0" t="n">
        <f aca="false">VLOOKUP(A113,participants!A:C,3,0)</f>
        <v>76</v>
      </c>
      <c r="D113" s="0" t="str">
        <f aca="false">VLOOKUP(A113,participants!A:F,6,0)</f>
        <v>other</v>
      </c>
      <c r="E113" s="0" t="str">
        <f aca="false">IF(LEN(SUBSTITUTE(gait_events!C5124,"_run-",""))&lt;&gt;LEN(gait_events!C5124),LEFT(RIGHT(gait_events!C5124,LEN(gait_events!C5124)-19),FIND("_run-",RIGHT(gait_events!C5124,LEN(gait_events!C5124)-19),1)-1),RIGHT(gait_events!C5124,LEN(gait_events!C5124)-19))</f>
        <v>Fast</v>
      </c>
      <c r="F113" s="0" t="str">
        <f aca="false">IF(LEN(SUBSTITUTE(gait_events!C5124,"_run-",""))&lt;&gt;LEN(gait_events!C5124),RIGHT(gait_events!C5124,LEN(gait_events!C5124)-FIND("_run-",gait_events!C5124,1)-4),"")</f>
        <v/>
      </c>
      <c r="G113" s="0" t="str">
        <f aca="false">gait_events!D5124</f>
        <v>left_ankle</v>
      </c>
      <c r="H113" s="0" t="str">
        <f aca="false">gait_events!E5124</f>
        <v>IC</v>
      </c>
      <c r="I113" s="0" t="n">
        <f aca="false">IF(gait_events!F5124&lt;&gt;"",gait_events!F5124,NA())</f>
        <v>868</v>
      </c>
      <c r="J113" s="0" t="n">
        <f aca="false">IF(gait_events!G5124&lt;&gt;"",gait_events!G5124,NA())</f>
        <v>865</v>
      </c>
      <c r="K113" s="0" t="n">
        <f aca="false">I113-J113</f>
        <v>3</v>
      </c>
      <c r="L113" s="0" t="n">
        <f aca="false">K113*5</f>
        <v>15</v>
      </c>
      <c r="M113" s="0" t="n">
        <f aca="false">IF(NOT(ISNA(I113)),1,0)</f>
        <v>1</v>
      </c>
      <c r="N113" s="0" t="n">
        <f aca="false">IF(NOT(ISNA(J113)),1,0)</f>
        <v>1</v>
      </c>
      <c r="O113" s="0" t="n">
        <f aca="false">IF(AND(NOT(ISNA(I113)),NOT(ISNA(J113))),1,0)</f>
        <v>1</v>
      </c>
      <c r="P113" s="0" t="n">
        <f aca="false">IF(AND(NOT(ISNA(I113)),ISNA(J113)),1,0)</f>
        <v>0</v>
      </c>
      <c r="Q113" s="0" t="n">
        <f aca="false">IF(AND(ISNA(I113),NOT(ISNA(J113))),1,0)</f>
        <v>0</v>
      </c>
      <c r="R113" s="0" t="n">
        <f aca="false">IF(SUM(O113:Q113)&lt;&gt;1,"ERROR",1)</f>
        <v>1</v>
      </c>
    </row>
    <row r="114" customFormat="false" ht="12.8" hidden="false" customHeight="false" outlineLevel="0" collapsed="false">
      <c r="A114" s="0" t="str">
        <f aca="false">gait_events!B5125</f>
        <v>pp012</v>
      </c>
      <c r="B114" s="0" t="str">
        <f aca="false">VLOOKUP(A114,participants!A:B,2,0)</f>
        <v>M</v>
      </c>
      <c r="C114" s="0" t="n">
        <f aca="false">VLOOKUP(A114,participants!A:C,3,0)</f>
        <v>76</v>
      </c>
      <c r="D114" s="0" t="str">
        <f aca="false">VLOOKUP(A114,participants!A:F,6,0)</f>
        <v>other</v>
      </c>
      <c r="E114" s="0" t="str">
        <f aca="false">IF(LEN(SUBSTITUTE(gait_events!C5125,"_run-",""))&lt;&gt;LEN(gait_events!C5125),LEFT(RIGHT(gait_events!C5125,LEN(gait_events!C5125)-19),FIND("_run-",RIGHT(gait_events!C5125,LEN(gait_events!C5125)-19),1)-1),RIGHT(gait_events!C5125,LEN(gait_events!C5125)-19))</f>
        <v>Fast</v>
      </c>
      <c r="F114" s="0" t="str">
        <f aca="false">IF(LEN(SUBSTITUTE(gait_events!C5125,"_run-",""))&lt;&gt;LEN(gait_events!C5125),RIGHT(gait_events!C5125,LEN(gait_events!C5125)-FIND("_run-",gait_events!C5125,1)-4),"")</f>
        <v/>
      </c>
      <c r="G114" s="0" t="str">
        <f aca="false">gait_events!D5125</f>
        <v>left_ankle</v>
      </c>
      <c r="H114" s="0" t="str">
        <f aca="false">gait_events!E5125</f>
        <v>IC</v>
      </c>
      <c r="I114" s="0" t="e">
        <f aca="false">IF(gait_events!F5125&lt;&gt;"",gait_events!F5125,NA())</f>
        <v>#N/A</v>
      </c>
      <c r="J114" s="0" t="n">
        <f aca="false">IF(gait_events!G5125&lt;&gt;"",gait_events!G5125,NA())</f>
        <v>31</v>
      </c>
      <c r="K114" s="0" t="e">
        <f aca="false">I114-J114</f>
        <v>#N/A</v>
      </c>
      <c r="L114" s="0" t="e">
        <f aca="false">K114*5</f>
        <v>#N/A</v>
      </c>
      <c r="M114" s="0" t="n">
        <f aca="false">IF(NOT(ISNA(I114)),1,0)</f>
        <v>0</v>
      </c>
      <c r="N114" s="0" t="n">
        <f aca="false">IF(NOT(ISNA(J114)),1,0)</f>
        <v>1</v>
      </c>
      <c r="O114" s="0" t="n">
        <f aca="false">IF(AND(NOT(ISNA(I114)),NOT(ISNA(J114))),1,0)</f>
        <v>0</v>
      </c>
      <c r="P114" s="0" t="n">
        <f aca="false">IF(AND(NOT(ISNA(I114)),ISNA(J114)),1,0)</f>
        <v>0</v>
      </c>
      <c r="Q114" s="0" t="n">
        <f aca="false">IF(AND(ISNA(I114),NOT(ISNA(J114))),1,0)</f>
        <v>1</v>
      </c>
      <c r="R114" s="0" t="n">
        <f aca="false">IF(SUM(O114:Q114)&lt;&gt;1,"ERROR",1)</f>
        <v>1</v>
      </c>
    </row>
    <row r="115" customFormat="false" ht="12.8" hidden="false" customHeight="false" outlineLevel="0" collapsed="false">
      <c r="A115" s="0" t="str">
        <f aca="false">gait_events!B5126</f>
        <v>pp012</v>
      </c>
      <c r="B115" s="0" t="str">
        <f aca="false">VLOOKUP(A115,participants!A:B,2,0)</f>
        <v>M</v>
      </c>
      <c r="C115" s="0" t="n">
        <f aca="false">VLOOKUP(A115,participants!A:C,3,0)</f>
        <v>76</v>
      </c>
      <c r="D115" s="0" t="str">
        <f aca="false">VLOOKUP(A115,participants!A:F,6,0)</f>
        <v>other</v>
      </c>
      <c r="E115" s="0" t="str">
        <f aca="false">IF(LEN(SUBSTITUTE(gait_events!C5126,"_run-",""))&lt;&gt;LEN(gait_events!C5126),LEFT(RIGHT(gait_events!C5126,LEN(gait_events!C5126)-19),FIND("_run-",RIGHT(gait_events!C5126,LEN(gait_events!C5126)-19),1)-1),RIGHT(gait_events!C5126,LEN(gait_events!C5126)-19))</f>
        <v>Fast</v>
      </c>
      <c r="F115" s="0" t="str">
        <f aca="false">IF(LEN(SUBSTITUTE(gait_events!C5126,"_run-",""))&lt;&gt;LEN(gait_events!C5126),RIGHT(gait_events!C5126,LEN(gait_events!C5126)-FIND("_run-",gait_events!C5126,1)-4),"")</f>
        <v/>
      </c>
      <c r="G115" s="0" t="str">
        <f aca="false">gait_events!D5126</f>
        <v>left_ankle</v>
      </c>
      <c r="H115" s="0" t="str">
        <f aca="false">gait_events!E5126</f>
        <v>FC</v>
      </c>
      <c r="I115" s="0" t="n">
        <f aca="false">IF(gait_events!F5126&lt;&gt;"",gait_events!F5126,NA())</f>
        <v>168</v>
      </c>
      <c r="J115" s="0" t="n">
        <f aca="false">IF(gait_events!G5126&lt;&gt;"",gait_events!G5126,NA())</f>
        <v>169</v>
      </c>
      <c r="K115" s="0" t="n">
        <f aca="false">I115-J115</f>
        <v>-1</v>
      </c>
      <c r="L115" s="0" t="n">
        <f aca="false">K115*5</f>
        <v>-5</v>
      </c>
      <c r="M115" s="0" t="n">
        <f aca="false">IF(NOT(ISNA(I115)),1,0)</f>
        <v>1</v>
      </c>
      <c r="N115" s="0" t="n">
        <f aca="false">IF(NOT(ISNA(J115)),1,0)</f>
        <v>1</v>
      </c>
      <c r="O115" s="0" t="n">
        <f aca="false">IF(AND(NOT(ISNA(I115)),NOT(ISNA(J115))),1,0)</f>
        <v>1</v>
      </c>
      <c r="P115" s="0" t="n">
        <f aca="false">IF(AND(NOT(ISNA(I115)),ISNA(J115)),1,0)</f>
        <v>0</v>
      </c>
      <c r="Q115" s="0" t="n">
        <f aca="false">IF(AND(ISNA(I115),NOT(ISNA(J115))),1,0)</f>
        <v>0</v>
      </c>
      <c r="R115" s="0" t="n">
        <f aca="false">IF(SUM(O115:Q115)&lt;&gt;1,"ERROR",1)</f>
        <v>1</v>
      </c>
    </row>
    <row r="116" customFormat="false" ht="12.8" hidden="false" customHeight="false" outlineLevel="0" collapsed="false">
      <c r="A116" s="0" t="str">
        <f aca="false">gait_events!B5127</f>
        <v>pp012</v>
      </c>
      <c r="B116" s="0" t="str">
        <f aca="false">VLOOKUP(A116,participants!A:B,2,0)</f>
        <v>M</v>
      </c>
      <c r="C116" s="0" t="n">
        <f aca="false">VLOOKUP(A116,participants!A:C,3,0)</f>
        <v>76</v>
      </c>
      <c r="D116" s="0" t="str">
        <f aca="false">VLOOKUP(A116,participants!A:F,6,0)</f>
        <v>other</v>
      </c>
      <c r="E116" s="0" t="str">
        <f aca="false">IF(LEN(SUBSTITUTE(gait_events!C5127,"_run-",""))&lt;&gt;LEN(gait_events!C5127),LEFT(RIGHT(gait_events!C5127,LEN(gait_events!C5127)-19),FIND("_run-",RIGHT(gait_events!C5127,LEN(gait_events!C5127)-19),1)-1),RIGHT(gait_events!C5127,LEN(gait_events!C5127)-19))</f>
        <v>Fast</v>
      </c>
      <c r="F116" s="0" t="str">
        <f aca="false">IF(LEN(SUBSTITUTE(gait_events!C5127,"_run-",""))&lt;&gt;LEN(gait_events!C5127),RIGHT(gait_events!C5127,LEN(gait_events!C5127)-FIND("_run-",gait_events!C5127,1)-4),"")</f>
        <v/>
      </c>
      <c r="G116" s="0" t="str">
        <f aca="false">gait_events!D5127</f>
        <v>left_ankle</v>
      </c>
      <c r="H116" s="0" t="str">
        <f aca="false">gait_events!E5127</f>
        <v>FC</v>
      </c>
      <c r="I116" s="0" t="n">
        <f aca="false">IF(gait_events!F5127&lt;&gt;"",gait_events!F5127,NA())</f>
        <v>378</v>
      </c>
      <c r="J116" s="0" t="n">
        <f aca="false">IF(gait_events!G5127&lt;&gt;"",gait_events!G5127,NA())</f>
        <v>379</v>
      </c>
      <c r="K116" s="0" t="n">
        <f aca="false">I116-J116</f>
        <v>-1</v>
      </c>
      <c r="L116" s="0" t="n">
        <f aca="false">K116*5</f>
        <v>-5</v>
      </c>
      <c r="M116" s="0" t="n">
        <f aca="false">IF(NOT(ISNA(I116)),1,0)</f>
        <v>1</v>
      </c>
      <c r="N116" s="0" t="n">
        <f aca="false">IF(NOT(ISNA(J116)),1,0)</f>
        <v>1</v>
      </c>
      <c r="O116" s="0" t="n">
        <f aca="false">IF(AND(NOT(ISNA(I116)),NOT(ISNA(J116))),1,0)</f>
        <v>1</v>
      </c>
      <c r="P116" s="0" t="n">
        <f aca="false">IF(AND(NOT(ISNA(I116)),ISNA(J116)),1,0)</f>
        <v>0</v>
      </c>
      <c r="Q116" s="0" t="n">
        <f aca="false">IF(AND(ISNA(I116),NOT(ISNA(J116))),1,0)</f>
        <v>0</v>
      </c>
      <c r="R116" s="0" t="n">
        <f aca="false">IF(SUM(O116:Q116)&lt;&gt;1,"ERROR",1)</f>
        <v>1</v>
      </c>
    </row>
    <row r="117" customFormat="false" ht="12.8" hidden="false" customHeight="false" outlineLevel="0" collapsed="false">
      <c r="A117" s="0" t="str">
        <f aca="false">gait_events!B5128</f>
        <v>pp012</v>
      </c>
      <c r="B117" s="0" t="str">
        <f aca="false">VLOOKUP(A117,participants!A:B,2,0)</f>
        <v>M</v>
      </c>
      <c r="C117" s="0" t="n">
        <f aca="false">VLOOKUP(A117,participants!A:C,3,0)</f>
        <v>76</v>
      </c>
      <c r="D117" s="0" t="str">
        <f aca="false">VLOOKUP(A117,participants!A:F,6,0)</f>
        <v>other</v>
      </c>
      <c r="E117" s="0" t="str">
        <f aca="false">IF(LEN(SUBSTITUTE(gait_events!C5128,"_run-",""))&lt;&gt;LEN(gait_events!C5128),LEFT(RIGHT(gait_events!C5128,LEN(gait_events!C5128)-19),FIND("_run-",RIGHT(gait_events!C5128,LEN(gait_events!C5128)-19),1)-1),RIGHT(gait_events!C5128,LEN(gait_events!C5128)-19))</f>
        <v>Fast</v>
      </c>
      <c r="F117" s="0" t="str">
        <f aca="false">IF(LEN(SUBSTITUTE(gait_events!C5128,"_run-",""))&lt;&gt;LEN(gait_events!C5128),RIGHT(gait_events!C5128,LEN(gait_events!C5128)-FIND("_run-",gait_events!C5128,1)-4),"")</f>
        <v/>
      </c>
      <c r="G117" s="0" t="str">
        <f aca="false">gait_events!D5128</f>
        <v>left_ankle</v>
      </c>
      <c r="H117" s="0" t="str">
        <f aca="false">gait_events!E5128</f>
        <v>FC</v>
      </c>
      <c r="I117" s="0" t="n">
        <f aca="false">IF(gait_events!F5128&lt;&gt;"",gait_events!F5128,NA())</f>
        <v>583</v>
      </c>
      <c r="J117" s="0" t="n">
        <f aca="false">IF(gait_events!G5128&lt;&gt;"",gait_events!G5128,NA())</f>
        <v>583</v>
      </c>
      <c r="K117" s="0" t="n">
        <f aca="false">I117-J117</f>
        <v>0</v>
      </c>
      <c r="L117" s="0" t="n">
        <f aca="false">K117*5</f>
        <v>0</v>
      </c>
      <c r="M117" s="0" t="n">
        <f aca="false">IF(NOT(ISNA(I117)),1,0)</f>
        <v>1</v>
      </c>
      <c r="N117" s="0" t="n">
        <f aca="false">IF(NOT(ISNA(J117)),1,0)</f>
        <v>1</v>
      </c>
      <c r="O117" s="0" t="n">
        <f aca="false">IF(AND(NOT(ISNA(I117)),NOT(ISNA(J117))),1,0)</f>
        <v>1</v>
      </c>
      <c r="P117" s="0" t="n">
        <f aca="false">IF(AND(NOT(ISNA(I117)),ISNA(J117)),1,0)</f>
        <v>0</v>
      </c>
      <c r="Q117" s="0" t="n">
        <f aca="false">IF(AND(ISNA(I117),NOT(ISNA(J117))),1,0)</f>
        <v>0</v>
      </c>
      <c r="R117" s="0" t="n">
        <f aca="false">IF(SUM(O117:Q117)&lt;&gt;1,"ERROR",1)</f>
        <v>1</v>
      </c>
    </row>
    <row r="118" customFormat="false" ht="12.8" hidden="false" customHeight="false" outlineLevel="0" collapsed="false">
      <c r="A118" s="0" t="str">
        <f aca="false">gait_events!B5129</f>
        <v>pp012</v>
      </c>
      <c r="B118" s="0" t="str">
        <f aca="false">VLOOKUP(A118,participants!A:B,2,0)</f>
        <v>M</v>
      </c>
      <c r="C118" s="0" t="n">
        <f aca="false">VLOOKUP(A118,participants!A:C,3,0)</f>
        <v>76</v>
      </c>
      <c r="D118" s="0" t="str">
        <f aca="false">VLOOKUP(A118,participants!A:F,6,0)</f>
        <v>other</v>
      </c>
      <c r="E118" s="0" t="str">
        <f aca="false">IF(LEN(SUBSTITUTE(gait_events!C5129,"_run-",""))&lt;&gt;LEN(gait_events!C5129),LEFT(RIGHT(gait_events!C5129,LEN(gait_events!C5129)-19),FIND("_run-",RIGHT(gait_events!C5129,LEN(gait_events!C5129)-19),1)-1),RIGHT(gait_events!C5129,LEN(gait_events!C5129)-19))</f>
        <v>Fast</v>
      </c>
      <c r="F118" s="0" t="str">
        <f aca="false">IF(LEN(SUBSTITUTE(gait_events!C5129,"_run-",""))&lt;&gt;LEN(gait_events!C5129),RIGHT(gait_events!C5129,LEN(gait_events!C5129)-FIND("_run-",gait_events!C5129,1)-4),"")</f>
        <v/>
      </c>
      <c r="G118" s="0" t="str">
        <f aca="false">gait_events!D5129</f>
        <v>left_ankle</v>
      </c>
      <c r="H118" s="0" t="str">
        <f aca="false">gait_events!E5129</f>
        <v>FC</v>
      </c>
      <c r="I118" s="0" t="n">
        <f aca="false">IF(gait_events!F5129&lt;&gt;"",gait_events!F5129,NA())</f>
        <v>789</v>
      </c>
      <c r="J118" s="0" t="n">
        <f aca="false">IF(gait_events!G5129&lt;&gt;"",gait_events!G5129,NA())</f>
        <v>788</v>
      </c>
      <c r="K118" s="0" t="n">
        <f aca="false">I118-J118</f>
        <v>1</v>
      </c>
      <c r="L118" s="0" t="n">
        <f aca="false">K118*5</f>
        <v>5</v>
      </c>
      <c r="M118" s="0" t="n">
        <f aca="false">IF(NOT(ISNA(I118)),1,0)</f>
        <v>1</v>
      </c>
      <c r="N118" s="0" t="n">
        <f aca="false">IF(NOT(ISNA(J118)),1,0)</f>
        <v>1</v>
      </c>
      <c r="O118" s="0" t="n">
        <f aca="false">IF(AND(NOT(ISNA(I118)),NOT(ISNA(J118))),1,0)</f>
        <v>1</v>
      </c>
      <c r="P118" s="0" t="n">
        <f aca="false">IF(AND(NOT(ISNA(I118)),ISNA(J118)),1,0)</f>
        <v>0</v>
      </c>
      <c r="Q118" s="0" t="n">
        <f aca="false">IF(AND(ISNA(I118),NOT(ISNA(J118))),1,0)</f>
        <v>0</v>
      </c>
      <c r="R118" s="0" t="n">
        <f aca="false">IF(SUM(O118:Q118)&lt;&gt;1,"ERROR",1)</f>
        <v>1</v>
      </c>
    </row>
    <row r="119" customFormat="false" ht="12.8" hidden="false" customHeight="false" outlineLevel="0" collapsed="false">
      <c r="A119" s="0" t="str">
        <f aca="false">gait_events!B5130</f>
        <v>pp012</v>
      </c>
      <c r="B119" s="0" t="str">
        <f aca="false">VLOOKUP(A119,participants!A:B,2,0)</f>
        <v>M</v>
      </c>
      <c r="C119" s="0" t="n">
        <f aca="false">VLOOKUP(A119,participants!A:C,3,0)</f>
        <v>76</v>
      </c>
      <c r="D119" s="0" t="str">
        <f aca="false">VLOOKUP(A119,participants!A:F,6,0)</f>
        <v>other</v>
      </c>
      <c r="E119" s="0" t="str">
        <f aca="false">IF(LEN(SUBSTITUTE(gait_events!C5130,"_run-",""))&lt;&gt;LEN(gait_events!C5130),LEFT(RIGHT(gait_events!C5130,LEN(gait_events!C5130)-19),FIND("_run-",RIGHT(gait_events!C5130,LEN(gait_events!C5130)-19),1)-1),RIGHT(gait_events!C5130,LEN(gait_events!C5130)-19))</f>
        <v>Fast</v>
      </c>
      <c r="F119" s="0" t="str">
        <f aca="false">IF(LEN(SUBSTITUTE(gait_events!C5130,"_run-",""))&lt;&gt;LEN(gait_events!C5130),RIGHT(gait_events!C5130,LEN(gait_events!C5130)-FIND("_run-",gait_events!C5130,1)-4),"")</f>
        <v/>
      </c>
      <c r="G119" s="0" t="str">
        <f aca="false">gait_events!D5130</f>
        <v>left_ankle</v>
      </c>
      <c r="H119" s="0" t="str">
        <f aca="false">gait_events!E5130</f>
        <v>FC</v>
      </c>
      <c r="I119" s="0" t="n">
        <f aca="false">IF(gait_events!F5130&lt;&gt;"",gait_events!F5130,NA())</f>
        <v>1026</v>
      </c>
      <c r="J119" s="0" t="e">
        <f aca="false">IF(gait_events!G5130&lt;&gt;"",gait_events!G5130,NA())</f>
        <v>#N/A</v>
      </c>
      <c r="K119" s="0" t="e">
        <f aca="false">I119-J119</f>
        <v>#N/A</v>
      </c>
      <c r="L119" s="0" t="e">
        <f aca="false">K119*5</f>
        <v>#N/A</v>
      </c>
      <c r="M119" s="0" t="n">
        <f aca="false">IF(NOT(ISNA(I119)),1,0)</f>
        <v>1</v>
      </c>
      <c r="N119" s="0" t="n">
        <f aca="false">IF(NOT(ISNA(J119)),1,0)</f>
        <v>0</v>
      </c>
      <c r="O119" s="0" t="n">
        <f aca="false">IF(AND(NOT(ISNA(I119)),NOT(ISNA(J119))),1,0)</f>
        <v>0</v>
      </c>
      <c r="P119" s="0" t="n">
        <f aca="false">IF(AND(NOT(ISNA(I119)),ISNA(J119)),1,0)</f>
        <v>1</v>
      </c>
      <c r="Q119" s="0" t="n">
        <f aca="false">IF(AND(ISNA(I119),NOT(ISNA(J119))),1,0)</f>
        <v>0</v>
      </c>
      <c r="R119" s="0" t="n">
        <f aca="false">IF(SUM(O119:Q119)&lt;&gt;1,"ERROR",1)</f>
        <v>1</v>
      </c>
    </row>
    <row r="120" customFormat="false" ht="12.8" hidden="false" customHeight="false" outlineLevel="0" collapsed="false">
      <c r="A120" s="0" t="str">
        <f aca="false">gait_events!B5131</f>
        <v>pp012</v>
      </c>
      <c r="B120" s="0" t="str">
        <f aca="false">VLOOKUP(A120,participants!A:B,2,0)</f>
        <v>M</v>
      </c>
      <c r="C120" s="0" t="n">
        <f aca="false">VLOOKUP(A120,participants!A:C,3,0)</f>
        <v>76</v>
      </c>
      <c r="D120" s="0" t="str">
        <f aca="false">VLOOKUP(A120,participants!A:F,6,0)</f>
        <v>other</v>
      </c>
      <c r="E120" s="0" t="str">
        <f aca="false">IF(LEN(SUBSTITUTE(gait_events!C5131,"_run-",""))&lt;&gt;LEN(gait_events!C5131),LEFT(RIGHT(gait_events!C5131,LEN(gait_events!C5131)-19),FIND("_run-",RIGHT(gait_events!C5131,LEN(gait_events!C5131)-19),1)-1),RIGHT(gait_events!C5131,LEN(gait_events!C5131)-19))</f>
        <v>Fast</v>
      </c>
      <c r="F120" s="0" t="str">
        <f aca="false">IF(LEN(SUBSTITUTE(gait_events!C5131,"_run-",""))&lt;&gt;LEN(gait_events!C5131),RIGHT(gait_events!C5131,LEN(gait_events!C5131)-FIND("_run-",gait_events!C5131,1)-4),"")</f>
        <v/>
      </c>
      <c r="G120" s="0" t="str">
        <f aca="false">gait_events!D5131</f>
        <v>right_ankle</v>
      </c>
      <c r="H120" s="0" t="str">
        <f aca="false">gait_events!E5131</f>
        <v>IC</v>
      </c>
      <c r="I120" s="0" t="n">
        <f aca="false">IF(gait_events!F5131&lt;&gt;"",gait_events!F5131,NA())</f>
        <v>138</v>
      </c>
      <c r="J120" s="0" t="n">
        <f aca="false">IF(gait_events!G5131&lt;&gt;"",gait_events!G5131,NA())</f>
        <v>131</v>
      </c>
      <c r="K120" s="0" t="n">
        <f aca="false">I120-J120</f>
        <v>7</v>
      </c>
      <c r="L120" s="0" t="n">
        <f aca="false">K120*5</f>
        <v>35</v>
      </c>
      <c r="M120" s="0" t="n">
        <f aca="false">IF(NOT(ISNA(I120)),1,0)</f>
        <v>1</v>
      </c>
      <c r="N120" s="0" t="n">
        <f aca="false">IF(NOT(ISNA(J120)),1,0)</f>
        <v>1</v>
      </c>
      <c r="O120" s="0" t="n">
        <f aca="false">IF(AND(NOT(ISNA(I120)),NOT(ISNA(J120))),1,0)</f>
        <v>1</v>
      </c>
      <c r="P120" s="0" t="n">
        <f aca="false">IF(AND(NOT(ISNA(I120)),ISNA(J120)),1,0)</f>
        <v>0</v>
      </c>
      <c r="Q120" s="0" t="n">
        <f aca="false">IF(AND(ISNA(I120),NOT(ISNA(J120))),1,0)</f>
        <v>0</v>
      </c>
      <c r="R120" s="0" t="n">
        <f aca="false">IF(SUM(O120:Q120)&lt;&gt;1,"ERROR",1)</f>
        <v>1</v>
      </c>
    </row>
    <row r="121" customFormat="false" ht="12.8" hidden="false" customHeight="false" outlineLevel="0" collapsed="false">
      <c r="A121" s="0" t="str">
        <f aca="false">gait_events!B5132</f>
        <v>pp012</v>
      </c>
      <c r="B121" s="0" t="str">
        <f aca="false">VLOOKUP(A121,participants!A:B,2,0)</f>
        <v>M</v>
      </c>
      <c r="C121" s="0" t="n">
        <f aca="false">VLOOKUP(A121,participants!A:C,3,0)</f>
        <v>76</v>
      </c>
      <c r="D121" s="0" t="str">
        <f aca="false">VLOOKUP(A121,participants!A:F,6,0)</f>
        <v>other</v>
      </c>
      <c r="E121" s="0" t="str">
        <f aca="false">IF(LEN(SUBSTITUTE(gait_events!C5132,"_run-",""))&lt;&gt;LEN(gait_events!C5132),LEFT(RIGHT(gait_events!C5132,LEN(gait_events!C5132)-19),FIND("_run-",RIGHT(gait_events!C5132,LEN(gait_events!C5132)-19),1)-1),RIGHT(gait_events!C5132,LEN(gait_events!C5132)-19))</f>
        <v>Fast</v>
      </c>
      <c r="F121" s="0" t="str">
        <f aca="false">IF(LEN(SUBSTITUTE(gait_events!C5132,"_run-",""))&lt;&gt;LEN(gait_events!C5132),RIGHT(gait_events!C5132,LEN(gait_events!C5132)-FIND("_run-",gait_events!C5132,1)-4),"")</f>
        <v/>
      </c>
      <c r="G121" s="0" t="str">
        <f aca="false">gait_events!D5132</f>
        <v>right_ankle</v>
      </c>
      <c r="H121" s="0" t="str">
        <f aca="false">gait_events!E5132</f>
        <v>IC</v>
      </c>
      <c r="I121" s="0" t="n">
        <f aca="false">IF(gait_events!F5132&lt;&gt;"",gait_events!F5132,NA())</f>
        <v>353</v>
      </c>
      <c r="J121" s="0" t="n">
        <f aca="false">IF(gait_events!G5132&lt;&gt;"",gait_events!G5132,NA())</f>
        <v>351</v>
      </c>
      <c r="K121" s="0" t="n">
        <f aca="false">I121-J121</f>
        <v>2</v>
      </c>
      <c r="L121" s="0" t="n">
        <f aca="false">K121*5</f>
        <v>10</v>
      </c>
      <c r="M121" s="0" t="n">
        <f aca="false">IF(NOT(ISNA(I121)),1,0)</f>
        <v>1</v>
      </c>
      <c r="N121" s="0" t="n">
        <f aca="false">IF(NOT(ISNA(J121)),1,0)</f>
        <v>1</v>
      </c>
      <c r="O121" s="0" t="n">
        <f aca="false">IF(AND(NOT(ISNA(I121)),NOT(ISNA(J121))),1,0)</f>
        <v>1</v>
      </c>
      <c r="P121" s="0" t="n">
        <f aca="false">IF(AND(NOT(ISNA(I121)),ISNA(J121)),1,0)</f>
        <v>0</v>
      </c>
      <c r="Q121" s="0" t="n">
        <f aca="false">IF(AND(ISNA(I121),NOT(ISNA(J121))),1,0)</f>
        <v>0</v>
      </c>
      <c r="R121" s="0" t="n">
        <f aca="false">IF(SUM(O121:Q121)&lt;&gt;1,"ERROR",1)</f>
        <v>1</v>
      </c>
    </row>
    <row r="122" customFormat="false" ht="12.8" hidden="false" customHeight="false" outlineLevel="0" collapsed="false">
      <c r="A122" s="0" t="str">
        <f aca="false">gait_events!B5133</f>
        <v>pp012</v>
      </c>
      <c r="B122" s="0" t="str">
        <f aca="false">VLOOKUP(A122,participants!A:B,2,0)</f>
        <v>M</v>
      </c>
      <c r="C122" s="0" t="n">
        <f aca="false">VLOOKUP(A122,participants!A:C,3,0)</f>
        <v>76</v>
      </c>
      <c r="D122" s="0" t="str">
        <f aca="false">VLOOKUP(A122,participants!A:F,6,0)</f>
        <v>other</v>
      </c>
      <c r="E122" s="0" t="str">
        <f aca="false">IF(LEN(SUBSTITUTE(gait_events!C5133,"_run-",""))&lt;&gt;LEN(gait_events!C5133),LEFT(RIGHT(gait_events!C5133,LEN(gait_events!C5133)-19),FIND("_run-",RIGHT(gait_events!C5133,LEN(gait_events!C5133)-19),1)-1),RIGHT(gait_events!C5133,LEN(gait_events!C5133)-19))</f>
        <v>Fast</v>
      </c>
      <c r="F122" s="0" t="str">
        <f aca="false">IF(LEN(SUBSTITUTE(gait_events!C5133,"_run-",""))&lt;&gt;LEN(gait_events!C5133),RIGHT(gait_events!C5133,LEN(gait_events!C5133)-FIND("_run-",gait_events!C5133,1)-4),"")</f>
        <v/>
      </c>
      <c r="G122" s="0" t="str">
        <f aca="false">gait_events!D5133</f>
        <v>right_ankle</v>
      </c>
      <c r="H122" s="0" t="str">
        <f aca="false">gait_events!E5133</f>
        <v>IC</v>
      </c>
      <c r="I122" s="0" t="n">
        <f aca="false">IF(gait_events!F5133&lt;&gt;"",gait_events!F5133,NA())</f>
        <v>556</v>
      </c>
      <c r="J122" s="0" t="n">
        <f aca="false">IF(gait_events!G5133&lt;&gt;"",gait_events!G5133,NA())</f>
        <v>550</v>
      </c>
      <c r="K122" s="0" t="n">
        <f aca="false">I122-J122</f>
        <v>6</v>
      </c>
      <c r="L122" s="0" t="n">
        <f aca="false">K122*5</f>
        <v>30</v>
      </c>
      <c r="M122" s="0" t="n">
        <f aca="false">IF(NOT(ISNA(I122)),1,0)</f>
        <v>1</v>
      </c>
      <c r="N122" s="0" t="n">
        <f aca="false">IF(NOT(ISNA(J122)),1,0)</f>
        <v>1</v>
      </c>
      <c r="O122" s="0" t="n">
        <f aca="false">IF(AND(NOT(ISNA(I122)),NOT(ISNA(J122))),1,0)</f>
        <v>1</v>
      </c>
      <c r="P122" s="0" t="n">
        <f aca="false">IF(AND(NOT(ISNA(I122)),ISNA(J122)),1,0)</f>
        <v>0</v>
      </c>
      <c r="Q122" s="0" t="n">
        <f aca="false">IF(AND(ISNA(I122),NOT(ISNA(J122))),1,0)</f>
        <v>0</v>
      </c>
      <c r="R122" s="0" t="n">
        <f aca="false">IF(SUM(O122:Q122)&lt;&gt;1,"ERROR",1)</f>
        <v>1</v>
      </c>
    </row>
    <row r="123" customFormat="false" ht="12.8" hidden="false" customHeight="false" outlineLevel="0" collapsed="false">
      <c r="A123" s="0" t="str">
        <f aca="false">gait_events!B5134</f>
        <v>pp012</v>
      </c>
      <c r="B123" s="0" t="str">
        <f aca="false">VLOOKUP(A123,participants!A:B,2,0)</f>
        <v>M</v>
      </c>
      <c r="C123" s="0" t="n">
        <f aca="false">VLOOKUP(A123,participants!A:C,3,0)</f>
        <v>76</v>
      </c>
      <c r="D123" s="0" t="str">
        <f aca="false">VLOOKUP(A123,participants!A:F,6,0)</f>
        <v>other</v>
      </c>
      <c r="E123" s="0" t="str">
        <f aca="false">IF(LEN(SUBSTITUTE(gait_events!C5134,"_run-",""))&lt;&gt;LEN(gait_events!C5134),LEFT(RIGHT(gait_events!C5134,LEN(gait_events!C5134)-19),FIND("_run-",RIGHT(gait_events!C5134,LEN(gait_events!C5134)-19),1)-1),RIGHT(gait_events!C5134,LEN(gait_events!C5134)-19))</f>
        <v>Fast</v>
      </c>
      <c r="F123" s="0" t="str">
        <f aca="false">IF(LEN(SUBSTITUTE(gait_events!C5134,"_run-",""))&lt;&gt;LEN(gait_events!C5134),RIGHT(gait_events!C5134,LEN(gait_events!C5134)-FIND("_run-",gait_events!C5134,1)-4),"")</f>
        <v/>
      </c>
      <c r="G123" s="0" t="str">
        <f aca="false">gait_events!D5134</f>
        <v>right_ankle</v>
      </c>
      <c r="H123" s="0" t="str">
        <f aca="false">gait_events!E5134</f>
        <v>IC</v>
      </c>
      <c r="I123" s="0" t="n">
        <f aca="false">IF(gait_events!F5134&lt;&gt;"",gait_events!F5134,NA())</f>
        <v>764</v>
      </c>
      <c r="J123" s="0" t="n">
        <f aca="false">IF(gait_events!G5134&lt;&gt;"",gait_events!G5134,NA())</f>
        <v>761</v>
      </c>
      <c r="K123" s="0" t="n">
        <f aca="false">I123-J123</f>
        <v>3</v>
      </c>
      <c r="L123" s="0" t="n">
        <f aca="false">K123*5</f>
        <v>15</v>
      </c>
      <c r="M123" s="0" t="n">
        <f aca="false">IF(NOT(ISNA(I123)),1,0)</f>
        <v>1</v>
      </c>
      <c r="N123" s="0" t="n">
        <f aca="false">IF(NOT(ISNA(J123)),1,0)</f>
        <v>1</v>
      </c>
      <c r="O123" s="0" t="n">
        <f aca="false">IF(AND(NOT(ISNA(I123)),NOT(ISNA(J123))),1,0)</f>
        <v>1</v>
      </c>
      <c r="P123" s="0" t="n">
        <f aca="false">IF(AND(NOT(ISNA(I123)),ISNA(J123)),1,0)</f>
        <v>0</v>
      </c>
      <c r="Q123" s="0" t="n">
        <f aca="false">IF(AND(ISNA(I123),NOT(ISNA(J123))),1,0)</f>
        <v>0</v>
      </c>
      <c r="R123" s="0" t="n">
        <f aca="false">IF(SUM(O123:Q123)&lt;&gt;1,"ERROR",1)</f>
        <v>1</v>
      </c>
    </row>
    <row r="124" customFormat="false" ht="12.8" hidden="false" customHeight="false" outlineLevel="0" collapsed="false">
      <c r="A124" s="0" t="str">
        <f aca="false">gait_events!B5135</f>
        <v>pp012</v>
      </c>
      <c r="B124" s="0" t="str">
        <f aca="false">VLOOKUP(A124,participants!A:B,2,0)</f>
        <v>M</v>
      </c>
      <c r="C124" s="0" t="n">
        <f aca="false">VLOOKUP(A124,participants!A:C,3,0)</f>
        <v>76</v>
      </c>
      <c r="D124" s="0" t="str">
        <f aca="false">VLOOKUP(A124,participants!A:F,6,0)</f>
        <v>other</v>
      </c>
      <c r="E124" s="0" t="str">
        <f aca="false">IF(LEN(SUBSTITUTE(gait_events!C5135,"_run-",""))&lt;&gt;LEN(gait_events!C5135),LEFT(RIGHT(gait_events!C5135,LEN(gait_events!C5135)-19),FIND("_run-",RIGHT(gait_events!C5135,LEN(gait_events!C5135)-19),1)-1),RIGHT(gait_events!C5135,LEN(gait_events!C5135)-19))</f>
        <v>Fast</v>
      </c>
      <c r="F124" s="0" t="str">
        <f aca="false">IF(LEN(SUBSTITUTE(gait_events!C5135,"_run-",""))&lt;&gt;LEN(gait_events!C5135),RIGHT(gait_events!C5135,LEN(gait_events!C5135)-FIND("_run-",gait_events!C5135,1)-4),"")</f>
        <v/>
      </c>
      <c r="G124" s="0" t="str">
        <f aca="false">gait_events!D5135</f>
        <v>right_ankle</v>
      </c>
      <c r="H124" s="0" t="str">
        <f aca="false">gait_events!E5135</f>
        <v>IC</v>
      </c>
      <c r="I124" s="0" t="n">
        <f aca="false">IF(gait_events!F5135&lt;&gt;"",gait_events!F5135,NA())</f>
        <v>1010</v>
      </c>
      <c r="J124" s="0" t="n">
        <f aca="false">IF(gait_events!G5135&lt;&gt;"",gait_events!G5135,NA())</f>
        <v>1006</v>
      </c>
      <c r="K124" s="0" t="n">
        <f aca="false">I124-J124</f>
        <v>4</v>
      </c>
      <c r="L124" s="0" t="n">
        <f aca="false">K124*5</f>
        <v>20</v>
      </c>
      <c r="M124" s="0" t="n">
        <f aca="false">IF(NOT(ISNA(I124)),1,0)</f>
        <v>1</v>
      </c>
      <c r="N124" s="0" t="n">
        <f aca="false">IF(NOT(ISNA(J124)),1,0)</f>
        <v>1</v>
      </c>
      <c r="O124" s="0" t="n">
        <f aca="false">IF(AND(NOT(ISNA(I124)),NOT(ISNA(J124))),1,0)</f>
        <v>1</v>
      </c>
      <c r="P124" s="0" t="n">
        <f aca="false">IF(AND(NOT(ISNA(I124)),ISNA(J124)),1,0)</f>
        <v>0</v>
      </c>
      <c r="Q124" s="0" t="n">
        <f aca="false">IF(AND(ISNA(I124),NOT(ISNA(J124))),1,0)</f>
        <v>0</v>
      </c>
      <c r="R124" s="0" t="n">
        <f aca="false">IF(SUM(O124:Q124)&lt;&gt;1,"ERROR",1)</f>
        <v>1</v>
      </c>
    </row>
    <row r="125" customFormat="false" ht="12.8" hidden="false" customHeight="false" outlineLevel="0" collapsed="false">
      <c r="A125" s="0" t="str">
        <f aca="false">gait_events!B5136</f>
        <v>pp012</v>
      </c>
      <c r="B125" s="0" t="str">
        <f aca="false">VLOOKUP(A125,participants!A:B,2,0)</f>
        <v>M</v>
      </c>
      <c r="C125" s="0" t="n">
        <f aca="false">VLOOKUP(A125,participants!A:C,3,0)</f>
        <v>76</v>
      </c>
      <c r="D125" s="0" t="str">
        <f aca="false">VLOOKUP(A125,participants!A:F,6,0)</f>
        <v>other</v>
      </c>
      <c r="E125" s="0" t="str">
        <f aca="false">IF(LEN(SUBSTITUTE(gait_events!C5136,"_run-",""))&lt;&gt;LEN(gait_events!C5136),LEFT(RIGHT(gait_events!C5136,LEN(gait_events!C5136)-19),FIND("_run-",RIGHT(gait_events!C5136,LEN(gait_events!C5136)-19),1)-1),RIGHT(gait_events!C5136,LEN(gait_events!C5136)-19))</f>
        <v>Fast</v>
      </c>
      <c r="F125" s="0" t="str">
        <f aca="false">IF(LEN(SUBSTITUTE(gait_events!C5136,"_run-",""))&lt;&gt;LEN(gait_events!C5136),RIGHT(gait_events!C5136,LEN(gait_events!C5136)-FIND("_run-",gait_events!C5136,1)-4),"")</f>
        <v/>
      </c>
      <c r="G125" s="0" t="str">
        <f aca="false">gait_events!D5136</f>
        <v>right_ankle</v>
      </c>
      <c r="H125" s="0" t="str">
        <f aca="false">gait_events!E5136</f>
        <v>FC</v>
      </c>
      <c r="I125" s="0" t="n">
        <f aca="false">IF(gait_events!F5136&lt;&gt;"",gait_events!F5136,NA())</f>
        <v>64</v>
      </c>
      <c r="J125" s="0" t="n">
        <f aca="false">IF(gait_events!G5136&lt;&gt;"",gait_events!G5136,NA())</f>
        <v>65</v>
      </c>
      <c r="K125" s="0" t="n">
        <f aca="false">I125-J125</f>
        <v>-1</v>
      </c>
      <c r="L125" s="0" t="n">
        <f aca="false">K125*5</f>
        <v>-5</v>
      </c>
      <c r="M125" s="0" t="n">
        <f aca="false">IF(NOT(ISNA(I125)),1,0)</f>
        <v>1</v>
      </c>
      <c r="N125" s="0" t="n">
        <f aca="false">IF(NOT(ISNA(J125)),1,0)</f>
        <v>1</v>
      </c>
      <c r="O125" s="0" t="n">
        <f aca="false">IF(AND(NOT(ISNA(I125)),NOT(ISNA(J125))),1,0)</f>
        <v>1</v>
      </c>
      <c r="P125" s="0" t="n">
        <f aca="false">IF(AND(NOT(ISNA(I125)),ISNA(J125)),1,0)</f>
        <v>0</v>
      </c>
      <c r="Q125" s="0" t="n">
        <f aca="false">IF(AND(ISNA(I125),NOT(ISNA(J125))),1,0)</f>
        <v>0</v>
      </c>
      <c r="R125" s="0" t="n">
        <f aca="false">IF(SUM(O125:Q125)&lt;&gt;1,"ERROR",1)</f>
        <v>1</v>
      </c>
    </row>
    <row r="126" customFormat="false" ht="12.8" hidden="false" customHeight="false" outlineLevel="0" collapsed="false">
      <c r="A126" s="0" t="str">
        <f aca="false">gait_events!B5137</f>
        <v>pp012</v>
      </c>
      <c r="B126" s="0" t="str">
        <f aca="false">VLOOKUP(A126,participants!A:B,2,0)</f>
        <v>M</v>
      </c>
      <c r="C126" s="0" t="n">
        <f aca="false">VLOOKUP(A126,participants!A:C,3,0)</f>
        <v>76</v>
      </c>
      <c r="D126" s="0" t="str">
        <f aca="false">VLOOKUP(A126,participants!A:F,6,0)</f>
        <v>other</v>
      </c>
      <c r="E126" s="0" t="str">
        <f aca="false">IF(LEN(SUBSTITUTE(gait_events!C5137,"_run-",""))&lt;&gt;LEN(gait_events!C5137),LEFT(RIGHT(gait_events!C5137,LEN(gait_events!C5137)-19),FIND("_run-",RIGHT(gait_events!C5137,LEN(gait_events!C5137)-19),1)-1),RIGHT(gait_events!C5137,LEN(gait_events!C5137)-19))</f>
        <v>Fast</v>
      </c>
      <c r="F126" s="0" t="str">
        <f aca="false">IF(LEN(SUBSTITUTE(gait_events!C5137,"_run-",""))&lt;&gt;LEN(gait_events!C5137),RIGHT(gait_events!C5137,LEN(gait_events!C5137)-FIND("_run-",gait_events!C5137,1)-4),"")</f>
        <v/>
      </c>
      <c r="G126" s="0" t="str">
        <f aca="false">gait_events!D5137</f>
        <v>right_ankle</v>
      </c>
      <c r="H126" s="0" t="str">
        <f aca="false">gait_events!E5137</f>
        <v>FC</v>
      </c>
      <c r="I126" s="0" t="n">
        <f aca="false">IF(gait_events!F5137&lt;&gt;"",gait_events!F5137,NA())</f>
        <v>270</v>
      </c>
      <c r="J126" s="0" t="n">
        <f aca="false">IF(gait_events!G5137&lt;&gt;"",gait_events!G5137,NA())</f>
        <v>270</v>
      </c>
      <c r="K126" s="0" t="n">
        <f aca="false">I126-J126</f>
        <v>0</v>
      </c>
      <c r="L126" s="0" t="n">
        <f aca="false">K126*5</f>
        <v>0</v>
      </c>
      <c r="M126" s="0" t="n">
        <f aca="false">IF(NOT(ISNA(I126)),1,0)</f>
        <v>1</v>
      </c>
      <c r="N126" s="0" t="n">
        <f aca="false">IF(NOT(ISNA(J126)),1,0)</f>
        <v>1</v>
      </c>
      <c r="O126" s="0" t="n">
        <f aca="false">IF(AND(NOT(ISNA(I126)),NOT(ISNA(J126))),1,0)</f>
        <v>1</v>
      </c>
      <c r="P126" s="0" t="n">
        <f aca="false">IF(AND(NOT(ISNA(I126)),ISNA(J126)),1,0)</f>
        <v>0</v>
      </c>
      <c r="Q126" s="0" t="n">
        <f aca="false">IF(AND(ISNA(I126),NOT(ISNA(J126))),1,0)</f>
        <v>0</v>
      </c>
      <c r="R126" s="0" t="n">
        <f aca="false">IF(SUM(O126:Q126)&lt;&gt;1,"ERROR",1)</f>
        <v>1</v>
      </c>
    </row>
    <row r="127" customFormat="false" ht="12.8" hidden="false" customHeight="false" outlineLevel="0" collapsed="false">
      <c r="A127" s="0" t="str">
        <f aca="false">gait_events!B5138</f>
        <v>pp012</v>
      </c>
      <c r="B127" s="0" t="str">
        <f aca="false">VLOOKUP(A127,participants!A:B,2,0)</f>
        <v>M</v>
      </c>
      <c r="C127" s="0" t="n">
        <f aca="false">VLOOKUP(A127,participants!A:C,3,0)</f>
        <v>76</v>
      </c>
      <c r="D127" s="0" t="str">
        <f aca="false">VLOOKUP(A127,participants!A:F,6,0)</f>
        <v>other</v>
      </c>
      <c r="E127" s="0" t="str">
        <f aca="false">IF(LEN(SUBSTITUTE(gait_events!C5138,"_run-",""))&lt;&gt;LEN(gait_events!C5138),LEFT(RIGHT(gait_events!C5138,LEN(gait_events!C5138)-19),FIND("_run-",RIGHT(gait_events!C5138,LEN(gait_events!C5138)-19),1)-1),RIGHT(gait_events!C5138,LEN(gait_events!C5138)-19))</f>
        <v>Fast</v>
      </c>
      <c r="F127" s="0" t="str">
        <f aca="false">IF(LEN(SUBSTITUTE(gait_events!C5138,"_run-",""))&lt;&gt;LEN(gait_events!C5138),RIGHT(gait_events!C5138,LEN(gait_events!C5138)-FIND("_run-",gait_events!C5138,1)-4),"")</f>
        <v/>
      </c>
      <c r="G127" s="0" t="str">
        <f aca="false">gait_events!D5138</f>
        <v>right_ankle</v>
      </c>
      <c r="H127" s="0" t="str">
        <f aca="false">gait_events!E5138</f>
        <v>FC</v>
      </c>
      <c r="I127" s="0" t="n">
        <f aca="false">IF(gait_events!F5138&lt;&gt;"",gait_events!F5138,NA())</f>
        <v>478</v>
      </c>
      <c r="J127" s="0" t="n">
        <f aca="false">IF(gait_events!G5138&lt;&gt;"",gait_events!G5138,NA())</f>
        <v>478</v>
      </c>
      <c r="K127" s="0" t="n">
        <f aca="false">I127-J127</f>
        <v>0</v>
      </c>
      <c r="L127" s="0" t="n">
        <f aca="false">K127*5</f>
        <v>0</v>
      </c>
      <c r="M127" s="0" t="n">
        <f aca="false">IF(NOT(ISNA(I127)),1,0)</f>
        <v>1</v>
      </c>
      <c r="N127" s="0" t="n">
        <f aca="false">IF(NOT(ISNA(J127)),1,0)</f>
        <v>1</v>
      </c>
      <c r="O127" s="0" t="n">
        <f aca="false">IF(AND(NOT(ISNA(I127)),NOT(ISNA(J127))),1,0)</f>
        <v>1</v>
      </c>
      <c r="P127" s="0" t="n">
        <f aca="false">IF(AND(NOT(ISNA(I127)),ISNA(J127)),1,0)</f>
        <v>0</v>
      </c>
      <c r="Q127" s="0" t="n">
        <f aca="false">IF(AND(ISNA(I127),NOT(ISNA(J127))),1,0)</f>
        <v>0</v>
      </c>
      <c r="R127" s="0" t="n">
        <f aca="false">IF(SUM(O127:Q127)&lt;&gt;1,"ERROR",1)</f>
        <v>1</v>
      </c>
    </row>
    <row r="128" customFormat="false" ht="12.8" hidden="false" customHeight="false" outlineLevel="0" collapsed="false">
      <c r="A128" s="0" t="str">
        <f aca="false">gait_events!B5139</f>
        <v>pp012</v>
      </c>
      <c r="B128" s="0" t="str">
        <f aca="false">VLOOKUP(A128,participants!A:B,2,0)</f>
        <v>M</v>
      </c>
      <c r="C128" s="0" t="n">
        <f aca="false">VLOOKUP(A128,participants!A:C,3,0)</f>
        <v>76</v>
      </c>
      <c r="D128" s="0" t="str">
        <f aca="false">VLOOKUP(A128,participants!A:F,6,0)</f>
        <v>other</v>
      </c>
      <c r="E128" s="0" t="str">
        <f aca="false">IF(LEN(SUBSTITUTE(gait_events!C5139,"_run-",""))&lt;&gt;LEN(gait_events!C5139),LEFT(RIGHT(gait_events!C5139,LEN(gait_events!C5139)-19),FIND("_run-",RIGHT(gait_events!C5139,LEN(gait_events!C5139)-19),1)-1),RIGHT(gait_events!C5139,LEN(gait_events!C5139)-19))</f>
        <v>Fast</v>
      </c>
      <c r="F128" s="0" t="str">
        <f aca="false">IF(LEN(SUBSTITUTE(gait_events!C5139,"_run-",""))&lt;&gt;LEN(gait_events!C5139),RIGHT(gait_events!C5139,LEN(gait_events!C5139)-FIND("_run-",gait_events!C5139,1)-4),"")</f>
        <v/>
      </c>
      <c r="G128" s="0" t="str">
        <f aca="false">gait_events!D5139</f>
        <v>right_ankle</v>
      </c>
      <c r="H128" s="0" t="str">
        <f aca="false">gait_events!E5139</f>
        <v>FC</v>
      </c>
      <c r="I128" s="0" t="n">
        <f aca="false">IF(gait_events!F5139&lt;&gt;"",gait_events!F5139,NA())</f>
        <v>687</v>
      </c>
      <c r="J128" s="0" t="n">
        <f aca="false">IF(gait_events!G5139&lt;&gt;"",gait_events!G5139,NA())</f>
        <v>688</v>
      </c>
      <c r="K128" s="0" t="n">
        <f aca="false">I128-J128</f>
        <v>-1</v>
      </c>
      <c r="L128" s="0" t="n">
        <f aca="false">K128*5</f>
        <v>-5</v>
      </c>
      <c r="M128" s="0" t="n">
        <f aca="false">IF(NOT(ISNA(I128)),1,0)</f>
        <v>1</v>
      </c>
      <c r="N128" s="0" t="n">
        <f aca="false">IF(NOT(ISNA(J128)),1,0)</f>
        <v>1</v>
      </c>
      <c r="O128" s="0" t="n">
        <f aca="false">IF(AND(NOT(ISNA(I128)),NOT(ISNA(J128))),1,0)</f>
        <v>1</v>
      </c>
      <c r="P128" s="0" t="n">
        <f aca="false">IF(AND(NOT(ISNA(I128)),ISNA(J128)),1,0)</f>
        <v>0</v>
      </c>
      <c r="Q128" s="0" t="n">
        <f aca="false">IF(AND(ISNA(I128),NOT(ISNA(J128))),1,0)</f>
        <v>0</v>
      </c>
      <c r="R128" s="0" t="n">
        <f aca="false">IF(SUM(O128:Q128)&lt;&gt;1,"ERROR",1)</f>
        <v>1</v>
      </c>
    </row>
    <row r="129" customFormat="false" ht="12.8" hidden="false" customHeight="false" outlineLevel="0" collapsed="false">
      <c r="A129" s="0" t="str">
        <f aca="false">gait_events!B5140</f>
        <v>pp012</v>
      </c>
      <c r="B129" s="0" t="str">
        <f aca="false">VLOOKUP(A129,participants!A:B,2,0)</f>
        <v>M</v>
      </c>
      <c r="C129" s="0" t="n">
        <f aca="false">VLOOKUP(A129,participants!A:C,3,0)</f>
        <v>76</v>
      </c>
      <c r="D129" s="0" t="str">
        <f aca="false">VLOOKUP(A129,participants!A:F,6,0)</f>
        <v>other</v>
      </c>
      <c r="E129" s="0" t="str">
        <f aca="false">IF(LEN(SUBSTITUTE(gait_events!C5140,"_run-",""))&lt;&gt;LEN(gait_events!C5140),LEFT(RIGHT(gait_events!C5140,LEN(gait_events!C5140)-19),FIND("_run-",RIGHT(gait_events!C5140,LEN(gait_events!C5140)-19),1)-1),RIGHT(gait_events!C5140,LEN(gait_events!C5140)-19))</f>
        <v>Fast</v>
      </c>
      <c r="F129" s="0" t="str">
        <f aca="false">IF(LEN(SUBSTITUTE(gait_events!C5140,"_run-",""))&lt;&gt;LEN(gait_events!C5140),RIGHT(gait_events!C5140,LEN(gait_events!C5140)-FIND("_run-",gait_events!C5140,1)-4),"")</f>
        <v/>
      </c>
      <c r="G129" s="0" t="str">
        <f aca="false">gait_events!D5140</f>
        <v>right_ankle</v>
      </c>
      <c r="H129" s="0" t="str">
        <f aca="false">gait_events!E5140</f>
        <v>FC</v>
      </c>
      <c r="I129" s="0" t="n">
        <f aca="false">IF(gait_events!F5140&lt;&gt;"",gait_events!F5140,NA())</f>
        <v>889</v>
      </c>
      <c r="J129" s="0" t="n">
        <f aca="false">IF(gait_events!G5140&lt;&gt;"",gait_events!G5140,NA())</f>
        <v>893</v>
      </c>
      <c r="K129" s="0" t="n">
        <f aca="false">I129-J129</f>
        <v>-4</v>
      </c>
      <c r="L129" s="0" t="n">
        <f aca="false">K129*5</f>
        <v>-20</v>
      </c>
      <c r="M129" s="0" t="n">
        <f aca="false">IF(NOT(ISNA(I129)),1,0)</f>
        <v>1</v>
      </c>
      <c r="N129" s="0" t="n">
        <f aca="false">IF(NOT(ISNA(J129)),1,0)</f>
        <v>1</v>
      </c>
      <c r="O129" s="0" t="n">
        <f aca="false">IF(AND(NOT(ISNA(I129)),NOT(ISNA(J129))),1,0)</f>
        <v>1</v>
      </c>
      <c r="P129" s="0" t="n">
        <f aca="false">IF(AND(NOT(ISNA(I129)),ISNA(J129)),1,0)</f>
        <v>0</v>
      </c>
      <c r="Q129" s="0" t="n">
        <f aca="false">IF(AND(ISNA(I129),NOT(ISNA(J129))),1,0)</f>
        <v>0</v>
      </c>
      <c r="R129" s="0" t="n">
        <f aca="false">IF(SUM(O129:Q129)&lt;&gt;1,"ERROR",1)</f>
        <v>1</v>
      </c>
    </row>
    <row r="130" customFormat="false" ht="12.8" hidden="false" customHeight="false" outlineLevel="0" collapsed="false">
      <c r="A130" s="0" t="str">
        <f aca="false">gait_events!B5141</f>
        <v>pp012</v>
      </c>
      <c r="B130" s="0" t="str">
        <f aca="false">VLOOKUP(A130,participants!A:B,2,0)</f>
        <v>M</v>
      </c>
      <c r="C130" s="0" t="n">
        <f aca="false">VLOOKUP(A130,participants!A:C,3,0)</f>
        <v>76</v>
      </c>
      <c r="D130" s="0" t="str">
        <f aca="false">VLOOKUP(A130,participants!A:F,6,0)</f>
        <v>other</v>
      </c>
      <c r="E130" s="0" t="str">
        <f aca="false">IF(LEN(SUBSTITUTE(gait_events!C5141,"_run-",""))&lt;&gt;LEN(gait_events!C5141),LEFT(RIGHT(gait_events!C5141,LEN(gait_events!C5141)-19),FIND("_run-",RIGHT(gait_events!C5141,LEN(gait_events!C5141)-19),1)-1),RIGHT(gait_events!C5141,LEN(gait_events!C5141)-19))</f>
        <v>Fast</v>
      </c>
      <c r="F130" s="0" t="str">
        <f aca="false">IF(LEN(SUBSTITUTE(gait_events!C5141,"_run-",""))&lt;&gt;LEN(gait_events!C5141),RIGHT(gait_events!C5141,LEN(gait_events!C5141)-FIND("_run-",gait_events!C5141,1)-4),"")</f>
        <v/>
      </c>
      <c r="G130" s="0" t="str">
        <f aca="false">gait_events!D5141</f>
        <v>left_shank</v>
      </c>
      <c r="H130" s="0" t="str">
        <f aca="false">gait_events!E5141</f>
        <v>IC</v>
      </c>
      <c r="I130" s="0" t="n">
        <f aca="false">IF(gait_events!F5141&lt;&gt;"",gait_events!F5141,NA())</f>
        <v>245</v>
      </c>
      <c r="J130" s="0" t="n">
        <f aca="false">IF(gait_events!G5141&lt;&gt;"",gait_events!G5141,NA())</f>
        <v>247</v>
      </c>
      <c r="K130" s="0" t="n">
        <f aca="false">I130-J130</f>
        <v>-2</v>
      </c>
      <c r="L130" s="0" t="n">
        <f aca="false">K130*5</f>
        <v>-10</v>
      </c>
      <c r="M130" s="0" t="n">
        <f aca="false">IF(NOT(ISNA(I130)),1,0)</f>
        <v>1</v>
      </c>
      <c r="N130" s="0" t="n">
        <f aca="false">IF(NOT(ISNA(J130)),1,0)</f>
        <v>1</v>
      </c>
      <c r="O130" s="0" t="n">
        <f aca="false">IF(AND(NOT(ISNA(I130)),NOT(ISNA(J130))),1,0)</f>
        <v>1</v>
      </c>
      <c r="P130" s="0" t="n">
        <f aca="false">IF(AND(NOT(ISNA(I130)),ISNA(J130)),1,0)</f>
        <v>0</v>
      </c>
      <c r="Q130" s="0" t="n">
        <f aca="false">IF(AND(ISNA(I130),NOT(ISNA(J130))),1,0)</f>
        <v>0</v>
      </c>
      <c r="R130" s="0" t="n">
        <f aca="false">IF(SUM(O130:Q130)&lt;&gt;1,"ERROR",1)</f>
        <v>1</v>
      </c>
    </row>
    <row r="131" customFormat="false" ht="12.8" hidden="false" customHeight="false" outlineLevel="0" collapsed="false">
      <c r="A131" s="0" t="str">
        <f aca="false">gait_events!B5142</f>
        <v>pp012</v>
      </c>
      <c r="B131" s="0" t="str">
        <f aca="false">VLOOKUP(A131,participants!A:B,2,0)</f>
        <v>M</v>
      </c>
      <c r="C131" s="0" t="n">
        <f aca="false">VLOOKUP(A131,participants!A:C,3,0)</f>
        <v>76</v>
      </c>
      <c r="D131" s="0" t="str">
        <f aca="false">VLOOKUP(A131,participants!A:F,6,0)</f>
        <v>other</v>
      </c>
      <c r="E131" s="0" t="str">
        <f aca="false">IF(LEN(SUBSTITUTE(gait_events!C5142,"_run-",""))&lt;&gt;LEN(gait_events!C5142),LEFT(RIGHT(gait_events!C5142,LEN(gait_events!C5142)-19),FIND("_run-",RIGHT(gait_events!C5142,LEN(gait_events!C5142)-19),1)-1),RIGHT(gait_events!C5142,LEN(gait_events!C5142)-19))</f>
        <v>Fast</v>
      </c>
      <c r="F131" s="0" t="str">
        <f aca="false">IF(LEN(SUBSTITUTE(gait_events!C5142,"_run-",""))&lt;&gt;LEN(gait_events!C5142),RIGHT(gait_events!C5142,LEN(gait_events!C5142)-FIND("_run-",gait_events!C5142,1)-4),"")</f>
        <v/>
      </c>
      <c r="G131" s="0" t="str">
        <f aca="false">gait_events!D5142</f>
        <v>left_shank</v>
      </c>
      <c r="H131" s="0" t="str">
        <f aca="false">gait_events!E5142</f>
        <v>IC</v>
      </c>
      <c r="I131" s="0" t="n">
        <f aca="false">IF(gait_events!F5142&lt;&gt;"",gait_events!F5142,NA())</f>
        <v>452</v>
      </c>
      <c r="J131" s="0" t="n">
        <f aca="false">IF(gait_events!G5142&lt;&gt;"",gait_events!G5142,NA())</f>
        <v>454</v>
      </c>
      <c r="K131" s="0" t="n">
        <f aca="false">I131-J131</f>
        <v>-2</v>
      </c>
      <c r="L131" s="0" t="n">
        <f aca="false">K131*5</f>
        <v>-10</v>
      </c>
      <c r="M131" s="0" t="n">
        <f aca="false">IF(NOT(ISNA(I131)),1,0)</f>
        <v>1</v>
      </c>
      <c r="N131" s="0" t="n">
        <f aca="false">IF(NOT(ISNA(J131)),1,0)</f>
        <v>1</v>
      </c>
      <c r="O131" s="0" t="n">
        <f aca="false">IF(AND(NOT(ISNA(I131)),NOT(ISNA(J131))),1,0)</f>
        <v>1</v>
      </c>
      <c r="P131" s="0" t="n">
        <f aca="false">IF(AND(NOT(ISNA(I131)),ISNA(J131)),1,0)</f>
        <v>0</v>
      </c>
      <c r="Q131" s="0" t="n">
        <f aca="false">IF(AND(ISNA(I131),NOT(ISNA(J131))),1,0)</f>
        <v>0</v>
      </c>
      <c r="R131" s="0" t="n">
        <f aca="false">IF(SUM(O131:Q131)&lt;&gt;1,"ERROR",1)</f>
        <v>1</v>
      </c>
    </row>
    <row r="132" customFormat="false" ht="12.8" hidden="false" customHeight="false" outlineLevel="0" collapsed="false">
      <c r="A132" s="0" t="str">
        <f aca="false">gait_events!B5143</f>
        <v>pp012</v>
      </c>
      <c r="B132" s="0" t="str">
        <f aca="false">VLOOKUP(A132,participants!A:B,2,0)</f>
        <v>M</v>
      </c>
      <c r="C132" s="0" t="n">
        <f aca="false">VLOOKUP(A132,participants!A:C,3,0)</f>
        <v>76</v>
      </c>
      <c r="D132" s="0" t="str">
        <f aca="false">VLOOKUP(A132,participants!A:F,6,0)</f>
        <v>other</v>
      </c>
      <c r="E132" s="0" t="str">
        <f aca="false">IF(LEN(SUBSTITUTE(gait_events!C5143,"_run-",""))&lt;&gt;LEN(gait_events!C5143),LEFT(RIGHT(gait_events!C5143,LEN(gait_events!C5143)-19),FIND("_run-",RIGHT(gait_events!C5143,LEN(gait_events!C5143)-19),1)-1),RIGHT(gait_events!C5143,LEN(gait_events!C5143)-19))</f>
        <v>Fast</v>
      </c>
      <c r="F132" s="0" t="str">
        <f aca="false">IF(LEN(SUBSTITUTE(gait_events!C5143,"_run-",""))&lt;&gt;LEN(gait_events!C5143),RIGHT(gait_events!C5143,LEN(gait_events!C5143)-FIND("_run-",gait_events!C5143,1)-4),"")</f>
        <v/>
      </c>
      <c r="G132" s="0" t="str">
        <f aca="false">gait_events!D5143</f>
        <v>left_shank</v>
      </c>
      <c r="H132" s="0" t="str">
        <f aca="false">gait_events!E5143</f>
        <v>IC</v>
      </c>
      <c r="I132" s="0" t="n">
        <f aca="false">IF(gait_events!F5143&lt;&gt;"",gait_events!F5143,NA())</f>
        <v>660</v>
      </c>
      <c r="J132" s="0" t="n">
        <f aca="false">IF(gait_events!G5143&lt;&gt;"",gait_events!G5143,NA())</f>
        <v>660</v>
      </c>
      <c r="K132" s="0" t="n">
        <f aca="false">I132-J132</f>
        <v>0</v>
      </c>
      <c r="L132" s="0" t="n">
        <f aca="false">K132*5</f>
        <v>0</v>
      </c>
      <c r="M132" s="0" t="n">
        <f aca="false">IF(NOT(ISNA(I132)),1,0)</f>
        <v>1</v>
      </c>
      <c r="N132" s="0" t="n">
        <f aca="false">IF(NOT(ISNA(J132)),1,0)</f>
        <v>1</v>
      </c>
      <c r="O132" s="0" t="n">
        <f aca="false">IF(AND(NOT(ISNA(I132)),NOT(ISNA(J132))),1,0)</f>
        <v>1</v>
      </c>
      <c r="P132" s="0" t="n">
        <f aca="false">IF(AND(NOT(ISNA(I132)),ISNA(J132)),1,0)</f>
        <v>0</v>
      </c>
      <c r="Q132" s="0" t="n">
        <f aca="false">IF(AND(ISNA(I132),NOT(ISNA(J132))),1,0)</f>
        <v>0</v>
      </c>
      <c r="R132" s="0" t="n">
        <f aca="false">IF(SUM(O132:Q132)&lt;&gt;1,"ERROR",1)</f>
        <v>1</v>
      </c>
    </row>
    <row r="133" customFormat="false" ht="12.8" hidden="false" customHeight="false" outlineLevel="0" collapsed="false">
      <c r="A133" s="0" t="str">
        <f aca="false">gait_events!B5144</f>
        <v>pp012</v>
      </c>
      <c r="B133" s="0" t="str">
        <f aca="false">VLOOKUP(A133,participants!A:B,2,0)</f>
        <v>M</v>
      </c>
      <c r="C133" s="0" t="n">
        <f aca="false">VLOOKUP(A133,participants!A:C,3,0)</f>
        <v>76</v>
      </c>
      <c r="D133" s="0" t="str">
        <f aca="false">VLOOKUP(A133,participants!A:F,6,0)</f>
        <v>other</v>
      </c>
      <c r="E133" s="0" t="str">
        <f aca="false">IF(LEN(SUBSTITUTE(gait_events!C5144,"_run-",""))&lt;&gt;LEN(gait_events!C5144),LEFT(RIGHT(gait_events!C5144,LEN(gait_events!C5144)-19),FIND("_run-",RIGHT(gait_events!C5144,LEN(gait_events!C5144)-19),1)-1),RIGHT(gait_events!C5144,LEN(gait_events!C5144)-19))</f>
        <v>Fast</v>
      </c>
      <c r="F133" s="0" t="str">
        <f aca="false">IF(LEN(SUBSTITUTE(gait_events!C5144,"_run-",""))&lt;&gt;LEN(gait_events!C5144),RIGHT(gait_events!C5144,LEN(gait_events!C5144)-FIND("_run-",gait_events!C5144,1)-4),"")</f>
        <v/>
      </c>
      <c r="G133" s="0" t="str">
        <f aca="false">gait_events!D5144</f>
        <v>left_shank</v>
      </c>
      <c r="H133" s="0" t="str">
        <f aca="false">gait_events!E5144</f>
        <v>IC</v>
      </c>
      <c r="I133" s="0" t="n">
        <f aca="false">IF(gait_events!F5144&lt;&gt;"",gait_events!F5144,NA())</f>
        <v>868</v>
      </c>
      <c r="J133" s="0" t="n">
        <f aca="false">IF(gait_events!G5144&lt;&gt;"",gait_events!G5144,NA())</f>
        <v>863</v>
      </c>
      <c r="K133" s="0" t="n">
        <f aca="false">I133-J133</f>
        <v>5</v>
      </c>
      <c r="L133" s="0" t="n">
        <f aca="false">K133*5</f>
        <v>25</v>
      </c>
      <c r="M133" s="0" t="n">
        <f aca="false">IF(NOT(ISNA(I133)),1,0)</f>
        <v>1</v>
      </c>
      <c r="N133" s="0" t="n">
        <f aca="false">IF(NOT(ISNA(J133)),1,0)</f>
        <v>1</v>
      </c>
      <c r="O133" s="0" t="n">
        <f aca="false">IF(AND(NOT(ISNA(I133)),NOT(ISNA(J133))),1,0)</f>
        <v>1</v>
      </c>
      <c r="P133" s="0" t="n">
        <f aca="false">IF(AND(NOT(ISNA(I133)),ISNA(J133)),1,0)</f>
        <v>0</v>
      </c>
      <c r="Q133" s="0" t="n">
        <f aca="false">IF(AND(ISNA(I133),NOT(ISNA(J133))),1,0)</f>
        <v>0</v>
      </c>
      <c r="R133" s="0" t="n">
        <f aca="false">IF(SUM(O133:Q133)&lt;&gt;1,"ERROR",1)</f>
        <v>1</v>
      </c>
    </row>
    <row r="134" customFormat="false" ht="12.8" hidden="false" customHeight="false" outlineLevel="0" collapsed="false">
      <c r="A134" s="0" t="str">
        <f aca="false">gait_events!B5145</f>
        <v>pp012</v>
      </c>
      <c r="B134" s="0" t="str">
        <f aca="false">VLOOKUP(A134,participants!A:B,2,0)</f>
        <v>M</v>
      </c>
      <c r="C134" s="0" t="n">
        <f aca="false">VLOOKUP(A134,participants!A:C,3,0)</f>
        <v>76</v>
      </c>
      <c r="D134" s="0" t="str">
        <f aca="false">VLOOKUP(A134,participants!A:F,6,0)</f>
        <v>other</v>
      </c>
      <c r="E134" s="0" t="str">
        <f aca="false">IF(LEN(SUBSTITUTE(gait_events!C5145,"_run-",""))&lt;&gt;LEN(gait_events!C5145),LEFT(RIGHT(gait_events!C5145,LEN(gait_events!C5145)-19),FIND("_run-",RIGHT(gait_events!C5145,LEN(gait_events!C5145)-19),1)-1),RIGHT(gait_events!C5145,LEN(gait_events!C5145)-19))</f>
        <v>Fast</v>
      </c>
      <c r="F134" s="0" t="str">
        <f aca="false">IF(LEN(SUBSTITUTE(gait_events!C5145,"_run-",""))&lt;&gt;LEN(gait_events!C5145),RIGHT(gait_events!C5145,LEN(gait_events!C5145)-FIND("_run-",gait_events!C5145,1)-4),"")</f>
        <v/>
      </c>
      <c r="G134" s="0" t="str">
        <f aca="false">gait_events!D5145</f>
        <v>left_shank</v>
      </c>
      <c r="H134" s="0" t="str">
        <f aca="false">gait_events!E5145</f>
        <v>IC</v>
      </c>
      <c r="I134" s="0" t="e">
        <f aca="false">IF(gait_events!F5145&lt;&gt;"",gait_events!F5145,NA())</f>
        <v>#N/A</v>
      </c>
      <c r="J134" s="0" t="n">
        <f aca="false">IF(gait_events!G5145&lt;&gt;"",gait_events!G5145,NA())</f>
        <v>29</v>
      </c>
      <c r="K134" s="0" t="e">
        <f aca="false">I134-J134</f>
        <v>#N/A</v>
      </c>
      <c r="L134" s="0" t="e">
        <f aca="false">K134*5</f>
        <v>#N/A</v>
      </c>
      <c r="M134" s="0" t="n">
        <f aca="false">IF(NOT(ISNA(I134)),1,0)</f>
        <v>0</v>
      </c>
      <c r="N134" s="0" t="n">
        <f aca="false">IF(NOT(ISNA(J134)),1,0)</f>
        <v>1</v>
      </c>
      <c r="O134" s="0" t="n">
        <f aca="false">IF(AND(NOT(ISNA(I134)),NOT(ISNA(J134))),1,0)</f>
        <v>0</v>
      </c>
      <c r="P134" s="0" t="n">
        <f aca="false">IF(AND(NOT(ISNA(I134)),ISNA(J134)),1,0)</f>
        <v>0</v>
      </c>
      <c r="Q134" s="0" t="n">
        <f aca="false">IF(AND(ISNA(I134),NOT(ISNA(J134))),1,0)</f>
        <v>1</v>
      </c>
      <c r="R134" s="0" t="n">
        <f aca="false">IF(SUM(O134:Q134)&lt;&gt;1,"ERROR",1)</f>
        <v>1</v>
      </c>
    </row>
    <row r="135" customFormat="false" ht="12.8" hidden="false" customHeight="false" outlineLevel="0" collapsed="false">
      <c r="A135" s="0" t="str">
        <f aca="false">gait_events!B5146</f>
        <v>pp012</v>
      </c>
      <c r="B135" s="0" t="str">
        <f aca="false">VLOOKUP(A135,participants!A:B,2,0)</f>
        <v>M</v>
      </c>
      <c r="C135" s="0" t="n">
        <f aca="false">VLOOKUP(A135,participants!A:C,3,0)</f>
        <v>76</v>
      </c>
      <c r="D135" s="0" t="str">
        <f aca="false">VLOOKUP(A135,participants!A:F,6,0)</f>
        <v>other</v>
      </c>
      <c r="E135" s="0" t="str">
        <f aca="false">IF(LEN(SUBSTITUTE(gait_events!C5146,"_run-",""))&lt;&gt;LEN(gait_events!C5146),LEFT(RIGHT(gait_events!C5146,LEN(gait_events!C5146)-19),FIND("_run-",RIGHT(gait_events!C5146,LEN(gait_events!C5146)-19),1)-1),RIGHT(gait_events!C5146,LEN(gait_events!C5146)-19))</f>
        <v>Fast</v>
      </c>
      <c r="F135" s="0" t="str">
        <f aca="false">IF(LEN(SUBSTITUTE(gait_events!C5146,"_run-",""))&lt;&gt;LEN(gait_events!C5146),RIGHT(gait_events!C5146,LEN(gait_events!C5146)-FIND("_run-",gait_events!C5146,1)-4),"")</f>
        <v/>
      </c>
      <c r="G135" s="0" t="str">
        <f aca="false">gait_events!D5146</f>
        <v>left_shank</v>
      </c>
      <c r="H135" s="0" t="str">
        <f aca="false">gait_events!E5146</f>
        <v>FC</v>
      </c>
      <c r="I135" s="0" t="n">
        <f aca="false">IF(gait_events!F5146&lt;&gt;"",gait_events!F5146,NA())</f>
        <v>168</v>
      </c>
      <c r="J135" s="0" t="n">
        <f aca="false">IF(gait_events!G5146&lt;&gt;"",gait_events!G5146,NA())</f>
        <v>169</v>
      </c>
      <c r="K135" s="0" t="n">
        <f aca="false">I135-J135</f>
        <v>-1</v>
      </c>
      <c r="L135" s="0" t="n">
        <f aca="false">K135*5</f>
        <v>-5</v>
      </c>
      <c r="M135" s="0" t="n">
        <f aca="false">IF(NOT(ISNA(I135)),1,0)</f>
        <v>1</v>
      </c>
      <c r="N135" s="0" t="n">
        <f aca="false">IF(NOT(ISNA(J135)),1,0)</f>
        <v>1</v>
      </c>
      <c r="O135" s="0" t="n">
        <f aca="false">IF(AND(NOT(ISNA(I135)),NOT(ISNA(J135))),1,0)</f>
        <v>1</v>
      </c>
      <c r="P135" s="0" t="n">
        <f aca="false">IF(AND(NOT(ISNA(I135)),ISNA(J135)),1,0)</f>
        <v>0</v>
      </c>
      <c r="Q135" s="0" t="n">
        <f aca="false">IF(AND(ISNA(I135),NOT(ISNA(J135))),1,0)</f>
        <v>0</v>
      </c>
      <c r="R135" s="0" t="n">
        <f aca="false">IF(SUM(O135:Q135)&lt;&gt;1,"ERROR",1)</f>
        <v>1</v>
      </c>
    </row>
    <row r="136" customFormat="false" ht="12.8" hidden="false" customHeight="false" outlineLevel="0" collapsed="false">
      <c r="A136" s="0" t="str">
        <f aca="false">gait_events!B5147</f>
        <v>pp012</v>
      </c>
      <c r="B136" s="0" t="str">
        <f aca="false">VLOOKUP(A136,participants!A:B,2,0)</f>
        <v>M</v>
      </c>
      <c r="C136" s="0" t="n">
        <f aca="false">VLOOKUP(A136,participants!A:C,3,0)</f>
        <v>76</v>
      </c>
      <c r="D136" s="0" t="str">
        <f aca="false">VLOOKUP(A136,participants!A:F,6,0)</f>
        <v>other</v>
      </c>
      <c r="E136" s="0" t="str">
        <f aca="false">IF(LEN(SUBSTITUTE(gait_events!C5147,"_run-",""))&lt;&gt;LEN(gait_events!C5147),LEFT(RIGHT(gait_events!C5147,LEN(gait_events!C5147)-19),FIND("_run-",RIGHT(gait_events!C5147,LEN(gait_events!C5147)-19),1)-1),RIGHT(gait_events!C5147,LEN(gait_events!C5147)-19))</f>
        <v>Fast</v>
      </c>
      <c r="F136" s="0" t="str">
        <f aca="false">IF(LEN(SUBSTITUTE(gait_events!C5147,"_run-",""))&lt;&gt;LEN(gait_events!C5147),RIGHT(gait_events!C5147,LEN(gait_events!C5147)-FIND("_run-",gait_events!C5147,1)-4),"")</f>
        <v/>
      </c>
      <c r="G136" s="0" t="str">
        <f aca="false">gait_events!D5147</f>
        <v>left_shank</v>
      </c>
      <c r="H136" s="0" t="str">
        <f aca="false">gait_events!E5147</f>
        <v>FC</v>
      </c>
      <c r="I136" s="0" t="n">
        <f aca="false">IF(gait_events!F5147&lt;&gt;"",gait_events!F5147,NA())</f>
        <v>378</v>
      </c>
      <c r="J136" s="0" t="n">
        <f aca="false">IF(gait_events!G5147&lt;&gt;"",gait_events!G5147,NA())</f>
        <v>379</v>
      </c>
      <c r="K136" s="0" t="n">
        <f aca="false">I136-J136</f>
        <v>-1</v>
      </c>
      <c r="L136" s="0" t="n">
        <f aca="false">K136*5</f>
        <v>-5</v>
      </c>
      <c r="M136" s="0" t="n">
        <f aca="false">IF(NOT(ISNA(I136)),1,0)</f>
        <v>1</v>
      </c>
      <c r="N136" s="0" t="n">
        <f aca="false">IF(NOT(ISNA(J136)),1,0)</f>
        <v>1</v>
      </c>
      <c r="O136" s="0" t="n">
        <f aca="false">IF(AND(NOT(ISNA(I136)),NOT(ISNA(J136))),1,0)</f>
        <v>1</v>
      </c>
      <c r="P136" s="0" t="n">
        <f aca="false">IF(AND(NOT(ISNA(I136)),ISNA(J136)),1,0)</f>
        <v>0</v>
      </c>
      <c r="Q136" s="0" t="n">
        <f aca="false">IF(AND(ISNA(I136),NOT(ISNA(J136))),1,0)</f>
        <v>0</v>
      </c>
      <c r="R136" s="0" t="n">
        <f aca="false">IF(SUM(O136:Q136)&lt;&gt;1,"ERROR",1)</f>
        <v>1</v>
      </c>
    </row>
    <row r="137" customFormat="false" ht="12.8" hidden="false" customHeight="false" outlineLevel="0" collapsed="false">
      <c r="A137" s="0" t="str">
        <f aca="false">gait_events!B5148</f>
        <v>pp012</v>
      </c>
      <c r="B137" s="0" t="str">
        <f aca="false">VLOOKUP(A137,participants!A:B,2,0)</f>
        <v>M</v>
      </c>
      <c r="C137" s="0" t="n">
        <f aca="false">VLOOKUP(A137,participants!A:C,3,0)</f>
        <v>76</v>
      </c>
      <c r="D137" s="0" t="str">
        <f aca="false">VLOOKUP(A137,participants!A:F,6,0)</f>
        <v>other</v>
      </c>
      <c r="E137" s="0" t="str">
        <f aca="false">IF(LEN(SUBSTITUTE(gait_events!C5148,"_run-",""))&lt;&gt;LEN(gait_events!C5148),LEFT(RIGHT(gait_events!C5148,LEN(gait_events!C5148)-19),FIND("_run-",RIGHT(gait_events!C5148,LEN(gait_events!C5148)-19),1)-1),RIGHT(gait_events!C5148,LEN(gait_events!C5148)-19))</f>
        <v>Fast</v>
      </c>
      <c r="F137" s="0" t="str">
        <f aca="false">IF(LEN(SUBSTITUTE(gait_events!C5148,"_run-",""))&lt;&gt;LEN(gait_events!C5148),RIGHT(gait_events!C5148,LEN(gait_events!C5148)-FIND("_run-",gait_events!C5148,1)-4),"")</f>
        <v/>
      </c>
      <c r="G137" s="0" t="str">
        <f aca="false">gait_events!D5148</f>
        <v>left_shank</v>
      </c>
      <c r="H137" s="0" t="str">
        <f aca="false">gait_events!E5148</f>
        <v>FC</v>
      </c>
      <c r="I137" s="0" t="n">
        <f aca="false">IF(gait_events!F5148&lt;&gt;"",gait_events!F5148,NA())</f>
        <v>583</v>
      </c>
      <c r="J137" s="0" t="n">
        <f aca="false">IF(gait_events!G5148&lt;&gt;"",gait_events!G5148,NA())</f>
        <v>585</v>
      </c>
      <c r="K137" s="0" t="n">
        <f aca="false">I137-J137</f>
        <v>-2</v>
      </c>
      <c r="L137" s="0" t="n">
        <f aca="false">K137*5</f>
        <v>-10</v>
      </c>
      <c r="M137" s="0" t="n">
        <f aca="false">IF(NOT(ISNA(I137)),1,0)</f>
        <v>1</v>
      </c>
      <c r="N137" s="0" t="n">
        <f aca="false">IF(NOT(ISNA(J137)),1,0)</f>
        <v>1</v>
      </c>
      <c r="O137" s="0" t="n">
        <f aca="false">IF(AND(NOT(ISNA(I137)),NOT(ISNA(J137))),1,0)</f>
        <v>1</v>
      </c>
      <c r="P137" s="0" t="n">
        <f aca="false">IF(AND(NOT(ISNA(I137)),ISNA(J137)),1,0)</f>
        <v>0</v>
      </c>
      <c r="Q137" s="0" t="n">
        <f aca="false">IF(AND(ISNA(I137),NOT(ISNA(J137))),1,0)</f>
        <v>0</v>
      </c>
      <c r="R137" s="0" t="n">
        <f aca="false">IF(SUM(O137:Q137)&lt;&gt;1,"ERROR",1)</f>
        <v>1</v>
      </c>
    </row>
    <row r="138" customFormat="false" ht="12.8" hidden="false" customHeight="false" outlineLevel="0" collapsed="false">
      <c r="A138" s="0" t="str">
        <f aca="false">gait_events!B5149</f>
        <v>pp012</v>
      </c>
      <c r="B138" s="0" t="str">
        <f aca="false">VLOOKUP(A138,participants!A:B,2,0)</f>
        <v>M</v>
      </c>
      <c r="C138" s="0" t="n">
        <f aca="false">VLOOKUP(A138,participants!A:C,3,0)</f>
        <v>76</v>
      </c>
      <c r="D138" s="0" t="str">
        <f aca="false">VLOOKUP(A138,participants!A:F,6,0)</f>
        <v>other</v>
      </c>
      <c r="E138" s="0" t="str">
        <f aca="false">IF(LEN(SUBSTITUTE(gait_events!C5149,"_run-",""))&lt;&gt;LEN(gait_events!C5149),LEFT(RIGHT(gait_events!C5149,LEN(gait_events!C5149)-19),FIND("_run-",RIGHT(gait_events!C5149,LEN(gait_events!C5149)-19),1)-1),RIGHT(gait_events!C5149,LEN(gait_events!C5149)-19))</f>
        <v>Fast</v>
      </c>
      <c r="F138" s="0" t="str">
        <f aca="false">IF(LEN(SUBSTITUTE(gait_events!C5149,"_run-",""))&lt;&gt;LEN(gait_events!C5149),RIGHT(gait_events!C5149,LEN(gait_events!C5149)-FIND("_run-",gait_events!C5149,1)-4),"")</f>
        <v/>
      </c>
      <c r="G138" s="0" t="str">
        <f aca="false">gait_events!D5149</f>
        <v>left_shank</v>
      </c>
      <c r="H138" s="0" t="str">
        <f aca="false">gait_events!E5149</f>
        <v>FC</v>
      </c>
      <c r="I138" s="0" t="n">
        <f aca="false">IF(gait_events!F5149&lt;&gt;"",gait_events!F5149,NA())</f>
        <v>789</v>
      </c>
      <c r="J138" s="0" t="n">
        <f aca="false">IF(gait_events!G5149&lt;&gt;"",gait_events!G5149,NA())</f>
        <v>787</v>
      </c>
      <c r="K138" s="0" t="n">
        <f aca="false">I138-J138</f>
        <v>2</v>
      </c>
      <c r="L138" s="0" t="n">
        <f aca="false">K138*5</f>
        <v>10</v>
      </c>
      <c r="M138" s="0" t="n">
        <f aca="false">IF(NOT(ISNA(I138)),1,0)</f>
        <v>1</v>
      </c>
      <c r="N138" s="0" t="n">
        <f aca="false">IF(NOT(ISNA(J138)),1,0)</f>
        <v>1</v>
      </c>
      <c r="O138" s="0" t="n">
        <f aca="false">IF(AND(NOT(ISNA(I138)),NOT(ISNA(J138))),1,0)</f>
        <v>1</v>
      </c>
      <c r="P138" s="0" t="n">
        <f aca="false">IF(AND(NOT(ISNA(I138)),ISNA(J138)),1,0)</f>
        <v>0</v>
      </c>
      <c r="Q138" s="0" t="n">
        <f aca="false">IF(AND(ISNA(I138),NOT(ISNA(J138))),1,0)</f>
        <v>0</v>
      </c>
      <c r="R138" s="0" t="n">
        <f aca="false">IF(SUM(O138:Q138)&lt;&gt;1,"ERROR",1)</f>
        <v>1</v>
      </c>
    </row>
    <row r="139" customFormat="false" ht="12.8" hidden="false" customHeight="false" outlineLevel="0" collapsed="false">
      <c r="A139" s="0" t="str">
        <f aca="false">gait_events!B5150</f>
        <v>pp012</v>
      </c>
      <c r="B139" s="0" t="str">
        <f aca="false">VLOOKUP(A139,participants!A:B,2,0)</f>
        <v>M</v>
      </c>
      <c r="C139" s="0" t="n">
        <f aca="false">VLOOKUP(A139,participants!A:C,3,0)</f>
        <v>76</v>
      </c>
      <c r="D139" s="0" t="str">
        <f aca="false">VLOOKUP(A139,participants!A:F,6,0)</f>
        <v>other</v>
      </c>
      <c r="E139" s="0" t="str">
        <f aca="false">IF(LEN(SUBSTITUTE(gait_events!C5150,"_run-",""))&lt;&gt;LEN(gait_events!C5150),LEFT(RIGHT(gait_events!C5150,LEN(gait_events!C5150)-19),FIND("_run-",RIGHT(gait_events!C5150,LEN(gait_events!C5150)-19),1)-1),RIGHT(gait_events!C5150,LEN(gait_events!C5150)-19))</f>
        <v>Fast</v>
      </c>
      <c r="F139" s="0" t="str">
        <f aca="false">IF(LEN(SUBSTITUTE(gait_events!C5150,"_run-",""))&lt;&gt;LEN(gait_events!C5150),RIGHT(gait_events!C5150,LEN(gait_events!C5150)-FIND("_run-",gait_events!C5150,1)-4),"")</f>
        <v/>
      </c>
      <c r="G139" s="0" t="str">
        <f aca="false">gait_events!D5150</f>
        <v>left_shank</v>
      </c>
      <c r="H139" s="0" t="str">
        <f aca="false">gait_events!E5150</f>
        <v>FC</v>
      </c>
      <c r="I139" s="0" t="n">
        <f aca="false">IF(gait_events!F5150&lt;&gt;"",gait_events!F5150,NA())</f>
        <v>1026</v>
      </c>
      <c r="J139" s="0" t="e">
        <f aca="false">IF(gait_events!G5150&lt;&gt;"",gait_events!G5150,NA())</f>
        <v>#N/A</v>
      </c>
      <c r="K139" s="0" t="e">
        <f aca="false">I139-J139</f>
        <v>#N/A</v>
      </c>
      <c r="L139" s="0" t="e">
        <f aca="false">K139*5</f>
        <v>#N/A</v>
      </c>
      <c r="M139" s="0" t="n">
        <f aca="false">IF(NOT(ISNA(I139)),1,0)</f>
        <v>1</v>
      </c>
      <c r="N139" s="0" t="n">
        <f aca="false">IF(NOT(ISNA(J139)),1,0)</f>
        <v>0</v>
      </c>
      <c r="O139" s="0" t="n">
        <f aca="false">IF(AND(NOT(ISNA(I139)),NOT(ISNA(J139))),1,0)</f>
        <v>0</v>
      </c>
      <c r="P139" s="0" t="n">
        <f aca="false">IF(AND(NOT(ISNA(I139)),ISNA(J139)),1,0)</f>
        <v>1</v>
      </c>
      <c r="Q139" s="0" t="n">
        <f aca="false">IF(AND(ISNA(I139),NOT(ISNA(J139))),1,0)</f>
        <v>0</v>
      </c>
      <c r="R139" s="0" t="n">
        <f aca="false">IF(SUM(O139:Q139)&lt;&gt;1,"ERROR",1)</f>
        <v>1</v>
      </c>
    </row>
    <row r="140" customFormat="false" ht="12.8" hidden="false" customHeight="false" outlineLevel="0" collapsed="false">
      <c r="A140" s="0" t="str">
        <f aca="false">gait_events!B5151</f>
        <v>pp012</v>
      </c>
      <c r="B140" s="0" t="str">
        <f aca="false">VLOOKUP(A140,participants!A:B,2,0)</f>
        <v>M</v>
      </c>
      <c r="C140" s="0" t="n">
        <f aca="false">VLOOKUP(A140,participants!A:C,3,0)</f>
        <v>76</v>
      </c>
      <c r="D140" s="0" t="str">
        <f aca="false">VLOOKUP(A140,participants!A:F,6,0)</f>
        <v>other</v>
      </c>
      <c r="E140" s="0" t="str">
        <f aca="false">IF(LEN(SUBSTITUTE(gait_events!C5151,"_run-",""))&lt;&gt;LEN(gait_events!C5151),LEFT(RIGHT(gait_events!C5151,LEN(gait_events!C5151)-19),FIND("_run-",RIGHT(gait_events!C5151,LEN(gait_events!C5151)-19),1)-1),RIGHT(gait_events!C5151,LEN(gait_events!C5151)-19))</f>
        <v>Fast</v>
      </c>
      <c r="F140" s="0" t="str">
        <f aca="false">IF(LEN(SUBSTITUTE(gait_events!C5151,"_run-",""))&lt;&gt;LEN(gait_events!C5151),RIGHT(gait_events!C5151,LEN(gait_events!C5151)-FIND("_run-",gait_events!C5151,1)-4),"")</f>
        <v/>
      </c>
      <c r="G140" s="0" t="str">
        <f aca="false">gait_events!D5151</f>
        <v>right_shank</v>
      </c>
      <c r="H140" s="0" t="str">
        <f aca="false">gait_events!E5151</f>
        <v>IC</v>
      </c>
      <c r="I140" s="0" t="n">
        <f aca="false">IF(gait_events!F5151&lt;&gt;"",gait_events!F5151,NA())</f>
        <v>138</v>
      </c>
      <c r="J140" s="0" t="n">
        <f aca="false">IF(gait_events!G5151&lt;&gt;"",gait_events!G5151,NA())</f>
        <v>135</v>
      </c>
      <c r="K140" s="0" t="n">
        <f aca="false">I140-J140</f>
        <v>3</v>
      </c>
      <c r="L140" s="0" t="n">
        <f aca="false">K140*5</f>
        <v>15</v>
      </c>
      <c r="M140" s="0" t="n">
        <f aca="false">IF(NOT(ISNA(I140)),1,0)</f>
        <v>1</v>
      </c>
      <c r="N140" s="0" t="n">
        <f aca="false">IF(NOT(ISNA(J140)),1,0)</f>
        <v>1</v>
      </c>
      <c r="O140" s="0" t="n">
        <f aca="false">IF(AND(NOT(ISNA(I140)),NOT(ISNA(J140))),1,0)</f>
        <v>1</v>
      </c>
      <c r="P140" s="0" t="n">
        <f aca="false">IF(AND(NOT(ISNA(I140)),ISNA(J140)),1,0)</f>
        <v>0</v>
      </c>
      <c r="Q140" s="0" t="n">
        <f aca="false">IF(AND(ISNA(I140),NOT(ISNA(J140))),1,0)</f>
        <v>0</v>
      </c>
      <c r="R140" s="0" t="n">
        <f aca="false">IF(SUM(O140:Q140)&lt;&gt;1,"ERROR",1)</f>
        <v>1</v>
      </c>
    </row>
    <row r="141" customFormat="false" ht="12.8" hidden="false" customHeight="false" outlineLevel="0" collapsed="false">
      <c r="A141" s="0" t="str">
        <f aca="false">gait_events!B5152</f>
        <v>pp012</v>
      </c>
      <c r="B141" s="0" t="str">
        <f aca="false">VLOOKUP(A141,participants!A:B,2,0)</f>
        <v>M</v>
      </c>
      <c r="C141" s="0" t="n">
        <f aca="false">VLOOKUP(A141,participants!A:C,3,0)</f>
        <v>76</v>
      </c>
      <c r="D141" s="0" t="str">
        <f aca="false">VLOOKUP(A141,participants!A:F,6,0)</f>
        <v>other</v>
      </c>
      <c r="E141" s="0" t="str">
        <f aca="false">IF(LEN(SUBSTITUTE(gait_events!C5152,"_run-",""))&lt;&gt;LEN(gait_events!C5152),LEFT(RIGHT(gait_events!C5152,LEN(gait_events!C5152)-19),FIND("_run-",RIGHT(gait_events!C5152,LEN(gait_events!C5152)-19),1)-1),RIGHT(gait_events!C5152,LEN(gait_events!C5152)-19))</f>
        <v>Fast</v>
      </c>
      <c r="F141" s="0" t="str">
        <f aca="false">IF(LEN(SUBSTITUTE(gait_events!C5152,"_run-",""))&lt;&gt;LEN(gait_events!C5152),RIGHT(gait_events!C5152,LEN(gait_events!C5152)-FIND("_run-",gait_events!C5152,1)-4),"")</f>
        <v/>
      </c>
      <c r="G141" s="0" t="str">
        <f aca="false">gait_events!D5152</f>
        <v>right_shank</v>
      </c>
      <c r="H141" s="0" t="str">
        <f aca="false">gait_events!E5152</f>
        <v>IC</v>
      </c>
      <c r="I141" s="0" t="n">
        <f aca="false">IF(gait_events!F5152&lt;&gt;"",gait_events!F5152,NA())</f>
        <v>353</v>
      </c>
      <c r="J141" s="0" t="n">
        <f aca="false">IF(gait_events!G5152&lt;&gt;"",gait_events!G5152,NA())</f>
        <v>353</v>
      </c>
      <c r="K141" s="0" t="n">
        <f aca="false">I141-J141</f>
        <v>0</v>
      </c>
      <c r="L141" s="0" t="n">
        <f aca="false">K141*5</f>
        <v>0</v>
      </c>
      <c r="M141" s="0" t="n">
        <f aca="false">IF(NOT(ISNA(I141)),1,0)</f>
        <v>1</v>
      </c>
      <c r="N141" s="0" t="n">
        <f aca="false">IF(NOT(ISNA(J141)),1,0)</f>
        <v>1</v>
      </c>
      <c r="O141" s="0" t="n">
        <f aca="false">IF(AND(NOT(ISNA(I141)),NOT(ISNA(J141))),1,0)</f>
        <v>1</v>
      </c>
      <c r="P141" s="0" t="n">
        <f aca="false">IF(AND(NOT(ISNA(I141)),ISNA(J141)),1,0)</f>
        <v>0</v>
      </c>
      <c r="Q141" s="0" t="n">
        <f aca="false">IF(AND(ISNA(I141),NOT(ISNA(J141))),1,0)</f>
        <v>0</v>
      </c>
      <c r="R141" s="0" t="n">
        <f aca="false">IF(SUM(O141:Q141)&lt;&gt;1,"ERROR",1)</f>
        <v>1</v>
      </c>
    </row>
    <row r="142" customFormat="false" ht="12.8" hidden="false" customHeight="false" outlineLevel="0" collapsed="false">
      <c r="A142" s="0" t="str">
        <f aca="false">gait_events!B5153</f>
        <v>pp012</v>
      </c>
      <c r="B142" s="0" t="str">
        <f aca="false">VLOOKUP(A142,participants!A:B,2,0)</f>
        <v>M</v>
      </c>
      <c r="C142" s="0" t="n">
        <f aca="false">VLOOKUP(A142,participants!A:C,3,0)</f>
        <v>76</v>
      </c>
      <c r="D142" s="0" t="str">
        <f aca="false">VLOOKUP(A142,participants!A:F,6,0)</f>
        <v>other</v>
      </c>
      <c r="E142" s="0" t="str">
        <f aca="false">IF(LEN(SUBSTITUTE(gait_events!C5153,"_run-",""))&lt;&gt;LEN(gait_events!C5153),LEFT(RIGHT(gait_events!C5153,LEN(gait_events!C5153)-19),FIND("_run-",RIGHT(gait_events!C5153,LEN(gait_events!C5153)-19),1)-1),RIGHT(gait_events!C5153,LEN(gait_events!C5153)-19))</f>
        <v>Fast</v>
      </c>
      <c r="F142" s="0" t="str">
        <f aca="false">IF(LEN(SUBSTITUTE(gait_events!C5153,"_run-",""))&lt;&gt;LEN(gait_events!C5153),RIGHT(gait_events!C5153,LEN(gait_events!C5153)-FIND("_run-",gait_events!C5153,1)-4),"")</f>
        <v/>
      </c>
      <c r="G142" s="0" t="str">
        <f aca="false">gait_events!D5153</f>
        <v>right_shank</v>
      </c>
      <c r="H142" s="0" t="str">
        <f aca="false">gait_events!E5153</f>
        <v>IC</v>
      </c>
      <c r="I142" s="0" t="n">
        <f aca="false">IF(gait_events!F5153&lt;&gt;"",gait_events!F5153,NA())</f>
        <v>556</v>
      </c>
      <c r="J142" s="0" t="n">
        <f aca="false">IF(gait_events!G5153&lt;&gt;"",gait_events!G5153,NA())</f>
        <v>553</v>
      </c>
      <c r="K142" s="0" t="n">
        <f aca="false">I142-J142</f>
        <v>3</v>
      </c>
      <c r="L142" s="0" t="n">
        <f aca="false">K142*5</f>
        <v>15</v>
      </c>
      <c r="M142" s="0" t="n">
        <f aca="false">IF(NOT(ISNA(I142)),1,0)</f>
        <v>1</v>
      </c>
      <c r="N142" s="0" t="n">
        <f aca="false">IF(NOT(ISNA(J142)),1,0)</f>
        <v>1</v>
      </c>
      <c r="O142" s="0" t="n">
        <f aca="false">IF(AND(NOT(ISNA(I142)),NOT(ISNA(J142))),1,0)</f>
        <v>1</v>
      </c>
      <c r="P142" s="0" t="n">
        <f aca="false">IF(AND(NOT(ISNA(I142)),ISNA(J142)),1,0)</f>
        <v>0</v>
      </c>
      <c r="Q142" s="0" t="n">
        <f aca="false">IF(AND(ISNA(I142),NOT(ISNA(J142))),1,0)</f>
        <v>0</v>
      </c>
      <c r="R142" s="0" t="n">
        <f aca="false">IF(SUM(O142:Q142)&lt;&gt;1,"ERROR",1)</f>
        <v>1</v>
      </c>
    </row>
    <row r="143" customFormat="false" ht="12.8" hidden="false" customHeight="false" outlineLevel="0" collapsed="false">
      <c r="A143" s="0" t="str">
        <f aca="false">gait_events!B5154</f>
        <v>pp012</v>
      </c>
      <c r="B143" s="0" t="str">
        <f aca="false">VLOOKUP(A143,participants!A:B,2,0)</f>
        <v>M</v>
      </c>
      <c r="C143" s="0" t="n">
        <f aca="false">VLOOKUP(A143,participants!A:C,3,0)</f>
        <v>76</v>
      </c>
      <c r="D143" s="0" t="str">
        <f aca="false">VLOOKUP(A143,participants!A:F,6,0)</f>
        <v>other</v>
      </c>
      <c r="E143" s="0" t="str">
        <f aca="false">IF(LEN(SUBSTITUTE(gait_events!C5154,"_run-",""))&lt;&gt;LEN(gait_events!C5154),LEFT(RIGHT(gait_events!C5154,LEN(gait_events!C5154)-19),FIND("_run-",RIGHT(gait_events!C5154,LEN(gait_events!C5154)-19),1)-1),RIGHT(gait_events!C5154,LEN(gait_events!C5154)-19))</f>
        <v>Fast</v>
      </c>
      <c r="F143" s="0" t="str">
        <f aca="false">IF(LEN(SUBSTITUTE(gait_events!C5154,"_run-",""))&lt;&gt;LEN(gait_events!C5154),RIGHT(gait_events!C5154,LEN(gait_events!C5154)-FIND("_run-",gait_events!C5154,1)-4),"")</f>
        <v/>
      </c>
      <c r="G143" s="0" t="str">
        <f aca="false">gait_events!D5154</f>
        <v>right_shank</v>
      </c>
      <c r="H143" s="0" t="str">
        <f aca="false">gait_events!E5154</f>
        <v>IC</v>
      </c>
      <c r="I143" s="0" t="n">
        <f aca="false">IF(gait_events!F5154&lt;&gt;"",gait_events!F5154,NA())</f>
        <v>764</v>
      </c>
      <c r="J143" s="0" t="n">
        <f aca="false">IF(gait_events!G5154&lt;&gt;"",gait_events!G5154,NA())</f>
        <v>763</v>
      </c>
      <c r="K143" s="0" t="n">
        <f aca="false">I143-J143</f>
        <v>1</v>
      </c>
      <c r="L143" s="0" t="n">
        <f aca="false">K143*5</f>
        <v>5</v>
      </c>
      <c r="M143" s="0" t="n">
        <f aca="false">IF(NOT(ISNA(I143)),1,0)</f>
        <v>1</v>
      </c>
      <c r="N143" s="0" t="n">
        <f aca="false">IF(NOT(ISNA(J143)),1,0)</f>
        <v>1</v>
      </c>
      <c r="O143" s="0" t="n">
        <f aca="false">IF(AND(NOT(ISNA(I143)),NOT(ISNA(J143))),1,0)</f>
        <v>1</v>
      </c>
      <c r="P143" s="0" t="n">
        <f aca="false">IF(AND(NOT(ISNA(I143)),ISNA(J143)),1,0)</f>
        <v>0</v>
      </c>
      <c r="Q143" s="0" t="n">
        <f aca="false">IF(AND(ISNA(I143),NOT(ISNA(J143))),1,0)</f>
        <v>0</v>
      </c>
      <c r="R143" s="0" t="n">
        <f aca="false">IF(SUM(O143:Q143)&lt;&gt;1,"ERROR",1)</f>
        <v>1</v>
      </c>
    </row>
    <row r="144" customFormat="false" ht="12.8" hidden="false" customHeight="false" outlineLevel="0" collapsed="false">
      <c r="A144" s="0" t="str">
        <f aca="false">gait_events!B5155</f>
        <v>pp012</v>
      </c>
      <c r="B144" s="0" t="str">
        <f aca="false">VLOOKUP(A144,participants!A:B,2,0)</f>
        <v>M</v>
      </c>
      <c r="C144" s="0" t="n">
        <f aca="false">VLOOKUP(A144,participants!A:C,3,0)</f>
        <v>76</v>
      </c>
      <c r="D144" s="0" t="str">
        <f aca="false">VLOOKUP(A144,participants!A:F,6,0)</f>
        <v>other</v>
      </c>
      <c r="E144" s="0" t="str">
        <f aca="false">IF(LEN(SUBSTITUTE(gait_events!C5155,"_run-",""))&lt;&gt;LEN(gait_events!C5155),LEFT(RIGHT(gait_events!C5155,LEN(gait_events!C5155)-19),FIND("_run-",RIGHT(gait_events!C5155,LEN(gait_events!C5155)-19),1)-1),RIGHT(gait_events!C5155,LEN(gait_events!C5155)-19))</f>
        <v>Fast</v>
      </c>
      <c r="F144" s="0" t="str">
        <f aca="false">IF(LEN(SUBSTITUTE(gait_events!C5155,"_run-",""))&lt;&gt;LEN(gait_events!C5155),RIGHT(gait_events!C5155,LEN(gait_events!C5155)-FIND("_run-",gait_events!C5155,1)-4),"")</f>
        <v/>
      </c>
      <c r="G144" s="0" t="str">
        <f aca="false">gait_events!D5155</f>
        <v>right_shank</v>
      </c>
      <c r="H144" s="0" t="str">
        <f aca="false">gait_events!E5155</f>
        <v>IC</v>
      </c>
      <c r="I144" s="0" t="n">
        <f aca="false">IF(gait_events!F5155&lt;&gt;"",gait_events!F5155,NA())</f>
        <v>1010</v>
      </c>
      <c r="J144" s="0" t="n">
        <f aca="false">IF(gait_events!G5155&lt;&gt;"",gait_events!G5155,NA())</f>
        <v>1006</v>
      </c>
      <c r="K144" s="0" t="n">
        <f aca="false">I144-J144</f>
        <v>4</v>
      </c>
      <c r="L144" s="0" t="n">
        <f aca="false">K144*5</f>
        <v>20</v>
      </c>
      <c r="M144" s="0" t="n">
        <f aca="false">IF(NOT(ISNA(I144)),1,0)</f>
        <v>1</v>
      </c>
      <c r="N144" s="0" t="n">
        <f aca="false">IF(NOT(ISNA(J144)),1,0)</f>
        <v>1</v>
      </c>
      <c r="O144" s="0" t="n">
        <f aca="false">IF(AND(NOT(ISNA(I144)),NOT(ISNA(J144))),1,0)</f>
        <v>1</v>
      </c>
      <c r="P144" s="0" t="n">
        <f aca="false">IF(AND(NOT(ISNA(I144)),ISNA(J144)),1,0)</f>
        <v>0</v>
      </c>
      <c r="Q144" s="0" t="n">
        <f aca="false">IF(AND(ISNA(I144),NOT(ISNA(J144))),1,0)</f>
        <v>0</v>
      </c>
      <c r="R144" s="0" t="n">
        <f aca="false">IF(SUM(O144:Q144)&lt;&gt;1,"ERROR",1)</f>
        <v>1</v>
      </c>
    </row>
    <row r="145" customFormat="false" ht="12.8" hidden="false" customHeight="false" outlineLevel="0" collapsed="false">
      <c r="A145" s="0" t="str">
        <f aca="false">gait_events!B5156</f>
        <v>pp012</v>
      </c>
      <c r="B145" s="0" t="str">
        <f aca="false">VLOOKUP(A145,participants!A:B,2,0)</f>
        <v>M</v>
      </c>
      <c r="C145" s="0" t="n">
        <f aca="false">VLOOKUP(A145,participants!A:C,3,0)</f>
        <v>76</v>
      </c>
      <c r="D145" s="0" t="str">
        <f aca="false">VLOOKUP(A145,participants!A:F,6,0)</f>
        <v>other</v>
      </c>
      <c r="E145" s="0" t="str">
        <f aca="false">IF(LEN(SUBSTITUTE(gait_events!C5156,"_run-",""))&lt;&gt;LEN(gait_events!C5156),LEFT(RIGHT(gait_events!C5156,LEN(gait_events!C5156)-19),FIND("_run-",RIGHT(gait_events!C5156,LEN(gait_events!C5156)-19),1)-1),RIGHT(gait_events!C5156,LEN(gait_events!C5156)-19))</f>
        <v>Fast</v>
      </c>
      <c r="F145" s="0" t="str">
        <f aca="false">IF(LEN(SUBSTITUTE(gait_events!C5156,"_run-",""))&lt;&gt;LEN(gait_events!C5156),RIGHT(gait_events!C5156,LEN(gait_events!C5156)-FIND("_run-",gait_events!C5156,1)-4),"")</f>
        <v/>
      </c>
      <c r="G145" s="0" t="str">
        <f aca="false">gait_events!D5156</f>
        <v>right_shank</v>
      </c>
      <c r="H145" s="0" t="str">
        <f aca="false">gait_events!E5156</f>
        <v>FC</v>
      </c>
      <c r="I145" s="0" t="n">
        <f aca="false">IF(gait_events!F5156&lt;&gt;"",gait_events!F5156,NA())</f>
        <v>64</v>
      </c>
      <c r="J145" s="0" t="n">
        <f aca="false">IF(gait_events!G5156&lt;&gt;"",gait_events!G5156,NA())</f>
        <v>63</v>
      </c>
      <c r="K145" s="0" t="n">
        <f aca="false">I145-J145</f>
        <v>1</v>
      </c>
      <c r="L145" s="0" t="n">
        <f aca="false">K145*5</f>
        <v>5</v>
      </c>
      <c r="M145" s="0" t="n">
        <f aca="false">IF(NOT(ISNA(I145)),1,0)</f>
        <v>1</v>
      </c>
      <c r="N145" s="0" t="n">
        <f aca="false">IF(NOT(ISNA(J145)),1,0)</f>
        <v>1</v>
      </c>
      <c r="O145" s="0" t="n">
        <f aca="false">IF(AND(NOT(ISNA(I145)),NOT(ISNA(J145))),1,0)</f>
        <v>1</v>
      </c>
      <c r="P145" s="0" t="n">
        <f aca="false">IF(AND(NOT(ISNA(I145)),ISNA(J145)),1,0)</f>
        <v>0</v>
      </c>
      <c r="Q145" s="0" t="n">
        <f aca="false">IF(AND(ISNA(I145),NOT(ISNA(J145))),1,0)</f>
        <v>0</v>
      </c>
      <c r="R145" s="0" t="n">
        <f aca="false">IF(SUM(O145:Q145)&lt;&gt;1,"ERROR",1)</f>
        <v>1</v>
      </c>
    </row>
    <row r="146" customFormat="false" ht="12.8" hidden="false" customHeight="false" outlineLevel="0" collapsed="false">
      <c r="A146" s="0" t="str">
        <f aca="false">gait_events!B5157</f>
        <v>pp012</v>
      </c>
      <c r="B146" s="0" t="str">
        <f aca="false">VLOOKUP(A146,participants!A:B,2,0)</f>
        <v>M</v>
      </c>
      <c r="C146" s="0" t="n">
        <f aca="false">VLOOKUP(A146,participants!A:C,3,0)</f>
        <v>76</v>
      </c>
      <c r="D146" s="0" t="str">
        <f aca="false">VLOOKUP(A146,participants!A:F,6,0)</f>
        <v>other</v>
      </c>
      <c r="E146" s="0" t="str">
        <f aca="false">IF(LEN(SUBSTITUTE(gait_events!C5157,"_run-",""))&lt;&gt;LEN(gait_events!C5157),LEFT(RIGHT(gait_events!C5157,LEN(gait_events!C5157)-19),FIND("_run-",RIGHT(gait_events!C5157,LEN(gait_events!C5157)-19),1)-1),RIGHT(gait_events!C5157,LEN(gait_events!C5157)-19))</f>
        <v>Fast</v>
      </c>
      <c r="F146" s="0" t="str">
        <f aca="false">IF(LEN(SUBSTITUTE(gait_events!C5157,"_run-",""))&lt;&gt;LEN(gait_events!C5157),RIGHT(gait_events!C5157,LEN(gait_events!C5157)-FIND("_run-",gait_events!C5157,1)-4),"")</f>
        <v/>
      </c>
      <c r="G146" s="0" t="str">
        <f aca="false">gait_events!D5157</f>
        <v>right_shank</v>
      </c>
      <c r="H146" s="0" t="str">
        <f aca="false">gait_events!E5157</f>
        <v>FC</v>
      </c>
      <c r="I146" s="0" t="n">
        <f aca="false">IF(gait_events!F5157&lt;&gt;"",gait_events!F5157,NA())</f>
        <v>270</v>
      </c>
      <c r="J146" s="0" t="n">
        <f aca="false">IF(gait_events!G5157&lt;&gt;"",gait_events!G5157,NA())</f>
        <v>270</v>
      </c>
      <c r="K146" s="0" t="n">
        <f aca="false">I146-J146</f>
        <v>0</v>
      </c>
      <c r="L146" s="0" t="n">
        <f aca="false">K146*5</f>
        <v>0</v>
      </c>
      <c r="M146" s="0" t="n">
        <f aca="false">IF(NOT(ISNA(I146)),1,0)</f>
        <v>1</v>
      </c>
      <c r="N146" s="0" t="n">
        <f aca="false">IF(NOT(ISNA(J146)),1,0)</f>
        <v>1</v>
      </c>
      <c r="O146" s="0" t="n">
        <f aca="false">IF(AND(NOT(ISNA(I146)),NOT(ISNA(J146))),1,0)</f>
        <v>1</v>
      </c>
      <c r="P146" s="0" t="n">
        <f aca="false">IF(AND(NOT(ISNA(I146)),ISNA(J146)),1,0)</f>
        <v>0</v>
      </c>
      <c r="Q146" s="0" t="n">
        <f aca="false">IF(AND(ISNA(I146),NOT(ISNA(J146))),1,0)</f>
        <v>0</v>
      </c>
      <c r="R146" s="0" t="n">
        <f aca="false">IF(SUM(O146:Q146)&lt;&gt;1,"ERROR",1)</f>
        <v>1</v>
      </c>
    </row>
    <row r="147" customFormat="false" ht="12.8" hidden="false" customHeight="false" outlineLevel="0" collapsed="false">
      <c r="A147" s="0" t="str">
        <f aca="false">gait_events!B5158</f>
        <v>pp012</v>
      </c>
      <c r="B147" s="0" t="str">
        <f aca="false">VLOOKUP(A147,participants!A:B,2,0)</f>
        <v>M</v>
      </c>
      <c r="C147" s="0" t="n">
        <f aca="false">VLOOKUP(A147,participants!A:C,3,0)</f>
        <v>76</v>
      </c>
      <c r="D147" s="0" t="str">
        <f aca="false">VLOOKUP(A147,participants!A:F,6,0)</f>
        <v>other</v>
      </c>
      <c r="E147" s="0" t="str">
        <f aca="false">IF(LEN(SUBSTITUTE(gait_events!C5158,"_run-",""))&lt;&gt;LEN(gait_events!C5158),LEFT(RIGHT(gait_events!C5158,LEN(gait_events!C5158)-19),FIND("_run-",RIGHT(gait_events!C5158,LEN(gait_events!C5158)-19),1)-1),RIGHT(gait_events!C5158,LEN(gait_events!C5158)-19))</f>
        <v>Fast</v>
      </c>
      <c r="F147" s="0" t="str">
        <f aca="false">IF(LEN(SUBSTITUTE(gait_events!C5158,"_run-",""))&lt;&gt;LEN(gait_events!C5158),RIGHT(gait_events!C5158,LEN(gait_events!C5158)-FIND("_run-",gait_events!C5158,1)-4),"")</f>
        <v/>
      </c>
      <c r="G147" s="0" t="str">
        <f aca="false">gait_events!D5158</f>
        <v>right_shank</v>
      </c>
      <c r="H147" s="0" t="str">
        <f aca="false">gait_events!E5158</f>
        <v>FC</v>
      </c>
      <c r="I147" s="0" t="n">
        <f aca="false">IF(gait_events!F5158&lt;&gt;"",gait_events!F5158,NA())</f>
        <v>478</v>
      </c>
      <c r="J147" s="0" t="n">
        <f aca="false">IF(gait_events!G5158&lt;&gt;"",gait_events!G5158,NA())</f>
        <v>479</v>
      </c>
      <c r="K147" s="0" t="n">
        <f aca="false">I147-J147</f>
        <v>-1</v>
      </c>
      <c r="L147" s="0" t="n">
        <f aca="false">K147*5</f>
        <v>-5</v>
      </c>
      <c r="M147" s="0" t="n">
        <f aca="false">IF(NOT(ISNA(I147)),1,0)</f>
        <v>1</v>
      </c>
      <c r="N147" s="0" t="n">
        <f aca="false">IF(NOT(ISNA(J147)),1,0)</f>
        <v>1</v>
      </c>
      <c r="O147" s="0" t="n">
        <f aca="false">IF(AND(NOT(ISNA(I147)),NOT(ISNA(J147))),1,0)</f>
        <v>1</v>
      </c>
      <c r="P147" s="0" t="n">
        <f aca="false">IF(AND(NOT(ISNA(I147)),ISNA(J147)),1,0)</f>
        <v>0</v>
      </c>
      <c r="Q147" s="0" t="n">
        <f aca="false">IF(AND(ISNA(I147),NOT(ISNA(J147))),1,0)</f>
        <v>0</v>
      </c>
      <c r="R147" s="0" t="n">
        <f aca="false">IF(SUM(O147:Q147)&lt;&gt;1,"ERROR",1)</f>
        <v>1</v>
      </c>
    </row>
    <row r="148" customFormat="false" ht="12.8" hidden="false" customHeight="false" outlineLevel="0" collapsed="false">
      <c r="A148" s="0" t="str">
        <f aca="false">gait_events!B5159</f>
        <v>pp012</v>
      </c>
      <c r="B148" s="0" t="str">
        <f aca="false">VLOOKUP(A148,participants!A:B,2,0)</f>
        <v>M</v>
      </c>
      <c r="C148" s="0" t="n">
        <f aca="false">VLOOKUP(A148,participants!A:C,3,0)</f>
        <v>76</v>
      </c>
      <c r="D148" s="0" t="str">
        <f aca="false">VLOOKUP(A148,participants!A:F,6,0)</f>
        <v>other</v>
      </c>
      <c r="E148" s="0" t="str">
        <f aca="false">IF(LEN(SUBSTITUTE(gait_events!C5159,"_run-",""))&lt;&gt;LEN(gait_events!C5159),LEFT(RIGHT(gait_events!C5159,LEN(gait_events!C5159)-19),FIND("_run-",RIGHT(gait_events!C5159,LEN(gait_events!C5159)-19),1)-1),RIGHT(gait_events!C5159,LEN(gait_events!C5159)-19))</f>
        <v>Fast</v>
      </c>
      <c r="F148" s="0" t="str">
        <f aca="false">IF(LEN(SUBSTITUTE(gait_events!C5159,"_run-",""))&lt;&gt;LEN(gait_events!C5159),RIGHT(gait_events!C5159,LEN(gait_events!C5159)-FIND("_run-",gait_events!C5159,1)-4),"")</f>
        <v/>
      </c>
      <c r="G148" s="0" t="str">
        <f aca="false">gait_events!D5159</f>
        <v>right_shank</v>
      </c>
      <c r="H148" s="0" t="str">
        <f aca="false">gait_events!E5159</f>
        <v>FC</v>
      </c>
      <c r="I148" s="0" t="n">
        <f aca="false">IF(gait_events!F5159&lt;&gt;"",gait_events!F5159,NA())</f>
        <v>687</v>
      </c>
      <c r="J148" s="0" t="n">
        <f aca="false">IF(gait_events!G5159&lt;&gt;"",gait_events!G5159,NA())</f>
        <v>686</v>
      </c>
      <c r="K148" s="0" t="n">
        <f aca="false">I148-J148</f>
        <v>1</v>
      </c>
      <c r="L148" s="0" t="n">
        <f aca="false">K148*5</f>
        <v>5</v>
      </c>
      <c r="M148" s="0" t="n">
        <f aca="false">IF(NOT(ISNA(I148)),1,0)</f>
        <v>1</v>
      </c>
      <c r="N148" s="0" t="n">
        <f aca="false">IF(NOT(ISNA(J148)),1,0)</f>
        <v>1</v>
      </c>
      <c r="O148" s="0" t="n">
        <f aca="false">IF(AND(NOT(ISNA(I148)),NOT(ISNA(J148))),1,0)</f>
        <v>1</v>
      </c>
      <c r="P148" s="0" t="n">
        <f aca="false">IF(AND(NOT(ISNA(I148)),ISNA(J148)),1,0)</f>
        <v>0</v>
      </c>
      <c r="Q148" s="0" t="n">
        <f aca="false">IF(AND(ISNA(I148),NOT(ISNA(J148))),1,0)</f>
        <v>0</v>
      </c>
      <c r="R148" s="0" t="n">
        <f aca="false">IF(SUM(O148:Q148)&lt;&gt;1,"ERROR",1)</f>
        <v>1</v>
      </c>
    </row>
    <row r="149" customFormat="false" ht="12.8" hidden="false" customHeight="false" outlineLevel="0" collapsed="false">
      <c r="A149" s="0" t="str">
        <f aca="false">gait_events!B5160</f>
        <v>pp012</v>
      </c>
      <c r="B149" s="0" t="str">
        <f aca="false">VLOOKUP(A149,participants!A:B,2,0)</f>
        <v>M</v>
      </c>
      <c r="C149" s="0" t="n">
        <f aca="false">VLOOKUP(A149,participants!A:C,3,0)</f>
        <v>76</v>
      </c>
      <c r="D149" s="0" t="str">
        <f aca="false">VLOOKUP(A149,participants!A:F,6,0)</f>
        <v>other</v>
      </c>
      <c r="E149" s="0" t="str">
        <f aca="false">IF(LEN(SUBSTITUTE(gait_events!C5160,"_run-",""))&lt;&gt;LEN(gait_events!C5160),LEFT(RIGHT(gait_events!C5160,LEN(gait_events!C5160)-19),FIND("_run-",RIGHT(gait_events!C5160,LEN(gait_events!C5160)-19),1)-1),RIGHT(gait_events!C5160,LEN(gait_events!C5160)-19))</f>
        <v>Fast</v>
      </c>
      <c r="F149" s="0" t="str">
        <f aca="false">IF(LEN(SUBSTITUTE(gait_events!C5160,"_run-",""))&lt;&gt;LEN(gait_events!C5160),RIGHT(gait_events!C5160,LEN(gait_events!C5160)-FIND("_run-",gait_events!C5160,1)-4),"")</f>
        <v/>
      </c>
      <c r="G149" s="0" t="str">
        <f aca="false">gait_events!D5160</f>
        <v>right_shank</v>
      </c>
      <c r="H149" s="0" t="str">
        <f aca="false">gait_events!E5160</f>
        <v>FC</v>
      </c>
      <c r="I149" s="0" t="n">
        <f aca="false">IF(gait_events!F5160&lt;&gt;"",gait_events!F5160,NA())</f>
        <v>889</v>
      </c>
      <c r="J149" s="0" t="n">
        <f aca="false">IF(gait_events!G5160&lt;&gt;"",gait_events!G5160,NA())</f>
        <v>894</v>
      </c>
      <c r="K149" s="0" t="n">
        <f aca="false">I149-J149</f>
        <v>-5</v>
      </c>
      <c r="L149" s="0" t="n">
        <f aca="false">K149*5</f>
        <v>-25</v>
      </c>
      <c r="M149" s="0" t="n">
        <f aca="false">IF(NOT(ISNA(I149)),1,0)</f>
        <v>1</v>
      </c>
      <c r="N149" s="0" t="n">
        <f aca="false">IF(NOT(ISNA(J149)),1,0)</f>
        <v>1</v>
      </c>
      <c r="O149" s="0" t="n">
        <f aca="false">IF(AND(NOT(ISNA(I149)),NOT(ISNA(J149))),1,0)</f>
        <v>1</v>
      </c>
      <c r="P149" s="0" t="n">
        <f aca="false">IF(AND(NOT(ISNA(I149)),ISNA(J149)),1,0)</f>
        <v>0</v>
      </c>
      <c r="Q149" s="0" t="n">
        <f aca="false">IF(AND(ISNA(I149),NOT(ISNA(J149))),1,0)</f>
        <v>0</v>
      </c>
      <c r="R149" s="0" t="n">
        <f aca="false">IF(SUM(O149:Q149)&lt;&gt;1,"ERROR",1)</f>
        <v>1</v>
      </c>
    </row>
    <row r="150" customFormat="false" ht="12.8" hidden="false" customHeight="false" outlineLevel="0" collapsed="false">
      <c r="A150" s="0" t="str">
        <f aca="false">gait_events!B5161</f>
        <v>pp012</v>
      </c>
      <c r="B150" s="0" t="str">
        <f aca="false">VLOOKUP(A150,participants!A:B,2,0)</f>
        <v>M</v>
      </c>
      <c r="C150" s="0" t="n">
        <f aca="false">VLOOKUP(A150,participants!A:C,3,0)</f>
        <v>76</v>
      </c>
      <c r="D150" s="0" t="str">
        <f aca="false">VLOOKUP(A150,participants!A:F,6,0)</f>
        <v>other</v>
      </c>
      <c r="E150" s="0" t="str">
        <f aca="false">IF(LEN(SUBSTITUTE(gait_events!C5161,"_run-",""))&lt;&gt;LEN(gait_events!C5161),LEFT(RIGHT(gait_events!C5161,LEN(gait_events!C5161)-19),FIND("_run-",RIGHT(gait_events!C5161,LEN(gait_events!C5161)-19),1)-1),RIGHT(gait_events!C5161,LEN(gait_events!C5161)-19))</f>
        <v>Preferred</v>
      </c>
      <c r="F150" s="0" t="str">
        <f aca="false">IF(LEN(SUBSTITUTE(gait_events!C5161,"_run-",""))&lt;&gt;LEN(gait_events!C5161),RIGHT(gait_events!C5161,LEN(gait_events!C5161)-FIND("_run-",gait_events!C5161,1)-4),"")</f>
        <v/>
      </c>
      <c r="G150" s="0" t="str">
        <f aca="false">gait_events!D5161</f>
        <v>left_ankle</v>
      </c>
      <c r="H150" s="0" t="str">
        <f aca="false">gait_events!E5161</f>
        <v>IC</v>
      </c>
      <c r="I150" s="0" t="n">
        <f aca="false">IF(gait_events!F5161&lt;&gt;"",gait_events!F5161,NA())</f>
        <v>259</v>
      </c>
      <c r="J150" s="0" t="n">
        <f aca="false">IF(gait_events!G5161&lt;&gt;"",gait_events!G5161,NA())</f>
        <v>257</v>
      </c>
      <c r="K150" s="0" t="n">
        <f aca="false">I150-J150</f>
        <v>2</v>
      </c>
      <c r="L150" s="0" t="n">
        <f aca="false">K150*5</f>
        <v>10</v>
      </c>
      <c r="M150" s="0" t="n">
        <f aca="false">IF(NOT(ISNA(I150)),1,0)</f>
        <v>1</v>
      </c>
      <c r="N150" s="0" t="n">
        <f aca="false">IF(NOT(ISNA(J150)),1,0)</f>
        <v>1</v>
      </c>
      <c r="O150" s="0" t="n">
        <f aca="false">IF(AND(NOT(ISNA(I150)),NOT(ISNA(J150))),1,0)</f>
        <v>1</v>
      </c>
      <c r="P150" s="0" t="n">
        <f aca="false">IF(AND(NOT(ISNA(I150)),ISNA(J150)),1,0)</f>
        <v>0</v>
      </c>
      <c r="Q150" s="0" t="n">
        <f aca="false">IF(AND(ISNA(I150),NOT(ISNA(J150))),1,0)</f>
        <v>0</v>
      </c>
      <c r="R150" s="0" t="n">
        <f aca="false">IF(SUM(O150:Q150)&lt;&gt;1,"ERROR",1)</f>
        <v>1</v>
      </c>
    </row>
    <row r="151" customFormat="false" ht="12.8" hidden="false" customHeight="false" outlineLevel="0" collapsed="false">
      <c r="A151" s="0" t="str">
        <f aca="false">gait_events!B5162</f>
        <v>pp012</v>
      </c>
      <c r="B151" s="0" t="str">
        <f aca="false">VLOOKUP(A151,participants!A:B,2,0)</f>
        <v>M</v>
      </c>
      <c r="C151" s="0" t="n">
        <f aca="false">VLOOKUP(A151,participants!A:C,3,0)</f>
        <v>76</v>
      </c>
      <c r="D151" s="0" t="str">
        <f aca="false">VLOOKUP(A151,participants!A:F,6,0)</f>
        <v>other</v>
      </c>
      <c r="E151" s="0" t="str">
        <f aca="false">IF(LEN(SUBSTITUTE(gait_events!C5162,"_run-",""))&lt;&gt;LEN(gait_events!C5162),LEFT(RIGHT(gait_events!C5162,LEN(gait_events!C5162)-19),FIND("_run-",RIGHT(gait_events!C5162,LEN(gait_events!C5162)-19),1)-1),RIGHT(gait_events!C5162,LEN(gait_events!C5162)-19))</f>
        <v>Preferred</v>
      </c>
      <c r="F151" s="0" t="str">
        <f aca="false">IF(LEN(SUBSTITUTE(gait_events!C5162,"_run-",""))&lt;&gt;LEN(gait_events!C5162),RIGHT(gait_events!C5162,LEN(gait_events!C5162)-FIND("_run-",gait_events!C5162,1)-4),"")</f>
        <v/>
      </c>
      <c r="G151" s="0" t="str">
        <f aca="false">gait_events!D5162</f>
        <v>left_ankle</v>
      </c>
      <c r="H151" s="0" t="str">
        <f aca="false">gait_events!E5162</f>
        <v>IC</v>
      </c>
      <c r="I151" s="0" t="n">
        <f aca="false">IF(gait_events!F5162&lt;&gt;"",gait_events!F5162,NA())</f>
        <v>500</v>
      </c>
      <c r="J151" s="0" t="n">
        <f aca="false">IF(gait_events!G5162&lt;&gt;"",gait_events!G5162,NA())</f>
        <v>498</v>
      </c>
      <c r="K151" s="0" t="n">
        <f aca="false">I151-J151</f>
        <v>2</v>
      </c>
      <c r="L151" s="0" t="n">
        <f aca="false">K151*5</f>
        <v>10</v>
      </c>
      <c r="M151" s="0" t="n">
        <f aca="false">IF(NOT(ISNA(I151)),1,0)</f>
        <v>1</v>
      </c>
      <c r="N151" s="0" t="n">
        <f aca="false">IF(NOT(ISNA(J151)),1,0)</f>
        <v>1</v>
      </c>
      <c r="O151" s="0" t="n">
        <f aca="false">IF(AND(NOT(ISNA(I151)),NOT(ISNA(J151))),1,0)</f>
        <v>1</v>
      </c>
      <c r="P151" s="0" t="n">
        <f aca="false">IF(AND(NOT(ISNA(I151)),ISNA(J151)),1,0)</f>
        <v>0</v>
      </c>
      <c r="Q151" s="0" t="n">
        <f aca="false">IF(AND(ISNA(I151),NOT(ISNA(J151))),1,0)</f>
        <v>0</v>
      </c>
      <c r="R151" s="0" t="n">
        <f aca="false">IF(SUM(O151:Q151)&lt;&gt;1,"ERROR",1)</f>
        <v>1</v>
      </c>
    </row>
    <row r="152" customFormat="false" ht="12.8" hidden="false" customHeight="false" outlineLevel="0" collapsed="false">
      <c r="A152" s="0" t="str">
        <f aca="false">gait_events!B5163</f>
        <v>pp012</v>
      </c>
      <c r="B152" s="0" t="str">
        <f aca="false">VLOOKUP(A152,participants!A:B,2,0)</f>
        <v>M</v>
      </c>
      <c r="C152" s="0" t="n">
        <f aca="false">VLOOKUP(A152,participants!A:C,3,0)</f>
        <v>76</v>
      </c>
      <c r="D152" s="0" t="str">
        <f aca="false">VLOOKUP(A152,participants!A:F,6,0)</f>
        <v>other</v>
      </c>
      <c r="E152" s="0" t="str">
        <f aca="false">IF(LEN(SUBSTITUTE(gait_events!C5163,"_run-",""))&lt;&gt;LEN(gait_events!C5163),LEFT(RIGHT(gait_events!C5163,LEN(gait_events!C5163)-19),FIND("_run-",RIGHT(gait_events!C5163,LEN(gait_events!C5163)-19),1)-1),RIGHT(gait_events!C5163,LEN(gait_events!C5163)-19))</f>
        <v>Preferred</v>
      </c>
      <c r="F152" s="0" t="str">
        <f aca="false">IF(LEN(SUBSTITUTE(gait_events!C5163,"_run-",""))&lt;&gt;LEN(gait_events!C5163),RIGHT(gait_events!C5163,LEN(gait_events!C5163)-FIND("_run-",gait_events!C5163,1)-4),"")</f>
        <v/>
      </c>
      <c r="G152" s="0" t="str">
        <f aca="false">gait_events!D5163</f>
        <v>left_ankle</v>
      </c>
      <c r="H152" s="0" t="str">
        <f aca="false">gait_events!E5163</f>
        <v>IC</v>
      </c>
      <c r="I152" s="0" t="n">
        <f aca="false">IF(gait_events!F5163&lt;&gt;"",gait_events!F5163,NA())</f>
        <v>735</v>
      </c>
      <c r="J152" s="0" t="n">
        <f aca="false">IF(gait_events!G5163&lt;&gt;"",gait_events!G5163,NA())</f>
        <v>734</v>
      </c>
      <c r="K152" s="0" t="n">
        <f aca="false">I152-J152</f>
        <v>1</v>
      </c>
      <c r="L152" s="0" t="n">
        <f aca="false">K152*5</f>
        <v>5</v>
      </c>
      <c r="M152" s="0" t="n">
        <f aca="false">IF(NOT(ISNA(I152)),1,0)</f>
        <v>1</v>
      </c>
      <c r="N152" s="0" t="n">
        <f aca="false">IF(NOT(ISNA(J152)),1,0)</f>
        <v>1</v>
      </c>
      <c r="O152" s="0" t="n">
        <f aca="false">IF(AND(NOT(ISNA(I152)),NOT(ISNA(J152))),1,0)</f>
        <v>1</v>
      </c>
      <c r="P152" s="0" t="n">
        <f aca="false">IF(AND(NOT(ISNA(I152)),ISNA(J152)),1,0)</f>
        <v>0</v>
      </c>
      <c r="Q152" s="0" t="n">
        <f aca="false">IF(AND(ISNA(I152),NOT(ISNA(J152))),1,0)</f>
        <v>0</v>
      </c>
      <c r="R152" s="0" t="n">
        <f aca="false">IF(SUM(O152:Q152)&lt;&gt;1,"ERROR",1)</f>
        <v>1</v>
      </c>
    </row>
    <row r="153" customFormat="false" ht="12.8" hidden="false" customHeight="false" outlineLevel="0" collapsed="false">
      <c r="A153" s="0" t="str">
        <f aca="false">gait_events!B5164</f>
        <v>pp012</v>
      </c>
      <c r="B153" s="0" t="str">
        <f aca="false">VLOOKUP(A153,participants!A:B,2,0)</f>
        <v>M</v>
      </c>
      <c r="C153" s="0" t="n">
        <f aca="false">VLOOKUP(A153,participants!A:C,3,0)</f>
        <v>76</v>
      </c>
      <c r="D153" s="0" t="str">
        <f aca="false">VLOOKUP(A153,participants!A:F,6,0)</f>
        <v>other</v>
      </c>
      <c r="E153" s="0" t="str">
        <f aca="false">IF(LEN(SUBSTITUTE(gait_events!C5164,"_run-",""))&lt;&gt;LEN(gait_events!C5164),LEFT(RIGHT(gait_events!C5164,LEN(gait_events!C5164)-19),FIND("_run-",RIGHT(gait_events!C5164,LEN(gait_events!C5164)-19),1)-1),RIGHT(gait_events!C5164,LEN(gait_events!C5164)-19))</f>
        <v>Preferred</v>
      </c>
      <c r="F153" s="0" t="str">
        <f aca="false">IF(LEN(SUBSTITUTE(gait_events!C5164,"_run-",""))&lt;&gt;LEN(gait_events!C5164),RIGHT(gait_events!C5164,LEN(gait_events!C5164)-FIND("_run-",gait_events!C5164,1)-4),"")</f>
        <v/>
      </c>
      <c r="G153" s="0" t="str">
        <f aca="false">gait_events!D5164</f>
        <v>left_ankle</v>
      </c>
      <c r="H153" s="0" t="str">
        <f aca="false">gait_events!E5164</f>
        <v>IC</v>
      </c>
      <c r="I153" s="0" t="n">
        <f aca="false">IF(gait_events!F5164&lt;&gt;"",gait_events!F5164,NA())</f>
        <v>969</v>
      </c>
      <c r="J153" s="0" t="n">
        <f aca="false">IF(gait_events!G5164&lt;&gt;"",gait_events!G5164,NA())</f>
        <v>969</v>
      </c>
      <c r="K153" s="0" t="n">
        <f aca="false">I153-J153</f>
        <v>0</v>
      </c>
      <c r="L153" s="0" t="n">
        <f aca="false">K153*5</f>
        <v>0</v>
      </c>
      <c r="M153" s="0" t="n">
        <f aca="false">IF(NOT(ISNA(I153)),1,0)</f>
        <v>1</v>
      </c>
      <c r="N153" s="0" t="n">
        <f aca="false">IF(NOT(ISNA(J153)),1,0)</f>
        <v>1</v>
      </c>
      <c r="O153" s="0" t="n">
        <f aca="false">IF(AND(NOT(ISNA(I153)),NOT(ISNA(J153))),1,0)</f>
        <v>1</v>
      </c>
      <c r="P153" s="0" t="n">
        <f aca="false">IF(AND(NOT(ISNA(I153)),ISNA(J153)),1,0)</f>
        <v>0</v>
      </c>
      <c r="Q153" s="0" t="n">
        <f aca="false">IF(AND(ISNA(I153),NOT(ISNA(J153))),1,0)</f>
        <v>0</v>
      </c>
      <c r="R153" s="0" t="n">
        <f aca="false">IF(SUM(O153:Q153)&lt;&gt;1,"ERROR",1)</f>
        <v>1</v>
      </c>
    </row>
    <row r="154" customFormat="false" ht="12.8" hidden="false" customHeight="false" outlineLevel="0" collapsed="false">
      <c r="A154" s="0" t="str">
        <f aca="false">gait_events!B5165</f>
        <v>pp012</v>
      </c>
      <c r="B154" s="0" t="str">
        <f aca="false">VLOOKUP(A154,participants!A:B,2,0)</f>
        <v>M</v>
      </c>
      <c r="C154" s="0" t="n">
        <f aca="false">VLOOKUP(A154,participants!A:C,3,0)</f>
        <v>76</v>
      </c>
      <c r="D154" s="0" t="str">
        <f aca="false">VLOOKUP(A154,participants!A:F,6,0)</f>
        <v>other</v>
      </c>
      <c r="E154" s="0" t="str">
        <f aca="false">IF(LEN(SUBSTITUTE(gait_events!C5165,"_run-",""))&lt;&gt;LEN(gait_events!C5165),LEFT(RIGHT(gait_events!C5165,LEN(gait_events!C5165)-19),FIND("_run-",RIGHT(gait_events!C5165,LEN(gait_events!C5165)-19),1)-1),RIGHT(gait_events!C5165,LEN(gait_events!C5165)-19))</f>
        <v>Preferred</v>
      </c>
      <c r="F154" s="0" t="str">
        <f aca="false">IF(LEN(SUBSTITUTE(gait_events!C5165,"_run-",""))&lt;&gt;LEN(gait_events!C5165),RIGHT(gait_events!C5165,LEN(gait_events!C5165)-FIND("_run-",gait_events!C5165,1)-4),"")</f>
        <v/>
      </c>
      <c r="G154" s="0" t="str">
        <f aca="false">gait_events!D5165</f>
        <v>left_ankle</v>
      </c>
      <c r="H154" s="0" t="str">
        <f aca="false">gait_events!E5165</f>
        <v>IC</v>
      </c>
      <c r="I154" s="0" t="n">
        <f aca="false">IF(gait_events!F5165&lt;&gt;"",gait_events!F5165,NA())</f>
        <v>1204</v>
      </c>
      <c r="J154" s="0" t="n">
        <f aca="false">IF(gait_events!G5165&lt;&gt;"",gait_events!G5165,NA())</f>
        <v>1204</v>
      </c>
      <c r="K154" s="0" t="n">
        <f aca="false">I154-J154</f>
        <v>0</v>
      </c>
      <c r="L154" s="0" t="n">
        <f aca="false">K154*5</f>
        <v>0</v>
      </c>
      <c r="M154" s="0" t="n">
        <f aca="false">IF(NOT(ISNA(I154)),1,0)</f>
        <v>1</v>
      </c>
      <c r="N154" s="0" t="n">
        <f aca="false">IF(NOT(ISNA(J154)),1,0)</f>
        <v>1</v>
      </c>
      <c r="O154" s="0" t="n">
        <f aca="false">IF(AND(NOT(ISNA(I154)),NOT(ISNA(J154))),1,0)</f>
        <v>1</v>
      </c>
      <c r="P154" s="0" t="n">
        <f aca="false">IF(AND(NOT(ISNA(I154)),ISNA(J154)),1,0)</f>
        <v>0</v>
      </c>
      <c r="Q154" s="0" t="n">
        <f aca="false">IF(AND(ISNA(I154),NOT(ISNA(J154))),1,0)</f>
        <v>0</v>
      </c>
      <c r="R154" s="0" t="n">
        <f aca="false">IF(SUM(O154:Q154)&lt;&gt;1,"ERROR",1)</f>
        <v>1</v>
      </c>
    </row>
    <row r="155" customFormat="false" ht="12.8" hidden="false" customHeight="false" outlineLevel="0" collapsed="false">
      <c r="A155" s="0" t="str">
        <f aca="false">gait_events!B5166</f>
        <v>pp012</v>
      </c>
      <c r="B155" s="0" t="str">
        <f aca="false">VLOOKUP(A155,participants!A:B,2,0)</f>
        <v>M</v>
      </c>
      <c r="C155" s="0" t="n">
        <f aca="false">VLOOKUP(A155,participants!A:C,3,0)</f>
        <v>76</v>
      </c>
      <c r="D155" s="0" t="str">
        <f aca="false">VLOOKUP(A155,participants!A:F,6,0)</f>
        <v>other</v>
      </c>
      <c r="E155" s="0" t="str">
        <f aca="false">IF(LEN(SUBSTITUTE(gait_events!C5166,"_run-",""))&lt;&gt;LEN(gait_events!C5166),LEFT(RIGHT(gait_events!C5166,LEN(gait_events!C5166)-19),FIND("_run-",RIGHT(gait_events!C5166,LEN(gait_events!C5166)-19),1)-1),RIGHT(gait_events!C5166,LEN(gait_events!C5166)-19))</f>
        <v>Preferred</v>
      </c>
      <c r="F155" s="0" t="str">
        <f aca="false">IF(LEN(SUBSTITUTE(gait_events!C5166,"_run-",""))&lt;&gt;LEN(gait_events!C5166),RIGHT(gait_events!C5166,LEN(gait_events!C5166)-FIND("_run-",gait_events!C5166,1)-4),"")</f>
        <v/>
      </c>
      <c r="G155" s="0" t="str">
        <f aca="false">gait_events!D5166</f>
        <v>left_ankle</v>
      </c>
      <c r="H155" s="0" t="str">
        <f aca="false">gait_events!E5166</f>
        <v>IC</v>
      </c>
      <c r="I155" s="0" t="e">
        <f aca="false">IF(gait_events!F5166&lt;&gt;"",gait_events!F5166,NA())</f>
        <v>#N/A</v>
      </c>
      <c r="J155" s="0" t="n">
        <f aca="false">IF(gait_events!G5166&lt;&gt;"",gait_events!G5166,NA())</f>
        <v>22</v>
      </c>
      <c r="K155" s="0" t="e">
        <f aca="false">I155-J155</f>
        <v>#N/A</v>
      </c>
      <c r="L155" s="0" t="e">
        <f aca="false">K155*5</f>
        <v>#N/A</v>
      </c>
      <c r="M155" s="0" t="n">
        <f aca="false">IF(NOT(ISNA(I155)),1,0)</f>
        <v>0</v>
      </c>
      <c r="N155" s="0" t="n">
        <f aca="false">IF(NOT(ISNA(J155)),1,0)</f>
        <v>1</v>
      </c>
      <c r="O155" s="0" t="n">
        <f aca="false">IF(AND(NOT(ISNA(I155)),NOT(ISNA(J155))),1,0)</f>
        <v>0</v>
      </c>
      <c r="P155" s="0" t="n">
        <f aca="false">IF(AND(NOT(ISNA(I155)),ISNA(J155)),1,0)</f>
        <v>0</v>
      </c>
      <c r="Q155" s="0" t="n">
        <f aca="false">IF(AND(ISNA(I155),NOT(ISNA(J155))),1,0)</f>
        <v>1</v>
      </c>
      <c r="R155" s="0" t="n">
        <f aca="false">IF(SUM(O155:Q155)&lt;&gt;1,"ERROR",1)</f>
        <v>1</v>
      </c>
    </row>
    <row r="156" customFormat="false" ht="12.8" hidden="false" customHeight="false" outlineLevel="0" collapsed="false">
      <c r="A156" s="0" t="str">
        <f aca="false">gait_events!B5167</f>
        <v>pp012</v>
      </c>
      <c r="B156" s="0" t="str">
        <f aca="false">VLOOKUP(A156,participants!A:B,2,0)</f>
        <v>M</v>
      </c>
      <c r="C156" s="0" t="n">
        <f aca="false">VLOOKUP(A156,participants!A:C,3,0)</f>
        <v>76</v>
      </c>
      <c r="D156" s="0" t="str">
        <f aca="false">VLOOKUP(A156,participants!A:F,6,0)</f>
        <v>other</v>
      </c>
      <c r="E156" s="0" t="str">
        <f aca="false">IF(LEN(SUBSTITUTE(gait_events!C5167,"_run-",""))&lt;&gt;LEN(gait_events!C5167),LEFT(RIGHT(gait_events!C5167,LEN(gait_events!C5167)-19),FIND("_run-",RIGHT(gait_events!C5167,LEN(gait_events!C5167)-19),1)-1),RIGHT(gait_events!C5167,LEN(gait_events!C5167)-19))</f>
        <v>Preferred</v>
      </c>
      <c r="F156" s="0" t="str">
        <f aca="false">IF(LEN(SUBSTITUTE(gait_events!C5167,"_run-",""))&lt;&gt;LEN(gait_events!C5167),RIGHT(gait_events!C5167,LEN(gait_events!C5167)-FIND("_run-",gait_events!C5167,1)-4),"")</f>
        <v/>
      </c>
      <c r="G156" s="0" t="str">
        <f aca="false">gait_events!D5167</f>
        <v>left_ankle</v>
      </c>
      <c r="H156" s="0" t="str">
        <f aca="false">gait_events!E5167</f>
        <v>FC</v>
      </c>
      <c r="I156" s="0" t="n">
        <f aca="false">IF(gait_events!F5167&lt;&gt;"",gait_events!F5167,NA())</f>
        <v>177</v>
      </c>
      <c r="J156" s="0" t="n">
        <f aca="false">IF(gait_events!G5167&lt;&gt;"",gait_events!G5167,NA())</f>
        <v>181</v>
      </c>
      <c r="K156" s="0" t="n">
        <f aca="false">I156-J156</f>
        <v>-4</v>
      </c>
      <c r="L156" s="0" t="n">
        <f aca="false">K156*5</f>
        <v>-20</v>
      </c>
      <c r="M156" s="0" t="n">
        <f aca="false">IF(NOT(ISNA(I156)),1,0)</f>
        <v>1</v>
      </c>
      <c r="N156" s="0" t="n">
        <f aca="false">IF(NOT(ISNA(J156)),1,0)</f>
        <v>1</v>
      </c>
      <c r="O156" s="0" t="n">
        <f aca="false">IF(AND(NOT(ISNA(I156)),NOT(ISNA(J156))),1,0)</f>
        <v>1</v>
      </c>
      <c r="P156" s="0" t="n">
        <f aca="false">IF(AND(NOT(ISNA(I156)),ISNA(J156)),1,0)</f>
        <v>0</v>
      </c>
      <c r="Q156" s="0" t="n">
        <f aca="false">IF(AND(ISNA(I156),NOT(ISNA(J156))),1,0)</f>
        <v>0</v>
      </c>
      <c r="R156" s="0" t="n">
        <f aca="false">IF(SUM(O156:Q156)&lt;&gt;1,"ERROR",1)</f>
        <v>1</v>
      </c>
    </row>
    <row r="157" customFormat="false" ht="12.8" hidden="false" customHeight="false" outlineLevel="0" collapsed="false">
      <c r="A157" s="0" t="str">
        <f aca="false">gait_events!B5168</f>
        <v>pp012</v>
      </c>
      <c r="B157" s="0" t="str">
        <f aca="false">VLOOKUP(A157,participants!A:B,2,0)</f>
        <v>M</v>
      </c>
      <c r="C157" s="0" t="n">
        <f aca="false">VLOOKUP(A157,participants!A:C,3,0)</f>
        <v>76</v>
      </c>
      <c r="D157" s="0" t="str">
        <f aca="false">VLOOKUP(A157,participants!A:F,6,0)</f>
        <v>other</v>
      </c>
      <c r="E157" s="0" t="str">
        <f aca="false">IF(LEN(SUBSTITUTE(gait_events!C5168,"_run-",""))&lt;&gt;LEN(gait_events!C5168),LEFT(RIGHT(gait_events!C5168,LEN(gait_events!C5168)-19),FIND("_run-",RIGHT(gait_events!C5168,LEN(gait_events!C5168)-19),1)-1),RIGHT(gait_events!C5168,LEN(gait_events!C5168)-19))</f>
        <v>Preferred</v>
      </c>
      <c r="F157" s="0" t="str">
        <f aca="false">IF(LEN(SUBSTITUTE(gait_events!C5168,"_run-",""))&lt;&gt;LEN(gait_events!C5168),RIGHT(gait_events!C5168,LEN(gait_events!C5168)-FIND("_run-",gait_events!C5168,1)-4),"")</f>
        <v/>
      </c>
      <c r="G157" s="0" t="str">
        <f aca="false">gait_events!D5168</f>
        <v>left_ankle</v>
      </c>
      <c r="H157" s="0" t="str">
        <f aca="false">gait_events!E5168</f>
        <v>FC</v>
      </c>
      <c r="I157" s="0" t="n">
        <f aca="false">IF(gait_events!F5168&lt;&gt;"",gait_events!F5168,NA())</f>
        <v>418</v>
      </c>
      <c r="J157" s="0" t="n">
        <f aca="false">IF(gait_events!G5168&lt;&gt;"",gait_events!G5168,NA())</f>
        <v>421</v>
      </c>
      <c r="K157" s="0" t="n">
        <f aca="false">I157-J157</f>
        <v>-3</v>
      </c>
      <c r="L157" s="0" t="n">
        <f aca="false">K157*5</f>
        <v>-15</v>
      </c>
      <c r="M157" s="0" t="n">
        <f aca="false">IF(NOT(ISNA(I157)),1,0)</f>
        <v>1</v>
      </c>
      <c r="N157" s="0" t="n">
        <f aca="false">IF(NOT(ISNA(J157)),1,0)</f>
        <v>1</v>
      </c>
      <c r="O157" s="0" t="n">
        <f aca="false">IF(AND(NOT(ISNA(I157)),NOT(ISNA(J157))),1,0)</f>
        <v>1</v>
      </c>
      <c r="P157" s="0" t="n">
        <f aca="false">IF(AND(NOT(ISNA(I157)),ISNA(J157)),1,0)</f>
        <v>0</v>
      </c>
      <c r="Q157" s="0" t="n">
        <f aca="false">IF(AND(ISNA(I157),NOT(ISNA(J157))),1,0)</f>
        <v>0</v>
      </c>
      <c r="R157" s="0" t="n">
        <f aca="false">IF(SUM(O157:Q157)&lt;&gt;1,"ERROR",1)</f>
        <v>1</v>
      </c>
    </row>
    <row r="158" customFormat="false" ht="12.8" hidden="false" customHeight="false" outlineLevel="0" collapsed="false">
      <c r="A158" s="0" t="str">
        <f aca="false">gait_events!B5169</f>
        <v>pp012</v>
      </c>
      <c r="B158" s="0" t="str">
        <f aca="false">VLOOKUP(A158,participants!A:B,2,0)</f>
        <v>M</v>
      </c>
      <c r="C158" s="0" t="n">
        <f aca="false">VLOOKUP(A158,participants!A:C,3,0)</f>
        <v>76</v>
      </c>
      <c r="D158" s="0" t="str">
        <f aca="false">VLOOKUP(A158,participants!A:F,6,0)</f>
        <v>other</v>
      </c>
      <c r="E158" s="0" t="str">
        <f aca="false">IF(LEN(SUBSTITUTE(gait_events!C5169,"_run-",""))&lt;&gt;LEN(gait_events!C5169),LEFT(RIGHT(gait_events!C5169,LEN(gait_events!C5169)-19),FIND("_run-",RIGHT(gait_events!C5169,LEN(gait_events!C5169)-19),1)-1),RIGHT(gait_events!C5169,LEN(gait_events!C5169)-19))</f>
        <v>Preferred</v>
      </c>
      <c r="F158" s="0" t="str">
        <f aca="false">IF(LEN(SUBSTITUTE(gait_events!C5169,"_run-",""))&lt;&gt;LEN(gait_events!C5169),RIGHT(gait_events!C5169,LEN(gait_events!C5169)-FIND("_run-",gait_events!C5169,1)-4),"")</f>
        <v/>
      </c>
      <c r="G158" s="0" t="str">
        <f aca="false">gait_events!D5169</f>
        <v>left_ankle</v>
      </c>
      <c r="H158" s="0" t="str">
        <f aca="false">gait_events!E5169</f>
        <v>FC</v>
      </c>
      <c r="I158" s="0" t="n">
        <f aca="false">IF(gait_events!F5169&lt;&gt;"",gait_events!F5169,NA())</f>
        <v>649</v>
      </c>
      <c r="J158" s="0" t="n">
        <f aca="false">IF(gait_events!G5169&lt;&gt;"",gait_events!G5169,NA())</f>
        <v>657</v>
      </c>
      <c r="K158" s="0" t="n">
        <f aca="false">I158-J158</f>
        <v>-8</v>
      </c>
      <c r="L158" s="0" t="n">
        <f aca="false">K158*5</f>
        <v>-40</v>
      </c>
      <c r="M158" s="0" t="n">
        <f aca="false">IF(NOT(ISNA(I158)),1,0)</f>
        <v>1</v>
      </c>
      <c r="N158" s="0" t="n">
        <f aca="false">IF(NOT(ISNA(J158)),1,0)</f>
        <v>1</v>
      </c>
      <c r="O158" s="0" t="n">
        <f aca="false">IF(AND(NOT(ISNA(I158)),NOT(ISNA(J158))),1,0)</f>
        <v>1</v>
      </c>
      <c r="P158" s="0" t="n">
        <f aca="false">IF(AND(NOT(ISNA(I158)),ISNA(J158)),1,0)</f>
        <v>0</v>
      </c>
      <c r="Q158" s="0" t="n">
        <f aca="false">IF(AND(ISNA(I158),NOT(ISNA(J158))),1,0)</f>
        <v>0</v>
      </c>
      <c r="R158" s="0" t="n">
        <f aca="false">IF(SUM(O158:Q158)&lt;&gt;1,"ERROR",1)</f>
        <v>1</v>
      </c>
    </row>
    <row r="159" customFormat="false" ht="12.8" hidden="false" customHeight="false" outlineLevel="0" collapsed="false">
      <c r="A159" s="0" t="str">
        <f aca="false">gait_events!B5170</f>
        <v>pp012</v>
      </c>
      <c r="B159" s="0" t="str">
        <f aca="false">VLOOKUP(A159,participants!A:B,2,0)</f>
        <v>M</v>
      </c>
      <c r="C159" s="0" t="n">
        <f aca="false">VLOOKUP(A159,participants!A:C,3,0)</f>
        <v>76</v>
      </c>
      <c r="D159" s="0" t="str">
        <f aca="false">VLOOKUP(A159,participants!A:F,6,0)</f>
        <v>other</v>
      </c>
      <c r="E159" s="0" t="str">
        <f aca="false">IF(LEN(SUBSTITUTE(gait_events!C5170,"_run-",""))&lt;&gt;LEN(gait_events!C5170),LEFT(RIGHT(gait_events!C5170,LEN(gait_events!C5170)-19),FIND("_run-",RIGHT(gait_events!C5170,LEN(gait_events!C5170)-19),1)-1),RIGHT(gait_events!C5170,LEN(gait_events!C5170)-19))</f>
        <v>Preferred</v>
      </c>
      <c r="F159" s="0" t="str">
        <f aca="false">IF(LEN(SUBSTITUTE(gait_events!C5170,"_run-",""))&lt;&gt;LEN(gait_events!C5170),RIGHT(gait_events!C5170,LEN(gait_events!C5170)-FIND("_run-",gait_events!C5170,1)-4),"")</f>
        <v/>
      </c>
      <c r="G159" s="0" t="str">
        <f aca="false">gait_events!D5170</f>
        <v>left_ankle</v>
      </c>
      <c r="H159" s="0" t="str">
        <f aca="false">gait_events!E5170</f>
        <v>FC</v>
      </c>
      <c r="I159" s="0" t="n">
        <f aca="false">IF(gait_events!F5170&lt;&gt;"",gait_events!F5170,NA())</f>
        <v>890</v>
      </c>
      <c r="J159" s="0" t="n">
        <f aca="false">IF(gait_events!G5170&lt;&gt;"",gait_events!G5170,NA())</f>
        <v>891</v>
      </c>
      <c r="K159" s="0" t="n">
        <f aca="false">I159-J159</f>
        <v>-1</v>
      </c>
      <c r="L159" s="0" t="n">
        <f aca="false">K159*5</f>
        <v>-5</v>
      </c>
      <c r="M159" s="0" t="n">
        <f aca="false">IF(NOT(ISNA(I159)),1,0)</f>
        <v>1</v>
      </c>
      <c r="N159" s="0" t="n">
        <f aca="false">IF(NOT(ISNA(J159)),1,0)</f>
        <v>1</v>
      </c>
      <c r="O159" s="0" t="n">
        <f aca="false">IF(AND(NOT(ISNA(I159)),NOT(ISNA(J159))),1,0)</f>
        <v>1</v>
      </c>
      <c r="P159" s="0" t="n">
        <f aca="false">IF(AND(NOT(ISNA(I159)),ISNA(J159)),1,0)</f>
        <v>0</v>
      </c>
      <c r="Q159" s="0" t="n">
        <f aca="false">IF(AND(ISNA(I159),NOT(ISNA(J159))),1,0)</f>
        <v>0</v>
      </c>
      <c r="R159" s="0" t="n">
        <f aca="false">IF(SUM(O159:Q159)&lt;&gt;1,"ERROR",1)</f>
        <v>1</v>
      </c>
    </row>
    <row r="160" customFormat="false" ht="12.8" hidden="false" customHeight="false" outlineLevel="0" collapsed="false">
      <c r="A160" s="0" t="str">
        <f aca="false">gait_events!B5171</f>
        <v>pp012</v>
      </c>
      <c r="B160" s="0" t="str">
        <f aca="false">VLOOKUP(A160,participants!A:B,2,0)</f>
        <v>M</v>
      </c>
      <c r="C160" s="0" t="n">
        <f aca="false">VLOOKUP(A160,participants!A:C,3,0)</f>
        <v>76</v>
      </c>
      <c r="D160" s="0" t="str">
        <f aca="false">VLOOKUP(A160,participants!A:F,6,0)</f>
        <v>other</v>
      </c>
      <c r="E160" s="0" t="str">
        <f aca="false">IF(LEN(SUBSTITUTE(gait_events!C5171,"_run-",""))&lt;&gt;LEN(gait_events!C5171),LEFT(RIGHT(gait_events!C5171,LEN(gait_events!C5171)-19),FIND("_run-",RIGHT(gait_events!C5171,LEN(gait_events!C5171)-19),1)-1),RIGHT(gait_events!C5171,LEN(gait_events!C5171)-19))</f>
        <v>Preferred</v>
      </c>
      <c r="F160" s="0" t="str">
        <f aca="false">IF(LEN(SUBSTITUTE(gait_events!C5171,"_run-",""))&lt;&gt;LEN(gait_events!C5171),RIGHT(gait_events!C5171,LEN(gait_events!C5171)-FIND("_run-",gait_events!C5171,1)-4),"")</f>
        <v/>
      </c>
      <c r="G160" s="0" t="str">
        <f aca="false">gait_events!D5171</f>
        <v>left_ankle</v>
      </c>
      <c r="H160" s="0" t="str">
        <f aca="false">gait_events!E5171</f>
        <v>FC</v>
      </c>
      <c r="I160" s="0" t="n">
        <f aca="false">IF(gait_events!F5171&lt;&gt;"",gait_events!F5171,NA())</f>
        <v>1120</v>
      </c>
      <c r="J160" s="0" t="n">
        <f aca="false">IF(gait_events!G5171&lt;&gt;"",gait_events!G5171,NA())</f>
        <v>1128</v>
      </c>
      <c r="K160" s="0" t="n">
        <f aca="false">I160-J160</f>
        <v>-8</v>
      </c>
      <c r="L160" s="0" t="n">
        <f aca="false">K160*5</f>
        <v>-40</v>
      </c>
      <c r="M160" s="0" t="n">
        <f aca="false">IF(NOT(ISNA(I160)),1,0)</f>
        <v>1</v>
      </c>
      <c r="N160" s="0" t="n">
        <f aca="false">IF(NOT(ISNA(J160)),1,0)</f>
        <v>1</v>
      </c>
      <c r="O160" s="0" t="n">
        <f aca="false">IF(AND(NOT(ISNA(I160)),NOT(ISNA(J160))),1,0)</f>
        <v>1</v>
      </c>
      <c r="P160" s="0" t="n">
        <f aca="false">IF(AND(NOT(ISNA(I160)),ISNA(J160)),1,0)</f>
        <v>0</v>
      </c>
      <c r="Q160" s="0" t="n">
        <f aca="false">IF(AND(ISNA(I160),NOT(ISNA(J160))),1,0)</f>
        <v>0</v>
      </c>
      <c r="R160" s="0" t="n">
        <f aca="false">IF(SUM(O160:Q160)&lt;&gt;1,"ERROR",1)</f>
        <v>1</v>
      </c>
    </row>
    <row r="161" customFormat="false" ht="12.8" hidden="false" customHeight="false" outlineLevel="0" collapsed="false">
      <c r="A161" s="0" t="str">
        <f aca="false">gait_events!B5172</f>
        <v>pp012</v>
      </c>
      <c r="B161" s="0" t="str">
        <f aca="false">VLOOKUP(A161,participants!A:B,2,0)</f>
        <v>M</v>
      </c>
      <c r="C161" s="0" t="n">
        <f aca="false">VLOOKUP(A161,participants!A:C,3,0)</f>
        <v>76</v>
      </c>
      <c r="D161" s="0" t="str">
        <f aca="false">VLOOKUP(A161,participants!A:F,6,0)</f>
        <v>other</v>
      </c>
      <c r="E161" s="0" t="str">
        <f aca="false">IF(LEN(SUBSTITUTE(gait_events!C5172,"_run-",""))&lt;&gt;LEN(gait_events!C5172),LEFT(RIGHT(gait_events!C5172,LEN(gait_events!C5172)-19),FIND("_run-",RIGHT(gait_events!C5172,LEN(gait_events!C5172)-19),1)-1),RIGHT(gait_events!C5172,LEN(gait_events!C5172)-19))</f>
        <v>Preferred</v>
      </c>
      <c r="F161" s="0" t="str">
        <f aca="false">IF(LEN(SUBSTITUTE(gait_events!C5172,"_run-",""))&lt;&gt;LEN(gait_events!C5172),RIGHT(gait_events!C5172,LEN(gait_events!C5172)-FIND("_run-",gait_events!C5172,1)-4),"")</f>
        <v/>
      </c>
      <c r="G161" s="0" t="str">
        <f aca="false">gait_events!D5172</f>
        <v>left_ankle</v>
      </c>
      <c r="H161" s="0" t="str">
        <f aca="false">gait_events!E5172</f>
        <v>FC</v>
      </c>
      <c r="I161" s="0" t="n">
        <f aca="false">IF(gait_events!F5172&lt;&gt;"",gait_events!F5172,NA())</f>
        <v>1351</v>
      </c>
      <c r="J161" s="0" t="n">
        <f aca="false">IF(gait_events!G5172&lt;&gt;"",gait_events!G5172,NA())</f>
        <v>1365</v>
      </c>
      <c r="K161" s="0" t="n">
        <f aca="false">I161-J161</f>
        <v>-14</v>
      </c>
      <c r="L161" s="0" t="n">
        <f aca="false">K161*5</f>
        <v>-70</v>
      </c>
      <c r="M161" s="0" t="n">
        <f aca="false">IF(NOT(ISNA(I161)),1,0)</f>
        <v>1</v>
      </c>
      <c r="N161" s="0" t="n">
        <f aca="false">IF(NOT(ISNA(J161)),1,0)</f>
        <v>1</v>
      </c>
      <c r="O161" s="0" t="n">
        <f aca="false">IF(AND(NOT(ISNA(I161)),NOT(ISNA(J161))),1,0)</f>
        <v>1</v>
      </c>
      <c r="P161" s="0" t="n">
        <f aca="false">IF(AND(NOT(ISNA(I161)),ISNA(J161)),1,0)</f>
        <v>0</v>
      </c>
      <c r="Q161" s="0" t="n">
        <f aca="false">IF(AND(ISNA(I161),NOT(ISNA(J161))),1,0)</f>
        <v>0</v>
      </c>
      <c r="R161" s="0" t="n">
        <f aca="false">IF(SUM(O161:Q161)&lt;&gt;1,"ERROR",1)</f>
        <v>1</v>
      </c>
    </row>
    <row r="162" customFormat="false" ht="12.8" hidden="false" customHeight="false" outlineLevel="0" collapsed="false">
      <c r="A162" s="0" t="str">
        <f aca="false">gait_events!B5173</f>
        <v>pp012</v>
      </c>
      <c r="B162" s="0" t="str">
        <f aca="false">VLOOKUP(A162,participants!A:B,2,0)</f>
        <v>M</v>
      </c>
      <c r="C162" s="0" t="n">
        <f aca="false">VLOOKUP(A162,participants!A:C,3,0)</f>
        <v>76</v>
      </c>
      <c r="D162" s="0" t="str">
        <f aca="false">VLOOKUP(A162,participants!A:F,6,0)</f>
        <v>other</v>
      </c>
      <c r="E162" s="0" t="str">
        <f aca="false">IF(LEN(SUBSTITUTE(gait_events!C5173,"_run-",""))&lt;&gt;LEN(gait_events!C5173),LEFT(RIGHT(gait_events!C5173,LEN(gait_events!C5173)-19),FIND("_run-",RIGHT(gait_events!C5173,LEN(gait_events!C5173)-19),1)-1),RIGHT(gait_events!C5173,LEN(gait_events!C5173)-19))</f>
        <v>Preferred</v>
      </c>
      <c r="F162" s="0" t="str">
        <f aca="false">IF(LEN(SUBSTITUTE(gait_events!C5173,"_run-",""))&lt;&gt;LEN(gait_events!C5173),RIGHT(gait_events!C5173,LEN(gait_events!C5173)-FIND("_run-",gait_events!C5173,1)-4),"")</f>
        <v/>
      </c>
      <c r="G162" s="0" t="str">
        <f aca="false">gait_events!D5173</f>
        <v>right_ankle</v>
      </c>
      <c r="H162" s="0" t="str">
        <f aca="false">gait_events!E5173</f>
        <v>IC</v>
      </c>
      <c r="I162" s="0" t="n">
        <f aca="false">IF(gait_events!F5173&lt;&gt;"",gait_events!F5173,NA())</f>
        <v>144</v>
      </c>
      <c r="J162" s="0" t="n">
        <f aca="false">IF(gait_events!G5173&lt;&gt;"",gait_events!G5173,NA())</f>
        <v>141</v>
      </c>
      <c r="K162" s="0" t="n">
        <f aca="false">I162-J162</f>
        <v>3</v>
      </c>
      <c r="L162" s="0" t="n">
        <f aca="false">K162*5</f>
        <v>15</v>
      </c>
      <c r="M162" s="0" t="n">
        <f aca="false">IF(NOT(ISNA(I162)),1,0)</f>
        <v>1</v>
      </c>
      <c r="N162" s="0" t="n">
        <f aca="false">IF(NOT(ISNA(J162)),1,0)</f>
        <v>1</v>
      </c>
      <c r="O162" s="0" t="n">
        <f aca="false">IF(AND(NOT(ISNA(I162)),NOT(ISNA(J162))),1,0)</f>
        <v>1</v>
      </c>
      <c r="P162" s="0" t="n">
        <f aca="false">IF(AND(NOT(ISNA(I162)),ISNA(J162)),1,0)</f>
        <v>0</v>
      </c>
      <c r="Q162" s="0" t="n">
        <f aca="false">IF(AND(ISNA(I162),NOT(ISNA(J162))),1,0)</f>
        <v>0</v>
      </c>
      <c r="R162" s="0" t="n">
        <f aca="false">IF(SUM(O162:Q162)&lt;&gt;1,"ERROR",1)</f>
        <v>1</v>
      </c>
    </row>
    <row r="163" customFormat="false" ht="12.8" hidden="false" customHeight="false" outlineLevel="0" collapsed="false">
      <c r="A163" s="0" t="str">
        <f aca="false">gait_events!B5174</f>
        <v>pp012</v>
      </c>
      <c r="B163" s="0" t="str">
        <f aca="false">VLOOKUP(A163,participants!A:B,2,0)</f>
        <v>M</v>
      </c>
      <c r="C163" s="0" t="n">
        <f aca="false">VLOOKUP(A163,participants!A:C,3,0)</f>
        <v>76</v>
      </c>
      <c r="D163" s="0" t="str">
        <f aca="false">VLOOKUP(A163,participants!A:F,6,0)</f>
        <v>other</v>
      </c>
      <c r="E163" s="0" t="str">
        <f aca="false">IF(LEN(SUBSTITUTE(gait_events!C5174,"_run-",""))&lt;&gt;LEN(gait_events!C5174),LEFT(RIGHT(gait_events!C5174,LEN(gait_events!C5174)-19),FIND("_run-",RIGHT(gait_events!C5174,LEN(gait_events!C5174)-19),1)-1),RIGHT(gait_events!C5174,LEN(gait_events!C5174)-19))</f>
        <v>Preferred</v>
      </c>
      <c r="F163" s="0" t="str">
        <f aca="false">IF(LEN(SUBSTITUTE(gait_events!C5174,"_run-",""))&lt;&gt;LEN(gait_events!C5174),RIGHT(gait_events!C5174,LEN(gait_events!C5174)-FIND("_run-",gait_events!C5174,1)-4),"")</f>
        <v/>
      </c>
      <c r="G163" s="0" t="str">
        <f aca="false">gait_events!D5174</f>
        <v>right_ankle</v>
      </c>
      <c r="H163" s="0" t="str">
        <f aca="false">gait_events!E5174</f>
        <v>IC</v>
      </c>
      <c r="I163" s="0" t="n">
        <f aca="false">IF(gait_events!F5174&lt;&gt;"",gait_events!F5174,NA())</f>
        <v>384</v>
      </c>
      <c r="J163" s="0" t="n">
        <f aca="false">IF(gait_events!G5174&lt;&gt;"",gait_events!G5174,NA())</f>
        <v>382</v>
      </c>
      <c r="K163" s="0" t="n">
        <f aca="false">I163-J163</f>
        <v>2</v>
      </c>
      <c r="L163" s="0" t="n">
        <f aca="false">K163*5</f>
        <v>10</v>
      </c>
      <c r="M163" s="0" t="n">
        <f aca="false">IF(NOT(ISNA(I163)),1,0)</f>
        <v>1</v>
      </c>
      <c r="N163" s="0" t="n">
        <f aca="false">IF(NOT(ISNA(J163)),1,0)</f>
        <v>1</v>
      </c>
      <c r="O163" s="0" t="n">
        <f aca="false">IF(AND(NOT(ISNA(I163)),NOT(ISNA(J163))),1,0)</f>
        <v>1</v>
      </c>
      <c r="P163" s="0" t="n">
        <f aca="false">IF(AND(NOT(ISNA(I163)),ISNA(J163)),1,0)</f>
        <v>0</v>
      </c>
      <c r="Q163" s="0" t="n">
        <f aca="false">IF(AND(ISNA(I163),NOT(ISNA(J163))),1,0)</f>
        <v>0</v>
      </c>
      <c r="R163" s="0" t="n">
        <f aca="false">IF(SUM(O163:Q163)&lt;&gt;1,"ERROR",1)</f>
        <v>1</v>
      </c>
    </row>
    <row r="164" customFormat="false" ht="12.8" hidden="false" customHeight="false" outlineLevel="0" collapsed="false">
      <c r="A164" s="0" t="str">
        <f aca="false">gait_events!B5175</f>
        <v>pp012</v>
      </c>
      <c r="B164" s="0" t="str">
        <f aca="false">VLOOKUP(A164,participants!A:B,2,0)</f>
        <v>M</v>
      </c>
      <c r="C164" s="0" t="n">
        <f aca="false">VLOOKUP(A164,participants!A:C,3,0)</f>
        <v>76</v>
      </c>
      <c r="D164" s="0" t="str">
        <f aca="false">VLOOKUP(A164,participants!A:F,6,0)</f>
        <v>other</v>
      </c>
      <c r="E164" s="0" t="str">
        <f aca="false">IF(LEN(SUBSTITUTE(gait_events!C5175,"_run-",""))&lt;&gt;LEN(gait_events!C5175),LEFT(RIGHT(gait_events!C5175,LEN(gait_events!C5175)-19),FIND("_run-",RIGHT(gait_events!C5175,LEN(gait_events!C5175)-19),1)-1),RIGHT(gait_events!C5175,LEN(gait_events!C5175)-19))</f>
        <v>Preferred</v>
      </c>
      <c r="F164" s="0" t="str">
        <f aca="false">IF(LEN(SUBSTITUTE(gait_events!C5175,"_run-",""))&lt;&gt;LEN(gait_events!C5175),RIGHT(gait_events!C5175,LEN(gait_events!C5175)-FIND("_run-",gait_events!C5175,1)-4),"")</f>
        <v/>
      </c>
      <c r="G164" s="0" t="str">
        <f aca="false">gait_events!D5175</f>
        <v>right_ankle</v>
      </c>
      <c r="H164" s="0" t="str">
        <f aca="false">gait_events!E5175</f>
        <v>IC</v>
      </c>
      <c r="I164" s="0" t="n">
        <f aca="false">IF(gait_events!F5175&lt;&gt;"",gait_events!F5175,NA())</f>
        <v>622</v>
      </c>
      <c r="J164" s="0" t="n">
        <f aca="false">IF(gait_events!G5175&lt;&gt;"",gait_events!G5175,NA())</f>
        <v>619</v>
      </c>
      <c r="K164" s="0" t="n">
        <f aca="false">I164-J164</f>
        <v>3</v>
      </c>
      <c r="L164" s="0" t="n">
        <f aca="false">K164*5</f>
        <v>15</v>
      </c>
      <c r="M164" s="0" t="n">
        <f aca="false">IF(NOT(ISNA(I164)),1,0)</f>
        <v>1</v>
      </c>
      <c r="N164" s="0" t="n">
        <f aca="false">IF(NOT(ISNA(J164)),1,0)</f>
        <v>1</v>
      </c>
      <c r="O164" s="0" t="n">
        <f aca="false">IF(AND(NOT(ISNA(I164)),NOT(ISNA(J164))),1,0)</f>
        <v>1</v>
      </c>
      <c r="P164" s="0" t="n">
        <f aca="false">IF(AND(NOT(ISNA(I164)),ISNA(J164)),1,0)</f>
        <v>0</v>
      </c>
      <c r="Q164" s="0" t="n">
        <f aca="false">IF(AND(ISNA(I164),NOT(ISNA(J164))),1,0)</f>
        <v>0</v>
      </c>
      <c r="R164" s="0" t="n">
        <f aca="false">IF(SUM(O164:Q164)&lt;&gt;1,"ERROR",1)</f>
        <v>1</v>
      </c>
    </row>
    <row r="165" customFormat="false" ht="12.8" hidden="false" customHeight="false" outlineLevel="0" collapsed="false">
      <c r="A165" s="0" t="str">
        <f aca="false">gait_events!B5176</f>
        <v>pp012</v>
      </c>
      <c r="B165" s="0" t="str">
        <f aca="false">VLOOKUP(A165,participants!A:B,2,0)</f>
        <v>M</v>
      </c>
      <c r="C165" s="0" t="n">
        <f aca="false">VLOOKUP(A165,participants!A:C,3,0)</f>
        <v>76</v>
      </c>
      <c r="D165" s="0" t="str">
        <f aca="false">VLOOKUP(A165,participants!A:F,6,0)</f>
        <v>other</v>
      </c>
      <c r="E165" s="0" t="str">
        <f aca="false">IF(LEN(SUBSTITUTE(gait_events!C5176,"_run-",""))&lt;&gt;LEN(gait_events!C5176),LEFT(RIGHT(gait_events!C5176,LEN(gait_events!C5176)-19),FIND("_run-",RIGHT(gait_events!C5176,LEN(gait_events!C5176)-19),1)-1),RIGHT(gait_events!C5176,LEN(gait_events!C5176)-19))</f>
        <v>Preferred</v>
      </c>
      <c r="F165" s="0" t="str">
        <f aca="false">IF(LEN(SUBSTITUTE(gait_events!C5176,"_run-",""))&lt;&gt;LEN(gait_events!C5176),RIGHT(gait_events!C5176,LEN(gait_events!C5176)-FIND("_run-",gait_events!C5176,1)-4),"")</f>
        <v/>
      </c>
      <c r="G165" s="0" t="str">
        <f aca="false">gait_events!D5176</f>
        <v>right_ankle</v>
      </c>
      <c r="H165" s="0" t="str">
        <f aca="false">gait_events!E5176</f>
        <v>IC</v>
      </c>
      <c r="I165" s="0" t="n">
        <f aca="false">IF(gait_events!F5176&lt;&gt;"",gait_events!F5176,NA())</f>
        <v>850</v>
      </c>
      <c r="J165" s="0" t="n">
        <f aca="false">IF(gait_events!G5176&lt;&gt;"",gait_events!G5176,NA())</f>
        <v>839</v>
      </c>
      <c r="K165" s="0" t="n">
        <f aca="false">I165-J165</f>
        <v>11</v>
      </c>
      <c r="L165" s="0" t="n">
        <f aca="false">K165*5</f>
        <v>55</v>
      </c>
      <c r="M165" s="0" t="n">
        <f aca="false">IF(NOT(ISNA(I165)),1,0)</f>
        <v>1</v>
      </c>
      <c r="N165" s="0" t="n">
        <f aca="false">IF(NOT(ISNA(J165)),1,0)</f>
        <v>1</v>
      </c>
      <c r="O165" s="0" t="n">
        <f aca="false">IF(AND(NOT(ISNA(I165)),NOT(ISNA(J165))),1,0)</f>
        <v>1</v>
      </c>
      <c r="P165" s="0" t="n">
        <f aca="false">IF(AND(NOT(ISNA(I165)),ISNA(J165)),1,0)</f>
        <v>0</v>
      </c>
      <c r="Q165" s="0" t="n">
        <f aca="false">IF(AND(ISNA(I165),NOT(ISNA(J165))),1,0)</f>
        <v>0</v>
      </c>
      <c r="R165" s="0" t="n">
        <f aca="false">IF(SUM(O165:Q165)&lt;&gt;1,"ERROR",1)</f>
        <v>1</v>
      </c>
    </row>
    <row r="166" customFormat="false" ht="12.8" hidden="false" customHeight="false" outlineLevel="0" collapsed="false">
      <c r="A166" s="0" t="str">
        <f aca="false">gait_events!B5177</f>
        <v>pp012</v>
      </c>
      <c r="B166" s="0" t="str">
        <f aca="false">VLOOKUP(A166,participants!A:B,2,0)</f>
        <v>M</v>
      </c>
      <c r="C166" s="0" t="n">
        <f aca="false">VLOOKUP(A166,participants!A:C,3,0)</f>
        <v>76</v>
      </c>
      <c r="D166" s="0" t="str">
        <f aca="false">VLOOKUP(A166,participants!A:F,6,0)</f>
        <v>other</v>
      </c>
      <c r="E166" s="0" t="str">
        <f aca="false">IF(LEN(SUBSTITUTE(gait_events!C5177,"_run-",""))&lt;&gt;LEN(gait_events!C5177),LEFT(RIGHT(gait_events!C5177,LEN(gait_events!C5177)-19),FIND("_run-",RIGHT(gait_events!C5177,LEN(gait_events!C5177)-19),1)-1),RIGHT(gait_events!C5177,LEN(gait_events!C5177)-19))</f>
        <v>Preferred</v>
      </c>
      <c r="F166" s="0" t="str">
        <f aca="false">IF(LEN(SUBSTITUTE(gait_events!C5177,"_run-",""))&lt;&gt;LEN(gait_events!C5177),RIGHT(gait_events!C5177,LEN(gait_events!C5177)-FIND("_run-",gait_events!C5177,1)-4),"")</f>
        <v/>
      </c>
      <c r="G166" s="0" t="str">
        <f aca="false">gait_events!D5177</f>
        <v>right_ankle</v>
      </c>
      <c r="H166" s="0" t="str">
        <f aca="false">gait_events!E5177</f>
        <v>IC</v>
      </c>
      <c r="I166" s="0" t="n">
        <f aca="false">IF(gait_events!F5177&lt;&gt;"",gait_events!F5177,NA())</f>
        <v>1088</v>
      </c>
      <c r="J166" s="0" t="n">
        <f aca="false">IF(gait_events!G5177&lt;&gt;"",gait_events!G5177,NA())</f>
        <v>1088</v>
      </c>
      <c r="K166" s="0" t="n">
        <f aca="false">I166-J166</f>
        <v>0</v>
      </c>
      <c r="L166" s="0" t="n">
        <f aca="false">K166*5</f>
        <v>0</v>
      </c>
      <c r="M166" s="0" t="n">
        <f aca="false">IF(NOT(ISNA(I166)),1,0)</f>
        <v>1</v>
      </c>
      <c r="N166" s="0" t="n">
        <f aca="false">IF(NOT(ISNA(J166)),1,0)</f>
        <v>1</v>
      </c>
      <c r="O166" s="0" t="n">
        <f aca="false">IF(AND(NOT(ISNA(I166)),NOT(ISNA(J166))),1,0)</f>
        <v>1</v>
      </c>
      <c r="P166" s="0" t="n">
        <f aca="false">IF(AND(NOT(ISNA(I166)),ISNA(J166)),1,0)</f>
        <v>0</v>
      </c>
      <c r="Q166" s="0" t="n">
        <f aca="false">IF(AND(ISNA(I166),NOT(ISNA(J166))),1,0)</f>
        <v>0</v>
      </c>
      <c r="R166" s="0" t="n">
        <f aca="false">IF(SUM(O166:Q166)&lt;&gt;1,"ERROR",1)</f>
        <v>1</v>
      </c>
    </row>
    <row r="167" customFormat="false" ht="12.8" hidden="false" customHeight="false" outlineLevel="0" collapsed="false">
      <c r="A167" s="0" t="str">
        <f aca="false">gait_events!B5178</f>
        <v>pp012</v>
      </c>
      <c r="B167" s="0" t="str">
        <f aca="false">VLOOKUP(A167,participants!A:B,2,0)</f>
        <v>M</v>
      </c>
      <c r="C167" s="0" t="n">
        <f aca="false">VLOOKUP(A167,participants!A:C,3,0)</f>
        <v>76</v>
      </c>
      <c r="D167" s="0" t="str">
        <f aca="false">VLOOKUP(A167,participants!A:F,6,0)</f>
        <v>other</v>
      </c>
      <c r="E167" s="0" t="str">
        <f aca="false">IF(LEN(SUBSTITUTE(gait_events!C5178,"_run-",""))&lt;&gt;LEN(gait_events!C5178),LEFT(RIGHT(gait_events!C5178,LEN(gait_events!C5178)-19),FIND("_run-",RIGHT(gait_events!C5178,LEN(gait_events!C5178)-19),1)-1),RIGHT(gait_events!C5178,LEN(gait_events!C5178)-19))</f>
        <v>Preferred</v>
      </c>
      <c r="F167" s="0" t="str">
        <f aca="false">IF(LEN(SUBSTITUTE(gait_events!C5178,"_run-",""))&lt;&gt;LEN(gait_events!C5178),RIGHT(gait_events!C5178,LEN(gait_events!C5178)-FIND("_run-",gait_events!C5178,1)-4),"")</f>
        <v/>
      </c>
      <c r="G167" s="0" t="str">
        <f aca="false">gait_events!D5178</f>
        <v>right_ankle</v>
      </c>
      <c r="H167" s="0" t="str">
        <f aca="false">gait_events!E5178</f>
        <v>IC</v>
      </c>
      <c r="I167" s="0" t="n">
        <f aca="false">IF(gait_events!F5178&lt;&gt;"",gait_events!F5178,NA())</f>
        <v>1327</v>
      </c>
      <c r="J167" s="0" t="n">
        <f aca="false">IF(gait_events!G5178&lt;&gt;"",gait_events!G5178,NA())</f>
        <v>1316</v>
      </c>
      <c r="K167" s="0" t="n">
        <f aca="false">I167-J167</f>
        <v>11</v>
      </c>
      <c r="L167" s="0" t="n">
        <f aca="false">K167*5</f>
        <v>55</v>
      </c>
      <c r="M167" s="0" t="n">
        <f aca="false">IF(NOT(ISNA(I167)),1,0)</f>
        <v>1</v>
      </c>
      <c r="N167" s="0" t="n">
        <f aca="false">IF(NOT(ISNA(J167)),1,0)</f>
        <v>1</v>
      </c>
      <c r="O167" s="0" t="n">
        <f aca="false">IF(AND(NOT(ISNA(I167)),NOT(ISNA(J167))),1,0)</f>
        <v>1</v>
      </c>
      <c r="P167" s="0" t="n">
        <f aca="false">IF(AND(NOT(ISNA(I167)),ISNA(J167)),1,0)</f>
        <v>0</v>
      </c>
      <c r="Q167" s="0" t="n">
        <f aca="false">IF(AND(ISNA(I167),NOT(ISNA(J167))),1,0)</f>
        <v>0</v>
      </c>
      <c r="R167" s="0" t="n">
        <f aca="false">IF(SUM(O167:Q167)&lt;&gt;1,"ERROR",1)</f>
        <v>1</v>
      </c>
    </row>
    <row r="168" customFormat="false" ht="12.8" hidden="false" customHeight="false" outlineLevel="0" collapsed="false">
      <c r="A168" s="0" t="str">
        <f aca="false">gait_events!B5179</f>
        <v>pp012</v>
      </c>
      <c r="B168" s="0" t="str">
        <f aca="false">VLOOKUP(A168,participants!A:B,2,0)</f>
        <v>M</v>
      </c>
      <c r="C168" s="0" t="n">
        <f aca="false">VLOOKUP(A168,participants!A:C,3,0)</f>
        <v>76</v>
      </c>
      <c r="D168" s="0" t="str">
        <f aca="false">VLOOKUP(A168,participants!A:F,6,0)</f>
        <v>other</v>
      </c>
      <c r="E168" s="0" t="str">
        <f aca="false">IF(LEN(SUBSTITUTE(gait_events!C5179,"_run-",""))&lt;&gt;LEN(gait_events!C5179),LEFT(RIGHT(gait_events!C5179,LEN(gait_events!C5179)-19),FIND("_run-",RIGHT(gait_events!C5179,LEN(gait_events!C5179)-19),1)-1),RIGHT(gait_events!C5179,LEN(gait_events!C5179)-19))</f>
        <v>Preferred</v>
      </c>
      <c r="F168" s="0" t="str">
        <f aca="false">IF(LEN(SUBSTITUTE(gait_events!C5179,"_run-",""))&lt;&gt;LEN(gait_events!C5179),RIGHT(gait_events!C5179,LEN(gait_events!C5179)-FIND("_run-",gait_events!C5179,1)-4),"")</f>
        <v/>
      </c>
      <c r="G168" s="0" t="str">
        <f aca="false">gait_events!D5179</f>
        <v>right_ankle</v>
      </c>
      <c r="H168" s="0" t="str">
        <f aca="false">gait_events!E5179</f>
        <v>FC</v>
      </c>
      <c r="I168" s="0" t="n">
        <f aca="false">IF(gait_events!F5179&lt;&gt;"",gait_events!F5179,NA())</f>
        <v>67</v>
      </c>
      <c r="J168" s="0" t="n">
        <f aca="false">IF(gait_events!G5179&lt;&gt;"",gait_events!G5179,NA())</f>
        <v>72</v>
      </c>
      <c r="K168" s="0" t="n">
        <f aca="false">I168-J168</f>
        <v>-5</v>
      </c>
      <c r="L168" s="0" t="n">
        <f aca="false">K168*5</f>
        <v>-25</v>
      </c>
      <c r="M168" s="0" t="n">
        <f aca="false">IF(NOT(ISNA(I168)),1,0)</f>
        <v>1</v>
      </c>
      <c r="N168" s="0" t="n">
        <f aca="false">IF(NOT(ISNA(J168)),1,0)</f>
        <v>1</v>
      </c>
      <c r="O168" s="0" t="n">
        <f aca="false">IF(AND(NOT(ISNA(I168)),NOT(ISNA(J168))),1,0)</f>
        <v>1</v>
      </c>
      <c r="P168" s="0" t="n">
        <f aca="false">IF(AND(NOT(ISNA(I168)),ISNA(J168)),1,0)</f>
        <v>0</v>
      </c>
      <c r="Q168" s="0" t="n">
        <f aca="false">IF(AND(ISNA(I168),NOT(ISNA(J168))),1,0)</f>
        <v>0</v>
      </c>
      <c r="R168" s="0" t="n">
        <f aca="false">IF(SUM(O168:Q168)&lt;&gt;1,"ERROR",1)</f>
        <v>1</v>
      </c>
    </row>
    <row r="169" customFormat="false" ht="12.8" hidden="false" customHeight="false" outlineLevel="0" collapsed="false">
      <c r="A169" s="0" t="str">
        <f aca="false">gait_events!B5180</f>
        <v>pp012</v>
      </c>
      <c r="B169" s="0" t="str">
        <f aca="false">VLOOKUP(A169,participants!A:B,2,0)</f>
        <v>M</v>
      </c>
      <c r="C169" s="0" t="n">
        <f aca="false">VLOOKUP(A169,participants!A:C,3,0)</f>
        <v>76</v>
      </c>
      <c r="D169" s="0" t="str">
        <f aca="false">VLOOKUP(A169,participants!A:F,6,0)</f>
        <v>other</v>
      </c>
      <c r="E169" s="0" t="str">
        <f aca="false">IF(LEN(SUBSTITUTE(gait_events!C5180,"_run-",""))&lt;&gt;LEN(gait_events!C5180),LEFT(RIGHT(gait_events!C5180,LEN(gait_events!C5180)-19),FIND("_run-",RIGHT(gait_events!C5180,LEN(gait_events!C5180)-19),1)-1),RIGHT(gait_events!C5180,LEN(gait_events!C5180)-19))</f>
        <v>Preferred</v>
      </c>
      <c r="F169" s="0" t="str">
        <f aca="false">IF(LEN(SUBSTITUTE(gait_events!C5180,"_run-",""))&lt;&gt;LEN(gait_events!C5180),RIGHT(gait_events!C5180,LEN(gait_events!C5180)-FIND("_run-",gait_events!C5180,1)-4),"")</f>
        <v/>
      </c>
      <c r="G169" s="0" t="str">
        <f aca="false">gait_events!D5180</f>
        <v>right_ankle</v>
      </c>
      <c r="H169" s="0" t="str">
        <f aca="false">gait_events!E5180</f>
        <v>FC</v>
      </c>
      <c r="I169" s="0" t="n">
        <f aca="false">IF(gait_events!F5180&lt;&gt;"",gait_events!F5180,NA())</f>
        <v>294</v>
      </c>
      <c r="J169" s="0" t="n">
        <f aca="false">IF(gait_events!G5180&lt;&gt;"",gait_events!G5180,NA())</f>
        <v>293</v>
      </c>
      <c r="K169" s="0" t="n">
        <f aca="false">I169-J169</f>
        <v>1</v>
      </c>
      <c r="L169" s="0" t="n">
        <f aca="false">K169*5</f>
        <v>5</v>
      </c>
      <c r="M169" s="0" t="n">
        <f aca="false">IF(NOT(ISNA(I169)),1,0)</f>
        <v>1</v>
      </c>
      <c r="N169" s="0" t="n">
        <f aca="false">IF(NOT(ISNA(J169)),1,0)</f>
        <v>1</v>
      </c>
      <c r="O169" s="0" t="n">
        <f aca="false">IF(AND(NOT(ISNA(I169)),NOT(ISNA(J169))),1,0)</f>
        <v>1</v>
      </c>
      <c r="P169" s="0" t="n">
        <f aca="false">IF(AND(NOT(ISNA(I169)),ISNA(J169)),1,0)</f>
        <v>0</v>
      </c>
      <c r="Q169" s="0" t="n">
        <f aca="false">IF(AND(ISNA(I169),NOT(ISNA(J169))),1,0)</f>
        <v>0</v>
      </c>
      <c r="R169" s="0" t="n">
        <f aca="false">IF(SUM(O169:Q169)&lt;&gt;1,"ERROR",1)</f>
        <v>1</v>
      </c>
    </row>
    <row r="170" customFormat="false" ht="12.8" hidden="false" customHeight="false" outlineLevel="0" collapsed="false">
      <c r="A170" s="0" t="str">
        <f aca="false">gait_events!B5181</f>
        <v>pp012</v>
      </c>
      <c r="B170" s="0" t="str">
        <f aca="false">VLOOKUP(A170,participants!A:B,2,0)</f>
        <v>M</v>
      </c>
      <c r="C170" s="0" t="n">
        <f aca="false">VLOOKUP(A170,participants!A:C,3,0)</f>
        <v>76</v>
      </c>
      <c r="D170" s="0" t="str">
        <f aca="false">VLOOKUP(A170,participants!A:F,6,0)</f>
        <v>other</v>
      </c>
      <c r="E170" s="0" t="str">
        <f aca="false">IF(LEN(SUBSTITUTE(gait_events!C5181,"_run-",""))&lt;&gt;LEN(gait_events!C5181),LEFT(RIGHT(gait_events!C5181,LEN(gait_events!C5181)-19),FIND("_run-",RIGHT(gait_events!C5181,LEN(gait_events!C5181)-19),1)-1),RIGHT(gait_events!C5181,LEN(gait_events!C5181)-19))</f>
        <v>Preferred</v>
      </c>
      <c r="F170" s="0" t="str">
        <f aca="false">IF(LEN(SUBSTITUTE(gait_events!C5181,"_run-",""))&lt;&gt;LEN(gait_events!C5181),RIGHT(gait_events!C5181,LEN(gait_events!C5181)-FIND("_run-",gait_events!C5181,1)-4),"")</f>
        <v/>
      </c>
      <c r="G170" s="0" t="str">
        <f aca="false">gait_events!D5181</f>
        <v>right_ankle</v>
      </c>
      <c r="H170" s="0" t="str">
        <f aca="false">gait_events!E5181</f>
        <v>FC</v>
      </c>
      <c r="I170" s="0" t="n">
        <f aca="false">IF(gait_events!F5181&lt;&gt;"",gait_events!F5181,NA())</f>
        <v>543</v>
      </c>
      <c r="J170" s="0" t="n">
        <f aca="false">IF(gait_events!G5181&lt;&gt;"",gait_events!G5181,NA())</f>
        <v>545</v>
      </c>
      <c r="K170" s="0" t="n">
        <f aca="false">I170-J170</f>
        <v>-2</v>
      </c>
      <c r="L170" s="0" t="n">
        <f aca="false">K170*5</f>
        <v>-10</v>
      </c>
      <c r="M170" s="0" t="n">
        <f aca="false">IF(NOT(ISNA(I170)),1,0)</f>
        <v>1</v>
      </c>
      <c r="N170" s="0" t="n">
        <f aca="false">IF(NOT(ISNA(J170)),1,0)</f>
        <v>1</v>
      </c>
      <c r="O170" s="0" t="n">
        <f aca="false">IF(AND(NOT(ISNA(I170)),NOT(ISNA(J170))),1,0)</f>
        <v>1</v>
      </c>
      <c r="P170" s="0" t="n">
        <f aca="false">IF(AND(NOT(ISNA(I170)),ISNA(J170)),1,0)</f>
        <v>0</v>
      </c>
      <c r="Q170" s="0" t="n">
        <f aca="false">IF(AND(ISNA(I170),NOT(ISNA(J170))),1,0)</f>
        <v>0</v>
      </c>
      <c r="R170" s="0" t="n">
        <f aca="false">IF(SUM(O170:Q170)&lt;&gt;1,"ERROR",1)</f>
        <v>1</v>
      </c>
    </row>
    <row r="171" customFormat="false" ht="12.8" hidden="false" customHeight="false" outlineLevel="0" collapsed="false">
      <c r="A171" s="0" t="str">
        <f aca="false">gait_events!B5182</f>
        <v>pp012</v>
      </c>
      <c r="B171" s="0" t="str">
        <f aca="false">VLOOKUP(A171,participants!A:B,2,0)</f>
        <v>M</v>
      </c>
      <c r="C171" s="0" t="n">
        <f aca="false">VLOOKUP(A171,participants!A:C,3,0)</f>
        <v>76</v>
      </c>
      <c r="D171" s="0" t="str">
        <f aca="false">VLOOKUP(A171,participants!A:F,6,0)</f>
        <v>other</v>
      </c>
      <c r="E171" s="0" t="str">
        <f aca="false">IF(LEN(SUBSTITUTE(gait_events!C5182,"_run-",""))&lt;&gt;LEN(gait_events!C5182),LEFT(RIGHT(gait_events!C5182,LEN(gait_events!C5182)-19),FIND("_run-",RIGHT(gait_events!C5182,LEN(gait_events!C5182)-19),1)-1),RIGHT(gait_events!C5182,LEN(gait_events!C5182)-19))</f>
        <v>Preferred</v>
      </c>
      <c r="F171" s="0" t="str">
        <f aca="false">IF(LEN(SUBSTITUTE(gait_events!C5182,"_run-",""))&lt;&gt;LEN(gait_events!C5182),RIGHT(gait_events!C5182,LEN(gait_events!C5182)-FIND("_run-",gait_events!C5182,1)-4),"")</f>
        <v/>
      </c>
      <c r="G171" s="0" t="str">
        <f aca="false">gait_events!D5182</f>
        <v>right_ankle</v>
      </c>
      <c r="H171" s="0" t="str">
        <f aca="false">gait_events!E5182</f>
        <v>FC</v>
      </c>
      <c r="I171" s="0" t="n">
        <f aca="false">IF(gait_events!F5182&lt;&gt;"",gait_events!F5182,NA())</f>
        <v>770</v>
      </c>
      <c r="J171" s="0" t="n">
        <f aca="false">IF(gait_events!G5182&lt;&gt;"",gait_events!G5182,NA())</f>
        <v>771</v>
      </c>
      <c r="K171" s="0" t="n">
        <f aca="false">I171-J171</f>
        <v>-1</v>
      </c>
      <c r="L171" s="0" t="n">
        <f aca="false">K171*5</f>
        <v>-5</v>
      </c>
      <c r="M171" s="0" t="n">
        <f aca="false">IF(NOT(ISNA(I171)),1,0)</f>
        <v>1</v>
      </c>
      <c r="N171" s="0" t="n">
        <f aca="false">IF(NOT(ISNA(J171)),1,0)</f>
        <v>1</v>
      </c>
      <c r="O171" s="0" t="n">
        <f aca="false">IF(AND(NOT(ISNA(I171)),NOT(ISNA(J171))),1,0)</f>
        <v>1</v>
      </c>
      <c r="P171" s="0" t="n">
        <f aca="false">IF(AND(NOT(ISNA(I171)),ISNA(J171)),1,0)</f>
        <v>0</v>
      </c>
      <c r="Q171" s="0" t="n">
        <f aca="false">IF(AND(ISNA(I171),NOT(ISNA(J171))),1,0)</f>
        <v>0</v>
      </c>
      <c r="R171" s="0" t="n">
        <f aca="false">IF(SUM(O171:Q171)&lt;&gt;1,"ERROR",1)</f>
        <v>1</v>
      </c>
    </row>
    <row r="172" customFormat="false" ht="12.8" hidden="false" customHeight="false" outlineLevel="0" collapsed="false">
      <c r="A172" s="0" t="str">
        <f aca="false">gait_events!B5183</f>
        <v>pp012</v>
      </c>
      <c r="B172" s="0" t="str">
        <f aca="false">VLOOKUP(A172,participants!A:B,2,0)</f>
        <v>M</v>
      </c>
      <c r="C172" s="0" t="n">
        <f aca="false">VLOOKUP(A172,participants!A:C,3,0)</f>
        <v>76</v>
      </c>
      <c r="D172" s="0" t="str">
        <f aca="false">VLOOKUP(A172,participants!A:F,6,0)</f>
        <v>other</v>
      </c>
      <c r="E172" s="0" t="str">
        <f aca="false">IF(LEN(SUBSTITUTE(gait_events!C5183,"_run-",""))&lt;&gt;LEN(gait_events!C5183),LEFT(RIGHT(gait_events!C5183,LEN(gait_events!C5183)-19),FIND("_run-",RIGHT(gait_events!C5183,LEN(gait_events!C5183)-19),1)-1),RIGHT(gait_events!C5183,LEN(gait_events!C5183)-19))</f>
        <v>Preferred</v>
      </c>
      <c r="F172" s="0" t="str">
        <f aca="false">IF(LEN(SUBSTITUTE(gait_events!C5183,"_run-",""))&lt;&gt;LEN(gait_events!C5183),RIGHT(gait_events!C5183,LEN(gait_events!C5183)-FIND("_run-",gait_events!C5183,1)-4),"")</f>
        <v/>
      </c>
      <c r="G172" s="0" t="str">
        <f aca="false">gait_events!D5183</f>
        <v>right_ankle</v>
      </c>
      <c r="H172" s="0" t="str">
        <f aca="false">gait_events!E5183</f>
        <v>FC</v>
      </c>
      <c r="I172" s="0" t="n">
        <f aca="false">IF(gait_events!F5183&lt;&gt;"",gait_events!F5183,NA())</f>
        <v>1004</v>
      </c>
      <c r="J172" s="0" t="n">
        <f aca="false">IF(gait_events!G5183&lt;&gt;"",gait_events!G5183,NA())</f>
        <v>1003</v>
      </c>
      <c r="K172" s="0" t="n">
        <f aca="false">I172-J172</f>
        <v>1</v>
      </c>
      <c r="L172" s="0" t="n">
        <f aca="false">K172*5</f>
        <v>5</v>
      </c>
      <c r="M172" s="0" t="n">
        <f aca="false">IF(NOT(ISNA(I172)),1,0)</f>
        <v>1</v>
      </c>
      <c r="N172" s="0" t="n">
        <f aca="false">IF(NOT(ISNA(J172)),1,0)</f>
        <v>1</v>
      </c>
      <c r="O172" s="0" t="n">
        <f aca="false">IF(AND(NOT(ISNA(I172)),NOT(ISNA(J172))),1,0)</f>
        <v>1</v>
      </c>
      <c r="P172" s="0" t="n">
        <f aca="false">IF(AND(NOT(ISNA(I172)),ISNA(J172)),1,0)</f>
        <v>0</v>
      </c>
      <c r="Q172" s="0" t="n">
        <f aca="false">IF(AND(ISNA(I172),NOT(ISNA(J172))),1,0)</f>
        <v>0</v>
      </c>
      <c r="R172" s="0" t="n">
        <f aca="false">IF(SUM(O172:Q172)&lt;&gt;1,"ERROR",1)</f>
        <v>1</v>
      </c>
    </row>
    <row r="173" customFormat="false" ht="12.8" hidden="false" customHeight="false" outlineLevel="0" collapsed="false">
      <c r="A173" s="0" t="str">
        <f aca="false">gait_events!B5184</f>
        <v>pp012</v>
      </c>
      <c r="B173" s="0" t="str">
        <f aca="false">VLOOKUP(A173,participants!A:B,2,0)</f>
        <v>M</v>
      </c>
      <c r="C173" s="0" t="n">
        <f aca="false">VLOOKUP(A173,participants!A:C,3,0)</f>
        <v>76</v>
      </c>
      <c r="D173" s="0" t="str">
        <f aca="false">VLOOKUP(A173,participants!A:F,6,0)</f>
        <v>other</v>
      </c>
      <c r="E173" s="0" t="str">
        <f aca="false">IF(LEN(SUBSTITUTE(gait_events!C5184,"_run-",""))&lt;&gt;LEN(gait_events!C5184),LEFT(RIGHT(gait_events!C5184,LEN(gait_events!C5184)-19),FIND("_run-",RIGHT(gait_events!C5184,LEN(gait_events!C5184)-19),1)-1),RIGHT(gait_events!C5184,LEN(gait_events!C5184)-19))</f>
        <v>Preferred</v>
      </c>
      <c r="F173" s="0" t="str">
        <f aca="false">IF(LEN(SUBSTITUTE(gait_events!C5184,"_run-",""))&lt;&gt;LEN(gait_events!C5184),RIGHT(gait_events!C5184,LEN(gait_events!C5184)-FIND("_run-",gait_events!C5184,1)-4),"")</f>
        <v/>
      </c>
      <c r="G173" s="0" t="str">
        <f aca="false">gait_events!D5184</f>
        <v>right_ankle</v>
      </c>
      <c r="H173" s="0" t="str">
        <f aca="false">gait_events!E5184</f>
        <v>FC</v>
      </c>
      <c r="I173" s="0" t="n">
        <f aca="false">IF(gait_events!F5184&lt;&gt;"",gait_events!F5184,NA())</f>
        <v>1242</v>
      </c>
      <c r="J173" s="0" t="n">
        <f aca="false">IF(gait_events!G5184&lt;&gt;"",gait_events!G5184,NA())</f>
        <v>1245</v>
      </c>
      <c r="K173" s="0" t="n">
        <f aca="false">I173-J173</f>
        <v>-3</v>
      </c>
      <c r="L173" s="0" t="n">
        <f aca="false">K173*5</f>
        <v>-15</v>
      </c>
      <c r="M173" s="0" t="n">
        <f aca="false">IF(NOT(ISNA(I173)),1,0)</f>
        <v>1</v>
      </c>
      <c r="N173" s="0" t="n">
        <f aca="false">IF(NOT(ISNA(J173)),1,0)</f>
        <v>1</v>
      </c>
      <c r="O173" s="0" t="n">
        <f aca="false">IF(AND(NOT(ISNA(I173)),NOT(ISNA(J173))),1,0)</f>
        <v>1</v>
      </c>
      <c r="P173" s="0" t="n">
        <f aca="false">IF(AND(NOT(ISNA(I173)),ISNA(J173)),1,0)</f>
        <v>0</v>
      </c>
      <c r="Q173" s="0" t="n">
        <f aca="false">IF(AND(ISNA(I173),NOT(ISNA(J173))),1,0)</f>
        <v>0</v>
      </c>
      <c r="R173" s="0" t="n">
        <f aca="false">IF(SUM(O173:Q173)&lt;&gt;1,"ERROR",1)</f>
        <v>1</v>
      </c>
    </row>
    <row r="174" customFormat="false" ht="12.8" hidden="false" customHeight="false" outlineLevel="0" collapsed="false">
      <c r="A174" s="0" t="str">
        <f aca="false">gait_events!B5185</f>
        <v>pp012</v>
      </c>
      <c r="B174" s="0" t="str">
        <f aca="false">VLOOKUP(A174,participants!A:B,2,0)</f>
        <v>M</v>
      </c>
      <c r="C174" s="0" t="n">
        <f aca="false">VLOOKUP(A174,participants!A:C,3,0)</f>
        <v>76</v>
      </c>
      <c r="D174" s="0" t="str">
        <f aca="false">VLOOKUP(A174,participants!A:F,6,0)</f>
        <v>other</v>
      </c>
      <c r="E174" s="0" t="str">
        <f aca="false">IF(LEN(SUBSTITUTE(gait_events!C5185,"_run-",""))&lt;&gt;LEN(gait_events!C5185),LEFT(RIGHT(gait_events!C5185,LEN(gait_events!C5185)-19),FIND("_run-",RIGHT(gait_events!C5185,LEN(gait_events!C5185)-19),1)-1),RIGHT(gait_events!C5185,LEN(gait_events!C5185)-19))</f>
        <v>Preferred</v>
      </c>
      <c r="F174" s="0" t="str">
        <f aca="false">IF(LEN(SUBSTITUTE(gait_events!C5185,"_run-",""))&lt;&gt;LEN(gait_events!C5185),RIGHT(gait_events!C5185,LEN(gait_events!C5185)-FIND("_run-",gait_events!C5185,1)-4),"")</f>
        <v/>
      </c>
      <c r="G174" s="0" t="str">
        <f aca="false">gait_events!D5185</f>
        <v>left_shank</v>
      </c>
      <c r="H174" s="0" t="str">
        <f aca="false">gait_events!E5185</f>
        <v>IC</v>
      </c>
      <c r="I174" s="0" t="n">
        <f aca="false">IF(gait_events!F5185&lt;&gt;"",gait_events!F5185,NA())</f>
        <v>259</v>
      </c>
      <c r="J174" s="0" t="n">
        <f aca="false">IF(gait_events!G5185&lt;&gt;"",gait_events!G5185,NA())</f>
        <v>261</v>
      </c>
      <c r="K174" s="0" t="n">
        <f aca="false">I174-J174</f>
        <v>-2</v>
      </c>
      <c r="L174" s="0" t="n">
        <f aca="false">K174*5</f>
        <v>-10</v>
      </c>
      <c r="M174" s="0" t="n">
        <f aca="false">IF(NOT(ISNA(I174)),1,0)</f>
        <v>1</v>
      </c>
      <c r="N174" s="0" t="n">
        <f aca="false">IF(NOT(ISNA(J174)),1,0)</f>
        <v>1</v>
      </c>
      <c r="O174" s="0" t="n">
        <f aca="false">IF(AND(NOT(ISNA(I174)),NOT(ISNA(J174))),1,0)</f>
        <v>1</v>
      </c>
      <c r="P174" s="0" t="n">
        <f aca="false">IF(AND(NOT(ISNA(I174)),ISNA(J174)),1,0)</f>
        <v>0</v>
      </c>
      <c r="Q174" s="0" t="n">
        <f aca="false">IF(AND(ISNA(I174),NOT(ISNA(J174))),1,0)</f>
        <v>0</v>
      </c>
      <c r="R174" s="0" t="n">
        <f aca="false">IF(SUM(O174:Q174)&lt;&gt;1,"ERROR",1)</f>
        <v>1</v>
      </c>
    </row>
    <row r="175" customFormat="false" ht="12.8" hidden="false" customHeight="false" outlineLevel="0" collapsed="false">
      <c r="A175" s="0" t="str">
        <f aca="false">gait_events!B5186</f>
        <v>pp012</v>
      </c>
      <c r="B175" s="0" t="str">
        <f aca="false">VLOOKUP(A175,participants!A:B,2,0)</f>
        <v>M</v>
      </c>
      <c r="C175" s="0" t="n">
        <f aca="false">VLOOKUP(A175,participants!A:C,3,0)</f>
        <v>76</v>
      </c>
      <c r="D175" s="0" t="str">
        <f aca="false">VLOOKUP(A175,participants!A:F,6,0)</f>
        <v>other</v>
      </c>
      <c r="E175" s="0" t="str">
        <f aca="false">IF(LEN(SUBSTITUTE(gait_events!C5186,"_run-",""))&lt;&gt;LEN(gait_events!C5186),LEFT(RIGHT(gait_events!C5186,LEN(gait_events!C5186)-19),FIND("_run-",RIGHT(gait_events!C5186,LEN(gait_events!C5186)-19),1)-1),RIGHT(gait_events!C5186,LEN(gait_events!C5186)-19))</f>
        <v>Preferred</v>
      </c>
      <c r="F175" s="0" t="str">
        <f aca="false">IF(LEN(SUBSTITUTE(gait_events!C5186,"_run-",""))&lt;&gt;LEN(gait_events!C5186),RIGHT(gait_events!C5186,LEN(gait_events!C5186)-FIND("_run-",gait_events!C5186,1)-4),"")</f>
        <v/>
      </c>
      <c r="G175" s="0" t="str">
        <f aca="false">gait_events!D5186</f>
        <v>left_shank</v>
      </c>
      <c r="H175" s="0" t="str">
        <f aca="false">gait_events!E5186</f>
        <v>IC</v>
      </c>
      <c r="I175" s="0" t="n">
        <f aca="false">IF(gait_events!F5186&lt;&gt;"",gait_events!F5186,NA())</f>
        <v>500</v>
      </c>
      <c r="J175" s="0" t="n">
        <f aca="false">IF(gait_events!G5186&lt;&gt;"",gait_events!G5186,NA())</f>
        <v>502</v>
      </c>
      <c r="K175" s="0" t="n">
        <f aca="false">I175-J175</f>
        <v>-2</v>
      </c>
      <c r="L175" s="0" t="n">
        <f aca="false">K175*5</f>
        <v>-10</v>
      </c>
      <c r="M175" s="0" t="n">
        <f aca="false">IF(NOT(ISNA(I175)),1,0)</f>
        <v>1</v>
      </c>
      <c r="N175" s="0" t="n">
        <f aca="false">IF(NOT(ISNA(J175)),1,0)</f>
        <v>1</v>
      </c>
      <c r="O175" s="0" t="n">
        <f aca="false">IF(AND(NOT(ISNA(I175)),NOT(ISNA(J175))),1,0)</f>
        <v>1</v>
      </c>
      <c r="P175" s="0" t="n">
        <f aca="false">IF(AND(NOT(ISNA(I175)),ISNA(J175)),1,0)</f>
        <v>0</v>
      </c>
      <c r="Q175" s="0" t="n">
        <f aca="false">IF(AND(ISNA(I175),NOT(ISNA(J175))),1,0)</f>
        <v>0</v>
      </c>
      <c r="R175" s="0" t="n">
        <f aca="false">IF(SUM(O175:Q175)&lt;&gt;1,"ERROR",1)</f>
        <v>1</v>
      </c>
    </row>
    <row r="176" customFormat="false" ht="12.8" hidden="false" customHeight="false" outlineLevel="0" collapsed="false">
      <c r="A176" s="0" t="str">
        <f aca="false">gait_events!B5187</f>
        <v>pp012</v>
      </c>
      <c r="B176" s="0" t="str">
        <f aca="false">VLOOKUP(A176,participants!A:B,2,0)</f>
        <v>M</v>
      </c>
      <c r="C176" s="0" t="n">
        <f aca="false">VLOOKUP(A176,participants!A:C,3,0)</f>
        <v>76</v>
      </c>
      <c r="D176" s="0" t="str">
        <f aca="false">VLOOKUP(A176,participants!A:F,6,0)</f>
        <v>other</v>
      </c>
      <c r="E176" s="0" t="str">
        <f aca="false">IF(LEN(SUBSTITUTE(gait_events!C5187,"_run-",""))&lt;&gt;LEN(gait_events!C5187),LEFT(RIGHT(gait_events!C5187,LEN(gait_events!C5187)-19),FIND("_run-",RIGHT(gait_events!C5187,LEN(gait_events!C5187)-19),1)-1),RIGHT(gait_events!C5187,LEN(gait_events!C5187)-19))</f>
        <v>Preferred</v>
      </c>
      <c r="F176" s="0" t="str">
        <f aca="false">IF(LEN(SUBSTITUTE(gait_events!C5187,"_run-",""))&lt;&gt;LEN(gait_events!C5187),RIGHT(gait_events!C5187,LEN(gait_events!C5187)-FIND("_run-",gait_events!C5187,1)-4),"")</f>
        <v/>
      </c>
      <c r="G176" s="0" t="str">
        <f aca="false">gait_events!D5187</f>
        <v>left_shank</v>
      </c>
      <c r="H176" s="0" t="str">
        <f aca="false">gait_events!E5187</f>
        <v>IC</v>
      </c>
      <c r="I176" s="0" t="n">
        <f aca="false">IF(gait_events!F5187&lt;&gt;"",gait_events!F5187,NA())</f>
        <v>735</v>
      </c>
      <c r="J176" s="0" t="n">
        <f aca="false">IF(gait_events!G5187&lt;&gt;"",gait_events!G5187,NA())</f>
        <v>736</v>
      </c>
      <c r="K176" s="0" t="n">
        <f aca="false">I176-J176</f>
        <v>-1</v>
      </c>
      <c r="L176" s="0" t="n">
        <f aca="false">K176*5</f>
        <v>-5</v>
      </c>
      <c r="M176" s="0" t="n">
        <f aca="false">IF(NOT(ISNA(I176)),1,0)</f>
        <v>1</v>
      </c>
      <c r="N176" s="0" t="n">
        <f aca="false">IF(NOT(ISNA(J176)),1,0)</f>
        <v>1</v>
      </c>
      <c r="O176" s="0" t="n">
        <f aca="false">IF(AND(NOT(ISNA(I176)),NOT(ISNA(J176))),1,0)</f>
        <v>1</v>
      </c>
      <c r="P176" s="0" t="n">
        <f aca="false">IF(AND(NOT(ISNA(I176)),ISNA(J176)),1,0)</f>
        <v>0</v>
      </c>
      <c r="Q176" s="0" t="n">
        <f aca="false">IF(AND(ISNA(I176),NOT(ISNA(J176))),1,0)</f>
        <v>0</v>
      </c>
      <c r="R176" s="0" t="n">
        <f aca="false">IF(SUM(O176:Q176)&lt;&gt;1,"ERROR",1)</f>
        <v>1</v>
      </c>
    </row>
    <row r="177" customFormat="false" ht="12.8" hidden="false" customHeight="false" outlineLevel="0" collapsed="false">
      <c r="A177" s="0" t="str">
        <f aca="false">gait_events!B5188</f>
        <v>pp012</v>
      </c>
      <c r="B177" s="0" t="str">
        <f aca="false">VLOOKUP(A177,participants!A:B,2,0)</f>
        <v>M</v>
      </c>
      <c r="C177" s="0" t="n">
        <f aca="false">VLOOKUP(A177,participants!A:C,3,0)</f>
        <v>76</v>
      </c>
      <c r="D177" s="0" t="str">
        <f aca="false">VLOOKUP(A177,participants!A:F,6,0)</f>
        <v>other</v>
      </c>
      <c r="E177" s="0" t="str">
        <f aca="false">IF(LEN(SUBSTITUTE(gait_events!C5188,"_run-",""))&lt;&gt;LEN(gait_events!C5188),LEFT(RIGHT(gait_events!C5188,LEN(gait_events!C5188)-19),FIND("_run-",RIGHT(gait_events!C5188,LEN(gait_events!C5188)-19),1)-1),RIGHT(gait_events!C5188,LEN(gait_events!C5188)-19))</f>
        <v>Preferred</v>
      </c>
      <c r="F177" s="0" t="str">
        <f aca="false">IF(LEN(SUBSTITUTE(gait_events!C5188,"_run-",""))&lt;&gt;LEN(gait_events!C5188),RIGHT(gait_events!C5188,LEN(gait_events!C5188)-FIND("_run-",gait_events!C5188,1)-4),"")</f>
        <v/>
      </c>
      <c r="G177" s="0" t="str">
        <f aca="false">gait_events!D5188</f>
        <v>left_shank</v>
      </c>
      <c r="H177" s="0" t="str">
        <f aca="false">gait_events!E5188</f>
        <v>IC</v>
      </c>
      <c r="I177" s="0" t="n">
        <f aca="false">IF(gait_events!F5188&lt;&gt;"",gait_events!F5188,NA())</f>
        <v>969</v>
      </c>
      <c r="J177" s="0" t="n">
        <f aca="false">IF(gait_events!G5188&lt;&gt;"",gait_events!G5188,NA())</f>
        <v>970</v>
      </c>
      <c r="K177" s="0" t="n">
        <f aca="false">I177-J177</f>
        <v>-1</v>
      </c>
      <c r="L177" s="0" t="n">
        <f aca="false">K177*5</f>
        <v>-5</v>
      </c>
      <c r="M177" s="0" t="n">
        <f aca="false">IF(NOT(ISNA(I177)),1,0)</f>
        <v>1</v>
      </c>
      <c r="N177" s="0" t="n">
        <f aca="false">IF(NOT(ISNA(J177)),1,0)</f>
        <v>1</v>
      </c>
      <c r="O177" s="0" t="n">
        <f aca="false">IF(AND(NOT(ISNA(I177)),NOT(ISNA(J177))),1,0)</f>
        <v>1</v>
      </c>
      <c r="P177" s="0" t="n">
        <f aca="false">IF(AND(NOT(ISNA(I177)),ISNA(J177)),1,0)</f>
        <v>0</v>
      </c>
      <c r="Q177" s="0" t="n">
        <f aca="false">IF(AND(ISNA(I177),NOT(ISNA(J177))),1,0)</f>
        <v>0</v>
      </c>
      <c r="R177" s="0" t="n">
        <f aca="false">IF(SUM(O177:Q177)&lt;&gt;1,"ERROR",1)</f>
        <v>1</v>
      </c>
    </row>
    <row r="178" customFormat="false" ht="12.8" hidden="false" customHeight="false" outlineLevel="0" collapsed="false">
      <c r="A178" s="0" t="str">
        <f aca="false">gait_events!B5189</f>
        <v>pp012</v>
      </c>
      <c r="B178" s="0" t="str">
        <f aca="false">VLOOKUP(A178,participants!A:B,2,0)</f>
        <v>M</v>
      </c>
      <c r="C178" s="0" t="n">
        <f aca="false">VLOOKUP(A178,participants!A:C,3,0)</f>
        <v>76</v>
      </c>
      <c r="D178" s="0" t="str">
        <f aca="false">VLOOKUP(A178,participants!A:F,6,0)</f>
        <v>other</v>
      </c>
      <c r="E178" s="0" t="str">
        <f aca="false">IF(LEN(SUBSTITUTE(gait_events!C5189,"_run-",""))&lt;&gt;LEN(gait_events!C5189),LEFT(RIGHT(gait_events!C5189,LEN(gait_events!C5189)-19),FIND("_run-",RIGHT(gait_events!C5189,LEN(gait_events!C5189)-19),1)-1),RIGHT(gait_events!C5189,LEN(gait_events!C5189)-19))</f>
        <v>Preferred</v>
      </c>
      <c r="F178" s="0" t="str">
        <f aca="false">IF(LEN(SUBSTITUTE(gait_events!C5189,"_run-",""))&lt;&gt;LEN(gait_events!C5189),RIGHT(gait_events!C5189,LEN(gait_events!C5189)-FIND("_run-",gait_events!C5189,1)-4),"")</f>
        <v/>
      </c>
      <c r="G178" s="0" t="str">
        <f aca="false">gait_events!D5189</f>
        <v>left_shank</v>
      </c>
      <c r="H178" s="0" t="str">
        <f aca="false">gait_events!E5189</f>
        <v>IC</v>
      </c>
      <c r="I178" s="0" t="n">
        <f aca="false">IF(gait_events!F5189&lt;&gt;"",gait_events!F5189,NA())</f>
        <v>1204</v>
      </c>
      <c r="J178" s="0" t="n">
        <f aca="false">IF(gait_events!G5189&lt;&gt;"",gait_events!G5189,NA())</f>
        <v>1204</v>
      </c>
      <c r="K178" s="0" t="n">
        <f aca="false">I178-J178</f>
        <v>0</v>
      </c>
      <c r="L178" s="0" t="n">
        <f aca="false">K178*5</f>
        <v>0</v>
      </c>
      <c r="M178" s="0" t="n">
        <f aca="false">IF(NOT(ISNA(I178)),1,0)</f>
        <v>1</v>
      </c>
      <c r="N178" s="0" t="n">
        <f aca="false">IF(NOT(ISNA(J178)),1,0)</f>
        <v>1</v>
      </c>
      <c r="O178" s="0" t="n">
        <f aca="false">IF(AND(NOT(ISNA(I178)),NOT(ISNA(J178))),1,0)</f>
        <v>1</v>
      </c>
      <c r="P178" s="0" t="n">
        <f aca="false">IF(AND(NOT(ISNA(I178)),ISNA(J178)),1,0)</f>
        <v>0</v>
      </c>
      <c r="Q178" s="0" t="n">
        <f aca="false">IF(AND(ISNA(I178),NOT(ISNA(J178))),1,0)</f>
        <v>0</v>
      </c>
      <c r="R178" s="0" t="n">
        <f aca="false">IF(SUM(O178:Q178)&lt;&gt;1,"ERROR",1)</f>
        <v>1</v>
      </c>
    </row>
    <row r="179" customFormat="false" ht="12.8" hidden="false" customHeight="false" outlineLevel="0" collapsed="false">
      <c r="A179" s="0" t="str">
        <f aca="false">gait_events!B5190</f>
        <v>pp012</v>
      </c>
      <c r="B179" s="0" t="str">
        <f aca="false">VLOOKUP(A179,participants!A:B,2,0)</f>
        <v>M</v>
      </c>
      <c r="C179" s="0" t="n">
        <f aca="false">VLOOKUP(A179,participants!A:C,3,0)</f>
        <v>76</v>
      </c>
      <c r="D179" s="0" t="str">
        <f aca="false">VLOOKUP(A179,participants!A:F,6,0)</f>
        <v>other</v>
      </c>
      <c r="E179" s="0" t="str">
        <f aca="false">IF(LEN(SUBSTITUTE(gait_events!C5190,"_run-",""))&lt;&gt;LEN(gait_events!C5190),LEFT(RIGHT(gait_events!C5190,LEN(gait_events!C5190)-19),FIND("_run-",RIGHT(gait_events!C5190,LEN(gait_events!C5190)-19),1)-1),RIGHT(gait_events!C5190,LEN(gait_events!C5190)-19))</f>
        <v>Preferred</v>
      </c>
      <c r="F179" s="0" t="str">
        <f aca="false">IF(LEN(SUBSTITUTE(gait_events!C5190,"_run-",""))&lt;&gt;LEN(gait_events!C5190),RIGHT(gait_events!C5190,LEN(gait_events!C5190)-FIND("_run-",gait_events!C5190,1)-4),"")</f>
        <v/>
      </c>
      <c r="G179" s="0" t="str">
        <f aca="false">gait_events!D5190</f>
        <v>left_shank</v>
      </c>
      <c r="H179" s="0" t="str">
        <f aca="false">gait_events!E5190</f>
        <v>IC</v>
      </c>
      <c r="I179" s="0" t="e">
        <f aca="false">IF(gait_events!F5190&lt;&gt;"",gait_events!F5190,NA())</f>
        <v>#N/A</v>
      </c>
      <c r="J179" s="0" t="n">
        <f aca="false">IF(gait_events!G5190&lt;&gt;"",gait_events!G5190,NA())</f>
        <v>24</v>
      </c>
      <c r="K179" s="0" t="e">
        <f aca="false">I179-J179</f>
        <v>#N/A</v>
      </c>
      <c r="L179" s="0" t="e">
        <f aca="false">K179*5</f>
        <v>#N/A</v>
      </c>
      <c r="M179" s="0" t="n">
        <f aca="false">IF(NOT(ISNA(I179)),1,0)</f>
        <v>0</v>
      </c>
      <c r="N179" s="0" t="n">
        <f aca="false">IF(NOT(ISNA(J179)),1,0)</f>
        <v>1</v>
      </c>
      <c r="O179" s="0" t="n">
        <f aca="false">IF(AND(NOT(ISNA(I179)),NOT(ISNA(J179))),1,0)</f>
        <v>0</v>
      </c>
      <c r="P179" s="0" t="n">
        <f aca="false">IF(AND(NOT(ISNA(I179)),ISNA(J179)),1,0)</f>
        <v>0</v>
      </c>
      <c r="Q179" s="0" t="n">
        <f aca="false">IF(AND(ISNA(I179),NOT(ISNA(J179))),1,0)</f>
        <v>1</v>
      </c>
      <c r="R179" s="0" t="n">
        <f aca="false">IF(SUM(O179:Q179)&lt;&gt;1,"ERROR",1)</f>
        <v>1</v>
      </c>
    </row>
    <row r="180" customFormat="false" ht="12.8" hidden="false" customHeight="false" outlineLevel="0" collapsed="false">
      <c r="A180" s="0" t="str">
        <f aca="false">gait_events!B5191</f>
        <v>pp012</v>
      </c>
      <c r="B180" s="0" t="str">
        <f aca="false">VLOOKUP(A180,participants!A:B,2,0)</f>
        <v>M</v>
      </c>
      <c r="C180" s="0" t="n">
        <f aca="false">VLOOKUP(A180,participants!A:C,3,0)</f>
        <v>76</v>
      </c>
      <c r="D180" s="0" t="str">
        <f aca="false">VLOOKUP(A180,participants!A:F,6,0)</f>
        <v>other</v>
      </c>
      <c r="E180" s="0" t="str">
        <f aca="false">IF(LEN(SUBSTITUTE(gait_events!C5191,"_run-",""))&lt;&gt;LEN(gait_events!C5191),LEFT(RIGHT(gait_events!C5191,LEN(gait_events!C5191)-19),FIND("_run-",RIGHT(gait_events!C5191,LEN(gait_events!C5191)-19),1)-1),RIGHT(gait_events!C5191,LEN(gait_events!C5191)-19))</f>
        <v>Preferred</v>
      </c>
      <c r="F180" s="0" t="str">
        <f aca="false">IF(LEN(SUBSTITUTE(gait_events!C5191,"_run-",""))&lt;&gt;LEN(gait_events!C5191),RIGHT(gait_events!C5191,LEN(gait_events!C5191)-FIND("_run-",gait_events!C5191,1)-4),"")</f>
        <v/>
      </c>
      <c r="G180" s="0" t="str">
        <f aca="false">gait_events!D5191</f>
        <v>left_shank</v>
      </c>
      <c r="H180" s="0" t="str">
        <f aca="false">gait_events!E5191</f>
        <v>FC</v>
      </c>
      <c r="I180" s="0" t="n">
        <f aca="false">IF(gait_events!F5191&lt;&gt;"",gait_events!F5191,NA())</f>
        <v>177</v>
      </c>
      <c r="J180" s="0" t="n">
        <f aca="false">IF(gait_events!G5191&lt;&gt;"",gait_events!G5191,NA())</f>
        <v>180</v>
      </c>
      <c r="K180" s="0" t="n">
        <f aca="false">I180-J180</f>
        <v>-3</v>
      </c>
      <c r="L180" s="0" t="n">
        <f aca="false">K180*5</f>
        <v>-15</v>
      </c>
      <c r="M180" s="0" t="n">
        <f aca="false">IF(NOT(ISNA(I180)),1,0)</f>
        <v>1</v>
      </c>
      <c r="N180" s="0" t="n">
        <f aca="false">IF(NOT(ISNA(J180)),1,0)</f>
        <v>1</v>
      </c>
      <c r="O180" s="0" t="n">
        <f aca="false">IF(AND(NOT(ISNA(I180)),NOT(ISNA(J180))),1,0)</f>
        <v>1</v>
      </c>
      <c r="P180" s="0" t="n">
        <f aca="false">IF(AND(NOT(ISNA(I180)),ISNA(J180)),1,0)</f>
        <v>0</v>
      </c>
      <c r="Q180" s="0" t="n">
        <f aca="false">IF(AND(ISNA(I180),NOT(ISNA(J180))),1,0)</f>
        <v>0</v>
      </c>
      <c r="R180" s="0" t="n">
        <f aca="false">IF(SUM(O180:Q180)&lt;&gt;1,"ERROR",1)</f>
        <v>1</v>
      </c>
    </row>
    <row r="181" customFormat="false" ht="12.8" hidden="false" customHeight="false" outlineLevel="0" collapsed="false">
      <c r="A181" s="0" t="str">
        <f aca="false">gait_events!B5192</f>
        <v>pp012</v>
      </c>
      <c r="B181" s="0" t="str">
        <f aca="false">VLOOKUP(A181,participants!A:B,2,0)</f>
        <v>M</v>
      </c>
      <c r="C181" s="0" t="n">
        <f aca="false">VLOOKUP(A181,participants!A:C,3,0)</f>
        <v>76</v>
      </c>
      <c r="D181" s="0" t="str">
        <f aca="false">VLOOKUP(A181,participants!A:F,6,0)</f>
        <v>other</v>
      </c>
      <c r="E181" s="0" t="str">
        <f aca="false">IF(LEN(SUBSTITUTE(gait_events!C5192,"_run-",""))&lt;&gt;LEN(gait_events!C5192),LEFT(RIGHT(gait_events!C5192,LEN(gait_events!C5192)-19),FIND("_run-",RIGHT(gait_events!C5192,LEN(gait_events!C5192)-19),1)-1),RIGHT(gait_events!C5192,LEN(gait_events!C5192)-19))</f>
        <v>Preferred</v>
      </c>
      <c r="F181" s="0" t="str">
        <f aca="false">IF(LEN(SUBSTITUTE(gait_events!C5192,"_run-",""))&lt;&gt;LEN(gait_events!C5192),RIGHT(gait_events!C5192,LEN(gait_events!C5192)-FIND("_run-",gait_events!C5192,1)-4),"")</f>
        <v/>
      </c>
      <c r="G181" s="0" t="str">
        <f aca="false">gait_events!D5192</f>
        <v>left_shank</v>
      </c>
      <c r="H181" s="0" t="str">
        <f aca="false">gait_events!E5192</f>
        <v>FC</v>
      </c>
      <c r="I181" s="0" t="n">
        <f aca="false">IF(gait_events!F5192&lt;&gt;"",gait_events!F5192,NA())</f>
        <v>418</v>
      </c>
      <c r="J181" s="0" t="n">
        <f aca="false">IF(gait_events!G5192&lt;&gt;"",gait_events!G5192,NA())</f>
        <v>420</v>
      </c>
      <c r="K181" s="0" t="n">
        <f aca="false">I181-J181</f>
        <v>-2</v>
      </c>
      <c r="L181" s="0" t="n">
        <f aca="false">K181*5</f>
        <v>-10</v>
      </c>
      <c r="M181" s="0" t="n">
        <f aca="false">IF(NOT(ISNA(I181)),1,0)</f>
        <v>1</v>
      </c>
      <c r="N181" s="0" t="n">
        <f aca="false">IF(NOT(ISNA(J181)),1,0)</f>
        <v>1</v>
      </c>
      <c r="O181" s="0" t="n">
        <f aca="false">IF(AND(NOT(ISNA(I181)),NOT(ISNA(J181))),1,0)</f>
        <v>1</v>
      </c>
      <c r="P181" s="0" t="n">
        <f aca="false">IF(AND(NOT(ISNA(I181)),ISNA(J181)),1,0)</f>
        <v>0</v>
      </c>
      <c r="Q181" s="0" t="n">
        <f aca="false">IF(AND(ISNA(I181),NOT(ISNA(J181))),1,0)</f>
        <v>0</v>
      </c>
      <c r="R181" s="0" t="n">
        <f aca="false">IF(SUM(O181:Q181)&lt;&gt;1,"ERROR",1)</f>
        <v>1</v>
      </c>
    </row>
    <row r="182" customFormat="false" ht="12.8" hidden="false" customHeight="false" outlineLevel="0" collapsed="false">
      <c r="A182" s="0" t="str">
        <f aca="false">gait_events!B5193</f>
        <v>pp012</v>
      </c>
      <c r="B182" s="0" t="str">
        <f aca="false">VLOOKUP(A182,participants!A:B,2,0)</f>
        <v>M</v>
      </c>
      <c r="C182" s="0" t="n">
        <f aca="false">VLOOKUP(A182,participants!A:C,3,0)</f>
        <v>76</v>
      </c>
      <c r="D182" s="0" t="str">
        <f aca="false">VLOOKUP(A182,participants!A:F,6,0)</f>
        <v>other</v>
      </c>
      <c r="E182" s="0" t="str">
        <f aca="false">IF(LEN(SUBSTITUTE(gait_events!C5193,"_run-",""))&lt;&gt;LEN(gait_events!C5193),LEFT(RIGHT(gait_events!C5193,LEN(gait_events!C5193)-19),FIND("_run-",RIGHT(gait_events!C5193,LEN(gait_events!C5193)-19),1)-1),RIGHT(gait_events!C5193,LEN(gait_events!C5193)-19))</f>
        <v>Preferred</v>
      </c>
      <c r="F182" s="0" t="str">
        <f aca="false">IF(LEN(SUBSTITUTE(gait_events!C5193,"_run-",""))&lt;&gt;LEN(gait_events!C5193),RIGHT(gait_events!C5193,LEN(gait_events!C5193)-FIND("_run-",gait_events!C5193,1)-4),"")</f>
        <v/>
      </c>
      <c r="G182" s="0" t="str">
        <f aca="false">gait_events!D5193</f>
        <v>left_shank</v>
      </c>
      <c r="H182" s="0" t="str">
        <f aca="false">gait_events!E5193</f>
        <v>FC</v>
      </c>
      <c r="I182" s="0" t="n">
        <f aca="false">IF(gait_events!F5193&lt;&gt;"",gait_events!F5193,NA())</f>
        <v>649</v>
      </c>
      <c r="J182" s="0" t="n">
        <f aca="false">IF(gait_events!G5193&lt;&gt;"",gait_events!G5193,NA())</f>
        <v>656</v>
      </c>
      <c r="K182" s="0" t="n">
        <f aca="false">I182-J182</f>
        <v>-7</v>
      </c>
      <c r="L182" s="0" t="n">
        <f aca="false">K182*5</f>
        <v>-35</v>
      </c>
      <c r="M182" s="0" t="n">
        <f aca="false">IF(NOT(ISNA(I182)),1,0)</f>
        <v>1</v>
      </c>
      <c r="N182" s="0" t="n">
        <f aca="false">IF(NOT(ISNA(J182)),1,0)</f>
        <v>1</v>
      </c>
      <c r="O182" s="0" t="n">
        <f aca="false">IF(AND(NOT(ISNA(I182)),NOT(ISNA(J182))),1,0)</f>
        <v>1</v>
      </c>
      <c r="P182" s="0" t="n">
        <f aca="false">IF(AND(NOT(ISNA(I182)),ISNA(J182)),1,0)</f>
        <v>0</v>
      </c>
      <c r="Q182" s="0" t="n">
        <f aca="false">IF(AND(ISNA(I182),NOT(ISNA(J182))),1,0)</f>
        <v>0</v>
      </c>
      <c r="R182" s="0" t="n">
        <f aca="false">IF(SUM(O182:Q182)&lt;&gt;1,"ERROR",1)</f>
        <v>1</v>
      </c>
    </row>
    <row r="183" customFormat="false" ht="12.8" hidden="false" customHeight="false" outlineLevel="0" collapsed="false">
      <c r="A183" s="0" t="str">
        <f aca="false">gait_events!B5194</f>
        <v>pp012</v>
      </c>
      <c r="B183" s="0" t="str">
        <f aca="false">VLOOKUP(A183,participants!A:B,2,0)</f>
        <v>M</v>
      </c>
      <c r="C183" s="0" t="n">
        <f aca="false">VLOOKUP(A183,participants!A:C,3,0)</f>
        <v>76</v>
      </c>
      <c r="D183" s="0" t="str">
        <f aca="false">VLOOKUP(A183,participants!A:F,6,0)</f>
        <v>other</v>
      </c>
      <c r="E183" s="0" t="str">
        <f aca="false">IF(LEN(SUBSTITUTE(gait_events!C5194,"_run-",""))&lt;&gt;LEN(gait_events!C5194),LEFT(RIGHT(gait_events!C5194,LEN(gait_events!C5194)-19),FIND("_run-",RIGHT(gait_events!C5194,LEN(gait_events!C5194)-19),1)-1),RIGHT(gait_events!C5194,LEN(gait_events!C5194)-19))</f>
        <v>Preferred</v>
      </c>
      <c r="F183" s="0" t="str">
        <f aca="false">IF(LEN(SUBSTITUTE(gait_events!C5194,"_run-",""))&lt;&gt;LEN(gait_events!C5194),RIGHT(gait_events!C5194,LEN(gait_events!C5194)-FIND("_run-",gait_events!C5194,1)-4),"")</f>
        <v/>
      </c>
      <c r="G183" s="0" t="str">
        <f aca="false">gait_events!D5194</f>
        <v>left_shank</v>
      </c>
      <c r="H183" s="0" t="str">
        <f aca="false">gait_events!E5194</f>
        <v>FC</v>
      </c>
      <c r="I183" s="0" t="n">
        <f aca="false">IF(gait_events!F5194&lt;&gt;"",gait_events!F5194,NA())</f>
        <v>890</v>
      </c>
      <c r="J183" s="0" t="n">
        <f aca="false">IF(gait_events!G5194&lt;&gt;"",gait_events!G5194,NA())</f>
        <v>891</v>
      </c>
      <c r="K183" s="0" t="n">
        <f aca="false">I183-J183</f>
        <v>-1</v>
      </c>
      <c r="L183" s="0" t="n">
        <f aca="false">K183*5</f>
        <v>-5</v>
      </c>
      <c r="M183" s="0" t="n">
        <f aca="false">IF(NOT(ISNA(I183)),1,0)</f>
        <v>1</v>
      </c>
      <c r="N183" s="0" t="n">
        <f aca="false">IF(NOT(ISNA(J183)),1,0)</f>
        <v>1</v>
      </c>
      <c r="O183" s="0" t="n">
        <f aca="false">IF(AND(NOT(ISNA(I183)),NOT(ISNA(J183))),1,0)</f>
        <v>1</v>
      </c>
      <c r="P183" s="0" t="n">
        <f aca="false">IF(AND(NOT(ISNA(I183)),ISNA(J183)),1,0)</f>
        <v>0</v>
      </c>
      <c r="Q183" s="0" t="n">
        <f aca="false">IF(AND(ISNA(I183),NOT(ISNA(J183))),1,0)</f>
        <v>0</v>
      </c>
      <c r="R183" s="0" t="n">
        <f aca="false">IF(SUM(O183:Q183)&lt;&gt;1,"ERROR",1)</f>
        <v>1</v>
      </c>
    </row>
    <row r="184" customFormat="false" ht="12.8" hidden="false" customHeight="false" outlineLevel="0" collapsed="false">
      <c r="A184" s="0" t="str">
        <f aca="false">gait_events!B5195</f>
        <v>pp012</v>
      </c>
      <c r="B184" s="0" t="str">
        <f aca="false">VLOOKUP(A184,participants!A:B,2,0)</f>
        <v>M</v>
      </c>
      <c r="C184" s="0" t="n">
        <f aca="false">VLOOKUP(A184,participants!A:C,3,0)</f>
        <v>76</v>
      </c>
      <c r="D184" s="0" t="str">
        <f aca="false">VLOOKUP(A184,participants!A:F,6,0)</f>
        <v>other</v>
      </c>
      <c r="E184" s="0" t="str">
        <f aca="false">IF(LEN(SUBSTITUTE(gait_events!C5195,"_run-",""))&lt;&gt;LEN(gait_events!C5195),LEFT(RIGHT(gait_events!C5195,LEN(gait_events!C5195)-19),FIND("_run-",RIGHT(gait_events!C5195,LEN(gait_events!C5195)-19),1)-1),RIGHT(gait_events!C5195,LEN(gait_events!C5195)-19))</f>
        <v>Preferred</v>
      </c>
      <c r="F184" s="0" t="str">
        <f aca="false">IF(LEN(SUBSTITUTE(gait_events!C5195,"_run-",""))&lt;&gt;LEN(gait_events!C5195),RIGHT(gait_events!C5195,LEN(gait_events!C5195)-FIND("_run-",gait_events!C5195,1)-4),"")</f>
        <v/>
      </c>
      <c r="G184" s="0" t="str">
        <f aca="false">gait_events!D5195</f>
        <v>left_shank</v>
      </c>
      <c r="H184" s="0" t="str">
        <f aca="false">gait_events!E5195</f>
        <v>FC</v>
      </c>
      <c r="I184" s="0" t="n">
        <f aca="false">IF(gait_events!F5195&lt;&gt;"",gait_events!F5195,NA())</f>
        <v>1120</v>
      </c>
      <c r="J184" s="0" t="n">
        <f aca="false">IF(gait_events!G5195&lt;&gt;"",gait_events!G5195,NA())</f>
        <v>1130</v>
      </c>
      <c r="K184" s="0" t="n">
        <f aca="false">I184-J184</f>
        <v>-10</v>
      </c>
      <c r="L184" s="0" t="n">
        <f aca="false">K184*5</f>
        <v>-50</v>
      </c>
      <c r="M184" s="0" t="n">
        <f aca="false">IF(NOT(ISNA(I184)),1,0)</f>
        <v>1</v>
      </c>
      <c r="N184" s="0" t="n">
        <f aca="false">IF(NOT(ISNA(J184)),1,0)</f>
        <v>1</v>
      </c>
      <c r="O184" s="0" t="n">
        <f aca="false">IF(AND(NOT(ISNA(I184)),NOT(ISNA(J184))),1,0)</f>
        <v>1</v>
      </c>
      <c r="P184" s="0" t="n">
        <f aca="false">IF(AND(NOT(ISNA(I184)),ISNA(J184)),1,0)</f>
        <v>0</v>
      </c>
      <c r="Q184" s="0" t="n">
        <f aca="false">IF(AND(ISNA(I184),NOT(ISNA(J184))),1,0)</f>
        <v>0</v>
      </c>
      <c r="R184" s="0" t="n">
        <f aca="false">IF(SUM(O184:Q184)&lt;&gt;1,"ERROR",1)</f>
        <v>1</v>
      </c>
    </row>
    <row r="185" customFormat="false" ht="12.8" hidden="false" customHeight="false" outlineLevel="0" collapsed="false">
      <c r="A185" s="0" t="str">
        <f aca="false">gait_events!B5196</f>
        <v>pp012</v>
      </c>
      <c r="B185" s="0" t="str">
        <f aca="false">VLOOKUP(A185,participants!A:B,2,0)</f>
        <v>M</v>
      </c>
      <c r="C185" s="0" t="n">
        <f aca="false">VLOOKUP(A185,participants!A:C,3,0)</f>
        <v>76</v>
      </c>
      <c r="D185" s="0" t="str">
        <f aca="false">VLOOKUP(A185,participants!A:F,6,0)</f>
        <v>other</v>
      </c>
      <c r="E185" s="0" t="str">
        <f aca="false">IF(LEN(SUBSTITUTE(gait_events!C5196,"_run-",""))&lt;&gt;LEN(gait_events!C5196),LEFT(RIGHT(gait_events!C5196,LEN(gait_events!C5196)-19),FIND("_run-",RIGHT(gait_events!C5196,LEN(gait_events!C5196)-19),1)-1),RIGHT(gait_events!C5196,LEN(gait_events!C5196)-19))</f>
        <v>Preferred</v>
      </c>
      <c r="F185" s="0" t="str">
        <f aca="false">IF(LEN(SUBSTITUTE(gait_events!C5196,"_run-",""))&lt;&gt;LEN(gait_events!C5196),RIGHT(gait_events!C5196,LEN(gait_events!C5196)-FIND("_run-",gait_events!C5196,1)-4),"")</f>
        <v/>
      </c>
      <c r="G185" s="0" t="str">
        <f aca="false">gait_events!D5196</f>
        <v>left_shank</v>
      </c>
      <c r="H185" s="0" t="str">
        <f aca="false">gait_events!E5196</f>
        <v>FC</v>
      </c>
      <c r="I185" s="0" t="n">
        <f aca="false">IF(gait_events!F5196&lt;&gt;"",gait_events!F5196,NA())</f>
        <v>1351</v>
      </c>
      <c r="J185" s="0" t="n">
        <f aca="false">IF(gait_events!G5196&lt;&gt;"",gait_events!G5196,NA())</f>
        <v>1365</v>
      </c>
      <c r="K185" s="0" t="n">
        <f aca="false">I185-J185</f>
        <v>-14</v>
      </c>
      <c r="L185" s="0" t="n">
        <f aca="false">K185*5</f>
        <v>-70</v>
      </c>
      <c r="M185" s="0" t="n">
        <f aca="false">IF(NOT(ISNA(I185)),1,0)</f>
        <v>1</v>
      </c>
      <c r="N185" s="0" t="n">
        <f aca="false">IF(NOT(ISNA(J185)),1,0)</f>
        <v>1</v>
      </c>
      <c r="O185" s="0" t="n">
        <f aca="false">IF(AND(NOT(ISNA(I185)),NOT(ISNA(J185))),1,0)</f>
        <v>1</v>
      </c>
      <c r="P185" s="0" t="n">
        <f aca="false">IF(AND(NOT(ISNA(I185)),ISNA(J185)),1,0)</f>
        <v>0</v>
      </c>
      <c r="Q185" s="0" t="n">
        <f aca="false">IF(AND(ISNA(I185),NOT(ISNA(J185))),1,0)</f>
        <v>0</v>
      </c>
      <c r="R185" s="0" t="n">
        <f aca="false">IF(SUM(O185:Q185)&lt;&gt;1,"ERROR",1)</f>
        <v>1</v>
      </c>
    </row>
    <row r="186" customFormat="false" ht="12.8" hidden="false" customHeight="false" outlineLevel="0" collapsed="false">
      <c r="A186" s="0" t="str">
        <f aca="false">gait_events!B5197</f>
        <v>pp012</v>
      </c>
      <c r="B186" s="0" t="str">
        <f aca="false">VLOOKUP(A186,participants!A:B,2,0)</f>
        <v>M</v>
      </c>
      <c r="C186" s="0" t="n">
        <f aca="false">VLOOKUP(A186,participants!A:C,3,0)</f>
        <v>76</v>
      </c>
      <c r="D186" s="0" t="str">
        <f aca="false">VLOOKUP(A186,participants!A:F,6,0)</f>
        <v>other</v>
      </c>
      <c r="E186" s="0" t="str">
        <f aca="false">IF(LEN(SUBSTITUTE(gait_events!C5197,"_run-",""))&lt;&gt;LEN(gait_events!C5197),LEFT(RIGHT(gait_events!C5197,LEN(gait_events!C5197)-19),FIND("_run-",RIGHT(gait_events!C5197,LEN(gait_events!C5197)-19),1)-1),RIGHT(gait_events!C5197,LEN(gait_events!C5197)-19))</f>
        <v>Preferred</v>
      </c>
      <c r="F186" s="0" t="str">
        <f aca="false">IF(LEN(SUBSTITUTE(gait_events!C5197,"_run-",""))&lt;&gt;LEN(gait_events!C5197),RIGHT(gait_events!C5197,LEN(gait_events!C5197)-FIND("_run-",gait_events!C5197,1)-4),"")</f>
        <v/>
      </c>
      <c r="G186" s="0" t="str">
        <f aca="false">gait_events!D5197</f>
        <v>right_shank</v>
      </c>
      <c r="H186" s="0" t="str">
        <f aca="false">gait_events!E5197</f>
        <v>IC</v>
      </c>
      <c r="I186" s="0" t="n">
        <f aca="false">IF(gait_events!F5197&lt;&gt;"",gait_events!F5197,NA())</f>
        <v>144</v>
      </c>
      <c r="J186" s="0" t="n">
        <f aca="false">IF(gait_events!G5197&lt;&gt;"",gait_events!G5197,NA())</f>
        <v>145</v>
      </c>
      <c r="K186" s="0" t="n">
        <f aca="false">I186-J186</f>
        <v>-1</v>
      </c>
      <c r="L186" s="0" t="n">
        <f aca="false">K186*5</f>
        <v>-5</v>
      </c>
      <c r="M186" s="0" t="n">
        <f aca="false">IF(NOT(ISNA(I186)),1,0)</f>
        <v>1</v>
      </c>
      <c r="N186" s="0" t="n">
        <f aca="false">IF(NOT(ISNA(J186)),1,0)</f>
        <v>1</v>
      </c>
      <c r="O186" s="0" t="n">
        <f aca="false">IF(AND(NOT(ISNA(I186)),NOT(ISNA(J186))),1,0)</f>
        <v>1</v>
      </c>
      <c r="P186" s="0" t="n">
        <f aca="false">IF(AND(NOT(ISNA(I186)),ISNA(J186)),1,0)</f>
        <v>0</v>
      </c>
      <c r="Q186" s="0" t="n">
        <f aca="false">IF(AND(ISNA(I186),NOT(ISNA(J186))),1,0)</f>
        <v>0</v>
      </c>
      <c r="R186" s="0" t="n">
        <f aca="false">IF(SUM(O186:Q186)&lt;&gt;1,"ERROR",1)</f>
        <v>1</v>
      </c>
    </row>
    <row r="187" customFormat="false" ht="12.8" hidden="false" customHeight="false" outlineLevel="0" collapsed="false">
      <c r="A187" s="0" t="str">
        <f aca="false">gait_events!B5198</f>
        <v>pp012</v>
      </c>
      <c r="B187" s="0" t="str">
        <f aca="false">VLOOKUP(A187,participants!A:B,2,0)</f>
        <v>M</v>
      </c>
      <c r="C187" s="0" t="n">
        <f aca="false">VLOOKUP(A187,participants!A:C,3,0)</f>
        <v>76</v>
      </c>
      <c r="D187" s="0" t="str">
        <f aca="false">VLOOKUP(A187,participants!A:F,6,0)</f>
        <v>other</v>
      </c>
      <c r="E187" s="0" t="str">
        <f aca="false">IF(LEN(SUBSTITUTE(gait_events!C5198,"_run-",""))&lt;&gt;LEN(gait_events!C5198),LEFT(RIGHT(gait_events!C5198,LEN(gait_events!C5198)-19),FIND("_run-",RIGHT(gait_events!C5198,LEN(gait_events!C5198)-19),1)-1),RIGHT(gait_events!C5198,LEN(gait_events!C5198)-19))</f>
        <v>Preferred</v>
      </c>
      <c r="F187" s="0" t="str">
        <f aca="false">IF(LEN(SUBSTITUTE(gait_events!C5198,"_run-",""))&lt;&gt;LEN(gait_events!C5198),RIGHT(gait_events!C5198,LEN(gait_events!C5198)-FIND("_run-",gait_events!C5198,1)-4),"")</f>
        <v/>
      </c>
      <c r="G187" s="0" t="str">
        <f aca="false">gait_events!D5198</f>
        <v>right_shank</v>
      </c>
      <c r="H187" s="0" t="str">
        <f aca="false">gait_events!E5198</f>
        <v>IC</v>
      </c>
      <c r="I187" s="0" t="n">
        <f aca="false">IF(gait_events!F5198&lt;&gt;"",gait_events!F5198,NA())</f>
        <v>384</v>
      </c>
      <c r="J187" s="0" t="n">
        <f aca="false">IF(gait_events!G5198&lt;&gt;"",gait_events!G5198,NA())</f>
        <v>381</v>
      </c>
      <c r="K187" s="0" t="n">
        <f aca="false">I187-J187</f>
        <v>3</v>
      </c>
      <c r="L187" s="0" t="n">
        <f aca="false">K187*5</f>
        <v>15</v>
      </c>
      <c r="M187" s="0" t="n">
        <f aca="false">IF(NOT(ISNA(I187)),1,0)</f>
        <v>1</v>
      </c>
      <c r="N187" s="0" t="n">
        <f aca="false">IF(NOT(ISNA(J187)),1,0)</f>
        <v>1</v>
      </c>
      <c r="O187" s="0" t="n">
        <f aca="false">IF(AND(NOT(ISNA(I187)),NOT(ISNA(J187))),1,0)</f>
        <v>1</v>
      </c>
      <c r="P187" s="0" t="n">
        <f aca="false">IF(AND(NOT(ISNA(I187)),ISNA(J187)),1,0)</f>
        <v>0</v>
      </c>
      <c r="Q187" s="0" t="n">
        <f aca="false">IF(AND(ISNA(I187),NOT(ISNA(J187))),1,0)</f>
        <v>0</v>
      </c>
      <c r="R187" s="0" t="n">
        <f aca="false">IF(SUM(O187:Q187)&lt;&gt;1,"ERROR",1)</f>
        <v>1</v>
      </c>
    </row>
    <row r="188" customFormat="false" ht="12.8" hidden="false" customHeight="false" outlineLevel="0" collapsed="false">
      <c r="A188" s="0" t="str">
        <f aca="false">gait_events!B5199</f>
        <v>pp012</v>
      </c>
      <c r="B188" s="0" t="str">
        <f aca="false">VLOOKUP(A188,participants!A:B,2,0)</f>
        <v>M</v>
      </c>
      <c r="C188" s="0" t="n">
        <f aca="false">VLOOKUP(A188,participants!A:C,3,0)</f>
        <v>76</v>
      </c>
      <c r="D188" s="0" t="str">
        <f aca="false">VLOOKUP(A188,participants!A:F,6,0)</f>
        <v>other</v>
      </c>
      <c r="E188" s="0" t="str">
        <f aca="false">IF(LEN(SUBSTITUTE(gait_events!C5199,"_run-",""))&lt;&gt;LEN(gait_events!C5199),LEFT(RIGHT(gait_events!C5199,LEN(gait_events!C5199)-19),FIND("_run-",RIGHT(gait_events!C5199,LEN(gait_events!C5199)-19),1)-1),RIGHT(gait_events!C5199,LEN(gait_events!C5199)-19))</f>
        <v>Preferred</v>
      </c>
      <c r="F188" s="0" t="str">
        <f aca="false">IF(LEN(SUBSTITUTE(gait_events!C5199,"_run-",""))&lt;&gt;LEN(gait_events!C5199),RIGHT(gait_events!C5199,LEN(gait_events!C5199)-FIND("_run-",gait_events!C5199,1)-4),"")</f>
        <v/>
      </c>
      <c r="G188" s="0" t="str">
        <f aca="false">gait_events!D5199</f>
        <v>right_shank</v>
      </c>
      <c r="H188" s="0" t="str">
        <f aca="false">gait_events!E5199</f>
        <v>IC</v>
      </c>
      <c r="I188" s="0" t="n">
        <f aca="false">IF(gait_events!F5199&lt;&gt;"",gait_events!F5199,NA())</f>
        <v>622</v>
      </c>
      <c r="J188" s="0" t="n">
        <f aca="false">IF(gait_events!G5199&lt;&gt;"",gait_events!G5199,NA())</f>
        <v>622</v>
      </c>
      <c r="K188" s="0" t="n">
        <f aca="false">I188-J188</f>
        <v>0</v>
      </c>
      <c r="L188" s="0" t="n">
        <f aca="false">K188*5</f>
        <v>0</v>
      </c>
      <c r="M188" s="0" t="n">
        <f aca="false">IF(NOT(ISNA(I188)),1,0)</f>
        <v>1</v>
      </c>
      <c r="N188" s="0" t="n">
        <f aca="false">IF(NOT(ISNA(J188)),1,0)</f>
        <v>1</v>
      </c>
      <c r="O188" s="0" t="n">
        <f aca="false">IF(AND(NOT(ISNA(I188)),NOT(ISNA(J188))),1,0)</f>
        <v>1</v>
      </c>
      <c r="P188" s="0" t="n">
        <f aca="false">IF(AND(NOT(ISNA(I188)),ISNA(J188)),1,0)</f>
        <v>0</v>
      </c>
      <c r="Q188" s="0" t="n">
        <f aca="false">IF(AND(ISNA(I188),NOT(ISNA(J188))),1,0)</f>
        <v>0</v>
      </c>
      <c r="R188" s="0" t="n">
        <f aca="false">IF(SUM(O188:Q188)&lt;&gt;1,"ERROR",1)</f>
        <v>1</v>
      </c>
    </row>
    <row r="189" customFormat="false" ht="12.8" hidden="false" customHeight="false" outlineLevel="0" collapsed="false">
      <c r="A189" s="0" t="str">
        <f aca="false">gait_events!B5200</f>
        <v>pp012</v>
      </c>
      <c r="B189" s="0" t="str">
        <f aca="false">VLOOKUP(A189,participants!A:B,2,0)</f>
        <v>M</v>
      </c>
      <c r="C189" s="0" t="n">
        <f aca="false">VLOOKUP(A189,participants!A:C,3,0)</f>
        <v>76</v>
      </c>
      <c r="D189" s="0" t="str">
        <f aca="false">VLOOKUP(A189,participants!A:F,6,0)</f>
        <v>other</v>
      </c>
      <c r="E189" s="0" t="str">
        <f aca="false">IF(LEN(SUBSTITUTE(gait_events!C5200,"_run-",""))&lt;&gt;LEN(gait_events!C5200),LEFT(RIGHT(gait_events!C5200,LEN(gait_events!C5200)-19),FIND("_run-",RIGHT(gait_events!C5200,LEN(gait_events!C5200)-19),1)-1),RIGHT(gait_events!C5200,LEN(gait_events!C5200)-19))</f>
        <v>Preferred</v>
      </c>
      <c r="F189" s="0" t="str">
        <f aca="false">IF(LEN(SUBSTITUTE(gait_events!C5200,"_run-",""))&lt;&gt;LEN(gait_events!C5200),RIGHT(gait_events!C5200,LEN(gait_events!C5200)-FIND("_run-",gait_events!C5200,1)-4),"")</f>
        <v/>
      </c>
      <c r="G189" s="0" t="str">
        <f aca="false">gait_events!D5200</f>
        <v>right_shank</v>
      </c>
      <c r="H189" s="0" t="str">
        <f aca="false">gait_events!E5200</f>
        <v>IC</v>
      </c>
      <c r="I189" s="0" t="n">
        <f aca="false">IF(gait_events!F5200&lt;&gt;"",gait_events!F5200,NA())</f>
        <v>850</v>
      </c>
      <c r="J189" s="0" t="n">
        <f aca="false">IF(gait_events!G5200&lt;&gt;"",gait_events!G5200,NA())</f>
        <v>843</v>
      </c>
      <c r="K189" s="0" t="n">
        <f aca="false">I189-J189</f>
        <v>7</v>
      </c>
      <c r="L189" s="0" t="n">
        <f aca="false">K189*5</f>
        <v>35</v>
      </c>
      <c r="M189" s="0" t="n">
        <f aca="false">IF(NOT(ISNA(I189)),1,0)</f>
        <v>1</v>
      </c>
      <c r="N189" s="0" t="n">
        <f aca="false">IF(NOT(ISNA(J189)),1,0)</f>
        <v>1</v>
      </c>
      <c r="O189" s="0" t="n">
        <f aca="false">IF(AND(NOT(ISNA(I189)),NOT(ISNA(J189))),1,0)</f>
        <v>1</v>
      </c>
      <c r="P189" s="0" t="n">
        <f aca="false">IF(AND(NOT(ISNA(I189)),ISNA(J189)),1,0)</f>
        <v>0</v>
      </c>
      <c r="Q189" s="0" t="n">
        <f aca="false">IF(AND(ISNA(I189),NOT(ISNA(J189))),1,0)</f>
        <v>0</v>
      </c>
      <c r="R189" s="0" t="n">
        <f aca="false">IF(SUM(O189:Q189)&lt;&gt;1,"ERROR",1)</f>
        <v>1</v>
      </c>
    </row>
    <row r="190" customFormat="false" ht="12.8" hidden="false" customHeight="false" outlineLevel="0" collapsed="false">
      <c r="A190" s="0" t="str">
        <f aca="false">gait_events!B5201</f>
        <v>pp012</v>
      </c>
      <c r="B190" s="0" t="str">
        <f aca="false">VLOOKUP(A190,participants!A:B,2,0)</f>
        <v>M</v>
      </c>
      <c r="C190" s="0" t="n">
        <f aca="false">VLOOKUP(A190,participants!A:C,3,0)</f>
        <v>76</v>
      </c>
      <c r="D190" s="0" t="str">
        <f aca="false">VLOOKUP(A190,participants!A:F,6,0)</f>
        <v>other</v>
      </c>
      <c r="E190" s="0" t="str">
        <f aca="false">IF(LEN(SUBSTITUTE(gait_events!C5201,"_run-",""))&lt;&gt;LEN(gait_events!C5201),LEFT(RIGHT(gait_events!C5201,LEN(gait_events!C5201)-19),FIND("_run-",RIGHT(gait_events!C5201,LEN(gait_events!C5201)-19),1)-1),RIGHT(gait_events!C5201,LEN(gait_events!C5201)-19))</f>
        <v>Preferred</v>
      </c>
      <c r="F190" s="0" t="str">
        <f aca="false">IF(LEN(SUBSTITUTE(gait_events!C5201,"_run-",""))&lt;&gt;LEN(gait_events!C5201),RIGHT(gait_events!C5201,LEN(gait_events!C5201)-FIND("_run-",gait_events!C5201,1)-4),"")</f>
        <v/>
      </c>
      <c r="G190" s="0" t="str">
        <f aca="false">gait_events!D5201</f>
        <v>right_shank</v>
      </c>
      <c r="H190" s="0" t="str">
        <f aca="false">gait_events!E5201</f>
        <v>IC</v>
      </c>
      <c r="I190" s="0" t="n">
        <f aca="false">IF(gait_events!F5201&lt;&gt;"",gait_events!F5201,NA())</f>
        <v>1088</v>
      </c>
      <c r="J190" s="0" t="n">
        <f aca="false">IF(gait_events!G5201&lt;&gt;"",gait_events!G5201,NA())</f>
        <v>1089</v>
      </c>
      <c r="K190" s="0" t="n">
        <f aca="false">I190-J190</f>
        <v>-1</v>
      </c>
      <c r="L190" s="0" t="n">
        <f aca="false">K190*5</f>
        <v>-5</v>
      </c>
      <c r="M190" s="0" t="n">
        <f aca="false">IF(NOT(ISNA(I190)),1,0)</f>
        <v>1</v>
      </c>
      <c r="N190" s="0" t="n">
        <f aca="false">IF(NOT(ISNA(J190)),1,0)</f>
        <v>1</v>
      </c>
      <c r="O190" s="0" t="n">
        <f aca="false">IF(AND(NOT(ISNA(I190)),NOT(ISNA(J190))),1,0)</f>
        <v>1</v>
      </c>
      <c r="P190" s="0" t="n">
        <f aca="false">IF(AND(NOT(ISNA(I190)),ISNA(J190)),1,0)</f>
        <v>0</v>
      </c>
      <c r="Q190" s="0" t="n">
        <f aca="false">IF(AND(ISNA(I190),NOT(ISNA(J190))),1,0)</f>
        <v>0</v>
      </c>
      <c r="R190" s="0" t="n">
        <f aca="false">IF(SUM(O190:Q190)&lt;&gt;1,"ERROR",1)</f>
        <v>1</v>
      </c>
    </row>
    <row r="191" customFormat="false" ht="12.8" hidden="false" customHeight="false" outlineLevel="0" collapsed="false">
      <c r="A191" s="0" t="str">
        <f aca="false">gait_events!B5202</f>
        <v>pp012</v>
      </c>
      <c r="B191" s="0" t="str">
        <f aca="false">VLOOKUP(A191,participants!A:B,2,0)</f>
        <v>M</v>
      </c>
      <c r="C191" s="0" t="n">
        <f aca="false">VLOOKUP(A191,participants!A:C,3,0)</f>
        <v>76</v>
      </c>
      <c r="D191" s="0" t="str">
        <f aca="false">VLOOKUP(A191,participants!A:F,6,0)</f>
        <v>other</v>
      </c>
      <c r="E191" s="0" t="str">
        <f aca="false">IF(LEN(SUBSTITUTE(gait_events!C5202,"_run-",""))&lt;&gt;LEN(gait_events!C5202),LEFT(RIGHT(gait_events!C5202,LEN(gait_events!C5202)-19),FIND("_run-",RIGHT(gait_events!C5202,LEN(gait_events!C5202)-19),1)-1),RIGHT(gait_events!C5202,LEN(gait_events!C5202)-19))</f>
        <v>Preferred</v>
      </c>
      <c r="F191" s="0" t="str">
        <f aca="false">IF(LEN(SUBSTITUTE(gait_events!C5202,"_run-",""))&lt;&gt;LEN(gait_events!C5202),RIGHT(gait_events!C5202,LEN(gait_events!C5202)-FIND("_run-",gait_events!C5202,1)-4),"")</f>
        <v/>
      </c>
      <c r="G191" s="0" t="str">
        <f aca="false">gait_events!D5202</f>
        <v>right_shank</v>
      </c>
      <c r="H191" s="0" t="str">
        <f aca="false">gait_events!E5202</f>
        <v>IC</v>
      </c>
      <c r="I191" s="0" t="n">
        <f aca="false">IF(gait_events!F5202&lt;&gt;"",gait_events!F5202,NA())</f>
        <v>1327</v>
      </c>
      <c r="J191" s="0" t="n">
        <f aca="false">IF(gait_events!G5202&lt;&gt;"",gait_events!G5202,NA())</f>
        <v>1325</v>
      </c>
      <c r="K191" s="0" t="n">
        <f aca="false">I191-J191</f>
        <v>2</v>
      </c>
      <c r="L191" s="0" t="n">
        <f aca="false">K191*5</f>
        <v>10</v>
      </c>
      <c r="M191" s="0" t="n">
        <f aca="false">IF(NOT(ISNA(I191)),1,0)</f>
        <v>1</v>
      </c>
      <c r="N191" s="0" t="n">
        <f aca="false">IF(NOT(ISNA(J191)),1,0)</f>
        <v>1</v>
      </c>
      <c r="O191" s="0" t="n">
        <f aca="false">IF(AND(NOT(ISNA(I191)),NOT(ISNA(J191))),1,0)</f>
        <v>1</v>
      </c>
      <c r="P191" s="0" t="n">
        <f aca="false">IF(AND(NOT(ISNA(I191)),ISNA(J191)),1,0)</f>
        <v>0</v>
      </c>
      <c r="Q191" s="0" t="n">
        <f aca="false">IF(AND(ISNA(I191),NOT(ISNA(J191))),1,0)</f>
        <v>0</v>
      </c>
      <c r="R191" s="0" t="n">
        <f aca="false">IF(SUM(O191:Q191)&lt;&gt;1,"ERROR",1)</f>
        <v>1</v>
      </c>
    </row>
    <row r="192" customFormat="false" ht="12.8" hidden="false" customHeight="false" outlineLevel="0" collapsed="false">
      <c r="A192" s="0" t="str">
        <f aca="false">gait_events!B5203</f>
        <v>pp012</v>
      </c>
      <c r="B192" s="0" t="str">
        <f aca="false">VLOOKUP(A192,participants!A:B,2,0)</f>
        <v>M</v>
      </c>
      <c r="C192" s="0" t="n">
        <f aca="false">VLOOKUP(A192,participants!A:C,3,0)</f>
        <v>76</v>
      </c>
      <c r="D192" s="0" t="str">
        <f aca="false">VLOOKUP(A192,participants!A:F,6,0)</f>
        <v>other</v>
      </c>
      <c r="E192" s="0" t="str">
        <f aca="false">IF(LEN(SUBSTITUTE(gait_events!C5203,"_run-",""))&lt;&gt;LEN(gait_events!C5203),LEFT(RIGHT(gait_events!C5203,LEN(gait_events!C5203)-19),FIND("_run-",RIGHT(gait_events!C5203,LEN(gait_events!C5203)-19),1)-1),RIGHT(gait_events!C5203,LEN(gait_events!C5203)-19))</f>
        <v>Preferred</v>
      </c>
      <c r="F192" s="0" t="str">
        <f aca="false">IF(LEN(SUBSTITUTE(gait_events!C5203,"_run-",""))&lt;&gt;LEN(gait_events!C5203),RIGHT(gait_events!C5203,LEN(gait_events!C5203)-FIND("_run-",gait_events!C5203,1)-4),"")</f>
        <v/>
      </c>
      <c r="G192" s="0" t="str">
        <f aca="false">gait_events!D5203</f>
        <v>right_shank</v>
      </c>
      <c r="H192" s="0" t="str">
        <f aca="false">gait_events!E5203</f>
        <v>FC</v>
      </c>
      <c r="I192" s="0" t="n">
        <f aca="false">IF(gait_events!F5203&lt;&gt;"",gait_events!F5203,NA())</f>
        <v>67</v>
      </c>
      <c r="J192" s="0" t="n">
        <f aca="false">IF(gait_events!G5203&lt;&gt;"",gait_events!G5203,NA())</f>
        <v>65</v>
      </c>
      <c r="K192" s="0" t="n">
        <f aca="false">I192-J192</f>
        <v>2</v>
      </c>
      <c r="L192" s="0" t="n">
        <f aca="false">K192*5</f>
        <v>10</v>
      </c>
      <c r="M192" s="0" t="n">
        <f aca="false">IF(NOT(ISNA(I192)),1,0)</f>
        <v>1</v>
      </c>
      <c r="N192" s="0" t="n">
        <f aca="false">IF(NOT(ISNA(J192)),1,0)</f>
        <v>1</v>
      </c>
      <c r="O192" s="0" t="n">
        <f aca="false">IF(AND(NOT(ISNA(I192)),NOT(ISNA(J192))),1,0)</f>
        <v>1</v>
      </c>
      <c r="P192" s="0" t="n">
        <f aca="false">IF(AND(NOT(ISNA(I192)),ISNA(J192)),1,0)</f>
        <v>0</v>
      </c>
      <c r="Q192" s="0" t="n">
        <f aca="false">IF(AND(ISNA(I192),NOT(ISNA(J192))),1,0)</f>
        <v>0</v>
      </c>
      <c r="R192" s="0" t="n">
        <f aca="false">IF(SUM(O192:Q192)&lt;&gt;1,"ERROR",1)</f>
        <v>1</v>
      </c>
    </row>
    <row r="193" customFormat="false" ht="12.8" hidden="false" customHeight="false" outlineLevel="0" collapsed="false">
      <c r="A193" s="0" t="str">
        <f aca="false">gait_events!B5204</f>
        <v>pp012</v>
      </c>
      <c r="B193" s="0" t="str">
        <f aca="false">VLOOKUP(A193,participants!A:B,2,0)</f>
        <v>M</v>
      </c>
      <c r="C193" s="0" t="n">
        <f aca="false">VLOOKUP(A193,participants!A:C,3,0)</f>
        <v>76</v>
      </c>
      <c r="D193" s="0" t="str">
        <f aca="false">VLOOKUP(A193,participants!A:F,6,0)</f>
        <v>other</v>
      </c>
      <c r="E193" s="0" t="str">
        <f aca="false">IF(LEN(SUBSTITUTE(gait_events!C5204,"_run-",""))&lt;&gt;LEN(gait_events!C5204),LEFT(RIGHT(gait_events!C5204,LEN(gait_events!C5204)-19),FIND("_run-",RIGHT(gait_events!C5204,LEN(gait_events!C5204)-19),1)-1),RIGHT(gait_events!C5204,LEN(gait_events!C5204)-19))</f>
        <v>Preferred</v>
      </c>
      <c r="F193" s="0" t="str">
        <f aca="false">IF(LEN(SUBSTITUTE(gait_events!C5204,"_run-",""))&lt;&gt;LEN(gait_events!C5204),RIGHT(gait_events!C5204,LEN(gait_events!C5204)-FIND("_run-",gait_events!C5204,1)-4),"")</f>
        <v/>
      </c>
      <c r="G193" s="0" t="str">
        <f aca="false">gait_events!D5204</f>
        <v>right_shank</v>
      </c>
      <c r="H193" s="0" t="str">
        <f aca="false">gait_events!E5204</f>
        <v>FC</v>
      </c>
      <c r="I193" s="0" t="n">
        <f aca="false">IF(gait_events!F5204&lt;&gt;"",gait_events!F5204,NA())</f>
        <v>294</v>
      </c>
      <c r="J193" s="0" t="n">
        <f aca="false">IF(gait_events!G5204&lt;&gt;"",gait_events!G5204,NA())</f>
        <v>291</v>
      </c>
      <c r="K193" s="0" t="n">
        <f aca="false">I193-J193</f>
        <v>3</v>
      </c>
      <c r="L193" s="0" t="n">
        <f aca="false">K193*5</f>
        <v>15</v>
      </c>
      <c r="M193" s="0" t="n">
        <f aca="false">IF(NOT(ISNA(I193)),1,0)</f>
        <v>1</v>
      </c>
      <c r="N193" s="0" t="n">
        <f aca="false">IF(NOT(ISNA(J193)),1,0)</f>
        <v>1</v>
      </c>
      <c r="O193" s="0" t="n">
        <f aca="false">IF(AND(NOT(ISNA(I193)),NOT(ISNA(J193))),1,0)</f>
        <v>1</v>
      </c>
      <c r="P193" s="0" t="n">
        <f aca="false">IF(AND(NOT(ISNA(I193)),ISNA(J193)),1,0)</f>
        <v>0</v>
      </c>
      <c r="Q193" s="0" t="n">
        <f aca="false">IF(AND(ISNA(I193),NOT(ISNA(J193))),1,0)</f>
        <v>0</v>
      </c>
      <c r="R193" s="0" t="n">
        <f aca="false">IF(SUM(O193:Q193)&lt;&gt;1,"ERROR",1)</f>
        <v>1</v>
      </c>
    </row>
    <row r="194" customFormat="false" ht="12.8" hidden="false" customHeight="false" outlineLevel="0" collapsed="false">
      <c r="A194" s="0" t="str">
        <f aca="false">gait_events!B5205</f>
        <v>pp012</v>
      </c>
      <c r="B194" s="0" t="str">
        <f aca="false">VLOOKUP(A194,participants!A:B,2,0)</f>
        <v>M</v>
      </c>
      <c r="C194" s="0" t="n">
        <f aca="false">VLOOKUP(A194,participants!A:C,3,0)</f>
        <v>76</v>
      </c>
      <c r="D194" s="0" t="str">
        <f aca="false">VLOOKUP(A194,participants!A:F,6,0)</f>
        <v>other</v>
      </c>
      <c r="E194" s="0" t="str">
        <f aca="false">IF(LEN(SUBSTITUTE(gait_events!C5205,"_run-",""))&lt;&gt;LEN(gait_events!C5205),LEFT(RIGHT(gait_events!C5205,LEN(gait_events!C5205)-19),FIND("_run-",RIGHT(gait_events!C5205,LEN(gait_events!C5205)-19),1)-1),RIGHT(gait_events!C5205,LEN(gait_events!C5205)-19))</f>
        <v>Preferred</v>
      </c>
      <c r="F194" s="0" t="str">
        <f aca="false">IF(LEN(SUBSTITUTE(gait_events!C5205,"_run-",""))&lt;&gt;LEN(gait_events!C5205),RIGHT(gait_events!C5205,LEN(gait_events!C5205)-FIND("_run-",gait_events!C5205,1)-4),"")</f>
        <v/>
      </c>
      <c r="G194" s="0" t="str">
        <f aca="false">gait_events!D5205</f>
        <v>right_shank</v>
      </c>
      <c r="H194" s="0" t="str">
        <f aca="false">gait_events!E5205</f>
        <v>FC</v>
      </c>
      <c r="I194" s="0" t="n">
        <f aca="false">IF(gait_events!F5205&lt;&gt;"",gait_events!F5205,NA())</f>
        <v>543</v>
      </c>
      <c r="J194" s="0" t="n">
        <f aca="false">IF(gait_events!G5205&lt;&gt;"",gait_events!G5205,NA())</f>
        <v>542</v>
      </c>
      <c r="K194" s="0" t="n">
        <f aca="false">I194-J194</f>
        <v>1</v>
      </c>
      <c r="L194" s="0" t="n">
        <f aca="false">K194*5</f>
        <v>5</v>
      </c>
      <c r="M194" s="0" t="n">
        <f aca="false">IF(NOT(ISNA(I194)),1,0)</f>
        <v>1</v>
      </c>
      <c r="N194" s="0" t="n">
        <f aca="false">IF(NOT(ISNA(J194)),1,0)</f>
        <v>1</v>
      </c>
      <c r="O194" s="0" t="n">
        <f aca="false">IF(AND(NOT(ISNA(I194)),NOT(ISNA(J194))),1,0)</f>
        <v>1</v>
      </c>
      <c r="P194" s="0" t="n">
        <f aca="false">IF(AND(NOT(ISNA(I194)),ISNA(J194)),1,0)</f>
        <v>0</v>
      </c>
      <c r="Q194" s="0" t="n">
        <f aca="false">IF(AND(ISNA(I194),NOT(ISNA(J194))),1,0)</f>
        <v>0</v>
      </c>
      <c r="R194" s="0" t="n">
        <f aca="false">IF(SUM(O194:Q194)&lt;&gt;1,"ERROR",1)</f>
        <v>1</v>
      </c>
    </row>
    <row r="195" customFormat="false" ht="12.8" hidden="false" customHeight="false" outlineLevel="0" collapsed="false">
      <c r="A195" s="0" t="str">
        <f aca="false">gait_events!B5206</f>
        <v>pp012</v>
      </c>
      <c r="B195" s="0" t="str">
        <f aca="false">VLOOKUP(A195,participants!A:B,2,0)</f>
        <v>M</v>
      </c>
      <c r="C195" s="0" t="n">
        <f aca="false">VLOOKUP(A195,participants!A:C,3,0)</f>
        <v>76</v>
      </c>
      <c r="D195" s="0" t="str">
        <f aca="false">VLOOKUP(A195,participants!A:F,6,0)</f>
        <v>other</v>
      </c>
      <c r="E195" s="0" t="str">
        <f aca="false">IF(LEN(SUBSTITUTE(gait_events!C5206,"_run-",""))&lt;&gt;LEN(gait_events!C5206),LEFT(RIGHT(gait_events!C5206,LEN(gait_events!C5206)-19),FIND("_run-",RIGHT(gait_events!C5206,LEN(gait_events!C5206)-19),1)-1),RIGHT(gait_events!C5206,LEN(gait_events!C5206)-19))</f>
        <v>Preferred</v>
      </c>
      <c r="F195" s="0" t="str">
        <f aca="false">IF(LEN(SUBSTITUTE(gait_events!C5206,"_run-",""))&lt;&gt;LEN(gait_events!C5206),RIGHT(gait_events!C5206,LEN(gait_events!C5206)-FIND("_run-",gait_events!C5206,1)-4),"")</f>
        <v/>
      </c>
      <c r="G195" s="0" t="str">
        <f aca="false">gait_events!D5206</f>
        <v>right_shank</v>
      </c>
      <c r="H195" s="0" t="str">
        <f aca="false">gait_events!E5206</f>
        <v>FC</v>
      </c>
      <c r="I195" s="0" t="n">
        <f aca="false">IF(gait_events!F5206&lt;&gt;"",gait_events!F5206,NA())</f>
        <v>770</v>
      </c>
      <c r="J195" s="0" t="n">
        <f aca="false">IF(gait_events!G5206&lt;&gt;"",gait_events!G5206,NA())</f>
        <v>771</v>
      </c>
      <c r="K195" s="0" t="n">
        <f aca="false">I195-J195</f>
        <v>-1</v>
      </c>
      <c r="L195" s="0" t="n">
        <f aca="false">K195*5</f>
        <v>-5</v>
      </c>
      <c r="M195" s="0" t="n">
        <f aca="false">IF(NOT(ISNA(I195)),1,0)</f>
        <v>1</v>
      </c>
      <c r="N195" s="0" t="n">
        <f aca="false">IF(NOT(ISNA(J195)),1,0)</f>
        <v>1</v>
      </c>
      <c r="O195" s="0" t="n">
        <f aca="false">IF(AND(NOT(ISNA(I195)),NOT(ISNA(J195))),1,0)</f>
        <v>1</v>
      </c>
      <c r="P195" s="0" t="n">
        <f aca="false">IF(AND(NOT(ISNA(I195)),ISNA(J195)),1,0)</f>
        <v>0</v>
      </c>
      <c r="Q195" s="0" t="n">
        <f aca="false">IF(AND(ISNA(I195),NOT(ISNA(J195))),1,0)</f>
        <v>0</v>
      </c>
      <c r="R195" s="0" t="n">
        <f aca="false">IF(SUM(O195:Q195)&lt;&gt;1,"ERROR",1)</f>
        <v>1</v>
      </c>
    </row>
    <row r="196" customFormat="false" ht="12.8" hidden="false" customHeight="false" outlineLevel="0" collapsed="false">
      <c r="A196" s="0" t="str">
        <f aca="false">gait_events!B5207</f>
        <v>pp012</v>
      </c>
      <c r="B196" s="0" t="str">
        <f aca="false">VLOOKUP(A196,participants!A:B,2,0)</f>
        <v>M</v>
      </c>
      <c r="C196" s="0" t="n">
        <f aca="false">VLOOKUP(A196,participants!A:C,3,0)</f>
        <v>76</v>
      </c>
      <c r="D196" s="0" t="str">
        <f aca="false">VLOOKUP(A196,participants!A:F,6,0)</f>
        <v>other</v>
      </c>
      <c r="E196" s="0" t="str">
        <f aca="false">IF(LEN(SUBSTITUTE(gait_events!C5207,"_run-",""))&lt;&gt;LEN(gait_events!C5207),LEFT(RIGHT(gait_events!C5207,LEN(gait_events!C5207)-19),FIND("_run-",RIGHT(gait_events!C5207,LEN(gait_events!C5207)-19),1)-1),RIGHT(gait_events!C5207,LEN(gait_events!C5207)-19))</f>
        <v>Preferred</v>
      </c>
      <c r="F196" s="0" t="str">
        <f aca="false">IF(LEN(SUBSTITUTE(gait_events!C5207,"_run-",""))&lt;&gt;LEN(gait_events!C5207),RIGHT(gait_events!C5207,LEN(gait_events!C5207)-FIND("_run-",gait_events!C5207,1)-4),"")</f>
        <v/>
      </c>
      <c r="G196" s="0" t="str">
        <f aca="false">gait_events!D5207</f>
        <v>right_shank</v>
      </c>
      <c r="H196" s="0" t="str">
        <f aca="false">gait_events!E5207</f>
        <v>FC</v>
      </c>
      <c r="I196" s="0" t="n">
        <f aca="false">IF(gait_events!F5207&lt;&gt;"",gait_events!F5207,NA())</f>
        <v>1004</v>
      </c>
      <c r="J196" s="0" t="n">
        <f aca="false">IF(gait_events!G5207&lt;&gt;"",gait_events!G5207,NA())</f>
        <v>1002</v>
      </c>
      <c r="K196" s="0" t="n">
        <f aca="false">I196-J196</f>
        <v>2</v>
      </c>
      <c r="L196" s="0" t="n">
        <f aca="false">K196*5</f>
        <v>10</v>
      </c>
      <c r="M196" s="0" t="n">
        <f aca="false">IF(NOT(ISNA(I196)),1,0)</f>
        <v>1</v>
      </c>
      <c r="N196" s="0" t="n">
        <f aca="false">IF(NOT(ISNA(J196)),1,0)</f>
        <v>1</v>
      </c>
      <c r="O196" s="0" t="n">
        <f aca="false">IF(AND(NOT(ISNA(I196)),NOT(ISNA(J196))),1,0)</f>
        <v>1</v>
      </c>
      <c r="P196" s="0" t="n">
        <f aca="false">IF(AND(NOT(ISNA(I196)),ISNA(J196)),1,0)</f>
        <v>0</v>
      </c>
      <c r="Q196" s="0" t="n">
        <f aca="false">IF(AND(ISNA(I196),NOT(ISNA(J196))),1,0)</f>
        <v>0</v>
      </c>
      <c r="R196" s="0" t="n">
        <f aca="false">IF(SUM(O196:Q196)&lt;&gt;1,"ERROR",1)</f>
        <v>1</v>
      </c>
    </row>
    <row r="197" customFormat="false" ht="12.8" hidden="false" customHeight="false" outlineLevel="0" collapsed="false">
      <c r="A197" s="0" t="str">
        <f aca="false">gait_events!B5208</f>
        <v>pp012</v>
      </c>
      <c r="B197" s="0" t="str">
        <f aca="false">VLOOKUP(A197,participants!A:B,2,0)</f>
        <v>M</v>
      </c>
      <c r="C197" s="0" t="n">
        <f aca="false">VLOOKUP(A197,participants!A:C,3,0)</f>
        <v>76</v>
      </c>
      <c r="D197" s="0" t="str">
        <f aca="false">VLOOKUP(A197,participants!A:F,6,0)</f>
        <v>other</v>
      </c>
      <c r="E197" s="0" t="str">
        <f aca="false">IF(LEN(SUBSTITUTE(gait_events!C5208,"_run-",""))&lt;&gt;LEN(gait_events!C5208),LEFT(RIGHT(gait_events!C5208,LEN(gait_events!C5208)-19),FIND("_run-",RIGHT(gait_events!C5208,LEN(gait_events!C5208)-19),1)-1),RIGHT(gait_events!C5208,LEN(gait_events!C5208)-19))</f>
        <v>Preferred</v>
      </c>
      <c r="F197" s="0" t="str">
        <f aca="false">IF(LEN(SUBSTITUTE(gait_events!C5208,"_run-",""))&lt;&gt;LEN(gait_events!C5208),RIGHT(gait_events!C5208,LEN(gait_events!C5208)-FIND("_run-",gait_events!C5208,1)-4),"")</f>
        <v/>
      </c>
      <c r="G197" s="0" t="str">
        <f aca="false">gait_events!D5208</f>
        <v>right_shank</v>
      </c>
      <c r="H197" s="0" t="str">
        <f aca="false">gait_events!E5208</f>
        <v>FC</v>
      </c>
      <c r="I197" s="0" t="n">
        <f aca="false">IF(gait_events!F5208&lt;&gt;"",gait_events!F5208,NA())</f>
        <v>1242</v>
      </c>
      <c r="J197" s="0" t="n">
        <f aca="false">IF(gait_events!G5208&lt;&gt;"",gait_events!G5208,NA())</f>
        <v>1245</v>
      </c>
      <c r="K197" s="0" t="n">
        <f aca="false">I197-J197</f>
        <v>-3</v>
      </c>
      <c r="L197" s="0" t="n">
        <f aca="false">K197*5</f>
        <v>-15</v>
      </c>
      <c r="M197" s="0" t="n">
        <f aca="false">IF(NOT(ISNA(I197)),1,0)</f>
        <v>1</v>
      </c>
      <c r="N197" s="0" t="n">
        <f aca="false">IF(NOT(ISNA(J197)),1,0)</f>
        <v>1</v>
      </c>
      <c r="O197" s="0" t="n">
        <f aca="false">IF(AND(NOT(ISNA(I197)),NOT(ISNA(J197))),1,0)</f>
        <v>1</v>
      </c>
      <c r="P197" s="0" t="n">
        <f aca="false">IF(AND(NOT(ISNA(I197)),ISNA(J197)),1,0)</f>
        <v>0</v>
      </c>
      <c r="Q197" s="0" t="n">
        <f aca="false">IF(AND(ISNA(I197),NOT(ISNA(J197))),1,0)</f>
        <v>0</v>
      </c>
      <c r="R197" s="0" t="n">
        <f aca="false">IF(SUM(O197:Q197)&lt;&gt;1,"ERROR",1)</f>
        <v>1</v>
      </c>
    </row>
    <row r="198" customFormat="false" ht="12.8" hidden="false" customHeight="false" outlineLevel="0" collapsed="false">
      <c r="A198" s="0" t="str">
        <f aca="false">gait_events!B5209</f>
        <v>pp012</v>
      </c>
      <c r="B198" s="0" t="str">
        <f aca="false">VLOOKUP(A198,participants!A:B,2,0)</f>
        <v>M</v>
      </c>
      <c r="C198" s="0" t="n">
        <f aca="false">VLOOKUP(A198,participants!A:C,3,0)</f>
        <v>76</v>
      </c>
      <c r="D198" s="0" t="str">
        <f aca="false">VLOOKUP(A198,participants!A:F,6,0)</f>
        <v>other</v>
      </c>
      <c r="E198" s="0" t="str">
        <f aca="false">IF(LEN(SUBSTITUTE(gait_events!C5209,"_run-",""))&lt;&gt;LEN(gait_events!C5209),LEFT(RIGHT(gait_events!C5209,LEN(gait_events!C5209)-19),FIND("_run-",RIGHT(gait_events!C5209,LEN(gait_events!C5209)-19),1)-1),RIGHT(gait_events!C5209,LEN(gait_events!C5209)-19))</f>
        <v>Slow</v>
      </c>
      <c r="F198" s="0" t="str">
        <f aca="false">IF(LEN(SUBSTITUTE(gait_events!C5209,"_run-",""))&lt;&gt;LEN(gait_events!C5209),RIGHT(gait_events!C5209,LEN(gait_events!C5209)-FIND("_run-",gait_events!C5209,1)-4),"")</f>
        <v/>
      </c>
      <c r="G198" s="0" t="str">
        <f aca="false">gait_events!D5209</f>
        <v>left_ankle</v>
      </c>
      <c r="H198" s="0" t="str">
        <f aca="false">gait_events!E5209</f>
        <v>IC</v>
      </c>
      <c r="I198" s="0" t="n">
        <f aca="false">IF(gait_events!F5209&lt;&gt;"",gait_events!F5209,NA())</f>
        <v>18</v>
      </c>
      <c r="J198" s="0" t="n">
        <f aca="false">IF(gait_events!G5209&lt;&gt;"",gait_events!G5209,NA())</f>
        <v>14</v>
      </c>
      <c r="K198" s="0" t="n">
        <f aca="false">I198-J198</f>
        <v>4</v>
      </c>
      <c r="L198" s="0" t="n">
        <f aca="false">K198*5</f>
        <v>20</v>
      </c>
      <c r="M198" s="0" t="n">
        <f aca="false">IF(NOT(ISNA(I198)),1,0)</f>
        <v>1</v>
      </c>
      <c r="N198" s="0" t="n">
        <f aca="false">IF(NOT(ISNA(J198)),1,0)</f>
        <v>1</v>
      </c>
      <c r="O198" s="0" t="n">
        <f aca="false">IF(AND(NOT(ISNA(I198)),NOT(ISNA(J198))),1,0)</f>
        <v>1</v>
      </c>
      <c r="P198" s="0" t="n">
        <f aca="false">IF(AND(NOT(ISNA(I198)),ISNA(J198)),1,0)</f>
        <v>0</v>
      </c>
      <c r="Q198" s="0" t="n">
        <f aca="false">IF(AND(ISNA(I198),NOT(ISNA(J198))),1,0)</f>
        <v>0</v>
      </c>
      <c r="R198" s="0" t="n">
        <f aca="false">IF(SUM(O198:Q198)&lt;&gt;1,"ERROR",1)</f>
        <v>1</v>
      </c>
    </row>
    <row r="199" customFormat="false" ht="12.8" hidden="false" customHeight="false" outlineLevel="0" collapsed="false">
      <c r="A199" s="0" t="str">
        <f aca="false">gait_events!B5210</f>
        <v>pp012</v>
      </c>
      <c r="B199" s="0" t="str">
        <f aca="false">VLOOKUP(A199,participants!A:B,2,0)</f>
        <v>M</v>
      </c>
      <c r="C199" s="0" t="n">
        <f aca="false">VLOOKUP(A199,participants!A:C,3,0)</f>
        <v>76</v>
      </c>
      <c r="D199" s="0" t="str">
        <f aca="false">VLOOKUP(A199,participants!A:F,6,0)</f>
        <v>other</v>
      </c>
      <c r="E199" s="0" t="str">
        <f aca="false">IF(LEN(SUBSTITUTE(gait_events!C5210,"_run-",""))&lt;&gt;LEN(gait_events!C5210),LEFT(RIGHT(gait_events!C5210,LEN(gait_events!C5210)-19),FIND("_run-",RIGHT(gait_events!C5210,LEN(gait_events!C5210)-19),1)-1),RIGHT(gait_events!C5210,LEN(gait_events!C5210)-19))</f>
        <v>Slow</v>
      </c>
      <c r="F199" s="0" t="str">
        <f aca="false">IF(LEN(SUBSTITUTE(gait_events!C5210,"_run-",""))&lt;&gt;LEN(gait_events!C5210),RIGHT(gait_events!C5210,LEN(gait_events!C5210)-FIND("_run-",gait_events!C5210,1)-4),"")</f>
        <v/>
      </c>
      <c r="G199" s="0" t="str">
        <f aca="false">gait_events!D5210</f>
        <v>left_ankle</v>
      </c>
      <c r="H199" s="0" t="str">
        <f aca="false">gait_events!E5210</f>
        <v>IC</v>
      </c>
      <c r="I199" s="0" t="n">
        <f aca="false">IF(gait_events!F5210&lt;&gt;"",gait_events!F5210,NA())</f>
        <v>254</v>
      </c>
      <c r="J199" s="0" t="n">
        <f aca="false">IF(gait_events!G5210&lt;&gt;"",gait_events!G5210,NA())</f>
        <v>250</v>
      </c>
      <c r="K199" s="0" t="n">
        <f aca="false">I199-J199</f>
        <v>4</v>
      </c>
      <c r="L199" s="0" t="n">
        <f aca="false">K199*5</f>
        <v>20</v>
      </c>
      <c r="M199" s="0" t="n">
        <f aca="false">IF(NOT(ISNA(I199)),1,0)</f>
        <v>1</v>
      </c>
      <c r="N199" s="0" t="n">
        <f aca="false">IF(NOT(ISNA(J199)),1,0)</f>
        <v>1</v>
      </c>
      <c r="O199" s="0" t="n">
        <f aca="false">IF(AND(NOT(ISNA(I199)),NOT(ISNA(J199))),1,0)</f>
        <v>1</v>
      </c>
      <c r="P199" s="0" t="n">
        <f aca="false">IF(AND(NOT(ISNA(I199)),ISNA(J199)),1,0)</f>
        <v>0</v>
      </c>
      <c r="Q199" s="0" t="n">
        <f aca="false">IF(AND(ISNA(I199),NOT(ISNA(J199))),1,0)</f>
        <v>0</v>
      </c>
      <c r="R199" s="0" t="n">
        <f aca="false">IF(SUM(O199:Q199)&lt;&gt;1,"ERROR",1)</f>
        <v>1</v>
      </c>
    </row>
    <row r="200" customFormat="false" ht="12.8" hidden="false" customHeight="false" outlineLevel="0" collapsed="false">
      <c r="A200" s="0" t="str">
        <f aca="false">gait_events!B5211</f>
        <v>pp012</v>
      </c>
      <c r="B200" s="0" t="str">
        <f aca="false">VLOOKUP(A200,participants!A:B,2,0)</f>
        <v>M</v>
      </c>
      <c r="C200" s="0" t="n">
        <f aca="false">VLOOKUP(A200,participants!A:C,3,0)</f>
        <v>76</v>
      </c>
      <c r="D200" s="0" t="str">
        <f aca="false">VLOOKUP(A200,participants!A:F,6,0)</f>
        <v>other</v>
      </c>
      <c r="E200" s="0" t="str">
        <f aca="false">IF(LEN(SUBSTITUTE(gait_events!C5211,"_run-",""))&lt;&gt;LEN(gait_events!C5211),LEFT(RIGHT(gait_events!C5211,LEN(gait_events!C5211)-19),FIND("_run-",RIGHT(gait_events!C5211,LEN(gait_events!C5211)-19),1)-1),RIGHT(gait_events!C5211,LEN(gait_events!C5211)-19))</f>
        <v>Slow</v>
      </c>
      <c r="F200" s="0" t="str">
        <f aca="false">IF(LEN(SUBSTITUTE(gait_events!C5211,"_run-",""))&lt;&gt;LEN(gait_events!C5211),RIGHT(gait_events!C5211,LEN(gait_events!C5211)-FIND("_run-",gait_events!C5211,1)-4),"")</f>
        <v/>
      </c>
      <c r="G200" s="0" t="str">
        <f aca="false">gait_events!D5211</f>
        <v>left_ankle</v>
      </c>
      <c r="H200" s="0" t="str">
        <f aca="false">gait_events!E5211</f>
        <v>IC</v>
      </c>
      <c r="I200" s="0" t="n">
        <f aca="false">IF(gait_events!F5211&lt;&gt;"",gait_events!F5211,NA())</f>
        <v>482</v>
      </c>
      <c r="J200" s="0" t="n">
        <f aca="false">IF(gait_events!G5211&lt;&gt;"",gait_events!G5211,NA())</f>
        <v>486</v>
      </c>
      <c r="K200" s="0" t="n">
        <f aca="false">I200-J200</f>
        <v>-4</v>
      </c>
      <c r="L200" s="0" t="n">
        <f aca="false">K200*5</f>
        <v>-20</v>
      </c>
      <c r="M200" s="0" t="n">
        <f aca="false">IF(NOT(ISNA(I200)),1,0)</f>
        <v>1</v>
      </c>
      <c r="N200" s="0" t="n">
        <f aca="false">IF(NOT(ISNA(J200)),1,0)</f>
        <v>1</v>
      </c>
      <c r="O200" s="0" t="n">
        <f aca="false">IF(AND(NOT(ISNA(I200)),NOT(ISNA(J200))),1,0)</f>
        <v>1</v>
      </c>
      <c r="P200" s="0" t="n">
        <f aca="false">IF(AND(NOT(ISNA(I200)),ISNA(J200)),1,0)</f>
        <v>0</v>
      </c>
      <c r="Q200" s="0" t="n">
        <f aca="false">IF(AND(ISNA(I200),NOT(ISNA(J200))),1,0)</f>
        <v>0</v>
      </c>
      <c r="R200" s="0" t="n">
        <f aca="false">IF(SUM(O200:Q200)&lt;&gt;1,"ERROR",1)</f>
        <v>1</v>
      </c>
    </row>
    <row r="201" customFormat="false" ht="12.8" hidden="false" customHeight="false" outlineLevel="0" collapsed="false">
      <c r="A201" s="0" t="str">
        <f aca="false">gait_events!B5212</f>
        <v>pp012</v>
      </c>
      <c r="B201" s="0" t="str">
        <f aca="false">VLOOKUP(A201,participants!A:B,2,0)</f>
        <v>M</v>
      </c>
      <c r="C201" s="0" t="n">
        <f aca="false">VLOOKUP(A201,participants!A:C,3,0)</f>
        <v>76</v>
      </c>
      <c r="D201" s="0" t="str">
        <f aca="false">VLOOKUP(A201,participants!A:F,6,0)</f>
        <v>other</v>
      </c>
      <c r="E201" s="0" t="str">
        <f aca="false">IF(LEN(SUBSTITUTE(gait_events!C5212,"_run-",""))&lt;&gt;LEN(gait_events!C5212),LEFT(RIGHT(gait_events!C5212,LEN(gait_events!C5212)-19),FIND("_run-",RIGHT(gait_events!C5212,LEN(gait_events!C5212)-19),1)-1),RIGHT(gait_events!C5212,LEN(gait_events!C5212)-19))</f>
        <v>Slow</v>
      </c>
      <c r="F201" s="0" t="str">
        <f aca="false">IF(LEN(SUBSTITUTE(gait_events!C5212,"_run-",""))&lt;&gt;LEN(gait_events!C5212),RIGHT(gait_events!C5212,LEN(gait_events!C5212)-FIND("_run-",gait_events!C5212,1)-4),"")</f>
        <v/>
      </c>
      <c r="G201" s="0" t="str">
        <f aca="false">gait_events!D5212</f>
        <v>left_ankle</v>
      </c>
      <c r="H201" s="0" t="str">
        <f aca="false">gait_events!E5212</f>
        <v>IC</v>
      </c>
      <c r="I201" s="0" t="n">
        <f aca="false">IF(gait_events!F5212&lt;&gt;"",gait_events!F5212,NA())</f>
        <v>711</v>
      </c>
      <c r="J201" s="0" t="n">
        <f aca="false">IF(gait_events!G5212&lt;&gt;"",gait_events!G5212,NA())</f>
        <v>714</v>
      </c>
      <c r="K201" s="0" t="n">
        <f aca="false">I201-J201</f>
        <v>-3</v>
      </c>
      <c r="L201" s="0" t="n">
        <f aca="false">K201*5</f>
        <v>-15</v>
      </c>
      <c r="M201" s="0" t="n">
        <f aca="false">IF(NOT(ISNA(I201)),1,0)</f>
        <v>1</v>
      </c>
      <c r="N201" s="0" t="n">
        <f aca="false">IF(NOT(ISNA(J201)),1,0)</f>
        <v>1</v>
      </c>
      <c r="O201" s="0" t="n">
        <f aca="false">IF(AND(NOT(ISNA(I201)),NOT(ISNA(J201))),1,0)</f>
        <v>1</v>
      </c>
      <c r="P201" s="0" t="n">
        <f aca="false">IF(AND(NOT(ISNA(I201)),ISNA(J201)),1,0)</f>
        <v>0</v>
      </c>
      <c r="Q201" s="0" t="n">
        <f aca="false">IF(AND(ISNA(I201),NOT(ISNA(J201))),1,0)</f>
        <v>0</v>
      </c>
      <c r="R201" s="0" t="n">
        <f aca="false">IF(SUM(O201:Q201)&lt;&gt;1,"ERROR",1)</f>
        <v>1</v>
      </c>
    </row>
    <row r="202" customFormat="false" ht="12.8" hidden="false" customHeight="false" outlineLevel="0" collapsed="false">
      <c r="A202" s="0" t="str">
        <f aca="false">gait_events!B5213</f>
        <v>pp012</v>
      </c>
      <c r="B202" s="0" t="str">
        <f aca="false">VLOOKUP(A202,participants!A:B,2,0)</f>
        <v>M</v>
      </c>
      <c r="C202" s="0" t="n">
        <f aca="false">VLOOKUP(A202,participants!A:C,3,0)</f>
        <v>76</v>
      </c>
      <c r="D202" s="0" t="str">
        <f aca="false">VLOOKUP(A202,participants!A:F,6,0)</f>
        <v>other</v>
      </c>
      <c r="E202" s="0" t="str">
        <f aca="false">IF(LEN(SUBSTITUTE(gait_events!C5213,"_run-",""))&lt;&gt;LEN(gait_events!C5213),LEFT(RIGHT(gait_events!C5213,LEN(gait_events!C5213)-19),FIND("_run-",RIGHT(gait_events!C5213,LEN(gait_events!C5213)-19),1)-1),RIGHT(gait_events!C5213,LEN(gait_events!C5213)-19))</f>
        <v>Slow</v>
      </c>
      <c r="F202" s="0" t="str">
        <f aca="false">IF(LEN(SUBSTITUTE(gait_events!C5213,"_run-",""))&lt;&gt;LEN(gait_events!C5213),RIGHT(gait_events!C5213,LEN(gait_events!C5213)-FIND("_run-",gait_events!C5213,1)-4),"")</f>
        <v/>
      </c>
      <c r="G202" s="0" t="str">
        <f aca="false">gait_events!D5213</f>
        <v>left_ankle</v>
      </c>
      <c r="H202" s="0" t="str">
        <f aca="false">gait_events!E5213</f>
        <v>IC</v>
      </c>
      <c r="I202" s="0" t="n">
        <f aca="false">IF(gait_events!F5213&lt;&gt;"",gait_events!F5213,NA())</f>
        <v>944</v>
      </c>
      <c r="J202" s="0" t="n">
        <f aca="false">IF(gait_events!G5213&lt;&gt;"",gait_events!G5213,NA())</f>
        <v>945</v>
      </c>
      <c r="K202" s="0" t="n">
        <f aca="false">I202-J202</f>
        <v>-1</v>
      </c>
      <c r="L202" s="0" t="n">
        <f aca="false">K202*5</f>
        <v>-5</v>
      </c>
      <c r="M202" s="0" t="n">
        <f aca="false">IF(NOT(ISNA(I202)),1,0)</f>
        <v>1</v>
      </c>
      <c r="N202" s="0" t="n">
        <f aca="false">IF(NOT(ISNA(J202)),1,0)</f>
        <v>1</v>
      </c>
      <c r="O202" s="0" t="n">
        <f aca="false">IF(AND(NOT(ISNA(I202)),NOT(ISNA(J202))),1,0)</f>
        <v>1</v>
      </c>
      <c r="P202" s="0" t="n">
        <f aca="false">IF(AND(NOT(ISNA(I202)),ISNA(J202)),1,0)</f>
        <v>0</v>
      </c>
      <c r="Q202" s="0" t="n">
        <f aca="false">IF(AND(ISNA(I202),NOT(ISNA(J202))),1,0)</f>
        <v>0</v>
      </c>
      <c r="R202" s="0" t="n">
        <f aca="false">IF(SUM(O202:Q202)&lt;&gt;1,"ERROR",1)</f>
        <v>1</v>
      </c>
    </row>
    <row r="203" customFormat="false" ht="12.8" hidden="false" customHeight="false" outlineLevel="0" collapsed="false">
      <c r="A203" s="0" t="str">
        <f aca="false">gait_events!B5214</f>
        <v>pp012</v>
      </c>
      <c r="B203" s="0" t="str">
        <f aca="false">VLOOKUP(A203,participants!A:B,2,0)</f>
        <v>M</v>
      </c>
      <c r="C203" s="0" t="n">
        <f aca="false">VLOOKUP(A203,participants!A:C,3,0)</f>
        <v>76</v>
      </c>
      <c r="D203" s="0" t="str">
        <f aca="false">VLOOKUP(A203,participants!A:F,6,0)</f>
        <v>other</v>
      </c>
      <c r="E203" s="0" t="str">
        <f aca="false">IF(LEN(SUBSTITUTE(gait_events!C5214,"_run-",""))&lt;&gt;LEN(gait_events!C5214),LEFT(RIGHT(gait_events!C5214,LEN(gait_events!C5214)-19),FIND("_run-",RIGHT(gait_events!C5214,LEN(gait_events!C5214)-19),1)-1),RIGHT(gait_events!C5214,LEN(gait_events!C5214)-19))</f>
        <v>Slow</v>
      </c>
      <c r="F203" s="0" t="str">
        <f aca="false">IF(LEN(SUBSTITUTE(gait_events!C5214,"_run-",""))&lt;&gt;LEN(gait_events!C5214),RIGHT(gait_events!C5214,LEN(gait_events!C5214)-FIND("_run-",gait_events!C5214,1)-4),"")</f>
        <v/>
      </c>
      <c r="G203" s="0" t="str">
        <f aca="false">gait_events!D5214</f>
        <v>left_ankle</v>
      </c>
      <c r="H203" s="0" t="str">
        <f aca="false">gait_events!E5214</f>
        <v>IC</v>
      </c>
      <c r="I203" s="0" t="n">
        <f aca="false">IF(gait_events!F5214&lt;&gt;"",gait_events!F5214,NA())</f>
        <v>1163</v>
      </c>
      <c r="J203" s="0" t="n">
        <f aca="false">IF(gait_events!G5214&lt;&gt;"",gait_events!G5214,NA())</f>
        <v>1166</v>
      </c>
      <c r="K203" s="0" t="n">
        <f aca="false">I203-J203</f>
        <v>-3</v>
      </c>
      <c r="L203" s="0" t="n">
        <f aca="false">K203*5</f>
        <v>-15</v>
      </c>
      <c r="M203" s="0" t="n">
        <f aca="false">IF(NOT(ISNA(I203)),1,0)</f>
        <v>1</v>
      </c>
      <c r="N203" s="0" t="n">
        <f aca="false">IF(NOT(ISNA(J203)),1,0)</f>
        <v>1</v>
      </c>
      <c r="O203" s="0" t="n">
        <f aca="false">IF(AND(NOT(ISNA(I203)),NOT(ISNA(J203))),1,0)</f>
        <v>1</v>
      </c>
      <c r="P203" s="0" t="n">
        <f aca="false">IF(AND(NOT(ISNA(I203)),ISNA(J203)),1,0)</f>
        <v>0</v>
      </c>
      <c r="Q203" s="0" t="n">
        <f aca="false">IF(AND(ISNA(I203),NOT(ISNA(J203))),1,0)</f>
        <v>0</v>
      </c>
      <c r="R203" s="0" t="n">
        <f aca="false">IF(SUM(O203:Q203)&lt;&gt;1,"ERROR",1)</f>
        <v>1</v>
      </c>
    </row>
    <row r="204" customFormat="false" ht="12.8" hidden="false" customHeight="false" outlineLevel="0" collapsed="false">
      <c r="A204" s="0" t="str">
        <f aca="false">gait_events!B5215</f>
        <v>pp012</v>
      </c>
      <c r="B204" s="0" t="str">
        <f aca="false">VLOOKUP(A204,participants!A:B,2,0)</f>
        <v>M</v>
      </c>
      <c r="C204" s="0" t="n">
        <f aca="false">VLOOKUP(A204,participants!A:C,3,0)</f>
        <v>76</v>
      </c>
      <c r="D204" s="0" t="str">
        <f aca="false">VLOOKUP(A204,participants!A:F,6,0)</f>
        <v>other</v>
      </c>
      <c r="E204" s="0" t="str">
        <f aca="false">IF(LEN(SUBSTITUTE(gait_events!C5215,"_run-",""))&lt;&gt;LEN(gait_events!C5215),LEFT(RIGHT(gait_events!C5215,LEN(gait_events!C5215)-19),FIND("_run-",RIGHT(gait_events!C5215,LEN(gait_events!C5215)-19),1)-1),RIGHT(gait_events!C5215,LEN(gait_events!C5215)-19))</f>
        <v>Slow</v>
      </c>
      <c r="F204" s="0" t="str">
        <f aca="false">IF(LEN(SUBSTITUTE(gait_events!C5215,"_run-",""))&lt;&gt;LEN(gait_events!C5215),RIGHT(gait_events!C5215,LEN(gait_events!C5215)-FIND("_run-",gait_events!C5215,1)-4),"")</f>
        <v/>
      </c>
      <c r="G204" s="0" t="str">
        <f aca="false">gait_events!D5215</f>
        <v>left_ankle</v>
      </c>
      <c r="H204" s="0" t="str">
        <f aca="false">gait_events!E5215</f>
        <v>IC</v>
      </c>
      <c r="I204" s="0" t="n">
        <f aca="false">IF(gait_events!F5215&lt;&gt;"",gait_events!F5215,NA())</f>
        <v>1386</v>
      </c>
      <c r="J204" s="0" t="n">
        <f aca="false">IF(gait_events!G5215&lt;&gt;"",gait_events!G5215,NA())</f>
        <v>1391</v>
      </c>
      <c r="K204" s="0" t="n">
        <f aca="false">I204-J204</f>
        <v>-5</v>
      </c>
      <c r="L204" s="0" t="n">
        <f aca="false">K204*5</f>
        <v>-25</v>
      </c>
      <c r="M204" s="0" t="n">
        <f aca="false">IF(NOT(ISNA(I204)),1,0)</f>
        <v>1</v>
      </c>
      <c r="N204" s="0" t="n">
        <f aca="false">IF(NOT(ISNA(J204)),1,0)</f>
        <v>1</v>
      </c>
      <c r="O204" s="0" t="n">
        <f aca="false">IF(AND(NOT(ISNA(I204)),NOT(ISNA(J204))),1,0)</f>
        <v>1</v>
      </c>
      <c r="P204" s="0" t="n">
        <f aca="false">IF(AND(NOT(ISNA(I204)),ISNA(J204)),1,0)</f>
        <v>0</v>
      </c>
      <c r="Q204" s="0" t="n">
        <f aca="false">IF(AND(ISNA(I204),NOT(ISNA(J204))),1,0)</f>
        <v>0</v>
      </c>
      <c r="R204" s="0" t="n">
        <f aca="false">IF(SUM(O204:Q204)&lt;&gt;1,"ERROR",1)</f>
        <v>1</v>
      </c>
    </row>
    <row r="205" customFormat="false" ht="12.8" hidden="false" customHeight="false" outlineLevel="0" collapsed="false">
      <c r="A205" s="0" t="str">
        <f aca="false">gait_events!B5216</f>
        <v>pp012</v>
      </c>
      <c r="B205" s="0" t="str">
        <f aca="false">VLOOKUP(A205,participants!A:B,2,0)</f>
        <v>M</v>
      </c>
      <c r="C205" s="0" t="n">
        <f aca="false">VLOOKUP(A205,participants!A:C,3,0)</f>
        <v>76</v>
      </c>
      <c r="D205" s="0" t="str">
        <f aca="false">VLOOKUP(A205,participants!A:F,6,0)</f>
        <v>other</v>
      </c>
      <c r="E205" s="0" t="str">
        <f aca="false">IF(LEN(SUBSTITUTE(gait_events!C5216,"_run-",""))&lt;&gt;LEN(gait_events!C5216),LEFT(RIGHT(gait_events!C5216,LEN(gait_events!C5216)-19),FIND("_run-",RIGHT(gait_events!C5216,LEN(gait_events!C5216)-19),1)-1),RIGHT(gait_events!C5216,LEN(gait_events!C5216)-19))</f>
        <v>Slow</v>
      </c>
      <c r="F205" s="0" t="str">
        <f aca="false">IF(LEN(SUBSTITUTE(gait_events!C5216,"_run-",""))&lt;&gt;LEN(gait_events!C5216),RIGHT(gait_events!C5216,LEN(gait_events!C5216)-FIND("_run-",gait_events!C5216,1)-4),"")</f>
        <v/>
      </c>
      <c r="G205" s="0" t="str">
        <f aca="false">gait_events!D5216</f>
        <v>left_ankle</v>
      </c>
      <c r="H205" s="0" t="str">
        <f aca="false">gait_events!E5216</f>
        <v>IC</v>
      </c>
      <c r="I205" s="0" t="n">
        <f aca="false">IF(gait_events!F5216&lt;&gt;"",gait_events!F5216,NA())</f>
        <v>1599</v>
      </c>
      <c r="J205" s="0" t="n">
        <f aca="false">IF(gait_events!G5216&lt;&gt;"",gait_events!G5216,NA())</f>
        <v>1601</v>
      </c>
      <c r="K205" s="0" t="n">
        <f aca="false">I205-J205</f>
        <v>-2</v>
      </c>
      <c r="L205" s="0" t="n">
        <f aca="false">K205*5</f>
        <v>-10</v>
      </c>
      <c r="M205" s="0" t="n">
        <f aca="false">IF(NOT(ISNA(I205)),1,0)</f>
        <v>1</v>
      </c>
      <c r="N205" s="0" t="n">
        <f aca="false">IF(NOT(ISNA(J205)),1,0)</f>
        <v>1</v>
      </c>
      <c r="O205" s="0" t="n">
        <f aca="false">IF(AND(NOT(ISNA(I205)),NOT(ISNA(J205))),1,0)</f>
        <v>1</v>
      </c>
      <c r="P205" s="0" t="n">
        <f aca="false">IF(AND(NOT(ISNA(I205)),ISNA(J205)),1,0)</f>
        <v>0</v>
      </c>
      <c r="Q205" s="0" t="n">
        <f aca="false">IF(AND(ISNA(I205),NOT(ISNA(J205))),1,0)</f>
        <v>0</v>
      </c>
      <c r="R205" s="0" t="n">
        <f aca="false">IF(SUM(O205:Q205)&lt;&gt;1,"ERROR",1)</f>
        <v>1</v>
      </c>
    </row>
    <row r="206" customFormat="false" ht="12.8" hidden="false" customHeight="false" outlineLevel="0" collapsed="false">
      <c r="A206" s="0" t="str">
        <f aca="false">gait_events!B5217</f>
        <v>pp012</v>
      </c>
      <c r="B206" s="0" t="str">
        <f aca="false">VLOOKUP(A206,participants!A:B,2,0)</f>
        <v>M</v>
      </c>
      <c r="C206" s="0" t="n">
        <f aca="false">VLOOKUP(A206,participants!A:C,3,0)</f>
        <v>76</v>
      </c>
      <c r="D206" s="0" t="str">
        <f aca="false">VLOOKUP(A206,participants!A:F,6,0)</f>
        <v>other</v>
      </c>
      <c r="E206" s="0" t="str">
        <f aca="false">IF(LEN(SUBSTITUTE(gait_events!C5217,"_run-",""))&lt;&gt;LEN(gait_events!C5217),LEFT(RIGHT(gait_events!C5217,LEN(gait_events!C5217)-19),FIND("_run-",RIGHT(gait_events!C5217,LEN(gait_events!C5217)-19),1)-1),RIGHT(gait_events!C5217,LEN(gait_events!C5217)-19))</f>
        <v>Slow</v>
      </c>
      <c r="F206" s="0" t="str">
        <f aca="false">IF(LEN(SUBSTITUTE(gait_events!C5217,"_run-",""))&lt;&gt;LEN(gait_events!C5217),RIGHT(gait_events!C5217,LEN(gait_events!C5217)-FIND("_run-",gait_events!C5217,1)-4),"")</f>
        <v/>
      </c>
      <c r="G206" s="0" t="str">
        <f aca="false">gait_events!D5217</f>
        <v>left_ankle</v>
      </c>
      <c r="H206" s="0" t="str">
        <f aca="false">gait_events!E5217</f>
        <v>IC</v>
      </c>
      <c r="I206" s="0" t="n">
        <f aca="false">IF(gait_events!F5217&lt;&gt;"",gait_events!F5217,NA())</f>
        <v>1814</v>
      </c>
      <c r="J206" s="0" t="n">
        <f aca="false">IF(gait_events!G5217&lt;&gt;"",gait_events!G5217,NA())</f>
        <v>1822</v>
      </c>
      <c r="K206" s="0" t="n">
        <f aca="false">I206-J206</f>
        <v>-8</v>
      </c>
      <c r="L206" s="0" t="n">
        <f aca="false">K206*5</f>
        <v>-40</v>
      </c>
      <c r="M206" s="0" t="n">
        <f aca="false">IF(NOT(ISNA(I206)),1,0)</f>
        <v>1</v>
      </c>
      <c r="N206" s="0" t="n">
        <f aca="false">IF(NOT(ISNA(J206)),1,0)</f>
        <v>1</v>
      </c>
      <c r="O206" s="0" t="n">
        <f aca="false">IF(AND(NOT(ISNA(I206)),NOT(ISNA(J206))),1,0)</f>
        <v>1</v>
      </c>
      <c r="P206" s="0" t="n">
        <f aca="false">IF(AND(NOT(ISNA(I206)),ISNA(J206)),1,0)</f>
        <v>0</v>
      </c>
      <c r="Q206" s="0" t="n">
        <f aca="false">IF(AND(ISNA(I206),NOT(ISNA(J206))),1,0)</f>
        <v>0</v>
      </c>
      <c r="R206" s="0" t="n">
        <f aca="false">IF(SUM(O206:Q206)&lt;&gt;1,"ERROR",1)</f>
        <v>1</v>
      </c>
    </row>
    <row r="207" customFormat="false" ht="12.8" hidden="false" customHeight="false" outlineLevel="0" collapsed="false">
      <c r="A207" s="0" t="str">
        <f aca="false">gait_events!B5218</f>
        <v>pp012</v>
      </c>
      <c r="B207" s="0" t="str">
        <f aca="false">VLOOKUP(A207,participants!A:B,2,0)</f>
        <v>M</v>
      </c>
      <c r="C207" s="0" t="n">
        <f aca="false">VLOOKUP(A207,participants!A:C,3,0)</f>
        <v>76</v>
      </c>
      <c r="D207" s="0" t="str">
        <f aca="false">VLOOKUP(A207,participants!A:F,6,0)</f>
        <v>other</v>
      </c>
      <c r="E207" s="0" t="str">
        <f aca="false">IF(LEN(SUBSTITUTE(gait_events!C5218,"_run-",""))&lt;&gt;LEN(gait_events!C5218),LEFT(RIGHT(gait_events!C5218,LEN(gait_events!C5218)-19),FIND("_run-",RIGHT(gait_events!C5218,LEN(gait_events!C5218)-19),1)-1),RIGHT(gait_events!C5218,LEN(gait_events!C5218)-19))</f>
        <v>Slow</v>
      </c>
      <c r="F207" s="0" t="str">
        <f aca="false">IF(LEN(SUBSTITUTE(gait_events!C5218,"_run-",""))&lt;&gt;LEN(gait_events!C5218),RIGHT(gait_events!C5218,LEN(gait_events!C5218)-FIND("_run-",gait_events!C5218,1)-4),"")</f>
        <v/>
      </c>
      <c r="G207" s="0" t="str">
        <f aca="false">gait_events!D5218</f>
        <v>left_ankle</v>
      </c>
      <c r="H207" s="0" t="str">
        <f aca="false">gait_events!E5218</f>
        <v>IC</v>
      </c>
      <c r="I207" s="0" t="n">
        <f aca="false">IF(gait_events!F5218&lt;&gt;"",gait_events!F5218,NA())</f>
        <v>2029</v>
      </c>
      <c r="J207" s="0" t="n">
        <f aca="false">IF(gait_events!G5218&lt;&gt;"",gait_events!G5218,NA())</f>
        <v>2042</v>
      </c>
      <c r="K207" s="0" t="n">
        <f aca="false">I207-J207</f>
        <v>-13</v>
      </c>
      <c r="L207" s="0" t="n">
        <f aca="false">K207*5</f>
        <v>-65</v>
      </c>
      <c r="M207" s="0" t="n">
        <f aca="false">IF(NOT(ISNA(I207)),1,0)</f>
        <v>1</v>
      </c>
      <c r="N207" s="0" t="n">
        <f aca="false">IF(NOT(ISNA(J207)),1,0)</f>
        <v>1</v>
      </c>
      <c r="O207" s="0" t="n">
        <f aca="false">IF(AND(NOT(ISNA(I207)),NOT(ISNA(J207))),1,0)</f>
        <v>1</v>
      </c>
      <c r="P207" s="0" t="n">
        <f aca="false">IF(AND(NOT(ISNA(I207)),ISNA(J207)),1,0)</f>
        <v>0</v>
      </c>
      <c r="Q207" s="0" t="n">
        <f aca="false">IF(AND(ISNA(I207),NOT(ISNA(J207))),1,0)</f>
        <v>0</v>
      </c>
      <c r="R207" s="0" t="n">
        <f aca="false">IF(SUM(O207:Q207)&lt;&gt;1,"ERROR",1)</f>
        <v>1</v>
      </c>
    </row>
    <row r="208" customFormat="false" ht="12.8" hidden="false" customHeight="false" outlineLevel="0" collapsed="false">
      <c r="A208" s="0" t="str">
        <f aca="false">gait_events!B5219</f>
        <v>pp012</v>
      </c>
      <c r="B208" s="0" t="str">
        <f aca="false">VLOOKUP(A208,participants!A:B,2,0)</f>
        <v>M</v>
      </c>
      <c r="C208" s="0" t="n">
        <f aca="false">VLOOKUP(A208,participants!A:C,3,0)</f>
        <v>76</v>
      </c>
      <c r="D208" s="0" t="str">
        <f aca="false">VLOOKUP(A208,participants!A:F,6,0)</f>
        <v>other</v>
      </c>
      <c r="E208" s="0" t="str">
        <f aca="false">IF(LEN(SUBSTITUTE(gait_events!C5219,"_run-",""))&lt;&gt;LEN(gait_events!C5219),LEFT(RIGHT(gait_events!C5219,LEN(gait_events!C5219)-19),FIND("_run-",RIGHT(gait_events!C5219,LEN(gait_events!C5219)-19),1)-1),RIGHT(gait_events!C5219,LEN(gait_events!C5219)-19))</f>
        <v>Slow</v>
      </c>
      <c r="F208" s="0" t="str">
        <f aca="false">IF(LEN(SUBSTITUTE(gait_events!C5219,"_run-",""))&lt;&gt;LEN(gait_events!C5219),RIGHT(gait_events!C5219,LEN(gait_events!C5219)-FIND("_run-",gait_events!C5219,1)-4),"")</f>
        <v/>
      </c>
      <c r="G208" s="0" t="str">
        <f aca="false">gait_events!D5219</f>
        <v>left_ankle</v>
      </c>
      <c r="H208" s="0" t="str">
        <f aca="false">gait_events!E5219</f>
        <v>IC</v>
      </c>
      <c r="I208" s="0" t="n">
        <f aca="false">IF(gait_events!F5219&lt;&gt;"",gait_events!F5219,NA())</f>
        <v>2260</v>
      </c>
      <c r="J208" s="0" t="n">
        <f aca="false">IF(gait_events!G5219&lt;&gt;"",gait_events!G5219,NA())</f>
        <v>2262</v>
      </c>
      <c r="K208" s="0" t="n">
        <f aca="false">I208-J208</f>
        <v>-2</v>
      </c>
      <c r="L208" s="0" t="n">
        <f aca="false">K208*5</f>
        <v>-10</v>
      </c>
      <c r="M208" s="0" t="n">
        <f aca="false">IF(NOT(ISNA(I208)),1,0)</f>
        <v>1</v>
      </c>
      <c r="N208" s="0" t="n">
        <f aca="false">IF(NOT(ISNA(J208)),1,0)</f>
        <v>1</v>
      </c>
      <c r="O208" s="0" t="n">
        <f aca="false">IF(AND(NOT(ISNA(I208)),NOT(ISNA(J208))),1,0)</f>
        <v>1</v>
      </c>
      <c r="P208" s="0" t="n">
        <f aca="false">IF(AND(NOT(ISNA(I208)),ISNA(J208)),1,0)</f>
        <v>0</v>
      </c>
      <c r="Q208" s="0" t="n">
        <f aca="false">IF(AND(ISNA(I208),NOT(ISNA(J208))),1,0)</f>
        <v>0</v>
      </c>
      <c r="R208" s="0" t="n">
        <f aca="false">IF(SUM(O208:Q208)&lt;&gt;1,"ERROR",1)</f>
        <v>1</v>
      </c>
    </row>
    <row r="209" customFormat="false" ht="12.8" hidden="false" customHeight="false" outlineLevel="0" collapsed="false">
      <c r="A209" s="0" t="str">
        <f aca="false">gait_events!B5220</f>
        <v>pp012</v>
      </c>
      <c r="B209" s="0" t="str">
        <f aca="false">VLOOKUP(A209,participants!A:B,2,0)</f>
        <v>M</v>
      </c>
      <c r="C209" s="0" t="n">
        <f aca="false">VLOOKUP(A209,participants!A:C,3,0)</f>
        <v>76</v>
      </c>
      <c r="D209" s="0" t="str">
        <f aca="false">VLOOKUP(A209,participants!A:F,6,0)</f>
        <v>other</v>
      </c>
      <c r="E209" s="0" t="str">
        <f aca="false">IF(LEN(SUBSTITUTE(gait_events!C5220,"_run-",""))&lt;&gt;LEN(gait_events!C5220),LEFT(RIGHT(gait_events!C5220,LEN(gait_events!C5220)-19),FIND("_run-",RIGHT(gait_events!C5220,LEN(gait_events!C5220)-19),1)-1),RIGHT(gait_events!C5220,LEN(gait_events!C5220)-19))</f>
        <v>Slow</v>
      </c>
      <c r="F209" s="0" t="str">
        <f aca="false">IF(LEN(SUBSTITUTE(gait_events!C5220,"_run-",""))&lt;&gt;LEN(gait_events!C5220),RIGHT(gait_events!C5220,LEN(gait_events!C5220)-FIND("_run-",gait_events!C5220,1)-4),"")</f>
        <v/>
      </c>
      <c r="G209" s="0" t="str">
        <f aca="false">gait_events!D5220</f>
        <v>left_ankle</v>
      </c>
      <c r="H209" s="0" t="str">
        <f aca="false">gait_events!E5220</f>
        <v>FC</v>
      </c>
      <c r="I209" s="0" t="n">
        <f aca="false">IF(gait_events!F5220&lt;&gt;"",gait_events!F5220,NA())</f>
        <v>178</v>
      </c>
      <c r="J209" s="0" t="n">
        <f aca="false">IF(gait_events!G5220&lt;&gt;"",gait_events!G5220,NA())</f>
        <v>183</v>
      </c>
      <c r="K209" s="0" t="n">
        <f aca="false">I209-J209</f>
        <v>-5</v>
      </c>
      <c r="L209" s="0" t="n">
        <f aca="false">K209*5</f>
        <v>-25</v>
      </c>
      <c r="M209" s="0" t="n">
        <f aca="false">IF(NOT(ISNA(I209)),1,0)</f>
        <v>1</v>
      </c>
      <c r="N209" s="0" t="n">
        <f aca="false">IF(NOT(ISNA(J209)),1,0)</f>
        <v>1</v>
      </c>
      <c r="O209" s="0" t="n">
        <f aca="false">IF(AND(NOT(ISNA(I209)),NOT(ISNA(J209))),1,0)</f>
        <v>1</v>
      </c>
      <c r="P209" s="0" t="n">
        <f aca="false">IF(AND(NOT(ISNA(I209)),ISNA(J209)),1,0)</f>
        <v>0</v>
      </c>
      <c r="Q209" s="0" t="n">
        <f aca="false">IF(AND(ISNA(I209),NOT(ISNA(J209))),1,0)</f>
        <v>0</v>
      </c>
      <c r="R209" s="0" t="n">
        <f aca="false">IF(SUM(O209:Q209)&lt;&gt;1,"ERROR",1)</f>
        <v>1</v>
      </c>
    </row>
    <row r="210" customFormat="false" ht="12.8" hidden="false" customHeight="false" outlineLevel="0" collapsed="false">
      <c r="A210" s="0" t="str">
        <f aca="false">gait_events!B5221</f>
        <v>pp012</v>
      </c>
      <c r="B210" s="0" t="str">
        <f aca="false">VLOOKUP(A210,participants!A:B,2,0)</f>
        <v>M</v>
      </c>
      <c r="C210" s="0" t="n">
        <f aca="false">VLOOKUP(A210,participants!A:C,3,0)</f>
        <v>76</v>
      </c>
      <c r="D210" s="0" t="str">
        <f aca="false">VLOOKUP(A210,participants!A:F,6,0)</f>
        <v>other</v>
      </c>
      <c r="E210" s="0" t="str">
        <f aca="false">IF(LEN(SUBSTITUTE(gait_events!C5221,"_run-",""))&lt;&gt;LEN(gait_events!C5221),LEFT(RIGHT(gait_events!C5221,LEN(gait_events!C5221)-19),FIND("_run-",RIGHT(gait_events!C5221,LEN(gait_events!C5221)-19),1)-1),RIGHT(gait_events!C5221,LEN(gait_events!C5221)-19))</f>
        <v>Slow</v>
      </c>
      <c r="F210" s="0" t="str">
        <f aca="false">IF(LEN(SUBSTITUTE(gait_events!C5221,"_run-",""))&lt;&gt;LEN(gait_events!C5221),RIGHT(gait_events!C5221,LEN(gait_events!C5221)-FIND("_run-",gait_events!C5221,1)-4),"")</f>
        <v/>
      </c>
      <c r="G210" s="0" t="str">
        <f aca="false">gait_events!D5221</f>
        <v>left_ankle</v>
      </c>
      <c r="H210" s="0" t="str">
        <f aca="false">gait_events!E5221</f>
        <v>FC</v>
      </c>
      <c r="I210" s="0" t="n">
        <f aca="false">IF(gait_events!F5221&lt;&gt;"",gait_events!F5221,NA())</f>
        <v>417</v>
      </c>
      <c r="J210" s="0" t="n">
        <f aca="false">IF(gait_events!G5221&lt;&gt;"",gait_events!G5221,NA())</f>
        <v>422</v>
      </c>
      <c r="K210" s="0" t="n">
        <f aca="false">I210-J210</f>
        <v>-5</v>
      </c>
      <c r="L210" s="0" t="n">
        <f aca="false">K210*5</f>
        <v>-25</v>
      </c>
      <c r="M210" s="0" t="n">
        <f aca="false">IF(NOT(ISNA(I210)),1,0)</f>
        <v>1</v>
      </c>
      <c r="N210" s="0" t="n">
        <f aca="false">IF(NOT(ISNA(J210)),1,0)</f>
        <v>1</v>
      </c>
      <c r="O210" s="0" t="n">
        <f aca="false">IF(AND(NOT(ISNA(I210)),NOT(ISNA(J210))),1,0)</f>
        <v>1</v>
      </c>
      <c r="P210" s="0" t="n">
        <f aca="false">IF(AND(NOT(ISNA(I210)),ISNA(J210)),1,0)</f>
        <v>0</v>
      </c>
      <c r="Q210" s="0" t="n">
        <f aca="false">IF(AND(ISNA(I210),NOT(ISNA(J210))),1,0)</f>
        <v>0</v>
      </c>
      <c r="R210" s="0" t="n">
        <f aca="false">IF(SUM(O210:Q210)&lt;&gt;1,"ERROR",1)</f>
        <v>1</v>
      </c>
    </row>
    <row r="211" customFormat="false" ht="12.8" hidden="false" customHeight="false" outlineLevel="0" collapsed="false">
      <c r="A211" s="0" t="str">
        <f aca="false">gait_events!B5222</f>
        <v>pp012</v>
      </c>
      <c r="B211" s="0" t="str">
        <f aca="false">VLOOKUP(A211,participants!A:B,2,0)</f>
        <v>M</v>
      </c>
      <c r="C211" s="0" t="n">
        <f aca="false">VLOOKUP(A211,participants!A:C,3,0)</f>
        <v>76</v>
      </c>
      <c r="D211" s="0" t="str">
        <f aca="false">VLOOKUP(A211,participants!A:F,6,0)</f>
        <v>other</v>
      </c>
      <c r="E211" s="0" t="str">
        <f aca="false">IF(LEN(SUBSTITUTE(gait_events!C5222,"_run-",""))&lt;&gt;LEN(gait_events!C5222),LEFT(RIGHT(gait_events!C5222,LEN(gait_events!C5222)-19),FIND("_run-",RIGHT(gait_events!C5222,LEN(gait_events!C5222)-19),1)-1),RIGHT(gait_events!C5222,LEN(gait_events!C5222)-19))</f>
        <v>Slow</v>
      </c>
      <c r="F211" s="0" t="str">
        <f aca="false">IF(LEN(SUBSTITUTE(gait_events!C5222,"_run-",""))&lt;&gt;LEN(gait_events!C5222),RIGHT(gait_events!C5222,LEN(gait_events!C5222)-FIND("_run-",gait_events!C5222,1)-4),"")</f>
        <v/>
      </c>
      <c r="G211" s="0" t="str">
        <f aca="false">gait_events!D5222</f>
        <v>left_ankle</v>
      </c>
      <c r="H211" s="0" t="str">
        <f aca="false">gait_events!E5222</f>
        <v>FC</v>
      </c>
      <c r="I211" s="0" t="n">
        <f aca="false">IF(gait_events!F5222&lt;&gt;"",gait_events!F5222,NA())</f>
        <v>656</v>
      </c>
      <c r="J211" s="0" t="n">
        <f aca="false">IF(gait_events!G5222&lt;&gt;"",gait_events!G5222,NA())</f>
        <v>659</v>
      </c>
      <c r="K211" s="0" t="n">
        <f aca="false">I211-J211</f>
        <v>-3</v>
      </c>
      <c r="L211" s="0" t="n">
        <f aca="false">K211*5</f>
        <v>-15</v>
      </c>
      <c r="M211" s="0" t="n">
        <f aca="false">IF(NOT(ISNA(I211)),1,0)</f>
        <v>1</v>
      </c>
      <c r="N211" s="0" t="n">
        <f aca="false">IF(NOT(ISNA(J211)),1,0)</f>
        <v>1</v>
      </c>
      <c r="O211" s="0" t="n">
        <f aca="false">IF(AND(NOT(ISNA(I211)),NOT(ISNA(J211))),1,0)</f>
        <v>1</v>
      </c>
      <c r="P211" s="0" t="n">
        <f aca="false">IF(AND(NOT(ISNA(I211)),ISNA(J211)),1,0)</f>
        <v>0</v>
      </c>
      <c r="Q211" s="0" t="n">
        <f aca="false">IF(AND(ISNA(I211),NOT(ISNA(J211))),1,0)</f>
        <v>0</v>
      </c>
      <c r="R211" s="0" t="n">
        <f aca="false">IF(SUM(O211:Q211)&lt;&gt;1,"ERROR",1)</f>
        <v>1</v>
      </c>
    </row>
    <row r="212" customFormat="false" ht="12.8" hidden="false" customHeight="false" outlineLevel="0" collapsed="false">
      <c r="A212" s="0" t="str">
        <f aca="false">gait_events!B5223</f>
        <v>pp012</v>
      </c>
      <c r="B212" s="0" t="str">
        <f aca="false">VLOOKUP(A212,participants!A:B,2,0)</f>
        <v>M</v>
      </c>
      <c r="C212" s="0" t="n">
        <f aca="false">VLOOKUP(A212,participants!A:C,3,0)</f>
        <v>76</v>
      </c>
      <c r="D212" s="0" t="str">
        <f aca="false">VLOOKUP(A212,participants!A:F,6,0)</f>
        <v>other</v>
      </c>
      <c r="E212" s="0" t="str">
        <f aca="false">IF(LEN(SUBSTITUTE(gait_events!C5223,"_run-",""))&lt;&gt;LEN(gait_events!C5223),LEFT(RIGHT(gait_events!C5223,LEN(gait_events!C5223)-19),FIND("_run-",RIGHT(gait_events!C5223,LEN(gait_events!C5223)-19),1)-1),RIGHT(gait_events!C5223,LEN(gait_events!C5223)-19))</f>
        <v>Slow</v>
      </c>
      <c r="F212" s="0" t="str">
        <f aca="false">IF(LEN(SUBSTITUTE(gait_events!C5223,"_run-",""))&lt;&gt;LEN(gait_events!C5223),RIGHT(gait_events!C5223,LEN(gait_events!C5223)-FIND("_run-",gait_events!C5223,1)-4),"")</f>
        <v/>
      </c>
      <c r="G212" s="0" t="str">
        <f aca="false">gait_events!D5223</f>
        <v>left_ankle</v>
      </c>
      <c r="H212" s="0" t="str">
        <f aca="false">gait_events!E5223</f>
        <v>FC</v>
      </c>
      <c r="I212" s="0" t="n">
        <f aca="false">IF(gait_events!F5223&lt;&gt;"",gait_events!F5223,NA())</f>
        <v>878</v>
      </c>
      <c r="J212" s="0" t="n">
        <f aca="false">IF(gait_events!G5223&lt;&gt;"",gait_events!G5223,NA())</f>
        <v>879</v>
      </c>
      <c r="K212" s="0" t="n">
        <f aca="false">I212-J212</f>
        <v>-1</v>
      </c>
      <c r="L212" s="0" t="n">
        <f aca="false">K212*5</f>
        <v>-5</v>
      </c>
      <c r="M212" s="0" t="n">
        <f aca="false">IF(NOT(ISNA(I212)),1,0)</f>
        <v>1</v>
      </c>
      <c r="N212" s="0" t="n">
        <f aca="false">IF(NOT(ISNA(J212)),1,0)</f>
        <v>1</v>
      </c>
      <c r="O212" s="0" t="n">
        <f aca="false">IF(AND(NOT(ISNA(I212)),NOT(ISNA(J212))),1,0)</f>
        <v>1</v>
      </c>
      <c r="P212" s="0" t="n">
        <f aca="false">IF(AND(NOT(ISNA(I212)),ISNA(J212)),1,0)</f>
        <v>0</v>
      </c>
      <c r="Q212" s="0" t="n">
        <f aca="false">IF(AND(ISNA(I212),NOT(ISNA(J212))),1,0)</f>
        <v>0</v>
      </c>
      <c r="R212" s="0" t="n">
        <f aca="false">IF(SUM(O212:Q212)&lt;&gt;1,"ERROR",1)</f>
        <v>1</v>
      </c>
    </row>
    <row r="213" customFormat="false" ht="12.8" hidden="false" customHeight="false" outlineLevel="0" collapsed="false">
      <c r="A213" s="0" t="str">
        <f aca="false">gait_events!B5224</f>
        <v>pp012</v>
      </c>
      <c r="B213" s="0" t="str">
        <f aca="false">VLOOKUP(A213,participants!A:B,2,0)</f>
        <v>M</v>
      </c>
      <c r="C213" s="0" t="n">
        <f aca="false">VLOOKUP(A213,participants!A:C,3,0)</f>
        <v>76</v>
      </c>
      <c r="D213" s="0" t="str">
        <f aca="false">VLOOKUP(A213,participants!A:F,6,0)</f>
        <v>other</v>
      </c>
      <c r="E213" s="0" t="str">
        <f aca="false">IF(LEN(SUBSTITUTE(gait_events!C5224,"_run-",""))&lt;&gt;LEN(gait_events!C5224),LEFT(RIGHT(gait_events!C5224,LEN(gait_events!C5224)-19),FIND("_run-",RIGHT(gait_events!C5224,LEN(gait_events!C5224)-19),1)-1),RIGHT(gait_events!C5224,LEN(gait_events!C5224)-19))</f>
        <v>Slow</v>
      </c>
      <c r="F213" s="0" t="str">
        <f aca="false">IF(LEN(SUBSTITUTE(gait_events!C5224,"_run-",""))&lt;&gt;LEN(gait_events!C5224),RIGHT(gait_events!C5224,LEN(gait_events!C5224)-FIND("_run-",gait_events!C5224,1)-4),"")</f>
        <v/>
      </c>
      <c r="G213" s="0" t="str">
        <f aca="false">gait_events!D5224</f>
        <v>left_ankle</v>
      </c>
      <c r="H213" s="0" t="str">
        <f aca="false">gait_events!E5224</f>
        <v>FC</v>
      </c>
      <c r="I213" s="0" t="n">
        <f aca="false">IF(gait_events!F5224&lt;&gt;"",gait_events!F5224,NA())</f>
        <v>1093</v>
      </c>
      <c r="J213" s="0" t="n">
        <f aca="false">IF(gait_events!G5224&lt;&gt;"",gait_events!G5224,NA())</f>
        <v>1095</v>
      </c>
      <c r="K213" s="0" t="n">
        <f aca="false">I213-J213</f>
        <v>-2</v>
      </c>
      <c r="L213" s="0" t="n">
        <f aca="false">K213*5</f>
        <v>-10</v>
      </c>
      <c r="M213" s="0" t="n">
        <f aca="false">IF(NOT(ISNA(I213)),1,0)</f>
        <v>1</v>
      </c>
      <c r="N213" s="0" t="n">
        <f aca="false">IF(NOT(ISNA(J213)),1,0)</f>
        <v>1</v>
      </c>
      <c r="O213" s="0" t="n">
        <f aca="false">IF(AND(NOT(ISNA(I213)),NOT(ISNA(J213))),1,0)</f>
        <v>1</v>
      </c>
      <c r="P213" s="0" t="n">
        <f aca="false">IF(AND(NOT(ISNA(I213)),ISNA(J213)),1,0)</f>
        <v>0</v>
      </c>
      <c r="Q213" s="0" t="n">
        <f aca="false">IF(AND(ISNA(I213),NOT(ISNA(J213))),1,0)</f>
        <v>0</v>
      </c>
      <c r="R213" s="0" t="n">
        <f aca="false">IF(SUM(O213:Q213)&lt;&gt;1,"ERROR",1)</f>
        <v>1</v>
      </c>
    </row>
    <row r="214" customFormat="false" ht="12.8" hidden="false" customHeight="false" outlineLevel="0" collapsed="false">
      <c r="A214" s="0" t="str">
        <f aca="false">gait_events!B5225</f>
        <v>pp012</v>
      </c>
      <c r="B214" s="0" t="str">
        <f aca="false">VLOOKUP(A214,participants!A:B,2,0)</f>
        <v>M</v>
      </c>
      <c r="C214" s="0" t="n">
        <f aca="false">VLOOKUP(A214,participants!A:C,3,0)</f>
        <v>76</v>
      </c>
      <c r="D214" s="0" t="str">
        <f aca="false">VLOOKUP(A214,participants!A:F,6,0)</f>
        <v>other</v>
      </c>
      <c r="E214" s="0" t="str">
        <f aca="false">IF(LEN(SUBSTITUTE(gait_events!C5225,"_run-",""))&lt;&gt;LEN(gait_events!C5225),LEFT(RIGHT(gait_events!C5225,LEN(gait_events!C5225)-19),FIND("_run-",RIGHT(gait_events!C5225,LEN(gait_events!C5225)-19),1)-1),RIGHT(gait_events!C5225,LEN(gait_events!C5225)-19))</f>
        <v>Slow</v>
      </c>
      <c r="F214" s="0" t="str">
        <f aca="false">IF(LEN(SUBSTITUTE(gait_events!C5225,"_run-",""))&lt;&gt;LEN(gait_events!C5225),RIGHT(gait_events!C5225,LEN(gait_events!C5225)-FIND("_run-",gait_events!C5225,1)-4),"")</f>
        <v/>
      </c>
      <c r="G214" s="0" t="str">
        <f aca="false">gait_events!D5225</f>
        <v>left_ankle</v>
      </c>
      <c r="H214" s="0" t="str">
        <f aca="false">gait_events!E5225</f>
        <v>FC</v>
      </c>
      <c r="I214" s="0" t="n">
        <f aca="false">IF(gait_events!F5225&lt;&gt;"",gait_events!F5225,NA())</f>
        <v>1329</v>
      </c>
      <c r="J214" s="0" t="n">
        <f aca="false">IF(gait_events!G5225&lt;&gt;"",gait_events!G5225,NA())</f>
        <v>1331</v>
      </c>
      <c r="K214" s="0" t="n">
        <f aca="false">I214-J214</f>
        <v>-2</v>
      </c>
      <c r="L214" s="0" t="n">
        <f aca="false">K214*5</f>
        <v>-10</v>
      </c>
      <c r="M214" s="0" t="n">
        <f aca="false">IF(NOT(ISNA(I214)),1,0)</f>
        <v>1</v>
      </c>
      <c r="N214" s="0" t="n">
        <f aca="false">IF(NOT(ISNA(J214)),1,0)</f>
        <v>1</v>
      </c>
      <c r="O214" s="0" t="n">
        <f aca="false">IF(AND(NOT(ISNA(I214)),NOT(ISNA(J214))),1,0)</f>
        <v>1</v>
      </c>
      <c r="P214" s="0" t="n">
        <f aca="false">IF(AND(NOT(ISNA(I214)),ISNA(J214)),1,0)</f>
        <v>0</v>
      </c>
      <c r="Q214" s="0" t="n">
        <f aca="false">IF(AND(ISNA(I214),NOT(ISNA(J214))),1,0)</f>
        <v>0</v>
      </c>
      <c r="R214" s="0" t="n">
        <f aca="false">IF(SUM(O214:Q214)&lt;&gt;1,"ERROR",1)</f>
        <v>1</v>
      </c>
    </row>
    <row r="215" customFormat="false" ht="12.8" hidden="false" customHeight="false" outlineLevel="0" collapsed="false">
      <c r="A215" s="0" t="str">
        <f aca="false">gait_events!B5226</f>
        <v>pp012</v>
      </c>
      <c r="B215" s="0" t="str">
        <f aca="false">VLOOKUP(A215,participants!A:B,2,0)</f>
        <v>M</v>
      </c>
      <c r="C215" s="0" t="n">
        <f aca="false">VLOOKUP(A215,participants!A:C,3,0)</f>
        <v>76</v>
      </c>
      <c r="D215" s="0" t="str">
        <f aca="false">VLOOKUP(A215,participants!A:F,6,0)</f>
        <v>other</v>
      </c>
      <c r="E215" s="0" t="str">
        <f aca="false">IF(LEN(SUBSTITUTE(gait_events!C5226,"_run-",""))&lt;&gt;LEN(gait_events!C5226),LEFT(RIGHT(gait_events!C5226,LEN(gait_events!C5226)-19),FIND("_run-",RIGHT(gait_events!C5226,LEN(gait_events!C5226)-19),1)-1),RIGHT(gait_events!C5226,LEN(gait_events!C5226)-19))</f>
        <v>Slow</v>
      </c>
      <c r="F215" s="0" t="str">
        <f aca="false">IF(LEN(SUBSTITUTE(gait_events!C5226,"_run-",""))&lt;&gt;LEN(gait_events!C5226),RIGHT(gait_events!C5226,LEN(gait_events!C5226)-FIND("_run-",gait_events!C5226,1)-4),"")</f>
        <v/>
      </c>
      <c r="G215" s="0" t="str">
        <f aca="false">gait_events!D5226</f>
        <v>left_ankle</v>
      </c>
      <c r="H215" s="0" t="str">
        <f aca="false">gait_events!E5226</f>
        <v>FC</v>
      </c>
      <c r="I215" s="0" t="n">
        <f aca="false">IF(gait_events!F5226&lt;&gt;"",gait_events!F5226,NA())</f>
        <v>1536</v>
      </c>
      <c r="J215" s="0" t="n">
        <f aca="false">IF(gait_events!G5226&lt;&gt;"",gait_events!G5226,NA())</f>
        <v>1539</v>
      </c>
      <c r="K215" s="0" t="n">
        <f aca="false">I215-J215</f>
        <v>-3</v>
      </c>
      <c r="L215" s="0" t="n">
        <f aca="false">K215*5</f>
        <v>-15</v>
      </c>
      <c r="M215" s="0" t="n">
        <f aca="false">IF(NOT(ISNA(I215)),1,0)</f>
        <v>1</v>
      </c>
      <c r="N215" s="0" t="n">
        <f aca="false">IF(NOT(ISNA(J215)),1,0)</f>
        <v>1</v>
      </c>
      <c r="O215" s="0" t="n">
        <f aca="false">IF(AND(NOT(ISNA(I215)),NOT(ISNA(J215))),1,0)</f>
        <v>1</v>
      </c>
      <c r="P215" s="0" t="n">
        <f aca="false">IF(AND(NOT(ISNA(I215)),ISNA(J215)),1,0)</f>
        <v>0</v>
      </c>
      <c r="Q215" s="0" t="n">
        <f aca="false">IF(AND(ISNA(I215),NOT(ISNA(J215))),1,0)</f>
        <v>0</v>
      </c>
      <c r="R215" s="0" t="n">
        <f aca="false">IF(SUM(O215:Q215)&lt;&gt;1,"ERROR",1)</f>
        <v>1</v>
      </c>
    </row>
    <row r="216" customFormat="false" ht="12.8" hidden="false" customHeight="false" outlineLevel="0" collapsed="false">
      <c r="A216" s="0" t="str">
        <f aca="false">gait_events!B5227</f>
        <v>pp012</v>
      </c>
      <c r="B216" s="0" t="str">
        <f aca="false">VLOOKUP(A216,participants!A:B,2,0)</f>
        <v>M</v>
      </c>
      <c r="C216" s="0" t="n">
        <f aca="false">VLOOKUP(A216,participants!A:C,3,0)</f>
        <v>76</v>
      </c>
      <c r="D216" s="0" t="str">
        <f aca="false">VLOOKUP(A216,participants!A:F,6,0)</f>
        <v>other</v>
      </c>
      <c r="E216" s="0" t="str">
        <f aca="false">IF(LEN(SUBSTITUTE(gait_events!C5227,"_run-",""))&lt;&gt;LEN(gait_events!C5227),LEFT(RIGHT(gait_events!C5227,LEN(gait_events!C5227)-19),FIND("_run-",RIGHT(gait_events!C5227,LEN(gait_events!C5227)-19),1)-1),RIGHT(gait_events!C5227,LEN(gait_events!C5227)-19))</f>
        <v>Slow</v>
      </c>
      <c r="F216" s="0" t="str">
        <f aca="false">IF(LEN(SUBSTITUTE(gait_events!C5227,"_run-",""))&lt;&gt;LEN(gait_events!C5227),RIGHT(gait_events!C5227,LEN(gait_events!C5227)-FIND("_run-",gait_events!C5227,1)-4),"")</f>
        <v/>
      </c>
      <c r="G216" s="0" t="str">
        <f aca="false">gait_events!D5227</f>
        <v>left_ankle</v>
      </c>
      <c r="H216" s="0" t="str">
        <f aca="false">gait_events!E5227</f>
        <v>FC</v>
      </c>
      <c r="I216" s="0" t="n">
        <f aca="false">IF(gait_events!F5227&lt;&gt;"",gait_events!F5227,NA())</f>
        <v>1761</v>
      </c>
      <c r="J216" s="0" t="n">
        <f aca="false">IF(gait_events!G5227&lt;&gt;"",gait_events!G5227,NA())</f>
        <v>1764</v>
      </c>
      <c r="K216" s="0" t="n">
        <f aca="false">I216-J216</f>
        <v>-3</v>
      </c>
      <c r="L216" s="0" t="n">
        <f aca="false">K216*5</f>
        <v>-15</v>
      </c>
      <c r="M216" s="0" t="n">
        <f aca="false">IF(NOT(ISNA(I216)),1,0)</f>
        <v>1</v>
      </c>
      <c r="N216" s="0" t="n">
        <f aca="false">IF(NOT(ISNA(J216)),1,0)</f>
        <v>1</v>
      </c>
      <c r="O216" s="0" t="n">
        <f aca="false">IF(AND(NOT(ISNA(I216)),NOT(ISNA(J216))),1,0)</f>
        <v>1</v>
      </c>
      <c r="P216" s="0" t="n">
        <f aca="false">IF(AND(NOT(ISNA(I216)),ISNA(J216)),1,0)</f>
        <v>0</v>
      </c>
      <c r="Q216" s="0" t="n">
        <f aca="false">IF(AND(ISNA(I216),NOT(ISNA(J216))),1,0)</f>
        <v>0</v>
      </c>
      <c r="R216" s="0" t="n">
        <f aca="false">IF(SUM(O216:Q216)&lt;&gt;1,"ERROR",1)</f>
        <v>1</v>
      </c>
    </row>
    <row r="217" customFormat="false" ht="12.8" hidden="false" customHeight="false" outlineLevel="0" collapsed="false">
      <c r="A217" s="0" t="str">
        <f aca="false">gait_events!B5228</f>
        <v>pp012</v>
      </c>
      <c r="B217" s="0" t="str">
        <f aca="false">VLOOKUP(A217,participants!A:B,2,0)</f>
        <v>M</v>
      </c>
      <c r="C217" s="0" t="n">
        <f aca="false">VLOOKUP(A217,participants!A:C,3,0)</f>
        <v>76</v>
      </c>
      <c r="D217" s="0" t="str">
        <f aca="false">VLOOKUP(A217,participants!A:F,6,0)</f>
        <v>other</v>
      </c>
      <c r="E217" s="0" t="str">
        <f aca="false">IF(LEN(SUBSTITUTE(gait_events!C5228,"_run-",""))&lt;&gt;LEN(gait_events!C5228),LEFT(RIGHT(gait_events!C5228,LEN(gait_events!C5228)-19),FIND("_run-",RIGHT(gait_events!C5228,LEN(gait_events!C5228)-19),1)-1),RIGHT(gait_events!C5228,LEN(gait_events!C5228)-19))</f>
        <v>Slow</v>
      </c>
      <c r="F217" s="0" t="str">
        <f aca="false">IF(LEN(SUBSTITUTE(gait_events!C5228,"_run-",""))&lt;&gt;LEN(gait_events!C5228),RIGHT(gait_events!C5228,LEN(gait_events!C5228)-FIND("_run-",gait_events!C5228,1)-4),"")</f>
        <v/>
      </c>
      <c r="G217" s="0" t="str">
        <f aca="false">gait_events!D5228</f>
        <v>left_ankle</v>
      </c>
      <c r="H217" s="0" t="str">
        <f aca="false">gait_events!E5228</f>
        <v>FC</v>
      </c>
      <c r="I217" s="0" t="n">
        <f aca="false">IF(gait_events!F5228&lt;&gt;"",gait_events!F5228,NA())</f>
        <v>1975</v>
      </c>
      <c r="J217" s="0" t="n">
        <f aca="false">IF(gait_events!G5228&lt;&gt;"",gait_events!G5228,NA())</f>
        <v>1978</v>
      </c>
      <c r="K217" s="0" t="n">
        <f aca="false">I217-J217</f>
        <v>-3</v>
      </c>
      <c r="L217" s="0" t="n">
        <f aca="false">K217*5</f>
        <v>-15</v>
      </c>
      <c r="M217" s="0" t="n">
        <f aca="false">IF(NOT(ISNA(I217)),1,0)</f>
        <v>1</v>
      </c>
      <c r="N217" s="0" t="n">
        <f aca="false">IF(NOT(ISNA(J217)),1,0)</f>
        <v>1</v>
      </c>
      <c r="O217" s="0" t="n">
        <f aca="false">IF(AND(NOT(ISNA(I217)),NOT(ISNA(J217))),1,0)</f>
        <v>1</v>
      </c>
      <c r="P217" s="0" t="n">
        <f aca="false">IF(AND(NOT(ISNA(I217)),ISNA(J217)),1,0)</f>
        <v>0</v>
      </c>
      <c r="Q217" s="0" t="n">
        <f aca="false">IF(AND(ISNA(I217),NOT(ISNA(J217))),1,0)</f>
        <v>0</v>
      </c>
      <c r="R217" s="0" t="n">
        <f aca="false">IF(SUM(O217:Q217)&lt;&gt;1,"ERROR",1)</f>
        <v>1</v>
      </c>
    </row>
    <row r="218" customFormat="false" ht="12.8" hidden="false" customHeight="false" outlineLevel="0" collapsed="false">
      <c r="A218" s="0" t="str">
        <f aca="false">gait_events!B5229</f>
        <v>pp012</v>
      </c>
      <c r="B218" s="0" t="str">
        <f aca="false">VLOOKUP(A218,participants!A:B,2,0)</f>
        <v>M</v>
      </c>
      <c r="C218" s="0" t="n">
        <f aca="false">VLOOKUP(A218,participants!A:C,3,0)</f>
        <v>76</v>
      </c>
      <c r="D218" s="0" t="str">
        <f aca="false">VLOOKUP(A218,participants!A:F,6,0)</f>
        <v>other</v>
      </c>
      <c r="E218" s="0" t="str">
        <f aca="false">IF(LEN(SUBSTITUTE(gait_events!C5229,"_run-",""))&lt;&gt;LEN(gait_events!C5229),LEFT(RIGHT(gait_events!C5229,LEN(gait_events!C5229)-19),FIND("_run-",RIGHT(gait_events!C5229,LEN(gait_events!C5229)-19),1)-1),RIGHT(gait_events!C5229,LEN(gait_events!C5229)-19))</f>
        <v>Slow</v>
      </c>
      <c r="F218" s="0" t="str">
        <f aca="false">IF(LEN(SUBSTITUTE(gait_events!C5229,"_run-",""))&lt;&gt;LEN(gait_events!C5229),RIGHT(gait_events!C5229,LEN(gait_events!C5229)-FIND("_run-",gait_events!C5229,1)-4),"")</f>
        <v/>
      </c>
      <c r="G218" s="0" t="str">
        <f aca="false">gait_events!D5229</f>
        <v>left_ankle</v>
      </c>
      <c r="H218" s="0" t="str">
        <f aca="false">gait_events!E5229</f>
        <v>FC</v>
      </c>
      <c r="I218" s="0" t="n">
        <f aca="false">IF(gait_events!F5229&lt;&gt;"",gait_events!F5229,NA())</f>
        <v>2202</v>
      </c>
      <c r="J218" s="0" t="n">
        <f aca="false">IF(gait_events!G5229&lt;&gt;"",gait_events!G5229,NA())</f>
        <v>2206</v>
      </c>
      <c r="K218" s="0" t="n">
        <f aca="false">I218-J218</f>
        <v>-4</v>
      </c>
      <c r="L218" s="0" t="n">
        <f aca="false">K218*5</f>
        <v>-20</v>
      </c>
      <c r="M218" s="0" t="n">
        <f aca="false">IF(NOT(ISNA(I218)),1,0)</f>
        <v>1</v>
      </c>
      <c r="N218" s="0" t="n">
        <f aca="false">IF(NOT(ISNA(J218)),1,0)</f>
        <v>1</v>
      </c>
      <c r="O218" s="0" t="n">
        <f aca="false">IF(AND(NOT(ISNA(I218)),NOT(ISNA(J218))),1,0)</f>
        <v>1</v>
      </c>
      <c r="P218" s="0" t="n">
        <f aca="false">IF(AND(NOT(ISNA(I218)),ISNA(J218)),1,0)</f>
        <v>0</v>
      </c>
      <c r="Q218" s="0" t="n">
        <f aca="false">IF(AND(ISNA(I218),NOT(ISNA(J218))),1,0)</f>
        <v>0</v>
      </c>
      <c r="R218" s="0" t="n">
        <f aca="false">IF(SUM(O218:Q218)&lt;&gt;1,"ERROR",1)</f>
        <v>1</v>
      </c>
    </row>
    <row r="219" s="4" customFormat="true" ht="12.8" hidden="false" customHeight="false" outlineLevel="0" collapsed="false">
      <c r="A219" s="0" t="str">
        <f aca="false">gait_events!B5230</f>
        <v>pp012</v>
      </c>
      <c r="B219" s="0" t="str">
        <f aca="false">VLOOKUP(A219,participants!A:B,2,0)</f>
        <v>M</v>
      </c>
      <c r="C219" s="0" t="n">
        <f aca="false">VLOOKUP(A219,participants!A:C,3,0)</f>
        <v>76</v>
      </c>
      <c r="D219" s="0" t="str">
        <f aca="false">VLOOKUP(A219,participants!A:F,6,0)</f>
        <v>other</v>
      </c>
      <c r="E219" s="0" t="str">
        <f aca="false">IF(LEN(SUBSTITUTE(gait_events!C5230,"_run-",""))&lt;&gt;LEN(gait_events!C5230),LEFT(RIGHT(gait_events!C5230,LEN(gait_events!C5230)-19),FIND("_run-",RIGHT(gait_events!C5230,LEN(gait_events!C5230)-19),1)-1),RIGHT(gait_events!C5230,LEN(gait_events!C5230)-19))</f>
        <v>Slow</v>
      </c>
      <c r="F219" s="0" t="str">
        <f aca="false">IF(LEN(SUBSTITUTE(gait_events!C5230,"_run-",""))&lt;&gt;LEN(gait_events!C5230),RIGHT(gait_events!C5230,LEN(gait_events!C5230)-FIND("_run-",gait_events!C5230,1)-4),"")</f>
        <v/>
      </c>
      <c r="G219" s="0" t="str">
        <f aca="false">gait_events!D5230</f>
        <v>right_ankle</v>
      </c>
      <c r="H219" s="0" t="str">
        <f aca="false">gait_events!E5230</f>
        <v>IC</v>
      </c>
      <c r="I219" s="0" t="n">
        <f aca="false">IF(gait_events!F5230&lt;&gt;"",gait_events!F5230,NA())</f>
        <v>129</v>
      </c>
      <c r="J219" s="0" t="n">
        <f aca="false">IF(gait_events!G5230&lt;&gt;"",gait_events!G5230,NA())</f>
        <v>140</v>
      </c>
      <c r="K219" s="0" t="n">
        <f aca="false">I219-J219</f>
        <v>-11</v>
      </c>
      <c r="L219" s="0" t="n">
        <f aca="false">K219*5</f>
        <v>-55</v>
      </c>
      <c r="M219" s="0" t="n">
        <f aca="false">IF(NOT(ISNA(I219)),1,0)</f>
        <v>1</v>
      </c>
      <c r="N219" s="0" t="n">
        <f aca="false">IF(NOT(ISNA(J219)),1,0)</f>
        <v>1</v>
      </c>
      <c r="O219" s="0" t="n">
        <f aca="false">IF(AND(NOT(ISNA(I219)),NOT(ISNA(J219))),1,0)</f>
        <v>1</v>
      </c>
      <c r="P219" s="0" t="n">
        <f aca="false">IF(AND(NOT(ISNA(I219)),ISNA(J219)),1,0)</f>
        <v>0</v>
      </c>
      <c r="Q219" s="0" t="n">
        <f aca="false">IF(AND(ISNA(I219),NOT(ISNA(J219))),1,0)</f>
        <v>0</v>
      </c>
      <c r="R219" s="0" t="n">
        <f aca="false">IF(SUM(O219:Q219)&lt;&gt;1,"ERROR",1)</f>
        <v>1</v>
      </c>
    </row>
    <row r="220" s="4" customFormat="true" ht="12.8" hidden="false" customHeight="false" outlineLevel="0" collapsed="false">
      <c r="A220" s="0" t="str">
        <f aca="false">gait_events!B5231</f>
        <v>pp012</v>
      </c>
      <c r="B220" s="0" t="str">
        <f aca="false">VLOOKUP(A220,participants!A:B,2,0)</f>
        <v>M</v>
      </c>
      <c r="C220" s="0" t="n">
        <f aca="false">VLOOKUP(A220,participants!A:C,3,0)</f>
        <v>76</v>
      </c>
      <c r="D220" s="0" t="str">
        <f aca="false">VLOOKUP(A220,participants!A:F,6,0)</f>
        <v>other</v>
      </c>
      <c r="E220" s="0" t="str">
        <f aca="false">IF(LEN(SUBSTITUTE(gait_events!C5231,"_run-",""))&lt;&gt;LEN(gait_events!C5231),LEFT(RIGHT(gait_events!C5231,LEN(gait_events!C5231)-19),FIND("_run-",RIGHT(gait_events!C5231,LEN(gait_events!C5231)-19),1)-1),RIGHT(gait_events!C5231,LEN(gait_events!C5231)-19))</f>
        <v>Slow</v>
      </c>
      <c r="F220" s="0" t="str">
        <f aca="false">IF(LEN(SUBSTITUTE(gait_events!C5231,"_run-",""))&lt;&gt;LEN(gait_events!C5231),RIGHT(gait_events!C5231,LEN(gait_events!C5231)-FIND("_run-",gait_events!C5231,1)-4),"")</f>
        <v/>
      </c>
      <c r="G220" s="0" t="str">
        <f aca="false">gait_events!D5231</f>
        <v>right_ankle</v>
      </c>
      <c r="H220" s="0" t="str">
        <f aca="false">gait_events!E5231</f>
        <v>IC</v>
      </c>
      <c r="I220" s="0" t="n">
        <f aca="false">IF(gait_events!F5231&lt;&gt;"",gait_events!F5231,NA())</f>
        <v>369</v>
      </c>
      <c r="J220" s="0" t="e">
        <f aca="false">IF(gait_events!G5231&lt;&gt;"",gait_events!G5231,NA())</f>
        <v>#N/A</v>
      </c>
      <c r="K220" s="0" t="e">
        <f aca="false">I220-J220</f>
        <v>#N/A</v>
      </c>
      <c r="L220" s="0" t="e">
        <f aca="false">K220*5</f>
        <v>#N/A</v>
      </c>
      <c r="M220" s="0" t="n">
        <f aca="false">IF(NOT(ISNA(I220)),1,0)</f>
        <v>1</v>
      </c>
      <c r="N220" s="0" t="n">
        <f aca="false">IF(NOT(ISNA(J220)),1,0)</f>
        <v>0</v>
      </c>
      <c r="O220" s="0" t="n">
        <f aca="false">IF(AND(NOT(ISNA(I220)),NOT(ISNA(J220))),1,0)</f>
        <v>0</v>
      </c>
      <c r="P220" s="0" t="n">
        <f aca="false">IF(AND(NOT(ISNA(I220)),ISNA(J220)),1,0)</f>
        <v>1</v>
      </c>
      <c r="Q220" s="0" t="n">
        <f aca="false">IF(AND(ISNA(I220),NOT(ISNA(J220))),1,0)</f>
        <v>0</v>
      </c>
      <c r="R220" s="0" t="n">
        <f aca="false">IF(SUM(O220:Q220)&lt;&gt;1,"ERROR",1)</f>
        <v>1</v>
      </c>
    </row>
    <row r="221" customFormat="false" ht="12.8" hidden="false" customHeight="false" outlineLevel="0" collapsed="false">
      <c r="A221" s="0" t="str">
        <f aca="false">gait_events!B5232</f>
        <v>pp012</v>
      </c>
      <c r="B221" s="0" t="str">
        <f aca="false">VLOOKUP(A221,participants!A:B,2,0)</f>
        <v>M</v>
      </c>
      <c r="C221" s="0" t="n">
        <f aca="false">VLOOKUP(A221,participants!A:C,3,0)</f>
        <v>76</v>
      </c>
      <c r="D221" s="0" t="str">
        <f aca="false">VLOOKUP(A221,participants!A:F,6,0)</f>
        <v>other</v>
      </c>
      <c r="E221" s="0" t="str">
        <f aca="false">IF(LEN(SUBSTITUTE(gait_events!C5232,"_run-",""))&lt;&gt;LEN(gait_events!C5232),LEFT(RIGHT(gait_events!C5232,LEN(gait_events!C5232)-19),FIND("_run-",RIGHT(gait_events!C5232,LEN(gait_events!C5232)-19),1)-1),RIGHT(gait_events!C5232,LEN(gait_events!C5232)-19))</f>
        <v>Slow</v>
      </c>
      <c r="F221" s="0" t="str">
        <f aca="false">IF(LEN(SUBSTITUTE(gait_events!C5232,"_run-",""))&lt;&gt;LEN(gait_events!C5232),RIGHT(gait_events!C5232,LEN(gait_events!C5232)-FIND("_run-",gait_events!C5232,1)-4),"")</f>
        <v/>
      </c>
      <c r="G221" s="0" t="str">
        <f aca="false">gait_events!D5232</f>
        <v>right_ankle</v>
      </c>
      <c r="H221" s="0" t="str">
        <f aca="false">gait_events!E5232</f>
        <v>IC</v>
      </c>
      <c r="I221" s="0" t="n">
        <f aca="false">IF(gait_events!F5232&lt;&gt;"",gait_events!F5232,NA())</f>
        <v>608</v>
      </c>
      <c r="J221" s="0" t="n">
        <f aca="false">IF(gait_events!G5232&lt;&gt;"",gait_events!G5232,NA())</f>
        <v>610</v>
      </c>
      <c r="K221" s="0" t="n">
        <f aca="false">I221-J221</f>
        <v>-2</v>
      </c>
      <c r="L221" s="0" t="n">
        <f aca="false">K221*5</f>
        <v>-10</v>
      </c>
      <c r="M221" s="0" t="n">
        <f aca="false">IF(NOT(ISNA(I221)),1,0)</f>
        <v>1</v>
      </c>
      <c r="N221" s="0" t="n">
        <f aca="false">IF(NOT(ISNA(J221)),1,0)</f>
        <v>1</v>
      </c>
      <c r="O221" s="0" t="n">
        <f aca="false">IF(AND(NOT(ISNA(I221)),NOT(ISNA(J221))),1,0)</f>
        <v>1</v>
      </c>
      <c r="P221" s="0" t="n">
        <f aca="false">IF(AND(NOT(ISNA(I221)),ISNA(J221)),1,0)</f>
        <v>0</v>
      </c>
      <c r="Q221" s="0" t="n">
        <f aca="false">IF(AND(ISNA(I221),NOT(ISNA(J221))),1,0)</f>
        <v>0</v>
      </c>
      <c r="R221" s="0" t="n">
        <f aca="false">IF(SUM(O221:Q221)&lt;&gt;1,"ERROR",1)</f>
        <v>1</v>
      </c>
    </row>
    <row r="222" customFormat="false" ht="12.8" hidden="false" customHeight="false" outlineLevel="0" collapsed="false">
      <c r="A222" s="0" t="str">
        <f aca="false">gait_events!B5233</f>
        <v>pp012</v>
      </c>
      <c r="B222" s="0" t="str">
        <f aca="false">VLOOKUP(A222,participants!A:B,2,0)</f>
        <v>M</v>
      </c>
      <c r="C222" s="0" t="n">
        <f aca="false">VLOOKUP(A222,participants!A:C,3,0)</f>
        <v>76</v>
      </c>
      <c r="D222" s="0" t="str">
        <f aca="false">VLOOKUP(A222,participants!A:F,6,0)</f>
        <v>other</v>
      </c>
      <c r="E222" s="0" t="str">
        <f aca="false">IF(LEN(SUBSTITUTE(gait_events!C5233,"_run-",""))&lt;&gt;LEN(gait_events!C5233),LEFT(RIGHT(gait_events!C5233,LEN(gait_events!C5233)-19),FIND("_run-",RIGHT(gait_events!C5233,LEN(gait_events!C5233)-19),1)-1),RIGHT(gait_events!C5233,LEN(gait_events!C5233)-19))</f>
        <v>Slow</v>
      </c>
      <c r="F222" s="0" t="str">
        <f aca="false">IF(LEN(SUBSTITUTE(gait_events!C5233,"_run-",""))&lt;&gt;LEN(gait_events!C5233),RIGHT(gait_events!C5233,LEN(gait_events!C5233)-FIND("_run-",gait_events!C5233,1)-4),"")</f>
        <v/>
      </c>
      <c r="G222" s="0" t="str">
        <f aca="false">gait_events!D5233</f>
        <v>right_ankle</v>
      </c>
      <c r="H222" s="0" t="str">
        <f aca="false">gait_events!E5233</f>
        <v>IC</v>
      </c>
      <c r="I222" s="0" t="n">
        <f aca="false">IF(gait_events!F5233&lt;&gt;"",gait_events!F5233,NA())</f>
        <v>836</v>
      </c>
      <c r="J222" s="0" t="n">
        <f aca="false">IF(gait_events!G5233&lt;&gt;"",gait_events!G5233,NA())</f>
        <v>843</v>
      </c>
      <c r="K222" s="0" t="n">
        <f aca="false">I222-J222</f>
        <v>-7</v>
      </c>
      <c r="L222" s="0" t="n">
        <f aca="false">K222*5</f>
        <v>-35</v>
      </c>
      <c r="M222" s="0" t="n">
        <f aca="false">IF(NOT(ISNA(I222)),1,0)</f>
        <v>1</v>
      </c>
      <c r="N222" s="0" t="n">
        <f aca="false">IF(NOT(ISNA(J222)),1,0)</f>
        <v>1</v>
      </c>
      <c r="O222" s="0" t="n">
        <f aca="false">IF(AND(NOT(ISNA(I222)),NOT(ISNA(J222))),1,0)</f>
        <v>1</v>
      </c>
      <c r="P222" s="0" t="n">
        <f aca="false">IF(AND(NOT(ISNA(I222)),ISNA(J222)),1,0)</f>
        <v>0</v>
      </c>
      <c r="Q222" s="0" t="n">
        <f aca="false">IF(AND(ISNA(I222),NOT(ISNA(J222))),1,0)</f>
        <v>0</v>
      </c>
      <c r="R222" s="0" t="n">
        <f aca="false">IF(SUM(O222:Q222)&lt;&gt;1,"ERROR",1)</f>
        <v>1</v>
      </c>
    </row>
    <row r="223" customFormat="false" ht="12.8" hidden="false" customHeight="false" outlineLevel="0" collapsed="false">
      <c r="A223" s="0" t="str">
        <f aca="false">gait_events!B5234</f>
        <v>pp012</v>
      </c>
      <c r="B223" s="0" t="str">
        <f aca="false">VLOOKUP(A223,participants!A:B,2,0)</f>
        <v>M</v>
      </c>
      <c r="C223" s="0" t="n">
        <f aca="false">VLOOKUP(A223,participants!A:C,3,0)</f>
        <v>76</v>
      </c>
      <c r="D223" s="0" t="str">
        <f aca="false">VLOOKUP(A223,participants!A:F,6,0)</f>
        <v>other</v>
      </c>
      <c r="E223" s="0" t="str">
        <f aca="false">IF(LEN(SUBSTITUTE(gait_events!C5234,"_run-",""))&lt;&gt;LEN(gait_events!C5234),LEFT(RIGHT(gait_events!C5234,LEN(gait_events!C5234)-19),FIND("_run-",RIGHT(gait_events!C5234,LEN(gait_events!C5234)-19),1)-1),RIGHT(gait_events!C5234,LEN(gait_events!C5234)-19))</f>
        <v>Slow</v>
      </c>
      <c r="F223" s="0" t="str">
        <f aca="false">IF(LEN(SUBSTITUTE(gait_events!C5234,"_run-",""))&lt;&gt;LEN(gait_events!C5234),RIGHT(gait_events!C5234,LEN(gait_events!C5234)-FIND("_run-",gait_events!C5234,1)-4),"")</f>
        <v/>
      </c>
      <c r="G223" s="0" t="str">
        <f aca="false">gait_events!D5234</f>
        <v>right_ankle</v>
      </c>
      <c r="H223" s="0" t="str">
        <f aca="false">gait_events!E5234</f>
        <v>IC</v>
      </c>
      <c r="I223" s="0" t="n">
        <f aca="false">IF(gait_events!F5234&lt;&gt;"",gait_events!F5234,NA())</f>
        <v>1047</v>
      </c>
      <c r="J223" s="0" t="n">
        <f aca="false">IF(gait_events!G5234&lt;&gt;"",gait_events!G5234,NA())</f>
        <v>1047</v>
      </c>
      <c r="K223" s="0" t="n">
        <f aca="false">I223-J223</f>
        <v>0</v>
      </c>
      <c r="L223" s="0" t="n">
        <f aca="false">K223*5</f>
        <v>0</v>
      </c>
      <c r="M223" s="0" t="n">
        <f aca="false">IF(NOT(ISNA(I223)),1,0)</f>
        <v>1</v>
      </c>
      <c r="N223" s="0" t="n">
        <f aca="false">IF(NOT(ISNA(J223)),1,0)</f>
        <v>1</v>
      </c>
      <c r="O223" s="0" t="n">
        <f aca="false">IF(AND(NOT(ISNA(I223)),NOT(ISNA(J223))),1,0)</f>
        <v>1</v>
      </c>
      <c r="P223" s="0" t="n">
        <f aca="false">IF(AND(NOT(ISNA(I223)),ISNA(J223)),1,0)</f>
        <v>0</v>
      </c>
      <c r="Q223" s="0" t="n">
        <f aca="false">IF(AND(ISNA(I223),NOT(ISNA(J223))),1,0)</f>
        <v>0</v>
      </c>
      <c r="R223" s="0" t="n">
        <f aca="false">IF(SUM(O223:Q223)&lt;&gt;1,"ERROR",1)</f>
        <v>1</v>
      </c>
    </row>
    <row r="224" customFormat="false" ht="12.8" hidden="false" customHeight="false" outlineLevel="0" collapsed="false">
      <c r="A224" s="0" t="str">
        <f aca="false">gait_events!B5235</f>
        <v>pp012</v>
      </c>
      <c r="B224" s="0" t="str">
        <f aca="false">VLOOKUP(A224,participants!A:B,2,0)</f>
        <v>M</v>
      </c>
      <c r="C224" s="0" t="n">
        <f aca="false">VLOOKUP(A224,participants!A:C,3,0)</f>
        <v>76</v>
      </c>
      <c r="D224" s="0" t="str">
        <f aca="false">VLOOKUP(A224,participants!A:F,6,0)</f>
        <v>other</v>
      </c>
      <c r="E224" s="0" t="str">
        <f aca="false">IF(LEN(SUBSTITUTE(gait_events!C5235,"_run-",""))&lt;&gt;LEN(gait_events!C5235),LEFT(RIGHT(gait_events!C5235,LEN(gait_events!C5235)-19),FIND("_run-",RIGHT(gait_events!C5235,LEN(gait_events!C5235)-19),1)-1),RIGHT(gait_events!C5235,LEN(gait_events!C5235)-19))</f>
        <v>Slow</v>
      </c>
      <c r="F224" s="0" t="str">
        <f aca="false">IF(LEN(SUBSTITUTE(gait_events!C5235,"_run-",""))&lt;&gt;LEN(gait_events!C5235),RIGHT(gait_events!C5235,LEN(gait_events!C5235)-FIND("_run-",gait_events!C5235,1)-4),"")</f>
        <v/>
      </c>
      <c r="G224" s="0" t="str">
        <f aca="false">gait_events!D5235</f>
        <v>right_ankle</v>
      </c>
      <c r="H224" s="0" t="str">
        <f aca="false">gait_events!E5235</f>
        <v>IC</v>
      </c>
      <c r="I224" s="0" t="n">
        <f aca="false">IF(gait_events!F5235&lt;&gt;"",gait_events!F5235,NA())</f>
        <v>1278</v>
      </c>
      <c r="J224" s="0" t="n">
        <f aca="false">IF(gait_events!G5235&lt;&gt;"",gait_events!G5235,NA())</f>
        <v>1288</v>
      </c>
      <c r="K224" s="0" t="n">
        <f aca="false">I224-J224</f>
        <v>-10</v>
      </c>
      <c r="L224" s="0" t="n">
        <f aca="false">K224*5</f>
        <v>-50</v>
      </c>
      <c r="M224" s="0" t="n">
        <f aca="false">IF(NOT(ISNA(I224)),1,0)</f>
        <v>1</v>
      </c>
      <c r="N224" s="0" t="n">
        <f aca="false">IF(NOT(ISNA(J224)),1,0)</f>
        <v>1</v>
      </c>
      <c r="O224" s="0" t="n">
        <f aca="false">IF(AND(NOT(ISNA(I224)),NOT(ISNA(J224))),1,0)</f>
        <v>1</v>
      </c>
      <c r="P224" s="0" t="n">
        <f aca="false">IF(AND(NOT(ISNA(I224)),ISNA(J224)),1,0)</f>
        <v>0</v>
      </c>
      <c r="Q224" s="0" t="n">
        <f aca="false">IF(AND(ISNA(I224),NOT(ISNA(J224))),1,0)</f>
        <v>0</v>
      </c>
      <c r="R224" s="0" t="n">
        <f aca="false">IF(SUM(O224:Q224)&lt;&gt;1,"ERROR",1)</f>
        <v>1</v>
      </c>
    </row>
    <row r="225" customFormat="false" ht="12.8" hidden="false" customHeight="false" outlineLevel="0" collapsed="false">
      <c r="A225" s="0" t="str">
        <f aca="false">gait_events!B5236</f>
        <v>pp012</v>
      </c>
      <c r="B225" s="0" t="str">
        <f aca="false">VLOOKUP(A225,participants!A:B,2,0)</f>
        <v>M</v>
      </c>
      <c r="C225" s="0" t="n">
        <f aca="false">VLOOKUP(A225,participants!A:C,3,0)</f>
        <v>76</v>
      </c>
      <c r="D225" s="0" t="str">
        <f aca="false">VLOOKUP(A225,participants!A:F,6,0)</f>
        <v>other</v>
      </c>
      <c r="E225" s="0" t="str">
        <f aca="false">IF(LEN(SUBSTITUTE(gait_events!C5236,"_run-",""))&lt;&gt;LEN(gait_events!C5236),LEFT(RIGHT(gait_events!C5236,LEN(gait_events!C5236)-19),FIND("_run-",RIGHT(gait_events!C5236,LEN(gait_events!C5236)-19),1)-1),RIGHT(gait_events!C5236,LEN(gait_events!C5236)-19))</f>
        <v>Slow</v>
      </c>
      <c r="F225" s="0" t="str">
        <f aca="false">IF(LEN(SUBSTITUTE(gait_events!C5236,"_run-",""))&lt;&gt;LEN(gait_events!C5236),RIGHT(gait_events!C5236,LEN(gait_events!C5236)-FIND("_run-",gait_events!C5236,1)-4),"")</f>
        <v/>
      </c>
      <c r="G225" s="0" t="str">
        <f aca="false">gait_events!D5236</f>
        <v>right_ankle</v>
      </c>
      <c r="H225" s="0" t="str">
        <f aca="false">gait_events!E5236</f>
        <v>IC</v>
      </c>
      <c r="I225" s="0" t="n">
        <f aca="false">IF(gait_events!F5236&lt;&gt;"",gait_events!F5236,NA())</f>
        <v>1496</v>
      </c>
      <c r="J225" s="0" t="n">
        <f aca="false">IF(gait_events!G5236&lt;&gt;"",gait_events!G5236,NA())</f>
        <v>1503</v>
      </c>
      <c r="K225" s="0" t="n">
        <f aca="false">I225-J225</f>
        <v>-7</v>
      </c>
      <c r="L225" s="0" t="n">
        <f aca="false">K225*5</f>
        <v>-35</v>
      </c>
      <c r="M225" s="0" t="n">
        <f aca="false">IF(NOT(ISNA(I225)),1,0)</f>
        <v>1</v>
      </c>
      <c r="N225" s="0" t="n">
        <f aca="false">IF(NOT(ISNA(J225)),1,0)</f>
        <v>1</v>
      </c>
      <c r="O225" s="0" t="n">
        <f aca="false">IF(AND(NOT(ISNA(I225)),NOT(ISNA(J225))),1,0)</f>
        <v>1</v>
      </c>
      <c r="P225" s="0" t="n">
        <f aca="false">IF(AND(NOT(ISNA(I225)),ISNA(J225)),1,0)</f>
        <v>0</v>
      </c>
      <c r="Q225" s="0" t="n">
        <f aca="false">IF(AND(ISNA(I225),NOT(ISNA(J225))),1,0)</f>
        <v>0</v>
      </c>
      <c r="R225" s="0" t="n">
        <f aca="false">IF(SUM(O225:Q225)&lt;&gt;1,"ERROR",1)</f>
        <v>1</v>
      </c>
    </row>
    <row r="226" customFormat="false" ht="12.8" hidden="false" customHeight="false" outlineLevel="0" collapsed="false">
      <c r="A226" s="0" t="str">
        <f aca="false">gait_events!B5237</f>
        <v>pp012</v>
      </c>
      <c r="B226" s="0" t="str">
        <f aca="false">VLOOKUP(A226,participants!A:B,2,0)</f>
        <v>M</v>
      </c>
      <c r="C226" s="0" t="n">
        <f aca="false">VLOOKUP(A226,participants!A:C,3,0)</f>
        <v>76</v>
      </c>
      <c r="D226" s="0" t="str">
        <f aca="false">VLOOKUP(A226,participants!A:F,6,0)</f>
        <v>other</v>
      </c>
      <c r="E226" s="0" t="str">
        <f aca="false">IF(LEN(SUBSTITUTE(gait_events!C5237,"_run-",""))&lt;&gt;LEN(gait_events!C5237),LEFT(RIGHT(gait_events!C5237,LEN(gait_events!C5237)-19),FIND("_run-",RIGHT(gait_events!C5237,LEN(gait_events!C5237)-19),1)-1),RIGHT(gait_events!C5237,LEN(gait_events!C5237)-19))</f>
        <v>Slow</v>
      </c>
      <c r="F226" s="0" t="str">
        <f aca="false">IF(LEN(SUBSTITUTE(gait_events!C5237,"_run-",""))&lt;&gt;LEN(gait_events!C5237),RIGHT(gait_events!C5237,LEN(gait_events!C5237)-FIND("_run-",gait_events!C5237,1)-4),"")</f>
        <v/>
      </c>
      <c r="G226" s="0" t="str">
        <f aca="false">gait_events!D5237</f>
        <v>right_ankle</v>
      </c>
      <c r="H226" s="0" t="str">
        <f aca="false">gait_events!E5237</f>
        <v>IC</v>
      </c>
      <c r="I226" s="0" t="n">
        <f aca="false">IF(gait_events!F5237&lt;&gt;"",gait_events!F5237,NA())</f>
        <v>1704</v>
      </c>
      <c r="J226" s="0" t="e">
        <f aca="false">IF(gait_events!G5237&lt;&gt;"",gait_events!G5237,NA())</f>
        <v>#N/A</v>
      </c>
      <c r="K226" s="0" t="e">
        <f aca="false">I226-J226</f>
        <v>#N/A</v>
      </c>
      <c r="L226" s="0" t="e">
        <f aca="false">K226*5</f>
        <v>#N/A</v>
      </c>
      <c r="M226" s="0" t="n">
        <f aca="false">IF(NOT(ISNA(I226)),1,0)</f>
        <v>1</v>
      </c>
      <c r="N226" s="0" t="n">
        <f aca="false">IF(NOT(ISNA(J226)),1,0)</f>
        <v>0</v>
      </c>
      <c r="O226" s="0" t="n">
        <f aca="false">IF(AND(NOT(ISNA(I226)),NOT(ISNA(J226))),1,0)</f>
        <v>0</v>
      </c>
      <c r="P226" s="0" t="n">
        <f aca="false">IF(AND(NOT(ISNA(I226)),ISNA(J226)),1,0)</f>
        <v>1</v>
      </c>
      <c r="Q226" s="0" t="n">
        <f aca="false">IF(AND(ISNA(I226),NOT(ISNA(J226))),1,0)</f>
        <v>0</v>
      </c>
      <c r="R226" s="0" t="n">
        <f aca="false">IF(SUM(O226:Q226)&lt;&gt;1,"ERROR",1)</f>
        <v>1</v>
      </c>
    </row>
    <row r="227" customFormat="false" ht="12.8" hidden="false" customHeight="false" outlineLevel="0" collapsed="false">
      <c r="A227" s="0" t="str">
        <f aca="false">gait_events!B5238</f>
        <v>pp012</v>
      </c>
      <c r="B227" s="0" t="str">
        <f aca="false">VLOOKUP(A227,participants!A:B,2,0)</f>
        <v>M</v>
      </c>
      <c r="C227" s="0" t="n">
        <f aca="false">VLOOKUP(A227,participants!A:C,3,0)</f>
        <v>76</v>
      </c>
      <c r="D227" s="0" t="str">
        <f aca="false">VLOOKUP(A227,participants!A:F,6,0)</f>
        <v>other</v>
      </c>
      <c r="E227" s="0" t="str">
        <f aca="false">IF(LEN(SUBSTITUTE(gait_events!C5238,"_run-",""))&lt;&gt;LEN(gait_events!C5238),LEFT(RIGHT(gait_events!C5238,LEN(gait_events!C5238)-19),FIND("_run-",RIGHT(gait_events!C5238,LEN(gait_events!C5238)-19),1)-1),RIGHT(gait_events!C5238,LEN(gait_events!C5238)-19))</f>
        <v>Slow</v>
      </c>
      <c r="F227" s="0" t="str">
        <f aca="false">IF(LEN(SUBSTITUTE(gait_events!C5238,"_run-",""))&lt;&gt;LEN(gait_events!C5238),RIGHT(gait_events!C5238,LEN(gait_events!C5238)-FIND("_run-",gait_events!C5238,1)-4),"")</f>
        <v/>
      </c>
      <c r="G227" s="0" t="str">
        <f aca="false">gait_events!D5238</f>
        <v>right_ankle</v>
      </c>
      <c r="H227" s="0" t="str">
        <f aca="false">gait_events!E5238</f>
        <v>IC</v>
      </c>
      <c r="I227" s="0" t="n">
        <f aca="false">IF(gait_events!F5238&lt;&gt;"",gait_events!F5238,NA())</f>
        <v>1929</v>
      </c>
      <c r="J227" s="0" t="e">
        <f aca="false">IF(gait_events!G5238&lt;&gt;"",gait_events!G5238,NA())</f>
        <v>#N/A</v>
      </c>
      <c r="K227" s="0" t="e">
        <f aca="false">I227-J227</f>
        <v>#N/A</v>
      </c>
      <c r="L227" s="0" t="e">
        <f aca="false">K227*5</f>
        <v>#N/A</v>
      </c>
      <c r="M227" s="0" t="n">
        <f aca="false">IF(NOT(ISNA(I227)),1,0)</f>
        <v>1</v>
      </c>
      <c r="N227" s="0" t="n">
        <f aca="false">IF(NOT(ISNA(J227)),1,0)</f>
        <v>0</v>
      </c>
      <c r="O227" s="0" t="n">
        <f aca="false">IF(AND(NOT(ISNA(I227)),NOT(ISNA(J227))),1,0)</f>
        <v>0</v>
      </c>
      <c r="P227" s="0" t="n">
        <f aca="false">IF(AND(NOT(ISNA(I227)),ISNA(J227)),1,0)</f>
        <v>1</v>
      </c>
      <c r="Q227" s="0" t="n">
        <f aca="false">IF(AND(ISNA(I227),NOT(ISNA(J227))),1,0)</f>
        <v>0</v>
      </c>
      <c r="R227" s="0" t="n">
        <f aca="false">IF(SUM(O227:Q227)&lt;&gt;1,"ERROR",1)</f>
        <v>1</v>
      </c>
    </row>
    <row r="228" customFormat="false" ht="12.8" hidden="false" customHeight="false" outlineLevel="0" collapsed="false">
      <c r="A228" s="0" t="str">
        <f aca="false">gait_events!B5239</f>
        <v>pp012</v>
      </c>
      <c r="B228" s="0" t="str">
        <f aca="false">VLOOKUP(A228,participants!A:B,2,0)</f>
        <v>M</v>
      </c>
      <c r="C228" s="0" t="n">
        <f aca="false">VLOOKUP(A228,participants!A:C,3,0)</f>
        <v>76</v>
      </c>
      <c r="D228" s="0" t="str">
        <f aca="false">VLOOKUP(A228,participants!A:F,6,0)</f>
        <v>other</v>
      </c>
      <c r="E228" s="0" t="str">
        <f aca="false">IF(LEN(SUBSTITUTE(gait_events!C5239,"_run-",""))&lt;&gt;LEN(gait_events!C5239),LEFT(RIGHT(gait_events!C5239,LEN(gait_events!C5239)-19),FIND("_run-",RIGHT(gait_events!C5239,LEN(gait_events!C5239)-19),1)-1),RIGHT(gait_events!C5239,LEN(gait_events!C5239)-19))</f>
        <v>Slow</v>
      </c>
      <c r="F228" s="0" t="str">
        <f aca="false">IF(LEN(SUBSTITUTE(gait_events!C5239,"_run-",""))&lt;&gt;LEN(gait_events!C5239),RIGHT(gait_events!C5239,LEN(gait_events!C5239)-FIND("_run-",gait_events!C5239,1)-4),"")</f>
        <v/>
      </c>
      <c r="G228" s="0" t="str">
        <f aca="false">gait_events!D5239</f>
        <v>right_ankle</v>
      </c>
      <c r="H228" s="0" t="str">
        <f aca="false">gait_events!E5239</f>
        <v>IC</v>
      </c>
      <c r="I228" s="0" t="n">
        <f aca="false">IF(gait_events!F5239&lt;&gt;"",gait_events!F5239,NA())</f>
        <v>2156</v>
      </c>
      <c r="J228" s="0" t="n">
        <f aca="false">IF(gait_events!G5239&lt;&gt;"",gait_events!G5239,NA())</f>
        <v>2166</v>
      </c>
      <c r="K228" s="0" t="n">
        <f aca="false">I228-J228</f>
        <v>-10</v>
      </c>
      <c r="L228" s="0" t="n">
        <f aca="false">K228*5</f>
        <v>-50</v>
      </c>
      <c r="M228" s="0" t="n">
        <f aca="false">IF(NOT(ISNA(I228)),1,0)</f>
        <v>1</v>
      </c>
      <c r="N228" s="0" t="n">
        <f aca="false">IF(NOT(ISNA(J228)),1,0)</f>
        <v>1</v>
      </c>
      <c r="O228" s="0" t="n">
        <f aca="false">IF(AND(NOT(ISNA(I228)),NOT(ISNA(J228))),1,0)</f>
        <v>1</v>
      </c>
      <c r="P228" s="0" t="n">
        <f aca="false">IF(AND(NOT(ISNA(I228)),ISNA(J228)),1,0)</f>
        <v>0</v>
      </c>
      <c r="Q228" s="0" t="n">
        <f aca="false">IF(AND(ISNA(I228),NOT(ISNA(J228))),1,0)</f>
        <v>0</v>
      </c>
      <c r="R228" s="0" t="n">
        <f aca="false">IF(SUM(O228:Q228)&lt;&gt;1,"ERROR",1)</f>
        <v>1</v>
      </c>
    </row>
    <row r="229" customFormat="false" ht="12.8" hidden="false" customHeight="false" outlineLevel="0" collapsed="false">
      <c r="A229" s="0" t="str">
        <f aca="false">gait_events!B5240</f>
        <v>pp012</v>
      </c>
      <c r="B229" s="0" t="str">
        <f aca="false">VLOOKUP(A229,participants!A:B,2,0)</f>
        <v>M</v>
      </c>
      <c r="C229" s="0" t="n">
        <f aca="false">VLOOKUP(A229,participants!A:C,3,0)</f>
        <v>76</v>
      </c>
      <c r="D229" s="0" t="str">
        <f aca="false">VLOOKUP(A229,participants!A:F,6,0)</f>
        <v>other</v>
      </c>
      <c r="E229" s="0" t="str">
        <f aca="false">IF(LEN(SUBSTITUTE(gait_events!C5240,"_run-",""))&lt;&gt;LEN(gait_events!C5240),LEFT(RIGHT(gait_events!C5240,LEN(gait_events!C5240)-19),FIND("_run-",RIGHT(gait_events!C5240,LEN(gait_events!C5240)-19),1)-1),RIGHT(gait_events!C5240,LEN(gait_events!C5240)-19))</f>
        <v>Slow</v>
      </c>
      <c r="F229" s="0" t="str">
        <f aca="false">IF(LEN(SUBSTITUTE(gait_events!C5240,"_run-",""))&lt;&gt;LEN(gait_events!C5240),RIGHT(gait_events!C5240,LEN(gait_events!C5240)-FIND("_run-",gait_events!C5240,1)-4),"")</f>
        <v/>
      </c>
      <c r="G229" s="0" t="str">
        <f aca="false">gait_events!D5240</f>
        <v>right_ankle</v>
      </c>
      <c r="H229" s="0" t="str">
        <f aca="false">gait_events!E5240</f>
        <v>FC</v>
      </c>
      <c r="I229" s="0" t="n">
        <f aca="false">IF(gait_events!F5240&lt;&gt;"",gait_events!F5240,NA())</f>
        <v>65</v>
      </c>
      <c r="J229" s="0" t="n">
        <f aca="false">IF(gait_events!G5240&lt;&gt;"",gait_events!G5240,NA())</f>
        <v>67</v>
      </c>
      <c r="K229" s="0" t="n">
        <f aca="false">I229-J229</f>
        <v>-2</v>
      </c>
      <c r="L229" s="0" t="n">
        <f aca="false">K229*5</f>
        <v>-10</v>
      </c>
      <c r="M229" s="0" t="n">
        <f aca="false">IF(NOT(ISNA(I229)),1,0)</f>
        <v>1</v>
      </c>
      <c r="N229" s="0" t="n">
        <f aca="false">IF(NOT(ISNA(J229)),1,0)</f>
        <v>1</v>
      </c>
      <c r="O229" s="0" t="n">
        <f aca="false">IF(AND(NOT(ISNA(I229)),NOT(ISNA(J229))),1,0)</f>
        <v>1</v>
      </c>
      <c r="P229" s="0" t="n">
        <f aca="false">IF(AND(NOT(ISNA(I229)),ISNA(J229)),1,0)</f>
        <v>0</v>
      </c>
      <c r="Q229" s="0" t="n">
        <f aca="false">IF(AND(ISNA(I229),NOT(ISNA(J229))),1,0)</f>
        <v>0</v>
      </c>
      <c r="R229" s="0" t="n">
        <f aca="false">IF(SUM(O229:Q229)&lt;&gt;1,"ERROR",1)</f>
        <v>1</v>
      </c>
    </row>
    <row r="230" customFormat="false" ht="12.8" hidden="false" customHeight="false" outlineLevel="0" collapsed="false">
      <c r="A230" s="0" t="str">
        <f aca="false">gait_events!B5241</f>
        <v>pp012</v>
      </c>
      <c r="B230" s="0" t="str">
        <f aca="false">VLOOKUP(A230,participants!A:B,2,0)</f>
        <v>M</v>
      </c>
      <c r="C230" s="0" t="n">
        <f aca="false">VLOOKUP(A230,participants!A:C,3,0)</f>
        <v>76</v>
      </c>
      <c r="D230" s="0" t="str">
        <f aca="false">VLOOKUP(A230,participants!A:F,6,0)</f>
        <v>other</v>
      </c>
      <c r="E230" s="0" t="str">
        <f aca="false">IF(LEN(SUBSTITUTE(gait_events!C5241,"_run-",""))&lt;&gt;LEN(gait_events!C5241),LEFT(RIGHT(gait_events!C5241,LEN(gait_events!C5241)-19),FIND("_run-",RIGHT(gait_events!C5241,LEN(gait_events!C5241)-19),1)-1),RIGHT(gait_events!C5241,LEN(gait_events!C5241)-19))</f>
        <v>Slow</v>
      </c>
      <c r="F230" s="0" t="str">
        <f aca="false">IF(LEN(SUBSTITUTE(gait_events!C5241,"_run-",""))&lt;&gt;LEN(gait_events!C5241),RIGHT(gait_events!C5241,LEN(gait_events!C5241)-FIND("_run-",gait_events!C5241,1)-4),"")</f>
        <v/>
      </c>
      <c r="G230" s="0" t="str">
        <f aca="false">gait_events!D5241</f>
        <v>right_ankle</v>
      </c>
      <c r="H230" s="0" t="str">
        <f aca="false">gait_events!E5241</f>
        <v>FC</v>
      </c>
      <c r="I230" s="0" t="n">
        <f aca="false">IF(gait_events!F5241&lt;&gt;"",gait_events!F5241,NA())</f>
        <v>294</v>
      </c>
      <c r="J230" s="0" t="n">
        <f aca="false">IF(gait_events!G5241&lt;&gt;"",gait_events!G5241,NA())</f>
        <v>300</v>
      </c>
      <c r="K230" s="0" t="n">
        <f aca="false">I230-J230</f>
        <v>-6</v>
      </c>
      <c r="L230" s="0" t="n">
        <f aca="false">K230*5</f>
        <v>-30</v>
      </c>
      <c r="M230" s="0" t="n">
        <f aca="false">IF(NOT(ISNA(I230)),1,0)</f>
        <v>1</v>
      </c>
      <c r="N230" s="0" t="n">
        <f aca="false">IF(NOT(ISNA(J230)),1,0)</f>
        <v>1</v>
      </c>
      <c r="O230" s="0" t="n">
        <f aca="false">IF(AND(NOT(ISNA(I230)),NOT(ISNA(J230))),1,0)</f>
        <v>1</v>
      </c>
      <c r="P230" s="0" t="n">
        <f aca="false">IF(AND(NOT(ISNA(I230)),ISNA(J230)),1,0)</f>
        <v>0</v>
      </c>
      <c r="Q230" s="0" t="n">
        <f aca="false">IF(AND(ISNA(I230),NOT(ISNA(J230))),1,0)</f>
        <v>0</v>
      </c>
      <c r="R230" s="0" t="n">
        <f aca="false">IF(SUM(O230:Q230)&lt;&gt;1,"ERROR",1)</f>
        <v>1</v>
      </c>
    </row>
    <row r="231" customFormat="false" ht="12.8" hidden="false" customHeight="false" outlineLevel="0" collapsed="false">
      <c r="A231" s="0" t="str">
        <f aca="false">gait_events!B5242</f>
        <v>pp012</v>
      </c>
      <c r="B231" s="0" t="str">
        <f aca="false">VLOOKUP(A231,participants!A:B,2,0)</f>
        <v>M</v>
      </c>
      <c r="C231" s="0" t="n">
        <f aca="false">VLOOKUP(A231,participants!A:C,3,0)</f>
        <v>76</v>
      </c>
      <c r="D231" s="0" t="str">
        <f aca="false">VLOOKUP(A231,participants!A:F,6,0)</f>
        <v>other</v>
      </c>
      <c r="E231" s="0" t="str">
        <f aca="false">IF(LEN(SUBSTITUTE(gait_events!C5242,"_run-",""))&lt;&gt;LEN(gait_events!C5242),LEFT(RIGHT(gait_events!C5242,LEN(gait_events!C5242)-19),FIND("_run-",RIGHT(gait_events!C5242,LEN(gait_events!C5242)-19),1)-1),RIGHT(gait_events!C5242,LEN(gait_events!C5242)-19))</f>
        <v>Slow</v>
      </c>
      <c r="F231" s="0" t="str">
        <f aca="false">IF(LEN(SUBSTITUTE(gait_events!C5242,"_run-",""))&lt;&gt;LEN(gait_events!C5242),RIGHT(gait_events!C5242,LEN(gait_events!C5242)-FIND("_run-",gait_events!C5242,1)-4),"")</f>
        <v/>
      </c>
      <c r="G231" s="0" t="str">
        <f aca="false">gait_events!D5242</f>
        <v>right_ankle</v>
      </c>
      <c r="H231" s="0" t="str">
        <f aca="false">gait_events!E5242</f>
        <v>FC</v>
      </c>
      <c r="I231" s="0" t="n">
        <f aca="false">IF(gait_events!F5242&lt;&gt;"",gait_events!F5242,NA())</f>
        <v>548</v>
      </c>
      <c r="J231" s="0" t="n">
        <f aca="false">IF(gait_events!G5242&lt;&gt;"",gait_events!G5242,NA())</f>
        <v>551</v>
      </c>
      <c r="K231" s="0" t="n">
        <f aca="false">I231-J231</f>
        <v>-3</v>
      </c>
      <c r="L231" s="0" t="n">
        <f aca="false">K231*5</f>
        <v>-15</v>
      </c>
      <c r="M231" s="0" t="n">
        <f aca="false">IF(NOT(ISNA(I231)),1,0)</f>
        <v>1</v>
      </c>
      <c r="N231" s="0" t="n">
        <f aca="false">IF(NOT(ISNA(J231)),1,0)</f>
        <v>1</v>
      </c>
      <c r="O231" s="0" t="n">
        <f aca="false">IF(AND(NOT(ISNA(I231)),NOT(ISNA(J231))),1,0)</f>
        <v>1</v>
      </c>
      <c r="P231" s="0" t="n">
        <f aca="false">IF(AND(NOT(ISNA(I231)),ISNA(J231)),1,0)</f>
        <v>0</v>
      </c>
      <c r="Q231" s="0" t="n">
        <f aca="false">IF(AND(ISNA(I231),NOT(ISNA(J231))),1,0)</f>
        <v>0</v>
      </c>
      <c r="R231" s="0" t="n">
        <f aca="false">IF(SUM(O231:Q231)&lt;&gt;1,"ERROR",1)</f>
        <v>1</v>
      </c>
    </row>
    <row r="232" customFormat="false" ht="12.8" hidden="false" customHeight="false" outlineLevel="0" collapsed="false">
      <c r="A232" s="0" t="str">
        <f aca="false">gait_events!B5243</f>
        <v>pp012</v>
      </c>
      <c r="B232" s="0" t="str">
        <f aca="false">VLOOKUP(A232,participants!A:B,2,0)</f>
        <v>M</v>
      </c>
      <c r="C232" s="0" t="n">
        <f aca="false">VLOOKUP(A232,participants!A:C,3,0)</f>
        <v>76</v>
      </c>
      <c r="D232" s="0" t="str">
        <f aca="false">VLOOKUP(A232,participants!A:F,6,0)</f>
        <v>other</v>
      </c>
      <c r="E232" s="0" t="str">
        <f aca="false">IF(LEN(SUBSTITUTE(gait_events!C5243,"_run-",""))&lt;&gt;LEN(gait_events!C5243),LEFT(RIGHT(gait_events!C5243,LEN(gait_events!C5243)-19),FIND("_run-",RIGHT(gait_events!C5243,LEN(gait_events!C5243)-19),1)-1),RIGHT(gait_events!C5243,LEN(gait_events!C5243)-19))</f>
        <v>Slow</v>
      </c>
      <c r="F232" s="0" t="str">
        <f aca="false">IF(LEN(SUBSTITUTE(gait_events!C5243,"_run-",""))&lt;&gt;LEN(gait_events!C5243),RIGHT(gait_events!C5243,LEN(gait_events!C5243)-FIND("_run-",gait_events!C5243,1)-4),"")</f>
        <v/>
      </c>
      <c r="G232" s="0" t="str">
        <f aca="false">gait_events!D5243</f>
        <v>right_ankle</v>
      </c>
      <c r="H232" s="0" t="str">
        <f aca="false">gait_events!E5243</f>
        <v>FC</v>
      </c>
      <c r="I232" s="0" t="n">
        <f aca="false">IF(gait_events!F5243&lt;&gt;"",gait_events!F5243,NA())</f>
        <v>775</v>
      </c>
      <c r="J232" s="0" t="n">
        <f aca="false">IF(gait_events!G5243&lt;&gt;"",gait_events!G5243,NA())</f>
        <v>779</v>
      </c>
      <c r="K232" s="0" t="n">
        <f aca="false">I232-J232</f>
        <v>-4</v>
      </c>
      <c r="L232" s="0" t="n">
        <f aca="false">K232*5</f>
        <v>-20</v>
      </c>
      <c r="M232" s="0" t="n">
        <f aca="false">IF(NOT(ISNA(I232)),1,0)</f>
        <v>1</v>
      </c>
      <c r="N232" s="0" t="n">
        <f aca="false">IF(NOT(ISNA(J232)),1,0)</f>
        <v>1</v>
      </c>
      <c r="O232" s="0" t="n">
        <f aca="false">IF(AND(NOT(ISNA(I232)),NOT(ISNA(J232))),1,0)</f>
        <v>1</v>
      </c>
      <c r="P232" s="0" t="n">
        <f aca="false">IF(AND(NOT(ISNA(I232)),ISNA(J232)),1,0)</f>
        <v>0</v>
      </c>
      <c r="Q232" s="0" t="n">
        <f aca="false">IF(AND(ISNA(I232),NOT(ISNA(J232))),1,0)</f>
        <v>0</v>
      </c>
      <c r="R232" s="0" t="n">
        <f aca="false">IF(SUM(O232:Q232)&lt;&gt;1,"ERROR",1)</f>
        <v>1</v>
      </c>
    </row>
    <row r="233" customFormat="false" ht="12.8" hidden="false" customHeight="false" outlineLevel="0" collapsed="false">
      <c r="A233" s="0" t="str">
        <f aca="false">gait_events!B5244</f>
        <v>pp012</v>
      </c>
      <c r="B233" s="0" t="str">
        <f aca="false">VLOOKUP(A233,participants!A:B,2,0)</f>
        <v>M</v>
      </c>
      <c r="C233" s="0" t="n">
        <f aca="false">VLOOKUP(A233,participants!A:C,3,0)</f>
        <v>76</v>
      </c>
      <c r="D233" s="0" t="str">
        <f aca="false">VLOOKUP(A233,participants!A:F,6,0)</f>
        <v>other</v>
      </c>
      <c r="E233" s="0" t="str">
        <f aca="false">IF(LEN(SUBSTITUTE(gait_events!C5244,"_run-",""))&lt;&gt;LEN(gait_events!C5244),LEFT(RIGHT(gait_events!C5244,LEN(gait_events!C5244)-19),FIND("_run-",RIGHT(gait_events!C5244,LEN(gait_events!C5244)-19),1)-1),RIGHT(gait_events!C5244,LEN(gait_events!C5244)-19))</f>
        <v>Slow</v>
      </c>
      <c r="F233" s="0" t="str">
        <f aca="false">IF(LEN(SUBSTITUTE(gait_events!C5244,"_run-",""))&lt;&gt;LEN(gait_events!C5244),RIGHT(gait_events!C5244,LEN(gait_events!C5244)-FIND("_run-",gait_events!C5244,1)-4),"")</f>
        <v/>
      </c>
      <c r="G233" s="0" t="str">
        <f aca="false">gait_events!D5244</f>
        <v>right_ankle</v>
      </c>
      <c r="H233" s="0" t="str">
        <f aca="false">gait_events!E5244</f>
        <v>FC</v>
      </c>
      <c r="I233" s="0" t="n">
        <f aca="false">IF(gait_events!F5244&lt;&gt;"",gait_events!F5244,NA())</f>
        <v>983</v>
      </c>
      <c r="J233" s="0" t="n">
        <f aca="false">IF(gait_events!G5244&lt;&gt;"",gait_events!G5244,NA())</f>
        <v>985</v>
      </c>
      <c r="K233" s="0" t="n">
        <f aca="false">I233-J233</f>
        <v>-2</v>
      </c>
      <c r="L233" s="0" t="n">
        <f aca="false">K233*5</f>
        <v>-10</v>
      </c>
      <c r="M233" s="0" t="n">
        <f aca="false">IF(NOT(ISNA(I233)),1,0)</f>
        <v>1</v>
      </c>
      <c r="N233" s="0" t="n">
        <f aca="false">IF(NOT(ISNA(J233)),1,0)</f>
        <v>1</v>
      </c>
      <c r="O233" s="0" t="n">
        <f aca="false">IF(AND(NOT(ISNA(I233)),NOT(ISNA(J233))),1,0)</f>
        <v>1</v>
      </c>
      <c r="P233" s="0" t="n">
        <f aca="false">IF(AND(NOT(ISNA(I233)),ISNA(J233)),1,0)</f>
        <v>0</v>
      </c>
      <c r="Q233" s="0" t="n">
        <f aca="false">IF(AND(ISNA(I233),NOT(ISNA(J233))),1,0)</f>
        <v>0</v>
      </c>
      <c r="R233" s="0" t="n">
        <f aca="false">IF(SUM(O233:Q233)&lt;&gt;1,"ERROR",1)</f>
        <v>1</v>
      </c>
    </row>
    <row r="234" customFormat="false" ht="12.8" hidden="false" customHeight="false" outlineLevel="0" collapsed="false">
      <c r="A234" s="0" t="str">
        <f aca="false">gait_events!B5245</f>
        <v>pp012</v>
      </c>
      <c r="B234" s="0" t="str">
        <f aca="false">VLOOKUP(A234,participants!A:B,2,0)</f>
        <v>M</v>
      </c>
      <c r="C234" s="0" t="n">
        <f aca="false">VLOOKUP(A234,participants!A:C,3,0)</f>
        <v>76</v>
      </c>
      <c r="D234" s="0" t="str">
        <f aca="false">VLOOKUP(A234,participants!A:F,6,0)</f>
        <v>other</v>
      </c>
      <c r="E234" s="0" t="str">
        <f aca="false">IF(LEN(SUBSTITUTE(gait_events!C5245,"_run-",""))&lt;&gt;LEN(gait_events!C5245),LEFT(RIGHT(gait_events!C5245,LEN(gait_events!C5245)-19),FIND("_run-",RIGHT(gait_events!C5245,LEN(gait_events!C5245)-19),1)-1),RIGHT(gait_events!C5245,LEN(gait_events!C5245)-19))</f>
        <v>Slow</v>
      </c>
      <c r="F234" s="0" t="str">
        <f aca="false">IF(LEN(SUBSTITUTE(gait_events!C5245,"_run-",""))&lt;&gt;LEN(gait_events!C5245),RIGHT(gait_events!C5245,LEN(gait_events!C5245)-FIND("_run-",gait_events!C5245,1)-4),"")</f>
        <v/>
      </c>
      <c r="G234" s="0" t="str">
        <f aca="false">gait_events!D5245</f>
        <v>right_ankle</v>
      </c>
      <c r="H234" s="0" t="str">
        <f aca="false">gait_events!E5245</f>
        <v>FC</v>
      </c>
      <c r="I234" s="0" t="n">
        <f aca="false">IF(gait_events!F5245&lt;&gt;"",gait_events!F5245,NA())</f>
        <v>1219</v>
      </c>
      <c r="J234" s="0" t="n">
        <f aca="false">IF(gait_events!G5245&lt;&gt;"",gait_events!G5245,NA())</f>
        <v>1223</v>
      </c>
      <c r="K234" s="0" t="n">
        <f aca="false">I234-J234</f>
        <v>-4</v>
      </c>
      <c r="L234" s="0" t="n">
        <f aca="false">K234*5</f>
        <v>-20</v>
      </c>
      <c r="M234" s="0" t="n">
        <f aca="false">IF(NOT(ISNA(I234)),1,0)</f>
        <v>1</v>
      </c>
      <c r="N234" s="0" t="n">
        <f aca="false">IF(NOT(ISNA(J234)),1,0)</f>
        <v>1</v>
      </c>
      <c r="O234" s="0" t="n">
        <f aca="false">IF(AND(NOT(ISNA(I234)),NOT(ISNA(J234))),1,0)</f>
        <v>1</v>
      </c>
      <c r="P234" s="0" t="n">
        <f aca="false">IF(AND(NOT(ISNA(I234)),ISNA(J234)),1,0)</f>
        <v>0</v>
      </c>
      <c r="Q234" s="0" t="n">
        <f aca="false">IF(AND(ISNA(I234),NOT(ISNA(J234))),1,0)</f>
        <v>0</v>
      </c>
      <c r="R234" s="0" t="n">
        <f aca="false">IF(SUM(O234:Q234)&lt;&gt;1,"ERROR",1)</f>
        <v>1</v>
      </c>
    </row>
    <row r="235" customFormat="false" ht="12.8" hidden="false" customHeight="false" outlineLevel="0" collapsed="false">
      <c r="A235" s="0" t="str">
        <f aca="false">gait_events!B5246</f>
        <v>pp012</v>
      </c>
      <c r="B235" s="0" t="str">
        <f aca="false">VLOOKUP(A235,participants!A:B,2,0)</f>
        <v>M</v>
      </c>
      <c r="C235" s="0" t="n">
        <f aca="false">VLOOKUP(A235,participants!A:C,3,0)</f>
        <v>76</v>
      </c>
      <c r="D235" s="0" t="str">
        <f aca="false">VLOOKUP(A235,participants!A:F,6,0)</f>
        <v>other</v>
      </c>
      <c r="E235" s="0" t="str">
        <f aca="false">IF(LEN(SUBSTITUTE(gait_events!C5246,"_run-",""))&lt;&gt;LEN(gait_events!C5246),LEFT(RIGHT(gait_events!C5246,LEN(gait_events!C5246)-19),FIND("_run-",RIGHT(gait_events!C5246,LEN(gait_events!C5246)-19),1)-1),RIGHT(gait_events!C5246,LEN(gait_events!C5246)-19))</f>
        <v>Slow</v>
      </c>
      <c r="F235" s="0" t="str">
        <f aca="false">IF(LEN(SUBSTITUTE(gait_events!C5246,"_run-",""))&lt;&gt;LEN(gait_events!C5246),RIGHT(gait_events!C5246,LEN(gait_events!C5246)-FIND("_run-",gait_events!C5246,1)-4),"")</f>
        <v/>
      </c>
      <c r="G235" s="0" t="str">
        <f aca="false">gait_events!D5246</f>
        <v>right_ankle</v>
      </c>
      <c r="H235" s="0" t="str">
        <f aca="false">gait_events!E5246</f>
        <v>FC</v>
      </c>
      <c r="I235" s="0" t="n">
        <f aca="false">IF(gait_events!F5246&lt;&gt;"",gait_events!F5246,NA())</f>
        <v>1445</v>
      </c>
      <c r="J235" s="0" t="n">
        <f aca="false">IF(gait_events!G5246&lt;&gt;"",gait_events!G5246,NA())</f>
        <v>1447</v>
      </c>
      <c r="K235" s="0" t="n">
        <f aca="false">I235-J235</f>
        <v>-2</v>
      </c>
      <c r="L235" s="0" t="n">
        <f aca="false">K235*5</f>
        <v>-10</v>
      </c>
      <c r="M235" s="0" t="n">
        <f aca="false">IF(NOT(ISNA(I235)),1,0)</f>
        <v>1</v>
      </c>
      <c r="N235" s="0" t="n">
        <f aca="false">IF(NOT(ISNA(J235)),1,0)</f>
        <v>1</v>
      </c>
      <c r="O235" s="0" t="n">
        <f aca="false">IF(AND(NOT(ISNA(I235)),NOT(ISNA(J235))),1,0)</f>
        <v>1</v>
      </c>
      <c r="P235" s="0" t="n">
        <f aca="false">IF(AND(NOT(ISNA(I235)),ISNA(J235)),1,0)</f>
        <v>0</v>
      </c>
      <c r="Q235" s="0" t="n">
        <f aca="false">IF(AND(ISNA(I235),NOT(ISNA(J235))),1,0)</f>
        <v>0</v>
      </c>
      <c r="R235" s="0" t="n">
        <f aca="false">IF(SUM(O235:Q235)&lt;&gt;1,"ERROR",1)</f>
        <v>1</v>
      </c>
    </row>
    <row r="236" customFormat="false" ht="12.8" hidden="false" customHeight="false" outlineLevel="0" collapsed="false">
      <c r="A236" s="0" t="str">
        <f aca="false">gait_events!B5247</f>
        <v>pp012</v>
      </c>
      <c r="B236" s="0" t="str">
        <f aca="false">VLOOKUP(A236,participants!A:B,2,0)</f>
        <v>M</v>
      </c>
      <c r="C236" s="0" t="n">
        <f aca="false">VLOOKUP(A236,participants!A:C,3,0)</f>
        <v>76</v>
      </c>
      <c r="D236" s="0" t="str">
        <f aca="false">VLOOKUP(A236,participants!A:F,6,0)</f>
        <v>other</v>
      </c>
      <c r="E236" s="0" t="str">
        <f aca="false">IF(LEN(SUBSTITUTE(gait_events!C5247,"_run-",""))&lt;&gt;LEN(gait_events!C5247),LEFT(RIGHT(gait_events!C5247,LEN(gait_events!C5247)-19),FIND("_run-",RIGHT(gait_events!C5247,LEN(gait_events!C5247)-19),1)-1),RIGHT(gait_events!C5247,LEN(gait_events!C5247)-19))</f>
        <v>Slow</v>
      </c>
      <c r="F236" s="0" t="str">
        <f aca="false">IF(LEN(SUBSTITUTE(gait_events!C5247,"_run-",""))&lt;&gt;LEN(gait_events!C5247),RIGHT(gait_events!C5247,LEN(gait_events!C5247)-FIND("_run-",gait_events!C5247,1)-4),"")</f>
        <v/>
      </c>
      <c r="G236" s="0" t="str">
        <f aca="false">gait_events!D5247</f>
        <v>right_ankle</v>
      </c>
      <c r="H236" s="0" t="str">
        <f aca="false">gait_events!E5247</f>
        <v>FC</v>
      </c>
      <c r="I236" s="0" t="n">
        <f aca="false">IF(gait_events!F5247&lt;&gt;"",gait_events!F5247,NA())</f>
        <v>1642</v>
      </c>
      <c r="J236" s="0" t="n">
        <f aca="false">IF(gait_events!G5247&lt;&gt;"",gait_events!G5247,NA())</f>
        <v>1641</v>
      </c>
      <c r="K236" s="0" t="n">
        <f aca="false">I236-J236</f>
        <v>1</v>
      </c>
      <c r="L236" s="0" t="n">
        <f aca="false">K236*5</f>
        <v>5</v>
      </c>
      <c r="M236" s="0" t="n">
        <f aca="false">IF(NOT(ISNA(I236)),1,0)</f>
        <v>1</v>
      </c>
      <c r="N236" s="0" t="n">
        <f aca="false">IF(NOT(ISNA(J236)),1,0)</f>
        <v>1</v>
      </c>
      <c r="O236" s="0" t="n">
        <f aca="false">IF(AND(NOT(ISNA(I236)),NOT(ISNA(J236))),1,0)</f>
        <v>1</v>
      </c>
      <c r="P236" s="0" t="n">
        <f aca="false">IF(AND(NOT(ISNA(I236)),ISNA(J236)),1,0)</f>
        <v>0</v>
      </c>
      <c r="Q236" s="0" t="n">
        <f aca="false">IF(AND(ISNA(I236),NOT(ISNA(J236))),1,0)</f>
        <v>0</v>
      </c>
      <c r="R236" s="0" t="n">
        <f aca="false">IF(SUM(O236:Q236)&lt;&gt;1,"ERROR",1)</f>
        <v>1</v>
      </c>
    </row>
    <row r="237" customFormat="false" ht="12.8" hidden="false" customHeight="false" outlineLevel="0" collapsed="false">
      <c r="A237" s="0" t="str">
        <f aca="false">gait_events!B5248</f>
        <v>pp012</v>
      </c>
      <c r="B237" s="0" t="str">
        <f aca="false">VLOOKUP(A237,participants!A:B,2,0)</f>
        <v>M</v>
      </c>
      <c r="C237" s="0" t="n">
        <f aca="false">VLOOKUP(A237,participants!A:C,3,0)</f>
        <v>76</v>
      </c>
      <c r="D237" s="0" t="str">
        <f aca="false">VLOOKUP(A237,participants!A:F,6,0)</f>
        <v>other</v>
      </c>
      <c r="E237" s="0" t="str">
        <f aca="false">IF(LEN(SUBSTITUTE(gait_events!C5248,"_run-",""))&lt;&gt;LEN(gait_events!C5248),LEFT(RIGHT(gait_events!C5248,LEN(gait_events!C5248)-19),FIND("_run-",RIGHT(gait_events!C5248,LEN(gait_events!C5248)-19),1)-1),RIGHT(gait_events!C5248,LEN(gait_events!C5248)-19))</f>
        <v>Slow</v>
      </c>
      <c r="F237" s="0" t="str">
        <f aca="false">IF(LEN(SUBSTITUTE(gait_events!C5248,"_run-",""))&lt;&gt;LEN(gait_events!C5248),RIGHT(gait_events!C5248,LEN(gait_events!C5248)-FIND("_run-",gait_events!C5248,1)-4),"")</f>
        <v/>
      </c>
      <c r="G237" s="0" t="str">
        <f aca="false">gait_events!D5248</f>
        <v>right_ankle</v>
      </c>
      <c r="H237" s="0" t="str">
        <f aca="false">gait_events!E5248</f>
        <v>FC</v>
      </c>
      <c r="I237" s="0" t="n">
        <f aca="false">IF(gait_events!F5248&lt;&gt;"",gait_events!F5248,NA())</f>
        <v>1874</v>
      </c>
      <c r="J237" s="0" t="n">
        <f aca="false">IF(gait_events!G5248&lt;&gt;"",gait_events!G5248,NA())</f>
        <v>1879</v>
      </c>
      <c r="K237" s="0" t="n">
        <f aca="false">I237-J237</f>
        <v>-5</v>
      </c>
      <c r="L237" s="0" t="n">
        <f aca="false">K237*5</f>
        <v>-25</v>
      </c>
      <c r="M237" s="0" t="n">
        <f aca="false">IF(NOT(ISNA(I237)),1,0)</f>
        <v>1</v>
      </c>
      <c r="N237" s="0" t="n">
        <f aca="false">IF(NOT(ISNA(J237)),1,0)</f>
        <v>1</v>
      </c>
      <c r="O237" s="0" t="n">
        <f aca="false">IF(AND(NOT(ISNA(I237)),NOT(ISNA(J237))),1,0)</f>
        <v>1</v>
      </c>
      <c r="P237" s="0" t="n">
        <f aca="false">IF(AND(NOT(ISNA(I237)),ISNA(J237)),1,0)</f>
        <v>0</v>
      </c>
      <c r="Q237" s="0" t="n">
        <f aca="false">IF(AND(ISNA(I237),NOT(ISNA(J237))),1,0)</f>
        <v>0</v>
      </c>
      <c r="R237" s="0" t="n">
        <f aca="false">IF(SUM(O237:Q237)&lt;&gt;1,"ERROR",1)</f>
        <v>1</v>
      </c>
    </row>
    <row r="238" customFormat="false" ht="12.8" hidden="false" customHeight="false" outlineLevel="0" collapsed="false">
      <c r="A238" s="0" t="str">
        <f aca="false">gait_events!B5249</f>
        <v>pp012</v>
      </c>
      <c r="B238" s="0" t="str">
        <f aca="false">VLOOKUP(A238,participants!A:B,2,0)</f>
        <v>M</v>
      </c>
      <c r="C238" s="0" t="n">
        <f aca="false">VLOOKUP(A238,participants!A:C,3,0)</f>
        <v>76</v>
      </c>
      <c r="D238" s="0" t="str">
        <f aca="false">VLOOKUP(A238,participants!A:F,6,0)</f>
        <v>other</v>
      </c>
      <c r="E238" s="0" t="str">
        <f aca="false">IF(LEN(SUBSTITUTE(gait_events!C5249,"_run-",""))&lt;&gt;LEN(gait_events!C5249),LEFT(RIGHT(gait_events!C5249,LEN(gait_events!C5249)-19),FIND("_run-",RIGHT(gait_events!C5249,LEN(gait_events!C5249)-19),1)-1),RIGHT(gait_events!C5249,LEN(gait_events!C5249)-19))</f>
        <v>Slow</v>
      </c>
      <c r="F238" s="0" t="str">
        <f aca="false">IF(LEN(SUBSTITUTE(gait_events!C5249,"_run-",""))&lt;&gt;LEN(gait_events!C5249),RIGHT(gait_events!C5249,LEN(gait_events!C5249)-FIND("_run-",gait_events!C5249,1)-4),"")</f>
        <v/>
      </c>
      <c r="G238" s="0" t="str">
        <f aca="false">gait_events!D5249</f>
        <v>right_ankle</v>
      </c>
      <c r="H238" s="0" t="str">
        <f aca="false">gait_events!E5249</f>
        <v>FC</v>
      </c>
      <c r="I238" s="0" t="n">
        <f aca="false">IF(gait_events!F5249&lt;&gt;"",gait_events!F5249,NA())</f>
        <v>2104</v>
      </c>
      <c r="J238" s="0" t="n">
        <f aca="false">IF(gait_events!G5249&lt;&gt;"",gait_events!G5249,NA())</f>
        <v>2103</v>
      </c>
      <c r="K238" s="0" t="n">
        <f aca="false">I238-J238</f>
        <v>1</v>
      </c>
      <c r="L238" s="0" t="n">
        <f aca="false">K238*5</f>
        <v>5</v>
      </c>
      <c r="M238" s="0" t="n">
        <f aca="false">IF(NOT(ISNA(I238)),1,0)</f>
        <v>1</v>
      </c>
      <c r="N238" s="0" t="n">
        <f aca="false">IF(NOT(ISNA(J238)),1,0)</f>
        <v>1</v>
      </c>
      <c r="O238" s="0" t="n">
        <f aca="false">IF(AND(NOT(ISNA(I238)),NOT(ISNA(J238))),1,0)</f>
        <v>1</v>
      </c>
      <c r="P238" s="0" t="n">
        <f aca="false">IF(AND(NOT(ISNA(I238)),ISNA(J238)),1,0)</f>
        <v>0</v>
      </c>
      <c r="Q238" s="0" t="n">
        <f aca="false">IF(AND(ISNA(I238),NOT(ISNA(J238))),1,0)</f>
        <v>0</v>
      </c>
      <c r="R238" s="0" t="n">
        <f aca="false">IF(SUM(O238:Q238)&lt;&gt;1,"ERROR",1)</f>
        <v>1</v>
      </c>
    </row>
    <row r="239" customFormat="false" ht="12.8" hidden="false" customHeight="false" outlineLevel="0" collapsed="false">
      <c r="A239" s="0" t="str">
        <f aca="false">gait_events!B5250</f>
        <v>pp012</v>
      </c>
      <c r="B239" s="0" t="str">
        <f aca="false">VLOOKUP(A239,participants!A:B,2,0)</f>
        <v>M</v>
      </c>
      <c r="C239" s="0" t="n">
        <f aca="false">VLOOKUP(A239,participants!A:C,3,0)</f>
        <v>76</v>
      </c>
      <c r="D239" s="0" t="str">
        <f aca="false">VLOOKUP(A239,participants!A:F,6,0)</f>
        <v>other</v>
      </c>
      <c r="E239" s="0" t="str">
        <f aca="false">IF(LEN(SUBSTITUTE(gait_events!C5250,"_run-",""))&lt;&gt;LEN(gait_events!C5250),LEFT(RIGHT(gait_events!C5250,LEN(gait_events!C5250)-19),FIND("_run-",RIGHT(gait_events!C5250,LEN(gait_events!C5250)-19),1)-1),RIGHT(gait_events!C5250,LEN(gait_events!C5250)-19))</f>
        <v>Slow</v>
      </c>
      <c r="F239" s="0" t="str">
        <f aca="false">IF(LEN(SUBSTITUTE(gait_events!C5250,"_run-",""))&lt;&gt;LEN(gait_events!C5250),RIGHT(gait_events!C5250,LEN(gait_events!C5250)-FIND("_run-",gait_events!C5250,1)-4),"")</f>
        <v/>
      </c>
      <c r="G239" s="0" t="str">
        <f aca="false">gait_events!D5250</f>
        <v>left_shank</v>
      </c>
      <c r="H239" s="0" t="str">
        <f aca="false">gait_events!E5250</f>
        <v>IC</v>
      </c>
      <c r="I239" s="0" t="n">
        <f aca="false">IF(gait_events!F5250&lt;&gt;"",gait_events!F5250,NA())</f>
        <v>18</v>
      </c>
      <c r="J239" s="0" t="n">
        <f aca="false">IF(gait_events!G5250&lt;&gt;"",gait_events!G5250,NA())</f>
        <v>14</v>
      </c>
      <c r="K239" s="0" t="n">
        <f aca="false">I239-J239</f>
        <v>4</v>
      </c>
      <c r="L239" s="0" t="n">
        <f aca="false">K239*5</f>
        <v>20</v>
      </c>
      <c r="M239" s="0" t="n">
        <f aca="false">IF(NOT(ISNA(I239)),1,0)</f>
        <v>1</v>
      </c>
      <c r="N239" s="0" t="n">
        <f aca="false">IF(NOT(ISNA(J239)),1,0)</f>
        <v>1</v>
      </c>
      <c r="O239" s="0" t="n">
        <f aca="false">IF(AND(NOT(ISNA(I239)),NOT(ISNA(J239))),1,0)</f>
        <v>1</v>
      </c>
      <c r="P239" s="0" t="n">
        <f aca="false">IF(AND(NOT(ISNA(I239)),ISNA(J239)),1,0)</f>
        <v>0</v>
      </c>
      <c r="Q239" s="0" t="n">
        <f aca="false">IF(AND(ISNA(I239),NOT(ISNA(J239))),1,0)</f>
        <v>0</v>
      </c>
      <c r="R239" s="0" t="n">
        <f aca="false">IF(SUM(O239:Q239)&lt;&gt;1,"ERROR",1)</f>
        <v>1</v>
      </c>
    </row>
    <row r="240" customFormat="false" ht="12.8" hidden="false" customHeight="false" outlineLevel="0" collapsed="false">
      <c r="A240" s="0" t="str">
        <f aca="false">gait_events!B5251</f>
        <v>pp012</v>
      </c>
      <c r="B240" s="0" t="str">
        <f aca="false">VLOOKUP(A240,participants!A:B,2,0)</f>
        <v>M</v>
      </c>
      <c r="C240" s="0" t="n">
        <f aca="false">VLOOKUP(A240,participants!A:C,3,0)</f>
        <v>76</v>
      </c>
      <c r="D240" s="0" t="str">
        <f aca="false">VLOOKUP(A240,participants!A:F,6,0)</f>
        <v>other</v>
      </c>
      <c r="E240" s="0" t="str">
        <f aca="false">IF(LEN(SUBSTITUTE(gait_events!C5251,"_run-",""))&lt;&gt;LEN(gait_events!C5251),LEFT(RIGHT(gait_events!C5251,LEN(gait_events!C5251)-19),FIND("_run-",RIGHT(gait_events!C5251,LEN(gait_events!C5251)-19),1)-1),RIGHT(gait_events!C5251,LEN(gait_events!C5251)-19))</f>
        <v>Slow</v>
      </c>
      <c r="F240" s="0" t="str">
        <f aca="false">IF(LEN(SUBSTITUTE(gait_events!C5251,"_run-",""))&lt;&gt;LEN(gait_events!C5251),RIGHT(gait_events!C5251,LEN(gait_events!C5251)-FIND("_run-",gait_events!C5251,1)-4),"")</f>
        <v/>
      </c>
      <c r="G240" s="0" t="str">
        <f aca="false">gait_events!D5251</f>
        <v>left_shank</v>
      </c>
      <c r="H240" s="0" t="str">
        <f aca="false">gait_events!E5251</f>
        <v>IC</v>
      </c>
      <c r="I240" s="0" t="n">
        <f aca="false">IF(gait_events!F5251&lt;&gt;"",gait_events!F5251,NA())</f>
        <v>254</v>
      </c>
      <c r="J240" s="0" t="n">
        <f aca="false">IF(gait_events!G5251&lt;&gt;"",gait_events!G5251,NA())</f>
        <v>249</v>
      </c>
      <c r="K240" s="0" t="n">
        <f aca="false">I240-J240</f>
        <v>5</v>
      </c>
      <c r="L240" s="0" t="n">
        <f aca="false">K240*5</f>
        <v>25</v>
      </c>
      <c r="M240" s="0" t="n">
        <f aca="false">IF(NOT(ISNA(I240)),1,0)</f>
        <v>1</v>
      </c>
      <c r="N240" s="0" t="n">
        <f aca="false">IF(NOT(ISNA(J240)),1,0)</f>
        <v>1</v>
      </c>
      <c r="O240" s="0" t="n">
        <f aca="false">IF(AND(NOT(ISNA(I240)),NOT(ISNA(J240))),1,0)</f>
        <v>1</v>
      </c>
      <c r="P240" s="0" t="n">
        <f aca="false">IF(AND(NOT(ISNA(I240)),ISNA(J240)),1,0)</f>
        <v>0</v>
      </c>
      <c r="Q240" s="0" t="n">
        <f aca="false">IF(AND(ISNA(I240),NOT(ISNA(J240))),1,0)</f>
        <v>0</v>
      </c>
      <c r="R240" s="0" t="n">
        <f aca="false">IF(SUM(O240:Q240)&lt;&gt;1,"ERROR",1)</f>
        <v>1</v>
      </c>
    </row>
    <row r="241" customFormat="false" ht="12.8" hidden="false" customHeight="false" outlineLevel="0" collapsed="false">
      <c r="A241" s="0" t="str">
        <f aca="false">gait_events!B5252</f>
        <v>pp012</v>
      </c>
      <c r="B241" s="0" t="str">
        <f aca="false">VLOOKUP(A241,participants!A:B,2,0)</f>
        <v>M</v>
      </c>
      <c r="C241" s="0" t="n">
        <f aca="false">VLOOKUP(A241,participants!A:C,3,0)</f>
        <v>76</v>
      </c>
      <c r="D241" s="0" t="str">
        <f aca="false">VLOOKUP(A241,participants!A:F,6,0)</f>
        <v>other</v>
      </c>
      <c r="E241" s="0" t="str">
        <f aca="false">IF(LEN(SUBSTITUTE(gait_events!C5252,"_run-",""))&lt;&gt;LEN(gait_events!C5252),LEFT(RIGHT(gait_events!C5252,LEN(gait_events!C5252)-19),FIND("_run-",RIGHT(gait_events!C5252,LEN(gait_events!C5252)-19),1)-1),RIGHT(gait_events!C5252,LEN(gait_events!C5252)-19))</f>
        <v>Slow</v>
      </c>
      <c r="F241" s="0" t="str">
        <f aca="false">IF(LEN(SUBSTITUTE(gait_events!C5252,"_run-",""))&lt;&gt;LEN(gait_events!C5252),RIGHT(gait_events!C5252,LEN(gait_events!C5252)-FIND("_run-",gait_events!C5252,1)-4),"")</f>
        <v/>
      </c>
      <c r="G241" s="0" t="str">
        <f aca="false">gait_events!D5252</f>
        <v>left_shank</v>
      </c>
      <c r="H241" s="0" t="str">
        <f aca="false">gait_events!E5252</f>
        <v>IC</v>
      </c>
      <c r="I241" s="0" t="n">
        <f aca="false">IF(gait_events!F5252&lt;&gt;"",gait_events!F5252,NA())</f>
        <v>482</v>
      </c>
      <c r="J241" s="0" t="n">
        <f aca="false">IF(gait_events!G5252&lt;&gt;"",gait_events!G5252,NA())</f>
        <v>484</v>
      </c>
      <c r="K241" s="0" t="n">
        <f aca="false">I241-J241</f>
        <v>-2</v>
      </c>
      <c r="L241" s="0" t="n">
        <f aca="false">K241*5</f>
        <v>-10</v>
      </c>
      <c r="M241" s="0" t="n">
        <f aca="false">IF(NOT(ISNA(I241)),1,0)</f>
        <v>1</v>
      </c>
      <c r="N241" s="0" t="n">
        <f aca="false">IF(NOT(ISNA(J241)),1,0)</f>
        <v>1</v>
      </c>
      <c r="O241" s="0" t="n">
        <f aca="false">IF(AND(NOT(ISNA(I241)),NOT(ISNA(J241))),1,0)</f>
        <v>1</v>
      </c>
      <c r="P241" s="0" t="n">
        <f aca="false">IF(AND(NOT(ISNA(I241)),ISNA(J241)),1,0)</f>
        <v>0</v>
      </c>
      <c r="Q241" s="0" t="n">
        <f aca="false">IF(AND(ISNA(I241),NOT(ISNA(J241))),1,0)</f>
        <v>0</v>
      </c>
      <c r="R241" s="0" t="n">
        <f aca="false">IF(SUM(O241:Q241)&lt;&gt;1,"ERROR",1)</f>
        <v>1</v>
      </c>
    </row>
    <row r="242" customFormat="false" ht="12.8" hidden="false" customHeight="false" outlineLevel="0" collapsed="false">
      <c r="A242" s="0" t="str">
        <f aca="false">gait_events!B5253</f>
        <v>pp012</v>
      </c>
      <c r="B242" s="0" t="str">
        <f aca="false">VLOOKUP(A242,participants!A:B,2,0)</f>
        <v>M</v>
      </c>
      <c r="C242" s="0" t="n">
        <f aca="false">VLOOKUP(A242,participants!A:C,3,0)</f>
        <v>76</v>
      </c>
      <c r="D242" s="0" t="str">
        <f aca="false">VLOOKUP(A242,participants!A:F,6,0)</f>
        <v>other</v>
      </c>
      <c r="E242" s="0" t="str">
        <f aca="false">IF(LEN(SUBSTITUTE(gait_events!C5253,"_run-",""))&lt;&gt;LEN(gait_events!C5253),LEFT(RIGHT(gait_events!C5253,LEN(gait_events!C5253)-19),FIND("_run-",RIGHT(gait_events!C5253,LEN(gait_events!C5253)-19),1)-1),RIGHT(gait_events!C5253,LEN(gait_events!C5253)-19))</f>
        <v>Slow</v>
      </c>
      <c r="F242" s="0" t="str">
        <f aca="false">IF(LEN(SUBSTITUTE(gait_events!C5253,"_run-",""))&lt;&gt;LEN(gait_events!C5253),RIGHT(gait_events!C5253,LEN(gait_events!C5253)-FIND("_run-",gait_events!C5253,1)-4),"")</f>
        <v/>
      </c>
      <c r="G242" s="0" t="str">
        <f aca="false">gait_events!D5253</f>
        <v>left_shank</v>
      </c>
      <c r="H242" s="0" t="str">
        <f aca="false">gait_events!E5253</f>
        <v>IC</v>
      </c>
      <c r="I242" s="0" t="n">
        <f aca="false">IF(gait_events!F5253&lt;&gt;"",gait_events!F5253,NA())</f>
        <v>711</v>
      </c>
      <c r="J242" s="0" t="n">
        <f aca="false">IF(gait_events!G5253&lt;&gt;"",gait_events!G5253,NA())</f>
        <v>710</v>
      </c>
      <c r="K242" s="0" t="n">
        <f aca="false">I242-J242</f>
        <v>1</v>
      </c>
      <c r="L242" s="0" t="n">
        <f aca="false">K242*5</f>
        <v>5</v>
      </c>
      <c r="M242" s="0" t="n">
        <f aca="false">IF(NOT(ISNA(I242)),1,0)</f>
        <v>1</v>
      </c>
      <c r="N242" s="0" t="n">
        <f aca="false">IF(NOT(ISNA(J242)),1,0)</f>
        <v>1</v>
      </c>
      <c r="O242" s="0" t="n">
        <f aca="false">IF(AND(NOT(ISNA(I242)),NOT(ISNA(J242))),1,0)</f>
        <v>1</v>
      </c>
      <c r="P242" s="0" t="n">
        <f aca="false">IF(AND(NOT(ISNA(I242)),ISNA(J242)),1,0)</f>
        <v>0</v>
      </c>
      <c r="Q242" s="0" t="n">
        <f aca="false">IF(AND(ISNA(I242),NOT(ISNA(J242))),1,0)</f>
        <v>0</v>
      </c>
      <c r="R242" s="0" t="n">
        <f aca="false">IF(SUM(O242:Q242)&lt;&gt;1,"ERROR",1)</f>
        <v>1</v>
      </c>
    </row>
    <row r="243" customFormat="false" ht="12.8" hidden="false" customHeight="false" outlineLevel="0" collapsed="false">
      <c r="A243" s="0" t="str">
        <f aca="false">gait_events!B5254</f>
        <v>pp012</v>
      </c>
      <c r="B243" s="0" t="str">
        <f aca="false">VLOOKUP(A243,participants!A:B,2,0)</f>
        <v>M</v>
      </c>
      <c r="C243" s="0" t="n">
        <f aca="false">VLOOKUP(A243,participants!A:C,3,0)</f>
        <v>76</v>
      </c>
      <c r="D243" s="0" t="str">
        <f aca="false">VLOOKUP(A243,participants!A:F,6,0)</f>
        <v>other</v>
      </c>
      <c r="E243" s="0" t="str">
        <f aca="false">IF(LEN(SUBSTITUTE(gait_events!C5254,"_run-",""))&lt;&gt;LEN(gait_events!C5254),LEFT(RIGHT(gait_events!C5254,LEN(gait_events!C5254)-19),FIND("_run-",RIGHT(gait_events!C5254,LEN(gait_events!C5254)-19),1)-1),RIGHT(gait_events!C5254,LEN(gait_events!C5254)-19))</f>
        <v>Slow</v>
      </c>
      <c r="F243" s="0" t="str">
        <f aca="false">IF(LEN(SUBSTITUTE(gait_events!C5254,"_run-",""))&lt;&gt;LEN(gait_events!C5254),RIGHT(gait_events!C5254,LEN(gait_events!C5254)-FIND("_run-",gait_events!C5254,1)-4),"")</f>
        <v/>
      </c>
      <c r="G243" s="0" t="str">
        <f aca="false">gait_events!D5254</f>
        <v>left_shank</v>
      </c>
      <c r="H243" s="0" t="str">
        <f aca="false">gait_events!E5254</f>
        <v>IC</v>
      </c>
      <c r="I243" s="0" t="n">
        <f aca="false">IF(gait_events!F5254&lt;&gt;"",gait_events!F5254,NA())</f>
        <v>944</v>
      </c>
      <c r="J243" s="0" t="n">
        <f aca="false">IF(gait_events!G5254&lt;&gt;"",gait_events!G5254,NA())</f>
        <v>944</v>
      </c>
      <c r="K243" s="0" t="n">
        <f aca="false">I243-J243</f>
        <v>0</v>
      </c>
      <c r="L243" s="0" t="n">
        <f aca="false">K243*5</f>
        <v>0</v>
      </c>
      <c r="M243" s="0" t="n">
        <f aca="false">IF(NOT(ISNA(I243)),1,0)</f>
        <v>1</v>
      </c>
      <c r="N243" s="0" t="n">
        <f aca="false">IF(NOT(ISNA(J243)),1,0)</f>
        <v>1</v>
      </c>
      <c r="O243" s="0" t="n">
        <f aca="false">IF(AND(NOT(ISNA(I243)),NOT(ISNA(J243))),1,0)</f>
        <v>1</v>
      </c>
      <c r="P243" s="0" t="n">
        <f aca="false">IF(AND(NOT(ISNA(I243)),ISNA(J243)),1,0)</f>
        <v>0</v>
      </c>
      <c r="Q243" s="0" t="n">
        <f aca="false">IF(AND(ISNA(I243),NOT(ISNA(J243))),1,0)</f>
        <v>0</v>
      </c>
      <c r="R243" s="0" t="n">
        <f aca="false">IF(SUM(O243:Q243)&lt;&gt;1,"ERROR",1)</f>
        <v>1</v>
      </c>
    </row>
    <row r="244" customFormat="false" ht="12.8" hidden="false" customHeight="false" outlineLevel="0" collapsed="false">
      <c r="A244" s="0" t="str">
        <f aca="false">gait_events!B5255</f>
        <v>pp012</v>
      </c>
      <c r="B244" s="0" t="str">
        <f aca="false">VLOOKUP(A244,participants!A:B,2,0)</f>
        <v>M</v>
      </c>
      <c r="C244" s="0" t="n">
        <f aca="false">VLOOKUP(A244,participants!A:C,3,0)</f>
        <v>76</v>
      </c>
      <c r="D244" s="0" t="str">
        <f aca="false">VLOOKUP(A244,participants!A:F,6,0)</f>
        <v>other</v>
      </c>
      <c r="E244" s="0" t="str">
        <f aca="false">IF(LEN(SUBSTITUTE(gait_events!C5255,"_run-",""))&lt;&gt;LEN(gait_events!C5255),LEFT(RIGHT(gait_events!C5255,LEN(gait_events!C5255)-19),FIND("_run-",RIGHT(gait_events!C5255,LEN(gait_events!C5255)-19),1)-1),RIGHT(gait_events!C5255,LEN(gait_events!C5255)-19))</f>
        <v>Slow</v>
      </c>
      <c r="F244" s="0" t="str">
        <f aca="false">IF(LEN(SUBSTITUTE(gait_events!C5255,"_run-",""))&lt;&gt;LEN(gait_events!C5255),RIGHT(gait_events!C5255,LEN(gait_events!C5255)-FIND("_run-",gait_events!C5255,1)-4),"")</f>
        <v/>
      </c>
      <c r="G244" s="0" t="str">
        <f aca="false">gait_events!D5255</f>
        <v>left_shank</v>
      </c>
      <c r="H244" s="0" t="str">
        <f aca="false">gait_events!E5255</f>
        <v>IC</v>
      </c>
      <c r="I244" s="0" t="n">
        <f aca="false">IF(gait_events!F5255&lt;&gt;"",gait_events!F5255,NA())</f>
        <v>1163</v>
      </c>
      <c r="J244" s="0" t="n">
        <f aca="false">IF(gait_events!G5255&lt;&gt;"",gait_events!G5255,NA())</f>
        <v>1168</v>
      </c>
      <c r="K244" s="0" t="n">
        <f aca="false">I244-J244</f>
        <v>-5</v>
      </c>
      <c r="L244" s="0" t="n">
        <f aca="false">K244*5</f>
        <v>-25</v>
      </c>
      <c r="M244" s="0" t="n">
        <f aca="false">IF(NOT(ISNA(I244)),1,0)</f>
        <v>1</v>
      </c>
      <c r="N244" s="0" t="n">
        <f aca="false">IF(NOT(ISNA(J244)),1,0)</f>
        <v>1</v>
      </c>
      <c r="O244" s="0" t="n">
        <f aca="false">IF(AND(NOT(ISNA(I244)),NOT(ISNA(J244))),1,0)</f>
        <v>1</v>
      </c>
      <c r="P244" s="0" t="n">
        <f aca="false">IF(AND(NOT(ISNA(I244)),ISNA(J244)),1,0)</f>
        <v>0</v>
      </c>
      <c r="Q244" s="0" t="n">
        <f aca="false">IF(AND(ISNA(I244),NOT(ISNA(J244))),1,0)</f>
        <v>0</v>
      </c>
      <c r="R244" s="0" t="n">
        <f aca="false">IF(SUM(O244:Q244)&lt;&gt;1,"ERROR",1)</f>
        <v>1</v>
      </c>
    </row>
    <row r="245" customFormat="false" ht="12.8" hidden="false" customHeight="false" outlineLevel="0" collapsed="false">
      <c r="A245" s="0" t="str">
        <f aca="false">gait_events!B5256</f>
        <v>pp012</v>
      </c>
      <c r="B245" s="0" t="str">
        <f aca="false">VLOOKUP(A245,participants!A:B,2,0)</f>
        <v>M</v>
      </c>
      <c r="C245" s="0" t="n">
        <f aca="false">VLOOKUP(A245,participants!A:C,3,0)</f>
        <v>76</v>
      </c>
      <c r="D245" s="0" t="str">
        <f aca="false">VLOOKUP(A245,participants!A:F,6,0)</f>
        <v>other</v>
      </c>
      <c r="E245" s="0" t="str">
        <f aca="false">IF(LEN(SUBSTITUTE(gait_events!C5256,"_run-",""))&lt;&gt;LEN(gait_events!C5256),LEFT(RIGHT(gait_events!C5256,LEN(gait_events!C5256)-19),FIND("_run-",RIGHT(gait_events!C5256,LEN(gait_events!C5256)-19),1)-1),RIGHT(gait_events!C5256,LEN(gait_events!C5256)-19))</f>
        <v>Slow</v>
      </c>
      <c r="F245" s="0" t="str">
        <f aca="false">IF(LEN(SUBSTITUTE(gait_events!C5256,"_run-",""))&lt;&gt;LEN(gait_events!C5256),RIGHT(gait_events!C5256,LEN(gait_events!C5256)-FIND("_run-",gait_events!C5256,1)-4),"")</f>
        <v/>
      </c>
      <c r="G245" s="0" t="str">
        <f aca="false">gait_events!D5256</f>
        <v>left_shank</v>
      </c>
      <c r="H245" s="0" t="str">
        <f aca="false">gait_events!E5256</f>
        <v>IC</v>
      </c>
      <c r="I245" s="0" t="n">
        <f aca="false">IF(gait_events!F5256&lt;&gt;"",gait_events!F5256,NA())</f>
        <v>1386</v>
      </c>
      <c r="J245" s="0" t="n">
        <f aca="false">IF(gait_events!G5256&lt;&gt;"",gait_events!G5256,NA())</f>
        <v>1388</v>
      </c>
      <c r="K245" s="0" t="n">
        <f aca="false">I245-J245</f>
        <v>-2</v>
      </c>
      <c r="L245" s="0" t="n">
        <f aca="false">K245*5</f>
        <v>-10</v>
      </c>
      <c r="M245" s="0" t="n">
        <f aca="false">IF(NOT(ISNA(I245)),1,0)</f>
        <v>1</v>
      </c>
      <c r="N245" s="0" t="n">
        <f aca="false">IF(NOT(ISNA(J245)),1,0)</f>
        <v>1</v>
      </c>
      <c r="O245" s="0" t="n">
        <f aca="false">IF(AND(NOT(ISNA(I245)),NOT(ISNA(J245))),1,0)</f>
        <v>1</v>
      </c>
      <c r="P245" s="0" t="n">
        <f aca="false">IF(AND(NOT(ISNA(I245)),ISNA(J245)),1,0)</f>
        <v>0</v>
      </c>
      <c r="Q245" s="0" t="n">
        <f aca="false">IF(AND(ISNA(I245),NOT(ISNA(J245))),1,0)</f>
        <v>0</v>
      </c>
      <c r="R245" s="0" t="n">
        <f aca="false">IF(SUM(O245:Q245)&lt;&gt;1,"ERROR",1)</f>
        <v>1</v>
      </c>
    </row>
    <row r="246" customFormat="false" ht="12.8" hidden="false" customHeight="false" outlineLevel="0" collapsed="false">
      <c r="A246" s="0" t="str">
        <f aca="false">gait_events!B5257</f>
        <v>pp012</v>
      </c>
      <c r="B246" s="0" t="str">
        <f aca="false">VLOOKUP(A246,participants!A:B,2,0)</f>
        <v>M</v>
      </c>
      <c r="C246" s="0" t="n">
        <f aca="false">VLOOKUP(A246,participants!A:C,3,0)</f>
        <v>76</v>
      </c>
      <c r="D246" s="0" t="str">
        <f aca="false">VLOOKUP(A246,participants!A:F,6,0)</f>
        <v>other</v>
      </c>
      <c r="E246" s="0" t="str">
        <f aca="false">IF(LEN(SUBSTITUTE(gait_events!C5257,"_run-",""))&lt;&gt;LEN(gait_events!C5257),LEFT(RIGHT(gait_events!C5257,LEN(gait_events!C5257)-19),FIND("_run-",RIGHT(gait_events!C5257,LEN(gait_events!C5257)-19),1)-1),RIGHT(gait_events!C5257,LEN(gait_events!C5257)-19))</f>
        <v>Slow</v>
      </c>
      <c r="F246" s="0" t="str">
        <f aca="false">IF(LEN(SUBSTITUTE(gait_events!C5257,"_run-",""))&lt;&gt;LEN(gait_events!C5257),RIGHT(gait_events!C5257,LEN(gait_events!C5257)-FIND("_run-",gait_events!C5257,1)-4),"")</f>
        <v/>
      </c>
      <c r="G246" s="0" t="str">
        <f aca="false">gait_events!D5257</f>
        <v>left_shank</v>
      </c>
      <c r="H246" s="0" t="str">
        <f aca="false">gait_events!E5257</f>
        <v>IC</v>
      </c>
      <c r="I246" s="0" t="n">
        <f aca="false">IF(gait_events!F5257&lt;&gt;"",gait_events!F5257,NA())</f>
        <v>1599</v>
      </c>
      <c r="J246" s="0" t="n">
        <f aca="false">IF(gait_events!G5257&lt;&gt;"",gait_events!G5257,NA())</f>
        <v>1601</v>
      </c>
      <c r="K246" s="0" t="n">
        <f aca="false">I246-J246</f>
        <v>-2</v>
      </c>
      <c r="L246" s="0" t="n">
        <f aca="false">K246*5</f>
        <v>-10</v>
      </c>
      <c r="M246" s="0" t="n">
        <f aca="false">IF(NOT(ISNA(I246)),1,0)</f>
        <v>1</v>
      </c>
      <c r="N246" s="0" t="n">
        <f aca="false">IF(NOT(ISNA(J246)),1,0)</f>
        <v>1</v>
      </c>
      <c r="O246" s="0" t="n">
        <f aca="false">IF(AND(NOT(ISNA(I246)),NOT(ISNA(J246))),1,0)</f>
        <v>1</v>
      </c>
      <c r="P246" s="0" t="n">
        <f aca="false">IF(AND(NOT(ISNA(I246)),ISNA(J246)),1,0)</f>
        <v>0</v>
      </c>
      <c r="Q246" s="0" t="n">
        <f aca="false">IF(AND(ISNA(I246),NOT(ISNA(J246))),1,0)</f>
        <v>0</v>
      </c>
      <c r="R246" s="0" t="n">
        <f aca="false">IF(SUM(O246:Q246)&lt;&gt;1,"ERROR",1)</f>
        <v>1</v>
      </c>
    </row>
    <row r="247" customFormat="false" ht="12.8" hidden="false" customHeight="false" outlineLevel="0" collapsed="false">
      <c r="A247" s="0" t="str">
        <f aca="false">gait_events!B5258</f>
        <v>pp012</v>
      </c>
      <c r="B247" s="0" t="str">
        <f aca="false">VLOOKUP(A247,participants!A:B,2,0)</f>
        <v>M</v>
      </c>
      <c r="C247" s="0" t="n">
        <f aca="false">VLOOKUP(A247,participants!A:C,3,0)</f>
        <v>76</v>
      </c>
      <c r="D247" s="0" t="str">
        <f aca="false">VLOOKUP(A247,participants!A:F,6,0)</f>
        <v>other</v>
      </c>
      <c r="E247" s="0" t="str">
        <f aca="false">IF(LEN(SUBSTITUTE(gait_events!C5258,"_run-",""))&lt;&gt;LEN(gait_events!C5258),LEFT(RIGHT(gait_events!C5258,LEN(gait_events!C5258)-19),FIND("_run-",RIGHT(gait_events!C5258,LEN(gait_events!C5258)-19),1)-1),RIGHT(gait_events!C5258,LEN(gait_events!C5258)-19))</f>
        <v>Slow</v>
      </c>
      <c r="F247" s="0" t="str">
        <f aca="false">IF(LEN(SUBSTITUTE(gait_events!C5258,"_run-",""))&lt;&gt;LEN(gait_events!C5258),RIGHT(gait_events!C5258,LEN(gait_events!C5258)-FIND("_run-",gait_events!C5258,1)-4),"")</f>
        <v/>
      </c>
      <c r="G247" s="0" t="str">
        <f aca="false">gait_events!D5258</f>
        <v>left_shank</v>
      </c>
      <c r="H247" s="0" t="str">
        <f aca="false">gait_events!E5258</f>
        <v>IC</v>
      </c>
      <c r="I247" s="0" t="n">
        <f aca="false">IF(gait_events!F5258&lt;&gt;"",gait_events!F5258,NA())</f>
        <v>1814</v>
      </c>
      <c r="J247" s="0" t="n">
        <f aca="false">IF(gait_events!G5258&lt;&gt;"",gait_events!G5258,NA())</f>
        <v>1822</v>
      </c>
      <c r="K247" s="0" t="n">
        <f aca="false">I247-J247</f>
        <v>-8</v>
      </c>
      <c r="L247" s="0" t="n">
        <f aca="false">K247*5</f>
        <v>-40</v>
      </c>
      <c r="M247" s="0" t="n">
        <f aca="false">IF(NOT(ISNA(I247)),1,0)</f>
        <v>1</v>
      </c>
      <c r="N247" s="0" t="n">
        <f aca="false">IF(NOT(ISNA(J247)),1,0)</f>
        <v>1</v>
      </c>
      <c r="O247" s="0" t="n">
        <f aca="false">IF(AND(NOT(ISNA(I247)),NOT(ISNA(J247))),1,0)</f>
        <v>1</v>
      </c>
      <c r="P247" s="0" t="n">
        <f aca="false">IF(AND(NOT(ISNA(I247)),ISNA(J247)),1,0)</f>
        <v>0</v>
      </c>
      <c r="Q247" s="0" t="n">
        <f aca="false">IF(AND(ISNA(I247),NOT(ISNA(J247))),1,0)</f>
        <v>0</v>
      </c>
      <c r="R247" s="0" t="n">
        <f aca="false">IF(SUM(O247:Q247)&lt;&gt;1,"ERROR",1)</f>
        <v>1</v>
      </c>
    </row>
    <row r="248" customFormat="false" ht="12.8" hidden="false" customHeight="false" outlineLevel="0" collapsed="false">
      <c r="A248" s="0" t="str">
        <f aca="false">gait_events!B5259</f>
        <v>pp012</v>
      </c>
      <c r="B248" s="0" t="str">
        <f aca="false">VLOOKUP(A248,participants!A:B,2,0)</f>
        <v>M</v>
      </c>
      <c r="C248" s="0" t="n">
        <f aca="false">VLOOKUP(A248,participants!A:C,3,0)</f>
        <v>76</v>
      </c>
      <c r="D248" s="0" t="str">
        <f aca="false">VLOOKUP(A248,participants!A:F,6,0)</f>
        <v>other</v>
      </c>
      <c r="E248" s="0" t="str">
        <f aca="false">IF(LEN(SUBSTITUTE(gait_events!C5259,"_run-",""))&lt;&gt;LEN(gait_events!C5259),LEFT(RIGHT(gait_events!C5259,LEN(gait_events!C5259)-19),FIND("_run-",RIGHT(gait_events!C5259,LEN(gait_events!C5259)-19),1)-1),RIGHT(gait_events!C5259,LEN(gait_events!C5259)-19))</f>
        <v>Slow</v>
      </c>
      <c r="F248" s="0" t="str">
        <f aca="false">IF(LEN(SUBSTITUTE(gait_events!C5259,"_run-",""))&lt;&gt;LEN(gait_events!C5259),RIGHT(gait_events!C5259,LEN(gait_events!C5259)-FIND("_run-",gait_events!C5259,1)-4),"")</f>
        <v/>
      </c>
      <c r="G248" s="0" t="str">
        <f aca="false">gait_events!D5259</f>
        <v>left_shank</v>
      </c>
      <c r="H248" s="0" t="str">
        <f aca="false">gait_events!E5259</f>
        <v>IC</v>
      </c>
      <c r="I248" s="0" t="n">
        <f aca="false">IF(gait_events!F5259&lt;&gt;"",gait_events!F5259,NA())</f>
        <v>2029</v>
      </c>
      <c r="J248" s="0" t="n">
        <f aca="false">IF(gait_events!G5259&lt;&gt;"",gait_events!G5259,NA())</f>
        <v>2039</v>
      </c>
      <c r="K248" s="0" t="n">
        <f aca="false">I248-J248</f>
        <v>-10</v>
      </c>
      <c r="L248" s="0" t="n">
        <f aca="false">K248*5</f>
        <v>-50</v>
      </c>
      <c r="M248" s="0" t="n">
        <f aca="false">IF(NOT(ISNA(I248)),1,0)</f>
        <v>1</v>
      </c>
      <c r="N248" s="0" t="n">
        <f aca="false">IF(NOT(ISNA(J248)),1,0)</f>
        <v>1</v>
      </c>
      <c r="O248" s="0" t="n">
        <f aca="false">IF(AND(NOT(ISNA(I248)),NOT(ISNA(J248))),1,0)</f>
        <v>1</v>
      </c>
      <c r="P248" s="0" t="n">
        <f aca="false">IF(AND(NOT(ISNA(I248)),ISNA(J248)),1,0)</f>
        <v>0</v>
      </c>
      <c r="Q248" s="0" t="n">
        <f aca="false">IF(AND(ISNA(I248),NOT(ISNA(J248))),1,0)</f>
        <v>0</v>
      </c>
      <c r="R248" s="0" t="n">
        <f aca="false">IF(SUM(O248:Q248)&lt;&gt;1,"ERROR",1)</f>
        <v>1</v>
      </c>
    </row>
    <row r="249" customFormat="false" ht="12.8" hidden="false" customHeight="false" outlineLevel="0" collapsed="false">
      <c r="A249" s="0" t="str">
        <f aca="false">gait_events!B5260</f>
        <v>pp012</v>
      </c>
      <c r="B249" s="0" t="str">
        <f aca="false">VLOOKUP(A249,participants!A:B,2,0)</f>
        <v>M</v>
      </c>
      <c r="C249" s="0" t="n">
        <f aca="false">VLOOKUP(A249,participants!A:C,3,0)</f>
        <v>76</v>
      </c>
      <c r="D249" s="0" t="str">
        <f aca="false">VLOOKUP(A249,participants!A:F,6,0)</f>
        <v>other</v>
      </c>
      <c r="E249" s="0" t="str">
        <f aca="false">IF(LEN(SUBSTITUTE(gait_events!C5260,"_run-",""))&lt;&gt;LEN(gait_events!C5260),LEFT(RIGHT(gait_events!C5260,LEN(gait_events!C5260)-19),FIND("_run-",RIGHT(gait_events!C5260,LEN(gait_events!C5260)-19),1)-1),RIGHT(gait_events!C5260,LEN(gait_events!C5260)-19))</f>
        <v>Slow</v>
      </c>
      <c r="F249" s="0" t="str">
        <f aca="false">IF(LEN(SUBSTITUTE(gait_events!C5260,"_run-",""))&lt;&gt;LEN(gait_events!C5260),RIGHT(gait_events!C5260,LEN(gait_events!C5260)-FIND("_run-",gait_events!C5260,1)-4),"")</f>
        <v/>
      </c>
      <c r="G249" s="0" t="str">
        <f aca="false">gait_events!D5260</f>
        <v>left_shank</v>
      </c>
      <c r="H249" s="0" t="str">
        <f aca="false">gait_events!E5260</f>
        <v>IC</v>
      </c>
      <c r="I249" s="0" t="n">
        <f aca="false">IF(gait_events!F5260&lt;&gt;"",gait_events!F5260,NA())</f>
        <v>2260</v>
      </c>
      <c r="J249" s="0" t="n">
        <f aca="false">IF(gait_events!G5260&lt;&gt;"",gait_events!G5260,NA())</f>
        <v>2257</v>
      </c>
      <c r="K249" s="0" t="n">
        <f aca="false">I249-J249</f>
        <v>3</v>
      </c>
      <c r="L249" s="0" t="n">
        <f aca="false">K249*5</f>
        <v>15</v>
      </c>
      <c r="M249" s="0" t="n">
        <f aca="false">IF(NOT(ISNA(I249)),1,0)</f>
        <v>1</v>
      </c>
      <c r="N249" s="0" t="n">
        <f aca="false">IF(NOT(ISNA(J249)),1,0)</f>
        <v>1</v>
      </c>
      <c r="O249" s="0" t="n">
        <f aca="false">IF(AND(NOT(ISNA(I249)),NOT(ISNA(J249))),1,0)</f>
        <v>1</v>
      </c>
      <c r="P249" s="0" t="n">
        <f aca="false">IF(AND(NOT(ISNA(I249)),ISNA(J249)),1,0)</f>
        <v>0</v>
      </c>
      <c r="Q249" s="0" t="n">
        <f aca="false">IF(AND(ISNA(I249),NOT(ISNA(J249))),1,0)</f>
        <v>0</v>
      </c>
      <c r="R249" s="0" t="n">
        <f aca="false">IF(SUM(O249:Q249)&lt;&gt;1,"ERROR",1)</f>
        <v>1</v>
      </c>
    </row>
    <row r="250" customFormat="false" ht="12.8" hidden="false" customHeight="false" outlineLevel="0" collapsed="false">
      <c r="A250" s="0" t="str">
        <f aca="false">gait_events!B5261</f>
        <v>pp012</v>
      </c>
      <c r="B250" s="0" t="str">
        <f aca="false">VLOOKUP(A250,participants!A:B,2,0)</f>
        <v>M</v>
      </c>
      <c r="C250" s="0" t="n">
        <f aca="false">VLOOKUP(A250,participants!A:C,3,0)</f>
        <v>76</v>
      </c>
      <c r="D250" s="0" t="str">
        <f aca="false">VLOOKUP(A250,participants!A:F,6,0)</f>
        <v>other</v>
      </c>
      <c r="E250" s="0" t="str">
        <f aca="false">IF(LEN(SUBSTITUTE(gait_events!C5261,"_run-",""))&lt;&gt;LEN(gait_events!C5261),LEFT(RIGHT(gait_events!C5261,LEN(gait_events!C5261)-19),FIND("_run-",RIGHT(gait_events!C5261,LEN(gait_events!C5261)-19),1)-1),RIGHT(gait_events!C5261,LEN(gait_events!C5261)-19))</f>
        <v>Slow</v>
      </c>
      <c r="F250" s="0" t="str">
        <f aca="false">IF(LEN(SUBSTITUTE(gait_events!C5261,"_run-",""))&lt;&gt;LEN(gait_events!C5261),RIGHT(gait_events!C5261,LEN(gait_events!C5261)-FIND("_run-",gait_events!C5261,1)-4),"")</f>
        <v/>
      </c>
      <c r="G250" s="0" t="str">
        <f aca="false">gait_events!D5261</f>
        <v>left_shank</v>
      </c>
      <c r="H250" s="0" t="str">
        <f aca="false">gait_events!E5261</f>
        <v>FC</v>
      </c>
      <c r="I250" s="0" t="n">
        <f aca="false">IF(gait_events!F5261&lt;&gt;"",gait_events!F5261,NA())</f>
        <v>178</v>
      </c>
      <c r="J250" s="0" t="n">
        <f aca="false">IF(gait_events!G5261&lt;&gt;"",gait_events!G5261,NA())</f>
        <v>183</v>
      </c>
      <c r="K250" s="0" t="n">
        <f aca="false">I250-J250</f>
        <v>-5</v>
      </c>
      <c r="L250" s="0" t="n">
        <f aca="false">K250*5</f>
        <v>-25</v>
      </c>
      <c r="M250" s="0" t="n">
        <f aca="false">IF(NOT(ISNA(I250)),1,0)</f>
        <v>1</v>
      </c>
      <c r="N250" s="0" t="n">
        <f aca="false">IF(NOT(ISNA(J250)),1,0)</f>
        <v>1</v>
      </c>
      <c r="O250" s="0" t="n">
        <f aca="false">IF(AND(NOT(ISNA(I250)),NOT(ISNA(J250))),1,0)</f>
        <v>1</v>
      </c>
      <c r="P250" s="0" t="n">
        <f aca="false">IF(AND(NOT(ISNA(I250)),ISNA(J250)),1,0)</f>
        <v>0</v>
      </c>
      <c r="Q250" s="0" t="n">
        <f aca="false">IF(AND(ISNA(I250),NOT(ISNA(J250))),1,0)</f>
        <v>0</v>
      </c>
      <c r="R250" s="0" t="n">
        <f aca="false">IF(SUM(O250:Q250)&lt;&gt;1,"ERROR",1)</f>
        <v>1</v>
      </c>
    </row>
    <row r="251" customFormat="false" ht="12.8" hidden="false" customHeight="false" outlineLevel="0" collapsed="false">
      <c r="A251" s="0" t="str">
        <f aca="false">gait_events!B5262</f>
        <v>pp012</v>
      </c>
      <c r="B251" s="0" t="str">
        <f aca="false">VLOOKUP(A251,participants!A:B,2,0)</f>
        <v>M</v>
      </c>
      <c r="C251" s="0" t="n">
        <f aca="false">VLOOKUP(A251,participants!A:C,3,0)</f>
        <v>76</v>
      </c>
      <c r="D251" s="0" t="str">
        <f aca="false">VLOOKUP(A251,participants!A:F,6,0)</f>
        <v>other</v>
      </c>
      <c r="E251" s="0" t="str">
        <f aca="false">IF(LEN(SUBSTITUTE(gait_events!C5262,"_run-",""))&lt;&gt;LEN(gait_events!C5262),LEFT(RIGHT(gait_events!C5262,LEN(gait_events!C5262)-19),FIND("_run-",RIGHT(gait_events!C5262,LEN(gait_events!C5262)-19),1)-1),RIGHT(gait_events!C5262,LEN(gait_events!C5262)-19))</f>
        <v>Slow</v>
      </c>
      <c r="F251" s="0" t="str">
        <f aca="false">IF(LEN(SUBSTITUTE(gait_events!C5262,"_run-",""))&lt;&gt;LEN(gait_events!C5262),RIGHT(gait_events!C5262,LEN(gait_events!C5262)-FIND("_run-",gait_events!C5262,1)-4),"")</f>
        <v/>
      </c>
      <c r="G251" s="0" t="str">
        <f aca="false">gait_events!D5262</f>
        <v>left_shank</v>
      </c>
      <c r="H251" s="0" t="str">
        <f aca="false">gait_events!E5262</f>
        <v>FC</v>
      </c>
      <c r="I251" s="0" t="n">
        <f aca="false">IF(gait_events!F5262&lt;&gt;"",gait_events!F5262,NA())</f>
        <v>417</v>
      </c>
      <c r="J251" s="0" t="n">
        <f aca="false">IF(gait_events!G5262&lt;&gt;"",gait_events!G5262,NA())</f>
        <v>422</v>
      </c>
      <c r="K251" s="0" t="n">
        <f aca="false">I251-J251</f>
        <v>-5</v>
      </c>
      <c r="L251" s="0" t="n">
        <f aca="false">K251*5</f>
        <v>-25</v>
      </c>
      <c r="M251" s="0" t="n">
        <f aca="false">IF(NOT(ISNA(I251)),1,0)</f>
        <v>1</v>
      </c>
      <c r="N251" s="0" t="n">
        <f aca="false">IF(NOT(ISNA(J251)),1,0)</f>
        <v>1</v>
      </c>
      <c r="O251" s="0" t="n">
        <f aca="false">IF(AND(NOT(ISNA(I251)),NOT(ISNA(J251))),1,0)</f>
        <v>1</v>
      </c>
      <c r="P251" s="0" t="n">
        <f aca="false">IF(AND(NOT(ISNA(I251)),ISNA(J251)),1,0)</f>
        <v>0</v>
      </c>
      <c r="Q251" s="0" t="n">
        <f aca="false">IF(AND(ISNA(I251),NOT(ISNA(J251))),1,0)</f>
        <v>0</v>
      </c>
      <c r="R251" s="0" t="n">
        <f aca="false">IF(SUM(O251:Q251)&lt;&gt;1,"ERROR",1)</f>
        <v>1</v>
      </c>
    </row>
    <row r="252" customFormat="false" ht="12.8" hidden="false" customHeight="false" outlineLevel="0" collapsed="false">
      <c r="A252" s="0" t="str">
        <f aca="false">gait_events!B5263</f>
        <v>pp012</v>
      </c>
      <c r="B252" s="0" t="str">
        <f aca="false">VLOOKUP(A252,participants!A:B,2,0)</f>
        <v>M</v>
      </c>
      <c r="C252" s="0" t="n">
        <f aca="false">VLOOKUP(A252,participants!A:C,3,0)</f>
        <v>76</v>
      </c>
      <c r="D252" s="0" t="str">
        <f aca="false">VLOOKUP(A252,participants!A:F,6,0)</f>
        <v>other</v>
      </c>
      <c r="E252" s="0" t="str">
        <f aca="false">IF(LEN(SUBSTITUTE(gait_events!C5263,"_run-",""))&lt;&gt;LEN(gait_events!C5263),LEFT(RIGHT(gait_events!C5263,LEN(gait_events!C5263)-19),FIND("_run-",RIGHT(gait_events!C5263,LEN(gait_events!C5263)-19),1)-1),RIGHT(gait_events!C5263,LEN(gait_events!C5263)-19))</f>
        <v>Slow</v>
      </c>
      <c r="F252" s="0" t="str">
        <f aca="false">IF(LEN(SUBSTITUTE(gait_events!C5263,"_run-",""))&lt;&gt;LEN(gait_events!C5263),RIGHT(gait_events!C5263,LEN(gait_events!C5263)-FIND("_run-",gait_events!C5263,1)-4),"")</f>
        <v/>
      </c>
      <c r="G252" s="0" t="str">
        <f aca="false">gait_events!D5263</f>
        <v>left_shank</v>
      </c>
      <c r="H252" s="0" t="str">
        <f aca="false">gait_events!E5263</f>
        <v>FC</v>
      </c>
      <c r="I252" s="0" t="n">
        <f aca="false">IF(gait_events!F5263&lt;&gt;"",gait_events!F5263,NA())</f>
        <v>656</v>
      </c>
      <c r="J252" s="0" t="n">
        <f aca="false">IF(gait_events!G5263&lt;&gt;"",gait_events!G5263,NA())</f>
        <v>656</v>
      </c>
      <c r="K252" s="0" t="n">
        <f aca="false">I252-J252</f>
        <v>0</v>
      </c>
      <c r="L252" s="0" t="n">
        <f aca="false">K252*5</f>
        <v>0</v>
      </c>
      <c r="M252" s="0" t="n">
        <f aca="false">IF(NOT(ISNA(I252)),1,0)</f>
        <v>1</v>
      </c>
      <c r="N252" s="0" t="n">
        <f aca="false">IF(NOT(ISNA(J252)),1,0)</f>
        <v>1</v>
      </c>
      <c r="O252" s="0" t="n">
        <f aca="false">IF(AND(NOT(ISNA(I252)),NOT(ISNA(J252))),1,0)</f>
        <v>1</v>
      </c>
      <c r="P252" s="0" t="n">
        <f aca="false">IF(AND(NOT(ISNA(I252)),ISNA(J252)),1,0)</f>
        <v>0</v>
      </c>
      <c r="Q252" s="0" t="n">
        <f aca="false">IF(AND(ISNA(I252),NOT(ISNA(J252))),1,0)</f>
        <v>0</v>
      </c>
      <c r="R252" s="0" t="n">
        <f aca="false">IF(SUM(O252:Q252)&lt;&gt;1,"ERROR",1)</f>
        <v>1</v>
      </c>
    </row>
    <row r="253" customFormat="false" ht="12.8" hidden="false" customHeight="false" outlineLevel="0" collapsed="false">
      <c r="A253" s="0" t="str">
        <f aca="false">gait_events!B5264</f>
        <v>pp012</v>
      </c>
      <c r="B253" s="0" t="str">
        <f aca="false">VLOOKUP(A253,participants!A:B,2,0)</f>
        <v>M</v>
      </c>
      <c r="C253" s="0" t="n">
        <f aca="false">VLOOKUP(A253,participants!A:C,3,0)</f>
        <v>76</v>
      </c>
      <c r="D253" s="0" t="str">
        <f aca="false">VLOOKUP(A253,participants!A:F,6,0)</f>
        <v>other</v>
      </c>
      <c r="E253" s="0" t="str">
        <f aca="false">IF(LEN(SUBSTITUTE(gait_events!C5264,"_run-",""))&lt;&gt;LEN(gait_events!C5264),LEFT(RIGHT(gait_events!C5264,LEN(gait_events!C5264)-19),FIND("_run-",RIGHT(gait_events!C5264,LEN(gait_events!C5264)-19),1)-1),RIGHT(gait_events!C5264,LEN(gait_events!C5264)-19))</f>
        <v>Slow</v>
      </c>
      <c r="F253" s="0" t="str">
        <f aca="false">IF(LEN(SUBSTITUTE(gait_events!C5264,"_run-",""))&lt;&gt;LEN(gait_events!C5264),RIGHT(gait_events!C5264,LEN(gait_events!C5264)-FIND("_run-",gait_events!C5264,1)-4),"")</f>
        <v/>
      </c>
      <c r="G253" s="0" t="str">
        <f aca="false">gait_events!D5264</f>
        <v>left_shank</v>
      </c>
      <c r="H253" s="0" t="str">
        <f aca="false">gait_events!E5264</f>
        <v>FC</v>
      </c>
      <c r="I253" s="0" t="n">
        <f aca="false">IF(gait_events!F5264&lt;&gt;"",gait_events!F5264,NA())</f>
        <v>878</v>
      </c>
      <c r="J253" s="0" t="n">
        <f aca="false">IF(gait_events!G5264&lt;&gt;"",gait_events!G5264,NA())</f>
        <v>880</v>
      </c>
      <c r="K253" s="0" t="n">
        <f aca="false">I253-J253</f>
        <v>-2</v>
      </c>
      <c r="L253" s="0" t="n">
        <f aca="false">K253*5</f>
        <v>-10</v>
      </c>
      <c r="M253" s="0" t="n">
        <f aca="false">IF(NOT(ISNA(I253)),1,0)</f>
        <v>1</v>
      </c>
      <c r="N253" s="0" t="n">
        <f aca="false">IF(NOT(ISNA(J253)),1,0)</f>
        <v>1</v>
      </c>
      <c r="O253" s="0" t="n">
        <f aca="false">IF(AND(NOT(ISNA(I253)),NOT(ISNA(J253))),1,0)</f>
        <v>1</v>
      </c>
      <c r="P253" s="0" t="n">
        <f aca="false">IF(AND(NOT(ISNA(I253)),ISNA(J253)),1,0)</f>
        <v>0</v>
      </c>
      <c r="Q253" s="0" t="n">
        <f aca="false">IF(AND(ISNA(I253),NOT(ISNA(J253))),1,0)</f>
        <v>0</v>
      </c>
      <c r="R253" s="0" t="n">
        <f aca="false">IF(SUM(O253:Q253)&lt;&gt;1,"ERROR",1)</f>
        <v>1</v>
      </c>
    </row>
    <row r="254" customFormat="false" ht="12.8" hidden="false" customHeight="false" outlineLevel="0" collapsed="false">
      <c r="A254" s="0" t="str">
        <f aca="false">gait_events!B5265</f>
        <v>pp012</v>
      </c>
      <c r="B254" s="0" t="str">
        <f aca="false">VLOOKUP(A254,participants!A:B,2,0)</f>
        <v>M</v>
      </c>
      <c r="C254" s="0" t="n">
        <f aca="false">VLOOKUP(A254,participants!A:C,3,0)</f>
        <v>76</v>
      </c>
      <c r="D254" s="0" t="str">
        <f aca="false">VLOOKUP(A254,participants!A:F,6,0)</f>
        <v>other</v>
      </c>
      <c r="E254" s="0" t="str">
        <f aca="false">IF(LEN(SUBSTITUTE(gait_events!C5265,"_run-",""))&lt;&gt;LEN(gait_events!C5265),LEFT(RIGHT(gait_events!C5265,LEN(gait_events!C5265)-19),FIND("_run-",RIGHT(gait_events!C5265,LEN(gait_events!C5265)-19),1)-1),RIGHT(gait_events!C5265,LEN(gait_events!C5265)-19))</f>
        <v>Slow</v>
      </c>
      <c r="F254" s="0" t="str">
        <f aca="false">IF(LEN(SUBSTITUTE(gait_events!C5265,"_run-",""))&lt;&gt;LEN(gait_events!C5265),RIGHT(gait_events!C5265,LEN(gait_events!C5265)-FIND("_run-",gait_events!C5265,1)-4),"")</f>
        <v/>
      </c>
      <c r="G254" s="0" t="str">
        <f aca="false">gait_events!D5265</f>
        <v>left_shank</v>
      </c>
      <c r="H254" s="0" t="str">
        <f aca="false">gait_events!E5265</f>
        <v>FC</v>
      </c>
      <c r="I254" s="0" t="n">
        <f aca="false">IF(gait_events!F5265&lt;&gt;"",gait_events!F5265,NA())</f>
        <v>1093</v>
      </c>
      <c r="J254" s="0" t="n">
        <f aca="false">IF(gait_events!G5265&lt;&gt;"",gait_events!G5265,NA())</f>
        <v>1095</v>
      </c>
      <c r="K254" s="0" t="n">
        <f aca="false">I254-J254</f>
        <v>-2</v>
      </c>
      <c r="L254" s="0" t="n">
        <f aca="false">K254*5</f>
        <v>-10</v>
      </c>
      <c r="M254" s="0" t="n">
        <f aca="false">IF(NOT(ISNA(I254)),1,0)</f>
        <v>1</v>
      </c>
      <c r="N254" s="0" t="n">
        <f aca="false">IF(NOT(ISNA(J254)),1,0)</f>
        <v>1</v>
      </c>
      <c r="O254" s="0" t="n">
        <f aca="false">IF(AND(NOT(ISNA(I254)),NOT(ISNA(J254))),1,0)</f>
        <v>1</v>
      </c>
      <c r="P254" s="0" t="n">
        <f aca="false">IF(AND(NOT(ISNA(I254)),ISNA(J254)),1,0)</f>
        <v>0</v>
      </c>
      <c r="Q254" s="0" t="n">
        <f aca="false">IF(AND(ISNA(I254),NOT(ISNA(J254))),1,0)</f>
        <v>0</v>
      </c>
      <c r="R254" s="0" t="n">
        <f aca="false">IF(SUM(O254:Q254)&lt;&gt;1,"ERROR",1)</f>
        <v>1</v>
      </c>
    </row>
    <row r="255" customFormat="false" ht="12.8" hidden="false" customHeight="false" outlineLevel="0" collapsed="false">
      <c r="A255" s="0" t="str">
        <f aca="false">gait_events!B5266</f>
        <v>pp012</v>
      </c>
      <c r="B255" s="0" t="str">
        <f aca="false">VLOOKUP(A255,participants!A:B,2,0)</f>
        <v>M</v>
      </c>
      <c r="C255" s="0" t="n">
        <f aca="false">VLOOKUP(A255,participants!A:C,3,0)</f>
        <v>76</v>
      </c>
      <c r="D255" s="0" t="str">
        <f aca="false">VLOOKUP(A255,participants!A:F,6,0)</f>
        <v>other</v>
      </c>
      <c r="E255" s="0" t="str">
        <f aca="false">IF(LEN(SUBSTITUTE(gait_events!C5266,"_run-",""))&lt;&gt;LEN(gait_events!C5266),LEFT(RIGHT(gait_events!C5266,LEN(gait_events!C5266)-19),FIND("_run-",RIGHT(gait_events!C5266,LEN(gait_events!C5266)-19),1)-1),RIGHT(gait_events!C5266,LEN(gait_events!C5266)-19))</f>
        <v>Slow</v>
      </c>
      <c r="F255" s="0" t="str">
        <f aca="false">IF(LEN(SUBSTITUTE(gait_events!C5266,"_run-",""))&lt;&gt;LEN(gait_events!C5266),RIGHT(gait_events!C5266,LEN(gait_events!C5266)-FIND("_run-",gait_events!C5266,1)-4),"")</f>
        <v/>
      </c>
      <c r="G255" s="0" t="str">
        <f aca="false">gait_events!D5266</f>
        <v>left_shank</v>
      </c>
      <c r="H255" s="0" t="str">
        <f aca="false">gait_events!E5266</f>
        <v>FC</v>
      </c>
      <c r="I255" s="0" t="n">
        <f aca="false">IF(gait_events!F5266&lt;&gt;"",gait_events!F5266,NA())</f>
        <v>1329</v>
      </c>
      <c r="J255" s="0" t="n">
        <f aca="false">IF(gait_events!G5266&lt;&gt;"",gait_events!G5266,NA())</f>
        <v>1336</v>
      </c>
      <c r="K255" s="0" t="n">
        <f aca="false">I255-J255</f>
        <v>-7</v>
      </c>
      <c r="L255" s="0" t="n">
        <f aca="false">K255*5</f>
        <v>-35</v>
      </c>
      <c r="M255" s="0" t="n">
        <f aca="false">IF(NOT(ISNA(I255)),1,0)</f>
        <v>1</v>
      </c>
      <c r="N255" s="0" t="n">
        <f aca="false">IF(NOT(ISNA(J255)),1,0)</f>
        <v>1</v>
      </c>
      <c r="O255" s="0" t="n">
        <f aca="false">IF(AND(NOT(ISNA(I255)),NOT(ISNA(J255))),1,0)</f>
        <v>1</v>
      </c>
      <c r="P255" s="0" t="n">
        <f aca="false">IF(AND(NOT(ISNA(I255)),ISNA(J255)),1,0)</f>
        <v>0</v>
      </c>
      <c r="Q255" s="0" t="n">
        <f aca="false">IF(AND(ISNA(I255),NOT(ISNA(J255))),1,0)</f>
        <v>0</v>
      </c>
      <c r="R255" s="0" t="n">
        <f aca="false">IF(SUM(O255:Q255)&lt;&gt;1,"ERROR",1)</f>
        <v>1</v>
      </c>
    </row>
    <row r="256" customFormat="false" ht="12.8" hidden="false" customHeight="false" outlineLevel="0" collapsed="false">
      <c r="A256" s="0" t="str">
        <f aca="false">gait_events!B5267</f>
        <v>pp012</v>
      </c>
      <c r="B256" s="0" t="str">
        <f aca="false">VLOOKUP(A256,participants!A:B,2,0)</f>
        <v>M</v>
      </c>
      <c r="C256" s="0" t="n">
        <f aca="false">VLOOKUP(A256,participants!A:C,3,0)</f>
        <v>76</v>
      </c>
      <c r="D256" s="0" t="str">
        <f aca="false">VLOOKUP(A256,participants!A:F,6,0)</f>
        <v>other</v>
      </c>
      <c r="E256" s="0" t="str">
        <f aca="false">IF(LEN(SUBSTITUTE(gait_events!C5267,"_run-",""))&lt;&gt;LEN(gait_events!C5267),LEFT(RIGHT(gait_events!C5267,LEN(gait_events!C5267)-19),FIND("_run-",RIGHT(gait_events!C5267,LEN(gait_events!C5267)-19),1)-1),RIGHT(gait_events!C5267,LEN(gait_events!C5267)-19))</f>
        <v>Slow</v>
      </c>
      <c r="F256" s="0" t="str">
        <f aca="false">IF(LEN(SUBSTITUTE(gait_events!C5267,"_run-",""))&lt;&gt;LEN(gait_events!C5267),RIGHT(gait_events!C5267,LEN(gait_events!C5267)-FIND("_run-",gait_events!C5267,1)-4),"")</f>
        <v/>
      </c>
      <c r="G256" s="0" t="str">
        <f aca="false">gait_events!D5267</f>
        <v>left_shank</v>
      </c>
      <c r="H256" s="0" t="str">
        <f aca="false">gait_events!E5267</f>
        <v>FC</v>
      </c>
      <c r="I256" s="0" t="n">
        <f aca="false">IF(gait_events!F5267&lt;&gt;"",gait_events!F5267,NA())</f>
        <v>1536</v>
      </c>
      <c r="J256" s="0" t="n">
        <f aca="false">IF(gait_events!G5267&lt;&gt;"",gait_events!G5267,NA())</f>
        <v>1539</v>
      </c>
      <c r="K256" s="0" t="n">
        <f aca="false">I256-J256</f>
        <v>-3</v>
      </c>
      <c r="L256" s="0" t="n">
        <f aca="false">K256*5</f>
        <v>-15</v>
      </c>
      <c r="M256" s="0" t="n">
        <f aca="false">IF(NOT(ISNA(I256)),1,0)</f>
        <v>1</v>
      </c>
      <c r="N256" s="0" t="n">
        <f aca="false">IF(NOT(ISNA(J256)),1,0)</f>
        <v>1</v>
      </c>
      <c r="O256" s="0" t="n">
        <f aca="false">IF(AND(NOT(ISNA(I256)),NOT(ISNA(J256))),1,0)</f>
        <v>1</v>
      </c>
      <c r="P256" s="0" t="n">
        <f aca="false">IF(AND(NOT(ISNA(I256)),ISNA(J256)),1,0)</f>
        <v>0</v>
      </c>
      <c r="Q256" s="0" t="n">
        <f aca="false">IF(AND(ISNA(I256),NOT(ISNA(J256))),1,0)</f>
        <v>0</v>
      </c>
      <c r="R256" s="0" t="n">
        <f aca="false">IF(SUM(O256:Q256)&lt;&gt;1,"ERROR",1)</f>
        <v>1</v>
      </c>
    </row>
    <row r="257" customFormat="false" ht="12.8" hidden="false" customHeight="false" outlineLevel="0" collapsed="false">
      <c r="A257" s="0" t="str">
        <f aca="false">gait_events!B5268</f>
        <v>pp012</v>
      </c>
      <c r="B257" s="0" t="str">
        <f aca="false">VLOOKUP(A257,participants!A:B,2,0)</f>
        <v>M</v>
      </c>
      <c r="C257" s="0" t="n">
        <f aca="false">VLOOKUP(A257,participants!A:C,3,0)</f>
        <v>76</v>
      </c>
      <c r="D257" s="0" t="str">
        <f aca="false">VLOOKUP(A257,participants!A:F,6,0)</f>
        <v>other</v>
      </c>
      <c r="E257" s="0" t="str">
        <f aca="false">IF(LEN(SUBSTITUTE(gait_events!C5268,"_run-",""))&lt;&gt;LEN(gait_events!C5268),LEFT(RIGHT(gait_events!C5268,LEN(gait_events!C5268)-19),FIND("_run-",RIGHT(gait_events!C5268,LEN(gait_events!C5268)-19),1)-1),RIGHT(gait_events!C5268,LEN(gait_events!C5268)-19))</f>
        <v>Slow</v>
      </c>
      <c r="F257" s="0" t="str">
        <f aca="false">IF(LEN(SUBSTITUTE(gait_events!C5268,"_run-",""))&lt;&gt;LEN(gait_events!C5268),RIGHT(gait_events!C5268,LEN(gait_events!C5268)-FIND("_run-",gait_events!C5268,1)-4),"")</f>
        <v/>
      </c>
      <c r="G257" s="0" t="str">
        <f aca="false">gait_events!D5268</f>
        <v>left_shank</v>
      </c>
      <c r="H257" s="0" t="str">
        <f aca="false">gait_events!E5268</f>
        <v>FC</v>
      </c>
      <c r="I257" s="0" t="n">
        <f aca="false">IF(gait_events!F5268&lt;&gt;"",gait_events!F5268,NA())</f>
        <v>1761</v>
      </c>
      <c r="J257" s="0" t="n">
        <f aca="false">IF(gait_events!G5268&lt;&gt;"",gait_events!G5268,NA())</f>
        <v>1761</v>
      </c>
      <c r="K257" s="0" t="n">
        <f aca="false">I257-J257</f>
        <v>0</v>
      </c>
      <c r="L257" s="0" t="n">
        <f aca="false">K257*5</f>
        <v>0</v>
      </c>
      <c r="M257" s="0" t="n">
        <f aca="false">IF(NOT(ISNA(I257)),1,0)</f>
        <v>1</v>
      </c>
      <c r="N257" s="0" t="n">
        <f aca="false">IF(NOT(ISNA(J257)),1,0)</f>
        <v>1</v>
      </c>
      <c r="O257" s="0" t="n">
        <f aca="false">IF(AND(NOT(ISNA(I257)),NOT(ISNA(J257))),1,0)</f>
        <v>1</v>
      </c>
      <c r="P257" s="0" t="n">
        <f aca="false">IF(AND(NOT(ISNA(I257)),ISNA(J257)),1,0)</f>
        <v>0</v>
      </c>
      <c r="Q257" s="0" t="n">
        <f aca="false">IF(AND(ISNA(I257),NOT(ISNA(J257))),1,0)</f>
        <v>0</v>
      </c>
      <c r="R257" s="0" t="n">
        <f aca="false">IF(SUM(O257:Q257)&lt;&gt;1,"ERROR",1)</f>
        <v>1</v>
      </c>
    </row>
    <row r="258" customFormat="false" ht="12.8" hidden="false" customHeight="false" outlineLevel="0" collapsed="false">
      <c r="A258" s="0" t="str">
        <f aca="false">gait_events!B5269</f>
        <v>pp012</v>
      </c>
      <c r="B258" s="0" t="str">
        <f aca="false">VLOOKUP(A258,participants!A:B,2,0)</f>
        <v>M</v>
      </c>
      <c r="C258" s="0" t="n">
        <f aca="false">VLOOKUP(A258,participants!A:C,3,0)</f>
        <v>76</v>
      </c>
      <c r="D258" s="0" t="str">
        <f aca="false">VLOOKUP(A258,participants!A:F,6,0)</f>
        <v>other</v>
      </c>
      <c r="E258" s="0" t="str">
        <f aca="false">IF(LEN(SUBSTITUTE(gait_events!C5269,"_run-",""))&lt;&gt;LEN(gait_events!C5269),LEFT(RIGHT(gait_events!C5269,LEN(gait_events!C5269)-19),FIND("_run-",RIGHT(gait_events!C5269,LEN(gait_events!C5269)-19),1)-1),RIGHT(gait_events!C5269,LEN(gait_events!C5269)-19))</f>
        <v>Slow</v>
      </c>
      <c r="F258" s="0" t="str">
        <f aca="false">IF(LEN(SUBSTITUTE(gait_events!C5269,"_run-",""))&lt;&gt;LEN(gait_events!C5269),RIGHT(gait_events!C5269,LEN(gait_events!C5269)-FIND("_run-",gait_events!C5269,1)-4),"")</f>
        <v/>
      </c>
      <c r="G258" s="0" t="str">
        <f aca="false">gait_events!D5269</f>
        <v>left_shank</v>
      </c>
      <c r="H258" s="0" t="str">
        <f aca="false">gait_events!E5269</f>
        <v>FC</v>
      </c>
      <c r="I258" s="0" t="n">
        <f aca="false">IF(gait_events!F5269&lt;&gt;"",gait_events!F5269,NA())</f>
        <v>1975</v>
      </c>
      <c r="J258" s="0" t="n">
        <f aca="false">IF(gait_events!G5269&lt;&gt;"",gait_events!G5269,NA())</f>
        <v>1977</v>
      </c>
      <c r="K258" s="0" t="n">
        <f aca="false">I258-J258</f>
        <v>-2</v>
      </c>
      <c r="L258" s="0" t="n">
        <f aca="false">K258*5</f>
        <v>-10</v>
      </c>
      <c r="M258" s="0" t="n">
        <f aca="false">IF(NOT(ISNA(I258)),1,0)</f>
        <v>1</v>
      </c>
      <c r="N258" s="0" t="n">
        <f aca="false">IF(NOT(ISNA(J258)),1,0)</f>
        <v>1</v>
      </c>
      <c r="O258" s="0" t="n">
        <f aca="false">IF(AND(NOT(ISNA(I258)),NOT(ISNA(J258))),1,0)</f>
        <v>1</v>
      </c>
      <c r="P258" s="0" t="n">
        <f aca="false">IF(AND(NOT(ISNA(I258)),ISNA(J258)),1,0)</f>
        <v>0</v>
      </c>
      <c r="Q258" s="0" t="n">
        <f aca="false">IF(AND(ISNA(I258),NOT(ISNA(J258))),1,0)</f>
        <v>0</v>
      </c>
      <c r="R258" s="0" t="n">
        <f aca="false">IF(SUM(O258:Q258)&lt;&gt;1,"ERROR",1)</f>
        <v>1</v>
      </c>
    </row>
    <row r="259" customFormat="false" ht="12.8" hidden="false" customHeight="false" outlineLevel="0" collapsed="false">
      <c r="A259" s="0" t="str">
        <f aca="false">gait_events!B5270</f>
        <v>pp012</v>
      </c>
      <c r="B259" s="0" t="str">
        <f aca="false">VLOOKUP(A259,participants!A:B,2,0)</f>
        <v>M</v>
      </c>
      <c r="C259" s="0" t="n">
        <f aca="false">VLOOKUP(A259,participants!A:C,3,0)</f>
        <v>76</v>
      </c>
      <c r="D259" s="0" t="str">
        <f aca="false">VLOOKUP(A259,participants!A:F,6,0)</f>
        <v>other</v>
      </c>
      <c r="E259" s="0" t="str">
        <f aca="false">IF(LEN(SUBSTITUTE(gait_events!C5270,"_run-",""))&lt;&gt;LEN(gait_events!C5270),LEFT(RIGHT(gait_events!C5270,LEN(gait_events!C5270)-19),FIND("_run-",RIGHT(gait_events!C5270,LEN(gait_events!C5270)-19),1)-1),RIGHT(gait_events!C5270,LEN(gait_events!C5270)-19))</f>
        <v>Slow</v>
      </c>
      <c r="F259" s="0" t="str">
        <f aca="false">IF(LEN(SUBSTITUTE(gait_events!C5270,"_run-",""))&lt;&gt;LEN(gait_events!C5270),RIGHT(gait_events!C5270,LEN(gait_events!C5270)-FIND("_run-",gait_events!C5270,1)-4),"")</f>
        <v/>
      </c>
      <c r="G259" s="0" t="str">
        <f aca="false">gait_events!D5270</f>
        <v>left_shank</v>
      </c>
      <c r="H259" s="0" t="str">
        <f aca="false">gait_events!E5270</f>
        <v>FC</v>
      </c>
      <c r="I259" s="0" t="n">
        <f aca="false">IF(gait_events!F5270&lt;&gt;"",gait_events!F5270,NA())</f>
        <v>2202</v>
      </c>
      <c r="J259" s="0" t="n">
        <f aca="false">IF(gait_events!G5270&lt;&gt;"",gait_events!G5270,NA())</f>
        <v>2205</v>
      </c>
      <c r="K259" s="0" t="n">
        <f aca="false">I259-J259</f>
        <v>-3</v>
      </c>
      <c r="L259" s="0" t="n">
        <f aca="false">K259*5</f>
        <v>-15</v>
      </c>
      <c r="M259" s="0" t="n">
        <f aca="false">IF(NOT(ISNA(I259)),1,0)</f>
        <v>1</v>
      </c>
      <c r="N259" s="0" t="n">
        <f aca="false">IF(NOT(ISNA(J259)),1,0)</f>
        <v>1</v>
      </c>
      <c r="O259" s="0" t="n">
        <f aca="false">IF(AND(NOT(ISNA(I259)),NOT(ISNA(J259))),1,0)</f>
        <v>1</v>
      </c>
      <c r="P259" s="0" t="n">
        <f aca="false">IF(AND(NOT(ISNA(I259)),ISNA(J259)),1,0)</f>
        <v>0</v>
      </c>
      <c r="Q259" s="0" t="n">
        <f aca="false">IF(AND(ISNA(I259),NOT(ISNA(J259))),1,0)</f>
        <v>0</v>
      </c>
      <c r="R259" s="0" t="n">
        <f aca="false">IF(SUM(O259:Q259)&lt;&gt;1,"ERROR",1)</f>
        <v>1</v>
      </c>
    </row>
    <row r="260" customFormat="false" ht="12.8" hidden="false" customHeight="false" outlineLevel="0" collapsed="false">
      <c r="A260" s="0" t="str">
        <f aca="false">gait_events!B5271</f>
        <v>pp012</v>
      </c>
      <c r="B260" s="0" t="str">
        <f aca="false">VLOOKUP(A260,participants!A:B,2,0)</f>
        <v>M</v>
      </c>
      <c r="C260" s="0" t="n">
        <f aca="false">VLOOKUP(A260,participants!A:C,3,0)</f>
        <v>76</v>
      </c>
      <c r="D260" s="0" t="str">
        <f aca="false">VLOOKUP(A260,participants!A:F,6,0)</f>
        <v>other</v>
      </c>
      <c r="E260" s="0" t="str">
        <f aca="false">IF(LEN(SUBSTITUTE(gait_events!C5271,"_run-",""))&lt;&gt;LEN(gait_events!C5271),LEFT(RIGHT(gait_events!C5271,LEN(gait_events!C5271)-19),FIND("_run-",RIGHT(gait_events!C5271,LEN(gait_events!C5271)-19),1)-1),RIGHT(gait_events!C5271,LEN(gait_events!C5271)-19))</f>
        <v>Slow</v>
      </c>
      <c r="F260" s="0" t="str">
        <f aca="false">IF(LEN(SUBSTITUTE(gait_events!C5271,"_run-",""))&lt;&gt;LEN(gait_events!C5271),RIGHT(gait_events!C5271,LEN(gait_events!C5271)-FIND("_run-",gait_events!C5271,1)-4),"")</f>
        <v/>
      </c>
      <c r="G260" s="0" t="str">
        <f aca="false">gait_events!D5271</f>
        <v>right_shank</v>
      </c>
      <c r="H260" s="0" t="str">
        <f aca="false">gait_events!E5271</f>
        <v>IC</v>
      </c>
      <c r="I260" s="0" t="n">
        <f aca="false">IF(gait_events!F5271&lt;&gt;"",gait_events!F5271,NA())</f>
        <v>129</v>
      </c>
      <c r="J260" s="0" t="n">
        <f aca="false">IF(gait_events!G5271&lt;&gt;"",gait_events!G5271,NA())</f>
        <v>141</v>
      </c>
      <c r="K260" s="0" t="n">
        <f aca="false">I260-J260</f>
        <v>-12</v>
      </c>
      <c r="L260" s="0" t="n">
        <f aca="false">K260*5</f>
        <v>-60</v>
      </c>
      <c r="M260" s="0" t="n">
        <f aca="false">IF(NOT(ISNA(I260)),1,0)</f>
        <v>1</v>
      </c>
      <c r="N260" s="0" t="n">
        <f aca="false">IF(NOT(ISNA(J260)),1,0)</f>
        <v>1</v>
      </c>
      <c r="O260" s="0" t="n">
        <f aca="false">IF(AND(NOT(ISNA(I260)),NOT(ISNA(J260))),1,0)</f>
        <v>1</v>
      </c>
      <c r="P260" s="0" t="n">
        <f aca="false">IF(AND(NOT(ISNA(I260)),ISNA(J260)),1,0)</f>
        <v>0</v>
      </c>
      <c r="Q260" s="0" t="n">
        <f aca="false">IF(AND(ISNA(I260),NOT(ISNA(J260))),1,0)</f>
        <v>0</v>
      </c>
      <c r="R260" s="0" t="n">
        <f aca="false">IF(SUM(O260:Q260)&lt;&gt;1,"ERROR",1)</f>
        <v>1</v>
      </c>
    </row>
    <row r="261" customFormat="false" ht="12.8" hidden="false" customHeight="false" outlineLevel="0" collapsed="false">
      <c r="A261" s="0" t="str">
        <f aca="false">gait_events!B5272</f>
        <v>pp012</v>
      </c>
      <c r="B261" s="0" t="str">
        <f aca="false">VLOOKUP(A261,participants!A:B,2,0)</f>
        <v>M</v>
      </c>
      <c r="C261" s="0" t="n">
        <f aca="false">VLOOKUP(A261,participants!A:C,3,0)</f>
        <v>76</v>
      </c>
      <c r="D261" s="0" t="str">
        <f aca="false">VLOOKUP(A261,participants!A:F,6,0)</f>
        <v>other</v>
      </c>
      <c r="E261" s="0" t="str">
        <f aca="false">IF(LEN(SUBSTITUTE(gait_events!C5272,"_run-",""))&lt;&gt;LEN(gait_events!C5272),LEFT(RIGHT(gait_events!C5272,LEN(gait_events!C5272)-19),FIND("_run-",RIGHT(gait_events!C5272,LEN(gait_events!C5272)-19),1)-1),RIGHT(gait_events!C5272,LEN(gait_events!C5272)-19))</f>
        <v>Slow</v>
      </c>
      <c r="F261" s="0" t="str">
        <f aca="false">IF(LEN(SUBSTITUTE(gait_events!C5272,"_run-",""))&lt;&gt;LEN(gait_events!C5272),RIGHT(gait_events!C5272,LEN(gait_events!C5272)-FIND("_run-",gait_events!C5272,1)-4),"")</f>
        <v/>
      </c>
      <c r="G261" s="0" t="str">
        <f aca="false">gait_events!D5272</f>
        <v>right_shank</v>
      </c>
      <c r="H261" s="0" t="str">
        <f aca="false">gait_events!E5272</f>
        <v>IC</v>
      </c>
      <c r="I261" s="0" t="n">
        <f aca="false">IF(gait_events!F5272&lt;&gt;"",gait_events!F5272,NA())</f>
        <v>369</v>
      </c>
      <c r="J261" s="0" t="n">
        <f aca="false">IF(gait_events!G5272&lt;&gt;"",gait_events!G5272,NA())</f>
        <v>374</v>
      </c>
      <c r="K261" s="0" t="n">
        <f aca="false">I261-J261</f>
        <v>-5</v>
      </c>
      <c r="L261" s="0" t="n">
        <f aca="false">K261*5</f>
        <v>-25</v>
      </c>
      <c r="M261" s="0" t="n">
        <f aca="false">IF(NOT(ISNA(I261)),1,0)</f>
        <v>1</v>
      </c>
      <c r="N261" s="0" t="n">
        <f aca="false">IF(NOT(ISNA(J261)),1,0)</f>
        <v>1</v>
      </c>
      <c r="O261" s="0" t="n">
        <f aca="false">IF(AND(NOT(ISNA(I261)),NOT(ISNA(J261))),1,0)</f>
        <v>1</v>
      </c>
      <c r="P261" s="0" t="n">
        <f aca="false">IF(AND(NOT(ISNA(I261)),ISNA(J261)),1,0)</f>
        <v>0</v>
      </c>
      <c r="Q261" s="0" t="n">
        <f aca="false">IF(AND(ISNA(I261),NOT(ISNA(J261))),1,0)</f>
        <v>0</v>
      </c>
      <c r="R261" s="0" t="n">
        <f aca="false">IF(SUM(O261:Q261)&lt;&gt;1,"ERROR",1)</f>
        <v>1</v>
      </c>
    </row>
    <row r="262" customFormat="false" ht="12.8" hidden="false" customHeight="false" outlineLevel="0" collapsed="false">
      <c r="A262" s="0" t="str">
        <f aca="false">gait_events!B5273</f>
        <v>pp012</v>
      </c>
      <c r="B262" s="0" t="str">
        <f aca="false">VLOOKUP(A262,participants!A:B,2,0)</f>
        <v>M</v>
      </c>
      <c r="C262" s="0" t="n">
        <f aca="false">VLOOKUP(A262,participants!A:C,3,0)</f>
        <v>76</v>
      </c>
      <c r="D262" s="0" t="str">
        <f aca="false">VLOOKUP(A262,participants!A:F,6,0)</f>
        <v>other</v>
      </c>
      <c r="E262" s="0" t="str">
        <f aca="false">IF(LEN(SUBSTITUTE(gait_events!C5273,"_run-",""))&lt;&gt;LEN(gait_events!C5273),LEFT(RIGHT(gait_events!C5273,LEN(gait_events!C5273)-19),FIND("_run-",RIGHT(gait_events!C5273,LEN(gait_events!C5273)-19),1)-1),RIGHT(gait_events!C5273,LEN(gait_events!C5273)-19))</f>
        <v>Slow</v>
      </c>
      <c r="F262" s="0" t="str">
        <f aca="false">IF(LEN(SUBSTITUTE(gait_events!C5273,"_run-",""))&lt;&gt;LEN(gait_events!C5273),RIGHT(gait_events!C5273,LEN(gait_events!C5273)-FIND("_run-",gait_events!C5273,1)-4),"")</f>
        <v/>
      </c>
      <c r="G262" s="0" t="str">
        <f aca="false">gait_events!D5273</f>
        <v>right_shank</v>
      </c>
      <c r="H262" s="0" t="str">
        <f aca="false">gait_events!E5273</f>
        <v>IC</v>
      </c>
      <c r="I262" s="0" t="n">
        <f aca="false">IF(gait_events!F5273&lt;&gt;"",gait_events!F5273,NA())</f>
        <v>608</v>
      </c>
      <c r="J262" s="0" t="n">
        <f aca="false">IF(gait_events!G5273&lt;&gt;"",gait_events!G5273,NA())</f>
        <v>616</v>
      </c>
      <c r="K262" s="0" t="n">
        <f aca="false">I262-J262</f>
        <v>-8</v>
      </c>
      <c r="L262" s="0" t="n">
        <f aca="false">K262*5</f>
        <v>-40</v>
      </c>
      <c r="M262" s="0" t="n">
        <f aca="false">IF(NOT(ISNA(I262)),1,0)</f>
        <v>1</v>
      </c>
      <c r="N262" s="0" t="n">
        <f aca="false">IF(NOT(ISNA(J262)),1,0)</f>
        <v>1</v>
      </c>
      <c r="O262" s="0" t="n">
        <f aca="false">IF(AND(NOT(ISNA(I262)),NOT(ISNA(J262))),1,0)</f>
        <v>1</v>
      </c>
      <c r="P262" s="0" t="n">
        <f aca="false">IF(AND(NOT(ISNA(I262)),ISNA(J262)),1,0)</f>
        <v>0</v>
      </c>
      <c r="Q262" s="0" t="n">
        <f aca="false">IF(AND(ISNA(I262),NOT(ISNA(J262))),1,0)</f>
        <v>0</v>
      </c>
      <c r="R262" s="0" t="n">
        <f aca="false">IF(SUM(O262:Q262)&lt;&gt;1,"ERROR",1)</f>
        <v>1</v>
      </c>
    </row>
    <row r="263" customFormat="false" ht="12.8" hidden="false" customHeight="false" outlineLevel="0" collapsed="false">
      <c r="A263" s="0" t="str">
        <f aca="false">gait_events!B5274</f>
        <v>pp012</v>
      </c>
      <c r="B263" s="0" t="str">
        <f aca="false">VLOOKUP(A263,participants!A:B,2,0)</f>
        <v>M</v>
      </c>
      <c r="C263" s="0" t="n">
        <f aca="false">VLOOKUP(A263,participants!A:C,3,0)</f>
        <v>76</v>
      </c>
      <c r="D263" s="0" t="str">
        <f aca="false">VLOOKUP(A263,participants!A:F,6,0)</f>
        <v>other</v>
      </c>
      <c r="E263" s="0" t="str">
        <f aca="false">IF(LEN(SUBSTITUTE(gait_events!C5274,"_run-",""))&lt;&gt;LEN(gait_events!C5274),LEFT(RIGHT(gait_events!C5274,LEN(gait_events!C5274)-19),FIND("_run-",RIGHT(gait_events!C5274,LEN(gait_events!C5274)-19),1)-1),RIGHT(gait_events!C5274,LEN(gait_events!C5274)-19))</f>
        <v>Slow</v>
      </c>
      <c r="F263" s="0" t="str">
        <f aca="false">IF(LEN(SUBSTITUTE(gait_events!C5274,"_run-",""))&lt;&gt;LEN(gait_events!C5274),RIGHT(gait_events!C5274,LEN(gait_events!C5274)-FIND("_run-",gait_events!C5274,1)-4),"")</f>
        <v/>
      </c>
      <c r="G263" s="0" t="str">
        <f aca="false">gait_events!D5274</f>
        <v>right_shank</v>
      </c>
      <c r="H263" s="0" t="str">
        <f aca="false">gait_events!E5274</f>
        <v>IC</v>
      </c>
      <c r="I263" s="0" t="n">
        <f aca="false">IF(gait_events!F5274&lt;&gt;"",gait_events!F5274,NA())</f>
        <v>836</v>
      </c>
      <c r="J263" s="0" t="n">
        <f aca="false">IF(gait_events!G5274&lt;&gt;"",gait_events!G5274,NA())</f>
        <v>844</v>
      </c>
      <c r="K263" s="0" t="n">
        <f aca="false">I263-J263</f>
        <v>-8</v>
      </c>
      <c r="L263" s="0" t="n">
        <f aca="false">K263*5</f>
        <v>-40</v>
      </c>
      <c r="M263" s="0" t="n">
        <f aca="false">IF(NOT(ISNA(I263)),1,0)</f>
        <v>1</v>
      </c>
      <c r="N263" s="0" t="n">
        <f aca="false">IF(NOT(ISNA(J263)),1,0)</f>
        <v>1</v>
      </c>
      <c r="O263" s="0" t="n">
        <f aca="false">IF(AND(NOT(ISNA(I263)),NOT(ISNA(J263))),1,0)</f>
        <v>1</v>
      </c>
      <c r="P263" s="0" t="n">
        <f aca="false">IF(AND(NOT(ISNA(I263)),ISNA(J263)),1,0)</f>
        <v>0</v>
      </c>
      <c r="Q263" s="0" t="n">
        <f aca="false">IF(AND(ISNA(I263),NOT(ISNA(J263))),1,0)</f>
        <v>0</v>
      </c>
      <c r="R263" s="0" t="n">
        <f aca="false">IF(SUM(O263:Q263)&lt;&gt;1,"ERROR",1)</f>
        <v>1</v>
      </c>
    </row>
    <row r="264" customFormat="false" ht="12.8" hidden="false" customHeight="false" outlineLevel="0" collapsed="false">
      <c r="A264" s="0" t="str">
        <f aca="false">gait_events!B5275</f>
        <v>pp012</v>
      </c>
      <c r="B264" s="0" t="str">
        <f aca="false">VLOOKUP(A264,participants!A:B,2,0)</f>
        <v>M</v>
      </c>
      <c r="C264" s="0" t="n">
        <f aca="false">VLOOKUP(A264,participants!A:C,3,0)</f>
        <v>76</v>
      </c>
      <c r="D264" s="0" t="str">
        <f aca="false">VLOOKUP(A264,participants!A:F,6,0)</f>
        <v>other</v>
      </c>
      <c r="E264" s="0" t="str">
        <f aca="false">IF(LEN(SUBSTITUTE(gait_events!C5275,"_run-",""))&lt;&gt;LEN(gait_events!C5275),LEFT(RIGHT(gait_events!C5275,LEN(gait_events!C5275)-19),FIND("_run-",RIGHT(gait_events!C5275,LEN(gait_events!C5275)-19),1)-1),RIGHT(gait_events!C5275,LEN(gait_events!C5275)-19))</f>
        <v>Slow</v>
      </c>
      <c r="F264" s="0" t="str">
        <f aca="false">IF(LEN(SUBSTITUTE(gait_events!C5275,"_run-",""))&lt;&gt;LEN(gait_events!C5275),RIGHT(gait_events!C5275,LEN(gait_events!C5275)-FIND("_run-",gait_events!C5275,1)-4),"")</f>
        <v/>
      </c>
      <c r="G264" s="0" t="str">
        <f aca="false">gait_events!D5275</f>
        <v>right_shank</v>
      </c>
      <c r="H264" s="0" t="str">
        <f aca="false">gait_events!E5275</f>
        <v>IC</v>
      </c>
      <c r="I264" s="0" t="n">
        <f aca="false">IF(gait_events!F5275&lt;&gt;"",gait_events!F5275,NA())</f>
        <v>1047</v>
      </c>
      <c r="J264" s="0" t="e">
        <f aca="false">IF(gait_events!G5275&lt;&gt;"",gait_events!G5275,NA())</f>
        <v>#N/A</v>
      </c>
      <c r="K264" s="0" t="e">
        <f aca="false">I264-J264</f>
        <v>#N/A</v>
      </c>
      <c r="L264" s="0" t="e">
        <f aca="false">K264*5</f>
        <v>#N/A</v>
      </c>
      <c r="M264" s="0" t="n">
        <f aca="false">IF(NOT(ISNA(I264)),1,0)</f>
        <v>1</v>
      </c>
      <c r="N264" s="0" t="n">
        <f aca="false">IF(NOT(ISNA(J264)),1,0)</f>
        <v>0</v>
      </c>
      <c r="O264" s="0" t="n">
        <f aca="false">IF(AND(NOT(ISNA(I264)),NOT(ISNA(J264))),1,0)</f>
        <v>0</v>
      </c>
      <c r="P264" s="0" t="n">
        <f aca="false">IF(AND(NOT(ISNA(I264)),ISNA(J264)),1,0)</f>
        <v>1</v>
      </c>
      <c r="Q264" s="0" t="n">
        <f aca="false">IF(AND(ISNA(I264),NOT(ISNA(J264))),1,0)</f>
        <v>0</v>
      </c>
      <c r="R264" s="0" t="n">
        <f aca="false">IF(SUM(O264:Q264)&lt;&gt;1,"ERROR",1)</f>
        <v>1</v>
      </c>
    </row>
    <row r="265" customFormat="false" ht="12.8" hidden="false" customHeight="false" outlineLevel="0" collapsed="false">
      <c r="A265" s="0" t="str">
        <f aca="false">gait_events!B5276</f>
        <v>pp012</v>
      </c>
      <c r="B265" s="0" t="str">
        <f aca="false">VLOOKUP(A265,participants!A:B,2,0)</f>
        <v>M</v>
      </c>
      <c r="C265" s="0" t="n">
        <f aca="false">VLOOKUP(A265,participants!A:C,3,0)</f>
        <v>76</v>
      </c>
      <c r="D265" s="0" t="str">
        <f aca="false">VLOOKUP(A265,participants!A:F,6,0)</f>
        <v>other</v>
      </c>
      <c r="E265" s="0" t="str">
        <f aca="false">IF(LEN(SUBSTITUTE(gait_events!C5276,"_run-",""))&lt;&gt;LEN(gait_events!C5276),LEFT(RIGHT(gait_events!C5276,LEN(gait_events!C5276)-19),FIND("_run-",RIGHT(gait_events!C5276,LEN(gait_events!C5276)-19),1)-1),RIGHT(gait_events!C5276,LEN(gait_events!C5276)-19))</f>
        <v>Slow</v>
      </c>
      <c r="F265" s="0" t="str">
        <f aca="false">IF(LEN(SUBSTITUTE(gait_events!C5276,"_run-",""))&lt;&gt;LEN(gait_events!C5276),RIGHT(gait_events!C5276,LEN(gait_events!C5276)-FIND("_run-",gait_events!C5276,1)-4),"")</f>
        <v/>
      </c>
      <c r="G265" s="0" t="str">
        <f aca="false">gait_events!D5276</f>
        <v>right_shank</v>
      </c>
      <c r="H265" s="0" t="str">
        <f aca="false">gait_events!E5276</f>
        <v>IC</v>
      </c>
      <c r="I265" s="0" t="n">
        <f aca="false">IF(gait_events!F5276&lt;&gt;"",gait_events!F5276,NA())</f>
        <v>1278</v>
      </c>
      <c r="J265" s="0" t="n">
        <f aca="false">IF(gait_events!G5276&lt;&gt;"",gait_events!G5276,NA())</f>
        <v>1292</v>
      </c>
      <c r="K265" s="0" t="n">
        <f aca="false">I265-J265</f>
        <v>-14</v>
      </c>
      <c r="L265" s="0" t="n">
        <f aca="false">K265*5</f>
        <v>-70</v>
      </c>
      <c r="M265" s="0" t="n">
        <f aca="false">IF(NOT(ISNA(I265)),1,0)</f>
        <v>1</v>
      </c>
      <c r="N265" s="0" t="n">
        <f aca="false">IF(NOT(ISNA(J265)),1,0)</f>
        <v>1</v>
      </c>
      <c r="O265" s="0" t="n">
        <f aca="false">IF(AND(NOT(ISNA(I265)),NOT(ISNA(J265))),1,0)</f>
        <v>1</v>
      </c>
      <c r="P265" s="0" t="n">
        <f aca="false">IF(AND(NOT(ISNA(I265)),ISNA(J265)),1,0)</f>
        <v>0</v>
      </c>
      <c r="Q265" s="0" t="n">
        <f aca="false">IF(AND(ISNA(I265),NOT(ISNA(J265))),1,0)</f>
        <v>0</v>
      </c>
      <c r="R265" s="0" t="n">
        <f aca="false">IF(SUM(O265:Q265)&lt;&gt;1,"ERROR",1)</f>
        <v>1</v>
      </c>
    </row>
    <row r="266" customFormat="false" ht="12.8" hidden="false" customHeight="false" outlineLevel="0" collapsed="false">
      <c r="A266" s="0" t="str">
        <f aca="false">gait_events!B5277</f>
        <v>pp012</v>
      </c>
      <c r="B266" s="0" t="str">
        <f aca="false">VLOOKUP(A266,participants!A:B,2,0)</f>
        <v>M</v>
      </c>
      <c r="C266" s="0" t="n">
        <f aca="false">VLOOKUP(A266,participants!A:C,3,0)</f>
        <v>76</v>
      </c>
      <c r="D266" s="0" t="str">
        <f aca="false">VLOOKUP(A266,participants!A:F,6,0)</f>
        <v>other</v>
      </c>
      <c r="E266" s="0" t="str">
        <f aca="false">IF(LEN(SUBSTITUTE(gait_events!C5277,"_run-",""))&lt;&gt;LEN(gait_events!C5277),LEFT(RIGHT(gait_events!C5277,LEN(gait_events!C5277)-19),FIND("_run-",RIGHT(gait_events!C5277,LEN(gait_events!C5277)-19),1)-1),RIGHT(gait_events!C5277,LEN(gait_events!C5277)-19))</f>
        <v>Slow</v>
      </c>
      <c r="F266" s="0" t="str">
        <f aca="false">IF(LEN(SUBSTITUTE(gait_events!C5277,"_run-",""))&lt;&gt;LEN(gait_events!C5277),RIGHT(gait_events!C5277,LEN(gait_events!C5277)-FIND("_run-",gait_events!C5277,1)-4),"")</f>
        <v/>
      </c>
      <c r="G266" s="0" t="str">
        <f aca="false">gait_events!D5277</f>
        <v>right_shank</v>
      </c>
      <c r="H266" s="0" t="str">
        <f aca="false">gait_events!E5277</f>
        <v>IC</v>
      </c>
      <c r="I266" s="0" t="n">
        <f aca="false">IF(gait_events!F5277&lt;&gt;"",gait_events!F5277,NA())</f>
        <v>1496</v>
      </c>
      <c r="J266" s="0" t="n">
        <f aca="false">IF(gait_events!G5277&lt;&gt;"",gait_events!G5277,NA())</f>
        <v>1501</v>
      </c>
      <c r="K266" s="0" t="n">
        <f aca="false">I266-J266</f>
        <v>-5</v>
      </c>
      <c r="L266" s="0" t="n">
        <f aca="false">K266*5</f>
        <v>-25</v>
      </c>
      <c r="M266" s="0" t="n">
        <f aca="false">IF(NOT(ISNA(I266)),1,0)</f>
        <v>1</v>
      </c>
      <c r="N266" s="0" t="n">
        <f aca="false">IF(NOT(ISNA(J266)),1,0)</f>
        <v>1</v>
      </c>
      <c r="O266" s="0" t="n">
        <f aca="false">IF(AND(NOT(ISNA(I266)),NOT(ISNA(J266))),1,0)</f>
        <v>1</v>
      </c>
      <c r="P266" s="0" t="n">
        <f aca="false">IF(AND(NOT(ISNA(I266)),ISNA(J266)),1,0)</f>
        <v>0</v>
      </c>
      <c r="Q266" s="0" t="n">
        <f aca="false">IF(AND(ISNA(I266),NOT(ISNA(J266))),1,0)</f>
        <v>0</v>
      </c>
      <c r="R266" s="0" t="n">
        <f aca="false">IF(SUM(O266:Q266)&lt;&gt;1,"ERROR",1)</f>
        <v>1</v>
      </c>
    </row>
    <row r="267" customFormat="false" ht="12.8" hidden="false" customHeight="false" outlineLevel="0" collapsed="false">
      <c r="A267" s="0" t="str">
        <f aca="false">gait_events!B5278</f>
        <v>pp012</v>
      </c>
      <c r="B267" s="0" t="str">
        <f aca="false">VLOOKUP(A267,participants!A:B,2,0)</f>
        <v>M</v>
      </c>
      <c r="C267" s="0" t="n">
        <f aca="false">VLOOKUP(A267,participants!A:C,3,0)</f>
        <v>76</v>
      </c>
      <c r="D267" s="0" t="str">
        <f aca="false">VLOOKUP(A267,participants!A:F,6,0)</f>
        <v>other</v>
      </c>
      <c r="E267" s="0" t="str">
        <f aca="false">IF(LEN(SUBSTITUTE(gait_events!C5278,"_run-",""))&lt;&gt;LEN(gait_events!C5278),LEFT(RIGHT(gait_events!C5278,LEN(gait_events!C5278)-19),FIND("_run-",RIGHT(gait_events!C5278,LEN(gait_events!C5278)-19),1)-1),RIGHT(gait_events!C5278,LEN(gait_events!C5278)-19))</f>
        <v>Slow</v>
      </c>
      <c r="F267" s="0" t="str">
        <f aca="false">IF(LEN(SUBSTITUTE(gait_events!C5278,"_run-",""))&lt;&gt;LEN(gait_events!C5278),RIGHT(gait_events!C5278,LEN(gait_events!C5278)-FIND("_run-",gait_events!C5278,1)-4),"")</f>
        <v/>
      </c>
      <c r="G267" s="0" t="str">
        <f aca="false">gait_events!D5278</f>
        <v>right_shank</v>
      </c>
      <c r="H267" s="0" t="str">
        <f aca="false">gait_events!E5278</f>
        <v>IC</v>
      </c>
      <c r="I267" s="0" t="n">
        <f aca="false">IF(gait_events!F5278&lt;&gt;"",gait_events!F5278,NA())</f>
        <v>1704</v>
      </c>
      <c r="J267" s="0" t="n">
        <f aca="false">IF(gait_events!G5278&lt;&gt;"",gait_events!G5278,NA())</f>
        <v>1718</v>
      </c>
      <c r="K267" s="0" t="n">
        <f aca="false">I267-J267</f>
        <v>-14</v>
      </c>
      <c r="L267" s="0" t="n">
        <f aca="false">K267*5</f>
        <v>-70</v>
      </c>
      <c r="M267" s="0" t="n">
        <f aca="false">IF(NOT(ISNA(I267)),1,0)</f>
        <v>1</v>
      </c>
      <c r="N267" s="0" t="n">
        <f aca="false">IF(NOT(ISNA(J267)),1,0)</f>
        <v>1</v>
      </c>
      <c r="O267" s="0" t="n">
        <f aca="false">IF(AND(NOT(ISNA(I267)),NOT(ISNA(J267))),1,0)</f>
        <v>1</v>
      </c>
      <c r="P267" s="0" t="n">
        <f aca="false">IF(AND(NOT(ISNA(I267)),ISNA(J267)),1,0)</f>
        <v>0</v>
      </c>
      <c r="Q267" s="0" t="n">
        <f aca="false">IF(AND(ISNA(I267),NOT(ISNA(J267))),1,0)</f>
        <v>0</v>
      </c>
      <c r="R267" s="0" t="n">
        <f aca="false">IF(SUM(O267:Q267)&lt;&gt;1,"ERROR",1)</f>
        <v>1</v>
      </c>
    </row>
    <row r="268" customFormat="false" ht="12.8" hidden="false" customHeight="false" outlineLevel="0" collapsed="false">
      <c r="A268" s="0" t="str">
        <f aca="false">gait_events!B5279</f>
        <v>pp012</v>
      </c>
      <c r="B268" s="0" t="str">
        <f aca="false">VLOOKUP(A268,participants!A:B,2,0)</f>
        <v>M</v>
      </c>
      <c r="C268" s="0" t="n">
        <f aca="false">VLOOKUP(A268,participants!A:C,3,0)</f>
        <v>76</v>
      </c>
      <c r="D268" s="0" t="str">
        <f aca="false">VLOOKUP(A268,participants!A:F,6,0)</f>
        <v>other</v>
      </c>
      <c r="E268" s="0" t="str">
        <f aca="false">IF(LEN(SUBSTITUTE(gait_events!C5279,"_run-",""))&lt;&gt;LEN(gait_events!C5279),LEFT(RIGHT(gait_events!C5279,LEN(gait_events!C5279)-19),FIND("_run-",RIGHT(gait_events!C5279,LEN(gait_events!C5279)-19),1)-1),RIGHT(gait_events!C5279,LEN(gait_events!C5279)-19))</f>
        <v>Slow</v>
      </c>
      <c r="F268" s="0" t="str">
        <f aca="false">IF(LEN(SUBSTITUTE(gait_events!C5279,"_run-",""))&lt;&gt;LEN(gait_events!C5279),RIGHT(gait_events!C5279,LEN(gait_events!C5279)-FIND("_run-",gait_events!C5279,1)-4),"")</f>
        <v/>
      </c>
      <c r="G268" s="0" t="str">
        <f aca="false">gait_events!D5279</f>
        <v>right_shank</v>
      </c>
      <c r="H268" s="0" t="str">
        <f aca="false">gait_events!E5279</f>
        <v>IC</v>
      </c>
      <c r="I268" s="0" t="n">
        <f aca="false">IF(gait_events!F5279&lt;&gt;"",gait_events!F5279,NA())</f>
        <v>1929</v>
      </c>
      <c r="J268" s="0" t="n">
        <f aca="false">IF(gait_events!G5279&lt;&gt;"",gait_events!G5279,NA())</f>
        <v>1942</v>
      </c>
      <c r="K268" s="0" t="n">
        <f aca="false">I268-J268</f>
        <v>-13</v>
      </c>
      <c r="L268" s="0" t="n">
        <f aca="false">K268*5</f>
        <v>-65</v>
      </c>
      <c r="M268" s="0" t="n">
        <f aca="false">IF(NOT(ISNA(I268)),1,0)</f>
        <v>1</v>
      </c>
      <c r="N268" s="0" t="n">
        <f aca="false">IF(NOT(ISNA(J268)),1,0)</f>
        <v>1</v>
      </c>
      <c r="O268" s="0" t="n">
        <f aca="false">IF(AND(NOT(ISNA(I268)),NOT(ISNA(J268))),1,0)</f>
        <v>1</v>
      </c>
      <c r="P268" s="0" t="n">
        <f aca="false">IF(AND(NOT(ISNA(I268)),ISNA(J268)),1,0)</f>
        <v>0</v>
      </c>
      <c r="Q268" s="0" t="n">
        <f aca="false">IF(AND(ISNA(I268),NOT(ISNA(J268))),1,0)</f>
        <v>0</v>
      </c>
      <c r="R268" s="0" t="n">
        <f aca="false">IF(SUM(O268:Q268)&lt;&gt;1,"ERROR",1)</f>
        <v>1</v>
      </c>
    </row>
    <row r="269" customFormat="false" ht="12.8" hidden="false" customHeight="false" outlineLevel="0" collapsed="false">
      <c r="A269" s="0" t="str">
        <f aca="false">gait_events!B5280</f>
        <v>pp012</v>
      </c>
      <c r="B269" s="0" t="str">
        <f aca="false">VLOOKUP(A269,participants!A:B,2,0)</f>
        <v>M</v>
      </c>
      <c r="C269" s="0" t="n">
        <f aca="false">VLOOKUP(A269,participants!A:C,3,0)</f>
        <v>76</v>
      </c>
      <c r="D269" s="0" t="str">
        <f aca="false">VLOOKUP(A269,participants!A:F,6,0)</f>
        <v>other</v>
      </c>
      <c r="E269" s="0" t="str">
        <f aca="false">IF(LEN(SUBSTITUTE(gait_events!C5280,"_run-",""))&lt;&gt;LEN(gait_events!C5280),LEFT(RIGHT(gait_events!C5280,LEN(gait_events!C5280)-19),FIND("_run-",RIGHT(gait_events!C5280,LEN(gait_events!C5280)-19),1)-1),RIGHT(gait_events!C5280,LEN(gait_events!C5280)-19))</f>
        <v>Slow</v>
      </c>
      <c r="F269" s="0" t="str">
        <f aca="false">IF(LEN(SUBSTITUTE(gait_events!C5280,"_run-",""))&lt;&gt;LEN(gait_events!C5280),RIGHT(gait_events!C5280,LEN(gait_events!C5280)-FIND("_run-",gait_events!C5280,1)-4),"")</f>
        <v/>
      </c>
      <c r="G269" s="0" t="str">
        <f aca="false">gait_events!D5280</f>
        <v>right_shank</v>
      </c>
      <c r="H269" s="0" t="str">
        <f aca="false">gait_events!E5280</f>
        <v>IC</v>
      </c>
      <c r="I269" s="0" t="n">
        <f aca="false">IF(gait_events!F5280&lt;&gt;"",gait_events!F5280,NA())</f>
        <v>2156</v>
      </c>
      <c r="J269" s="0" t="n">
        <f aca="false">IF(gait_events!G5280&lt;&gt;"",gait_events!G5280,NA())</f>
        <v>2172</v>
      </c>
      <c r="K269" s="0" t="n">
        <f aca="false">I269-J269</f>
        <v>-16</v>
      </c>
      <c r="L269" s="0" t="n">
        <f aca="false">K269*5</f>
        <v>-80</v>
      </c>
      <c r="M269" s="0" t="n">
        <f aca="false">IF(NOT(ISNA(I269)),1,0)</f>
        <v>1</v>
      </c>
      <c r="N269" s="0" t="n">
        <f aca="false">IF(NOT(ISNA(J269)),1,0)</f>
        <v>1</v>
      </c>
      <c r="O269" s="0" t="n">
        <f aca="false">IF(AND(NOT(ISNA(I269)),NOT(ISNA(J269))),1,0)</f>
        <v>1</v>
      </c>
      <c r="P269" s="0" t="n">
        <f aca="false">IF(AND(NOT(ISNA(I269)),ISNA(J269)),1,0)</f>
        <v>0</v>
      </c>
      <c r="Q269" s="0" t="n">
        <f aca="false">IF(AND(ISNA(I269),NOT(ISNA(J269))),1,0)</f>
        <v>0</v>
      </c>
      <c r="R269" s="0" t="n">
        <f aca="false">IF(SUM(O269:Q269)&lt;&gt;1,"ERROR",1)</f>
        <v>1</v>
      </c>
    </row>
    <row r="270" customFormat="false" ht="12.8" hidden="false" customHeight="false" outlineLevel="0" collapsed="false">
      <c r="A270" s="0" t="str">
        <f aca="false">gait_events!B5281</f>
        <v>pp012</v>
      </c>
      <c r="B270" s="0" t="str">
        <f aca="false">VLOOKUP(A270,participants!A:B,2,0)</f>
        <v>M</v>
      </c>
      <c r="C270" s="0" t="n">
        <f aca="false">VLOOKUP(A270,participants!A:C,3,0)</f>
        <v>76</v>
      </c>
      <c r="D270" s="0" t="str">
        <f aca="false">VLOOKUP(A270,participants!A:F,6,0)</f>
        <v>other</v>
      </c>
      <c r="E270" s="0" t="str">
        <f aca="false">IF(LEN(SUBSTITUTE(gait_events!C5281,"_run-",""))&lt;&gt;LEN(gait_events!C5281),LEFT(RIGHT(gait_events!C5281,LEN(gait_events!C5281)-19),FIND("_run-",RIGHT(gait_events!C5281,LEN(gait_events!C5281)-19),1)-1),RIGHT(gait_events!C5281,LEN(gait_events!C5281)-19))</f>
        <v>Slow</v>
      </c>
      <c r="F270" s="0" t="str">
        <f aca="false">IF(LEN(SUBSTITUTE(gait_events!C5281,"_run-",""))&lt;&gt;LEN(gait_events!C5281),RIGHT(gait_events!C5281,LEN(gait_events!C5281)-FIND("_run-",gait_events!C5281,1)-4),"")</f>
        <v/>
      </c>
      <c r="G270" s="0" t="str">
        <f aca="false">gait_events!D5281</f>
        <v>right_shank</v>
      </c>
      <c r="H270" s="0" t="str">
        <f aca="false">gait_events!E5281</f>
        <v>FC</v>
      </c>
      <c r="I270" s="0" t="n">
        <f aca="false">IF(gait_events!F5281&lt;&gt;"",gait_events!F5281,NA())</f>
        <v>65</v>
      </c>
      <c r="J270" s="0" t="n">
        <f aca="false">IF(gait_events!G5281&lt;&gt;"",gait_events!G5281,NA())</f>
        <v>70</v>
      </c>
      <c r="K270" s="0" t="n">
        <f aca="false">I270-J270</f>
        <v>-5</v>
      </c>
      <c r="L270" s="0" t="n">
        <f aca="false">K270*5</f>
        <v>-25</v>
      </c>
      <c r="M270" s="0" t="n">
        <f aca="false">IF(NOT(ISNA(I270)),1,0)</f>
        <v>1</v>
      </c>
      <c r="N270" s="0" t="n">
        <f aca="false">IF(NOT(ISNA(J270)),1,0)</f>
        <v>1</v>
      </c>
      <c r="O270" s="0" t="n">
        <f aca="false">IF(AND(NOT(ISNA(I270)),NOT(ISNA(J270))),1,0)</f>
        <v>1</v>
      </c>
      <c r="P270" s="0" t="n">
        <f aca="false">IF(AND(NOT(ISNA(I270)),ISNA(J270)),1,0)</f>
        <v>0</v>
      </c>
      <c r="Q270" s="0" t="n">
        <f aca="false">IF(AND(ISNA(I270),NOT(ISNA(J270))),1,0)</f>
        <v>0</v>
      </c>
      <c r="R270" s="0" t="n">
        <f aca="false">IF(SUM(O270:Q270)&lt;&gt;1,"ERROR",1)</f>
        <v>1</v>
      </c>
    </row>
    <row r="271" customFormat="false" ht="12.8" hidden="false" customHeight="false" outlineLevel="0" collapsed="false">
      <c r="A271" s="0" t="str">
        <f aca="false">gait_events!B5282</f>
        <v>pp012</v>
      </c>
      <c r="B271" s="0" t="str">
        <f aca="false">VLOOKUP(A271,participants!A:B,2,0)</f>
        <v>M</v>
      </c>
      <c r="C271" s="0" t="n">
        <f aca="false">VLOOKUP(A271,participants!A:C,3,0)</f>
        <v>76</v>
      </c>
      <c r="D271" s="0" t="str">
        <f aca="false">VLOOKUP(A271,participants!A:F,6,0)</f>
        <v>other</v>
      </c>
      <c r="E271" s="0" t="str">
        <f aca="false">IF(LEN(SUBSTITUTE(gait_events!C5282,"_run-",""))&lt;&gt;LEN(gait_events!C5282),LEFT(RIGHT(gait_events!C5282,LEN(gait_events!C5282)-19),FIND("_run-",RIGHT(gait_events!C5282,LEN(gait_events!C5282)-19),1)-1),RIGHT(gait_events!C5282,LEN(gait_events!C5282)-19))</f>
        <v>Slow</v>
      </c>
      <c r="F271" s="0" t="str">
        <f aca="false">IF(LEN(SUBSTITUTE(gait_events!C5282,"_run-",""))&lt;&gt;LEN(gait_events!C5282),RIGHT(gait_events!C5282,LEN(gait_events!C5282)-FIND("_run-",gait_events!C5282,1)-4),"")</f>
        <v/>
      </c>
      <c r="G271" s="0" t="str">
        <f aca="false">gait_events!D5282</f>
        <v>right_shank</v>
      </c>
      <c r="H271" s="0" t="str">
        <f aca="false">gait_events!E5282</f>
        <v>FC</v>
      </c>
      <c r="I271" s="0" t="n">
        <f aca="false">IF(gait_events!F5282&lt;&gt;"",gait_events!F5282,NA())</f>
        <v>294</v>
      </c>
      <c r="J271" s="0" t="n">
        <f aca="false">IF(gait_events!G5282&lt;&gt;"",gait_events!G5282,NA())</f>
        <v>301</v>
      </c>
      <c r="K271" s="0" t="n">
        <f aca="false">I271-J271</f>
        <v>-7</v>
      </c>
      <c r="L271" s="0" t="n">
        <f aca="false">K271*5</f>
        <v>-35</v>
      </c>
      <c r="M271" s="0" t="n">
        <f aca="false">IF(NOT(ISNA(I271)),1,0)</f>
        <v>1</v>
      </c>
      <c r="N271" s="0" t="n">
        <f aca="false">IF(NOT(ISNA(J271)),1,0)</f>
        <v>1</v>
      </c>
      <c r="O271" s="0" t="n">
        <f aca="false">IF(AND(NOT(ISNA(I271)),NOT(ISNA(J271))),1,0)</f>
        <v>1</v>
      </c>
      <c r="P271" s="0" t="n">
        <f aca="false">IF(AND(NOT(ISNA(I271)),ISNA(J271)),1,0)</f>
        <v>0</v>
      </c>
      <c r="Q271" s="0" t="n">
        <f aca="false">IF(AND(ISNA(I271),NOT(ISNA(J271))),1,0)</f>
        <v>0</v>
      </c>
      <c r="R271" s="0" t="n">
        <f aca="false">IF(SUM(O271:Q271)&lt;&gt;1,"ERROR",1)</f>
        <v>1</v>
      </c>
    </row>
    <row r="272" customFormat="false" ht="12.8" hidden="false" customHeight="false" outlineLevel="0" collapsed="false">
      <c r="A272" s="0" t="str">
        <f aca="false">gait_events!B1829</f>
        <v>pp040</v>
      </c>
      <c r="B272" s="0" t="str">
        <f aca="false">VLOOKUP(A272,participants!A:B,2,0)</f>
        <v>F</v>
      </c>
      <c r="C272" s="0" t="n">
        <f aca="false">VLOOKUP(A272,participants!A:C,3,0)</f>
        <v>24</v>
      </c>
      <c r="D272" s="0" t="str">
        <f aca="false">VLOOKUP(A272,participants!A:F,6,0)</f>
        <v>YA</v>
      </c>
      <c r="E272" s="0" t="str">
        <f aca="false">IF(LEN(SUBSTITUTE(gait_events!C1829,"_run-",""))&lt;&gt;LEN(gait_events!C1829),LEFT(RIGHT(gait_events!C1829,LEN(gait_events!C1829)-19),FIND("_run-",RIGHT(gait_events!C1829,LEN(gait_events!C1829)-19),1)-1),RIGHT(gait_events!C1829,LEN(gait_events!C1829)-19))</f>
        <v>Slow</v>
      </c>
      <c r="F272" s="0" t="str">
        <f aca="false">IF(LEN(SUBSTITUTE(gait_events!C1829,"_run-",""))&lt;&gt;LEN(gait_events!C1829),RIGHT(gait_events!C1829,LEN(gait_events!C1829)-FIND("_run-",gait_events!C1829,1)-4),"")</f>
        <v/>
      </c>
      <c r="G272" s="0" t="str">
        <f aca="false">gait_events!D1829</f>
        <v>right_shank</v>
      </c>
      <c r="H272" s="0" t="str">
        <f aca="false">gait_events!E1829</f>
        <v>FC</v>
      </c>
      <c r="I272" s="0" t="e">
        <f aca="false">IF(gait_events!F1829&lt;&gt;"",gait_events!F1829,NA())</f>
        <v>#N/A</v>
      </c>
      <c r="J272" s="0" t="n">
        <f aca="false">IF(gait_events!G1829&lt;&gt;"",gait_events!G1829,NA())</f>
        <v>1952</v>
      </c>
      <c r="K272" s="0" t="e">
        <f aca="false">I272-J272</f>
        <v>#N/A</v>
      </c>
      <c r="L272" s="0" t="e">
        <f aca="false">K272*5</f>
        <v>#N/A</v>
      </c>
      <c r="M272" s="0" t="n">
        <f aca="false">IF(NOT(ISNA(I272)),1,0)</f>
        <v>0</v>
      </c>
      <c r="N272" s="0" t="n">
        <f aca="false">IF(NOT(ISNA(J272)),1,0)</f>
        <v>1</v>
      </c>
      <c r="O272" s="0" t="n">
        <f aca="false">IF(AND(NOT(ISNA(I272)),NOT(ISNA(J272))),1,0)</f>
        <v>0</v>
      </c>
      <c r="P272" s="0" t="n">
        <f aca="false">IF(AND(NOT(ISNA(I272)),ISNA(J272)),1,0)</f>
        <v>0</v>
      </c>
      <c r="Q272" s="0" t="n">
        <f aca="false">IF(AND(ISNA(I272),NOT(ISNA(J272))),1,0)</f>
        <v>1</v>
      </c>
      <c r="R272" s="0" t="n">
        <f aca="false">IF(SUM(O272:Q272)&lt;&gt;1,"ERROR",1)</f>
        <v>1</v>
      </c>
    </row>
    <row r="273" customFormat="false" ht="12.8" hidden="false" customHeight="false" outlineLevel="0" collapsed="false">
      <c r="A273" s="0" t="str">
        <f aca="false">gait_events!B1830</f>
        <v>pp013</v>
      </c>
      <c r="B273" s="0" t="str">
        <f aca="false">VLOOKUP(A273,participants!A:B,2,0)</f>
        <v>F</v>
      </c>
      <c r="C273" s="0" t="n">
        <f aca="false">VLOOKUP(A273,participants!A:C,3,0)</f>
        <v>30</v>
      </c>
      <c r="D273" s="0" t="str">
        <f aca="false">VLOOKUP(A273,participants!A:F,6,0)</f>
        <v>YA</v>
      </c>
      <c r="E273" s="0" t="str">
        <f aca="false">IF(LEN(SUBSTITUTE(gait_events!C1830,"_run-",""))&lt;&gt;LEN(gait_events!C1830),LEFT(RIGHT(gait_events!C1830,LEN(gait_events!C1830)-19),FIND("_run-",RIGHT(gait_events!C1830,LEN(gait_events!C1830)-19),1)-1),RIGHT(gait_events!C1830,LEN(gait_events!C1830)-19))</f>
        <v>Fast</v>
      </c>
      <c r="F273" s="0" t="str">
        <f aca="false">IF(LEN(SUBSTITUTE(gait_events!C1830,"_run-",""))&lt;&gt;LEN(gait_events!C1830),RIGHT(gait_events!C1830,LEN(gait_events!C1830)-FIND("_run-",gait_events!C1830,1)-4),"")</f>
        <v/>
      </c>
      <c r="G273" s="0" t="str">
        <f aca="false">gait_events!D1830</f>
        <v>left_ankle</v>
      </c>
      <c r="H273" s="0" t="str">
        <f aca="false">gait_events!E1830</f>
        <v>IC</v>
      </c>
      <c r="I273" s="0" t="n">
        <f aca="false">IF(gait_events!F1830&lt;&gt;"",gait_events!F1830,NA())</f>
        <v>23</v>
      </c>
      <c r="J273" s="0" t="n">
        <f aca="false">IF(gait_events!G1830&lt;&gt;"",gait_events!G1830,NA())</f>
        <v>24</v>
      </c>
      <c r="K273" s="0" t="n">
        <f aca="false">I273-J273</f>
        <v>-1</v>
      </c>
      <c r="L273" s="0" t="n">
        <f aca="false">K273*5</f>
        <v>-5</v>
      </c>
      <c r="M273" s="0" t="n">
        <f aca="false">IF(NOT(ISNA(I273)),1,0)</f>
        <v>1</v>
      </c>
      <c r="N273" s="0" t="n">
        <f aca="false">IF(NOT(ISNA(J273)),1,0)</f>
        <v>1</v>
      </c>
      <c r="O273" s="0" t="n">
        <f aca="false">IF(AND(NOT(ISNA(I273)),NOT(ISNA(J273))),1,0)</f>
        <v>1</v>
      </c>
      <c r="P273" s="0" t="n">
        <f aca="false">IF(AND(NOT(ISNA(I273)),ISNA(J273)),1,0)</f>
        <v>0</v>
      </c>
      <c r="Q273" s="0" t="n">
        <f aca="false">IF(AND(ISNA(I273),NOT(ISNA(J273))),1,0)</f>
        <v>0</v>
      </c>
      <c r="R273" s="0" t="n">
        <f aca="false">IF(SUM(O273:Q273)&lt;&gt;1,"ERROR",1)</f>
        <v>1</v>
      </c>
    </row>
    <row r="274" customFormat="false" ht="12.8" hidden="false" customHeight="false" outlineLevel="0" collapsed="false">
      <c r="A274" s="0" t="str">
        <f aca="false">gait_events!B1831</f>
        <v>pp013</v>
      </c>
      <c r="B274" s="0" t="str">
        <f aca="false">VLOOKUP(A274,participants!A:B,2,0)</f>
        <v>F</v>
      </c>
      <c r="C274" s="0" t="n">
        <f aca="false">VLOOKUP(A274,participants!A:C,3,0)</f>
        <v>30</v>
      </c>
      <c r="D274" s="0" t="str">
        <f aca="false">VLOOKUP(A274,participants!A:F,6,0)</f>
        <v>YA</v>
      </c>
      <c r="E274" s="0" t="str">
        <f aca="false">IF(LEN(SUBSTITUTE(gait_events!C1831,"_run-",""))&lt;&gt;LEN(gait_events!C1831),LEFT(RIGHT(gait_events!C1831,LEN(gait_events!C1831)-19),FIND("_run-",RIGHT(gait_events!C1831,LEN(gait_events!C1831)-19),1)-1),RIGHT(gait_events!C1831,LEN(gait_events!C1831)-19))</f>
        <v>Fast</v>
      </c>
      <c r="F274" s="0" t="str">
        <f aca="false">IF(LEN(SUBSTITUTE(gait_events!C1831,"_run-",""))&lt;&gt;LEN(gait_events!C1831),RIGHT(gait_events!C1831,LEN(gait_events!C1831)-FIND("_run-",gait_events!C1831,1)-4),"")</f>
        <v/>
      </c>
      <c r="G274" s="0" t="str">
        <f aca="false">gait_events!D1831</f>
        <v>left_ankle</v>
      </c>
      <c r="H274" s="0" t="str">
        <f aca="false">gait_events!E1831</f>
        <v>IC</v>
      </c>
      <c r="I274" s="0" t="n">
        <f aca="false">IF(gait_events!F1831&lt;&gt;"",gait_events!F1831,NA())</f>
        <v>194</v>
      </c>
      <c r="J274" s="0" t="n">
        <f aca="false">IF(gait_events!G1831&lt;&gt;"",gait_events!G1831,NA())</f>
        <v>196</v>
      </c>
      <c r="K274" s="0" t="n">
        <f aca="false">I274-J274</f>
        <v>-2</v>
      </c>
      <c r="L274" s="0" t="n">
        <f aca="false">K274*5</f>
        <v>-10</v>
      </c>
      <c r="M274" s="0" t="n">
        <f aca="false">IF(NOT(ISNA(I274)),1,0)</f>
        <v>1</v>
      </c>
      <c r="N274" s="0" t="n">
        <f aca="false">IF(NOT(ISNA(J274)),1,0)</f>
        <v>1</v>
      </c>
      <c r="O274" s="0" t="n">
        <f aca="false">IF(AND(NOT(ISNA(I274)),NOT(ISNA(J274))),1,0)</f>
        <v>1</v>
      </c>
      <c r="P274" s="0" t="n">
        <f aca="false">IF(AND(NOT(ISNA(I274)),ISNA(J274)),1,0)</f>
        <v>0</v>
      </c>
      <c r="Q274" s="0" t="n">
        <f aca="false">IF(AND(ISNA(I274),NOT(ISNA(J274))),1,0)</f>
        <v>0</v>
      </c>
      <c r="R274" s="0" t="n">
        <f aca="false">IF(SUM(O274:Q274)&lt;&gt;1,"ERROR",1)</f>
        <v>1</v>
      </c>
    </row>
    <row r="275" customFormat="false" ht="12.8" hidden="false" customHeight="false" outlineLevel="0" collapsed="false">
      <c r="A275" s="0" t="str">
        <f aca="false">gait_events!B1832</f>
        <v>pp013</v>
      </c>
      <c r="B275" s="0" t="str">
        <f aca="false">VLOOKUP(A275,participants!A:B,2,0)</f>
        <v>F</v>
      </c>
      <c r="C275" s="0" t="n">
        <f aca="false">VLOOKUP(A275,participants!A:C,3,0)</f>
        <v>30</v>
      </c>
      <c r="D275" s="0" t="str">
        <f aca="false">VLOOKUP(A275,participants!A:F,6,0)</f>
        <v>YA</v>
      </c>
      <c r="E275" s="0" t="str">
        <f aca="false">IF(LEN(SUBSTITUTE(gait_events!C1832,"_run-",""))&lt;&gt;LEN(gait_events!C1832),LEFT(RIGHT(gait_events!C1832,LEN(gait_events!C1832)-19),FIND("_run-",RIGHT(gait_events!C1832,LEN(gait_events!C1832)-19),1)-1),RIGHT(gait_events!C1832,LEN(gait_events!C1832)-19))</f>
        <v>Fast</v>
      </c>
      <c r="F275" s="0" t="str">
        <f aca="false">IF(LEN(SUBSTITUTE(gait_events!C1832,"_run-",""))&lt;&gt;LEN(gait_events!C1832),RIGHT(gait_events!C1832,LEN(gait_events!C1832)-FIND("_run-",gait_events!C1832,1)-4),"")</f>
        <v/>
      </c>
      <c r="G275" s="0" t="str">
        <f aca="false">gait_events!D1832</f>
        <v>left_ankle</v>
      </c>
      <c r="H275" s="0" t="str">
        <f aca="false">gait_events!E1832</f>
        <v>IC</v>
      </c>
      <c r="I275" s="0" t="n">
        <f aca="false">IF(gait_events!F1832&lt;&gt;"",gait_events!F1832,NA())</f>
        <v>361</v>
      </c>
      <c r="J275" s="0" t="n">
        <f aca="false">IF(gait_events!G1832&lt;&gt;"",gait_events!G1832,NA())</f>
        <v>362</v>
      </c>
      <c r="K275" s="0" t="n">
        <f aca="false">I275-J275</f>
        <v>-1</v>
      </c>
      <c r="L275" s="0" t="n">
        <f aca="false">K275*5</f>
        <v>-5</v>
      </c>
      <c r="M275" s="0" t="n">
        <f aca="false">IF(NOT(ISNA(I275)),1,0)</f>
        <v>1</v>
      </c>
      <c r="N275" s="0" t="n">
        <f aca="false">IF(NOT(ISNA(J275)),1,0)</f>
        <v>1</v>
      </c>
      <c r="O275" s="0" t="n">
        <f aca="false">IF(AND(NOT(ISNA(I275)),NOT(ISNA(J275))),1,0)</f>
        <v>1</v>
      </c>
      <c r="P275" s="0" t="n">
        <f aca="false">IF(AND(NOT(ISNA(I275)),ISNA(J275)),1,0)</f>
        <v>0</v>
      </c>
      <c r="Q275" s="0" t="n">
        <f aca="false">IF(AND(ISNA(I275),NOT(ISNA(J275))),1,0)</f>
        <v>0</v>
      </c>
      <c r="R275" s="0" t="n">
        <f aca="false">IF(SUM(O275:Q275)&lt;&gt;1,"ERROR",1)</f>
        <v>1</v>
      </c>
    </row>
    <row r="276" customFormat="false" ht="12.8" hidden="false" customHeight="false" outlineLevel="0" collapsed="false">
      <c r="A276" s="0" t="str">
        <f aca="false">gait_events!B1833</f>
        <v>pp013</v>
      </c>
      <c r="B276" s="0" t="str">
        <f aca="false">VLOOKUP(A276,participants!A:B,2,0)</f>
        <v>F</v>
      </c>
      <c r="C276" s="0" t="n">
        <f aca="false">VLOOKUP(A276,participants!A:C,3,0)</f>
        <v>30</v>
      </c>
      <c r="D276" s="0" t="str">
        <f aca="false">VLOOKUP(A276,participants!A:F,6,0)</f>
        <v>YA</v>
      </c>
      <c r="E276" s="0" t="str">
        <f aca="false">IF(LEN(SUBSTITUTE(gait_events!C1833,"_run-",""))&lt;&gt;LEN(gait_events!C1833),LEFT(RIGHT(gait_events!C1833,LEN(gait_events!C1833)-19),FIND("_run-",RIGHT(gait_events!C1833,LEN(gait_events!C1833)-19),1)-1),RIGHT(gait_events!C1833,LEN(gait_events!C1833)-19))</f>
        <v>Fast</v>
      </c>
      <c r="F276" s="0" t="str">
        <f aca="false">IF(LEN(SUBSTITUTE(gait_events!C1833,"_run-",""))&lt;&gt;LEN(gait_events!C1833),RIGHT(gait_events!C1833,LEN(gait_events!C1833)-FIND("_run-",gait_events!C1833,1)-4),"")</f>
        <v/>
      </c>
      <c r="G276" s="0" t="str">
        <f aca="false">gait_events!D1833</f>
        <v>left_ankle</v>
      </c>
      <c r="H276" s="0" t="str">
        <f aca="false">gait_events!E1833</f>
        <v>IC</v>
      </c>
      <c r="I276" s="0" t="n">
        <f aca="false">IF(gait_events!F1833&lt;&gt;"",gait_events!F1833,NA())</f>
        <v>527</v>
      </c>
      <c r="J276" s="0" t="n">
        <f aca="false">IF(gait_events!G1833&lt;&gt;"",gait_events!G1833,NA())</f>
        <v>527</v>
      </c>
      <c r="K276" s="0" t="n">
        <f aca="false">I276-J276</f>
        <v>0</v>
      </c>
      <c r="L276" s="0" t="n">
        <f aca="false">K276*5</f>
        <v>0</v>
      </c>
      <c r="M276" s="0" t="n">
        <f aca="false">IF(NOT(ISNA(I276)),1,0)</f>
        <v>1</v>
      </c>
      <c r="N276" s="0" t="n">
        <f aca="false">IF(NOT(ISNA(J276)),1,0)</f>
        <v>1</v>
      </c>
      <c r="O276" s="0" t="n">
        <f aca="false">IF(AND(NOT(ISNA(I276)),NOT(ISNA(J276))),1,0)</f>
        <v>1</v>
      </c>
      <c r="P276" s="0" t="n">
        <f aca="false">IF(AND(NOT(ISNA(I276)),ISNA(J276)),1,0)</f>
        <v>0</v>
      </c>
      <c r="Q276" s="0" t="n">
        <f aca="false">IF(AND(ISNA(I276),NOT(ISNA(J276))),1,0)</f>
        <v>0</v>
      </c>
      <c r="R276" s="0" t="n">
        <f aca="false">IF(SUM(O276:Q276)&lt;&gt;1,"ERROR",1)</f>
        <v>1</v>
      </c>
    </row>
    <row r="277" customFormat="false" ht="12.8" hidden="false" customHeight="false" outlineLevel="0" collapsed="false">
      <c r="A277" s="0" t="str">
        <f aca="false">gait_events!B1834</f>
        <v>pp013</v>
      </c>
      <c r="B277" s="0" t="str">
        <f aca="false">VLOOKUP(A277,participants!A:B,2,0)</f>
        <v>F</v>
      </c>
      <c r="C277" s="0" t="n">
        <f aca="false">VLOOKUP(A277,participants!A:C,3,0)</f>
        <v>30</v>
      </c>
      <c r="D277" s="0" t="str">
        <f aca="false">VLOOKUP(A277,participants!A:F,6,0)</f>
        <v>YA</v>
      </c>
      <c r="E277" s="0" t="str">
        <f aca="false">IF(LEN(SUBSTITUTE(gait_events!C1834,"_run-",""))&lt;&gt;LEN(gait_events!C1834),LEFT(RIGHT(gait_events!C1834,LEN(gait_events!C1834)-19),FIND("_run-",RIGHT(gait_events!C1834,LEN(gait_events!C1834)-19),1)-1),RIGHT(gait_events!C1834,LEN(gait_events!C1834)-19))</f>
        <v>Fast</v>
      </c>
      <c r="F277" s="0" t="str">
        <f aca="false">IF(LEN(SUBSTITUTE(gait_events!C1834,"_run-",""))&lt;&gt;LEN(gait_events!C1834),RIGHT(gait_events!C1834,LEN(gait_events!C1834)-FIND("_run-",gait_events!C1834,1)-4),"")</f>
        <v/>
      </c>
      <c r="G277" s="0" t="str">
        <f aca="false">gait_events!D1834</f>
        <v>left_ankle</v>
      </c>
      <c r="H277" s="0" t="str">
        <f aca="false">gait_events!E1834</f>
        <v>FC</v>
      </c>
      <c r="I277" s="0" t="n">
        <f aca="false">IF(gait_events!F1834&lt;&gt;"",gait_events!F1834,NA())</f>
        <v>129</v>
      </c>
      <c r="J277" s="0" t="n">
        <f aca="false">IF(gait_events!G1834&lt;&gt;"",gait_events!G1834,NA())</f>
        <v>127</v>
      </c>
      <c r="K277" s="0" t="n">
        <f aca="false">I277-J277</f>
        <v>2</v>
      </c>
      <c r="L277" s="0" t="n">
        <f aca="false">K277*5</f>
        <v>10</v>
      </c>
      <c r="M277" s="0" t="n">
        <f aca="false">IF(NOT(ISNA(I277)),1,0)</f>
        <v>1</v>
      </c>
      <c r="N277" s="0" t="n">
        <f aca="false">IF(NOT(ISNA(J277)),1,0)</f>
        <v>1</v>
      </c>
      <c r="O277" s="0" t="n">
        <f aca="false">IF(AND(NOT(ISNA(I277)),NOT(ISNA(J277))),1,0)</f>
        <v>1</v>
      </c>
      <c r="P277" s="0" t="n">
        <f aca="false">IF(AND(NOT(ISNA(I277)),ISNA(J277)),1,0)</f>
        <v>0</v>
      </c>
      <c r="Q277" s="0" t="n">
        <f aca="false">IF(AND(ISNA(I277),NOT(ISNA(J277))),1,0)</f>
        <v>0</v>
      </c>
      <c r="R277" s="0" t="n">
        <f aca="false">IF(SUM(O277:Q277)&lt;&gt;1,"ERROR",1)</f>
        <v>1</v>
      </c>
    </row>
    <row r="278" customFormat="false" ht="12.8" hidden="false" customHeight="false" outlineLevel="0" collapsed="false">
      <c r="A278" s="0" t="str">
        <f aca="false">gait_events!B1835</f>
        <v>pp013</v>
      </c>
      <c r="B278" s="0" t="str">
        <f aca="false">VLOOKUP(A278,participants!A:B,2,0)</f>
        <v>F</v>
      </c>
      <c r="C278" s="0" t="n">
        <f aca="false">VLOOKUP(A278,participants!A:C,3,0)</f>
        <v>30</v>
      </c>
      <c r="D278" s="0" t="str">
        <f aca="false">VLOOKUP(A278,participants!A:F,6,0)</f>
        <v>YA</v>
      </c>
      <c r="E278" s="0" t="str">
        <f aca="false">IF(LEN(SUBSTITUTE(gait_events!C1835,"_run-",""))&lt;&gt;LEN(gait_events!C1835),LEFT(RIGHT(gait_events!C1835,LEN(gait_events!C1835)-19),FIND("_run-",RIGHT(gait_events!C1835,LEN(gait_events!C1835)-19),1)-1),RIGHT(gait_events!C1835,LEN(gait_events!C1835)-19))</f>
        <v>Fast</v>
      </c>
      <c r="F278" s="0" t="str">
        <f aca="false">IF(LEN(SUBSTITUTE(gait_events!C1835,"_run-",""))&lt;&gt;LEN(gait_events!C1835),RIGHT(gait_events!C1835,LEN(gait_events!C1835)-FIND("_run-",gait_events!C1835,1)-4),"")</f>
        <v/>
      </c>
      <c r="G278" s="0" t="str">
        <f aca="false">gait_events!D1835</f>
        <v>left_ankle</v>
      </c>
      <c r="H278" s="0" t="str">
        <f aca="false">gait_events!E1835</f>
        <v>FC</v>
      </c>
      <c r="I278" s="0" t="n">
        <f aca="false">IF(gait_events!F1835&lt;&gt;"",gait_events!F1835,NA())</f>
        <v>296</v>
      </c>
      <c r="J278" s="0" t="n">
        <f aca="false">IF(gait_events!G1835&lt;&gt;"",gait_events!G1835,NA())</f>
        <v>295</v>
      </c>
      <c r="K278" s="0" t="n">
        <f aca="false">I278-J278</f>
        <v>1</v>
      </c>
      <c r="L278" s="0" t="n">
        <f aca="false">K278*5</f>
        <v>5</v>
      </c>
      <c r="M278" s="0" t="n">
        <f aca="false">IF(NOT(ISNA(I278)),1,0)</f>
        <v>1</v>
      </c>
      <c r="N278" s="0" t="n">
        <f aca="false">IF(NOT(ISNA(J278)),1,0)</f>
        <v>1</v>
      </c>
      <c r="O278" s="0" t="n">
        <f aca="false">IF(AND(NOT(ISNA(I278)),NOT(ISNA(J278))),1,0)</f>
        <v>1</v>
      </c>
      <c r="P278" s="0" t="n">
        <f aca="false">IF(AND(NOT(ISNA(I278)),ISNA(J278)),1,0)</f>
        <v>0</v>
      </c>
      <c r="Q278" s="0" t="n">
        <f aca="false">IF(AND(ISNA(I278),NOT(ISNA(J278))),1,0)</f>
        <v>0</v>
      </c>
      <c r="R278" s="0" t="n">
        <f aca="false">IF(SUM(O278:Q278)&lt;&gt;1,"ERROR",1)</f>
        <v>1</v>
      </c>
    </row>
    <row r="279" customFormat="false" ht="12.8" hidden="false" customHeight="false" outlineLevel="0" collapsed="false">
      <c r="A279" s="0" t="str">
        <f aca="false">gait_events!B1836</f>
        <v>pp013</v>
      </c>
      <c r="B279" s="0" t="str">
        <f aca="false">VLOOKUP(A279,participants!A:B,2,0)</f>
        <v>F</v>
      </c>
      <c r="C279" s="0" t="n">
        <f aca="false">VLOOKUP(A279,participants!A:C,3,0)</f>
        <v>30</v>
      </c>
      <c r="D279" s="0" t="str">
        <f aca="false">VLOOKUP(A279,participants!A:F,6,0)</f>
        <v>YA</v>
      </c>
      <c r="E279" s="0" t="str">
        <f aca="false">IF(LEN(SUBSTITUTE(gait_events!C1836,"_run-",""))&lt;&gt;LEN(gait_events!C1836),LEFT(RIGHT(gait_events!C1836,LEN(gait_events!C1836)-19),FIND("_run-",RIGHT(gait_events!C1836,LEN(gait_events!C1836)-19),1)-1),RIGHT(gait_events!C1836,LEN(gait_events!C1836)-19))</f>
        <v>Fast</v>
      </c>
      <c r="F279" s="0" t="str">
        <f aca="false">IF(LEN(SUBSTITUTE(gait_events!C1836,"_run-",""))&lt;&gt;LEN(gait_events!C1836),RIGHT(gait_events!C1836,LEN(gait_events!C1836)-FIND("_run-",gait_events!C1836,1)-4),"")</f>
        <v/>
      </c>
      <c r="G279" s="0" t="str">
        <f aca="false">gait_events!D1836</f>
        <v>left_ankle</v>
      </c>
      <c r="H279" s="0" t="str">
        <f aca="false">gait_events!E1836</f>
        <v>FC</v>
      </c>
      <c r="I279" s="0" t="n">
        <f aca="false">IF(gait_events!F1836&lt;&gt;"",gait_events!F1836,NA())</f>
        <v>460</v>
      </c>
      <c r="J279" s="0" t="n">
        <f aca="false">IF(gait_events!G1836&lt;&gt;"",gait_events!G1836,NA())</f>
        <v>458</v>
      </c>
      <c r="K279" s="0" t="n">
        <f aca="false">I279-J279</f>
        <v>2</v>
      </c>
      <c r="L279" s="0" t="n">
        <f aca="false">K279*5</f>
        <v>10</v>
      </c>
      <c r="M279" s="0" t="n">
        <f aca="false">IF(NOT(ISNA(I279)),1,0)</f>
        <v>1</v>
      </c>
      <c r="N279" s="0" t="n">
        <f aca="false">IF(NOT(ISNA(J279)),1,0)</f>
        <v>1</v>
      </c>
      <c r="O279" s="0" t="n">
        <f aca="false">IF(AND(NOT(ISNA(I279)),NOT(ISNA(J279))),1,0)</f>
        <v>1</v>
      </c>
      <c r="P279" s="0" t="n">
        <f aca="false">IF(AND(NOT(ISNA(I279)),ISNA(J279)),1,0)</f>
        <v>0</v>
      </c>
      <c r="Q279" s="0" t="n">
        <f aca="false">IF(AND(ISNA(I279),NOT(ISNA(J279))),1,0)</f>
        <v>0</v>
      </c>
      <c r="R279" s="0" t="n">
        <f aca="false">IF(SUM(O279:Q279)&lt;&gt;1,"ERROR",1)</f>
        <v>1</v>
      </c>
    </row>
    <row r="280" customFormat="false" ht="12.8" hidden="false" customHeight="false" outlineLevel="0" collapsed="false">
      <c r="A280" s="0" t="str">
        <f aca="false">gait_events!B1837</f>
        <v>pp013</v>
      </c>
      <c r="B280" s="0" t="str">
        <f aca="false">VLOOKUP(A280,participants!A:B,2,0)</f>
        <v>F</v>
      </c>
      <c r="C280" s="0" t="n">
        <f aca="false">VLOOKUP(A280,participants!A:C,3,0)</f>
        <v>30</v>
      </c>
      <c r="D280" s="0" t="str">
        <f aca="false">VLOOKUP(A280,participants!A:F,6,0)</f>
        <v>YA</v>
      </c>
      <c r="E280" s="0" t="str">
        <f aca="false">IF(LEN(SUBSTITUTE(gait_events!C1837,"_run-",""))&lt;&gt;LEN(gait_events!C1837),LEFT(RIGHT(gait_events!C1837,LEN(gait_events!C1837)-19),FIND("_run-",RIGHT(gait_events!C1837,LEN(gait_events!C1837)-19),1)-1),RIGHT(gait_events!C1837,LEN(gait_events!C1837)-19))</f>
        <v>Fast</v>
      </c>
      <c r="F280" s="0" t="str">
        <f aca="false">IF(LEN(SUBSTITUTE(gait_events!C1837,"_run-",""))&lt;&gt;LEN(gait_events!C1837),RIGHT(gait_events!C1837,LEN(gait_events!C1837)-FIND("_run-",gait_events!C1837,1)-4),"")</f>
        <v/>
      </c>
      <c r="G280" s="0" t="str">
        <f aca="false">gait_events!D1837</f>
        <v>right_ankle</v>
      </c>
      <c r="H280" s="0" t="str">
        <f aca="false">gait_events!E1837</f>
        <v>IC</v>
      </c>
      <c r="I280" s="0" t="n">
        <f aca="false">IF(gait_events!F1837&lt;&gt;"",gait_events!F1837,NA())</f>
        <v>110</v>
      </c>
      <c r="J280" s="0" t="n">
        <f aca="false">IF(gait_events!G1837&lt;&gt;"",gait_events!G1837,NA())</f>
        <v>107</v>
      </c>
      <c r="K280" s="0" t="n">
        <f aca="false">I280-J280</f>
        <v>3</v>
      </c>
      <c r="L280" s="0" t="n">
        <f aca="false">K280*5</f>
        <v>15</v>
      </c>
      <c r="M280" s="0" t="n">
        <f aca="false">IF(NOT(ISNA(I280)),1,0)</f>
        <v>1</v>
      </c>
      <c r="N280" s="0" t="n">
        <f aca="false">IF(NOT(ISNA(J280)),1,0)</f>
        <v>1</v>
      </c>
      <c r="O280" s="0" t="n">
        <f aca="false">IF(AND(NOT(ISNA(I280)),NOT(ISNA(J280))),1,0)</f>
        <v>1</v>
      </c>
      <c r="P280" s="0" t="n">
        <f aca="false">IF(AND(NOT(ISNA(I280)),ISNA(J280)),1,0)</f>
        <v>0</v>
      </c>
      <c r="Q280" s="0" t="n">
        <f aca="false">IF(AND(ISNA(I280),NOT(ISNA(J280))),1,0)</f>
        <v>0</v>
      </c>
      <c r="R280" s="0" t="n">
        <f aca="false">IF(SUM(O280:Q280)&lt;&gt;1,"ERROR",1)</f>
        <v>1</v>
      </c>
    </row>
    <row r="281" customFormat="false" ht="12.8" hidden="false" customHeight="false" outlineLevel="0" collapsed="false">
      <c r="A281" s="0" t="str">
        <f aca="false">gait_events!B1838</f>
        <v>pp013</v>
      </c>
      <c r="B281" s="0" t="str">
        <f aca="false">VLOOKUP(A281,participants!A:B,2,0)</f>
        <v>F</v>
      </c>
      <c r="C281" s="0" t="n">
        <f aca="false">VLOOKUP(A281,participants!A:C,3,0)</f>
        <v>30</v>
      </c>
      <c r="D281" s="0" t="str">
        <f aca="false">VLOOKUP(A281,participants!A:F,6,0)</f>
        <v>YA</v>
      </c>
      <c r="E281" s="0" t="str">
        <f aca="false">IF(LEN(SUBSTITUTE(gait_events!C1838,"_run-",""))&lt;&gt;LEN(gait_events!C1838),LEFT(RIGHT(gait_events!C1838,LEN(gait_events!C1838)-19),FIND("_run-",RIGHT(gait_events!C1838,LEN(gait_events!C1838)-19),1)-1),RIGHT(gait_events!C1838,LEN(gait_events!C1838)-19))</f>
        <v>Fast</v>
      </c>
      <c r="F281" s="0" t="str">
        <f aca="false">IF(LEN(SUBSTITUTE(gait_events!C1838,"_run-",""))&lt;&gt;LEN(gait_events!C1838),RIGHT(gait_events!C1838,LEN(gait_events!C1838)-FIND("_run-",gait_events!C1838,1)-4),"")</f>
        <v/>
      </c>
      <c r="G281" s="0" t="str">
        <f aca="false">gait_events!D1838</f>
        <v>right_ankle</v>
      </c>
      <c r="H281" s="0" t="str">
        <f aca="false">gait_events!E1838</f>
        <v>IC</v>
      </c>
      <c r="I281" s="0" t="n">
        <f aca="false">IF(gait_events!F1838&lt;&gt;"",gait_events!F1838,NA())</f>
        <v>279</v>
      </c>
      <c r="J281" s="0" t="n">
        <f aca="false">IF(gait_events!G1838&lt;&gt;"",gait_events!G1838,NA())</f>
        <v>278</v>
      </c>
      <c r="K281" s="0" t="n">
        <f aca="false">I281-J281</f>
        <v>1</v>
      </c>
      <c r="L281" s="0" t="n">
        <f aca="false">K281*5</f>
        <v>5</v>
      </c>
      <c r="M281" s="0" t="n">
        <f aca="false">IF(NOT(ISNA(I281)),1,0)</f>
        <v>1</v>
      </c>
      <c r="N281" s="0" t="n">
        <f aca="false">IF(NOT(ISNA(J281)),1,0)</f>
        <v>1</v>
      </c>
      <c r="O281" s="0" t="n">
        <f aca="false">IF(AND(NOT(ISNA(I281)),NOT(ISNA(J281))),1,0)</f>
        <v>1</v>
      </c>
      <c r="P281" s="0" t="n">
        <f aca="false">IF(AND(NOT(ISNA(I281)),ISNA(J281)),1,0)</f>
        <v>0</v>
      </c>
      <c r="Q281" s="0" t="n">
        <f aca="false">IF(AND(ISNA(I281),NOT(ISNA(J281))),1,0)</f>
        <v>0</v>
      </c>
      <c r="R281" s="0" t="n">
        <f aca="false">IF(SUM(O281:Q281)&lt;&gt;1,"ERROR",1)</f>
        <v>1</v>
      </c>
    </row>
    <row r="282" customFormat="false" ht="12.8" hidden="false" customHeight="false" outlineLevel="0" collapsed="false">
      <c r="A282" s="0" t="str">
        <f aca="false">gait_events!B1839</f>
        <v>pp013</v>
      </c>
      <c r="B282" s="0" t="str">
        <f aca="false">VLOOKUP(A282,participants!A:B,2,0)</f>
        <v>F</v>
      </c>
      <c r="C282" s="0" t="n">
        <f aca="false">VLOOKUP(A282,participants!A:C,3,0)</f>
        <v>30</v>
      </c>
      <c r="D282" s="0" t="str">
        <f aca="false">VLOOKUP(A282,participants!A:F,6,0)</f>
        <v>YA</v>
      </c>
      <c r="E282" s="0" t="str">
        <f aca="false">IF(LEN(SUBSTITUTE(gait_events!C1839,"_run-",""))&lt;&gt;LEN(gait_events!C1839),LEFT(RIGHT(gait_events!C1839,LEN(gait_events!C1839)-19),FIND("_run-",RIGHT(gait_events!C1839,LEN(gait_events!C1839)-19),1)-1),RIGHT(gait_events!C1839,LEN(gait_events!C1839)-19))</f>
        <v>Fast</v>
      </c>
      <c r="F282" s="0" t="str">
        <f aca="false">IF(LEN(SUBSTITUTE(gait_events!C1839,"_run-",""))&lt;&gt;LEN(gait_events!C1839),RIGHT(gait_events!C1839,LEN(gait_events!C1839)-FIND("_run-",gait_events!C1839,1)-4),"")</f>
        <v/>
      </c>
      <c r="G282" s="0" t="str">
        <f aca="false">gait_events!D1839</f>
        <v>right_ankle</v>
      </c>
      <c r="H282" s="0" t="str">
        <f aca="false">gait_events!E1839</f>
        <v>IC</v>
      </c>
      <c r="I282" s="0" t="n">
        <f aca="false">IF(gait_events!F1839&lt;&gt;"",gait_events!F1839,NA())</f>
        <v>442</v>
      </c>
      <c r="J282" s="0" t="n">
        <f aca="false">IF(gait_events!G1839&lt;&gt;"",gait_events!G1839,NA())</f>
        <v>440</v>
      </c>
      <c r="K282" s="0" t="n">
        <f aca="false">I282-J282</f>
        <v>2</v>
      </c>
      <c r="L282" s="0" t="n">
        <f aca="false">K282*5</f>
        <v>10</v>
      </c>
      <c r="M282" s="0" t="n">
        <f aca="false">IF(NOT(ISNA(I282)),1,0)</f>
        <v>1</v>
      </c>
      <c r="N282" s="0" t="n">
        <f aca="false">IF(NOT(ISNA(J282)),1,0)</f>
        <v>1</v>
      </c>
      <c r="O282" s="0" t="n">
        <f aca="false">IF(AND(NOT(ISNA(I282)),NOT(ISNA(J282))),1,0)</f>
        <v>1</v>
      </c>
      <c r="P282" s="0" t="n">
        <f aca="false">IF(AND(NOT(ISNA(I282)),ISNA(J282)),1,0)</f>
        <v>0</v>
      </c>
      <c r="Q282" s="0" t="n">
        <f aca="false">IF(AND(ISNA(I282),NOT(ISNA(J282))),1,0)</f>
        <v>0</v>
      </c>
      <c r="R282" s="0" t="n">
        <f aca="false">IF(SUM(O282:Q282)&lt;&gt;1,"ERROR",1)</f>
        <v>1</v>
      </c>
    </row>
    <row r="283" customFormat="false" ht="12.8" hidden="false" customHeight="false" outlineLevel="0" collapsed="false">
      <c r="A283" s="0" t="str">
        <f aca="false">gait_events!B1840</f>
        <v>pp013</v>
      </c>
      <c r="B283" s="0" t="str">
        <f aca="false">VLOOKUP(A283,participants!A:B,2,0)</f>
        <v>F</v>
      </c>
      <c r="C283" s="0" t="n">
        <f aca="false">VLOOKUP(A283,participants!A:C,3,0)</f>
        <v>30</v>
      </c>
      <c r="D283" s="0" t="str">
        <f aca="false">VLOOKUP(A283,participants!A:F,6,0)</f>
        <v>YA</v>
      </c>
      <c r="E283" s="0" t="str">
        <f aca="false">IF(LEN(SUBSTITUTE(gait_events!C1840,"_run-",""))&lt;&gt;LEN(gait_events!C1840),LEFT(RIGHT(gait_events!C1840,LEN(gait_events!C1840)-19),FIND("_run-",RIGHT(gait_events!C1840,LEN(gait_events!C1840)-19),1)-1),RIGHT(gait_events!C1840,LEN(gait_events!C1840)-19))</f>
        <v>Fast</v>
      </c>
      <c r="F283" s="0" t="str">
        <f aca="false">IF(LEN(SUBSTITUTE(gait_events!C1840,"_run-",""))&lt;&gt;LEN(gait_events!C1840),RIGHT(gait_events!C1840,LEN(gait_events!C1840)-FIND("_run-",gait_events!C1840,1)-4),"")</f>
        <v/>
      </c>
      <c r="G283" s="0" t="str">
        <f aca="false">gait_events!D1840</f>
        <v>right_ankle</v>
      </c>
      <c r="H283" s="0" t="str">
        <f aca="false">gait_events!E1840</f>
        <v>FC</v>
      </c>
      <c r="I283" s="0" t="n">
        <f aca="false">IF(gait_events!F1840&lt;&gt;"",gait_events!F1840,NA())</f>
        <v>43</v>
      </c>
      <c r="J283" s="0" t="n">
        <f aca="false">IF(gait_events!G1840&lt;&gt;"",gait_events!G1840,NA())</f>
        <v>43</v>
      </c>
      <c r="K283" s="0" t="n">
        <f aca="false">I283-J283</f>
        <v>0</v>
      </c>
      <c r="L283" s="0" t="n">
        <f aca="false">K283*5</f>
        <v>0</v>
      </c>
      <c r="M283" s="0" t="n">
        <f aca="false">IF(NOT(ISNA(I283)),1,0)</f>
        <v>1</v>
      </c>
      <c r="N283" s="0" t="n">
        <f aca="false">IF(NOT(ISNA(J283)),1,0)</f>
        <v>1</v>
      </c>
      <c r="O283" s="0" t="n">
        <f aca="false">IF(AND(NOT(ISNA(I283)),NOT(ISNA(J283))),1,0)</f>
        <v>1</v>
      </c>
      <c r="P283" s="0" t="n">
        <f aca="false">IF(AND(NOT(ISNA(I283)),ISNA(J283)),1,0)</f>
        <v>0</v>
      </c>
      <c r="Q283" s="0" t="n">
        <f aca="false">IF(AND(ISNA(I283),NOT(ISNA(J283))),1,0)</f>
        <v>0</v>
      </c>
      <c r="R283" s="0" t="n">
        <f aca="false">IF(SUM(O283:Q283)&lt;&gt;1,"ERROR",1)</f>
        <v>1</v>
      </c>
    </row>
    <row r="284" customFormat="false" ht="12.8" hidden="false" customHeight="false" outlineLevel="0" collapsed="false">
      <c r="A284" s="0" t="str">
        <f aca="false">gait_events!B1841</f>
        <v>pp013</v>
      </c>
      <c r="B284" s="0" t="str">
        <f aca="false">VLOOKUP(A284,participants!A:B,2,0)</f>
        <v>F</v>
      </c>
      <c r="C284" s="0" t="n">
        <f aca="false">VLOOKUP(A284,participants!A:C,3,0)</f>
        <v>30</v>
      </c>
      <c r="D284" s="0" t="str">
        <f aca="false">VLOOKUP(A284,participants!A:F,6,0)</f>
        <v>YA</v>
      </c>
      <c r="E284" s="0" t="str">
        <f aca="false">IF(LEN(SUBSTITUTE(gait_events!C1841,"_run-",""))&lt;&gt;LEN(gait_events!C1841),LEFT(RIGHT(gait_events!C1841,LEN(gait_events!C1841)-19),FIND("_run-",RIGHT(gait_events!C1841,LEN(gait_events!C1841)-19),1)-1),RIGHT(gait_events!C1841,LEN(gait_events!C1841)-19))</f>
        <v>Fast</v>
      </c>
      <c r="F284" s="0" t="str">
        <f aca="false">IF(LEN(SUBSTITUTE(gait_events!C1841,"_run-",""))&lt;&gt;LEN(gait_events!C1841),RIGHT(gait_events!C1841,LEN(gait_events!C1841)-FIND("_run-",gait_events!C1841,1)-4),"")</f>
        <v/>
      </c>
      <c r="G284" s="0" t="str">
        <f aca="false">gait_events!D1841</f>
        <v>right_ankle</v>
      </c>
      <c r="H284" s="0" t="str">
        <f aca="false">gait_events!E1841</f>
        <v>FC</v>
      </c>
      <c r="I284" s="0" t="n">
        <f aca="false">IF(gait_events!F1841&lt;&gt;"",gait_events!F1841,NA())</f>
        <v>215</v>
      </c>
      <c r="J284" s="0" t="n">
        <f aca="false">IF(gait_events!G1841&lt;&gt;"",gait_events!G1841,NA())</f>
        <v>215</v>
      </c>
      <c r="K284" s="0" t="n">
        <f aca="false">I284-J284</f>
        <v>0</v>
      </c>
      <c r="L284" s="0" t="n">
        <f aca="false">K284*5</f>
        <v>0</v>
      </c>
      <c r="M284" s="0" t="n">
        <f aca="false">IF(NOT(ISNA(I284)),1,0)</f>
        <v>1</v>
      </c>
      <c r="N284" s="0" t="n">
        <f aca="false">IF(NOT(ISNA(J284)),1,0)</f>
        <v>1</v>
      </c>
      <c r="O284" s="0" t="n">
        <f aca="false">IF(AND(NOT(ISNA(I284)),NOT(ISNA(J284))),1,0)</f>
        <v>1</v>
      </c>
      <c r="P284" s="0" t="n">
        <f aca="false">IF(AND(NOT(ISNA(I284)),ISNA(J284)),1,0)</f>
        <v>0</v>
      </c>
      <c r="Q284" s="0" t="n">
        <f aca="false">IF(AND(ISNA(I284),NOT(ISNA(J284))),1,0)</f>
        <v>0</v>
      </c>
      <c r="R284" s="0" t="n">
        <f aca="false">IF(SUM(O284:Q284)&lt;&gt;1,"ERROR",1)</f>
        <v>1</v>
      </c>
    </row>
    <row r="285" customFormat="false" ht="12.8" hidden="false" customHeight="false" outlineLevel="0" collapsed="false">
      <c r="A285" s="0" t="str">
        <f aca="false">gait_events!B1842</f>
        <v>pp013</v>
      </c>
      <c r="B285" s="0" t="str">
        <f aca="false">VLOOKUP(A285,participants!A:B,2,0)</f>
        <v>F</v>
      </c>
      <c r="C285" s="0" t="n">
        <f aca="false">VLOOKUP(A285,participants!A:C,3,0)</f>
        <v>30</v>
      </c>
      <c r="D285" s="0" t="str">
        <f aca="false">VLOOKUP(A285,participants!A:F,6,0)</f>
        <v>YA</v>
      </c>
      <c r="E285" s="0" t="str">
        <f aca="false">IF(LEN(SUBSTITUTE(gait_events!C1842,"_run-",""))&lt;&gt;LEN(gait_events!C1842),LEFT(RIGHT(gait_events!C1842,LEN(gait_events!C1842)-19),FIND("_run-",RIGHT(gait_events!C1842,LEN(gait_events!C1842)-19),1)-1),RIGHT(gait_events!C1842,LEN(gait_events!C1842)-19))</f>
        <v>Fast</v>
      </c>
      <c r="F285" s="0" t="str">
        <f aca="false">IF(LEN(SUBSTITUTE(gait_events!C1842,"_run-",""))&lt;&gt;LEN(gait_events!C1842),RIGHT(gait_events!C1842,LEN(gait_events!C1842)-FIND("_run-",gait_events!C1842,1)-4),"")</f>
        <v/>
      </c>
      <c r="G285" s="0" t="str">
        <f aca="false">gait_events!D1842</f>
        <v>right_ankle</v>
      </c>
      <c r="H285" s="0" t="str">
        <f aca="false">gait_events!E1842</f>
        <v>FC</v>
      </c>
      <c r="I285" s="0" t="n">
        <f aca="false">IF(gait_events!F1842&lt;&gt;"",gait_events!F1842,NA())</f>
        <v>378</v>
      </c>
      <c r="J285" s="0" t="n">
        <f aca="false">IF(gait_events!G1842&lt;&gt;"",gait_events!G1842,NA())</f>
        <v>378</v>
      </c>
      <c r="K285" s="0" t="n">
        <f aca="false">I285-J285</f>
        <v>0</v>
      </c>
      <c r="L285" s="0" t="n">
        <f aca="false">K285*5</f>
        <v>0</v>
      </c>
      <c r="M285" s="0" t="n">
        <f aca="false">IF(NOT(ISNA(I285)),1,0)</f>
        <v>1</v>
      </c>
      <c r="N285" s="0" t="n">
        <f aca="false">IF(NOT(ISNA(J285)),1,0)</f>
        <v>1</v>
      </c>
      <c r="O285" s="0" t="n">
        <f aca="false">IF(AND(NOT(ISNA(I285)),NOT(ISNA(J285))),1,0)</f>
        <v>1</v>
      </c>
      <c r="P285" s="0" t="n">
        <f aca="false">IF(AND(NOT(ISNA(I285)),ISNA(J285)),1,0)</f>
        <v>0</v>
      </c>
      <c r="Q285" s="0" t="n">
        <f aca="false">IF(AND(ISNA(I285),NOT(ISNA(J285))),1,0)</f>
        <v>0</v>
      </c>
      <c r="R285" s="0" t="n">
        <f aca="false">IF(SUM(O285:Q285)&lt;&gt;1,"ERROR",1)</f>
        <v>1</v>
      </c>
    </row>
    <row r="286" customFormat="false" ht="12.8" hidden="false" customHeight="false" outlineLevel="0" collapsed="false">
      <c r="A286" s="0" t="str">
        <f aca="false">gait_events!B1843</f>
        <v>pp013</v>
      </c>
      <c r="B286" s="0" t="str">
        <f aca="false">VLOOKUP(A286,participants!A:B,2,0)</f>
        <v>F</v>
      </c>
      <c r="C286" s="0" t="n">
        <f aca="false">VLOOKUP(A286,participants!A:C,3,0)</f>
        <v>30</v>
      </c>
      <c r="D286" s="0" t="str">
        <f aca="false">VLOOKUP(A286,participants!A:F,6,0)</f>
        <v>YA</v>
      </c>
      <c r="E286" s="0" t="str">
        <f aca="false">IF(LEN(SUBSTITUTE(gait_events!C1843,"_run-",""))&lt;&gt;LEN(gait_events!C1843),LEFT(RIGHT(gait_events!C1843,LEN(gait_events!C1843)-19),FIND("_run-",RIGHT(gait_events!C1843,LEN(gait_events!C1843)-19),1)-1),RIGHT(gait_events!C1843,LEN(gait_events!C1843)-19))</f>
        <v>Fast</v>
      </c>
      <c r="F286" s="0" t="str">
        <f aca="false">IF(LEN(SUBSTITUTE(gait_events!C1843,"_run-",""))&lt;&gt;LEN(gait_events!C1843),RIGHT(gait_events!C1843,LEN(gait_events!C1843)-FIND("_run-",gait_events!C1843,1)-4),"")</f>
        <v/>
      </c>
      <c r="G286" s="0" t="str">
        <f aca="false">gait_events!D1843</f>
        <v>right_ankle</v>
      </c>
      <c r="H286" s="0" t="str">
        <f aca="false">gait_events!E1843</f>
        <v>FC</v>
      </c>
      <c r="I286" s="0" t="n">
        <f aca="false">IF(gait_events!F1843&lt;&gt;"",gait_events!F1843,NA())</f>
        <v>547</v>
      </c>
      <c r="J286" s="0" t="n">
        <f aca="false">IF(gait_events!G1843&lt;&gt;"",gait_events!G1843,NA())</f>
        <v>548</v>
      </c>
      <c r="K286" s="0" t="n">
        <f aca="false">I286-J286</f>
        <v>-1</v>
      </c>
      <c r="L286" s="0" t="n">
        <f aca="false">K286*5</f>
        <v>-5</v>
      </c>
      <c r="M286" s="0" t="n">
        <f aca="false">IF(NOT(ISNA(I286)),1,0)</f>
        <v>1</v>
      </c>
      <c r="N286" s="0" t="n">
        <f aca="false">IF(NOT(ISNA(J286)),1,0)</f>
        <v>1</v>
      </c>
      <c r="O286" s="0" t="n">
        <f aca="false">IF(AND(NOT(ISNA(I286)),NOT(ISNA(J286))),1,0)</f>
        <v>1</v>
      </c>
      <c r="P286" s="0" t="n">
        <f aca="false">IF(AND(NOT(ISNA(I286)),ISNA(J286)),1,0)</f>
        <v>0</v>
      </c>
      <c r="Q286" s="0" t="n">
        <f aca="false">IF(AND(ISNA(I286),NOT(ISNA(J286))),1,0)</f>
        <v>0</v>
      </c>
      <c r="R286" s="0" t="n">
        <f aca="false">IF(SUM(O286:Q286)&lt;&gt;1,"ERROR",1)</f>
        <v>1</v>
      </c>
    </row>
    <row r="287" customFormat="false" ht="12.8" hidden="false" customHeight="false" outlineLevel="0" collapsed="false">
      <c r="A287" s="0" t="str">
        <f aca="false">gait_events!B1844</f>
        <v>pp013</v>
      </c>
      <c r="B287" s="0" t="str">
        <f aca="false">VLOOKUP(A287,participants!A:B,2,0)</f>
        <v>F</v>
      </c>
      <c r="C287" s="0" t="n">
        <f aca="false">VLOOKUP(A287,participants!A:C,3,0)</f>
        <v>30</v>
      </c>
      <c r="D287" s="0" t="str">
        <f aca="false">VLOOKUP(A287,participants!A:F,6,0)</f>
        <v>YA</v>
      </c>
      <c r="E287" s="0" t="str">
        <f aca="false">IF(LEN(SUBSTITUTE(gait_events!C1844,"_run-",""))&lt;&gt;LEN(gait_events!C1844),LEFT(RIGHT(gait_events!C1844,LEN(gait_events!C1844)-19),FIND("_run-",RIGHT(gait_events!C1844,LEN(gait_events!C1844)-19),1)-1),RIGHT(gait_events!C1844,LEN(gait_events!C1844)-19))</f>
        <v>Fast</v>
      </c>
      <c r="F287" s="0" t="str">
        <f aca="false">IF(LEN(SUBSTITUTE(gait_events!C1844,"_run-",""))&lt;&gt;LEN(gait_events!C1844),RIGHT(gait_events!C1844,LEN(gait_events!C1844)-FIND("_run-",gait_events!C1844,1)-4),"")</f>
        <v/>
      </c>
      <c r="G287" s="0" t="str">
        <f aca="false">gait_events!D1844</f>
        <v>left_shank</v>
      </c>
      <c r="H287" s="0" t="str">
        <f aca="false">gait_events!E1844</f>
        <v>IC</v>
      </c>
      <c r="I287" s="0" t="n">
        <f aca="false">IF(gait_events!F1844&lt;&gt;"",gait_events!F1844,NA())</f>
        <v>23</v>
      </c>
      <c r="J287" s="0" t="n">
        <f aca="false">IF(gait_events!G1844&lt;&gt;"",gait_events!G1844,NA())</f>
        <v>23</v>
      </c>
      <c r="K287" s="0" t="n">
        <f aca="false">I287-J287</f>
        <v>0</v>
      </c>
      <c r="L287" s="0" t="n">
        <f aca="false">K287*5</f>
        <v>0</v>
      </c>
      <c r="M287" s="0" t="n">
        <f aca="false">IF(NOT(ISNA(I287)),1,0)</f>
        <v>1</v>
      </c>
      <c r="N287" s="0" t="n">
        <f aca="false">IF(NOT(ISNA(J287)),1,0)</f>
        <v>1</v>
      </c>
      <c r="O287" s="0" t="n">
        <f aca="false">IF(AND(NOT(ISNA(I287)),NOT(ISNA(J287))),1,0)</f>
        <v>1</v>
      </c>
      <c r="P287" s="0" t="n">
        <f aca="false">IF(AND(NOT(ISNA(I287)),ISNA(J287)),1,0)</f>
        <v>0</v>
      </c>
      <c r="Q287" s="0" t="n">
        <f aca="false">IF(AND(ISNA(I287),NOT(ISNA(J287))),1,0)</f>
        <v>0</v>
      </c>
      <c r="R287" s="0" t="n">
        <f aca="false">IF(SUM(O287:Q287)&lt;&gt;1,"ERROR",1)</f>
        <v>1</v>
      </c>
    </row>
    <row r="288" customFormat="false" ht="12.8" hidden="false" customHeight="false" outlineLevel="0" collapsed="false">
      <c r="A288" s="0" t="str">
        <f aca="false">gait_events!B1845</f>
        <v>pp013</v>
      </c>
      <c r="B288" s="0" t="str">
        <f aca="false">VLOOKUP(A288,participants!A:B,2,0)</f>
        <v>F</v>
      </c>
      <c r="C288" s="0" t="n">
        <f aca="false">VLOOKUP(A288,participants!A:C,3,0)</f>
        <v>30</v>
      </c>
      <c r="D288" s="0" t="str">
        <f aca="false">VLOOKUP(A288,participants!A:F,6,0)</f>
        <v>YA</v>
      </c>
      <c r="E288" s="0" t="str">
        <f aca="false">IF(LEN(SUBSTITUTE(gait_events!C1845,"_run-",""))&lt;&gt;LEN(gait_events!C1845),LEFT(RIGHT(gait_events!C1845,LEN(gait_events!C1845)-19),FIND("_run-",RIGHT(gait_events!C1845,LEN(gait_events!C1845)-19),1)-1),RIGHT(gait_events!C1845,LEN(gait_events!C1845)-19))</f>
        <v>Fast</v>
      </c>
      <c r="F288" s="0" t="str">
        <f aca="false">IF(LEN(SUBSTITUTE(gait_events!C1845,"_run-",""))&lt;&gt;LEN(gait_events!C1845),RIGHT(gait_events!C1845,LEN(gait_events!C1845)-FIND("_run-",gait_events!C1845,1)-4),"")</f>
        <v/>
      </c>
      <c r="G288" s="0" t="str">
        <f aca="false">gait_events!D1845</f>
        <v>left_shank</v>
      </c>
      <c r="H288" s="0" t="str">
        <f aca="false">gait_events!E1845</f>
        <v>IC</v>
      </c>
      <c r="I288" s="0" t="n">
        <f aca="false">IF(gait_events!F1845&lt;&gt;"",gait_events!F1845,NA())</f>
        <v>194</v>
      </c>
      <c r="J288" s="0" t="n">
        <f aca="false">IF(gait_events!G1845&lt;&gt;"",gait_events!G1845,NA())</f>
        <v>195</v>
      </c>
      <c r="K288" s="0" t="n">
        <f aca="false">I288-J288</f>
        <v>-1</v>
      </c>
      <c r="L288" s="0" t="n">
        <f aca="false">K288*5</f>
        <v>-5</v>
      </c>
      <c r="M288" s="0" t="n">
        <f aca="false">IF(NOT(ISNA(I288)),1,0)</f>
        <v>1</v>
      </c>
      <c r="N288" s="0" t="n">
        <f aca="false">IF(NOT(ISNA(J288)),1,0)</f>
        <v>1</v>
      </c>
      <c r="O288" s="0" t="n">
        <f aca="false">IF(AND(NOT(ISNA(I288)),NOT(ISNA(J288))),1,0)</f>
        <v>1</v>
      </c>
      <c r="P288" s="0" t="n">
        <f aca="false">IF(AND(NOT(ISNA(I288)),ISNA(J288)),1,0)</f>
        <v>0</v>
      </c>
      <c r="Q288" s="0" t="n">
        <f aca="false">IF(AND(ISNA(I288),NOT(ISNA(J288))),1,0)</f>
        <v>0</v>
      </c>
      <c r="R288" s="0" t="n">
        <f aca="false">IF(SUM(O288:Q288)&lt;&gt;1,"ERROR",1)</f>
        <v>1</v>
      </c>
    </row>
    <row r="289" customFormat="false" ht="12.8" hidden="false" customHeight="false" outlineLevel="0" collapsed="false">
      <c r="A289" s="0" t="str">
        <f aca="false">gait_events!B1846</f>
        <v>pp013</v>
      </c>
      <c r="B289" s="0" t="str">
        <f aca="false">VLOOKUP(A289,participants!A:B,2,0)</f>
        <v>F</v>
      </c>
      <c r="C289" s="0" t="n">
        <f aca="false">VLOOKUP(A289,participants!A:C,3,0)</f>
        <v>30</v>
      </c>
      <c r="D289" s="0" t="str">
        <f aca="false">VLOOKUP(A289,participants!A:F,6,0)</f>
        <v>YA</v>
      </c>
      <c r="E289" s="0" t="str">
        <f aca="false">IF(LEN(SUBSTITUTE(gait_events!C1846,"_run-",""))&lt;&gt;LEN(gait_events!C1846),LEFT(RIGHT(gait_events!C1846,LEN(gait_events!C1846)-19),FIND("_run-",RIGHT(gait_events!C1846,LEN(gait_events!C1846)-19),1)-1),RIGHT(gait_events!C1846,LEN(gait_events!C1846)-19))</f>
        <v>Fast</v>
      </c>
      <c r="F289" s="0" t="str">
        <f aca="false">IF(LEN(SUBSTITUTE(gait_events!C1846,"_run-",""))&lt;&gt;LEN(gait_events!C1846),RIGHT(gait_events!C1846,LEN(gait_events!C1846)-FIND("_run-",gait_events!C1846,1)-4),"")</f>
        <v/>
      </c>
      <c r="G289" s="0" t="str">
        <f aca="false">gait_events!D1846</f>
        <v>left_shank</v>
      </c>
      <c r="H289" s="0" t="str">
        <f aca="false">gait_events!E1846</f>
        <v>IC</v>
      </c>
      <c r="I289" s="0" t="n">
        <f aca="false">IF(gait_events!F1846&lt;&gt;"",gait_events!F1846,NA())</f>
        <v>361</v>
      </c>
      <c r="J289" s="0" t="n">
        <f aca="false">IF(gait_events!G1846&lt;&gt;"",gait_events!G1846,NA())</f>
        <v>363</v>
      </c>
      <c r="K289" s="0" t="n">
        <f aca="false">I289-J289</f>
        <v>-2</v>
      </c>
      <c r="L289" s="0" t="n">
        <f aca="false">K289*5</f>
        <v>-10</v>
      </c>
      <c r="M289" s="0" t="n">
        <f aca="false">IF(NOT(ISNA(I289)),1,0)</f>
        <v>1</v>
      </c>
      <c r="N289" s="0" t="n">
        <f aca="false">IF(NOT(ISNA(J289)),1,0)</f>
        <v>1</v>
      </c>
      <c r="O289" s="0" t="n">
        <f aca="false">IF(AND(NOT(ISNA(I289)),NOT(ISNA(J289))),1,0)</f>
        <v>1</v>
      </c>
      <c r="P289" s="0" t="n">
        <f aca="false">IF(AND(NOT(ISNA(I289)),ISNA(J289)),1,0)</f>
        <v>0</v>
      </c>
      <c r="Q289" s="0" t="n">
        <f aca="false">IF(AND(ISNA(I289),NOT(ISNA(J289))),1,0)</f>
        <v>0</v>
      </c>
      <c r="R289" s="0" t="n">
        <f aca="false">IF(SUM(O289:Q289)&lt;&gt;1,"ERROR",1)</f>
        <v>1</v>
      </c>
    </row>
    <row r="290" customFormat="false" ht="12.8" hidden="false" customHeight="false" outlineLevel="0" collapsed="false">
      <c r="A290" s="0" t="str">
        <f aca="false">gait_events!B1847</f>
        <v>pp013</v>
      </c>
      <c r="B290" s="0" t="str">
        <f aca="false">VLOOKUP(A290,participants!A:B,2,0)</f>
        <v>F</v>
      </c>
      <c r="C290" s="0" t="n">
        <f aca="false">VLOOKUP(A290,participants!A:C,3,0)</f>
        <v>30</v>
      </c>
      <c r="D290" s="0" t="str">
        <f aca="false">VLOOKUP(A290,participants!A:F,6,0)</f>
        <v>YA</v>
      </c>
      <c r="E290" s="0" t="str">
        <f aca="false">IF(LEN(SUBSTITUTE(gait_events!C1847,"_run-",""))&lt;&gt;LEN(gait_events!C1847),LEFT(RIGHT(gait_events!C1847,LEN(gait_events!C1847)-19),FIND("_run-",RIGHT(gait_events!C1847,LEN(gait_events!C1847)-19),1)-1),RIGHT(gait_events!C1847,LEN(gait_events!C1847)-19))</f>
        <v>Fast</v>
      </c>
      <c r="F290" s="0" t="str">
        <f aca="false">IF(LEN(SUBSTITUTE(gait_events!C1847,"_run-",""))&lt;&gt;LEN(gait_events!C1847),RIGHT(gait_events!C1847,LEN(gait_events!C1847)-FIND("_run-",gait_events!C1847,1)-4),"")</f>
        <v/>
      </c>
      <c r="G290" s="0" t="str">
        <f aca="false">gait_events!D1847</f>
        <v>left_shank</v>
      </c>
      <c r="H290" s="0" t="str">
        <f aca="false">gait_events!E1847</f>
        <v>IC</v>
      </c>
      <c r="I290" s="0" t="n">
        <f aca="false">IF(gait_events!F1847&lt;&gt;"",gait_events!F1847,NA())</f>
        <v>527</v>
      </c>
      <c r="J290" s="0" t="n">
        <f aca="false">IF(gait_events!G1847&lt;&gt;"",gait_events!G1847,NA())</f>
        <v>526</v>
      </c>
      <c r="K290" s="0" t="n">
        <f aca="false">I290-J290</f>
        <v>1</v>
      </c>
      <c r="L290" s="0" t="n">
        <f aca="false">K290*5</f>
        <v>5</v>
      </c>
      <c r="M290" s="0" t="n">
        <f aca="false">IF(NOT(ISNA(I290)),1,0)</f>
        <v>1</v>
      </c>
      <c r="N290" s="0" t="n">
        <f aca="false">IF(NOT(ISNA(J290)),1,0)</f>
        <v>1</v>
      </c>
      <c r="O290" s="0" t="n">
        <f aca="false">IF(AND(NOT(ISNA(I290)),NOT(ISNA(J290))),1,0)</f>
        <v>1</v>
      </c>
      <c r="P290" s="0" t="n">
        <f aca="false">IF(AND(NOT(ISNA(I290)),ISNA(J290)),1,0)</f>
        <v>0</v>
      </c>
      <c r="Q290" s="0" t="n">
        <f aca="false">IF(AND(ISNA(I290),NOT(ISNA(J290))),1,0)</f>
        <v>0</v>
      </c>
      <c r="R290" s="0" t="n">
        <f aca="false">IF(SUM(O290:Q290)&lt;&gt;1,"ERROR",1)</f>
        <v>1</v>
      </c>
    </row>
    <row r="291" customFormat="false" ht="12.8" hidden="false" customHeight="false" outlineLevel="0" collapsed="false">
      <c r="A291" s="0" t="str">
        <f aca="false">gait_events!B1848</f>
        <v>pp013</v>
      </c>
      <c r="B291" s="0" t="str">
        <f aca="false">VLOOKUP(A291,participants!A:B,2,0)</f>
        <v>F</v>
      </c>
      <c r="C291" s="0" t="n">
        <f aca="false">VLOOKUP(A291,participants!A:C,3,0)</f>
        <v>30</v>
      </c>
      <c r="D291" s="0" t="str">
        <f aca="false">VLOOKUP(A291,participants!A:F,6,0)</f>
        <v>YA</v>
      </c>
      <c r="E291" s="0" t="str">
        <f aca="false">IF(LEN(SUBSTITUTE(gait_events!C1848,"_run-",""))&lt;&gt;LEN(gait_events!C1848),LEFT(RIGHT(gait_events!C1848,LEN(gait_events!C1848)-19),FIND("_run-",RIGHT(gait_events!C1848,LEN(gait_events!C1848)-19),1)-1),RIGHT(gait_events!C1848,LEN(gait_events!C1848)-19))</f>
        <v>Fast</v>
      </c>
      <c r="F291" s="0" t="str">
        <f aca="false">IF(LEN(SUBSTITUTE(gait_events!C1848,"_run-",""))&lt;&gt;LEN(gait_events!C1848),RIGHT(gait_events!C1848,LEN(gait_events!C1848)-FIND("_run-",gait_events!C1848,1)-4),"")</f>
        <v/>
      </c>
      <c r="G291" s="0" t="str">
        <f aca="false">gait_events!D1848</f>
        <v>left_shank</v>
      </c>
      <c r="H291" s="0" t="str">
        <f aca="false">gait_events!E1848</f>
        <v>FC</v>
      </c>
      <c r="I291" s="0" t="n">
        <f aca="false">IF(gait_events!F1848&lt;&gt;"",gait_events!F1848,NA())</f>
        <v>129</v>
      </c>
      <c r="J291" s="0" t="n">
        <f aca="false">IF(gait_events!G1848&lt;&gt;"",gait_events!G1848,NA())</f>
        <v>126</v>
      </c>
      <c r="K291" s="0" t="n">
        <f aca="false">I291-J291</f>
        <v>3</v>
      </c>
      <c r="L291" s="0" t="n">
        <f aca="false">K291*5</f>
        <v>15</v>
      </c>
      <c r="M291" s="0" t="n">
        <f aca="false">IF(NOT(ISNA(I291)),1,0)</f>
        <v>1</v>
      </c>
      <c r="N291" s="0" t="n">
        <f aca="false">IF(NOT(ISNA(J291)),1,0)</f>
        <v>1</v>
      </c>
      <c r="O291" s="0" t="n">
        <f aca="false">IF(AND(NOT(ISNA(I291)),NOT(ISNA(J291))),1,0)</f>
        <v>1</v>
      </c>
      <c r="P291" s="0" t="n">
        <f aca="false">IF(AND(NOT(ISNA(I291)),ISNA(J291)),1,0)</f>
        <v>0</v>
      </c>
      <c r="Q291" s="0" t="n">
        <f aca="false">IF(AND(ISNA(I291),NOT(ISNA(J291))),1,0)</f>
        <v>0</v>
      </c>
      <c r="R291" s="0" t="n">
        <f aca="false">IF(SUM(O291:Q291)&lt;&gt;1,"ERROR",1)</f>
        <v>1</v>
      </c>
    </row>
    <row r="292" customFormat="false" ht="12.8" hidden="false" customHeight="false" outlineLevel="0" collapsed="false">
      <c r="A292" s="0" t="str">
        <f aca="false">gait_events!B1849</f>
        <v>pp013</v>
      </c>
      <c r="B292" s="0" t="str">
        <f aca="false">VLOOKUP(A292,participants!A:B,2,0)</f>
        <v>F</v>
      </c>
      <c r="C292" s="0" t="n">
        <f aca="false">VLOOKUP(A292,participants!A:C,3,0)</f>
        <v>30</v>
      </c>
      <c r="D292" s="0" t="str">
        <f aca="false">VLOOKUP(A292,participants!A:F,6,0)</f>
        <v>YA</v>
      </c>
      <c r="E292" s="0" t="str">
        <f aca="false">IF(LEN(SUBSTITUTE(gait_events!C1849,"_run-",""))&lt;&gt;LEN(gait_events!C1849),LEFT(RIGHT(gait_events!C1849,LEN(gait_events!C1849)-19),FIND("_run-",RIGHT(gait_events!C1849,LEN(gait_events!C1849)-19),1)-1),RIGHT(gait_events!C1849,LEN(gait_events!C1849)-19))</f>
        <v>Fast</v>
      </c>
      <c r="F292" s="0" t="str">
        <f aca="false">IF(LEN(SUBSTITUTE(gait_events!C1849,"_run-",""))&lt;&gt;LEN(gait_events!C1849),RIGHT(gait_events!C1849,LEN(gait_events!C1849)-FIND("_run-",gait_events!C1849,1)-4),"")</f>
        <v/>
      </c>
      <c r="G292" s="0" t="str">
        <f aca="false">gait_events!D1849</f>
        <v>left_shank</v>
      </c>
      <c r="H292" s="0" t="str">
        <f aca="false">gait_events!E1849</f>
        <v>FC</v>
      </c>
      <c r="I292" s="0" t="n">
        <f aca="false">IF(gait_events!F1849&lt;&gt;"",gait_events!F1849,NA())</f>
        <v>296</v>
      </c>
      <c r="J292" s="0" t="n">
        <f aca="false">IF(gait_events!G1849&lt;&gt;"",gait_events!G1849,NA())</f>
        <v>295</v>
      </c>
      <c r="K292" s="0" t="n">
        <f aca="false">I292-J292</f>
        <v>1</v>
      </c>
      <c r="L292" s="0" t="n">
        <f aca="false">K292*5</f>
        <v>5</v>
      </c>
      <c r="M292" s="0" t="n">
        <f aca="false">IF(NOT(ISNA(I292)),1,0)</f>
        <v>1</v>
      </c>
      <c r="N292" s="0" t="n">
        <f aca="false">IF(NOT(ISNA(J292)),1,0)</f>
        <v>1</v>
      </c>
      <c r="O292" s="0" t="n">
        <f aca="false">IF(AND(NOT(ISNA(I292)),NOT(ISNA(J292))),1,0)</f>
        <v>1</v>
      </c>
      <c r="P292" s="0" t="n">
        <f aca="false">IF(AND(NOT(ISNA(I292)),ISNA(J292)),1,0)</f>
        <v>0</v>
      </c>
      <c r="Q292" s="0" t="n">
        <f aca="false">IF(AND(ISNA(I292),NOT(ISNA(J292))),1,0)</f>
        <v>0</v>
      </c>
      <c r="R292" s="0" t="n">
        <f aca="false">IF(SUM(O292:Q292)&lt;&gt;1,"ERROR",1)</f>
        <v>1</v>
      </c>
    </row>
    <row r="293" customFormat="false" ht="12.8" hidden="false" customHeight="false" outlineLevel="0" collapsed="false">
      <c r="A293" s="0" t="str">
        <f aca="false">gait_events!B1850</f>
        <v>pp013</v>
      </c>
      <c r="B293" s="0" t="str">
        <f aca="false">VLOOKUP(A293,participants!A:B,2,0)</f>
        <v>F</v>
      </c>
      <c r="C293" s="0" t="n">
        <f aca="false">VLOOKUP(A293,participants!A:C,3,0)</f>
        <v>30</v>
      </c>
      <c r="D293" s="0" t="str">
        <f aca="false">VLOOKUP(A293,participants!A:F,6,0)</f>
        <v>YA</v>
      </c>
      <c r="E293" s="0" t="str">
        <f aca="false">IF(LEN(SUBSTITUTE(gait_events!C1850,"_run-",""))&lt;&gt;LEN(gait_events!C1850),LEFT(RIGHT(gait_events!C1850,LEN(gait_events!C1850)-19),FIND("_run-",RIGHT(gait_events!C1850,LEN(gait_events!C1850)-19),1)-1),RIGHT(gait_events!C1850,LEN(gait_events!C1850)-19))</f>
        <v>Fast</v>
      </c>
      <c r="F293" s="0" t="str">
        <f aca="false">IF(LEN(SUBSTITUTE(gait_events!C1850,"_run-",""))&lt;&gt;LEN(gait_events!C1850),RIGHT(gait_events!C1850,LEN(gait_events!C1850)-FIND("_run-",gait_events!C1850,1)-4),"")</f>
        <v/>
      </c>
      <c r="G293" s="0" t="str">
        <f aca="false">gait_events!D1850</f>
        <v>left_shank</v>
      </c>
      <c r="H293" s="0" t="str">
        <f aca="false">gait_events!E1850</f>
        <v>FC</v>
      </c>
      <c r="I293" s="0" t="n">
        <f aca="false">IF(gait_events!F1850&lt;&gt;"",gait_events!F1850,NA())</f>
        <v>460</v>
      </c>
      <c r="J293" s="0" t="n">
        <f aca="false">IF(gait_events!G1850&lt;&gt;"",gait_events!G1850,NA())</f>
        <v>457</v>
      </c>
      <c r="K293" s="0" t="n">
        <f aca="false">I293-J293</f>
        <v>3</v>
      </c>
      <c r="L293" s="0" t="n">
        <f aca="false">K293*5</f>
        <v>15</v>
      </c>
      <c r="M293" s="0" t="n">
        <f aca="false">IF(NOT(ISNA(I293)),1,0)</f>
        <v>1</v>
      </c>
      <c r="N293" s="0" t="n">
        <f aca="false">IF(NOT(ISNA(J293)),1,0)</f>
        <v>1</v>
      </c>
      <c r="O293" s="0" t="n">
        <f aca="false">IF(AND(NOT(ISNA(I293)),NOT(ISNA(J293))),1,0)</f>
        <v>1</v>
      </c>
      <c r="P293" s="0" t="n">
        <f aca="false">IF(AND(NOT(ISNA(I293)),ISNA(J293)),1,0)</f>
        <v>0</v>
      </c>
      <c r="Q293" s="0" t="n">
        <f aca="false">IF(AND(ISNA(I293),NOT(ISNA(J293))),1,0)</f>
        <v>0</v>
      </c>
      <c r="R293" s="0" t="n">
        <f aca="false">IF(SUM(O293:Q293)&lt;&gt;1,"ERROR",1)</f>
        <v>1</v>
      </c>
    </row>
    <row r="294" customFormat="false" ht="12.8" hidden="false" customHeight="false" outlineLevel="0" collapsed="false">
      <c r="A294" s="0" t="str">
        <f aca="false">gait_events!B1851</f>
        <v>pp013</v>
      </c>
      <c r="B294" s="0" t="str">
        <f aca="false">VLOOKUP(A294,participants!A:B,2,0)</f>
        <v>F</v>
      </c>
      <c r="C294" s="0" t="n">
        <f aca="false">VLOOKUP(A294,participants!A:C,3,0)</f>
        <v>30</v>
      </c>
      <c r="D294" s="0" t="str">
        <f aca="false">VLOOKUP(A294,participants!A:F,6,0)</f>
        <v>YA</v>
      </c>
      <c r="E294" s="0" t="str">
        <f aca="false">IF(LEN(SUBSTITUTE(gait_events!C1851,"_run-",""))&lt;&gt;LEN(gait_events!C1851),LEFT(RIGHT(gait_events!C1851,LEN(gait_events!C1851)-19),FIND("_run-",RIGHT(gait_events!C1851,LEN(gait_events!C1851)-19),1)-1),RIGHT(gait_events!C1851,LEN(gait_events!C1851)-19))</f>
        <v>Fast</v>
      </c>
      <c r="F294" s="0" t="str">
        <f aca="false">IF(LEN(SUBSTITUTE(gait_events!C1851,"_run-",""))&lt;&gt;LEN(gait_events!C1851),RIGHT(gait_events!C1851,LEN(gait_events!C1851)-FIND("_run-",gait_events!C1851,1)-4),"")</f>
        <v/>
      </c>
      <c r="G294" s="0" t="str">
        <f aca="false">gait_events!D1851</f>
        <v>right_shank</v>
      </c>
      <c r="H294" s="0" t="str">
        <f aca="false">gait_events!E1851</f>
        <v>IC</v>
      </c>
      <c r="I294" s="0" t="n">
        <f aca="false">IF(gait_events!F1851&lt;&gt;"",gait_events!F1851,NA())</f>
        <v>110</v>
      </c>
      <c r="J294" s="0" t="n">
        <f aca="false">IF(gait_events!G1851&lt;&gt;"",gait_events!G1851,NA())</f>
        <v>109</v>
      </c>
      <c r="K294" s="0" t="n">
        <f aca="false">I294-J294</f>
        <v>1</v>
      </c>
      <c r="L294" s="0" t="n">
        <f aca="false">K294*5</f>
        <v>5</v>
      </c>
      <c r="M294" s="0" t="n">
        <f aca="false">IF(NOT(ISNA(I294)),1,0)</f>
        <v>1</v>
      </c>
      <c r="N294" s="0" t="n">
        <f aca="false">IF(NOT(ISNA(J294)),1,0)</f>
        <v>1</v>
      </c>
      <c r="O294" s="0" t="n">
        <f aca="false">IF(AND(NOT(ISNA(I294)),NOT(ISNA(J294))),1,0)</f>
        <v>1</v>
      </c>
      <c r="P294" s="0" t="n">
        <f aca="false">IF(AND(NOT(ISNA(I294)),ISNA(J294)),1,0)</f>
        <v>0</v>
      </c>
      <c r="Q294" s="0" t="n">
        <f aca="false">IF(AND(ISNA(I294),NOT(ISNA(J294))),1,0)</f>
        <v>0</v>
      </c>
      <c r="R294" s="0" t="n">
        <f aca="false">IF(SUM(O294:Q294)&lt;&gt;1,"ERROR",1)</f>
        <v>1</v>
      </c>
    </row>
    <row r="295" customFormat="false" ht="12.8" hidden="false" customHeight="false" outlineLevel="0" collapsed="false">
      <c r="A295" s="0" t="str">
        <f aca="false">gait_events!B1852</f>
        <v>pp013</v>
      </c>
      <c r="B295" s="0" t="str">
        <f aca="false">VLOOKUP(A295,participants!A:B,2,0)</f>
        <v>F</v>
      </c>
      <c r="C295" s="0" t="n">
        <f aca="false">VLOOKUP(A295,participants!A:C,3,0)</f>
        <v>30</v>
      </c>
      <c r="D295" s="0" t="str">
        <f aca="false">VLOOKUP(A295,participants!A:F,6,0)</f>
        <v>YA</v>
      </c>
      <c r="E295" s="0" t="str">
        <f aca="false">IF(LEN(SUBSTITUTE(gait_events!C1852,"_run-",""))&lt;&gt;LEN(gait_events!C1852),LEFT(RIGHT(gait_events!C1852,LEN(gait_events!C1852)-19),FIND("_run-",RIGHT(gait_events!C1852,LEN(gait_events!C1852)-19),1)-1),RIGHT(gait_events!C1852,LEN(gait_events!C1852)-19))</f>
        <v>Fast</v>
      </c>
      <c r="F295" s="0" t="str">
        <f aca="false">IF(LEN(SUBSTITUTE(gait_events!C1852,"_run-",""))&lt;&gt;LEN(gait_events!C1852),RIGHT(gait_events!C1852,LEN(gait_events!C1852)-FIND("_run-",gait_events!C1852,1)-4),"")</f>
        <v/>
      </c>
      <c r="G295" s="0" t="str">
        <f aca="false">gait_events!D1852</f>
        <v>right_shank</v>
      </c>
      <c r="H295" s="0" t="str">
        <f aca="false">gait_events!E1852</f>
        <v>IC</v>
      </c>
      <c r="I295" s="0" t="n">
        <f aca="false">IF(gait_events!F1852&lt;&gt;"",gait_events!F1852,NA())</f>
        <v>279</v>
      </c>
      <c r="J295" s="0" t="n">
        <f aca="false">IF(gait_events!G1852&lt;&gt;"",gait_events!G1852,NA())</f>
        <v>277</v>
      </c>
      <c r="K295" s="0" t="n">
        <f aca="false">I295-J295</f>
        <v>2</v>
      </c>
      <c r="L295" s="0" t="n">
        <f aca="false">K295*5</f>
        <v>10</v>
      </c>
      <c r="M295" s="0" t="n">
        <f aca="false">IF(NOT(ISNA(I295)),1,0)</f>
        <v>1</v>
      </c>
      <c r="N295" s="0" t="n">
        <f aca="false">IF(NOT(ISNA(J295)),1,0)</f>
        <v>1</v>
      </c>
      <c r="O295" s="0" t="n">
        <f aca="false">IF(AND(NOT(ISNA(I295)),NOT(ISNA(J295))),1,0)</f>
        <v>1</v>
      </c>
      <c r="P295" s="0" t="n">
        <f aca="false">IF(AND(NOT(ISNA(I295)),ISNA(J295)),1,0)</f>
        <v>0</v>
      </c>
      <c r="Q295" s="0" t="n">
        <f aca="false">IF(AND(ISNA(I295),NOT(ISNA(J295))),1,0)</f>
        <v>0</v>
      </c>
      <c r="R295" s="0" t="n">
        <f aca="false">IF(SUM(O295:Q295)&lt;&gt;1,"ERROR",1)</f>
        <v>1</v>
      </c>
    </row>
    <row r="296" customFormat="false" ht="12.8" hidden="false" customHeight="false" outlineLevel="0" collapsed="false">
      <c r="A296" s="0" t="str">
        <f aca="false">gait_events!B1853</f>
        <v>pp013</v>
      </c>
      <c r="B296" s="0" t="str">
        <f aca="false">VLOOKUP(A296,participants!A:B,2,0)</f>
        <v>F</v>
      </c>
      <c r="C296" s="0" t="n">
        <f aca="false">VLOOKUP(A296,participants!A:C,3,0)</f>
        <v>30</v>
      </c>
      <c r="D296" s="0" t="str">
        <f aca="false">VLOOKUP(A296,participants!A:F,6,0)</f>
        <v>YA</v>
      </c>
      <c r="E296" s="0" t="str">
        <f aca="false">IF(LEN(SUBSTITUTE(gait_events!C1853,"_run-",""))&lt;&gt;LEN(gait_events!C1853),LEFT(RIGHT(gait_events!C1853,LEN(gait_events!C1853)-19),FIND("_run-",RIGHT(gait_events!C1853,LEN(gait_events!C1853)-19),1)-1),RIGHT(gait_events!C1853,LEN(gait_events!C1853)-19))</f>
        <v>Fast</v>
      </c>
      <c r="F296" s="0" t="str">
        <f aca="false">IF(LEN(SUBSTITUTE(gait_events!C1853,"_run-",""))&lt;&gt;LEN(gait_events!C1853),RIGHT(gait_events!C1853,LEN(gait_events!C1853)-FIND("_run-",gait_events!C1853,1)-4),"")</f>
        <v/>
      </c>
      <c r="G296" s="0" t="str">
        <f aca="false">gait_events!D1853</f>
        <v>right_shank</v>
      </c>
      <c r="H296" s="0" t="str">
        <f aca="false">gait_events!E1853</f>
        <v>IC</v>
      </c>
      <c r="I296" s="0" t="n">
        <f aca="false">IF(gait_events!F1853&lt;&gt;"",gait_events!F1853,NA())</f>
        <v>442</v>
      </c>
      <c r="J296" s="0" t="n">
        <f aca="false">IF(gait_events!G1853&lt;&gt;"",gait_events!G1853,NA())</f>
        <v>440</v>
      </c>
      <c r="K296" s="0" t="n">
        <f aca="false">I296-J296</f>
        <v>2</v>
      </c>
      <c r="L296" s="0" t="n">
        <f aca="false">K296*5</f>
        <v>10</v>
      </c>
      <c r="M296" s="0" t="n">
        <f aca="false">IF(NOT(ISNA(I296)),1,0)</f>
        <v>1</v>
      </c>
      <c r="N296" s="0" t="n">
        <f aca="false">IF(NOT(ISNA(J296)),1,0)</f>
        <v>1</v>
      </c>
      <c r="O296" s="0" t="n">
        <f aca="false">IF(AND(NOT(ISNA(I296)),NOT(ISNA(J296))),1,0)</f>
        <v>1</v>
      </c>
      <c r="P296" s="0" t="n">
        <f aca="false">IF(AND(NOT(ISNA(I296)),ISNA(J296)),1,0)</f>
        <v>0</v>
      </c>
      <c r="Q296" s="0" t="n">
        <f aca="false">IF(AND(ISNA(I296),NOT(ISNA(J296))),1,0)</f>
        <v>0</v>
      </c>
      <c r="R296" s="0" t="n">
        <f aca="false">IF(SUM(O296:Q296)&lt;&gt;1,"ERROR",1)</f>
        <v>1</v>
      </c>
    </row>
    <row r="297" customFormat="false" ht="12.8" hidden="false" customHeight="false" outlineLevel="0" collapsed="false">
      <c r="A297" s="0" t="str">
        <f aca="false">gait_events!B1854</f>
        <v>pp013</v>
      </c>
      <c r="B297" s="0" t="str">
        <f aca="false">VLOOKUP(A297,participants!A:B,2,0)</f>
        <v>F</v>
      </c>
      <c r="C297" s="0" t="n">
        <f aca="false">VLOOKUP(A297,participants!A:C,3,0)</f>
        <v>30</v>
      </c>
      <c r="D297" s="0" t="str">
        <f aca="false">VLOOKUP(A297,participants!A:F,6,0)</f>
        <v>YA</v>
      </c>
      <c r="E297" s="0" t="str">
        <f aca="false">IF(LEN(SUBSTITUTE(gait_events!C1854,"_run-",""))&lt;&gt;LEN(gait_events!C1854),LEFT(RIGHT(gait_events!C1854,LEN(gait_events!C1854)-19),FIND("_run-",RIGHT(gait_events!C1854,LEN(gait_events!C1854)-19),1)-1),RIGHT(gait_events!C1854,LEN(gait_events!C1854)-19))</f>
        <v>Fast</v>
      </c>
      <c r="F297" s="0" t="str">
        <f aca="false">IF(LEN(SUBSTITUTE(gait_events!C1854,"_run-",""))&lt;&gt;LEN(gait_events!C1854),RIGHT(gait_events!C1854,LEN(gait_events!C1854)-FIND("_run-",gait_events!C1854,1)-4),"")</f>
        <v/>
      </c>
      <c r="G297" s="0" t="str">
        <f aca="false">gait_events!D1854</f>
        <v>right_shank</v>
      </c>
      <c r="H297" s="0" t="str">
        <f aca="false">gait_events!E1854</f>
        <v>FC</v>
      </c>
      <c r="I297" s="0" t="n">
        <f aca="false">IF(gait_events!F1854&lt;&gt;"",gait_events!F1854,NA())</f>
        <v>43</v>
      </c>
      <c r="J297" s="0" t="e">
        <f aca="false">IF(gait_events!G1854&lt;&gt;"",gait_events!G1854,NA())</f>
        <v>#N/A</v>
      </c>
      <c r="K297" s="0" t="e">
        <f aca="false">I297-J297</f>
        <v>#N/A</v>
      </c>
      <c r="L297" s="0" t="e">
        <f aca="false">K297*5</f>
        <v>#N/A</v>
      </c>
      <c r="M297" s="0" t="n">
        <f aca="false">IF(NOT(ISNA(I297)),1,0)</f>
        <v>1</v>
      </c>
      <c r="N297" s="0" t="n">
        <f aca="false">IF(NOT(ISNA(J297)),1,0)</f>
        <v>0</v>
      </c>
      <c r="O297" s="0" t="n">
        <f aca="false">IF(AND(NOT(ISNA(I297)),NOT(ISNA(J297))),1,0)</f>
        <v>0</v>
      </c>
      <c r="P297" s="0" t="n">
        <f aca="false">IF(AND(NOT(ISNA(I297)),ISNA(J297)),1,0)</f>
        <v>1</v>
      </c>
      <c r="Q297" s="0" t="n">
        <f aca="false">IF(AND(ISNA(I297),NOT(ISNA(J297))),1,0)</f>
        <v>0</v>
      </c>
      <c r="R297" s="0" t="n">
        <f aca="false">IF(SUM(O297:Q297)&lt;&gt;1,"ERROR",1)</f>
        <v>1</v>
      </c>
    </row>
    <row r="298" customFormat="false" ht="12.8" hidden="false" customHeight="false" outlineLevel="0" collapsed="false">
      <c r="A298" s="0" t="str">
        <f aca="false">gait_events!B1855</f>
        <v>pp013</v>
      </c>
      <c r="B298" s="0" t="str">
        <f aca="false">VLOOKUP(A298,participants!A:B,2,0)</f>
        <v>F</v>
      </c>
      <c r="C298" s="0" t="n">
        <f aca="false">VLOOKUP(A298,participants!A:C,3,0)</f>
        <v>30</v>
      </c>
      <c r="D298" s="0" t="str">
        <f aca="false">VLOOKUP(A298,participants!A:F,6,0)</f>
        <v>YA</v>
      </c>
      <c r="E298" s="0" t="str">
        <f aca="false">IF(LEN(SUBSTITUTE(gait_events!C1855,"_run-",""))&lt;&gt;LEN(gait_events!C1855),LEFT(RIGHT(gait_events!C1855,LEN(gait_events!C1855)-19),FIND("_run-",RIGHT(gait_events!C1855,LEN(gait_events!C1855)-19),1)-1),RIGHT(gait_events!C1855,LEN(gait_events!C1855)-19))</f>
        <v>Fast</v>
      </c>
      <c r="F298" s="0" t="str">
        <f aca="false">IF(LEN(SUBSTITUTE(gait_events!C1855,"_run-",""))&lt;&gt;LEN(gait_events!C1855),RIGHT(gait_events!C1855,LEN(gait_events!C1855)-FIND("_run-",gait_events!C1855,1)-4),"")</f>
        <v/>
      </c>
      <c r="G298" s="0" t="str">
        <f aca="false">gait_events!D1855</f>
        <v>right_shank</v>
      </c>
      <c r="H298" s="0" t="str">
        <f aca="false">gait_events!E1855</f>
        <v>FC</v>
      </c>
      <c r="I298" s="0" t="n">
        <f aca="false">IF(gait_events!F1855&lt;&gt;"",gait_events!F1855,NA())</f>
        <v>215</v>
      </c>
      <c r="J298" s="0" t="n">
        <f aca="false">IF(gait_events!G1855&lt;&gt;"",gait_events!G1855,NA())</f>
        <v>219</v>
      </c>
      <c r="K298" s="0" t="n">
        <f aca="false">I298-J298</f>
        <v>-4</v>
      </c>
      <c r="L298" s="0" t="n">
        <f aca="false">K298*5</f>
        <v>-20</v>
      </c>
      <c r="M298" s="0" t="n">
        <f aca="false">IF(NOT(ISNA(I298)),1,0)</f>
        <v>1</v>
      </c>
      <c r="N298" s="0" t="n">
        <f aca="false">IF(NOT(ISNA(J298)),1,0)</f>
        <v>1</v>
      </c>
      <c r="O298" s="0" t="n">
        <f aca="false">IF(AND(NOT(ISNA(I298)),NOT(ISNA(J298))),1,0)</f>
        <v>1</v>
      </c>
      <c r="P298" s="0" t="n">
        <f aca="false">IF(AND(NOT(ISNA(I298)),ISNA(J298)),1,0)</f>
        <v>0</v>
      </c>
      <c r="Q298" s="0" t="n">
        <f aca="false">IF(AND(ISNA(I298),NOT(ISNA(J298))),1,0)</f>
        <v>0</v>
      </c>
      <c r="R298" s="0" t="n">
        <f aca="false">IF(SUM(O298:Q298)&lt;&gt;1,"ERROR",1)</f>
        <v>1</v>
      </c>
    </row>
    <row r="299" customFormat="false" ht="12.8" hidden="false" customHeight="false" outlineLevel="0" collapsed="false">
      <c r="A299" s="0" t="str">
        <f aca="false">gait_events!B1856</f>
        <v>pp013</v>
      </c>
      <c r="B299" s="0" t="str">
        <f aca="false">VLOOKUP(A299,participants!A:B,2,0)</f>
        <v>F</v>
      </c>
      <c r="C299" s="0" t="n">
        <f aca="false">VLOOKUP(A299,participants!A:C,3,0)</f>
        <v>30</v>
      </c>
      <c r="D299" s="0" t="str">
        <f aca="false">VLOOKUP(A299,participants!A:F,6,0)</f>
        <v>YA</v>
      </c>
      <c r="E299" s="0" t="str">
        <f aca="false">IF(LEN(SUBSTITUTE(gait_events!C1856,"_run-",""))&lt;&gt;LEN(gait_events!C1856),LEFT(RIGHT(gait_events!C1856,LEN(gait_events!C1856)-19),FIND("_run-",RIGHT(gait_events!C1856,LEN(gait_events!C1856)-19),1)-1),RIGHT(gait_events!C1856,LEN(gait_events!C1856)-19))</f>
        <v>Fast</v>
      </c>
      <c r="F299" s="0" t="str">
        <f aca="false">IF(LEN(SUBSTITUTE(gait_events!C1856,"_run-",""))&lt;&gt;LEN(gait_events!C1856),RIGHT(gait_events!C1856,LEN(gait_events!C1856)-FIND("_run-",gait_events!C1856,1)-4),"")</f>
        <v/>
      </c>
      <c r="G299" s="0" t="str">
        <f aca="false">gait_events!D1856</f>
        <v>right_shank</v>
      </c>
      <c r="H299" s="0" t="str">
        <f aca="false">gait_events!E1856</f>
        <v>FC</v>
      </c>
      <c r="I299" s="0" t="n">
        <f aca="false">IF(gait_events!F1856&lt;&gt;"",gait_events!F1856,NA())</f>
        <v>378</v>
      </c>
      <c r="J299" s="0" t="e">
        <f aca="false">IF(gait_events!G1856&lt;&gt;"",gait_events!G1856,NA())</f>
        <v>#N/A</v>
      </c>
      <c r="K299" s="0" t="e">
        <f aca="false">I299-J299</f>
        <v>#N/A</v>
      </c>
      <c r="L299" s="0" t="e">
        <f aca="false">K299*5</f>
        <v>#N/A</v>
      </c>
      <c r="M299" s="0" t="n">
        <f aca="false">IF(NOT(ISNA(I299)),1,0)</f>
        <v>1</v>
      </c>
      <c r="N299" s="0" t="n">
        <f aca="false">IF(NOT(ISNA(J299)),1,0)</f>
        <v>0</v>
      </c>
      <c r="O299" s="0" t="n">
        <f aca="false">IF(AND(NOT(ISNA(I299)),NOT(ISNA(J299))),1,0)</f>
        <v>0</v>
      </c>
      <c r="P299" s="0" t="n">
        <f aca="false">IF(AND(NOT(ISNA(I299)),ISNA(J299)),1,0)</f>
        <v>1</v>
      </c>
      <c r="Q299" s="0" t="n">
        <f aca="false">IF(AND(ISNA(I299),NOT(ISNA(J299))),1,0)</f>
        <v>0</v>
      </c>
      <c r="R299" s="0" t="n">
        <f aca="false">IF(SUM(O299:Q299)&lt;&gt;1,"ERROR",1)</f>
        <v>1</v>
      </c>
    </row>
    <row r="300" customFormat="false" ht="12.8" hidden="false" customHeight="false" outlineLevel="0" collapsed="false">
      <c r="A300" s="0" t="str">
        <f aca="false">gait_events!B1857</f>
        <v>pp013</v>
      </c>
      <c r="B300" s="0" t="str">
        <f aca="false">VLOOKUP(A300,participants!A:B,2,0)</f>
        <v>F</v>
      </c>
      <c r="C300" s="0" t="n">
        <f aca="false">VLOOKUP(A300,participants!A:C,3,0)</f>
        <v>30</v>
      </c>
      <c r="D300" s="0" t="str">
        <f aca="false">VLOOKUP(A300,participants!A:F,6,0)</f>
        <v>YA</v>
      </c>
      <c r="E300" s="0" t="str">
        <f aca="false">IF(LEN(SUBSTITUTE(gait_events!C1857,"_run-",""))&lt;&gt;LEN(gait_events!C1857),LEFT(RIGHT(gait_events!C1857,LEN(gait_events!C1857)-19),FIND("_run-",RIGHT(gait_events!C1857,LEN(gait_events!C1857)-19),1)-1),RIGHT(gait_events!C1857,LEN(gait_events!C1857)-19))</f>
        <v>Fast</v>
      </c>
      <c r="F300" s="0" t="str">
        <f aca="false">IF(LEN(SUBSTITUTE(gait_events!C1857,"_run-",""))&lt;&gt;LEN(gait_events!C1857),RIGHT(gait_events!C1857,LEN(gait_events!C1857)-FIND("_run-",gait_events!C1857,1)-4),"")</f>
        <v/>
      </c>
      <c r="G300" s="0" t="str">
        <f aca="false">gait_events!D1857</f>
        <v>right_shank</v>
      </c>
      <c r="H300" s="0" t="str">
        <f aca="false">gait_events!E1857</f>
        <v>FC</v>
      </c>
      <c r="I300" s="0" t="n">
        <f aca="false">IF(gait_events!F1857&lt;&gt;"",gait_events!F1857,NA())</f>
        <v>547</v>
      </c>
      <c r="J300" s="0" t="e">
        <f aca="false">IF(gait_events!G1857&lt;&gt;"",gait_events!G1857,NA())</f>
        <v>#N/A</v>
      </c>
      <c r="K300" s="0" t="e">
        <f aca="false">I300-J300</f>
        <v>#N/A</v>
      </c>
      <c r="L300" s="0" t="e">
        <f aca="false">K300*5</f>
        <v>#N/A</v>
      </c>
      <c r="M300" s="0" t="n">
        <f aca="false">IF(NOT(ISNA(I300)),1,0)</f>
        <v>1</v>
      </c>
      <c r="N300" s="0" t="n">
        <f aca="false">IF(NOT(ISNA(J300)),1,0)</f>
        <v>0</v>
      </c>
      <c r="O300" s="0" t="n">
        <f aca="false">IF(AND(NOT(ISNA(I300)),NOT(ISNA(J300))),1,0)</f>
        <v>0</v>
      </c>
      <c r="P300" s="0" t="n">
        <f aca="false">IF(AND(NOT(ISNA(I300)),ISNA(J300)),1,0)</f>
        <v>1</v>
      </c>
      <c r="Q300" s="0" t="n">
        <f aca="false">IF(AND(ISNA(I300),NOT(ISNA(J300))),1,0)</f>
        <v>0</v>
      </c>
      <c r="R300" s="0" t="n">
        <f aca="false">IF(SUM(O300:Q300)&lt;&gt;1,"ERROR",1)</f>
        <v>1</v>
      </c>
    </row>
    <row r="301" customFormat="false" ht="12.8" hidden="false" customHeight="false" outlineLevel="0" collapsed="false">
      <c r="A301" s="0" t="str">
        <f aca="false">gait_events!B1858</f>
        <v>pp013</v>
      </c>
      <c r="B301" s="0" t="str">
        <f aca="false">VLOOKUP(A301,participants!A:B,2,0)</f>
        <v>F</v>
      </c>
      <c r="C301" s="0" t="n">
        <f aca="false">VLOOKUP(A301,participants!A:C,3,0)</f>
        <v>30</v>
      </c>
      <c r="D301" s="0" t="str">
        <f aca="false">VLOOKUP(A301,participants!A:F,6,0)</f>
        <v>YA</v>
      </c>
      <c r="E301" s="0" t="str">
        <f aca="false">IF(LEN(SUBSTITUTE(gait_events!C1858,"_run-",""))&lt;&gt;LEN(gait_events!C1858),LEFT(RIGHT(gait_events!C1858,LEN(gait_events!C1858)-19),FIND("_run-",RIGHT(gait_events!C1858,LEN(gait_events!C1858)-19),1)-1),RIGHT(gait_events!C1858,LEN(gait_events!C1858)-19))</f>
        <v>Preferred</v>
      </c>
      <c r="F301" s="0" t="str">
        <f aca="false">IF(LEN(SUBSTITUTE(gait_events!C1858,"_run-",""))&lt;&gt;LEN(gait_events!C1858),RIGHT(gait_events!C1858,LEN(gait_events!C1858)-FIND("_run-",gait_events!C1858,1)-4),"")</f>
        <v/>
      </c>
      <c r="G301" s="0" t="str">
        <f aca="false">gait_events!D1858</f>
        <v>left_ankle</v>
      </c>
      <c r="H301" s="0" t="str">
        <f aca="false">gait_events!E1858</f>
        <v>IC</v>
      </c>
      <c r="I301" s="0" t="n">
        <f aca="false">IF(gait_events!F1858&lt;&gt;"",gait_events!F1858,NA())</f>
        <v>20</v>
      </c>
      <c r="J301" s="0" t="n">
        <f aca="false">IF(gait_events!G1858&lt;&gt;"",gait_events!G1858,NA())</f>
        <v>23</v>
      </c>
      <c r="K301" s="0" t="n">
        <f aca="false">I301-J301</f>
        <v>-3</v>
      </c>
      <c r="L301" s="0" t="n">
        <f aca="false">K301*5</f>
        <v>-15</v>
      </c>
      <c r="M301" s="0" t="n">
        <f aca="false">IF(NOT(ISNA(I301)),1,0)</f>
        <v>1</v>
      </c>
      <c r="N301" s="0" t="n">
        <f aca="false">IF(NOT(ISNA(J301)),1,0)</f>
        <v>1</v>
      </c>
      <c r="O301" s="0" t="n">
        <f aca="false">IF(AND(NOT(ISNA(I301)),NOT(ISNA(J301))),1,0)</f>
        <v>1</v>
      </c>
      <c r="P301" s="0" t="n">
        <f aca="false">IF(AND(NOT(ISNA(I301)),ISNA(J301)),1,0)</f>
        <v>0</v>
      </c>
      <c r="Q301" s="0" t="n">
        <f aca="false">IF(AND(ISNA(I301),NOT(ISNA(J301))),1,0)</f>
        <v>0</v>
      </c>
      <c r="R301" s="0" t="n">
        <f aca="false">IF(SUM(O301:Q301)&lt;&gt;1,"ERROR",1)</f>
        <v>1</v>
      </c>
    </row>
    <row r="302" customFormat="false" ht="12.8" hidden="false" customHeight="false" outlineLevel="0" collapsed="false">
      <c r="A302" s="0" t="str">
        <f aca="false">gait_events!B1859</f>
        <v>pp013</v>
      </c>
      <c r="B302" s="0" t="str">
        <f aca="false">VLOOKUP(A302,participants!A:B,2,0)</f>
        <v>F</v>
      </c>
      <c r="C302" s="0" t="n">
        <f aca="false">VLOOKUP(A302,participants!A:C,3,0)</f>
        <v>30</v>
      </c>
      <c r="D302" s="0" t="str">
        <f aca="false">VLOOKUP(A302,participants!A:F,6,0)</f>
        <v>YA</v>
      </c>
      <c r="E302" s="0" t="str">
        <f aca="false">IF(LEN(SUBSTITUTE(gait_events!C1859,"_run-",""))&lt;&gt;LEN(gait_events!C1859),LEFT(RIGHT(gait_events!C1859,LEN(gait_events!C1859)-19),FIND("_run-",RIGHT(gait_events!C1859,LEN(gait_events!C1859)-19),1)-1),RIGHT(gait_events!C1859,LEN(gait_events!C1859)-19))</f>
        <v>Preferred</v>
      </c>
      <c r="F302" s="0" t="str">
        <f aca="false">IF(LEN(SUBSTITUTE(gait_events!C1859,"_run-",""))&lt;&gt;LEN(gait_events!C1859),RIGHT(gait_events!C1859,LEN(gait_events!C1859)-FIND("_run-",gait_events!C1859,1)-4),"")</f>
        <v/>
      </c>
      <c r="G302" s="0" t="str">
        <f aca="false">gait_events!D1859</f>
        <v>left_ankle</v>
      </c>
      <c r="H302" s="0" t="str">
        <f aca="false">gait_events!E1859</f>
        <v>IC</v>
      </c>
      <c r="I302" s="0" t="n">
        <f aca="false">IF(gait_events!F1859&lt;&gt;"",gait_events!F1859,NA())</f>
        <v>244</v>
      </c>
      <c r="J302" s="0" t="n">
        <f aca="false">IF(gait_events!G1859&lt;&gt;"",gait_events!G1859,NA())</f>
        <v>246</v>
      </c>
      <c r="K302" s="0" t="n">
        <f aca="false">I302-J302</f>
        <v>-2</v>
      </c>
      <c r="L302" s="0" t="n">
        <f aca="false">K302*5</f>
        <v>-10</v>
      </c>
      <c r="M302" s="0" t="n">
        <f aca="false">IF(NOT(ISNA(I302)),1,0)</f>
        <v>1</v>
      </c>
      <c r="N302" s="0" t="n">
        <f aca="false">IF(NOT(ISNA(J302)),1,0)</f>
        <v>1</v>
      </c>
      <c r="O302" s="0" t="n">
        <f aca="false">IF(AND(NOT(ISNA(I302)),NOT(ISNA(J302))),1,0)</f>
        <v>1</v>
      </c>
      <c r="P302" s="0" t="n">
        <f aca="false">IF(AND(NOT(ISNA(I302)),ISNA(J302)),1,0)</f>
        <v>0</v>
      </c>
      <c r="Q302" s="0" t="n">
        <f aca="false">IF(AND(ISNA(I302),NOT(ISNA(J302))),1,0)</f>
        <v>0</v>
      </c>
      <c r="R302" s="0" t="n">
        <f aca="false">IF(SUM(O302:Q302)&lt;&gt;1,"ERROR",1)</f>
        <v>1</v>
      </c>
    </row>
    <row r="303" customFormat="false" ht="12.8" hidden="false" customHeight="false" outlineLevel="0" collapsed="false">
      <c r="A303" s="0" t="str">
        <f aca="false">gait_events!B1860</f>
        <v>pp013</v>
      </c>
      <c r="B303" s="0" t="str">
        <f aca="false">VLOOKUP(A303,participants!A:B,2,0)</f>
        <v>F</v>
      </c>
      <c r="C303" s="0" t="n">
        <f aca="false">VLOOKUP(A303,participants!A:C,3,0)</f>
        <v>30</v>
      </c>
      <c r="D303" s="0" t="str">
        <f aca="false">VLOOKUP(A303,participants!A:F,6,0)</f>
        <v>YA</v>
      </c>
      <c r="E303" s="0" t="str">
        <f aca="false">IF(LEN(SUBSTITUTE(gait_events!C1860,"_run-",""))&lt;&gt;LEN(gait_events!C1860),LEFT(RIGHT(gait_events!C1860,LEN(gait_events!C1860)-19),FIND("_run-",RIGHT(gait_events!C1860,LEN(gait_events!C1860)-19),1)-1),RIGHT(gait_events!C1860,LEN(gait_events!C1860)-19))</f>
        <v>Preferred</v>
      </c>
      <c r="F303" s="0" t="str">
        <f aca="false">IF(LEN(SUBSTITUTE(gait_events!C1860,"_run-",""))&lt;&gt;LEN(gait_events!C1860),RIGHT(gait_events!C1860,LEN(gait_events!C1860)-FIND("_run-",gait_events!C1860,1)-4),"")</f>
        <v/>
      </c>
      <c r="G303" s="0" t="str">
        <f aca="false">gait_events!D1860</f>
        <v>left_ankle</v>
      </c>
      <c r="H303" s="0" t="str">
        <f aca="false">gait_events!E1860</f>
        <v>IC</v>
      </c>
      <c r="I303" s="0" t="n">
        <f aca="false">IF(gait_events!F1860&lt;&gt;"",gait_events!F1860,NA())</f>
        <v>467</v>
      </c>
      <c r="J303" s="0" t="n">
        <f aca="false">IF(gait_events!G1860&lt;&gt;"",gait_events!G1860,NA())</f>
        <v>467</v>
      </c>
      <c r="K303" s="0" t="n">
        <f aca="false">I303-J303</f>
        <v>0</v>
      </c>
      <c r="L303" s="0" t="n">
        <f aca="false">K303*5</f>
        <v>0</v>
      </c>
      <c r="M303" s="0" t="n">
        <f aca="false">IF(NOT(ISNA(I303)),1,0)</f>
        <v>1</v>
      </c>
      <c r="N303" s="0" t="n">
        <f aca="false">IF(NOT(ISNA(J303)),1,0)</f>
        <v>1</v>
      </c>
      <c r="O303" s="0" t="n">
        <f aca="false">IF(AND(NOT(ISNA(I303)),NOT(ISNA(J303))),1,0)</f>
        <v>1</v>
      </c>
      <c r="P303" s="0" t="n">
        <f aca="false">IF(AND(NOT(ISNA(I303)),ISNA(J303)),1,0)</f>
        <v>0</v>
      </c>
      <c r="Q303" s="0" t="n">
        <f aca="false">IF(AND(ISNA(I303),NOT(ISNA(J303))),1,0)</f>
        <v>0</v>
      </c>
      <c r="R303" s="0" t="n">
        <f aca="false">IF(SUM(O303:Q303)&lt;&gt;1,"ERROR",1)</f>
        <v>1</v>
      </c>
    </row>
    <row r="304" customFormat="false" ht="12.8" hidden="false" customHeight="false" outlineLevel="0" collapsed="false">
      <c r="A304" s="0" t="str">
        <f aca="false">gait_events!B1861</f>
        <v>pp013</v>
      </c>
      <c r="B304" s="0" t="str">
        <f aca="false">VLOOKUP(A304,participants!A:B,2,0)</f>
        <v>F</v>
      </c>
      <c r="C304" s="0" t="n">
        <f aca="false">VLOOKUP(A304,participants!A:C,3,0)</f>
        <v>30</v>
      </c>
      <c r="D304" s="0" t="str">
        <f aca="false">VLOOKUP(A304,participants!A:F,6,0)</f>
        <v>YA</v>
      </c>
      <c r="E304" s="0" t="str">
        <f aca="false">IF(LEN(SUBSTITUTE(gait_events!C1861,"_run-",""))&lt;&gt;LEN(gait_events!C1861),LEFT(RIGHT(gait_events!C1861,LEN(gait_events!C1861)-19),FIND("_run-",RIGHT(gait_events!C1861,LEN(gait_events!C1861)-19),1)-1),RIGHT(gait_events!C1861,LEN(gait_events!C1861)-19))</f>
        <v>Preferred</v>
      </c>
      <c r="F304" s="0" t="str">
        <f aca="false">IF(LEN(SUBSTITUTE(gait_events!C1861,"_run-",""))&lt;&gt;LEN(gait_events!C1861),RIGHT(gait_events!C1861,LEN(gait_events!C1861)-FIND("_run-",gait_events!C1861,1)-4),"")</f>
        <v/>
      </c>
      <c r="G304" s="0" t="str">
        <f aca="false">gait_events!D1861</f>
        <v>left_ankle</v>
      </c>
      <c r="H304" s="0" t="str">
        <f aca="false">gait_events!E1861</f>
        <v>IC</v>
      </c>
      <c r="I304" s="0" t="n">
        <f aca="false">IF(gait_events!F1861&lt;&gt;"",gait_events!F1861,NA())</f>
        <v>684</v>
      </c>
      <c r="J304" s="0" t="n">
        <f aca="false">IF(gait_events!G1861&lt;&gt;"",gait_events!G1861,NA())</f>
        <v>687</v>
      </c>
      <c r="K304" s="0" t="n">
        <f aca="false">I304-J304</f>
        <v>-3</v>
      </c>
      <c r="L304" s="0" t="n">
        <f aca="false">K304*5</f>
        <v>-15</v>
      </c>
      <c r="M304" s="0" t="n">
        <f aca="false">IF(NOT(ISNA(I304)),1,0)</f>
        <v>1</v>
      </c>
      <c r="N304" s="0" t="n">
        <f aca="false">IF(NOT(ISNA(J304)),1,0)</f>
        <v>1</v>
      </c>
      <c r="O304" s="0" t="n">
        <f aca="false">IF(AND(NOT(ISNA(I304)),NOT(ISNA(J304))),1,0)</f>
        <v>1</v>
      </c>
      <c r="P304" s="0" t="n">
        <f aca="false">IF(AND(NOT(ISNA(I304)),ISNA(J304)),1,0)</f>
        <v>0</v>
      </c>
      <c r="Q304" s="0" t="n">
        <f aca="false">IF(AND(ISNA(I304),NOT(ISNA(J304))),1,0)</f>
        <v>0</v>
      </c>
      <c r="R304" s="0" t="n">
        <f aca="false">IF(SUM(O304:Q304)&lt;&gt;1,"ERROR",1)</f>
        <v>1</v>
      </c>
    </row>
    <row r="305" customFormat="false" ht="12.8" hidden="false" customHeight="false" outlineLevel="0" collapsed="false">
      <c r="A305" s="0" t="str">
        <f aca="false">gait_events!B1862</f>
        <v>pp013</v>
      </c>
      <c r="B305" s="0" t="str">
        <f aca="false">VLOOKUP(A305,participants!A:B,2,0)</f>
        <v>F</v>
      </c>
      <c r="C305" s="0" t="n">
        <f aca="false">VLOOKUP(A305,participants!A:C,3,0)</f>
        <v>30</v>
      </c>
      <c r="D305" s="0" t="str">
        <f aca="false">VLOOKUP(A305,participants!A:F,6,0)</f>
        <v>YA</v>
      </c>
      <c r="E305" s="0" t="str">
        <f aca="false">IF(LEN(SUBSTITUTE(gait_events!C1862,"_run-",""))&lt;&gt;LEN(gait_events!C1862),LEFT(RIGHT(gait_events!C1862,LEN(gait_events!C1862)-19),FIND("_run-",RIGHT(gait_events!C1862,LEN(gait_events!C1862)-19),1)-1),RIGHT(gait_events!C1862,LEN(gait_events!C1862)-19))</f>
        <v>Preferred</v>
      </c>
      <c r="F305" s="0" t="str">
        <f aca="false">IF(LEN(SUBSTITUTE(gait_events!C1862,"_run-",""))&lt;&gt;LEN(gait_events!C1862),RIGHT(gait_events!C1862,LEN(gait_events!C1862)-FIND("_run-",gait_events!C1862,1)-4),"")</f>
        <v/>
      </c>
      <c r="G305" s="0" t="str">
        <f aca="false">gait_events!D1862</f>
        <v>left_ankle</v>
      </c>
      <c r="H305" s="0" t="str">
        <f aca="false">gait_events!E1862</f>
        <v>IC</v>
      </c>
      <c r="I305" s="0" t="n">
        <f aca="false">IF(gait_events!F1862&lt;&gt;"",gait_events!F1862,NA())</f>
        <v>909</v>
      </c>
      <c r="J305" s="0" t="n">
        <f aca="false">IF(gait_events!G1862&lt;&gt;"",gait_events!G1862,NA())</f>
        <v>909</v>
      </c>
      <c r="K305" s="0" t="n">
        <f aca="false">I305-J305</f>
        <v>0</v>
      </c>
      <c r="L305" s="0" t="n">
        <f aca="false">K305*5</f>
        <v>0</v>
      </c>
      <c r="M305" s="0" t="n">
        <f aca="false">IF(NOT(ISNA(I305)),1,0)</f>
        <v>1</v>
      </c>
      <c r="N305" s="0" t="n">
        <f aca="false">IF(NOT(ISNA(J305)),1,0)</f>
        <v>1</v>
      </c>
      <c r="O305" s="0" t="n">
        <f aca="false">IF(AND(NOT(ISNA(I305)),NOT(ISNA(J305))),1,0)</f>
        <v>1</v>
      </c>
      <c r="P305" s="0" t="n">
        <f aca="false">IF(AND(NOT(ISNA(I305)),ISNA(J305)),1,0)</f>
        <v>0</v>
      </c>
      <c r="Q305" s="0" t="n">
        <f aca="false">IF(AND(ISNA(I305),NOT(ISNA(J305))),1,0)</f>
        <v>0</v>
      </c>
      <c r="R305" s="0" t="n">
        <f aca="false">IF(SUM(O305:Q305)&lt;&gt;1,"ERROR",1)</f>
        <v>1</v>
      </c>
    </row>
    <row r="306" customFormat="false" ht="12.8" hidden="false" customHeight="false" outlineLevel="0" collapsed="false">
      <c r="A306" s="0" t="str">
        <f aca="false">gait_events!B1863</f>
        <v>pp013</v>
      </c>
      <c r="B306" s="0" t="str">
        <f aca="false">VLOOKUP(A306,participants!A:B,2,0)</f>
        <v>F</v>
      </c>
      <c r="C306" s="0" t="n">
        <f aca="false">VLOOKUP(A306,participants!A:C,3,0)</f>
        <v>30</v>
      </c>
      <c r="D306" s="0" t="str">
        <f aca="false">VLOOKUP(A306,participants!A:F,6,0)</f>
        <v>YA</v>
      </c>
      <c r="E306" s="0" t="str">
        <f aca="false">IF(LEN(SUBSTITUTE(gait_events!C1863,"_run-",""))&lt;&gt;LEN(gait_events!C1863),LEFT(RIGHT(gait_events!C1863,LEN(gait_events!C1863)-19),FIND("_run-",RIGHT(gait_events!C1863,LEN(gait_events!C1863)-19),1)-1),RIGHT(gait_events!C1863,LEN(gait_events!C1863)-19))</f>
        <v>Preferred</v>
      </c>
      <c r="F306" s="0" t="str">
        <f aca="false">IF(LEN(SUBSTITUTE(gait_events!C1863,"_run-",""))&lt;&gt;LEN(gait_events!C1863),RIGHT(gait_events!C1863,LEN(gait_events!C1863)-FIND("_run-",gait_events!C1863,1)-4),"")</f>
        <v/>
      </c>
      <c r="G306" s="0" t="str">
        <f aca="false">gait_events!D1863</f>
        <v>left_ankle</v>
      </c>
      <c r="H306" s="0" t="str">
        <f aca="false">gait_events!E1863</f>
        <v>FC</v>
      </c>
      <c r="I306" s="0" t="n">
        <f aca="false">IF(gait_events!F1863&lt;&gt;"",gait_events!F1863,NA())</f>
        <v>163</v>
      </c>
      <c r="J306" s="0" t="n">
        <f aca="false">IF(gait_events!G1863&lt;&gt;"",gait_events!G1863,NA())</f>
        <v>164</v>
      </c>
      <c r="K306" s="0" t="n">
        <f aca="false">I306-J306</f>
        <v>-1</v>
      </c>
      <c r="L306" s="0" t="n">
        <f aca="false">K306*5</f>
        <v>-5</v>
      </c>
      <c r="M306" s="0" t="n">
        <f aca="false">IF(NOT(ISNA(I306)),1,0)</f>
        <v>1</v>
      </c>
      <c r="N306" s="0" t="n">
        <f aca="false">IF(NOT(ISNA(J306)),1,0)</f>
        <v>1</v>
      </c>
      <c r="O306" s="0" t="n">
        <f aca="false">IF(AND(NOT(ISNA(I306)),NOT(ISNA(J306))),1,0)</f>
        <v>1</v>
      </c>
      <c r="P306" s="0" t="n">
        <f aca="false">IF(AND(NOT(ISNA(I306)),ISNA(J306)),1,0)</f>
        <v>0</v>
      </c>
      <c r="Q306" s="0" t="n">
        <f aca="false">IF(AND(ISNA(I306),NOT(ISNA(J306))),1,0)</f>
        <v>0</v>
      </c>
      <c r="R306" s="0" t="n">
        <f aca="false">IF(SUM(O306:Q306)&lt;&gt;1,"ERROR",1)</f>
        <v>1</v>
      </c>
    </row>
    <row r="307" customFormat="false" ht="12.8" hidden="false" customHeight="false" outlineLevel="0" collapsed="false">
      <c r="A307" s="0" t="str">
        <f aca="false">gait_events!B1864</f>
        <v>pp013</v>
      </c>
      <c r="B307" s="0" t="str">
        <f aca="false">VLOOKUP(A307,participants!A:B,2,0)</f>
        <v>F</v>
      </c>
      <c r="C307" s="0" t="n">
        <f aca="false">VLOOKUP(A307,participants!A:C,3,0)</f>
        <v>30</v>
      </c>
      <c r="D307" s="0" t="str">
        <f aca="false">VLOOKUP(A307,participants!A:F,6,0)</f>
        <v>YA</v>
      </c>
      <c r="E307" s="0" t="str">
        <f aca="false">IF(LEN(SUBSTITUTE(gait_events!C1864,"_run-",""))&lt;&gt;LEN(gait_events!C1864),LEFT(RIGHT(gait_events!C1864,LEN(gait_events!C1864)-19),FIND("_run-",RIGHT(gait_events!C1864,LEN(gait_events!C1864)-19),1)-1),RIGHT(gait_events!C1864,LEN(gait_events!C1864)-19))</f>
        <v>Preferred</v>
      </c>
      <c r="F307" s="0" t="str">
        <f aca="false">IF(LEN(SUBSTITUTE(gait_events!C1864,"_run-",""))&lt;&gt;LEN(gait_events!C1864),RIGHT(gait_events!C1864,LEN(gait_events!C1864)-FIND("_run-",gait_events!C1864,1)-4),"")</f>
        <v/>
      </c>
      <c r="G307" s="0" t="str">
        <f aca="false">gait_events!D1864</f>
        <v>left_ankle</v>
      </c>
      <c r="H307" s="0" t="str">
        <f aca="false">gait_events!E1864</f>
        <v>FC</v>
      </c>
      <c r="I307" s="0" t="n">
        <f aca="false">IF(gait_events!F1864&lt;&gt;"",gait_events!F1864,NA())</f>
        <v>385</v>
      </c>
      <c r="J307" s="0" t="n">
        <f aca="false">IF(gait_events!G1864&lt;&gt;"",gait_events!G1864,NA())</f>
        <v>386</v>
      </c>
      <c r="K307" s="0" t="n">
        <f aca="false">I307-J307</f>
        <v>-1</v>
      </c>
      <c r="L307" s="0" t="n">
        <f aca="false">K307*5</f>
        <v>-5</v>
      </c>
      <c r="M307" s="0" t="n">
        <f aca="false">IF(NOT(ISNA(I307)),1,0)</f>
        <v>1</v>
      </c>
      <c r="N307" s="0" t="n">
        <f aca="false">IF(NOT(ISNA(J307)),1,0)</f>
        <v>1</v>
      </c>
      <c r="O307" s="0" t="n">
        <f aca="false">IF(AND(NOT(ISNA(I307)),NOT(ISNA(J307))),1,0)</f>
        <v>1</v>
      </c>
      <c r="P307" s="0" t="n">
        <f aca="false">IF(AND(NOT(ISNA(I307)),ISNA(J307)),1,0)</f>
        <v>0</v>
      </c>
      <c r="Q307" s="0" t="n">
        <f aca="false">IF(AND(ISNA(I307),NOT(ISNA(J307))),1,0)</f>
        <v>0</v>
      </c>
      <c r="R307" s="0" t="n">
        <f aca="false">IF(SUM(O307:Q307)&lt;&gt;1,"ERROR",1)</f>
        <v>1</v>
      </c>
    </row>
    <row r="308" customFormat="false" ht="12.8" hidden="false" customHeight="false" outlineLevel="0" collapsed="false">
      <c r="A308" s="0" t="str">
        <f aca="false">gait_events!B1865</f>
        <v>pp013</v>
      </c>
      <c r="B308" s="0" t="str">
        <f aca="false">VLOOKUP(A308,participants!A:B,2,0)</f>
        <v>F</v>
      </c>
      <c r="C308" s="0" t="n">
        <f aca="false">VLOOKUP(A308,participants!A:C,3,0)</f>
        <v>30</v>
      </c>
      <c r="D308" s="0" t="str">
        <f aca="false">VLOOKUP(A308,participants!A:F,6,0)</f>
        <v>YA</v>
      </c>
      <c r="E308" s="0" t="str">
        <f aca="false">IF(LEN(SUBSTITUTE(gait_events!C1865,"_run-",""))&lt;&gt;LEN(gait_events!C1865),LEFT(RIGHT(gait_events!C1865,LEN(gait_events!C1865)-19),FIND("_run-",RIGHT(gait_events!C1865,LEN(gait_events!C1865)-19),1)-1),RIGHT(gait_events!C1865,LEN(gait_events!C1865)-19))</f>
        <v>Preferred</v>
      </c>
      <c r="F308" s="0" t="str">
        <f aca="false">IF(LEN(SUBSTITUTE(gait_events!C1865,"_run-",""))&lt;&gt;LEN(gait_events!C1865),RIGHT(gait_events!C1865,LEN(gait_events!C1865)-FIND("_run-",gait_events!C1865,1)-4),"")</f>
        <v/>
      </c>
      <c r="G308" s="0" t="str">
        <f aca="false">gait_events!D1865</f>
        <v>left_ankle</v>
      </c>
      <c r="H308" s="0" t="str">
        <f aca="false">gait_events!E1865</f>
        <v>FC</v>
      </c>
      <c r="I308" s="0" t="n">
        <f aca="false">IF(gait_events!F1865&lt;&gt;"",gait_events!F1865,NA())</f>
        <v>607</v>
      </c>
      <c r="J308" s="0" t="n">
        <f aca="false">IF(gait_events!G1865&lt;&gt;"",gait_events!G1865,NA())</f>
        <v>606</v>
      </c>
      <c r="K308" s="0" t="n">
        <f aca="false">I308-J308</f>
        <v>1</v>
      </c>
      <c r="L308" s="0" t="n">
        <f aca="false">K308*5</f>
        <v>5</v>
      </c>
      <c r="M308" s="0" t="n">
        <f aca="false">IF(NOT(ISNA(I308)),1,0)</f>
        <v>1</v>
      </c>
      <c r="N308" s="0" t="n">
        <f aca="false">IF(NOT(ISNA(J308)),1,0)</f>
        <v>1</v>
      </c>
      <c r="O308" s="0" t="n">
        <f aca="false">IF(AND(NOT(ISNA(I308)),NOT(ISNA(J308))),1,0)</f>
        <v>1</v>
      </c>
      <c r="P308" s="0" t="n">
        <f aca="false">IF(AND(NOT(ISNA(I308)),ISNA(J308)),1,0)</f>
        <v>0</v>
      </c>
      <c r="Q308" s="0" t="n">
        <f aca="false">IF(AND(ISNA(I308),NOT(ISNA(J308))),1,0)</f>
        <v>0</v>
      </c>
      <c r="R308" s="0" t="n">
        <f aca="false">IF(SUM(O308:Q308)&lt;&gt;1,"ERROR",1)</f>
        <v>1</v>
      </c>
    </row>
    <row r="309" customFormat="false" ht="12.8" hidden="false" customHeight="false" outlineLevel="0" collapsed="false">
      <c r="A309" s="0" t="str">
        <f aca="false">gait_events!B1866</f>
        <v>pp013</v>
      </c>
      <c r="B309" s="0" t="str">
        <f aca="false">VLOOKUP(A309,participants!A:B,2,0)</f>
        <v>F</v>
      </c>
      <c r="C309" s="0" t="n">
        <f aca="false">VLOOKUP(A309,participants!A:C,3,0)</f>
        <v>30</v>
      </c>
      <c r="D309" s="0" t="str">
        <f aca="false">VLOOKUP(A309,participants!A:F,6,0)</f>
        <v>YA</v>
      </c>
      <c r="E309" s="0" t="str">
        <f aca="false">IF(LEN(SUBSTITUTE(gait_events!C1866,"_run-",""))&lt;&gt;LEN(gait_events!C1866),LEFT(RIGHT(gait_events!C1866,LEN(gait_events!C1866)-19),FIND("_run-",RIGHT(gait_events!C1866,LEN(gait_events!C1866)-19),1)-1),RIGHT(gait_events!C1866,LEN(gait_events!C1866)-19))</f>
        <v>Preferred</v>
      </c>
      <c r="F309" s="0" t="str">
        <f aca="false">IF(LEN(SUBSTITUTE(gait_events!C1866,"_run-",""))&lt;&gt;LEN(gait_events!C1866),RIGHT(gait_events!C1866,LEN(gait_events!C1866)-FIND("_run-",gait_events!C1866,1)-4),"")</f>
        <v/>
      </c>
      <c r="G309" s="0" t="str">
        <f aca="false">gait_events!D1866</f>
        <v>left_ankle</v>
      </c>
      <c r="H309" s="0" t="str">
        <f aca="false">gait_events!E1866</f>
        <v>FC</v>
      </c>
      <c r="I309" s="0" t="n">
        <f aca="false">IF(gait_events!F1866&lt;&gt;"",gait_events!F1866,NA())</f>
        <v>828</v>
      </c>
      <c r="J309" s="0" t="n">
        <f aca="false">IF(gait_events!G1866&lt;&gt;"",gait_events!G1866,NA())</f>
        <v>828</v>
      </c>
      <c r="K309" s="0" t="n">
        <f aca="false">I309-J309</f>
        <v>0</v>
      </c>
      <c r="L309" s="0" t="n">
        <f aca="false">K309*5</f>
        <v>0</v>
      </c>
      <c r="M309" s="0" t="n">
        <f aca="false">IF(NOT(ISNA(I309)),1,0)</f>
        <v>1</v>
      </c>
      <c r="N309" s="0" t="n">
        <f aca="false">IF(NOT(ISNA(J309)),1,0)</f>
        <v>1</v>
      </c>
      <c r="O309" s="0" t="n">
        <f aca="false">IF(AND(NOT(ISNA(I309)),NOT(ISNA(J309))),1,0)</f>
        <v>1</v>
      </c>
      <c r="P309" s="0" t="n">
        <f aca="false">IF(AND(NOT(ISNA(I309)),ISNA(J309)),1,0)</f>
        <v>0</v>
      </c>
      <c r="Q309" s="0" t="n">
        <f aca="false">IF(AND(ISNA(I309),NOT(ISNA(J309))),1,0)</f>
        <v>0</v>
      </c>
      <c r="R309" s="0" t="n">
        <f aca="false">IF(SUM(O309:Q309)&lt;&gt;1,"ERROR",1)</f>
        <v>1</v>
      </c>
    </row>
    <row r="310" customFormat="false" ht="12.8" hidden="false" customHeight="false" outlineLevel="0" collapsed="false">
      <c r="A310" s="0" t="str">
        <f aca="false">gait_events!B1867</f>
        <v>pp013</v>
      </c>
      <c r="B310" s="0" t="str">
        <f aca="false">VLOOKUP(A310,participants!A:B,2,0)</f>
        <v>F</v>
      </c>
      <c r="C310" s="0" t="n">
        <f aca="false">VLOOKUP(A310,participants!A:C,3,0)</f>
        <v>30</v>
      </c>
      <c r="D310" s="0" t="str">
        <f aca="false">VLOOKUP(A310,participants!A:F,6,0)</f>
        <v>YA</v>
      </c>
      <c r="E310" s="0" t="str">
        <f aca="false">IF(LEN(SUBSTITUTE(gait_events!C1867,"_run-",""))&lt;&gt;LEN(gait_events!C1867),LEFT(RIGHT(gait_events!C1867,LEN(gait_events!C1867)-19),FIND("_run-",RIGHT(gait_events!C1867,LEN(gait_events!C1867)-19),1)-1),RIGHT(gait_events!C1867,LEN(gait_events!C1867)-19))</f>
        <v>Preferred</v>
      </c>
      <c r="F310" s="0" t="str">
        <f aca="false">IF(LEN(SUBSTITUTE(gait_events!C1867,"_run-",""))&lt;&gt;LEN(gait_events!C1867),RIGHT(gait_events!C1867,LEN(gait_events!C1867)-FIND("_run-",gait_events!C1867,1)-4),"")</f>
        <v/>
      </c>
      <c r="G310" s="0" t="str">
        <f aca="false">gait_events!D1867</f>
        <v>right_ankle</v>
      </c>
      <c r="H310" s="0" t="str">
        <f aca="false">gait_events!E1867</f>
        <v>IC</v>
      </c>
      <c r="I310" s="0" t="n">
        <f aca="false">IF(gait_events!F1867&lt;&gt;"",gait_events!F1867,NA())</f>
        <v>132</v>
      </c>
      <c r="J310" s="0" t="n">
        <f aca="false">IF(gait_events!G1867&lt;&gt;"",gait_events!G1867,NA())</f>
        <v>133</v>
      </c>
      <c r="K310" s="0" t="n">
        <f aca="false">I310-J310</f>
        <v>-1</v>
      </c>
      <c r="L310" s="0" t="n">
        <f aca="false">K310*5</f>
        <v>-5</v>
      </c>
      <c r="M310" s="0" t="n">
        <f aca="false">IF(NOT(ISNA(I310)),1,0)</f>
        <v>1</v>
      </c>
      <c r="N310" s="0" t="n">
        <f aca="false">IF(NOT(ISNA(J310)),1,0)</f>
        <v>1</v>
      </c>
      <c r="O310" s="0" t="n">
        <f aca="false">IF(AND(NOT(ISNA(I310)),NOT(ISNA(J310))),1,0)</f>
        <v>1</v>
      </c>
      <c r="P310" s="0" t="n">
        <f aca="false">IF(AND(NOT(ISNA(I310)),ISNA(J310)),1,0)</f>
        <v>0</v>
      </c>
      <c r="Q310" s="0" t="n">
        <f aca="false">IF(AND(ISNA(I310),NOT(ISNA(J310))),1,0)</f>
        <v>0</v>
      </c>
      <c r="R310" s="0" t="n">
        <f aca="false">IF(SUM(O310:Q310)&lt;&gt;1,"ERROR",1)</f>
        <v>1</v>
      </c>
    </row>
    <row r="311" customFormat="false" ht="12.8" hidden="false" customHeight="false" outlineLevel="0" collapsed="false">
      <c r="A311" s="0" t="str">
        <f aca="false">gait_events!B1868</f>
        <v>pp013</v>
      </c>
      <c r="B311" s="0" t="str">
        <f aca="false">VLOOKUP(A311,participants!A:B,2,0)</f>
        <v>F</v>
      </c>
      <c r="C311" s="0" t="n">
        <f aca="false">VLOOKUP(A311,participants!A:C,3,0)</f>
        <v>30</v>
      </c>
      <c r="D311" s="0" t="str">
        <f aca="false">VLOOKUP(A311,participants!A:F,6,0)</f>
        <v>YA</v>
      </c>
      <c r="E311" s="0" t="str">
        <f aca="false">IF(LEN(SUBSTITUTE(gait_events!C1868,"_run-",""))&lt;&gt;LEN(gait_events!C1868),LEFT(RIGHT(gait_events!C1868,LEN(gait_events!C1868)-19),FIND("_run-",RIGHT(gait_events!C1868,LEN(gait_events!C1868)-19),1)-1),RIGHT(gait_events!C1868,LEN(gait_events!C1868)-19))</f>
        <v>Preferred</v>
      </c>
      <c r="F311" s="0" t="str">
        <f aca="false">IF(LEN(SUBSTITUTE(gait_events!C1868,"_run-",""))&lt;&gt;LEN(gait_events!C1868),RIGHT(gait_events!C1868,LEN(gait_events!C1868)-FIND("_run-",gait_events!C1868,1)-4),"")</f>
        <v/>
      </c>
      <c r="G311" s="0" t="str">
        <f aca="false">gait_events!D1868</f>
        <v>right_ankle</v>
      </c>
      <c r="H311" s="0" t="str">
        <f aca="false">gait_events!E1868</f>
        <v>IC</v>
      </c>
      <c r="I311" s="0" t="n">
        <f aca="false">IF(gait_events!F1868&lt;&gt;"",gait_events!F1868,NA())</f>
        <v>356</v>
      </c>
      <c r="J311" s="0" t="n">
        <f aca="false">IF(gait_events!G1868&lt;&gt;"",gait_events!G1868,NA())</f>
        <v>355</v>
      </c>
      <c r="K311" s="0" t="n">
        <f aca="false">I311-J311</f>
        <v>1</v>
      </c>
      <c r="L311" s="0" t="n">
        <f aca="false">K311*5</f>
        <v>5</v>
      </c>
      <c r="M311" s="0" t="n">
        <f aca="false">IF(NOT(ISNA(I311)),1,0)</f>
        <v>1</v>
      </c>
      <c r="N311" s="0" t="n">
        <f aca="false">IF(NOT(ISNA(J311)),1,0)</f>
        <v>1</v>
      </c>
      <c r="O311" s="0" t="n">
        <f aca="false">IF(AND(NOT(ISNA(I311)),NOT(ISNA(J311))),1,0)</f>
        <v>1</v>
      </c>
      <c r="P311" s="0" t="n">
        <f aca="false">IF(AND(NOT(ISNA(I311)),ISNA(J311)),1,0)</f>
        <v>0</v>
      </c>
      <c r="Q311" s="0" t="n">
        <f aca="false">IF(AND(ISNA(I311),NOT(ISNA(J311))),1,0)</f>
        <v>0</v>
      </c>
      <c r="R311" s="0" t="n">
        <f aca="false">IF(SUM(O311:Q311)&lt;&gt;1,"ERROR",1)</f>
        <v>1</v>
      </c>
    </row>
    <row r="312" customFormat="false" ht="12.8" hidden="false" customHeight="false" outlineLevel="0" collapsed="false">
      <c r="A312" s="0" t="str">
        <f aca="false">gait_events!B1869</f>
        <v>pp013</v>
      </c>
      <c r="B312" s="0" t="str">
        <f aca="false">VLOOKUP(A312,participants!A:B,2,0)</f>
        <v>F</v>
      </c>
      <c r="C312" s="0" t="n">
        <f aca="false">VLOOKUP(A312,participants!A:C,3,0)</f>
        <v>30</v>
      </c>
      <c r="D312" s="0" t="str">
        <f aca="false">VLOOKUP(A312,participants!A:F,6,0)</f>
        <v>YA</v>
      </c>
      <c r="E312" s="0" t="str">
        <f aca="false">IF(LEN(SUBSTITUTE(gait_events!C1869,"_run-",""))&lt;&gt;LEN(gait_events!C1869),LEFT(RIGHT(gait_events!C1869,LEN(gait_events!C1869)-19),FIND("_run-",RIGHT(gait_events!C1869,LEN(gait_events!C1869)-19),1)-1),RIGHT(gait_events!C1869,LEN(gait_events!C1869)-19))</f>
        <v>Preferred</v>
      </c>
      <c r="F312" s="0" t="str">
        <f aca="false">IF(LEN(SUBSTITUTE(gait_events!C1869,"_run-",""))&lt;&gt;LEN(gait_events!C1869),RIGHT(gait_events!C1869,LEN(gait_events!C1869)-FIND("_run-",gait_events!C1869,1)-4),"")</f>
        <v/>
      </c>
      <c r="G312" s="0" t="str">
        <f aca="false">gait_events!D1869</f>
        <v>right_ankle</v>
      </c>
      <c r="H312" s="0" t="str">
        <f aca="false">gait_events!E1869</f>
        <v>IC</v>
      </c>
      <c r="I312" s="0" t="n">
        <f aca="false">IF(gait_events!F1869&lt;&gt;"",gait_events!F1869,NA())</f>
        <v>574</v>
      </c>
      <c r="J312" s="0" t="n">
        <f aca="false">IF(gait_events!G1869&lt;&gt;"",gait_events!G1869,NA())</f>
        <v>575</v>
      </c>
      <c r="K312" s="0" t="n">
        <f aca="false">I312-J312</f>
        <v>-1</v>
      </c>
      <c r="L312" s="0" t="n">
        <f aca="false">K312*5</f>
        <v>-5</v>
      </c>
      <c r="M312" s="0" t="n">
        <f aca="false">IF(NOT(ISNA(I312)),1,0)</f>
        <v>1</v>
      </c>
      <c r="N312" s="0" t="n">
        <f aca="false">IF(NOT(ISNA(J312)),1,0)</f>
        <v>1</v>
      </c>
      <c r="O312" s="0" t="n">
        <f aca="false">IF(AND(NOT(ISNA(I312)),NOT(ISNA(J312))),1,0)</f>
        <v>1</v>
      </c>
      <c r="P312" s="0" t="n">
        <f aca="false">IF(AND(NOT(ISNA(I312)),ISNA(J312)),1,0)</f>
        <v>0</v>
      </c>
      <c r="Q312" s="0" t="n">
        <f aca="false">IF(AND(ISNA(I312),NOT(ISNA(J312))),1,0)</f>
        <v>0</v>
      </c>
      <c r="R312" s="0" t="n">
        <f aca="false">IF(SUM(O312:Q312)&lt;&gt;1,"ERROR",1)</f>
        <v>1</v>
      </c>
    </row>
    <row r="313" customFormat="false" ht="12.8" hidden="false" customHeight="false" outlineLevel="0" collapsed="false">
      <c r="A313" s="0" t="str">
        <f aca="false">gait_events!B1870</f>
        <v>pp013</v>
      </c>
      <c r="B313" s="0" t="str">
        <f aca="false">VLOOKUP(A313,participants!A:B,2,0)</f>
        <v>F</v>
      </c>
      <c r="C313" s="0" t="n">
        <f aca="false">VLOOKUP(A313,participants!A:C,3,0)</f>
        <v>30</v>
      </c>
      <c r="D313" s="0" t="str">
        <f aca="false">VLOOKUP(A313,participants!A:F,6,0)</f>
        <v>YA</v>
      </c>
      <c r="E313" s="0" t="str">
        <f aca="false">IF(LEN(SUBSTITUTE(gait_events!C1870,"_run-",""))&lt;&gt;LEN(gait_events!C1870),LEFT(RIGHT(gait_events!C1870,LEN(gait_events!C1870)-19),FIND("_run-",RIGHT(gait_events!C1870,LEN(gait_events!C1870)-19),1)-1),RIGHT(gait_events!C1870,LEN(gait_events!C1870)-19))</f>
        <v>Preferred</v>
      </c>
      <c r="F313" s="0" t="str">
        <f aca="false">IF(LEN(SUBSTITUTE(gait_events!C1870,"_run-",""))&lt;&gt;LEN(gait_events!C1870),RIGHT(gait_events!C1870,LEN(gait_events!C1870)-FIND("_run-",gait_events!C1870,1)-4),"")</f>
        <v/>
      </c>
      <c r="G313" s="0" t="str">
        <f aca="false">gait_events!D1870</f>
        <v>right_ankle</v>
      </c>
      <c r="H313" s="0" t="str">
        <f aca="false">gait_events!E1870</f>
        <v>IC</v>
      </c>
      <c r="I313" s="0" t="n">
        <f aca="false">IF(gait_events!F1870&lt;&gt;"",gait_events!F1870,NA())</f>
        <v>796</v>
      </c>
      <c r="J313" s="0" t="n">
        <f aca="false">IF(gait_events!G1870&lt;&gt;"",gait_events!G1870,NA())</f>
        <v>796</v>
      </c>
      <c r="K313" s="0" t="n">
        <f aca="false">I313-J313</f>
        <v>0</v>
      </c>
      <c r="L313" s="0" t="n">
        <f aca="false">K313*5</f>
        <v>0</v>
      </c>
      <c r="M313" s="0" t="n">
        <f aca="false">IF(NOT(ISNA(I313)),1,0)</f>
        <v>1</v>
      </c>
      <c r="N313" s="0" t="n">
        <f aca="false">IF(NOT(ISNA(J313)),1,0)</f>
        <v>1</v>
      </c>
      <c r="O313" s="0" t="n">
        <f aca="false">IF(AND(NOT(ISNA(I313)),NOT(ISNA(J313))),1,0)</f>
        <v>1</v>
      </c>
      <c r="P313" s="0" t="n">
        <f aca="false">IF(AND(NOT(ISNA(I313)),ISNA(J313)),1,0)</f>
        <v>0</v>
      </c>
      <c r="Q313" s="0" t="n">
        <f aca="false">IF(AND(ISNA(I313),NOT(ISNA(J313))),1,0)</f>
        <v>0</v>
      </c>
      <c r="R313" s="0" t="n">
        <f aca="false">IF(SUM(O313:Q313)&lt;&gt;1,"ERROR",1)</f>
        <v>1</v>
      </c>
    </row>
    <row r="314" customFormat="false" ht="12.8" hidden="false" customHeight="false" outlineLevel="0" collapsed="false">
      <c r="A314" s="0" t="str">
        <f aca="false">gait_events!B1871</f>
        <v>pp013</v>
      </c>
      <c r="B314" s="0" t="str">
        <f aca="false">VLOOKUP(A314,participants!A:B,2,0)</f>
        <v>F</v>
      </c>
      <c r="C314" s="0" t="n">
        <f aca="false">VLOOKUP(A314,participants!A:C,3,0)</f>
        <v>30</v>
      </c>
      <c r="D314" s="0" t="str">
        <f aca="false">VLOOKUP(A314,participants!A:F,6,0)</f>
        <v>YA</v>
      </c>
      <c r="E314" s="0" t="str">
        <f aca="false">IF(LEN(SUBSTITUTE(gait_events!C1871,"_run-",""))&lt;&gt;LEN(gait_events!C1871),LEFT(RIGHT(gait_events!C1871,LEN(gait_events!C1871)-19),FIND("_run-",RIGHT(gait_events!C1871,LEN(gait_events!C1871)-19),1)-1),RIGHT(gait_events!C1871,LEN(gait_events!C1871)-19))</f>
        <v>Preferred</v>
      </c>
      <c r="F314" s="0" t="str">
        <f aca="false">IF(LEN(SUBSTITUTE(gait_events!C1871,"_run-",""))&lt;&gt;LEN(gait_events!C1871),RIGHT(gait_events!C1871,LEN(gait_events!C1871)-FIND("_run-",gait_events!C1871,1)-4),"")</f>
        <v/>
      </c>
      <c r="G314" s="0" t="str">
        <f aca="false">gait_events!D1871</f>
        <v>right_ankle</v>
      </c>
      <c r="H314" s="0" t="str">
        <f aca="false">gait_events!E1871</f>
        <v>FC</v>
      </c>
      <c r="I314" s="0" t="n">
        <f aca="false">IF(gait_events!F1871&lt;&gt;"",gait_events!F1871,NA())</f>
        <v>56</v>
      </c>
      <c r="J314" s="0" t="n">
        <f aca="false">IF(gait_events!G1871&lt;&gt;"",gait_events!G1871,NA())</f>
        <v>57</v>
      </c>
      <c r="K314" s="0" t="n">
        <f aca="false">I314-J314</f>
        <v>-1</v>
      </c>
      <c r="L314" s="0" t="n">
        <f aca="false">K314*5</f>
        <v>-5</v>
      </c>
      <c r="M314" s="0" t="n">
        <f aca="false">IF(NOT(ISNA(I314)),1,0)</f>
        <v>1</v>
      </c>
      <c r="N314" s="0" t="n">
        <f aca="false">IF(NOT(ISNA(J314)),1,0)</f>
        <v>1</v>
      </c>
      <c r="O314" s="0" t="n">
        <f aca="false">IF(AND(NOT(ISNA(I314)),NOT(ISNA(J314))),1,0)</f>
        <v>1</v>
      </c>
      <c r="P314" s="0" t="n">
        <f aca="false">IF(AND(NOT(ISNA(I314)),ISNA(J314)),1,0)</f>
        <v>0</v>
      </c>
      <c r="Q314" s="0" t="n">
        <f aca="false">IF(AND(ISNA(I314),NOT(ISNA(J314))),1,0)</f>
        <v>0</v>
      </c>
      <c r="R314" s="0" t="n">
        <f aca="false">IF(SUM(O314:Q314)&lt;&gt;1,"ERROR",1)</f>
        <v>1</v>
      </c>
    </row>
    <row r="315" customFormat="false" ht="12.8" hidden="false" customHeight="false" outlineLevel="0" collapsed="false">
      <c r="A315" s="0" t="str">
        <f aca="false">gait_events!B1872</f>
        <v>pp013</v>
      </c>
      <c r="B315" s="0" t="str">
        <f aca="false">VLOOKUP(A315,participants!A:B,2,0)</f>
        <v>F</v>
      </c>
      <c r="C315" s="0" t="n">
        <f aca="false">VLOOKUP(A315,participants!A:C,3,0)</f>
        <v>30</v>
      </c>
      <c r="D315" s="0" t="str">
        <f aca="false">VLOOKUP(A315,participants!A:F,6,0)</f>
        <v>YA</v>
      </c>
      <c r="E315" s="0" t="str">
        <f aca="false">IF(LEN(SUBSTITUTE(gait_events!C1872,"_run-",""))&lt;&gt;LEN(gait_events!C1872),LEFT(RIGHT(gait_events!C1872,LEN(gait_events!C1872)-19),FIND("_run-",RIGHT(gait_events!C1872,LEN(gait_events!C1872)-19),1)-1),RIGHT(gait_events!C1872,LEN(gait_events!C1872)-19))</f>
        <v>Preferred</v>
      </c>
      <c r="F315" s="0" t="str">
        <f aca="false">IF(LEN(SUBSTITUTE(gait_events!C1872,"_run-",""))&lt;&gt;LEN(gait_events!C1872),RIGHT(gait_events!C1872,LEN(gait_events!C1872)-FIND("_run-",gait_events!C1872,1)-4),"")</f>
        <v/>
      </c>
      <c r="G315" s="0" t="str">
        <f aca="false">gait_events!D1872</f>
        <v>right_ankle</v>
      </c>
      <c r="H315" s="0" t="str">
        <f aca="false">gait_events!E1872</f>
        <v>FC</v>
      </c>
      <c r="I315" s="0" t="n">
        <f aca="false">IF(gait_events!F1872&lt;&gt;"",gait_events!F1872,NA())</f>
        <v>272</v>
      </c>
      <c r="J315" s="0" t="n">
        <f aca="false">IF(gait_events!G1872&lt;&gt;"",gait_events!G1872,NA())</f>
        <v>273</v>
      </c>
      <c r="K315" s="0" t="n">
        <f aca="false">I315-J315</f>
        <v>-1</v>
      </c>
      <c r="L315" s="0" t="n">
        <f aca="false">K315*5</f>
        <v>-5</v>
      </c>
      <c r="M315" s="0" t="n">
        <f aca="false">IF(NOT(ISNA(I315)),1,0)</f>
        <v>1</v>
      </c>
      <c r="N315" s="0" t="n">
        <f aca="false">IF(NOT(ISNA(J315)),1,0)</f>
        <v>1</v>
      </c>
      <c r="O315" s="0" t="n">
        <f aca="false">IF(AND(NOT(ISNA(I315)),NOT(ISNA(J315))),1,0)</f>
        <v>1</v>
      </c>
      <c r="P315" s="0" t="n">
        <f aca="false">IF(AND(NOT(ISNA(I315)),ISNA(J315)),1,0)</f>
        <v>0</v>
      </c>
      <c r="Q315" s="0" t="n">
        <f aca="false">IF(AND(ISNA(I315),NOT(ISNA(J315))),1,0)</f>
        <v>0</v>
      </c>
      <c r="R315" s="0" t="n">
        <f aca="false">IF(SUM(O315:Q315)&lt;&gt;1,"ERROR",1)</f>
        <v>1</v>
      </c>
    </row>
    <row r="316" customFormat="false" ht="12.8" hidden="false" customHeight="false" outlineLevel="0" collapsed="false">
      <c r="A316" s="0" t="str">
        <f aca="false">gait_events!B1873</f>
        <v>pp013</v>
      </c>
      <c r="B316" s="0" t="str">
        <f aca="false">VLOOKUP(A316,participants!A:B,2,0)</f>
        <v>F</v>
      </c>
      <c r="C316" s="0" t="n">
        <f aca="false">VLOOKUP(A316,participants!A:C,3,0)</f>
        <v>30</v>
      </c>
      <c r="D316" s="0" t="str">
        <f aca="false">VLOOKUP(A316,participants!A:F,6,0)</f>
        <v>YA</v>
      </c>
      <c r="E316" s="0" t="str">
        <f aca="false">IF(LEN(SUBSTITUTE(gait_events!C1873,"_run-",""))&lt;&gt;LEN(gait_events!C1873),LEFT(RIGHT(gait_events!C1873,LEN(gait_events!C1873)-19),FIND("_run-",RIGHT(gait_events!C1873,LEN(gait_events!C1873)-19),1)-1),RIGHT(gait_events!C1873,LEN(gait_events!C1873)-19))</f>
        <v>Preferred</v>
      </c>
      <c r="F316" s="0" t="str">
        <f aca="false">IF(LEN(SUBSTITUTE(gait_events!C1873,"_run-",""))&lt;&gt;LEN(gait_events!C1873),RIGHT(gait_events!C1873,LEN(gait_events!C1873)-FIND("_run-",gait_events!C1873,1)-4),"")</f>
        <v/>
      </c>
      <c r="G316" s="0" t="str">
        <f aca="false">gait_events!D1873</f>
        <v>right_ankle</v>
      </c>
      <c r="H316" s="0" t="str">
        <f aca="false">gait_events!E1873</f>
        <v>FC</v>
      </c>
      <c r="I316" s="0" t="n">
        <f aca="false">IF(gait_events!F1873&lt;&gt;"",gait_events!F1873,NA())</f>
        <v>500</v>
      </c>
      <c r="J316" s="0" t="n">
        <f aca="false">IF(gait_events!G1873&lt;&gt;"",gait_events!G1873,NA())</f>
        <v>500</v>
      </c>
      <c r="K316" s="0" t="n">
        <f aca="false">I316-J316</f>
        <v>0</v>
      </c>
      <c r="L316" s="0" t="n">
        <f aca="false">K316*5</f>
        <v>0</v>
      </c>
      <c r="M316" s="0" t="n">
        <f aca="false">IF(NOT(ISNA(I316)),1,0)</f>
        <v>1</v>
      </c>
      <c r="N316" s="0" t="n">
        <f aca="false">IF(NOT(ISNA(J316)),1,0)</f>
        <v>1</v>
      </c>
      <c r="O316" s="0" t="n">
        <f aca="false">IF(AND(NOT(ISNA(I316)),NOT(ISNA(J316))),1,0)</f>
        <v>1</v>
      </c>
      <c r="P316" s="0" t="n">
        <f aca="false">IF(AND(NOT(ISNA(I316)),ISNA(J316)),1,0)</f>
        <v>0</v>
      </c>
      <c r="Q316" s="0" t="n">
        <f aca="false">IF(AND(ISNA(I316),NOT(ISNA(J316))),1,0)</f>
        <v>0</v>
      </c>
      <c r="R316" s="0" t="n">
        <f aca="false">IF(SUM(O316:Q316)&lt;&gt;1,"ERROR",1)</f>
        <v>1</v>
      </c>
    </row>
    <row r="317" customFormat="false" ht="12.8" hidden="false" customHeight="false" outlineLevel="0" collapsed="false">
      <c r="A317" s="0" t="str">
        <f aca="false">gait_events!B1874</f>
        <v>pp013</v>
      </c>
      <c r="B317" s="0" t="str">
        <f aca="false">VLOOKUP(A317,participants!A:B,2,0)</f>
        <v>F</v>
      </c>
      <c r="C317" s="0" t="n">
        <f aca="false">VLOOKUP(A317,participants!A:C,3,0)</f>
        <v>30</v>
      </c>
      <c r="D317" s="0" t="str">
        <f aca="false">VLOOKUP(A317,participants!A:F,6,0)</f>
        <v>YA</v>
      </c>
      <c r="E317" s="0" t="str">
        <f aca="false">IF(LEN(SUBSTITUTE(gait_events!C1874,"_run-",""))&lt;&gt;LEN(gait_events!C1874),LEFT(RIGHT(gait_events!C1874,LEN(gait_events!C1874)-19),FIND("_run-",RIGHT(gait_events!C1874,LEN(gait_events!C1874)-19),1)-1),RIGHT(gait_events!C1874,LEN(gait_events!C1874)-19))</f>
        <v>Preferred</v>
      </c>
      <c r="F317" s="0" t="str">
        <f aca="false">IF(LEN(SUBSTITUTE(gait_events!C1874,"_run-",""))&lt;&gt;LEN(gait_events!C1874),RIGHT(gait_events!C1874,LEN(gait_events!C1874)-FIND("_run-",gait_events!C1874,1)-4),"")</f>
        <v/>
      </c>
      <c r="G317" s="0" t="str">
        <f aca="false">gait_events!D1874</f>
        <v>right_ankle</v>
      </c>
      <c r="H317" s="0" t="str">
        <f aca="false">gait_events!E1874</f>
        <v>FC</v>
      </c>
      <c r="I317" s="0" t="n">
        <f aca="false">IF(gait_events!F1874&lt;&gt;"",gait_events!F1874,NA())</f>
        <v>717</v>
      </c>
      <c r="J317" s="0" t="n">
        <f aca="false">IF(gait_events!G1874&lt;&gt;"",gait_events!G1874,NA())</f>
        <v>716</v>
      </c>
      <c r="K317" s="0" t="n">
        <f aca="false">I317-J317</f>
        <v>1</v>
      </c>
      <c r="L317" s="0" t="n">
        <f aca="false">K317*5</f>
        <v>5</v>
      </c>
      <c r="M317" s="0" t="n">
        <f aca="false">IF(NOT(ISNA(I317)),1,0)</f>
        <v>1</v>
      </c>
      <c r="N317" s="0" t="n">
        <f aca="false">IF(NOT(ISNA(J317)),1,0)</f>
        <v>1</v>
      </c>
      <c r="O317" s="0" t="n">
        <f aca="false">IF(AND(NOT(ISNA(I317)),NOT(ISNA(J317))),1,0)</f>
        <v>1</v>
      </c>
      <c r="P317" s="0" t="n">
        <f aca="false">IF(AND(NOT(ISNA(I317)),ISNA(J317)),1,0)</f>
        <v>0</v>
      </c>
      <c r="Q317" s="0" t="n">
        <f aca="false">IF(AND(ISNA(I317),NOT(ISNA(J317))),1,0)</f>
        <v>0</v>
      </c>
      <c r="R317" s="0" t="n">
        <f aca="false">IF(SUM(O317:Q317)&lt;&gt;1,"ERROR",1)</f>
        <v>1</v>
      </c>
    </row>
    <row r="318" customFormat="false" ht="12.8" hidden="false" customHeight="false" outlineLevel="0" collapsed="false">
      <c r="A318" s="0" t="str">
        <f aca="false">gait_events!B1875</f>
        <v>pp013</v>
      </c>
      <c r="B318" s="0" t="str">
        <f aca="false">VLOOKUP(A318,participants!A:B,2,0)</f>
        <v>F</v>
      </c>
      <c r="C318" s="0" t="n">
        <f aca="false">VLOOKUP(A318,participants!A:C,3,0)</f>
        <v>30</v>
      </c>
      <c r="D318" s="0" t="str">
        <f aca="false">VLOOKUP(A318,participants!A:F,6,0)</f>
        <v>YA</v>
      </c>
      <c r="E318" s="0" t="str">
        <f aca="false">IF(LEN(SUBSTITUTE(gait_events!C1875,"_run-",""))&lt;&gt;LEN(gait_events!C1875),LEFT(RIGHT(gait_events!C1875,LEN(gait_events!C1875)-19),FIND("_run-",RIGHT(gait_events!C1875,LEN(gait_events!C1875)-19),1)-1),RIGHT(gait_events!C1875,LEN(gait_events!C1875)-19))</f>
        <v>Preferred</v>
      </c>
      <c r="F318" s="0" t="str">
        <f aca="false">IF(LEN(SUBSTITUTE(gait_events!C1875,"_run-",""))&lt;&gt;LEN(gait_events!C1875),RIGHT(gait_events!C1875,LEN(gait_events!C1875)-FIND("_run-",gait_events!C1875,1)-4),"")</f>
        <v/>
      </c>
      <c r="G318" s="0" t="str">
        <f aca="false">gait_events!D1875</f>
        <v>left_shank</v>
      </c>
      <c r="H318" s="0" t="str">
        <f aca="false">gait_events!E1875</f>
        <v>IC</v>
      </c>
      <c r="I318" s="0" t="n">
        <f aca="false">IF(gait_events!F1875&lt;&gt;"",gait_events!F1875,NA())</f>
        <v>20</v>
      </c>
      <c r="J318" s="0" t="n">
        <f aca="false">IF(gait_events!G1875&lt;&gt;"",gait_events!G1875,NA())</f>
        <v>23</v>
      </c>
      <c r="K318" s="0" t="n">
        <f aca="false">I318-J318</f>
        <v>-3</v>
      </c>
      <c r="L318" s="0" t="n">
        <f aca="false">K318*5</f>
        <v>-15</v>
      </c>
      <c r="M318" s="0" t="n">
        <f aca="false">IF(NOT(ISNA(I318)),1,0)</f>
        <v>1</v>
      </c>
      <c r="N318" s="0" t="n">
        <f aca="false">IF(NOT(ISNA(J318)),1,0)</f>
        <v>1</v>
      </c>
      <c r="O318" s="0" t="n">
        <f aca="false">IF(AND(NOT(ISNA(I318)),NOT(ISNA(J318))),1,0)</f>
        <v>1</v>
      </c>
      <c r="P318" s="0" t="n">
        <f aca="false">IF(AND(NOT(ISNA(I318)),ISNA(J318)),1,0)</f>
        <v>0</v>
      </c>
      <c r="Q318" s="0" t="n">
        <f aca="false">IF(AND(ISNA(I318),NOT(ISNA(J318))),1,0)</f>
        <v>0</v>
      </c>
      <c r="R318" s="0" t="n">
        <f aca="false">IF(SUM(O318:Q318)&lt;&gt;1,"ERROR",1)</f>
        <v>1</v>
      </c>
    </row>
    <row r="319" customFormat="false" ht="12.8" hidden="false" customHeight="false" outlineLevel="0" collapsed="false">
      <c r="A319" s="0" t="str">
        <f aca="false">gait_events!B1876</f>
        <v>pp013</v>
      </c>
      <c r="B319" s="0" t="str">
        <f aca="false">VLOOKUP(A319,participants!A:B,2,0)</f>
        <v>F</v>
      </c>
      <c r="C319" s="0" t="n">
        <f aca="false">VLOOKUP(A319,participants!A:C,3,0)</f>
        <v>30</v>
      </c>
      <c r="D319" s="0" t="str">
        <f aca="false">VLOOKUP(A319,participants!A:F,6,0)</f>
        <v>YA</v>
      </c>
      <c r="E319" s="0" t="str">
        <f aca="false">IF(LEN(SUBSTITUTE(gait_events!C1876,"_run-",""))&lt;&gt;LEN(gait_events!C1876),LEFT(RIGHT(gait_events!C1876,LEN(gait_events!C1876)-19),FIND("_run-",RIGHT(gait_events!C1876,LEN(gait_events!C1876)-19),1)-1),RIGHT(gait_events!C1876,LEN(gait_events!C1876)-19))</f>
        <v>Preferred</v>
      </c>
      <c r="F319" s="0" t="str">
        <f aca="false">IF(LEN(SUBSTITUTE(gait_events!C1876,"_run-",""))&lt;&gt;LEN(gait_events!C1876),RIGHT(gait_events!C1876,LEN(gait_events!C1876)-FIND("_run-",gait_events!C1876,1)-4),"")</f>
        <v/>
      </c>
      <c r="G319" s="0" t="str">
        <f aca="false">gait_events!D1876</f>
        <v>left_shank</v>
      </c>
      <c r="H319" s="0" t="str">
        <f aca="false">gait_events!E1876</f>
        <v>IC</v>
      </c>
      <c r="I319" s="0" t="n">
        <f aca="false">IF(gait_events!F1876&lt;&gt;"",gait_events!F1876,NA())</f>
        <v>244</v>
      </c>
      <c r="J319" s="0" t="n">
        <f aca="false">IF(gait_events!G1876&lt;&gt;"",gait_events!G1876,NA())</f>
        <v>245</v>
      </c>
      <c r="K319" s="0" t="n">
        <f aca="false">I319-J319</f>
        <v>-1</v>
      </c>
      <c r="L319" s="0" t="n">
        <f aca="false">K319*5</f>
        <v>-5</v>
      </c>
      <c r="M319" s="0" t="n">
        <f aca="false">IF(NOT(ISNA(I319)),1,0)</f>
        <v>1</v>
      </c>
      <c r="N319" s="0" t="n">
        <f aca="false">IF(NOT(ISNA(J319)),1,0)</f>
        <v>1</v>
      </c>
      <c r="O319" s="0" t="n">
        <f aca="false">IF(AND(NOT(ISNA(I319)),NOT(ISNA(J319))),1,0)</f>
        <v>1</v>
      </c>
      <c r="P319" s="0" t="n">
        <f aca="false">IF(AND(NOT(ISNA(I319)),ISNA(J319)),1,0)</f>
        <v>0</v>
      </c>
      <c r="Q319" s="0" t="n">
        <f aca="false">IF(AND(ISNA(I319),NOT(ISNA(J319))),1,0)</f>
        <v>0</v>
      </c>
      <c r="R319" s="0" t="n">
        <f aca="false">IF(SUM(O319:Q319)&lt;&gt;1,"ERROR",1)</f>
        <v>1</v>
      </c>
    </row>
    <row r="320" customFormat="false" ht="12.8" hidden="false" customHeight="false" outlineLevel="0" collapsed="false">
      <c r="A320" s="0" t="str">
        <f aca="false">gait_events!B1877</f>
        <v>pp013</v>
      </c>
      <c r="B320" s="0" t="str">
        <f aca="false">VLOOKUP(A320,participants!A:B,2,0)</f>
        <v>F</v>
      </c>
      <c r="C320" s="0" t="n">
        <f aca="false">VLOOKUP(A320,participants!A:C,3,0)</f>
        <v>30</v>
      </c>
      <c r="D320" s="0" t="str">
        <f aca="false">VLOOKUP(A320,participants!A:F,6,0)</f>
        <v>YA</v>
      </c>
      <c r="E320" s="0" t="str">
        <f aca="false">IF(LEN(SUBSTITUTE(gait_events!C1877,"_run-",""))&lt;&gt;LEN(gait_events!C1877),LEFT(RIGHT(gait_events!C1877,LEN(gait_events!C1877)-19),FIND("_run-",RIGHT(gait_events!C1877,LEN(gait_events!C1877)-19),1)-1),RIGHT(gait_events!C1877,LEN(gait_events!C1877)-19))</f>
        <v>Preferred</v>
      </c>
      <c r="F320" s="0" t="str">
        <f aca="false">IF(LEN(SUBSTITUTE(gait_events!C1877,"_run-",""))&lt;&gt;LEN(gait_events!C1877),RIGHT(gait_events!C1877,LEN(gait_events!C1877)-FIND("_run-",gait_events!C1877,1)-4),"")</f>
        <v/>
      </c>
      <c r="G320" s="0" t="str">
        <f aca="false">gait_events!D1877</f>
        <v>left_shank</v>
      </c>
      <c r="H320" s="0" t="str">
        <f aca="false">gait_events!E1877</f>
        <v>IC</v>
      </c>
      <c r="I320" s="0" t="n">
        <f aca="false">IF(gait_events!F1877&lt;&gt;"",gait_events!F1877,NA())</f>
        <v>467</v>
      </c>
      <c r="J320" s="0" t="n">
        <f aca="false">IF(gait_events!G1877&lt;&gt;"",gait_events!G1877,NA())</f>
        <v>469</v>
      </c>
      <c r="K320" s="0" t="n">
        <f aca="false">I320-J320</f>
        <v>-2</v>
      </c>
      <c r="L320" s="0" t="n">
        <f aca="false">K320*5</f>
        <v>-10</v>
      </c>
      <c r="M320" s="0" t="n">
        <f aca="false">IF(NOT(ISNA(I320)),1,0)</f>
        <v>1</v>
      </c>
      <c r="N320" s="0" t="n">
        <f aca="false">IF(NOT(ISNA(J320)),1,0)</f>
        <v>1</v>
      </c>
      <c r="O320" s="0" t="n">
        <f aca="false">IF(AND(NOT(ISNA(I320)),NOT(ISNA(J320))),1,0)</f>
        <v>1</v>
      </c>
      <c r="P320" s="0" t="n">
        <f aca="false">IF(AND(NOT(ISNA(I320)),ISNA(J320)),1,0)</f>
        <v>0</v>
      </c>
      <c r="Q320" s="0" t="n">
        <f aca="false">IF(AND(ISNA(I320),NOT(ISNA(J320))),1,0)</f>
        <v>0</v>
      </c>
      <c r="R320" s="0" t="n">
        <f aca="false">IF(SUM(O320:Q320)&lt;&gt;1,"ERROR",1)</f>
        <v>1</v>
      </c>
    </row>
    <row r="321" customFormat="false" ht="12.8" hidden="false" customHeight="false" outlineLevel="0" collapsed="false">
      <c r="A321" s="0" t="str">
        <f aca="false">gait_events!B1878</f>
        <v>pp013</v>
      </c>
      <c r="B321" s="0" t="str">
        <f aca="false">VLOOKUP(A321,participants!A:B,2,0)</f>
        <v>F</v>
      </c>
      <c r="C321" s="0" t="n">
        <f aca="false">VLOOKUP(A321,participants!A:C,3,0)</f>
        <v>30</v>
      </c>
      <c r="D321" s="0" t="str">
        <f aca="false">VLOOKUP(A321,participants!A:F,6,0)</f>
        <v>YA</v>
      </c>
      <c r="E321" s="0" t="str">
        <f aca="false">IF(LEN(SUBSTITUTE(gait_events!C1878,"_run-",""))&lt;&gt;LEN(gait_events!C1878),LEFT(RIGHT(gait_events!C1878,LEN(gait_events!C1878)-19),FIND("_run-",RIGHT(gait_events!C1878,LEN(gait_events!C1878)-19),1)-1),RIGHT(gait_events!C1878,LEN(gait_events!C1878)-19))</f>
        <v>Preferred</v>
      </c>
      <c r="F321" s="0" t="str">
        <f aca="false">IF(LEN(SUBSTITUTE(gait_events!C1878,"_run-",""))&lt;&gt;LEN(gait_events!C1878),RIGHT(gait_events!C1878,LEN(gait_events!C1878)-FIND("_run-",gait_events!C1878,1)-4),"")</f>
        <v/>
      </c>
      <c r="G321" s="0" t="str">
        <f aca="false">gait_events!D1878</f>
        <v>left_shank</v>
      </c>
      <c r="H321" s="0" t="str">
        <f aca="false">gait_events!E1878</f>
        <v>IC</v>
      </c>
      <c r="I321" s="0" t="n">
        <f aca="false">IF(gait_events!F1878&lt;&gt;"",gait_events!F1878,NA())</f>
        <v>684</v>
      </c>
      <c r="J321" s="0" t="n">
        <f aca="false">IF(gait_events!G1878&lt;&gt;"",gait_events!G1878,NA())</f>
        <v>686</v>
      </c>
      <c r="K321" s="0" t="n">
        <f aca="false">I321-J321</f>
        <v>-2</v>
      </c>
      <c r="L321" s="0" t="n">
        <f aca="false">K321*5</f>
        <v>-10</v>
      </c>
      <c r="M321" s="0" t="n">
        <f aca="false">IF(NOT(ISNA(I321)),1,0)</f>
        <v>1</v>
      </c>
      <c r="N321" s="0" t="n">
        <f aca="false">IF(NOT(ISNA(J321)),1,0)</f>
        <v>1</v>
      </c>
      <c r="O321" s="0" t="n">
        <f aca="false">IF(AND(NOT(ISNA(I321)),NOT(ISNA(J321))),1,0)</f>
        <v>1</v>
      </c>
      <c r="P321" s="0" t="n">
        <f aca="false">IF(AND(NOT(ISNA(I321)),ISNA(J321)),1,0)</f>
        <v>0</v>
      </c>
      <c r="Q321" s="0" t="n">
        <f aca="false">IF(AND(ISNA(I321),NOT(ISNA(J321))),1,0)</f>
        <v>0</v>
      </c>
      <c r="R321" s="0" t="n">
        <f aca="false">IF(SUM(O321:Q321)&lt;&gt;1,"ERROR",1)</f>
        <v>1</v>
      </c>
    </row>
    <row r="322" customFormat="false" ht="12.8" hidden="false" customHeight="false" outlineLevel="0" collapsed="false">
      <c r="A322" s="0" t="str">
        <f aca="false">gait_events!B1879</f>
        <v>pp013</v>
      </c>
      <c r="B322" s="0" t="str">
        <f aca="false">VLOOKUP(A322,participants!A:B,2,0)</f>
        <v>F</v>
      </c>
      <c r="C322" s="0" t="n">
        <f aca="false">VLOOKUP(A322,participants!A:C,3,0)</f>
        <v>30</v>
      </c>
      <c r="D322" s="0" t="str">
        <f aca="false">VLOOKUP(A322,participants!A:F,6,0)</f>
        <v>YA</v>
      </c>
      <c r="E322" s="0" t="str">
        <f aca="false">IF(LEN(SUBSTITUTE(gait_events!C1879,"_run-",""))&lt;&gt;LEN(gait_events!C1879),LEFT(RIGHT(gait_events!C1879,LEN(gait_events!C1879)-19),FIND("_run-",RIGHT(gait_events!C1879,LEN(gait_events!C1879)-19),1)-1),RIGHT(gait_events!C1879,LEN(gait_events!C1879)-19))</f>
        <v>Preferred</v>
      </c>
      <c r="F322" s="0" t="str">
        <f aca="false">IF(LEN(SUBSTITUTE(gait_events!C1879,"_run-",""))&lt;&gt;LEN(gait_events!C1879),RIGHT(gait_events!C1879,LEN(gait_events!C1879)-FIND("_run-",gait_events!C1879,1)-4),"")</f>
        <v/>
      </c>
      <c r="G322" s="0" t="str">
        <f aca="false">gait_events!D1879</f>
        <v>left_shank</v>
      </c>
      <c r="H322" s="0" t="str">
        <f aca="false">gait_events!E1879</f>
        <v>IC</v>
      </c>
      <c r="I322" s="0" t="n">
        <f aca="false">IF(gait_events!F1879&lt;&gt;"",gait_events!F1879,NA())</f>
        <v>909</v>
      </c>
      <c r="J322" s="0" t="n">
        <f aca="false">IF(gait_events!G1879&lt;&gt;"",gait_events!G1879,NA())</f>
        <v>912</v>
      </c>
      <c r="K322" s="0" t="n">
        <f aca="false">I322-J322</f>
        <v>-3</v>
      </c>
      <c r="L322" s="0" t="n">
        <f aca="false">K322*5</f>
        <v>-15</v>
      </c>
      <c r="M322" s="0" t="n">
        <f aca="false">IF(NOT(ISNA(I322)),1,0)</f>
        <v>1</v>
      </c>
      <c r="N322" s="0" t="n">
        <f aca="false">IF(NOT(ISNA(J322)),1,0)</f>
        <v>1</v>
      </c>
      <c r="O322" s="0" t="n">
        <f aca="false">IF(AND(NOT(ISNA(I322)),NOT(ISNA(J322))),1,0)</f>
        <v>1</v>
      </c>
      <c r="P322" s="0" t="n">
        <f aca="false">IF(AND(NOT(ISNA(I322)),ISNA(J322)),1,0)</f>
        <v>0</v>
      </c>
      <c r="Q322" s="0" t="n">
        <f aca="false">IF(AND(ISNA(I322),NOT(ISNA(J322))),1,0)</f>
        <v>0</v>
      </c>
      <c r="R322" s="0" t="n">
        <f aca="false">IF(SUM(O322:Q322)&lt;&gt;1,"ERROR",1)</f>
        <v>1</v>
      </c>
    </row>
    <row r="323" customFormat="false" ht="12.8" hidden="false" customHeight="false" outlineLevel="0" collapsed="false">
      <c r="A323" s="0" t="str">
        <f aca="false">gait_events!B1880</f>
        <v>pp013</v>
      </c>
      <c r="B323" s="0" t="str">
        <f aca="false">VLOOKUP(A323,participants!A:B,2,0)</f>
        <v>F</v>
      </c>
      <c r="C323" s="0" t="n">
        <f aca="false">VLOOKUP(A323,participants!A:C,3,0)</f>
        <v>30</v>
      </c>
      <c r="D323" s="0" t="str">
        <f aca="false">VLOOKUP(A323,participants!A:F,6,0)</f>
        <v>YA</v>
      </c>
      <c r="E323" s="0" t="str">
        <f aca="false">IF(LEN(SUBSTITUTE(gait_events!C1880,"_run-",""))&lt;&gt;LEN(gait_events!C1880),LEFT(RIGHT(gait_events!C1880,LEN(gait_events!C1880)-19),FIND("_run-",RIGHT(gait_events!C1880,LEN(gait_events!C1880)-19),1)-1),RIGHT(gait_events!C1880,LEN(gait_events!C1880)-19))</f>
        <v>Preferred</v>
      </c>
      <c r="F323" s="0" t="str">
        <f aca="false">IF(LEN(SUBSTITUTE(gait_events!C1880,"_run-",""))&lt;&gt;LEN(gait_events!C1880),RIGHT(gait_events!C1880,LEN(gait_events!C1880)-FIND("_run-",gait_events!C1880,1)-4),"")</f>
        <v/>
      </c>
      <c r="G323" s="0" t="str">
        <f aca="false">gait_events!D1880</f>
        <v>left_shank</v>
      </c>
      <c r="H323" s="0" t="str">
        <f aca="false">gait_events!E1880</f>
        <v>FC</v>
      </c>
      <c r="I323" s="0" t="n">
        <f aca="false">IF(gait_events!F1880&lt;&gt;"",gait_events!F1880,NA())</f>
        <v>163</v>
      </c>
      <c r="J323" s="0" t="n">
        <f aca="false">IF(gait_events!G1880&lt;&gt;"",gait_events!G1880,NA())</f>
        <v>160</v>
      </c>
      <c r="K323" s="0" t="n">
        <f aca="false">I323-J323</f>
        <v>3</v>
      </c>
      <c r="L323" s="0" t="n">
        <f aca="false">K323*5</f>
        <v>15</v>
      </c>
      <c r="M323" s="0" t="n">
        <f aca="false">IF(NOT(ISNA(I323)),1,0)</f>
        <v>1</v>
      </c>
      <c r="N323" s="0" t="n">
        <f aca="false">IF(NOT(ISNA(J323)),1,0)</f>
        <v>1</v>
      </c>
      <c r="O323" s="0" t="n">
        <f aca="false">IF(AND(NOT(ISNA(I323)),NOT(ISNA(J323))),1,0)</f>
        <v>1</v>
      </c>
      <c r="P323" s="0" t="n">
        <f aca="false">IF(AND(NOT(ISNA(I323)),ISNA(J323)),1,0)</f>
        <v>0</v>
      </c>
      <c r="Q323" s="0" t="n">
        <f aca="false">IF(AND(ISNA(I323),NOT(ISNA(J323))),1,0)</f>
        <v>0</v>
      </c>
      <c r="R323" s="0" t="n">
        <f aca="false">IF(SUM(O323:Q323)&lt;&gt;1,"ERROR",1)</f>
        <v>1</v>
      </c>
    </row>
    <row r="324" customFormat="false" ht="12.8" hidden="false" customHeight="false" outlineLevel="0" collapsed="false">
      <c r="A324" s="0" t="str">
        <f aca="false">gait_events!B1881</f>
        <v>pp013</v>
      </c>
      <c r="B324" s="0" t="str">
        <f aca="false">VLOOKUP(A324,participants!A:B,2,0)</f>
        <v>F</v>
      </c>
      <c r="C324" s="0" t="n">
        <f aca="false">VLOOKUP(A324,participants!A:C,3,0)</f>
        <v>30</v>
      </c>
      <c r="D324" s="0" t="str">
        <f aca="false">VLOOKUP(A324,participants!A:F,6,0)</f>
        <v>YA</v>
      </c>
      <c r="E324" s="0" t="str">
        <f aca="false">IF(LEN(SUBSTITUTE(gait_events!C1881,"_run-",""))&lt;&gt;LEN(gait_events!C1881),LEFT(RIGHT(gait_events!C1881,LEN(gait_events!C1881)-19),FIND("_run-",RIGHT(gait_events!C1881,LEN(gait_events!C1881)-19),1)-1),RIGHT(gait_events!C1881,LEN(gait_events!C1881)-19))</f>
        <v>Preferred</v>
      </c>
      <c r="F324" s="0" t="str">
        <f aca="false">IF(LEN(SUBSTITUTE(gait_events!C1881,"_run-",""))&lt;&gt;LEN(gait_events!C1881),RIGHT(gait_events!C1881,LEN(gait_events!C1881)-FIND("_run-",gait_events!C1881,1)-4),"")</f>
        <v/>
      </c>
      <c r="G324" s="0" t="str">
        <f aca="false">gait_events!D1881</f>
        <v>left_shank</v>
      </c>
      <c r="H324" s="0" t="str">
        <f aca="false">gait_events!E1881</f>
        <v>FC</v>
      </c>
      <c r="I324" s="0" t="n">
        <f aca="false">IF(gait_events!F1881&lt;&gt;"",gait_events!F1881,NA())</f>
        <v>385</v>
      </c>
      <c r="J324" s="0" t="n">
        <f aca="false">IF(gait_events!G1881&lt;&gt;"",gait_events!G1881,NA())</f>
        <v>383</v>
      </c>
      <c r="K324" s="0" t="n">
        <f aca="false">I324-J324</f>
        <v>2</v>
      </c>
      <c r="L324" s="0" t="n">
        <f aca="false">K324*5</f>
        <v>10</v>
      </c>
      <c r="M324" s="0" t="n">
        <f aca="false">IF(NOT(ISNA(I324)),1,0)</f>
        <v>1</v>
      </c>
      <c r="N324" s="0" t="n">
        <f aca="false">IF(NOT(ISNA(J324)),1,0)</f>
        <v>1</v>
      </c>
      <c r="O324" s="0" t="n">
        <f aca="false">IF(AND(NOT(ISNA(I324)),NOT(ISNA(J324))),1,0)</f>
        <v>1</v>
      </c>
      <c r="P324" s="0" t="n">
        <f aca="false">IF(AND(NOT(ISNA(I324)),ISNA(J324)),1,0)</f>
        <v>0</v>
      </c>
      <c r="Q324" s="0" t="n">
        <f aca="false">IF(AND(ISNA(I324),NOT(ISNA(J324))),1,0)</f>
        <v>0</v>
      </c>
      <c r="R324" s="0" t="n">
        <f aca="false">IF(SUM(O324:Q324)&lt;&gt;1,"ERROR",1)</f>
        <v>1</v>
      </c>
    </row>
    <row r="325" customFormat="false" ht="12.8" hidden="false" customHeight="false" outlineLevel="0" collapsed="false">
      <c r="A325" s="0" t="str">
        <f aca="false">gait_events!B1882</f>
        <v>pp013</v>
      </c>
      <c r="B325" s="0" t="str">
        <f aca="false">VLOOKUP(A325,participants!A:B,2,0)</f>
        <v>F</v>
      </c>
      <c r="C325" s="0" t="n">
        <f aca="false">VLOOKUP(A325,participants!A:C,3,0)</f>
        <v>30</v>
      </c>
      <c r="D325" s="0" t="str">
        <f aca="false">VLOOKUP(A325,participants!A:F,6,0)</f>
        <v>YA</v>
      </c>
      <c r="E325" s="0" t="str">
        <f aca="false">IF(LEN(SUBSTITUTE(gait_events!C1882,"_run-",""))&lt;&gt;LEN(gait_events!C1882),LEFT(RIGHT(gait_events!C1882,LEN(gait_events!C1882)-19),FIND("_run-",RIGHT(gait_events!C1882,LEN(gait_events!C1882)-19),1)-1),RIGHT(gait_events!C1882,LEN(gait_events!C1882)-19))</f>
        <v>Preferred</v>
      </c>
      <c r="F325" s="0" t="str">
        <f aca="false">IF(LEN(SUBSTITUTE(gait_events!C1882,"_run-",""))&lt;&gt;LEN(gait_events!C1882),RIGHT(gait_events!C1882,LEN(gait_events!C1882)-FIND("_run-",gait_events!C1882,1)-4),"")</f>
        <v/>
      </c>
      <c r="G325" s="0" t="str">
        <f aca="false">gait_events!D1882</f>
        <v>left_shank</v>
      </c>
      <c r="H325" s="0" t="str">
        <f aca="false">gait_events!E1882</f>
        <v>FC</v>
      </c>
      <c r="I325" s="0" t="n">
        <f aca="false">IF(gait_events!F1882&lt;&gt;"",gait_events!F1882,NA())</f>
        <v>607</v>
      </c>
      <c r="J325" s="0" t="n">
        <f aca="false">IF(gait_events!G1882&lt;&gt;"",gait_events!G1882,NA())</f>
        <v>605</v>
      </c>
      <c r="K325" s="0" t="n">
        <f aca="false">I325-J325</f>
        <v>2</v>
      </c>
      <c r="L325" s="0" t="n">
        <f aca="false">K325*5</f>
        <v>10</v>
      </c>
      <c r="M325" s="0" t="n">
        <f aca="false">IF(NOT(ISNA(I325)),1,0)</f>
        <v>1</v>
      </c>
      <c r="N325" s="0" t="n">
        <f aca="false">IF(NOT(ISNA(J325)),1,0)</f>
        <v>1</v>
      </c>
      <c r="O325" s="0" t="n">
        <f aca="false">IF(AND(NOT(ISNA(I325)),NOT(ISNA(J325))),1,0)</f>
        <v>1</v>
      </c>
      <c r="P325" s="0" t="n">
        <f aca="false">IF(AND(NOT(ISNA(I325)),ISNA(J325)),1,0)</f>
        <v>0</v>
      </c>
      <c r="Q325" s="0" t="n">
        <f aca="false">IF(AND(ISNA(I325),NOT(ISNA(J325))),1,0)</f>
        <v>0</v>
      </c>
      <c r="R325" s="0" t="n">
        <f aca="false">IF(SUM(O325:Q325)&lt;&gt;1,"ERROR",1)</f>
        <v>1</v>
      </c>
    </row>
    <row r="326" customFormat="false" ht="12.8" hidden="false" customHeight="false" outlineLevel="0" collapsed="false">
      <c r="A326" s="0" t="str">
        <f aca="false">gait_events!B1883</f>
        <v>pp013</v>
      </c>
      <c r="B326" s="0" t="str">
        <f aca="false">VLOOKUP(A326,participants!A:B,2,0)</f>
        <v>F</v>
      </c>
      <c r="C326" s="0" t="n">
        <f aca="false">VLOOKUP(A326,participants!A:C,3,0)</f>
        <v>30</v>
      </c>
      <c r="D326" s="0" t="str">
        <f aca="false">VLOOKUP(A326,participants!A:F,6,0)</f>
        <v>YA</v>
      </c>
      <c r="E326" s="0" t="str">
        <f aca="false">IF(LEN(SUBSTITUTE(gait_events!C1883,"_run-",""))&lt;&gt;LEN(gait_events!C1883),LEFT(RIGHT(gait_events!C1883,LEN(gait_events!C1883)-19),FIND("_run-",RIGHT(gait_events!C1883,LEN(gait_events!C1883)-19),1)-1),RIGHT(gait_events!C1883,LEN(gait_events!C1883)-19))</f>
        <v>Preferred</v>
      </c>
      <c r="F326" s="0" t="str">
        <f aca="false">IF(LEN(SUBSTITUTE(gait_events!C1883,"_run-",""))&lt;&gt;LEN(gait_events!C1883),RIGHT(gait_events!C1883,LEN(gait_events!C1883)-FIND("_run-",gait_events!C1883,1)-4),"")</f>
        <v/>
      </c>
      <c r="G326" s="0" t="str">
        <f aca="false">gait_events!D1883</f>
        <v>left_shank</v>
      </c>
      <c r="H326" s="0" t="str">
        <f aca="false">gait_events!E1883</f>
        <v>FC</v>
      </c>
      <c r="I326" s="0" t="n">
        <f aca="false">IF(gait_events!F1883&lt;&gt;"",gait_events!F1883,NA())</f>
        <v>828</v>
      </c>
      <c r="J326" s="0" t="n">
        <f aca="false">IF(gait_events!G1883&lt;&gt;"",gait_events!G1883,NA())</f>
        <v>824</v>
      </c>
      <c r="K326" s="0" t="n">
        <f aca="false">I326-J326</f>
        <v>4</v>
      </c>
      <c r="L326" s="0" t="n">
        <f aca="false">K326*5</f>
        <v>20</v>
      </c>
      <c r="M326" s="0" t="n">
        <f aca="false">IF(NOT(ISNA(I326)),1,0)</f>
        <v>1</v>
      </c>
      <c r="N326" s="0" t="n">
        <f aca="false">IF(NOT(ISNA(J326)),1,0)</f>
        <v>1</v>
      </c>
      <c r="O326" s="0" t="n">
        <f aca="false">IF(AND(NOT(ISNA(I326)),NOT(ISNA(J326))),1,0)</f>
        <v>1</v>
      </c>
      <c r="P326" s="0" t="n">
        <f aca="false">IF(AND(NOT(ISNA(I326)),ISNA(J326)),1,0)</f>
        <v>0</v>
      </c>
      <c r="Q326" s="0" t="n">
        <f aca="false">IF(AND(ISNA(I326),NOT(ISNA(J326))),1,0)</f>
        <v>0</v>
      </c>
      <c r="R326" s="0" t="n">
        <f aca="false">IF(SUM(O326:Q326)&lt;&gt;1,"ERROR",1)</f>
        <v>1</v>
      </c>
    </row>
    <row r="327" customFormat="false" ht="12.8" hidden="false" customHeight="false" outlineLevel="0" collapsed="false">
      <c r="A327" s="0" t="str">
        <f aca="false">gait_events!B1884</f>
        <v>pp013</v>
      </c>
      <c r="B327" s="0" t="str">
        <f aca="false">VLOOKUP(A327,participants!A:B,2,0)</f>
        <v>F</v>
      </c>
      <c r="C327" s="0" t="n">
        <f aca="false">VLOOKUP(A327,participants!A:C,3,0)</f>
        <v>30</v>
      </c>
      <c r="D327" s="0" t="str">
        <f aca="false">VLOOKUP(A327,participants!A:F,6,0)</f>
        <v>YA</v>
      </c>
      <c r="E327" s="0" t="str">
        <f aca="false">IF(LEN(SUBSTITUTE(gait_events!C1884,"_run-",""))&lt;&gt;LEN(gait_events!C1884),LEFT(RIGHT(gait_events!C1884,LEN(gait_events!C1884)-19),FIND("_run-",RIGHT(gait_events!C1884,LEN(gait_events!C1884)-19),1)-1),RIGHT(gait_events!C1884,LEN(gait_events!C1884)-19))</f>
        <v>Preferred</v>
      </c>
      <c r="F327" s="0" t="str">
        <f aca="false">IF(LEN(SUBSTITUTE(gait_events!C1884,"_run-",""))&lt;&gt;LEN(gait_events!C1884),RIGHT(gait_events!C1884,LEN(gait_events!C1884)-FIND("_run-",gait_events!C1884,1)-4),"")</f>
        <v/>
      </c>
      <c r="G327" s="0" t="str">
        <f aca="false">gait_events!D1884</f>
        <v>right_shank</v>
      </c>
      <c r="H327" s="0" t="str">
        <f aca="false">gait_events!E1884</f>
        <v>IC</v>
      </c>
      <c r="I327" s="0" t="n">
        <f aca="false">IF(gait_events!F1884&lt;&gt;"",gait_events!F1884,NA())</f>
        <v>132</v>
      </c>
      <c r="J327" s="0" t="n">
        <f aca="false">IF(gait_events!G1884&lt;&gt;"",gait_events!G1884,NA())</f>
        <v>133</v>
      </c>
      <c r="K327" s="0" t="n">
        <f aca="false">I327-J327</f>
        <v>-1</v>
      </c>
      <c r="L327" s="0" t="n">
        <f aca="false">K327*5</f>
        <v>-5</v>
      </c>
      <c r="M327" s="0" t="n">
        <f aca="false">IF(NOT(ISNA(I327)),1,0)</f>
        <v>1</v>
      </c>
      <c r="N327" s="0" t="n">
        <f aca="false">IF(NOT(ISNA(J327)),1,0)</f>
        <v>1</v>
      </c>
      <c r="O327" s="0" t="n">
        <f aca="false">IF(AND(NOT(ISNA(I327)),NOT(ISNA(J327))),1,0)</f>
        <v>1</v>
      </c>
      <c r="P327" s="0" t="n">
        <f aca="false">IF(AND(NOT(ISNA(I327)),ISNA(J327)),1,0)</f>
        <v>0</v>
      </c>
      <c r="Q327" s="0" t="n">
        <f aca="false">IF(AND(ISNA(I327),NOT(ISNA(J327))),1,0)</f>
        <v>0</v>
      </c>
      <c r="R327" s="0" t="n">
        <f aca="false">IF(SUM(O327:Q327)&lt;&gt;1,"ERROR",1)</f>
        <v>1</v>
      </c>
    </row>
    <row r="328" customFormat="false" ht="12.8" hidden="false" customHeight="false" outlineLevel="0" collapsed="false">
      <c r="A328" s="0" t="str">
        <f aca="false">gait_events!B1885</f>
        <v>pp013</v>
      </c>
      <c r="B328" s="0" t="str">
        <f aca="false">VLOOKUP(A328,participants!A:B,2,0)</f>
        <v>F</v>
      </c>
      <c r="C328" s="0" t="n">
        <f aca="false">VLOOKUP(A328,participants!A:C,3,0)</f>
        <v>30</v>
      </c>
      <c r="D328" s="0" t="str">
        <f aca="false">VLOOKUP(A328,participants!A:F,6,0)</f>
        <v>YA</v>
      </c>
      <c r="E328" s="0" t="str">
        <f aca="false">IF(LEN(SUBSTITUTE(gait_events!C1885,"_run-",""))&lt;&gt;LEN(gait_events!C1885),LEFT(RIGHT(gait_events!C1885,LEN(gait_events!C1885)-19),FIND("_run-",RIGHT(gait_events!C1885,LEN(gait_events!C1885)-19),1)-1),RIGHT(gait_events!C1885,LEN(gait_events!C1885)-19))</f>
        <v>Preferred</v>
      </c>
      <c r="F328" s="0" t="str">
        <f aca="false">IF(LEN(SUBSTITUTE(gait_events!C1885,"_run-",""))&lt;&gt;LEN(gait_events!C1885),RIGHT(gait_events!C1885,LEN(gait_events!C1885)-FIND("_run-",gait_events!C1885,1)-4),"")</f>
        <v/>
      </c>
      <c r="G328" s="0" t="str">
        <f aca="false">gait_events!D1885</f>
        <v>right_shank</v>
      </c>
      <c r="H328" s="0" t="str">
        <f aca="false">gait_events!E1885</f>
        <v>IC</v>
      </c>
      <c r="I328" s="0" t="n">
        <f aca="false">IF(gait_events!F1885&lt;&gt;"",gait_events!F1885,NA())</f>
        <v>356</v>
      </c>
      <c r="J328" s="0" t="n">
        <f aca="false">IF(gait_events!G1885&lt;&gt;"",gait_events!G1885,NA())</f>
        <v>358</v>
      </c>
      <c r="K328" s="0" t="n">
        <f aca="false">I328-J328</f>
        <v>-2</v>
      </c>
      <c r="L328" s="0" t="n">
        <f aca="false">K328*5</f>
        <v>-10</v>
      </c>
      <c r="M328" s="0" t="n">
        <f aca="false">IF(NOT(ISNA(I328)),1,0)</f>
        <v>1</v>
      </c>
      <c r="N328" s="0" t="n">
        <f aca="false">IF(NOT(ISNA(J328)),1,0)</f>
        <v>1</v>
      </c>
      <c r="O328" s="0" t="n">
        <f aca="false">IF(AND(NOT(ISNA(I328)),NOT(ISNA(J328))),1,0)</f>
        <v>1</v>
      </c>
      <c r="P328" s="0" t="n">
        <f aca="false">IF(AND(NOT(ISNA(I328)),ISNA(J328)),1,0)</f>
        <v>0</v>
      </c>
      <c r="Q328" s="0" t="n">
        <f aca="false">IF(AND(ISNA(I328),NOT(ISNA(J328))),1,0)</f>
        <v>0</v>
      </c>
      <c r="R328" s="0" t="n">
        <f aca="false">IF(SUM(O328:Q328)&lt;&gt;1,"ERROR",1)</f>
        <v>1</v>
      </c>
    </row>
    <row r="329" customFormat="false" ht="12.8" hidden="false" customHeight="false" outlineLevel="0" collapsed="false">
      <c r="A329" s="0" t="str">
        <f aca="false">gait_events!B1886</f>
        <v>pp013</v>
      </c>
      <c r="B329" s="0" t="str">
        <f aca="false">VLOOKUP(A329,participants!A:B,2,0)</f>
        <v>F</v>
      </c>
      <c r="C329" s="0" t="n">
        <f aca="false">VLOOKUP(A329,participants!A:C,3,0)</f>
        <v>30</v>
      </c>
      <c r="D329" s="0" t="str">
        <f aca="false">VLOOKUP(A329,participants!A:F,6,0)</f>
        <v>YA</v>
      </c>
      <c r="E329" s="0" t="str">
        <f aca="false">IF(LEN(SUBSTITUTE(gait_events!C1886,"_run-",""))&lt;&gt;LEN(gait_events!C1886),LEFT(RIGHT(gait_events!C1886,LEN(gait_events!C1886)-19),FIND("_run-",RIGHT(gait_events!C1886,LEN(gait_events!C1886)-19),1)-1),RIGHT(gait_events!C1886,LEN(gait_events!C1886)-19))</f>
        <v>Preferred</v>
      </c>
      <c r="F329" s="0" t="str">
        <f aca="false">IF(LEN(SUBSTITUTE(gait_events!C1886,"_run-",""))&lt;&gt;LEN(gait_events!C1886),RIGHT(gait_events!C1886,LEN(gait_events!C1886)-FIND("_run-",gait_events!C1886,1)-4),"")</f>
        <v/>
      </c>
      <c r="G329" s="0" t="str">
        <f aca="false">gait_events!D1886</f>
        <v>right_shank</v>
      </c>
      <c r="H329" s="0" t="str">
        <f aca="false">gait_events!E1886</f>
        <v>IC</v>
      </c>
      <c r="I329" s="0" t="n">
        <f aca="false">IF(gait_events!F1886&lt;&gt;"",gait_events!F1886,NA())</f>
        <v>574</v>
      </c>
      <c r="J329" s="0" t="n">
        <f aca="false">IF(gait_events!G1886&lt;&gt;"",gait_events!G1886,NA())</f>
        <v>575</v>
      </c>
      <c r="K329" s="0" t="n">
        <f aca="false">I329-J329</f>
        <v>-1</v>
      </c>
      <c r="L329" s="0" t="n">
        <f aca="false">K329*5</f>
        <v>-5</v>
      </c>
      <c r="M329" s="0" t="n">
        <f aca="false">IF(NOT(ISNA(I329)),1,0)</f>
        <v>1</v>
      </c>
      <c r="N329" s="0" t="n">
        <f aca="false">IF(NOT(ISNA(J329)),1,0)</f>
        <v>1</v>
      </c>
      <c r="O329" s="0" t="n">
        <f aca="false">IF(AND(NOT(ISNA(I329)),NOT(ISNA(J329))),1,0)</f>
        <v>1</v>
      </c>
      <c r="P329" s="0" t="n">
        <f aca="false">IF(AND(NOT(ISNA(I329)),ISNA(J329)),1,0)</f>
        <v>0</v>
      </c>
      <c r="Q329" s="0" t="n">
        <f aca="false">IF(AND(ISNA(I329),NOT(ISNA(J329))),1,0)</f>
        <v>0</v>
      </c>
      <c r="R329" s="0" t="n">
        <f aca="false">IF(SUM(O329:Q329)&lt;&gt;1,"ERROR",1)</f>
        <v>1</v>
      </c>
    </row>
    <row r="330" customFormat="false" ht="12.8" hidden="false" customHeight="false" outlineLevel="0" collapsed="false">
      <c r="A330" s="0" t="str">
        <f aca="false">gait_events!B1887</f>
        <v>pp013</v>
      </c>
      <c r="B330" s="0" t="str">
        <f aca="false">VLOOKUP(A330,participants!A:B,2,0)</f>
        <v>F</v>
      </c>
      <c r="C330" s="0" t="n">
        <f aca="false">VLOOKUP(A330,participants!A:C,3,0)</f>
        <v>30</v>
      </c>
      <c r="D330" s="0" t="str">
        <f aca="false">VLOOKUP(A330,participants!A:F,6,0)</f>
        <v>YA</v>
      </c>
      <c r="E330" s="0" t="str">
        <f aca="false">IF(LEN(SUBSTITUTE(gait_events!C1887,"_run-",""))&lt;&gt;LEN(gait_events!C1887),LEFT(RIGHT(gait_events!C1887,LEN(gait_events!C1887)-19),FIND("_run-",RIGHT(gait_events!C1887,LEN(gait_events!C1887)-19),1)-1),RIGHT(gait_events!C1887,LEN(gait_events!C1887)-19))</f>
        <v>Preferred</v>
      </c>
      <c r="F330" s="0" t="str">
        <f aca="false">IF(LEN(SUBSTITUTE(gait_events!C1887,"_run-",""))&lt;&gt;LEN(gait_events!C1887),RIGHT(gait_events!C1887,LEN(gait_events!C1887)-FIND("_run-",gait_events!C1887,1)-4),"")</f>
        <v/>
      </c>
      <c r="G330" s="0" t="str">
        <f aca="false">gait_events!D1887</f>
        <v>right_shank</v>
      </c>
      <c r="H330" s="0" t="str">
        <f aca="false">gait_events!E1887</f>
        <v>IC</v>
      </c>
      <c r="I330" s="0" t="n">
        <f aca="false">IF(gait_events!F1887&lt;&gt;"",gait_events!F1887,NA())</f>
        <v>796</v>
      </c>
      <c r="J330" s="0" t="n">
        <f aca="false">IF(gait_events!G1887&lt;&gt;"",gait_events!G1887,NA())</f>
        <v>797</v>
      </c>
      <c r="K330" s="0" t="n">
        <f aca="false">I330-J330</f>
        <v>-1</v>
      </c>
      <c r="L330" s="0" t="n">
        <f aca="false">K330*5</f>
        <v>-5</v>
      </c>
      <c r="M330" s="0" t="n">
        <f aca="false">IF(NOT(ISNA(I330)),1,0)</f>
        <v>1</v>
      </c>
      <c r="N330" s="0" t="n">
        <f aca="false">IF(NOT(ISNA(J330)),1,0)</f>
        <v>1</v>
      </c>
      <c r="O330" s="0" t="n">
        <f aca="false">IF(AND(NOT(ISNA(I330)),NOT(ISNA(J330))),1,0)</f>
        <v>1</v>
      </c>
      <c r="P330" s="0" t="n">
        <f aca="false">IF(AND(NOT(ISNA(I330)),ISNA(J330)),1,0)</f>
        <v>0</v>
      </c>
      <c r="Q330" s="0" t="n">
        <f aca="false">IF(AND(ISNA(I330),NOT(ISNA(J330))),1,0)</f>
        <v>0</v>
      </c>
      <c r="R330" s="0" t="n">
        <f aca="false">IF(SUM(O330:Q330)&lt;&gt;1,"ERROR",1)</f>
        <v>1</v>
      </c>
    </row>
    <row r="331" customFormat="false" ht="12.8" hidden="false" customHeight="false" outlineLevel="0" collapsed="false">
      <c r="A331" s="0" t="str">
        <f aca="false">gait_events!B1888</f>
        <v>pp013</v>
      </c>
      <c r="B331" s="0" t="str">
        <f aca="false">VLOOKUP(A331,participants!A:B,2,0)</f>
        <v>F</v>
      </c>
      <c r="C331" s="0" t="n">
        <f aca="false">VLOOKUP(A331,participants!A:C,3,0)</f>
        <v>30</v>
      </c>
      <c r="D331" s="0" t="str">
        <f aca="false">VLOOKUP(A331,participants!A:F,6,0)</f>
        <v>YA</v>
      </c>
      <c r="E331" s="0" t="str">
        <f aca="false">IF(LEN(SUBSTITUTE(gait_events!C1888,"_run-",""))&lt;&gt;LEN(gait_events!C1888),LEFT(RIGHT(gait_events!C1888,LEN(gait_events!C1888)-19),FIND("_run-",RIGHT(gait_events!C1888,LEN(gait_events!C1888)-19),1)-1),RIGHT(gait_events!C1888,LEN(gait_events!C1888)-19))</f>
        <v>Preferred</v>
      </c>
      <c r="F331" s="0" t="str">
        <f aca="false">IF(LEN(SUBSTITUTE(gait_events!C1888,"_run-",""))&lt;&gt;LEN(gait_events!C1888),RIGHT(gait_events!C1888,LEN(gait_events!C1888)-FIND("_run-",gait_events!C1888,1)-4),"")</f>
        <v/>
      </c>
      <c r="G331" s="0" t="str">
        <f aca="false">gait_events!D1888</f>
        <v>right_shank</v>
      </c>
      <c r="H331" s="0" t="str">
        <f aca="false">gait_events!E1888</f>
        <v>FC</v>
      </c>
      <c r="I331" s="0" t="n">
        <f aca="false">IF(gait_events!F1888&lt;&gt;"",gait_events!F1888,NA())</f>
        <v>56</v>
      </c>
      <c r="J331" s="0" t="e">
        <f aca="false">IF(gait_events!G1888&lt;&gt;"",gait_events!G1888,NA())</f>
        <v>#N/A</v>
      </c>
      <c r="K331" s="0" t="e">
        <f aca="false">I331-J331</f>
        <v>#N/A</v>
      </c>
      <c r="L331" s="0" t="e">
        <f aca="false">K331*5</f>
        <v>#N/A</v>
      </c>
      <c r="M331" s="0" t="n">
        <f aca="false">IF(NOT(ISNA(I331)),1,0)</f>
        <v>1</v>
      </c>
      <c r="N331" s="0" t="n">
        <f aca="false">IF(NOT(ISNA(J331)),1,0)</f>
        <v>0</v>
      </c>
      <c r="O331" s="0" t="n">
        <f aca="false">IF(AND(NOT(ISNA(I331)),NOT(ISNA(J331))),1,0)</f>
        <v>0</v>
      </c>
      <c r="P331" s="0" t="n">
        <f aca="false">IF(AND(NOT(ISNA(I331)),ISNA(J331)),1,0)</f>
        <v>1</v>
      </c>
      <c r="Q331" s="0" t="n">
        <f aca="false">IF(AND(ISNA(I331),NOT(ISNA(J331))),1,0)</f>
        <v>0</v>
      </c>
      <c r="R331" s="0" t="n">
        <f aca="false">IF(SUM(O331:Q331)&lt;&gt;1,"ERROR",1)</f>
        <v>1</v>
      </c>
    </row>
    <row r="332" customFormat="false" ht="12.8" hidden="false" customHeight="false" outlineLevel="0" collapsed="false">
      <c r="A332" s="0" t="str">
        <f aca="false">gait_events!B1889</f>
        <v>pp013</v>
      </c>
      <c r="B332" s="0" t="str">
        <f aca="false">VLOOKUP(A332,participants!A:B,2,0)</f>
        <v>F</v>
      </c>
      <c r="C332" s="0" t="n">
        <f aca="false">VLOOKUP(A332,participants!A:C,3,0)</f>
        <v>30</v>
      </c>
      <c r="D332" s="0" t="str">
        <f aca="false">VLOOKUP(A332,participants!A:F,6,0)</f>
        <v>YA</v>
      </c>
      <c r="E332" s="0" t="str">
        <f aca="false">IF(LEN(SUBSTITUTE(gait_events!C1889,"_run-",""))&lt;&gt;LEN(gait_events!C1889),LEFT(RIGHT(gait_events!C1889,LEN(gait_events!C1889)-19),FIND("_run-",RIGHT(gait_events!C1889,LEN(gait_events!C1889)-19),1)-1),RIGHT(gait_events!C1889,LEN(gait_events!C1889)-19))</f>
        <v>Preferred</v>
      </c>
      <c r="F332" s="0" t="str">
        <f aca="false">IF(LEN(SUBSTITUTE(gait_events!C1889,"_run-",""))&lt;&gt;LEN(gait_events!C1889),RIGHT(gait_events!C1889,LEN(gait_events!C1889)-FIND("_run-",gait_events!C1889,1)-4),"")</f>
        <v/>
      </c>
      <c r="G332" s="0" t="str">
        <f aca="false">gait_events!D1889</f>
        <v>right_shank</v>
      </c>
      <c r="H332" s="0" t="str">
        <f aca="false">gait_events!E1889</f>
        <v>FC</v>
      </c>
      <c r="I332" s="0" t="n">
        <f aca="false">IF(gait_events!F1889&lt;&gt;"",gait_events!F1889,NA())</f>
        <v>272</v>
      </c>
      <c r="J332" s="0" t="e">
        <f aca="false">IF(gait_events!G1889&lt;&gt;"",gait_events!G1889,NA())</f>
        <v>#N/A</v>
      </c>
      <c r="K332" s="0" t="e">
        <f aca="false">I332-J332</f>
        <v>#N/A</v>
      </c>
      <c r="L332" s="0" t="e">
        <f aca="false">K332*5</f>
        <v>#N/A</v>
      </c>
      <c r="M332" s="0" t="n">
        <f aca="false">IF(NOT(ISNA(I332)),1,0)</f>
        <v>1</v>
      </c>
      <c r="N332" s="0" t="n">
        <f aca="false">IF(NOT(ISNA(J332)),1,0)</f>
        <v>0</v>
      </c>
      <c r="O332" s="0" t="n">
        <f aca="false">IF(AND(NOT(ISNA(I332)),NOT(ISNA(J332))),1,0)</f>
        <v>0</v>
      </c>
      <c r="P332" s="0" t="n">
        <f aca="false">IF(AND(NOT(ISNA(I332)),ISNA(J332)),1,0)</f>
        <v>1</v>
      </c>
      <c r="Q332" s="0" t="n">
        <f aca="false">IF(AND(ISNA(I332),NOT(ISNA(J332))),1,0)</f>
        <v>0</v>
      </c>
      <c r="R332" s="0" t="n">
        <f aca="false">IF(SUM(O332:Q332)&lt;&gt;1,"ERROR",1)</f>
        <v>1</v>
      </c>
    </row>
    <row r="333" customFormat="false" ht="12.8" hidden="false" customHeight="false" outlineLevel="0" collapsed="false">
      <c r="A333" s="0" t="str">
        <f aca="false">gait_events!B1890</f>
        <v>pp013</v>
      </c>
      <c r="B333" s="0" t="str">
        <f aca="false">VLOOKUP(A333,participants!A:B,2,0)</f>
        <v>F</v>
      </c>
      <c r="C333" s="0" t="n">
        <f aca="false">VLOOKUP(A333,participants!A:C,3,0)</f>
        <v>30</v>
      </c>
      <c r="D333" s="0" t="str">
        <f aca="false">VLOOKUP(A333,participants!A:F,6,0)</f>
        <v>YA</v>
      </c>
      <c r="E333" s="0" t="str">
        <f aca="false">IF(LEN(SUBSTITUTE(gait_events!C1890,"_run-",""))&lt;&gt;LEN(gait_events!C1890),LEFT(RIGHT(gait_events!C1890,LEN(gait_events!C1890)-19),FIND("_run-",RIGHT(gait_events!C1890,LEN(gait_events!C1890)-19),1)-1),RIGHT(gait_events!C1890,LEN(gait_events!C1890)-19))</f>
        <v>Preferred</v>
      </c>
      <c r="F333" s="0" t="str">
        <f aca="false">IF(LEN(SUBSTITUTE(gait_events!C1890,"_run-",""))&lt;&gt;LEN(gait_events!C1890),RIGHT(gait_events!C1890,LEN(gait_events!C1890)-FIND("_run-",gait_events!C1890,1)-4),"")</f>
        <v/>
      </c>
      <c r="G333" s="0" t="str">
        <f aca="false">gait_events!D1890</f>
        <v>right_shank</v>
      </c>
      <c r="H333" s="0" t="str">
        <f aca="false">gait_events!E1890</f>
        <v>FC</v>
      </c>
      <c r="I333" s="0" t="n">
        <f aca="false">IF(gait_events!F1890&lt;&gt;"",gait_events!F1890,NA())</f>
        <v>500</v>
      </c>
      <c r="J333" s="0" t="e">
        <f aca="false">IF(gait_events!G1890&lt;&gt;"",gait_events!G1890,NA())</f>
        <v>#N/A</v>
      </c>
      <c r="K333" s="0" t="e">
        <f aca="false">I333-J333</f>
        <v>#N/A</v>
      </c>
      <c r="L333" s="0" t="e">
        <f aca="false">K333*5</f>
        <v>#N/A</v>
      </c>
      <c r="M333" s="0" t="n">
        <f aca="false">IF(NOT(ISNA(I333)),1,0)</f>
        <v>1</v>
      </c>
      <c r="N333" s="0" t="n">
        <f aca="false">IF(NOT(ISNA(J333)),1,0)</f>
        <v>0</v>
      </c>
      <c r="O333" s="0" t="n">
        <f aca="false">IF(AND(NOT(ISNA(I333)),NOT(ISNA(J333))),1,0)</f>
        <v>0</v>
      </c>
      <c r="P333" s="0" t="n">
        <f aca="false">IF(AND(NOT(ISNA(I333)),ISNA(J333)),1,0)</f>
        <v>1</v>
      </c>
      <c r="Q333" s="0" t="n">
        <f aca="false">IF(AND(ISNA(I333),NOT(ISNA(J333))),1,0)</f>
        <v>0</v>
      </c>
      <c r="R333" s="0" t="n">
        <f aca="false">IF(SUM(O333:Q333)&lt;&gt;1,"ERROR",1)</f>
        <v>1</v>
      </c>
    </row>
    <row r="334" customFormat="false" ht="12.8" hidden="false" customHeight="false" outlineLevel="0" collapsed="false">
      <c r="A334" s="0" t="str">
        <f aca="false">gait_events!B1891</f>
        <v>pp013</v>
      </c>
      <c r="B334" s="0" t="str">
        <f aca="false">VLOOKUP(A334,participants!A:B,2,0)</f>
        <v>F</v>
      </c>
      <c r="C334" s="0" t="n">
        <f aca="false">VLOOKUP(A334,participants!A:C,3,0)</f>
        <v>30</v>
      </c>
      <c r="D334" s="0" t="str">
        <f aca="false">VLOOKUP(A334,participants!A:F,6,0)</f>
        <v>YA</v>
      </c>
      <c r="E334" s="0" t="str">
        <f aca="false">IF(LEN(SUBSTITUTE(gait_events!C1891,"_run-",""))&lt;&gt;LEN(gait_events!C1891),LEFT(RIGHT(gait_events!C1891,LEN(gait_events!C1891)-19),FIND("_run-",RIGHT(gait_events!C1891,LEN(gait_events!C1891)-19),1)-1),RIGHT(gait_events!C1891,LEN(gait_events!C1891)-19))</f>
        <v>Preferred</v>
      </c>
      <c r="F334" s="0" t="str">
        <f aca="false">IF(LEN(SUBSTITUTE(gait_events!C1891,"_run-",""))&lt;&gt;LEN(gait_events!C1891),RIGHT(gait_events!C1891,LEN(gait_events!C1891)-FIND("_run-",gait_events!C1891,1)-4),"")</f>
        <v/>
      </c>
      <c r="G334" s="0" t="str">
        <f aca="false">gait_events!D1891</f>
        <v>right_shank</v>
      </c>
      <c r="H334" s="0" t="str">
        <f aca="false">gait_events!E1891</f>
        <v>FC</v>
      </c>
      <c r="I334" s="0" t="n">
        <f aca="false">IF(gait_events!F1891&lt;&gt;"",gait_events!F1891,NA())</f>
        <v>717</v>
      </c>
      <c r="J334" s="0" t="e">
        <f aca="false">IF(gait_events!G1891&lt;&gt;"",gait_events!G1891,NA())</f>
        <v>#N/A</v>
      </c>
      <c r="K334" s="0" t="e">
        <f aca="false">I334-J334</f>
        <v>#N/A</v>
      </c>
      <c r="L334" s="0" t="e">
        <f aca="false">K334*5</f>
        <v>#N/A</v>
      </c>
      <c r="M334" s="0" t="n">
        <f aca="false">IF(NOT(ISNA(I334)),1,0)</f>
        <v>1</v>
      </c>
      <c r="N334" s="0" t="n">
        <f aca="false">IF(NOT(ISNA(J334)),1,0)</f>
        <v>0</v>
      </c>
      <c r="O334" s="0" t="n">
        <f aca="false">IF(AND(NOT(ISNA(I334)),NOT(ISNA(J334))),1,0)</f>
        <v>0</v>
      </c>
      <c r="P334" s="0" t="n">
        <f aca="false">IF(AND(NOT(ISNA(I334)),ISNA(J334)),1,0)</f>
        <v>1</v>
      </c>
      <c r="Q334" s="0" t="n">
        <f aca="false">IF(AND(ISNA(I334),NOT(ISNA(J334))),1,0)</f>
        <v>0</v>
      </c>
      <c r="R334" s="0" t="n">
        <f aca="false">IF(SUM(O334:Q334)&lt;&gt;1,"ERROR",1)</f>
        <v>1</v>
      </c>
    </row>
    <row r="335" customFormat="false" ht="12.8" hidden="false" customHeight="false" outlineLevel="0" collapsed="false">
      <c r="A335" s="0" t="str">
        <f aca="false">gait_events!B1892</f>
        <v>pp013</v>
      </c>
      <c r="B335" s="0" t="str">
        <f aca="false">VLOOKUP(A335,participants!A:B,2,0)</f>
        <v>F</v>
      </c>
      <c r="C335" s="0" t="n">
        <f aca="false">VLOOKUP(A335,participants!A:C,3,0)</f>
        <v>30</v>
      </c>
      <c r="D335" s="0" t="str">
        <f aca="false">VLOOKUP(A335,participants!A:F,6,0)</f>
        <v>YA</v>
      </c>
      <c r="E335" s="0" t="str">
        <f aca="false">IF(LEN(SUBSTITUTE(gait_events!C1892,"_run-",""))&lt;&gt;LEN(gait_events!C1892),LEFT(RIGHT(gait_events!C1892,LEN(gait_events!C1892)-19),FIND("_run-",RIGHT(gait_events!C1892,LEN(gait_events!C1892)-19),1)-1),RIGHT(gait_events!C1892,LEN(gait_events!C1892)-19))</f>
        <v>Slow</v>
      </c>
      <c r="F335" s="0" t="str">
        <f aca="false">IF(LEN(SUBSTITUTE(gait_events!C1892,"_run-",""))&lt;&gt;LEN(gait_events!C1892),RIGHT(gait_events!C1892,LEN(gait_events!C1892)-FIND("_run-",gait_events!C1892,1)-4),"")</f>
        <v/>
      </c>
      <c r="G335" s="0" t="str">
        <f aca="false">gait_events!D1892</f>
        <v>left_ankle</v>
      </c>
      <c r="H335" s="0" t="str">
        <f aca="false">gait_events!E1892</f>
        <v>IC</v>
      </c>
      <c r="I335" s="0" t="n">
        <f aca="false">IF(gait_events!F1892&lt;&gt;"",gait_events!F1892,NA())</f>
        <v>108</v>
      </c>
      <c r="J335" s="0" t="n">
        <f aca="false">IF(gait_events!G1892&lt;&gt;"",gait_events!G1892,NA())</f>
        <v>111</v>
      </c>
      <c r="K335" s="0" t="n">
        <f aca="false">I335-J335</f>
        <v>-3</v>
      </c>
      <c r="L335" s="0" t="n">
        <f aca="false">K335*5</f>
        <v>-15</v>
      </c>
      <c r="M335" s="0" t="n">
        <f aca="false">IF(NOT(ISNA(I335)),1,0)</f>
        <v>1</v>
      </c>
      <c r="N335" s="0" t="n">
        <f aca="false">IF(NOT(ISNA(J335)),1,0)</f>
        <v>1</v>
      </c>
      <c r="O335" s="0" t="n">
        <f aca="false">IF(AND(NOT(ISNA(I335)),NOT(ISNA(J335))),1,0)</f>
        <v>1</v>
      </c>
      <c r="P335" s="0" t="n">
        <f aca="false">IF(AND(NOT(ISNA(I335)),ISNA(J335)),1,0)</f>
        <v>0</v>
      </c>
      <c r="Q335" s="0" t="n">
        <f aca="false">IF(AND(ISNA(I335),NOT(ISNA(J335))),1,0)</f>
        <v>0</v>
      </c>
      <c r="R335" s="0" t="n">
        <f aca="false">IF(SUM(O335:Q335)&lt;&gt;1,"ERROR",1)</f>
        <v>1</v>
      </c>
    </row>
    <row r="336" customFormat="false" ht="12.8" hidden="false" customHeight="false" outlineLevel="0" collapsed="false">
      <c r="A336" s="0" t="str">
        <f aca="false">gait_events!B1893</f>
        <v>pp013</v>
      </c>
      <c r="B336" s="0" t="str">
        <f aca="false">VLOOKUP(A336,participants!A:B,2,0)</f>
        <v>F</v>
      </c>
      <c r="C336" s="0" t="n">
        <f aca="false">VLOOKUP(A336,participants!A:C,3,0)</f>
        <v>30</v>
      </c>
      <c r="D336" s="0" t="str">
        <f aca="false">VLOOKUP(A336,participants!A:F,6,0)</f>
        <v>YA</v>
      </c>
      <c r="E336" s="0" t="str">
        <f aca="false">IF(LEN(SUBSTITUTE(gait_events!C1893,"_run-",""))&lt;&gt;LEN(gait_events!C1893),LEFT(RIGHT(gait_events!C1893,LEN(gait_events!C1893)-19),FIND("_run-",RIGHT(gait_events!C1893,LEN(gait_events!C1893)-19),1)-1),RIGHT(gait_events!C1893,LEN(gait_events!C1893)-19))</f>
        <v>Slow</v>
      </c>
      <c r="F336" s="0" t="str">
        <f aca="false">IF(LEN(SUBSTITUTE(gait_events!C1893,"_run-",""))&lt;&gt;LEN(gait_events!C1893),RIGHT(gait_events!C1893,LEN(gait_events!C1893)-FIND("_run-",gait_events!C1893,1)-4),"")</f>
        <v/>
      </c>
      <c r="G336" s="0" t="str">
        <f aca="false">gait_events!D1893</f>
        <v>left_ankle</v>
      </c>
      <c r="H336" s="0" t="str">
        <f aca="false">gait_events!E1893</f>
        <v>IC</v>
      </c>
      <c r="I336" s="0" t="n">
        <f aca="false">IF(gait_events!F1893&lt;&gt;"",gait_events!F1893,NA())</f>
        <v>366</v>
      </c>
      <c r="J336" s="0" t="n">
        <f aca="false">IF(gait_events!G1893&lt;&gt;"",gait_events!G1893,NA())</f>
        <v>368</v>
      </c>
      <c r="K336" s="0" t="n">
        <f aca="false">I336-J336</f>
        <v>-2</v>
      </c>
      <c r="L336" s="0" t="n">
        <f aca="false">K336*5</f>
        <v>-10</v>
      </c>
      <c r="M336" s="0" t="n">
        <f aca="false">IF(NOT(ISNA(I336)),1,0)</f>
        <v>1</v>
      </c>
      <c r="N336" s="0" t="n">
        <f aca="false">IF(NOT(ISNA(J336)),1,0)</f>
        <v>1</v>
      </c>
      <c r="O336" s="0" t="n">
        <f aca="false">IF(AND(NOT(ISNA(I336)),NOT(ISNA(J336))),1,0)</f>
        <v>1</v>
      </c>
      <c r="P336" s="0" t="n">
        <f aca="false">IF(AND(NOT(ISNA(I336)),ISNA(J336)),1,0)</f>
        <v>0</v>
      </c>
      <c r="Q336" s="0" t="n">
        <f aca="false">IF(AND(ISNA(I336),NOT(ISNA(J336))),1,0)</f>
        <v>0</v>
      </c>
      <c r="R336" s="0" t="n">
        <f aca="false">IF(SUM(O336:Q336)&lt;&gt;1,"ERROR",1)</f>
        <v>1</v>
      </c>
    </row>
    <row r="337" customFormat="false" ht="12.8" hidden="false" customHeight="false" outlineLevel="0" collapsed="false">
      <c r="A337" s="0" t="str">
        <f aca="false">gait_events!B1894</f>
        <v>pp013</v>
      </c>
      <c r="B337" s="0" t="str">
        <f aca="false">VLOOKUP(A337,participants!A:B,2,0)</f>
        <v>F</v>
      </c>
      <c r="C337" s="0" t="n">
        <f aca="false">VLOOKUP(A337,participants!A:C,3,0)</f>
        <v>30</v>
      </c>
      <c r="D337" s="0" t="str">
        <f aca="false">VLOOKUP(A337,participants!A:F,6,0)</f>
        <v>YA</v>
      </c>
      <c r="E337" s="0" t="str">
        <f aca="false">IF(LEN(SUBSTITUTE(gait_events!C1894,"_run-",""))&lt;&gt;LEN(gait_events!C1894),LEFT(RIGHT(gait_events!C1894,LEN(gait_events!C1894)-19),FIND("_run-",RIGHT(gait_events!C1894,LEN(gait_events!C1894)-19),1)-1),RIGHT(gait_events!C1894,LEN(gait_events!C1894)-19))</f>
        <v>Slow</v>
      </c>
      <c r="F337" s="0" t="str">
        <f aca="false">IF(LEN(SUBSTITUTE(gait_events!C1894,"_run-",""))&lt;&gt;LEN(gait_events!C1894),RIGHT(gait_events!C1894,LEN(gait_events!C1894)-FIND("_run-",gait_events!C1894,1)-4),"")</f>
        <v/>
      </c>
      <c r="G337" s="0" t="str">
        <f aca="false">gait_events!D1894</f>
        <v>left_ankle</v>
      </c>
      <c r="H337" s="0" t="str">
        <f aca="false">gait_events!E1894</f>
        <v>IC</v>
      </c>
      <c r="I337" s="0" t="n">
        <f aca="false">IF(gait_events!F1894&lt;&gt;"",gait_events!F1894,NA())</f>
        <v>632</v>
      </c>
      <c r="J337" s="0" t="n">
        <f aca="false">IF(gait_events!G1894&lt;&gt;"",gait_events!G1894,NA())</f>
        <v>635</v>
      </c>
      <c r="K337" s="0" t="n">
        <f aca="false">I337-J337</f>
        <v>-3</v>
      </c>
      <c r="L337" s="0" t="n">
        <f aca="false">K337*5</f>
        <v>-15</v>
      </c>
      <c r="M337" s="0" t="n">
        <f aca="false">IF(NOT(ISNA(I337)),1,0)</f>
        <v>1</v>
      </c>
      <c r="N337" s="0" t="n">
        <f aca="false">IF(NOT(ISNA(J337)),1,0)</f>
        <v>1</v>
      </c>
      <c r="O337" s="0" t="n">
        <f aca="false">IF(AND(NOT(ISNA(I337)),NOT(ISNA(J337))),1,0)</f>
        <v>1</v>
      </c>
      <c r="P337" s="0" t="n">
        <f aca="false">IF(AND(NOT(ISNA(I337)),ISNA(J337)),1,0)</f>
        <v>0</v>
      </c>
      <c r="Q337" s="0" t="n">
        <f aca="false">IF(AND(ISNA(I337),NOT(ISNA(J337))),1,0)</f>
        <v>0</v>
      </c>
      <c r="R337" s="0" t="n">
        <f aca="false">IF(SUM(O337:Q337)&lt;&gt;1,"ERROR",1)</f>
        <v>1</v>
      </c>
    </row>
    <row r="338" customFormat="false" ht="12.8" hidden="false" customHeight="false" outlineLevel="0" collapsed="false">
      <c r="A338" s="0" t="str">
        <f aca="false">gait_events!B1895</f>
        <v>pp013</v>
      </c>
      <c r="B338" s="0" t="str">
        <f aca="false">VLOOKUP(A338,participants!A:B,2,0)</f>
        <v>F</v>
      </c>
      <c r="C338" s="0" t="n">
        <f aca="false">VLOOKUP(A338,participants!A:C,3,0)</f>
        <v>30</v>
      </c>
      <c r="D338" s="0" t="str">
        <f aca="false">VLOOKUP(A338,participants!A:F,6,0)</f>
        <v>YA</v>
      </c>
      <c r="E338" s="0" t="str">
        <f aca="false">IF(LEN(SUBSTITUTE(gait_events!C1895,"_run-",""))&lt;&gt;LEN(gait_events!C1895),LEFT(RIGHT(gait_events!C1895,LEN(gait_events!C1895)-19),FIND("_run-",RIGHT(gait_events!C1895,LEN(gait_events!C1895)-19),1)-1),RIGHT(gait_events!C1895,LEN(gait_events!C1895)-19))</f>
        <v>Slow</v>
      </c>
      <c r="F338" s="0" t="str">
        <f aca="false">IF(LEN(SUBSTITUTE(gait_events!C1895,"_run-",""))&lt;&gt;LEN(gait_events!C1895),RIGHT(gait_events!C1895,LEN(gait_events!C1895)-FIND("_run-",gait_events!C1895,1)-4),"")</f>
        <v/>
      </c>
      <c r="G338" s="0" t="str">
        <f aca="false">gait_events!D1895</f>
        <v>left_ankle</v>
      </c>
      <c r="H338" s="0" t="str">
        <f aca="false">gait_events!E1895</f>
        <v>IC</v>
      </c>
      <c r="I338" s="0" t="n">
        <f aca="false">IF(gait_events!F1895&lt;&gt;"",gait_events!F1895,NA())</f>
        <v>894</v>
      </c>
      <c r="J338" s="0" t="n">
        <f aca="false">IF(gait_events!G1895&lt;&gt;"",gait_events!G1895,NA())</f>
        <v>899</v>
      </c>
      <c r="K338" s="0" t="n">
        <f aca="false">I338-J338</f>
        <v>-5</v>
      </c>
      <c r="L338" s="0" t="n">
        <f aca="false">K338*5</f>
        <v>-25</v>
      </c>
      <c r="M338" s="0" t="n">
        <f aca="false">IF(NOT(ISNA(I338)),1,0)</f>
        <v>1</v>
      </c>
      <c r="N338" s="0" t="n">
        <f aca="false">IF(NOT(ISNA(J338)),1,0)</f>
        <v>1</v>
      </c>
      <c r="O338" s="0" t="n">
        <f aca="false">IF(AND(NOT(ISNA(I338)),NOT(ISNA(J338))),1,0)</f>
        <v>1</v>
      </c>
      <c r="P338" s="0" t="n">
        <f aca="false">IF(AND(NOT(ISNA(I338)),ISNA(J338)),1,0)</f>
        <v>0</v>
      </c>
      <c r="Q338" s="0" t="n">
        <f aca="false">IF(AND(ISNA(I338),NOT(ISNA(J338))),1,0)</f>
        <v>0</v>
      </c>
      <c r="R338" s="0" t="n">
        <f aca="false">IF(SUM(O338:Q338)&lt;&gt;1,"ERROR",1)</f>
        <v>1</v>
      </c>
    </row>
    <row r="339" customFormat="false" ht="12.8" hidden="false" customHeight="false" outlineLevel="0" collapsed="false">
      <c r="A339" s="0" t="str">
        <f aca="false">gait_events!B1896</f>
        <v>pp013</v>
      </c>
      <c r="B339" s="0" t="str">
        <f aca="false">VLOOKUP(A339,participants!A:B,2,0)</f>
        <v>F</v>
      </c>
      <c r="C339" s="0" t="n">
        <f aca="false">VLOOKUP(A339,participants!A:C,3,0)</f>
        <v>30</v>
      </c>
      <c r="D339" s="0" t="str">
        <f aca="false">VLOOKUP(A339,participants!A:F,6,0)</f>
        <v>YA</v>
      </c>
      <c r="E339" s="0" t="str">
        <f aca="false">IF(LEN(SUBSTITUTE(gait_events!C1896,"_run-",""))&lt;&gt;LEN(gait_events!C1896),LEFT(RIGHT(gait_events!C1896,LEN(gait_events!C1896)-19),FIND("_run-",RIGHT(gait_events!C1896,LEN(gait_events!C1896)-19),1)-1),RIGHT(gait_events!C1896,LEN(gait_events!C1896)-19))</f>
        <v>Slow</v>
      </c>
      <c r="F339" s="0" t="str">
        <f aca="false">IF(LEN(SUBSTITUTE(gait_events!C1896,"_run-",""))&lt;&gt;LEN(gait_events!C1896),RIGHT(gait_events!C1896,LEN(gait_events!C1896)-FIND("_run-",gait_events!C1896,1)-4),"")</f>
        <v/>
      </c>
      <c r="G339" s="0" t="str">
        <f aca="false">gait_events!D1896</f>
        <v>left_ankle</v>
      </c>
      <c r="H339" s="0" t="str">
        <f aca="false">gait_events!E1896</f>
        <v>IC</v>
      </c>
      <c r="I339" s="0" t="n">
        <f aca="false">IF(gait_events!F1896&lt;&gt;"",gait_events!F1896,NA())</f>
        <v>1150</v>
      </c>
      <c r="J339" s="0" t="n">
        <f aca="false">IF(gait_events!G1896&lt;&gt;"",gait_events!G1896,NA())</f>
        <v>1154</v>
      </c>
      <c r="K339" s="0" t="n">
        <f aca="false">I339-J339</f>
        <v>-4</v>
      </c>
      <c r="L339" s="0" t="n">
        <f aca="false">K339*5</f>
        <v>-20</v>
      </c>
      <c r="M339" s="0" t="n">
        <f aca="false">IF(NOT(ISNA(I339)),1,0)</f>
        <v>1</v>
      </c>
      <c r="N339" s="0" t="n">
        <f aca="false">IF(NOT(ISNA(J339)),1,0)</f>
        <v>1</v>
      </c>
      <c r="O339" s="0" t="n">
        <f aca="false">IF(AND(NOT(ISNA(I339)),NOT(ISNA(J339))),1,0)</f>
        <v>1</v>
      </c>
      <c r="P339" s="0" t="n">
        <f aca="false">IF(AND(NOT(ISNA(I339)),ISNA(J339)),1,0)</f>
        <v>0</v>
      </c>
      <c r="Q339" s="0" t="n">
        <f aca="false">IF(AND(ISNA(I339),NOT(ISNA(J339))),1,0)</f>
        <v>0</v>
      </c>
      <c r="R339" s="0" t="n">
        <f aca="false">IF(SUM(O339:Q339)&lt;&gt;1,"ERROR",1)</f>
        <v>1</v>
      </c>
    </row>
    <row r="340" customFormat="false" ht="12.8" hidden="false" customHeight="false" outlineLevel="0" collapsed="false">
      <c r="A340" s="0" t="str">
        <f aca="false">gait_events!B1897</f>
        <v>pp013</v>
      </c>
      <c r="B340" s="0" t="str">
        <f aca="false">VLOOKUP(A340,participants!A:B,2,0)</f>
        <v>F</v>
      </c>
      <c r="C340" s="0" t="n">
        <f aca="false">VLOOKUP(A340,participants!A:C,3,0)</f>
        <v>30</v>
      </c>
      <c r="D340" s="0" t="str">
        <f aca="false">VLOOKUP(A340,participants!A:F,6,0)</f>
        <v>YA</v>
      </c>
      <c r="E340" s="0" t="str">
        <f aca="false">IF(LEN(SUBSTITUTE(gait_events!C1897,"_run-",""))&lt;&gt;LEN(gait_events!C1897),LEFT(RIGHT(gait_events!C1897,LEN(gait_events!C1897)-19),FIND("_run-",RIGHT(gait_events!C1897,LEN(gait_events!C1897)-19),1)-1),RIGHT(gait_events!C1897,LEN(gait_events!C1897)-19))</f>
        <v>Slow</v>
      </c>
      <c r="F340" s="0" t="str">
        <f aca="false">IF(LEN(SUBSTITUTE(gait_events!C1897,"_run-",""))&lt;&gt;LEN(gait_events!C1897),RIGHT(gait_events!C1897,LEN(gait_events!C1897)-FIND("_run-",gait_events!C1897,1)-4),"")</f>
        <v/>
      </c>
      <c r="G340" s="0" t="str">
        <f aca="false">gait_events!D1897</f>
        <v>left_ankle</v>
      </c>
      <c r="H340" s="0" t="str">
        <f aca="false">gait_events!E1897</f>
        <v>IC</v>
      </c>
      <c r="I340" s="0" t="n">
        <f aca="false">IF(gait_events!F1897&lt;&gt;"",gait_events!F1897,NA())</f>
        <v>1426</v>
      </c>
      <c r="J340" s="0" t="n">
        <f aca="false">IF(gait_events!G1897&lt;&gt;"",gait_events!G1897,NA())</f>
        <v>1430</v>
      </c>
      <c r="K340" s="0" t="n">
        <f aca="false">I340-J340</f>
        <v>-4</v>
      </c>
      <c r="L340" s="0" t="n">
        <f aca="false">K340*5</f>
        <v>-20</v>
      </c>
      <c r="M340" s="0" t="n">
        <f aca="false">IF(NOT(ISNA(I340)),1,0)</f>
        <v>1</v>
      </c>
      <c r="N340" s="0" t="n">
        <f aca="false">IF(NOT(ISNA(J340)),1,0)</f>
        <v>1</v>
      </c>
      <c r="O340" s="0" t="n">
        <f aca="false">IF(AND(NOT(ISNA(I340)),NOT(ISNA(J340))),1,0)</f>
        <v>1</v>
      </c>
      <c r="P340" s="0" t="n">
        <f aca="false">IF(AND(NOT(ISNA(I340)),ISNA(J340)),1,0)</f>
        <v>0</v>
      </c>
      <c r="Q340" s="0" t="n">
        <f aca="false">IF(AND(ISNA(I340),NOT(ISNA(J340))),1,0)</f>
        <v>0</v>
      </c>
      <c r="R340" s="0" t="n">
        <f aca="false">IF(SUM(O340:Q340)&lt;&gt;1,"ERROR",1)</f>
        <v>1</v>
      </c>
    </row>
    <row r="341" customFormat="false" ht="12.8" hidden="false" customHeight="false" outlineLevel="0" collapsed="false">
      <c r="A341" s="0" t="str">
        <f aca="false">gait_events!B1898</f>
        <v>pp013</v>
      </c>
      <c r="B341" s="0" t="str">
        <f aca="false">VLOOKUP(A341,participants!A:B,2,0)</f>
        <v>F</v>
      </c>
      <c r="C341" s="0" t="n">
        <f aca="false">VLOOKUP(A341,participants!A:C,3,0)</f>
        <v>30</v>
      </c>
      <c r="D341" s="0" t="str">
        <f aca="false">VLOOKUP(A341,participants!A:F,6,0)</f>
        <v>YA</v>
      </c>
      <c r="E341" s="0" t="str">
        <f aca="false">IF(LEN(SUBSTITUTE(gait_events!C1898,"_run-",""))&lt;&gt;LEN(gait_events!C1898),LEFT(RIGHT(gait_events!C1898,LEN(gait_events!C1898)-19),FIND("_run-",RIGHT(gait_events!C1898,LEN(gait_events!C1898)-19),1)-1),RIGHT(gait_events!C1898,LEN(gait_events!C1898)-19))</f>
        <v>Slow</v>
      </c>
      <c r="F341" s="0" t="str">
        <f aca="false">IF(LEN(SUBSTITUTE(gait_events!C1898,"_run-",""))&lt;&gt;LEN(gait_events!C1898),RIGHT(gait_events!C1898,LEN(gait_events!C1898)-FIND("_run-",gait_events!C1898,1)-4),"")</f>
        <v/>
      </c>
      <c r="G341" s="0" t="str">
        <f aca="false">gait_events!D1898</f>
        <v>left_ankle</v>
      </c>
      <c r="H341" s="0" t="str">
        <f aca="false">gait_events!E1898</f>
        <v>FC</v>
      </c>
      <c r="I341" s="0" t="n">
        <f aca="false">IF(gait_events!F1898&lt;&gt;"",gait_events!F1898,NA())</f>
        <v>32</v>
      </c>
      <c r="J341" s="0" t="n">
        <f aca="false">IF(gait_events!G1898&lt;&gt;"",gait_events!G1898,NA())</f>
        <v>27</v>
      </c>
      <c r="K341" s="0" t="n">
        <f aca="false">I341-J341</f>
        <v>5</v>
      </c>
      <c r="L341" s="0" t="n">
        <f aca="false">K341*5</f>
        <v>25</v>
      </c>
      <c r="M341" s="0" t="n">
        <f aca="false">IF(NOT(ISNA(I341)),1,0)</f>
        <v>1</v>
      </c>
      <c r="N341" s="0" t="n">
        <f aca="false">IF(NOT(ISNA(J341)),1,0)</f>
        <v>1</v>
      </c>
      <c r="O341" s="0" t="n">
        <f aca="false">IF(AND(NOT(ISNA(I341)),NOT(ISNA(J341))),1,0)</f>
        <v>1</v>
      </c>
      <c r="P341" s="0" t="n">
        <f aca="false">IF(AND(NOT(ISNA(I341)),ISNA(J341)),1,0)</f>
        <v>0</v>
      </c>
      <c r="Q341" s="0" t="n">
        <f aca="false">IF(AND(ISNA(I341),NOT(ISNA(J341))),1,0)</f>
        <v>0</v>
      </c>
      <c r="R341" s="0" t="n">
        <f aca="false">IF(SUM(O341:Q341)&lt;&gt;1,"ERROR",1)</f>
        <v>1</v>
      </c>
    </row>
    <row r="342" customFormat="false" ht="12.8" hidden="false" customHeight="false" outlineLevel="0" collapsed="false">
      <c r="A342" s="0" t="str">
        <f aca="false">gait_events!B1899</f>
        <v>pp013</v>
      </c>
      <c r="B342" s="0" t="str">
        <f aca="false">VLOOKUP(A342,participants!A:B,2,0)</f>
        <v>F</v>
      </c>
      <c r="C342" s="0" t="n">
        <f aca="false">VLOOKUP(A342,participants!A:C,3,0)</f>
        <v>30</v>
      </c>
      <c r="D342" s="0" t="str">
        <f aca="false">VLOOKUP(A342,participants!A:F,6,0)</f>
        <v>YA</v>
      </c>
      <c r="E342" s="0" t="str">
        <f aca="false">IF(LEN(SUBSTITUTE(gait_events!C1899,"_run-",""))&lt;&gt;LEN(gait_events!C1899),LEFT(RIGHT(gait_events!C1899,LEN(gait_events!C1899)-19),FIND("_run-",RIGHT(gait_events!C1899,LEN(gait_events!C1899)-19),1)-1),RIGHT(gait_events!C1899,LEN(gait_events!C1899)-19))</f>
        <v>Slow</v>
      </c>
      <c r="F342" s="0" t="str">
        <f aca="false">IF(LEN(SUBSTITUTE(gait_events!C1899,"_run-",""))&lt;&gt;LEN(gait_events!C1899),RIGHT(gait_events!C1899,LEN(gait_events!C1899)-FIND("_run-",gait_events!C1899,1)-4),"")</f>
        <v/>
      </c>
      <c r="G342" s="0" t="str">
        <f aca="false">gait_events!D1899</f>
        <v>left_ankle</v>
      </c>
      <c r="H342" s="0" t="str">
        <f aca="false">gait_events!E1899</f>
        <v>FC</v>
      </c>
      <c r="I342" s="0" t="n">
        <f aca="false">IF(gait_events!F1899&lt;&gt;"",gait_events!F1899,NA())</f>
        <v>296</v>
      </c>
      <c r="J342" s="0" t="n">
        <f aca="false">IF(gait_events!G1899&lt;&gt;"",gait_events!G1899,NA())</f>
        <v>283</v>
      </c>
      <c r="K342" s="0" t="n">
        <f aca="false">I342-J342</f>
        <v>13</v>
      </c>
      <c r="L342" s="0" t="n">
        <f aca="false">K342*5</f>
        <v>65</v>
      </c>
      <c r="M342" s="0" t="n">
        <f aca="false">IF(NOT(ISNA(I342)),1,0)</f>
        <v>1</v>
      </c>
      <c r="N342" s="0" t="n">
        <f aca="false">IF(NOT(ISNA(J342)),1,0)</f>
        <v>1</v>
      </c>
      <c r="O342" s="0" t="n">
        <f aca="false">IF(AND(NOT(ISNA(I342)),NOT(ISNA(J342))),1,0)</f>
        <v>1</v>
      </c>
      <c r="P342" s="0" t="n">
        <f aca="false">IF(AND(NOT(ISNA(I342)),ISNA(J342)),1,0)</f>
        <v>0</v>
      </c>
      <c r="Q342" s="0" t="n">
        <f aca="false">IF(AND(ISNA(I342),NOT(ISNA(J342))),1,0)</f>
        <v>0</v>
      </c>
      <c r="R342" s="0" t="n">
        <f aca="false">IF(SUM(O342:Q342)&lt;&gt;1,"ERROR",1)</f>
        <v>1</v>
      </c>
    </row>
    <row r="343" customFormat="false" ht="12.8" hidden="false" customHeight="false" outlineLevel="0" collapsed="false">
      <c r="A343" s="0" t="str">
        <f aca="false">gait_events!B1900</f>
        <v>pp013</v>
      </c>
      <c r="B343" s="0" t="str">
        <f aca="false">VLOOKUP(A343,participants!A:B,2,0)</f>
        <v>F</v>
      </c>
      <c r="C343" s="0" t="n">
        <f aca="false">VLOOKUP(A343,participants!A:C,3,0)</f>
        <v>30</v>
      </c>
      <c r="D343" s="0" t="str">
        <f aca="false">VLOOKUP(A343,participants!A:F,6,0)</f>
        <v>YA</v>
      </c>
      <c r="E343" s="0" t="str">
        <f aca="false">IF(LEN(SUBSTITUTE(gait_events!C1900,"_run-",""))&lt;&gt;LEN(gait_events!C1900),LEFT(RIGHT(gait_events!C1900,LEN(gait_events!C1900)-19),FIND("_run-",RIGHT(gait_events!C1900,LEN(gait_events!C1900)-19),1)-1),RIGHT(gait_events!C1900,LEN(gait_events!C1900)-19))</f>
        <v>Slow</v>
      </c>
      <c r="F343" s="0" t="str">
        <f aca="false">IF(LEN(SUBSTITUTE(gait_events!C1900,"_run-",""))&lt;&gt;LEN(gait_events!C1900),RIGHT(gait_events!C1900,LEN(gait_events!C1900)-FIND("_run-",gait_events!C1900,1)-4),"")</f>
        <v/>
      </c>
      <c r="G343" s="0" t="str">
        <f aca="false">gait_events!D1900</f>
        <v>left_ankle</v>
      </c>
      <c r="H343" s="0" t="str">
        <f aca="false">gait_events!E1900</f>
        <v>FC</v>
      </c>
      <c r="I343" s="0" t="n">
        <f aca="false">IF(gait_events!F1900&lt;&gt;"",gait_events!F1900,NA())</f>
        <v>543</v>
      </c>
      <c r="J343" s="0" t="n">
        <f aca="false">IF(gait_events!G1900&lt;&gt;"",gait_events!G1900,NA())</f>
        <v>543</v>
      </c>
      <c r="K343" s="0" t="n">
        <f aca="false">I343-J343</f>
        <v>0</v>
      </c>
      <c r="L343" s="0" t="n">
        <f aca="false">K343*5</f>
        <v>0</v>
      </c>
      <c r="M343" s="0" t="n">
        <f aca="false">IF(NOT(ISNA(I343)),1,0)</f>
        <v>1</v>
      </c>
      <c r="N343" s="0" t="n">
        <f aca="false">IF(NOT(ISNA(J343)),1,0)</f>
        <v>1</v>
      </c>
      <c r="O343" s="0" t="n">
        <f aca="false">IF(AND(NOT(ISNA(I343)),NOT(ISNA(J343))),1,0)</f>
        <v>1</v>
      </c>
      <c r="P343" s="0" t="n">
        <f aca="false">IF(AND(NOT(ISNA(I343)),ISNA(J343)),1,0)</f>
        <v>0</v>
      </c>
      <c r="Q343" s="0" t="n">
        <f aca="false">IF(AND(ISNA(I343),NOT(ISNA(J343))),1,0)</f>
        <v>0</v>
      </c>
      <c r="R343" s="0" t="n">
        <f aca="false">IF(SUM(O343:Q343)&lt;&gt;1,"ERROR",1)</f>
        <v>1</v>
      </c>
    </row>
    <row r="344" customFormat="false" ht="12.8" hidden="false" customHeight="false" outlineLevel="0" collapsed="false">
      <c r="A344" s="0" t="str">
        <f aca="false">gait_events!B1901</f>
        <v>pp013</v>
      </c>
      <c r="B344" s="0" t="str">
        <f aca="false">VLOOKUP(A344,participants!A:B,2,0)</f>
        <v>F</v>
      </c>
      <c r="C344" s="0" t="n">
        <f aca="false">VLOOKUP(A344,participants!A:C,3,0)</f>
        <v>30</v>
      </c>
      <c r="D344" s="0" t="str">
        <f aca="false">VLOOKUP(A344,participants!A:F,6,0)</f>
        <v>YA</v>
      </c>
      <c r="E344" s="0" t="str">
        <f aca="false">IF(LEN(SUBSTITUTE(gait_events!C1901,"_run-",""))&lt;&gt;LEN(gait_events!C1901),LEFT(RIGHT(gait_events!C1901,LEN(gait_events!C1901)-19),FIND("_run-",RIGHT(gait_events!C1901,LEN(gait_events!C1901)-19),1)-1),RIGHT(gait_events!C1901,LEN(gait_events!C1901)-19))</f>
        <v>Slow</v>
      </c>
      <c r="F344" s="0" t="str">
        <f aca="false">IF(LEN(SUBSTITUTE(gait_events!C1901,"_run-",""))&lt;&gt;LEN(gait_events!C1901),RIGHT(gait_events!C1901,LEN(gait_events!C1901)-FIND("_run-",gait_events!C1901,1)-4),"")</f>
        <v/>
      </c>
      <c r="G344" s="0" t="str">
        <f aca="false">gait_events!D1901</f>
        <v>left_ankle</v>
      </c>
      <c r="H344" s="0" t="str">
        <f aca="false">gait_events!E1901</f>
        <v>FC</v>
      </c>
      <c r="I344" s="0" t="n">
        <f aca="false">IF(gait_events!F1901&lt;&gt;"",gait_events!F1901,NA())</f>
        <v>814</v>
      </c>
      <c r="J344" s="0" t="n">
        <f aca="false">IF(gait_events!G1901&lt;&gt;"",gait_events!G1901,NA())</f>
        <v>810</v>
      </c>
      <c r="K344" s="0" t="n">
        <f aca="false">I344-J344</f>
        <v>4</v>
      </c>
      <c r="L344" s="0" t="n">
        <f aca="false">K344*5</f>
        <v>20</v>
      </c>
      <c r="M344" s="0" t="n">
        <f aca="false">IF(NOT(ISNA(I344)),1,0)</f>
        <v>1</v>
      </c>
      <c r="N344" s="0" t="n">
        <f aca="false">IF(NOT(ISNA(J344)),1,0)</f>
        <v>1</v>
      </c>
      <c r="O344" s="0" t="n">
        <f aca="false">IF(AND(NOT(ISNA(I344)),NOT(ISNA(J344))),1,0)</f>
        <v>1</v>
      </c>
      <c r="P344" s="0" t="n">
        <f aca="false">IF(AND(NOT(ISNA(I344)),ISNA(J344)),1,0)</f>
        <v>0</v>
      </c>
      <c r="Q344" s="0" t="n">
        <f aca="false">IF(AND(ISNA(I344),NOT(ISNA(J344))),1,0)</f>
        <v>0</v>
      </c>
      <c r="R344" s="0" t="n">
        <f aca="false">IF(SUM(O344:Q344)&lt;&gt;1,"ERROR",1)</f>
        <v>1</v>
      </c>
    </row>
    <row r="345" customFormat="false" ht="12.8" hidden="false" customHeight="false" outlineLevel="0" collapsed="false">
      <c r="A345" s="0" t="str">
        <f aca="false">gait_events!B1902</f>
        <v>pp013</v>
      </c>
      <c r="B345" s="0" t="str">
        <f aca="false">VLOOKUP(A345,participants!A:B,2,0)</f>
        <v>F</v>
      </c>
      <c r="C345" s="0" t="n">
        <f aca="false">VLOOKUP(A345,participants!A:C,3,0)</f>
        <v>30</v>
      </c>
      <c r="D345" s="0" t="str">
        <f aca="false">VLOOKUP(A345,participants!A:F,6,0)</f>
        <v>YA</v>
      </c>
      <c r="E345" s="0" t="str">
        <f aca="false">IF(LEN(SUBSTITUTE(gait_events!C1902,"_run-",""))&lt;&gt;LEN(gait_events!C1902),LEFT(RIGHT(gait_events!C1902,LEN(gait_events!C1902)-19),FIND("_run-",RIGHT(gait_events!C1902,LEN(gait_events!C1902)-19),1)-1),RIGHT(gait_events!C1902,LEN(gait_events!C1902)-19))</f>
        <v>Slow</v>
      </c>
      <c r="F345" s="0" t="str">
        <f aca="false">IF(LEN(SUBSTITUTE(gait_events!C1902,"_run-",""))&lt;&gt;LEN(gait_events!C1902),RIGHT(gait_events!C1902,LEN(gait_events!C1902)-FIND("_run-",gait_events!C1902,1)-4),"")</f>
        <v/>
      </c>
      <c r="G345" s="0" t="str">
        <f aca="false">gait_events!D1902</f>
        <v>left_ankle</v>
      </c>
      <c r="H345" s="0" t="str">
        <f aca="false">gait_events!E1902</f>
        <v>FC</v>
      </c>
      <c r="I345" s="0" t="n">
        <f aca="false">IF(gait_events!F1902&lt;&gt;"",gait_events!F1902,NA())</f>
        <v>1077</v>
      </c>
      <c r="J345" s="0" t="n">
        <f aca="false">IF(gait_events!G1902&lt;&gt;"",gait_events!G1902,NA())</f>
        <v>1075</v>
      </c>
      <c r="K345" s="0" t="n">
        <f aca="false">I345-J345</f>
        <v>2</v>
      </c>
      <c r="L345" s="0" t="n">
        <f aca="false">K345*5</f>
        <v>10</v>
      </c>
      <c r="M345" s="0" t="n">
        <f aca="false">IF(NOT(ISNA(I345)),1,0)</f>
        <v>1</v>
      </c>
      <c r="N345" s="0" t="n">
        <f aca="false">IF(NOT(ISNA(J345)),1,0)</f>
        <v>1</v>
      </c>
      <c r="O345" s="0" t="n">
        <f aca="false">IF(AND(NOT(ISNA(I345)),NOT(ISNA(J345))),1,0)</f>
        <v>1</v>
      </c>
      <c r="P345" s="0" t="n">
        <f aca="false">IF(AND(NOT(ISNA(I345)),ISNA(J345)),1,0)</f>
        <v>0</v>
      </c>
      <c r="Q345" s="0" t="n">
        <f aca="false">IF(AND(ISNA(I345),NOT(ISNA(J345))),1,0)</f>
        <v>0</v>
      </c>
      <c r="R345" s="0" t="n">
        <f aca="false">IF(SUM(O345:Q345)&lt;&gt;1,"ERROR",1)</f>
        <v>1</v>
      </c>
    </row>
    <row r="346" customFormat="false" ht="12.8" hidden="false" customHeight="false" outlineLevel="0" collapsed="false">
      <c r="A346" s="0" t="str">
        <f aca="false">gait_events!B1903</f>
        <v>pp013</v>
      </c>
      <c r="B346" s="0" t="str">
        <f aca="false">VLOOKUP(A346,participants!A:B,2,0)</f>
        <v>F</v>
      </c>
      <c r="C346" s="0" t="n">
        <f aca="false">VLOOKUP(A346,participants!A:C,3,0)</f>
        <v>30</v>
      </c>
      <c r="D346" s="0" t="str">
        <f aca="false">VLOOKUP(A346,participants!A:F,6,0)</f>
        <v>YA</v>
      </c>
      <c r="E346" s="0" t="str">
        <f aca="false">IF(LEN(SUBSTITUTE(gait_events!C1903,"_run-",""))&lt;&gt;LEN(gait_events!C1903),LEFT(RIGHT(gait_events!C1903,LEN(gait_events!C1903)-19),FIND("_run-",RIGHT(gait_events!C1903,LEN(gait_events!C1903)-19),1)-1),RIGHT(gait_events!C1903,LEN(gait_events!C1903)-19))</f>
        <v>Slow</v>
      </c>
      <c r="F346" s="0" t="str">
        <f aca="false">IF(LEN(SUBSTITUTE(gait_events!C1903,"_run-",""))&lt;&gt;LEN(gait_events!C1903),RIGHT(gait_events!C1903,LEN(gait_events!C1903)-FIND("_run-",gait_events!C1903,1)-4),"")</f>
        <v/>
      </c>
      <c r="G346" s="0" t="str">
        <f aca="false">gait_events!D1903</f>
        <v>left_ankle</v>
      </c>
      <c r="H346" s="0" t="str">
        <f aca="false">gait_events!E1903</f>
        <v>FC</v>
      </c>
      <c r="I346" s="0" t="n">
        <f aca="false">IF(gait_events!F1903&lt;&gt;"",gait_events!F1903,NA())</f>
        <v>1351</v>
      </c>
      <c r="J346" s="0" t="n">
        <f aca="false">IF(gait_events!G1903&lt;&gt;"",gait_events!G1903,NA())</f>
        <v>1351</v>
      </c>
      <c r="K346" s="0" t="n">
        <f aca="false">I346-J346</f>
        <v>0</v>
      </c>
      <c r="L346" s="0" t="n">
        <f aca="false">K346*5</f>
        <v>0</v>
      </c>
      <c r="M346" s="0" t="n">
        <f aca="false">IF(NOT(ISNA(I346)),1,0)</f>
        <v>1</v>
      </c>
      <c r="N346" s="0" t="n">
        <f aca="false">IF(NOT(ISNA(J346)),1,0)</f>
        <v>1</v>
      </c>
      <c r="O346" s="0" t="n">
        <f aca="false">IF(AND(NOT(ISNA(I346)),NOT(ISNA(J346))),1,0)</f>
        <v>1</v>
      </c>
      <c r="P346" s="0" t="n">
        <f aca="false">IF(AND(NOT(ISNA(I346)),ISNA(J346)),1,0)</f>
        <v>0</v>
      </c>
      <c r="Q346" s="0" t="n">
        <f aca="false">IF(AND(ISNA(I346),NOT(ISNA(J346))),1,0)</f>
        <v>0</v>
      </c>
      <c r="R346" s="0" t="n">
        <f aca="false">IF(SUM(O346:Q346)&lt;&gt;1,"ERROR",1)</f>
        <v>1</v>
      </c>
    </row>
    <row r="347" customFormat="false" ht="12.8" hidden="false" customHeight="false" outlineLevel="0" collapsed="false">
      <c r="A347" s="0" t="str">
        <f aca="false">gait_events!B1904</f>
        <v>pp013</v>
      </c>
      <c r="B347" s="0" t="str">
        <f aca="false">VLOOKUP(A347,participants!A:B,2,0)</f>
        <v>F</v>
      </c>
      <c r="C347" s="0" t="n">
        <f aca="false">VLOOKUP(A347,participants!A:C,3,0)</f>
        <v>30</v>
      </c>
      <c r="D347" s="0" t="str">
        <f aca="false">VLOOKUP(A347,participants!A:F,6,0)</f>
        <v>YA</v>
      </c>
      <c r="E347" s="0" t="str">
        <f aca="false">IF(LEN(SUBSTITUTE(gait_events!C1904,"_run-",""))&lt;&gt;LEN(gait_events!C1904),LEFT(RIGHT(gait_events!C1904,LEN(gait_events!C1904)-19),FIND("_run-",RIGHT(gait_events!C1904,LEN(gait_events!C1904)-19),1)-1),RIGHT(gait_events!C1904,LEN(gait_events!C1904)-19))</f>
        <v>Slow</v>
      </c>
      <c r="F347" s="0" t="str">
        <f aca="false">IF(LEN(SUBSTITUTE(gait_events!C1904,"_run-",""))&lt;&gt;LEN(gait_events!C1904),RIGHT(gait_events!C1904,LEN(gait_events!C1904)-FIND("_run-",gait_events!C1904,1)-4),"")</f>
        <v/>
      </c>
      <c r="G347" s="0" t="str">
        <f aca="false">gait_events!D1904</f>
        <v>left_ankle</v>
      </c>
      <c r="H347" s="0" t="str">
        <f aca="false">gait_events!E1904</f>
        <v>FC</v>
      </c>
      <c r="I347" s="0" t="n">
        <f aca="false">IF(gait_events!F1904&lt;&gt;"",gait_events!F1904,NA())</f>
        <v>1636</v>
      </c>
      <c r="J347" s="0" t="n">
        <f aca="false">IF(gait_events!G1904&lt;&gt;"",gait_events!G1904,NA())</f>
        <v>1636</v>
      </c>
      <c r="K347" s="0" t="n">
        <f aca="false">I347-J347</f>
        <v>0</v>
      </c>
      <c r="L347" s="0" t="n">
        <f aca="false">K347*5</f>
        <v>0</v>
      </c>
      <c r="M347" s="0" t="n">
        <f aca="false">IF(NOT(ISNA(I347)),1,0)</f>
        <v>1</v>
      </c>
      <c r="N347" s="0" t="n">
        <f aca="false">IF(NOT(ISNA(J347)),1,0)</f>
        <v>1</v>
      </c>
      <c r="O347" s="0" t="n">
        <f aca="false">IF(AND(NOT(ISNA(I347)),NOT(ISNA(J347))),1,0)</f>
        <v>1</v>
      </c>
      <c r="P347" s="0" t="n">
        <f aca="false">IF(AND(NOT(ISNA(I347)),ISNA(J347)),1,0)</f>
        <v>0</v>
      </c>
      <c r="Q347" s="0" t="n">
        <f aca="false">IF(AND(ISNA(I347),NOT(ISNA(J347))),1,0)</f>
        <v>0</v>
      </c>
      <c r="R347" s="0" t="n">
        <f aca="false">IF(SUM(O347:Q347)&lt;&gt;1,"ERROR",1)</f>
        <v>1</v>
      </c>
    </row>
    <row r="348" customFormat="false" ht="12.8" hidden="false" customHeight="false" outlineLevel="0" collapsed="false">
      <c r="A348" s="0" t="str">
        <f aca="false">gait_events!B1905</f>
        <v>pp013</v>
      </c>
      <c r="B348" s="0" t="str">
        <f aca="false">VLOOKUP(A348,participants!A:B,2,0)</f>
        <v>F</v>
      </c>
      <c r="C348" s="0" t="n">
        <f aca="false">VLOOKUP(A348,participants!A:C,3,0)</f>
        <v>30</v>
      </c>
      <c r="D348" s="0" t="str">
        <f aca="false">VLOOKUP(A348,participants!A:F,6,0)</f>
        <v>YA</v>
      </c>
      <c r="E348" s="0" t="str">
        <f aca="false">IF(LEN(SUBSTITUTE(gait_events!C1905,"_run-",""))&lt;&gt;LEN(gait_events!C1905),LEFT(RIGHT(gait_events!C1905,LEN(gait_events!C1905)-19),FIND("_run-",RIGHT(gait_events!C1905,LEN(gait_events!C1905)-19),1)-1),RIGHT(gait_events!C1905,LEN(gait_events!C1905)-19))</f>
        <v>Slow</v>
      </c>
      <c r="F348" s="0" t="str">
        <f aca="false">IF(LEN(SUBSTITUTE(gait_events!C1905,"_run-",""))&lt;&gt;LEN(gait_events!C1905),RIGHT(gait_events!C1905,LEN(gait_events!C1905)-FIND("_run-",gait_events!C1905,1)-4),"")</f>
        <v/>
      </c>
      <c r="G348" s="0" t="str">
        <f aca="false">gait_events!D1905</f>
        <v>right_ankle</v>
      </c>
      <c r="H348" s="0" t="str">
        <f aca="false">gait_events!E1905</f>
        <v>IC</v>
      </c>
      <c r="I348" s="0" t="n">
        <f aca="false">IF(gait_events!F1905&lt;&gt;"",gait_events!F1905,NA())</f>
        <v>237</v>
      </c>
      <c r="J348" s="0" t="n">
        <f aca="false">IF(gait_events!G1905&lt;&gt;"",gait_events!G1905,NA())</f>
        <v>239</v>
      </c>
      <c r="K348" s="0" t="n">
        <f aca="false">I348-J348</f>
        <v>-2</v>
      </c>
      <c r="L348" s="0" t="n">
        <f aca="false">K348*5</f>
        <v>-10</v>
      </c>
      <c r="M348" s="0" t="n">
        <f aca="false">IF(NOT(ISNA(I348)),1,0)</f>
        <v>1</v>
      </c>
      <c r="N348" s="0" t="n">
        <f aca="false">IF(NOT(ISNA(J348)),1,0)</f>
        <v>1</v>
      </c>
      <c r="O348" s="0" t="n">
        <f aca="false">IF(AND(NOT(ISNA(I348)),NOT(ISNA(J348))),1,0)</f>
        <v>1</v>
      </c>
      <c r="P348" s="0" t="n">
        <f aca="false">IF(AND(NOT(ISNA(I348)),ISNA(J348)),1,0)</f>
        <v>0</v>
      </c>
      <c r="Q348" s="0" t="n">
        <f aca="false">IF(AND(ISNA(I348),NOT(ISNA(J348))),1,0)</f>
        <v>0</v>
      </c>
      <c r="R348" s="0" t="n">
        <f aca="false">IF(SUM(O348:Q348)&lt;&gt;1,"ERROR",1)</f>
        <v>1</v>
      </c>
    </row>
    <row r="349" customFormat="false" ht="12.8" hidden="false" customHeight="false" outlineLevel="0" collapsed="false">
      <c r="A349" s="0" t="str">
        <f aca="false">gait_events!B1906</f>
        <v>pp013</v>
      </c>
      <c r="B349" s="0" t="str">
        <f aca="false">VLOOKUP(A349,participants!A:B,2,0)</f>
        <v>F</v>
      </c>
      <c r="C349" s="0" t="n">
        <f aca="false">VLOOKUP(A349,participants!A:C,3,0)</f>
        <v>30</v>
      </c>
      <c r="D349" s="0" t="str">
        <f aca="false">VLOOKUP(A349,participants!A:F,6,0)</f>
        <v>YA</v>
      </c>
      <c r="E349" s="0" t="str">
        <f aca="false">IF(LEN(SUBSTITUTE(gait_events!C1906,"_run-",""))&lt;&gt;LEN(gait_events!C1906),LEFT(RIGHT(gait_events!C1906,LEN(gait_events!C1906)-19),FIND("_run-",RIGHT(gait_events!C1906,LEN(gait_events!C1906)-19),1)-1),RIGHT(gait_events!C1906,LEN(gait_events!C1906)-19))</f>
        <v>Slow</v>
      </c>
      <c r="F349" s="0" t="str">
        <f aca="false">IF(LEN(SUBSTITUTE(gait_events!C1906,"_run-",""))&lt;&gt;LEN(gait_events!C1906),RIGHT(gait_events!C1906,LEN(gait_events!C1906)-FIND("_run-",gait_events!C1906,1)-4),"")</f>
        <v/>
      </c>
      <c r="G349" s="0" t="str">
        <f aca="false">gait_events!D1906</f>
        <v>right_ankle</v>
      </c>
      <c r="H349" s="0" t="str">
        <f aca="false">gait_events!E1906</f>
        <v>IC</v>
      </c>
      <c r="I349" s="0" t="n">
        <f aca="false">IF(gait_events!F1906&lt;&gt;"",gait_events!F1906,NA())</f>
        <v>495</v>
      </c>
      <c r="J349" s="0" t="n">
        <f aca="false">IF(gait_events!G1906&lt;&gt;"",gait_events!G1906,NA())</f>
        <v>496</v>
      </c>
      <c r="K349" s="0" t="n">
        <f aca="false">I349-J349</f>
        <v>-1</v>
      </c>
      <c r="L349" s="0" t="n">
        <f aca="false">K349*5</f>
        <v>-5</v>
      </c>
      <c r="M349" s="0" t="n">
        <f aca="false">IF(NOT(ISNA(I349)),1,0)</f>
        <v>1</v>
      </c>
      <c r="N349" s="0" t="n">
        <f aca="false">IF(NOT(ISNA(J349)),1,0)</f>
        <v>1</v>
      </c>
      <c r="O349" s="0" t="n">
        <f aca="false">IF(AND(NOT(ISNA(I349)),NOT(ISNA(J349))),1,0)</f>
        <v>1</v>
      </c>
      <c r="P349" s="0" t="n">
        <f aca="false">IF(AND(NOT(ISNA(I349)),ISNA(J349)),1,0)</f>
        <v>0</v>
      </c>
      <c r="Q349" s="0" t="n">
        <f aca="false">IF(AND(ISNA(I349),NOT(ISNA(J349))),1,0)</f>
        <v>0</v>
      </c>
      <c r="R349" s="0" t="n">
        <f aca="false">IF(SUM(O349:Q349)&lt;&gt;1,"ERROR",1)</f>
        <v>1</v>
      </c>
    </row>
    <row r="350" customFormat="false" ht="12.8" hidden="false" customHeight="false" outlineLevel="0" collapsed="false">
      <c r="A350" s="0" t="str">
        <f aca="false">gait_events!B1907</f>
        <v>pp013</v>
      </c>
      <c r="B350" s="0" t="str">
        <f aca="false">VLOOKUP(A350,participants!A:B,2,0)</f>
        <v>F</v>
      </c>
      <c r="C350" s="0" t="n">
        <f aca="false">VLOOKUP(A350,participants!A:C,3,0)</f>
        <v>30</v>
      </c>
      <c r="D350" s="0" t="str">
        <f aca="false">VLOOKUP(A350,participants!A:F,6,0)</f>
        <v>YA</v>
      </c>
      <c r="E350" s="0" t="str">
        <f aca="false">IF(LEN(SUBSTITUTE(gait_events!C1907,"_run-",""))&lt;&gt;LEN(gait_events!C1907),LEFT(RIGHT(gait_events!C1907,LEN(gait_events!C1907)-19),FIND("_run-",RIGHT(gait_events!C1907,LEN(gait_events!C1907)-19),1)-1),RIGHT(gait_events!C1907,LEN(gait_events!C1907)-19))</f>
        <v>Slow</v>
      </c>
      <c r="F350" s="0" t="str">
        <f aca="false">IF(LEN(SUBSTITUTE(gait_events!C1907,"_run-",""))&lt;&gt;LEN(gait_events!C1907),RIGHT(gait_events!C1907,LEN(gait_events!C1907)-FIND("_run-",gait_events!C1907,1)-4),"")</f>
        <v/>
      </c>
      <c r="G350" s="0" t="str">
        <f aca="false">gait_events!D1907</f>
        <v>right_ankle</v>
      </c>
      <c r="H350" s="0" t="str">
        <f aca="false">gait_events!E1907</f>
        <v>IC</v>
      </c>
      <c r="I350" s="0" t="n">
        <f aca="false">IF(gait_events!F1907&lt;&gt;"",gait_events!F1907,NA())</f>
        <v>759</v>
      </c>
      <c r="J350" s="0" t="n">
        <f aca="false">IF(gait_events!G1907&lt;&gt;"",gait_events!G1907,NA())</f>
        <v>759</v>
      </c>
      <c r="K350" s="0" t="n">
        <f aca="false">I350-J350</f>
        <v>0</v>
      </c>
      <c r="L350" s="0" t="n">
        <f aca="false">K350*5</f>
        <v>0</v>
      </c>
      <c r="M350" s="0" t="n">
        <f aca="false">IF(NOT(ISNA(I350)),1,0)</f>
        <v>1</v>
      </c>
      <c r="N350" s="0" t="n">
        <f aca="false">IF(NOT(ISNA(J350)),1,0)</f>
        <v>1</v>
      </c>
      <c r="O350" s="0" t="n">
        <f aca="false">IF(AND(NOT(ISNA(I350)),NOT(ISNA(J350))),1,0)</f>
        <v>1</v>
      </c>
      <c r="P350" s="0" t="n">
        <f aca="false">IF(AND(NOT(ISNA(I350)),ISNA(J350)),1,0)</f>
        <v>0</v>
      </c>
      <c r="Q350" s="0" t="n">
        <f aca="false">IF(AND(ISNA(I350),NOT(ISNA(J350))),1,0)</f>
        <v>0</v>
      </c>
      <c r="R350" s="0" t="n">
        <f aca="false">IF(SUM(O350:Q350)&lt;&gt;1,"ERROR",1)</f>
        <v>1</v>
      </c>
    </row>
    <row r="351" customFormat="false" ht="12.8" hidden="false" customHeight="false" outlineLevel="0" collapsed="false">
      <c r="A351" s="0" t="str">
        <f aca="false">gait_events!B1908</f>
        <v>pp013</v>
      </c>
      <c r="B351" s="0" t="str">
        <f aca="false">VLOOKUP(A351,participants!A:B,2,0)</f>
        <v>F</v>
      </c>
      <c r="C351" s="0" t="n">
        <f aca="false">VLOOKUP(A351,participants!A:C,3,0)</f>
        <v>30</v>
      </c>
      <c r="D351" s="0" t="str">
        <f aca="false">VLOOKUP(A351,participants!A:F,6,0)</f>
        <v>YA</v>
      </c>
      <c r="E351" s="0" t="str">
        <f aca="false">IF(LEN(SUBSTITUTE(gait_events!C1908,"_run-",""))&lt;&gt;LEN(gait_events!C1908),LEFT(RIGHT(gait_events!C1908,LEN(gait_events!C1908)-19),FIND("_run-",RIGHT(gait_events!C1908,LEN(gait_events!C1908)-19),1)-1),RIGHT(gait_events!C1908,LEN(gait_events!C1908)-19))</f>
        <v>Slow</v>
      </c>
      <c r="F351" s="0" t="str">
        <f aca="false">IF(LEN(SUBSTITUTE(gait_events!C1908,"_run-",""))&lt;&gt;LEN(gait_events!C1908),RIGHT(gait_events!C1908,LEN(gait_events!C1908)-FIND("_run-",gait_events!C1908,1)-4),"")</f>
        <v/>
      </c>
      <c r="G351" s="0" t="str">
        <f aca="false">gait_events!D1908</f>
        <v>right_ankle</v>
      </c>
      <c r="H351" s="0" t="str">
        <f aca="false">gait_events!E1908</f>
        <v>IC</v>
      </c>
      <c r="I351" s="0" t="n">
        <f aca="false">IF(gait_events!F1908&lt;&gt;"",gait_events!F1908,NA())</f>
        <v>1020</v>
      </c>
      <c r="J351" s="0" t="n">
        <f aca="false">IF(gait_events!G1908&lt;&gt;"",gait_events!G1908,NA())</f>
        <v>1023</v>
      </c>
      <c r="K351" s="0" t="n">
        <f aca="false">I351-J351</f>
        <v>-3</v>
      </c>
      <c r="L351" s="0" t="n">
        <f aca="false">K351*5</f>
        <v>-15</v>
      </c>
      <c r="M351" s="0" t="n">
        <f aca="false">IF(NOT(ISNA(I351)),1,0)</f>
        <v>1</v>
      </c>
      <c r="N351" s="0" t="n">
        <f aca="false">IF(NOT(ISNA(J351)),1,0)</f>
        <v>1</v>
      </c>
      <c r="O351" s="0" t="n">
        <f aca="false">IF(AND(NOT(ISNA(I351)),NOT(ISNA(J351))),1,0)</f>
        <v>1</v>
      </c>
      <c r="P351" s="0" t="n">
        <f aca="false">IF(AND(NOT(ISNA(I351)),ISNA(J351)),1,0)</f>
        <v>0</v>
      </c>
      <c r="Q351" s="0" t="n">
        <f aca="false">IF(AND(ISNA(I351),NOT(ISNA(J351))),1,0)</f>
        <v>0</v>
      </c>
      <c r="R351" s="0" t="n">
        <f aca="false">IF(SUM(O351:Q351)&lt;&gt;1,"ERROR",1)</f>
        <v>1</v>
      </c>
    </row>
    <row r="352" customFormat="false" ht="12.8" hidden="false" customHeight="false" outlineLevel="0" collapsed="false">
      <c r="A352" s="0" t="str">
        <f aca="false">gait_events!B1909</f>
        <v>pp013</v>
      </c>
      <c r="B352" s="0" t="str">
        <f aca="false">VLOOKUP(A352,participants!A:B,2,0)</f>
        <v>F</v>
      </c>
      <c r="C352" s="0" t="n">
        <f aca="false">VLOOKUP(A352,participants!A:C,3,0)</f>
        <v>30</v>
      </c>
      <c r="D352" s="0" t="str">
        <f aca="false">VLOOKUP(A352,participants!A:F,6,0)</f>
        <v>YA</v>
      </c>
      <c r="E352" s="0" t="str">
        <f aca="false">IF(LEN(SUBSTITUTE(gait_events!C1909,"_run-",""))&lt;&gt;LEN(gait_events!C1909),LEFT(RIGHT(gait_events!C1909,LEN(gait_events!C1909)-19),FIND("_run-",RIGHT(gait_events!C1909,LEN(gait_events!C1909)-19),1)-1),RIGHT(gait_events!C1909,LEN(gait_events!C1909)-19))</f>
        <v>Slow</v>
      </c>
      <c r="F352" s="0" t="str">
        <f aca="false">IF(LEN(SUBSTITUTE(gait_events!C1909,"_run-",""))&lt;&gt;LEN(gait_events!C1909),RIGHT(gait_events!C1909,LEN(gait_events!C1909)-FIND("_run-",gait_events!C1909,1)-4),"")</f>
        <v/>
      </c>
      <c r="G352" s="0" t="str">
        <f aca="false">gait_events!D1909</f>
        <v>right_ankle</v>
      </c>
      <c r="H352" s="0" t="str">
        <f aca="false">gait_events!E1909</f>
        <v>IC</v>
      </c>
      <c r="I352" s="0" t="n">
        <f aca="false">IF(gait_events!F1909&lt;&gt;"",gait_events!F1909,NA())</f>
        <v>1292</v>
      </c>
      <c r="J352" s="0" t="n">
        <f aca="false">IF(gait_events!G1909&lt;&gt;"",gait_events!G1909,NA())</f>
        <v>1294</v>
      </c>
      <c r="K352" s="0" t="n">
        <f aca="false">I352-J352</f>
        <v>-2</v>
      </c>
      <c r="L352" s="0" t="n">
        <f aca="false">K352*5</f>
        <v>-10</v>
      </c>
      <c r="M352" s="0" t="n">
        <f aca="false">IF(NOT(ISNA(I352)),1,0)</f>
        <v>1</v>
      </c>
      <c r="N352" s="0" t="n">
        <f aca="false">IF(NOT(ISNA(J352)),1,0)</f>
        <v>1</v>
      </c>
      <c r="O352" s="0" t="n">
        <f aca="false">IF(AND(NOT(ISNA(I352)),NOT(ISNA(J352))),1,0)</f>
        <v>1</v>
      </c>
      <c r="P352" s="0" t="n">
        <f aca="false">IF(AND(NOT(ISNA(I352)),ISNA(J352)),1,0)</f>
        <v>0</v>
      </c>
      <c r="Q352" s="0" t="n">
        <f aca="false">IF(AND(ISNA(I352),NOT(ISNA(J352))),1,0)</f>
        <v>0</v>
      </c>
      <c r="R352" s="0" t="n">
        <f aca="false">IF(SUM(O352:Q352)&lt;&gt;1,"ERROR",1)</f>
        <v>1</v>
      </c>
    </row>
    <row r="353" customFormat="false" ht="12.8" hidden="false" customHeight="false" outlineLevel="0" collapsed="false">
      <c r="A353" s="0" t="str">
        <f aca="false">gait_events!B1910</f>
        <v>pp013</v>
      </c>
      <c r="B353" s="0" t="str">
        <f aca="false">VLOOKUP(A353,participants!A:B,2,0)</f>
        <v>F</v>
      </c>
      <c r="C353" s="0" t="n">
        <f aca="false">VLOOKUP(A353,participants!A:C,3,0)</f>
        <v>30</v>
      </c>
      <c r="D353" s="0" t="str">
        <f aca="false">VLOOKUP(A353,participants!A:F,6,0)</f>
        <v>YA</v>
      </c>
      <c r="E353" s="0" t="str">
        <f aca="false">IF(LEN(SUBSTITUTE(gait_events!C1910,"_run-",""))&lt;&gt;LEN(gait_events!C1910),LEFT(RIGHT(gait_events!C1910,LEN(gait_events!C1910)-19),FIND("_run-",RIGHT(gait_events!C1910,LEN(gait_events!C1910)-19),1)-1),RIGHT(gait_events!C1910,LEN(gait_events!C1910)-19))</f>
        <v>Slow</v>
      </c>
      <c r="F353" s="0" t="str">
        <f aca="false">IF(LEN(SUBSTITUTE(gait_events!C1910,"_run-",""))&lt;&gt;LEN(gait_events!C1910),RIGHT(gait_events!C1910,LEN(gait_events!C1910)-FIND("_run-",gait_events!C1910,1)-4),"")</f>
        <v/>
      </c>
      <c r="G353" s="0" t="str">
        <f aca="false">gait_events!D1910</f>
        <v>right_ankle</v>
      </c>
      <c r="H353" s="0" t="str">
        <f aca="false">gait_events!E1910</f>
        <v>IC</v>
      </c>
      <c r="I353" s="0" t="n">
        <f aca="false">IF(gait_events!F1910&lt;&gt;"",gait_events!F1910,NA())</f>
        <v>1574</v>
      </c>
      <c r="J353" s="0" t="n">
        <f aca="false">IF(gait_events!G1910&lt;&gt;"",gait_events!G1910,NA())</f>
        <v>1571</v>
      </c>
      <c r="K353" s="0" t="n">
        <f aca="false">I353-J353</f>
        <v>3</v>
      </c>
      <c r="L353" s="0" t="n">
        <f aca="false">K353*5</f>
        <v>15</v>
      </c>
      <c r="M353" s="0" t="n">
        <f aca="false">IF(NOT(ISNA(I353)),1,0)</f>
        <v>1</v>
      </c>
      <c r="N353" s="0" t="n">
        <f aca="false">IF(NOT(ISNA(J353)),1,0)</f>
        <v>1</v>
      </c>
      <c r="O353" s="0" t="n">
        <f aca="false">IF(AND(NOT(ISNA(I353)),NOT(ISNA(J353))),1,0)</f>
        <v>1</v>
      </c>
      <c r="P353" s="0" t="n">
        <f aca="false">IF(AND(NOT(ISNA(I353)),ISNA(J353)),1,0)</f>
        <v>0</v>
      </c>
      <c r="Q353" s="0" t="n">
        <f aca="false">IF(AND(ISNA(I353),NOT(ISNA(J353))),1,0)</f>
        <v>0</v>
      </c>
      <c r="R353" s="0" t="n">
        <f aca="false">IF(SUM(O353:Q353)&lt;&gt;1,"ERROR",1)</f>
        <v>1</v>
      </c>
    </row>
    <row r="354" customFormat="false" ht="12.8" hidden="false" customHeight="false" outlineLevel="0" collapsed="false">
      <c r="A354" s="0" t="str">
        <f aca="false">gait_events!B1911</f>
        <v>pp013</v>
      </c>
      <c r="B354" s="0" t="str">
        <f aca="false">VLOOKUP(A354,participants!A:B,2,0)</f>
        <v>F</v>
      </c>
      <c r="C354" s="0" t="n">
        <f aca="false">VLOOKUP(A354,participants!A:C,3,0)</f>
        <v>30</v>
      </c>
      <c r="D354" s="0" t="str">
        <f aca="false">VLOOKUP(A354,participants!A:F,6,0)</f>
        <v>YA</v>
      </c>
      <c r="E354" s="0" t="str">
        <f aca="false">IF(LEN(SUBSTITUTE(gait_events!C1911,"_run-",""))&lt;&gt;LEN(gait_events!C1911),LEFT(RIGHT(gait_events!C1911,LEN(gait_events!C1911)-19),FIND("_run-",RIGHT(gait_events!C1911,LEN(gait_events!C1911)-19),1)-1),RIGHT(gait_events!C1911,LEN(gait_events!C1911)-19))</f>
        <v>Slow</v>
      </c>
      <c r="F354" s="0" t="str">
        <f aca="false">IF(LEN(SUBSTITUTE(gait_events!C1911,"_run-",""))&lt;&gt;LEN(gait_events!C1911),RIGHT(gait_events!C1911,LEN(gait_events!C1911)-FIND("_run-",gait_events!C1911,1)-4),"")</f>
        <v/>
      </c>
      <c r="G354" s="0" t="str">
        <f aca="false">gait_events!D1911</f>
        <v>right_ankle</v>
      </c>
      <c r="H354" s="0" t="str">
        <f aca="false">gait_events!E1911</f>
        <v>FC</v>
      </c>
      <c r="I354" s="0" t="n">
        <f aca="false">IF(gait_events!F1911&lt;&gt;"",gait_events!F1911,NA())</f>
        <v>163</v>
      </c>
      <c r="J354" s="0" t="n">
        <f aca="false">IF(gait_events!G1911&lt;&gt;"",gait_events!G1911,NA())</f>
        <v>164</v>
      </c>
      <c r="K354" s="0" t="n">
        <f aca="false">I354-J354</f>
        <v>-1</v>
      </c>
      <c r="L354" s="0" t="n">
        <f aca="false">K354*5</f>
        <v>-5</v>
      </c>
      <c r="M354" s="0" t="n">
        <f aca="false">IF(NOT(ISNA(I354)),1,0)</f>
        <v>1</v>
      </c>
      <c r="N354" s="0" t="n">
        <f aca="false">IF(NOT(ISNA(J354)),1,0)</f>
        <v>1</v>
      </c>
      <c r="O354" s="0" t="n">
        <f aca="false">IF(AND(NOT(ISNA(I354)),NOT(ISNA(J354))),1,0)</f>
        <v>1</v>
      </c>
      <c r="P354" s="0" t="n">
        <f aca="false">IF(AND(NOT(ISNA(I354)),ISNA(J354)),1,0)</f>
        <v>0</v>
      </c>
      <c r="Q354" s="0" t="n">
        <f aca="false">IF(AND(ISNA(I354),NOT(ISNA(J354))),1,0)</f>
        <v>0</v>
      </c>
      <c r="R354" s="0" t="n">
        <f aca="false">IF(SUM(O354:Q354)&lt;&gt;1,"ERROR",1)</f>
        <v>1</v>
      </c>
    </row>
    <row r="355" customFormat="false" ht="12.8" hidden="false" customHeight="false" outlineLevel="0" collapsed="false">
      <c r="A355" s="0" t="str">
        <f aca="false">gait_events!B1912</f>
        <v>pp013</v>
      </c>
      <c r="B355" s="0" t="str">
        <f aca="false">VLOOKUP(A355,participants!A:B,2,0)</f>
        <v>F</v>
      </c>
      <c r="C355" s="0" t="n">
        <f aca="false">VLOOKUP(A355,participants!A:C,3,0)</f>
        <v>30</v>
      </c>
      <c r="D355" s="0" t="str">
        <f aca="false">VLOOKUP(A355,participants!A:F,6,0)</f>
        <v>YA</v>
      </c>
      <c r="E355" s="0" t="str">
        <f aca="false">IF(LEN(SUBSTITUTE(gait_events!C1912,"_run-",""))&lt;&gt;LEN(gait_events!C1912),LEFT(RIGHT(gait_events!C1912,LEN(gait_events!C1912)-19),FIND("_run-",RIGHT(gait_events!C1912,LEN(gait_events!C1912)-19),1)-1),RIGHT(gait_events!C1912,LEN(gait_events!C1912)-19))</f>
        <v>Slow</v>
      </c>
      <c r="F355" s="0" t="str">
        <f aca="false">IF(LEN(SUBSTITUTE(gait_events!C1912,"_run-",""))&lt;&gt;LEN(gait_events!C1912),RIGHT(gait_events!C1912,LEN(gait_events!C1912)-FIND("_run-",gait_events!C1912,1)-4),"")</f>
        <v/>
      </c>
      <c r="G355" s="0" t="str">
        <f aca="false">gait_events!D1912</f>
        <v>right_ankle</v>
      </c>
      <c r="H355" s="0" t="str">
        <f aca="false">gait_events!E1912</f>
        <v>FC</v>
      </c>
      <c r="I355" s="0" t="n">
        <f aca="false">IF(gait_events!F1912&lt;&gt;"",gait_events!F1912,NA())</f>
        <v>418</v>
      </c>
      <c r="J355" s="0" t="n">
        <f aca="false">IF(gait_events!G1912&lt;&gt;"",gait_events!G1912,NA())</f>
        <v>417</v>
      </c>
      <c r="K355" s="0" t="n">
        <f aca="false">I355-J355</f>
        <v>1</v>
      </c>
      <c r="L355" s="0" t="n">
        <f aca="false">K355*5</f>
        <v>5</v>
      </c>
      <c r="M355" s="0" t="n">
        <f aca="false">IF(NOT(ISNA(I355)),1,0)</f>
        <v>1</v>
      </c>
      <c r="N355" s="0" t="n">
        <f aca="false">IF(NOT(ISNA(J355)),1,0)</f>
        <v>1</v>
      </c>
      <c r="O355" s="0" t="n">
        <f aca="false">IF(AND(NOT(ISNA(I355)),NOT(ISNA(J355))),1,0)</f>
        <v>1</v>
      </c>
      <c r="P355" s="0" t="n">
        <f aca="false">IF(AND(NOT(ISNA(I355)),ISNA(J355)),1,0)</f>
        <v>0</v>
      </c>
      <c r="Q355" s="0" t="n">
        <f aca="false">IF(AND(ISNA(I355),NOT(ISNA(J355))),1,0)</f>
        <v>0</v>
      </c>
      <c r="R355" s="0" t="n">
        <f aca="false">IF(SUM(O355:Q355)&lt;&gt;1,"ERROR",1)</f>
        <v>1</v>
      </c>
    </row>
    <row r="356" customFormat="false" ht="12.8" hidden="false" customHeight="false" outlineLevel="0" collapsed="false">
      <c r="A356" s="0" t="str">
        <f aca="false">gait_events!B1913</f>
        <v>pp013</v>
      </c>
      <c r="B356" s="0" t="str">
        <f aca="false">VLOOKUP(A356,participants!A:B,2,0)</f>
        <v>F</v>
      </c>
      <c r="C356" s="0" t="n">
        <f aca="false">VLOOKUP(A356,participants!A:C,3,0)</f>
        <v>30</v>
      </c>
      <c r="D356" s="0" t="str">
        <f aca="false">VLOOKUP(A356,participants!A:F,6,0)</f>
        <v>YA</v>
      </c>
      <c r="E356" s="0" t="str">
        <f aca="false">IF(LEN(SUBSTITUTE(gait_events!C1913,"_run-",""))&lt;&gt;LEN(gait_events!C1913),LEFT(RIGHT(gait_events!C1913,LEN(gait_events!C1913)-19),FIND("_run-",RIGHT(gait_events!C1913,LEN(gait_events!C1913)-19),1)-1),RIGHT(gait_events!C1913,LEN(gait_events!C1913)-19))</f>
        <v>Slow</v>
      </c>
      <c r="F356" s="0" t="str">
        <f aca="false">IF(LEN(SUBSTITUTE(gait_events!C1913,"_run-",""))&lt;&gt;LEN(gait_events!C1913),RIGHT(gait_events!C1913,LEN(gait_events!C1913)-FIND("_run-",gait_events!C1913,1)-4),"")</f>
        <v/>
      </c>
      <c r="G356" s="0" t="str">
        <f aca="false">gait_events!D1913</f>
        <v>right_ankle</v>
      </c>
      <c r="H356" s="0" t="str">
        <f aca="false">gait_events!E1913</f>
        <v>FC</v>
      </c>
      <c r="I356" s="0" t="n">
        <f aca="false">IF(gait_events!F1913&lt;&gt;"",gait_events!F1913,NA())</f>
        <v>684</v>
      </c>
      <c r="J356" s="0" t="n">
        <f aca="false">IF(gait_events!G1913&lt;&gt;"",gait_events!G1913,NA())</f>
        <v>685</v>
      </c>
      <c r="K356" s="0" t="n">
        <f aca="false">I356-J356</f>
        <v>-1</v>
      </c>
      <c r="L356" s="0" t="n">
        <f aca="false">K356*5</f>
        <v>-5</v>
      </c>
      <c r="M356" s="0" t="n">
        <f aca="false">IF(NOT(ISNA(I356)),1,0)</f>
        <v>1</v>
      </c>
      <c r="N356" s="0" t="n">
        <f aca="false">IF(NOT(ISNA(J356)),1,0)</f>
        <v>1</v>
      </c>
      <c r="O356" s="0" t="n">
        <f aca="false">IF(AND(NOT(ISNA(I356)),NOT(ISNA(J356))),1,0)</f>
        <v>1</v>
      </c>
      <c r="P356" s="0" t="n">
        <f aca="false">IF(AND(NOT(ISNA(I356)),ISNA(J356)),1,0)</f>
        <v>0</v>
      </c>
      <c r="Q356" s="0" t="n">
        <f aca="false">IF(AND(ISNA(I356),NOT(ISNA(J356))),1,0)</f>
        <v>0</v>
      </c>
      <c r="R356" s="0" t="n">
        <f aca="false">IF(SUM(O356:Q356)&lt;&gt;1,"ERROR",1)</f>
        <v>1</v>
      </c>
    </row>
    <row r="357" customFormat="false" ht="12.8" hidden="false" customHeight="false" outlineLevel="0" collapsed="false">
      <c r="A357" s="0" t="str">
        <f aca="false">gait_events!B1914</f>
        <v>pp013</v>
      </c>
      <c r="B357" s="0" t="str">
        <f aca="false">VLOOKUP(A357,participants!A:B,2,0)</f>
        <v>F</v>
      </c>
      <c r="C357" s="0" t="n">
        <f aca="false">VLOOKUP(A357,participants!A:C,3,0)</f>
        <v>30</v>
      </c>
      <c r="D357" s="0" t="str">
        <f aca="false">VLOOKUP(A357,participants!A:F,6,0)</f>
        <v>YA</v>
      </c>
      <c r="E357" s="0" t="str">
        <f aca="false">IF(LEN(SUBSTITUTE(gait_events!C1914,"_run-",""))&lt;&gt;LEN(gait_events!C1914),LEFT(RIGHT(gait_events!C1914,LEN(gait_events!C1914)-19),FIND("_run-",RIGHT(gait_events!C1914,LEN(gait_events!C1914)-19),1)-1),RIGHT(gait_events!C1914,LEN(gait_events!C1914)-19))</f>
        <v>Slow</v>
      </c>
      <c r="F357" s="0" t="str">
        <f aca="false">IF(LEN(SUBSTITUTE(gait_events!C1914,"_run-",""))&lt;&gt;LEN(gait_events!C1914),RIGHT(gait_events!C1914,LEN(gait_events!C1914)-FIND("_run-",gait_events!C1914,1)-4),"")</f>
        <v/>
      </c>
      <c r="G357" s="0" t="str">
        <f aca="false">gait_events!D1914</f>
        <v>right_ankle</v>
      </c>
      <c r="H357" s="0" t="str">
        <f aca="false">gait_events!E1914</f>
        <v>FC</v>
      </c>
      <c r="I357" s="0" t="n">
        <f aca="false">IF(gait_events!F1914&lt;&gt;"",gait_events!F1914,NA())</f>
        <v>946</v>
      </c>
      <c r="J357" s="0" t="n">
        <f aca="false">IF(gait_events!G1914&lt;&gt;"",gait_events!G1914,NA())</f>
        <v>947</v>
      </c>
      <c r="K357" s="0" t="n">
        <f aca="false">I357-J357</f>
        <v>-1</v>
      </c>
      <c r="L357" s="0" t="n">
        <f aca="false">K357*5</f>
        <v>-5</v>
      </c>
      <c r="M357" s="0" t="n">
        <f aca="false">IF(NOT(ISNA(I357)),1,0)</f>
        <v>1</v>
      </c>
      <c r="N357" s="0" t="n">
        <f aca="false">IF(NOT(ISNA(J357)),1,0)</f>
        <v>1</v>
      </c>
      <c r="O357" s="0" t="n">
        <f aca="false">IF(AND(NOT(ISNA(I357)),NOT(ISNA(J357))),1,0)</f>
        <v>1</v>
      </c>
      <c r="P357" s="0" t="n">
        <f aca="false">IF(AND(NOT(ISNA(I357)),ISNA(J357)),1,0)</f>
        <v>0</v>
      </c>
      <c r="Q357" s="0" t="n">
        <f aca="false">IF(AND(ISNA(I357),NOT(ISNA(J357))),1,0)</f>
        <v>0</v>
      </c>
      <c r="R357" s="0" t="n">
        <f aca="false">IF(SUM(O357:Q357)&lt;&gt;1,"ERROR",1)</f>
        <v>1</v>
      </c>
    </row>
    <row r="358" customFormat="false" ht="12.8" hidden="false" customHeight="false" outlineLevel="0" collapsed="false">
      <c r="A358" s="0" t="str">
        <f aca="false">gait_events!B1915</f>
        <v>pp013</v>
      </c>
      <c r="B358" s="0" t="str">
        <f aca="false">VLOOKUP(A358,participants!A:B,2,0)</f>
        <v>F</v>
      </c>
      <c r="C358" s="0" t="n">
        <f aca="false">VLOOKUP(A358,participants!A:C,3,0)</f>
        <v>30</v>
      </c>
      <c r="D358" s="0" t="str">
        <f aca="false">VLOOKUP(A358,participants!A:F,6,0)</f>
        <v>YA</v>
      </c>
      <c r="E358" s="0" t="str">
        <f aca="false">IF(LEN(SUBSTITUTE(gait_events!C1915,"_run-",""))&lt;&gt;LEN(gait_events!C1915),LEFT(RIGHT(gait_events!C1915,LEN(gait_events!C1915)-19),FIND("_run-",RIGHT(gait_events!C1915,LEN(gait_events!C1915)-19),1)-1),RIGHT(gait_events!C1915,LEN(gait_events!C1915)-19))</f>
        <v>Slow</v>
      </c>
      <c r="F358" s="0" t="str">
        <f aca="false">IF(LEN(SUBSTITUTE(gait_events!C1915,"_run-",""))&lt;&gt;LEN(gait_events!C1915),RIGHT(gait_events!C1915,LEN(gait_events!C1915)-FIND("_run-",gait_events!C1915,1)-4),"")</f>
        <v/>
      </c>
      <c r="G358" s="0" t="str">
        <f aca="false">gait_events!D1915</f>
        <v>right_ankle</v>
      </c>
      <c r="H358" s="0" t="str">
        <f aca="false">gait_events!E1915</f>
        <v>FC</v>
      </c>
      <c r="I358" s="0" t="n">
        <f aca="false">IF(gait_events!F1915&lt;&gt;"",gait_events!F1915,NA())</f>
        <v>1213</v>
      </c>
      <c r="J358" s="0" t="n">
        <f aca="false">IF(gait_events!G1915&lt;&gt;"",gait_events!G1915,NA())</f>
        <v>1215</v>
      </c>
      <c r="K358" s="0" t="n">
        <f aca="false">I358-J358</f>
        <v>-2</v>
      </c>
      <c r="L358" s="0" t="n">
        <f aca="false">K358*5</f>
        <v>-10</v>
      </c>
      <c r="M358" s="0" t="n">
        <f aca="false">IF(NOT(ISNA(I358)),1,0)</f>
        <v>1</v>
      </c>
      <c r="N358" s="0" t="n">
        <f aca="false">IF(NOT(ISNA(J358)),1,0)</f>
        <v>1</v>
      </c>
      <c r="O358" s="0" t="n">
        <f aca="false">IF(AND(NOT(ISNA(I358)),NOT(ISNA(J358))),1,0)</f>
        <v>1</v>
      </c>
      <c r="P358" s="0" t="n">
        <f aca="false">IF(AND(NOT(ISNA(I358)),ISNA(J358)),1,0)</f>
        <v>0</v>
      </c>
      <c r="Q358" s="0" t="n">
        <f aca="false">IF(AND(ISNA(I358),NOT(ISNA(J358))),1,0)</f>
        <v>0</v>
      </c>
      <c r="R358" s="0" t="n">
        <f aca="false">IF(SUM(O358:Q358)&lt;&gt;1,"ERROR",1)</f>
        <v>1</v>
      </c>
    </row>
    <row r="359" customFormat="false" ht="12.8" hidden="false" customHeight="false" outlineLevel="0" collapsed="false">
      <c r="A359" s="0" t="str">
        <f aca="false">gait_events!B1916</f>
        <v>pp013</v>
      </c>
      <c r="B359" s="0" t="str">
        <f aca="false">VLOOKUP(A359,participants!A:B,2,0)</f>
        <v>F</v>
      </c>
      <c r="C359" s="0" t="n">
        <f aca="false">VLOOKUP(A359,participants!A:C,3,0)</f>
        <v>30</v>
      </c>
      <c r="D359" s="0" t="str">
        <f aca="false">VLOOKUP(A359,participants!A:F,6,0)</f>
        <v>YA</v>
      </c>
      <c r="E359" s="0" t="str">
        <f aca="false">IF(LEN(SUBSTITUTE(gait_events!C1916,"_run-",""))&lt;&gt;LEN(gait_events!C1916),LEFT(RIGHT(gait_events!C1916,LEN(gait_events!C1916)-19),FIND("_run-",RIGHT(gait_events!C1916,LEN(gait_events!C1916)-19),1)-1),RIGHT(gait_events!C1916,LEN(gait_events!C1916)-19))</f>
        <v>Slow</v>
      </c>
      <c r="F359" s="0" t="str">
        <f aca="false">IF(LEN(SUBSTITUTE(gait_events!C1916,"_run-",""))&lt;&gt;LEN(gait_events!C1916),RIGHT(gait_events!C1916,LEN(gait_events!C1916)-FIND("_run-",gait_events!C1916,1)-4),"")</f>
        <v/>
      </c>
      <c r="G359" s="0" t="str">
        <f aca="false">gait_events!D1916</f>
        <v>right_ankle</v>
      </c>
      <c r="H359" s="0" t="str">
        <f aca="false">gait_events!E1916</f>
        <v>FC</v>
      </c>
      <c r="I359" s="0" t="n">
        <f aca="false">IF(gait_events!F1916&lt;&gt;"",gait_events!F1916,NA())</f>
        <v>1485</v>
      </c>
      <c r="J359" s="0" t="n">
        <f aca="false">IF(gait_events!G1916&lt;&gt;"",gait_events!G1916,NA())</f>
        <v>1486</v>
      </c>
      <c r="K359" s="0" t="n">
        <f aca="false">I359-J359</f>
        <v>-1</v>
      </c>
      <c r="L359" s="0" t="n">
        <f aca="false">K359*5</f>
        <v>-5</v>
      </c>
      <c r="M359" s="0" t="n">
        <f aca="false">IF(NOT(ISNA(I359)),1,0)</f>
        <v>1</v>
      </c>
      <c r="N359" s="0" t="n">
        <f aca="false">IF(NOT(ISNA(J359)),1,0)</f>
        <v>1</v>
      </c>
      <c r="O359" s="0" t="n">
        <f aca="false">IF(AND(NOT(ISNA(I359)),NOT(ISNA(J359))),1,0)</f>
        <v>1</v>
      </c>
      <c r="P359" s="0" t="n">
        <f aca="false">IF(AND(NOT(ISNA(I359)),ISNA(J359)),1,0)</f>
        <v>0</v>
      </c>
      <c r="Q359" s="0" t="n">
        <f aca="false">IF(AND(ISNA(I359),NOT(ISNA(J359))),1,0)</f>
        <v>0</v>
      </c>
      <c r="R359" s="0" t="n">
        <f aca="false">IF(SUM(O359:Q359)&lt;&gt;1,"ERROR",1)</f>
        <v>1</v>
      </c>
    </row>
    <row r="360" customFormat="false" ht="12.8" hidden="false" customHeight="false" outlineLevel="0" collapsed="false">
      <c r="A360" s="0" t="str">
        <f aca="false">gait_events!B1917</f>
        <v>pp013</v>
      </c>
      <c r="B360" s="0" t="str">
        <f aca="false">VLOOKUP(A360,participants!A:B,2,0)</f>
        <v>F</v>
      </c>
      <c r="C360" s="0" t="n">
        <f aca="false">VLOOKUP(A360,participants!A:C,3,0)</f>
        <v>30</v>
      </c>
      <c r="D360" s="0" t="str">
        <f aca="false">VLOOKUP(A360,participants!A:F,6,0)</f>
        <v>YA</v>
      </c>
      <c r="E360" s="0" t="str">
        <f aca="false">IF(LEN(SUBSTITUTE(gait_events!C1917,"_run-",""))&lt;&gt;LEN(gait_events!C1917),LEFT(RIGHT(gait_events!C1917,LEN(gait_events!C1917)-19),FIND("_run-",RIGHT(gait_events!C1917,LEN(gait_events!C1917)-19),1)-1),RIGHT(gait_events!C1917,LEN(gait_events!C1917)-19))</f>
        <v>Slow</v>
      </c>
      <c r="F360" s="0" t="str">
        <f aca="false">IF(LEN(SUBSTITUTE(gait_events!C1917,"_run-",""))&lt;&gt;LEN(gait_events!C1917),RIGHT(gait_events!C1917,LEN(gait_events!C1917)-FIND("_run-",gait_events!C1917,1)-4),"")</f>
        <v/>
      </c>
      <c r="G360" s="0" t="str">
        <f aca="false">gait_events!D1917</f>
        <v>left_shank</v>
      </c>
      <c r="H360" s="0" t="str">
        <f aca="false">gait_events!E1917</f>
        <v>IC</v>
      </c>
      <c r="I360" s="0" t="n">
        <f aca="false">IF(gait_events!F1917&lt;&gt;"",gait_events!F1917,NA())</f>
        <v>108</v>
      </c>
      <c r="J360" s="0" t="n">
        <f aca="false">IF(gait_events!G1917&lt;&gt;"",gait_events!G1917,NA())</f>
        <v>114</v>
      </c>
      <c r="K360" s="0" t="n">
        <f aca="false">I360-J360</f>
        <v>-6</v>
      </c>
      <c r="L360" s="0" t="n">
        <f aca="false">K360*5</f>
        <v>-30</v>
      </c>
      <c r="M360" s="0" t="n">
        <f aca="false">IF(NOT(ISNA(I360)),1,0)</f>
        <v>1</v>
      </c>
      <c r="N360" s="0" t="n">
        <f aca="false">IF(NOT(ISNA(J360)),1,0)</f>
        <v>1</v>
      </c>
      <c r="O360" s="0" t="n">
        <f aca="false">IF(AND(NOT(ISNA(I360)),NOT(ISNA(J360))),1,0)</f>
        <v>1</v>
      </c>
      <c r="P360" s="0" t="n">
        <f aca="false">IF(AND(NOT(ISNA(I360)),ISNA(J360)),1,0)</f>
        <v>0</v>
      </c>
      <c r="Q360" s="0" t="n">
        <f aca="false">IF(AND(ISNA(I360),NOT(ISNA(J360))),1,0)</f>
        <v>0</v>
      </c>
      <c r="R360" s="0" t="n">
        <f aca="false">IF(SUM(O360:Q360)&lt;&gt;1,"ERROR",1)</f>
        <v>1</v>
      </c>
    </row>
    <row r="361" customFormat="false" ht="12.8" hidden="false" customHeight="false" outlineLevel="0" collapsed="false">
      <c r="A361" s="0" t="str">
        <f aca="false">gait_events!B1918</f>
        <v>pp013</v>
      </c>
      <c r="B361" s="0" t="str">
        <f aca="false">VLOOKUP(A361,participants!A:B,2,0)</f>
        <v>F</v>
      </c>
      <c r="C361" s="0" t="n">
        <f aca="false">VLOOKUP(A361,participants!A:C,3,0)</f>
        <v>30</v>
      </c>
      <c r="D361" s="0" t="str">
        <f aca="false">VLOOKUP(A361,participants!A:F,6,0)</f>
        <v>YA</v>
      </c>
      <c r="E361" s="0" t="str">
        <f aca="false">IF(LEN(SUBSTITUTE(gait_events!C1918,"_run-",""))&lt;&gt;LEN(gait_events!C1918),LEFT(RIGHT(gait_events!C1918,LEN(gait_events!C1918)-19),FIND("_run-",RIGHT(gait_events!C1918,LEN(gait_events!C1918)-19),1)-1),RIGHT(gait_events!C1918,LEN(gait_events!C1918)-19))</f>
        <v>Slow</v>
      </c>
      <c r="F361" s="0" t="str">
        <f aca="false">IF(LEN(SUBSTITUTE(gait_events!C1918,"_run-",""))&lt;&gt;LEN(gait_events!C1918),RIGHT(gait_events!C1918,LEN(gait_events!C1918)-FIND("_run-",gait_events!C1918,1)-4),"")</f>
        <v/>
      </c>
      <c r="G361" s="0" t="str">
        <f aca="false">gait_events!D1918</f>
        <v>left_shank</v>
      </c>
      <c r="H361" s="0" t="str">
        <f aca="false">gait_events!E1918</f>
        <v>IC</v>
      </c>
      <c r="I361" s="0" t="n">
        <f aca="false">IF(gait_events!F1918&lt;&gt;"",gait_events!F1918,NA())</f>
        <v>366</v>
      </c>
      <c r="J361" s="0" t="n">
        <f aca="false">IF(gait_events!G1918&lt;&gt;"",gait_events!G1918,NA())</f>
        <v>371</v>
      </c>
      <c r="K361" s="0" t="n">
        <f aca="false">I361-J361</f>
        <v>-5</v>
      </c>
      <c r="L361" s="0" t="n">
        <f aca="false">K361*5</f>
        <v>-25</v>
      </c>
      <c r="M361" s="0" t="n">
        <f aca="false">IF(NOT(ISNA(I361)),1,0)</f>
        <v>1</v>
      </c>
      <c r="N361" s="0" t="n">
        <f aca="false">IF(NOT(ISNA(J361)),1,0)</f>
        <v>1</v>
      </c>
      <c r="O361" s="0" t="n">
        <f aca="false">IF(AND(NOT(ISNA(I361)),NOT(ISNA(J361))),1,0)</f>
        <v>1</v>
      </c>
      <c r="P361" s="0" t="n">
        <f aca="false">IF(AND(NOT(ISNA(I361)),ISNA(J361)),1,0)</f>
        <v>0</v>
      </c>
      <c r="Q361" s="0" t="n">
        <f aca="false">IF(AND(ISNA(I361),NOT(ISNA(J361))),1,0)</f>
        <v>0</v>
      </c>
      <c r="R361" s="0" t="n">
        <f aca="false">IF(SUM(O361:Q361)&lt;&gt;1,"ERROR",1)</f>
        <v>1</v>
      </c>
    </row>
    <row r="362" customFormat="false" ht="12.8" hidden="false" customHeight="false" outlineLevel="0" collapsed="false">
      <c r="A362" s="0" t="str">
        <f aca="false">gait_events!B1919</f>
        <v>pp013</v>
      </c>
      <c r="B362" s="0" t="str">
        <f aca="false">VLOOKUP(A362,participants!A:B,2,0)</f>
        <v>F</v>
      </c>
      <c r="C362" s="0" t="n">
        <f aca="false">VLOOKUP(A362,participants!A:C,3,0)</f>
        <v>30</v>
      </c>
      <c r="D362" s="0" t="str">
        <f aca="false">VLOOKUP(A362,participants!A:F,6,0)</f>
        <v>YA</v>
      </c>
      <c r="E362" s="0" t="str">
        <f aca="false">IF(LEN(SUBSTITUTE(gait_events!C1919,"_run-",""))&lt;&gt;LEN(gait_events!C1919),LEFT(RIGHT(gait_events!C1919,LEN(gait_events!C1919)-19),FIND("_run-",RIGHT(gait_events!C1919,LEN(gait_events!C1919)-19),1)-1),RIGHT(gait_events!C1919,LEN(gait_events!C1919)-19))</f>
        <v>Slow</v>
      </c>
      <c r="F362" s="0" t="str">
        <f aca="false">IF(LEN(SUBSTITUTE(gait_events!C1919,"_run-",""))&lt;&gt;LEN(gait_events!C1919),RIGHT(gait_events!C1919,LEN(gait_events!C1919)-FIND("_run-",gait_events!C1919,1)-4),"")</f>
        <v/>
      </c>
      <c r="G362" s="0" t="str">
        <f aca="false">gait_events!D1919</f>
        <v>left_shank</v>
      </c>
      <c r="H362" s="0" t="str">
        <f aca="false">gait_events!E1919</f>
        <v>IC</v>
      </c>
      <c r="I362" s="0" t="n">
        <f aca="false">IF(gait_events!F1919&lt;&gt;"",gait_events!F1919,NA())</f>
        <v>632</v>
      </c>
      <c r="J362" s="0" t="n">
        <f aca="false">IF(gait_events!G1919&lt;&gt;"",gait_events!G1919,NA())</f>
        <v>636</v>
      </c>
      <c r="K362" s="0" t="n">
        <f aca="false">I362-J362</f>
        <v>-4</v>
      </c>
      <c r="L362" s="0" t="n">
        <f aca="false">K362*5</f>
        <v>-20</v>
      </c>
      <c r="M362" s="0" t="n">
        <f aca="false">IF(NOT(ISNA(I362)),1,0)</f>
        <v>1</v>
      </c>
      <c r="N362" s="0" t="n">
        <f aca="false">IF(NOT(ISNA(J362)),1,0)</f>
        <v>1</v>
      </c>
      <c r="O362" s="0" t="n">
        <f aca="false">IF(AND(NOT(ISNA(I362)),NOT(ISNA(J362))),1,0)</f>
        <v>1</v>
      </c>
      <c r="P362" s="0" t="n">
        <f aca="false">IF(AND(NOT(ISNA(I362)),ISNA(J362)),1,0)</f>
        <v>0</v>
      </c>
      <c r="Q362" s="0" t="n">
        <f aca="false">IF(AND(ISNA(I362),NOT(ISNA(J362))),1,0)</f>
        <v>0</v>
      </c>
      <c r="R362" s="0" t="n">
        <f aca="false">IF(SUM(O362:Q362)&lt;&gt;1,"ERROR",1)</f>
        <v>1</v>
      </c>
    </row>
    <row r="363" customFormat="false" ht="12.8" hidden="false" customHeight="false" outlineLevel="0" collapsed="false">
      <c r="A363" s="0" t="str">
        <f aca="false">gait_events!B1920</f>
        <v>pp013</v>
      </c>
      <c r="B363" s="0" t="str">
        <f aca="false">VLOOKUP(A363,participants!A:B,2,0)</f>
        <v>F</v>
      </c>
      <c r="C363" s="0" t="n">
        <f aca="false">VLOOKUP(A363,participants!A:C,3,0)</f>
        <v>30</v>
      </c>
      <c r="D363" s="0" t="str">
        <f aca="false">VLOOKUP(A363,participants!A:F,6,0)</f>
        <v>YA</v>
      </c>
      <c r="E363" s="0" t="str">
        <f aca="false">IF(LEN(SUBSTITUTE(gait_events!C1920,"_run-",""))&lt;&gt;LEN(gait_events!C1920),LEFT(RIGHT(gait_events!C1920,LEN(gait_events!C1920)-19),FIND("_run-",RIGHT(gait_events!C1920,LEN(gait_events!C1920)-19),1)-1),RIGHT(gait_events!C1920,LEN(gait_events!C1920)-19))</f>
        <v>Slow</v>
      </c>
      <c r="F363" s="0" t="str">
        <f aca="false">IF(LEN(SUBSTITUTE(gait_events!C1920,"_run-",""))&lt;&gt;LEN(gait_events!C1920),RIGHT(gait_events!C1920,LEN(gait_events!C1920)-FIND("_run-",gait_events!C1920,1)-4),"")</f>
        <v/>
      </c>
      <c r="G363" s="0" t="str">
        <f aca="false">gait_events!D1920</f>
        <v>left_shank</v>
      </c>
      <c r="H363" s="0" t="str">
        <f aca="false">gait_events!E1920</f>
        <v>IC</v>
      </c>
      <c r="I363" s="0" t="n">
        <f aca="false">IF(gait_events!F1920&lt;&gt;"",gait_events!F1920,NA())</f>
        <v>894</v>
      </c>
      <c r="J363" s="0" t="n">
        <f aca="false">IF(gait_events!G1920&lt;&gt;"",gait_events!G1920,NA())</f>
        <v>899</v>
      </c>
      <c r="K363" s="0" t="n">
        <f aca="false">I363-J363</f>
        <v>-5</v>
      </c>
      <c r="L363" s="0" t="n">
        <f aca="false">K363*5</f>
        <v>-25</v>
      </c>
      <c r="M363" s="0" t="n">
        <f aca="false">IF(NOT(ISNA(I363)),1,0)</f>
        <v>1</v>
      </c>
      <c r="N363" s="0" t="n">
        <f aca="false">IF(NOT(ISNA(J363)),1,0)</f>
        <v>1</v>
      </c>
      <c r="O363" s="0" t="n">
        <f aca="false">IF(AND(NOT(ISNA(I363)),NOT(ISNA(J363))),1,0)</f>
        <v>1</v>
      </c>
      <c r="P363" s="0" t="n">
        <f aca="false">IF(AND(NOT(ISNA(I363)),ISNA(J363)),1,0)</f>
        <v>0</v>
      </c>
      <c r="Q363" s="0" t="n">
        <f aca="false">IF(AND(ISNA(I363),NOT(ISNA(J363))),1,0)</f>
        <v>0</v>
      </c>
      <c r="R363" s="0" t="n">
        <f aca="false">IF(SUM(O363:Q363)&lt;&gt;1,"ERROR",1)</f>
        <v>1</v>
      </c>
    </row>
    <row r="364" customFormat="false" ht="12.8" hidden="false" customHeight="false" outlineLevel="0" collapsed="false">
      <c r="A364" s="0" t="str">
        <f aca="false">gait_events!B1921</f>
        <v>pp013</v>
      </c>
      <c r="B364" s="0" t="str">
        <f aca="false">VLOOKUP(A364,participants!A:B,2,0)</f>
        <v>F</v>
      </c>
      <c r="C364" s="0" t="n">
        <f aca="false">VLOOKUP(A364,participants!A:C,3,0)</f>
        <v>30</v>
      </c>
      <c r="D364" s="0" t="str">
        <f aca="false">VLOOKUP(A364,participants!A:F,6,0)</f>
        <v>YA</v>
      </c>
      <c r="E364" s="0" t="str">
        <f aca="false">IF(LEN(SUBSTITUTE(gait_events!C1921,"_run-",""))&lt;&gt;LEN(gait_events!C1921),LEFT(RIGHT(gait_events!C1921,LEN(gait_events!C1921)-19),FIND("_run-",RIGHT(gait_events!C1921,LEN(gait_events!C1921)-19),1)-1),RIGHT(gait_events!C1921,LEN(gait_events!C1921)-19))</f>
        <v>Slow</v>
      </c>
      <c r="F364" s="0" t="str">
        <f aca="false">IF(LEN(SUBSTITUTE(gait_events!C1921,"_run-",""))&lt;&gt;LEN(gait_events!C1921),RIGHT(gait_events!C1921,LEN(gait_events!C1921)-FIND("_run-",gait_events!C1921,1)-4),"")</f>
        <v/>
      </c>
      <c r="G364" s="0" t="str">
        <f aca="false">gait_events!D1921</f>
        <v>left_shank</v>
      </c>
      <c r="H364" s="0" t="str">
        <f aca="false">gait_events!E1921</f>
        <v>IC</v>
      </c>
      <c r="I364" s="0" t="n">
        <f aca="false">IF(gait_events!F1921&lt;&gt;"",gait_events!F1921,NA())</f>
        <v>1150</v>
      </c>
      <c r="J364" s="0" t="n">
        <f aca="false">IF(gait_events!G1921&lt;&gt;"",gait_events!G1921,NA())</f>
        <v>1156</v>
      </c>
      <c r="K364" s="0" t="n">
        <f aca="false">I364-J364</f>
        <v>-6</v>
      </c>
      <c r="L364" s="0" t="n">
        <f aca="false">K364*5</f>
        <v>-30</v>
      </c>
      <c r="M364" s="0" t="n">
        <f aca="false">IF(NOT(ISNA(I364)),1,0)</f>
        <v>1</v>
      </c>
      <c r="N364" s="0" t="n">
        <f aca="false">IF(NOT(ISNA(J364)),1,0)</f>
        <v>1</v>
      </c>
      <c r="O364" s="0" t="n">
        <f aca="false">IF(AND(NOT(ISNA(I364)),NOT(ISNA(J364))),1,0)</f>
        <v>1</v>
      </c>
      <c r="P364" s="0" t="n">
        <f aca="false">IF(AND(NOT(ISNA(I364)),ISNA(J364)),1,0)</f>
        <v>0</v>
      </c>
      <c r="Q364" s="0" t="n">
        <f aca="false">IF(AND(ISNA(I364),NOT(ISNA(J364))),1,0)</f>
        <v>0</v>
      </c>
      <c r="R364" s="0" t="n">
        <f aca="false">IF(SUM(O364:Q364)&lt;&gt;1,"ERROR",1)</f>
        <v>1</v>
      </c>
    </row>
    <row r="365" customFormat="false" ht="12.8" hidden="false" customHeight="false" outlineLevel="0" collapsed="false">
      <c r="A365" s="0" t="str">
        <f aca="false">gait_events!B1922</f>
        <v>pp013</v>
      </c>
      <c r="B365" s="0" t="str">
        <f aca="false">VLOOKUP(A365,participants!A:B,2,0)</f>
        <v>F</v>
      </c>
      <c r="C365" s="0" t="n">
        <f aca="false">VLOOKUP(A365,participants!A:C,3,0)</f>
        <v>30</v>
      </c>
      <c r="D365" s="0" t="str">
        <f aca="false">VLOOKUP(A365,participants!A:F,6,0)</f>
        <v>YA</v>
      </c>
      <c r="E365" s="0" t="str">
        <f aca="false">IF(LEN(SUBSTITUTE(gait_events!C1922,"_run-",""))&lt;&gt;LEN(gait_events!C1922),LEFT(RIGHT(gait_events!C1922,LEN(gait_events!C1922)-19),FIND("_run-",RIGHT(gait_events!C1922,LEN(gait_events!C1922)-19),1)-1),RIGHT(gait_events!C1922,LEN(gait_events!C1922)-19))</f>
        <v>Slow</v>
      </c>
      <c r="F365" s="0" t="str">
        <f aca="false">IF(LEN(SUBSTITUTE(gait_events!C1922,"_run-",""))&lt;&gt;LEN(gait_events!C1922),RIGHT(gait_events!C1922,LEN(gait_events!C1922)-FIND("_run-",gait_events!C1922,1)-4),"")</f>
        <v/>
      </c>
      <c r="G365" s="0" t="str">
        <f aca="false">gait_events!D1922</f>
        <v>left_shank</v>
      </c>
      <c r="H365" s="0" t="str">
        <f aca="false">gait_events!E1922</f>
        <v>IC</v>
      </c>
      <c r="I365" s="0" t="n">
        <f aca="false">IF(gait_events!F1922&lt;&gt;"",gait_events!F1922,NA())</f>
        <v>1426</v>
      </c>
      <c r="J365" s="0" t="n">
        <f aca="false">IF(gait_events!G1922&lt;&gt;"",gait_events!G1922,NA())</f>
        <v>1433</v>
      </c>
      <c r="K365" s="0" t="n">
        <f aca="false">I365-J365</f>
        <v>-7</v>
      </c>
      <c r="L365" s="0" t="n">
        <f aca="false">K365*5</f>
        <v>-35</v>
      </c>
      <c r="M365" s="0" t="n">
        <f aca="false">IF(NOT(ISNA(I365)),1,0)</f>
        <v>1</v>
      </c>
      <c r="N365" s="0" t="n">
        <f aca="false">IF(NOT(ISNA(J365)),1,0)</f>
        <v>1</v>
      </c>
      <c r="O365" s="0" t="n">
        <f aca="false">IF(AND(NOT(ISNA(I365)),NOT(ISNA(J365))),1,0)</f>
        <v>1</v>
      </c>
      <c r="P365" s="0" t="n">
        <f aca="false">IF(AND(NOT(ISNA(I365)),ISNA(J365)),1,0)</f>
        <v>0</v>
      </c>
      <c r="Q365" s="0" t="n">
        <f aca="false">IF(AND(ISNA(I365),NOT(ISNA(J365))),1,0)</f>
        <v>0</v>
      </c>
      <c r="R365" s="0" t="n">
        <f aca="false">IF(SUM(O365:Q365)&lt;&gt;1,"ERROR",1)</f>
        <v>1</v>
      </c>
    </row>
    <row r="366" customFormat="false" ht="12.8" hidden="false" customHeight="false" outlineLevel="0" collapsed="false">
      <c r="A366" s="0" t="str">
        <f aca="false">gait_events!B1923</f>
        <v>pp013</v>
      </c>
      <c r="B366" s="0" t="str">
        <f aca="false">VLOOKUP(A366,participants!A:B,2,0)</f>
        <v>F</v>
      </c>
      <c r="C366" s="0" t="n">
        <f aca="false">VLOOKUP(A366,participants!A:C,3,0)</f>
        <v>30</v>
      </c>
      <c r="D366" s="0" t="str">
        <f aca="false">VLOOKUP(A366,participants!A:F,6,0)</f>
        <v>YA</v>
      </c>
      <c r="E366" s="0" t="str">
        <f aca="false">IF(LEN(SUBSTITUTE(gait_events!C1923,"_run-",""))&lt;&gt;LEN(gait_events!C1923),LEFT(RIGHT(gait_events!C1923,LEN(gait_events!C1923)-19),FIND("_run-",RIGHT(gait_events!C1923,LEN(gait_events!C1923)-19),1)-1),RIGHT(gait_events!C1923,LEN(gait_events!C1923)-19))</f>
        <v>Slow</v>
      </c>
      <c r="F366" s="0" t="str">
        <f aca="false">IF(LEN(SUBSTITUTE(gait_events!C1923,"_run-",""))&lt;&gt;LEN(gait_events!C1923),RIGHT(gait_events!C1923,LEN(gait_events!C1923)-FIND("_run-",gait_events!C1923,1)-4),"")</f>
        <v/>
      </c>
      <c r="G366" s="0" t="str">
        <f aca="false">gait_events!D1923</f>
        <v>left_shank</v>
      </c>
      <c r="H366" s="0" t="str">
        <f aca="false">gait_events!E1923</f>
        <v>FC</v>
      </c>
      <c r="I366" s="0" t="n">
        <f aca="false">IF(gait_events!F1923&lt;&gt;"",gait_events!F1923,NA())</f>
        <v>32</v>
      </c>
      <c r="J366" s="0" t="n">
        <f aca="false">IF(gait_events!G1923&lt;&gt;"",gait_events!G1923,NA())</f>
        <v>30</v>
      </c>
      <c r="K366" s="0" t="n">
        <f aca="false">I366-J366</f>
        <v>2</v>
      </c>
      <c r="L366" s="0" t="n">
        <f aca="false">K366*5</f>
        <v>10</v>
      </c>
      <c r="M366" s="0" t="n">
        <f aca="false">IF(NOT(ISNA(I366)),1,0)</f>
        <v>1</v>
      </c>
      <c r="N366" s="0" t="n">
        <f aca="false">IF(NOT(ISNA(J366)),1,0)</f>
        <v>1</v>
      </c>
      <c r="O366" s="0" t="n">
        <f aca="false">IF(AND(NOT(ISNA(I366)),NOT(ISNA(J366))),1,0)</f>
        <v>1</v>
      </c>
      <c r="P366" s="0" t="n">
        <f aca="false">IF(AND(NOT(ISNA(I366)),ISNA(J366)),1,0)</f>
        <v>0</v>
      </c>
      <c r="Q366" s="0" t="n">
        <f aca="false">IF(AND(ISNA(I366),NOT(ISNA(J366))),1,0)</f>
        <v>0</v>
      </c>
      <c r="R366" s="0" t="n">
        <f aca="false">IF(SUM(O366:Q366)&lt;&gt;1,"ERROR",1)</f>
        <v>1</v>
      </c>
    </row>
    <row r="367" customFormat="false" ht="12.8" hidden="false" customHeight="false" outlineLevel="0" collapsed="false">
      <c r="A367" s="0" t="str">
        <f aca="false">gait_events!B1924</f>
        <v>pp013</v>
      </c>
      <c r="B367" s="0" t="str">
        <f aca="false">VLOOKUP(A367,participants!A:B,2,0)</f>
        <v>F</v>
      </c>
      <c r="C367" s="0" t="n">
        <f aca="false">VLOOKUP(A367,participants!A:C,3,0)</f>
        <v>30</v>
      </c>
      <c r="D367" s="0" t="str">
        <f aca="false">VLOOKUP(A367,participants!A:F,6,0)</f>
        <v>YA</v>
      </c>
      <c r="E367" s="0" t="str">
        <f aca="false">IF(LEN(SUBSTITUTE(gait_events!C1924,"_run-",""))&lt;&gt;LEN(gait_events!C1924),LEFT(RIGHT(gait_events!C1924,LEN(gait_events!C1924)-19),FIND("_run-",RIGHT(gait_events!C1924,LEN(gait_events!C1924)-19),1)-1),RIGHT(gait_events!C1924,LEN(gait_events!C1924)-19))</f>
        <v>Slow</v>
      </c>
      <c r="F367" s="0" t="str">
        <f aca="false">IF(LEN(SUBSTITUTE(gait_events!C1924,"_run-",""))&lt;&gt;LEN(gait_events!C1924),RIGHT(gait_events!C1924,LEN(gait_events!C1924)-FIND("_run-",gait_events!C1924,1)-4),"")</f>
        <v/>
      </c>
      <c r="G367" s="0" t="str">
        <f aca="false">gait_events!D1924</f>
        <v>left_shank</v>
      </c>
      <c r="H367" s="0" t="str">
        <f aca="false">gait_events!E1924</f>
        <v>FC</v>
      </c>
      <c r="I367" s="0" t="n">
        <f aca="false">IF(gait_events!F1924&lt;&gt;"",gait_events!F1924,NA())</f>
        <v>296</v>
      </c>
      <c r="J367" s="0" t="n">
        <f aca="false">IF(gait_events!G1924&lt;&gt;"",gait_events!G1924,NA())</f>
        <v>291</v>
      </c>
      <c r="K367" s="0" t="n">
        <f aca="false">I367-J367</f>
        <v>5</v>
      </c>
      <c r="L367" s="0" t="n">
        <f aca="false">K367*5</f>
        <v>25</v>
      </c>
      <c r="M367" s="0" t="n">
        <f aca="false">IF(NOT(ISNA(I367)),1,0)</f>
        <v>1</v>
      </c>
      <c r="N367" s="0" t="n">
        <f aca="false">IF(NOT(ISNA(J367)),1,0)</f>
        <v>1</v>
      </c>
      <c r="O367" s="0" t="n">
        <f aca="false">IF(AND(NOT(ISNA(I367)),NOT(ISNA(J367))),1,0)</f>
        <v>1</v>
      </c>
      <c r="P367" s="0" t="n">
        <f aca="false">IF(AND(NOT(ISNA(I367)),ISNA(J367)),1,0)</f>
        <v>0</v>
      </c>
      <c r="Q367" s="0" t="n">
        <f aca="false">IF(AND(ISNA(I367),NOT(ISNA(J367))),1,0)</f>
        <v>0</v>
      </c>
      <c r="R367" s="0" t="n">
        <f aca="false">IF(SUM(O367:Q367)&lt;&gt;1,"ERROR",1)</f>
        <v>1</v>
      </c>
    </row>
    <row r="368" customFormat="false" ht="12.8" hidden="false" customHeight="false" outlineLevel="0" collapsed="false">
      <c r="A368" s="0" t="str">
        <f aca="false">gait_events!B1925</f>
        <v>pp013</v>
      </c>
      <c r="B368" s="0" t="str">
        <f aca="false">VLOOKUP(A368,participants!A:B,2,0)</f>
        <v>F</v>
      </c>
      <c r="C368" s="0" t="n">
        <f aca="false">VLOOKUP(A368,participants!A:C,3,0)</f>
        <v>30</v>
      </c>
      <c r="D368" s="0" t="str">
        <f aca="false">VLOOKUP(A368,participants!A:F,6,0)</f>
        <v>YA</v>
      </c>
      <c r="E368" s="0" t="str">
        <f aca="false">IF(LEN(SUBSTITUTE(gait_events!C1925,"_run-",""))&lt;&gt;LEN(gait_events!C1925),LEFT(RIGHT(gait_events!C1925,LEN(gait_events!C1925)-19),FIND("_run-",RIGHT(gait_events!C1925,LEN(gait_events!C1925)-19),1)-1),RIGHT(gait_events!C1925,LEN(gait_events!C1925)-19))</f>
        <v>Slow</v>
      </c>
      <c r="F368" s="0" t="str">
        <f aca="false">IF(LEN(SUBSTITUTE(gait_events!C1925,"_run-",""))&lt;&gt;LEN(gait_events!C1925),RIGHT(gait_events!C1925,LEN(gait_events!C1925)-FIND("_run-",gait_events!C1925,1)-4),"")</f>
        <v/>
      </c>
      <c r="G368" s="0" t="str">
        <f aca="false">gait_events!D1925</f>
        <v>left_shank</v>
      </c>
      <c r="H368" s="0" t="str">
        <f aca="false">gait_events!E1925</f>
        <v>FC</v>
      </c>
      <c r="I368" s="0" t="n">
        <f aca="false">IF(gait_events!F1925&lt;&gt;"",gait_events!F1925,NA())</f>
        <v>543</v>
      </c>
      <c r="J368" s="0" t="n">
        <f aca="false">IF(gait_events!G1925&lt;&gt;"",gait_events!G1925,NA())</f>
        <v>546</v>
      </c>
      <c r="K368" s="0" t="n">
        <f aca="false">I368-J368</f>
        <v>-3</v>
      </c>
      <c r="L368" s="0" t="n">
        <f aca="false">K368*5</f>
        <v>-15</v>
      </c>
      <c r="M368" s="0" t="n">
        <f aca="false">IF(NOT(ISNA(I368)),1,0)</f>
        <v>1</v>
      </c>
      <c r="N368" s="0" t="n">
        <f aca="false">IF(NOT(ISNA(J368)),1,0)</f>
        <v>1</v>
      </c>
      <c r="O368" s="0" t="n">
        <f aca="false">IF(AND(NOT(ISNA(I368)),NOT(ISNA(J368))),1,0)</f>
        <v>1</v>
      </c>
      <c r="P368" s="0" t="n">
        <f aca="false">IF(AND(NOT(ISNA(I368)),ISNA(J368)),1,0)</f>
        <v>0</v>
      </c>
      <c r="Q368" s="0" t="n">
        <f aca="false">IF(AND(ISNA(I368),NOT(ISNA(J368))),1,0)</f>
        <v>0</v>
      </c>
      <c r="R368" s="0" t="n">
        <f aca="false">IF(SUM(O368:Q368)&lt;&gt;1,"ERROR",1)</f>
        <v>1</v>
      </c>
    </row>
    <row r="369" customFormat="false" ht="12.8" hidden="false" customHeight="false" outlineLevel="0" collapsed="false">
      <c r="A369" s="0" t="str">
        <f aca="false">gait_events!B1926</f>
        <v>pp013</v>
      </c>
      <c r="B369" s="0" t="str">
        <f aca="false">VLOOKUP(A369,participants!A:B,2,0)</f>
        <v>F</v>
      </c>
      <c r="C369" s="0" t="n">
        <f aca="false">VLOOKUP(A369,participants!A:C,3,0)</f>
        <v>30</v>
      </c>
      <c r="D369" s="0" t="str">
        <f aca="false">VLOOKUP(A369,participants!A:F,6,0)</f>
        <v>YA</v>
      </c>
      <c r="E369" s="0" t="str">
        <f aca="false">IF(LEN(SUBSTITUTE(gait_events!C1926,"_run-",""))&lt;&gt;LEN(gait_events!C1926),LEFT(RIGHT(gait_events!C1926,LEN(gait_events!C1926)-19),FIND("_run-",RIGHT(gait_events!C1926,LEN(gait_events!C1926)-19),1)-1),RIGHT(gait_events!C1926,LEN(gait_events!C1926)-19))</f>
        <v>Slow</v>
      </c>
      <c r="F369" s="0" t="str">
        <f aca="false">IF(LEN(SUBSTITUTE(gait_events!C1926,"_run-",""))&lt;&gt;LEN(gait_events!C1926),RIGHT(gait_events!C1926,LEN(gait_events!C1926)-FIND("_run-",gait_events!C1926,1)-4),"")</f>
        <v/>
      </c>
      <c r="G369" s="0" t="str">
        <f aca="false">gait_events!D1926</f>
        <v>left_shank</v>
      </c>
      <c r="H369" s="0" t="str">
        <f aca="false">gait_events!E1926</f>
        <v>FC</v>
      </c>
      <c r="I369" s="0" t="n">
        <f aca="false">IF(gait_events!F1926&lt;&gt;"",gait_events!F1926,NA())</f>
        <v>814</v>
      </c>
      <c r="J369" s="0" t="n">
        <f aca="false">IF(gait_events!G1926&lt;&gt;"",gait_events!G1926,NA())</f>
        <v>819</v>
      </c>
      <c r="K369" s="0" t="n">
        <f aca="false">I369-J369</f>
        <v>-5</v>
      </c>
      <c r="L369" s="0" t="n">
        <f aca="false">K369*5</f>
        <v>-25</v>
      </c>
      <c r="M369" s="0" t="n">
        <f aca="false">IF(NOT(ISNA(I369)),1,0)</f>
        <v>1</v>
      </c>
      <c r="N369" s="0" t="n">
        <f aca="false">IF(NOT(ISNA(J369)),1,0)</f>
        <v>1</v>
      </c>
      <c r="O369" s="0" t="n">
        <f aca="false">IF(AND(NOT(ISNA(I369)),NOT(ISNA(J369))),1,0)</f>
        <v>1</v>
      </c>
      <c r="P369" s="0" t="n">
        <f aca="false">IF(AND(NOT(ISNA(I369)),ISNA(J369)),1,0)</f>
        <v>0</v>
      </c>
      <c r="Q369" s="0" t="n">
        <f aca="false">IF(AND(ISNA(I369),NOT(ISNA(J369))),1,0)</f>
        <v>0</v>
      </c>
      <c r="R369" s="0" t="n">
        <f aca="false">IF(SUM(O369:Q369)&lt;&gt;1,"ERROR",1)</f>
        <v>1</v>
      </c>
    </row>
    <row r="370" customFormat="false" ht="12.8" hidden="false" customHeight="false" outlineLevel="0" collapsed="false">
      <c r="A370" s="0" t="str">
        <f aca="false">gait_events!B1927</f>
        <v>pp013</v>
      </c>
      <c r="B370" s="0" t="str">
        <f aca="false">VLOOKUP(A370,participants!A:B,2,0)</f>
        <v>F</v>
      </c>
      <c r="C370" s="0" t="n">
        <f aca="false">VLOOKUP(A370,participants!A:C,3,0)</f>
        <v>30</v>
      </c>
      <c r="D370" s="0" t="str">
        <f aca="false">VLOOKUP(A370,participants!A:F,6,0)</f>
        <v>YA</v>
      </c>
      <c r="E370" s="0" t="str">
        <f aca="false">IF(LEN(SUBSTITUTE(gait_events!C1927,"_run-",""))&lt;&gt;LEN(gait_events!C1927),LEFT(RIGHT(gait_events!C1927,LEN(gait_events!C1927)-19),FIND("_run-",RIGHT(gait_events!C1927,LEN(gait_events!C1927)-19),1)-1),RIGHT(gait_events!C1927,LEN(gait_events!C1927)-19))</f>
        <v>Slow</v>
      </c>
      <c r="F370" s="0" t="str">
        <f aca="false">IF(LEN(SUBSTITUTE(gait_events!C1927,"_run-",""))&lt;&gt;LEN(gait_events!C1927),RIGHT(gait_events!C1927,LEN(gait_events!C1927)-FIND("_run-",gait_events!C1927,1)-4),"")</f>
        <v/>
      </c>
      <c r="G370" s="0" t="str">
        <f aca="false">gait_events!D1927</f>
        <v>left_shank</v>
      </c>
      <c r="H370" s="0" t="str">
        <f aca="false">gait_events!E1927</f>
        <v>FC</v>
      </c>
      <c r="I370" s="0" t="n">
        <f aca="false">IF(gait_events!F1927&lt;&gt;"",gait_events!F1927,NA())</f>
        <v>1077</v>
      </c>
      <c r="J370" s="0" t="n">
        <f aca="false">IF(gait_events!G1927&lt;&gt;"",gait_events!G1927,NA())</f>
        <v>1083</v>
      </c>
      <c r="K370" s="0" t="n">
        <f aca="false">I370-J370</f>
        <v>-6</v>
      </c>
      <c r="L370" s="0" t="n">
        <f aca="false">K370*5</f>
        <v>-30</v>
      </c>
      <c r="M370" s="0" t="n">
        <f aca="false">IF(NOT(ISNA(I370)),1,0)</f>
        <v>1</v>
      </c>
      <c r="N370" s="0" t="n">
        <f aca="false">IF(NOT(ISNA(J370)),1,0)</f>
        <v>1</v>
      </c>
      <c r="O370" s="0" t="n">
        <f aca="false">IF(AND(NOT(ISNA(I370)),NOT(ISNA(J370))),1,0)</f>
        <v>1</v>
      </c>
      <c r="P370" s="0" t="n">
        <f aca="false">IF(AND(NOT(ISNA(I370)),ISNA(J370)),1,0)</f>
        <v>0</v>
      </c>
      <c r="Q370" s="0" t="n">
        <f aca="false">IF(AND(ISNA(I370),NOT(ISNA(J370))),1,0)</f>
        <v>0</v>
      </c>
      <c r="R370" s="0" t="n">
        <f aca="false">IF(SUM(O370:Q370)&lt;&gt;1,"ERROR",1)</f>
        <v>1</v>
      </c>
    </row>
    <row r="371" customFormat="false" ht="12.8" hidden="false" customHeight="false" outlineLevel="0" collapsed="false">
      <c r="A371" s="0" t="str">
        <f aca="false">gait_events!B1928</f>
        <v>pp013</v>
      </c>
      <c r="B371" s="0" t="str">
        <f aca="false">VLOOKUP(A371,participants!A:B,2,0)</f>
        <v>F</v>
      </c>
      <c r="C371" s="0" t="n">
        <f aca="false">VLOOKUP(A371,participants!A:C,3,0)</f>
        <v>30</v>
      </c>
      <c r="D371" s="0" t="str">
        <f aca="false">VLOOKUP(A371,participants!A:F,6,0)</f>
        <v>YA</v>
      </c>
      <c r="E371" s="0" t="str">
        <f aca="false">IF(LEN(SUBSTITUTE(gait_events!C1928,"_run-",""))&lt;&gt;LEN(gait_events!C1928),LEFT(RIGHT(gait_events!C1928,LEN(gait_events!C1928)-19),FIND("_run-",RIGHT(gait_events!C1928,LEN(gait_events!C1928)-19),1)-1),RIGHT(gait_events!C1928,LEN(gait_events!C1928)-19))</f>
        <v>Slow</v>
      </c>
      <c r="F371" s="0" t="str">
        <f aca="false">IF(LEN(SUBSTITUTE(gait_events!C1928,"_run-",""))&lt;&gt;LEN(gait_events!C1928),RIGHT(gait_events!C1928,LEN(gait_events!C1928)-FIND("_run-",gait_events!C1928,1)-4),"")</f>
        <v/>
      </c>
      <c r="G371" s="0" t="str">
        <f aca="false">gait_events!D1928</f>
        <v>left_shank</v>
      </c>
      <c r="H371" s="0" t="str">
        <f aca="false">gait_events!E1928</f>
        <v>FC</v>
      </c>
      <c r="I371" s="0" t="n">
        <f aca="false">IF(gait_events!F1928&lt;&gt;"",gait_events!F1928,NA())</f>
        <v>1351</v>
      </c>
      <c r="J371" s="0" t="n">
        <f aca="false">IF(gait_events!G1928&lt;&gt;"",gait_events!G1928,NA())</f>
        <v>1349</v>
      </c>
      <c r="K371" s="0" t="n">
        <f aca="false">I371-J371</f>
        <v>2</v>
      </c>
      <c r="L371" s="0" t="n">
        <f aca="false">K371*5</f>
        <v>10</v>
      </c>
      <c r="M371" s="0" t="n">
        <f aca="false">IF(NOT(ISNA(I371)),1,0)</f>
        <v>1</v>
      </c>
      <c r="N371" s="0" t="n">
        <f aca="false">IF(NOT(ISNA(J371)),1,0)</f>
        <v>1</v>
      </c>
      <c r="O371" s="0" t="n">
        <f aca="false">IF(AND(NOT(ISNA(I371)),NOT(ISNA(J371))),1,0)</f>
        <v>1</v>
      </c>
      <c r="P371" s="0" t="n">
        <f aca="false">IF(AND(NOT(ISNA(I371)),ISNA(J371)),1,0)</f>
        <v>0</v>
      </c>
      <c r="Q371" s="0" t="n">
        <f aca="false">IF(AND(ISNA(I371),NOT(ISNA(J371))),1,0)</f>
        <v>0</v>
      </c>
      <c r="R371" s="0" t="n">
        <f aca="false">IF(SUM(O371:Q371)&lt;&gt;1,"ERROR",1)</f>
        <v>1</v>
      </c>
    </row>
    <row r="372" customFormat="false" ht="12.8" hidden="false" customHeight="false" outlineLevel="0" collapsed="false">
      <c r="A372" s="0" t="str">
        <f aca="false">gait_events!B1929</f>
        <v>pp013</v>
      </c>
      <c r="B372" s="0" t="str">
        <f aca="false">VLOOKUP(A372,participants!A:B,2,0)</f>
        <v>F</v>
      </c>
      <c r="C372" s="0" t="n">
        <f aca="false">VLOOKUP(A372,participants!A:C,3,0)</f>
        <v>30</v>
      </c>
      <c r="D372" s="0" t="str">
        <f aca="false">VLOOKUP(A372,participants!A:F,6,0)</f>
        <v>YA</v>
      </c>
      <c r="E372" s="0" t="str">
        <f aca="false">IF(LEN(SUBSTITUTE(gait_events!C1929,"_run-",""))&lt;&gt;LEN(gait_events!C1929),LEFT(RIGHT(gait_events!C1929,LEN(gait_events!C1929)-19),FIND("_run-",RIGHT(gait_events!C1929,LEN(gait_events!C1929)-19),1)-1),RIGHT(gait_events!C1929,LEN(gait_events!C1929)-19))</f>
        <v>Slow</v>
      </c>
      <c r="F372" s="0" t="str">
        <f aca="false">IF(LEN(SUBSTITUTE(gait_events!C1929,"_run-",""))&lt;&gt;LEN(gait_events!C1929),RIGHT(gait_events!C1929,LEN(gait_events!C1929)-FIND("_run-",gait_events!C1929,1)-4),"")</f>
        <v/>
      </c>
      <c r="G372" s="0" t="str">
        <f aca="false">gait_events!D1929</f>
        <v>left_shank</v>
      </c>
      <c r="H372" s="0" t="str">
        <f aca="false">gait_events!E1929</f>
        <v>FC</v>
      </c>
      <c r="I372" s="0" t="n">
        <f aca="false">IF(gait_events!F1929&lt;&gt;"",gait_events!F1929,NA())</f>
        <v>1636</v>
      </c>
      <c r="J372" s="0" t="n">
        <f aca="false">IF(gait_events!G1929&lt;&gt;"",gait_events!G1929,NA())</f>
        <v>1636</v>
      </c>
      <c r="K372" s="0" t="n">
        <f aca="false">I372-J372</f>
        <v>0</v>
      </c>
      <c r="L372" s="0" t="n">
        <f aca="false">K372*5</f>
        <v>0</v>
      </c>
      <c r="M372" s="0" t="n">
        <f aca="false">IF(NOT(ISNA(I372)),1,0)</f>
        <v>1</v>
      </c>
      <c r="N372" s="0" t="n">
        <f aca="false">IF(NOT(ISNA(J372)),1,0)</f>
        <v>1</v>
      </c>
      <c r="O372" s="0" t="n">
        <f aca="false">IF(AND(NOT(ISNA(I372)),NOT(ISNA(J372))),1,0)</f>
        <v>1</v>
      </c>
      <c r="P372" s="0" t="n">
        <f aca="false">IF(AND(NOT(ISNA(I372)),ISNA(J372)),1,0)</f>
        <v>0</v>
      </c>
      <c r="Q372" s="0" t="n">
        <f aca="false">IF(AND(ISNA(I372),NOT(ISNA(J372))),1,0)</f>
        <v>0</v>
      </c>
      <c r="R372" s="0" t="n">
        <f aca="false">IF(SUM(O372:Q372)&lt;&gt;1,"ERROR",1)</f>
        <v>1</v>
      </c>
    </row>
    <row r="373" customFormat="false" ht="12.8" hidden="false" customHeight="false" outlineLevel="0" collapsed="false">
      <c r="A373" s="0" t="str">
        <f aca="false">gait_events!B1930</f>
        <v>pp013</v>
      </c>
      <c r="B373" s="0" t="str">
        <f aca="false">VLOOKUP(A373,participants!A:B,2,0)</f>
        <v>F</v>
      </c>
      <c r="C373" s="0" t="n">
        <f aca="false">VLOOKUP(A373,participants!A:C,3,0)</f>
        <v>30</v>
      </c>
      <c r="D373" s="0" t="str">
        <f aca="false">VLOOKUP(A373,participants!A:F,6,0)</f>
        <v>YA</v>
      </c>
      <c r="E373" s="0" t="str">
        <f aca="false">IF(LEN(SUBSTITUTE(gait_events!C1930,"_run-",""))&lt;&gt;LEN(gait_events!C1930),LEFT(RIGHT(gait_events!C1930,LEN(gait_events!C1930)-19),FIND("_run-",RIGHT(gait_events!C1930,LEN(gait_events!C1930)-19),1)-1),RIGHT(gait_events!C1930,LEN(gait_events!C1930)-19))</f>
        <v>Slow</v>
      </c>
      <c r="F373" s="0" t="str">
        <f aca="false">IF(LEN(SUBSTITUTE(gait_events!C1930,"_run-",""))&lt;&gt;LEN(gait_events!C1930),RIGHT(gait_events!C1930,LEN(gait_events!C1930)-FIND("_run-",gait_events!C1930,1)-4),"")</f>
        <v/>
      </c>
      <c r="G373" s="0" t="str">
        <f aca="false">gait_events!D1930</f>
        <v>right_shank</v>
      </c>
      <c r="H373" s="0" t="str">
        <f aca="false">gait_events!E1930</f>
        <v>IC</v>
      </c>
      <c r="I373" s="0" t="n">
        <f aca="false">IF(gait_events!F1930&lt;&gt;"",gait_events!F1930,NA())</f>
        <v>237</v>
      </c>
      <c r="J373" s="0" t="n">
        <f aca="false">IF(gait_events!G1930&lt;&gt;"",gait_events!G1930,NA())</f>
        <v>239</v>
      </c>
      <c r="K373" s="0" t="n">
        <f aca="false">I373-J373</f>
        <v>-2</v>
      </c>
      <c r="L373" s="0" t="n">
        <f aca="false">K373*5</f>
        <v>-10</v>
      </c>
      <c r="M373" s="0" t="n">
        <f aca="false">IF(NOT(ISNA(I373)),1,0)</f>
        <v>1</v>
      </c>
      <c r="N373" s="0" t="n">
        <f aca="false">IF(NOT(ISNA(J373)),1,0)</f>
        <v>1</v>
      </c>
      <c r="O373" s="0" t="n">
        <f aca="false">IF(AND(NOT(ISNA(I373)),NOT(ISNA(J373))),1,0)</f>
        <v>1</v>
      </c>
      <c r="P373" s="0" t="n">
        <f aca="false">IF(AND(NOT(ISNA(I373)),ISNA(J373)),1,0)</f>
        <v>0</v>
      </c>
      <c r="Q373" s="0" t="n">
        <f aca="false">IF(AND(ISNA(I373),NOT(ISNA(J373))),1,0)</f>
        <v>0</v>
      </c>
      <c r="R373" s="0" t="n">
        <f aca="false">IF(SUM(O373:Q373)&lt;&gt;1,"ERROR",1)</f>
        <v>1</v>
      </c>
    </row>
    <row r="374" customFormat="false" ht="12.8" hidden="false" customHeight="false" outlineLevel="0" collapsed="false">
      <c r="A374" s="0" t="str">
        <f aca="false">gait_events!B1931</f>
        <v>pp013</v>
      </c>
      <c r="B374" s="0" t="str">
        <f aca="false">VLOOKUP(A374,participants!A:B,2,0)</f>
        <v>F</v>
      </c>
      <c r="C374" s="0" t="n">
        <f aca="false">VLOOKUP(A374,participants!A:C,3,0)</f>
        <v>30</v>
      </c>
      <c r="D374" s="0" t="str">
        <f aca="false">VLOOKUP(A374,participants!A:F,6,0)</f>
        <v>YA</v>
      </c>
      <c r="E374" s="0" t="str">
        <f aca="false">IF(LEN(SUBSTITUTE(gait_events!C1931,"_run-",""))&lt;&gt;LEN(gait_events!C1931),LEFT(RIGHT(gait_events!C1931,LEN(gait_events!C1931)-19),FIND("_run-",RIGHT(gait_events!C1931,LEN(gait_events!C1931)-19),1)-1),RIGHT(gait_events!C1931,LEN(gait_events!C1931)-19))</f>
        <v>Slow</v>
      </c>
      <c r="F374" s="0" t="str">
        <f aca="false">IF(LEN(SUBSTITUTE(gait_events!C1931,"_run-",""))&lt;&gt;LEN(gait_events!C1931),RIGHT(gait_events!C1931,LEN(gait_events!C1931)-FIND("_run-",gait_events!C1931,1)-4),"")</f>
        <v/>
      </c>
      <c r="G374" s="0" t="str">
        <f aca="false">gait_events!D1931</f>
        <v>right_shank</v>
      </c>
      <c r="H374" s="0" t="str">
        <f aca="false">gait_events!E1931</f>
        <v>IC</v>
      </c>
      <c r="I374" s="0" t="n">
        <f aca="false">IF(gait_events!F1931&lt;&gt;"",gait_events!F1931,NA())</f>
        <v>495</v>
      </c>
      <c r="J374" s="0" t="n">
        <f aca="false">IF(gait_events!G1931&lt;&gt;"",gait_events!G1931,NA())</f>
        <v>496</v>
      </c>
      <c r="K374" s="0" t="n">
        <f aca="false">I374-J374</f>
        <v>-1</v>
      </c>
      <c r="L374" s="0" t="n">
        <f aca="false">K374*5</f>
        <v>-5</v>
      </c>
      <c r="M374" s="0" t="n">
        <f aca="false">IF(NOT(ISNA(I374)),1,0)</f>
        <v>1</v>
      </c>
      <c r="N374" s="0" t="n">
        <f aca="false">IF(NOT(ISNA(J374)),1,0)</f>
        <v>1</v>
      </c>
      <c r="O374" s="0" t="n">
        <f aca="false">IF(AND(NOT(ISNA(I374)),NOT(ISNA(J374))),1,0)</f>
        <v>1</v>
      </c>
      <c r="P374" s="0" t="n">
        <f aca="false">IF(AND(NOT(ISNA(I374)),ISNA(J374)),1,0)</f>
        <v>0</v>
      </c>
      <c r="Q374" s="0" t="n">
        <f aca="false">IF(AND(ISNA(I374),NOT(ISNA(J374))),1,0)</f>
        <v>0</v>
      </c>
      <c r="R374" s="0" t="n">
        <f aca="false">IF(SUM(O374:Q374)&lt;&gt;1,"ERROR",1)</f>
        <v>1</v>
      </c>
    </row>
    <row r="375" customFormat="false" ht="12.8" hidden="false" customHeight="false" outlineLevel="0" collapsed="false">
      <c r="A375" s="0" t="str">
        <f aca="false">gait_events!B1932</f>
        <v>pp013</v>
      </c>
      <c r="B375" s="0" t="str">
        <f aca="false">VLOOKUP(A375,participants!A:B,2,0)</f>
        <v>F</v>
      </c>
      <c r="C375" s="0" t="n">
        <f aca="false">VLOOKUP(A375,participants!A:C,3,0)</f>
        <v>30</v>
      </c>
      <c r="D375" s="0" t="str">
        <f aca="false">VLOOKUP(A375,participants!A:F,6,0)</f>
        <v>YA</v>
      </c>
      <c r="E375" s="0" t="str">
        <f aca="false">IF(LEN(SUBSTITUTE(gait_events!C1932,"_run-",""))&lt;&gt;LEN(gait_events!C1932),LEFT(RIGHT(gait_events!C1932,LEN(gait_events!C1932)-19),FIND("_run-",RIGHT(gait_events!C1932,LEN(gait_events!C1932)-19),1)-1),RIGHT(gait_events!C1932,LEN(gait_events!C1932)-19))</f>
        <v>Slow</v>
      </c>
      <c r="F375" s="0" t="str">
        <f aca="false">IF(LEN(SUBSTITUTE(gait_events!C1932,"_run-",""))&lt;&gt;LEN(gait_events!C1932),RIGHT(gait_events!C1932,LEN(gait_events!C1932)-FIND("_run-",gait_events!C1932,1)-4),"")</f>
        <v/>
      </c>
      <c r="G375" s="0" t="str">
        <f aca="false">gait_events!D1932</f>
        <v>right_shank</v>
      </c>
      <c r="H375" s="0" t="str">
        <f aca="false">gait_events!E1932</f>
        <v>IC</v>
      </c>
      <c r="I375" s="0" t="n">
        <f aca="false">IF(gait_events!F1932&lt;&gt;"",gait_events!F1932,NA())</f>
        <v>759</v>
      </c>
      <c r="J375" s="0" t="n">
        <f aca="false">IF(gait_events!G1932&lt;&gt;"",gait_events!G1932,NA())</f>
        <v>762</v>
      </c>
      <c r="K375" s="0" t="n">
        <f aca="false">I375-J375</f>
        <v>-3</v>
      </c>
      <c r="L375" s="0" t="n">
        <f aca="false">K375*5</f>
        <v>-15</v>
      </c>
      <c r="M375" s="0" t="n">
        <f aca="false">IF(NOT(ISNA(I375)),1,0)</f>
        <v>1</v>
      </c>
      <c r="N375" s="0" t="n">
        <f aca="false">IF(NOT(ISNA(J375)),1,0)</f>
        <v>1</v>
      </c>
      <c r="O375" s="0" t="n">
        <f aca="false">IF(AND(NOT(ISNA(I375)),NOT(ISNA(J375))),1,0)</f>
        <v>1</v>
      </c>
      <c r="P375" s="0" t="n">
        <f aca="false">IF(AND(NOT(ISNA(I375)),ISNA(J375)),1,0)</f>
        <v>0</v>
      </c>
      <c r="Q375" s="0" t="n">
        <f aca="false">IF(AND(ISNA(I375),NOT(ISNA(J375))),1,0)</f>
        <v>0</v>
      </c>
      <c r="R375" s="0" t="n">
        <f aca="false">IF(SUM(O375:Q375)&lt;&gt;1,"ERROR",1)</f>
        <v>1</v>
      </c>
    </row>
    <row r="376" customFormat="false" ht="12.8" hidden="false" customHeight="false" outlineLevel="0" collapsed="false">
      <c r="A376" s="0" t="str">
        <f aca="false">gait_events!B1933</f>
        <v>pp013</v>
      </c>
      <c r="B376" s="0" t="str">
        <f aca="false">VLOOKUP(A376,participants!A:B,2,0)</f>
        <v>F</v>
      </c>
      <c r="C376" s="0" t="n">
        <f aca="false">VLOOKUP(A376,participants!A:C,3,0)</f>
        <v>30</v>
      </c>
      <c r="D376" s="0" t="str">
        <f aca="false">VLOOKUP(A376,participants!A:F,6,0)</f>
        <v>YA</v>
      </c>
      <c r="E376" s="0" t="str">
        <f aca="false">IF(LEN(SUBSTITUTE(gait_events!C1933,"_run-",""))&lt;&gt;LEN(gait_events!C1933),LEFT(RIGHT(gait_events!C1933,LEN(gait_events!C1933)-19),FIND("_run-",RIGHT(gait_events!C1933,LEN(gait_events!C1933)-19),1)-1),RIGHT(gait_events!C1933,LEN(gait_events!C1933)-19))</f>
        <v>Slow</v>
      </c>
      <c r="F376" s="0" t="str">
        <f aca="false">IF(LEN(SUBSTITUTE(gait_events!C1933,"_run-",""))&lt;&gt;LEN(gait_events!C1933),RIGHT(gait_events!C1933,LEN(gait_events!C1933)-FIND("_run-",gait_events!C1933,1)-4),"")</f>
        <v/>
      </c>
      <c r="G376" s="0" t="str">
        <f aca="false">gait_events!D1933</f>
        <v>right_shank</v>
      </c>
      <c r="H376" s="0" t="str">
        <f aca="false">gait_events!E1933</f>
        <v>IC</v>
      </c>
      <c r="I376" s="0" t="n">
        <f aca="false">IF(gait_events!F1933&lt;&gt;"",gait_events!F1933,NA())</f>
        <v>1020</v>
      </c>
      <c r="J376" s="0" t="n">
        <f aca="false">IF(gait_events!G1933&lt;&gt;"",gait_events!G1933,NA())</f>
        <v>1022</v>
      </c>
      <c r="K376" s="0" t="n">
        <f aca="false">I376-J376</f>
        <v>-2</v>
      </c>
      <c r="L376" s="0" t="n">
        <f aca="false">K376*5</f>
        <v>-10</v>
      </c>
      <c r="M376" s="0" t="n">
        <f aca="false">IF(NOT(ISNA(I376)),1,0)</f>
        <v>1</v>
      </c>
      <c r="N376" s="0" t="n">
        <f aca="false">IF(NOT(ISNA(J376)),1,0)</f>
        <v>1</v>
      </c>
      <c r="O376" s="0" t="n">
        <f aca="false">IF(AND(NOT(ISNA(I376)),NOT(ISNA(J376))),1,0)</f>
        <v>1</v>
      </c>
      <c r="P376" s="0" t="n">
        <f aca="false">IF(AND(NOT(ISNA(I376)),ISNA(J376)),1,0)</f>
        <v>0</v>
      </c>
      <c r="Q376" s="0" t="n">
        <f aca="false">IF(AND(ISNA(I376),NOT(ISNA(J376))),1,0)</f>
        <v>0</v>
      </c>
      <c r="R376" s="0" t="n">
        <f aca="false">IF(SUM(O376:Q376)&lt;&gt;1,"ERROR",1)</f>
        <v>1</v>
      </c>
    </row>
    <row r="377" customFormat="false" ht="12.8" hidden="false" customHeight="false" outlineLevel="0" collapsed="false">
      <c r="A377" s="0" t="str">
        <f aca="false">gait_events!B1934</f>
        <v>pp013</v>
      </c>
      <c r="B377" s="0" t="str">
        <f aca="false">VLOOKUP(A377,participants!A:B,2,0)</f>
        <v>F</v>
      </c>
      <c r="C377" s="0" t="n">
        <f aca="false">VLOOKUP(A377,participants!A:C,3,0)</f>
        <v>30</v>
      </c>
      <c r="D377" s="0" t="str">
        <f aca="false">VLOOKUP(A377,participants!A:F,6,0)</f>
        <v>YA</v>
      </c>
      <c r="E377" s="0" t="str">
        <f aca="false">IF(LEN(SUBSTITUTE(gait_events!C1934,"_run-",""))&lt;&gt;LEN(gait_events!C1934),LEFT(RIGHT(gait_events!C1934,LEN(gait_events!C1934)-19),FIND("_run-",RIGHT(gait_events!C1934,LEN(gait_events!C1934)-19),1)-1),RIGHT(gait_events!C1934,LEN(gait_events!C1934)-19))</f>
        <v>Slow</v>
      </c>
      <c r="F377" s="0" t="str">
        <f aca="false">IF(LEN(SUBSTITUTE(gait_events!C1934,"_run-",""))&lt;&gt;LEN(gait_events!C1934),RIGHT(gait_events!C1934,LEN(gait_events!C1934)-FIND("_run-",gait_events!C1934,1)-4),"")</f>
        <v/>
      </c>
      <c r="G377" s="0" t="str">
        <f aca="false">gait_events!D1934</f>
        <v>right_shank</v>
      </c>
      <c r="H377" s="0" t="str">
        <f aca="false">gait_events!E1934</f>
        <v>IC</v>
      </c>
      <c r="I377" s="0" t="n">
        <f aca="false">IF(gait_events!F1934&lt;&gt;"",gait_events!F1934,NA())</f>
        <v>1292</v>
      </c>
      <c r="J377" s="0" t="n">
        <f aca="false">IF(gait_events!G1934&lt;&gt;"",gait_events!G1934,NA())</f>
        <v>1293</v>
      </c>
      <c r="K377" s="0" t="n">
        <f aca="false">I377-J377</f>
        <v>-1</v>
      </c>
      <c r="L377" s="0" t="n">
        <f aca="false">K377*5</f>
        <v>-5</v>
      </c>
      <c r="M377" s="0" t="n">
        <f aca="false">IF(NOT(ISNA(I377)),1,0)</f>
        <v>1</v>
      </c>
      <c r="N377" s="0" t="n">
        <f aca="false">IF(NOT(ISNA(J377)),1,0)</f>
        <v>1</v>
      </c>
      <c r="O377" s="0" t="n">
        <f aca="false">IF(AND(NOT(ISNA(I377)),NOT(ISNA(J377))),1,0)</f>
        <v>1</v>
      </c>
      <c r="P377" s="0" t="n">
        <f aca="false">IF(AND(NOT(ISNA(I377)),ISNA(J377)),1,0)</f>
        <v>0</v>
      </c>
      <c r="Q377" s="0" t="n">
        <f aca="false">IF(AND(ISNA(I377),NOT(ISNA(J377))),1,0)</f>
        <v>0</v>
      </c>
      <c r="R377" s="0" t="n">
        <f aca="false">IF(SUM(O377:Q377)&lt;&gt;1,"ERROR",1)</f>
        <v>1</v>
      </c>
    </row>
    <row r="378" customFormat="false" ht="12.8" hidden="false" customHeight="false" outlineLevel="0" collapsed="false">
      <c r="A378" s="0" t="str">
        <f aca="false">gait_events!B1935</f>
        <v>pp013</v>
      </c>
      <c r="B378" s="0" t="str">
        <f aca="false">VLOOKUP(A378,participants!A:B,2,0)</f>
        <v>F</v>
      </c>
      <c r="C378" s="0" t="n">
        <f aca="false">VLOOKUP(A378,participants!A:C,3,0)</f>
        <v>30</v>
      </c>
      <c r="D378" s="0" t="str">
        <f aca="false">VLOOKUP(A378,participants!A:F,6,0)</f>
        <v>YA</v>
      </c>
      <c r="E378" s="0" t="str">
        <f aca="false">IF(LEN(SUBSTITUTE(gait_events!C1935,"_run-",""))&lt;&gt;LEN(gait_events!C1935),LEFT(RIGHT(gait_events!C1935,LEN(gait_events!C1935)-19),FIND("_run-",RIGHT(gait_events!C1935,LEN(gait_events!C1935)-19),1)-1),RIGHT(gait_events!C1935,LEN(gait_events!C1935)-19))</f>
        <v>Slow</v>
      </c>
      <c r="F378" s="0" t="str">
        <f aca="false">IF(LEN(SUBSTITUTE(gait_events!C1935,"_run-",""))&lt;&gt;LEN(gait_events!C1935),RIGHT(gait_events!C1935,LEN(gait_events!C1935)-FIND("_run-",gait_events!C1935,1)-4),"")</f>
        <v/>
      </c>
      <c r="G378" s="0" t="str">
        <f aca="false">gait_events!D1935</f>
        <v>right_shank</v>
      </c>
      <c r="H378" s="0" t="str">
        <f aca="false">gait_events!E1935</f>
        <v>IC</v>
      </c>
      <c r="I378" s="0" t="n">
        <f aca="false">IF(gait_events!F1935&lt;&gt;"",gait_events!F1935,NA())</f>
        <v>1574</v>
      </c>
      <c r="J378" s="0" t="n">
        <f aca="false">IF(gait_events!G1935&lt;&gt;"",gait_events!G1935,NA())</f>
        <v>1571</v>
      </c>
      <c r="K378" s="0" t="n">
        <f aca="false">I378-J378</f>
        <v>3</v>
      </c>
      <c r="L378" s="0" t="n">
        <f aca="false">K378*5</f>
        <v>15</v>
      </c>
      <c r="M378" s="0" t="n">
        <f aca="false">IF(NOT(ISNA(I378)),1,0)</f>
        <v>1</v>
      </c>
      <c r="N378" s="0" t="n">
        <f aca="false">IF(NOT(ISNA(J378)),1,0)</f>
        <v>1</v>
      </c>
      <c r="O378" s="0" t="n">
        <f aca="false">IF(AND(NOT(ISNA(I378)),NOT(ISNA(J378))),1,0)</f>
        <v>1</v>
      </c>
      <c r="P378" s="0" t="n">
        <f aca="false">IF(AND(NOT(ISNA(I378)),ISNA(J378)),1,0)</f>
        <v>0</v>
      </c>
      <c r="Q378" s="0" t="n">
        <f aca="false">IF(AND(ISNA(I378),NOT(ISNA(J378))),1,0)</f>
        <v>0</v>
      </c>
      <c r="R378" s="0" t="n">
        <f aca="false">IF(SUM(O378:Q378)&lt;&gt;1,"ERROR",1)</f>
        <v>1</v>
      </c>
    </row>
    <row r="379" customFormat="false" ht="12.8" hidden="false" customHeight="false" outlineLevel="0" collapsed="false">
      <c r="A379" s="0" t="str">
        <f aca="false">gait_events!B1936</f>
        <v>pp013</v>
      </c>
      <c r="B379" s="0" t="str">
        <f aca="false">VLOOKUP(A379,participants!A:B,2,0)</f>
        <v>F</v>
      </c>
      <c r="C379" s="0" t="n">
        <f aca="false">VLOOKUP(A379,participants!A:C,3,0)</f>
        <v>30</v>
      </c>
      <c r="D379" s="0" t="str">
        <f aca="false">VLOOKUP(A379,participants!A:F,6,0)</f>
        <v>YA</v>
      </c>
      <c r="E379" s="0" t="str">
        <f aca="false">IF(LEN(SUBSTITUTE(gait_events!C1936,"_run-",""))&lt;&gt;LEN(gait_events!C1936),LEFT(RIGHT(gait_events!C1936,LEN(gait_events!C1936)-19),FIND("_run-",RIGHT(gait_events!C1936,LEN(gait_events!C1936)-19),1)-1),RIGHT(gait_events!C1936,LEN(gait_events!C1936)-19))</f>
        <v>Slow</v>
      </c>
      <c r="F379" s="0" t="str">
        <f aca="false">IF(LEN(SUBSTITUTE(gait_events!C1936,"_run-",""))&lt;&gt;LEN(gait_events!C1936),RIGHT(gait_events!C1936,LEN(gait_events!C1936)-FIND("_run-",gait_events!C1936,1)-4),"")</f>
        <v/>
      </c>
      <c r="G379" s="0" t="str">
        <f aca="false">gait_events!D1936</f>
        <v>right_shank</v>
      </c>
      <c r="H379" s="0" t="str">
        <f aca="false">gait_events!E1936</f>
        <v>FC</v>
      </c>
      <c r="I379" s="0" t="n">
        <f aca="false">IF(gait_events!F1936&lt;&gt;"",gait_events!F1936,NA())</f>
        <v>163</v>
      </c>
      <c r="J379" s="0" t="n">
        <f aca="false">IF(gait_events!G1936&lt;&gt;"",gait_events!G1936,NA())</f>
        <v>163</v>
      </c>
      <c r="K379" s="0" t="n">
        <f aca="false">I379-J379</f>
        <v>0</v>
      </c>
      <c r="L379" s="0" t="n">
        <f aca="false">K379*5</f>
        <v>0</v>
      </c>
      <c r="M379" s="0" t="n">
        <f aca="false">IF(NOT(ISNA(I379)),1,0)</f>
        <v>1</v>
      </c>
      <c r="N379" s="0" t="n">
        <f aca="false">IF(NOT(ISNA(J379)),1,0)</f>
        <v>1</v>
      </c>
      <c r="O379" s="0" t="n">
        <f aca="false">IF(AND(NOT(ISNA(I379)),NOT(ISNA(J379))),1,0)</f>
        <v>1</v>
      </c>
      <c r="P379" s="0" t="n">
        <f aca="false">IF(AND(NOT(ISNA(I379)),ISNA(J379)),1,0)</f>
        <v>0</v>
      </c>
      <c r="Q379" s="0" t="n">
        <f aca="false">IF(AND(ISNA(I379),NOT(ISNA(J379))),1,0)</f>
        <v>0</v>
      </c>
      <c r="R379" s="0" t="n">
        <f aca="false">IF(SUM(O379:Q379)&lt;&gt;1,"ERROR",1)</f>
        <v>1</v>
      </c>
    </row>
    <row r="380" customFormat="false" ht="12.8" hidden="false" customHeight="false" outlineLevel="0" collapsed="false">
      <c r="A380" s="0" t="str">
        <f aca="false">gait_events!B1937</f>
        <v>pp013</v>
      </c>
      <c r="B380" s="0" t="str">
        <f aca="false">VLOOKUP(A380,participants!A:B,2,0)</f>
        <v>F</v>
      </c>
      <c r="C380" s="0" t="n">
        <f aca="false">VLOOKUP(A380,participants!A:C,3,0)</f>
        <v>30</v>
      </c>
      <c r="D380" s="0" t="str">
        <f aca="false">VLOOKUP(A380,participants!A:F,6,0)</f>
        <v>YA</v>
      </c>
      <c r="E380" s="0" t="str">
        <f aca="false">IF(LEN(SUBSTITUTE(gait_events!C1937,"_run-",""))&lt;&gt;LEN(gait_events!C1937),LEFT(RIGHT(gait_events!C1937,LEN(gait_events!C1937)-19),FIND("_run-",RIGHT(gait_events!C1937,LEN(gait_events!C1937)-19),1)-1),RIGHT(gait_events!C1937,LEN(gait_events!C1937)-19))</f>
        <v>Slow</v>
      </c>
      <c r="F380" s="0" t="str">
        <f aca="false">IF(LEN(SUBSTITUTE(gait_events!C1937,"_run-",""))&lt;&gt;LEN(gait_events!C1937),RIGHT(gait_events!C1937,LEN(gait_events!C1937)-FIND("_run-",gait_events!C1937,1)-4),"")</f>
        <v/>
      </c>
      <c r="G380" s="0" t="str">
        <f aca="false">gait_events!D1937</f>
        <v>right_shank</v>
      </c>
      <c r="H380" s="0" t="str">
        <f aca="false">gait_events!E1937</f>
        <v>FC</v>
      </c>
      <c r="I380" s="0" t="n">
        <f aca="false">IF(gait_events!F1937&lt;&gt;"",gait_events!F1937,NA())</f>
        <v>418</v>
      </c>
      <c r="J380" s="0" t="e">
        <f aca="false">IF(gait_events!G1937&lt;&gt;"",gait_events!G1937,NA())</f>
        <v>#N/A</v>
      </c>
      <c r="K380" s="0" t="e">
        <f aca="false">I380-J380</f>
        <v>#N/A</v>
      </c>
      <c r="L380" s="0" t="e">
        <f aca="false">K380*5</f>
        <v>#N/A</v>
      </c>
      <c r="M380" s="0" t="n">
        <f aca="false">IF(NOT(ISNA(I380)),1,0)</f>
        <v>1</v>
      </c>
      <c r="N380" s="0" t="n">
        <f aca="false">IF(NOT(ISNA(J380)),1,0)</f>
        <v>0</v>
      </c>
      <c r="O380" s="0" t="n">
        <f aca="false">IF(AND(NOT(ISNA(I380)),NOT(ISNA(J380))),1,0)</f>
        <v>0</v>
      </c>
      <c r="P380" s="0" t="n">
        <f aca="false">IF(AND(NOT(ISNA(I380)),ISNA(J380)),1,0)</f>
        <v>1</v>
      </c>
      <c r="Q380" s="0" t="n">
        <f aca="false">IF(AND(ISNA(I380),NOT(ISNA(J380))),1,0)</f>
        <v>0</v>
      </c>
      <c r="R380" s="0" t="n">
        <f aca="false">IF(SUM(O380:Q380)&lt;&gt;1,"ERROR",1)</f>
        <v>1</v>
      </c>
    </row>
    <row r="381" customFormat="false" ht="12.8" hidden="false" customHeight="false" outlineLevel="0" collapsed="false">
      <c r="A381" s="0" t="str">
        <f aca="false">gait_events!B1938</f>
        <v>pp013</v>
      </c>
      <c r="B381" s="0" t="str">
        <f aca="false">VLOOKUP(A381,participants!A:B,2,0)</f>
        <v>F</v>
      </c>
      <c r="C381" s="0" t="n">
        <f aca="false">VLOOKUP(A381,participants!A:C,3,0)</f>
        <v>30</v>
      </c>
      <c r="D381" s="0" t="str">
        <f aca="false">VLOOKUP(A381,participants!A:F,6,0)</f>
        <v>YA</v>
      </c>
      <c r="E381" s="0" t="str">
        <f aca="false">IF(LEN(SUBSTITUTE(gait_events!C1938,"_run-",""))&lt;&gt;LEN(gait_events!C1938),LEFT(RIGHT(gait_events!C1938,LEN(gait_events!C1938)-19),FIND("_run-",RIGHT(gait_events!C1938,LEN(gait_events!C1938)-19),1)-1),RIGHT(gait_events!C1938,LEN(gait_events!C1938)-19))</f>
        <v>Slow</v>
      </c>
      <c r="F381" s="0" t="str">
        <f aca="false">IF(LEN(SUBSTITUTE(gait_events!C1938,"_run-",""))&lt;&gt;LEN(gait_events!C1938),RIGHT(gait_events!C1938,LEN(gait_events!C1938)-FIND("_run-",gait_events!C1938,1)-4),"")</f>
        <v/>
      </c>
      <c r="G381" s="0" t="str">
        <f aca="false">gait_events!D1938</f>
        <v>right_shank</v>
      </c>
      <c r="H381" s="0" t="str">
        <f aca="false">gait_events!E1938</f>
        <v>FC</v>
      </c>
      <c r="I381" s="0" t="n">
        <f aca="false">IF(gait_events!F1938&lt;&gt;"",gait_events!F1938,NA())</f>
        <v>684</v>
      </c>
      <c r="J381" s="0" t="e">
        <f aca="false">IF(gait_events!G1938&lt;&gt;"",gait_events!G1938,NA())</f>
        <v>#N/A</v>
      </c>
      <c r="K381" s="0" t="e">
        <f aca="false">I381-J381</f>
        <v>#N/A</v>
      </c>
      <c r="L381" s="0" t="e">
        <f aca="false">K381*5</f>
        <v>#N/A</v>
      </c>
      <c r="M381" s="0" t="n">
        <f aca="false">IF(NOT(ISNA(I381)),1,0)</f>
        <v>1</v>
      </c>
      <c r="N381" s="0" t="n">
        <f aca="false">IF(NOT(ISNA(J381)),1,0)</f>
        <v>0</v>
      </c>
      <c r="O381" s="0" t="n">
        <f aca="false">IF(AND(NOT(ISNA(I381)),NOT(ISNA(J381))),1,0)</f>
        <v>0</v>
      </c>
      <c r="P381" s="0" t="n">
        <f aca="false">IF(AND(NOT(ISNA(I381)),ISNA(J381)),1,0)</f>
        <v>1</v>
      </c>
      <c r="Q381" s="0" t="n">
        <f aca="false">IF(AND(ISNA(I381),NOT(ISNA(J381))),1,0)</f>
        <v>0</v>
      </c>
      <c r="R381" s="0" t="n">
        <f aca="false">IF(SUM(O381:Q381)&lt;&gt;1,"ERROR",1)</f>
        <v>1</v>
      </c>
    </row>
    <row r="382" customFormat="false" ht="12.8" hidden="false" customHeight="false" outlineLevel="0" collapsed="false">
      <c r="A382" s="0" t="str">
        <f aca="false">gait_events!B1939</f>
        <v>pp013</v>
      </c>
      <c r="B382" s="0" t="str">
        <f aca="false">VLOOKUP(A382,participants!A:B,2,0)</f>
        <v>F</v>
      </c>
      <c r="C382" s="0" t="n">
        <f aca="false">VLOOKUP(A382,participants!A:C,3,0)</f>
        <v>30</v>
      </c>
      <c r="D382" s="0" t="str">
        <f aca="false">VLOOKUP(A382,participants!A:F,6,0)</f>
        <v>YA</v>
      </c>
      <c r="E382" s="0" t="str">
        <f aca="false">IF(LEN(SUBSTITUTE(gait_events!C1939,"_run-",""))&lt;&gt;LEN(gait_events!C1939),LEFT(RIGHT(gait_events!C1939,LEN(gait_events!C1939)-19),FIND("_run-",RIGHT(gait_events!C1939,LEN(gait_events!C1939)-19),1)-1),RIGHT(gait_events!C1939,LEN(gait_events!C1939)-19))</f>
        <v>Slow</v>
      </c>
      <c r="F382" s="0" t="str">
        <f aca="false">IF(LEN(SUBSTITUTE(gait_events!C1939,"_run-",""))&lt;&gt;LEN(gait_events!C1939),RIGHT(gait_events!C1939,LEN(gait_events!C1939)-FIND("_run-",gait_events!C1939,1)-4),"")</f>
        <v/>
      </c>
      <c r="G382" s="0" t="str">
        <f aca="false">gait_events!D1939</f>
        <v>right_shank</v>
      </c>
      <c r="H382" s="0" t="str">
        <f aca="false">gait_events!E1939</f>
        <v>FC</v>
      </c>
      <c r="I382" s="0" t="n">
        <f aca="false">IF(gait_events!F1939&lt;&gt;"",gait_events!F1939,NA())</f>
        <v>946</v>
      </c>
      <c r="J382" s="0" t="n">
        <f aca="false">IF(gait_events!G1939&lt;&gt;"",gait_events!G1939,NA())</f>
        <v>946</v>
      </c>
      <c r="K382" s="0" t="n">
        <f aca="false">I382-J382</f>
        <v>0</v>
      </c>
      <c r="L382" s="0" t="n">
        <f aca="false">K382*5</f>
        <v>0</v>
      </c>
      <c r="M382" s="0" t="n">
        <f aca="false">IF(NOT(ISNA(I382)),1,0)</f>
        <v>1</v>
      </c>
      <c r="N382" s="0" t="n">
        <f aca="false">IF(NOT(ISNA(J382)),1,0)</f>
        <v>1</v>
      </c>
      <c r="O382" s="0" t="n">
        <f aca="false">IF(AND(NOT(ISNA(I382)),NOT(ISNA(J382))),1,0)</f>
        <v>1</v>
      </c>
      <c r="P382" s="0" t="n">
        <f aca="false">IF(AND(NOT(ISNA(I382)),ISNA(J382)),1,0)</f>
        <v>0</v>
      </c>
      <c r="Q382" s="0" t="n">
        <f aca="false">IF(AND(ISNA(I382),NOT(ISNA(J382))),1,0)</f>
        <v>0</v>
      </c>
      <c r="R382" s="0" t="n">
        <f aca="false">IF(SUM(O382:Q382)&lt;&gt;1,"ERROR",1)</f>
        <v>1</v>
      </c>
    </row>
    <row r="383" customFormat="false" ht="12.8" hidden="false" customHeight="false" outlineLevel="0" collapsed="false">
      <c r="A383" s="0" t="str">
        <f aca="false">gait_events!B1940</f>
        <v>pp013</v>
      </c>
      <c r="B383" s="0" t="str">
        <f aca="false">VLOOKUP(A383,participants!A:B,2,0)</f>
        <v>F</v>
      </c>
      <c r="C383" s="0" t="n">
        <f aca="false">VLOOKUP(A383,participants!A:C,3,0)</f>
        <v>30</v>
      </c>
      <c r="D383" s="0" t="str">
        <f aca="false">VLOOKUP(A383,participants!A:F,6,0)</f>
        <v>YA</v>
      </c>
      <c r="E383" s="0" t="str">
        <f aca="false">IF(LEN(SUBSTITUTE(gait_events!C1940,"_run-",""))&lt;&gt;LEN(gait_events!C1940),LEFT(RIGHT(gait_events!C1940,LEN(gait_events!C1940)-19),FIND("_run-",RIGHT(gait_events!C1940,LEN(gait_events!C1940)-19),1)-1),RIGHT(gait_events!C1940,LEN(gait_events!C1940)-19))</f>
        <v>Slow</v>
      </c>
      <c r="F383" s="0" t="str">
        <f aca="false">IF(LEN(SUBSTITUTE(gait_events!C1940,"_run-",""))&lt;&gt;LEN(gait_events!C1940),RIGHT(gait_events!C1940,LEN(gait_events!C1940)-FIND("_run-",gait_events!C1940,1)-4),"")</f>
        <v/>
      </c>
      <c r="G383" s="0" t="str">
        <f aca="false">gait_events!D1940</f>
        <v>right_shank</v>
      </c>
      <c r="H383" s="0" t="str">
        <f aca="false">gait_events!E1940</f>
        <v>FC</v>
      </c>
      <c r="I383" s="0" t="n">
        <f aca="false">IF(gait_events!F1940&lt;&gt;"",gait_events!F1940,NA())</f>
        <v>1213</v>
      </c>
      <c r="J383" s="0" t="e">
        <f aca="false">IF(gait_events!G1940&lt;&gt;"",gait_events!G1940,NA())</f>
        <v>#N/A</v>
      </c>
      <c r="K383" s="0" t="e">
        <f aca="false">I383-J383</f>
        <v>#N/A</v>
      </c>
      <c r="L383" s="0" t="e">
        <f aca="false">K383*5</f>
        <v>#N/A</v>
      </c>
      <c r="M383" s="0" t="n">
        <f aca="false">IF(NOT(ISNA(I383)),1,0)</f>
        <v>1</v>
      </c>
      <c r="N383" s="0" t="n">
        <f aca="false">IF(NOT(ISNA(J383)),1,0)</f>
        <v>0</v>
      </c>
      <c r="O383" s="0" t="n">
        <f aca="false">IF(AND(NOT(ISNA(I383)),NOT(ISNA(J383))),1,0)</f>
        <v>0</v>
      </c>
      <c r="P383" s="0" t="n">
        <f aca="false">IF(AND(NOT(ISNA(I383)),ISNA(J383)),1,0)</f>
        <v>1</v>
      </c>
      <c r="Q383" s="0" t="n">
        <f aca="false">IF(AND(ISNA(I383),NOT(ISNA(J383))),1,0)</f>
        <v>0</v>
      </c>
      <c r="R383" s="0" t="n">
        <f aca="false">IF(SUM(O383:Q383)&lt;&gt;1,"ERROR",1)</f>
        <v>1</v>
      </c>
    </row>
    <row r="384" customFormat="false" ht="12.8" hidden="false" customHeight="false" outlineLevel="0" collapsed="false">
      <c r="A384" s="0" t="str">
        <f aca="false">gait_events!B1941</f>
        <v>pp013</v>
      </c>
      <c r="B384" s="0" t="str">
        <f aca="false">VLOOKUP(A384,participants!A:B,2,0)</f>
        <v>F</v>
      </c>
      <c r="C384" s="0" t="n">
        <f aca="false">VLOOKUP(A384,participants!A:C,3,0)</f>
        <v>30</v>
      </c>
      <c r="D384" s="0" t="str">
        <f aca="false">VLOOKUP(A384,participants!A:F,6,0)</f>
        <v>YA</v>
      </c>
      <c r="E384" s="0" t="str">
        <f aca="false">IF(LEN(SUBSTITUTE(gait_events!C1941,"_run-",""))&lt;&gt;LEN(gait_events!C1941),LEFT(RIGHT(gait_events!C1941,LEN(gait_events!C1941)-19),FIND("_run-",RIGHT(gait_events!C1941,LEN(gait_events!C1941)-19),1)-1),RIGHT(gait_events!C1941,LEN(gait_events!C1941)-19))</f>
        <v>Slow</v>
      </c>
      <c r="F384" s="0" t="str">
        <f aca="false">IF(LEN(SUBSTITUTE(gait_events!C1941,"_run-",""))&lt;&gt;LEN(gait_events!C1941),RIGHT(gait_events!C1941,LEN(gait_events!C1941)-FIND("_run-",gait_events!C1941,1)-4),"")</f>
        <v/>
      </c>
      <c r="G384" s="0" t="str">
        <f aca="false">gait_events!D1941</f>
        <v>right_shank</v>
      </c>
      <c r="H384" s="0" t="str">
        <f aca="false">gait_events!E1941</f>
        <v>FC</v>
      </c>
      <c r="I384" s="0" t="n">
        <f aca="false">IF(gait_events!F1941&lt;&gt;"",gait_events!F1941,NA())</f>
        <v>1485</v>
      </c>
      <c r="J384" s="0" t="n">
        <f aca="false">IF(gait_events!G1941&lt;&gt;"",gait_events!G1941,NA())</f>
        <v>1486</v>
      </c>
      <c r="K384" s="0" t="n">
        <f aca="false">I384-J384</f>
        <v>-1</v>
      </c>
      <c r="L384" s="0" t="n">
        <f aca="false">K384*5</f>
        <v>-5</v>
      </c>
      <c r="M384" s="0" t="n">
        <f aca="false">IF(NOT(ISNA(I384)),1,0)</f>
        <v>1</v>
      </c>
      <c r="N384" s="0" t="n">
        <f aca="false">IF(NOT(ISNA(J384)),1,0)</f>
        <v>1</v>
      </c>
      <c r="O384" s="0" t="n">
        <f aca="false">IF(AND(NOT(ISNA(I384)),NOT(ISNA(J384))),1,0)</f>
        <v>1</v>
      </c>
      <c r="P384" s="0" t="n">
        <f aca="false">IF(AND(NOT(ISNA(I384)),ISNA(J384)),1,0)</f>
        <v>0</v>
      </c>
      <c r="Q384" s="0" t="n">
        <f aca="false">IF(AND(ISNA(I384),NOT(ISNA(J384))),1,0)</f>
        <v>0</v>
      </c>
      <c r="R384" s="0" t="n">
        <f aca="false">IF(SUM(O384:Q384)&lt;&gt;1,"ERROR",1)</f>
        <v>1</v>
      </c>
    </row>
    <row r="385" customFormat="false" ht="12.8" hidden="false" customHeight="false" outlineLevel="0" collapsed="false">
      <c r="A385" s="0" t="str">
        <f aca="false">gait_events!B1942</f>
        <v>pp045</v>
      </c>
      <c r="B385" s="0" t="str">
        <f aca="false">VLOOKUP(A385,participants!A:B,2,0)</f>
        <v>F</v>
      </c>
      <c r="C385" s="0" t="n">
        <f aca="false">VLOOKUP(A385,participants!A:C,3,0)</f>
        <v>24</v>
      </c>
      <c r="D385" s="0" t="str">
        <f aca="false">VLOOKUP(A385,participants!A:F,6,0)</f>
        <v>YA</v>
      </c>
      <c r="E385" s="0" t="str">
        <f aca="false">IF(LEN(SUBSTITUTE(gait_events!C1942,"_run-",""))&lt;&gt;LEN(gait_events!C1942),LEFT(RIGHT(gait_events!C1942,LEN(gait_events!C1942)-19),FIND("_run-",RIGHT(gait_events!C1942,LEN(gait_events!C1942)-19),1)-1),RIGHT(gait_events!C1942,LEN(gait_events!C1942)-19))</f>
        <v>Fast</v>
      </c>
      <c r="F385" s="0" t="str">
        <f aca="false">IF(LEN(SUBSTITUTE(gait_events!C1942,"_run-",""))&lt;&gt;LEN(gait_events!C1942),RIGHT(gait_events!C1942,LEN(gait_events!C1942)-FIND("_run-",gait_events!C1942,1)-4),"")</f>
        <v/>
      </c>
      <c r="G385" s="0" t="str">
        <f aca="false">gait_events!D1942</f>
        <v>left_ankle</v>
      </c>
      <c r="H385" s="0" t="str">
        <f aca="false">gait_events!E1942</f>
        <v>IC</v>
      </c>
      <c r="I385" s="0" t="n">
        <f aca="false">IF(gait_events!F1942&lt;&gt;"",gait_events!F1942,NA())</f>
        <v>94</v>
      </c>
      <c r="J385" s="0" t="n">
        <f aca="false">IF(gait_events!G1942&lt;&gt;"",gait_events!G1942,NA())</f>
        <v>91</v>
      </c>
      <c r="K385" s="0" t="n">
        <f aca="false">I385-J385</f>
        <v>3</v>
      </c>
      <c r="L385" s="0" t="n">
        <f aca="false">K385*5</f>
        <v>15</v>
      </c>
      <c r="M385" s="0" t="n">
        <f aca="false">IF(NOT(ISNA(I385)),1,0)</f>
        <v>1</v>
      </c>
      <c r="N385" s="0" t="n">
        <f aca="false">IF(NOT(ISNA(J385)),1,0)</f>
        <v>1</v>
      </c>
      <c r="O385" s="0" t="n">
        <f aca="false">IF(AND(NOT(ISNA(I385)),NOT(ISNA(J385))),1,0)</f>
        <v>1</v>
      </c>
      <c r="P385" s="0" t="n">
        <f aca="false">IF(AND(NOT(ISNA(I385)),ISNA(J385)),1,0)</f>
        <v>0</v>
      </c>
      <c r="Q385" s="0" t="n">
        <f aca="false">IF(AND(ISNA(I385),NOT(ISNA(J385))),1,0)</f>
        <v>0</v>
      </c>
      <c r="R385" s="0" t="n">
        <f aca="false">IF(SUM(O385:Q385)&lt;&gt;1,"ERROR",1)</f>
        <v>1</v>
      </c>
    </row>
    <row r="386" customFormat="false" ht="12.8" hidden="false" customHeight="false" outlineLevel="0" collapsed="false">
      <c r="A386" s="0" t="str">
        <f aca="false">gait_events!B1550</f>
        <v>pp066</v>
      </c>
      <c r="B386" s="0" t="str">
        <f aca="false">VLOOKUP(A386,participants!A:B,2,0)</f>
        <v>F</v>
      </c>
      <c r="C386" s="0" t="n">
        <f aca="false">VLOOKUP(A386,participants!A:C,3,0)</f>
        <v>34</v>
      </c>
      <c r="D386" s="0" t="str">
        <f aca="false">VLOOKUP(A386,participants!A:F,6,0)</f>
        <v>YA</v>
      </c>
      <c r="E386" s="0" t="str">
        <f aca="false">IF(LEN(SUBSTITUTE(gait_events!C1550,"_run-",""))&lt;&gt;LEN(gait_events!C1550),LEFT(RIGHT(gait_events!C1550,LEN(gait_events!C1550)-19),FIND("_run-",RIGHT(gait_events!C1550,LEN(gait_events!C1550)-19),1)-1),RIGHT(gait_events!C1550,LEN(gait_events!C1550)-19))</f>
        <v>Slow</v>
      </c>
      <c r="F386" s="0" t="str">
        <f aca="false">IF(LEN(SUBSTITUTE(gait_events!C1550,"_run-",""))&lt;&gt;LEN(gait_events!C1550),RIGHT(gait_events!C1550,LEN(gait_events!C1550)-FIND("_run-",gait_events!C1550,1)-4),"")</f>
        <v/>
      </c>
      <c r="G386" s="0" t="str">
        <f aca="false">gait_events!D1550</f>
        <v>right_shank</v>
      </c>
      <c r="H386" s="0" t="str">
        <f aca="false">gait_events!E1550</f>
        <v>FC</v>
      </c>
      <c r="I386" s="0" t="n">
        <f aca="false">IF(gait_events!F1550&lt;&gt;"",gait_events!F1550,NA())</f>
        <v>1234</v>
      </c>
      <c r="J386" s="0" t="e">
        <f aca="false">IF(gait_events!G1550&lt;&gt;"",gait_events!G1550,NA())</f>
        <v>#N/A</v>
      </c>
      <c r="K386" s="0" t="e">
        <f aca="false">I386-J386</f>
        <v>#N/A</v>
      </c>
      <c r="L386" s="0" t="e">
        <f aca="false">K386*5</f>
        <v>#N/A</v>
      </c>
      <c r="M386" s="0" t="n">
        <f aca="false">IF(NOT(ISNA(I386)),1,0)</f>
        <v>1</v>
      </c>
      <c r="N386" s="0" t="n">
        <f aca="false">IF(NOT(ISNA(J386)),1,0)</f>
        <v>0</v>
      </c>
      <c r="O386" s="0" t="n">
        <f aca="false">IF(AND(NOT(ISNA(I386)),NOT(ISNA(J386))),1,0)</f>
        <v>0</v>
      </c>
      <c r="P386" s="0" t="n">
        <f aca="false">IF(AND(NOT(ISNA(I386)),ISNA(J386)),1,0)</f>
        <v>1</v>
      </c>
      <c r="Q386" s="0" t="n">
        <f aca="false">IF(AND(ISNA(I386),NOT(ISNA(J386))),1,0)</f>
        <v>0</v>
      </c>
      <c r="R386" s="0" t="n">
        <f aca="false">IF(SUM(O386:Q386)&lt;&gt;1,"ERROR",1)</f>
        <v>1</v>
      </c>
    </row>
    <row r="387" customFormat="false" ht="12.8" hidden="false" customHeight="false" outlineLevel="0" collapsed="false">
      <c r="A387" s="0" t="str">
        <f aca="false">gait_events!B1551</f>
        <v>pp066</v>
      </c>
      <c r="B387" s="0" t="str">
        <f aca="false">VLOOKUP(A387,participants!A:B,2,0)</f>
        <v>F</v>
      </c>
      <c r="C387" s="0" t="n">
        <f aca="false">VLOOKUP(A387,participants!A:C,3,0)</f>
        <v>34</v>
      </c>
      <c r="D387" s="0" t="str">
        <f aca="false">VLOOKUP(A387,participants!A:F,6,0)</f>
        <v>YA</v>
      </c>
      <c r="E387" s="0" t="str">
        <f aca="false">IF(LEN(SUBSTITUTE(gait_events!C1551,"_run-",""))&lt;&gt;LEN(gait_events!C1551),LEFT(RIGHT(gait_events!C1551,LEN(gait_events!C1551)-19),FIND("_run-",RIGHT(gait_events!C1551,LEN(gait_events!C1551)-19),1)-1),RIGHT(gait_events!C1551,LEN(gait_events!C1551)-19))</f>
        <v>Slow</v>
      </c>
      <c r="F387" s="0" t="str">
        <f aca="false">IF(LEN(SUBSTITUTE(gait_events!C1551,"_run-",""))&lt;&gt;LEN(gait_events!C1551),RIGHT(gait_events!C1551,LEN(gait_events!C1551)-FIND("_run-",gait_events!C1551,1)-4),"")</f>
        <v/>
      </c>
      <c r="G387" s="0" t="str">
        <f aca="false">gait_events!D1551</f>
        <v>right_shank</v>
      </c>
      <c r="H387" s="0" t="str">
        <f aca="false">gait_events!E1551</f>
        <v>FC</v>
      </c>
      <c r="I387" s="0" t="n">
        <f aca="false">IF(gait_events!F1551&lt;&gt;"",gait_events!F1551,NA())</f>
        <v>1690</v>
      </c>
      <c r="J387" s="0" t="n">
        <f aca="false">IF(gait_events!G1551&lt;&gt;"",gait_events!G1551,NA())</f>
        <v>1701</v>
      </c>
      <c r="K387" s="0" t="n">
        <f aca="false">I387-J387</f>
        <v>-11</v>
      </c>
      <c r="L387" s="0" t="n">
        <f aca="false">K387*5</f>
        <v>-55</v>
      </c>
      <c r="M387" s="0" t="n">
        <f aca="false">IF(NOT(ISNA(I387)),1,0)</f>
        <v>1</v>
      </c>
      <c r="N387" s="0" t="n">
        <f aca="false">IF(NOT(ISNA(J387)),1,0)</f>
        <v>1</v>
      </c>
      <c r="O387" s="0" t="n">
        <f aca="false">IF(AND(NOT(ISNA(I387)),NOT(ISNA(J387))),1,0)</f>
        <v>1</v>
      </c>
      <c r="P387" s="0" t="n">
        <f aca="false">IF(AND(NOT(ISNA(I387)),ISNA(J387)),1,0)</f>
        <v>0</v>
      </c>
      <c r="Q387" s="0" t="n">
        <f aca="false">IF(AND(ISNA(I387),NOT(ISNA(J387))),1,0)</f>
        <v>0</v>
      </c>
      <c r="R387" s="0" t="n">
        <f aca="false">IF(SUM(O387:Q387)&lt;&gt;1,"ERROR",1)</f>
        <v>1</v>
      </c>
    </row>
    <row r="388" customFormat="false" ht="12.8" hidden="false" customHeight="false" outlineLevel="0" collapsed="false">
      <c r="A388" s="0" t="str">
        <f aca="false">gait_events!B1552</f>
        <v>pp014</v>
      </c>
      <c r="B388" s="0" t="str">
        <f aca="false">VLOOKUP(A388,participants!A:B,2,0)</f>
        <v>F</v>
      </c>
      <c r="C388" s="0" t="n">
        <f aca="false">VLOOKUP(A388,participants!A:C,3,0)</f>
        <v>29</v>
      </c>
      <c r="D388" s="0" t="str">
        <f aca="false">VLOOKUP(A388,participants!A:F,6,0)</f>
        <v>YA</v>
      </c>
      <c r="E388" s="0" t="str">
        <f aca="false">IF(LEN(SUBSTITUTE(gait_events!C1552,"_run-",""))&lt;&gt;LEN(gait_events!C1552),LEFT(RIGHT(gait_events!C1552,LEN(gait_events!C1552)-19),FIND("_run-",RIGHT(gait_events!C1552,LEN(gait_events!C1552)-19),1)-1),RIGHT(gait_events!C1552,LEN(gait_events!C1552)-19))</f>
        <v>Fast</v>
      </c>
      <c r="F388" s="0" t="str">
        <f aca="false">IF(LEN(SUBSTITUTE(gait_events!C1552,"_run-",""))&lt;&gt;LEN(gait_events!C1552),RIGHT(gait_events!C1552,LEN(gait_events!C1552)-FIND("_run-",gait_events!C1552,1)-4),"")</f>
        <v/>
      </c>
      <c r="G388" s="0" t="str">
        <f aca="false">gait_events!D1552</f>
        <v>left_ankle</v>
      </c>
      <c r="H388" s="0" t="str">
        <f aca="false">gait_events!E1552</f>
        <v>IC</v>
      </c>
      <c r="I388" s="0" t="n">
        <f aca="false">IF(gait_events!F1552&lt;&gt;"",gait_events!F1552,NA())</f>
        <v>126</v>
      </c>
      <c r="J388" s="0" t="n">
        <f aca="false">IF(gait_events!G1552&lt;&gt;"",gait_events!G1552,NA())</f>
        <v>124</v>
      </c>
      <c r="K388" s="0" t="n">
        <f aca="false">I388-J388</f>
        <v>2</v>
      </c>
      <c r="L388" s="0" t="n">
        <f aca="false">K388*5</f>
        <v>10</v>
      </c>
      <c r="M388" s="0" t="n">
        <f aca="false">IF(NOT(ISNA(I388)),1,0)</f>
        <v>1</v>
      </c>
      <c r="N388" s="0" t="n">
        <f aca="false">IF(NOT(ISNA(J388)),1,0)</f>
        <v>1</v>
      </c>
      <c r="O388" s="0" t="n">
        <f aca="false">IF(AND(NOT(ISNA(I388)),NOT(ISNA(J388))),1,0)</f>
        <v>1</v>
      </c>
      <c r="P388" s="0" t="n">
        <f aca="false">IF(AND(NOT(ISNA(I388)),ISNA(J388)),1,0)</f>
        <v>0</v>
      </c>
      <c r="Q388" s="0" t="n">
        <f aca="false">IF(AND(ISNA(I388),NOT(ISNA(J388))),1,0)</f>
        <v>0</v>
      </c>
      <c r="R388" s="0" t="n">
        <f aca="false">IF(SUM(O388:Q388)&lt;&gt;1,"ERROR",1)</f>
        <v>1</v>
      </c>
    </row>
    <row r="389" customFormat="false" ht="12.8" hidden="false" customHeight="false" outlineLevel="0" collapsed="false">
      <c r="A389" s="0" t="str">
        <f aca="false">gait_events!B1553</f>
        <v>pp014</v>
      </c>
      <c r="B389" s="0" t="str">
        <f aca="false">VLOOKUP(A389,participants!A:B,2,0)</f>
        <v>F</v>
      </c>
      <c r="C389" s="0" t="n">
        <f aca="false">VLOOKUP(A389,participants!A:C,3,0)</f>
        <v>29</v>
      </c>
      <c r="D389" s="0" t="str">
        <f aca="false">VLOOKUP(A389,participants!A:F,6,0)</f>
        <v>YA</v>
      </c>
      <c r="E389" s="0" t="str">
        <f aca="false">IF(LEN(SUBSTITUTE(gait_events!C1553,"_run-",""))&lt;&gt;LEN(gait_events!C1553),LEFT(RIGHT(gait_events!C1553,LEN(gait_events!C1553)-19),FIND("_run-",RIGHT(gait_events!C1553,LEN(gait_events!C1553)-19),1)-1),RIGHT(gait_events!C1553,LEN(gait_events!C1553)-19))</f>
        <v>Fast</v>
      </c>
      <c r="F389" s="0" t="str">
        <f aca="false">IF(LEN(SUBSTITUTE(gait_events!C1553,"_run-",""))&lt;&gt;LEN(gait_events!C1553),RIGHT(gait_events!C1553,LEN(gait_events!C1553)-FIND("_run-",gait_events!C1553,1)-4),"")</f>
        <v/>
      </c>
      <c r="G389" s="0" t="str">
        <f aca="false">gait_events!D1553</f>
        <v>left_ankle</v>
      </c>
      <c r="H389" s="0" t="str">
        <f aca="false">gait_events!E1553</f>
        <v>IC</v>
      </c>
      <c r="I389" s="0" t="n">
        <f aca="false">IF(gait_events!F1553&lt;&gt;"",gait_events!F1553,NA())</f>
        <v>295</v>
      </c>
      <c r="J389" s="0" t="n">
        <f aca="false">IF(gait_events!G1553&lt;&gt;"",gait_events!G1553,NA())</f>
        <v>295</v>
      </c>
      <c r="K389" s="0" t="n">
        <f aca="false">I389-J389</f>
        <v>0</v>
      </c>
      <c r="L389" s="0" t="n">
        <f aca="false">K389*5</f>
        <v>0</v>
      </c>
      <c r="M389" s="0" t="n">
        <f aca="false">IF(NOT(ISNA(I389)),1,0)</f>
        <v>1</v>
      </c>
      <c r="N389" s="0" t="n">
        <f aca="false">IF(NOT(ISNA(J389)),1,0)</f>
        <v>1</v>
      </c>
      <c r="O389" s="0" t="n">
        <f aca="false">IF(AND(NOT(ISNA(I389)),NOT(ISNA(J389))),1,0)</f>
        <v>1</v>
      </c>
      <c r="P389" s="0" t="n">
        <f aca="false">IF(AND(NOT(ISNA(I389)),ISNA(J389)),1,0)</f>
        <v>0</v>
      </c>
      <c r="Q389" s="0" t="n">
        <f aca="false">IF(AND(ISNA(I389),NOT(ISNA(J389))),1,0)</f>
        <v>0</v>
      </c>
      <c r="R389" s="0" t="n">
        <f aca="false">IF(SUM(O389:Q389)&lt;&gt;1,"ERROR",1)</f>
        <v>1</v>
      </c>
    </row>
    <row r="390" customFormat="false" ht="12.8" hidden="false" customHeight="false" outlineLevel="0" collapsed="false">
      <c r="A390" s="0" t="str">
        <f aca="false">gait_events!B1554</f>
        <v>pp014</v>
      </c>
      <c r="B390" s="0" t="str">
        <f aca="false">VLOOKUP(A390,participants!A:B,2,0)</f>
        <v>F</v>
      </c>
      <c r="C390" s="0" t="n">
        <f aca="false">VLOOKUP(A390,participants!A:C,3,0)</f>
        <v>29</v>
      </c>
      <c r="D390" s="0" t="str">
        <f aca="false">VLOOKUP(A390,participants!A:F,6,0)</f>
        <v>YA</v>
      </c>
      <c r="E390" s="0" t="str">
        <f aca="false">IF(LEN(SUBSTITUTE(gait_events!C1554,"_run-",""))&lt;&gt;LEN(gait_events!C1554),LEFT(RIGHT(gait_events!C1554,LEN(gait_events!C1554)-19),FIND("_run-",RIGHT(gait_events!C1554,LEN(gait_events!C1554)-19),1)-1),RIGHT(gait_events!C1554,LEN(gait_events!C1554)-19))</f>
        <v>Fast</v>
      </c>
      <c r="F390" s="0" t="str">
        <f aca="false">IF(LEN(SUBSTITUTE(gait_events!C1554,"_run-",""))&lt;&gt;LEN(gait_events!C1554),RIGHT(gait_events!C1554,LEN(gait_events!C1554)-FIND("_run-",gait_events!C1554,1)-4),"")</f>
        <v/>
      </c>
      <c r="G390" s="0" t="str">
        <f aca="false">gait_events!D1554</f>
        <v>left_ankle</v>
      </c>
      <c r="H390" s="0" t="str">
        <f aca="false">gait_events!E1554</f>
        <v>IC</v>
      </c>
      <c r="I390" s="0" t="n">
        <f aca="false">IF(gait_events!F1554&lt;&gt;"",gait_events!F1554,NA())</f>
        <v>466</v>
      </c>
      <c r="J390" s="0" t="n">
        <f aca="false">IF(gait_events!G1554&lt;&gt;"",gait_events!G1554,NA())</f>
        <v>468</v>
      </c>
      <c r="K390" s="0" t="n">
        <f aca="false">I390-J390</f>
        <v>-2</v>
      </c>
      <c r="L390" s="0" t="n">
        <f aca="false">K390*5</f>
        <v>-10</v>
      </c>
      <c r="M390" s="0" t="n">
        <f aca="false">IF(NOT(ISNA(I390)),1,0)</f>
        <v>1</v>
      </c>
      <c r="N390" s="0" t="n">
        <f aca="false">IF(NOT(ISNA(J390)),1,0)</f>
        <v>1</v>
      </c>
      <c r="O390" s="0" t="n">
        <f aca="false">IF(AND(NOT(ISNA(I390)),NOT(ISNA(J390))),1,0)</f>
        <v>1</v>
      </c>
      <c r="P390" s="0" t="n">
        <f aca="false">IF(AND(NOT(ISNA(I390)),ISNA(J390)),1,0)</f>
        <v>0</v>
      </c>
      <c r="Q390" s="0" t="n">
        <f aca="false">IF(AND(ISNA(I390),NOT(ISNA(J390))),1,0)</f>
        <v>0</v>
      </c>
      <c r="R390" s="0" t="n">
        <f aca="false">IF(SUM(O390:Q390)&lt;&gt;1,"ERROR",1)</f>
        <v>1</v>
      </c>
    </row>
    <row r="391" customFormat="false" ht="12.8" hidden="false" customHeight="false" outlineLevel="0" collapsed="false">
      <c r="A391" s="0" t="str">
        <f aca="false">gait_events!B1555</f>
        <v>pp014</v>
      </c>
      <c r="B391" s="0" t="str">
        <f aca="false">VLOOKUP(A391,participants!A:B,2,0)</f>
        <v>F</v>
      </c>
      <c r="C391" s="0" t="n">
        <f aca="false">VLOOKUP(A391,participants!A:C,3,0)</f>
        <v>29</v>
      </c>
      <c r="D391" s="0" t="str">
        <f aca="false">VLOOKUP(A391,participants!A:F,6,0)</f>
        <v>YA</v>
      </c>
      <c r="E391" s="0" t="str">
        <f aca="false">IF(LEN(SUBSTITUTE(gait_events!C1555,"_run-",""))&lt;&gt;LEN(gait_events!C1555),LEFT(RIGHT(gait_events!C1555,LEN(gait_events!C1555)-19),FIND("_run-",RIGHT(gait_events!C1555,LEN(gait_events!C1555)-19),1)-1),RIGHT(gait_events!C1555,LEN(gait_events!C1555)-19))</f>
        <v>Fast</v>
      </c>
      <c r="F391" s="0" t="str">
        <f aca="false">IF(LEN(SUBSTITUTE(gait_events!C1555,"_run-",""))&lt;&gt;LEN(gait_events!C1555),RIGHT(gait_events!C1555,LEN(gait_events!C1555)-FIND("_run-",gait_events!C1555,1)-4),"")</f>
        <v/>
      </c>
      <c r="G391" s="0" t="str">
        <f aca="false">gait_events!D1555</f>
        <v>left_ankle</v>
      </c>
      <c r="H391" s="0" t="str">
        <f aca="false">gait_events!E1555</f>
        <v>FC</v>
      </c>
      <c r="I391" s="0" t="n">
        <f aca="false">IF(gait_events!F1555&lt;&gt;"",gait_events!F1555,NA())</f>
        <v>48</v>
      </c>
      <c r="J391" s="0" t="n">
        <f aca="false">IF(gait_events!G1555&lt;&gt;"",gait_events!G1555,NA())</f>
        <v>50</v>
      </c>
      <c r="K391" s="0" t="n">
        <f aca="false">I391-J391</f>
        <v>-2</v>
      </c>
      <c r="L391" s="0" t="n">
        <f aca="false">K391*5</f>
        <v>-10</v>
      </c>
      <c r="M391" s="0" t="n">
        <f aca="false">IF(NOT(ISNA(I391)),1,0)</f>
        <v>1</v>
      </c>
      <c r="N391" s="0" t="n">
        <f aca="false">IF(NOT(ISNA(J391)),1,0)</f>
        <v>1</v>
      </c>
      <c r="O391" s="0" t="n">
        <f aca="false">IF(AND(NOT(ISNA(I391)),NOT(ISNA(J391))),1,0)</f>
        <v>1</v>
      </c>
      <c r="P391" s="0" t="n">
        <f aca="false">IF(AND(NOT(ISNA(I391)),ISNA(J391)),1,0)</f>
        <v>0</v>
      </c>
      <c r="Q391" s="0" t="n">
        <f aca="false">IF(AND(ISNA(I391),NOT(ISNA(J391))),1,0)</f>
        <v>0</v>
      </c>
      <c r="R391" s="0" t="n">
        <f aca="false">IF(SUM(O391:Q391)&lt;&gt;1,"ERROR",1)</f>
        <v>1</v>
      </c>
    </row>
    <row r="392" customFormat="false" ht="12.8" hidden="false" customHeight="false" outlineLevel="0" collapsed="false">
      <c r="A392" s="0" t="str">
        <f aca="false">gait_events!B1556</f>
        <v>pp014</v>
      </c>
      <c r="B392" s="0" t="str">
        <f aca="false">VLOOKUP(A392,participants!A:B,2,0)</f>
        <v>F</v>
      </c>
      <c r="C392" s="0" t="n">
        <f aca="false">VLOOKUP(A392,participants!A:C,3,0)</f>
        <v>29</v>
      </c>
      <c r="D392" s="0" t="str">
        <f aca="false">VLOOKUP(A392,participants!A:F,6,0)</f>
        <v>YA</v>
      </c>
      <c r="E392" s="0" t="str">
        <f aca="false">IF(LEN(SUBSTITUTE(gait_events!C1556,"_run-",""))&lt;&gt;LEN(gait_events!C1556),LEFT(RIGHT(gait_events!C1556,LEN(gait_events!C1556)-19),FIND("_run-",RIGHT(gait_events!C1556,LEN(gait_events!C1556)-19),1)-1),RIGHT(gait_events!C1556,LEN(gait_events!C1556)-19))</f>
        <v>Fast</v>
      </c>
      <c r="F392" s="0" t="str">
        <f aca="false">IF(LEN(SUBSTITUTE(gait_events!C1556,"_run-",""))&lt;&gt;LEN(gait_events!C1556),RIGHT(gait_events!C1556,LEN(gait_events!C1556)-FIND("_run-",gait_events!C1556,1)-4),"")</f>
        <v/>
      </c>
      <c r="G392" s="0" t="str">
        <f aca="false">gait_events!D1556</f>
        <v>left_ankle</v>
      </c>
      <c r="H392" s="0" t="str">
        <f aca="false">gait_events!E1556</f>
        <v>FC</v>
      </c>
      <c r="I392" s="0" t="n">
        <f aca="false">IF(gait_events!F1556&lt;&gt;"",gait_events!F1556,NA())</f>
        <v>225</v>
      </c>
      <c r="J392" s="0" t="n">
        <f aca="false">IF(gait_events!G1556&lt;&gt;"",gait_events!G1556,NA())</f>
        <v>226</v>
      </c>
      <c r="K392" s="0" t="n">
        <f aca="false">I392-J392</f>
        <v>-1</v>
      </c>
      <c r="L392" s="0" t="n">
        <f aca="false">K392*5</f>
        <v>-5</v>
      </c>
      <c r="M392" s="0" t="n">
        <f aca="false">IF(NOT(ISNA(I392)),1,0)</f>
        <v>1</v>
      </c>
      <c r="N392" s="0" t="n">
        <f aca="false">IF(NOT(ISNA(J392)),1,0)</f>
        <v>1</v>
      </c>
      <c r="O392" s="0" t="n">
        <f aca="false">IF(AND(NOT(ISNA(I392)),NOT(ISNA(J392))),1,0)</f>
        <v>1</v>
      </c>
      <c r="P392" s="0" t="n">
        <f aca="false">IF(AND(NOT(ISNA(I392)),ISNA(J392)),1,0)</f>
        <v>0</v>
      </c>
      <c r="Q392" s="0" t="n">
        <f aca="false">IF(AND(ISNA(I392),NOT(ISNA(J392))),1,0)</f>
        <v>0</v>
      </c>
      <c r="R392" s="0" t="n">
        <f aca="false">IF(SUM(O392:Q392)&lt;&gt;1,"ERROR",1)</f>
        <v>1</v>
      </c>
    </row>
    <row r="393" customFormat="false" ht="12.8" hidden="false" customHeight="false" outlineLevel="0" collapsed="false">
      <c r="A393" s="0" t="str">
        <f aca="false">gait_events!B1557</f>
        <v>pp014</v>
      </c>
      <c r="B393" s="0" t="str">
        <f aca="false">VLOOKUP(A393,participants!A:B,2,0)</f>
        <v>F</v>
      </c>
      <c r="C393" s="0" t="n">
        <f aca="false">VLOOKUP(A393,participants!A:C,3,0)</f>
        <v>29</v>
      </c>
      <c r="D393" s="0" t="str">
        <f aca="false">VLOOKUP(A393,participants!A:F,6,0)</f>
        <v>YA</v>
      </c>
      <c r="E393" s="0" t="str">
        <f aca="false">IF(LEN(SUBSTITUTE(gait_events!C1557,"_run-",""))&lt;&gt;LEN(gait_events!C1557),LEFT(RIGHT(gait_events!C1557,LEN(gait_events!C1557)-19),FIND("_run-",RIGHT(gait_events!C1557,LEN(gait_events!C1557)-19),1)-1),RIGHT(gait_events!C1557,LEN(gait_events!C1557)-19))</f>
        <v>Fast</v>
      </c>
      <c r="F393" s="0" t="str">
        <f aca="false">IF(LEN(SUBSTITUTE(gait_events!C1557,"_run-",""))&lt;&gt;LEN(gait_events!C1557),RIGHT(gait_events!C1557,LEN(gait_events!C1557)-FIND("_run-",gait_events!C1557,1)-4),"")</f>
        <v/>
      </c>
      <c r="G393" s="0" t="str">
        <f aca="false">gait_events!D1557</f>
        <v>left_ankle</v>
      </c>
      <c r="H393" s="0" t="str">
        <f aca="false">gait_events!E1557</f>
        <v>FC</v>
      </c>
      <c r="I393" s="0" t="n">
        <f aca="false">IF(gait_events!F1557&lt;&gt;"",gait_events!F1557,NA())</f>
        <v>391</v>
      </c>
      <c r="J393" s="0" t="n">
        <f aca="false">IF(gait_events!G1557&lt;&gt;"",gait_events!G1557,NA())</f>
        <v>393</v>
      </c>
      <c r="K393" s="0" t="n">
        <f aca="false">I393-J393</f>
        <v>-2</v>
      </c>
      <c r="L393" s="0" t="n">
        <f aca="false">K393*5</f>
        <v>-10</v>
      </c>
      <c r="M393" s="0" t="n">
        <f aca="false">IF(NOT(ISNA(I393)),1,0)</f>
        <v>1</v>
      </c>
      <c r="N393" s="0" t="n">
        <f aca="false">IF(NOT(ISNA(J393)),1,0)</f>
        <v>1</v>
      </c>
      <c r="O393" s="0" t="n">
        <f aca="false">IF(AND(NOT(ISNA(I393)),NOT(ISNA(J393))),1,0)</f>
        <v>1</v>
      </c>
      <c r="P393" s="0" t="n">
        <f aca="false">IF(AND(NOT(ISNA(I393)),ISNA(J393)),1,0)</f>
        <v>0</v>
      </c>
      <c r="Q393" s="0" t="n">
        <f aca="false">IF(AND(ISNA(I393),NOT(ISNA(J393))),1,0)</f>
        <v>0</v>
      </c>
      <c r="R393" s="0" t="n">
        <f aca="false">IF(SUM(O393:Q393)&lt;&gt;1,"ERROR",1)</f>
        <v>1</v>
      </c>
    </row>
    <row r="394" customFormat="false" ht="12.8" hidden="false" customHeight="false" outlineLevel="0" collapsed="false">
      <c r="A394" s="0" t="str">
        <f aca="false">gait_events!B1558</f>
        <v>pp014</v>
      </c>
      <c r="B394" s="0" t="str">
        <f aca="false">VLOOKUP(A394,participants!A:B,2,0)</f>
        <v>F</v>
      </c>
      <c r="C394" s="0" t="n">
        <f aca="false">VLOOKUP(A394,participants!A:C,3,0)</f>
        <v>29</v>
      </c>
      <c r="D394" s="0" t="str">
        <f aca="false">VLOOKUP(A394,participants!A:F,6,0)</f>
        <v>YA</v>
      </c>
      <c r="E394" s="0" t="str">
        <f aca="false">IF(LEN(SUBSTITUTE(gait_events!C1558,"_run-",""))&lt;&gt;LEN(gait_events!C1558),LEFT(RIGHT(gait_events!C1558,LEN(gait_events!C1558)-19),FIND("_run-",RIGHT(gait_events!C1558,LEN(gait_events!C1558)-19),1)-1),RIGHT(gait_events!C1558,LEN(gait_events!C1558)-19))</f>
        <v>Fast</v>
      </c>
      <c r="F394" s="0" t="str">
        <f aca="false">IF(LEN(SUBSTITUTE(gait_events!C1558,"_run-",""))&lt;&gt;LEN(gait_events!C1558),RIGHT(gait_events!C1558,LEN(gait_events!C1558)-FIND("_run-",gait_events!C1558,1)-4),"")</f>
        <v/>
      </c>
      <c r="G394" s="0" t="str">
        <f aca="false">gait_events!D1558</f>
        <v>right_ankle</v>
      </c>
      <c r="H394" s="0" t="str">
        <f aca="false">gait_events!E1558</f>
        <v>IC</v>
      </c>
      <c r="I394" s="0" t="n">
        <f aca="false">IF(gait_events!F1558&lt;&gt;"",gait_events!F1558,NA())</f>
        <v>23</v>
      </c>
      <c r="J394" s="0" t="n">
        <f aca="false">IF(gait_events!G1558&lt;&gt;"",gait_events!G1558,NA())</f>
        <v>23</v>
      </c>
      <c r="K394" s="0" t="n">
        <f aca="false">I394-J394</f>
        <v>0</v>
      </c>
      <c r="L394" s="0" t="n">
        <f aca="false">K394*5</f>
        <v>0</v>
      </c>
      <c r="M394" s="0" t="n">
        <f aca="false">IF(NOT(ISNA(I394)),1,0)</f>
        <v>1</v>
      </c>
      <c r="N394" s="0" t="n">
        <f aca="false">IF(NOT(ISNA(J394)),1,0)</f>
        <v>1</v>
      </c>
      <c r="O394" s="0" t="n">
        <f aca="false">IF(AND(NOT(ISNA(I394)),NOT(ISNA(J394))),1,0)</f>
        <v>1</v>
      </c>
      <c r="P394" s="0" t="n">
        <f aca="false">IF(AND(NOT(ISNA(I394)),ISNA(J394)),1,0)</f>
        <v>0</v>
      </c>
      <c r="Q394" s="0" t="n">
        <f aca="false">IF(AND(ISNA(I394),NOT(ISNA(J394))),1,0)</f>
        <v>0</v>
      </c>
      <c r="R394" s="0" t="n">
        <f aca="false">IF(SUM(O394:Q394)&lt;&gt;1,"ERROR",1)</f>
        <v>1</v>
      </c>
    </row>
    <row r="395" customFormat="false" ht="12.8" hidden="false" customHeight="false" outlineLevel="0" collapsed="false">
      <c r="A395" s="0" t="str">
        <f aca="false">gait_events!B1559</f>
        <v>pp014</v>
      </c>
      <c r="B395" s="0" t="str">
        <f aca="false">VLOOKUP(A395,participants!A:B,2,0)</f>
        <v>F</v>
      </c>
      <c r="C395" s="0" t="n">
        <f aca="false">VLOOKUP(A395,participants!A:C,3,0)</f>
        <v>29</v>
      </c>
      <c r="D395" s="0" t="str">
        <f aca="false">VLOOKUP(A395,participants!A:F,6,0)</f>
        <v>YA</v>
      </c>
      <c r="E395" s="0" t="str">
        <f aca="false">IF(LEN(SUBSTITUTE(gait_events!C1559,"_run-",""))&lt;&gt;LEN(gait_events!C1559),LEFT(RIGHT(gait_events!C1559,LEN(gait_events!C1559)-19),FIND("_run-",RIGHT(gait_events!C1559,LEN(gait_events!C1559)-19),1)-1),RIGHT(gait_events!C1559,LEN(gait_events!C1559)-19))</f>
        <v>Fast</v>
      </c>
      <c r="F395" s="0" t="str">
        <f aca="false">IF(LEN(SUBSTITUTE(gait_events!C1559,"_run-",""))&lt;&gt;LEN(gait_events!C1559),RIGHT(gait_events!C1559,LEN(gait_events!C1559)-FIND("_run-",gait_events!C1559,1)-4),"")</f>
        <v/>
      </c>
      <c r="G395" s="0" t="str">
        <f aca="false">gait_events!D1559</f>
        <v>right_ankle</v>
      </c>
      <c r="H395" s="0" t="str">
        <f aca="false">gait_events!E1559</f>
        <v>IC</v>
      </c>
      <c r="I395" s="0" t="n">
        <f aca="false">IF(gait_events!F1559&lt;&gt;"",gait_events!F1559,NA())</f>
        <v>215</v>
      </c>
      <c r="J395" s="0" t="n">
        <f aca="false">IF(gait_events!G1559&lt;&gt;"",gait_events!G1559,NA())</f>
        <v>215</v>
      </c>
      <c r="K395" s="0" t="n">
        <f aca="false">I395-J395</f>
        <v>0</v>
      </c>
      <c r="L395" s="0" t="n">
        <f aca="false">K395*5</f>
        <v>0</v>
      </c>
      <c r="M395" s="0" t="n">
        <f aca="false">IF(NOT(ISNA(I395)),1,0)</f>
        <v>1</v>
      </c>
      <c r="N395" s="0" t="n">
        <f aca="false">IF(NOT(ISNA(J395)),1,0)</f>
        <v>1</v>
      </c>
      <c r="O395" s="0" t="n">
        <f aca="false">IF(AND(NOT(ISNA(I395)),NOT(ISNA(J395))),1,0)</f>
        <v>1</v>
      </c>
      <c r="P395" s="0" t="n">
        <f aca="false">IF(AND(NOT(ISNA(I395)),ISNA(J395)),1,0)</f>
        <v>0</v>
      </c>
      <c r="Q395" s="0" t="n">
        <f aca="false">IF(AND(ISNA(I395),NOT(ISNA(J395))),1,0)</f>
        <v>0</v>
      </c>
      <c r="R395" s="0" t="n">
        <f aca="false">IF(SUM(O395:Q395)&lt;&gt;1,"ERROR",1)</f>
        <v>1</v>
      </c>
    </row>
    <row r="396" customFormat="false" ht="12.8" hidden="false" customHeight="false" outlineLevel="0" collapsed="false">
      <c r="A396" s="0" t="str">
        <f aca="false">gait_events!B1560</f>
        <v>pp014</v>
      </c>
      <c r="B396" s="0" t="str">
        <f aca="false">VLOOKUP(A396,participants!A:B,2,0)</f>
        <v>F</v>
      </c>
      <c r="C396" s="0" t="n">
        <f aca="false">VLOOKUP(A396,participants!A:C,3,0)</f>
        <v>29</v>
      </c>
      <c r="D396" s="0" t="str">
        <f aca="false">VLOOKUP(A396,participants!A:F,6,0)</f>
        <v>YA</v>
      </c>
      <c r="E396" s="0" t="str">
        <f aca="false">IF(LEN(SUBSTITUTE(gait_events!C1560,"_run-",""))&lt;&gt;LEN(gait_events!C1560),LEFT(RIGHT(gait_events!C1560,LEN(gait_events!C1560)-19),FIND("_run-",RIGHT(gait_events!C1560,LEN(gait_events!C1560)-19),1)-1),RIGHT(gait_events!C1560,LEN(gait_events!C1560)-19))</f>
        <v>Fast</v>
      </c>
      <c r="F396" s="0" t="str">
        <f aca="false">IF(LEN(SUBSTITUTE(gait_events!C1560,"_run-",""))&lt;&gt;LEN(gait_events!C1560),RIGHT(gait_events!C1560,LEN(gait_events!C1560)-FIND("_run-",gait_events!C1560,1)-4),"")</f>
        <v/>
      </c>
      <c r="G396" s="0" t="str">
        <f aca="false">gait_events!D1560</f>
        <v>right_ankle</v>
      </c>
      <c r="H396" s="0" t="str">
        <f aca="false">gait_events!E1560</f>
        <v>IC</v>
      </c>
      <c r="I396" s="0" t="n">
        <f aca="false">IF(gait_events!F1560&lt;&gt;"",gait_events!F1560,NA())</f>
        <v>381</v>
      </c>
      <c r="J396" s="0" t="n">
        <f aca="false">IF(gait_events!G1560&lt;&gt;"",gait_events!G1560,NA())</f>
        <v>378</v>
      </c>
      <c r="K396" s="0" t="n">
        <f aca="false">I396-J396</f>
        <v>3</v>
      </c>
      <c r="L396" s="0" t="n">
        <f aca="false">K396*5</f>
        <v>15</v>
      </c>
      <c r="M396" s="0" t="n">
        <f aca="false">IF(NOT(ISNA(I396)),1,0)</f>
        <v>1</v>
      </c>
      <c r="N396" s="0" t="n">
        <f aca="false">IF(NOT(ISNA(J396)),1,0)</f>
        <v>1</v>
      </c>
      <c r="O396" s="0" t="n">
        <f aca="false">IF(AND(NOT(ISNA(I396)),NOT(ISNA(J396))),1,0)</f>
        <v>1</v>
      </c>
      <c r="P396" s="0" t="n">
        <f aca="false">IF(AND(NOT(ISNA(I396)),ISNA(J396)),1,0)</f>
        <v>0</v>
      </c>
      <c r="Q396" s="0" t="n">
        <f aca="false">IF(AND(ISNA(I396),NOT(ISNA(J396))),1,0)</f>
        <v>0</v>
      </c>
      <c r="R396" s="0" t="n">
        <f aca="false">IF(SUM(O396:Q396)&lt;&gt;1,"ERROR",1)</f>
        <v>1</v>
      </c>
    </row>
    <row r="397" customFormat="false" ht="12.8" hidden="false" customHeight="false" outlineLevel="0" collapsed="false">
      <c r="A397" s="0" t="str">
        <f aca="false">gait_events!B1561</f>
        <v>pp014</v>
      </c>
      <c r="B397" s="0" t="str">
        <f aca="false">VLOOKUP(A397,participants!A:B,2,0)</f>
        <v>F</v>
      </c>
      <c r="C397" s="0" t="n">
        <f aca="false">VLOOKUP(A397,participants!A:C,3,0)</f>
        <v>29</v>
      </c>
      <c r="D397" s="0" t="str">
        <f aca="false">VLOOKUP(A397,participants!A:F,6,0)</f>
        <v>YA</v>
      </c>
      <c r="E397" s="0" t="str">
        <f aca="false">IF(LEN(SUBSTITUTE(gait_events!C1561,"_run-",""))&lt;&gt;LEN(gait_events!C1561),LEFT(RIGHT(gait_events!C1561,LEN(gait_events!C1561)-19),FIND("_run-",RIGHT(gait_events!C1561,LEN(gait_events!C1561)-19),1)-1),RIGHT(gait_events!C1561,LEN(gait_events!C1561)-19))</f>
        <v>Fast</v>
      </c>
      <c r="F397" s="0" t="str">
        <f aca="false">IF(LEN(SUBSTITUTE(gait_events!C1561,"_run-",""))&lt;&gt;LEN(gait_events!C1561),RIGHT(gait_events!C1561,LEN(gait_events!C1561)-FIND("_run-",gait_events!C1561,1)-4),"")</f>
        <v/>
      </c>
      <c r="G397" s="0" t="str">
        <f aca="false">gait_events!D1561</f>
        <v>right_ankle</v>
      </c>
      <c r="H397" s="0" t="str">
        <f aca="false">gait_events!E1561</f>
        <v>FC</v>
      </c>
      <c r="I397" s="0" t="n">
        <f aca="false">IF(gait_events!F1561&lt;&gt;"",gait_events!F1561,NA())</f>
        <v>141</v>
      </c>
      <c r="J397" s="0" t="n">
        <f aca="false">IF(gait_events!G1561&lt;&gt;"",gait_events!G1561,NA())</f>
        <v>144</v>
      </c>
      <c r="K397" s="0" t="n">
        <f aca="false">I397-J397</f>
        <v>-3</v>
      </c>
      <c r="L397" s="0" t="n">
        <f aca="false">K397*5</f>
        <v>-15</v>
      </c>
      <c r="M397" s="0" t="n">
        <f aca="false">IF(NOT(ISNA(I397)),1,0)</f>
        <v>1</v>
      </c>
      <c r="N397" s="0" t="n">
        <f aca="false">IF(NOT(ISNA(J397)),1,0)</f>
        <v>1</v>
      </c>
      <c r="O397" s="0" t="n">
        <f aca="false">IF(AND(NOT(ISNA(I397)),NOT(ISNA(J397))),1,0)</f>
        <v>1</v>
      </c>
      <c r="P397" s="0" t="n">
        <f aca="false">IF(AND(NOT(ISNA(I397)),ISNA(J397)),1,0)</f>
        <v>0</v>
      </c>
      <c r="Q397" s="0" t="n">
        <f aca="false">IF(AND(ISNA(I397),NOT(ISNA(J397))),1,0)</f>
        <v>0</v>
      </c>
      <c r="R397" s="0" t="n">
        <f aca="false">IF(SUM(O397:Q397)&lt;&gt;1,"ERROR",1)</f>
        <v>1</v>
      </c>
    </row>
    <row r="398" customFormat="false" ht="12.8" hidden="false" customHeight="false" outlineLevel="0" collapsed="false">
      <c r="A398" s="0" t="str">
        <f aca="false">gait_events!B1562</f>
        <v>pp014</v>
      </c>
      <c r="B398" s="0" t="str">
        <f aca="false">VLOOKUP(A398,participants!A:B,2,0)</f>
        <v>F</v>
      </c>
      <c r="C398" s="0" t="n">
        <f aca="false">VLOOKUP(A398,participants!A:C,3,0)</f>
        <v>29</v>
      </c>
      <c r="D398" s="0" t="str">
        <f aca="false">VLOOKUP(A398,participants!A:F,6,0)</f>
        <v>YA</v>
      </c>
      <c r="E398" s="0" t="str">
        <f aca="false">IF(LEN(SUBSTITUTE(gait_events!C1562,"_run-",""))&lt;&gt;LEN(gait_events!C1562),LEFT(RIGHT(gait_events!C1562,LEN(gait_events!C1562)-19),FIND("_run-",RIGHT(gait_events!C1562,LEN(gait_events!C1562)-19),1)-1),RIGHT(gait_events!C1562,LEN(gait_events!C1562)-19))</f>
        <v>Fast</v>
      </c>
      <c r="F398" s="0" t="str">
        <f aca="false">IF(LEN(SUBSTITUTE(gait_events!C1562,"_run-",""))&lt;&gt;LEN(gait_events!C1562),RIGHT(gait_events!C1562,LEN(gait_events!C1562)-FIND("_run-",gait_events!C1562,1)-4),"")</f>
        <v/>
      </c>
      <c r="G398" s="0" t="str">
        <f aca="false">gait_events!D1562</f>
        <v>right_ankle</v>
      </c>
      <c r="H398" s="0" t="str">
        <f aca="false">gait_events!E1562</f>
        <v>FC</v>
      </c>
      <c r="I398" s="0" t="n">
        <f aca="false">IF(gait_events!F1562&lt;&gt;"",gait_events!F1562,NA())</f>
        <v>309</v>
      </c>
      <c r="J398" s="0" t="n">
        <f aca="false">IF(gait_events!G1562&lt;&gt;"",gait_events!G1562,NA())</f>
        <v>316</v>
      </c>
      <c r="K398" s="0" t="n">
        <f aca="false">I398-J398</f>
        <v>-7</v>
      </c>
      <c r="L398" s="0" t="n">
        <f aca="false">K398*5</f>
        <v>-35</v>
      </c>
      <c r="M398" s="0" t="n">
        <f aca="false">IF(NOT(ISNA(I398)),1,0)</f>
        <v>1</v>
      </c>
      <c r="N398" s="0" t="n">
        <f aca="false">IF(NOT(ISNA(J398)),1,0)</f>
        <v>1</v>
      </c>
      <c r="O398" s="0" t="n">
        <f aca="false">IF(AND(NOT(ISNA(I398)),NOT(ISNA(J398))),1,0)</f>
        <v>1</v>
      </c>
      <c r="P398" s="0" t="n">
        <f aca="false">IF(AND(NOT(ISNA(I398)),ISNA(J398)),1,0)</f>
        <v>0</v>
      </c>
      <c r="Q398" s="0" t="n">
        <f aca="false">IF(AND(ISNA(I398),NOT(ISNA(J398))),1,0)</f>
        <v>0</v>
      </c>
      <c r="R398" s="0" t="n">
        <f aca="false">IF(SUM(O398:Q398)&lt;&gt;1,"ERROR",1)</f>
        <v>1</v>
      </c>
    </row>
    <row r="399" customFormat="false" ht="12.8" hidden="false" customHeight="false" outlineLevel="0" collapsed="false">
      <c r="A399" s="0" t="str">
        <f aca="false">gait_events!B1563</f>
        <v>pp014</v>
      </c>
      <c r="B399" s="0" t="str">
        <f aca="false">VLOOKUP(A399,participants!A:B,2,0)</f>
        <v>F</v>
      </c>
      <c r="C399" s="0" t="n">
        <f aca="false">VLOOKUP(A399,participants!A:C,3,0)</f>
        <v>29</v>
      </c>
      <c r="D399" s="0" t="str">
        <f aca="false">VLOOKUP(A399,participants!A:F,6,0)</f>
        <v>YA</v>
      </c>
      <c r="E399" s="0" t="str">
        <f aca="false">IF(LEN(SUBSTITUTE(gait_events!C1563,"_run-",""))&lt;&gt;LEN(gait_events!C1563),LEFT(RIGHT(gait_events!C1563,LEN(gait_events!C1563)-19),FIND("_run-",RIGHT(gait_events!C1563,LEN(gait_events!C1563)-19),1)-1),RIGHT(gait_events!C1563,LEN(gait_events!C1563)-19))</f>
        <v>Fast</v>
      </c>
      <c r="F399" s="0" t="str">
        <f aca="false">IF(LEN(SUBSTITUTE(gait_events!C1563,"_run-",""))&lt;&gt;LEN(gait_events!C1563),RIGHT(gait_events!C1563,LEN(gait_events!C1563)-FIND("_run-",gait_events!C1563,1)-4),"")</f>
        <v/>
      </c>
      <c r="G399" s="0" t="str">
        <f aca="false">gait_events!D1563</f>
        <v>right_ankle</v>
      </c>
      <c r="H399" s="0" t="str">
        <f aca="false">gait_events!E1563</f>
        <v>FC</v>
      </c>
      <c r="I399" s="0" t="n">
        <f aca="false">IF(gait_events!F1563&lt;&gt;"",gait_events!F1563,NA())</f>
        <v>477</v>
      </c>
      <c r="J399" s="0" t="n">
        <f aca="false">IF(gait_events!G1563&lt;&gt;"",gait_events!G1563,NA())</f>
        <v>484</v>
      </c>
      <c r="K399" s="0" t="n">
        <f aca="false">I399-J399</f>
        <v>-7</v>
      </c>
      <c r="L399" s="0" t="n">
        <f aca="false">K399*5</f>
        <v>-35</v>
      </c>
      <c r="M399" s="0" t="n">
        <f aca="false">IF(NOT(ISNA(I399)),1,0)</f>
        <v>1</v>
      </c>
      <c r="N399" s="0" t="n">
        <f aca="false">IF(NOT(ISNA(J399)),1,0)</f>
        <v>1</v>
      </c>
      <c r="O399" s="0" t="n">
        <f aca="false">IF(AND(NOT(ISNA(I399)),NOT(ISNA(J399))),1,0)</f>
        <v>1</v>
      </c>
      <c r="P399" s="0" t="n">
        <f aca="false">IF(AND(NOT(ISNA(I399)),ISNA(J399)),1,0)</f>
        <v>0</v>
      </c>
      <c r="Q399" s="0" t="n">
        <f aca="false">IF(AND(ISNA(I399),NOT(ISNA(J399))),1,0)</f>
        <v>0</v>
      </c>
      <c r="R399" s="0" t="n">
        <f aca="false">IF(SUM(O399:Q399)&lt;&gt;1,"ERROR",1)</f>
        <v>1</v>
      </c>
    </row>
    <row r="400" customFormat="false" ht="12.8" hidden="false" customHeight="false" outlineLevel="0" collapsed="false">
      <c r="A400" s="0" t="str">
        <f aca="false">gait_events!B1564</f>
        <v>pp014</v>
      </c>
      <c r="B400" s="0" t="str">
        <f aca="false">VLOOKUP(A400,participants!A:B,2,0)</f>
        <v>F</v>
      </c>
      <c r="C400" s="0" t="n">
        <f aca="false">VLOOKUP(A400,participants!A:C,3,0)</f>
        <v>29</v>
      </c>
      <c r="D400" s="0" t="str">
        <f aca="false">VLOOKUP(A400,participants!A:F,6,0)</f>
        <v>YA</v>
      </c>
      <c r="E400" s="0" t="str">
        <f aca="false">IF(LEN(SUBSTITUTE(gait_events!C1564,"_run-",""))&lt;&gt;LEN(gait_events!C1564),LEFT(RIGHT(gait_events!C1564,LEN(gait_events!C1564)-19),FIND("_run-",RIGHT(gait_events!C1564,LEN(gait_events!C1564)-19),1)-1),RIGHT(gait_events!C1564,LEN(gait_events!C1564)-19))</f>
        <v>Fast</v>
      </c>
      <c r="F400" s="0" t="str">
        <f aca="false">IF(LEN(SUBSTITUTE(gait_events!C1564,"_run-",""))&lt;&gt;LEN(gait_events!C1564),RIGHT(gait_events!C1564,LEN(gait_events!C1564)-FIND("_run-",gait_events!C1564,1)-4),"")</f>
        <v/>
      </c>
      <c r="G400" s="0" t="str">
        <f aca="false">gait_events!D1564</f>
        <v>left_shank</v>
      </c>
      <c r="H400" s="0" t="str">
        <f aca="false">gait_events!E1564</f>
        <v>IC</v>
      </c>
      <c r="I400" s="0" t="n">
        <f aca="false">IF(gait_events!F1564&lt;&gt;"",gait_events!F1564,NA())</f>
        <v>126</v>
      </c>
      <c r="J400" s="0" t="n">
        <f aca="false">IF(gait_events!G1564&lt;&gt;"",gait_events!G1564,NA())</f>
        <v>131</v>
      </c>
      <c r="K400" s="0" t="n">
        <f aca="false">I400-J400</f>
        <v>-5</v>
      </c>
      <c r="L400" s="0" t="n">
        <f aca="false">K400*5</f>
        <v>-25</v>
      </c>
      <c r="M400" s="0" t="n">
        <f aca="false">IF(NOT(ISNA(I400)),1,0)</f>
        <v>1</v>
      </c>
      <c r="N400" s="0" t="n">
        <f aca="false">IF(NOT(ISNA(J400)),1,0)</f>
        <v>1</v>
      </c>
      <c r="O400" s="0" t="n">
        <f aca="false">IF(AND(NOT(ISNA(I400)),NOT(ISNA(J400))),1,0)</f>
        <v>1</v>
      </c>
      <c r="P400" s="0" t="n">
        <f aca="false">IF(AND(NOT(ISNA(I400)),ISNA(J400)),1,0)</f>
        <v>0</v>
      </c>
      <c r="Q400" s="0" t="n">
        <f aca="false">IF(AND(ISNA(I400),NOT(ISNA(J400))),1,0)</f>
        <v>0</v>
      </c>
      <c r="R400" s="0" t="n">
        <f aca="false">IF(SUM(O400:Q400)&lt;&gt;1,"ERROR",1)</f>
        <v>1</v>
      </c>
    </row>
    <row r="401" customFormat="false" ht="12.8" hidden="false" customHeight="false" outlineLevel="0" collapsed="false">
      <c r="A401" s="0" t="str">
        <f aca="false">gait_events!B1565</f>
        <v>pp014</v>
      </c>
      <c r="B401" s="0" t="str">
        <f aca="false">VLOOKUP(A401,participants!A:B,2,0)</f>
        <v>F</v>
      </c>
      <c r="C401" s="0" t="n">
        <f aca="false">VLOOKUP(A401,participants!A:C,3,0)</f>
        <v>29</v>
      </c>
      <c r="D401" s="0" t="str">
        <f aca="false">VLOOKUP(A401,participants!A:F,6,0)</f>
        <v>YA</v>
      </c>
      <c r="E401" s="0" t="str">
        <f aca="false">IF(LEN(SUBSTITUTE(gait_events!C1565,"_run-",""))&lt;&gt;LEN(gait_events!C1565),LEFT(RIGHT(gait_events!C1565,LEN(gait_events!C1565)-19),FIND("_run-",RIGHT(gait_events!C1565,LEN(gait_events!C1565)-19),1)-1),RIGHT(gait_events!C1565,LEN(gait_events!C1565)-19))</f>
        <v>Fast</v>
      </c>
      <c r="F401" s="0" t="str">
        <f aca="false">IF(LEN(SUBSTITUTE(gait_events!C1565,"_run-",""))&lt;&gt;LEN(gait_events!C1565),RIGHT(gait_events!C1565,LEN(gait_events!C1565)-FIND("_run-",gait_events!C1565,1)-4),"")</f>
        <v/>
      </c>
      <c r="G401" s="0" t="str">
        <f aca="false">gait_events!D1565</f>
        <v>left_shank</v>
      </c>
      <c r="H401" s="0" t="str">
        <f aca="false">gait_events!E1565</f>
        <v>IC</v>
      </c>
      <c r="I401" s="0" t="n">
        <f aca="false">IF(gait_events!F1565&lt;&gt;"",gait_events!F1565,NA())</f>
        <v>295</v>
      </c>
      <c r="J401" s="0" t="n">
        <f aca="false">IF(gait_events!G1565&lt;&gt;"",gait_events!G1565,NA())</f>
        <v>296</v>
      </c>
      <c r="K401" s="0" t="n">
        <f aca="false">I401-J401</f>
        <v>-1</v>
      </c>
      <c r="L401" s="0" t="n">
        <f aca="false">K401*5</f>
        <v>-5</v>
      </c>
      <c r="M401" s="0" t="n">
        <f aca="false">IF(NOT(ISNA(I401)),1,0)</f>
        <v>1</v>
      </c>
      <c r="N401" s="0" t="n">
        <f aca="false">IF(NOT(ISNA(J401)),1,0)</f>
        <v>1</v>
      </c>
      <c r="O401" s="0" t="n">
        <f aca="false">IF(AND(NOT(ISNA(I401)),NOT(ISNA(J401))),1,0)</f>
        <v>1</v>
      </c>
      <c r="P401" s="0" t="n">
        <f aca="false">IF(AND(NOT(ISNA(I401)),ISNA(J401)),1,0)</f>
        <v>0</v>
      </c>
      <c r="Q401" s="0" t="n">
        <f aca="false">IF(AND(ISNA(I401),NOT(ISNA(J401))),1,0)</f>
        <v>0</v>
      </c>
      <c r="R401" s="0" t="n">
        <f aca="false">IF(SUM(O401:Q401)&lt;&gt;1,"ERROR",1)</f>
        <v>1</v>
      </c>
    </row>
    <row r="402" customFormat="false" ht="12.8" hidden="false" customHeight="false" outlineLevel="0" collapsed="false">
      <c r="A402" s="0" t="str">
        <f aca="false">gait_events!B1566</f>
        <v>pp014</v>
      </c>
      <c r="B402" s="0" t="str">
        <f aca="false">VLOOKUP(A402,participants!A:B,2,0)</f>
        <v>F</v>
      </c>
      <c r="C402" s="0" t="n">
        <f aca="false">VLOOKUP(A402,participants!A:C,3,0)</f>
        <v>29</v>
      </c>
      <c r="D402" s="0" t="str">
        <f aca="false">VLOOKUP(A402,participants!A:F,6,0)</f>
        <v>YA</v>
      </c>
      <c r="E402" s="0" t="str">
        <f aca="false">IF(LEN(SUBSTITUTE(gait_events!C1566,"_run-",""))&lt;&gt;LEN(gait_events!C1566),LEFT(RIGHT(gait_events!C1566,LEN(gait_events!C1566)-19),FIND("_run-",RIGHT(gait_events!C1566,LEN(gait_events!C1566)-19),1)-1),RIGHT(gait_events!C1566,LEN(gait_events!C1566)-19))</f>
        <v>Fast</v>
      </c>
      <c r="F402" s="0" t="str">
        <f aca="false">IF(LEN(SUBSTITUTE(gait_events!C1566,"_run-",""))&lt;&gt;LEN(gait_events!C1566),RIGHT(gait_events!C1566,LEN(gait_events!C1566)-FIND("_run-",gait_events!C1566,1)-4),"")</f>
        <v/>
      </c>
      <c r="G402" s="0" t="str">
        <f aca="false">gait_events!D1566</f>
        <v>left_shank</v>
      </c>
      <c r="H402" s="0" t="str">
        <f aca="false">gait_events!E1566</f>
        <v>IC</v>
      </c>
      <c r="I402" s="0" t="n">
        <f aca="false">IF(gait_events!F1566&lt;&gt;"",gait_events!F1566,NA())</f>
        <v>466</v>
      </c>
      <c r="J402" s="0" t="n">
        <f aca="false">IF(gait_events!G1566&lt;&gt;"",gait_events!G1566,NA())</f>
        <v>464</v>
      </c>
      <c r="K402" s="0" t="n">
        <f aca="false">I402-J402</f>
        <v>2</v>
      </c>
      <c r="L402" s="0" t="n">
        <f aca="false">K402*5</f>
        <v>10</v>
      </c>
      <c r="M402" s="0" t="n">
        <f aca="false">IF(NOT(ISNA(I402)),1,0)</f>
        <v>1</v>
      </c>
      <c r="N402" s="0" t="n">
        <f aca="false">IF(NOT(ISNA(J402)),1,0)</f>
        <v>1</v>
      </c>
      <c r="O402" s="0" t="n">
        <f aca="false">IF(AND(NOT(ISNA(I402)),NOT(ISNA(J402))),1,0)</f>
        <v>1</v>
      </c>
      <c r="P402" s="0" t="n">
        <f aca="false">IF(AND(NOT(ISNA(I402)),ISNA(J402)),1,0)</f>
        <v>0</v>
      </c>
      <c r="Q402" s="0" t="n">
        <f aca="false">IF(AND(ISNA(I402),NOT(ISNA(J402))),1,0)</f>
        <v>0</v>
      </c>
      <c r="R402" s="0" t="n">
        <f aca="false">IF(SUM(O402:Q402)&lt;&gt;1,"ERROR",1)</f>
        <v>1</v>
      </c>
    </row>
    <row r="403" customFormat="false" ht="12.8" hidden="false" customHeight="false" outlineLevel="0" collapsed="false">
      <c r="A403" s="0" t="str">
        <f aca="false">gait_events!B1567</f>
        <v>pp014</v>
      </c>
      <c r="B403" s="0" t="str">
        <f aca="false">VLOOKUP(A403,participants!A:B,2,0)</f>
        <v>F</v>
      </c>
      <c r="C403" s="0" t="n">
        <f aca="false">VLOOKUP(A403,participants!A:C,3,0)</f>
        <v>29</v>
      </c>
      <c r="D403" s="0" t="str">
        <f aca="false">VLOOKUP(A403,participants!A:F,6,0)</f>
        <v>YA</v>
      </c>
      <c r="E403" s="0" t="str">
        <f aca="false">IF(LEN(SUBSTITUTE(gait_events!C1567,"_run-",""))&lt;&gt;LEN(gait_events!C1567),LEFT(RIGHT(gait_events!C1567,LEN(gait_events!C1567)-19),FIND("_run-",RIGHT(gait_events!C1567,LEN(gait_events!C1567)-19),1)-1),RIGHT(gait_events!C1567,LEN(gait_events!C1567)-19))</f>
        <v>Fast</v>
      </c>
      <c r="F403" s="0" t="str">
        <f aca="false">IF(LEN(SUBSTITUTE(gait_events!C1567,"_run-",""))&lt;&gt;LEN(gait_events!C1567),RIGHT(gait_events!C1567,LEN(gait_events!C1567)-FIND("_run-",gait_events!C1567,1)-4),"")</f>
        <v/>
      </c>
      <c r="G403" s="0" t="str">
        <f aca="false">gait_events!D1567</f>
        <v>left_shank</v>
      </c>
      <c r="H403" s="0" t="str">
        <f aca="false">gait_events!E1567</f>
        <v>FC</v>
      </c>
      <c r="I403" s="0" t="n">
        <f aca="false">IF(gait_events!F1567&lt;&gt;"",gait_events!F1567,NA())</f>
        <v>48</v>
      </c>
      <c r="J403" s="0" t="n">
        <f aca="false">IF(gait_events!G1567&lt;&gt;"",gait_events!G1567,NA())</f>
        <v>51</v>
      </c>
      <c r="K403" s="0" t="n">
        <f aca="false">I403-J403</f>
        <v>-3</v>
      </c>
      <c r="L403" s="0" t="n">
        <f aca="false">K403*5</f>
        <v>-15</v>
      </c>
      <c r="M403" s="0" t="n">
        <f aca="false">IF(NOT(ISNA(I403)),1,0)</f>
        <v>1</v>
      </c>
      <c r="N403" s="0" t="n">
        <f aca="false">IF(NOT(ISNA(J403)),1,0)</f>
        <v>1</v>
      </c>
      <c r="O403" s="0" t="n">
        <f aca="false">IF(AND(NOT(ISNA(I403)),NOT(ISNA(J403))),1,0)</f>
        <v>1</v>
      </c>
      <c r="P403" s="0" t="n">
        <f aca="false">IF(AND(NOT(ISNA(I403)),ISNA(J403)),1,0)</f>
        <v>0</v>
      </c>
      <c r="Q403" s="0" t="n">
        <f aca="false">IF(AND(ISNA(I403),NOT(ISNA(J403))),1,0)</f>
        <v>0</v>
      </c>
      <c r="R403" s="0" t="n">
        <f aca="false">IF(SUM(O403:Q403)&lt;&gt;1,"ERROR",1)</f>
        <v>1</v>
      </c>
    </row>
    <row r="404" customFormat="false" ht="12.8" hidden="false" customHeight="false" outlineLevel="0" collapsed="false">
      <c r="A404" s="0" t="str">
        <f aca="false">gait_events!B1568</f>
        <v>pp014</v>
      </c>
      <c r="B404" s="0" t="str">
        <f aca="false">VLOOKUP(A404,participants!A:B,2,0)</f>
        <v>F</v>
      </c>
      <c r="C404" s="0" t="n">
        <f aca="false">VLOOKUP(A404,participants!A:C,3,0)</f>
        <v>29</v>
      </c>
      <c r="D404" s="0" t="str">
        <f aca="false">VLOOKUP(A404,participants!A:F,6,0)</f>
        <v>YA</v>
      </c>
      <c r="E404" s="0" t="str">
        <f aca="false">IF(LEN(SUBSTITUTE(gait_events!C1568,"_run-",""))&lt;&gt;LEN(gait_events!C1568),LEFT(RIGHT(gait_events!C1568,LEN(gait_events!C1568)-19),FIND("_run-",RIGHT(gait_events!C1568,LEN(gait_events!C1568)-19),1)-1),RIGHT(gait_events!C1568,LEN(gait_events!C1568)-19))</f>
        <v>Fast</v>
      </c>
      <c r="F404" s="0" t="str">
        <f aca="false">IF(LEN(SUBSTITUTE(gait_events!C1568,"_run-",""))&lt;&gt;LEN(gait_events!C1568),RIGHT(gait_events!C1568,LEN(gait_events!C1568)-FIND("_run-",gait_events!C1568,1)-4),"")</f>
        <v/>
      </c>
      <c r="G404" s="0" t="str">
        <f aca="false">gait_events!D1568</f>
        <v>left_shank</v>
      </c>
      <c r="H404" s="0" t="str">
        <f aca="false">gait_events!E1568</f>
        <v>FC</v>
      </c>
      <c r="I404" s="0" t="n">
        <f aca="false">IF(gait_events!F1568&lt;&gt;"",gait_events!F1568,NA())</f>
        <v>225</v>
      </c>
      <c r="J404" s="0" t="n">
        <f aca="false">IF(gait_events!G1568&lt;&gt;"",gait_events!G1568,NA())</f>
        <v>227</v>
      </c>
      <c r="K404" s="0" t="n">
        <f aca="false">I404-J404</f>
        <v>-2</v>
      </c>
      <c r="L404" s="0" t="n">
        <f aca="false">K404*5</f>
        <v>-10</v>
      </c>
      <c r="M404" s="0" t="n">
        <f aca="false">IF(NOT(ISNA(I404)),1,0)</f>
        <v>1</v>
      </c>
      <c r="N404" s="0" t="n">
        <f aca="false">IF(NOT(ISNA(J404)),1,0)</f>
        <v>1</v>
      </c>
      <c r="O404" s="0" t="n">
        <f aca="false">IF(AND(NOT(ISNA(I404)),NOT(ISNA(J404))),1,0)</f>
        <v>1</v>
      </c>
      <c r="P404" s="0" t="n">
        <f aca="false">IF(AND(NOT(ISNA(I404)),ISNA(J404)),1,0)</f>
        <v>0</v>
      </c>
      <c r="Q404" s="0" t="n">
        <f aca="false">IF(AND(ISNA(I404),NOT(ISNA(J404))),1,0)</f>
        <v>0</v>
      </c>
      <c r="R404" s="0" t="n">
        <f aca="false">IF(SUM(O404:Q404)&lt;&gt;1,"ERROR",1)</f>
        <v>1</v>
      </c>
    </row>
    <row r="405" customFormat="false" ht="12.8" hidden="false" customHeight="false" outlineLevel="0" collapsed="false">
      <c r="A405" s="0" t="str">
        <f aca="false">gait_events!B1569</f>
        <v>pp014</v>
      </c>
      <c r="B405" s="0" t="str">
        <f aca="false">VLOOKUP(A405,participants!A:B,2,0)</f>
        <v>F</v>
      </c>
      <c r="C405" s="0" t="n">
        <f aca="false">VLOOKUP(A405,participants!A:C,3,0)</f>
        <v>29</v>
      </c>
      <c r="D405" s="0" t="str">
        <f aca="false">VLOOKUP(A405,participants!A:F,6,0)</f>
        <v>YA</v>
      </c>
      <c r="E405" s="0" t="str">
        <f aca="false">IF(LEN(SUBSTITUTE(gait_events!C1569,"_run-",""))&lt;&gt;LEN(gait_events!C1569),LEFT(RIGHT(gait_events!C1569,LEN(gait_events!C1569)-19),FIND("_run-",RIGHT(gait_events!C1569,LEN(gait_events!C1569)-19),1)-1),RIGHT(gait_events!C1569,LEN(gait_events!C1569)-19))</f>
        <v>Fast</v>
      </c>
      <c r="F405" s="0" t="str">
        <f aca="false">IF(LEN(SUBSTITUTE(gait_events!C1569,"_run-",""))&lt;&gt;LEN(gait_events!C1569),RIGHT(gait_events!C1569,LEN(gait_events!C1569)-FIND("_run-",gait_events!C1569,1)-4),"")</f>
        <v/>
      </c>
      <c r="G405" s="0" t="str">
        <f aca="false">gait_events!D1569</f>
        <v>left_shank</v>
      </c>
      <c r="H405" s="0" t="str">
        <f aca="false">gait_events!E1569</f>
        <v>FC</v>
      </c>
      <c r="I405" s="0" t="n">
        <f aca="false">IF(gait_events!F1569&lt;&gt;"",gait_events!F1569,NA())</f>
        <v>391</v>
      </c>
      <c r="J405" s="0" t="n">
        <f aca="false">IF(gait_events!G1569&lt;&gt;"",gait_events!G1569,NA())</f>
        <v>394</v>
      </c>
      <c r="K405" s="0" t="n">
        <f aca="false">I405-J405</f>
        <v>-3</v>
      </c>
      <c r="L405" s="0" t="n">
        <f aca="false">K405*5</f>
        <v>-15</v>
      </c>
      <c r="M405" s="0" t="n">
        <f aca="false">IF(NOT(ISNA(I405)),1,0)</f>
        <v>1</v>
      </c>
      <c r="N405" s="0" t="n">
        <f aca="false">IF(NOT(ISNA(J405)),1,0)</f>
        <v>1</v>
      </c>
      <c r="O405" s="0" t="n">
        <f aca="false">IF(AND(NOT(ISNA(I405)),NOT(ISNA(J405))),1,0)</f>
        <v>1</v>
      </c>
      <c r="P405" s="0" t="n">
        <f aca="false">IF(AND(NOT(ISNA(I405)),ISNA(J405)),1,0)</f>
        <v>0</v>
      </c>
      <c r="Q405" s="0" t="n">
        <f aca="false">IF(AND(ISNA(I405),NOT(ISNA(J405))),1,0)</f>
        <v>0</v>
      </c>
      <c r="R405" s="0" t="n">
        <f aca="false">IF(SUM(O405:Q405)&lt;&gt;1,"ERROR",1)</f>
        <v>1</v>
      </c>
    </row>
    <row r="406" customFormat="false" ht="12.8" hidden="false" customHeight="false" outlineLevel="0" collapsed="false">
      <c r="A406" s="0" t="str">
        <f aca="false">gait_events!B1570</f>
        <v>pp014</v>
      </c>
      <c r="B406" s="0" t="str">
        <f aca="false">VLOOKUP(A406,participants!A:B,2,0)</f>
        <v>F</v>
      </c>
      <c r="C406" s="0" t="n">
        <f aca="false">VLOOKUP(A406,participants!A:C,3,0)</f>
        <v>29</v>
      </c>
      <c r="D406" s="0" t="str">
        <f aca="false">VLOOKUP(A406,participants!A:F,6,0)</f>
        <v>YA</v>
      </c>
      <c r="E406" s="0" t="str">
        <f aca="false">IF(LEN(SUBSTITUTE(gait_events!C1570,"_run-",""))&lt;&gt;LEN(gait_events!C1570),LEFT(RIGHT(gait_events!C1570,LEN(gait_events!C1570)-19),FIND("_run-",RIGHT(gait_events!C1570,LEN(gait_events!C1570)-19),1)-1),RIGHT(gait_events!C1570,LEN(gait_events!C1570)-19))</f>
        <v>Fast</v>
      </c>
      <c r="F406" s="0" t="str">
        <f aca="false">IF(LEN(SUBSTITUTE(gait_events!C1570,"_run-",""))&lt;&gt;LEN(gait_events!C1570),RIGHT(gait_events!C1570,LEN(gait_events!C1570)-FIND("_run-",gait_events!C1570,1)-4),"")</f>
        <v/>
      </c>
      <c r="G406" s="0" t="str">
        <f aca="false">gait_events!D1570</f>
        <v>right_shank</v>
      </c>
      <c r="H406" s="0" t="str">
        <f aca="false">gait_events!E1570</f>
        <v>IC</v>
      </c>
      <c r="I406" s="0" t="n">
        <f aca="false">IF(gait_events!F1570&lt;&gt;"",gait_events!F1570,NA())</f>
        <v>23</v>
      </c>
      <c r="J406" s="0" t="e">
        <f aca="false">IF(gait_events!G1570&lt;&gt;"",gait_events!G1570,NA())</f>
        <v>#N/A</v>
      </c>
      <c r="K406" s="0" t="e">
        <f aca="false">I406-J406</f>
        <v>#N/A</v>
      </c>
      <c r="L406" s="0" t="e">
        <f aca="false">K406*5</f>
        <v>#N/A</v>
      </c>
      <c r="M406" s="0" t="n">
        <f aca="false">IF(NOT(ISNA(I406)),1,0)</f>
        <v>1</v>
      </c>
      <c r="N406" s="0" t="n">
        <f aca="false">IF(NOT(ISNA(J406)),1,0)</f>
        <v>0</v>
      </c>
      <c r="O406" s="0" t="n">
        <f aca="false">IF(AND(NOT(ISNA(I406)),NOT(ISNA(J406))),1,0)</f>
        <v>0</v>
      </c>
      <c r="P406" s="0" t="n">
        <f aca="false">IF(AND(NOT(ISNA(I406)),ISNA(J406)),1,0)</f>
        <v>1</v>
      </c>
      <c r="Q406" s="0" t="n">
        <f aca="false">IF(AND(ISNA(I406),NOT(ISNA(J406))),1,0)</f>
        <v>0</v>
      </c>
      <c r="R406" s="0" t="n">
        <f aca="false">IF(SUM(O406:Q406)&lt;&gt;1,"ERROR",1)</f>
        <v>1</v>
      </c>
    </row>
    <row r="407" customFormat="false" ht="12.8" hidden="false" customHeight="false" outlineLevel="0" collapsed="false">
      <c r="A407" s="0" t="str">
        <f aca="false">gait_events!B1571</f>
        <v>pp014</v>
      </c>
      <c r="B407" s="0" t="str">
        <f aca="false">VLOOKUP(A407,participants!A:B,2,0)</f>
        <v>F</v>
      </c>
      <c r="C407" s="0" t="n">
        <f aca="false">VLOOKUP(A407,participants!A:C,3,0)</f>
        <v>29</v>
      </c>
      <c r="D407" s="0" t="str">
        <f aca="false">VLOOKUP(A407,participants!A:F,6,0)</f>
        <v>YA</v>
      </c>
      <c r="E407" s="0" t="str">
        <f aca="false">IF(LEN(SUBSTITUTE(gait_events!C1571,"_run-",""))&lt;&gt;LEN(gait_events!C1571),LEFT(RIGHT(gait_events!C1571,LEN(gait_events!C1571)-19),FIND("_run-",RIGHT(gait_events!C1571,LEN(gait_events!C1571)-19),1)-1),RIGHT(gait_events!C1571,LEN(gait_events!C1571)-19))</f>
        <v>Fast</v>
      </c>
      <c r="F407" s="0" t="str">
        <f aca="false">IF(LEN(SUBSTITUTE(gait_events!C1571,"_run-",""))&lt;&gt;LEN(gait_events!C1571),RIGHT(gait_events!C1571,LEN(gait_events!C1571)-FIND("_run-",gait_events!C1571,1)-4),"")</f>
        <v/>
      </c>
      <c r="G407" s="0" t="str">
        <f aca="false">gait_events!D1571</f>
        <v>right_shank</v>
      </c>
      <c r="H407" s="0" t="str">
        <f aca="false">gait_events!E1571</f>
        <v>IC</v>
      </c>
      <c r="I407" s="0" t="n">
        <f aca="false">IF(gait_events!F1571&lt;&gt;"",gait_events!F1571,NA())</f>
        <v>215</v>
      </c>
      <c r="J407" s="0" t="n">
        <f aca="false">IF(gait_events!G1571&lt;&gt;"",gait_events!G1571,NA())</f>
        <v>215</v>
      </c>
      <c r="K407" s="0" t="n">
        <f aca="false">I407-J407</f>
        <v>0</v>
      </c>
      <c r="L407" s="0" t="n">
        <f aca="false">K407*5</f>
        <v>0</v>
      </c>
      <c r="M407" s="0" t="n">
        <f aca="false">IF(NOT(ISNA(I407)),1,0)</f>
        <v>1</v>
      </c>
      <c r="N407" s="0" t="n">
        <f aca="false">IF(NOT(ISNA(J407)),1,0)</f>
        <v>1</v>
      </c>
      <c r="O407" s="0" t="n">
        <f aca="false">IF(AND(NOT(ISNA(I407)),NOT(ISNA(J407))),1,0)</f>
        <v>1</v>
      </c>
      <c r="P407" s="0" t="n">
        <f aca="false">IF(AND(NOT(ISNA(I407)),ISNA(J407)),1,0)</f>
        <v>0</v>
      </c>
      <c r="Q407" s="0" t="n">
        <f aca="false">IF(AND(ISNA(I407),NOT(ISNA(J407))),1,0)</f>
        <v>0</v>
      </c>
      <c r="R407" s="0" t="n">
        <f aca="false">IF(SUM(O407:Q407)&lt;&gt;1,"ERROR",1)</f>
        <v>1</v>
      </c>
    </row>
    <row r="408" customFormat="false" ht="12.8" hidden="false" customHeight="false" outlineLevel="0" collapsed="false">
      <c r="A408" s="0" t="str">
        <f aca="false">gait_events!B1572</f>
        <v>pp014</v>
      </c>
      <c r="B408" s="0" t="str">
        <f aca="false">VLOOKUP(A408,participants!A:B,2,0)</f>
        <v>F</v>
      </c>
      <c r="C408" s="0" t="n">
        <f aca="false">VLOOKUP(A408,participants!A:C,3,0)</f>
        <v>29</v>
      </c>
      <c r="D408" s="0" t="str">
        <f aca="false">VLOOKUP(A408,participants!A:F,6,0)</f>
        <v>YA</v>
      </c>
      <c r="E408" s="0" t="str">
        <f aca="false">IF(LEN(SUBSTITUTE(gait_events!C1572,"_run-",""))&lt;&gt;LEN(gait_events!C1572),LEFT(RIGHT(gait_events!C1572,LEN(gait_events!C1572)-19),FIND("_run-",RIGHT(gait_events!C1572,LEN(gait_events!C1572)-19),1)-1),RIGHT(gait_events!C1572,LEN(gait_events!C1572)-19))</f>
        <v>Fast</v>
      </c>
      <c r="F408" s="0" t="str">
        <f aca="false">IF(LEN(SUBSTITUTE(gait_events!C1572,"_run-",""))&lt;&gt;LEN(gait_events!C1572),RIGHT(gait_events!C1572,LEN(gait_events!C1572)-FIND("_run-",gait_events!C1572,1)-4),"")</f>
        <v/>
      </c>
      <c r="G408" s="0" t="str">
        <f aca="false">gait_events!D1572</f>
        <v>right_shank</v>
      </c>
      <c r="H408" s="0" t="str">
        <f aca="false">gait_events!E1572</f>
        <v>IC</v>
      </c>
      <c r="I408" s="0" t="n">
        <f aca="false">IF(gait_events!F1572&lt;&gt;"",gait_events!F1572,NA())</f>
        <v>381</v>
      </c>
      <c r="J408" s="0" t="n">
        <f aca="false">IF(gait_events!G1572&lt;&gt;"",gait_events!G1572,NA())</f>
        <v>376</v>
      </c>
      <c r="K408" s="0" t="n">
        <f aca="false">I408-J408</f>
        <v>5</v>
      </c>
      <c r="L408" s="0" t="n">
        <f aca="false">K408*5</f>
        <v>25</v>
      </c>
      <c r="M408" s="0" t="n">
        <f aca="false">IF(NOT(ISNA(I408)),1,0)</f>
        <v>1</v>
      </c>
      <c r="N408" s="0" t="n">
        <f aca="false">IF(NOT(ISNA(J408)),1,0)</f>
        <v>1</v>
      </c>
      <c r="O408" s="0" t="n">
        <f aca="false">IF(AND(NOT(ISNA(I408)),NOT(ISNA(J408))),1,0)</f>
        <v>1</v>
      </c>
      <c r="P408" s="0" t="n">
        <f aca="false">IF(AND(NOT(ISNA(I408)),ISNA(J408)),1,0)</f>
        <v>0</v>
      </c>
      <c r="Q408" s="0" t="n">
        <f aca="false">IF(AND(ISNA(I408),NOT(ISNA(J408))),1,0)</f>
        <v>0</v>
      </c>
      <c r="R408" s="0" t="n">
        <f aca="false">IF(SUM(O408:Q408)&lt;&gt;1,"ERROR",1)</f>
        <v>1</v>
      </c>
    </row>
    <row r="409" customFormat="false" ht="12.8" hidden="false" customHeight="false" outlineLevel="0" collapsed="false">
      <c r="A409" s="0" t="str">
        <f aca="false">gait_events!B1573</f>
        <v>pp014</v>
      </c>
      <c r="B409" s="0" t="str">
        <f aca="false">VLOOKUP(A409,participants!A:B,2,0)</f>
        <v>F</v>
      </c>
      <c r="C409" s="0" t="n">
        <f aca="false">VLOOKUP(A409,participants!A:C,3,0)</f>
        <v>29</v>
      </c>
      <c r="D409" s="0" t="str">
        <f aca="false">VLOOKUP(A409,participants!A:F,6,0)</f>
        <v>YA</v>
      </c>
      <c r="E409" s="0" t="str">
        <f aca="false">IF(LEN(SUBSTITUTE(gait_events!C1573,"_run-",""))&lt;&gt;LEN(gait_events!C1573),LEFT(RIGHT(gait_events!C1573,LEN(gait_events!C1573)-19),FIND("_run-",RIGHT(gait_events!C1573,LEN(gait_events!C1573)-19),1)-1),RIGHT(gait_events!C1573,LEN(gait_events!C1573)-19))</f>
        <v>Fast</v>
      </c>
      <c r="F409" s="0" t="str">
        <f aca="false">IF(LEN(SUBSTITUTE(gait_events!C1573,"_run-",""))&lt;&gt;LEN(gait_events!C1573),RIGHT(gait_events!C1573,LEN(gait_events!C1573)-FIND("_run-",gait_events!C1573,1)-4),"")</f>
        <v/>
      </c>
      <c r="G409" s="0" t="str">
        <f aca="false">gait_events!D1573</f>
        <v>right_shank</v>
      </c>
      <c r="H409" s="0" t="str">
        <f aca="false">gait_events!E1573</f>
        <v>FC</v>
      </c>
      <c r="I409" s="0" t="n">
        <f aca="false">IF(gait_events!F1573&lt;&gt;"",gait_events!F1573,NA())</f>
        <v>141</v>
      </c>
      <c r="J409" s="0" t="n">
        <f aca="false">IF(gait_events!G1573&lt;&gt;"",gait_events!G1573,NA())</f>
        <v>145</v>
      </c>
      <c r="K409" s="0" t="n">
        <f aca="false">I409-J409</f>
        <v>-4</v>
      </c>
      <c r="L409" s="0" t="n">
        <f aca="false">K409*5</f>
        <v>-20</v>
      </c>
      <c r="M409" s="0" t="n">
        <f aca="false">IF(NOT(ISNA(I409)),1,0)</f>
        <v>1</v>
      </c>
      <c r="N409" s="0" t="n">
        <f aca="false">IF(NOT(ISNA(J409)),1,0)</f>
        <v>1</v>
      </c>
      <c r="O409" s="0" t="n">
        <f aca="false">IF(AND(NOT(ISNA(I409)),NOT(ISNA(J409))),1,0)</f>
        <v>1</v>
      </c>
      <c r="P409" s="0" t="n">
        <f aca="false">IF(AND(NOT(ISNA(I409)),ISNA(J409)),1,0)</f>
        <v>0</v>
      </c>
      <c r="Q409" s="0" t="n">
        <f aca="false">IF(AND(ISNA(I409),NOT(ISNA(J409))),1,0)</f>
        <v>0</v>
      </c>
      <c r="R409" s="0" t="n">
        <f aca="false">IF(SUM(O409:Q409)&lt;&gt;1,"ERROR",1)</f>
        <v>1</v>
      </c>
    </row>
    <row r="410" customFormat="false" ht="12.8" hidden="false" customHeight="false" outlineLevel="0" collapsed="false">
      <c r="A410" s="0" t="str">
        <f aca="false">gait_events!B1574</f>
        <v>pp014</v>
      </c>
      <c r="B410" s="0" t="str">
        <f aca="false">VLOOKUP(A410,participants!A:B,2,0)</f>
        <v>F</v>
      </c>
      <c r="C410" s="0" t="n">
        <f aca="false">VLOOKUP(A410,participants!A:C,3,0)</f>
        <v>29</v>
      </c>
      <c r="D410" s="0" t="str">
        <f aca="false">VLOOKUP(A410,participants!A:F,6,0)</f>
        <v>YA</v>
      </c>
      <c r="E410" s="0" t="str">
        <f aca="false">IF(LEN(SUBSTITUTE(gait_events!C1574,"_run-",""))&lt;&gt;LEN(gait_events!C1574),LEFT(RIGHT(gait_events!C1574,LEN(gait_events!C1574)-19),FIND("_run-",RIGHT(gait_events!C1574,LEN(gait_events!C1574)-19),1)-1),RIGHT(gait_events!C1574,LEN(gait_events!C1574)-19))</f>
        <v>Fast</v>
      </c>
      <c r="F410" s="0" t="str">
        <f aca="false">IF(LEN(SUBSTITUTE(gait_events!C1574,"_run-",""))&lt;&gt;LEN(gait_events!C1574),RIGHT(gait_events!C1574,LEN(gait_events!C1574)-FIND("_run-",gait_events!C1574,1)-4),"")</f>
        <v/>
      </c>
      <c r="G410" s="0" t="str">
        <f aca="false">gait_events!D1574</f>
        <v>right_shank</v>
      </c>
      <c r="H410" s="0" t="str">
        <f aca="false">gait_events!E1574</f>
        <v>FC</v>
      </c>
      <c r="I410" s="0" t="n">
        <f aca="false">IF(gait_events!F1574&lt;&gt;"",gait_events!F1574,NA())</f>
        <v>309</v>
      </c>
      <c r="J410" s="0" t="n">
        <f aca="false">IF(gait_events!G1574&lt;&gt;"",gait_events!G1574,NA())</f>
        <v>314</v>
      </c>
      <c r="K410" s="0" t="n">
        <f aca="false">I410-J410</f>
        <v>-5</v>
      </c>
      <c r="L410" s="0" t="n">
        <f aca="false">K410*5</f>
        <v>-25</v>
      </c>
      <c r="M410" s="0" t="n">
        <f aca="false">IF(NOT(ISNA(I410)),1,0)</f>
        <v>1</v>
      </c>
      <c r="N410" s="0" t="n">
        <f aca="false">IF(NOT(ISNA(J410)),1,0)</f>
        <v>1</v>
      </c>
      <c r="O410" s="0" t="n">
        <f aca="false">IF(AND(NOT(ISNA(I410)),NOT(ISNA(J410))),1,0)</f>
        <v>1</v>
      </c>
      <c r="P410" s="0" t="n">
        <f aca="false">IF(AND(NOT(ISNA(I410)),ISNA(J410)),1,0)</f>
        <v>0</v>
      </c>
      <c r="Q410" s="0" t="n">
        <f aca="false">IF(AND(ISNA(I410),NOT(ISNA(J410))),1,0)</f>
        <v>0</v>
      </c>
      <c r="R410" s="0" t="n">
        <f aca="false">IF(SUM(O410:Q410)&lt;&gt;1,"ERROR",1)</f>
        <v>1</v>
      </c>
    </row>
    <row r="411" customFormat="false" ht="12.8" hidden="false" customHeight="false" outlineLevel="0" collapsed="false">
      <c r="A411" s="0" t="str">
        <f aca="false">gait_events!B1575</f>
        <v>pp014</v>
      </c>
      <c r="B411" s="0" t="str">
        <f aca="false">VLOOKUP(A411,participants!A:B,2,0)</f>
        <v>F</v>
      </c>
      <c r="C411" s="0" t="n">
        <f aca="false">VLOOKUP(A411,participants!A:C,3,0)</f>
        <v>29</v>
      </c>
      <c r="D411" s="0" t="str">
        <f aca="false">VLOOKUP(A411,participants!A:F,6,0)</f>
        <v>YA</v>
      </c>
      <c r="E411" s="0" t="str">
        <f aca="false">IF(LEN(SUBSTITUTE(gait_events!C1575,"_run-",""))&lt;&gt;LEN(gait_events!C1575),LEFT(RIGHT(gait_events!C1575,LEN(gait_events!C1575)-19),FIND("_run-",RIGHT(gait_events!C1575,LEN(gait_events!C1575)-19),1)-1),RIGHT(gait_events!C1575,LEN(gait_events!C1575)-19))</f>
        <v>Fast</v>
      </c>
      <c r="F411" s="0" t="str">
        <f aca="false">IF(LEN(SUBSTITUTE(gait_events!C1575,"_run-",""))&lt;&gt;LEN(gait_events!C1575),RIGHT(gait_events!C1575,LEN(gait_events!C1575)-FIND("_run-",gait_events!C1575,1)-4),"")</f>
        <v/>
      </c>
      <c r="G411" s="0" t="str">
        <f aca="false">gait_events!D1575</f>
        <v>right_shank</v>
      </c>
      <c r="H411" s="0" t="str">
        <f aca="false">gait_events!E1575</f>
        <v>FC</v>
      </c>
      <c r="I411" s="0" t="n">
        <f aca="false">IF(gait_events!F1575&lt;&gt;"",gait_events!F1575,NA())</f>
        <v>477</v>
      </c>
      <c r="J411" s="0" t="n">
        <f aca="false">IF(gait_events!G1575&lt;&gt;"",gait_events!G1575,NA())</f>
        <v>483</v>
      </c>
      <c r="K411" s="0" t="n">
        <f aca="false">I411-J411</f>
        <v>-6</v>
      </c>
      <c r="L411" s="0" t="n">
        <f aca="false">K411*5</f>
        <v>-30</v>
      </c>
      <c r="M411" s="0" t="n">
        <f aca="false">IF(NOT(ISNA(I411)),1,0)</f>
        <v>1</v>
      </c>
      <c r="N411" s="0" t="n">
        <f aca="false">IF(NOT(ISNA(J411)),1,0)</f>
        <v>1</v>
      </c>
      <c r="O411" s="0" t="n">
        <f aca="false">IF(AND(NOT(ISNA(I411)),NOT(ISNA(J411))),1,0)</f>
        <v>1</v>
      </c>
      <c r="P411" s="0" t="n">
        <f aca="false">IF(AND(NOT(ISNA(I411)),ISNA(J411)),1,0)</f>
        <v>0</v>
      </c>
      <c r="Q411" s="0" t="n">
        <f aca="false">IF(AND(ISNA(I411),NOT(ISNA(J411))),1,0)</f>
        <v>0</v>
      </c>
      <c r="R411" s="0" t="n">
        <f aca="false">IF(SUM(O411:Q411)&lt;&gt;1,"ERROR",1)</f>
        <v>1</v>
      </c>
    </row>
    <row r="412" customFormat="false" ht="12.8" hidden="false" customHeight="false" outlineLevel="0" collapsed="false">
      <c r="A412" s="0" t="str">
        <f aca="false">gait_events!B1576</f>
        <v>pp014</v>
      </c>
      <c r="B412" s="0" t="str">
        <f aca="false">VLOOKUP(A412,participants!A:B,2,0)</f>
        <v>F</v>
      </c>
      <c r="C412" s="0" t="n">
        <f aca="false">VLOOKUP(A412,participants!A:C,3,0)</f>
        <v>29</v>
      </c>
      <c r="D412" s="0" t="str">
        <f aca="false">VLOOKUP(A412,participants!A:F,6,0)</f>
        <v>YA</v>
      </c>
      <c r="E412" s="0" t="str">
        <f aca="false">IF(LEN(SUBSTITUTE(gait_events!C1576,"_run-",""))&lt;&gt;LEN(gait_events!C1576),LEFT(RIGHT(gait_events!C1576,LEN(gait_events!C1576)-19),FIND("_run-",RIGHT(gait_events!C1576,LEN(gait_events!C1576)-19),1)-1),RIGHT(gait_events!C1576,LEN(gait_events!C1576)-19))</f>
        <v>Preferred</v>
      </c>
      <c r="F412" s="0" t="str">
        <f aca="false">IF(LEN(SUBSTITUTE(gait_events!C1576,"_run-",""))&lt;&gt;LEN(gait_events!C1576),RIGHT(gait_events!C1576,LEN(gait_events!C1576)-FIND("_run-",gait_events!C1576,1)-4),"")</f>
        <v/>
      </c>
      <c r="G412" s="0" t="str">
        <f aca="false">gait_events!D1576</f>
        <v>left_ankle</v>
      </c>
      <c r="H412" s="0" t="str">
        <f aca="false">gait_events!E1576</f>
        <v>IC</v>
      </c>
      <c r="I412" s="0" t="n">
        <f aca="false">IF(gait_events!F1576&lt;&gt;"",gait_events!F1576,NA())</f>
        <v>155</v>
      </c>
      <c r="J412" s="0" t="n">
        <f aca="false">IF(gait_events!G1576&lt;&gt;"",gait_events!G1576,NA())</f>
        <v>155</v>
      </c>
      <c r="K412" s="0" t="n">
        <f aca="false">I412-J412</f>
        <v>0</v>
      </c>
      <c r="L412" s="0" t="n">
        <f aca="false">K412*5</f>
        <v>0</v>
      </c>
      <c r="M412" s="0" t="n">
        <f aca="false">IF(NOT(ISNA(I412)),1,0)</f>
        <v>1</v>
      </c>
      <c r="N412" s="0" t="n">
        <f aca="false">IF(NOT(ISNA(J412)),1,0)</f>
        <v>1</v>
      </c>
      <c r="O412" s="0" t="n">
        <f aca="false">IF(AND(NOT(ISNA(I412)),NOT(ISNA(J412))),1,0)</f>
        <v>1</v>
      </c>
      <c r="P412" s="0" t="n">
        <f aca="false">IF(AND(NOT(ISNA(I412)),ISNA(J412)),1,0)</f>
        <v>0</v>
      </c>
      <c r="Q412" s="0" t="n">
        <f aca="false">IF(AND(ISNA(I412),NOT(ISNA(J412))),1,0)</f>
        <v>0</v>
      </c>
      <c r="R412" s="0" t="n">
        <f aca="false">IF(SUM(O412:Q412)&lt;&gt;1,"ERROR",1)</f>
        <v>1</v>
      </c>
    </row>
    <row r="413" customFormat="false" ht="12.8" hidden="false" customHeight="false" outlineLevel="0" collapsed="false">
      <c r="A413" s="0" t="str">
        <f aca="false">gait_events!B1577</f>
        <v>pp014</v>
      </c>
      <c r="B413" s="0" t="str">
        <f aca="false">VLOOKUP(A413,participants!A:B,2,0)</f>
        <v>F</v>
      </c>
      <c r="C413" s="0" t="n">
        <f aca="false">VLOOKUP(A413,participants!A:C,3,0)</f>
        <v>29</v>
      </c>
      <c r="D413" s="0" t="str">
        <f aca="false">VLOOKUP(A413,participants!A:F,6,0)</f>
        <v>YA</v>
      </c>
      <c r="E413" s="0" t="str">
        <f aca="false">IF(LEN(SUBSTITUTE(gait_events!C1577,"_run-",""))&lt;&gt;LEN(gait_events!C1577),LEFT(RIGHT(gait_events!C1577,LEN(gait_events!C1577)-19),FIND("_run-",RIGHT(gait_events!C1577,LEN(gait_events!C1577)-19),1)-1),RIGHT(gait_events!C1577,LEN(gait_events!C1577)-19))</f>
        <v>Preferred</v>
      </c>
      <c r="F413" s="0" t="str">
        <f aca="false">IF(LEN(SUBSTITUTE(gait_events!C1577,"_run-",""))&lt;&gt;LEN(gait_events!C1577),RIGHT(gait_events!C1577,LEN(gait_events!C1577)-FIND("_run-",gait_events!C1577,1)-4),"")</f>
        <v/>
      </c>
      <c r="G413" s="0" t="str">
        <f aca="false">gait_events!D1577</f>
        <v>left_ankle</v>
      </c>
      <c r="H413" s="0" t="str">
        <f aca="false">gait_events!E1577</f>
        <v>IC</v>
      </c>
      <c r="I413" s="0" t="n">
        <f aca="false">IF(gait_events!F1577&lt;&gt;"",gait_events!F1577,NA())</f>
        <v>358</v>
      </c>
      <c r="J413" s="0" t="n">
        <f aca="false">IF(gait_events!G1577&lt;&gt;"",gait_events!G1577,NA())</f>
        <v>360</v>
      </c>
      <c r="K413" s="0" t="n">
        <f aca="false">I413-J413</f>
        <v>-2</v>
      </c>
      <c r="L413" s="0" t="n">
        <f aca="false">K413*5</f>
        <v>-10</v>
      </c>
      <c r="M413" s="0" t="n">
        <f aca="false">IF(NOT(ISNA(I413)),1,0)</f>
        <v>1</v>
      </c>
      <c r="N413" s="0" t="n">
        <f aca="false">IF(NOT(ISNA(J413)),1,0)</f>
        <v>1</v>
      </c>
      <c r="O413" s="0" t="n">
        <f aca="false">IF(AND(NOT(ISNA(I413)),NOT(ISNA(J413))),1,0)</f>
        <v>1</v>
      </c>
      <c r="P413" s="0" t="n">
        <f aca="false">IF(AND(NOT(ISNA(I413)),ISNA(J413)),1,0)</f>
        <v>0</v>
      </c>
      <c r="Q413" s="0" t="n">
        <f aca="false">IF(AND(ISNA(I413),NOT(ISNA(J413))),1,0)</f>
        <v>0</v>
      </c>
      <c r="R413" s="0" t="n">
        <f aca="false">IF(SUM(O413:Q413)&lt;&gt;1,"ERROR",1)</f>
        <v>1</v>
      </c>
    </row>
    <row r="414" customFormat="false" ht="12.8" hidden="false" customHeight="false" outlineLevel="0" collapsed="false">
      <c r="A414" s="0" t="str">
        <f aca="false">gait_events!B1578</f>
        <v>pp014</v>
      </c>
      <c r="B414" s="0" t="str">
        <f aca="false">VLOOKUP(A414,participants!A:B,2,0)</f>
        <v>F</v>
      </c>
      <c r="C414" s="0" t="n">
        <f aca="false">VLOOKUP(A414,participants!A:C,3,0)</f>
        <v>29</v>
      </c>
      <c r="D414" s="0" t="str">
        <f aca="false">VLOOKUP(A414,participants!A:F,6,0)</f>
        <v>YA</v>
      </c>
      <c r="E414" s="0" t="str">
        <f aca="false">IF(LEN(SUBSTITUTE(gait_events!C1578,"_run-",""))&lt;&gt;LEN(gait_events!C1578),LEFT(RIGHT(gait_events!C1578,LEN(gait_events!C1578)-19),FIND("_run-",RIGHT(gait_events!C1578,LEN(gait_events!C1578)-19),1)-1),RIGHT(gait_events!C1578,LEN(gait_events!C1578)-19))</f>
        <v>Preferred</v>
      </c>
      <c r="F414" s="0" t="str">
        <f aca="false">IF(LEN(SUBSTITUTE(gait_events!C1578,"_run-",""))&lt;&gt;LEN(gait_events!C1578),RIGHT(gait_events!C1578,LEN(gait_events!C1578)-FIND("_run-",gait_events!C1578,1)-4),"")</f>
        <v/>
      </c>
      <c r="G414" s="0" t="str">
        <f aca="false">gait_events!D1578</f>
        <v>left_ankle</v>
      </c>
      <c r="H414" s="0" t="str">
        <f aca="false">gait_events!E1578</f>
        <v>IC</v>
      </c>
      <c r="I414" s="0" t="n">
        <f aca="false">IF(gait_events!F1578&lt;&gt;"",gait_events!F1578,NA())</f>
        <v>560</v>
      </c>
      <c r="J414" s="0" t="n">
        <f aca="false">IF(gait_events!G1578&lt;&gt;"",gait_events!G1578,NA())</f>
        <v>562</v>
      </c>
      <c r="K414" s="0" t="n">
        <f aca="false">I414-J414</f>
        <v>-2</v>
      </c>
      <c r="L414" s="0" t="n">
        <f aca="false">K414*5</f>
        <v>-10</v>
      </c>
      <c r="M414" s="0" t="n">
        <f aca="false">IF(NOT(ISNA(I414)),1,0)</f>
        <v>1</v>
      </c>
      <c r="N414" s="0" t="n">
        <f aca="false">IF(NOT(ISNA(J414)),1,0)</f>
        <v>1</v>
      </c>
      <c r="O414" s="0" t="n">
        <f aca="false">IF(AND(NOT(ISNA(I414)),NOT(ISNA(J414))),1,0)</f>
        <v>1</v>
      </c>
      <c r="P414" s="0" t="n">
        <f aca="false">IF(AND(NOT(ISNA(I414)),ISNA(J414)),1,0)</f>
        <v>0</v>
      </c>
      <c r="Q414" s="0" t="n">
        <f aca="false">IF(AND(ISNA(I414),NOT(ISNA(J414))),1,0)</f>
        <v>0</v>
      </c>
      <c r="R414" s="0" t="n">
        <f aca="false">IF(SUM(O414:Q414)&lt;&gt;1,"ERROR",1)</f>
        <v>1</v>
      </c>
    </row>
    <row r="415" customFormat="false" ht="12.8" hidden="false" customHeight="false" outlineLevel="0" collapsed="false">
      <c r="A415" s="0" t="str">
        <f aca="false">gait_events!B1579</f>
        <v>pp014</v>
      </c>
      <c r="B415" s="0" t="str">
        <f aca="false">VLOOKUP(A415,participants!A:B,2,0)</f>
        <v>F</v>
      </c>
      <c r="C415" s="0" t="n">
        <f aca="false">VLOOKUP(A415,participants!A:C,3,0)</f>
        <v>29</v>
      </c>
      <c r="D415" s="0" t="str">
        <f aca="false">VLOOKUP(A415,participants!A:F,6,0)</f>
        <v>YA</v>
      </c>
      <c r="E415" s="0" t="str">
        <f aca="false">IF(LEN(SUBSTITUTE(gait_events!C1579,"_run-",""))&lt;&gt;LEN(gait_events!C1579),LEFT(RIGHT(gait_events!C1579,LEN(gait_events!C1579)-19),FIND("_run-",RIGHT(gait_events!C1579,LEN(gait_events!C1579)-19),1)-1),RIGHT(gait_events!C1579,LEN(gait_events!C1579)-19))</f>
        <v>Preferred</v>
      </c>
      <c r="F415" s="0" t="str">
        <f aca="false">IF(LEN(SUBSTITUTE(gait_events!C1579,"_run-",""))&lt;&gt;LEN(gait_events!C1579),RIGHT(gait_events!C1579,LEN(gait_events!C1579)-FIND("_run-",gait_events!C1579,1)-4),"")</f>
        <v/>
      </c>
      <c r="G415" s="0" t="str">
        <f aca="false">gait_events!D1579</f>
        <v>left_ankle</v>
      </c>
      <c r="H415" s="0" t="str">
        <f aca="false">gait_events!E1579</f>
        <v>FC</v>
      </c>
      <c r="I415" s="0" t="n">
        <f aca="false">IF(gait_events!F1579&lt;&gt;"",gait_events!F1579,NA())</f>
        <v>72</v>
      </c>
      <c r="J415" s="0" t="n">
        <f aca="false">IF(gait_events!G1579&lt;&gt;"",gait_events!G1579,NA())</f>
        <v>72</v>
      </c>
      <c r="K415" s="0" t="n">
        <f aca="false">I415-J415</f>
        <v>0</v>
      </c>
      <c r="L415" s="0" t="n">
        <f aca="false">K415*5</f>
        <v>0</v>
      </c>
      <c r="M415" s="0" t="n">
        <f aca="false">IF(NOT(ISNA(I415)),1,0)</f>
        <v>1</v>
      </c>
      <c r="N415" s="0" t="n">
        <f aca="false">IF(NOT(ISNA(J415)),1,0)</f>
        <v>1</v>
      </c>
      <c r="O415" s="0" t="n">
        <f aca="false">IF(AND(NOT(ISNA(I415)),NOT(ISNA(J415))),1,0)</f>
        <v>1</v>
      </c>
      <c r="P415" s="0" t="n">
        <f aca="false">IF(AND(NOT(ISNA(I415)),ISNA(J415)),1,0)</f>
        <v>0</v>
      </c>
      <c r="Q415" s="0" t="n">
        <f aca="false">IF(AND(ISNA(I415),NOT(ISNA(J415))),1,0)</f>
        <v>0</v>
      </c>
      <c r="R415" s="0" t="n">
        <f aca="false">IF(SUM(O415:Q415)&lt;&gt;1,"ERROR",1)</f>
        <v>1</v>
      </c>
    </row>
    <row r="416" customFormat="false" ht="12.8" hidden="false" customHeight="false" outlineLevel="0" collapsed="false">
      <c r="A416" s="0" t="str">
        <f aca="false">gait_events!B1580</f>
        <v>pp014</v>
      </c>
      <c r="B416" s="0" t="str">
        <f aca="false">VLOOKUP(A416,participants!A:B,2,0)</f>
        <v>F</v>
      </c>
      <c r="C416" s="0" t="n">
        <f aca="false">VLOOKUP(A416,participants!A:C,3,0)</f>
        <v>29</v>
      </c>
      <c r="D416" s="0" t="str">
        <f aca="false">VLOOKUP(A416,participants!A:F,6,0)</f>
        <v>YA</v>
      </c>
      <c r="E416" s="0" t="str">
        <f aca="false">IF(LEN(SUBSTITUTE(gait_events!C1580,"_run-",""))&lt;&gt;LEN(gait_events!C1580),LEFT(RIGHT(gait_events!C1580,LEN(gait_events!C1580)-19),FIND("_run-",RIGHT(gait_events!C1580,LEN(gait_events!C1580)-19),1)-1),RIGHT(gait_events!C1580,LEN(gait_events!C1580)-19))</f>
        <v>Preferred</v>
      </c>
      <c r="F416" s="0" t="str">
        <f aca="false">IF(LEN(SUBSTITUTE(gait_events!C1580,"_run-",""))&lt;&gt;LEN(gait_events!C1580),RIGHT(gait_events!C1580,LEN(gait_events!C1580)-FIND("_run-",gait_events!C1580,1)-4),"")</f>
        <v/>
      </c>
      <c r="G416" s="0" t="str">
        <f aca="false">gait_events!D1580</f>
        <v>left_ankle</v>
      </c>
      <c r="H416" s="0" t="str">
        <f aca="false">gait_events!E1580</f>
        <v>FC</v>
      </c>
      <c r="I416" s="0" t="n">
        <f aca="false">IF(gait_events!F1580&lt;&gt;"",gait_events!F1580,NA())</f>
        <v>281</v>
      </c>
      <c r="J416" s="0" t="n">
        <f aca="false">IF(gait_events!G1580&lt;&gt;"",gait_events!G1580,NA())</f>
        <v>281</v>
      </c>
      <c r="K416" s="0" t="n">
        <f aca="false">I416-J416</f>
        <v>0</v>
      </c>
      <c r="L416" s="0" t="n">
        <f aca="false">K416*5</f>
        <v>0</v>
      </c>
      <c r="M416" s="0" t="n">
        <f aca="false">IF(NOT(ISNA(I416)),1,0)</f>
        <v>1</v>
      </c>
      <c r="N416" s="0" t="n">
        <f aca="false">IF(NOT(ISNA(J416)),1,0)</f>
        <v>1</v>
      </c>
      <c r="O416" s="0" t="n">
        <f aca="false">IF(AND(NOT(ISNA(I416)),NOT(ISNA(J416))),1,0)</f>
        <v>1</v>
      </c>
      <c r="P416" s="0" t="n">
        <f aca="false">IF(AND(NOT(ISNA(I416)),ISNA(J416)),1,0)</f>
        <v>0</v>
      </c>
      <c r="Q416" s="0" t="n">
        <f aca="false">IF(AND(ISNA(I416),NOT(ISNA(J416))),1,0)</f>
        <v>0</v>
      </c>
      <c r="R416" s="0" t="n">
        <f aca="false">IF(SUM(O416:Q416)&lt;&gt;1,"ERROR",1)</f>
        <v>1</v>
      </c>
    </row>
    <row r="417" customFormat="false" ht="12.8" hidden="false" customHeight="false" outlineLevel="0" collapsed="false">
      <c r="A417" s="0" t="str">
        <f aca="false">gait_events!B1581</f>
        <v>pp014</v>
      </c>
      <c r="B417" s="0" t="str">
        <f aca="false">VLOOKUP(A417,participants!A:B,2,0)</f>
        <v>F</v>
      </c>
      <c r="C417" s="0" t="n">
        <f aca="false">VLOOKUP(A417,participants!A:C,3,0)</f>
        <v>29</v>
      </c>
      <c r="D417" s="0" t="str">
        <f aca="false">VLOOKUP(A417,participants!A:F,6,0)</f>
        <v>YA</v>
      </c>
      <c r="E417" s="0" t="str">
        <f aca="false">IF(LEN(SUBSTITUTE(gait_events!C1581,"_run-",""))&lt;&gt;LEN(gait_events!C1581),LEFT(RIGHT(gait_events!C1581,LEN(gait_events!C1581)-19),FIND("_run-",RIGHT(gait_events!C1581,LEN(gait_events!C1581)-19),1)-1),RIGHT(gait_events!C1581,LEN(gait_events!C1581)-19))</f>
        <v>Preferred</v>
      </c>
      <c r="F417" s="0" t="str">
        <f aca="false">IF(LEN(SUBSTITUTE(gait_events!C1581,"_run-",""))&lt;&gt;LEN(gait_events!C1581),RIGHT(gait_events!C1581,LEN(gait_events!C1581)-FIND("_run-",gait_events!C1581,1)-4),"")</f>
        <v/>
      </c>
      <c r="G417" s="0" t="str">
        <f aca="false">gait_events!D1581</f>
        <v>left_ankle</v>
      </c>
      <c r="H417" s="0" t="str">
        <f aca="false">gait_events!E1581</f>
        <v>FC</v>
      </c>
      <c r="I417" s="0" t="n">
        <f aca="false">IF(gait_events!F1581&lt;&gt;"",gait_events!F1581,NA())</f>
        <v>484</v>
      </c>
      <c r="J417" s="0" t="n">
        <f aca="false">IF(gait_events!G1581&lt;&gt;"",gait_events!G1581,NA())</f>
        <v>485</v>
      </c>
      <c r="K417" s="0" t="n">
        <f aca="false">I417-J417</f>
        <v>-1</v>
      </c>
      <c r="L417" s="0" t="n">
        <f aca="false">K417*5</f>
        <v>-5</v>
      </c>
      <c r="M417" s="0" t="n">
        <f aca="false">IF(NOT(ISNA(I417)),1,0)</f>
        <v>1</v>
      </c>
      <c r="N417" s="0" t="n">
        <f aca="false">IF(NOT(ISNA(J417)),1,0)</f>
        <v>1</v>
      </c>
      <c r="O417" s="0" t="n">
        <f aca="false">IF(AND(NOT(ISNA(I417)),NOT(ISNA(J417))),1,0)</f>
        <v>1</v>
      </c>
      <c r="P417" s="0" t="n">
        <f aca="false">IF(AND(NOT(ISNA(I417)),ISNA(J417)),1,0)</f>
        <v>0</v>
      </c>
      <c r="Q417" s="0" t="n">
        <f aca="false">IF(AND(ISNA(I417),NOT(ISNA(J417))),1,0)</f>
        <v>0</v>
      </c>
      <c r="R417" s="0" t="n">
        <f aca="false">IF(SUM(O417:Q417)&lt;&gt;1,"ERROR",1)</f>
        <v>1</v>
      </c>
    </row>
    <row r="418" customFormat="false" ht="12.8" hidden="false" customHeight="false" outlineLevel="0" collapsed="false">
      <c r="A418" s="0" t="str">
        <f aca="false">gait_events!B1582</f>
        <v>pp014</v>
      </c>
      <c r="B418" s="0" t="str">
        <f aca="false">VLOOKUP(A418,participants!A:B,2,0)</f>
        <v>F</v>
      </c>
      <c r="C418" s="0" t="n">
        <f aca="false">VLOOKUP(A418,participants!A:C,3,0)</f>
        <v>29</v>
      </c>
      <c r="D418" s="0" t="str">
        <f aca="false">VLOOKUP(A418,participants!A:F,6,0)</f>
        <v>YA</v>
      </c>
      <c r="E418" s="0" t="str">
        <f aca="false">IF(LEN(SUBSTITUTE(gait_events!C1582,"_run-",""))&lt;&gt;LEN(gait_events!C1582),LEFT(RIGHT(gait_events!C1582,LEN(gait_events!C1582)-19),FIND("_run-",RIGHT(gait_events!C1582,LEN(gait_events!C1582)-19),1)-1),RIGHT(gait_events!C1582,LEN(gait_events!C1582)-19))</f>
        <v>Preferred</v>
      </c>
      <c r="F418" s="0" t="str">
        <f aca="false">IF(LEN(SUBSTITUTE(gait_events!C1582,"_run-",""))&lt;&gt;LEN(gait_events!C1582),RIGHT(gait_events!C1582,LEN(gait_events!C1582)-FIND("_run-",gait_events!C1582,1)-4),"")</f>
        <v/>
      </c>
      <c r="G418" s="0" t="str">
        <f aca="false">gait_events!D1582</f>
        <v>left_ankle</v>
      </c>
      <c r="H418" s="0" t="str">
        <f aca="false">gait_events!E1582</f>
        <v>FC</v>
      </c>
      <c r="I418" s="0" t="n">
        <f aca="false">IF(gait_events!F1582&lt;&gt;"",gait_events!F1582,NA())</f>
        <v>694</v>
      </c>
      <c r="J418" s="0" t="n">
        <f aca="false">IF(gait_events!G1582&lt;&gt;"",gait_events!G1582,NA())</f>
        <v>695</v>
      </c>
      <c r="K418" s="0" t="n">
        <f aca="false">I418-J418</f>
        <v>-1</v>
      </c>
      <c r="L418" s="0" t="n">
        <f aca="false">K418*5</f>
        <v>-5</v>
      </c>
      <c r="M418" s="0" t="n">
        <f aca="false">IF(NOT(ISNA(I418)),1,0)</f>
        <v>1</v>
      </c>
      <c r="N418" s="0" t="n">
        <f aca="false">IF(NOT(ISNA(J418)),1,0)</f>
        <v>1</v>
      </c>
      <c r="O418" s="0" t="n">
        <f aca="false">IF(AND(NOT(ISNA(I418)),NOT(ISNA(J418))),1,0)</f>
        <v>1</v>
      </c>
      <c r="P418" s="0" t="n">
        <f aca="false">IF(AND(NOT(ISNA(I418)),ISNA(J418)),1,0)</f>
        <v>0</v>
      </c>
      <c r="Q418" s="0" t="n">
        <f aca="false">IF(AND(ISNA(I418),NOT(ISNA(J418))),1,0)</f>
        <v>0</v>
      </c>
      <c r="R418" s="0" t="n">
        <f aca="false">IF(SUM(O418:Q418)&lt;&gt;1,"ERROR",1)</f>
        <v>1</v>
      </c>
    </row>
    <row r="419" customFormat="false" ht="12.8" hidden="false" customHeight="false" outlineLevel="0" collapsed="false">
      <c r="A419" s="0" t="str">
        <f aca="false">gait_events!B1583</f>
        <v>pp014</v>
      </c>
      <c r="B419" s="0" t="str">
        <f aca="false">VLOOKUP(A419,participants!A:B,2,0)</f>
        <v>F</v>
      </c>
      <c r="C419" s="0" t="n">
        <f aca="false">VLOOKUP(A419,participants!A:C,3,0)</f>
        <v>29</v>
      </c>
      <c r="D419" s="0" t="str">
        <f aca="false">VLOOKUP(A419,participants!A:F,6,0)</f>
        <v>YA</v>
      </c>
      <c r="E419" s="0" t="str">
        <f aca="false">IF(LEN(SUBSTITUTE(gait_events!C1583,"_run-",""))&lt;&gt;LEN(gait_events!C1583),LEFT(RIGHT(gait_events!C1583,LEN(gait_events!C1583)-19),FIND("_run-",RIGHT(gait_events!C1583,LEN(gait_events!C1583)-19),1)-1),RIGHT(gait_events!C1583,LEN(gait_events!C1583)-19))</f>
        <v>Preferred</v>
      </c>
      <c r="F419" s="0" t="str">
        <f aca="false">IF(LEN(SUBSTITUTE(gait_events!C1583,"_run-",""))&lt;&gt;LEN(gait_events!C1583),RIGHT(gait_events!C1583,LEN(gait_events!C1583)-FIND("_run-",gait_events!C1583,1)-4),"")</f>
        <v/>
      </c>
      <c r="G419" s="0" t="str">
        <f aca="false">gait_events!D1583</f>
        <v>right_ankle</v>
      </c>
      <c r="H419" s="0" t="str">
        <f aca="false">gait_events!E1583</f>
        <v>IC</v>
      </c>
      <c r="I419" s="0" t="n">
        <f aca="false">IF(gait_events!F1583&lt;&gt;"",gait_events!F1583,NA())</f>
        <v>38</v>
      </c>
      <c r="J419" s="0" t="n">
        <f aca="false">IF(gait_events!G1583&lt;&gt;"",gait_events!G1583,NA())</f>
        <v>39</v>
      </c>
      <c r="K419" s="0" t="n">
        <f aca="false">I419-J419</f>
        <v>-1</v>
      </c>
      <c r="L419" s="0" t="n">
        <f aca="false">K419*5</f>
        <v>-5</v>
      </c>
      <c r="M419" s="0" t="n">
        <f aca="false">IF(NOT(ISNA(I419)),1,0)</f>
        <v>1</v>
      </c>
      <c r="N419" s="0" t="n">
        <f aca="false">IF(NOT(ISNA(J419)),1,0)</f>
        <v>1</v>
      </c>
      <c r="O419" s="0" t="n">
        <f aca="false">IF(AND(NOT(ISNA(I419)),NOT(ISNA(J419))),1,0)</f>
        <v>1</v>
      </c>
      <c r="P419" s="0" t="n">
        <f aca="false">IF(AND(NOT(ISNA(I419)),ISNA(J419)),1,0)</f>
        <v>0</v>
      </c>
      <c r="Q419" s="0" t="n">
        <f aca="false">IF(AND(ISNA(I419),NOT(ISNA(J419))),1,0)</f>
        <v>0</v>
      </c>
      <c r="R419" s="0" t="n">
        <f aca="false">IF(SUM(O419:Q419)&lt;&gt;1,"ERROR",1)</f>
        <v>1</v>
      </c>
    </row>
    <row r="420" customFormat="false" ht="12.8" hidden="false" customHeight="false" outlineLevel="0" collapsed="false">
      <c r="A420" s="0" t="str">
        <f aca="false">gait_events!B1584</f>
        <v>pp014</v>
      </c>
      <c r="B420" s="0" t="str">
        <f aca="false">VLOOKUP(A420,participants!A:B,2,0)</f>
        <v>F</v>
      </c>
      <c r="C420" s="0" t="n">
        <f aca="false">VLOOKUP(A420,participants!A:C,3,0)</f>
        <v>29</v>
      </c>
      <c r="D420" s="0" t="str">
        <f aca="false">VLOOKUP(A420,participants!A:F,6,0)</f>
        <v>YA</v>
      </c>
      <c r="E420" s="0" t="str">
        <f aca="false">IF(LEN(SUBSTITUTE(gait_events!C1584,"_run-",""))&lt;&gt;LEN(gait_events!C1584),LEFT(RIGHT(gait_events!C1584,LEN(gait_events!C1584)-19),FIND("_run-",RIGHT(gait_events!C1584,LEN(gait_events!C1584)-19),1)-1),RIGHT(gait_events!C1584,LEN(gait_events!C1584)-19))</f>
        <v>Preferred</v>
      </c>
      <c r="F420" s="0" t="str">
        <f aca="false">IF(LEN(SUBSTITUTE(gait_events!C1584,"_run-",""))&lt;&gt;LEN(gait_events!C1584),RIGHT(gait_events!C1584,LEN(gait_events!C1584)-FIND("_run-",gait_events!C1584,1)-4),"")</f>
        <v/>
      </c>
      <c r="G420" s="0" t="str">
        <f aca="false">gait_events!D1584</f>
        <v>right_ankle</v>
      </c>
      <c r="H420" s="0" t="str">
        <f aca="false">gait_events!E1584</f>
        <v>IC</v>
      </c>
      <c r="I420" s="0" t="n">
        <f aca="false">IF(gait_events!F1584&lt;&gt;"",gait_events!F1584,NA())</f>
        <v>260</v>
      </c>
      <c r="J420" s="0" t="n">
        <f aca="false">IF(gait_events!G1584&lt;&gt;"",gait_events!G1584,NA())</f>
        <v>261</v>
      </c>
      <c r="K420" s="0" t="n">
        <f aca="false">I420-J420</f>
        <v>-1</v>
      </c>
      <c r="L420" s="0" t="n">
        <f aca="false">K420*5</f>
        <v>-5</v>
      </c>
      <c r="M420" s="0" t="n">
        <f aca="false">IF(NOT(ISNA(I420)),1,0)</f>
        <v>1</v>
      </c>
      <c r="N420" s="0" t="n">
        <f aca="false">IF(NOT(ISNA(J420)),1,0)</f>
        <v>1</v>
      </c>
      <c r="O420" s="0" t="n">
        <f aca="false">IF(AND(NOT(ISNA(I420)),NOT(ISNA(J420))),1,0)</f>
        <v>1</v>
      </c>
      <c r="P420" s="0" t="n">
        <f aca="false">IF(AND(NOT(ISNA(I420)),ISNA(J420)),1,0)</f>
        <v>0</v>
      </c>
      <c r="Q420" s="0" t="n">
        <f aca="false">IF(AND(ISNA(I420),NOT(ISNA(J420))),1,0)</f>
        <v>0</v>
      </c>
      <c r="R420" s="0" t="n">
        <f aca="false">IF(SUM(O420:Q420)&lt;&gt;1,"ERROR",1)</f>
        <v>1</v>
      </c>
    </row>
    <row r="421" customFormat="false" ht="12.8" hidden="false" customHeight="false" outlineLevel="0" collapsed="false">
      <c r="A421" s="0" t="str">
        <f aca="false">gait_events!B1585</f>
        <v>pp014</v>
      </c>
      <c r="B421" s="0" t="str">
        <f aca="false">VLOOKUP(A421,participants!A:B,2,0)</f>
        <v>F</v>
      </c>
      <c r="C421" s="0" t="n">
        <f aca="false">VLOOKUP(A421,participants!A:C,3,0)</f>
        <v>29</v>
      </c>
      <c r="D421" s="0" t="str">
        <f aca="false">VLOOKUP(A421,participants!A:F,6,0)</f>
        <v>YA</v>
      </c>
      <c r="E421" s="0" t="str">
        <f aca="false">IF(LEN(SUBSTITUTE(gait_events!C1585,"_run-",""))&lt;&gt;LEN(gait_events!C1585),LEFT(RIGHT(gait_events!C1585,LEN(gait_events!C1585)-19),FIND("_run-",RIGHT(gait_events!C1585,LEN(gait_events!C1585)-19),1)-1),RIGHT(gait_events!C1585,LEN(gait_events!C1585)-19))</f>
        <v>Preferred</v>
      </c>
      <c r="F421" s="0" t="str">
        <f aca="false">IF(LEN(SUBSTITUTE(gait_events!C1585,"_run-",""))&lt;&gt;LEN(gait_events!C1585),RIGHT(gait_events!C1585,LEN(gait_events!C1585)-FIND("_run-",gait_events!C1585,1)-4),"")</f>
        <v/>
      </c>
      <c r="G421" s="0" t="str">
        <f aca="false">gait_events!D1585</f>
        <v>right_ankle</v>
      </c>
      <c r="H421" s="0" t="str">
        <f aca="false">gait_events!E1585</f>
        <v>IC</v>
      </c>
      <c r="I421" s="0" t="n">
        <f aca="false">IF(gait_events!F1585&lt;&gt;"",gait_events!F1585,NA())</f>
        <v>461</v>
      </c>
      <c r="J421" s="0" t="n">
        <f aca="false">IF(gait_events!G1585&lt;&gt;"",gait_events!G1585,NA())</f>
        <v>464</v>
      </c>
      <c r="K421" s="0" t="n">
        <f aca="false">I421-J421</f>
        <v>-3</v>
      </c>
      <c r="L421" s="0" t="n">
        <f aca="false">K421*5</f>
        <v>-15</v>
      </c>
      <c r="M421" s="0" t="n">
        <f aca="false">IF(NOT(ISNA(I421)),1,0)</f>
        <v>1</v>
      </c>
      <c r="N421" s="0" t="n">
        <f aca="false">IF(NOT(ISNA(J421)),1,0)</f>
        <v>1</v>
      </c>
      <c r="O421" s="0" t="n">
        <f aca="false">IF(AND(NOT(ISNA(I421)),NOT(ISNA(J421))),1,0)</f>
        <v>1</v>
      </c>
      <c r="P421" s="0" t="n">
        <f aca="false">IF(AND(NOT(ISNA(I421)),ISNA(J421)),1,0)</f>
        <v>0</v>
      </c>
      <c r="Q421" s="0" t="n">
        <f aca="false">IF(AND(ISNA(I421),NOT(ISNA(J421))),1,0)</f>
        <v>0</v>
      </c>
      <c r="R421" s="0" t="n">
        <f aca="false">IF(SUM(O421:Q421)&lt;&gt;1,"ERROR",1)</f>
        <v>1</v>
      </c>
    </row>
    <row r="422" customFormat="false" ht="12.8" hidden="false" customHeight="false" outlineLevel="0" collapsed="false">
      <c r="A422" s="0" t="str">
        <f aca="false">gait_events!B1586</f>
        <v>pp014</v>
      </c>
      <c r="B422" s="0" t="str">
        <f aca="false">VLOOKUP(A422,participants!A:B,2,0)</f>
        <v>F</v>
      </c>
      <c r="C422" s="0" t="n">
        <f aca="false">VLOOKUP(A422,participants!A:C,3,0)</f>
        <v>29</v>
      </c>
      <c r="D422" s="0" t="str">
        <f aca="false">VLOOKUP(A422,participants!A:F,6,0)</f>
        <v>YA</v>
      </c>
      <c r="E422" s="0" t="str">
        <f aca="false">IF(LEN(SUBSTITUTE(gait_events!C1586,"_run-",""))&lt;&gt;LEN(gait_events!C1586),LEFT(RIGHT(gait_events!C1586,LEN(gait_events!C1586)-19),FIND("_run-",RIGHT(gait_events!C1586,LEN(gait_events!C1586)-19),1)-1),RIGHT(gait_events!C1586,LEN(gait_events!C1586)-19))</f>
        <v>Preferred</v>
      </c>
      <c r="F422" s="0" t="str">
        <f aca="false">IF(LEN(SUBSTITUTE(gait_events!C1586,"_run-",""))&lt;&gt;LEN(gait_events!C1586),RIGHT(gait_events!C1586,LEN(gait_events!C1586)-FIND("_run-",gait_events!C1586,1)-4),"")</f>
        <v/>
      </c>
      <c r="G422" s="0" t="str">
        <f aca="false">gait_events!D1586</f>
        <v>right_ankle</v>
      </c>
      <c r="H422" s="0" t="str">
        <f aca="false">gait_events!E1586</f>
        <v>IC</v>
      </c>
      <c r="I422" s="0" t="n">
        <f aca="false">IF(gait_events!F1586&lt;&gt;"",gait_events!F1586,NA())</f>
        <v>665</v>
      </c>
      <c r="J422" s="0" t="n">
        <f aca="false">IF(gait_events!G1586&lt;&gt;"",gait_events!G1586,NA())</f>
        <v>668</v>
      </c>
      <c r="K422" s="0" t="n">
        <f aca="false">I422-J422</f>
        <v>-3</v>
      </c>
      <c r="L422" s="0" t="n">
        <f aca="false">K422*5</f>
        <v>-15</v>
      </c>
      <c r="M422" s="0" t="n">
        <f aca="false">IF(NOT(ISNA(I422)),1,0)</f>
        <v>1</v>
      </c>
      <c r="N422" s="0" t="n">
        <f aca="false">IF(NOT(ISNA(J422)),1,0)</f>
        <v>1</v>
      </c>
      <c r="O422" s="0" t="n">
        <f aca="false">IF(AND(NOT(ISNA(I422)),NOT(ISNA(J422))),1,0)</f>
        <v>1</v>
      </c>
      <c r="P422" s="0" t="n">
        <f aca="false">IF(AND(NOT(ISNA(I422)),ISNA(J422)),1,0)</f>
        <v>0</v>
      </c>
      <c r="Q422" s="0" t="n">
        <f aca="false">IF(AND(ISNA(I422),NOT(ISNA(J422))),1,0)</f>
        <v>0</v>
      </c>
      <c r="R422" s="0" t="n">
        <f aca="false">IF(SUM(O422:Q422)&lt;&gt;1,"ERROR",1)</f>
        <v>1</v>
      </c>
    </row>
    <row r="423" customFormat="false" ht="12.8" hidden="false" customHeight="false" outlineLevel="0" collapsed="false">
      <c r="A423" s="0" t="str">
        <f aca="false">gait_events!B1587</f>
        <v>pp014</v>
      </c>
      <c r="B423" s="0" t="str">
        <f aca="false">VLOOKUP(A423,participants!A:B,2,0)</f>
        <v>F</v>
      </c>
      <c r="C423" s="0" t="n">
        <f aca="false">VLOOKUP(A423,participants!A:C,3,0)</f>
        <v>29</v>
      </c>
      <c r="D423" s="0" t="str">
        <f aca="false">VLOOKUP(A423,participants!A:F,6,0)</f>
        <v>YA</v>
      </c>
      <c r="E423" s="0" t="str">
        <f aca="false">IF(LEN(SUBSTITUTE(gait_events!C1587,"_run-",""))&lt;&gt;LEN(gait_events!C1587),LEFT(RIGHT(gait_events!C1587,LEN(gait_events!C1587)-19),FIND("_run-",RIGHT(gait_events!C1587,LEN(gait_events!C1587)-19),1)-1),RIGHT(gait_events!C1587,LEN(gait_events!C1587)-19))</f>
        <v>Preferred</v>
      </c>
      <c r="F423" s="0" t="str">
        <f aca="false">IF(LEN(SUBSTITUTE(gait_events!C1587,"_run-",""))&lt;&gt;LEN(gait_events!C1587),RIGHT(gait_events!C1587,LEN(gait_events!C1587)-FIND("_run-",gait_events!C1587,1)-4),"")</f>
        <v/>
      </c>
      <c r="G423" s="0" t="str">
        <f aca="false">gait_events!D1587</f>
        <v>right_ankle</v>
      </c>
      <c r="H423" s="0" t="str">
        <f aca="false">gait_events!E1587</f>
        <v>FC</v>
      </c>
      <c r="I423" s="0" t="n">
        <f aca="false">IF(gait_events!F1587&lt;&gt;"",gait_events!F1587,NA())</f>
        <v>178</v>
      </c>
      <c r="J423" s="0" t="n">
        <f aca="false">IF(gait_events!G1587&lt;&gt;"",gait_events!G1587,NA())</f>
        <v>180</v>
      </c>
      <c r="K423" s="0" t="n">
        <f aca="false">I423-J423</f>
        <v>-2</v>
      </c>
      <c r="L423" s="0" t="n">
        <f aca="false">K423*5</f>
        <v>-10</v>
      </c>
      <c r="M423" s="0" t="n">
        <f aca="false">IF(NOT(ISNA(I423)),1,0)</f>
        <v>1</v>
      </c>
      <c r="N423" s="0" t="n">
        <f aca="false">IF(NOT(ISNA(J423)),1,0)</f>
        <v>1</v>
      </c>
      <c r="O423" s="0" t="n">
        <f aca="false">IF(AND(NOT(ISNA(I423)),NOT(ISNA(J423))),1,0)</f>
        <v>1</v>
      </c>
      <c r="P423" s="0" t="n">
        <f aca="false">IF(AND(NOT(ISNA(I423)),ISNA(J423)),1,0)</f>
        <v>0</v>
      </c>
      <c r="Q423" s="0" t="n">
        <f aca="false">IF(AND(ISNA(I423),NOT(ISNA(J423))),1,0)</f>
        <v>0</v>
      </c>
      <c r="R423" s="0" t="n">
        <f aca="false">IF(SUM(O423:Q423)&lt;&gt;1,"ERROR",1)</f>
        <v>1</v>
      </c>
    </row>
    <row r="424" customFormat="false" ht="12.8" hidden="false" customHeight="false" outlineLevel="0" collapsed="false">
      <c r="A424" s="0" t="str">
        <f aca="false">gait_events!B1588</f>
        <v>pp014</v>
      </c>
      <c r="B424" s="0" t="str">
        <f aca="false">VLOOKUP(A424,participants!A:B,2,0)</f>
        <v>F</v>
      </c>
      <c r="C424" s="0" t="n">
        <f aca="false">VLOOKUP(A424,participants!A:C,3,0)</f>
        <v>29</v>
      </c>
      <c r="D424" s="0" t="str">
        <f aca="false">VLOOKUP(A424,participants!A:F,6,0)</f>
        <v>YA</v>
      </c>
      <c r="E424" s="0" t="str">
        <f aca="false">IF(LEN(SUBSTITUTE(gait_events!C1588,"_run-",""))&lt;&gt;LEN(gait_events!C1588),LEFT(RIGHT(gait_events!C1588,LEN(gait_events!C1588)-19),FIND("_run-",RIGHT(gait_events!C1588,LEN(gait_events!C1588)-19),1)-1),RIGHT(gait_events!C1588,LEN(gait_events!C1588)-19))</f>
        <v>Preferred</v>
      </c>
      <c r="F424" s="0" t="str">
        <f aca="false">IF(LEN(SUBSTITUTE(gait_events!C1588,"_run-",""))&lt;&gt;LEN(gait_events!C1588),RIGHT(gait_events!C1588,LEN(gait_events!C1588)-FIND("_run-",gait_events!C1588,1)-4),"")</f>
        <v/>
      </c>
      <c r="G424" s="0" t="str">
        <f aca="false">gait_events!D1588</f>
        <v>right_ankle</v>
      </c>
      <c r="H424" s="0" t="str">
        <f aca="false">gait_events!E1588</f>
        <v>FC</v>
      </c>
      <c r="I424" s="0" t="n">
        <f aca="false">IF(gait_events!F1588&lt;&gt;"",gait_events!F1588,NA())</f>
        <v>382</v>
      </c>
      <c r="J424" s="0" t="n">
        <f aca="false">IF(gait_events!G1588&lt;&gt;"",gait_events!G1588,NA())</f>
        <v>383</v>
      </c>
      <c r="K424" s="0" t="n">
        <f aca="false">I424-J424</f>
        <v>-1</v>
      </c>
      <c r="L424" s="0" t="n">
        <f aca="false">K424*5</f>
        <v>-5</v>
      </c>
      <c r="M424" s="0" t="n">
        <f aca="false">IF(NOT(ISNA(I424)),1,0)</f>
        <v>1</v>
      </c>
      <c r="N424" s="0" t="n">
        <f aca="false">IF(NOT(ISNA(J424)),1,0)</f>
        <v>1</v>
      </c>
      <c r="O424" s="0" t="n">
        <f aca="false">IF(AND(NOT(ISNA(I424)),NOT(ISNA(J424))),1,0)</f>
        <v>1</v>
      </c>
      <c r="P424" s="0" t="n">
        <f aca="false">IF(AND(NOT(ISNA(I424)),ISNA(J424)),1,0)</f>
        <v>0</v>
      </c>
      <c r="Q424" s="0" t="n">
        <f aca="false">IF(AND(ISNA(I424),NOT(ISNA(J424))),1,0)</f>
        <v>0</v>
      </c>
      <c r="R424" s="0" t="n">
        <f aca="false">IF(SUM(O424:Q424)&lt;&gt;1,"ERROR",1)</f>
        <v>1</v>
      </c>
    </row>
    <row r="425" customFormat="false" ht="12.8" hidden="false" customHeight="false" outlineLevel="0" collapsed="false">
      <c r="A425" s="0" t="str">
        <f aca="false">gait_events!B1589</f>
        <v>pp014</v>
      </c>
      <c r="B425" s="0" t="str">
        <f aca="false">VLOOKUP(A425,participants!A:B,2,0)</f>
        <v>F</v>
      </c>
      <c r="C425" s="0" t="n">
        <f aca="false">VLOOKUP(A425,participants!A:C,3,0)</f>
        <v>29</v>
      </c>
      <c r="D425" s="0" t="str">
        <f aca="false">VLOOKUP(A425,participants!A:F,6,0)</f>
        <v>YA</v>
      </c>
      <c r="E425" s="0" t="str">
        <f aca="false">IF(LEN(SUBSTITUTE(gait_events!C1589,"_run-",""))&lt;&gt;LEN(gait_events!C1589),LEFT(RIGHT(gait_events!C1589,LEN(gait_events!C1589)-19),FIND("_run-",RIGHT(gait_events!C1589,LEN(gait_events!C1589)-19),1)-1),RIGHT(gait_events!C1589,LEN(gait_events!C1589)-19))</f>
        <v>Preferred</v>
      </c>
      <c r="F425" s="0" t="str">
        <f aca="false">IF(LEN(SUBSTITUTE(gait_events!C1589,"_run-",""))&lt;&gt;LEN(gait_events!C1589),RIGHT(gait_events!C1589,LEN(gait_events!C1589)-FIND("_run-",gait_events!C1589,1)-4),"")</f>
        <v/>
      </c>
      <c r="G425" s="0" t="str">
        <f aca="false">gait_events!D1589</f>
        <v>right_ankle</v>
      </c>
      <c r="H425" s="0" t="str">
        <f aca="false">gait_events!E1589</f>
        <v>FC</v>
      </c>
      <c r="I425" s="0" t="n">
        <f aca="false">IF(gait_events!F1589&lt;&gt;"",gait_events!F1589,NA())</f>
        <v>583</v>
      </c>
      <c r="J425" s="0" t="e">
        <f aca="false">IF(gait_events!G1589&lt;&gt;"",gait_events!G1589,NA())</f>
        <v>#N/A</v>
      </c>
      <c r="K425" s="0" t="e">
        <f aca="false">I425-J425</f>
        <v>#N/A</v>
      </c>
      <c r="L425" s="0" t="e">
        <f aca="false">K425*5</f>
        <v>#N/A</v>
      </c>
      <c r="M425" s="0" t="n">
        <f aca="false">IF(NOT(ISNA(I425)),1,0)</f>
        <v>1</v>
      </c>
      <c r="N425" s="0" t="n">
        <f aca="false">IF(NOT(ISNA(J425)),1,0)</f>
        <v>0</v>
      </c>
      <c r="O425" s="0" t="n">
        <f aca="false">IF(AND(NOT(ISNA(I425)),NOT(ISNA(J425))),1,0)</f>
        <v>0</v>
      </c>
      <c r="P425" s="0" t="n">
        <f aca="false">IF(AND(NOT(ISNA(I425)),ISNA(J425)),1,0)</f>
        <v>1</v>
      </c>
      <c r="Q425" s="0" t="n">
        <f aca="false">IF(AND(ISNA(I425),NOT(ISNA(J425))),1,0)</f>
        <v>0</v>
      </c>
      <c r="R425" s="0" t="n">
        <f aca="false">IF(SUM(O425:Q425)&lt;&gt;1,"ERROR",1)</f>
        <v>1</v>
      </c>
    </row>
    <row r="426" customFormat="false" ht="12.8" hidden="false" customHeight="false" outlineLevel="0" collapsed="false">
      <c r="A426" s="0" t="str">
        <f aca="false">gait_events!B1590</f>
        <v>pp014</v>
      </c>
      <c r="B426" s="0" t="str">
        <f aca="false">VLOOKUP(A426,participants!A:B,2,0)</f>
        <v>F</v>
      </c>
      <c r="C426" s="0" t="n">
        <f aca="false">VLOOKUP(A426,participants!A:C,3,0)</f>
        <v>29</v>
      </c>
      <c r="D426" s="0" t="str">
        <f aca="false">VLOOKUP(A426,participants!A:F,6,0)</f>
        <v>YA</v>
      </c>
      <c r="E426" s="0" t="str">
        <f aca="false">IF(LEN(SUBSTITUTE(gait_events!C1590,"_run-",""))&lt;&gt;LEN(gait_events!C1590),LEFT(RIGHT(gait_events!C1590,LEN(gait_events!C1590)-19),FIND("_run-",RIGHT(gait_events!C1590,LEN(gait_events!C1590)-19),1)-1),RIGHT(gait_events!C1590,LEN(gait_events!C1590)-19))</f>
        <v>Preferred</v>
      </c>
      <c r="F426" s="0" t="str">
        <f aca="false">IF(LEN(SUBSTITUTE(gait_events!C1590,"_run-",""))&lt;&gt;LEN(gait_events!C1590),RIGHT(gait_events!C1590,LEN(gait_events!C1590)-FIND("_run-",gait_events!C1590,1)-4),"")</f>
        <v/>
      </c>
      <c r="G426" s="0" t="str">
        <f aca="false">gait_events!D1590</f>
        <v>right_ankle</v>
      </c>
      <c r="H426" s="0" t="str">
        <f aca="false">gait_events!E1590</f>
        <v>FC</v>
      </c>
      <c r="I426" s="0" t="n">
        <f aca="false">IF(gait_events!F1590&lt;&gt;"",gait_events!F1590,NA())</f>
        <v>591</v>
      </c>
      <c r="J426" s="0" t="n">
        <f aca="false">IF(gait_events!G1590&lt;&gt;"",gait_events!G1590,NA())</f>
        <v>589</v>
      </c>
      <c r="K426" s="0" t="n">
        <f aca="false">I426-J426</f>
        <v>2</v>
      </c>
      <c r="L426" s="0" t="n">
        <f aca="false">K426*5</f>
        <v>10</v>
      </c>
      <c r="M426" s="0" t="n">
        <f aca="false">IF(NOT(ISNA(I426)),1,0)</f>
        <v>1</v>
      </c>
      <c r="N426" s="0" t="n">
        <f aca="false">IF(NOT(ISNA(J426)),1,0)</f>
        <v>1</v>
      </c>
      <c r="O426" s="0" t="n">
        <f aca="false">IF(AND(NOT(ISNA(I426)),NOT(ISNA(J426))),1,0)</f>
        <v>1</v>
      </c>
      <c r="P426" s="0" t="n">
        <f aca="false">IF(AND(NOT(ISNA(I426)),ISNA(J426)),1,0)</f>
        <v>0</v>
      </c>
      <c r="Q426" s="0" t="n">
        <f aca="false">IF(AND(ISNA(I426),NOT(ISNA(J426))),1,0)</f>
        <v>0</v>
      </c>
      <c r="R426" s="0" t="n">
        <f aca="false">IF(SUM(O426:Q426)&lt;&gt;1,"ERROR",1)</f>
        <v>1</v>
      </c>
    </row>
    <row r="427" customFormat="false" ht="12.8" hidden="false" customHeight="false" outlineLevel="0" collapsed="false">
      <c r="A427" s="0" t="str">
        <f aca="false">gait_events!B1591</f>
        <v>pp014</v>
      </c>
      <c r="B427" s="0" t="str">
        <f aca="false">VLOOKUP(A427,participants!A:B,2,0)</f>
        <v>F</v>
      </c>
      <c r="C427" s="0" t="n">
        <f aca="false">VLOOKUP(A427,participants!A:C,3,0)</f>
        <v>29</v>
      </c>
      <c r="D427" s="0" t="str">
        <f aca="false">VLOOKUP(A427,participants!A:F,6,0)</f>
        <v>YA</v>
      </c>
      <c r="E427" s="0" t="str">
        <f aca="false">IF(LEN(SUBSTITUTE(gait_events!C1591,"_run-",""))&lt;&gt;LEN(gait_events!C1591),LEFT(RIGHT(gait_events!C1591,LEN(gait_events!C1591)-19),FIND("_run-",RIGHT(gait_events!C1591,LEN(gait_events!C1591)-19),1)-1),RIGHT(gait_events!C1591,LEN(gait_events!C1591)-19))</f>
        <v>Preferred</v>
      </c>
      <c r="F427" s="0" t="str">
        <f aca="false">IF(LEN(SUBSTITUTE(gait_events!C1591,"_run-",""))&lt;&gt;LEN(gait_events!C1591),RIGHT(gait_events!C1591,LEN(gait_events!C1591)-FIND("_run-",gait_events!C1591,1)-4),"")</f>
        <v/>
      </c>
      <c r="G427" s="0" t="str">
        <f aca="false">gait_events!D1591</f>
        <v>left_shank</v>
      </c>
      <c r="H427" s="0" t="str">
        <f aca="false">gait_events!E1591</f>
        <v>IC</v>
      </c>
      <c r="I427" s="0" t="n">
        <f aca="false">IF(gait_events!F1591&lt;&gt;"",gait_events!F1591,NA())</f>
        <v>155</v>
      </c>
      <c r="J427" s="0" t="n">
        <f aca="false">IF(gait_events!G1591&lt;&gt;"",gait_events!G1591,NA())</f>
        <v>159</v>
      </c>
      <c r="K427" s="0" t="n">
        <f aca="false">I427-J427</f>
        <v>-4</v>
      </c>
      <c r="L427" s="0" t="n">
        <f aca="false">K427*5</f>
        <v>-20</v>
      </c>
      <c r="M427" s="0" t="n">
        <f aca="false">IF(NOT(ISNA(I427)),1,0)</f>
        <v>1</v>
      </c>
      <c r="N427" s="0" t="n">
        <f aca="false">IF(NOT(ISNA(J427)),1,0)</f>
        <v>1</v>
      </c>
      <c r="O427" s="0" t="n">
        <f aca="false">IF(AND(NOT(ISNA(I427)),NOT(ISNA(J427))),1,0)</f>
        <v>1</v>
      </c>
      <c r="P427" s="0" t="n">
        <f aca="false">IF(AND(NOT(ISNA(I427)),ISNA(J427)),1,0)</f>
        <v>0</v>
      </c>
      <c r="Q427" s="0" t="n">
        <f aca="false">IF(AND(ISNA(I427),NOT(ISNA(J427))),1,0)</f>
        <v>0</v>
      </c>
      <c r="R427" s="0" t="n">
        <f aca="false">IF(SUM(O427:Q427)&lt;&gt;1,"ERROR",1)</f>
        <v>1</v>
      </c>
    </row>
    <row r="428" customFormat="false" ht="12.8" hidden="false" customHeight="false" outlineLevel="0" collapsed="false">
      <c r="A428" s="0" t="str">
        <f aca="false">gait_events!B1592</f>
        <v>pp014</v>
      </c>
      <c r="B428" s="0" t="str">
        <f aca="false">VLOOKUP(A428,participants!A:B,2,0)</f>
        <v>F</v>
      </c>
      <c r="C428" s="0" t="n">
        <f aca="false">VLOOKUP(A428,participants!A:C,3,0)</f>
        <v>29</v>
      </c>
      <c r="D428" s="0" t="str">
        <f aca="false">VLOOKUP(A428,participants!A:F,6,0)</f>
        <v>YA</v>
      </c>
      <c r="E428" s="0" t="str">
        <f aca="false">IF(LEN(SUBSTITUTE(gait_events!C1592,"_run-",""))&lt;&gt;LEN(gait_events!C1592),LEFT(RIGHT(gait_events!C1592,LEN(gait_events!C1592)-19),FIND("_run-",RIGHT(gait_events!C1592,LEN(gait_events!C1592)-19),1)-1),RIGHT(gait_events!C1592,LEN(gait_events!C1592)-19))</f>
        <v>Preferred</v>
      </c>
      <c r="F428" s="0" t="str">
        <f aca="false">IF(LEN(SUBSTITUTE(gait_events!C1592,"_run-",""))&lt;&gt;LEN(gait_events!C1592),RIGHT(gait_events!C1592,LEN(gait_events!C1592)-FIND("_run-",gait_events!C1592,1)-4),"")</f>
        <v/>
      </c>
      <c r="G428" s="0" t="str">
        <f aca="false">gait_events!D1592</f>
        <v>left_shank</v>
      </c>
      <c r="H428" s="0" t="str">
        <f aca="false">gait_events!E1592</f>
        <v>IC</v>
      </c>
      <c r="I428" s="0" t="n">
        <f aca="false">IF(gait_events!F1592&lt;&gt;"",gait_events!F1592,NA())</f>
        <v>358</v>
      </c>
      <c r="J428" s="0" t="n">
        <f aca="false">IF(gait_events!G1592&lt;&gt;"",gait_events!G1592,NA())</f>
        <v>362</v>
      </c>
      <c r="K428" s="0" t="n">
        <f aca="false">I428-J428</f>
        <v>-4</v>
      </c>
      <c r="L428" s="0" t="n">
        <f aca="false">K428*5</f>
        <v>-20</v>
      </c>
      <c r="M428" s="0" t="n">
        <f aca="false">IF(NOT(ISNA(I428)),1,0)</f>
        <v>1</v>
      </c>
      <c r="N428" s="0" t="n">
        <f aca="false">IF(NOT(ISNA(J428)),1,0)</f>
        <v>1</v>
      </c>
      <c r="O428" s="0" t="n">
        <f aca="false">IF(AND(NOT(ISNA(I428)),NOT(ISNA(J428))),1,0)</f>
        <v>1</v>
      </c>
      <c r="P428" s="0" t="n">
        <f aca="false">IF(AND(NOT(ISNA(I428)),ISNA(J428)),1,0)</f>
        <v>0</v>
      </c>
      <c r="Q428" s="0" t="n">
        <f aca="false">IF(AND(ISNA(I428),NOT(ISNA(J428))),1,0)</f>
        <v>0</v>
      </c>
      <c r="R428" s="0" t="n">
        <f aca="false">IF(SUM(O428:Q428)&lt;&gt;1,"ERROR",1)</f>
        <v>1</v>
      </c>
    </row>
    <row r="429" customFormat="false" ht="12.8" hidden="false" customHeight="false" outlineLevel="0" collapsed="false">
      <c r="A429" s="0" t="str">
        <f aca="false">gait_events!B1593</f>
        <v>pp014</v>
      </c>
      <c r="B429" s="0" t="str">
        <f aca="false">VLOOKUP(A429,participants!A:B,2,0)</f>
        <v>F</v>
      </c>
      <c r="C429" s="0" t="n">
        <f aca="false">VLOOKUP(A429,participants!A:C,3,0)</f>
        <v>29</v>
      </c>
      <c r="D429" s="0" t="str">
        <f aca="false">VLOOKUP(A429,participants!A:F,6,0)</f>
        <v>YA</v>
      </c>
      <c r="E429" s="0" t="str">
        <f aca="false">IF(LEN(SUBSTITUTE(gait_events!C1593,"_run-",""))&lt;&gt;LEN(gait_events!C1593),LEFT(RIGHT(gait_events!C1593,LEN(gait_events!C1593)-19),FIND("_run-",RIGHT(gait_events!C1593,LEN(gait_events!C1593)-19),1)-1),RIGHT(gait_events!C1593,LEN(gait_events!C1593)-19))</f>
        <v>Preferred</v>
      </c>
      <c r="F429" s="0" t="str">
        <f aca="false">IF(LEN(SUBSTITUTE(gait_events!C1593,"_run-",""))&lt;&gt;LEN(gait_events!C1593),RIGHT(gait_events!C1593,LEN(gait_events!C1593)-FIND("_run-",gait_events!C1593,1)-4),"")</f>
        <v/>
      </c>
      <c r="G429" s="0" t="str">
        <f aca="false">gait_events!D1593</f>
        <v>left_shank</v>
      </c>
      <c r="H429" s="0" t="str">
        <f aca="false">gait_events!E1593</f>
        <v>IC</v>
      </c>
      <c r="I429" s="0" t="n">
        <f aca="false">IF(gait_events!F1593&lt;&gt;"",gait_events!F1593,NA())</f>
        <v>560</v>
      </c>
      <c r="J429" s="0" t="n">
        <f aca="false">IF(gait_events!G1593&lt;&gt;"",gait_events!G1593,NA())</f>
        <v>565</v>
      </c>
      <c r="K429" s="0" t="n">
        <f aca="false">I429-J429</f>
        <v>-5</v>
      </c>
      <c r="L429" s="0" t="n">
        <f aca="false">K429*5</f>
        <v>-25</v>
      </c>
      <c r="M429" s="0" t="n">
        <f aca="false">IF(NOT(ISNA(I429)),1,0)</f>
        <v>1</v>
      </c>
      <c r="N429" s="0" t="n">
        <f aca="false">IF(NOT(ISNA(J429)),1,0)</f>
        <v>1</v>
      </c>
      <c r="O429" s="0" t="n">
        <f aca="false">IF(AND(NOT(ISNA(I429)),NOT(ISNA(J429))),1,0)</f>
        <v>1</v>
      </c>
      <c r="P429" s="0" t="n">
        <f aca="false">IF(AND(NOT(ISNA(I429)),ISNA(J429)),1,0)</f>
        <v>0</v>
      </c>
      <c r="Q429" s="0" t="n">
        <f aca="false">IF(AND(ISNA(I429),NOT(ISNA(J429))),1,0)</f>
        <v>0</v>
      </c>
      <c r="R429" s="0" t="n">
        <f aca="false">IF(SUM(O429:Q429)&lt;&gt;1,"ERROR",1)</f>
        <v>1</v>
      </c>
    </row>
    <row r="430" customFormat="false" ht="12.8" hidden="false" customHeight="false" outlineLevel="0" collapsed="false">
      <c r="A430" s="0" t="str">
        <f aca="false">gait_events!B1594</f>
        <v>pp014</v>
      </c>
      <c r="B430" s="0" t="str">
        <f aca="false">VLOOKUP(A430,participants!A:B,2,0)</f>
        <v>F</v>
      </c>
      <c r="C430" s="0" t="n">
        <f aca="false">VLOOKUP(A430,participants!A:C,3,0)</f>
        <v>29</v>
      </c>
      <c r="D430" s="0" t="str">
        <f aca="false">VLOOKUP(A430,participants!A:F,6,0)</f>
        <v>YA</v>
      </c>
      <c r="E430" s="0" t="str">
        <f aca="false">IF(LEN(SUBSTITUTE(gait_events!C1594,"_run-",""))&lt;&gt;LEN(gait_events!C1594),LEFT(RIGHT(gait_events!C1594,LEN(gait_events!C1594)-19),FIND("_run-",RIGHT(gait_events!C1594,LEN(gait_events!C1594)-19),1)-1),RIGHT(gait_events!C1594,LEN(gait_events!C1594)-19))</f>
        <v>Preferred</v>
      </c>
      <c r="F430" s="0" t="str">
        <f aca="false">IF(LEN(SUBSTITUTE(gait_events!C1594,"_run-",""))&lt;&gt;LEN(gait_events!C1594),RIGHT(gait_events!C1594,LEN(gait_events!C1594)-FIND("_run-",gait_events!C1594,1)-4),"")</f>
        <v/>
      </c>
      <c r="G430" s="0" t="str">
        <f aca="false">gait_events!D1594</f>
        <v>left_shank</v>
      </c>
      <c r="H430" s="0" t="str">
        <f aca="false">gait_events!E1594</f>
        <v>FC</v>
      </c>
      <c r="I430" s="0" t="n">
        <f aca="false">IF(gait_events!F1594&lt;&gt;"",gait_events!F1594,NA())</f>
        <v>72</v>
      </c>
      <c r="J430" s="0" t="n">
        <f aca="false">IF(gait_events!G1594&lt;&gt;"",gait_events!G1594,NA())</f>
        <v>72</v>
      </c>
      <c r="K430" s="0" t="n">
        <f aca="false">I430-J430</f>
        <v>0</v>
      </c>
      <c r="L430" s="0" t="n">
        <f aca="false">K430*5</f>
        <v>0</v>
      </c>
      <c r="M430" s="0" t="n">
        <f aca="false">IF(NOT(ISNA(I430)),1,0)</f>
        <v>1</v>
      </c>
      <c r="N430" s="0" t="n">
        <f aca="false">IF(NOT(ISNA(J430)),1,0)</f>
        <v>1</v>
      </c>
      <c r="O430" s="0" t="n">
        <f aca="false">IF(AND(NOT(ISNA(I430)),NOT(ISNA(J430))),1,0)</f>
        <v>1</v>
      </c>
      <c r="P430" s="0" t="n">
        <f aca="false">IF(AND(NOT(ISNA(I430)),ISNA(J430)),1,0)</f>
        <v>0</v>
      </c>
      <c r="Q430" s="0" t="n">
        <f aca="false">IF(AND(ISNA(I430),NOT(ISNA(J430))),1,0)</f>
        <v>0</v>
      </c>
      <c r="R430" s="0" t="n">
        <f aca="false">IF(SUM(O430:Q430)&lt;&gt;1,"ERROR",1)</f>
        <v>1</v>
      </c>
    </row>
    <row r="431" customFormat="false" ht="12.8" hidden="false" customHeight="false" outlineLevel="0" collapsed="false">
      <c r="A431" s="0" t="str">
        <f aca="false">gait_events!B1595</f>
        <v>pp014</v>
      </c>
      <c r="B431" s="0" t="str">
        <f aca="false">VLOOKUP(A431,participants!A:B,2,0)</f>
        <v>F</v>
      </c>
      <c r="C431" s="0" t="n">
        <f aca="false">VLOOKUP(A431,participants!A:C,3,0)</f>
        <v>29</v>
      </c>
      <c r="D431" s="0" t="str">
        <f aca="false">VLOOKUP(A431,participants!A:F,6,0)</f>
        <v>YA</v>
      </c>
      <c r="E431" s="0" t="str">
        <f aca="false">IF(LEN(SUBSTITUTE(gait_events!C1595,"_run-",""))&lt;&gt;LEN(gait_events!C1595),LEFT(RIGHT(gait_events!C1595,LEN(gait_events!C1595)-19),FIND("_run-",RIGHT(gait_events!C1595,LEN(gait_events!C1595)-19),1)-1),RIGHT(gait_events!C1595,LEN(gait_events!C1595)-19))</f>
        <v>Preferred</v>
      </c>
      <c r="F431" s="0" t="str">
        <f aca="false">IF(LEN(SUBSTITUTE(gait_events!C1595,"_run-",""))&lt;&gt;LEN(gait_events!C1595),RIGHT(gait_events!C1595,LEN(gait_events!C1595)-FIND("_run-",gait_events!C1595,1)-4),"")</f>
        <v/>
      </c>
      <c r="G431" s="0" t="str">
        <f aca="false">gait_events!D1595</f>
        <v>left_shank</v>
      </c>
      <c r="H431" s="0" t="str">
        <f aca="false">gait_events!E1595</f>
        <v>FC</v>
      </c>
      <c r="I431" s="0" t="n">
        <f aca="false">IF(gait_events!F1595&lt;&gt;"",gait_events!F1595,NA())</f>
        <v>281</v>
      </c>
      <c r="J431" s="0" t="n">
        <f aca="false">IF(gait_events!G1595&lt;&gt;"",gait_events!G1595,NA())</f>
        <v>281</v>
      </c>
      <c r="K431" s="0" t="n">
        <f aca="false">I431-J431</f>
        <v>0</v>
      </c>
      <c r="L431" s="0" t="n">
        <f aca="false">K431*5</f>
        <v>0</v>
      </c>
      <c r="M431" s="0" t="n">
        <f aca="false">IF(NOT(ISNA(I431)),1,0)</f>
        <v>1</v>
      </c>
      <c r="N431" s="0" t="n">
        <f aca="false">IF(NOT(ISNA(J431)),1,0)</f>
        <v>1</v>
      </c>
      <c r="O431" s="0" t="n">
        <f aca="false">IF(AND(NOT(ISNA(I431)),NOT(ISNA(J431))),1,0)</f>
        <v>1</v>
      </c>
      <c r="P431" s="0" t="n">
        <f aca="false">IF(AND(NOT(ISNA(I431)),ISNA(J431)),1,0)</f>
        <v>0</v>
      </c>
      <c r="Q431" s="0" t="n">
        <f aca="false">IF(AND(ISNA(I431),NOT(ISNA(J431))),1,0)</f>
        <v>0</v>
      </c>
      <c r="R431" s="0" t="n">
        <f aca="false">IF(SUM(O431:Q431)&lt;&gt;1,"ERROR",1)</f>
        <v>1</v>
      </c>
    </row>
    <row r="432" customFormat="false" ht="12.8" hidden="false" customHeight="false" outlineLevel="0" collapsed="false">
      <c r="A432" s="0" t="str">
        <f aca="false">gait_events!B1596</f>
        <v>pp014</v>
      </c>
      <c r="B432" s="0" t="str">
        <f aca="false">VLOOKUP(A432,participants!A:B,2,0)</f>
        <v>F</v>
      </c>
      <c r="C432" s="0" t="n">
        <f aca="false">VLOOKUP(A432,participants!A:C,3,0)</f>
        <v>29</v>
      </c>
      <c r="D432" s="0" t="str">
        <f aca="false">VLOOKUP(A432,participants!A:F,6,0)</f>
        <v>YA</v>
      </c>
      <c r="E432" s="0" t="str">
        <f aca="false">IF(LEN(SUBSTITUTE(gait_events!C1596,"_run-",""))&lt;&gt;LEN(gait_events!C1596),LEFT(RIGHT(gait_events!C1596,LEN(gait_events!C1596)-19),FIND("_run-",RIGHT(gait_events!C1596,LEN(gait_events!C1596)-19),1)-1),RIGHT(gait_events!C1596,LEN(gait_events!C1596)-19))</f>
        <v>Preferred</v>
      </c>
      <c r="F432" s="0" t="str">
        <f aca="false">IF(LEN(SUBSTITUTE(gait_events!C1596,"_run-",""))&lt;&gt;LEN(gait_events!C1596),RIGHT(gait_events!C1596,LEN(gait_events!C1596)-FIND("_run-",gait_events!C1596,1)-4),"")</f>
        <v/>
      </c>
      <c r="G432" s="0" t="str">
        <f aca="false">gait_events!D1596</f>
        <v>left_shank</v>
      </c>
      <c r="H432" s="0" t="str">
        <f aca="false">gait_events!E1596</f>
        <v>FC</v>
      </c>
      <c r="I432" s="0" t="n">
        <f aca="false">IF(gait_events!F1596&lt;&gt;"",gait_events!F1596,NA())</f>
        <v>484</v>
      </c>
      <c r="J432" s="0" t="n">
        <f aca="false">IF(gait_events!G1596&lt;&gt;"",gait_events!G1596,NA())</f>
        <v>484</v>
      </c>
      <c r="K432" s="0" t="n">
        <f aca="false">I432-J432</f>
        <v>0</v>
      </c>
      <c r="L432" s="0" t="n">
        <f aca="false">K432*5</f>
        <v>0</v>
      </c>
      <c r="M432" s="0" t="n">
        <f aca="false">IF(NOT(ISNA(I432)),1,0)</f>
        <v>1</v>
      </c>
      <c r="N432" s="0" t="n">
        <f aca="false">IF(NOT(ISNA(J432)),1,0)</f>
        <v>1</v>
      </c>
      <c r="O432" s="0" t="n">
        <f aca="false">IF(AND(NOT(ISNA(I432)),NOT(ISNA(J432))),1,0)</f>
        <v>1</v>
      </c>
      <c r="P432" s="0" t="n">
        <f aca="false">IF(AND(NOT(ISNA(I432)),ISNA(J432)),1,0)</f>
        <v>0</v>
      </c>
      <c r="Q432" s="0" t="n">
        <f aca="false">IF(AND(ISNA(I432),NOT(ISNA(J432))),1,0)</f>
        <v>0</v>
      </c>
      <c r="R432" s="0" t="n">
        <f aca="false">IF(SUM(O432:Q432)&lt;&gt;1,"ERROR",1)</f>
        <v>1</v>
      </c>
    </row>
    <row r="433" customFormat="false" ht="12.8" hidden="false" customHeight="false" outlineLevel="0" collapsed="false">
      <c r="A433" s="0" t="str">
        <f aca="false">gait_events!B1597</f>
        <v>pp014</v>
      </c>
      <c r="B433" s="0" t="str">
        <f aca="false">VLOOKUP(A433,participants!A:B,2,0)</f>
        <v>F</v>
      </c>
      <c r="C433" s="0" t="n">
        <f aca="false">VLOOKUP(A433,participants!A:C,3,0)</f>
        <v>29</v>
      </c>
      <c r="D433" s="0" t="str">
        <f aca="false">VLOOKUP(A433,participants!A:F,6,0)</f>
        <v>YA</v>
      </c>
      <c r="E433" s="0" t="str">
        <f aca="false">IF(LEN(SUBSTITUTE(gait_events!C1597,"_run-",""))&lt;&gt;LEN(gait_events!C1597),LEFT(RIGHT(gait_events!C1597,LEN(gait_events!C1597)-19),FIND("_run-",RIGHT(gait_events!C1597,LEN(gait_events!C1597)-19),1)-1),RIGHT(gait_events!C1597,LEN(gait_events!C1597)-19))</f>
        <v>Preferred</v>
      </c>
      <c r="F433" s="0" t="str">
        <f aca="false">IF(LEN(SUBSTITUTE(gait_events!C1597,"_run-",""))&lt;&gt;LEN(gait_events!C1597),RIGHT(gait_events!C1597,LEN(gait_events!C1597)-FIND("_run-",gait_events!C1597,1)-4),"")</f>
        <v/>
      </c>
      <c r="G433" s="0" t="str">
        <f aca="false">gait_events!D1597</f>
        <v>left_shank</v>
      </c>
      <c r="H433" s="0" t="str">
        <f aca="false">gait_events!E1597</f>
        <v>FC</v>
      </c>
      <c r="I433" s="0" t="n">
        <f aca="false">IF(gait_events!F1597&lt;&gt;"",gait_events!F1597,NA())</f>
        <v>694</v>
      </c>
      <c r="J433" s="0" t="n">
        <f aca="false">IF(gait_events!G1597&lt;&gt;"",gait_events!G1597,NA())</f>
        <v>693</v>
      </c>
      <c r="K433" s="0" t="n">
        <f aca="false">I433-J433</f>
        <v>1</v>
      </c>
      <c r="L433" s="0" t="n">
        <f aca="false">K433*5</f>
        <v>5</v>
      </c>
      <c r="M433" s="0" t="n">
        <f aca="false">IF(NOT(ISNA(I433)),1,0)</f>
        <v>1</v>
      </c>
      <c r="N433" s="0" t="n">
        <f aca="false">IF(NOT(ISNA(J433)),1,0)</f>
        <v>1</v>
      </c>
      <c r="O433" s="0" t="n">
        <f aca="false">IF(AND(NOT(ISNA(I433)),NOT(ISNA(J433))),1,0)</f>
        <v>1</v>
      </c>
      <c r="P433" s="0" t="n">
        <f aca="false">IF(AND(NOT(ISNA(I433)),ISNA(J433)),1,0)</f>
        <v>0</v>
      </c>
      <c r="Q433" s="0" t="n">
        <f aca="false">IF(AND(ISNA(I433),NOT(ISNA(J433))),1,0)</f>
        <v>0</v>
      </c>
      <c r="R433" s="0" t="n">
        <f aca="false">IF(SUM(O433:Q433)&lt;&gt;1,"ERROR",1)</f>
        <v>1</v>
      </c>
    </row>
    <row r="434" customFormat="false" ht="12.8" hidden="false" customHeight="false" outlineLevel="0" collapsed="false">
      <c r="A434" s="0" t="str">
        <f aca="false">gait_events!B1598</f>
        <v>pp014</v>
      </c>
      <c r="B434" s="0" t="str">
        <f aca="false">VLOOKUP(A434,participants!A:B,2,0)</f>
        <v>F</v>
      </c>
      <c r="C434" s="0" t="n">
        <f aca="false">VLOOKUP(A434,participants!A:C,3,0)</f>
        <v>29</v>
      </c>
      <c r="D434" s="0" t="str">
        <f aca="false">VLOOKUP(A434,participants!A:F,6,0)</f>
        <v>YA</v>
      </c>
      <c r="E434" s="0" t="str">
        <f aca="false">IF(LEN(SUBSTITUTE(gait_events!C1598,"_run-",""))&lt;&gt;LEN(gait_events!C1598),LEFT(RIGHT(gait_events!C1598,LEN(gait_events!C1598)-19),FIND("_run-",RIGHT(gait_events!C1598,LEN(gait_events!C1598)-19),1)-1),RIGHT(gait_events!C1598,LEN(gait_events!C1598)-19))</f>
        <v>Preferred</v>
      </c>
      <c r="F434" s="0" t="str">
        <f aca="false">IF(LEN(SUBSTITUTE(gait_events!C1598,"_run-",""))&lt;&gt;LEN(gait_events!C1598),RIGHT(gait_events!C1598,LEN(gait_events!C1598)-FIND("_run-",gait_events!C1598,1)-4),"")</f>
        <v/>
      </c>
      <c r="G434" s="0" t="str">
        <f aca="false">gait_events!D1598</f>
        <v>right_shank</v>
      </c>
      <c r="H434" s="0" t="str">
        <f aca="false">gait_events!E1598</f>
        <v>IC</v>
      </c>
      <c r="I434" s="0" t="n">
        <f aca="false">IF(gait_events!F1598&lt;&gt;"",gait_events!F1598,NA())</f>
        <v>38</v>
      </c>
      <c r="J434" s="0" t="n">
        <f aca="false">IF(gait_events!G1598&lt;&gt;"",gait_events!G1598,NA())</f>
        <v>41</v>
      </c>
      <c r="K434" s="0" t="n">
        <f aca="false">I434-J434</f>
        <v>-3</v>
      </c>
      <c r="L434" s="0" t="n">
        <f aca="false">K434*5</f>
        <v>-15</v>
      </c>
      <c r="M434" s="0" t="n">
        <f aca="false">IF(NOT(ISNA(I434)),1,0)</f>
        <v>1</v>
      </c>
      <c r="N434" s="0" t="n">
        <f aca="false">IF(NOT(ISNA(J434)),1,0)</f>
        <v>1</v>
      </c>
      <c r="O434" s="0" t="n">
        <f aca="false">IF(AND(NOT(ISNA(I434)),NOT(ISNA(J434))),1,0)</f>
        <v>1</v>
      </c>
      <c r="P434" s="0" t="n">
        <f aca="false">IF(AND(NOT(ISNA(I434)),ISNA(J434)),1,0)</f>
        <v>0</v>
      </c>
      <c r="Q434" s="0" t="n">
        <f aca="false">IF(AND(ISNA(I434),NOT(ISNA(J434))),1,0)</f>
        <v>0</v>
      </c>
      <c r="R434" s="0" t="n">
        <f aca="false">IF(SUM(O434:Q434)&lt;&gt;1,"ERROR",1)</f>
        <v>1</v>
      </c>
    </row>
    <row r="435" customFormat="false" ht="12.8" hidden="false" customHeight="false" outlineLevel="0" collapsed="false">
      <c r="A435" s="0" t="str">
        <f aca="false">gait_events!B1599</f>
        <v>pp014</v>
      </c>
      <c r="B435" s="0" t="str">
        <f aca="false">VLOOKUP(A435,participants!A:B,2,0)</f>
        <v>F</v>
      </c>
      <c r="C435" s="0" t="n">
        <f aca="false">VLOOKUP(A435,participants!A:C,3,0)</f>
        <v>29</v>
      </c>
      <c r="D435" s="0" t="str">
        <f aca="false">VLOOKUP(A435,participants!A:F,6,0)</f>
        <v>YA</v>
      </c>
      <c r="E435" s="0" t="str">
        <f aca="false">IF(LEN(SUBSTITUTE(gait_events!C1599,"_run-",""))&lt;&gt;LEN(gait_events!C1599),LEFT(RIGHT(gait_events!C1599,LEN(gait_events!C1599)-19),FIND("_run-",RIGHT(gait_events!C1599,LEN(gait_events!C1599)-19),1)-1),RIGHT(gait_events!C1599,LEN(gait_events!C1599)-19))</f>
        <v>Preferred</v>
      </c>
      <c r="F435" s="0" t="str">
        <f aca="false">IF(LEN(SUBSTITUTE(gait_events!C1599,"_run-",""))&lt;&gt;LEN(gait_events!C1599),RIGHT(gait_events!C1599,LEN(gait_events!C1599)-FIND("_run-",gait_events!C1599,1)-4),"")</f>
        <v/>
      </c>
      <c r="G435" s="0" t="str">
        <f aca="false">gait_events!D1599</f>
        <v>right_shank</v>
      </c>
      <c r="H435" s="0" t="str">
        <f aca="false">gait_events!E1599</f>
        <v>IC</v>
      </c>
      <c r="I435" s="0" t="n">
        <f aca="false">IF(gait_events!F1599&lt;&gt;"",gait_events!F1599,NA())</f>
        <v>260</v>
      </c>
      <c r="J435" s="0" t="n">
        <f aca="false">IF(gait_events!G1599&lt;&gt;"",gait_events!G1599,NA())</f>
        <v>263</v>
      </c>
      <c r="K435" s="0" t="n">
        <f aca="false">I435-J435</f>
        <v>-3</v>
      </c>
      <c r="L435" s="0" t="n">
        <f aca="false">K435*5</f>
        <v>-15</v>
      </c>
      <c r="M435" s="0" t="n">
        <f aca="false">IF(NOT(ISNA(I435)),1,0)</f>
        <v>1</v>
      </c>
      <c r="N435" s="0" t="n">
        <f aca="false">IF(NOT(ISNA(J435)),1,0)</f>
        <v>1</v>
      </c>
      <c r="O435" s="0" t="n">
        <f aca="false">IF(AND(NOT(ISNA(I435)),NOT(ISNA(J435))),1,0)</f>
        <v>1</v>
      </c>
      <c r="P435" s="0" t="n">
        <f aca="false">IF(AND(NOT(ISNA(I435)),ISNA(J435)),1,0)</f>
        <v>0</v>
      </c>
      <c r="Q435" s="0" t="n">
        <f aca="false">IF(AND(ISNA(I435),NOT(ISNA(J435))),1,0)</f>
        <v>0</v>
      </c>
      <c r="R435" s="0" t="n">
        <f aca="false">IF(SUM(O435:Q435)&lt;&gt;1,"ERROR",1)</f>
        <v>1</v>
      </c>
    </row>
    <row r="436" customFormat="false" ht="12.8" hidden="false" customHeight="false" outlineLevel="0" collapsed="false">
      <c r="A436" s="0" t="str">
        <f aca="false">gait_events!B1600</f>
        <v>pp014</v>
      </c>
      <c r="B436" s="0" t="str">
        <f aca="false">VLOOKUP(A436,participants!A:B,2,0)</f>
        <v>F</v>
      </c>
      <c r="C436" s="0" t="n">
        <f aca="false">VLOOKUP(A436,participants!A:C,3,0)</f>
        <v>29</v>
      </c>
      <c r="D436" s="0" t="str">
        <f aca="false">VLOOKUP(A436,participants!A:F,6,0)</f>
        <v>YA</v>
      </c>
      <c r="E436" s="0" t="str">
        <f aca="false">IF(LEN(SUBSTITUTE(gait_events!C1600,"_run-",""))&lt;&gt;LEN(gait_events!C1600),LEFT(RIGHT(gait_events!C1600,LEN(gait_events!C1600)-19),FIND("_run-",RIGHT(gait_events!C1600,LEN(gait_events!C1600)-19),1)-1),RIGHT(gait_events!C1600,LEN(gait_events!C1600)-19))</f>
        <v>Preferred</v>
      </c>
      <c r="F436" s="0" t="str">
        <f aca="false">IF(LEN(SUBSTITUTE(gait_events!C1600,"_run-",""))&lt;&gt;LEN(gait_events!C1600),RIGHT(gait_events!C1600,LEN(gait_events!C1600)-FIND("_run-",gait_events!C1600,1)-4),"")</f>
        <v/>
      </c>
      <c r="G436" s="0" t="str">
        <f aca="false">gait_events!D1600</f>
        <v>right_shank</v>
      </c>
      <c r="H436" s="0" t="str">
        <f aca="false">gait_events!E1600</f>
        <v>IC</v>
      </c>
      <c r="I436" s="0" t="n">
        <f aca="false">IF(gait_events!F1600&lt;&gt;"",gait_events!F1600,NA())</f>
        <v>461</v>
      </c>
      <c r="J436" s="0" t="n">
        <f aca="false">IF(gait_events!G1600&lt;&gt;"",gait_events!G1600,NA())</f>
        <v>464</v>
      </c>
      <c r="K436" s="0" t="n">
        <f aca="false">I436-J436</f>
        <v>-3</v>
      </c>
      <c r="L436" s="0" t="n">
        <f aca="false">K436*5</f>
        <v>-15</v>
      </c>
      <c r="M436" s="0" t="n">
        <f aca="false">IF(NOT(ISNA(I436)),1,0)</f>
        <v>1</v>
      </c>
      <c r="N436" s="0" t="n">
        <f aca="false">IF(NOT(ISNA(J436)),1,0)</f>
        <v>1</v>
      </c>
      <c r="O436" s="0" t="n">
        <f aca="false">IF(AND(NOT(ISNA(I436)),NOT(ISNA(J436))),1,0)</f>
        <v>1</v>
      </c>
      <c r="P436" s="0" t="n">
        <f aca="false">IF(AND(NOT(ISNA(I436)),ISNA(J436)),1,0)</f>
        <v>0</v>
      </c>
      <c r="Q436" s="0" t="n">
        <f aca="false">IF(AND(ISNA(I436),NOT(ISNA(J436))),1,0)</f>
        <v>0</v>
      </c>
      <c r="R436" s="0" t="n">
        <f aca="false">IF(SUM(O436:Q436)&lt;&gt;1,"ERROR",1)</f>
        <v>1</v>
      </c>
    </row>
    <row r="437" customFormat="false" ht="12.8" hidden="false" customHeight="false" outlineLevel="0" collapsed="false">
      <c r="A437" s="0" t="str">
        <f aca="false">gait_events!B1601</f>
        <v>pp014</v>
      </c>
      <c r="B437" s="0" t="str">
        <f aca="false">VLOOKUP(A437,participants!A:B,2,0)</f>
        <v>F</v>
      </c>
      <c r="C437" s="0" t="n">
        <f aca="false">VLOOKUP(A437,participants!A:C,3,0)</f>
        <v>29</v>
      </c>
      <c r="D437" s="0" t="str">
        <f aca="false">VLOOKUP(A437,participants!A:F,6,0)</f>
        <v>YA</v>
      </c>
      <c r="E437" s="0" t="str">
        <f aca="false">IF(LEN(SUBSTITUTE(gait_events!C1601,"_run-",""))&lt;&gt;LEN(gait_events!C1601),LEFT(RIGHT(gait_events!C1601,LEN(gait_events!C1601)-19),FIND("_run-",RIGHT(gait_events!C1601,LEN(gait_events!C1601)-19),1)-1),RIGHT(gait_events!C1601,LEN(gait_events!C1601)-19))</f>
        <v>Preferred</v>
      </c>
      <c r="F437" s="0" t="str">
        <f aca="false">IF(LEN(SUBSTITUTE(gait_events!C1601,"_run-",""))&lt;&gt;LEN(gait_events!C1601),RIGHT(gait_events!C1601,LEN(gait_events!C1601)-FIND("_run-",gait_events!C1601,1)-4),"")</f>
        <v/>
      </c>
      <c r="G437" s="0" t="str">
        <f aca="false">gait_events!D1601</f>
        <v>right_shank</v>
      </c>
      <c r="H437" s="0" t="str">
        <f aca="false">gait_events!E1601</f>
        <v>IC</v>
      </c>
      <c r="I437" s="0" t="n">
        <f aca="false">IF(gait_events!F1601&lt;&gt;"",gait_events!F1601,NA())</f>
        <v>665</v>
      </c>
      <c r="J437" s="0" t="n">
        <f aca="false">IF(gait_events!G1601&lt;&gt;"",gait_events!G1601,NA())</f>
        <v>667</v>
      </c>
      <c r="K437" s="0" t="n">
        <f aca="false">I437-J437</f>
        <v>-2</v>
      </c>
      <c r="L437" s="0" t="n">
        <f aca="false">K437*5</f>
        <v>-10</v>
      </c>
      <c r="M437" s="0" t="n">
        <f aca="false">IF(NOT(ISNA(I437)),1,0)</f>
        <v>1</v>
      </c>
      <c r="N437" s="0" t="n">
        <f aca="false">IF(NOT(ISNA(J437)),1,0)</f>
        <v>1</v>
      </c>
      <c r="O437" s="0" t="n">
        <f aca="false">IF(AND(NOT(ISNA(I437)),NOT(ISNA(J437))),1,0)</f>
        <v>1</v>
      </c>
      <c r="P437" s="0" t="n">
        <f aca="false">IF(AND(NOT(ISNA(I437)),ISNA(J437)),1,0)</f>
        <v>0</v>
      </c>
      <c r="Q437" s="0" t="n">
        <f aca="false">IF(AND(ISNA(I437),NOT(ISNA(J437))),1,0)</f>
        <v>0</v>
      </c>
      <c r="R437" s="0" t="n">
        <f aca="false">IF(SUM(O437:Q437)&lt;&gt;1,"ERROR",1)</f>
        <v>1</v>
      </c>
    </row>
    <row r="438" customFormat="false" ht="12.8" hidden="false" customHeight="false" outlineLevel="0" collapsed="false">
      <c r="A438" s="0" t="str">
        <f aca="false">gait_events!B1602</f>
        <v>pp014</v>
      </c>
      <c r="B438" s="0" t="str">
        <f aca="false">VLOOKUP(A438,participants!A:B,2,0)</f>
        <v>F</v>
      </c>
      <c r="C438" s="0" t="n">
        <f aca="false">VLOOKUP(A438,participants!A:C,3,0)</f>
        <v>29</v>
      </c>
      <c r="D438" s="0" t="str">
        <f aca="false">VLOOKUP(A438,participants!A:F,6,0)</f>
        <v>YA</v>
      </c>
      <c r="E438" s="0" t="str">
        <f aca="false">IF(LEN(SUBSTITUTE(gait_events!C1602,"_run-",""))&lt;&gt;LEN(gait_events!C1602),LEFT(RIGHT(gait_events!C1602,LEN(gait_events!C1602)-19),FIND("_run-",RIGHT(gait_events!C1602,LEN(gait_events!C1602)-19),1)-1),RIGHT(gait_events!C1602,LEN(gait_events!C1602)-19))</f>
        <v>Preferred</v>
      </c>
      <c r="F438" s="0" t="str">
        <f aca="false">IF(LEN(SUBSTITUTE(gait_events!C1602,"_run-",""))&lt;&gt;LEN(gait_events!C1602),RIGHT(gait_events!C1602,LEN(gait_events!C1602)-FIND("_run-",gait_events!C1602,1)-4),"")</f>
        <v/>
      </c>
      <c r="G438" s="0" t="str">
        <f aca="false">gait_events!D1602</f>
        <v>right_shank</v>
      </c>
      <c r="H438" s="0" t="str">
        <f aca="false">gait_events!E1602</f>
        <v>FC</v>
      </c>
      <c r="I438" s="0" t="n">
        <f aca="false">IF(gait_events!F1602&lt;&gt;"",gait_events!F1602,NA())</f>
        <v>178</v>
      </c>
      <c r="J438" s="0" t="n">
        <f aca="false">IF(gait_events!G1602&lt;&gt;"",gait_events!G1602,NA())</f>
        <v>178</v>
      </c>
      <c r="K438" s="0" t="n">
        <f aca="false">I438-J438</f>
        <v>0</v>
      </c>
      <c r="L438" s="0" t="n">
        <f aca="false">K438*5</f>
        <v>0</v>
      </c>
      <c r="M438" s="0" t="n">
        <f aca="false">IF(NOT(ISNA(I438)),1,0)</f>
        <v>1</v>
      </c>
      <c r="N438" s="0" t="n">
        <f aca="false">IF(NOT(ISNA(J438)),1,0)</f>
        <v>1</v>
      </c>
      <c r="O438" s="0" t="n">
        <f aca="false">IF(AND(NOT(ISNA(I438)),NOT(ISNA(J438))),1,0)</f>
        <v>1</v>
      </c>
      <c r="P438" s="0" t="n">
        <f aca="false">IF(AND(NOT(ISNA(I438)),ISNA(J438)),1,0)</f>
        <v>0</v>
      </c>
      <c r="Q438" s="0" t="n">
        <f aca="false">IF(AND(ISNA(I438),NOT(ISNA(J438))),1,0)</f>
        <v>0</v>
      </c>
      <c r="R438" s="0" t="n">
        <f aca="false">IF(SUM(O438:Q438)&lt;&gt;1,"ERROR",1)</f>
        <v>1</v>
      </c>
    </row>
    <row r="439" customFormat="false" ht="12.8" hidden="false" customHeight="false" outlineLevel="0" collapsed="false">
      <c r="A439" s="0" t="str">
        <f aca="false">gait_events!B1603</f>
        <v>pp014</v>
      </c>
      <c r="B439" s="0" t="str">
        <f aca="false">VLOOKUP(A439,participants!A:B,2,0)</f>
        <v>F</v>
      </c>
      <c r="C439" s="0" t="n">
        <f aca="false">VLOOKUP(A439,participants!A:C,3,0)</f>
        <v>29</v>
      </c>
      <c r="D439" s="0" t="str">
        <f aca="false">VLOOKUP(A439,participants!A:F,6,0)</f>
        <v>YA</v>
      </c>
      <c r="E439" s="0" t="str">
        <f aca="false">IF(LEN(SUBSTITUTE(gait_events!C1603,"_run-",""))&lt;&gt;LEN(gait_events!C1603),LEFT(RIGHT(gait_events!C1603,LEN(gait_events!C1603)-19),FIND("_run-",RIGHT(gait_events!C1603,LEN(gait_events!C1603)-19),1)-1),RIGHT(gait_events!C1603,LEN(gait_events!C1603)-19))</f>
        <v>Preferred</v>
      </c>
      <c r="F439" s="0" t="str">
        <f aca="false">IF(LEN(SUBSTITUTE(gait_events!C1603,"_run-",""))&lt;&gt;LEN(gait_events!C1603),RIGHT(gait_events!C1603,LEN(gait_events!C1603)-FIND("_run-",gait_events!C1603,1)-4),"")</f>
        <v/>
      </c>
      <c r="G439" s="0" t="str">
        <f aca="false">gait_events!D1603</f>
        <v>right_shank</v>
      </c>
      <c r="H439" s="0" t="str">
        <f aca="false">gait_events!E1603</f>
        <v>FC</v>
      </c>
      <c r="I439" s="0" t="n">
        <f aca="false">IF(gait_events!F1603&lt;&gt;"",gait_events!F1603,NA())</f>
        <v>382</v>
      </c>
      <c r="J439" s="0" t="n">
        <f aca="false">IF(gait_events!G1603&lt;&gt;"",gait_events!G1603,NA())</f>
        <v>382</v>
      </c>
      <c r="K439" s="0" t="n">
        <f aca="false">I439-J439</f>
        <v>0</v>
      </c>
      <c r="L439" s="0" t="n">
        <f aca="false">K439*5</f>
        <v>0</v>
      </c>
      <c r="M439" s="0" t="n">
        <f aca="false">IF(NOT(ISNA(I439)),1,0)</f>
        <v>1</v>
      </c>
      <c r="N439" s="0" t="n">
        <f aca="false">IF(NOT(ISNA(J439)),1,0)</f>
        <v>1</v>
      </c>
      <c r="O439" s="0" t="n">
        <f aca="false">IF(AND(NOT(ISNA(I439)),NOT(ISNA(J439))),1,0)</f>
        <v>1</v>
      </c>
      <c r="P439" s="0" t="n">
        <f aca="false">IF(AND(NOT(ISNA(I439)),ISNA(J439)),1,0)</f>
        <v>0</v>
      </c>
      <c r="Q439" s="0" t="n">
        <f aca="false">IF(AND(ISNA(I439),NOT(ISNA(J439))),1,0)</f>
        <v>0</v>
      </c>
      <c r="R439" s="0" t="n">
        <f aca="false">IF(SUM(O439:Q439)&lt;&gt;1,"ERROR",1)</f>
        <v>1</v>
      </c>
    </row>
    <row r="440" customFormat="false" ht="12.8" hidden="false" customHeight="false" outlineLevel="0" collapsed="false">
      <c r="A440" s="0" t="str">
        <f aca="false">gait_events!B1604</f>
        <v>pp014</v>
      </c>
      <c r="B440" s="0" t="str">
        <f aca="false">VLOOKUP(A440,participants!A:B,2,0)</f>
        <v>F</v>
      </c>
      <c r="C440" s="0" t="n">
        <f aca="false">VLOOKUP(A440,participants!A:C,3,0)</f>
        <v>29</v>
      </c>
      <c r="D440" s="0" t="str">
        <f aca="false">VLOOKUP(A440,participants!A:F,6,0)</f>
        <v>YA</v>
      </c>
      <c r="E440" s="0" t="str">
        <f aca="false">IF(LEN(SUBSTITUTE(gait_events!C1604,"_run-",""))&lt;&gt;LEN(gait_events!C1604),LEFT(RIGHT(gait_events!C1604,LEN(gait_events!C1604)-19),FIND("_run-",RIGHT(gait_events!C1604,LEN(gait_events!C1604)-19),1)-1),RIGHT(gait_events!C1604,LEN(gait_events!C1604)-19))</f>
        <v>Preferred</v>
      </c>
      <c r="F440" s="0" t="str">
        <f aca="false">IF(LEN(SUBSTITUTE(gait_events!C1604,"_run-",""))&lt;&gt;LEN(gait_events!C1604),RIGHT(gait_events!C1604,LEN(gait_events!C1604)-FIND("_run-",gait_events!C1604,1)-4),"")</f>
        <v/>
      </c>
      <c r="G440" s="0" t="str">
        <f aca="false">gait_events!D1604</f>
        <v>right_shank</v>
      </c>
      <c r="H440" s="0" t="str">
        <f aca="false">gait_events!E1604</f>
        <v>FC</v>
      </c>
      <c r="I440" s="0" t="n">
        <f aca="false">IF(gait_events!F1604&lt;&gt;"",gait_events!F1604,NA())</f>
        <v>583</v>
      </c>
      <c r="J440" s="0" t="n">
        <f aca="false">IF(gait_events!G1604&lt;&gt;"",gait_events!G1604,NA())</f>
        <v>587</v>
      </c>
      <c r="K440" s="0" t="n">
        <f aca="false">I440-J440</f>
        <v>-4</v>
      </c>
      <c r="L440" s="0" t="n">
        <f aca="false">K440*5</f>
        <v>-20</v>
      </c>
      <c r="M440" s="0" t="n">
        <f aca="false">IF(NOT(ISNA(I440)),1,0)</f>
        <v>1</v>
      </c>
      <c r="N440" s="0" t="n">
        <f aca="false">IF(NOT(ISNA(J440)),1,0)</f>
        <v>1</v>
      </c>
      <c r="O440" s="0" t="n">
        <f aca="false">IF(AND(NOT(ISNA(I440)),NOT(ISNA(J440))),1,0)</f>
        <v>1</v>
      </c>
      <c r="P440" s="0" t="n">
        <f aca="false">IF(AND(NOT(ISNA(I440)),ISNA(J440)),1,0)</f>
        <v>0</v>
      </c>
      <c r="Q440" s="0" t="n">
        <f aca="false">IF(AND(ISNA(I440),NOT(ISNA(J440))),1,0)</f>
        <v>0</v>
      </c>
      <c r="R440" s="0" t="n">
        <f aca="false">IF(SUM(O440:Q440)&lt;&gt;1,"ERROR",1)</f>
        <v>1</v>
      </c>
    </row>
    <row r="441" customFormat="false" ht="12.8" hidden="false" customHeight="false" outlineLevel="0" collapsed="false">
      <c r="A441" s="0" t="str">
        <f aca="false">gait_events!B1605</f>
        <v>pp014</v>
      </c>
      <c r="B441" s="0" t="str">
        <f aca="false">VLOOKUP(A441,participants!A:B,2,0)</f>
        <v>F</v>
      </c>
      <c r="C441" s="0" t="n">
        <f aca="false">VLOOKUP(A441,participants!A:C,3,0)</f>
        <v>29</v>
      </c>
      <c r="D441" s="0" t="str">
        <f aca="false">VLOOKUP(A441,participants!A:F,6,0)</f>
        <v>YA</v>
      </c>
      <c r="E441" s="0" t="str">
        <f aca="false">IF(LEN(SUBSTITUTE(gait_events!C1605,"_run-",""))&lt;&gt;LEN(gait_events!C1605),LEFT(RIGHT(gait_events!C1605,LEN(gait_events!C1605)-19),FIND("_run-",RIGHT(gait_events!C1605,LEN(gait_events!C1605)-19),1)-1),RIGHT(gait_events!C1605,LEN(gait_events!C1605)-19))</f>
        <v>Preferred</v>
      </c>
      <c r="F441" s="0" t="str">
        <f aca="false">IF(LEN(SUBSTITUTE(gait_events!C1605,"_run-",""))&lt;&gt;LEN(gait_events!C1605),RIGHT(gait_events!C1605,LEN(gait_events!C1605)-FIND("_run-",gait_events!C1605,1)-4),"")</f>
        <v/>
      </c>
      <c r="G441" s="0" t="str">
        <f aca="false">gait_events!D1605</f>
        <v>right_shank</v>
      </c>
      <c r="H441" s="0" t="str">
        <f aca="false">gait_events!E1605</f>
        <v>FC</v>
      </c>
      <c r="I441" s="0" t="n">
        <f aca="false">IF(gait_events!F1605&lt;&gt;"",gait_events!F1605,NA())</f>
        <v>591</v>
      </c>
      <c r="J441" s="0" t="e">
        <f aca="false">IF(gait_events!G1605&lt;&gt;"",gait_events!G1605,NA())</f>
        <v>#N/A</v>
      </c>
      <c r="K441" s="0" t="e">
        <f aca="false">I441-J441</f>
        <v>#N/A</v>
      </c>
      <c r="L441" s="0" t="e">
        <f aca="false">K441*5</f>
        <v>#N/A</v>
      </c>
      <c r="M441" s="0" t="n">
        <f aca="false">IF(NOT(ISNA(I441)),1,0)</f>
        <v>1</v>
      </c>
      <c r="N441" s="0" t="n">
        <f aca="false">IF(NOT(ISNA(J441)),1,0)</f>
        <v>0</v>
      </c>
      <c r="O441" s="0" t="n">
        <f aca="false">IF(AND(NOT(ISNA(I441)),NOT(ISNA(J441))),1,0)</f>
        <v>0</v>
      </c>
      <c r="P441" s="0" t="n">
        <f aca="false">IF(AND(NOT(ISNA(I441)),ISNA(J441)),1,0)</f>
        <v>1</v>
      </c>
      <c r="Q441" s="0" t="n">
        <f aca="false">IF(AND(ISNA(I441),NOT(ISNA(J441))),1,0)</f>
        <v>0</v>
      </c>
      <c r="R441" s="0" t="n">
        <f aca="false">IF(SUM(O441:Q441)&lt;&gt;1,"ERROR",1)</f>
        <v>1</v>
      </c>
    </row>
    <row r="442" customFormat="false" ht="12.8" hidden="false" customHeight="false" outlineLevel="0" collapsed="false">
      <c r="A442" s="0" t="str">
        <f aca="false">gait_events!B1606</f>
        <v>pp014</v>
      </c>
      <c r="B442" s="0" t="str">
        <f aca="false">VLOOKUP(A442,participants!A:B,2,0)</f>
        <v>F</v>
      </c>
      <c r="C442" s="0" t="n">
        <f aca="false">VLOOKUP(A442,participants!A:C,3,0)</f>
        <v>29</v>
      </c>
      <c r="D442" s="0" t="str">
        <f aca="false">VLOOKUP(A442,participants!A:F,6,0)</f>
        <v>YA</v>
      </c>
      <c r="E442" s="0" t="str">
        <f aca="false">IF(LEN(SUBSTITUTE(gait_events!C1606,"_run-",""))&lt;&gt;LEN(gait_events!C1606),LEFT(RIGHT(gait_events!C1606,LEN(gait_events!C1606)-19),FIND("_run-",RIGHT(gait_events!C1606,LEN(gait_events!C1606)-19),1)-1),RIGHT(gait_events!C1606,LEN(gait_events!C1606)-19))</f>
        <v>Slow</v>
      </c>
      <c r="F442" s="0" t="str">
        <f aca="false">IF(LEN(SUBSTITUTE(gait_events!C1606,"_run-",""))&lt;&gt;LEN(gait_events!C1606),RIGHT(gait_events!C1606,LEN(gait_events!C1606)-FIND("_run-",gait_events!C1606,1)-4),"")</f>
        <v/>
      </c>
      <c r="G442" s="0" t="str">
        <f aca="false">gait_events!D1606</f>
        <v>left_ankle</v>
      </c>
      <c r="H442" s="0" t="str">
        <f aca="false">gait_events!E1606</f>
        <v>IC</v>
      </c>
      <c r="I442" s="0" t="n">
        <f aca="false">IF(gait_events!F1606&lt;&gt;"",gait_events!F1606,NA())</f>
        <v>32</v>
      </c>
      <c r="J442" s="0" t="n">
        <f aca="false">IF(gait_events!G1606&lt;&gt;"",gait_events!G1606,NA())</f>
        <v>31</v>
      </c>
      <c r="K442" s="0" t="n">
        <f aca="false">I442-J442</f>
        <v>1</v>
      </c>
      <c r="L442" s="0" t="n">
        <f aca="false">K442*5</f>
        <v>5</v>
      </c>
      <c r="M442" s="0" t="n">
        <f aca="false">IF(NOT(ISNA(I442)),1,0)</f>
        <v>1</v>
      </c>
      <c r="N442" s="0" t="n">
        <f aca="false">IF(NOT(ISNA(J442)),1,0)</f>
        <v>1</v>
      </c>
      <c r="O442" s="0" t="n">
        <f aca="false">IF(AND(NOT(ISNA(I442)),NOT(ISNA(J442))),1,0)</f>
        <v>1</v>
      </c>
      <c r="P442" s="0" t="n">
        <f aca="false">IF(AND(NOT(ISNA(I442)),ISNA(J442)),1,0)</f>
        <v>0</v>
      </c>
      <c r="Q442" s="0" t="n">
        <f aca="false">IF(AND(ISNA(I442),NOT(ISNA(J442))),1,0)</f>
        <v>0</v>
      </c>
      <c r="R442" s="0" t="n">
        <f aca="false">IF(SUM(O442:Q442)&lt;&gt;1,"ERROR",1)</f>
        <v>1</v>
      </c>
    </row>
    <row r="443" customFormat="false" ht="12.8" hidden="false" customHeight="false" outlineLevel="0" collapsed="false">
      <c r="A443" s="0" t="str">
        <f aca="false">gait_events!B1607</f>
        <v>pp014</v>
      </c>
      <c r="B443" s="0" t="str">
        <f aca="false">VLOOKUP(A443,participants!A:B,2,0)</f>
        <v>F</v>
      </c>
      <c r="C443" s="0" t="n">
        <f aca="false">VLOOKUP(A443,participants!A:C,3,0)</f>
        <v>29</v>
      </c>
      <c r="D443" s="0" t="str">
        <f aca="false">VLOOKUP(A443,participants!A:F,6,0)</f>
        <v>YA</v>
      </c>
      <c r="E443" s="0" t="str">
        <f aca="false">IF(LEN(SUBSTITUTE(gait_events!C1607,"_run-",""))&lt;&gt;LEN(gait_events!C1607),LEFT(RIGHT(gait_events!C1607,LEN(gait_events!C1607)-19),FIND("_run-",RIGHT(gait_events!C1607,LEN(gait_events!C1607)-19),1)-1),RIGHT(gait_events!C1607,LEN(gait_events!C1607)-19))</f>
        <v>Slow</v>
      </c>
      <c r="F443" s="0" t="str">
        <f aca="false">IF(LEN(SUBSTITUTE(gait_events!C1607,"_run-",""))&lt;&gt;LEN(gait_events!C1607),RIGHT(gait_events!C1607,LEN(gait_events!C1607)-FIND("_run-",gait_events!C1607,1)-4),"")</f>
        <v/>
      </c>
      <c r="G443" s="0" t="str">
        <f aca="false">gait_events!D1607</f>
        <v>left_ankle</v>
      </c>
      <c r="H443" s="0" t="str">
        <f aca="false">gait_events!E1607</f>
        <v>IC</v>
      </c>
      <c r="I443" s="0" t="n">
        <f aca="false">IF(gait_events!F1607&lt;&gt;"",gait_events!F1607,NA())</f>
        <v>337</v>
      </c>
      <c r="J443" s="0" t="n">
        <f aca="false">IF(gait_events!G1607&lt;&gt;"",gait_events!G1607,NA())</f>
        <v>336</v>
      </c>
      <c r="K443" s="0" t="n">
        <f aca="false">I443-J443</f>
        <v>1</v>
      </c>
      <c r="L443" s="0" t="n">
        <f aca="false">K443*5</f>
        <v>5</v>
      </c>
      <c r="M443" s="0" t="n">
        <f aca="false">IF(NOT(ISNA(I443)),1,0)</f>
        <v>1</v>
      </c>
      <c r="N443" s="0" t="n">
        <f aca="false">IF(NOT(ISNA(J443)),1,0)</f>
        <v>1</v>
      </c>
      <c r="O443" s="0" t="n">
        <f aca="false">IF(AND(NOT(ISNA(I443)),NOT(ISNA(J443))),1,0)</f>
        <v>1</v>
      </c>
      <c r="P443" s="0" t="n">
        <f aca="false">IF(AND(NOT(ISNA(I443)),ISNA(J443)),1,0)</f>
        <v>0</v>
      </c>
      <c r="Q443" s="0" t="n">
        <f aca="false">IF(AND(ISNA(I443),NOT(ISNA(J443))),1,0)</f>
        <v>0</v>
      </c>
      <c r="R443" s="0" t="n">
        <f aca="false">IF(SUM(O443:Q443)&lt;&gt;1,"ERROR",1)</f>
        <v>1</v>
      </c>
    </row>
    <row r="444" customFormat="false" ht="12.8" hidden="false" customHeight="false" outlineLevel="0" collapsed="false">
      <c r="A444" s="0" t="str">
        <f aca="false">gait_events!B1608</f>
        <v>pp014</v>
      </c>
      <c r="B444" s="0" t="str">
        <f aca="false">VLOOKUP(A444,participants!A:B,2,0)</f>
        <v>F</v>
      </c>
      <c r="C444" s="0" t="n">
        <f aca="false">VLOOKUP(A444,participants!A:C,3,0)</f>
        <v>29</v>
      </c>
      <c r="D444" s="0" t="str">
        <f aca="false">VLOOKUP(A444,participants!A:F,6,0)</f>
        <v>YA</v>
      </c>
      <c r="E444" s="0" t="str">
        <f aca="false">IF(LEN(SUBSTITUTE(gait_events!C1608,"_run-",""))&lt;&gt;LEN(gait_events!C1608),LEFT(RIGHT(gait_events!C1608,LEN(gait_events!C1608)-19),FIND("_run-",RIGHT(gait_events!C1608,LEN(gait_events!C1608)-19),1)-1),RIGHT(gait_events!C1608,LEN(gait_events!C1608)-19))</f>
        <v>Slow</v>
      </c>
      <c r="F444" s="0" t="str">
        <f aca="false">IF(LEN(SUBSTITUTE(gait_events!C1608,"_run-",""))&lt;&gt;LEN(gait_events!C1608),RIGHT(gait_events!C1608,LEN(gait_events!C1608)-FIND("_run-",gait_events!C1608,1)-4),"")</f>
        <v/>
      </c>
      <c r="G444" s="0" t="str">
        <f aca="false">gait_events!D1608</f>
        <v>left_ankle</v>
      </c>
      <c r="H444" s="0" t="str">
        <f aca="false">gait_events!E1608</f>
        <v>IC</v>
      </c>
      <c r="I444" s="0" t="n">
        <f aca="false">IF(gait_events!F1608&lt;&gt;"",gait_events!F1608,NA())</f>
        <v>625</v>
      </c>
      <c r="J444" s="0" t="n">
        <f aca="false">IF(gait_events!G1608&lt;&gt;"",gait_events!G1608,NA())</f>
        <v>626</v>
      </c>
      <c r="K444" s="0" t="n">
        <f aca="false">I444-J444</f>
        <v>-1</v>
      </c>
      <c r="L444" s="0" t="n">
        <f aca="false">K444*5</f>
        <v>-5</v>
      </c>
      <c r="M444" s="0" t="n">
        <f aca="false">IF(NOT(ISNA(I444)),1,0)</f>
        <v>1</v>
      </c>
      <c r="N444" s="0" t="n">
        <f aca="false">IF(NOT(ISNA(J444)),1,0)</f>
        <v>1</v>
      </c>
      <c r="O444" s="0" t="n">
        <f aca="false">IF(AND(NOT(ISNA(I444)),NOT(ISNA(J444))),1,0)</f>
        <v>1</v>
      </c>
      <c r="P444" s="0" t="n">
        <f aca="false">IF(AND(NOT(ISNA(I444)),ISNA(J444)),1,0)</f>
        <v>0</v>
      </c>
      <c r="Q444" s="0" t="n">
        <f aca="false">IF(AND(ISNA(I444),NOT(ISNA(J444))),1,0)</f>
        <v>0</v>
      </c>
      <c r="R444" s="0" t="n">
        <f aca="false">IF(SUM(O444:Q444)&lt;&gt;1,"ERROR",1)</f>
        <v>1</v>
      </c>
    </row>
    <row r="445" customFormat="false" ht="12.8" hidden="false" customHeight="false" outlineLevel="0" collapsed="false">
      <c r="A445" s="0" t="str">
        <f aca="false">gait_events!B1609</f>
        <v>pp014</v>
      </c>
      <c r="B445" s="0" t="str">
        <f aca="false">VLOOKUP(A445,participants!A:B,2,0)</f>
        <v>F</v>
      </c>
      <c r="C445" s="0" t="n">
        <f aca="false">VLOOKUP(A445,participants!A:C,3,0)</f>
        <v>29</v>
      </c>
      <c r="D445" s="0" t="str">
        <f aca="false">VLOOKUP(A445,participants!A:F,6,0)</f>
        <v>YA</v>
      </c>
      <c r="E445" s="0" t="str">
        <f aca="false">IF(LEN(SUBSTITUTE(gait_events!C1609,"_run-",""))&lt;&gt;LEN(gait_events!C1609),LEFT(RIGHT(gait_events!C1609,LEN(gait_events!C1609)-19),FIND("_run-",RIGHT(gait_events!C1609,LEN(gait_events!C1609)-19),1)-1),RIGHT(gait_events!C1609,LEN(gait_events!C1609)-19))</f>
        <v>Slow</v>
      </c>
      <c r="F445" s="0" t="str">
        <f aca="false">IF(LEN(SUBSTITUTE(gait_events!C1609,"_run-",""))&lt;&gt;LEN(gait_events!C1609),RIGHT(gait_events!C1609,LEN(gait_events!C1609)-FIND("_run-",gait_events!C1609,1)-4),"")</f>
        <v/>
      </c>
      <c r="G445" s="0" t="str">
        <f aca="false">gait_events!D1609</f>
        <v>left_ankle</v>
      </c>
      <c r="H445" s="0" t="str">
        <f aca="false">gait_events!E1609</f>
        <v>IC</v>
      </c>
      <c r="I445" s="0" t="n">
        <f aca="false">IF(gait_events!F1609&lt;&gt;"",gait_events!F1609,NA())</f>
        <v>907</v>
      </c>
      <c r="J445" s="0" t="n">
        <f aca="false">IF(gait_events!G1609&lt;&gt;"",gait_events!G1609,NA())</f>
        <v>907</v>
      </c>
      <c r="K445" s="0" t="n">
        <f aca="false">I445-J445</f>
        <v>0</v>
      </c>
      <c r="L445" s="0" t="n">
        <f aca="false">K445*5</f>
        <v>0</v>
      </c>
      <c r="M445" s="0" t="n">
        <f aca="false">IF(NOT(ISNA(I445)),1,0)</f>
        <v>1</v>
      </c>
      <c r="N445" s="0" t="n">
        <f aca="false">IF(NOT(ISNA(J445)),1,0)</f>
        <v>1</v>
      </c>
      <c r="O445" s="0" t="n">
        <f aca="false">IF(AND(NOT(ISNA(I445)),NOT(ISNA(J445))),1,0)</f>
        <v>1</v>
      </c>
      <c r="P445" s="0" t="n">
        <f aca="false">IF(AND(NOT(ISNA(I445)),ISNA(J445)),1,0)</f>
        <v>0</v>
      </c>
      <c r="Q445" s="0" t="n">
        <f aca="false">IF(AND(ISNA(I445),NOT(ISNA(J445))),1,0)</f>
        <v>0</v>
      </c>
      <c r="R445" s="0" t="n">
        <f aca="false">IF(SUM(O445:Q445)&lt;&gt;1,"ERROR",1)</f>
        <v>1</v>
      </c>
    </row>
    <row r="446" customFormat="false" ht="12.8" hidden="false" customHeight="false" outlineLevel="0" collapsed="false">
      <c r="A446" s="0" t="str">
        <f aca="false">gait_events!B1610</f>
        <v>pp014</v>
      </c>
      <c r="B446" s="0" t="str">
        <f aca="false">VLOOKUP(A446,participants!A:B,2,0)</f>
        <v>F</v>
      </c>
      <c r="C446" s="0" t="n">
        <f aca="false">VLOOKUP(A446,participants!A:C,3,0)</f>
        <v>29</v>
      </c>
      <c r="D446" s="0" t="str">
        <f aca="false">VLOOKUP(A446,participants!A:F,6,0)</f>
        <v>YA</v>
      </c>
      <c r="E446" s="0" t="str">
        <f aca="false">IF(LEN(SUBSTITUTE(gait_events!C1610,"_run-",""))&lt;&gt;LEN(gait_events!C1610),LEFT(RIGHT(gait_events!C1610,LEN(gait_events!C1610)-19),FIND("_run-",RIGHT(gait_events!C1610,LEN(gait_events!C1610)-19),1)-1),RIGHT(gait_events!C1610,LEN(gait_events!C1610)-19))</f>
        <v>Slow</v>
      </c>
      <c r="F446" s="0" t="str">
        <f aca="false">IF(LEN(SUBSTITUTE(gait_events!C1610,"_run-",""))&lt;&gt;LEN(gait_events!C1610),RIGHT(gait_events!C1610,LEN(gait_events!C1610)-FIND("_run-",gait_events!C1610,1)-4),"")</f>
        <v/>
      </c>
      <c r="G446" s="0" t="str">
        <f aca="false">gait_events!D1610</f>
        <v>left_ankle</v>
      </c>
      <c r="H446" s="0" t="str">
        <f aca="false">gait_events!E1610</f>
        <v>IC</v>
      </c>
      <c r="I446" s="0" t="n">
        <f aca="false">IF(gait_events!F1610&lt;&gt;"",gait_events!F1610,NA())</f>
        <v>1181</v>
      </c>
      <c r="J446" s="0" t="n">
        <f aca="false">IF(gait_events!G1610&lt;&gt;"",gait_events!G1610,NA())</f>
        <v>1181</v>
      </c>
      <c r="K446" s="0" t="n">
        <f aca="false">I446-J446</f>
        <v>0</v>
      </c>
      <c r="L446" s="0" t="n">
        <f aca="false">K446*5</f>
        <v>0</v>
      </c>
      <c r="M446" s="0" t="n">
        <f aca="false">IF(NOT(ISNA(I446)),1,0)</f>
        <v>1</v>
      </c>
      <c r="N446" s="0" t="n">
        <f aca="false">IF(NOT(ISNA(J446)),1,0)</f>
        <v>1</v>
      </c>
      <c r="O446" s="0" t="n">
        <f aca="false">IF(AND(NOT(ISNA(I446)),NOT(ISNA(J446))),1,0)</f>
        <v>1</v>
      </c>
      <c r="P446" s="0" t="n">
        <f aca="false">IF(AND(NOT(ISNA(I446)),ISNA(J446)),1,0)</f>
        <v>0</v>
      </c>
      <c r="Q446" s="0" t="n">
        <f aca="false">IF(AND(ISNA(I446),NOT(ISNA(J446))),1,0)</f>
        <v>0</v>
      </c>
      <c r="R446" s="0" t="n">
        <f aca="false">IF(SUM(O446:Q446)&lt;&gt;1,"ERROR",1)</f>
        <v>1</v>
      </c>
    </row>
    <row r="447" customFormat="false" ht="12.8" hidden="false" customHeight="false" outlineLevel="0" collapsed="false">
      <c r="A447" s="0" t="str">
        <f aca="false">gait_events!B1611</f>
        <v>pp014</v>
      </c>
      <c r="B447" s="0" t="str">
        <f aca="false">VLOOKUP(A447,participants!A:B,2,0)</f>
        <v>F</v>
      </c>
      <c r="C447" s="0" t="n">
        <f aca="false">VLOOKUP(A447,participants!A:C,3,0)</f>
        <v>29</v>
      </c>
      <c r="D447" s="0" t="str">
        <f aca="false">VLOOKUP(A447,participants!A:F,6,0)</f>
        <v>YA</v>
      </c>
      <c r="E447" s="0" t="str">
        <f aca="false">IF(LEN(SUBSTITUTE(gait_events!C1611,"_run-",""))&lt;&gt;LEN(gait_events!C1611),LEFT(RIGHT(gait_events!C1611,LEN(gait_events!C1611)-19),FIND("_run-",RIGHT(gait_events!C1611,LEN(gait_events!C1611)-19),1)-1),RIGHT(gait_events!C1611,LEN(gait_events!C1611)-19))</f>
        <v>Slow</v>
      </c>
      <c r="F447" s="0" t="str">
        <f aca="false">IF(LEN(SUBSTITUTE(gait_events!C1611,"_run-",""))&lt;&gt;LEN(gait_events!C1611),RIGHT(gait_events!C1611,LEN(gait_events!C1611)-FIND("_run-",gait_events!C1611,1)-4),"")</f>
        <v/>
      </c>
      <c r="G447" s="0" t="str">
        <f aca="false">gait_events!D1611</f>
        <v>left_ankle</v>
      </c>
      <c r="H447" s="0" t="str">
        <f aca="false">gait_events!E1611</f>
        <v>FC</v>
      </c>
      <c r="I447" s="0" t="n">
        <f aca="false">IF(gait_events!F1611&lt;&gt;"",gait_events!F1611,NA())</f>
        <v>236</v>
      </c>
      <c r="J447" s="0" t="n">
        <f aca="false">IF(gait_events!G1611&lt;&gt;"",gait_events!G1611,NA())</f>
        <v>237</v>
      </c>
      <c r="K447" s="0" t="n">
        <f aca="false">I447-J447</f>
        <v>-1</v>
      </c>
      <c r="L447" s="0" t="n">
        <f aca="false">K447*5</f>
        <v>-5</v>
      </c>
      <c r="M447" s="0" t="n">
        <f aca="false">IF(NOT(ISNA(I447)),1,0)</f>
        <v>1</v>
      </c>
      <c r="N447" s="0" t="n">
        <f aca="false">IF(NOT(ISNA(J447)),1,0)</f>
        <v>1</v>
      </c>
      <c r="O447" s="0" t="n">
        <f aca="false">IF(AND(NOT(ISNA(I447)),NOT(ISNA(J447))),1,0)</f>
        <v>1</v>
      </c>
      <c r="P447" s="0" t="n">
        <f aca="false">IF(AND(NOT(ISNA(I447)),ISNA(J447)),1,0)</f>
        <v>0</v>
      </c>
      <c r="Q447" s="0" t="n">
        <f aca="false">IF(AND(ISNA(I447),NOT(ISNA(J447))),1,0)</f>
        <v>0</v>
      </c>
      <c r="R447" s="0" t="n">
        <f aca="false">IF(SUM(O447:Q447)&lt;&gt;1,"ERROR",1)</f>
        <v>1</v>
      </c>
    </row>
    <row r="448" customFormat="false" ht="12.8" hidden="false" customHeight="false" outlineLevel="0" collapsed="false">
      <c r="A448" s="0" t="str">
        <f aca="false">gait_events!B1612</f>
        <v>pp014</v>
      </c>
      <c r="B448" s="0" t="str">
        <f aca="false">VLOOKUP(A448,participants!A:B,2,0)</f>
        <v>F</v>
      </c>
      <c r="C448" s="0" t="n">
        <f aca="false">VLOOKUP(A448,participants!A:C,3,0)</f>
        <v>29</v>
      </c>
      <c r="D448" s="0" t="str">
        <f aca="false">VLOOKUP(A448,participants!A:F,6,0)</f>
        <v>YA</v>
      </c>
      <c r="E448" s="0" t="str">
        <f aca="false">IF(LEN(SUBSTITUTE(gait_events!C1612,"_run-",""))&lt;&gt;LEN(gait_events!C1612),LEFT(RIGHT(gait_events!C1612,LEN(gait_events!C1612)-19),FIND("_run-",RIGHT(gait_events!C1612,LEN(gait_events!C1612)-19),1)-1),RIGHT(gait_events!C1612,LEN(gait_events!C1612)-19))</f>
        <v>Slow</v>
      </c>
      <c r="F448" s="0" t="str">
        <f aca="false">IF(LEN(SUBSTITUTE(gait_events!C1612,"_run-",""))&lt;&gt;LEN(gait_events!C1612),RIGHT(gait_events!C1612,LEN(gait_events!C1612)-FIND("_run-",gait_events!C1612,1)-4),"")</f>
        <v/>
      </c>
      <c r="G448" s="0" t="str">
        <f aca="false">gait_events!D1612</f>
        <v>left_ankle</v>
      </c>
      <c r="H448" s="0" t="str">
        <f aca="false">gait_events!E1612</f>
        <v>FC</v>
      </c>
      <c r="I448" s="0" t="n">
        <f aca="false">IF(gait_events!F1612&lt;&gt;"",gait_events!F1612,NA())</f>
        <v>529</v>
      </c>
      <c r="J448" s="0" t="n">
        <f aca="false">IF(gait_events!G1612&lt;&gt;"",gait_events!G1612,NA())</f>
        <v>529</v>
      </c>
      <c r="K448" s="0" t="n">
        <f aca="false">I448-J448</f>
        <v>0</v>
      </c>
      <c r="L448" s="0" t="n">
        <f aca="false">K448*5</f>
        <v>0</v>
      </c>
      <c r="M448" s="0" t="n">
        <f aca="false">IF(NOT(ISNA(I448)),1,0)</f>
        <v>1</v>
      </c>
      <c r="N448" s="0" t="n">
        <f aca="false">IF(NOT(ISNA(J448)),1,0)</f>
        <v>1</v>
      </c>
      <c r="O448" s="0" t="n">
        <f aca="false">IF(AND(NOT(ISNA(I448)),NOT(ISNA(J448))),1,0)</f>
        <v>1</v>
      </c>
      <c r="P448" s="0" t="n">
        <f aca="false">IF(AND(NOT(ISNA(I448)),ISNA(J448)),1,0)</f>
        <v>0</v>
      </c>
      <c r="Q448" s="0" t="n">
        <f aca="false">IF(AND(ISNA(I448),NOT(ISNA(J448))),1,0)</f>
        <v>0</v>
      </c>
      <c r="R448" s="0" t="n">
        <f aca="false">IF(SUM(O448:Q448)&lt;&gt;1,"ERROR",1)</f>
        <v>1</v>
      </c>
    </row>
    <row r="449" customFormat="false" ht="12.8" hidden="false" customHeight="false" outlineLevel="0" collapsed="false">
      <c r="A449" s="0" t="str">
        <f aca="false">gait_events!B1613</f>
        <v>pp014</v>
      </c>
      <c r="B449" s="0" t="str">
        <f aca="false">VLOOKUP(A449,participants!A:B,2,0)</f>
        <v>F</v>
      </c>
      <c r="C449" s="0" t="n">
        <f aca="false">VLOOKUP(A449,participants!A:C,3,0)</f>
        <v>29</v>
      </c>
      <c r="D449" s="0" t="str">
        <f aca="false">VLOOKUP(A449,participants!A:F,6,0)</f>
        <v>YA</v>
      </c>
      <c r="E449" s="0" t="str">
        <f aca="false">IF(LEN(SUBSTITUTE(gait_events!C1613,"_run-",""))&lt;&gt;LEN(gait_events!C1613),LEFT(RIGHT(gait_events!C1613,LEN(gait_events!C1613)-19),FIND("_run-",RIGHT(gait_events!C1613,LEN(gait_events!C1613)-19),1)-1),RIGHT(gait_events!C1613,LEN(gait_events!C1613)-19))</f>
        <v>Slow</v>
      </c>
      <c r="F449" s="0" t="str">
        <f aca="false">IF(LEN(SUBSTITUTE(gait_events!C1613,"_run-",""))&lt;&gt;LEN(gait_events!C1613),RIGHT(gait_events!C1613,LEN(gait_events!C1613)-FIND("_run-",gait_events!C1613,1)-4),"")</f>
        <v/>
      </c>
      <c r="G449" s="0" t="str">
        <f aca="false">gait_events!D1613</f>
        <v>left_ankle</v>
      </c>
      <c r="H449" s="0" t="str">
        <f aca="false">gait_events!E1613</f>
        <v>FC</v>
      </c>
      <c r="I449" s="0" t="n">
        <f aca="false">IF(gait_events!F1613&lt;&gt;"",gait_events!F1613,NA())</f>
        <v>812</v>
      </c>
      <c r="J449" s="0" t="n">
        <f aca="false">IF(gait_events!G1613&lt;&gt;"",gait_events!G1613,NA())</f>
        <v>811</v>
      </c>
      <c r="K449" s="0" t="n">
        <f aca="false">I449-J449</f>
        <v>1</v>
      </c>
      <c r="L449" s="0" t="n">
        <f aca="false">K449*5</f>
        <v>5</v>
      </c>
      <c r="M449" s="0" t="n">
        <f aca="false">IF(NOT(ISNA(I449)),1,0)</f>
        <v>1</v>
      </c>
      <c r="N449" s="0" t="n">
        <f aca="false">IF(NOT(ISNA(J449)),1,0)</f>
        <v>1</v>
      </c>
      <c r="O449" s="0" t="n">
        <f aca="false">IF(AND(NOT(ISNA(I449)),NOT(ISNA(J449))),1,0)</f>
        <v>1</v>
      </c>
      <c r="P449" s="0" t="n">
        <f aca="false">IF(AND(NOT(ISNA(I449)),ISNA(J449)),1,0)</f>
        <v>0</v>
      </c>
      <c r="Q449" s="0" t="n">
        <f aca="false">IF(AND(ISNA(I449),NOT(ISNA(J449))),1,0)</f>
        <v>0</v>
      </c>
      <c r="R449" s="0" t="n">
        <f aca="false">IF(SUM(O449:Q449)&lt;&gt;1,"ERROR",1)</f>
        <v>1</v>
      </c>
    </row>
    <row r="450" customFormat="false" ht="12.8" hidden="false" customHeight="false" outlineLevel="0" collapsed="false">
      <c r="A450" s="0" t="str">
        <f aca="false">gait_events!B1614</f>
        <v>pp014</v>
      </c>
      <c r="B450" s="0" t="str">
        <f aca="false">VLOOKUP(A450,participants!A:B,2,0)</f>
        <v>F</v>
      </c>
      <c r="C450" s="0" t="n">
        <f aca="false">VLOOKUP(A450,participants!A:C,3,0)</f>
        <v>29</v>
      </c>
      <c r="D450" s="0" t="str">
        <f aca="false">VLOOKUP(A450,participants!A:F,6,0)</f>
        <v>YA</v>
      </c>
      <c r="E450" s="0" t="str">
        <f aca="false">IF(LEN(SUBSTITUTE(gait_events!C1614,"_run-",""))&lt;&gt;LEN(gait_events!C1614),LEFT(RIGHT(gait_events!C1614,LEN(gait_events!C1614)-19),FIND("_run-",RIGHT(gait_events!C1614,LEN(gait_events!C1614)-19),1)-1),RIGHT(gait_events!C1614,LEN(gait_events!C1614)-19))</f>
        <v>Slow</v>
      </c>
      <c r="F450" s="0" t="str">
        <f aca="false">IF(LEN(SUBSTITUTE(gait_events!C1614,"_run-",""))&lt;&gt;LEN(gait_events!C1614),RIGHT(gait_events!C1614,LEN(gait_events!C1614)-FIND("_run-",gait_events!C1614,1)-4),"")</f>
        <v/>
      </c>
      <c r="G450" s="0" t="str">
        <f aca="false">gait_events!D1614</f>
        <v>left_ankle</v>
      </c>
      <c r="H450" s="0" t="str">
        <f aca="false">gait_events!E1614</f>
        <v>FC</v>
      </c>
      <c r="I450" s="0" t="n">
        <f aca="false">IF(gait_events!F1614&lt;&gt;"",gait_events!F1614,NA())</f>
        <v>1089</v>
      </c>
      <c r="J450" s="0" t="n">
        <f aca="false">IF(gait_events!G1614&lt;&gt;"",gait_events!G1614,NA())</f>
        <v>1089</v>
      </c>
      <c r="K450" s="0" t="n">
        <f aca="false">I450-J450</f>
        <v>0</v>
      </c>
      <c r="L450" s="0" t="n">
        <f aca="false">K450*5</f>
        <v>0</v>
      </c>
      <c r="M450" s="0" t="n">
        <f aca="false">IF(NOT(ISNA(I450)),1,0)</f>
        <v>1</v>
      </c>
      <c r="N450" s="0" t="n">
        <f aca="false">IF(NOT(ISNA(J450)),1,0)</f>
        <v>1</v>
      </c>
      <c r="O450" s="0" t="n">
        <f aca="false">IF(AND(NOT(ISNA(I450)),NOT(ISNA(J450))),1,0)</f>
        <v>1</v>
      </c>
      <c r="P450" s="0" t="n">
        <f aca="false">IF(AND(NOT(ISNA(I450)),ISNA(J450)),1,0)</f>
        <v>0</v>
      </c>
      <c r="Q450" s="0" t="n">
        <f aca="false">IF(AND(ISNA(I450),NOT(ISNA(J450))),1,0)</f>
        <v>0</v>
      </c>
      <c r="R450" s="0" t="n">
        <f aca="false">IF(SUM(O450:Q450)&lt;&gt;1,"ERROR",1)</f>
        <v>1</v>
      </c>
    </row>
    <row r="451" customFormat="false" ht="12.8" hidden="false" customHeight="false" outlineLevel="0" collapsed="false">
      <c r="A451" s="0" t="str">
        <f aca="false">gait_events!B1615</f>
        <v>pp014</v>
      </c>
      <c r="B451" s="0" t="str">
        <f aca="false">VLOOKUP(A451,participants!A:B,2,0)</f>
        <v>F</v>
      </c>
      <c r="C451" s="0" t="n">
        <f aca="false">VLOOKUP(A451,participants!A:C,3,0)</f>
        <v>29</v>
      </c>
      <c r="D451" s="0" t="str">
        <f aca="false">VLOOKUP(A451,participants!A:F,6,0)</f>
        <v>YA</v>
      </c>
      <c r="E451" s="0" t="str">
        <f aca="false">IF(LEN(SUBSTITUTE(gait_events!C1615,"_run-",""))&lt;&gt;LEN(gait_events!C1615),LEFT(RIGHT(gait_events!C1615,LEN(gait_events!C1615)-19),FIND("_run-",RIGHT(gait_events!C1615,LEN(gait_events!C1615)-19),1)-1),RIGHT(gait_events!C1615,LEN(gait_events!C1615)-19))</f>
        <v>Slow</v>
      </c>
      <c r="F451" s="0" t="str">
        <f aca="false">IF(LEN(SUBSTITUTE(gait_events!C1615,"_run-",""))&lt;&gt;LEN(gait_events!C1615),RIGHT(gait_events!C1615,LEN(gait_events!C1615)-FIND("_run-",gait_events!C1615,1)-4),"")</f>
        <v/>
      </c>
      <c r="G451" s="0" t="str">
        <f aca="false">gait_events!D1615</f>
        <v>left_ankle</v>
      </c>
      <c r="H451" s="0" t="str">
        <f aca="false">gait_events!E1615</f>
        <v>FC</v>
      </c>
      <c r="I451" s="0" t="n">
        <f aca="false">IF(gait_events!F1615&lt;&gt;"",gait_events!F1615,NA())</f>
        <v>1369</v>
      </c>
      <c r="J451" s="0" t="n">
        <f aca="false">IF(gait_events!G1615&lt;&gt;"",gait_events!G1615,NA())</f>
        <v>1369</v>
      </c>
      <c r="K451" s="0" t="n">
        <f aca="false">I451-J451</f>
        <v>0</v>
      </c>
      <c r="L451" s="0" t="n">
        <f aca="false">K451*5</f>
        <v>0</v>
      </c>
      <c r="M451" s="0" t="n">
        <f aca="false">IF(NOT(ISNA(I451)),1,0)</f>
        <v>1</v>
      </c>
      <c r="N451" s="0" t="n">
        <f aca="false">IF(NOT(ISNA(J451)),1,0)</f>
        <v>1</v>
      </c>
      <c r="O451" s="0" t="n">
        <f aca="false">IF(AND(NOT(ISNA(I451)),NOT(ISNA(J451))),1,0)</f>
        <v>1</v>
      </c>
      <c r="P451" s="0" t="n">
        <f aca="false">IF(AND(NOT(ISNA(I451)),ISNA(J451)),1,0)</f>
        <v>0</v>
      </c>
      <c r="Q451" s="0" t="n">
        <f aca="false">IF(AND(ISNA(I451),NOT(ISNA(J451))),1,0)</f>
        <v>0</v>
      </c>
      <c r="R451" s="0" t="n">
        <f aca="false">IF(SUM(O451:Q451)&lt;&gt;1,"ERROR",1)</f>
        <v>1</v>
      </c>
    </row>
    <row r="452" customFormat="false" ht="12.8" hidden="false" customHeight="false" outlineLevel="0" collapsed="false">
      <c r="A452" s="0" t="str">
        <f aca="false">gait_events!B1616</f>
        <v>pp014</v>
      </c>
      <c r="B452" s="0" t="str">
        <f aca="false">VLOOKUP(A452,participants!A:B,2,0)</f>
        <v>F</v>
      </c>
      <c r="C452" s="0" t="n">
        <f aca="false">VLOOKUP(A452,participants!A:C,3,0)</f>
        <v>29</v>
      </c>
      <c r="D452" s="0" t="str">
        <f aca="false">VLOOKUP(A452,participants!A:F,6,0)</f>
        <v>YA</v>
      </c>
      <c r="E452" s="0" t="str">
        <f aca="false">IF(LEN(SUBSTITUTE(gait_events!C1616,"_run-",""))&lt;&gt;LEN(gait_events!C1616),LEFT(RIGHT(gait_events!C1616,LEN(gait_events!C1616)-19),FIND("_run-",RIGHT(gait_events!C1616,LEN(gait_events!C1616)-19),1)-1),RIGHT(gait_events!C1616,LEN(gait_events!C1616)-19))</f>
        <v>Slow</v>
      </c>
      <c r="F452" s="0" t="str">
        <f aca="false">IF(LEN(SUBSTITUTE(gait_events!C1616,"_run-",""))&lt;&gt;LEN(gait_events!C1616),RIGHT(gait_events!C1616,LEN(gait_events!C1616)-FIND("_run-",gait_events!C1616,1)-4),"")</f>
        <v/>
      </c>
      <c r="G452" s="0" t="str">
        <f aca="false">gait_events!D1616</f>
        <v>right_ankle</v>
      </c>
      <c r="H452" s="0" t="str">
        <f aca="false">gait_events!E1616</f>
        <v>IC</v>
      </c>
      <c r="I452" s="0" t="n">
        <f aca="false">IF(gait_events!F1616&lt;&gt;"",gait_events!F1616,NA())</f>
        <v>188</v>
      </c>
      <c r="J452" s="0" t="n">
        <f aca="false">IF(gait_events!G1616&lt;&gt;"",gait_events!G1616,NA())</f>
        <v>189</v>
      </c>
      <c r="K452" s="0" t="n">
        <f aca="false">I452-J452</f>
        <v>-1</v>
      </c>
      <c r="L452" s="0" t="n">
        <f aca="false">K452*5</f>
        <v>-5</v>
      </c>
      <c r="M452" s="0" t="n">
        <f aca="false">IF(NOT(ISNA(I452)),1,0)</f>
        <v>1</v>
      </c>
      <c r="N452" s="0" t="n">
        <f aca="false">IF(NOT(ISNA(J452)),1,0)</f>
        <v>1</v>
      </c>
      <c r="O452" s="0" t="n">
        <f aca="false">IF(AND(NOT(ISNA(I452)),NOT(ISNA(J452))),1,0)</f>
        <v>1</v>
      </c>
      <c r="P452" s="0" t="n">
        <f aca="false">IF(AND(NOT(ISNA(I452)),ISNA(J452)),1,0)</f>
        <v>0</v>
      </c>
      <c r="Q452" s="0" t="n">
        <f aca="false">IF(AND(ISNA(I452),NOT(ISNA(J452))),1,0)</f>
        <v>0</v>
      </c>
      <c r="R452" s="0" t="n">
        <f aca="false">IF(SUM(O452:Q452)&lt;&gt;1,"ERROR",1)</f>
        <v>1</v>
      </c>
    </row>
    <row r="453" customFormat="false" ht="12.8" hidden="false" customHeight="false" outlineLevel="0" collapsed="false">
      <c r="A453" s="0" t="str">
        <f aca="false">gait_events!B1617</f>
        <v>pp014</v>
      </c>
      <c r="B453" s="0" t="str">
        <f aca="false">VLOOKUP(A453,participants!A:B,2,0)</f>
        <v>F</v>
      </c>
      <c r="C453" s="0" t="n">
        <f aca="false">VLOOKUP(A453,participants!A:C,3,0)</f>
        <v>29</v>
      </c>
      <c r="D453" s="0" t="str">
        <f aca="false">VLOOKUP(A453,participants!A:F,6,0)</f>
        <v>YA</v>
      </c>
      <c r="E453" s="0" t="str">
        <f aca="false">IF(LEN(SUBSTITUTE(gait_events!C1617,"_run-",""))&lt;&gt;LEN(gait_events!C1617),LEFT(RIGHT(gait_events!C1617,LEN(gait_events!C1617)-19),FIND("_run-",RIGHT(gait_events!C1617,LEN(gait_events!C1617)-19),1)-1),RIGHT(gait_events!C1617,LEN(gait_events!C1617)-19))</f>
        <v>Slow</v>
      </c>
      <c r="F453" s="0" t="str">
        <f aca="false">IF(LEN(SUBSTITUTE(gait_events!C1617,"_run-",""))&lt;&gt;LEN(gait_events!C1617),RIGHT(gait_events!C1617,LEN(gait_events!C1617)-FIND("_run-",gait_events!C1617,1)-4),"")</f>
        <v/>
      </c>
      <c r="G453" s="0" t="str">
        <f aca="false">gait_events!D1617</f>
        <v>right_ankle</v>
      </c>
      <c r="H453" s="0" t="str">
        <f aca="false">gait_events!E1617</f>
        <v>IC</v>
      </c>
      <c r="I453" s="0" t="n">
        <f aca="false">IF(gait_events!F1617&lt;&gt;"",gait_events!F1617,NA())</f>
        <v>480</v>
      </c>
      <c r="J453" s="0" t="n">
        <f aca="false">IF(gait_events!G1617&lt;&gt;"",gait_events!G1617,NA())</f>
        <v>481</v>
      </c>
      <c r="K453" s="0" t="n">
        <f aca="false">I453-J453</f>
        <v>-1</v>
      </c>
      <c r="L453" s="0" t="n">
        <f aca="false">K453*5</f>
        <v>-5</v>
      </c>
      <c r="M453" s="0" t="n">
        <f aca="false">IF(NOT(ISNA(I453)),1,0)</f>
        <v>1</v>
      </c>
      <c r="N453" s="0" t="n">
        <f aca="false">IF(NOT(ISNA(J453)),1,0)</f>
        <v>1</v>
      </c>
      <c r="O453" s="0" t="n">
        <f aca="false">IF(AND(NOT(ISNA(I453)),NOT(ISNA(J453))),1,0)</f>
        <v>1</v>
      </c>
      <c r="P453" s="0" t="n">
        <f aca="false">IF(AND(NOT(ISNA(I453)),ISNA(J453)),1,0)</f>
        <v>0</v>
      </c>
      <c r="Q453" s="0" t="n">
        <f aca="false">IF(AND(ISNA(I453),NOT(ISNA(J453))),1,0)</f>
        <v>0</v>
      </c>
      <c r="R453" s="0" t="n">
        <f aca="false">IF(SUM(O453:Q453)&lt;&gt;1,"ERROR",1)</f>
        <v>1</v>
      </c>
    </row>
    <row r="454" customFormat="false" ht="12.8" hidden="false" customHeight="false" outlineLevel="0" collapsed="false">
      <c r="A454" s="0" t="str">
        <f aca="false">gait_events!B1618</f>
        <v>pp014</v>
      </c>
      <c r="B454" s="0" t="str">
        <f aca="false">VLOOKUP(A454,participants!A:B,2,0)</f>
        <v>F</v>
      </c>
      <c r="C454" s="0" t="n">
        <f aca="false">VLOOKUP(A454,participants!A:C,3,0)</f>
        <v>29</v>
      </c>
      <c r="D454" s="0" t="str">
        <f aca="false">VLOOKUP(A454,participants!A:F,6,0)</f>
        <v>YA</v>
      </c>
      <c r="E454" s="0" t="str">
        <f aca="false">IF(LEN(SUBSTITUTE(gait_events!C1618,"_run-",""))&lt;&gt;LEN(gait_events!C1618),LEFT(RIGHT(gait_events!C1618,LEN(gait_events!C1618)-19),FIND("_run-",RIGHT(gait_events!C1618,LEN(gait_events!C1618)-19),1)-1),RIGHT(gait_events!C1618,LEN(gait_events!C1618)-19))</f>
        <v>Slow</v>
      </c>
      <c r="F454" s="0" t="str">
        <f aca="false">IF(LEN(SUBSTITUTE(gait_events!C1618,"_run-",""))&lt;&gt;LEN(gait_events!C1618),RIGHT(gait_events!C1618,LEN(gait_events!C1618)-FIND("_run-",gait_events!C1618,1)-4),"")</f>
        <v/>
      </c>
      <c r="G454" s="0" t="str">
        <f aca="false">gait_events!D1618</f>
        <v>right_ankle</v>
      </c>
      <c r="H454" s="0" t="str">
        <f aca="false">gait_events!E1618</f>
        <v>IC</v>
      </c>
      <c r="I454" s="0" t="n">
        <f aca="false">IF(gait_events!F1618&lt;&gt;"",gait_events!F1618,NA())</f>
        <v>770</v>
      </c>
      <c r="J454" s="0" t="n">
        <f aca="false">IF(gait_events!G1618&lt;&gt;"",gait_events!G1618,NA())</f>
        <v>771</v>
      </c>
      <c r="K454" s="0" t="n">
        <f aca="false">I454-J454</f>
        <v>-1</v>
      </c>
      <c r="L454" s="0" t="n">
        <f aca="false">K454*5</f>
        <v>-5</v>
      </c>
      <c r="M454" s="0" t="n">
        <f aca="false">IF(NOT(ISNA(I454)),1,0)</f>
        <v>1</v>
      </c>
      <c r="N454" s="0" t="n">
        <f aca="false">IF(NOT(ISNA(J454)),1,0)</f>
        <v>1</v>
      </c>
      <c r="O454" s="0" t="n">
        <f aca="false">IF(AND(NOT(ISNA(I454)),NOT(ISNA(J454))),1,0)</f>
        <v>1</v>
      </c>
      <c r="P454" s="0" t="n">
        <f aca="false">IF(AND(NOT(ISNA(I454)),ISNA(J454)),1,0)</f>
        <v>0</v>
      </c>
      <c r="Q454" s="0" t="n">
        <f aca="false">IF(AND(ISNA(I454),NOT(ISNA(J454))),1,0)</f>
        <v>0</v>
      </c>
      <c r="R454" s="0" t="n">
        <f aca="false">IF(SUM(O454:Q454)&lt;&gt;1,"ERROR",1)</f>
        <v>1</v>
      </c>
    </row>
    <row r="455" customFormat="false" ht="12.8" hidden="false" customHeight="false" outlineLevel="0" collapsed="false">
      <c r="A455" s="0" t="str">
        <f aca="false">gait_events!B1619</f>
        <v>pp014</v>
      </c>
      <c r="B455" s="0" t="str">
        <f aca="false">VLOOKUP(A455,participants!A:B,2,0)</f>
        <v>F</v>
      </c>
      <c r="C455" s="0" t="n">
        <f aca="false">VLOOKUP(A455,participants!A:C,3,0)</f>
        <v>29</v>
      </c>
      <c r="D455" s="0" t="str">
        <f aca="false">VLOOKUP(A455,participants!A:F,6,0)</f>
        <v>YA</v>
      </c>
      <c r="E455" s="0" t="str">
        <f aca="false">IF(LEN(SUBSTITUTE(gait_events!C1619,"_run-",""))&lt;&gt;LEN(gait_events!C1619),LEFT(RIGHT(gait_events!C1619,LEN(gait_events!C1619)-19),FIND("_run-",RIGHT(gait_events!C1619,LEN(gait_events!C1619)-19),1)-1),RIGHT(gait_events!C1619,LEN(gait_events!C1619)-19))</f>
        <v>Slow</v>
      </c>
      <c r="F455" s="0" t="str">
        <f aca="false">IF(LEN(SUBSTITUTE(gait_events!C1619,"_run-",""))&lt;&gt;LEN(gait_events!C1619),RIGHT(gait_events!C1619,LEN(gait_events!C1619)-FIND("_run-",gait_events!C1619,1)-4),"")</f>
        <v/>
      </c>
      <c r="G455" s="0" t="str">
        <f aca="false">gait_events!D1619</f>
        <v>right_ankle</v>
      </c>
      <c r="H455" s="0" t="str">
        <f aca="false">gait_events!E1619</f>
        <v>IC</v>
      </c>
      <c r="I455" s="0" t="n">
        <f aca="false">IF(gait_events!F1619&lt;&gt;"",gait_events!F1619,NA())</f>
        <v>1045</v>
      </c>
      <c r="J455" s="0" t="n">
        <f aca="false">IF(gait_events!G1619&lt;&gt;"",gait_events!G1619,NA())</f>
        <v>1048</v>
      </c>
      <c r="K455" s="0" t="n">
        <f aca="false">I455-J455</f>
        <v>-3</v>
      </c>
      <c r="L455" s="0" t="n">
        <f aca="false">K455*5</f>
        <v>-15</v>
      </c>
      <c r="M455" s="0" t="n">
        <f aca="false">IF(NOT(ISNA(I455)),1,0)</f>
        <v>1</v>
      </c>
      <c r="N455" s="0" t="n">
        <f aca="false">IF(NOT(ISNA(J455)),1,0)</f>
        <v>1</v>
      </c>
      <c r="O455" s="0" t="n">
        <f aca="false">IF(AND(NOT(ISNA(I455)),NOT(ISNA(J455))),1,0)</f>
        <v>1</v>
      </c>
      <c r="P455" s="0" t="n">
        <f aca="false">IF(AND(NOT(ISNA(I455)),ISNA(J455)),1,0)</f>
        <v>0</v>
      </c>
      <c r="Q455" s="0" t="n">
        <f aca="false">IF(AND(ISNA(I455),NOT(ISNA(J455))),1,0)</f>
        <v>0</v>
      </c>
      <c r="R455" s="0" t="n">
        <f aca="false">IF(SUM(O455:Q455)&lt;&gt;1,"ERROR",1)</f>
        <v>1</v>
      </c>
    </row>
    <row r="456" customFormat="false" ht="12.8" hidden="false" customHeight="false" outlineLevel="0" collapsed="false">
      <c r="A456" s="0" t="str">
        <f aca="false">gait_events!B1620</f>
        <v>pp014</v>
      </c>
      <c r="B456" s="0" t="str">
        <f aca="false">VLOOKUP(A456,participants!A:B,2,0)</f>
        <v>F</v>
      </c>
      <c r="C456" s="0" t="n">
        <f aca="false">VLOOKUP(A456,participants!A:C,3,0)</f>
        <v>29</v>
      </c>
      <c r="D456" s="0" t="str">
        <f aca="false">VLOOKUP(A456,participants!A:F,6,0)</f>
        <v>YA</v>
      </c>
      <c r="E456" s="0" t="str">
        <f aca="false">IF(LEN(SUBSTITUTE(gait_events!C1620,"_run-",""))&lt;&gt;LEN(gait_events!C1620),LEFT(RIGHT(gait_events!C1620,LEN(gait_events!C1620)-19),FIND("_run-",RIGHT(gait_events!C1620,LEN(gait_events!C1620)-19),1)-1),RIGHT(gait_events!C1620,LEN(gait_events!C1620)-19))</f>
        <v>Slow</v>
      </c>
      <c r="F456" s="0" t="str">
        <f aca="false">IF(LEN(SUBSTITUTE(gait_events!C1620,"_run-",""))&lt;&gt;LEN(gait_events!C1620),RIGHT(gait_events!C1620,LEN(gait_events!C1620)-FIND("_run-",gait_events!C1620,1)-4),"")</f>
        <v/>
      </c>
      <c r="G456" s="0" t="str">
        <f aca="false">gait_events!D1620</f>
        <v>right_ankle</v>
      </c>
      <c r="H456" s="0" t="str">
        <f aca="false">gait_events!E1620</f>
        <v>IC</v>
      </c>
      <c r="I456" s="0" t="n">
        <f aca="false">IF(gait_events!F1620&lt;&gt;"",gait_events!F1620,NA())</f>
        <v>1323</v>
      </c>
      <c r="J456" s="0" t="n">
        <f aca="false">IF(gait_events!G1620&lt;&gt;"",gait_events!G1620,NA())</f>
        <v>1324</v>
      </c>
      <c r="K456" s="0" t="n">
        <f aca="false">I456-J456</f>
        <v>-1</v>
      </c>
      <c r="L456" s="0" t="n">
        <f aca="false">K456*5</f>
        <v>-5</v>
      </c>
      <c r="M456" s="0" t="n">
        <f aca="false">IF(NOT(ISNA(I456)),1,0)</f>
        <v>1</v>
      </c>
      <c r="N456" s="0" t="n">
        <f aca="false">IF(NOT(ISNA(J456)),1,0)</f>
        <v>1</v>
      </c>
      <c r="O456" s="0" t="n">
        <f aca="false">IF(AND(NOT(ISNA(I456)),NOT(ISNA(J456))),1,0)</f>
        <v>1</v>
      </c>
      <c r="P456" s="0" t="n">
        <f aca="false">IF(AND(NOT(ISNA(I456)),ISNA(J456)),1,0)</f>
        <v>0</v>
      </c>
      <c r="Q456" s="0" t="n">
        <f aca="false">IF(AND(ISNA(I456),NOT(ISNA(J456))),1,0)</f>
        <v>0</v>
      </c>
      <c r="R456" s="0" t="n">
        <f aca="false">IF(SUM(O456:Q456)&lt;&gt;1,"ERROR",1)</f>
        <v>1</v>
      </c>
    </row>
    <row r="457" customFormat="false" ht="12.8" hidden="false" customHeight="false" outlineLevel="0" collapsed="false">
      <c r="A457" s="0" t="str">
        <f aca="false">gait_events!B1621</f>
        <v>pp014</v>
      </c>
      <c r="B457" s="0" t="str">
        <f aca="false">VLOOKUP(A457,participants!A:B,2,0)</f>
        <v>F</v>
      </c>
      <c r="C457" s="0" t="n">
        <f aca="false">VLOOKUP(A457,participants!A:C,3,0)</f>
        <v>29</v>
      </c>
      <c r="D457" s="0" t="str">
        <f aca="false">VLOOKUP(A457,participants!A:F,6,0)</f>
        <v>YA</v>
      </c>
      <c r="E457" s="0" t="str">
        <f aca="false">IF(LEN(SUBSTITUTE(gait_events!C1621,"_run-",""))&lt;&gt;LEN(gait_events!C1621),LEFT(RIGHT(gait_events!C1621,LEN(gait_events!C1621)-19),FIND("_run-",RIGHT(gait_events!C1621,LEN(gait_events!C1621)-19),1)-1),RIGHT(gait_events!C1621,LEN(gait_events!C1621)-19))</f>
        <v>Slow</v>
      </c>
      <c r="F457" s="0" t="str">
        <f aca="false">IF(LEN(SUBSTITUTE(gait_events!C1621,"_run-",""))&lt;&gt;LEN(gait_events!C1621),RIGHT(gait_events!C1621,LEN(gait_events!C1621)-FIND("_run-",gait_events!C1621,1)-4),"")</f>
        <v/>
      </c>
      <c r="G457" s="0" t="str">
        <f aca="false">gait_events!D1621</f>
        <v>right_ankle</v>
      </c>
      <c r="H457" s="0" t="str">
        <f aca="false">gait_events!E1621</f>
        <v>FC</v>
      </c>
      <c r="I457" s="0" t="n">
        <f aca="false">IF(gait_events!F1621&lt;&gt;"",gait_events!F1621,NA())</f>
        <v>92</v>
      </c>
      <c r="J457" s="0" t="n">
        <f aca="false">IF(gait_events!G1621&lt;&gt;"",gait_events!G1621,NA())</f>
        <v>93</v>
      </c>
      <c r="K457" s="0" t="n">
        <f aca="false">I457-J457</f>
        <v>-1</v>
      </c>
      <c r="L457" s="0" t="n">
        <f aca="false">K457*5</f>
        <v>-5</v>
      </c>
      <c r="M457" s="0" t="n">
        <f aca="false">IF(NOT(ISNA(I457)),1,0)</f>
        <v>1</v>
      </c>
      <c r="N457" s="0" t="n">
        <f aca="false">IF(NOT(ISNA(J457)),1,0)</f>
        <v>1</v>
      </c>
      <c r="O457" s="0" t="n">
        <f aca="false">IF(AND(NOT(ISNA(I457)),NOT(ISNA(J457))),1,0)</f>
        <v>1</v>
      </c>
      <c r="P457" s="0" t="n">
        <f aca="false">IF(AND(NOT(ISNA(I457)),ISNA(J457)),1,0)</f>
        <v>0</v>
      </c>
      <c r="Q457" s="0" t="n">
        <f aca="false">IF(AND(ISNA(I457),NOT(ISNA(J457))),1,0)</f>
        <v>0</v>
      </c>
      <c r="R457" s="0" t="n">
        <f aca="false">IF(SUM(O457:Q457)&lt;&gt;1,"ERROR",1)</f>
        <v>1</v>
      </c>
    </row>
    <row r="458" customFormat="false" ht="12.8" hidden="false" customHeight="false" outlineLevel="0" collapsed="false">
      <c r="A458" s="0" t="str">
        <f aca="false">gait_events!B1622</f>
        <v>pp014</v>
      </c>
      <c r="B458" s="0" t="str">
        <f aca="false">VLOOKUP(A458,participants!A:B,2,0)</f>
        <v>F</v>
      </c>
      <c r="C458" s="0" t="n">
        <f aca="false">VLOOKUP(A458,participants!A:C,3,0)</f>
        <v>29</v>
      </c>
      <c r="D458" s="0" t="str">
        <f aca="false">VLOOKUP(A458,participants!A:F,6,0)</f>
        <v>YA</v>
      </c>
      <c r="E458" s="0" t="str">
        <f aca="false">IF(LEN(SUBSTITUTE(gait_events!C1622,"_run-",""))&lt;&gt;LEN(gait_events!C1622),LEFT(RIGHT(gait_events!C1622,LEN(gait_events!C1622)-19),FIND("_run-",RIGHT(gait_events!C1622,LEN(gait_events!C1622)-19),1)-1),RIGHT(gait_events!C1622,LEN(gait_events!C1622)-19))</f>
        <v>Slow</v>
      </c>
      <c r="F458" s="0" t="str">
        <f aca="false">IF(LEN(SUBSTITUTE(gait_events!C1622,"_run-",""))&lt;&gt;LEN(gait_events!C1622),RIGHT(gait_events!C1622,LEN(gait_events!C1622)-FIND("_run-",gait_events!C1622,1)-4),"")</f>
        <v/>
      </c>
      <c r="G458" s="0" t="str">
        <f aca="false">gait_events!D1622</f>
        <v>right_ankle</v>
      </c>
      <c r="H458" s="0" t="str">
        <f aca="false">gait_events!E1622</f>
        <v>FC</v>
      </c>
      <c r="I458" s="0" t="n">
        <f aca="false">IF(gait_events!F1622&lt;&gt;"",gait_events!F1622,NA())</f>
        <v>388</v>
      </c>
      <c r="J458" s="0" t="n">
        <f aca="false">IF(gait_events!G1622&lt;&gt;"",gait_events!G1622,NA())</f>
        <v>391</v>
      </c>
      <c r="K458" s="0" t="n">
        <f aca="false">I458-J458</f>
        <v>-3</v>
      </c>
      <c r="L458" s="0" t="n">
        <f aca="false">K458*5</f>
        <v>-15</v>
      </c>
      <c r="M458" s="0" t="n">
        <f aca="false">IF(NOT(ISNA(I458)),1,0)</f>
        <v>1</v>
      </c>
      <c r="N458" s="0" t="n">
        <f aca="false">IF(NOT(ISNA(J458)),1,0)</f>
        <v>1</v>
      </c>
      <c r="O458" s="0" t="n">
        <f aca="false">IF(AND(NOT(ISNA(I458)),NOT(ISNA(J458))),1,0)</f>
        <v>1</v>
      </c>
      <c r="P458" s="0" t="n">
        <f aca="false">IF(AND(NOT(ISNA(I458)),ISNA(J458)),1,0)</f>
        <v>0</v>
      </c>
      <c r="Q458" s="0" t="n">
        <f aca="false">IF(AND(ISNA(I458),NOT(ISNA(J458))),1,0)</f>
        <v>0</v>
      </c>
      <c r="R458" s="0" t="n">
        <f aca="false">IF(SUM(O458:Q458)&lt;&gt;1,"ERROR",1)</f>
        <v>1</v>
      </c>
    </row>
    <row r="459" customFormat="false" ht="12.8" hidden="false" customHeight="false" outlineLevel="0" collapsed="false">
      <c r="A459" s="0" t="str">
        <f aca="false">gait_events!B1623</f>
        <v>pp014</v>
      </c>
      <c r="B459" s="0" t="str">
        <f aca="false">VLOOKUP(A459,participants!A:B,2,0)</f>
        <v>F</v>
      </c>
      <c r="C459" s="0" t="n">
        <f aca="false">VLOOKUP(A459,participants!A:C,3,0)</f>
        <v>29</v>
      </c>
      <c r="D459" s="0" t="str">
        <f aca="false">VLOOKUP(A459,participants!A:F,6,0)</f>
        <v>YA</v>
      </c>
      <c r="E459" s="0" t="str">
        <f aca="false">IF(LEN(SUBSTITUTE(gait_events!C1623,"_run-",""))&lt;&gt;LEN(gait_events!C1623),LEFT(RIGHT(gait_events!C1623,LEN(gait_events!C1623)-19),FIND("_run-",RIGHT(gait_events!C1623,LEN(gait_events!C1623)-19),1)-1),RIGHT(gait_events!C1623,LEN(gait_events!C1623)-19))</f>
        <v>Slow</v>
      </c>
      <c r="F459" s="0" t="str">
        <f aca="false">IF(LEN(SUBSTITUTE(gait_events!C1623,"_run-",""))&lt;&gt;LEN(gait_events!C1623),RIGHT(gait_events!C1623,LEN(gait_events!C1623)-FIND("_run-",gait_events!C1623,1)-4),"")</f>
        <v/>
      </c>
      <c r="G459" s="0" t="str">
        <f aca="false">gait_events!D1623</f>
        <v>right_ankle</v>
      </c>
      <c r="H459" s="0" t="str">
        <f aca="false">gait_events!E1623</f>
        <v>FC</v>
      </c>
      <c r="I459" s="0" t="n">
        <f aca="false">IF(gait_events!F1623&lt;&gt;"",gait_events!F1623,NA())</f>
        <v>669</v>
      </c>
      <c r="J459" s="0" t="n">
        <f aca="false">IF(gait_events!G1623&lt;&gt;"",gait_events!G1623,NA())</f>
        <v>673</v>
      </c>
      <c r="K459" s="0" t="n">
        <f aca="false">I459-J459</f>
        <v>-4</v>
      </c>
      <c r="L459" s="0" t="n">
        <f aca="false">K459*5</f>
        <v>-20</v>
      </c>
      <c r="M459" s="0" t="n">
        <f aca="false">IF(NOT(ISNA(I459)),1,0)</f>
        <v>1</v>
      </c>
      <c r="N459" s="0" t="n">
        <f aca="false">IF(NOT(ISNA(J459)),1,0)</f>
        <v>1</v>
      </c>
      <c r="O459" s="0" t="n">
        <f aca="false">IF(AND(NOT(ISNA(I459)),NOT(ISNA(J459))),1,0)</f>
        <v>1</v>
      </c>
      <c r="P459" s="0" t="n">
        <f aca="false">IF(AND(NOT(ISNA(I459)),ISNA(J459)),1,0)</f>
        <v>0</v>
      </c>
      <c r="Q459" s="0" t="n">
        <f aca="false">IF(AND(ISNA(I459),NOT(ISNA(J459))),1,0)</f>
        <v>0</v>
      </c>
      <c r="R459" s="0" t="n">
        <f aca="false">IF(SUM(O459:Q459)&lt;&gt;1,"ERROR",1)</f>
        <v>1</v>
      </c>
    </row>
    <row r="460" customFormat="false" ht="12.8" hidden="false" customHeight="false" outlineLevel="0" collapsed="false">
      <c r="A460" s="0" t="str">
        <f aca="false">gait_events!B1624</f>
        <v>pp014</v>
      </c>
      <c r="B460" s="0" t="str">
        <f aca="false">VLOOKUP(A460,participants!A:B,2,0)</f>
        <v>F</v>
      </c>
      <c r="C460" s="0" t="n">
        <f aca="false">VLOOKUP(A460,participants!A:C,3,0)</f>
        <v>29</v>
      </c>
      <c r="D460" s="0" t="str">
        <f aca="false">VLOOKUP(A460,participants!A:F,6,0)</f>
        <v>YA</v>
      </c>
      <c r="E460" s="0" t="str">
        <f aca="false">IF(LEN(SUBSTITUTE(gait_events!C1624,"_run-",""))&lt;&gt;LEN(gait_events!C1624),LEFT(RIGHT(gait_events!C1624,LEN(gait_events!C1624)-19),FIND("_run-",RIGHT(gait_events!C1624,LEN(gait_events!C1624)-19),1)-1),RIGHT(gait_events!C1624,LEN(gait_events!C1624)-19))</f>
        <v>Slow</v>
      </c>
      <c r="F460" s="0" t="str">
        <f aca="false">IF(LEN(SUBSTITUTE(gait_events!C1624,"_run-",""))&lt;&gt;LEN(gait_events!C1624),RIGHT(gait_events!C1624,LEN(gait_events!C1624)-FIND("_run-",gait_events!C1624,1)-4),"")</f>
        <v/>
      </c>
      <c r="G460" s="0" t="str">
        <f aca="false">gait_events!D1624</f>
        <v>right_ankle</v>
      </c>
      <c r="H460" s="0" t="str">
        <f aca="false">gait_events!E1624</f>
        <v>FC</v>
      </c>
      <c r="I460" s="0" t="n">
        <f aca="false">IF(gait_events!F1624&lt;&gt;"",gait_events!F1624,NA())</f>
        <v>949</v>
      </c>
      <c r="J460" s="0" t="n">
        <f aca="false">IF(gait_events!G1624&lt;&gt;"",gait_events!G1624,NA())</f>
        <v>950</v>
      </c>
      <c r="K460" s="0" t="n">
        <f aca="false">I460-J460</f>
        <v>-1</v>
      </c>
      <c r="L460" s="0" t="n">
        <f aca="false">K460*5</f>
        <v>-5</v>
      </c>
      <c r="M460" s="0" t="n">
        <f aca="false">IF(NOT(ISNA(I460)),1,0)</f>
        <v>1</v>
      </c>
      <c r="N460" s="0" t="n">
        <f aca="false">IF(NOT(ISNA(J460)),1,0)</f>
        <v>1</v>
      </c>
      <c r="O460" s="0" t="n">
        <f aca="false">IF(AND(NOT(ISNA(I460)),NOT(ISNA(J460))),1,0)</f>
        <v>1</v>
      </c>
      <c r="P460" s="0" t="n">
        <f aca="false">IF(AND(NOT(ISNA(I460)),ISNA(J460)),1,0)</f>
        <v>0</v>
      </c>
      <c r="Q460" s="0" t="n">
        <f aca="false">IF(AND(ISNA(I460),NOT(ISNA(J460))),1,0)</f>
        <v>0</v>
      </c>
      <c r="R460" s="0" t="n">
        <f aca="false">IF(SUM(O460:Q460)&lt;&gt;1,"ERROR",1)</f>
        <v>1</v>
      </c>
    </row>
    <row r="461" customFormat="false" ht="12.8" hidden="false" customHeight="false" outlineLevel="0" collapsed="false">
      <c r="A461" s="0" t="str">
        <f aca="false">gait_events!B1625</f>
        <v>pp014</v>
      </c>
      <c r="B461" s="0" t="str">
        <f aca="false">VLOOKUP(A461,participants!A:B,2,0)</f>
        <v>F</v>
      </c>
      <c r="C461" s="0" t="n">
        <f aca="false">VLOOKUP(A461,participants!A:C,3,0)</f>
        <v>29</v>
      </c>
      <c r="D461" s="0" t="str">
        <f aca="false">VLOOKUP(A461,participants!A:F,6,0)</f>
        <v>YA</v>
      </c>
      <c r="E461" s="0" t="str">
        <f aca="false">IF(LEN(SUBSTITUTE(gait_events!C1625,"_run-",""))&lt;&gt;LEN(gait_events!C1625),LEFT(RIGHT(gait_events!C1625,LEN(gait_events!C1625)-19),FIND("_run-",RIGHT(gait_events!C1625,LEN(gait_events!C1625)-19),1)-1),RIGHT(gait_events!C1625,LEN(gait_events!C1625)-19))</f>
        <v>Slow</v>
      </c>
      <c r="F461" s="0" t="str">
        <f aca="false">IF(LEN(SUBSTITUTE(gait_events!C1625,"_run-",""))&lt;&gt;LEN(gait_events!C1625),RIGHT(gait_events!C1625,LEN(gait_events!C1625)-FIND("_run-",gait_events!C1625,1)-4),"")</f>
        <v/>
      </c>
      <c r="G461" s="0" t="str">
        <f aca="false">gait_events!D1625</f>
        <v>right_ankle</v>
      </c>
      <c r="H461" s="0" t="str">
        <f aca="false">gait_events!E1625</f>
        <v>FC</v>
      </c>
      <c r="I461" s="0" t="n">
        <f aca="false">IF(gait_events!F1625&lt;&gt;"",gait_events!F1625,NA())</f>
        <v>1223</v>
      </c>
      <c r="J461" s="0" t="n">
        <f aca="false">IF(gait_events!G1625&lt;&gt;"",gait_events!G1625,NA())</f>
        <v>1226</v>
      </c>
      <c r="K461" s="0" t="n">
        <f aca="false">I461-J461</f>
        <v>-3</v>
      </c>
      <c r="L461" s="0" t="n">
        <f aca="false">K461*5</f>
        <v>-15</v>
      </c>
      <c r="M461" s="0" t="n">
        <f aca="false">IF(NOT(ISNA(I461)),1,0)</f>
        <v>1</v>
      </c>
      <c r="N461" s="0" t="n">
        <f aca="false">IF(NOT(ISNA(J461)),1,0)</f>
        <v>1</v>
      </c>
      <c r="O461" s="0" t="n">
        <f aca="false">IF(AND(NOT(ISNA(I461)),NOT(ISNA(J461))),1,0)</f>
        <v>1</v>
      </c>
      <c r="P461" s="0" t="n">
        <f aca="false">IF(AND(NOT(ISNA(I461)),ISNA(J461)),1,0)</f>
        <v>0</v>
      </c>
      <c r="Q461" s="0" t="n">
        <f aca="false">IF(AND(ISNA(I461),NOT(ISNA(J461))),1,0)</f>
        <v>0</v>
      </c>
      <c r="R461" s="0" t="n">
        <f aca="false">IF(SUM(O461:Q461)&lt;&gt;1,"ERROR",1)</f>
        <v>1</v>
      </c>
    </row>
    <row r="462" customFormat="false" ht="12.8" hidden="false" customHeight="false" outlineLevel="0" collapsed="false">
      <c r="A462" s="0" t="str">
        <f aca="false">gait_events!B1626</f>
        <v>pp014</v>
      </c>
      <c r="B462" s="0" t="str">
        <f aca="false">VLOOKUP(A462,participants!A:B,2,0)</f>
        <v>F</v>
      </c>
      <c r="C462" s="0" t="n">
        <f aca="false">VLOOKUP(A462,participants!A:C,3,0)</f>
        <v>29</v>
      </c>
      <c r="D462" s="0" t="str">
        <f aca="false">VLOOKUP(A462,participants!A:F,6,0)</f>
        <v>YA</v>
      </c>
      <c r="E462" s="0" t="str">
        <f aca="false">IF(LEN(SUBSTITUTE(gait_events!C1626,"_run-",""))&lt;&gt;LEN(gait_events!C1626),LEFT(RIGHT(gait_events!C1626,LEN(gait_events!C1626)-19),FIND("_run-",RIGHT(gait_events!C1626,LEN(gait_events!C1626)-19),1)-1),RIGHT(gait_events!C1626,LEN(gait_events!C1626)-19))</f>
        <v>Slow</v>
      </c>
      <c r="F462" s="0" t="str">
        <f aca="false">IF(LEN(SUBSTITUTE(gait_events!C1626,"_run-",""))&lt;&gt;LEN(gait_events!C1626),RIGHT(gait_events!C1626,LEN(gait_events!C1626)-FIND("_run-",gait_events!C1626,1)-4),"")</f>
        <v/>
      </c>
      <c r="G462" s="0" t="str">
        <f aca="false">gait_events!D1626</f>
        <v>left_shank</v>
      </c>
      <c r="H462" s="0" t="str">
        <f aca="false">gait_events!E1626</f>
        <v>IC</v>
      </c>
      <c r="I462" s="0" t="n">
        <f aca="false">IF(gait_events!F1626&lt;&gt;"",gait_events!F1626,NA())</f>
        <v>32</v>
      </c>
      <c r="J462" s="0" t="e">
        <f aca="false">IF(gait_events!G1626&lt;&gt;"",gait_events!G1626,NA())</f>
        <v>#N/A</v>
      </c>
      <c r="K462" s="0" t="e">
        <f aca="false">I462-J462</f>
        <v>#N/A</v>
      </c>
      <c r="L462" s="0" t="e">
        <f aca="false">K462*5</f>
        <v>#N/A</v>
      </c>
      <c r="M462" s="0" t="n">
        <f aca="false">IF(NOT(ISNA(I462)),1,0)</f>
        <v>1</v>
      </c>
      <c r="N462" s="0" t="n">
        <f aca="false">IF(NOT(ISNA(J462)),1,0)</f>
        <v>0</v>
      </c>
      <c r="O462" s="0" t="n">
        <f aca="false">IF(AND(NOT(ISNA(I462)),NOT(ISNA(J462))),1,0)</f>
        <v>0</v>
      </c>
      <c r="P462" s="0" t="n">
        <f aca="false">IF(AND(NOT(ISNA(I462)),ISNA(J462)),1,0)</f>
        <v>1</v>
      </c>
      <c r="Q462" s="0" t="n">
        <f aca="false">IF(AND(ISNA(I462),NOT(ISNA(J462))),1,0)</f>
        <v>0</v>
      </c>
      <c r="R462" s="0" t="n">
        <f aca="false">IF(SUM(O462:Q462)&lt;&gt;1,"ERROR",1)</f>
        <v>1</v>
      </c>
    </row>
    <row r="463" customFormat="false" ht="12.8" hidden="false" customHeight="false" outlineLevel="0" collapsed="false">
      <c r="A463" s="0" t="str">
        <f aca="false">gait_events!B1627</f>
        <v>pp014</v>
      </c>
      <c r="B463" s="0" t="str">
        <f aca="false">VLOOKUP(A463,participants!A:B,2,0)</f>
        <v>F</v>
      </c>
      <c r="C463" s="0" t="n">
        <f aca="false">VLOOKUP(A463,participants!A:C,3,0)</f>
        <v>29</v>
      </c>
      <c r="D463" s="0" t="str">
        <f aca="false">VLOOKUP(A463,participants!A:F,6,0)</f>
        <v>YA</v>
      </c>
      <c r="E463" s="0" t="str">
        <f aca="false">IF(LEN(SUBSTITUTE(gait_events!C1627,"_run-",""))&lt;&gt;LEN(gait_events!C1627),LEFT(RIGHT(gait_events!C1627,LEN(gait_events!C1627)-19),FIND("_run-",RIGHT(gait_events!C1627,LEN(gait_events!C1627)-19),1)-1),RIGHT(gait_events!C1627,LEN(gait_events!C1627)-19))</f>
        <v>Slow</v>
      </c>
      <c r="F463" s="0" t="str">
        <f aca="false">IF(LEN(SUBSTITUTE(gait_events!C1627,"_run-",""))&lt;&gt;LEN(gait_events!C1627),RIGHT(gait_events!C1627,LEN(gait_events!C1627)-FIND("_run-",gait_events!C1627,1)-4),"")</f>
        <v/>
      </c>
      <c r="G463" s="0" t="str">
        <f aca="false">gait_events!D1627</f>
        <v>left_shank</v>
      </c>
      <c r="H463" s="0" t="str">
        <f aca="false">gait_events!E1627</f>
        <v>IC</v>
      </c>
      <c r="I463" s="0" t="n">
        <f aca="false">IF(gait_events!F1627&lt;&gt;"",gait_events!F1627,NA())</f>
        <v>337</v>
      </c>
      <c r="J463" s="0" t="n">
        <f aca="false">IF(gait_events!G1627&lt;&gt;"",gait_events!G1627,NA())</f>
        <v>337</v>
      </c>
      <c r="K463" s="0" t="n">
        <f aca="false">I463-J463</f>
        <v>0</v>
      </c>
      <c r="L463" s="0" t="n">
        <f aca="false">K463*5</f>
        <v>0</v>
      </c>
      <c r="M463" s="0" t="n">
        <f aca="false">IF(NOT(ISNA(I463)),1,0)</f>
        <v>1</v>
      </c>
      <c r="N463" s="0" t="n">
        <f aca="false">IF(NOT(ISNA(J463)),1,0)</f>
        <v>1</v>
      </c>
      <c r="O463" s="0" t="n">
        <f aca="false">IF(AND(NOT(ISNA(I463)),NOT(ISNA(J463))),1,0)</f>
        <v>1</v>
      </c>
      <c r="P463" s="0" t="n">
        <f aca="false">IF(AND(NOT(ISNA(I463)),ISNA(J463)),1,0)</f>
        <v>0</v>
      </c>
      <c r="Q463" s="0" t="n">
        <f aca="false">IF(AND(ISNA(I463),NOT(ISNA(J463))),1,0)</f>
        <v>0</v>
      </c>
      <c r="R463" s="0" t="n">
        <f aca="false">IF(SUM(O463:Q463)&lt;&gt;1,"ERROR",1)</f>
        <v>1</v>
      </c>
    </row>
    <row r="464" customFormat="false" ht="12.8" hidden="false" customHeight="false" outlineLevel="0" collapsed="false">
      <c r="A464" s="0" t="str">
        <f aca="false">gait_events!B1628</f>
        <v>pp014</v>
      </c>
      <c r="B464" s="0" t="str">
        <f aca="false">VLOOKUP(A464,participants!A:B,2,0)</f>
        <v>F</v>
      </c>
      <c r="C464" s="0" t="n">
        <f aca="false">VLOOKUP(A464,participants!A:C,3,0)</f>
        <v>29</v>
      </c>
      <c r="D464" s="0" t="str">
        <f aca="false">VLOOKUP(A464,participants!A:F,6,0)</f>
        <v>YA</v>
      </c>
      <c r="E464" s="0" t="str">
        <f aca="false">IF(LEN(SUBSTITUTE(gait_events!C1628,"_run-",""))&lt;&gt;LEN(gait_events!C1628),LEFT(RIGHT(gait_events!C1628,LEN(gait_events!C1628)-19),FIND("_run-",RIGHT(gait_events!C1628,LEN(gait_events!C1628)-19),1)-1),RIGHT(gait_events!C1628,LEN(gait_events!C1628)-19))</f>
        <v>Slow</v>
      </c>
      <c r="F464" s="0" t="str">
        <f aca="false">IF(LEN(SUBSTITUTE(gait_events!C1628,"_run-",""))&lt;&gt;LEN(gait_events!C1628),RIGHT(gait_events!C1628,LEN(gait_events!C1628)-FIND("_run-",gait_events!C1628,1)-4),"")</f>
        <v/>
      </c>
      <c r="G464" s="0" t="str">
        <f aca="false">gait_events!D1628</f>
        <v>left_shank</v>
      </c>
      <c r="H464" s="0" t="str">
        <f aca="false">gait_events!E1628</f>
        <v>IC</v>
      </c>
      <c r="I464" s="0" t="n">
        <f aca="false">IF(gait_events!F1628&lt;&gt;"",gait_events!F1628,NA())</f>
        <v>625</v>
      </c>
      <c r="J464" s="0" t="n">
        <f aca="false">IF(gait_events!G1628&lt;&gt;"",gait_events!G1628,NA())</f>
        <v>627</v>
      </c>
      <c r="K464" s="0" t="n">
        <f aca="false">I464-J464</f>
        <v>-2</v>
      </c>
      <c r="L464" s="0" t="n">
        <f aca="false">K464*5</f>
        <v>-10</v>
      </c>
      <c r="M464" s="0" t="n">
        <f aca="false">IF(NOT(ISNA(I464)),1,0)</f>
        <v>1</v>
      </c>
      <c r="N464" s="0" t="n">
        <f aca="false">IF(NOT(ISNA(J464)),1,0)</f>
        <v>1</v>
      </c>
      <c r="O464" s="0" t="n">
        <f aca="false">IF(AND(NOT(ISNA(I464)),NOT(ISNA(J464))),1,0)</f>
        <v>1</v>
      </c>
      <c r="P464" s="0" t="n">
        <f aca="false">IF(AND(NOT(ISNA(I464)),ISNA(J464)),1,0)</f>
        <v>0</v>
      </c>
      <c r="Q464" s="0" t="n">
        <f aca="false">IF(AND(ISNA(I464),NOT(ISNA(J464))),1,0)</f>
        <v>0</v>
      </c>
      <c r="R464" s="0" t="n">
        <f aca="false">IF(SUM(O464:Q464)&lt;&gt;1,"ERROR",1)</f>
        <v>1</v>
      </c>
    </row>
    <row r="465" customFormat="false" ht="12.8" hidden="false" customHeight="false" outlineLevel="0" collapsed="false">
      <c r="A465" s="0" t="str">
        <f aca="false">gait_events!B1629</f>
        <v>pp014</v>
      </c>
      <c r="B465" s="0" t="str">
        <f aca="false">VLOOKUP(A465,participants!A:B,2,0)</f>
        <v>F</v>
      </c>
      <c r="C465" s="0" t="n">
        <f aca="false">VLOOKUP(A465,participants!A:C,3,0)</f>
        <v>29</v>
      </c>
      <c r="D465" s="0" t="str">
        <f aca="false">VLOOKUP(A465,participants!A:F,6,0)</f>
        <v>YA</v>
      </c>
      <c r="E465" s="0" t="str">
        <f aca="false">IF(LEN(SUBSTITUTE(gait_events!C1629,"_run-",""))&lt;&gt;LEN(gait_events!C1629),LEFT(RIGHT(gait_events!C1629,LEN(gait_events!C1629)-19),FIND("_run-",RIGHT(gait_events!C1629,LEN(gait_events!C1629)-19),1)-1),RIGHT(gait_events!C1629,LEN(gait_events!C1629)-19))</f>
        <v>Slow</v>
      </c>
      <c r="F465" s="0" t="str">
        <f aca="false">IF(LEN(SUBSTITUTE(gait_events!C1629,"_run-",""))&lt;&gt;LEN(gait_events!C1629),RIGHT(gait_events!C1629,LEN(gait_events!C1629)-FIND("_run-",gait_events!C1629,1)-4),"")</f>
        <v/>
      </c>
      <c r="G465" s="0" t="str">
        <f aca="false">gait_events!D1629</f>
        <v>left_shank</v>
      </c>
      <c r="H465" s="0" t="str">
        <f aca="false">gait_events!E1629</f>
        <v>IC</v>
      </c>
      <c r="I465" s="0" t="n">
        <f aca="false">IF(gait_events!F1629&lt;&gt;"",gait_events!F1629,NA())</f>
        <v>907</v>
      </c>
      <c r="J465" s="0" t="n">
        <f aca="false">IF(gait_events!G1629&lt;&gt;"",gait_events!G1629,NA())</f>
        <v>909</v>
      </c>
      <c r="K465" s="0" t="n">
        <f aca="false">I465-J465</f>
        <v>-2</v>
      </c>
      <c r="L465" s="0" t="n">
        <f aca="false">K465*5</f>
        <v>-10</v>
      </c>
      <c r="M465" s="0" t="n">
        <f aca="false">IF(NOT(ISNA(I465)),1,0)</f>
        <v>1</v>
      </c>
      <c r="N465" s="0" t="n">
        <f aca="false">IF(NOT(ISNA(J465)),1,0)</f>
        <v>1</v>
      </c>
      <c r="O465" s="0" t="n">
        <f aca="false">IF(AND(NOT(ISNA(I465)),NOT(ISNA(J465))),1,0)</f>
        <v>1</v>
      </c>
      <c r="P465" s="0" t="n">
        <f aca="false">IF(AND(NOT(ISNA(I465)),ISNA(J465)),1,0)</f>
        <v>0</v>
      </c>
      <c r="Q465" s="0" t="n">
        <f aca="false">IF(AND(ISNA(I465),NOT(ISNA(J465))),1,0)</f>
        <v>0</v>
      </c>
      <c r="R465" s="0" t="n">
        <f aca="false">IF(SUM(O465:Q465)&lt;&gt;1,"ERROR",1)</f>
        <v>1</v>
      </c>
    </row>
    <row r="466" customFormat="false" ht="12.8" hidden="false" customHeight="false" outlineLevel="0" collapsed="false">
      <c r="A466" s="0" t="str">
        <f aca="false">gait_events!B1630</f>
        <v>pp014</v>
      </c>
      <c r="B466" s="0" t="str">
        <f aca="false">VLOOKUP(A466,participants!A:B,2,0)</f>
        <v>F</v>
      </c>
      <c r="C466" s="0" t="n">
        <f aca="false">VLOOKUP(A466,participants!A:C,3,0)</f>
        <v>29</v>
      </c>
      <c r="D466" s="0" t="str">
        <f aca="false">VLOOKUP(A466,participants!A:F,6,0)</f>
        <v>YA</v>
      </c>
      <c r="E466" s="0" t="str">
        <f aca="false">IF(LEN(SUBSTITUTE(gait_events!C1630,"_run-",""))&lt;&gt;LEN(gait_events!C1630),LEFT(RIGHT(gait_events!C1630,LEN(gait_events!C1630)-19),FIND("_run-",RIGHT(gait_events!C1630,LEN(gait_events!C1630)-19),1)-1),RIGHT(gait_events!C1630,LEN(gait_events!C1630)-19))</f>
        <v>Slow</v>
      </c>
      <c r="F466" s="0" t="str">
        <f aca="false">IF(LEN(SUBSTITUTE(gait_events!C1630,"_run-",""))&lt;&gt;LEN(gait_events!C1630),RIGHT(gait_events!C1630,LEN(gait_events!C1630)-FIND("_run-",gait_events!C1630,1)-4),"")</f>
        <v/>
      </c>
      <c r="G466" s="0" t="str">
        <f aca="false">gait_events!D1630</f>
        <v>left_shank</v>
      </c>
      <c r="H466" s="0" t="str">
        <f aca="false">gait_events!E1630</f>
        <v>IC</v>
      </c>
      <c r="I466" s="0" t="n">
        <f aca="false">IF(gait_events!F1630&lt;&gt;"",gait_events!F1630,NA())</f>
        <v>1181</v>
      </c>
      <c r="J466" s="0" t="n">
        <f aca="false">IF(gait_events!G1630&lt;&gt;"",gait_events!G1630,NA())</f>
        <v>1184</v>
      </c>
      <c r="K466" s="0" t="n">
        <f aca="false">I466-J466</f>
        <v>-3</v>
      </c>
      <c r="L466" s="0" t="n">
        <f aca="false">K466*5</f>
        <v>-15</v>
      </c>
      <c r="M466" s="0" t="n">
        <f aca="false">IF(NOT(ISNA(I466)),1,0)</f>
        <v>1</v>
      </c>
      <c r="N466" s="0" t="n">
        <f aca="false">IF(NOT(ISNA(J466)),1,0)</f>
        <v>1</v>
      </c>
      <c r="O466" s="0" t="n">
        <f aca="false">IF(AND(NOT(ISNA(I466)),NOT(ISNA(J466))),1,0)</f>
        <v>1</v>
      </c>
      <c r="P466" s="0" t="n">
        <f aca="false">IF(AND(NOT(ISNA(I466)),ISNA(J466)),1,0)</f>
        <v>0</v>
      </c>
      <c r="Q466" s="0" t="n">
        <f aca="false">IF(AND(ISNA(I466),NOT(ISNA(J466))),1,0)</f>
        <v>0</v>
      </c>
      <c r="R466" s="0" t="n">
        <f aca="false">IF(SUM(O466:Q466)&lt;&gt;1,"ERROR",1)</f>
        <v>1</v>
      </c>
    </row>
    <row r="467" customFormat="false" ht="12.8" hidden="false" customHeight="false" outlineLevel="0" collapsed="false">
      <c r="A467" s="0" t="str">
        <f aca="false">gait_events!B1631</f>
        <v>pp014</v>
      </c>
      <c r="B467" s="0" t="str">
        <f aca="false">VLOOKUP(A467,participants!A:B,2,0)</f>
        <v>F</v>
      </c>
      <c r="C467" s="0" t="n">
        <f aca="false">VLOOKUP(A467,participants!A:C,3,0)</f>
        <v>29</v>
      </c>
      <c r="D467" s="0" t="str">
        <f aca="false">VLOOKUP(A467,participants!A:F,6,0)</f>
        <v>YA</v>
      </c>
      <c r="E467" s="0" t="str">
        <f aca="false">IF(LEN(SUBSTITUTE(gait_events!C1631,"_run-",""))&lt;&gt;LEN(gait_events!C1631),LEFT(RIGHT(gait_events!C1631,LEN(gait_events!C1631)-19),FIND("_run-",RIGHT(gait_events!C1631,LEN(gait_events!C1631)-19),1)-1),RIGHT(gait_events!C1631,LEN(gait_events!C1631)-19))</f>
        <v>Slow</v>
      </c>
      <c r="F467" s="0" t="str">
        <f aca="false">IF(LEN(SUBSTITUTE(gait_events!C1631,"_run-",""))&lt;&gt;LEN(gait_events!C1631),RIGHT(gait_events!C1631,LEN(gait_events!C1631)-FIND("_run-",gait_events!C1631,1)-4),"")</f>
        <v/>
      </c>
      <c r="G467" s="0" t="str">
        <f aca="false">gait_events!D1631</f>
        <v>left_shank</v>
      </c>
      <c r="H467" s="0" t="str">
        <f aca="false">gait_events!E1631</f>
        <v>FC</v>
      </c>
      <c r="I467" s="0" t="n">
        <f aca="false">IF(gait_events!F1631&lt;&gt;"",gait_events!F1631,NA())</f>
        <v>236</v>
      </c>
      <c r="J467" s="0" t="n">
        <f aca="false">IF(gait_events!G1631&lt;&gt;"",gait_events!G1631,NA())</f>
        <v>237</v>
      </c>
      <c r="K467" s="0" t="n">
        <f aca="false">I467-J467</f>
        <v>-1</v>
      </c>
      <c r="L467" s="0" t="n">
        <f aca="false">K467*5</f>
        <v>-5</v>
      </c>
      <c r="M467" s="0" t="n">
        <f aca="false">IF(NOT(ISNA(I467)),1,0)</f>
        <v>1</v>
      </c>
      <c r="N467" s="0" t="n">
        <f aca="false">IF(NOT(ISNA(J467)),1,0)</f>
        <v>1</v>
      </c>
      <c r="O467" s="0" t="n">
        <f aca="false">IF(AND(NOT(ISNA(I467)),NOT(ISNA(J467))),1,0)</f>
        <v>1</v>
      </c>
      <c r="P467" s="0" t="n">
        <f aca="false">IF(AND(NOT(ISNA(I467)),ISNA(J467)),1,0)</f>
        <v>0</v>
      </c>
      <c r="Q467" s="0" t="n">
        <f aca="false">IF(AND(ISNA(I467),NOT(ISNA(J467))),1,0)</f>
        <v>0</v>
      </c>
      <c r="R467" s="0" t="n">
        <f aca="false">IF(SUM(O467:Q467)&lt;&gt;1,"ERROR",1)</f>
        <v>1</v>
      </c>
    </row>
    <row r="468" customFormat="false" ht="12.8" hidden="false" customHeight="false" outlineLevel="0" collapsed="false">
      <c r="A468" s="0" t="str">
        <f aca="false">gait_events!B1632</f>
        <v>pp014</v>
      </c>
      <c r="B468" s="0" t="str">
        <f aca="false">VLOOKUP(A468,participants!A:B,2,0)</f>
        <v>F</v>
      </c>
      <c r="C468" s="0" t="n">
        <f aca="false">VLOOKUP(A468,participants!A:C,3,0)</f>
        <v>29</v>
      </c>
      <c r="D468" s="0" t="str">
        <f aca="false">VLOOKUP(A468,participants!A:F,6,0)</f>
        <v>YA</v>
      </c>
      <c r="E468" s="0" t="str">
        <f aca="false">IF(LEN(SUBSTITUTE(gait_events!C1632,"_run-",""))&lt;&gt;LEN(gait_events!C1632),LEFT(RIGHT(gait_events!C1632,LEN(gait_events!C1632)-19),FIND("_run-",RIGHT(gait_events!C1632,LEN(gait_events!C1632)-19),1)-1),RIGHT(gait_events!C1632,LEN(gait_events!C1632)-19))</f>
        <v>Slow</v>
      </c>
      <c r="F468" s="0" t="str">
        <f aca="false">IF(LEN(SUBSTITUTE(gait_events!C1632,"_run-",""))&lt;&gt;LEN(gait_events!C1632),RIGHT(gait_events!C1632,LEN(gait_events!C1632)-FIND("_run-",gait_events!C1632,1)-4),"")</f>
        <v/>
      </c>
      <c r="G468" s="0" t="str">
        <f aca="false">gait_events!D1632</f>
        <v>left_shank</v>
      </c>
      <c r="H468" s="0" t="str">
        <f aca="false">gait_events!E1632</f>
        <v>FC</v>
      </c>
      <c r="I468" s="0" t="n">
        <f aca="false">IF(gait_events!F1632&lt;&gt;"",gait_events!F1632,NA())</f>
        <v>529</v>
      </c>
      <c r="J468" s="0" t="n">
        <f aca="false">IF(gait_events!G1632&lt;&gt;"",gait_events!G1632,NA())</f>
        <v>529</v>
      </c>
      <c r="K468" s="0" t="n">
        <f aca="false">I468-J468</f>
        <v>0</v>
      </c>
      <c r="L468" s="0" t="n">
        <f aca="false">K468*5</f>
        <v>0</v>
      </c>
      <c r="M468" s="0" t="n">
        <f aca="false">IF(NOT(ISNA(I468)),1,0)</f>
        <v>1</v>
      </c>
      <c r="N468" s="0" t="n">
        <f aca="false">IF(NOT(ISNA(J468)),1,0)</f>
        <v>1</v>
      </c>
      <c r="O468" s="0" t="n">
        <f aca="false">IF(AND(NOT(ISNA(I468)),NOT(ISNA(J468))),1,0)</f>
        <v>1</v>
      </c>
      <c r="P468" s="0" t="n">
        <f aca="false">IF(AND(NOT(ISNA(I468)),ISNA(J468)),1,0)</f>
        <v>0</v>
      </c>
      <c r="Q468" s="0" t="n">
        <f aca="false">IF(AND(ISNA(I468),NOT(ISNA(J468))),1,0)</f>
        <v>0</v>
      </c>
      <c r="R468" s="0" t="n">
        <f aca="false">IF(SUM(O468:Q468)&lt;&gt;1,"ERROR",1)</f>
        <v>1</v>
      </c>
    </row>
    <row r="469" customFormat="false" ht="12.8" hidden="false" customHeight="false" outlineLevel="0" collapsed="false">
      <c r="A469" s="0" t="str">
        <f aca="false">gait_events!B1633</f>
        <v>pp014</v>
      </c>
      <c r="B469" s="0" t="str">
        <f aca="false">VLOOKUP(A469,participants!A:B,2,0)</f>
        <v>F</v>
      </c>
      <c r="C469" s="0" t="n">
        <f aca="false">VLOOKUP(A469,participants!A:C,3,0)</f>
        <v>29</v>
      </c>
      <c r="D469" s="0" t="str">
        <f aca="false">VLOOKUP(A469,participants!A:F,6,0)</f>
        <v>YA</v>
      </c>
      <c r="E469" s="0" t="str">
        <f aca="false">IF(LEN(SUBSTITUTE(gait_events!C1633,"_run-",""))&lt;&gt;LEN(gait_events!C1633),LEFT(RIGHT(gait_events!C1633,LEN(gait_events!C1633)-19),FIND("_run-",RIGHT(gait_events!C1633,LEN(gait_events!C1633)-19),1)-1),RIGHT(gait_events!C1633,LEN(gait_events!C1633)-19))</f>
        <v>Slow</v>
      </c>
      <c r="F469" s="0" t="str">
        <f aca="false">IF(LEN(SUBSTITUTE(gait_events!C1633,"_run-",""))&lt;&gt;LEN(gait_events!C1633),RIGHT(gait_events!C1633,LEN(gait_events!C1633)-FIND("_run-",gait_events!C1633,1)-4),"")</f>
        <v/>
      </c>
      <c r="G469" s="0" t="str">
        <f aca="false">gait_events!D1633</f>
        <v>left_shank</v>
      </c>
      <c r="H469" s="0" t="str">
        <f aca="false">gait_events!E1633</f>
        <v>FC</v>
      </c>
      <c r="I469" s="0" t="n">
        <f aca="false">IF(gait_events!F1633&lt;&gt;"",gait_events!F1633,NA())</f>
        <v>812</v>
      </c>
      <c r="J469" s="0" t="n">
        <f aca="false">IF(gait_events!G1633&lt;&gt;"",gait_events!G1633,NA())</f>
        <v>813</v>
      </c>
      <c r="K469" s="0" t="n">
        <f aca="false">I469-J469</f>
        <v>-1</v>
      </c>
      <c r="L469" s="0" t="n">
        <f aca="false">K469*5</f>
        <v>-5</v>
      </c>
      <c r="M469" s="0" t="n">
        <f aca="false">IF(NOT(ISNA(I469)),1,0)</f>
        <v>1</v>
      </c>
      <c r="N469" s="0" t="n">
        <f aca="false">IF(NOT(ISNA(J469)),1,0)</f>
        <v>1</v>
      </c>
      <c r="O469" s="0" t="n">
        <f aca="false">IF(AND(NOT(ISNA(I469)),NOT(ISNA(J469))),1,0)</f>
        <v>1</v>
      </c>
      <c r="P469" s="0" t="n">
        <f aca="false">IF(AND(NOT(ISNA(I469)),ISNA(J469)),1,0)</f>
        <v>0</v>
      </c>
      <c r="Q469" s="0" t="n">
        <f aca="false">IF(AND(ISNA(I469),NOT(ISNA(J469))),1,0)</f>
        <v>0</v>
      </c>
      <c r="R469" s="0" t="n">
        <f aca="false">IF(SUM(O469:Q469)&lt;&gt;1,"ERROR",1)</f>
        <v>1</v>
      </c>
    </row>
    <row r="470" customFormat="false" ht="12.8" hidden="false" customHeight="false" outlineLevel="0" collapsed="false">
      <c r="A470" s="0" t="str">
        <f aca="false">gait_events!B1634</f>
        <v>pp014</v>
      </c>
      <c r="B470" s="0" t="str">
        <f aca="false">VLOOKUP(A470,participants!A:B,2,0)</f>
        <v>F</v>
      </c>
      <c r="C470" s="0" t="n">
        <f aca="false">VLOOKUP(A470,participants!A:C,3,0)</f>
        <v>29</v>
      </c>
      <c r="D470" s="0" t="str">
        <f aca="false">VLOOKUP(A470,participants!A:F,6,0)</f>
        <v>YA</v>
      </c>
      <c r="E470" s="0" t="str">
        <f aca="false">IF(LEN(SUBSTITUTE(gait_events!C1634,"_run-",""))&lt;&gt;LEN(gait_events!C1634),LEFT(RIGHT(gait_events!C1634,LEN(gait_events!C1634)-19),FIND("_run-",RIGHT(gait_events!C1634,LEN(gait_events!C1634)-19),1)-1),RIGHT(gait_events!C1634,LEN(gait_events!C1634)-19))</f>
        <v>Slow</v>
      </c>
      <c r="F470" s="0" t="str">
        <f aca="false">IF(LEN(SUBSTITUTE(gait_events!C1634,"_run-",""))&lt;&gt;LEN(gait_events!C1634),RIGHT(gait_events!C1634,LEN(gait_events!C1634)-FIND("_run-",gait_events!C1634,1)-4),"")</f>
        <v/>
      </c>
      <c r="G470" s="0" t="str">
        <f aca="false">gait_events!D1634</f>
        <v>left_shank</v>
      </c>
      <c r="H470" s="0" t="str">
        <f aca="false">gait_events!E1634</f>
        <v>FC</v>
      </c>
      <c r="I470" s="0" t="n">
        <f aca="false">IF(gait_events!F1634&lt;&gt;"",gait_events!F1634,NA())</f>
        <v>1089</v>
      </c>
      <c r="J470" s="0" t="n">
        <f aca="false">IF(gait_events!G1634&lt;&gt;"",gait_events!G1634,NA())</f>
        <v>1090</v>
      </c>
      <c r="K470" s="0" t="n">
        <f aca="false">I470-J470</f>
        <v>-1</v>
      </c>
      <c r="L470" s="0" t="n">
        <f aca="false">K470*5</f>
        <v>-5</v>
      </c>
      <c r="M470" s="0" t="n">
        <f aca="false">IF(NOT(ISNA(I470)),1,0)</f>
        <v>1</v>
      </c>
      <c r="N470" s="0" t="n">
        <f aca="false">IF(NOT(ISNA(J470)),1,0)</f>
        <v>1</v>
      </c>
      <c r="O470" s="0" t="n">
        <f aca="false">IF(AND(NOT(ISNA(I470)),NOT(ISNA(J470))),1,0)</f>
        <v>1</v>
      </c>
      <c r="P470" s="0" t="n">
        <f aca="false">IF(AND(NOT(ISNA(I470)),ISNA(J470)),1,0)</f>
        <v>0</v>
      </c>
      <c r="Q470" s="0" t="n">
        <f aca="false">IF(AND(ISNA(I470),NOT(ISNA(J470))),1,0)</f>
        <v>0</v>
      </c>
      <c r="R470" s="0" t="n">
        <f aca="false">IF(SUM(O470:Q470)&lt;&gt;1,"ERROR",1)</f>
        <v>1</v>
      </c>
    </row>
    <row r="471" customFormat="false" ht="12.8" hidden="false" customHeight="false" outlineLevel="0" collapsed="false">
      <c r="A471" s="0" t="str">
        <f aca="false">gait_events!B1635</f>
        <v>pp014</v>
      </c>
      <c r="B471" s="0" t="str">
        <f aca="false">VLOOKUP(A471,participants!A:B,2,0)</f>
        <v>F</v>
      </c>
      <c r="C471" s="0" t="n">
        <f aca="false">VLOOKUP(A471,participants!A:C,3,0)</f>
        <v>29</v>
      </c>
      <c r="D471" s="0" t="str">
        <f aca="false">VLOOKUP(A471,participants!A:F,6,0)</f>
        <v>YA</v>
      </c>
      <c r="E471" s="0" t="str">
        <f aca="false">IF(LEN(SUBSTITUTE(gait_events!C1635,"_run-",""))&lt;&gt;LEN(gait_events!C1635),LEFT(RIGHT(gait_events!C1635,LEN(gait_events!C1635)-19),FIND("_run-",RIGHT(gait_events!C1635,LEN(gait_events!C1635)-19),1)-1),RIGHT(gait_events!C1635,LEN(gait_events!C1635)-19))</f>
        <v>Slow</v>
      </c>
      <c r="F471" s="0" t="str">
        <f aca="false">IF(LEN(SUBSTITUTE(gait_events!C1635,"_run-",""))&lt;&gt;LEN(gait_events!C1635),RIGHT(gait_events!C1635,LEN(gait_events!C1635)-FIND("_run-",gait_events!C1635,1)-4),"")</f>
        <v/>
      </c>
      <c r="G471" s="0" t="str">
        <f aca="false">gait_events!D1635</f>
        <v>left_shank</v>
      </c>
      <c r="H471" s="0" t="str">
        <f aca="false">gait_events!E1635</f>
        <v>FC</v>
      </c>
      <c r="I471" s="0" t="n">
        <f aca="false">IF(gait_events!F1635&lt;&gt;"",gait_events!F1635,NA())</f>
        <v>1369</v>
      </c>
      <c r="J471" s="0" t="n">
        <f aca="false">IF(gait_events!G1635&lt;&gt;"",gait_events!G1635,NA())</f>
        <v>1369</v>
      </c>
      <c r="K471" s="0" t="n">
        <f aca="false">I471-J471</f>
        <v>0</v>
      </c>
      <c r="L471" s="0" t="n">
        <f aca="false">K471*5</f>
        <v>0</v>
      </c>
      <c r="M471" s="0" t="n">
        <f aca="false">IF(NOT(ISNA(I471)),1,0)</f>
        <v>1</v>
      </c>
      <c r="N471" s="0" t="n">
        <f aca="false">IF(NOT(ISNA(J471)),1,0)</f>
        <v>1</v>
      </c>
      <c r="O471" s="0" t="n">
        <f aca="false">IF(AND(NOT(ISNA(I471)),NOT(ISNA(J471))),1,0)</f>
        <v>1</v>
      </c>
      <c r="P471" s="0" t="n">
        <f aca="false">IF(AND(NOT(ISNA(I471)),ISNA(J471)),1,0)</f>
        <v>0</v>
      </c>
      <c r="Q471" s="0" t="n">
        <f aca="false">IF(AND(ISNA(I471),NOT(ISNA(J471))),1,0)</f>
        <v>0</v>
      </c>
      <c r="R471" s="0" t="n">
        <f aca="false">IF(SUM(O471:Q471)&lt;&gt;1,"ERROR",1)</f>
        <v>1</v>
      </c>
    </row>
    <row r="472" customFormat="false" ht="12.8" hidden="false" customHeight="false" outlineLevel="0" collapsed="false">
      <c r="A472" s="0" t="str">
        <f aca="false">gait_events!B1636</f>
        <v>pp014</v>
      </c>
      <c r="B472" s="0" t="str">
        <f aca="false">VLOOKUP(A472,participants!A:B,2,0)</f>
        <v>F</v>
      </c>
      <c r="C472" s="0" t="n">
        <f aca="false">VLOOKUP(A472,participants!A:C,3,0)</f>
        <v>29</v>
      </c>
      <c r="D472" s="0" t="str">
        <f aca="false">VLOOKUP(A472,participants!A:F,6,0)</f>
        <v>YA</v>
      </c>
      <c r="E472" s="0" t="str">
        <f aca="false">IF(LEN(SUBSTITUTE(gait_events!C1636,"_run-",""))&lt;&gt;LEN(gait_events!C1636),LEFT(RIGHT(gait_events!C1636,LEN(gait_events!C1636)-19),FIND("_run-",RIGHT(gait_events!C1636,LEN(gait_events!C1636)-19),1)-1),RIGHT(gait_events!C1636,LEN(gait_events!C1636)-19))</f>
        <v>Slow</v>
      </c>
      <c r="F472" s="0" t="str">
        <f aca="false">IF(LEN(SUBSTITUTE(gait_events!C1636,"_run-",""))&lt;&gt;LEN(gait_events!C1636),RIGHT(gait_events!C1636,LEN(gait_events!C1636)-FIND("_run-",gait_events!C1636,1)-4),"")</f>
        <v/>
      </c>
      <c r="G472" s="0" t="str">
        <f aca="false">gait_events!D1636</f>
        <v>right_shank</v>
      </c>
      <c r="H472" s="0" t="str">
        <f aca="false">gait_events!E1636</f>
        <v>IC</v>
      </c>
      <c r="I472" s="0" t="n">
        <f aca="false">IF(gait_events!F1636&lt;&gt;"",gait_events!F1636,NA())</f>
        <v>188</v>
      </c>
      <c r="J472" s="0" t="n">
        <f aca="false">IF(gait_events!G1636&lt;&gt;"",gait_events!G1636,NA())</f>
        <v>192</v>
      </c>
      <c r="K472" s="0" t="n">
        <f aca="false">I472-J472</f>
        <v>-4</v>
      </c>
      <c r="L472" s="0" t="n">
        <f aca="false">K472*5</f>
        <v>-20</v>
      </c>
      <c r="M472" s="0" t="n">
        <f aca="false">IF(NOT(ISNA(I472)),1,0)</f>
        <v>1</v>
      </c>
      <c r="N472" s="0" t="n">
        <f aca="false">IF(NOT(ISNA(J472)),1,0)</f>
        <v>1</v>
      </c>
      <c r="O472" s="0" t="n">
        <f aca="false">IF(AND(NOT(ISNA(I472)),NOT(ISNA(J472))),1,0)</f>
        <v>1</v>
      </c>
      <c r="P472" s="0" t="n">
        <f aca="false">IF(AND(NOT(ISNA(I472)),ISNA(J472)),1,0)</f>
        <v>0</v>
      </c>
      <c r="Q472" s="0" t="n">
        <f aca="false">IF(AND(ISNA(I472),NOT(ISNA(J472))),1,0)</f>
        <v>0</v>
      </c>
      <c r="R472" s="0" t="n">
        <f aca="false">IF(SUM(O472:Q472)&lt;&gt;1,"ERROR",1)</f>
        <v>1</v>
      </c>
    </row>
    <row r="473" customFormat="false" ht="12.8" hidden="false" customHeight="false" outlineLevel="0" collapsed="false">
      <c r="A473" s="0" t="str">
        <f aca="false">gait_events!B1637</f>
        <v>pp014</v>
      </c>
      <c r="B473" s="0" t="str">
        <f aca="false">VLOOKUP(A473,participants!A:B,2,0)</f>
        <v>F</v>
      </c>
      <c r="C473" s="0" t="n">
        <f aca="false">VLOOKUP(A473,participants!A:C,3,0)</f>
        <v>29</v>
      </c>
      <c r="D473" s="0" t="str">
        <f aca="false">VLOOKUP(A473,participants!A:F,6,0)</f>
        <v>YA</v>
      </c>
      <c r="E473" s="0" t="str">
        <f aca="false">IF(LEN(SUBSTITUTE(gait_events!C1637,"_run-",""))&lt;&gt;LEN(gait_events!C1637),LEFT(RIGHT(gait_events!C1637,LEN(gait_events!C1637)-19),FIND("_run-",RIGHT(gait_events!C1637,LEN(gait_events!C1637)-19),1)-1),RIGHT(gait_events!C1637,LEN(gait_events!C1637)-19))</f>
        <v>Slow</v>
      </c>
      <c r="F473" s="0" t="str">
        <f aca="false">IF(LEN(SUBSTITUTE(gait_events!C1637,"_run-",""))&lt;&gt;LEN(gait_events!C1637),RIGHT(gait_events!C1637,LEN(gait_events!C1637)-FIND("_run-",gait_events!C1637,1)-4),"")</f>
        <v/>
      </c>
      <c r="G473" s="0" t="str">
        <f aca="false">gait_events!D1637</f>
        <v>right_shank</v>
      </c>
      <c r="H473" s="0" t="str">
        <f aca="false">gait_events!E1637</f>
        <v>IC</v>
      </c>
      <c r="I473" s="0" t="n">
        <f aca="false">IF(gait_events!F1637&lt;&gt;"",gait_events!F1637,NA())</f>
        <v>480</v>
      </c>
      <c r="J473" s="0" t="n">
        <f aca="false">IF(gait_events!G1637&lt;&gt;"",gait_events!G1637,NA())</f>
        <v>480</v>
      </c>
      <c r="K473" s="0" t="n">
        <f aca="false">I473-J473</f>
        <v>0</v>
      </c>
      <c r="L473" s="0" t="n">
        <f aca="false">K473*5</f>
        <v>0</v>
      </c>
      <c r="M473" s="0" t="n">
        <f aca="false">IF(NOT(ISNA(I473)),1,0)</f>
        <v>1</v>
      </c>
      <c r="N473" s="0" t="n">
        <f aca="false">IF(NOT(ISNA(J473)),1,0)</f>
        <v>1</v>
      </c>
      <c r="O473" s="0" t="n">
        <f aca="false">IF(AND(NOT(ISNA(I473)),NOT(ISNA(J473))),1,0)</f>
        <v>1</v>
      </c>
      <c r="P473" s="0" t="n">
        <f aca="false">IF(AND(NOT(ISNA(I473)),ISNA(J473)),1,0)</f>
        <v>0</v>
      </c>
      <c r="Q473" s="0" t="n">
        <f aca="false">IF(AND(ISNA(I473),NOT(ISNA(J473))),1,0)</f>
        <v>0</v>
      </c>
      <c r="R473" s="0" t="n">
        <f aca="false">IF(SUM(O473:Q473)&lt;&gt;1,"ERROR",1)</f>
        <v>1</v>
      </c>
    </row>
    <row r="474" customFormat="false" ht="12.8" hidden="false" customHeight="false" outlineLevel="0" collapsed="false">
      <c r="A474" s="0" t="str">
        <f aca="false">gait_events!B1638</f>
        <v>pp014</v>
      </c>
      <c r="B474" s="0" t="str">
        <f aca="false">VLOOKUP(A474,participants!A:B,2,0)</f>
        <v>F</v>
      </c>
      <c r="C474" s="0" t="n">
        <f aca="false">VLOOKUP(A474,participants!A:C,3,0)</f>
        <v>29</v>
      </c>
      <c r="D474" s="0" t="str">
        <f aca="false">VLOOKUP(A474,participants!A:F,6,0)</f>
        <v>YA</v>
      </c>
      <c r="E474" s="0" t="str">
        <f aca="false">IF(LEN(SUBSTITUTE(gait_events!C1638,"_run-",""))&lt;&gt;LEN(gait_events!C1638),LEFT(RIGHT(gait_events!C1638,LEN(gait_events!C1638)-19),FIND("_run-",RIGHT(gait_events!C1638,LEN(gait_events!C1638)-19),1)-1),RIGHT(gait_events!C1638,LEN(gait_events!C1638)-19))</f>
        <v>Slow</v>
      </c>
      <c r="F474" s="0" t="str">
        <f aca="false">IF(LEN(SUBSTITUTE(gait_events!C1638,"_run-",""))&lt;&gt;LEN(gait_events!C1638),RIGHT(gait_events!C1638,LEN(gait_events!C1638)-FIND("_run-",gait_events!C1638,1)-4),"")</f>
        <v/>
      </c>
      <c r="G474" s="0" t="str">
        <f aca="false">gait_events!D1638</f>
        <v>right_shank</v>
      </c>
      <c r="H474" s="0" t="str">
        <f aca="false">gait_events!E1638</f>
        <v>IC</v>
      </c>
      <c r="I474" s="0" t="n">
        <f aca="false">IF(gait_events!F1638&lt;&gt;"",gait_events!F1638,NA())</f>
        <v>770</v>
      </c>
      <c r="J474" s="0" t="n">
        <f aca="false">IF(gait_events!G1638&lt;&gt;"",gait_events!G1638,NA())</f>
        <v>770</v>
      </c>
      <c r="K474" s="0" t="n">
        <f aca="false">I474-J474</f>
        <v>0</v>
      </c>
      <c r="L474" s="0" t="n">
        <f aca="false">K474*5</f>
        <v>0</v>
      </c>
      <c r="M474" s="0" t="n">
        <f aca="false">IF(NOT(ISNA(I474)),1,0)</f>
        <v>1</v>
      </c>
      <c r="N474" s="0" t="n">
        <f aca="false">IF(NOT(ISNA(J474)),1,0)</f>
        <v>1</v>
      </c>
      <c r="O474" s="0" t="n">
        <f aca="false">IF(AND(NOT(ISNA(I474)),NOT(ISNA(J474))),1,0)</f>
        <v>1</v>
      </c>
      <c r="P474" s="0" t="n">
        <f aca="false">IF(AND(NOT(ISNA(I474)),ISNA(J474)),1,0)</f>
        <v>0</v>
      </c>
      <c r="Q474" s="0" t="n">
        <f aca="false">IF(AND(ISNA(I474),NOT(ISNA(J474))),1,0)</f>
        <v>0</v>
      </c>
      <c r="R474" s="0" t="n">
        <f aca="false">IF(SUM(O474:Q474)&lt;&gt;1,"ERROR",1)</f>
        <v>1</v>
      </c>
    </row>
    <row r="475" customFormat="false" ht="12.8" hidden="false" customHeight="false" outlineLevel="0" collapsed="false">
      <c r="A475" s="0" t="str">
        <f aca="false">gait_events!B1639</f>
        <v>pp014</v>
      </c>
      <c r="B475" s="0" t="str">
        <f aca="false">VLOOKUP(A475,participants!A:B,2,0)</f>
        <v>F</v>
      </c>
      <c r="C475" s="0" t="n">
        <f aca="false">VLOOKUP(A475,participants!A:C,3,0)</f>
        <v>29</v>
      </c>
      <c r="D475" s="0" t="str">
        <f aca="false">VLOOKUP(A475,participants!A:F,6,0)</f>
        <v>YA</v>
      </c>
      <c r="E475" s="0" t="str">
        <f aca="false">IF(LEN(SUBSTITUTE(gait_events!C1639,"_run-",""))&lt;&gt;LEN(gait_events!C1639),LEFT(RIGHT(gait_events!C1639,LEN(gait_events!C1639)-19),FIND("_run-",RIGHT(gait_events!C1639,LEN(gait_events!C1639)-19),1)-1),RIGHT(gait_events!C1639,LEN(gait_events!C1639)-19))</f>
        <v>Slow</v>
      </c>
      <c r="F475" s="0" t="str">
        <f aca="false">IF(LEN(SUBSTITUTE(gait_events!C1639,"_run-",""))&lt;&gt;LEN(gait_events!C1639),RIGHT(gait_events!C1639,LEN(gait_events!C1639)-FIND("_run-",gait_events!C1639,1)-4),"")</f>
        <v/>
      </c>
      <c r="G475" s="0" t="str">
        <f aca="false">gait_events!D1639</f>
        <v>right_shank</v>
      </c>
      <c r="H475" s="0" t="str">
        <f aca="false">gait_events!E1639</f>
        <v>IC</v>
      </c>
      <c r="I475" s="0" t="n">
        <f aca="false">IF(gait_events!F1639&lt;&gt;"",gait_events!F1639,NA())</f>
        <v>1045</v>
      </c>
      <c r="J475" s="0" t="n">
        <f aca="false">IF(gait_events!G1639&lt;&gt;"",gait_events!G1639,NA())</f>
        <v>1048</v>
      </c>
      <c r="K475" s="0" t="n">
        <f aca="false">I475-J475</f>
        <v>-3</v>
      </c>
      <c r="L475" s="0" t="n">
        <f aca="false">K475*5</f>
        <v>-15</v>
      </c>
      <c r="M475" s="0" t="n">
        <f aca="false">IF(NOT(ISNA(I475)),1,0)</f>
        <v>1</v>
      </c>
      <c r="N475" s="0" t="n">
        <f aca="false">IF(NOT(ISNA(J475)),1,0)</f>
        <v>1</v>
      </c>
      <c r="O475" s="0" t="n">
        <f aca="false">IF(AND(NOT(ISNA(I475)),NOT(ISNA(J475))),1,0)</f>
        <v>1</v>
      </c>
      <c r="P475" s="0" t="n">
        <f aca="false">IF(AND(NOT(ISNA(I475)),ISNA(J475)),1,0)</f>
        <v>0</v>
      </c>
      <c r="Q475" s="0" t="n">
        <f aca="false">IF(AND(ISNA(I475),NOT(ISNA(J475))),1,0)</f>
        <v>0</v>
      </c>
      <c r="R475" s="0" t="n">
        <f aca="false">IF(SUM(O475:Q475)&lt;&gt;1,"ERROR",1)</f>
        <v>1</v>
      </c>
    </row>
    <row r="476" customFormat="false" ht="12.8" hidden="false" customHeight="false" outlineLevel="0" collapsed="false">
      <c r="A476" s="0" t="str">
        <f aca="false">gait_events!B1640</f>
        <v>pp014</v>
      </c>
      <c r="B476" s="0" t="str">
        <f aca="false">VLOOKUP(A476,participants!A:B,2,0)</f>
        <v>F</v>
      </c>
      <c r="C476" s="0" t="n">
        <f aca="false">VLOOKUP(A476,participants!A:C,3,0)</f>
        <v>29</v>
      </c>
      <c r="D476" s="0" t="str">
        <f aca="false">VLOOKUP(A476,participants!A:F,6,0)</f>
        <v>YA</v>
      </c>
      <c r="E476" s="0" t="str">
        <f aca="false">IF(LEN(SUBSTITUTE(gait_events!C1640,"_run-",""))&lt;&gt;LEN(gait_events!C1640),LEFT(RIGHT(gait_events!C1640,LEN(gait_events!C1640)-19),FIND("_run-",RIGHT(gait_events!C1640,LEN(gait_events!C1640)-19),1)-1),RIGHT(gait_events!C1640,LEN(gait_events!C1640)-19))</f>
        <v>Slow</v>
      </c>
      <c r="F476" s="0" t="str">
        <f aca="false">IF(LEN(SUBSTITUTE(gait_events!C1640,"_run-",""))&lt;&gt;LEN(gait_events!C1640),RIGHT(gait_events!C1640,LEN(gait_events!C1640)-FIND("_run-",gait_events!C1640,1)-4),"")</f>
        <v/>
      </c>
      <c r="G476" s="0" t="str">
        <f aca="false">gait_events!D1640</f>
        <v>right_shank</v>
      </c>
      <c r="H476" s="0" t="str">
        <f aca="false">gait_events!E1640</f>
        <v>IC</v>
      </c>
      <c r="I476" s="0" t="n">
        <f aca="false">IF(gait_events!F1640&lt;&gt;"",gait_events!F1640,NA())</f>
        <v>1323</v>
      </c>
      <c r="J476" s="0" t="n">
        <f aca="false">IF(gait_events!G1640&lt;&gt;"",gait_events!G1640,NA())</f>
        <v>1323</v>
      </c>
      <c r="K476" s="0" t="n">
        <f aca="false">I476-J476</f>
        <v>0</v>
      </c>
      <c r="L476" s="0" t="n">
        <f aca="false">K476*5</f>
        <v>0</v>
      </c>
      <c r="M476" s="0" t="n">
        <f aca="false">IF(NOT(ISNA(I476)),1,0)</f>
        <v>1</v>
      </c>
      <c r="N476" s="0" t="n">
        <f aca="false">IF(NOT(ISNA(J476)),1,0)</f>
        <v>1</v>
      </c>
      <c r="O476" s="0" t="n">
        <f aca="false">IF(AND(NOT(ISNA(I476)),NOT(ISNA(J476))),1,0)</f>
        <v>1</v>
      </c>
      <c r="P476" s="0" t="n">
        <f aca="false">IF(AND(NOT(ISNA(I476)),ISNA(J476)),1,0)</f>
        <v>0</v>
      </c>
      <c r="Q476" s="0" t="n">
        <f aca="false">IF(AND(ISNA(I476),NOT(ISNA(J476))),1,0)</f>
        <v>0</v>
      </c>
      <c r="R476" s="0" t="n">
        <f aca="false">IF(SUM(O476:Q476)&lt;&gt;1,"ERROR",1)</f>
        <v>1</v>
      </c>
    </row>
    <row r="477" customFormat="false" ht="12.8" hidden="false" customHeight="false" outlineLevel="0" collapsed="false">
      <c r="A477" s="0" t="str">
        <f aca="false">gait_events!B1641</f>
        <v>pp014</v>
      </c>
      <c r="B477" s="0" t="str">
        <f aca="false">VLOOKUP(A477,participants!A:B,2,0)</f>
        <v>F</v>
      </c>
      <c r="C477" s="0" t="n">
        <f aca="false">VLOOKUP(A477,participants!A:C,3,0)</f>
        <v>29</v>
      </c>
      <c r="D477" s="0" t="str">
        <f aca="false">VLOOKUP(A477,participants!A:F,6,0)</f>
        <v>YA</v>
      </c>
      <c r="E477" s="0" t="str">
        <f aca="false">IF(LEN(SUBSTITUTE(gait_events!C1641,"_run-",""))&lt;&gt;LEN(gait_events!C1641),LEFT(RIGHT(gait_events!C1641,LEN(gait_events!C1641)-19),FIND("_run-",RIGHT(gait_events!C1641,LEN(gait_events!C1641)-19),1)-1),RIGHT(gait_events!C1641,LEN(gait_events!C1641)-19))</f>
        <v>Slow</v>
      </c>
      <c r="F477" s="0" t="str">
        <f aca="false">IF(LEN(SUBSTITUTE(gait_events!C1641,"_run-",""))&lt;&gt;LEN(gait_events!C1641),RIGHT(gait_events!C1641,LEN(gait_events!C1641)-FIND("_run-",gait_events!C1641,1)-4),"")</f>
        <v/>
      </c>
      <c r="G477" s="0" t="str">
        <f aca="false">gait_events!D1641</f>
        <v>right_shank</v>
      </c>
      <c r="H477" s="0" t="str">
        <f aca="false">gait_events!E1641</f>
        <v>FC</v>
      </c>
      <c r="I477" s="0" t="n">
        <f aca="false">IF(gait_events!F1641&lt;&gt;"",gait_events!F1641,NA())</f>
        <v>92</v>
      </c>
      <c r="J477" s="0" t="n">
        <f aca="false">IF(gait_events!G1641&lt;&gt;"",gait_events!G1641,NA())</f>
        <v>94</v>
      </c>
      <c r="K477" s="0" t="n">
        <f aca="false">I477-J477</f>
        <v>-2</v>
      </c>
      <c r="L477" s="0" t="n">
        <f aca="false">K477*5</f>
        <v>-10</v>
      </c>
      <c r="M477" s="0" t="n">
        <f aca="false">IF(NOT(ISNA(I477)),1,0)</f>
        <v>1</v>
      </c>
      <c r="N477" s="0" t="n">
        <f aca="false">IF(NOT(ISNA(J477)),1,0)</f>
        <v>1</v>
      </c>
      <c r="O477" s="0" t="n">
        <f aca="false">IF(AND(NOT(ISNA(I477)),NOT(ISNA(J477))),1,0)</f>
        <v>1</v>
      </c>
      <c r="P477" s="0" t="n">
        <f aca="false">IF(AND(NOT(ISNA(I477)),ISNA(J477)),1,0)</f>
        <v>0</v>
      </c>
      <c r="Q477" s="0" t="n">
        <f aca="false">IF(AND(ISNA(I477),NOT(ISNA(J477))),1,0)</f>
        <v>0</v>
      </c>
      <c r="R477" s="0" t="n">
        <f aca="false">IF(SUM(O477:Q477)&lt;&gt;1,"ERROR",1)</f>
        <v>1</v>
      </c>
    </row>
    <row r="478" customFormat="false" ht="12.8" hidden="false" customHeight="false" outlineLevel="0" collapsed="false">
      <c r="A478" s="0" t="str">
        <f aca="false">gait_events!B1642</f>
        <v>pp014</v>
      </c>
      <c r="B478" s="0" t="str">
        <f aca="false">VLOOKUP(A478,participants!A:B,2,0)</f>
        <v>F</v>
      </c>
      <c r="C478" s="0" t="n">
        <f aca="false">VLOOKUP(A478,participants!A:C,3,0)</f>
        <v>29</v>
      </c>
      <c r="D478" s="0" t="str">
        <f aca="false">VLOOKUP(A478,participants!A:F,6,0)</f>
        <v>YA</v>
      </c>
      <c r="E478" s="0" t="str">
        <f aca="false">IF(LEN(SUBSTITUTE(gait_events!C1642,"_run-",""))&lt;&gt;LEN(gait_events!C1642),LEFT(RIGHT(gait_events!C1642,LEN(gait_events!C1642)-19),FIND("_run-",RIGHT(gait_events!C1642,LEN(gait_events!C1642)-19),1)-1),RIGHT(gait_events!C1642,LEN(gait_events!C1642)-19))</f>
        <v>Slow</v>
      </c>
      <c r="F478" s="0" t="str">
        <f aca="false">IF(LEN(SUBSTITUTE(gait_events!C1642,"_run-",""))&lt;&gt;LEN(gait_events!C1642),RIGHT(gait_events!C1642,LEN(gait_events!C1642)-FIND("_run-",gait_events!C1642,1)-4),"")</f>
        <v/>
      </c>
      <c r="G478" s="0" t="str">
        <f aca="false">gait_events!D1642</f>
        <v>right_shank</v>
      </c>
      <c r="H478" s="0" t="str">
        <f aca="false">gait_events!E1642</f>
        <v>FC</v>
      </c>
      <c r="I478" s="0" t="n">
        <f aca="false">IF(gait_events!F1642&lt;&gt;"",gait_events!F1642,NA())</f>
        <v>388</v>
      </c>
      <c r="J478" s="0" t="n">
        <f aca="false">IF(gait_events!G1642&lt;&gt;"",gait_events!G1642,NA())</f>
        <v>389</v>
      </c>
      <c r="K478" s="0" t="n">
        <f aca="false">I478-J478</f>
        <v>-1</v>
      </c>
      <c r="L478" s="0" t="n">
        <f aca="false">K478*5</f>
        <v>-5</v>
      </c>
      <c r="M478" s="0" t="n">
        <f aca="false">IF(NOT(ISNA(I478)),1,0)</f>
        <v>1</v>
      </c>
      <c r="N478" s="0" t="n">
        <f aca="false">IF(NOT(ISNA(J478)),1,0)</f>
        <v>1</v>
      </c>
      <c r="O478" s="0" t="n">
        <f aca="false">IF(AND(NOT(ISNA(I478)),NOT(ISNA(J478))),1,0)</f>
        <v>1</v>
      </c>
      <c r="P478" s="0" t="n">
        <f aca="false">IF(AND(NOT(ISNA(I478)),ISNA(J478)),1,0)</f>
        <v>0</v>
      </c>
      <c r="Q478" s="0" t="n">
        <f aca="false">IF(AND(ISNA(I478),NOT(ISNA(J478))),1,0)</f>
        <v>0</v>
      </c>
      <c r="R478" s="0" t="n">
        <f aca="false">IF(SUM(O478:Q478)&lt;&gt;1,"ERROR",1)</f>
        <v>1</v>
      </c>
    </row>
    <row r="479" customFormat="false" ht="12.8" hidden="false" customHeight="false" outlineLevel="0" collapsed="false">
      <c r="A479" s="0" t="str">
        <f aca="false">gait_events!B1643</f>
        <v>pp014</v>
      </c>
      <c r="B479" s="0" t="str">
        <f aca="false">VLOOKUP(A479,participants!A:B,2,0)</f>
        <v>F</v>
      </c>
      <c r="C479" s="0" t="n">
        <f aca="false">VLOOKUP(A479,participants!A:C,3,0)</f>
        <v>29</v>
      </c>
      <c r="D479" s="0" t="str">
        <f aca="false">VLOOKUP(A479,participants!A:F,6,0)</f>
        <v>YA</v>
      </c>
      <c r="E479" s="0" t="str">
        <f aca="false">IF(LEN(SUBSTITUTE(gait_events!C1643,"_run-",""))&lt;&gt;LEN(gait_events!C1643),LEFT(RIGHT(gait_events!C1643,LEN(gait_events!C1643)-19),FIND("_run-",RIGHT(gait_events!C1643,LEN(gait_events!C1643)-19),1)-1),RIGHT(gait_events!C1643,LEN(gait_events!C1643)-19))</f>
        <v>Slow</v>
      </c>
      <c r="F479" s="0" t="str">
        <f aca="false">IF(LEN(SUBSTITUTE(gait_events!C1643,"_run-",""))&lt;&gt;LEN(gait_events!C1643),RIGHT(gait_events!C1643,LEN(gait_events!C1643)-FIND("_run-",gait_events!C1643,1)-4),"")</f>
        <v/>
      </c>
      <c r="G479" s="0" t="str">
        <f aca="false">gait_events!D1643</f>
        <v>right_shank</v>
      </c>
      <c r="H479" s="0" t="str">
        <f aca="false">gait_events!E1643</f>
        <v>FC</v>
      </c>
      <c r="I479" s="0" t="n">
        <f aca="false">IF(gait_events!F1643&lt;&gt;"",gait_events!F1643,NA())</f>
        <v>669</v>
      </c>
      <c r="J479" s="0" t="n">
        <f aca="false">IF(gait_events!G1643&lt;&gt;"",gait_events!G1643,NA())</f>
        <v>672</v>
      </c>
      <c r="K479" s="0" t="n">
        <f aca="false">I479-J479</f>
        <v>-3</v>
      </c>
      <c r="L479" s="0" t="n">
        <f aca="false">K479*5</f>
        <v>-15</v>
      </c>
      <c r="M479" s="0" t="n">
        <f aca="false">IF(NOT(ISNA(I479)),1,0)</f>
        <v>1</v>
      </c>
      <c r="N479" s="0" t="n">
        <f aca="false">IF(NOT(ISNA(J479)),1,0)</f>
        <v>1</v>
      </c>
      <c r="O479" s="0" t="n">
        <f aca="false">IF(AND(NOT(ISNA(I479)),NOT(ISNA(J479))),1,0)</f>
        <v>1</v>
      </c>
      <c r="P479" s="0" t="n">
        <f aca="false">IF(AND(NOT(ISNA(I479)),ISNA(J479)),1,0)</f>
        <v>0</v>
      </c>
      <c r="Q479" s="0" t="n">
        <f aca="false">IF(AND(ISNA(I479),NOT(ISNA(J479))),1,0)</f>
        <v>0</v>
      </c>
      <c r="R479" s="0" t="n">
        <f aca="false">IF(SUM(O479:Q479)&lt;&gt;1,"ERROR",1)</f>
        <v>1</v>
      </c>
    </row>
    <row r="480" customFormat="false" ht="12.8" hidden="false" customHeight="false" outlineLevel="0" collapsed="false">
      <c r="A480" s="0" t="str">
        <f aca="false">gait_events!B3561</f>
        <v>pp069</v>
      </c>
      <c r="B480" s="0" t="str">
        <f aca="false">VLOOKUP(A480,participants!A:B,2,0)</f>
        <v>M</v>
      </c>
      <c r="C480" s="0" t="n">
        <f aca="false">VLOOKUP(A480,participants!A:C,3,0)</f>
        <v>44</v>
      </c>
      <c r="D480" s="0" t="str">
        <f aca="false">VLOOKUP(A480,participants!A:F,6,0)</f>
        <v>PD</v>
      </c>
      <c r="E480" s="0" t="str">
        <f aca="false">IF(LEN(SUBSTITUTE(gait_events!C3561,"_run-",""))&lt;&gt;LEN(gait_events!C3561),LEFT(RIGHT(gait_events!C3561,LEN(gait_events!C3561)-19),FIND("_run-",RIGHT(gait_events!C3561,LEN(gait_events!C3561)-19),1)-1),RIGHT(gait_events!C3561,LEN(gait_events!C3561)-19))</f>
        <v>Slow</v>
      </c>
      <c r="F480" s="0" t="str">
        <f aca="false">IF(LEN(SUBSTITUTE(gait_events!C3561,"_run-",""))&lt;&gt;LEN(gait_events!C3561),RIGHT(gait_events!C3561,LEN(gait_events!C3561)-FIND("_run-",gait_events!C3561,1)-4),"")</f>
        <v>off</v>
      </c>
      <c r="G480" s="0" t="str">
        <f aca="false">gait_events!D3561</f>
        <v>right_shank</v>
      </c>
      <c r="H480" s="0" t="str">
        <f aca="false">gait_events!E3561</f>
        <v>FC</v>
      </c>
      <c r="I480" s="0" t="n">
        <f aca="false">IF(gait_events!F3561&lt;&gt;"",gait_events!F3561,NA())</f>
        <v>650</v>
      </c>
      <c r="J480" s="0" t="n">
        <f aca="false">IF(gait_events!G3561&lt;&gt;"",gait_events!G3561,NA())</f>
        <v>656</v>
      </c>
      <c r="K480" s="0" t="n">
        <f aca="false">I480-J480</f>
        <v>-6</v>
      </c>
      <c r="L480" s="0" t="n">
        <f aca="false">K480*5</f>
        <v>-30</v>
      </c>
      <c r="M480" s="0" t="n">
        <f aca="false">IF(NOT(ISNA(I480)),1,0)</f>
        <v>1</v>
      </c>
      <c r="N480" s="0" t="n">
        <f aca="false">IF(NOT(ISNA(J480)),1,0)</f>
        <v>1</v>
      </c>
      <c r="O480" s="0" t="n">
        <f aca="false">IF(AND(NOT(ISNA(I480)),NOT(ISNA(J480))),1,0)</f>
        <v>1</v>
      </c>
      <c r="P480" s="0" t="n">
        <f aca="false">IF(AND(NOT(ISNA(I480)),ISNA(J480)),1,0)</f>
        <v>0</v>
      </c>
      <c r="Q480" s="0" t="n">
        <f aca="false">IF(AND(ISNA(I480),NOT(ISNA(J480))),1,0)</f>
        <v>0</v>
      </c>
      <c r="R480" s="0" t="n">
        <f aca="false">IF(SUM(O480:Q480)&lt;&gt;1,"ERROR",1)</f>
        <v>1</v>
      </c>
    </row>
    <row r="481" customFormat="false" ht="12.8" hidden="false" customHeight="false" outlineLevel="0" collapsed="false">
      <c r="A481" s="0" t="str">
        <f aca="false">gait_events!B3562</f>
        <v>pp069</v>
      </c>
      <c r="B481" s="0" t="str">
        <f aca="false">VLOOKUP(A481,participants!A:B,2,0)</f>
        <v>M</v>
      </c>
      <c r="C481" s="0" t="n">
        <f aca="false">VLOOKUP(A481,participants!A:C,3,0)</f>
        <v>44</v>
      </c>
      <c r="D481" s="0" t="str">
        <f aca="false">VLOOKUP(A481,participants!A:F,6,0)</f>
        <v>PD</v>
      </c>
      <c r="E481" s="0" t="str">
        <f aca="false">IF(LEN(SUBSTITUTE(gait_events!C3562,"_run-",""))&lt;&gt;LEN(gait_events!C3562),LEFT(RIGHT(gait_events!C3562,LEN(gait_events!C3562)-19),FIND("_run-",RIGHT(gait_events!C3562,LEN(gait_events!C3562)-19),1)-1),RIGHT(gait_events!C3562,LEN(gait_events!C3562)-19))</f>
        <v>Slow</v>
      </c>
      <c r="F481" s="0" t="str">
        <f aca="false">IF(LEN(SUBSTITUTE(gait_events!C3562,"_run-",""))&lt;&gt;LEN(gait_events!C3562),RIGHT(gait_events!C3562,LEN(gait_events!C3562)-FIND("_run-",gait_events!C3562,1)-4),"")</f>
        <v>off</v>
      </c>
      <c r="G481" s="0" t="str">
        <f aca="false">gait_events!D3562</f>
        <v>right_shank</v>
      </c>
      <c r="H481" s="0" t="str">
        <f aca="false">gait_events!E3562</f>
        <v>FC</v>
      </c>
      <c r="I481" s="0" t="n">
        <f aca="false">IF(gait_events!F3562&lt;&gt;"",gait_events!F3562,NA())</f>
        <v>930</v>
      </c>
      <c r="J481" s="0" t="n">
        <f aca="false">IF(gait_events!G3562&lt;&gt;"",gait_events!G3562,NA())</f>
        <v>932</v>
      </c>
      <c r="K481" s="0" t="n">
        <f aca="false">I481-J481</f>
        <v>-2</v>
      </c>
      <c r="L481" s="0" t="n">
        <f aca="false">K481*5</f>
        <v>-10</v>
      </c>
      <c r="M481" s="0" t="n">
        <f aca="false">IF(NOT(ISNA(I481)),1,0)</f>
        <v>1</v>
      </c>
      <c r="N481" s="0" t="n">
        <f aca="false">IF(NOT(ISNA(J481)),1,0)</f>
        <v>1</v>
      </c>
      <c r="O481" s="0" t="n">
        <f aca="false">IF(AND(NOT(ISNA(I481)),NOT(ISNA(J481))),1,0)</f>
        <v>1</v>
      </c>
      <c r="P481" s="0" t="n">
        <f aca="false">IF(AND(NOT(ISNA(I481)),ISNA(J481)),1,0)</f>
        <v>0</v>
      </c>
      <c r="Q481" s="0" t="n">
        <f aca="false">IF(AND(ISNA(I481),NOT(ISNA(J481))),1,0)</f>
        <v>0</v>
      </c>
      <c r="R481" s="0" t="n">
        <f aca="false">IF(SUM(O481:Q481)&lt;&gt;1,"ERROR",1)</f>
        <v>1</v>
      </c>
    </row>
    <row r="482" customFormat="false" ht="12.8" hidden="false" customHeight="false" outlineLevel="0" collapsed="false">
      <c r="A482" s="0" t="str">
        <f aca="false">gait_events!B3563</f>
        <v>pp069</v>
      </c>
      <c r="B482" s="0" t="str">
        <f aca="false">VLOOKUP(A482,participants!A:B,2,0)</f>
        <v>M</v>
      </c>
      <c r="C482" s="0" t="n">
        <f aca="false">VLOOKUP(A482,participants!A:C,3,0)</f>
        <v>44</v>
      </c>
      <c r="D482" s="0" t="str">
        <f aca="false">VLOOKUP(A482,participants!A:F,6,0)</f>
        <v>PD</v>
      </c>
      <c r="E482" s="0" t="str">
        <f aca="false">IF(LEN(SUBSTITUTE(gait_events!C3563,"_run-",""))&lt;&gt;LEN(gait_events!C3563),LEFT(RIGHT(gait_events!C3563,LEN(gait_events!C3563)-19),FIND("_run-",RIGHT(gait_events!C3563,LEN(gait_events!C3563)-19),1)-1),RIGHT(gait_events!C3563,LEN(gait_events!C3563)-19))</f>
        <v>Slow</v>
      </c>
      <c r="F482" s="0" t="str">
        <f aca="false">IF(LEN(SUBSTITUTE(gait_events!C3563,"_run-",""))&lt;&gt;LEN(gait_events!C3563),RIGHT(gait_events!C3563,LEN(gait_events!C3563)-FIND("_run-",gait_events!C3563,1)-4),"")</f>
        <v>off</v>
      </c>
      <c r="G482" s="0" t="str">
        <f aca="false">gait_events!D3563</f>
        <v>right_shank</v>
      </c>
      <c r="H482" s="0" t="str">
        <f aca="false">gait_events!E3563</f>
        <v>FC</v>
      </c>
      <c r="I482" s="0" t="n">
        <f aca="false">IF(gait_events!F3563&lt;&gt;"",gait_events!F3563,NA())</f>
        <v>1206</v>
      </c>
      <c r="J482" s="0" t="n">
        <f aca="false">IF(gait_events!G3563&lt;&gt;"",gait_events!G3563,NA())</f>
        <v>1209</v>
      </c>
      <c r="K482" s="0" t="n">
        <f aca="false">I482-J482</f>
        <v>-3</v>
      </c>
      <c r="L482" s="0" t="n">
        <f aca="false">K482*5</f>
        <v>-15</v>
      </c>
      <c r="M482" s="0" t="n">
        <f aca="false">IF(NOT(ISNA(I482)),1,0)</f>
        <v>1</v>
      </c>
      <c r="N482" s="0" t="n">
        <f aca="false">IF(NOT(ISNA(J482)),1,0)</f>
        <v>1</v>
      </c>
      <c r="O482" s="0" t="n">
        <f aca="false">IF(AND(NOT(ISNA(I482)),NOT(ISNA(J482))),1,0)</f>
        <v>1</v>
      </c>
      <c r="P482" s="0" t="n">
        <f aca="false">IF(AND(NOT(ISNA(I482)),ISNA(J482)),1,0)</f>
        <v>0</v>
      </c>
      <c r="Q482" s="0" t="n">
        <f aca="false">IF(AND(ISNA(I482),NOT(ISNA(J482))),1,0)</f>
        <v>0</v>
      </c>
      <c r="R482" s="0" t="n">
        <f aca="false">IF(SUM(O482:Q482)&lt;&gt;1,"ERROR",1)</f>
        <v>1</v>
      </c>
    </row>
    <row r="483" customFormat="false" ht="12.8" hidden="false" customHeight="false" outlineLevel="0" collapsed="false">
      <c r="A483" s="0" t="str">
        <f aca="false">gait_events!B3564</f>
        <v>pp069</v>
      </c>
      <c r="B483" s="0" t="str">
        <f aca="false">VLOOKUP(A483,participants!A:B,2,0)</f>
        <v>M</v>
      </c>
      <c r="C483" s="0" t="n">
        <f aca="false">VLOOKUP(A483,participants!A:C,3,0)</f>
        <v>44</v>
      </c>
      <c r="D483" s="0" t="str">
        <f aca="false">VLOOKUP(A483,participants!A:F,6,0)</f>
        <v>PD</v>
      </c>
      <c r="E483" s="0" t="str">
        <f aca="false">IF(LEN(SUBSTITUTE(gait_events!C3564,"_run-",""))&lt;&gt;LEN(gait_events!C3564),LEFT(RIGHT(gait_events!C3564,LEN(gait_events!C3564)-19),FIND("_run-",RIGHT(gait_events!C3564,LEN(gait_events!C3564)-19),1)-1),RIGHT(gait_events!C3564,LEN(gait_events!C3564)-19))</f>
        <v>Slow</v>
      </c>
      <c r="F483" s="0" t="str">
        <f aca="false">IF(LEN(SUBSTITUTE(gait_events!C3564,"_run-",""))&lt;&gt;LEN(gait_events!C3564),RIGHT(gait_events!C3564,LEN(gait_events!C3564)-FIND("_run-",gait_events!C3564,1)-4),"")</f>
        <v>off</v>
      </c>
      <c r="G483" s="0" t="str">
        <f aca="false">gait_events!D3564</f>
        <v>right_shank</v>
      </c>
      <c r="H483" s="0" t="str">
        <f aca="false">gait_events!E3564</f>
        <v>FC</v>
      </c>
      <c r="I483" s="0" t="n">
        <f aca="false">IF(gait_events!F3564&lt;&gt;"",gait_events!F3564,NA())</f>
        <v>1214</v>
      </c>
      <c r="J483" s="0" t="e">
        <f aca="false">IF(gait_events!G3564&lt;&gt;"",gait_events!G3564,NA())</f>
        <v>#N/A</v>
      </c>
      <c r="K483" s="0" t="e">
        <f aca="false">I483-J483</f>
        <v>#N/A</v>
      </c>
      <c r="L483" s="0" t="e">
        <f aca="false">K483*5</f>
        <v>#N/A</v>
      </c>
      <c r="M483" s="0" t="n">
        <f aca="false">IF(NOT(ISNA(I483)),1,0)</f>
        <v>1</v>
      </c>
      <c r="N483" s="0" t="n">
        <f aca="false">IF(NOT(ISNA(J483)),1,0)</f>
        <v>0</v>
      </c>
      <c r="O483" s="0" t="n">
        <f aca="false">IF(AND(NOT(ISNA(I483)),NOT(ISNA(J483))),1,0)</f>
        <v>0</v>
      </c>
      <c r="P483" s="0" t="n">
        <f aca="false">IF(AND(NOT(ISNA(I483)),ISNA(J483)),1,0)</f>
        <v>1</v>
      </c>
      <c r="Q483" s="0" t="n">
        <f aca="false">IF(AND(ISNA(I483),NOT(ISNA(J483))),1,0)</f>
        <v>0</v>
      </c>
      <c r="R483" s="0" t="n">
        <f aca="false">IF(SUM(O483:Q483)&lt;&gt;1,"ERROR",1)</f>
        <v>1</v>
      </c>
    </row>
    <row r="484" customFormat="false" ht="12.8" hidden="false" customHeight="false" outlineLevel="0" collapsed="false">
      <c r="A484" s="0" t="str">
        <f aca="false">gait_events!B3565</f>
        <v>pp022</v>
      </c>
      <c r="B484" s="0" t="str">
        <f aca="false">VLOOKUP(A484,participants!A:B,2,0)</f>
        <v>M</v>
      </c>
      <c r="C484" s="0" t="n">
        <f aca="false">VLOOKUP(A484,participants!A:C,3,0)</f>
        <v>52</v>
      </c>
      <c r="D484" s="0" t="str">
        <f aca="false">VLOOKUP(A484,participants!A:F,6,0)</f>
        <v>PD</v>
      </c>
      <c r="E484" s="0" t="str">
        <f aca="false">IF(LEN(SUBSTITUTE(gait_events!C3565,"_run-",""))&lt;&gt;LEN(gait_events!C3565),LEFT(RIGHT(gait_events!C3565,LEN(gait_events!C3565)-19),FIND("_run-",RIGHT(gait_events!C3565,LEN(gait_events!C3565)-19),1)-1),RIGHT(gait_events!C3565,LEN(gait_events!C3565)-19))</f>
        <v>Fast</v>
      </c>
      <c r="F484" s="0" t="str">
        <f aca="false">IF(LEN(SUBSTITUTE(gait_events!C3565,"_run-",""))&lt;&gt;LEN(gait_events!C3565),RIGHT(gait_events!C3565,LEN(gait_events!C3565)-FIND("_run-",gait_events!C3565,1)-4),"")</f>
        <v>off</v>
      </c>
      <c r="G484" s="0" t="str">
        <f aca="false">gait_events!D3565</f>
        <v>left_ankle</v>
      </c>
      <c r="H484" s="0" t="str">
        <f aca="false">gait_events!E3565</f>
        <v>IC</v>
      </c>
      <c r="I484" s="0" t="n">
        <f aca="false">IF(gait_events!F3565&lt;&gt;"",gait_events!F3565,NA())</f>
        <v>43</v>
      </c>
      <c r="J484" s="0" t="n">
        <f aca="false">IF(gait_events!G3565&lt;&gt;"",gait_events!G3565,NA())</f>
        <v>40</v>
      </c>
      <c r="K484" s="0" t="n">
        <f aca="false">I484-J484</f>
        <v>3</v>
      </c>
      <c r="L484" s="0" t="n">
        <f aca="false">K484*5</f>
        <v>15</v>
      </c>
      <c r="M484" s="0" t="n">
        <f aca="false">IF(NOT(ISNA(I484)),1,0)</f>
        <v>1</v>
      </c>
      <c r="N484" s="0" t="n">
        <f aca="false">IF(NOT(ISNA(J484)),1,0)</f>
        <v>1</v>
      </c>
      <c r="O484" s="0" t="n">
        <f aca="false">IF(AND(NOT(ISNA(I484)),NOT(ISNA(J484))),1,0)</f>
        <v>1</v>
      </c>
      <c r="P484" s="0" t="n">
        <f aca="false">IF(AND(NOT(ISNA(I484)),ISNA(J484)),1,0)</f>
        <v>0</v>
      </c>
      <c r="Q484" s="0" t="n">
        <f aca="false">IF(AND(ISNA(I484),NOT(ISNA(J484))),1,0)</f>
        <v>0</v>
      </c>
      <c r="R484" s="0" t="n">
        <f aca="false">IF(SUM(O484:Q484)&lt;&gt;1,"ERROR",1)</f>
        <v>1</v>
      </c>
    </row>
    <row r="485" customFormat="false" ht="12.8" hidden="false" customHeight="false" outlineLevel="0" collapsed="false">
      <c r="A485" s="0" t="str">
        <f aca="false">gait_events!B3566</f>
        <v>pp022</v>
      </c>
      <c r="B485" s="0" t="str">
        <f aca="false">VLOOKUP(A485,participants!A:B,2,0)</f>
        <v>M</v>
      </c>
      <c r="C485" s="0" t="n">
        <f aca="false">VLOOKUP(A485,participants!A:C,3,0)</f>
        <v>52</v>
      </c>
      <c r="D485" s="0" t="str">
        <f aca="false">VLOOKUP(A485,participants!A:F,6,0)</f>
        <v>PD</v>
      </c>
      <c r="E485" s="0" t="str">
        <f aca="false">IF(LEN(SUBSTITUTE(gait_events!C3566,"_run-",""))&lt;&gt;LEN(gait_events!C3566),LEFT(RIGHT(gait_events!C3566,LEN(gait_events!C3566)-19),FIND("_run-",RIGHT(gait_events!C3566,LEN(gait_events!C3566)-19),1)-1),RIGHT(gait_events!C3566,LEN(gait_events!C3566)-19))</f>
        <v>Fast</v>
      </c>
      <c r="F485" s="0" t="str">
        <f aca="false">IF(LEN(SUBSTITUTE(gait_events!C3566,"_run-",""))&lt;&gt;LEN(gait_events!C3566),RIGHT(gait_events!C3566,LEN(gait_events!C3566)-FIND("_run-",gait_events!C3566,1)-4),"")</f>
        <v>off</v>
      </c>
      <c r="G485" s="0" t="str">
        <f aca="false">gait_events!D3566</f>
        <v>left_ankle</v>
      </c>
      <c r="H485" s="0" t="str">
        <f aca="false">gait_events!E3566</f>
        <v>IC</v>
      </c>
      <c r="I485" s="0" t="n">
        <f aca="false">IF(gait_events!F3566&lt;&gt;"",gait_events!F3566,NA())</f>
        <v>253</v>
      </c>
      <c r="J485" s="0" t="n">
        <f aca="false">IF(gait_events!G3566&lt;&gt;"",gait_events!G3566,NA())</f>
        <v>251</v>
      </c>
      <c r="K485" s="0" t="n">
        <f aca="false">I485-J485</f>
        <v>2</v>
      </c>
      <c r="L485" s="0" t="n">
        <f aca="false">K485*5</f>
        <v>10</v>
      </c>
      <c r="M485" s="0" t="n">
        <f aca="false">IF(NOT(ISNA(I485)),1,0)</f>
        <v>1</v>
      </c>
      <c r="N485" s="0" t="n">
        <f aca="false">IF(NOT(ISNA(J485)),1,0)</f>
        <v>1</v>
      </c>
      <c r="O485" s="0" t="n">
        <f aca="false">IF(AND(NOT(ISNA(I485)),NOT(ISNA(J485))),1,0)</f>
        <v>1</v>
      </c>
      <c r="P485" s="0" t="n">
        <f aca="false">IF(AND(NOT(ISNA(I485)),ISNA(J485)),1,0)</f>
        <v>0</v>
      </c>
      <c r="Q485" s="0" t="n">
        <f aca="false">IF(AND(ISNA(I485),NOT(ISNA(J485))),1,0)</f>
        <v>0</v>
      </c>
      <c r="R485" s="0" t="n">
        <f aca="false">IF(SUM(O485:Q485)&lt;&gt;1,"ERROR",1)</f>
        <v>1</v>
      </c>
    </row>
    <row r="486" customFormat="false" ht="12.8" hidden="false" customHeight="false" outlineLevel="0" collapsed="false">
      <c r="A486" s="0" t="str">
        <f aca="false">gait_events!B3567</f>
        <v>pp022</v>
      </c>
      <c r="B486" s="0" t="str">
        <f aca="false">VLOOKUP(A486,participants!A:B,2,0)</f>
        <v>M</v>
      </c>
      <c r="C486" s="0" t="n">
        <f aca="false">VLOOKUP(A486,participants!A:C,3,0)</f>
        <v>52</v>
      </c>
      <c r="D486" s="0" t="str">
        <f aca="false">VLOOKUP(A486,participants!A:F,6,0)</f>
        <v>PD</v>
      </c>
      <c r="E486" s="0" t="str">
        <f aca="false">IF(LEN(SUBSTITUTE(gait_events!C3567,"_run-",""))&lt;&gt;LEN(gait_events!C3567),LEFT(RIGHT(gait_events!C3567,LEN(gait_events!C3567)-19),FIND("_run-",RIGHT(gait_events!C3567,LEN(gait_events!C3567)-19),1)-1),RIGHT(gait_events!C3567,LEN(gait_events!C3567)-19))</f>
        <v>Fast</v>
      </c>
      <c r="F486" s="0" t="str">
        <f aca="false">IF(LEN(SUBSTITUTE(gait_events!C3567,"_run-",""))&lt;&gt;LEN(gait_events!C3567),RIGHT(gait_events!C3567,LEN(gait_events!C3567)-FIND("_run-",gait_events!C3567,1)-4),"")</f>
        <v>off</v>
      </c>
      <c r="G486" s="0" t="str">
        <f aca="false">gait_events!D3567</f>
        <v>left_ankle</v>
      </c>
      <c r="H486" s="0" t="str">
        <f aca="false">gait_events!E3567</f>
        <v>IC</v>
      </c>
      <c r="I486" s="0" t="n">
        <f aca="false">IF(gait_events!F3567&lt;&gt;"",gait_events!F3567,NA())</f>
        <v>454</v>
      </c>
      <c r="J486" s="0" t="n">
        <f aca="false">IF(gait_events!G3567&lt;&gt;"",gait_events!G3567,NA())</f>
        <v>454</v>
      </c>
      <c r="K486" s="0" t="n">
        <f aca="false">I486-J486</f>
        <v>0</v>
      </c>
      <c r="L486" s="0" t="n">
        <f aca="false">K486*5</f>
        <v>0</v>
      </c>
      <c r="M486" s="0" t="n">
        <f aca="false">IF(NOT(ISNA(I486)),1,0)</f>
        <v>1</v>
      </c>
      <c r="N486" s="0" t="n">
        <f aca="false">IF(NOT(ISNA(J486)),1,0)</f>
        <v>1</v>
      </c>
      <c r="O486" s="0" t="n">
        <f aca="false">IF(AND(NOT(ISNA(I486)),NOT(ISNA(J486))),1,0)</f>
        <v>1</v>
      </c>
      <c r="P486" s="0" t="n">
        <f aca="false">IF(AND(NOT(ISNA(I486)),ISNA(J486)),1,0)</f>
        <v>0</v>
      </c>
      <c r="Q486" s="0" t="n">
        <f aca="false">IF(AND(ISNA(I486),NOT(ISNA(J486))),1,0)</f>
        <v>0</v>
      </c>
      <c r="R486" s="0" t="n">
        <f aca="false">IF(SUM(O486:Q486)&lt;&gt;1,"ERROR",1)</f>
        <v>1</v>
      </c>
    </row>
    <row r="487" customFormat="false" ht="12.8" hidden="false" customHeight="false" outlineLevel="0" collapsed="false">
      <c r="A487" s="0" t="str">
        <f aca="false">gait_events!B3568</f>
        <v>pp022</v>
      </c>
      <c r="B487" s="0" t="str">
        <f aca="false">VLOOKUP(A487,participants!A:B,2,0)</f>
        <v>M</v>
      </c>
      <c r="C487" s="0" t="n">
        <f aca="false">VLOOKUP(A487,participants!A:C,3,0)</f>
        <v>52</v>
      </c>
      <c r="D487" s="0" t="str">
        <f aca="false">VLOOKUP(A487,participants!A:F,6,0)</f>
        <v>PD</v>
      </c>
      <c r="E487" s="0" t="str">
        <f aca="false">IF(LEN(SUBSTITUTE(gait_events!C3568,"_run-",""))&lt;&gt;LEN(gait_events!C3568),LEFT(RIGHT(gait_events!C3568,LEN(gait_events!C3568)-19),FIND("_run-",RIGHT(gait_events!C3568,LEN(gait_events!C3568)-19),1)-1),RIGHT(gait_events!C3568,LEN(gait_events!C3568)-19))</f>
        <v>Fast</v>
      </c>
      <c r="F487" s="0" t="str">
        <f aca="false">IF(LEN(SUBSTITUTE(gait_events!C3568,"_run-",""))&lt;&gt;LEN(gait_events!C3568),RIGHT(gait_events!C3568,LEN(gait_events!C3568)-FIND("_run-",gait_events!C3568,1)-4),"")</f>
        <v>off</v>
      </c>
      <c r="G487" s="0" t="str">
        <f aca="false">gait_events!D3568</f>
        <v>left_ankle</v>
      </c>
      <c r="H487" s="0" t="str">
        <f aca="false">gait_events!E3568</f>
        <v>IC</v>
      </c>
      <c r="I487" s="0" t="n">
        <f aca="false">IF(gait_events!F3568&lt;&gt;"",gait_events!F3568,NA())</f>
        <v>666</v>
      </c>
      <c r="J487" s="0" t="n">
        <f aca="false">IF(gait_events!G3568&lt;&gt;"",gait_events!G3568,NA())</f>
        <v>664</v>
      </c>
      <c r="K487" s="0" t="n">
        <f aca="false">I487-J487</f>
        <v>2</v>
      </c>
      <c r="L487" s="0" t="n">
        <f aca="false">K487*5</f>
        <v>10</v>
      </c>
      <c r="M487" s="0" t="n">
        <f aca="false">IF(NOT(ISNA(I487)),1,0)</f>
        <v>1</v>
      </c>
      <c r="N487" s="0" t="n">
        <f aca="false">IF(NOT(ISNA(J487)),1,0)</f>
        <v>1</v>
      </c>
      <c r="O487" s="0" t="n">
        <f aca="false">IF(AND(NOT(ISNA(I487)),NOT(ISNA(J487))),1,0)</f>
        <v>1</v>
      </c>
      <c r="P487" s="0" t="n">
        <f aca="false">IF(AND(NOT(ISNA(I487)),ISNA(J487)),1,0)</f>
        <v>0</v>
      </c>
      <c r="Q487" s="0" t="n">
        <f aca="false">IF(AND(ISNA(I487),NOT(ISNA(J487))),1,0)</f>
        <v>0</v>
      </c>
      <c r="R487" s="0" t="n">
        <f aca="false">IF(SUM(O487:Q487)&lt;&gt;1,"ERROR",1)</f>
        <v>1</v>
      </c>
    </row>
    <row r="488" customFormat="false" ht="12.8" hidden="false" customHeight="false" outlineLevel="0" collapsed="false">
      <c r="A488" s="0" t="str">
        <f aca="false">gait_events!B3569</f>
        <v>pp022</v>
      </c>
      <c r="B488" s="0" t="str">
        <f aca="false">VLOOKUP(A488,participants!A:B,2,0)</f>
        <v>M</v>
      </c>
      <c r="C488" s="0" t="n">
        <f aca="false">VLOOKUP(A488,participants!A:C,3,0)</f>
        <v>52</v>
      </c>
      <c r="D488" s="0" t="str">
        <f aca="false">VLOOKUP(A488,participants!A:F,6,0)</f>
        <v>PD</v>
      </c>
      <c r="E488" s="0" t="str">
        <f aca="false">IF(LEN(SUBSTITUTE(gait_events!C3569,"_run-",""))&lt;&gt;LEN(gait_events!C3569),LEFT(RIGHT(gait_events!C3569,LEN(gait_events!C3569)-19),FIND("_run-",RIGHT(gait_events!C3569,LEN(gait_events!C3569)-19),1)-1),RIGHT(gait_events!C3569,LEN(gait_events!C3569)-19))</f>
        <v>Fast</v>
      </c>
      <c r="F488" s="0" t="str">
        <f aca="false">IF(LEN(SUBSTITUTE(gait_events!C3569,"_run-",""))&lt;&gt;LEN(gait_events!C3569),RIGHT(gait_events!C3569,LEN(gait_events!C3569)-FIND("_run-",gait_events!C3569,1)-4),"")</f>
        <v>off</v>
      </c>
      <c r="G488" s="0" t="str">
        <f aca="false">gait_events!D3569</f>
        <v>left_ankle</v>
      </c>
      <c r="H488" s="0" t="str">
        <f aca="false">gait_events!E3569</f>
        <v>FC</v>
      </c>
      <c r="I488" s="0" t="n">
        <f aca="false">IF(gait_events!F3569&lt;&gt;"",gait_events!F3569,NA())</f>
        <v>172</v>
      </c>
      <c r="J488" s="0" t="n">
        <f aca="false">IF(gait_events!G3569&lt;&gt;"",gait_events!G3569,NA())</f>
        <v>171</v>
      </c>
      <c r="K488" s="0" t="n">
        <f aca="false">I488-J488</f>
        <v>1</v>
      </c>
      <c r="L488" s="0" t="n">
        <f aca="false">K488*5</f>
        <v>5</v>
      </c>
      <c r="M488" s="0" t="n">
        <f aca="false">IF(NOT(ISNA(I488)),1,0)</f>
        <v>1</v>
      </c>
      <c r="N488" s="0" t="n">
        <f aca="false">IF(NOT(ISNA(J488)),1,0)</f>
        <v>1</v>
      </c>
      <c r="O488" s="0" t="n">
        <f aca="false">IF(AND(NOT(ISNA(I488)),NOT(ISNA(J488))),1,0)</f>
        <v>1</v>
      </c>
      <c r="P488" s="0" t="n">
        <f aca="false">IF(AND(NOT(ISNA(I488)),ISNA(J488)),1,0)</f>
        <v>0</v>
      </c>
      <c r="Q488" s="0" t="n">
        <f aca="false">IF(AND(ISNA(I488),NOT(ISNA(J488))),1,0)</f>
        <v>0</v>
      </c>
      <c r="R488" s="0" t="n">
        <f aca="false">IF(SUM(O488:Q488)&lt;&gt;1,"ERROR",1)</f>
        <v>1</v>
      </c>
    </row>
    <row r="489" customFormat="false" ht="12.8" hidden="false" customHeight="false" outlineLevel="0" collapsed="false">
      <c r="A489" s="0" t="str">
        <f aca="false">gait_events!B3570</f>
        <v>pp022</v>
      </c>
      <c r="B489" s="0" t="str">
        <f aca="false">VLOOKUP(A489,participants!A:B,2,0)</f>
        <v>M</v>
      </c>
      <c r="C489" s="0" t="n">
        <f aca="false">VLOOKUP(A489,participants!A:C,3,0)</f>
        <v>52</v>
      </c>
      <c r="D489" s="0" t="str">
        <f aca="false">VLOOKUP(A489,participants!A:F,6,0)</f>
        <v>PD</v>
      </c>
      <c r="E489" s="0" t="str">
        <f aca="false">IF(LEN(SUBSTITUTE(gait_events!C3570,"_run-",""))&lt;&gt;LEN(gait_events!C3570),LEFT(RIGHT(gait_events!C3570,LEN(gait_events!C3570)-19),FIND("_run-",RIGHT(gait_events!C3570,LEN(gait_events!C3570)-19),1)-1),RIGHT(gait_events!C3570,LEN(gait_events!C3570)-19))</f>
        <v>Fast</v>
      </c>
      <c r="F489" s="0" t="str">
        <f aca="false">IF(LEN(SUBSTITUTE(gait_events!C3570,"_run-",""))&lt;&gt;LEN(gait_events!C3570),RIGHT(gait_events!C3570,LEN(gait_events!C3570)-FIND("_run-",gait_events!C3570,1)-4),"")</f>
        <v>off</v>
      </c>
      <c r="G489" s="0" t="str">
        <f aca="false">gait_events!D3570</f>
        <v>left_ankle</v>
      </c>
      <c r="H489" s="0" t="str">
        <f aca="false">gait_events!E3570</f>
        <v>FC</v>
      </c>
      <c r="I489" s="0" t="n">
        <f aca="false">IF(gait_events!F3570&lt;&gt;"",gait_events!F3570,NA())</f>
        <v>373</v>
      </c>
      <c r="J489" s="0" t="n">
        <f aca="false">IF(gait_events!G3570&lt;&gt;"",gait_events!G3570,NA())</f>
        <v>376</v>
      </c>
      <c r="K489" s="0" t="n">
        <f aca="false">I489-J489</f>
        <v>-3</v>
      </c>
      <c r="L489" s="0" t="n">
        <f aca="false">K489*5</f>
        <v>-15</v>
      </c>
      <c r="M489" s="0" t="n">
        <f aca="false">IF(NOT(ISNA(I489)),1,0)</f>
        <v>1</v>
      </c>
      <c r="N489" s="0" t="n">
        <f aca="false">IF(NOT(ISNA(J489)),1,0)</f>
        <v>1</v>
      </c>
      <c r="O489" s="0" t="n">
        <f aca="false">IF(AND(NOT(ISNA(I489)),NOT(ISNA(J489))),1,0)</f>
        <v>1</v>
      </c>
      <c r="P489" s="0" t="n">
        <f aca="false">IF(AND(NOT(ISNA(I489)),ISNA(J489)),1,0)</f>
        <v>0</v>
      </c>
      <c r="Q489" s="0" t="n">
        <f aca="false">IF(AND(ISNA(I489),NOT(ISNA(J489))),1,0)</f>
        <v>0</v>
      </c>
      <c r="R489" s="0" t="n">
        <f aca="false">IF(SUM(O489:Q489)&lt;&gt;1,"ERROR",1)</f>
        <v>1</v>
      </c>
    </row>
    <row r="490" customFormat="false" ht="12.8" hidden="false" customHeight="false" outlineLevel="0" collapsed="false">
      <c r="A490" s="0" t="str">
        <f aca="false">gait_events!B3571</f>
        <v>pp022</v>
      </c>
      <c r="B490" s="0" t="str">
        <f aca="false">VLOOKUP(A490,participants!A:B,2,0)</f>
        <v>M</v>
      </c>
      <c r="C490" s="0" t="n">
        <f aca="false">VLOOKUP(A490,participants!A:C,3,0)</f>
        <v>52</v>
      </c>
      <c r="D490" s="0" t="str">
        <f aca="false">VLOOKUP(A490,participants!A:F,6,0)</f>
        <v>PD</v>
      </c>
      <c r="E490" s="0" t="str">
        <f aca="false">IF(LEN(SUBSTITUTE(gait_events!C3571,"_run-",""))&lt;&gt;LEN(gait_events!C3571),LEFT(RIGHT(gait_events!C3571,LEN(gait_events!C3571)-19),FIND("_run-",RIGHT(gait_events!C3571,LEN(gait_events!C3571)-19),1)-1),RIGHT(gait_events!C3571,LEN(gait_events!C3571)-19))</f>
        <v>Fast</v>
      </c>
      <c r="F490" s="0" t="str">
        <f aca="false">IF(LEN(SUBSTITUTE(gait_events!C3571,"_run-",""))&lt;&gt;LEN(gait_events!C3571),RIGHT(gait_events!C3571,LEN(gait_events!C3571)-FIND("_run-",gait_events!C3571,1)-4),"")</f>
        <v>off</v>
      </c>
      <c r="G490" s="0" t="str">
        <f aca="false">gait_events!D3571</f>
        <v>left_ankle</v>
      </c>
      <c r="H490" s="0" t="str">
        <f aca="false">gait_events!E3571</f>
        <v>FC</v>
      </c>
      <c r="I490" s="0" t="n">
        <f aca="false">IF(gait_events!F3571&lt;&gt;"",gait_events!F3571,NA())</f>
        <v>585</v>
      </c>
      <c r="J490" s="0" t="n">
        <f aca="false">IF(gait_events!G3571&lt;&gt;"",gait_events!G3571,NA())</f>
        <v>587</v>
      </c>
      <c r="K490" s="0" t="n">
        <f aca="false">I490-J490</f>
        <v>-2</v>
      </c>
      <c r="L490" s="0" t="n">
        <f aca="false">K490*5</f>
        <v>-10</v>
      </c>
      <c r="M490" s="0" t="n">
        <f aca="false">IF(NOT(ISNA(I490)),1,0)</f>
        <v>1</v>
      </c>
      <c r="N490" s="0" t="n">
        <f aca="false">IF(NOT(ISNA(J490)),1,0)</f>
        <v>1</v>
      </c>
      <c r="O490" s="0" t="n">
        <f aca="false">IF(AND(NOT(ISNA(I490)),NOT(ISNA(J490))),1,0)</f>
        <v>1</v>
      </c>
      <c r="P490" s="0" t="n">
        <f aca="false">IF(AND(NOT(ISNA(I490)),ISNA(J490)),1,0)</f>
        <v>0</v>
      </c>
      <c r="Q490" s="0" t="n">
        <f aca="false">IF(AND(ISNA(I490),NOT(ISNA(J490))),1,0)</f>
        <v>0</v>
      </c>
      <c r="R490" s="0" t="n">
        <f aca="false">IF(SUM(O490:Q490)&lt;&gt;1,"ERROR",1)</f>
        <v>1</v>
      </c>
    </row>
    <row r="491" customFormat="false" ht="12.8" hidden="false" customHeight="false" outlineLevel="0" collapsed="false">
      <c r="A491" s="0" t="str">
        <f aca="false">gait_events!B3572</f>
        <v>pp022</v>
      </c>
      <c r="B491" s="0" t="str">
        <f aca="false">VLOOKUP(A491,participants!A:B,2,0)</f>
        <v>M</v>
      </c>
      <c r="C491" s="0" t="n">
        <f aca="false">VLOOKUP(A491,participants!A:C,3,0)</f>
        <v>52</v>
      </c>
      <c r="D491" s="0" t="str">
        <f aca="false">VLOOKUP(A491,participants!A:F,6,0)</f>
        <v>PD</v>
      </c>
      <c r="E491" s="0" t="str">
        <f aca="false">IF(LEN(SUBSTITUTE(gait_events!C3572,"_run-",""))&lt;&gt;LEN(gait_events!C3572),LEFT(RIGHT(gait_events!C3572,LEN(gait_events!C3572)-19),FIND("_run-",RIGHT(gait_events!C3572,LEN(gait_events!C3572)-19),1)-1),RIGHT(gait_events!C3572,LEN(gait_events!C3572)-19))</f>
        <v>Fast</v>
      </c>
      <c r="F491" s="0" t="str">
        <f aca="false">IF(LEN(SUBSTITUTE(gait_events!C3572,"_run-",""))&lt;&gt;LEN(gait_events!C3572),RIGHT(gait_events!C3572,LEN(gait_events!C3572)-FIND("_run-",gait_events!C3572,1)-4),"")</f>
        <v>off</v>
      </c>
      <c r="G491" s="0" t="str">
        <f aca="false">gait_events!D3572</f>
        <v>right_ankle</v>
      </c>
      <c r="H491" s="0" t="str">
        <f aca="false">gait_events!E3572</f>
        <v>IC</v>
      </c>
      <c r="I491" s="0" t="n">
        <f aca="false">IF(gait_events!F3572&lt;&gt;"",gait_events!F3572,NA())</f>
        <v>147</v>
      </c>
      <c r="J491" s="0" t="n">
        <f aca="false">IF(gait_events!G3572&lt;&gt;"",gait_events!G3572,NA())</f>
        <v>146</v>
      </c>
      <c r="K491" s="0" t="n">
        <f aca="false">I491-J491</f>
        <v>1</v>
      </c>
      <c r="L491" s="0" t="n">
        <f aca="false">K491*5</f>
        <v>5</v>
      </c>
      <c r="M491" s="0" t="n">
        <f aca="false">IF(NOT(ISNA(I491)),1,0)</f>
        <v>1</v>
      </c>
      <c r="N491" s="0" t="n">
        <f aca="false">IF(NOT(ISNA(J491)),1,0)</f>
        <v>1</v>
      </c>
      <c r="O491" s="0" t="n">
        <f aca="false">IF(AND(NOT(ISNA(I491)),NOT(ISNA(J491))),1,0)</f>
        <v>1</v>
      </c>
      <c r="P491" s="0" t="n">
        <f aca="false">IF(AND(NOT(ISNA(I491)),ISNA(J491)),1,0)</f>
        <v>0</v>
      </c>
      <c r="Q491" s="0" t="n">
        <f aca="false">IF(AND(ISNA(I491),NOT(ISNA(J491))),1,0)</f>
        <v>0</v>
      </c>
      <c r="R491" s="0" t="n">
        <f aca="false">IF(SUM(O491:Q491)&lt;&gt;1,"ERROR",1)</f>
        <v>1</v>
      </c>
    </row>
    <row r="492" customFormat="false" ht="12.8" hidden="false" customHeight="false" outlineLevel="0" collapsed="false">
      <c r="A492" s="0" t="str">
        <f aca="false">gait_events!B3573</f>
        <v>pp022</v>
      </c>
      <c r="B492" s="0" t="str">
        <f aca="false">VLOOKUP(A492,participants!A:B,2,0)</f>
        <v>M</v>
      </c>
      <c r="C492" s="0" t="n">
        <f aca="false">VLOOKUP(A492,participants!A:C,3,0)</f>
        <v>52</v>
      </c>
      <c r="D492" s="0" t="str">
        <f aca="false">VLOOKUP(A492,participants!A:F,6,0)</f>
        <v>PD</v>
      </c>
      <c r="E492" s="0" t="str">
        <f aca="false">IF(LEN(SUBSTITUTE(gait_events!C3573,"_run-",""))&lt;&gt;LEN(gait_events!C3573),LEFT(RIGHT(gait_events!C3573,LEN(gait_events!C3573)-19),FIND("_run-",RIGHT(gait_events!C3573,LEN(gait_events!C3573)-19),1)-1),RIGHT(gait_events!C3573,LEN(gait_events!C3573)-19))</f>
        <v>Fast</v>
      </c>
      <c r="F492" s="0" t="str">
        <f aca="false">IF(LEN(SUBSTITUTE(gait_events!C3573,"_run-",""))&lt;&gt;LEN(gait_events!C3573),RIGHT(gait_events!C3573,LEN(gait_events!C3573)-FIND("_run-",gait_events!C3573,1)-4),"")</f>
        <v>off</v>
      </c>
      <c r="G492" s="0" t="str">
        <f aca="false">gait_events!D3573</f>
        <v>right_ankle</v>
      </c>
      <c r="H492" s="0" t="str">
        <f aca="false">gait_events!E3573</f>
        <v>IC</v>
      </c>
      <c r="I492" s="0" t="n">
        <f aca="false">IF(gait_events!F3573&lt;&gt;"",gait_events!F3573,NA())</f>
        <v>352</v>
      </c>
      <c r="J492" s="0" t="n">
        <f aca="false">IF(gait_events!G3573&lt;&gt;"",gait_events!G3573,NA())</f>
        <v>353</v>
      </c>
      <c r="K492" s="0" t="n">
        <f aca="false">I492-J492</f>
        <v>-1</v>
      </c>
      <c r="L492" s="0" t="n">
        <f aca="false">K492*5</f>
        <v>-5</v>
      </c>
      <c r="M492" s="0" t="n">
        <f aca="false">IF(NOT(ISNA(I492)),1,0)</f>
        <v>1</v>
      </c>
      <c r="N492" s="0" t="n">
        <f aca="false">IF(NOT(ISNA(J492)),1,0)</f>
        <v>1</v>
      </c>
      <c r="O492" s="0" t="n">
        <f aca="false">IF(AND(NOT(ISNA(I492)),NOT(ISNA(J492))),1,0)</f>
        <v>1</v>
      </c>
      <c r="P492" s="0" t="n">
        <f aca="false">IF(AND(NOT(ISNA(I492)),ISNA(J492)),1,0)</f>
        <v>0</v>
      </c>
      <c r="Q492" s="0" t="n">
        <f aca="false">IF(AND(ISNA(I492),NOT(ISNA(J492))),1,0)</f>
        <v>0</v>
      </c>
      <c r="R492" s="0" t="n">
        <f aca="false">IF(SUM(O492:Q492)&lt;&gt;1,"ERROR",1)</f>
        <v>1</v>
      </c>
    </row>
    <row r="493" customFormat="false" ht="12.8" hidden="false" customHeight="false" outlineLevel="0" collapsed="false">
      <c r="A493" s="0" t="str">
        <f aca="false">gait_events!B3574</f>
        <v>pp022</v>
      </c>
      <c r="B493" s="0" t="str">
        <f aca="false">VLOOKUP(A493,participants!A:B,2,0)</f>
        <v>M</v>
      </c>
      <c r="C493" s="0" t="n">
        <f aca="false">VLOOKUP(A493,participants!A:C,3,0)</f>
        <v>52</v>
      </c>
      <c r="D493" s="0" t="str">
        <f aca="false">VLOOKUP(A493,participants!A:F,6,0)</f>
        <v>PD</v>
      </c>
      <c r="E493" s="0" t="str">
        <f aca="false">IF(LEN(SUBSTITUTE(gait_events!C3574,"_run-",""))&lt;&gt;LEN(gait_events!C3574),LEFT(RIGHT(gait_events!C3574,LEN(gait_events!C3574)-19),FIND("_run-",RIGHT(gait_events!C3574,LEN(gait_events!C3574)-19),1)-1),RIGHT(gait_events!C3574,LEN(gait_events!C3574)-19))</f>
        <v>Fast</v>
      </c>
      <c r="F493" s="0" t="str">
        <f aca="false">IF(LEN(SUBSTITUTE(gait_events!C3574,"_run-",""))&lt;&gt;LEN(gait_events!C3574),RIGHT(gait_events!C3574,LEN(gait_events!C3574)-FIND("_run-",gait_events!C3574,1)-4),"")</f>
        <v>off</v>
      </c>
      <c r="G493" s="0" t="str">
        <f aca="false">gait_events!D3574</f>
        <v>right_ankle</v>
      </c>
      <c r="H493" s="0" t="str">
        <f aca="false">gait_events!E3574</f>
        <v>IC</v>
      </c>
      <c r="I493" s="0" t="n">
        <f aca="false">IF(gait_events!F3574&lt;&gt;"",gait_events!F3574,NA())</f>
        <v>560</v>
      </c>
      <c r="J493" s="0" t="n">
        <f aca="false">IF(gait_events!G3574&lt;&gt;"",gait_events!G3574,NA())</f>
        <v>559</v>
      </c>
      <c r="K493" s="0" t="n">
        <f aca="false">I493-J493</f>
        <v>1</v>
      </c>
      <c r="L493" s="0" t="n">
        <f aca="false">K493*5</f>
        <v>5</v>
      </c>
      <c r="M493" s="0" t="n">
        <f aca="false">IF(NOT(ISNA(I493)),1,0)</f>
        <v>1</v>
      </c>
      <c r="N493" s="0" t="n">
        <f aca="false">IF(NOT(ISNA(J493)),1,0)</f>
        <v>1</v>
      </c>
      <c r="O493" s="0" t="n">
        <f aca="false">IF(AND(NOT(ISNA(I493)),NOT(ISNA(J493))),1,0)</f>
        <v>1</v>
      </c>
      <c r="P493" s="0" t="n">
        <f aca="false">IF(AND(NOT(ISNA(I493)),ISNA(J493)),1,0)</f>
        <v>0</v>
      </c>
      <c r="Q493" s="0" t="n">
        <f aca="false">IF(AND(ISNA(I493),NOT(ISNA(J493))),1,0)</f>
        <v>0</v>
      </c>
      <c r="R493" s="0" t="n">
        <f aca="false">IF(SUM(O493:Q493)&lt;&gt;1,"ERROR",1)</f>
        <v>1</v>
      </c>
    </row>
    <row r="494" customFormat="false" ht="12.8" hidden="false" customHeight="false" outlineLevel="0" collapsed="false">
      <c r="A494" s="0" t="str">
        <f aca="false">gait_events!B3575</f>
        <v>pp022</v>
      </c>
      <c r="B494" s="0" t="str">
        <f aca="false">VLOOKUP(A494,participants!A:B,2,0)</f>
        <v>M</v>
      </c>
      <c r="C494" s="0" t="n">
        <f aca="false">VLOOKUP(A494,participants!A:C,3,0)</f>
        <v>52</v>
      </c>
      <c r="D494" s="0" t="str">
        <f aca="false">VLOOKUP(A494,participants!A:F,6,0)</f>
        <v>PD</v>
      </c>
      <c r="E494" s="0" t="str">
        <f aca="false">IF(LEN(SUBSTITUTE(gait_events!C3575,"_run-",""))&lt;&gt;LEN(gait_events!C3575),LEFT(RIGHT(gait_events!C3575,LEN(gait_events!C3575)-19),FIND("_run-",RIGHT(gait_events!C3575,LEN(gait_events!C3575)-19),1)-1),RIGHT(gait_events!C3575,LEN(gait_events!C3575)-19))</f>
        <v>Fast</v>
      </c>
      <c r="F494" s="0" t="str">
        <f aca="false">IF(LEN(SUBSTITUTE(gait_events!C3575,"_run-",""))&lt;&gt;LEN(gait_events!C3575),RIGHT(gait_events!C3575,LEN(gait_events!C3575)-FIND("_run-",gait_events!C3575,1)-4),"")</f>
        <v>off</v>
      </c>
      <c r="G494" s="0" t="str">
        <f aca="false">gait_events!D3575</f>
        <v>right_ankle</v>
      </c>
      <c r="H494" s="0" t="str">
        <f aca="false">gait_events!E3575</f>
        <v>FC</v>
      </c>
      <c r="I494" s="0" t="n">
        <f aca="false">IF(gait_events!F3575&lt;&gt;"",gait_events!F3575,NA())</f>
        <v>65</v>
      </c>
      <c r="J494" s="0" t="n">
        <f aca="false">IF(gait_events!G3575&lt;&gt;"",gait_events!G3575,NA())</f>
        <v>67</v>
      </c>
      <c r="K494" s="0" t="n">
        <f aca="false">I494-J494</f>
        <v>-2</v>
      </c>
      <c r="L494" s="0" t="n">
        <f aca="false">K494*5</f>
        <v>-10</v>
      </c>
      <c r="M494" s="0" t="n">
        <f aca="false">IF(NOT(ISNA(I494)),1,0)</f>
        <v>1</v>
      </c>
      <c r="N494" s="0" t="n">
        <f aca="false">IF(NOT(ISNA(J494)),1,0)</f>
        <v>1</v>
      </c>
      <c r="O494" s="0" t="n">
        <f aca="false">IF(AND(NOT(ISNA(I494)),NOT(ISNA(J494))),1,0)</f>
        <v>1</v>
      </c>
      <c r="P494" s="0" t="n">
        <f aca="false">IF(AND(NOT(ISNA(I494)),ISNA(J494)),1,0)</f>
        <v>0</v>
      </c>
      <c r="Q494" s="0" t="n">
        <f aca="false">IF(AND(ISNA(I494),NOT(ISNA(J494))),1,0)</f>
        <v>0</v>
      </c>
      <c r="R494" s="0" t="n">
        <f aca="false">IF(SUM(O494:Q494)&lt;&gt;1,"ERROR",1)</f>
        <v>1</v>
      </c>
    </row>
    <row r="495" customFormat="false" ht="12.8" hidden="false" customHeight="false" outlineLevel="0" collapsed="false">
      <c r="A495" s="0" t="str">
        <f aca="false">gait_events!B3576</f>
        <v>pp022</v>
      </c>
      <c r="B495" s="0" t="str">
        <f aca="false">VLOOKUP(A495,participants!A:B,2,0)</f>
        <v>M</v>
      </c>
      <c r="C495" s="0" t="n">
        <f aca="false">VLOOKUP(A495,participants!A:C,3,0)</f>
        <v>52</v>
      </c>
      <c r="D495" s="0" t="str">
        <f aca="false">VLOOKUP(A495,participants!A:F,6,0)</f>
        <v>PD</v>
      </c>
      <c r="E495" s="0" t="str">
        <f aca="false">IF(LEN(SUBSTITUTE(gait_events!C3576,"_run-",""))&lt;&gt;LEN(gait_events!C3576),LEFT(RIGHT(gait_events!C3576,LEN(gait_events!C3576)-19),FIND("_run-",RIGHT(gait_events!C3576,LEN(gait_events!C3576)-19),1)-1),RIGHT(gait_events!C3576,LEN(gait_events!C3576)-19))</f>
        <v>Fast</v>
      </c>
      <c r="F495" s="0" t="str">
        <f aca="false">IF(LEN(SUBSTITUTE(gait_events!C3576,"_run-",""))&lt;&gt;LEN(gait_events!C3576),RIGHT(gait_events!C3576,LEN(gait_events!C3576)-FIND("_run-",gait_events!C3576,1)-4),"")</f>
        <v>off</v>
      </c>
      <c r="G495" s="0" t="str">
        <f aca="false">gait_events!D3576</f>
        <v>right_ankle</v>
      </c>
      <c r="H495" s="0" t="str">
        <f aca="false">gait_events!E3576</f>
        <v>FC</v>
      </c>
      <c r="I495" s="0" t="n">
        <f aca="false">IF(gait_events!F3576&lt;&gt;"",gait_events!F3576,NA())</f>
        <v>273</v>
      </c>
      <c r="J495" s="0" t="n">
        <f aca="false">IF(gait_events!G3576&lt;&gt;"",gait_events!G3576,NA())</f>
        <v>274</v>
      </c>
      <c r="K495" s="0" t="n">
        <f aca="false">I495-J495</f>
        <v>-1</v>
      </c>
      <c r="L495" s="0" t="n">
        <f aca="false">K495*5</f>
        <v>-5</v>
      </c>
      <c r="M495" s="0" t="n">
        <f aca="false">IF(NOT(ISNA(I495)),1,0)</f>
        <v>1</v>
      </c>
      <c r="N495" s="0" t="n">
        <f aca="false">IF(NOT(ISNA(J495)),1,0)</f>
        <v>1</v>
      </c>
      <c r="O495" s="0" t="n">
        <f aca="false">IF(AND(NOT(ISNA(I495)),NOT(ISNA(J495))),1,0)</f>
        <v>1</v>
      </c>
      <c r="P495" s="0" t="n">
        <f aca="false">IF(AND(NOT(ISNA(I495)),ISNA(J495)),1,0)</f>
        <v>0</v>
      </c>
      <c r="Q495" s="0" t="n">
        <f aca="false">IF(AND(ISNA(I495),NOT(ISNA(J495))),1,0)</f>
        <v>0</v>
      </c>
      <c r="R495" s="0" t="n">
        <f aca="false">IF(SUM(O495:Q495)&lt;&gt;1,"ERROR",1)</f>
        <v>1</v>
      </c>
    </row>
    <row r="496" customFormat="false" ht="12.8" hidden="false" customHeight="false" outlineLevel="0" collapsed="false">
      <c r="A496" s="0" t="str">
        <f aca="false">gait_events!B3577</f>
        <v>pp022</v>
      </c>
      <c r="B496" s="0" t="str">
        <f aca="false">VLOOKUP(A496,participants!A:B,2,0)</f>
        <v>M</v>
      </c>
      <c r="C496" s="0" t="n">
        <f aca="false">VLOOKUP(A496,participants!A:C,3,0)</f>
        <v>52</v>
      </c>
      <c r="D496" s="0" t="str">
        <f aca="false">VLOOKUP(A496,participants!A:F,6,0)</f>
        <v>PD</v>
      </c>
      <c r="E496" s="0" t="str">
        <f aca="false">IF(LEN(SUBSTITUTE(gait_events!C3577,"_run-",""))&lt;&gt;LEN(gait_events!C3577),LEFT(RIGHT(gait_events!C3577,LEN(gait_events!C3577)-19),FIND("_run-",RIGHT(gait_events!C3577,LEN(gait_events!C3577)-19),1)-1),RIGHT(gait_events!C3577,LEN(gait_events!C3577)-19))</f>
        <v>Fast</v>
      </c>
      <c r="F496" s="0" t="str">
        <f aca="false">IF(LEN(SUBSTITUTE(gait_events!C3577,"_run-",""))&lt;&gt;LEN(gait_events!C3577),RIGHT(gait_events!C3577,LEN(gait_events!C3577)-FIND("_run-",gait_events!C3577,1)-4),"")</f>
        <v>off</v>
      </c>
      <c r="G496" s="0" t="str">
        <f aca="false">gait_events!D3577</f>
        <v>right_ankle</v>
      </c>
      <c r="H496" s="0" t="str">
        <f aca="false">gait_events!E3577</f>
        <v>FC</v>
      </c>
      <c r="I496" s="0" t="n">
        <f aca="false">IF(gait_events!F3577&lt;&gt;"",gait_events!F3577,NA())</f>
        <v>479</v>
      </c>
      <c r="J496" s="0" t="n">
        <f aca="false">IF(gait_events!G3577&lt;&gt;"",gait_events!G3577,NA())</f>
        <v>479</v>
      </c>
      <c r="K496" s="0" t="n">
        <f aca="false">I496-J496</f>
        <v>0</v>
      </c>
      <c r="L496" s="0" t="n">
        <f aca="false">K496*5</f>
        <v>0</v>
      </c>
      <c r="M496" s="0" t="n">
        <f aca="false">IF(NOT(ISNA(I496)),1,0)</f>
        <v>1</v>
      </c>
      <c r="N496" s="0" t="n">
        <f aca="false">IF(NOT(ISNA(J496)),1,0)</f>
        <v>1</v>
      </c>
      <c r="O496" s="0" t="n">
        <f aca="false">IF(AND(NOT(ISNA(I496)),NOT(ISNA(J496))),1,0)</f>
        <v>1</v>
      </c>
      <c r="P496" s="0" t="n">
        <f aca="false">IF(AND(NOT(ISNA(I496)),ISNA(J496)),1,0)</f>
        <v>0</v>
      </c>
      <c r="Q496" s="0" t="n">
        <f aca="false">IF(AND(ISNA(I496),NOT(ISNA(J496))),1,0)</f>
        <v>0</v>
      </c>
      <c r="R496" s="0" t="n">
        <f aca="false">IF(SUM(O496:Q496)&lt;&gt;1,"ERROR",1)</f>
        <v>1</v>
      </c>
    </row>
    <row r="497" customFormat="false" ht="12.8" hidden="false" customHeight="false" outlineLevel="0" collapsed="false">
      <c r="A497" s="0" t="str">
        <f aca="false">gait_events!B3578</f>
        <v>pp022</v>
      </c>
      <c r="B497" s="0" t="str">
        <f aca="false">VLOOKUP(A497,participants!A:B,2,0)</f>
        <v>M</v>
      </c>
      <c r="C497" s="0" t="n">
        <f aca="false">VLOOKUP(A497,participants!A:C,3,0)</f>
        <v>52</v>
      </c>
      <c r="D497" s="0" t="str">
        <f aca="false">VLOOKUP(A497,participants!A:F,6,0)</f>
        <v>PD</v>
      </c>
      <c r="E497" s="0" t="str">
        <f aca="false">IF(LEN(SUBSTITUTE(gait_events!C3578,"_run-",""))&lt;&gt;LEN(gait_events!C3578),LEFT(RIGHT(gait_events!C3578,LEN(gait_events!C3578)-19),FIND("_run-",RIGHT(gait_events!C3578,LEN(gait_events!C3578)-19),1)-1),RIGHT(gait_events!C3578,LEN(gait_events!C3578)-19))</f>
        <v>Fast</v>
      </c>
      <c r="F497" s="0" t="str">
        <f aca="false">IF(LEN(SUBSTITUTE(gait_events!C3578,"_run-",""))&lt;&gt;LEN(gait_events!C3578),RIGHT(gait_events!C3578,LEN(gait_events!C3578)-FIND("_run-",gait_events!C3578,1)-4),"")</f>
        <v>off</v>
      </c>
      <c r="G497" s="0" t="str">
        <f aca="false">gait_events!D3578</f>
        <v>right_ankle</v>
      </c>
      <c r="H497" s="0" t="str">
        <f aca="false">gait_events!E3578</f>
        <v>FC</v>
      </c>
      <c r="I497" s="0" t="e">
        <f aca="false">IF(gait_events!F3578&lt;&gt;"",gait_events!F3578,NA())</f>
        <v>#N/A</v>
      </c>
      <c r="J497" s="0" t="n">
        <f aca="false">IF(gait_events!G3578&lt;&gt;"",gait_events!G3578,NA())</f>
        <v>689</v>
      </c>
      <c r="K497" s="0" t="e">
        <f aca="false">I497-J497</f>
        <v>#N/A</v>
      </c>
      <c r="L497" s="0" t="e">
        <f aca="false">K497*5</f>
        <v>#N/A</v>
      </c>
      <c r="M497" s="0" t="n">
        <f aca="false">IF(NOT(ISNA(I497)),1,0)</f>
        <v>0</v>
      </c>
      <c r="N497" s="0" t="n">
        <f aca="false">IF(NOT(ISNA(J497)),1,0)</f>
        <v>1</v>
      </c>
      <c r="O497" s="0" t="n">
        <f aca="false">IF(AND(NOT(ISNA(I497)),NOT(ISNA(J497))),1,0)</f>
        <v>0</v>
      </c>
      <c r="P497" s="0" t="n">
        <f aca="false">IF(AND(NOT(ISNA(I497)),ISNA(J497)),1,0)</f>
        <v>0</v>
      </c>
      <c r="Q497" s="0" t="n">
        <f aca="false">IF(AND(ISNA(I497),NOT(ISNA(J497))),1,0)</f>
        <v>1</v>
      </c>
      <c r="R497" s="0" t="n">
        <f aca="false">IF(SUM(O497:Q497)&lt;&gt;1,"ERROR",1)</f>
        <v>1</v>
      </c>
    </row>
    <row r="498" customFormat="false" ht="12.8" hidden="false" customHeight="false" outlineLevel="0" collapsed="false">
      <c r="A498" s="0" t="str">
        <f aca="false">gait_events!B3579</f>
        <v>pp022</v>
      </c>
      <c r="B498" s="0" t="str">
        <f aca="false">VLOOKUP(A498,participants!A:B,2,0)</f>
        <v>M</v>
      </c>
      <c r="C498" s="0" t="n">
        <f aca="false">VLOOKUP(A498,participants!A:C,3,0)</f>
        <v>52</v>
      </c>
      <c r="D498" s="0" t="str">
        <f aca="false">VLOOKUP(A498,participants!A:F,6,0)</f>
        <v>PD</v>
      </c>
      <c r="E498" s="0" t="str">
        <f aca="false">IF(LEN(SUBSTITUTE(gait_events!C3579,"_run-",""))&lt;&gt;LEN(gait_events!C3579),LEFT(RIGHT(gait_events!C3579,LEN(gait_events!C3579)-19),FIND("_run-",RIGHT(gait_events!C3579,LEN(gait_events!C3579)-19),1)-1),RIGHT(gait_events!C3579,LEN(gait_events!C3579)-19))</f>
        <v>Fast</v>
      </c>
      <c r="F498" s="0" t="str">
        <f aca="false">IF(LEN(SUBSTITUTE(gait_events!C3579,"_run-",""))&lt;&gt;LEN(gait_events!C3579),RIGHT(gait_events!C3579,LEN(gait_events!C3579)-FIND("_run-",gait_events!C3579,1)-4),"")</f>
        <v>off</v>
      </c>
      <c r="G498" s="0" t="str">
        <f aca="false">gait_events!D3579</f>
        <v>left_shank</v>
      </c>
      <c r="H498" s="0" t="str">
        <f aca="false">gait_events!E3579</f>
        <v>IC</v>
      </c>
      <c r="I498" s="0" t="n">
        <f aca="false">IF(gait_events!F3579&lt;&gt;"",gait_events!F3579,NA())</f>
        <v>43</v>
      </c>
      <c r="J498" s="0" t="n">
        <f aca="false">IF(gait_events!G3579&lt;&gt;"",gait_events!G3579,NA())</f>
        <v>43</v>
      </c>
      <c r="K498" s="0" t="n">
        <f aca="false">I498-J498</f>
        <v>0</v>
      </c>
      <c r="L498" s="0" t="n">
        <f aca="false">K498*5</f>
        <v>0</v>
      </c>
      <c r="M498" s="0" t="n">
        <f aca="false">IF(NOT(ISNA(I498)),1,0)</f>
        <v>1</v>
      </c>
      <c r="N498" s="0" t="n">
        <f aca="false">IF(NOT(ISNA(J498)),1,0)</f>
        <v>1</v>
      </c>
      <c r="O498" s="0" t="n">
        <f aca="false">IF(AND(NOT(ISNA(I498)),NOT(ISNA(J498))),1,0)</f>
        <v>1</v>
      </c>
      <c r="P498" s="0" t="n">
        <f aca="false">IF(AND(NOT(ISNA(I498)),ISNA(J498)),1,0)</f>
        <v>0</v>
      </c>
      <c r="Q498" s="0" t="n">
        <f aca="false">IF(AND(ISNA(I498),NOT(ISNA(J498))),1,0)</f>
        <v>0</v>
      </c>
      <c r="R498" s="0" t="n">
        <f aca="false">IF(SUM(O498:Q498)&lt;&gt;1,"ERROR",1)</f>
        <v>1</v>
      </c>
    </row>
    <row r="499" customFormat="false" ht="12.8" hidden="false" customHeight="false" outlineLevel="0" collapsed="false">
      <c r="A499" s="0" t="str">
        <f aca="false">gait_events!B3580</f>
        <v>pp022</v>
      </c>
      <c r="B499" s="0" t="str">
        <f aca="false">VLOOKUP(A499,participants!A:B,2,0)</f>
        <v>M</v>
      </c>
      <c r="C499" s="0" t="n">
        <f aca="false">VLOOKUP(A499,participants!A:C,3,0)</f>
        <v>52</v>
      </c>
      <c r="D499" s="0" t="str">
        <f aca="false">VLOOKUP(A499,participants!A:F,6,0)</f>
        <v>PD</v>
      </c>
      <c r="E499" s="0" t="str">
        <f aca="false">IF(LEN(SUBSTITUTE(gait_events!C3580,"_run-",""))&lt;&gt;LEN(gait_events!C3580),LEFT(RIGHT(gait_events!C3580,LEN(gait_events!C3580)-19),FIND("_run-",RIGHT(gait_events!C3580,LEN(gait_events!C3580)-19),1)-1),RIGHT(gait_events!C3580,LEN(gait_events!C3580)-19))</f>
        <v>Fast</v>
      </c>
      <c r="F499" s="0" t="str">
        <f aca="false">IF(LEN(SUBSTITUTE(gait_events!C3580,"_run-",""))&lt;&gt;LEN(gait_events!C3580),RIGHT(gait_events!C3580,LEN(gait_events!C3580)-FIND("_run-",gait_events!C3580,1)-4),"")</f>
        <v>off</v>
      </c>
      <c r="G499" s="0" t="str">
        <f aca="false">gait_events!D3580</f>
        <v>left_shank</v>
      </c>
      <c r="H499" s="0" t="str">
        <f aca="false">gait_events!E3580</f>
        <v>IC</v>
      </c>
      <c r="I499" s="0" t="n">
        <f aca="false">IF(gait_events!F3580&lt;&gt;"",gait_events!F3580,NA())</f>
        <v>253</v>
      </c>
      <c r="J499" s="0" t="n">
        <f aca="false">IF(gait_events!G3580&lt;&gt;"",gait_events!G3580,NA())</f>
        <v>252</v>
      </c>
      <c r="K499" s="0" t="n">
        <f aca="false">I499-J499</f>
        <v>1</v>
      </c>
      <c r="L499" s="0" t="n">
        <f aca="false">K499*5</f>
        <v>5</v>
      </c>
      <c r="M499" s="0" t="n">
        <f aca="false">IF(NOT(ISNA(I499)),1,0)</f>
        <v>1</v>
      </c>
      <c r="N499" s="0" t="n">
        <f aca="false">IF(NOT(ISNA(J499)),1,0)</f>
        <v>1</v>
      </c>
      <c r="O499" s="0" t="n">
        <f aca="false">IF(AND(NOT(ISNA(I499)),NOT(ISNA(J499))),1,0)</f>
        <v>1</v>
      </c>
      <c r="P499" s="0" t="n">
        <f aca="false">IF(AND(NOT(ISNA(I499)),ISNA(J499)),1,0)</f>
        <v>0</v>
      </c>
      <c r="Q499" s="0" t="n">
        <f aca="false">IF(AND(ISNA(I499),NOT(ISNA(J499))),1,0)</f>
        <v>0</v>
      </c>
      <c r="R499" s="0" t="n">
        <f aca="false">IF(SUM(O499:Q499)&lt;&gt;1,"ERROR",1)</f>
        <v>1</v>
      </c>
    </row>
    <row r="500" customFormat="false" ht="12.8" hidden="false" customHeight="false" outlineLevel="0" collapsed="false">
      <c r="A500" s="0" t="str">
        <f aca="false">gait_events!B3581</f>
        <v>pp022</v>
      </c>
      <c r="B500" s="0" t="str">
        <f aca="false">VLOOKUP(A500,participants!A:B,2,0)</f>
        <v>M</v>
      </c>
      <c r="C500" s="0" t="n">
        <f aca="false">VLOOKUP(A500,participants!A:C,3,0)</f>
        <v>52</v>
      </c>
      <c r="D500" s="0" t="str">
        <f aca="false">VLOOKUP(A500,participants!A:F,6,0)</f>
        <v>PD</v>
      </c>
      <c r="E500" s="0" t="str">
        <f aca="false">IF(LEN(SUBSTITUTE(gait_events!C3581,"_run-",""))&lt;&gt;LEN(gait_events!C3581),LEFT(RIGHT(gait_events!C3581,LEN(gait_events!C3581)-19),FIND("_run-",RIGHT(gait_events!C3581,LEN(gait_events!C3581)-19),1)-1),RIGHT(gait_events!C3581,LEN(gait_events!C3581)-19))</f>
        <v>Fast</v>
      </c>
      <c r="F500" s="0" t="str">
        <f aca="false">IF(LEN(SUBSTITUTE(gait_events!C3581,"_run-",""))&lt;&gt;LEN(gait_events!C3581),RIGHT(gait_events!C3581,LEN(gait_events!C3581)-FIND("_run-",gait_events!C3581,1)-4),"")</f>
        <v>off</v>
      </c>
      <c r="G500" s="0" t="str">
        <f aca="false">gait_events!D3581</f>
        <v>left_shank</v>
      </c>
      <c r="H500" s="0" t="str">
        <f aca="false">gait_events!E3581</f>
        <v>IC</v>
      </c>
      <c r="I500" s="0" t="n">
        <f aca="false">IF(gait_events!F3581&lt;&gt;"",gait_events!F3581,NA())</f>
        <v>454</v>
      </c>
      <c r="J500" s="0" t="n">
        <f aca="false">IF(gait_events!G3581&lt;&gt;"",gait_events!G3581,NA())</f>
        <v>454</v>
      </c>
      <c r="K500" s="0" t="n">
        <f aca="false">I500-J500</f>
        <v>0</v>
      </c>
      <c r="L500" s="0" t="n">
        <f aca="false">K500*5</f>
        <v>0</v>
      </c>
      <c r="M500" s="0" t="n">
        <f aca="false">IF(NOT(ISNA(I500)),1,0)</f>
        <v>1</v>
      </c>
      <c r="N500" s="0" t="n">
        <f aca="false">IF(NOT(ISNA(J500)),1,0)</f>
        <v>1</v>
      </c>
      <c r="O500" s="0" t="n">
        <f aca="false">IF(AND(NOT(ISNA(I500)),NOT(ISNA(J500))),1,0)</f>
        <v>1</v>
      </c>
      <c r="P500" s="0" t="n">
        <f aca="false">IF(AND(NOT(ISNA(I500)),ISNA(J500)),1,0)</f>
        <v>0</v>
      </c>
      <c r="Q500" s="0" t="n">
        <f aca="false">IF(AND(ISNA(I500),NOT(ISNA(J500))),1,0)</f>
        <v>0</v>
      </c>
      <c r="R500" s="0" t="n">
        <f aca="false">IF(SUM(O500:Q500)&lt;&gt;1,"ERROR",1)</f>
        <v>1</v>
      </c>
    </row>
    <row r="501" customFormat="false" ht="12.8" hidden="false" customHeight="false" outlineLevel="0" collapsed="false">
      <c r="A501" s="0" t="str">
        <f aca="false">gait_events!B3582</f>
        <v>pp022</v>
      </c>
      <c r="B501" s="0" t="str">
        <f aca="false">VLOOKUP(A501,participants!A:B,2,0)</f>
        <v>M</v>
      </c>
      <c r="C501" s="0" t="n">
        <f aca="false">VLOOKUP(A501,participants!A:C,3,0)</f>
        <v>52</v>
      </c>
      <c r="D501" s="0" t="str">
        <f aca="false">VLOOKUP(A501,participants!A:F,6,0)</f>
        <v>PD</v>
      </c>
      <c r="E501" s="0" t="str">
        <f aca="false">IF(LEN(SUBSTITUTE(gait_events!C3582,"_run-",""))&lt;&gt;LEN(gait_events!C3582),LEFT(RIGHT(gait_events!C3582,LEN(gait_events!C3582)-19),FIND("_run-",RIGHT(gait_events!C3582,LEN(gait_events!C3582)-19),1)-1),RIGHT(gait_events!C3582,LEN(gait_events!C3582)-19))</f>
        <v>Fast</v>
      </c>
      <c r="F501" s="0" t="str">
        <f aca="false">IF(LEN(SUBSTITUTE(gait_events!C3582,"_run-",""))&lt;&gt;LEN(gait_events!C3582),RIGHT(gait_events!C3582,LEN(gait_events!C3582)-FIND("_run-",gait_events!C3582,1)-4),"")</f>
        <v>off</v>
      </c>
      <c r="G501" s="0" t="str">
        <f aca="false">gait_events!D3582</f>
        <v>left_shank</v>
      </c>
      <c r="H501" s="0" t="str">
        <f aca="false">gait_events!E3582</f>
        <v>IC</v>
      </c>
      <c r="I501" s="0" t="n">
        <f aca="false">IF(gait_events!F3582&lt;&gt;"",gait_events!F3582,NA())</f>
        <v>666</v>
      </c>
      <c r="J501" s="0" t="e">
        <f aca="false">IF(gait_events!G3582&lt;&gt;"",gait_events!G3582,NA())</f>
        <v>#N/A</v>
      </c>
      <c r="K501" s="0" t="e">
        <f aca="false">I501-J501</f>
        <v>#N/A</v>
      </c>
      <c r="L501" s="0" t="e">
        <f aca="false">K501*5</f>
        <v>#N/A</v>
      </c>
      <c r="M501" s="0" t="n">
        <f aca="false">IF(NOT(ISNA(I501)),1,0)</f>
        <v>1</v>
      </c>
      <c r="N501" s="0" t="n">
        <f aca="false">IF(NOT(ISNA(J501)),1,0)</f>
        <v>0</v>
      </c>
      <c r="O501" s="0" t="n">
        <f aca="false">IF(AND(NOT(ISNA(I501)),NOT(ISNA(J501))),1,0)</f>
        <v>0</v>
      </c>
      <c r="P501" s="0" t="n">
        <f aca="false">IF(AND(NOT(ISNA(I501)),ISNA(J501)),1,0)</f>
        <v>1</v>
      </c>
      <c r="Q501" s="0" t="n">
        <f aca="false">IF(AND(ISNA(I501),NOT(ISNA(J501))),1,0)</f>
        <v>0</v>
      </c>
      <c r="R501" s="0" t="n">
        <f aca="false">IF(SUM(O501:Q501)&lt;&gt;1,"ERROR",1)</f>
        <v>1</v>
      </c>
    </row>
    <row r="502" customFormat="false" ht="12.8" hidden="false" customHeight="false" outlineLevel="0" collapsed="false">
      <c r="A502" s="0" t="str">
        <f aca="false">gait_events!B3583</f>
        <v>pp022</v>
      </c>
      <c r="B502" s="0" t="str">
        <f aca="false">VLOOKUP(A502,participants!A:B,2,0)</f>
        <v>M</v>
      </c>
      <c r="C502" s="0" t="n">
        <f aca="false">VLOOKUP(A502,participants!A:C,3,0)</f>
        <v>52</v>
      </c>
      <c r="D502" s="0" t="str">
        <f aca="false">VLOOKUP(A502,participants!A:F,6,0)</f>
        <v>PD</v>
      </c>
      <c r="E502" s="0" t="str">
        <f aca="false">IF(LEN(SUBSTITUTE(gait_events!C3583,"_run-",""))&lt;&gt;LEN(gait_events!C3583),LEFT(RIGHT(gait_events!C3583,LEN(gait_events!C3583)-19),FIND("_run-",RIGHT(gait_events!C3583,LEN(gait_events!C3583)-19),1)-1),RIGHT(gait_events!C3583,LEN(gait_events!C3583)-19))</f>
        <v>Fast</v>
      </c>
      <c r="F502" s="0" t="str">
        <f aca="false">IF(LEN(SUBSTITUTE(gait_events!C3583,"_run-",""))&lt;&gt;LEN(gait_events!C3583),RIGHT(gait_events!C3583,LEN(gait_events!C3583)-FIND("_run-",gait_events!C3583,1)-4),"")</f>
        <v>off</v>
      </c>
      <c r="G502" s="0" t="str">
        <f aca="false">gait_events!D3583</f>
        <v>left_shank</v>
      </c>
      <c r="H502" s="0" t="str">
        <f aca="false">gait_events!E3583</f>
        <v>FC</v>
      </c>
      <c r="I502" s="0" t="n">
        <f aca="false">IF(gait_events!F3583&lt;&gt;"",gait_events!F3583,NA())</f>
        <v>172</v>
      </c>
      <c r="J502" s="0" t="n">
        <f aca="false">IF(gait_events!G3583&lt;&gt;"",gait_events!G3583,NA())</f>
        <v>172</v>
      </c>
      <c r="K502" s="0" t="n">
        <f aca="false">I502-J502</f>
        <v>0</v>
      </c>
      <c r="L502" s="0" t="n">
        <f aca="false">K502*5</f>
        <v>0</v>
      </c>
      <c r="M502" s="0" t="n">
        <f aca="false">IF(NOT(ISNA(I502)),1,0)</f>
        <v>1</v>
      </c>
      <c r="N502" s="0" t="n">
        <f aca="false">IF(NOT(ISNA(J502)),1,0)</f>
        <v>1</v>
      </c>
      <c r="O502" s="0" t="n">
        <f aca="false">IF(AND(NOT(ISNA(I502)),NOT(ISNA(J502))),1,0)</f>
        <v>1</v>
      </c>
      <c r="P502" s="0" t="n">
        <f aca="false">IF(AND(NOT(ISNA(I502)),ISNA(J502)),1,0)</f>
        <v>0</v>
      </c>
      <c r="Q502" s="0" t="n">
        <f aca="false">IF(AND(ISNA(I502),NOT(ISNA(J502))),1,0)</f>
        <v>0</v>
      </c>
      <c r="R502" s="0" t="n">
        <f aca="false">IF(SUM(O502:Q502)&lt;&gt;1,"ERROR",1)</f>
        <v>1</v>
      </c>
    </row>
    <row r="503" customFormat="false" ht="12.8" hidden="false" customHeight="false" outlineLevel="0" collapsed="false">
      <c r="A503" s="0" t="str">
        <f aca="false">gait_events!B3584</f>
        <v>pp022</v>
      </c>
      <c r="B503" s="0" t="str">
        <f aca="false">VLOOKUP(A503,participants!A:B,2,0)</f>
        <v>M</v>
      </c>
      <c r="C503" s="0" t="n">
        <f aca="false">VLOOKUP(A503,participants!A:C,3,0)</f>
        <v>52</v>
      </c>
      <c r="D503" s="0" t="str">
        <f aca="false">VLOOKUP(A503,participants!A:F,6,0)</f>
        <v>PD</v>
      </c>
      <c r="E503" s="0" t="str">
        <f aca="false">IF(LEN(SUBSTITUTE(gait_events!C3584,"_run-",""))&lt;&gt;LEN(gait_events!C3584),LEFT(RIGHT(gait_events!C3584,LEN(gait_events!C3584)-19),FIND("_run-",RIGHT(gait_events!C3584,LEN(gait_events!C3584)-19),1)-1),RIGHT(gait_events!C3584,LEN(gait_events!C3584)-19))</f>
        <v>Fast</v>
      </c>
      <c r="F503" s="0" t="str">
        <f aca="false">IF(LEN(SUBSTITUTE(gait_events!C3584,"_run-",""))&lt;&gt;LEN(gait_events!C3584),RIGHT(gait_events!C3584,LEN(gait_events!C3584)-FIND("_run-",gait_events!C3584,1)-4),"")</f>
        <v>off</v>
      </c>
      <c r="G503" s="0" t="str">
        <f aca="false">gait_events!D3584</f>
        <v>left_shank</v>
      </c>
      <c r="H503" s="0" t="str">
        <f aca="false">gait_events!E3584</f>
        <v>FC</v>
      </c>
      <c r="I503" s="0" t="n">
        <f aca="false">IF(gait_events!F3584&lt;&gt;"",gait_events!F3584,NA())</f>
        <v>373</v>
      </c>
      <c r="J503" s="0" t="n">
        <f aca="false">IF(gait_events!G3584&lt;&gt;"",gait_events!G3584,NA())</f>
        <v>376</v>
      </c>
      <c r="K503" s="0" t="n">
        <f aca="false">I503-J503</f>
        <v>-3</v>
      </c>
      <c r="L503" s="0" t="n">
        <f aca="false">K503*5</f>
        <v>-15</v>
      </c>
      <c r="M503" s="0" t="n">
        <f aca="false">IF(NOT(ISNA(I503)),1,0)</f>
        <v>1</v>
      </c>
      <c r="N503" s="0" t="n">
        <f aca="false">IF(NOT(ISNA(J503)),1,0)</f>
        <v>1</v>
      </c>
      <c r="O503" s="0" t="n">
        <f aca="false">IF(AND(NOT(ISNA(I503)),NOT(ISNA(J503))),1,0)</f>
        <v>1</v>
      </c>
      <c r="P503" s="0" t="n">
        <f aca="false">IF(AND(NOT(ISNA(I503)),ISNA(J503)),1,0)</f>
        <v>0</v>
      </c>
      <c r="Q503" s="0" t="n">
        <f aca="false">IF(AND(ISNA(I503),NOT(ISNA(J503))),1,0)</f>
        <v>0</v>
      </c>
      <c r="R503" s="0" t="n">
        <f aca="false">IF(SUM(O503:Q503)&lt;&gt;1,"ERROR",1)</f>
        <v>1</v>
      </c>
    </row>
    <row r="504" customFormat="false" ht="12.8" hidden="false" customHeight="false" outlineLevel="0" collapsed="false">
      <c r="A504" s="0" t="str">
        <f aca="false">gait_events!B3585</f>
        <v>pp022</v>
      </c>
      <c r="B504" s="0" t="str">
        <f aca="false">VLOOKUP(A504,participants!A:B,2,0)</f>
        <v>M</v>
      </c>
      <c r="C504" s="0" t="n">
        <f aca="false">VLOOKUP(A504,participants!A:C,3,0)</f>
        <v>52</v>
      </c>
      <c r="D504" s="0" t="str">
        <f aca="false">VLOOKUP(A504,participants!A:F,6,0)</f>
        <v>PD</v>
      </c>
      <c r="E504" s="0" t="str">
        <f aca="false">IF(LEN(SUBSTITUTE(gait_events!C3585,"_run-",""))&lt;&gt;LEN(gait_events!C3585),LEFT(RIGHT(gait_events!C3585,LEN(gait_events!C3585)-19),FIND("_run-",RIGHT(gait_events!C3585,LEN(gait_events!C3585)-19),1)-1),RIGHT(gait_events!C3585,LEN(gait_events!C3585)-19))</f>
        <v>Fast</v>
      </c>
      <c r="F504" s="0" t="str">
        <f aca="false">IF(LEN(SUBSTITUTE(gait_events!C3585,"_run-",""))&lt;&gt;LEN(gait_events!C3585),RIGHT(gait_events!C3585,LEN(gait_events!C3585)-FIND("_run-",gait_events!C3585,1)-4),"")</f>
        <v>off</v>
      </c>
      <c r="G504" s="0" t="str">
        <f aca="false">gait_events!D3585</f>
        <v>left_shank</v>
      </c>
      <c r="H504" s="0" t="str">
        <f aca="false">gait_events!E3585</f>
        <v>FC</v>
      </c>
      <c r="I504" s="0" t="n">
        <f aca="false">IF(gait_events!F3585&lt;&gt;"",gait_events!F3585,NA())</f>
        <v>585</v>
      </c>
      <c r="J504" s="0" t="n">
        <f aca="false">IF(gait_events!G3585&lt;&gt;"",gait_events!G3585,NA())</f>
        <v>586</v>
      </c>
      <c r="K504" s="0" t="n">
        <f aca="false">I504-J504</f>
        <v>-1</v>
      </c>
      <c r="L504" s="0" t="n">
        <f aca="false">K504*5</f>
        <v>-5</v>
      </c>
      <c r="M504" s="0" t="n">
        <f aca="false">IF(NOT(ISNA(I504)),1,0)</f>
        <v>1</v>
      </c>
      <c r="N504" s="0" t="n">
        <f aca="false">IF(NOT(ISNA(J504)),1,0)</f>
        <v>1</v>
      </c>
      <c r="O504" s="0" t="n">
        <f aca="false">IF(AND(NOT(ISNA(I504)),NOT(ISNA(J504))),1,0)</f>
        <v>1</v>
      </c>
      <c r="P504" s="0" t="n">
        <f aca="false">IF(AND(NOT(ISNA(I504)),ISNA(J504)),1,0)</f>
        <v>0</v>
      </c>
      <c r="Q504" s="0" t="n">
        <f aca="false">IF(AND(ISNA(I504),NOT(ISNA(J504))),1,0)</f>
        <v>0</v>
      </c>
      <c r="R504" s="0" t="n">
        <f aca="false">IF(SUM(O504:Q504)&lt;&gt;1,"ERROR",1)</f>
        <v>1</v>
      </c>
    </row>
    <row r="505" customFormat="false" ht="12.8" hidden="false" customHeight="false" outlineLevel="0" collapsed="false">
      <c r="A505" s="0" t="str">
        <f aca="false">gait_events!B3586</f>
        <v>pp022</v>
      </c>
      <c r="B505" s="0" t="str">
        <f aca="false">VLOOKUP(A505,participants!A:B,2,0)</f>
        <v>M</v>
      </c>
      <c r="C505" s="0" t="n">
        <f aca="false">VLOOKUP(A505,participants!A:C,3,0)</f>
        <v>52</v>
      </c>
      <c r="D505" s="0" t="str">
        <f aca="false">VLOOKUP(A505,participants!A:F,6,0)</f>
        <v>PD</v>
      </c>
      <c r="E505" s="0" t="str">
        <f aca="false">IF(LEN(SUBSTITUTE(gait_events!C3586,"_run-",""))&lt;&gt;LEN(gait_events!C3586),LEFT(RIGHT(gait_events!C3586,LEN(gait_events!C3586)-19),FIND("_run-",RIGHT(gait_events!C3586,LEN(gait_events!C3586)-19),1)-1),RIGHT(gait_events!C3586,LEN(gait_events!C3586)-19))</f>
        <v>Fast</v>
      </c>
      <c r="F505" s="0" t="str">
        <f aca="false">IF(LEN(SUBSTITUTE(gait_events!C3586,"_run-",""))&lt;&gt;LEN(gait_events!C3586),RIGHT(gait_events!C3586,LEN(gait_events!C3586)-FIND("_run-",gait_events!C3586,1)-4),"")</f>
        <v>off</v>
      </c>
      <c r="G505" s="0" t="str">
        <f aca="false">gait_events!D3586</f>
        <v>right_shank</v>
      </c>
      <c r="H505" s="0" t="str">
        <f aca="false">gait_events!E3586</f>
        <v>IC</v>
      </c>
      <c r="I505" s="0" t="n">
        <f aca="false">IF(gait_events!F3586&lt;&gt;"",gait_events!F3586,NA())</f>
        <v>147</v>
      </c>
      <c r="J505" s="0" t="n">
        <f aca="false">IF(gait_events!G3586&lt;&gt;"",gait_events!G3586,NA())</f>
        <v>148</v>
      </c>
      <c r="K505" s="0" t="n">
        <f aca="false">I505-J505</f>
        <v>-1</v>
      </c>
      <c r="L505" s="0" t="n">
        <f aca="false">K505*5</f>
        <v>-5</v>
      </c>
      <c r="M505" s="0" t="n">
        <f aca="false">IF(NOT(ISNA(I505)),1,0)</f>
        <v>1</v>
      </c>
      <c r="N505" s="0" t="n">
        <f aca="false">IF(NOT(ISNA(J505)),1,0)</f>
        <v>1</v>
      </c>
      <c r="O505" s="0" t="n">
        <f aca="false">IF(AND(NOT(ISNA(I505)),NOT(ISNA(J505))),1,0)</f>
        <v>1</v>
      </c>
      <c r="P505" s="0" t="n">
        <f aca="false">IF(AND(NOT(ISNA(I505)),ISNA(J505)),1,0)</f>
        <v>0</v>
      </c>
      <c r="Q505" s="0" t="n">
        <f aca="false">IF(AND(ISNA(I505),NOT(ISNA(J505))),1,0)</f>
        <v>0</v>
      </c>
      <c r="R505" s="0" t="n">
        <f aca="false">IF(SUM(O505:Q505)&lt;&gt;1,"ERROR",1)</f>
        <v>1</v>
      </c>
    </row>
    <row r="506" customFormat="false" ht="12.8" hidden="false" customHeight="false" outlineLevel="0" collapsed="false">
      <c r="A506" s="0" t="str">
        <f aca="false">gait_events!B3587</f>
        <v>pp022</v>
      </c>
      <c r="B506" s="0" t="str">
        <f aca="false">VLOOKUP(A506,participants!A:B,2,0)</f>
        <v>M</v>
      </c>
      <c r="C506" s="0" t="n">
        <f aca="false">VLOOKUP(A506,participants!A:C,3,0)</f>
        <v>52</v>
      </c>
      <c r="D506" s="0" t="str">
        <f aca="false">VLOOKUP(A506,participants!A:F,6,0)</f>
        <v>PD</v>
      </c>
      <c r="E506" s="0" t="str">
        <f aca="false">IF(LEN(SUBSTITUTE(gait_events!C3587,"_run-",""))&lt;&gt;LEN(gait_events!C3587),LEFT(RIGHT(gait_events!C3587,LEN(gait_events!C3587)-19),FIND("_run-",RIGHT(gait_events!C3587,LEN(gait_events!C3587)-19),1)-1),RIGHT(gait_events!C3587,LEN(gait_events!C3587)-19))</f>
        <v>Fast</v>
      </c>
      <c r="F506" s="0" t="str">
        <f aca="false">IF(LEN(SUBSTITUTE(gait_events!C3587,"_run-",""))&lt;&gt;LEN(gait_events!C3587),RIGHT(gait_events!C3587,LEN(gait_events!C3587)-FIND("_run-",gait_events!C3587,1)-4),"")</f>
        <v>off</v>
      </c>
      <c r="G506" s="0" t="str">
        <f aca="false">gait_events!D3587</f>
        <v>right_shank</v>
      </c>
      <c r="H506" s="0" t="str">
        <f aca="false">gait_events!E3587</f>
        <v>IC</v>
      </c>
      <c r="I506" s="0" t="n">
        <f aca="false">IF(gait_events!F3587&lt;&gt;"",gait_events!F3587,NA())</f>
        <v>352</v>
      </c>
      <c r="J506" s="0" t="n">
        <f aca="false">IF(gait_events!G3587&lt;&gt;"",gait_events!G3587,NA())</f>
        <v>353</v>
      </c>
      <c r="K506" s="0" t="n">
        <f aca="false">I506-J506</f>
        <v>-1</v>
      </c>
      <c r="L506" s="0" t="n">
        <f aca="false">K506*5</f>
        <v>-5</v>
      </c>
      <c r="M506" s="0" t="n">
        <f aca="false">IF(NOT(ISNA(I506)),1,0)</f>
        <v>1</v>
      </c>
      <c r="N506" s="0" t="n">
        <f aca="false">IF(NOT(ISNA(J506)),1,0)</f>
        <v>1</v>
      </c>
      <c r="O506" s="0" t="n">
        <f aca="false">IF(AND(NOT(ISNA(I506)),NOT(ISNA(J506))),1,0)</f>
        <v>1</v>
      </c>
      <c r="P506" s="0" t="n">
        <f aca="false">IF(AND(NOT(ISNA(I506)),ISNA(J506)),1,0)</f>
        <v>0</v>
      </c>
      <c r="Q506" s="0" t="n">
        <f aca="false">IF(AND(ISNA(I506),NOT(ISNA(J506))),1,0)</f>
        <v>0</v>
      </c>
      <c r="R506" s="0" t="n">
        <f aca="false">IF(SUM(O506:Q506)&lt;&gt;1,"ERROR",1)</f>
        <v>1</v>
      </c>
    </row>
    <row r="507" customFormat="false" ht="12.8" hidden="false" customHeight="false" outlineLevel="0" collapsed="false">
      <c r="A507" s="0" t="str">
        <f aca="false">gait_events!B3588</f>
        <v>pp022</v>
      </c>
      <c r="B507" s="0" t="str">
        <f aca="false">VLOOKUP(A507,participants!A:B,2,0)</f>
        <v>M</v>
      </c>
      <c r="C507" s="0" t="n">
        <f aca="false">VLOOKUP(A507,participants!A:C,3,0)</f>
        <v>52</v>
      </c>
      <c r="D507" s="0" t="str">
        <f aca="false">VLOOKUP(A507,participants!A:F,6,0)</f>
        <v>PD</v>
      </c>
      <c r="E507" s="0" t="str">
        <f aca="false">IF(LEN(SUBSTITUTE(gait_events!C3588,"_run-",""))&lt;&gt;LEN(gait_events!C3588),LEFT(RIGHT(gait_events!C3588,LEN(gait_events!C3588)-19),FIND("_run-",RIGHT(gait_events!C3588,LEN(gait_events!C3588)-19),1)-1),RIGHT(gait_events!C3588,LEN(gait_events!C3588)-19))</f>
        <v>Fast</v>
      </c>
      <c r="F507" s="0" t="str">
        <f aca="false">IF(LEN(SUBSTITUTE(gait_events!C3588,"_run-",""))&lt;&gt;LEN(gait_events!C3588),RIGHT(gait_events!C3588,LEN(gait_events!C3588)-FIND("_run-",gait_events!C3588,1)-4),"")</f>
        <v>off</v>
      </c>
      <c r="G507" s="0" t="str">
        <f aca="false">gait_events!D3588</f>
        <v>right_shank</v>
      </c>
      <c r="H507" s="0" t="str">
        <f aca="false">gait_events!E3588</f>
        <v>IC</v>
      </c>
      <c r="I507" s="0" t="n">
        <f aca="false">IF(gait_events!F3588&lt;&gt;"",gait_events!F3588,NA())</f>
        <v>560</v>
      </c>
      <c r="J507" s="0" t="n">
        <f aca="false">IF(gait_events!G3588&lt;&gt;"",gait_events!G3588,NA())</f>
        <v>563</v>
      </c>
      <c r="K507" s="0" t="n">
        <f aca="false">I507-J507</f>
        <v>-3</v>
      </c>
      <c r="L507" s="0" t="n">
        <f aca="false">K507*5</f>
        <v>-15</v>
      </c>
      <c r="M507" s="0" t="n">
        <f aca="false">IF(NOT(ISNA(I507)),1,0)</f>
        <v>1</v>
      </c>
      <c r="N507" s="0" t="n">
        <f aca="false">IF(NOT(ISNA(J507)),1,0)</f>
        <v>1</v>
      </c>
      <c r="O507" s="0" t="n">
        <f aca="false">IF(AND(NOT(ISNA(I507)),NOT(ISNA(J507))),1,0)</f>
        <v>1</v>
      </c>
      <c r="P507" s="0" t="n">
        <f aca="false">IF(AND(NOT(ISNA(I507)),ISNA(J507)),1,0)</f>
        <v>0</v>
      </c>
      <c r="Q507" s="0" t="n">
        <f aca="false">IF(AND(ISNA(I507),NOT(ISNA(J507))),1,0)</f>
        <v>0</v>
      </c>
      <c r="R507" s="0" t="n">
        <f aca="false">IF(SUM(O507:Q507)&lt;&gt;1,"ERROR",1)</f>
        <v>1</v>
      </c>
    </row>
    <row r="508" customFormat="false" ht="12.8" hidden="false" customHeight="false" outlineLevel="0" collapsed="false">
      <c r="A508" s="0" t="str">
        <f aca="false">gait_events!B3589</f>
        <v>pp022</v>
      </c>
      <c r="B508" s="0" t="str">
        <f aca="false">VLOOKUP(A508,participants!A:B,2,0)</f>
        <v>M</v>
      </c>
      <c r="C508" s="0" t="n">
        <f aca="false">VLOOKUP(A508,participants!A:C,3,0)</f>
        <v>52</v>
      </c>
      <c r="D508" s="0" t="str">
        <f aca="false">VLOOKUP(A508,participants!A:F,6,0)</f>
        <v>PD</v>
      </c>
      <c r="E508" s="0" t="str">
        <f aca="false">IF(LEN(SUBSTITUTE(gait_events!C3589,"_run-",""))&lt;&gt;LEN(gait_events!C3589),LEFT(RIGHT(gait_events!C3589,LEN(gait_events!C3589)-19),FIND("_run-",RIGHT(gait_events!C3589,LEN(gait_events!C3589)-19),1)-1),RIGHT(gait_events!C3589,LEN(gait_events!C3589)-19))</f>
        <v>Fast</v>
      </c>
      <c r="F508" s="0" t="str">
        <f aca="false">IF(LEN(SUBSTITUTE(gait_events!C3589,"_run-",""))&lt;&gt;LEN(gait_events!C3589),RIGHT(gait_events!C3589,LEN(gait_events!C3589)-FIND("_run-",gait_events!C3589,1)-4),"")</f>
        <v>off</v>
      </c>
      <c r="G508" s="0" t="str">
        <f aca="false">gait_events!D3589</f>
        <v>right_shank</v>
      </c>
      <c r="H508" s="0" t="str">
        <f aca="false">gait_events!E3589</f>
        <v>FC</v>
      </c>
      <c r="I508" s="0" t="n">
        <f aca="false">IF(gait_events!F3589&lt;&gt;"",gait_events!F3589,NA())</f>
        <v>65</v>
      </c>
      <c r="J508" s="0" t="n">
        <f aca="false">IF(gait_events!G3589&lt;&gt;"",gait_events!G3589,NA())</f>
        <v>60</v>
      </c>
      <c r="K508" s="0" t="n">
        <f aca="false">I508-J508</f>
        <v>5</v>
      </c>
      <c r="L508" s="0" t="n">
        <f aca="false">K508*5</f>
        <v>25</v>
      </c>
      <c r="M508" s="0" t="n">
        <f aca="false">IF(NOT(ISNA(I508)),1,0)</f>
        <v>1</v>
      </c>
      <c r="N508" s="0" t="n">
        <f aca="false">IF(NOT(ISNA(J508)),1,0)</f>
        <v>1</v>
      </c>
      <c r="O508" s="0" t="n">
        <f aca="false">IF(AND(NOT(ISNA(I508)),NOT(ISNA(J508))),1,0)</f>
        <v>1</v>
      </c>
      <c r="P508" s="0" t="n">
        <f aca="false">IF(AND(NOT(ISNA(I508)),ISNA(J508)),1,0)</f>
        <v>0</v>
      </c>
      <c r="Q508" s="0" t="n">
        <f aca="false">IF(AND(ISNA(I508),NOT(ISNA(J508))),1,0)</f>
        <v>0</v>
      </c>
      <c r="R508" s="0" t="n">
        <f aca="false">IF(SUM(O508:Q508)&lt;&gt;1,"ERROR",1)</f>
        <v>1</v>
      </c>
    </row>
    <row r="509" customFormat="false" ht="12.8" hidden="false" customHeight="false" outlineLevel="0" collapsed="false">
      <c r="A509" s="0" t="str">
        <f aca="false">gait_events!B3590</f>
        <v>pp022</v>
      </c>
      <c r="B509" s="0" t="str">
        <f aca="false">VLOOKUP(A509,participants!A:B,2,0)</f>
        <v>M</v>
      </c>
      <c r="C509" s="0" t="n">
        <f aca="false">VLOOKUP(A509,participants!A:C,3,0)</f>
        <v>52</v>
      </c>
      <c r="D509" s="0" t="str">
        <f aca="false">VLOOKUP(A509,participants!A:F,6,0)</f>
        <v>PD</v>
      </c>
      <c r="E509" s="0" t="str">
        <f aca="false">IF(LEN(SUBSTITUTE(gait_events!C3590,"_run-",""))&lt;&gt;LEN(gait_events!C3590),LEFT(RIGHT(gait_events!C3590,LEN(gait_events!C3590)-19),FIND("_run-",RIGHT(gait_events!C3590,LEN(gait_events!C3590)-19),1)-1),RIGHT(gait_events!C3590,LEN(gait_events!C3590)-19))</f>
        <v>Fast</v>
      </c>
      <c r="F509" s="0" t="str">
        <f aca="false">IF(LEN(SUBSTITUTE(gait_events!C3590,"_run-",""))&lt;&gt;LEN(gait_events!C3590),RIGHT(gait_events!C3590,LEN(gait_events!C3590)-FIND("_run-",gait_events!C3590,1)-4),"")</f>
        <v>off</v>
      </c>
      <c r="G509" s="0" t="str">
        <f aca="false">gait_events!D3590</f>
        <v>right_shank</v>
      </c>
      <c r="H509" s="0" t="str">
        <f aca="false">gait_events!E3590</f>
        <v>FC</v>
      </c>
      <c r="I509" s="0" t="n">
        <f aca="false">IF(gait_events!F3590&lt;&gt;"",gait_events!F3590,NA())</f>
        <v>273</v>
      </c>
      <c r="J509" s="0" t="n">
        <f aca="false">IF(gait_events!G3590&lt;&gt;"",gait_events!G3590,NA())</f>
        <v>268</v>
      </c>
      <c r="K509" s="0" t="n">
        <f aca="false">I509-J509</f>
        <v>5</v>
      </c>
      <c r="L509" s="0" t="n">
        <f aca="false">K509*5</f>
        <v>25</v>
      </c>
      <c r="M509" s="0" t="n">
        <f aca="false">IF(NOT(ISNA(I509)),1,0)</f>
        <v>1</v>
      </c>
      <c r="N509" s="0" t="n">
        <f aca="false">IF(NOT(ISNA(J509)),1,0)</f>
        <v>1</v>
      </c>
      <c r="O509" s="0" t="n">
        <f aca="false">IF(AND(NOT(ISNA(I509)),NOT(ISNA(J509))),1,0)</f>
        <v>1</v>
      </c>
      <c r="P509" s="0" t="n">
        <f aca="false">IF(AND(NOT(ISNA(I509)),ISNA(J509)),1,0)</f>
        <v>0</v>
      </c>
      <c r="Q509" s="0" t="n">
        <f aca="false">IF(AND(ISNA(I509),NOT(ISNA(J509))),1,0)</f>
        <v>0</v>
      </c>
      <c r="R509" s="0" t="n">
        <f aca="false">IF(SUM(O509:Q509)&lt;&gt;1,"ERROR",1)</f>
        <v>1</v>
      </c>
    </row>
    <row r="510" customFormat="false" ht="12.8" hidden="false" customHeight="false" outlineLevel="0" collapsed="false">
      <c r="A510" s="0" t="str">
        <f aca="false">gait_events!B3591</f>
        <v>pp022</v>
      </c>
      <c r="B510" s="0" t="str">
        <f aca="false">VLOOKUP(A510,participants!A:B,2,0)</f>
        <v>M</v>
      </c>
      <c r="C510" s="0" t="n">
        <f aca="false">VLOOKUP(A510,participants!A:C,3,0)</f>
        <v>52</v>
      </c>
      <c r="D510" s="0" t="str">
        <f aca="false">VLOOKUP(A510,participants!A:F,6,0)</f>
        <v>PD</v>
      </c>
      <c r="E510" s="0" t="str">
        <f aca="false">IF(LEN(SUBSTITUTE(gait_events!C3591,"_run-",""))&lt;&gt;LEN(gait_events!C3591),LEFT(RIGHT(gait_events!C3591,LEN(gait_events!C3591)-19),FIND("_run-",RIGHT(gait_events!C3591,LEN(gait_events!C3591)-19),1)-1),RIGHT(gait_events!C3591,LEN(gait_events!C3591)-19))</f>
        <v>Fast</v>
      </c>
      <c r="F510" s="0" t="str">
        <f aca="false">IF(LEN(SUBSTITUTE(gait_events!C3591,"_run-",""))&lt;&gt;LEN(gait_events!C3591),RIGHT(gait_events!C3591,LEN(gait_events!C3591)-FIND("_run-",gait_events!C3591,1)-4),"")</f>
        <v>off</v>
      </c>
      <c r="G510" s="0" t="str">
        <f aca="false">gait_events!D3591</f>
        <v>right_shank</v>
      </c>
      <c r="H510" s="0" t="str">
        <f aca="false">gait_events!E3591</f>
        <v>FC</v>
      </c>
      <c r="I510" s="0" t="n">
        <f aca="false">IF(gait_events!F3591&lt;&gt;"",gait_events!F3591,NA())</f>
        <v>479</v>
      </c>
      <c r="J510" s="0" t="n">
        <f aca="false">IF(gait_events!G3591&lt;&gt;"",gait_events!G3591,NA())</f>
        <v>482</v>
      </c>
      <c r="K510" s="0" t="n">
        <f aca="false">I510-J510</f>
        <v>-3</v>
      </c>
      <c r="L510" s="0" t="n">
        <f aca="false">K510*5</f>
        <v>-15</v>
      </c>
      <c r="M510" s="0" t="n">
        <f aca="false">IF(NOT(ISNA(I510)),1,0)</f>
        <v>1</v>
      </c>
      <c r="N510" s="0" t="n">
        <f aca="false">IF(NOT(ISNA(J510)),1,0)</f>
        <v>1</v>
      </c>
      <c r="O510" s="0" t="n">
        <f aca="false">IF(AND(NOT(ISNA(I510)),NOT(ISNA(J510))),1,0)</f>
        <v>1</v>
      </c>
      <c r="P510" s="0" t="n">
        <f aca="false">IF(AND(NOT(ISNA(I510)),ISNA(J510)),1,0)</f>
        <v>0</v>
      </c>
      <c r="Q510" s="0" t="n">
        <f aca="false">IF(AND(ISNA(I510),NOT(ISNA(J510))),1,0)</f>
        <v>0</v>
      </c>
      <c r="R510" s="0" t="n">
        <f aca="false">IF(SUM(O510:Q510)&lt;&gt;1,"ERROR",1)</f>
        <v>1</v>
      </c>
    </row>
    <row r="511" customFormat="false" ht="12.8" hidden="false" customHeight="false" outlineLevel="0" collapsed="false">
      <c r="A511" s="0" t="str">
        <f aca="false">gait_events!B3592</f>
        <v>pp022</v>
      </c>
      <c r="B511" s="0" t="str">
        <f aca="false">VLOOKUP(A511,participants!A:B,2,0)</f>
        <v>M</v>
      </c>
      <c r="C511" s="0" t="n">
        <f aca="false">VLOOKUP(A511,participants!A:C,3,0)</f>
        <v>52</v>
      </c>
      <c r="D511" s="0" t="str">
        <f aca="false">VLOOKUP(A511,participants!A:F,6,0)</f>
        <v>PD</v>
      </c>
      <c r="E511" s="0" t="str">
        <f aca="false">IF(LEN(SUBSTITUTE(gait_events!C3592,"_run-",""))&lt;&gt;LEN(gait_events!C3592),LEFT(RIGHT(gait_events!C3592,LEN(gait_events!C3592)-19),FIND("_run-",RIGHT(gait_events!C3592,LEN(gait_events!C3592)-19),1)-1),RIGHT(gait_events!C3592,LEN(gait_events!C3592)-19))</f>
        <v>Fast</v>
      </c>
      <c r="F511" s="0" t="str">
        <f aca="false">IF(LEN(SUBSTITUTE(gait_events!C3592,"_run-",""))&lt;&gt;LEN(gait_events!C3592),RIGHT(gait_events!C3592,LEN(gait_events!C3592)-FIND("_run-",gait_events!C3592,1)-4),"")</f>
        <v>on</v>
      </c>
      <c r="G511" s="0" t="str">
        <f aca="false">gait_events!D3592</f>
        <v>left_ankle</v>
      </c>
      <c r="H511" s="0" t="str">
        <f aca="false">gait_events!E3592</f>
        <v>IC</v>
      </c>
      <c r="I511" s="0" t="n">
        <f aca="false">IF(gait_events!F3592&lt;&gt;"",gait_events!F3592,NA())</f>
        <v>139</v>
      </c>
      <c r="J511" s="0" t="n">
        <f aca="false">IF(gait_events!G3592&lt;&gt;"",gait_events!G3592,NA())</f>
        <v>134</v>
      </c>
      <c r="K511" s="0" t="n">
        <f aca="false">I511-J511</f>
        <v>5</v>
      </c>
      <c r="L511" s="0" t="n">
        <f aca="false">K511*5</f>
        <v>25</v>
      </c>
      <c r="M511" s="0" t="n">
        <f aca="false">IF(NOT(ISNA(I511)),1,0)</f>
        <v>1</v>
      </c>
      <c r="N511" s="0" t="n">
        <f aca="false">IF(NOT(ISNA(J511)),1,0)</f>
        <v>1</v>
      </c>
      <c r="O511" s="0" t="n">
        <f aca="false">IF(AND(NOT(ISNA(I511)),NOT(ISNA(J511))),1,0)</f>
        <v>1</v>
      </c>
      <c r="P511" s="0" t="n">
        <f aca="false">IF(AND(NOT(ISNA(I511)),ISNA(J511)),1,0)</f>
        <v>0</v>
      </c>
      <c r="Q511" s="0" t="n">
        <f aca="false">IF(AND(ISNA(I511),NOT(ISNA(J511))),1,0)</f>
        <v>0</v>
      </c>
      <c r="R511" s="0" t="n">
        <f aca="false">IF(SUM(O511:Q511)&lt;&gt;1,"ERROR",1)</f>
        <v>1</v>
      </c>
    </row>
    <row r="512" customFormat="false" ht="12.8" hidden="false" customHeight="false" outlineLevel="0" collapsed="false">
      <c r="A512" s="0" t="str">
        <f aca="false">gait_events!B3593</f>
        <v>pp022</v>
      </c>
      <c r="B512" s="0" t="str">
        <f aca="false">VLOOKUP(A512,participants!A:B,2,0)</f>
        <v>M</v>
      </c>
      <c r="C512" s="0" t="n">
        <f aca="false">VLOOKUP(A512,participants!A:C,3,0)</f>
        <v>52</v>
      </c>
      <c r="D512" s="0" t="str">
        <f aca="false">VLOOKUP(A512,participants!A:F,6,0)</f>
        <v>PD</v>
      </c>
      <c r="E512" s="0" t="str">
        <f aca="false">IF(LEN(SUBSTITUTE(gait_events!C3593,"_run-",""))&lt;&gt;LEN(gait_events!C3593),LEFT(RIGHT(gait_events!C3593,LEN(gait_events!C3593)-19),FIND("_run-",RIGHT(gait_events!C3593,LEN(gait_events!C3593)-19),1)-1),RIGHT(gait_events!C3593,LEN(gait_events!C3593)-19))</f>
        <v>Fast</v>
      </c>
      <c r="F512" s="0" t="str">
        <f aca="false">IF(LEN(SUBSTITUTE(gait_events!C3593,"_run-",""))&lt;&gt;LEN(gait_events!C3593),RIGHT(gait_events!C3593,LEN(gait_events!C3593)-FIND("_run-",gait_events!C3593,1)-4),"")</f>
        <v>on</v>
      </c>
      <c r="G512" s="0" t="str">
        <f aca="false">gait_events!D3593</f>
        <v>left_ankle</v>
      </c>
      <c r="H512" s="0" t="str">
        <f aca="false">gait_events!E3593</f>
        <v>IC</v>
      </c>
      <c r="I512" s="0" t="n">
        <f aca="false">IF(gait_events!F3593&lt;&gt;"",gait_events!F3593,NA())</f>
        <v>345</v>
      </c>
      <c r="J512" s="0" t="n">
        <f aca="false">IF(gait_events!G3593&lt;&gt;"",gait_events!G3593,NA())</f>
        <v>343</v>
      </c>
      <c r="K512" s="0" t="n">
        <f aca="false">I512-J512</f>
        <v>2</v>
      </c>
      <c r="L512" s="0" t="n">
        <f aca="false">K512*5</f>
        <v>10</v>
      </c>
      <c r="M512" s="0" t="n">
        <f aca="false">IF(NOT(ISNA(I512)),1,0)</f>
        <v>1</v>
      </c>
      <c r="N512" s="0" t="n">
        <f aca="false">IF(NOT(ISNA(J512)),1,0)</f>
        <v>1</v>
      </c>
      <c r="O512" s="0" t="n">
        <f aca="false">IF(AND(NOT(ISNA(I512)),NOT(ISNA(J512))),1,0)</f>
        <v>1</v>
      </c>
      <c r="P512" s="0" t="n">
        <f aca="false">IF(AND(NOT(ISNA(I512)),ISNA(J512)),1,0)</f>
        <v>0</v>
      </c>
      <c r="Q512" s="0" t="n">
        <f aca="false">IF(AND(ISNA(I512),NOT(ISNA(J512))),1,0)</f>
        <v>0</v>
      </c>
      <c r="R512" s="0" t="n">
        <f aca="false">IF(SUM(O512:Q512)&lt;&gt;1,"ERROR",1)</f>
        <v>1</v>
      </c>
    </row>
    <row r="513" customFormat="false" ht="12.8" hidden="false" customHeight="false" outlineLevel="0" collapsed="false">
      <c r="A513" s="0" t="str">
        <f aca="false">gait_events!B3594</f>
        <v>pp022</v>
      </c>
      <c r="B513" s="0" t="str">
        <f aca="false">VLOOKUP(A513,participants!A:B,2,0)</f>
        <v>M</v>
      </c>
      <c r="C513" s="0" t="n">
        <f aca="false">VLOOKUP(A513,participants!A:C,3,0)</f>
        <v>52</v>
      </c>
      <c r="D513" s="0" t="str">
        <f aca="false">VLOOKUP(A513,participants!A:F,6,0)</f>
        <v>PD</v>
      </c>
      <c r="E513" s="0" t="str">
        <f aca="false">IF(LEN(SUBSTITUTE(gait_events!C3594,"_run-",""))&lt;&gt;LEN(gait_events!C3594),LEFT(RIGHT(gait_events!C3594,LEN(gait_events!C3594)-19),FIND("_run-",RIGHT(gait_events!C3594,LEN(gait_events!C3594)-19),1)-1),RIGHT(gait_events!C3594,LEN(gait_events!C3594)-19))</f>
        <v>Fast</v>
      </c>
      <c r="F513" s="0" t="str">
        <f aca="false">IF(LEN(SUBSTITUTE(gait_events!C3594,"_run-",""))&lt;&gt;LEN(gait_events!C3594),RIGHT(gait_events!C3594,LEN(gait_events!C3594)-FIND("_run-",gait_events!C3594,1)-4),"")</f>
        <v>on</v>
      </c>
      <c r="G513" s="0" t="str">
        <f aca="false">gait_events!D3594</f>
        <v>left_ankle</v>
      </c>
      <c r="H513" s="0" t="str">
        <f aca="false">gait_events!E3594</f>
        <v>IC</v>
      </c>
      <c r="I513" s="0" t="n">
        <f aca="false">IF(gait_events!F3594&lt;&gt;"",gait_events!F3594,NA())</f>
        <v>557</v>
      </c>
      <c r="J513" s="0" t="n">
        <f aca="false">IF(gait_events!G3594&lt;&gt;"",gait_events!G3594,NA())</f>
        <v>553</v>
      </c>
      <c r="K513" s="0" t="n">
        <f aca="false">I513-J513</f>
        <v>4</v>
      </c>
      <c r="L513" s="0" t="n">
        <f aca="false">K513*5</f>
        <v>20</v>
      </c>
      <c r="M513" s="0" t="n">
        <f aca="false">IF(NOT(ISNA(I513)),1,0)</f>
        <v>1</v>
      </c>
      <c r="N513" s="0" t="n">
        <f aca="false">IF(NOT(ISNA(J513)),1,0)</f>
        <v>1</v>
      </c>
      <c r="O513" s="0" t="n">
        <f aca="false">IF(AND(NOT(ISNA(I513)),NOT(ISNA(J513))),1,0)</f>
        <v>1</v>
      </c>
      <c r="P513" s="0" t="n">
        <f aca="false">IF(AND(NOT(ISNA(I513)),ISNA(J513)),1,0)</f>
        <v>0</v>
      </c>
      <c r="Q513" s="0" t="n">
        <f aca="false">IF(AND(ISNA(I513),NOT(ISNA(J513))),1,0)</f>
        <v>0</v>
      </c>
      <c r="R513" s="0" t="n">
        <f aca="false">IF(SUM(O513:Q513)&lt;&gt;1,"ERROR",1)</f>
        <v>1</v>
      </c>
    </row>
    <row r="514" customFormat="false" ht="12.8" hidden="false" customHeight="false" outlineLevel="0" collapsed="false">
      <c r="A514" s="0" t="str">
        <f aca="false">gait_events!B3595</f>
        <v>pp022</v>
      </c>
      <c r="B514" s="0" t="str">
        <f aca="false">VLOOKUP(A514,participants!A:B,2,0)</f>
        <v>M</v>
      </c>
      <c r="C514" s="0" t="n">
        <f aca="false">VLOOKUP(A514,participants!A:C,3,0)</f>
        <v>52</v>
      </c>
      <c r="D514" s="0" t="str">
        <f aca="false">VLOOKUP(A514,participants!A:F,6,0)</f>
        <v>PD</v>
      </c>
      <c r="E514" s="0" t="str">
        <f aca="false">IF(LEN(SUBSTITUTE(gait_events!C3595,"_run-",""))&lt;&gt;LEN(gait_events!C3595),LEFT(RIGHT(gait_events!C3595,LEN(gait_events!C3595)-19),FIND("_run-",RIGHT(gait_events!C3595,LEN(gait_events!C3595)-19),1)-1),RIGHT(gait_events!C3595,LEN(gait_events!C3595)-19))</f>
        <v>Fast</v>
      </c>
      <c r="F514" s="0" t="str">
        <f aca="false">IF(LEN(SUBSTITUTE(gait_events!C3595,"_run-",""))&lt;&gt;LEN(gait_events!C3595),RIGHT(gait_events!C3595,LEN(gait_events!C3595)-FIND("_run-",gait_events!C3595,1)-4),"")</f>
        <v>on</v>
      </c>
      <c r="G514" s="0" t="str">
        <f aca="false">gait_events!D3595</f>
        <v>left_ankle</v>
      </c>
      <c r="H514" s="0" t="str">
        <f aca="false">gait_events!E3595</f>
        <v>FC</v>
      </c>
      <c r="I514" s="0" t="n">
        <f aca="false">IF(gait_events!F3595&lt;&gt;"",gait_events!F3595,NA())</f>
        <v>54</v>
      </c>
      <c r="J514" s="0" t="n">
        <f aca="false">IF(gait_events!G3595&lt;&gt;"",gait_events!G3595,NA())</f>
        <v>55</v>
      </c>
      <c r="K514" s="0" t="n">
        <f aca="false">I514-J514</f>
        <v>-1</v>
      </c>
      <c r="L514" s="0" t="n">
        <f aca="false">K514*5</f>
        <v>-5</v>
      </c>
      <c r="M514" s="0" t="n">
        <f aca="false">IF(NOT(ISNA(I514)),1,0)</f>
        <v>1</v>
      </c>
      <c r="N514" s="0" t="n">
        <f aca="false">IF(NOT(ISNA(J514)),1,0)</f>
        <v>1</v>
      </c>
      <c r="O514" s="0" t="n">
        <f aca="false">IF(AND(NOT(ISNA(I514)),NOT(ISNA(J514))),1,0)</f>
        <v>1</v>
      </c>
      <c r="P514" s="0" t="n">
        <f aca="false">IF(AND(NOT(ISNA(I514)),ISNA(J514)),1,0)</f>
        <v>0</v>
      </c>
      <c r="Q514" s="0" t="n">
        <f aca="false">IF(AND(ISNA(I514),NOT(ISNA(J514))),1,0)</f>
        <v>0</v>
      </c>
      <c r="R514" s="0" t="n">
        <f aca="false">IF(SUM(O514:Q514)&lt;&gt;1,"ERROR",1)</f>
        <v>1</v>
      </c>
    </row>
    <row r="515" customFormat="false" ht="12.8" hidden="false" customHeight="false" outlineLevel="0" collapsed="false">
      <c r="A515" s="0" t="str">
        <f aca="false">gait_events!B3596</f>
        <v>pp022</v>
      </c>
      <c r="B515" s="0" t="str">
        <f aca="false">VLOOKUP(A515,participants!A:B,2,0)</f>
        <v>M</v>
      </c>
      <c r="C515" s="0" t="n">
        <f aca="false">VLOOKUP(A515,participants!A:C,3,0)</f>
        <v>52</v>
      </c>
      <c r="D515" s="0" t="str">
        <f aca="false">VLOOKUP(A515,participants!A:F,6,0)</f>
        <v>PD</v>
      </c>
      <c r="E515" s="0" t="str">
        <f aca="false">IF(LEN(SUBSTITUTE(gait_events!C3596,"_run-",""))&lt;&gt;LEN(gait_events!C3596),LEFT(RIGHT(gait_events!C3596,LEN(gait_events!C3596)-19),FIND("_run-",RIGHT(gait_events!C3596,LEN(gait_events!C3596)-19),1)-1),RIGHT(gait_events!C3596,LEN(gait_events!C3596)-19))</f>
        <v>Fast</v>
      </c>
      <c r="F515" s="0" t="str">
        <f aca="false">IF(LEN(SUBSTITUTE(gait_events!C3596,"_run-",""))&lt;&gt;LEN(gait_events!C3596),RIGHT(gait_events!C3596,LEN(gait_events!C3596)-FIND("_run-",gait_events!C3596,1)-4),"")</f>
        <v>on</v>
      </c>
      <c r="G515" s="0" t="str">
        <f aca="false">gait_events!D3596</f>
        <v>left_ankle</v>
      </c>
      <c r="H515" s="0" t="str">
        <f aca="false">gait_events!E3596</f>
        <v>FC</v>
      </c>
      <c r="I515" s="0" t="n">
        <f aca="false">IF(gait_events!F3596&lt;&gt;"",gait_events!F3596,NA())</f>
        <v>260</v>
      </c>
      <c r="J515" s="0" t="n">
        <f aca="false">IF(gait_events!G3596&lt;&gt;"",gait_events!G3596,NA())</f>
        <v>263</v>
      </c>
      <c r="K515" s="0" t="n">
        <f aca="false">I515-J515</f>
        <v>-3</v>
      </c>
      <c r="L515" s="0" t="n">
        <f aca="false">K515*5</f>
        <v>-15</v>
      </c>
      <c r="M515" s="0" t="n">
        <f aca="false">IF(NOT(ISNA(I515)),1,0)</f>
        <v>1</v>
      </c>
      <c r="N515" s="0" t="n">
        <f aca="false">IF(NOT(ISNA(J515)),1,0)</f>
        <v>1</v>
      </c>
      <c r="O515" s="0" t="n">
        <f aca="false">IF(AND(NOT(ISNA(I515)),NOT(ISNA(J515))),1,0)</f>
        <v>1</v>
      </c>
      <c r="P515" s="0" t="n">
        <f aca="false">IF(AND(NOT(ISNA(I515)),ISNA(J515)),1,0)</f>
        <v>0</v>
      </c>
      <c r="Q515" s="0" t="n">
        <f aca="false">IF(AND(ISNA(I515),NOT(ISNA(J515))),1,0)</f>
        <v>0</v>
      </c>
      <c r="R515" s="0" t="n">
        <f aca="false">IF(SUM(O515:Q515)&lt;&gt;1,"ERROR",1)</f>
        <v>1</v>
      </c>
    </row>
    <row r="516" customFormat="false" ht="12.8" hidden="false" customHeight="false" outlineLevel="0" collapsed="false">
      <c r="A516" s="0" t="str">
        <f aca="false">gait_events!B3597</f>
        <v>pp022</v>
      </c>
      <c r="B516" s="0" t="str">
        <f aca="false">VLOOKUP(A516,participants!A:B,2,0)</f>
        <v>M</v>
      </c>
      <c r="C516" s="0" t="n">
        <f aca="false">VLOOKUP(A516,participants!A:C,3,0)</f>
        <v>52</v>
      </c>
      <c r="D516" s="0" t="str">
        <f aca="false">VLOOKUP(A516,participants!A:F,6,0)</f>
        <v>PD</v>
      </c>
      <c r="E516" s="0" t="str">
        <f aca="false">IF(LEN(SUBSTITUTE(gait_events!C3597,"_run-",""))&lt;&gt;LEN(gait_events!C3597),LEFT(RIGHT(gait_events!C3597,LEN(gait_events!C3597)-19),FIND("_run-",RIGHT(gait_events!C3597,LEN(gait_events!C3597)-19),1)-1),RIGHT(gait_events!C3597,LEN(gait_events!C3597)-19))</f>
        <v>Fast</v>
      </c>
      <c r="F516" s="0" t="str">
        <f aca="false">IF(LEN(SUBSTITUTE(gait_events!C3597,"_run-",""))&lt;&gt;LEN(gait_events!C3597),RIGHT(gait_events!C3597,LEN(gait_events!C3597)-FIND("_run-",gait_events!C3597,1)-4),"")</f>
        <v>on</v>
      </c>
      <c r="G516" s="0" t="str">
        <f aca="false">gait_events!D3597</f>
        <v>left_ankle</v>
      </c>
      <c r="H516" s="0" t="str">
        <f aca="false">gait_events!E3597</f>
        <v>FC</v>
      </c>
      <c r="I516" s="0" t="n">
        <f aca="false">IF(gait_events!F3597&lt;&gt;"",gait_events!F3597,NA())</f>
        <v>472</v>
      </c>
      <c r="J516" s="0" t="n">
        <f aca="false">IF(gait_events!G3597&lt;&gt;"",gait_events!G3597,NA())</f>
        <v>473</v>
      </c>
      <c r="K516" s="0" t="n">
        <f aca="false">I516-J516</f>
        <v>-1</v>
      </c>
      <c r="L516" s="0" t="n">
        <f aca="false">K516*5</f>
        <v>-5</v>
      </c>
      <c r="M516" s="0" t="n">
        <f aca="false">IF(NOT(ISNA(I516)),1,0)</f>
        <v>1</v>
      </c>
      <c r="N516" s="0" t="n">
        <f aca="false">IF(NOT(ISNA(J516)),1,0)</f>
        <v>1</v>
      </c>
      <c r="O516" s="0" t="n">
        <f aca="false">IF(AND(NOT(ISNA(I516)),NOT(ISNA(J516))),1,0)</f>
        <v>1</v>
      </c>
      <c r="P516" s="0" t="n">
        <f aca="false">IF(AND(NOT(ISNA(I516)),ISNA(J516)),1,0)</f>
        <v>0</v>
      </c>
      <c r="Q516" s="0" t="n">
        <f aca="false">IF(AND(ISNA(I516),NOT(ISNA(J516))),1,0)</f>
        <v>0</v>
      </c>
      <c r="R516" s="0" t="n">
        <f aca="false">IF(SUM(O516:Q516)&lt;&gt;1,"ERROR",1)</f>
        <v>1</v>
      </c>
    </row>
    <row r="517" customFormat="false" ht="12.8" hidden="false" customHeight="false" outlineLevel="0" collapsed="false">
      <c r="A517" s="0" t="str">
        <f aca="false">gait_events!B3598</f>
        <v>pp022</v>
      </c>
      <c r="B517" s="0" t="str">
        <f aca="false">VLOOKUP(A517,participants!A:B,2,0)</f>
        <v>M</v>
      </c>
      <c r="C517" s="0" t="n">
        <f aca="false">VLOOKUP(A517,participants!A:C,3,0)</f>
        <v>52</v>
      </c>
      <c r="D517" s="0" t="str">
        <f aca="false">VLOOKUP(A517,participants!A:F,6,0)</f>
        <v>PD</v>
      </c>
      <c r="E517" s="0" t="str">
        <f aca="false">IF(LEN(SUBSTITUTE(gait_events!C3598,"_run-",""))&lt;&gt;LEN(gait_events!C3598),LEFT(RIGHT(gait_events!C3598,LEN(gait_events!C3598)-19),FIND("_run-",RIGHT(gait_events!C3598,LEN(gait_events!C3598)-19),1)-1),RIGHT(gait_events!C3598,LEN(gait_events!C3598)-19))</f>
        <v>Fast</v>
      </c>
      <c r="F517" s="0" t="str">
        <f aca="false">IF(LEN(SUBSTITUTE(gait_events!C3598,"_run-",""))&lt;&gt;LEN(gait_events!C3598),RIGHT(gait_events!C3598,LEN(gait_events!C3598)-FIND("_run-",gait_events!C3598,1)-4),"")</f>
        <v>on</v>
      </c>
      <c r="G517" s="0" t="str">
        <f aca="false">gait_events!D3598</f>
        <v>left_ankle</v>
      </c>
      <c r="H517" s="0" t="str">
        <f aca="false">gait_events!E3598</f>
        <v>FC</v>
      </c>
      <c r="I517" s="0" t="n">
        <f aca="false">IF(gait_events!F3598&lt;&gt;"",gait_events!F3598,NA())</f>
        <v>709</v>
      </c>
      <c r="J517" s="0" t="n">
        <f aca="false">IF(gait_events!G3598&lt;&gt;"",gait_events!G3598,NA())</f>
        <v>709</v>
      </c>
      <c r="K517" s="0" t="n">
        <f aca="false">I517-J517</f>
        <v>0</v>
      </c>
      <c r="L517" s="0" t="n">
        <f aca="false">K517*5</f>
        <v>0</v>
      </c>
      <c r="M517" s="0" t="n">
        <f aca="false">IF(NOT(ISNA(I517)),1,0)</f>
        <v>1</v>
      </c>
      <c r="N517" s="0" t="n">
        <f aca="false">IF(NOT(ISNA(J517)),1,0)</f>
        <v>1</v>
      </c>
      <c r="O517" s="0" t="n">
        <f aca="false">IF(AND(NOT(ISNA(I517)),NOT(ISNA(J517))),1,0)</f>
        <v>1</v>
      </c>
      <c r="P517" s="0" t="n">
        <f aca="false">IF(AND(NOT(ISNA(I517)),ISNA(J517)),1,0)</f>
        <v>0</v>
      </c>
      <c r="Q517" s="0" t="n">
        <f aca="false">IF(AND(ISNA(I517),NOT(ISNA(J517))),1,0)</f>
        <v>0</v>
      </c>
      <c r="R517" s="0" t="n">
        <f aca="false">IF(SUM(O517:Q517)&lt;&gt;1,"ERROR",1)</f>
        <v>1</v>
      </c>
    </row>
    <row r="518" customFormat="false" ht="12.8" hidden="false" customHeight="false" outlineLevel="0" collapsed="false">
      <c r="A518" s="0" t="str">
        <f aca="false">gait_events!B3599</f>
        <v>pp022</v>
      </c>
      <c r="B518" s="0" t="str">
        <f aca="false">VLOOKUP(A518,participants!A:B,2,0)</f>
        <v>M</v>
      </c>
      <c r="C518" s="0" t="n">
        <f aca="false">VLOOKUP(A518,participants!A:C,3,0)</f>
        <v>52</v>
      </c>
      <c r="D518" s="0" t="str">
        <f aca="false">VLOOKUP(A518,participants!A:F,6,0)</f>
        <v>PD</v>
      </c>
      <c r="E518" s="0" t="str">
        <f aca="false">IF(LEN(SUBSTITUTE(gait_events!C3599,"_run-",""))&lt;&gt;LEN(gait_events!C3599),LEFT(RIGHT(gait_events!C3599,LEN(gait_events!C3599)-19),FIND("_run-",RIGHT(gait_events!C3599,LEN(gait_events!C3599)-19),1)-1),RIGHT(gait_events!C3599,LEN(gait_events!C3599)-19))</f>
        <v>Fast</v>
      </c>
      <c r="F518" s="0" t="str">
        <f aca="false">IF(LEN(SUBSTITUTE(gait_events!C3599,"_run-",""))&lt;&gt;LEN(gait_events!C3599),RIGHT(gait_events!C3599,LEN(gait_events!C3599)-FIND("_run-",gait_events!C3599,1)-4),"")</f>
        <v>on</v>
      </c>
      <c r="G518" s="0" t="str">
        <f aca="false">gait_events!D3599</f>
        <v>right_ankle</v>
      </c>
      <c r="H518" s="0" t="str">
        <f aca="false">gait_events!E3599</f>
        <v>IC</v>
      </c>
      <c r="I518" s="0" t="n">
        <f aca="false">IF(gait_events!F3599&lt;&gt;"",gait_events!F3599,NA())</f>
        <v>30</v>
      </c>
      <c r="J518" s="0" t="n">
        <f aca="false">IF(gait_events!G3599&lt;&gt;"",gait_events!G3599,NA())</f>
        <v>28</v>
      </c>
      <c r="K518" s="0" t="n">
        <f aca="false">I518-J518</f>
        <v>2</v>
      </c>
      <c r="L518" s="0" t="n">
        <f aca="false">K518*5</f>
        <v>10</v>
      </c>
      <c r="M518" s="0" t="n">
        <f aca="false">IF(NOT(ISNA(I518)),1,0)</f>
        <v>1</v>
      </c>
      <c r="N518" s="0" t="n">
        <f aca="false">IF(NOT(ISNA(J518)),1,0)</f>
        <v>1</v>
      </c>
      <c r="O518" s="0" t="n">
        <f aca="false">IF(AND(NOT(ISNA(I518)),NOT(ISNA(J518))),1,0)</f>
        <v>1</v>
      </c>
      <c r="P518" s="0" t="n">
        <f aca="false">IF(AND(NOT(ISNA(I518)),ISNA(J518)),1,0)</f>
        <v>0</v>
      </c>
      <c r="Q518" s="0" t="n">
        <f aca="false">IF(AND(ISNA(I518),NOT(ISNA(J518))),1,0)</f>
        <v>0</v>
      </c>
      <c r="R518" s="0" t="n">
        <f aca="false">IF(SUM(O518:Q518)&lt;&gt;1,"ERROR",1)</f>
        <v>1</v>
      </c>
    </row>
    <row r="519" customFormat="false" ht="12.8" hidden="false" customHeight="false" outlineLevel="0" collapsed="false">
      <c r="A519" s="0" t="str">
        <f aca="false">gait_events!B3600</f>
        <v>pp022</v>
      </c>
      <c r="B519" s="0" t="str">
        <f aca="false">VLOOKUP(A519,participants!A:B,2,0)</f>
        <v>M</v>
      </c>
      <c r="C519" s="0" t="n">
        <f aca="false">VLOOKUP(A519,participants!A:C,3,0)</f>
        <v>52</v>
      </c>
      <c r="D519" s="0" t="str">
        <f aca="false">VLOOKUP(A519,participants!A:F,6,0)</f>
        <v>PD</v>
      </c>
      <c r="E519" s="0" t="str">
        <f aca="false">IF(LEN(SUBSTITUTE(gait_events!C3600,"_run-",""))&lt;&gt;LEN(gait_events!C3600),LEFT(RIGHT(gait_events!C3600,LEN(gait_events!C3600)-19),FIND("_run-",RIGHT(gait_events!C3600,LEN(gait_events!C3600)-19),1)-1),RIGHT(gait_events!C3600,LEN(gait_events!C3600)-19))</f>
        <v>Fast</v>
      </c>
      <c r="F519" s="0" t="str">
        <f aca="false">IF(LEN(SUBSTITUTE(gait_events!C3600,"_run-",""))&lt;&gt;LEN(gait_events!C3600),RIGHT(gait_events!C3600,LEN(gait_events!C3600)-FIND("_run-",gait_events!C3600,1)-4),"")</f>
        <v>on</v>
      </c>
      <c r="G519" s="0" t="str">
        <f aca="false">gait_events!D3600</f>
        <v>right_ankle</v>
      </c>
      <c r="H519" s="0" t="str">
        <f aca="false">gait_events!E3600</f>
        <v>IC</v>
      </c>
      <c r="I519" s="0" t="n">
        <f aca="false">IF(gait_events!F3600&lt;&gt;"",gait_events!F3600,NA())</f>
        <v>242</v>
      </c>
      <c r="J519" s="0" t="n">
        <f aca="false">IF(gait_events!G3600&lt;&gt;"",gait_events!G3600,NA())</f>
        <v>238</v>
      </c>
      <c r="K519" s="0" t="n">
        <f aca="false">I519-J519</f>
        <v>4</v>
      </c>
      <c r="L519" s="0" t="n">
        <f aca="false">K519*5</f>
        <v>20</v>
      </c>
      <c r="M519" s="0" t="n">
        <f aca="false">IF(NOT(ISNA(I519)),1,0)</f>
        <v>1</v>
      </c>
      <c r="N519" s="0" t="n">
        <f aca="false">IF(NOT(ISNA(J519)),1,0)</f>
        <v>1</v>
      </c>
      <c r="O519" s="0" t="n">
        <f aca="false">IF(AND(NOT(ISNA(I519)),NOT(ISNA(J519))),1,0)</f>
        <v>1</v>
      </c>
      <c r="P519" s="0" t="n">
        <f aca="false">IF(AND(NOT(ISNA(I519)),ISNA(J519)),1,0)</f>
        <v>0</v>
      </c>
      <c r="Q519" s="0" t="n">
        <f aca="false">IF(AND(ISNA(I519),NOT(ISNA(J519))),1,0)</f>
        <v>0</v>
      </c>
      <c r="R519" s="0" t="n">
        <f aca="false">IF(SUM(O519:Q519)&lt;&gt;1,"ERROR",1)</f>
        <v>1</v>
      </c>
    </row>
    <row r="520" customFormat="false" ht="12.8" hidden="false" customHeight="false" outlineLevel="0" collapsed="false">
      <c r="A520" s="0" t="str">
        <f aca="false">gait_events!B3601</f>
        <v>pp022</v>
      </c>
      <c r="B520" s="0" t="str">
        <f aca="false">VLOOKUP(A520,participants!A:B,2,0)</f>
        <v>M</v>
      </c>
      <c r="C520" s="0" t="n">
        <f aca="false">VLOOKUP(A520,participants!A:C,3,0)</f>
        <v>52</v>
      </c>
      <c r="D520" s="0" t="str">
        <f aca="false">VLOOKUP(A520,participants!A:F,6,0)</f>
        <v>PD</v>
      </c>
      <c r="E520" s="0" t="str">
        <f aca="false">IF(LEN(SUBSTITUTE(gait_events!C3601,"_run-",""))&lt;&gt;LEN(gait_events!C3601),LEFT(RIGHT(gait_events!C3601,LEN(gait_events!C3601)-19),FIND("_run-",RIGHT(gait_events!C3601,LEN(gait_events!C3601)-19),1)-1),RIGHT(gait_events!C3601,LEN(gait_events!C3601)-19))</f>
        <v>Fast</v>
      </c>
      <c r="F520" s="0" t="str">
        <f aca="false">IF(LEN(SUBSTITUTE(gait_events!C3601,"_run-",""))&lt;&gt;LEN(gait_events!C3601),RIGHT(gait_events!C3601,LEN(gait_events!C3601)-FIND("_run-",gait_events!C3601,1)-4),"")</f>
        <v>on</v>
      </c>
      <c r="G520" s="0" t="str">
        <f aca="false">gait_events!D3601</f>
        <v>right_ankle</v>
      </c>
      <c r="H520" s="0" t="str">
        <f aca="false">gait_events!E3601</f>
        <v>IC</v>
      </c>
      <c r="I520" s="0" t="n">
        <f aca="false">IF(gait_events!F3601&lt;&gt;"",gait_events!F3601,NA())</f>
        <v>448</v>
      </c>
      <c r="J520" s="0" t="n">
        <f aca="false">IF(gait_events!G3601&lt;&gt;"",gait_events!G3601,NA())</f>
        <v>446</v>
      </c>
      <c r="K520" s="0" t="n">
        <f aca="false">I520-J520</f>
        <v>2</v>
      </c>
      <c r="L520" s="0" t="n">
        <f aca="false">K520*5</f>
        <v>10</v>
      </c>
      <c r="M520" s="0" t="n">
        <f aca="false">IF(NOT(ISNA(I520)),1,0)</f>
        <v>1</v>
      </c>
      <c r="N520" s="0" t="n">
        <f aca="false">IF(NOT(ISNA(J520)),1,0)</f>
        <v>1</v>
      </c>
      <c r="O520" s="0" t="n">
        <f aca="false">IF(AND(NOT(ISNA(I520)),NOT(ISNA(J520))),1,0)</f>
        <v>1</v>
      </c>
      <c r="P520" s="0" t="n">
        <f aca="false">IF(AND(NOT(ISNA(I520)),ISNA(J520)),1,0)</f>
        <v>0</v>
      </c>
      <c r="Q520" s="0" t="n">
        <f aca="false">IF(AND(ISNA(I520),NOT(ISNA(J520))),1,0)</f>
        <v>0</v>
      </c>
      <c r="R520" s="0" t="n">
        <f aca="false">IF(SUM(O520:Q520)&lt;&gt;1,"ERROR",1)</f>
        <v>1</v>
      </c>
    </row>
    <row r="521" customFormat="false" ht="12.8" hidden="false" customHeight="false" outlineLevel="0" collapsed="false">
      <c r="A521" s="0" t="str">
        <f aca="false">gait_events!B3602</f>
        <v>pp022</v>
      </c>
      <c r="B521" s="0" t="str">
        <f aca="false">VLOOKUP(A521,participants!A:B,2,0)</f>
        <v>M</v>
      </c>
      <c r="C521" s="0" t="n">
        <f aca="false">VLOOKUP(A521,participants!A:C,3,0)</f>
        <v>52</v>
      </c>
      <c r="D521" s="0" t="str">
        <f aca="false">VLOOKUP(A521,participants!A:F,6,0)</f>
        <v>PD</v>
      </c>
      <c r="E521" s="0" t="str">
        <f aca="false">IF(LEN(SUBSTITUTE(gait_events!C3602,"_run-",""))&lt;&gt;LEN(gait_events!C3602),LEFT(RIGHT(gait_events!C3602,LEN(gait_events!C3602)-19),FIND("_run-",RIGHT(gait_events!C3602,LEN(gait_events!C3602)-19),1)-1),RIGHT(gait_events!C3602,LEN(gait_events!C3602)-19))</f>
        <v>Fast</v>
      </c>
      <c r="F521" s="0" t="str">
        <f aca="false">IF(LEN(SUBSTITUTE(gait_events!C3602,"_run-",""))&lt;&gt;LEN(gait_events!C3602),RIGHT(gait_events!C3602,LEN(gait_events!C3602)-FIND("_run-",gait_events!C3602,1)-4),"")</f>
        <v>on</v>
      </c>
      <c r="G521" s="0" t="str">
        <f aca="false">gait_events!D3602</f>
        <v>right_ankle</v>
      </c>
      <c r="H521" s="0" t="str">
        <f aca="false">gait_events!E3602</f>
        <v>IC</v>
      </c>
      <c r="I521" s="0" t="n">
        <f aca="false">IF(gait_events!F3602&lt;&gt;"",gait_events!F3602,NA())</f>
        <v>671</v>
      </c>
      <c r="J521" s="0" t="n">
        <f aca="false">IF(gait_events!G3602&lt;&gt;"",gait_events!G3602,NA())</f>
        <v>669</v>
      </c>
      <c r="K521" s="0" t="n">
        <f aca="false">I521-J521</f>
        <v>2</v>
      </c>
      <c r="L521" s="0" t="n">
        <f aca="false">K521*5</f>
        <v>10</v>
      </c>
      <c r="M521" s="0" t="n">
        <f aca="false">IF(NOT(ISNA(I521)),1,0)</f>
        <v>1</v>
      </c>
      <c r="N521" s="0" t="n">
        <f aca="false">IF(NOT(ISNA(J521)),1,0)</f>
        <v>1</v>
      </c>
      <c r="O521" s="0" t="n">
        <f aca="false">IF(AND(NOT(ISNA(I521)),NOT(ISNA(J521))),1,0)</f>
        <v>1</v>
      </c>
      <c r="P521" s="0" t="n">
        <f aca="false">IF(AND(NOT(ISNA(I521)),ISNA(J521)),1,0)</f>
        <v>0</v>
      </c>
      <c r="Q521" s="0" t="n">
        <f aca="false">IF(AND(ISNA(I521),NOT(ISNA(J521))),1,0)</f>
        <v>0</v>
      </c>
      <c r="R521" s="0" t="n">
        <f aca="false">IF(SUM(O521:Q521)&lt;&gt;1,"ERROR",1)</f>
        <v>1</v>
      </c>
    </row>
    <row r="522" customFormat="false" ht="12.8" hidden="false" customHeight="false" outlineLevel="0" collapsed="false">
      <c r="A522" s="0" t="str">
        <f aca="false">gait_events!B3603</f>
        <v>pp022</v>
      </c>
      <c r="B522" s="0" t="str">
        <f aca="false">VLOOKUP(A522,participants!A:B,2,0)</f>
        <v>M</v>
      </c>
      <c r="C522" s="0" t="n">
        <f aca="false">VLOOKUP(A522,participants!A:C,3,0)</f>
        <v>52</v>
      </c>
      <c r="D522" s="0" t="str">
        <f aca="false">VLOOKUP(A522,participants!A:F,6,0)</f>
        <v>PD</v>
      </c>
      <c r="E522" s="0" t="str">
        <f aca="false">IF(LEN(SUBSTITUTE(gait_events!C3603,"_run-",""))&lt;&gt;LEN(gait_events!C3603),LEFT(RIGHT(gait_events!C3603,LEN(gait_events!C3603)-19),FIND("_run-",RIGHT(gait_events!C3603,LEN(gait_events!C3603)-19),1)-1),RIGHT(gait_events!C3603,LEN(gait_events!C3603)-19))</f>
        <v>Fast</v>
      </c>
      <c r="F522" s="0" t="str">
        <f aca="false">IF(LEN(SUBSTITUTE(gait_events!C3603,"_run-",""))&lt;&gt;LEN(gait_events!C3603),RIGHT(gait_events!C3603,LEN(gait_events!C3603)-FIND("_run-",gait_events!C3603,1)-4),"")</f>
        <v>on</v>
      </c>
      <c r="G522" s="0" t="str">
        <f aca="false">gait_events!D3603</f>
        <v>right_ankle</v>
      </c>
      <c r="H522" s="0" t="str">
        <f aca="false">gait_events!E3603</f>
        <v>FC</v>
      </c>
      <c r="I522" s="0" t="n">
        <f aca="false">IF(gait_events!F3603&lt;&gt;"",gait_events!F3603,NA())</f>
        <v>157</v>
      </c>
      <c r="J522" s="0" t="n">
        <f aca="false">IF(gait_events!G3603&lt;&gt;"",gait_events!G3603,NA())</f>
        <v>161</v>
      </c>
      <c r="K522" s="0" t="n">
        <f aca="false">I522-J522</f>
        <v>-4</v>
      </c>
      <c r="L522" s="0" t="n">
        <f aca="false">K522*5</f>
        <v>-20</v>
      </c>
      <c r="M522" s="0" t="n">
        <f aca="false">IF(NOT(ISNA(I522)),1,0)</f>
        <v>1</v>
      </c>
      <c r="N522" s="0" t="n">
        <f aca="false">IF(NOT(ISNA(J522)),1,0)</f>
        <v>1</v>
      </c>
      <c r="O522" s="0" t="n">
        <f aca="false">IF(AND(NOT(ISNA(I522)),NOT(ISNA(J522))),1,0)</f>
        <v>1</v>
      </c>
      <c r="P522" s="0" t="n">
        <f aca="false">IF(AND(NOT(ISNA(I522)),ISNA(J522)),1,0)</f>
        <v>0</v>
      </c>
      <c r="Q522" s="0" t="n">
        <f aca="false">IF(AND(ISNA(I522),NOT(ISNA(J522))),1,0)</f>
        <v>0</v>
      </c>
      <c r="R522" s="0" t="n">
        <f aca="false">IF(SUM(O522:Q522)&lt;&gt;1,"ERROR",1)</f>
        <v>1</v>
      </c>
    </row>
    <row r="523" customFormat="false" ht="12.8" hidden="false" customHeight="false" outlineLevel="0" collapsed="false">
      <c r="A523" s="0" t="str">
        <f aca="false">gait_events!B3604</f>
        <v>pp022</v>
      </c>
      <c r="B523" s="0" t="str">
        <f aca="false">VLOOKUP(A523,participants!A:B,2,0)</f>
        <v>M</v>
      </c>
      <c r="C523" s="0" t="n">
        <f aca="false">VLOOKUP(A523,participants!A:C,3,0)</f>
        <v>52</v>
      </c>
      <c r="D523" s="0" t="str">
        <f aca="false">VLOOKUP(A523,participants!A:F,6,0)</f>
        <v>PD</v>
      </c>
      <c r="E523" s="0" t="str">
        <f aca="false">IF(LEN(SUBSTITUTE(gait_events!C3604,"_run-",""))&lt;&gt;LEN(gait_events!C3604),LEFT(RIGHT(gait_events!C3604,LEN(gait_events!C3604)-19),FIND("_run-",RIGHT(gait_events!C3604,LEN(gait_events!C3604)-19),1)-1),RIGHT(gait_events!C3604,LEN(gait_events!C3604)-19))</f>
        <v>Fast</v>
      </c>
      <c r="F523" s="0" t="str">
        <f aca="false">IF(LEN(SUBSTITUTE(gait_events!C3604,"_run-",""))&lt;&gt;LEN(gait_events!C3604),RIGHT(gait_events!C3604,LEN(gait_events!C3604)-FIND("_run-",gait_events!C3604,1)-4),"")</f>
        <v>on</v>
      </c>
      <c r="G523" s="0" t="str">
        <f aca="false">gait_events!D3604</f>
        <v>right_ankle</v>
      </c>
      <c r="H523" s="0" t="str">
        <f aca="false">gait_events!E3604</f>
        <v>FC</v>
      </c>
      <c r="I523" s="0" t="n">
        <f aca="false">IF(gait_events!F3604&lt;&gt;"",gait_events!F3604,NA())</f>
        <v>363</v>
      </c>
      <c r="J523" s="0" t="n">
        <f aca="false">IF(gait_events!G3604&lt;&gt;"",gait_events!G3604,NA())</f>
        <v>361</v>
      </c>
      <c r="K523" s="0" t="n">
        <f aca="false">I523-J523</f>
        <v>2</v>
      </c>
      <c r="L523" s="0" t="n">
        <f aca="false">K523*5</f>
        <v>10</v>
      </c>
      <c r="M523" s="0" t="n">
        <f aca="false">IF(NOT(ISNA(I523)),1,0)</f>
        <v>1</v>
      </c>
      <c r="N523" s="0" t="n">
        <f aca="false">IF(NOT(ISNA(J523)),1,0)</f>
        <v>1</v>
      </c>
      <c r="O523" s="0" t="n">
        <f aca="false">IF(AND(NOT(ISNA(I523)),NOT(ISNA(J523))),1,0)</f>
        <v>1</v>
      </c>
      <c r="P523" s="0" t="n">
        <f aca="false">IF(AND(NOT(ISNA(I523)),ISNA(J523)),1,0)</f>
        <v>0</v>
      </c>
      <c r="Q523" s="0" t="n">
        <f aca="false">IF(AND(ISNA(I523),NOT(ISNA(J523))),1,0)</f>
        <v>0</v>
      </c>
      <c r="R523" s="0" t="n">
        <f aca="false">IF(SUM(O523:Q523)&lt;&gt;1,"ERROR",1)</f>
        <v>1</v>
      </c>
    </row>
    <row r="524" customFormat="false" ht="12.8" hidden="false" customHeight="false" outlineLevel="0" collapsed="false">
      <c r="A524" s="0" t="str">
        <f aca="false">gait_events!B3605</f>
        <v>pp022</v>
      </c>
      <c r="B524" s="0" t="str">
        <f aca="false">VLOOKUP(A524,participants!A:B,2,0)</f>
        <v>M</v>
      </c>
      <c r="C524" s="0" t="n">
        <f aca="false">VLOOKUP(A524,participants!A:C,3,0)</f>
        <v>52</v>
      </c>
      <c r="D524" s="0" t="str">
        <f aca="false">VLOOKUP(A524,participants!A:F,6,0)</f>
        <v>PD</v>
      </c>
      <c r="E524" s="0" t="str">
        <f aca="false">IF(LEN(SUBSTITUTE(gait_events!C3605,"_run-",""))&lt;&gt;LEN(gait_events!C3605),LEFT(RIGHT(gait_events!C3605,LEN(gait_events!C3605)-19),FIND("_run-",RIGHT(gait_events!C3605,LEN(gait_events!C3605)-19),1)-1),RIGHT(gait_events!C3605,LEN(gait_events!C3605)-19))</f>
        <v>Fast</v>
      </c>
      <c r="F524" s="0" t="str">
        <f aca="false">IF(LEN(SUBSTITUTE(gait_events!C3605,"_run-",""))&lt;&gt;LEN(gait_events!C3605),RIGHT(gait_events!C3605,LEN(gait_events!C3605)-FIND("_run-",gait_events!C3605,1)-4),"")</f>
        <v>on</v>
      </c>
      <c r="G524" s="0" t="str">
        <f aca="false">gait_events!D3605</f>
        <v>right_ankle</v>
      </c>
      <c r="H524" s="0" t="str">
        <f aca="false">gait_events!E3605</f>
        <v>FC</v>
      </c>
      <c r="I524" s="0" t="n">
        <f aca="false">IF(gait_events!F3605&lt;&gt;"",gait_events!F3605,NA())</f>
        <v>578</v>
      </c>
      <c r="J524" s="0" t="n">
        <f aca="false">IF(gait_events!G3605&lt;&gt;"",gait_events!G3605,NA())</f>
        <v>576</v>
      </c>
      <c r="K524" s="0" t="n">
        <f aca="false">I524-J524</f>
        <v>2</v>
      </c>
      <c r="L524" s="0" t="n">
        <f aca="false">K524*5</f>
        <v>10</v>
      </c>
      <c r="M524" s="0" t="n">
        <f aca="false">IF(NOT(ISNA(I524)),1,0)</f>
        <v>1</v>
      </c>
      <c r="N524" s="0" t="n">
        <f aca="false">IF(NOT(ISNA(J524)),1,0)</f>
        <v>1</v>
      </c>
      <c r="O524" s="0" t="n">
        <f aca="false">IF(AND(NOT(ISNA(I524)),NOT(ISNA(J524))),1,0)</f>
        <v>1</v>
      </c>
      <c r="P524" s="0" t="n">
        <f aca="false">IF(AND(NOT(ISNA(I524)),ISNA(J524)),1,0)</f>
        <v>0</v>
      </c>
      <c r="Q524" s="0" t="n">
        <f aca="false">IF(AND(ISNA(I524),NOT(ISNA(J524))),1,0)</f>
        <v>0</v>
      </c>
      <c r="R524" s="0" t="n">
        <f aca="false">IF(SUM(O524:Q524)&lt;&gt;1,"ERROR",1)</f>
        <v>1</v>
      </c>
    </row>
    <row r="525" customFormat="false" ht="12.8" hidden="false" customHeight="false" outlineLevel="0" collapsed="false">
      <c r="A525" s="0" t="str">
        <f aca="false">gait_events!B3606</f>
        <v>pp022</v>
      </c>
      <c r="B525" s="0" t="str">
        <f aca="false">VLOOKUP(A525,participants!A:B,2,0)</f>
        <v>M</v>
      </c>
      <c r="C525" s="0" t="n">
        <f aca="false">VLOOKUP(A525,participants!A:C,3,0)</f>
        <v>52</v>
      </c>
      <c r="D525" s="0" t="str">
        <f aca="false">VLOOKUP(A525,participants!A:F,6,0)</f>
        <v>PD</v>
      </c>
      <c r="E525" s="0" t="str">
        <f aca="false">IF(LEN(SUBSTITUTE(gait_events!C3606,"_run-",""))&lt;&gt;LEN(gait_events!C3606),LEFT(RIGHT(gait_events!C3606,LEN(gait_events!C3606)-19),FIND("_run-",RIGHT(gait_events!C3606,LEN(gait_events!C3606)-19),1)-1),RIGHT(gait_events!C3606,LEN(gait_events!C3606)-19))</f>
        <v>Fast</v>
      </c>
      <c r="F525" s="0" t="str">
        <f aca="false">IF(LEN(SUBSTITUTE(gait_events!C3606,"_run-",""))&lt;&gt;LEN(gait_events!C3606),RIGHT(gait_events!C3606,LEN(gait_events!C3606)-FIND("_run-",gait_events!C3606,1)-4),"")</f>
        <v>on</v>
      </c>
      <c r="G525" s="0" t="str">
        <f aca="false">gait_events!D3606</f>
        <v>left_shank</v>
      </c>
      <c r="H525" s="0" t="str">
        <f aca="false">gait_events!E3606</f>
        <v>IC</v>
      </c>
      <c r="I525" s="0" t="n">
        <f aca="false">IF(gait_events!F3606&lt;&gt;"",gait_events!F3606,NA())</f>
        <v>139</v>
      </c>
      <c r="J525" s="0" t="n">
        <f aca="false">IF(gait_events!G3606&lt;&gt;"",gait_events!G3606,NA())</f>
        <v>137</v>
      </c>
      <c r="K525" s="0" t="n">
        <f aca="false">I525-J525</f>
        <v>2</v>
      </c>
      <c r="L525" s="0" t="n">
        <f aca="false">K525*5</f>
        <v>10</v>
      </c>
      <c r="M525" s="0" t="n">
        <f aca="false">IF(NOT(ISNA(I525)),1,0)</f>
        <v>1</v>
      </c>
      <c r="N525" s="0" t="n">
        <f aca="false">IF(NOT(ISNA(J525)),1,0)</f>
        <v>1</v>
      </c>
      <c r="O525" s="0" t="n">
        <f aca="false">IF(AND(NOT(ISNA(I525)),NOT(ISNA(J525))),1,0)</f>
        <v>1</v>
      </c>
      <c r="P525" s="0" t="n">
        <f aca="false">IF(AND(NOT(ISNA(I525)),ISNA(J525)),1,0)</f>
        <v>0</v>
      </c>
      <c r="Q525" s="0" t="n">
        <f aca="false">IF(AND(ISNA(I525),NOT(ISNA(J525))),1,0)</f>
        <v>0</v>
      </c>
      <c r="R525" s="0" t="n">
        <f aca="false">IF(SUM(O525:Q525)&lt;&gt;1,"ERROR",1)</f>
        <v>1</v>
      </c>
    </row>
    <row r="526" customFormat="false" ht="12.8" hidden="false" customHeight="false" outlineLevel="0" collapsed="false">
      <c r="A526" s="0" t="str">
        <f aca="false">gait_events!B3607</f>
        <v>pp022</v>
      </c>
      <c r="B526" s="0" t="str">
        <f aca="false">VLOOKUP(A526,participants!A:B,2,0)</f>
        <v>M</v>
      </c>
      <c r="C526" s="0" t="n">
        <f aca="false">VLOOKUP(A526,participants!A:C,3,0)</f>
        <v>52</v>
      </c>
      <c r="D526" s="0" t="str">
        <f aca="false">VLOOKUP(A526,participants!A:F,6,0)</f>
        <v>PD</v>
      </c>
      <c r="E526" s="0" t="str">
        <f aca="false">IF(LEN(SUBSTITUTE(gait_events!C3607,"_run-",""))&lt;&gt;LEN(gait_events!C3607),LEFT(RIGHT(gait_events!C3607,LEN(gait_events!C3607)-19),FIND("_run-",RIGHT(gait_events!C3607,LEN(gait_events!C3607)-19),1)-1),RIGHT(gait_events!C3607,LEN(gait_events!C3607)-19))</f>
        <v>Fast</v>
      </c>
      <c r="F526" s="0" t="str">
        <f aca="false">IF(LEN(SUBSTITUTE(gait_events!C3607,"_run-",""))&lt;&gt;LEN(gait_events!C3607),RIGHT(gait_events!C3607,LEN(gait_events!C3607)-FIND("_run-",gait_events!C3607,1)-4),"")</f>
        <v>on</v>
      </c>
      <c r="G526" s="0" t="str">
        <f aca="false">gait_events!D3607</f>
        <v>left_shank</v>
      </c>
      <c r="H526" s="0" t="str">
        <f aca="false">gait_events!E3607</f>
        <v>IC</v>
      </c>
      <c r="I526" s="0" t="n">
        <f aca="false">IF(gait_events!F3607&lt;&gt;"",gait_events!F3607,NA())</f>
        <v>345</v>
      </c>
      <c r="J526" s="0" t="n">
        <f aca="false">IF(gait_events!G3607&lt;&gt;"",gait_events!G3607,NA())</f>
        <v>344</v>
      </c>
      <c r="K526" s="0" t="n">
        <f aca="false">I526-J526</f>
        <v>1</v>
      </c>
      <c r="L526" s="0" t="n">
        <f aca="false">K526*5</f>
        <v>5</v>
      </c>
      <c r="M526" s="0" t="n">
        <f aca="false">IF(NOT(ISNA(I526)),1,0)</f>
        <v>1</v>
      </c>
      <c r="N526" s="0" t="n">
        <f aca="false">IF(NOT(ISNA(J526)),1,0)</f>
        <v>1</v>
      </c>
      <c r="O526" s="0" t="n">
        <f aca="false">IF(AND(NOT(ISNA(I526)),NOT(ISNA(J526))),1,0)</f>
        <v>1</v>
      </c>
      <c r="P526" s="0" t="n">
        <f aca="false">IF(AND(NOT(ISNA(I526)),ISNA(J526)),1,0)</f>
        <v>0</v>
      </c>
      <c r="Q526" s="0" t="n">
        <f aca="false">IF(AND(ISNA(I526),NOT(ISNA(J526))),1,0)</f>
        <v>0</v>
      </c>
      <c r="R526" s="0" t="n">
        <f aca="false">IF(SUM(O526:Q526)&lt;&gt;1,"ERROR",1)</f>
        <v>1</v>
      </c>
    </row>
    <row r="527" customFormat="false" ht="12.8" hidden="false" customHeight="false" outlineLevel="0" collapsed="false">
      <c r="A527" s="0" t="str">
        <f aca="false">gait_events!B3608</f>
        <v>pp022</v>
      </c>
      <c r="B527" s="0" t="str">
        <f aca="false">VLOOKUP(A527,participants!A:B,2,0)</f>
        <v>M</v>
      </c>
      <c r="C527" s="0" t="n">
        <f aca="false">VLOOKUP(A527,participants!A:C,3,0)</f>
        <v>52</v>
      </c>
      <c r="D527" s="0" t="str">
        <f aca="false">VLOOKUP(A527,participants!A:F,6,0)</f>
        <v>PD</v>
      </c>
      <c r="E527" s="0" t="str">
        <f aca="false">IF(LEN(SUBSTITUTE(gait_events!C3608,"_run-",""))&lt;&gt;LEN(gait_events!C3608),LEFT(RIGHT(gait_events!C3608,LEN(gait_events!C3608)-19),FIND("_run-",RIGHT(gait_events!C3608,LEN(gait_events!C3608)-19),1)-1),RIGHT(gait_events!C3608,LEN(gait_events!C3608)-19))</f>
        <v>Fast</v>
      </c>
      <c r="F527" s="0" t="str">
        <f aca="false">IF(LEN(SUBSTITUTE(gait_events!C3608,"_run-",""))&lt;&gt;LEN(gait_events!C3608),RIGHT(gait_events!C3608,LEN(gait_events!C3608)-FIND("_run-",gait_events!C3608,1)-4),"")</f>
        <v>on</v>
      </c>
      <c r="G527" s="0" t="str">
        <f aca="false">gait_events!D3608</f>
        <v>left_shank</v>
      </c>
      <c r="H527" s="0" t="str">
        <f aca="false">gait_events!E3608</f>
        <v>IC</v>
      </c>
      <c r="I527" s="0" t="n">
        <f aca="false">IF(gait_events!F3608&lt;&gt;"",gait_events!F3608,NA())</f>
        <v>557</v>
      </c>
      <c r="J527" s="0" t="n">
        <f aca="false">IF(gait_events!G3608&lt;&gt;"",gait_events!G3608,NA())</f>
        <v>555</v>
      </c>
      <c r="K527" s="0" t="n">
        <f aca="false">I527-J527</f>
        <v>2</v>
      </c>
      <c r="L527" s="0" t="n">
        <f aca="false">K527*5</f>
        <v>10</v>
      </c>
      <c r="M527" s="0" t="n">
        <f aca="false">IF(NOT(ISNA(I527)),1,0)</f>
        <v>1</v>
      </c>
      <c r="N527" s="0" t="n">
        <f aca="false">IF(NOT(ISNA(J527)),1,0)</f>
        <v>1</v>
      </c>
      <c r="O527" s="0" t="n">
        <f aca="false">IF(AND(NOT(ISNA(I527)),NOT(ISNA(J527))),1,0)</f>
        <v>1</v>
      </c>
      <c r="P527" s="0" t="n">
        <f aca="false">IF(AND(NOT(ISNA(I527)),ISNA(J527)),1,0)</f>
        <v>0</v>
      </c>
      <c r="Q527" s="0" t="n">
        <f aca="false">IF(AND(ISNA(I527),NOT(ISNA(J527))),1,0)</f>
        <v>0</v>
      </c>
      <c r="R527" s="0" t="n">
        <f aca="false">IF(SUM(O527:Q527)&lt;&gt;1,"ERROR",1)</f>
        <v>1</v>
      </c>
    </row>
    <row r="528" customFormat="false" ht="12.8" hidden="false" customHeight="false" outlineLevel="0" collapsed="false">
      <c r="A528" s="0" t="str">
        <f aca="false">gait_events!B3609</f>
        <v>pp022</v>
      </c>
      <c r="B528" s="0" t="str">
        <f aca="false">VLOOKUP(A528,participants!A:B,2,0)</f>
        <v>M</v>
      </c>
      <c r="C528" s="0" t="n">
        <f aca="false">VLOOKUP(A528,participants!A:C,3,0)</f>
        <v>52</v>
      </c>
      <c r="D528" s="0" t="str">
        <f aca="false">VLOOKUP(A528,participants!A:F,6,0)</f>
        <v>PD</v>
      </c>
      <c r="E528" s="0" t="str">
        <f aca="false">IF(LEN(SUBSTITUTE(gait_events!C3609,"_run-",""))&lt;&gt;LEN(gait_events!C3609),LEFT(RIGHT(gait_events!C3609,LEN(gait_events!C3609)-19),FIND("_run-",RIGHT(gait_events!C3609,LEN(gait_events!C3609)-19),1)-1),RIGHT(gait_events!C3609,LEN(gait_events!C3609)-19))</f>
        <v>Fast</v>
      </c>
      <c r="F528" s="0" t="str">
        <f aca="false">IF(LEN(SUBSTITUTE(gait_events!C3609,"_run-",""))&lt;&gt;LEN(gait_events!C3609),RIGHT(gait_events!C3609,LEN(gait_events!C3609)-FIND("_run-",gait_events!C3609,1)-4),"")</f>
        <v>on</v>
      </c>
      <c r="G528" s="0" t="str">
        <f aca="false">gait_events!D3609</f>
        <v>left_shank</v>
      </c>
      <c r="H528" s="0" t="str">
        <f aca="false">gait_events!E3609</f>
        <v>FC</v>
      </c>
      <c r="I528" s="0" t="n">
        <f aca="false">IF(gait_events!F3609&lt;&gt;"",gait_events!F3609,NA())</f>
        <v>54</v>
      </c>
      <c r="J528" s="0" t="n">
        <f aca="false">IF(gait_events!G3609&lt;&gt;"",gait_events!G3609,NA())</f>
        <v>56</v>
      </c>
      <c r="K528" s="0" t="n">
        <f aca="false">I528-J528</f>
        <v>-2</v>
      </c>
      <c r="L528" s="0" t="n">
        <f aca="false">K528*5</f>
        <v>-10</v>
      </c>
      <c r="M528" s="0" t="n">
        <f aca="false">IF(NOT(ISNA(I528)),1,0)</f>
        <v>1</v>
      </c>
      <c r="N528" s="0" t="n">
        <f aca="false">IF(NOT(ISNA(J528)),1,0)</f>
        <v>1</v>
      </c>
      <c r="O528" s="0" t="n">
        <f aca="false">IF(AND(NOT(ISNA(I528)),NOT(ISNA(J528))),1,0)</f>
        <v>1</v>
      </c>
      <c r="P528" s="0" t="n">
        <f aca="false">IF(AND(NOT(ISNA(I528)),ISNA(J528)),1,0)</f>
        <v>0</v>
      </c>
      <c r="Q528" s="0" t="n">
        <f aca="false">IF(AND(ISNA(I528),NOT(ISNA(J528))),1,0)</f>
        <v>0</v>
      </c>
      <c r="R528" s="0" t="n">
        <f aca="false">IF(SUM(O528:Q528)&lt;&gt;1,"ERROR",1)</f>
        <v>1</v>
      </c>
    </row>
    <row r="529" customFormat="false" ht="12.8" hidden="false" customHeight="false" outlineLevel="0" collapsed="false">
      <c r="A529" s="0" t="str">
        <f aca="false">gait_events!B3610</f>
        <v>pp022</v>
      </c>
      <c r="B529" s="0" t="str">
        <f aca="false">VLOOKUP(A529,participants!A:B,2,0)</f>
        <v>M</v>
      </c>
      <c r="C529" s="0" t="n">
        <f aca="false">VLOOKUP(A529,participants!A:C,3,0)</f>
        <v>52</v>
      </c>
      <c r="D529" s="0" t="str">
        <f aca="false">VLOOKUP(A529,participants!A:F,6,0)</f>
        <v>PD</v>
      </c>
      <c r="E529" s="0" t="str">
        <f aca="false">IF(LEN(SUBSTITUTE(gait_events!C3610,"_run-",""))&lt;&gt;LEN(gait_events!C3610),LEFT(RIGHT(gait_events!C3610,LEN(gait_events!C3610)-19),FIND("_run-",RIGHT(gait_events!C3610,LEN(gait_events!C3610)-19),1)-1),RIGHT(gait_events!C3610,LEN(gait_events!C3610)-19))</f>
        <v>Fast</v>
      </c>
      <c r="F529" s="0" t="str">
        <f aca="false">IF(LEN(SUBSTITUTE(gait_events!C3610,"_run-",""))&lt;&gt;LEN(gait_events!C3610),RIGHT(gait_events!C3610,LEN(gait_events!C3610)-FIND("_run-",gait_events!C3610,1)-4),"")</f>
        <v>on</v>
      </c>
      <c r="G529" s="0" t="str">
        <f aca="false">gait_events!D3610</f>
        <v>left_shank</v>
      </c>
      <c r="H529" s="0" t="str">
        <f aca="false">gait_events!E3610</f>
        <v>FC</v>
      </c>
      <c r="I529" s="0" t="n">
        <f aca="false">IF(gait_events!F3610&lt;&gt;"",gait_events!F3610,NA())</f>
        <v>260</v>
      </c>
      <c r="J529" s="0" t="n">
        <f aca="false">IF(gait_events!G3610&lt;&gt;"",gait_events!G3610,NA())</f>
        <v>263</v>
      </c>
      <c r="K529" s="0" t="n">
        <f aca="false">I529-J529</f>
        <v>-3</v>
      </c>
      <c r="L529" s="0" t="n">
        <f aca="false">K529*5</f>
        <v>-15</v>
      </c>
      <c r="M529" s="0" t="n">
        <f aca="false">IF(NOT(ISNA(I529)),1,0)</f>
        <v>1</v>
      </c>
      <c r="N529" s="0" t="n">
        <f aca="false">IF(NOT(ISNA(J529)),1,0)</f>
        <v>1</v>
      </c>
      <c r="O529" s="0" t="n">
        <f aca="false">IF(AND(NOT(ISNA(I529)),NOT(ISNA(J529))),1,0)</f>
        <v>1</v>
      </c>
      <c r="P529" s="0" t="n">
        <f aca="false">IF(AND(NOT(ISNA(I529)),ISNA(J529)),1,0)</f>
        <v>0</v>
      </c>
      <c r="Q529" s="0" t="n">
        <f aca="false">IF(AND(ISNA(I529),NOT(ISNA(J529))),1,0)</f>
        <v>0</v>
      </c>
      <c r="R529" s="0" t="n">
        <f aca="false">IF(SUM(O529:Q529)&lt;&gt;1,"ERROR",1)</f>
        <v>1</v>
      </c>
    </row>
    <row r="530" customFormat="false" ht="12.8" hidden="false" customHeight="false" outlineLevel="0" collapsed="false">
      <c r="A530" s="0" t="str">
        <f aca="false">gait_events!B3611</f>
        <v>pp022</v>
      </c>
      <c r="B530" s="0" t="str">
        <f aca="false">VLOOKUP(A530,participants!A:B,2,0)</f>
        <v>M</v>
      </c>
      <c r="C530" s="0" t="n">
        <f aca="false">VLOOKUP(A530,participants!A:C,3,0)</f>
        <v>52</v>
      </c>
      <c r="D530" s="0" t="str">
        <f aca="false">VLOOKUP(A530,participants!A:F,6,0)</f>
        <v>PD</v>
      </c>
      <c r="E530" s="0" t="str">
        <f aca="false">IF(LEN(SUBSTITUTE(gait_events!C3611,"_run-",""))&lt;&gt;LEN(gait_events!C3611),LEFT(RIGHT(gait_events!C3611,LEN(gait_events!C3611)-19),FIND("_run-",RIGHT(gait_events!C3611,LEN(gait_events!C3611)-19),1)-1),RIGHT(gait_events!C3611,LEN(gait_events!C3611)-19))</f>
        <v>Fast</v>
      </c>
      <c r="F530" s="0" t="str">
        <f aca="false">IF(LEN(SUBSTITUTE(gait_events!C3611,"_run-",""))&lt;&gt;LEN(gait_events!C3611),RIGHT(gait_events!C3611,LEN(gait_events!C3611)-FIND("_run-",gait_events!C3611,1)-4),"")</f>
        <v>on</v>
      </c>
      <c r="G530" s="0" t="str">
        <f aca="false">gait_events!D3611</f>
        <v>left_shank</v>
      </c>
      <c r="H530" s="0" t="str">
        <f aca="false">gait_events!E3611</f>
        <v>FC</v>
      </c>
      <c r="I530" s="0" t="n">
        <f aca="false">IF(gait_events!F3611&lt;&gt;"",gait_events!F3611,NA())</f>
        <v>472</v>
      </c>
      <c r="J530" s="0" t="n">
        <f aca="false">IF(gait_events!G3611&lt;&gt;"",gait_events!G3611,NA())</f>
        <v>473</v>
      </c>
      <c r="K530" s="0" t="n">
        <f aca="false">I530-J530</f>
        <v>-1</v>
      </c>
      <c r="L530" s="0" t="n">
        <f aca="false">K530*5</f>
        <v>-5</v>
      </c>
      <c r="M530" s="0" t="n">
        <f aca="false">IF(NOT(ISNA(I530)),1,0)</f>
        <v>1</v>
      </c>
      <c r="N530" s="0" t="n">
        <f aca="false">IF(NOT(ISNA(J530)),1,0)</f>
        <v>1</v>
      </c>
      <c r="O530" s="0" t="n">
        <f aca="false">IF(AND(NOT(ISNA(I530)),NOT(ISNA(J530))),1,0)</f>
        <v>1</v>
      </c>
      <c r="P530" s="0" t="n">
        <f aca="false">IF(AND(NOT(ISNA(I530)),ISNA(J530)),1,0)</f>
        <v>0</v>
      </c>
      <c r="Q530" s="0" t="n">
        <f aca="false">IF(AND(ISNA(I530),NOT(ISNA(J530))),1,0)</f>
        <v>0</v>
      </c>
      <c r="R530" s="0" t="n">
        <f aca="false">IF(SUM(O530:Q530)&lt;&gt;1,"ERROR",1)</f>
        <v>1</v>
      </c>
    </row>
    <row r="531" customFormat="false" ht="12.8" hidden="false" customHeight="false" outlineLevel="0" collapsed="false">
      <c r="A531" s="0" t="str">
        <f aca="false">gait_events!B3612</f>
        <v>pp022</v>
      </c>
      <c r="B531" s="0" t="str">
        <f aca="false">VLOOKUP(A531,participants!A:B,2,0)</f>
        <v>M</v>
      </c>
      <c r="C531" s="0" t="n">
        <f aca="false">VLOOKUP(A531,participants!A:C,3,0)</f>
        <v>52</v>
      </c>
      <c r="D531" s="0" t="str">
        <f aca="false">VLOOKUP(A531,participants!A:F,6,0)</f>
        <v>PD</v>
      </c>
      <c r="E531" s="0" t="str">
        <f aca="false">IF(LEN(SUBSTITUTE(gait_events!C3612,"_run-",""))&lt;&gt;LEN(gait_events!C3612),LEFT(RIGHT(gait_events!C3612,LEN(gait_events!C3612)-19),FIND("_run-",RIGHT(gait_events!C3612,LEN(gait_events!C3612)-19),1)-1),RIGHT(gait_events!C3612,LEN(gait_events!C3612)-19))</f>
        <v>Fast</v>
      </c>
      <c r="F531" s="0" t="str">
        <f aca="false">IF(LEN(SUBSTITUTE(gait_events!C3612,"_run-",""))&lt;&gt;LEN(gait_events!C3612),RIGHT(gait_events!C3612,LEN(gait_events!C3612)-FIND("_run-",gait_events!C3612,1)-4),"")</f>
        <v>on</v>
      </c>
      <c r="G531" s="0" t="str">
        <f aca="false">gait_events!D3612</f>
        <v>left_shank</v>
      </c>
      <c r="H531" s="0" t="str">
        <f aca="false">gait_events!E3612</f>
        <v>FC</v>
      </c>
      <c r="I531" s="0" t="n">
        <f aca="false">IF(gait_events!F3612&lt;&gt;"",gait_events!F3612,NA())</f>
        <v>709</v>
      </c>
      <c r="J531" s="0" t="n">
        <f aca="false">IF(gait_events!G3612&lt;&gt;"",gait_events!G3612,NA())</f>
        <v>708</v>
      </c>
      <c r="K531" s="0" t="n">
        <f aca="false">I531-J531</f>
        <v>1</v>
      </c>
      <c r="L531" s="0" t="n">
        <f aca="false">K531*5</f>
        <v>5</v>
      </c>
      <c r="M531" s="0" t="n">
        <f aca="false">IF(NOT(ISNA(I531)),1,0)</f>
        <v>1</v>
      </c>
      <c r="N531" s="0" t="n">
        <f aca="false">IF(NOT(ISNA(J531)),1,0)</f>
        <v>1</v>
      </c>
      <c r="O531" s="0" t="n">
        <f aca="false">IF(AND(NOT(ISNA(I531)),NOT(ISNA(J531))),1,0)</f>
        <v>1</v>
      </c>
      <c r="P531" s="0" t="n">
        <f aca="false">IF(AND(NOT(ISNA(I531)),ISNA(J531)),1,0)</f>
        <v>0</v>
      </c>
      <c r="Q531" s="0" t="n">
        <f aca="false">IF(AND(ISNA(I531),NOT(ISNA(J531))),1,0)</f>
        <v>0</v>
      </c>
      <c r="R531" s="0" t="n">
        <f aca="false">IF(SUM(O531:Q531)&lt;&gt;1,"ERROR",1)</f>
        <v>1</v>
      </c>
    </row>
    <row r="532" customFormat="false" ht="12.8" hidden="false" customHeight="false" outlineLevel="0" collapsed="false">
      <c r="A532" s="0" t="str">
        <f aca="false">gait_events!B3613</f>
        <v>pp022</v>
      </c>
      <c r="B532" s="0" t="str">
        <f aca="false">VLOOKUP(A532,participants!A:B,2,0)</f>
        <v>M</v>
      </c>
      <c r="C532" s="0" t="n">
        <f aca="false">VLOOKUP(A532,participants!A:C,3,0)</f>
        <v>52</v>
      </c>
      <c r="D532" s="0" t="str">
        <f aca="false">VLOOKUP(A532,participants!A:F,6,0)</f>
        <v>PD</v>
      </c>
      <c r="E532" s="0" t="str">
        <f aca="false">IF(LEN(SUBSTITUTE(gait_events!C3613,"_run-",""))&lt;&gt;LEN(gait_events!C3613),LEFT(RIGHT(gait_events!C3613,LEN(gait_events!C3613)-19),FIND("_run-",RIGHT(gait_events!C3613,LEN(gait_events!C3613)-19),1)-1),RIGHT(gait_events!C3613,LEN(gait_events!C3613)-19))</f>
        <v>Fast</v>
      </c>
      <c r="F532" s="0" t="str">
        <f aca="false">IF(LEN(SUBSTITUTE(gait_events!C3613,"_run-",""))&lt;&gt;LEN(gait_events!C3613),RIGHT(gait_events!C3613,LEN(gait_events!C3613)-FIND("_run-",gait_events!C3613,1)-4),"")</f>
        <v>on</v>
      </c>
      <c r="G532" s="0" t="str">
        <f aca="false">gait_events!D3613</f>
        <v>right_shank</v>
      </c>
      <c r="H532" s="0" t="str">
        <f aca="false">gait_events!E3613</f>
        <v>IC</v>
      </c>
      <c r="I532" s="0" t="n">
        <f aca="false">IF(gait_events!F3613&lt;&gt;"",gait_events!F3613,NA())</f>
        <v>30</v>
      </c>
      <c r="J532" s="0" t="n">
        <f aca="false">IF(gait_events!G3613&lt;&gt;"",gait_events!G3613,NA())</f>
        <v>27</v>
      </c>
      <c r="K532" s="0" t="n">
        <f aca="false">I532-J532</f>
        <v>3</v>
      </c>
      <c r="L532" s="0" t="n">
        <f aca="false">K532*5</f>
        <v>15</v>
      </c>
      <c r="M532" s="0" t="n">
        <f aca="false">IF(NOT(ISNA(I532)),1,0)</f>
        <v>1</v>
      </c>
      <c r="N532" s="0" t="n">
        <f aca="false">IF(NOT(ISNA(J532)),1,0)</f>
        <v>1</v>
      </c>
      <c r="O532" s="0" t="n">
        <f aca="false">IF(AND(NOT(ISNA(I532)),NOT(ISNA(J532))),1,0)</f>
        <v>1</v>
      </c>
      <c r="P532" s="0" t="n">
        <f aca="false">IF(AND(NOT(ISNA(I532)),ISNA(J532)),1,0)</f>
        <v>0</v>
      </c>
      <c r="Q532" s="0" t="n">
        <f aca="false">IF(AND(ISNA(I532),NOT(ISNA(J532))),1,0)</f>
        <v>0</v>
      </c>
      <c r="R532" s="0" t="n">
        <f aca="false">IF(SUM(O532:Q532)&lt;&gt;1,"ERROR",1)</f>
        <v>1</v>
      </c>
    </row>
    <row r="533" customFormat="false" ht="12.8" hidden="false" customHeight="false" outlineLevel="0" collapsed="false">
      <c r="A533" s="0" t="str">
        <f aca="false">gait_events!B3614</f>
        <v>pp022</v>
      </c>
      <c r="B533" s="0" t="str">
        <f aca="false">VLOOKUP(A533,participants!A:B,2,0)</f>
        <v>M</v>
      </c>
      <c r="C533" s="0" t="n">
        <f aca="false">VLOOKUP(A533,participants!A:C,3,0)</f>
        <v>52</v>
      </c>
      <c r="D533" s="0" t="str">
        <f aca="false">VLOOKUP(A533,participants!A:F,6,0)</f>
        <v>PD</v>
      </c>
      <c r="E533" s="0" t="str">
        <f aca="false">IF(LEN(SUBSTITUTE(gait_events!C3614,"_run-",""))&lt;&gt;LEN(gait_events!C3614),LEFT(RIGHT(gait_events!C3614,LEN(gait_events!C3614)-19),FIND("_run-",RIGHT(gait_events!C3614,LEN(gait_events!C3614)-19),1)-1),RIGHT(gait_events!C3614,LEN(gait_events!C3614)-19))</f>
        <v>Fast</v>
      </c>
      <c r="F533" s="0" t="str">
        <f aca="false">IF(LEN(SUBSTITUTE(gait_events!C3614,"_run-",""))&lt;&gt;LEN(gait_events!C3614),RIGHT(gait_events!C3614,LEN(gait_events!C3614)-FIND("_run-",gait_events!C3614,1)-4),"")</f>
        <v>on</v>
      </c>
      <c r="G533" s="0" t="str">
        <f aca="false">gait_events!D3614</f>
        <v>right_shank</v>
      </c>
      <c r="H533" s="0" t="str">
        <f aca="false">gait_events!E3614</f>
        <v>IC</v>
      </c>
      <c r="I533" s="0" t="n">
        <f aca="false">IF(gait_events!F3614&lt;&gt;"",gait_events!F3614,NA())</f>
        <v>242</v>
      </c>
      <c r="J533" s="0" t="n">
        <f aca="false">IF(gait_events!G3614&lt;&gt;"",gait_events!G3614,NA())</f>
        <v>241</v>
      </c>
      <c r="K533" s="0" t="n">
        <f aca="false">I533-J533</f>
        <v>1</v>
      </c>
      <c r="L533" s="0" t="n">
        <f aca="false">K533*5</f>
        <v>5</v>
      </c>
      <c r="M533" s="0" t="n">
        <f aca="false">IF(NOT(ISNA(I533)),1,0)</f>
        <v>1</v>
      </c>
      <c r="N533" s="0" t="n">
        <f aca="false">IF(NOT(ISNA(J533)),1,0)</f>
        <v>1</v>
      </c>
      <c r="O533" s="0" t="n">
        <f aca="false">IF(AND(NOT(ISNA(I533)),NOT(ISNA(J533))),1,0)</f>
        <v>1</v>
      </c>
      <c r="P533" s="0" t="n">
        <f aca="false">IF(AND(NOT(ISNA(I533)),ISNA(J533)),1,0)</f>
        <v>0</v>
      </c>
      <c r="Q533" s="0" t="n">
        <f aca="false">IF(AND(ISNA(I533),NOT(ISNA(J533))),1,0)</f>
        <v>0</v>
      </c>
      <c r="R533" s="0" t="n">
        <f aca="false">IF(SUM(O533:Q533)&lt;&gt;1,"ERROR",1)</f>
        <v>1</v>
      </c>
    </row>
    <row r="534" customFormat="false" ht="12.8" hidden="false" customHeight="false" outlineLevel="0" collapsed="false">
      <c r="A534" s="0" t="str">
        <f aca="false">gait_events!B3615</f>
        <v>pp022</v>
      </c>
      <c r="B534" s="0" t="str">
        <f aca="false">VLOOKUP(A534,participants!A:B,2,0)</f>
        <v>M</v>
      </c>
      <c r="C534" s="0" t="n">
        <f aca="false">VLOOKUP(A534,participants!A:C,3,0)</f>
        <v>52</v>
      </c>
      <c r="D534" s="0" t="str">
        <f aca="false">VLOOKUP(A534,participants!A:F,6,0)</f>
        <v>PD</v>
      </c>
      <c r="E534" s="0" t="str">
        <f aca="false">IF(LEN(SUBSTITUTE(gait_events!C3615,"_run-",""))&lt;&gt;LEN(gait_events!C3615),LEFT(RIGHT(gait_events!C3615,LEN(gait_events!C3615)-19),FIND("_run-",RIGHT(gait_events!C3615,LEN(gait_events!C3615)-19),1)-1),RIGHT(gait_events!C3615,LEN(gait_events!C3615)-19))</f>
        <v>Fast</v>
      </c>
      <c r="F534" s="0" t="str">
        <f aca="false">IF(LEN(SUBSTITUTE(gait_events!C3615,"_run-",""))&lt;&gt;LEN(gait_events!C3615),RIGHT(gait_events!C3615,LEN(gait_events!C3615)-FIND("_run-",gait_events!C3615,1)-4),"")</f>
        <v>on</v>
      </c>
      <c r="G534" s="0" t="str">
        <f aca="false">gait_events!D3615</f>
        <v>right_shank</v>
      </c>
      <c r="H534" s="0" t="str">
        <f aca="false">gait_events!E3615</f>
        <v>IC</v>
      </c>
      <c r="I534" s="0" t="n">
        <f aca="false">IF(gait_events!F3615&lt;&gt;"",gait_events!F3615,NA())</f>
        <v>448</v>
      </c>
      <c r="J534" s="0" t="n">
        <f aca="false">IF(gait_events!G3615&lt;&gt;"",gait_events!G3615,NA())</f>
        <v>448</v>
      </c>
      <c r="K534" s="0" t="n">
        <f aca="false">I534-J534</f>
        <v>0</v>
      </c>
      <c r="L534" s="0" t="n">
        <f aca="false">K534*5</f>
        <v>0</v>
      </c>
      <c r="M534" s="0" t="n">
        <f aca="false">IF(NOT(ISNA(I534)),1,0)</f>
        <v>1</v>
      </c>
      <c r="N534" s="0" t="n">
        <f aca="false">IF(NOT(ISNA(J534)),1,0)</f>
        <v>1</v>
      </c>
      <c r="O534" s="0" t="n">
        <f aca="false">IF(AND(NOT(ISNA(I534)),NOT(ISNA(J534))),1,0)</f>
        <v>1</v>
      </c>
      <c r="P534" s="0" t="n">
        <f aca="false">IF(AND(NOT(ISNA(I534)),ISNA(J534)),1,0)</f>
        <v>0</v>
      </c>
      <c r="Q534" s="0" t="n">
        <f aca="false">IF(AND(ISNA(I534),NOT(ISNA(J534))),1,0)</f>
        <v>0</v>
      </c>
      <c r="R534" s="0" t="n">
        <f aca="false">IF(SUM(O534:Q534)&lt;&gt;1,"ERROR",1)</f>
        <v>1</v>
      </c>
    </row>
    <row r="535" customFormat="false" ht="12.8" hidden="false" customHeight="false" outlineLevel="0" collapsed="false">
      <c r="A535" s="0" t="str">
        <f aca="false">gait_events!B3616</f>
        <v>pp022</v>
      </c>
      <c r="B535" s="0" t="str">
        <f aca="false">VLOOKUP(A535,participants!A:B,2,0)</f>
        <v>M</v>
      </c>
      <c r="C535" s="0" t="n">
        <f aca="false">VLOOKUP(A535,participants!A:C,3,0)</f>
        <v>52</v>
      </c>
      <c r="D535" s="0" t="str">
        <f aca="false">VLOOKUP(A535,participants!A:F,6,0)</f>
        <v>PD</v>
      </c>
      <c r="E535" s="0" t="str">
        <f aca="false">IF(LEN(SUBSTITUTE(gait_events!C3616,"_run-",""))&lt;&gt;LEN(gait_events!C3616),LEFT(RIGHT(gait_events!C3616,LEN(gait_events!C3616)-19),FIND("_run-",RIGHT(gait_events!C3616,LEN(gait_events!C3616)-19),1)-1),RIGHT(gait_events!C3616,LEN(gait_events!C3616)-19))</f>
        <v>Fast</v>
      </c>
      <c r="F535" s="0" t="str">
        <f aca="false">IF(LEN(SUBSTITUTE(gait_events!C3616,"_run-",""))&lt;&gt;LEN(gait_events!C3616),RIGHT(gait_events!C3616,LEN(gait_events!C3616)-FIND("_run-",gait_events!C3616,1)-4),"")</f>
        <v>on</v>
      </c>
      <c r="G535" s="0" t="str">
        <f aca="false">gait_events!D3616</f>
        <v>right_shank</v>
      </c>
      <c r="H535" s="0" t="str">
        <f aca="false">gait_events!E3616</f>
        <v>IC</v>
      </c>
      <c r="I535" s="0" t="n">
        <f aca="false">IF(gait_events!F3616&lt;&gt;"",gait_events!F3616,NA())</f>
        <v>671</v>
      </c>
      <c r="J535" s="0" t="n">
        <f aca="false">IF(gait_events!G3616&lt;&gt;"",gait_events!G3616,NA())</f>
        <v>669</v>
      </c>
      <c r="K535" s="0" t="n">
        <f aca="false">I535-J535</f>
        <v>2</v>
      </c>
      <c r="L535" s="0" t="n">
        <f aca="false">K535*5</f>
        <v>10</v>
      </c>
      <c r="M535" s="0" t="n">
        <f aca="false">IF(NOT(ISNA(I535)),1,0)</f>
        <v>1</v>
      </c>
      <c r="N535" s="0" t="n">
        <f aca="false">IF(NOT(ISNA(J535)),1,0)</f>
        <v>1</v>
      </c>
      <c r="O535" s="0" t="n">
        <f aca="false">IF(AND(NOT(ISNA(I535)),NOT(ISNA(J535))),1,0)</f>
        <v>1</v>
      </c>
      <c r="P535" s="0" t="n">
        <f aca="false">IF(AND(NOT(ISNA(I535)),ISNA(J535)),1,0)</f>
        <v>0</v>
      </c>
      <c r="Q535" s="0" t="n">
        <f aca="false">IF(AND(ISNA(I535),NOT(ISNA(J535))),1,0)</f>
        <v>0</v>
      </c>
      <c r="R535" s="0" t="n">
        <f aca="false">IF(SUM(O535:Q535)&lt;&gt;1,"ERROR",1)</f>
        <v>1</v>
      </c>
    </row>
    <row r="536" customFormat="false" ht="12.8" hidden="false" customHeight="false" outlineLevel="0" collapsed="false">
      <c r="A536" s="0" t="str">
        <f aca="false">gait_events!B3617</f>
        <v>pp022</v>
      </c>
      <c r="B536" s="0" t="str">
        <f aca="false">VLOOKUP(A536,participants!A:B,2,0)</f>
        <v>M</v>
      </c>
      <c r="C536" s="0" t="n">
        <f aca="false">VLOOKUP(A536,participants!A:C,3,0)</f>
        <v>52</v>
      </c>
      <c r="D536" s="0" t="str">
        <f aca="false">VLOOKUP(A536,participants!A:F,6,0)</f>
        <v>PD</v>
      </c>
      <c r="E536" s="0" t="str">
        <f aca="false">IF(LEN(SUBSTITUTE(gait_events!C3617,"_run-",""))&lt;&gt;LEN(gait_events!C3617),LEFT(RIGHT(gait_events!C3617,LEN(gait_events!C3617)-19),FIND("_run-",RIGHT(gait_events!C3617,LEN(gait_events!C3617)-19),1)-1),RIGHT(gait_events!C3617,LEN(gait_events!C3617)-19))</f>
        <v>Fast</v>
      </c>
      <c r="F536" s="0" t="str">
        <f aca="false">IF(LEN(SUBSTITUTE(gait_events!C3617,"_run-",""))&lt;&gt;LEN(gait_events!C3617),RIGHT(gait_events!C3617,LEN(gait_events!C3617)-FIND("_run-",gait_events!C3617,1)-4),"")</f>
        <v>on</v>
      </c>
      <c r="G536" s="0" t="str">
        <f aca="false">gait_events!D3617</f>
        <v>right_shank</v>
      </c>
      <c r="H536" s="0" t="str">
        <f aca="false">gait_events!E3617</f>
        <v>FC</v>
      </c>
      <c r="I536" s="0" t="n">
        <f aca="false">IF(gait_events!F3617&lt;&gt;"",gait_events!F3617,NA())</f>
        <v>157</v>
      </c>
      <c r="J536" s="0" t="n">
        <f aca="false">IF(gait_events!G3617&lt;&gt;"",gait_events!G3617,NA())</f>
        <v>159</v>
      </c>
      <c r="K536" s="0" t="n">
        <f aca="false">I536-J536</f>
        <v>-2</v>
      </c>
      <c r="L536" s="0" t="n">
        <f aca="false">K536*5</f>
        <v>-10</v>
      </c>
      <c r="M536" s="0" t="n">
        <f aca="false">IF(NOT(ISNA(I536)),1,0)</f>
        <v>1</v>
      </c>
      <c r="N536" s="0" t="n">
        <f aca="false">IF(NOT(ISNA(J536)),1,0)</f>
        <v>1</v>
      </c>
      <c r="O536" s="0" t="n">
        <f aca="false">IF(AND(NOT(ISNA(I536)),NOT(ISNA(J536))),1,0)</f>
        <v>1</v>
      </c>
      <c r="P536" s="0" t="n">
        <f aca="false">IF(AND(NOT(ISNA(I536)),ISNA(J536)),1,0)</f>
        <v>0</v>
      </c>
      <c r="Q536" s="0" t="n">
        <f aca="false">IF(AND(ISNA(I536),NOT(ISNA(J536))),1,0)</f>
        <v>0</v>
      </c>
      <c r="R536" s="0" t="n">
        <f aca="false">IF(SUM(O536:Q536)&lt;&gt;1,"ERROR",1)</f>
        <v>1</v>
      </c>
    </row>
    <row r="537" customFormat="false" ht="12.8" hidden="false" customHeight="false" outlineLevel="0" collapsed="false">
      <c r="A537" s="0" t="str">
        <f aca="false">gait_events!B3618</f>
        <v>pp022</v>
      </c>
      <c r="B537" s="0" t="str">
        <f aca="false">VLOOKUP(A537,participants!A:B,2,0)</f>
        <v>M</v>
      </c>
      <c r="C537" s="0" t="n">
        <f aca="false">VLOOKUP(A537,participants!A:C,3,0)</f>
        <v>52</v>
      </c>
      <c r="D537" s="0" t="str">
        <f aca="false">VLOOKUP(A537,participants!A:F,6,0)</f>
        <v>PD</v>
      </c>
      <c r="E537" s="0" t="str">
        <f aca="false">IF(LEN(SUBSTITUTE(gait_events!C3618,"_run-",""))&lt;&gt;LEN(gait_events!C3618),LEFT(RIGHT(gait_events!C3618,LEN(gait_events!C3618)-19),FIND("_run-",RIGHT(gait_events!C3618,LEN(gait_events!C3618)-19),1)-1),RIGHT(gait_events!C3618,LEN(gait_events!C3618)-19))</f>
        <v>Fast</v>
      </c>
      <c r="F537" s="0" t="str">
        <f aca="false">IF(LEN(SUBSTITUTE(gait_events!C3618,"_run-",""))&lt;&gt;LEN(gait_events!C3618),RIGHT(gait_events!C3618,LEN(gait_events!C3618)-FIND("_run-",gait_events!C3618,1)-4),"")</f>
        <v>on</v>
      </c>
      <c r="G537" s="0" t="str">
        <f aca="false">gait_events!D3618</f>
        <v>right_shank</v>
      </c>
      <c r="H537" s="0" t="str">
        <f aca="false">gait_events!E3618</f>
        <v>FC</v>
      </c>
      <c r="I537" s="0" t="n">
        <f aca="false">IF(gait_events!F3618&lt;&gt;"",gait_events!F3618,NA())</f>
        <v>363</v>
      </c>
      <c r="J537" s="0" t="n">
        <f aca="false">IF(gait_events!G3618&lt;&gt;"",gait_events!G3618,NA())</f>
        <v>363</v>
      </c>
      <c r="K537" s="0" t="n">
        <f aca="false">I537-J537</f>
        <v>0</v>
      </c>
      <c r="L537" s="0" t="n">
        <f aca="false">K537*5</f>
        <v>0</v>
      </c>
      <c r="M537" s="0" t="n">
        <f aca="false">IF(NOT(ISNA(I537)),1,0)</f>
        <v>1</v>
      </c>
      <c r="N537" s="0" t="n">
        <f aca="false">IF(NOT(ISNA(J537)),1,0)</f>
        <v>1</v>
      </c>
      <c r="O537" s="0" t="n">
        <f aca="false">IF(AND(NOT(ISNA(I537)),NOT(ISNA(J537))),1,0)</f>
        <v>1</v>
      </c>
      <c r="P537" s="0" t="n">
        <f aca="false">IF(AND(NOT(ISNA(I537)),ISNA(J537)),1,0)</f>
        <v>0</v>
      </c>
      <c r="Q537" s="0" t="n">
        <f aca="false">IF(AND(ISNA(I537),NOT(ISNA(J537))),1,0)</f>
        <v>0</v>
      </c>
      <c r="R537" s="0" t="n">
        <f aca="false">IF(SUM(O537:Q537)&lt;&gt;1,"ERROR",1)</f>
        <v>1</v>
      </c>
    </row>
    <row r="538" customFormat="false" ht="12.8" hidden="false" customHeight="false" outlineLevel="0" collapsed="false">
      <c r="A538" s="0" t="str">
        <f aca="false">gait_events!B3619</f>
        <v>pp022</v>
      </c>
      <c r="B538" s="0" t="str">
        <f aca="false">VLOOKUP(A538,participants!A:B,2,0)</f>
        <v>M</v>
      </c>
      <c r="C538" s="0" t="n">
        <f aca="false">VLOOKUP(A538,participants!A:C,3,0)</f>
        <v>52</v>
      </c>
      <c r="D538" s="0" t="str">
        <f aca="false">VLOOKUP(A538,participants!A:F,6,0)</f>
        <v>PD</v>
      </c>
      <c r="E538" s="0" t="str">
        <f aca="false">IF(LEN(SUBSTITUTE(gait_events!C3619,"_run-",""))&lt;&gt;LEN(gait_events!C3619),LEFT(RIGHT(gait_events!C3619,LEN(gait_events!C3619)-19),FIND("_run-",RIGHT(gait_events!C3619,LEN(gait_events!C3619)-19),1)-1),RIGHT(gait_events!C3619,LEN(gait_events!C3619)-19))</f>
        <v>Fast</v>
      </c>
      <c r="F538" s="0" t="str">
        <f aca="false">IF(LEN(SUBSTITUTE(gait_events!C3619,"_run-",""))&lt;&gt;LEN(gait_events!C3619),RIGHT(gait_events!C3619,LEN(gait_events!C3619)-FIND("_run-",gait_events!C3619,1)-4),"")</f>
        <v>on</v>
      </c>
      <c r="G538" s="0" t="str">
        <f aca="false">gait_events!D3619</f>
        <v>right_shank</v>
      </c>
      <c r="H538" s="0" t="str">
        <f aca="false">gait_events!E3619</f>
        <v>FC</v>
      </c>
      <c r="I538" s="0" t="n">
        <f aca="false">IF(gait_events!F3619&lt;&gt;"",gait_events!F3619,NA())</f>
        <v>578</v>
      </c>
      <c r="J538" s="0" t="n">
        <f aca="false">IF(gait_events!G3619&lt;&gt;"",gait_events!G3619,NA())</f>
        <v>581</v>
      </c>
      <c r="K538" s="0" t="n">
        <f aca="false">I538-J538</f>
        <v>-3</v>
      </c>
      <c r="L538" s="0" t="n">
        <f aca="false">K538*5</f>
        <v>-15</v>
      </c>
      <c r="M538" s="0" t="n">
        <f aca="false">IF(NOT(ISNA(I538)),1,0)</f>
        <v>1</v>
      </c>
      <c r="N538" s="0" t="n">
        <f aca="false">IF(NOT(ISNA(J538)),1,0)</f>
        <v>1</v>
      </c>
      <c r="O538" s="0" t="n">
        <f aca="false">IF(AND(NOT(ISNA(I538)),NOT(ISNA(J538))),1,0)</f>
        <v>1</v>
      </c>
      <c r="P538" s="0" t="n">
        <f aca="false">IF(AND(NOT(ISNA(I538)),ISNA(J538)),1,0)</f>
        <v>0</v>
      </c>
      <c r="Q538" s="0" t="n">
        <f aca="false">IF(AND(ISNA(I538),NOT(ISNA(J538))),1,0)</f>
        <v>0</v>
      </c>
      <c r="R538" s="0" t="n">
        <f aca="false">IF(SUM(O538:Q538)&lt;&gt;1,"ERROR",1)</f>
        <v>1</v>
      </c>
    </row>
    <row r="539" customFormat="false" ht="12.8" hidden="false" customHeight="false" outlineLevel="0" collapsed="false">
      <c r="A539" s="0" t="str">
        <f aca="false">gait_events!B3620</f>
        <v>pp022</v>
      </c>
      <c r="B539" s="0" t="str">
        <f aca="false">VLOOKUP(A539,participants!A:B,2,0)</f>
        <v>M</v>
      </c>
      <c r="C539" s="0" t="n">
        <f aca="false">VLOOKUP(A539,participants!A:C,3,0)</f>
        <v>52</v>
      </c>
      <c r="D539" s="0" t="str">
        <f aca="false">VLOOKUP(A539,participants!A:F,6,0)</f>
        <v>PD</v>
      </c>
      <c r="E539" s="0" t="str">
        <f aca="false">IF(LEN(SUBSTITUTE(gait_events!C3620,"_run-",""))&lt;&gt;LEN(gait_events!C3620),LEFT(RIGHT(gait_events!C3620,LEN(gait_events!C3620)-19),FIND("_run-",RIGHT(gait_events!C3620,LEN(gait_events!C3620)-19),1)-1),RIGHT(gait_events!C3620,LEN(gait_events!C3620)-19))</f>
        <v>Preferred</v>
      </c>
      <c r="F539" s="0" t="str">
        <f aca="false">IF(LEN(SUBSTITUTE(gait_events!C3620,"_run-",""))&lt;&gt;LEN(gait_events!C3620),RIGHT(gait_events!C3620,LEN(gait_events!C3620)-FIND("_run-",gait_events!C3620,1)-4),"")</f>
        <v>off</v>
      </c>
      <c r="G539" s="0" t="str">
        <f aca="false">gait_events!D3620</f>
        <v>left_ankle</v>
      </c>
      <c r="H539" s="0" t="str">
        <f aca="false">gait_events!E3620</f>
        <v>IC</v>
      </c>
      <c r="I539" s="0" t="n">
        <f aca="false">IF(gait_events!F3620&lt;&gt;"",gait_events!F3620,NA())</f>
        <v>48</v>
      </c>
      <c r="J539" s="0" t="n">
        <f aca="false">IF(gait_events!G3620&lt;&gt;"",gait_events!G3620,NA())</f>
        <v>46</v>
      </c>
      <c r="K539" s="0" t="n">
        <f aca="false">I539-J539</f>
        <v>2</v>
      </c>
      <c r="L539" s="0" t="n">
        <f aca="false">K539*5</f>
        <v>10</v>
      </c>
      <c r="M539" s="0" t="n">
        <f aca="false">IF(NOT(ISNA(I539)),1,0)</f>
        <v>1</v>
      </c>
      <c r="N539" s="0" t="n">
        <f aca="false">IF(NOT(ISNA(J539)),1,0)</f>
        <v>1</v>
      </c>
      <c r="O539" s="0" t="n">
        <f aca="false">IF(AND(NOT(ISNA(I539)),NOT(ISNA(J539))),1,0)</f>
        <v>1</v>
      </c>
      <c r="P539" s="0" t="n">
        <f aca="false">IF(AND(NOT(ISNA(I539)),ISNA(J539)),1,0)</f>
        <v>0</v>
      </c>
      <c r="Q539" s="0" t="n">
        <f aca="false">IF(AND(ISNA(I539),NOT(ISNA(J539))),1,0)</f>
        <v>0</v>
      </c>
      <c r="R539" s="0" t="n">
        <f aca="false">IF(SUM(O539:Q539)&lt;&gt;1,"ERROR",1)</f>
        <v>1</v>
      </c>
    </row>
    <row r="540" customFormat="false" ht="12.8" hidden="false" customHeight="false" outlineLevel="0" collapsed="false">
      <c r="A540" s="0" t="str">
        <f aca="false">gait_events!B3621</f>
        <v>pp022</v>
      </c>
      <c r="B540" s="0" t="str">
        <f aca="false">VLOOKUP(A540,participants!A:B,2,0)</f>
        <v>M</v>
      </c>
      <c r="C540" s="0" t="n">
        <f aca="false">VLOOKUP(A540,participants!A:C,3,0)</f>
        <v>52</v>
      </c>
      <c r="D540" s="0" t="str">
        <f aca="false">VLOOKUP(A540,participants!A:F,6,0)</f>
        <v>PD</v>
      </c>
      <c r="E540" s="0" t="str">
        <f aca="false">IF(LEN(SUBSTITUTE(gait_events!C3621,"_run-",""))&lt;&gt;LEN(gait_events!C3621),LEFT(RIGHT(gait_events!C3621,LEN(gait_events!C3621)-19),FIND("_run-",RIGHT(gait_events!C3621,LEN(gait_events!C3621)-19),1)-1),RIGHT(gait_events!C3621,LEN(gait_events!C3621)-19))</f>
        <v>Preferred</v>
      </c>
      <c r="F540" s="0" t="str">
        <f aca="false">IF(LEN(SUBSTITUTE(gait_events!C3621,"_run-",""))&lt;&gt;LEN(gait_events!C3621),RIGHT(gait_events!C3621,LEN(gait_events!C3621)-FIND("_run-",gait_events!C3621,1)-4),"")</f>
        <v>off</v>
      </c>
      <c r="G540" s="0" t="str">
        <f aca="false">gait_events!D3621</f>
        <v>left_ankle</v>
      </c>
      <c r="H540" s="0" t="str">
        <f aca="false">gait_events!E3621</f>
        <v>IC</v>
      </c>
      <c r="I540" s="0" t="n">
        <f aca="false">IF(gait_events!F3621&lt;&gt;"",gait_events!F3621,NA())</f>
        <v>289</v>
      </c>
      <c r="J540" s="0" t="n">
        <f aca="false">IF(gait_events!G3621&lt;&gt;"",gait_events!G3621,NA())</f>
        <v>289</v>
      </c>
      <c r="K540" s="0" t="n">
        <f aca="false">I540-J540</f>
        <v>0</v>
      </c>
      <c r="L540" s="0" t="n">
        <f aca="false">K540*5</f>
        <v>0</v>
      </c>
      <c r="M540" s="0" t="n">
        <f aca="false">IF(NOT(ISNA(I540)),1,0)</f>
        <v>1</v>
      </c>
      <c r="N540" s="0" t="n">
        <f aca="false">IF(NOT(ISNA(J540)),1,0)</f>
        <v>1</v>
      </c>
      <c r="O540" s="0" t="n">
        <f aca="false">IF(AND(NOT(ISNA(I540)),NOT(ISNA(J540))),1,0)</f>
        <v>1</v>
      </c>
      <c r="P540" s="0" t="n">
        <f aca="false">IF(AND(NOT(ISNA(I540)),ISNA(J540)),1,0)</f>
        <v>0</v>
      </c>
      <c r="Q540" s="0" t="n">
        <f aca="false">IF(AND(ISNA(I540),NOT(ISNA(J540))),1,0)</f>
        <v>0</v>
      </c>
      <c r="R540" s="0" t="n">
        <f aca="false">IF(SUM(O540:Q540)&lt;&gt;1,"ERROR",1)</f>
        <v>1</v>
      </c>
    </row>
    <row r="541" customFormat="false" ht="12.8" hidden="false" customHeight="false" outlineLevel="0" collapsed="false">
      <c r="A541" s="0" t="str">
        <f aca="false">gait_events!B3622</f>
        <v>pp022</v>
      </c>
      <c r="B541" s="0" t="str">
        <f aca="false">VLOOKUP(A541,participants!A:B,2,0)</f>
        <v>M</v>
      </c>
      <c r="C541" s="0" t="n">
        <f aca="false">VLOOKUP(A541,participants!A:C,3,0)</f>
        <v>52</v>
      </c>
      <c r="D541" s="0" t="str">
        <f aca="false">VLOOKUP(A541,participants!A:F,6,0)</f>
        <v>PD</v>
      </c>
      <c r="E541" s="0" t="str">
        <f aca="false">IF(LEN(SUBSTITUTE(gait_events!C3622,"_run-",""))&lt;&gt;LEN(gait_events!C3622),LEFT(RIGHT(gait_events!C3622,LEN(gait_events!C3622)-19),FIND("_run-",RIGHT(gait_events!C3622,LEN(gait_events!C3622)-19),1)-1),RIGHT(gait_events!C3622,LEN(gait_events!C3622)-19))</f>
        <v>Preferred</v>
      </c>
      <c r="F541" s="0" t="str">
        <f aca="false">IF(LEN(SUBSTITUTE(gait_events!C3622,"_run-",""))&lt;&gt;LEN(gait_events!C3622),RIGHT(gait_events!C3622,LEN(gait_events!C3622)-FIND("_run-",gait_events!C3622,1)-4),"")</f>
        <v>off</v>
      </c>
      <c r="G541" s="0" t="str">
        <f aca="false">gait_events!D3622</f>
        <v>left_ankle</v>
      </c>
      <c r="H541" s="0" t="str">
        <f aca="false">gait_events!E3622</f>
        <v>IC</v>
      </c>
      <c r="I541" s="0" t="n">
        <f aca="false">IF(gait_events!F3622&lt;&gt;"",gait_events!F3622,NA())</f>
        <v>515</v>
      </c>
      <c r="J541" s="0" t="n">
        <f aca="false">IF(gait_events!G3622&lt;&gt;"",gait_events!G3622,NA())</f>
        <v>515</v>
      </c>
      <c r="K541" s="0" t="n">
        <f aca="false">I541-J541</f>
        <v>0</v>
      </c>
      <c r="L541" s="0" t="n">
        <f aca="false">K541*5</f>
        <v>0</v>
      </c>
      <c r="M541" s="0" t="n">
        <f aca="false">IF(NOT(ISNA(I541)),1,0)</f>
        <v>1</v>
      </c>
      <c r="N541" s="0" t="n">
        <f aca="false">IF(NOT(ISNA(J541)),1,0)</f>
        <v>1</v>
      </c>
      <c r="O541" s="0" t="n">
        <f aca="false">IF(AND(NOT(ISNA(I541)),NOT(ISNA(J541))),1,0)</f>
        <v>1</v>
      </c>
      <c r="P541" s="0" t="n">
        <f aca="false">IF(AND(NOT(ISNA(I541)),ISNA(J541)),1,0)</f>
        <v>0</v>
      </c>
      <c r="Q541" s="0" t="n">
        <f aca="false">IF(AND(ISNA(I541),NOT(ISNA(J541))),1,0)</f>
        <v>0</v>
      </c>
      <c r="R541" s="0" t="n">
        <f aca="false">IF(SUM(O541:Q541)&lt;&gt;1,"ERROR",1)</f>
        <v>1</v>
      </c>
    </row>
    <row r="542" customFormat="false" ht="12.8" hidden="false" customHeight="false" outlineLevel="0" collapsed="false">
      <c r="A542" s="0" t="str">
        <f aca="false">gait_events!B3623</f>
        <v>pp022</v>
      </c>
      <c r="B542" s="0" t="str">
        <f aca="false">VLOOKUP(A542,participants!A:B,2,0)</f>
        <v>M</v>
      </c>
      <c r="C542" s="0" t="n">
        <f aca="false">VLOOKUP(A542,participants!A:C,3,0)</f>
        <v>52</v>
      </c>
      <c r="D542" s="0" t="str">
        <f aca="false">VLOOKUP(A542,participants!A:F,6,0)</f>
        <v>PD</v>
      </c>
      <c r="E542" s="0" t="str">
        <f aca="false">IF(LEN(SUBSTITUTE(gait_events!C3623,"_run-",""))&lt;&gt;LEN(gait_events!C3623),LEFT(RIGHT(gait_events!C3623,LEN(gait_events!C3623)-19),FIND("_run-",RIGHT(gait_events!C3623,LEN(gait_events!C3623)-19),1)-1),RIGHT(gait_events!C3623,LEN(gait_events!C3623)-19))</f>
        <v>Preferred</v>
      </c>
      <c r="F542" s="0" t="str">
        <f aca="false">IF(LEN(SUBSTITUTE(gait_events!C3623,"_run-",""))&lt;&gt;LEN(gait_events!C3623),RIGHT(gait_events!C3623,LEN(gait_events!C3623)-FIND("_run-",gait_events!C3623,1)-4),"")</f>
        <v>off</v>
      </c>
      <c r="G542" s="0" t="str">
        <f aca="false">gait_events!D3623</f>
        <v>left_ankle</v>
      </c>
      <c r="H542" s="0" t="str">
        <f aca="false">gait_events!E3623</f>
        <v>IC</v>
      </c>
      <c r="I542" s="0" t="n">
        <f aca="false">IF(gait_events!F3623&lt;&gt;"",gait_events!F3623,NA())</f>
        <v>748</v>
      </c>
      <c r="J542" s="0" t="n">
        <f aca="false">IF(gait_events!G3623&lt;&gt;"",gait_events!G3623,NA())</f>
        <v>746</v>
      </c>
      <c r="K542" s="0" t="n">
        <f aca="false">I542-J542</f>
        <v>2</v>
      </c>
      <c r="L542" s="0" t="n">
        <f aca="false">K542*5</f>
        <v>10</v>
      </c>
      <c r="M542" s="0" t="n">
        <f aca="false">IF(NOT(ISNA(I542)),1,0)</f>
        <v>1</v>
      </c>
      <c r="N542" s="0" t="n">
        <f aca="false">IF(NOT(ISNA(J542)),1,0)</f>
        <v>1</v>
      </c>
      <c r="O542" s="0" t="n">
        <f aca="false">IF(AND(NOT(ISNA(I542)),NOT(ISNA(J542))),1,0)</f>
        <v>1</v>
      </c>
      <c r="P542" s="0" t="n">
        <f aca="false">IF(AND(NOT(ISNA(I542)),ISNA(J542)),1,0)</f>
        <v>0</v>
      </c>
      <c r="Q542" s="0" t="n">
        <f aca="false">IF(AND(ISNA(I542),NOT(ISNA(J542))),1,0)</f>
        <v>0</v>
      </c>
      <c r="R542" s="0" t="n">
        <f aca="false">IF(SUM(O542:Q542)&lt;&gt;1,"ERROR",1)</f>
        <v>1</v>
      </c>
    </row>
    <row r="543" customFormat="false" ht="12.8" hidden="false" customHeight="false" outlineLevel="0" collapsed="false">
      <c r="A543" s="0" t="str">
        <f aca="false">gait_events!B3624</f>
        <v>pp022</v>
      </c>
      <c r="B543" s="0" t="str">
        <f aca="false">VLOOKUP(A543,participants!A:B,2,0)</f>
        <v>M</v>
      </c>
      <c r="C543" s="0" t="n">
        <f aca="false">VLOOKUP(A543,participants!A:C,3,0)</f>
        <v>52</v>
      </c>
      <c r="D543" s="0" t="str">
        <f aca="false">VLOOKUP(A543,participants!A:F,6,0)</f>
        <v>PD</v>
      </c>
      <c r="E543" s="0" t="str">
        <f aca="false">IF(LEN(SUBSTITUTE(gait_events!C3624,"_run-",""))&lt;&gt;LEN(gait_events!C3624),LEFT(RIGHT(gait_events!C3624,LEN(gait_events!C3624)-19),FIND("_run-",RIGHT(gait_events!C3624,LEN(gait_events!C3624)-19),1)-1),RIGHT(gait_events!C3624,LEN(gait_events!C3624)-19))</f>
        <v>Preferred</v>
      </c>
      <c r="F543" s="0" t="str">
        <f aca="false">IF(LEN(SUBSTITUTE(gait_events!C3624,"_run-",""))&lt;&gt;LEN(gait_events!C3624),RIGHT(gait_events!C3624,LEN(gait_events!C3624)-FIND("_run-",gait_events!C3624,1)-4),"")</f>
        <v>off</v>
      </c>
      <c r="G543" s="0" t="str">
        <f aca="false">gait_events!D3624</f>
        <v>left_ankle</v>
      </c>
      <c r="H543" s="0" t="str">
        <f aca="false">gait_events!E3624</f>
        <v>FC</v>
      </c>
      <c r="I543" s="0" t="n">
        <f aca="false">IF(gait_events!F3624&lt;&gt;"",gait_events!F3624,NA())</f>
        <v>201</v>
      </c>
      <c r="J543" s="0" t="n">
        <f aca="false">IF(gait_events!G3624&lt;&gt;"",gait_events!G3624,NA())</f>
        <v>203</v>
      </c>
      <c r="K543" s="0" t="n">
        <f aca="false">I543-J543</f>
        <v>-2</v>
      </c>
      <c r="L543" s="0" t="n">
        <f aca="false">K543*5</f>
        <v>-10</v>
      </c>
      <c r="M543" s="0" t="n">
        <f aca="false">IF(NOT(ISNA(I543)),1,0)</f>
        <v>1</v>
      </c>
      <c r="N543" s="0" t="n">
        <f aca="false">IF(NOT(ISNA(J543)),1,0)</f>
        <v>1</v>
      </c>
      <c r="O543" s="0" t="n">
        <f aca="false">IF(AND(NOT(ISNA(I543)),NOT(ISNA(J543))),1,0)</f>
        <v>1</v>
      </c>
      <c r="P543" s="0" t="n">
        <f aca="false">IF(AND(NOT(ISNA(I543)),ISNA(J543)),1,0)</f>
        <v>0</v>
      </c>
      <c r="Q543" s="0" t="n">
        <f aca="false">IF(AND(ISNA(I543),NOT(ISNA(J543))),1,0)</f>
        <v>0</v>
      </c>
      <c r="R543" s="0" t="n">
        <f aca="false">IF(SUM(O543:Q543)&lt;&gt;1,"ERROR",1)</f>
        <v>1</v>
      </c>
    </row>
    <row r="544" customFormat="false" ht="12.8" hidden="false" customHeight="false" outlineLevel="0" collapsed="false">
      <c r="A544" s="0" t="str">
        <f aca="false">gait_events!B3625</f>
        <v>pp022</v>
      </c>
      <c r="B544" s="0" t="str">
        <f aca="false">VLOOKUP(A544,participants!A:B,2,0)</f>
        <v>M</v>
      </c>
      <c r="C544" s="0" t="n">
        <f aca="false">VLOOKUP(A544,participants!A:C,3,0)</f>
        <v>52</v>
      </c>
      <c r="D544" s="0" t="str">
        <f aca="false">VLOOKUP(A544,participants!A:F,6,0)</f>
        <v>PD</v>
      </c>
      <c r="E544" s="0" t="str">
        <f aca="false">IF(LEN(SUBSTITUTE(gait_events!C3625,"_run-",""))&lt;&gt;LEN(gait_events!C3625),LEFT(RIGHT(gait_events!C3625,LEN(gait_events!C3625)-19),FIND("_run-",RIGHT(gait_events!C3625,LEN(gait_events!C3625)-19),1)-1),RIGHT(gait_events!C3625,LEN(gait_events!C3625)-19))</f>
        <v>Preferred</v>
      </c>
      <c r="F544" s="0" t="str">
        <f aca="false">IF(LEN(SUBSTITUTE(gait_events!C3625,"_run-",""))&lt;&gt;LEN(gait_events!C3625),RIGHT(gait_events!C3625,LEN(gait_events!C3625)-FIND("_run-",gait_events!C3625,1)-4),"")</f>
        <v>off</v>
      </c>
      <c r="G544" s="0" t="str">
        <f aca="false">gait_events!D3625</f>
        <v>left_ankle</v>
      </c>
      <c r="H544" s="0" t="str">
        <f aca="false">gait_events!E3625</f>
        <v>FC</v>
      </c>
      <c r="I544" s="0" t="n">
        <f aca="false">IF(gait_events!F3625&lt;&gt;"",gait_events!F3625,NA())</f>
        <v>428</v>
      </c>
      <c r="J544" s="0" t="n">
        <f aca="false">IF(gait_events!G3625&lt;&gt;"",gait_events!G3625,NA())</f>
        <v>431</v>
      </c>
      <c r="K544" s="0" t="n">
        <f aca="false">I544-J544</f>
        <v>-3</v>
      </c>
      <c r="L544" s="0" t="n">
        <f aca="false">K544*5</f>
        <v>-15</v>
      </c>
      <c r="M544" s="0" t="n">
        <f aca="false">IF(NOT(ISNA(I544)),1,0)</f>
        <v>1</v>
      </c>
      <c r="N544" s="0" t="n">
        <f aca="false">IF(NOT(ISNA(J544)),1,0)</f>
        <v>1</v>
      </c>
      <c r="O544" s="0" t="n">
        <f aca="false">IF(AND(NOT(ISNA(I544)),NOT(ISNA(J544))),1,0)</f>
        <v>1</v>
      </c>
      <c r="P544" s="0" t="n">
        <f aca="false">IF(AND(NOT(ISNA(I544)),ISNA(J544)),1,0)</f>
        <v>0</v>
      </c>
      <c r="Q544" s="0" t="n">
        <f aca="false">IF(AND(ISNA(I544),NOT(ISNA(J544))),1,0)</f>
        <v>0</v>
      </c>
      <c r="R544" s="0" t="n">
        <f aca="false">IF(SUM(O544:Q544)&lt;&gt;1,"ERROR",1)</f>
        <v>1</v>
      </c>
    </row>
    <row r="545" customFormat="false" ht="12.8" hidden="false" customHeight="false" outlineLevel="0" collapsed="false">
      <c r="A545" s="0" t="str">
        <f aca="false">gait_events!B3626</f>
        <v>pp022</v>
      </c>
      <c r="B545" s="0" t="str">
        <f aca="false">VLOOKUP(A545,participants!A:B,2,0)</f>
        <v>M</v>
      </c>
      <c r="C545" s="0" t="n">
        <f aca="false">VLOOKUP(A545,participants!A:C,3,0)</f>
        <v>52</v>
      </c>
      <c r="D545" s="0" t="str">
        <f aca="false">VLOOKUP(A545,participants!A:F,6,0)</f>
        <v>PD</v>
      </c>
      <c r="E545" s="0" t="str">
        <f aca="false">IF(LEN(SUBSTITUTE(gait_events!C3626,"_run-",""))&lt;&gt;LEN(gait_events!C3626),LEFT(RIGHT(gait_events!C3626,LEN(gait_events!C3626)-19),FIND("_run-",RIGHT(gait_events!C3626,LEN(gait_events!C3626)-19),1)-1),RIGHT(gait_events!C3626,LEN(gait_events!C3626)-19))</f>
        <v>Preferred</v>
      </c>
      <c r="F545" s="0" t="str">
        <f aca="false">IF(LEN(SUBSTITUTE(gait_events!C3626,"_run-",""))&lt;&gt;LEN(gait_events!C3626),RIGHT(gait_events!C3626,LEN(gait_events!C3626)-FIND("_run-",gait_events!C3626,1)-4),"")</f>
        <v>off</v>
      </c>
      <c r="G545" s="0" t="str">
        <f aca="false">gait_events!D3626</f>
        <v>left_ankle</v>
      </c>
      <c r="H545" s="0" t="str">
        <f aca="false">gait_events!E3626</f>
        <v>FC</v>
      </c>
      <c r="I545" s="0" t="n">
        <f aca="false">IF(gait_events!F3626&lt;&gt;"",gait_events!F3626,NA())</f>
        <v>661</v>
      </c>
      <c r="J545" s="0" t="n">
        <f aca="false">IF(gait_events!G3626&lt;&gt;"",gait_events!G3626,NA())</f>
        <v>663</v>
      </c>
      <c r="K545" s="0" t="n">
        <f aca="false">I545-J545</f>
        <v>-2</v>
      </c>
      <c r="L545" s="0" t="n">
        <f aca="false">K545*5</f>
        <v>-10</v>
      </c>
      <c r="M545" s="0" t="n">
        <f aca="false">IF(NOT(ISNA(I545)),1,0)</f>
        <v>1</v>
      </c>
      <c r="N545" s="0" t="n">
        <f aca="false">IF(NOT(ISNA(J545)),1,0)</f>
        <v>1</v>
      </c>
      <c r="O545" s="0" t="n">
        <f aca="false">IF(AND(NOT(ISNA(I545)),NOT(ISNA(J545))),1,0)</f>
        <v>1</v>
      </c>
      <c r="P545" s="0" t="n">
        <f aca="false">IF(AND(NOT(ISNA(I545)),ISNA(J545)),1,0)</f>
        <v>0</v>
      </c>
      <c r="Q545" s="0" t="n">
        <f aca="false">IF(AND(ISNA(I545),NOT(ISNA(J545))),1,0)</f>
        <v>0</v>
      </c>
      <c r="R545" s="0" t="n">
        <f aca="false">IF(SUM(O545:Q545)&lt;&gt;1,"ERROR",1)</f>
        <v>1</v>
      </c>
    </row>
    <row r="546" customFormat="false" ht="12.8" hidden="false" customHeight="false" outlineLevel="0" collapsed="false">
      <c r="A546" s="0" t="str">
        <f aca="false">gait_events!B3627</f>
        <v>pp022</v>
      </c>
      <c r="B546" s="0" t="str">
        <f aca="false">VLOOKUP(A546,participants!A:B,2,0)</f>
        <v>M</v>
      </c>
      <c r="C546" s="0" t="n">
        <f aca="false">VLOOKUP(A546,participants!A:C,3,0)</f>
        <v>52</v>
      </c>
      <c r="D546" s="0" t="str">
        <f aca="false">VLOOKUP(A546,participants!A:F,6,0)</f>
        <v>PD</v>
      </c>
      <c r="E546" s="0" t="str">
        <f aca="false">IF(LEN(SUBSTITUTE(gait_events!C3627,"_run-",""))&lt;&gt;LEN(gait_events!C3627),LEFT(RIGHT(gait_events!C3627,LEN(gait_events!C3627)-19),FIND("_run-",RIGHT(gait_events!C3627,LEN(gait_events!C3627)-19),1)-1),RIGHT(gait_events!C3627,LEN(gait_events!C3627)-19))</f>
        <v>Preferred</v>
      </c>
      <c r="F546" s="0" t="str">
        <f aca="false">IF(LEN(SUBSTITUTE(gait_events!C3627,"_run-",""))&lt;&gt;LEN(gait_events!C3627),RIGHT(gait_events!C3627,LEN(gait_events!C3627)-FIND("_run-",gait_events!C3627,1)-4),"")</f>
        <v>off</v>
      </c>
      <c r="G546" s="0" t="str">
        <f aca="false">gait_events!D3627</f>
        <v>right_ankle</v>
      </c>
      <c r="H546" s="0" t="str">
        <f aca="false">gait_events!E3627</f>
        <v>IC</v>
      </c>
      <c r="I546" s="0" t="n">
        <f aca="false">IF(gait_events!F3627&lt;&gt;"",gait_events!F3627,NA())</f>
        <v>166</v>
      </c>
      <c r="J546" s="0" t="n">
        <f aca="false">IF(gait_events!G3627&lt;&gt;"",gait_events!G3627,NA())</f>
        <v>168</v>
      </c>
      <c r="K546" s="0" t="n">
        <f aca="false">I546-J546</f>
        <v>-2</v>
      </c>
      <c r="L546" s="0" t="n">
        <f aca="false">K546*5</f>
        <v>-10</v>
      </c>
      <c r="M546" s="0" t="n">
        <f aca="false">IF(NOT(ISNA(I546)),1,0)</f>
        <v>1</v>
      </c>
      <c r="N546" s="0" t="n">
        <f aca="false">IF(NOT(ISNA(J546)),1,0)</f>
        <v>1</v>
      </c>
      <c r="O546" s="0" t="n">
        <f aca="false">IF(AND(NOT(ISNA(I546)),NOT(ISNA(J546))),1,0)</f>
        <v>1</v>
      </c>
      <c r="P546" s="0" t="n">
        <f aca="false">IF(AND(NOT(ISNA(I546)),ISNA(J546)),1,0)</f>
        <v>0</v>
      </c>
      <c r="Q546" s="0" t="n">
        <f aca="false">IF(AND(ISNA(I546),NOT(ISNA(J546))),1,0)</f>
        <v>0</v>
      </c>
      <c r="R546" s="0" t="n">
        <f aca="false">IF(SUM(O546:Q546)&lt;&gt;1,"ERROR",1)</f>
        <v>1</v>
      </c>
    </row>
    <row r="547" customFormat="false" ht="12.8" hidden="false" customHeight="false" outlineLevel="0" collapsed="false">
      <c r="A547" s="0" t="str">
        <f aca="false">gait_events!B3628</f>
        <v>pp022</v>
      </c>
      <c r="B547" s="0" t="str">
        <f aca="false">VLOOKUP(A547,participants!A:B,2,0)</f>
        <v>M</v>
      </c>
      <c r="C547" s="0" t="n">
        <f aca="false">VLOOKUP(A547,participants!A:C,3,0)</f>
        <v>52</v>
      </c>
      <c r="D547" s="0" t="str">
        <f aca="false">VLOOKUP(A547,participants!A:F,6,0)</f>
        <v>PD</v>
      </c>
      <c r="E547" s="0" t="str">
        <f aca="false">IF(LEN(SUBSTITUTE(gait_events!C3628,"_run-",""))&lt;&gt;LEN(gait_events!C3628),LEFT(RIGHT(gait_events!C3628,LEN(gait_events!C3628)-19),FIND("_run-",RIGHT(gait_events!C3628,LEN(gait_events!C3628)-19),1)-1),RIGHT(gait_events!C3628,LEN(gait_events!C3628)-19))</f>
        <v>Preferred</v>
      </c>
      <c r="F547" s="0" t="str">
        <f aca="false">IF(LEN(SUBSTITUTE(gait_events!C3628,"_run-",""))&lt;&gt;LEN(gait_events!C3628),RIGHT(gait_events!C3628,LEN(gait_events!C3628)-FIND("_run-",gait_events!C3628,1)-4),"")</f>
        <v>off</v>
      </c>
      <c r="G547" s="0" t="str">
        <f aca="false">gait_events!D3628</f>
        <v>right_ankle</v>
      </c>
      <c r="H547" s="0" t="str">
        <f aca="false">gait_events!E3628</f>
        <v>IC</v>
      </c>
      <c r="I547" s="0" t="n">
        <f aca="false">IF(gait_events!F3628&lt;&gt;"",gait_events!F3628,NA())</f>
        <v>399</v>
      </c>
      <c r="J547" s="0" t="n">
        <f aca="false">IF(gait_events!G3628&lt;&gt;"",gait_events!G3628,NA())</f>
        <v>400</v>
      </c>
      <c r="K547" s="0" t="n">
        <f aca="false">I547-J547</f>
        <v>-1</v>
      </c>
      <c r="L547" s="0" t="n">
        <f aca="false">K547*5</f>
        <v>-5</v>
      </c>
      <c r="M547" s="0" t="n">
        <f aca="false">IF(NOT(ISNA(I547)),1,0)</f>
        <v>1</v>
      </c>
      <c r="N547" s="0" t="n">
        <f aca="false">IF(NOT(ISNA(J547)),1,0)</f>
        <v>1</v>
      </c>
      <c r="O547" s="0" t="n">
        <f aca="false">IF(AND(NOT(ISNA(I547)),NOT(ISNA(J547))),1,0)</f>
        <v>1</v>
      </c>
      <c r="P547" s="0" t="n">
        <f aca="false">IF(AND(NOT(ISNA(I547)),ISNA(J547)),1,0)</f>
        <v>0</v>
      </c>
      <c r="Q547" s="0" t="n">
        <f aca="false">IF(AND(ISNA(I547),NOT(ISNA(J547))),1,0)</f>
        <v>0</v>
      </c>
      <c r="R547" s="0" t="n">
        <f aca="false">IF(SUM(O547:Q547)&lt;&gt;1,"ERROR",1)</f>
        <v>1</v>
      </c>
    </row>
    <row r="548" customFormat="false" ht="12.8" hidden="false" customHeight="false" outlineLevel="0" collapsed="false">
      <c r="A548" s="0" t="str">
        <f aca="false">gait_events!B3629</f>
        <v>pp022</v>
      </c>
      <c r="B548" s="0" t="str">
        <f aca="false">VLOOKUP(A548,participants!A:B,2,0)</f>
        <v>M</v>
      </c>
      <c r="C548" s="0" t="n">
        <f aca="false">VLOOKUP(A548,participants!A:C,3,0)</f>
        <v>52</v>
      </c>
      <c r="D548" s="0" t="str">
        <f aca="false">VLOOKUP(A548,participants!A:F,6,0)</f>
        <v>PD</v>
      </c>
      <c r="E548" s="0" t="str">
        <f aca="false">IF(LEN(SUBSTITUTE(gait_events!C3629,"_run-",""))&lt;&gt;LEN(gait_events!C3629),LEFT(RIGHT(gait_events!C3629,LEN(gait_events!C3629)-19),FIND("_run-",RIGHT(gait_events!C3629,LEN(gait_events!C3629)-19),1)-1),RIGHT(gait_events!C3629,LEN(gait_events!C3629)-19))</f>
        <v>Preferred</v>
      </c>
      <c r="F548" s="0" t="str">
        <f aca="false">IF(LEN(SUBSTITUTE(gait_events!C3629,"_run-",""))&lt;&gt;LEN(gait_events!C3629),RIGHT(gait_events!C3629,LEN(gait_events!C3629)-FIND("_run-",gait_events!C3629,1)-4),"")</f>
        <v>off</v>
      </c>
      <c r="G548" s="0" t="str">
        <f aca="false">gait_events!D3629</f>
        <v>right_ankle</v>
      </c>
      <c r="H548" s="0" t="str">
        <f aca="false">gait_events!E3629</f>
        <v>IC</v>
      </c>
      <c r="I548" s="0" t="n">
        <f aca="false">IF(gait_events!F3629&lt;&gt;"",gait_events!F3629,NA())</f>
        <v>627</v>
      </c>
      <c r="J548" s="0" t="n">
        <f aca="false">IF(gait_events!G3629&lt;&gt;"",gait_events!G3629,NA())</f>
        <v>631</v>
      </c>
      <c r="K548" s="0" t="n">
        <f aca="false">I548-J548</f>
        <v>-4</v>
      </c>
      <c r="L548" s="0" t="n">
        <f aca="false">K548*5</f>
        <v>-20</v>
      </c>
      <c r="M548" s="0" t="n">
        <f aca="false">IF(NOT(ISNA(I548)),1,0)</f>
        <v>1</v>
      </c>
      <c r="N548" s="0" t="n">
        <f aca="false">IF(NOT(ISNA(J548)),1,0)</f>
        <v>1</v>
      </c>
      <c r="O548" s="0" t="n">
        <f aca="false">IF(AND(NOT(ISNA(I548)),NOT(ISNA(J548))),1,0)</f>
        <v>1</v>
      </c>
      <c r="P548" s="0" t="n">
        <f aca="false">IF(AND(NOT(ISNA(I548)),ISNA(J548)),1,0)</f>
        <v>0</v>
      </c>
      <c r="Q548" s="0" t="n">
        <f aca="false">IF(AND(ISNA(I548),NOT(ISNA(J548))),1,0)</f>
        <v>0</v>
      </c>
      <c r="R548" s="0" t="n">
        <f aca="false">IF(SUM(O548:Q548)&lt;&gt;1,"ERROR",1)</f>
        <v>1</v>
      </c>
    </row>
    <row r="549" customFormat="false" ht="12.8" hidden="false" customHeight="false" outlineLevel="0" collapsed="false">
      <c r="A549" s="0" t="str">
        <f aca="false">gait_events!B3630</f>
        <v>pp022</v>
      </c>
      <c r="B549" s="0" t="str">
        <f aca="false">VLOOKUP(A549,participants!A:B,2,0)</f>
        <v>M</v>
      </c>
      <c r="C549" s="0" t="n">
        <f aca="false">VLOOKUP(A549,participants!A:C,3,0)</f>
        <v>52</v>
      </c>
      <c r="D549" s="0" t="str">
        <f aca="false">VLOOKUP(A549,participants!A:F,6,0)</f>
        <v>PD</v>
      </c>
      <c r="E549" s="0" t="str">
        <f aca="false">IF(LEN(SUBSTITUTE(gait_events!C3630,"_run-",""))&lt;&gt;LEN(gait_events!C3630),LEFT(RIGHT(gait_events!C3630,LEN(gait_events!C3630)-19),FIND("_run-",RIGHT(gait_events!C3630,LEN(gait_events!C3630)-19),1)-1),RIGHT(gait_events!C3630,LEN(gait_events!C3630)-19))</f>
        <v>Preferred</v>
      </c>
      <c r="F549" s="0" t="str">
        <f aca="false">IF(LEN(SUBSTITUTE(gait_events!C3630,"_run-",""))&lt;&gt;LEN(gait_events!C3630),RIGHT(gait_events!C3630,LEN(gait_events!C3630)-FIND("_run-",gait_events!C3630,1)-4),"")</f>
        <v>off</v>
      </c>
      <c r="G549" s="0" t="str">
        <f aca="false">gait_events!D3630</f>
        <v>right_ankle</v>
      </c>
      <c r="H549" s="0" t="str">
        <f aca="false">gait_events!E3630</f>
        <v>FC</v>
      </c>
      <c r="I549" s="0" t="n">
        <f aca="false">IF(gait_events!F3630&lt;&gt;"",gait_events!F3630,NA())</f>
        <v>79</v>
      </c>
      <c r="J549" s="0" t="n">
        <f aca="false">IF(gait_events!G3630&lt;&gt;"",gait_events!G3630,NA())</f>
        <v>83</v>
      </c>
      <c r="K549" s="0" t="n">
        <f aca="false">I549-J549</f>
        <v>-4</v>
      </c>
      <c r="L549" s="0" t="n">
        <f aca="false">K549*5</f>
        <v>-20</v>
      </c>
      <c r="M549" s="0" t="n">
        <f aca="false">IF(NOT(ISNA(I549)),1,0)</f>
        <v>1</v>
      </c>
      <c r="N549" s="0" t="n">
        <f aca="false">IF(NOT(ISNA(J549)),1,0)</f>
        <v>1</v>
      </c>
      <c r="O549" s="0" t="n">
        <f aca="false">IF(AND(NOT(ISNA(I549)),NOT(ISNA(J549))),1,0)</f>
        <v>1</v>
      </c>
      <c r="P549" s="0" t="n">
        <f aca="false">IF(AND(NOT(ISNA(I549)),ISNA(J549)),1,0)</f>
        <v>0</v>
      </c>
      <c r="Q549" s="0" t="n">
        <f aca="false">IF(AND(ISNA(I549),NOT(ISNA(J549))),1,0)</f>
        <v>0</v>
      </c>
      <c r="R549" s="0" t="n">
        <f aca="false">IF(SUM(O549:Q549)&lt;&gt;1,"ERROR",1)</f>
        <v>1</v>
      </c>
    </row>
    <row r="550" customFormat="false" ht="12.8" hidden="false" customHeight="false" outlineLevel="0" collapsed="false">
      <c r="A550" s="0" t="str">
        <f aca="false">gait_events!B3631</f>
        <v>pp022</v>
      </c>
      <c r="B550" s="0" t="str">
        <f aca="false">VLOOKUP(A550,participants!A:B,2,0)</f>
        <v>M</v>
      </c>
      <c r="C550" s="0" t="n">
        <f aca="false">VLOOKUP(A550,participants!A:C,3,0)</f>
        <v>52</v>
      </c>
      <c r="D550" s="0" t="str">
        <f aca="false">VLOOKUP(A550,participants!A:F,6,0)</f>
        <v>PD</v>
      </c>
      <c r="E550" s="0" t="str">
        <f aca="false">IF(LEN(SUBSTITUTE(gait_events!C3631,"_run-",""))&lt;&gt;LEN(gait_events!C3631),LEFT(RIGHT(gait_events!C3631,LEN(gait_events!C3631)-19),FIND("_run-",RIGHT(gait_events!C3631,LEN(gait_events!C3631)-19),1)-1),RIGHT(gait_events!C3631,LEN(gait_events!C3631)-19))</f>
        <v>Preferred</v>
      </c>
      <c r="F550" s="0" t="str">
        <f aca="false">IF(LEN(SUBSTITUTE(gait_events!C3631,"_run-",""))&lt;&gt;LEN(gait_events!C3631),RIGHT(gait_events!C3631,LEN(gait_events!C3631)-FIND("_run-",gait_events!C3631,1)-4),"")</f>
        <v>off</v>
      </c>
      <c r="G550" s="0" t="str">
        <f aca="false">gait_events!D3631</f>
        <v>right_ankle</v>
      </c>
      <c r="H550" s="0" t="str">
        <f aca="false">gait_events!E3631</f>
        <v>FC</v>
      </c>
      <c r="I550" s="0" t="n">
        <f aca="false">IF(gait_events!F3631&lt;&gt;"",gait_events!F3631,NA())</f>
        <v>314</v>
      </c>
      <c r="J550" s="0" t="n">
        <f aca="false">IF(gait_events!G3631&lt;&gt;"",gait_events!G3631,NA())</f>
        <v>316</v>
      </c>
      <c r="K550" s="0" t="n">
        <f aca="false">I550-J550</f>
        <v>-2</v>
      </c>
      <c r="L550" s="0" t="n">
        <f aca="false">K550*5</f>
        <v>-10</v>
      </c>
      <c r="M550" s="0" t="n">
        <f aca="false">IF(NOT(ISNA(I550)),1,0)</f>
        <v>1</v>
      </c>
      <c r="N550" s="0" t="n">
        <f aca="false">IF(NOT(ISNA(J550)),1,0)</f>
        <v>1</v>
      </c>
      <c r="O550" s="0" t="n">
        <f aca="false">IF(AND(NOT(ISNA(I550)),NOT(ISNA(J550))),1,0)</f>
        <v>1</v>
      </c>
      <c r="P550" s="0" t="n">
        <f aca="false">IF(AND(NOT(ISNA(I550)),ISNA(J550)),1,0)</f>
        <v>0</v>
      </c>
      <c r="Q550" s="0" t="n">
        <f aca="false">IF(AND(ISNA(I550),NOT(ISNA(J550))),1,0)</f>
        <v>0</v>
      </c>
      <c r="R550" s="0" t="n">
        <f aca="false">IF(SUM(O550:Q550)&lt;&gt;1,"ERROR",1)</f>
        <v>1</v>
      </c>
    </row>
    <row r="551" customFormat="false" ht="12.8" hidden="false" customHeight="false" outlineLevel="0" collapsed="false">
      <c r="A551" s="0" t="str">
        <f aca="false">gait_events!B3632</f>
        <v>pp022</v>
      </c>
      <c r="B551" s="0" t="str">
        <f aca="false">VLOOKUP(A551,participants!A:B,2,0)</f>
        <v>M</v>
      </c>
      <c r="C551" s="0" t="n">
        <f aca="false">VLOOKUP(A551,participants!A:C,3,0)</f>
        <v>52</v>
      </c>
      <c r="D551" s="0" t="str">
        <f aca="false">VLOOKUP(A551,participants!A:F,6,0)</f>
        <v>PD</v>
      </c>
      <c r="E551" s="0" t="str">
        <f aca="false">IF(LEN(SUBSTITUTE(gait_events!C3632,"_run-",""))&lt;&gt;LEN(gait_events!C3632),LEFT(RIGHT(gait_events!C3632,LEN(gait_events!C3632)-19),FIND("_run-",RIGHT(gait_events!C3632,LEN(gait_events!C3632)-19),1)-1),RIGHT(gait_events!C3632,LEN(gait_events!C3632)-19))</f>
        <v>Preferred</v>
      </c>
      <c r="F551" s="0" t="str">
        <f aca="false">IF(LEN(SUBSTITUTE(gait_events!C3632,"_run-",""))&lt;&gt;LEN(gait_events!C3632),RIGHT(gait_events!C3632,LEN(gait_events!C3632)-FIND("_run-",gait_events!C3632,1)-4),"")</f>
        <v>off</v>
      </c>
      <c r="G551" s="0" t="str">
        <f aca="false">gait_events!D3632</f>
        <v>right_ankle</v>
      </c>
      <c r="H551" s="0" t="str">
        <f aca="false">gait_events!E3632</f>
        <v>FC</v>
      </c>
      <c r="I551" s="0" t="n">
        <f aca="false">IF(gait_events!F3632&lt;&gt;"",gait_events!F3632,NA())</f>
        <v>546</v>
      </c>
      <c r="J551" s="0" t="n">
        <f aca="false">IF(gait_events!G3632&lt;&gt;"",gait_events!G3632,NA())</f>
        <v>548</v>
      </c>
      <c r="K551" s="0" t="n">
        <f aca="false">I551-J551</f>
        <v>-2</v>
      </c>
      <c r="L551" s="0" t="n">
        <f aca="false">K551*5</f>
        <v>-10</v>
      </c>
      <c r="M551" s="0" t="n">
        <f aca="false">IF(NOT(ISNA(I551)),1,0)</f>
        <v>1</v>
      </c>
      <c r="N551" s="0" t="n">
        <f aca="false">IF(NOT(ISNA(J551)),1,0)</f>
        <v>1</v>
      </c>
      <c r="O551" s="0" t="n">
        <f aca="false">IF(AND(NOT(ISNA(I551)),NOT(ISNA(J551))),1,0)</f>
        <v>1</v>
      </c>
      <c r="P551" s="0" t="n">
        <f aca="false">IF(AND(NOT(ISNA(I551)),ISNA(J551)),1,0)</f>
        <v>0</v>
      </c>
      <c r="Q551" s="0" t="n">
        <f aca="false">IF(AND(ISNA(I551),NOT(ISNA(J551))),1,0)</f>
        <v>0</v>
      </c>
      <c r="R551" s="0" t="n">
        <f aca="false">IF(SUM(O551:Q551)&lt;&gt;1,"ERROR",1)</f>
        <v>1</v>
      </c>
    </row>
    <row r="552" customFormat="false" ht="12.8" hidden="false" customHeight="false" outlineLevel="0" collapsed="false">
      <c r="A552" s="0" t="str">
        <f aca="false">gait_events!B3633</f>
        <v>pp022</v>
      </c>
      <c r="B552" s="0" t="str">
        <f aca="false">VLOOKUP(A552,participants!A:B,2,0)</f>
        <v>M</v>
      </c>
      <c r="C552" s="0" t="n">
        <f aca="false">VLOOKUP(A552,participants!A:C,3,0)</f>
        <v>52</v>
      </c>
      <c r="D552" s="0" t="str">
        <f aca="false">VLOOKUP(A552,participants!A:F,6,0)</f>
        <v>PD</v>
      </c>
      <c r="E552" s="0" t="str">
        <f aca="false">IF(LEN(SUBSTITUTE(gait_events!C3633,"_run-",""))&lt;&gt;LEN(gait_events!C3633),LEFT(RIGHT(gait_events!C3633,LEN(gait_events!C3633)-19),FIND("_run-",RIGHT(gait_events!C3633,LEN(gait_events!C3633)-19),1)-1),RIGHT(gait_events!C3633,LEN(gait_events!C3633)-19))</f>
        <v>Preferred</v>
      </c>
      <c r="F552" s="0" t="str">
        <f aca="false">IF(LEN(SUBSTITUTE(gait_events!C3633,"_run-",""))&lt;&gt;LEN(gait_events!C3633),RIGHT(gait_events!C3633,LEN(gait_events!C3633)-FIND("_run-",gait_events!C3633,1)-4),"")</f>
        <v>off</v>
      </c>
      <c r="G552" s="0" t="str">
        <f aca="false">gait_events!D3633</f>
        <v>right_ankle</v>
      </c>
      <c r="H552" s="0" t="str">
        <f aca="false">gait_events!E3633</f>
        <v>FC</v>
      </c>
      <c r="I552" s="0" t="n">
        <f aca="false">IF(gait_events!F3633&lt;&gt;"",gait_events!F3633,NA())</f>
        <v>774</v>
      </c>
      <c r="J552" s="0" t="n">
        <f aca="false">IF(gait_events!G3633&lt;&gt;"",gait_events!G3633,NA())</f>
        <v>776</v>
      </c>
      <c r="K552" s="0" t="n">
        <f aca="false">I552-J552</f>
        <v>-2</v>
      </c>
      <c r="L552" s="0" t="n">
        <f aca="false">K552*5</f>
        <v>-10</v>
      </c>
      <c r="M552" s="0" t="n">
        <f aca="false">IF(NOT(ISNA(I552)),1,0)</f>
        <v>1</v>
      </c>
      <c r="N552" s="0" t="n">
        <f aca="false">IF(NOT(ISNA(J552)),1,0)</f>
        <v>1</v>
      </c>
      <c r="O552" s="0" t="n">
        <f aca="false">IF(AND(NOT(ISNA(I552)),NOT(ISNA(J552))),1,0)</f>
        <v>1</v>
      </c>
      <c r="P552" s="0" t="n">
        <f aca="false">IF(AND(NOT(ISNA(I552)),ISNA(J552)),1,0)</f>
        <v>0</v>
      </c>
      <c r="Q552" s="0" t="n">
        <f aca="false">IF(AND(ISNA(I552),NOT(ISNA(J552))),1,0)</f>
        <v>0</v>
      </c>
      <c r="R552" s="0" t="n">
        <f aca="false">IF(SUM(O552:Q552)&lt;&gt;1,"ERROR",1)</f>
        <v>1</v>
      </c>
    </row>
    <row r="553" customFormat="false" ht="12.8" hidden="false" customHeight="false" outlineLevel="0" collapsed="false">
      <c r="A553" s="0" t="str">
        <f aca="false">gait_events!B3634</f>
        <v>pp022</v>
      </c>
      <c r="B553" s="0" t="str">
        <f aca="false">VLOOKUP(A553,participants!A:B,2,0)</f>
        <v>M</v>
      </c>
      <c r="C553" s="0" t="n">
        <f aca="false">VLOOKUP(A553,participants!A:C,3,0)</f>
        <v>52</v>
      </c>
      <c r="D553" s="0" t="str">
        <f aca="false">VLOOKUP(A553,participants!A:F,6,0)</f>
        <v>PD</v>
      </c>
      <c r="E553" s="0" t="str">
        <f aca="false">IF(LEN(SUBSTITUTE(gait_events!C3634,"_run-",""))&lt;&gt;LEN(gait_events!C3634),LEFT(RIGHT(gait_events!C3634,LEN(gait_events!C3634)-19),FIND("_run-",RIGHT(gait_events!C3634,LEN(gait_events!C3634)-19),1)-1),RIGHT(gait_events!C3634,LEN(gait_events!C3634)-19))</f>
        <v>Preferred</v>
      </c>
      <c r="F553" s="0" t="str">
        <f aca="false">IF(LEN(SUBSTITUTE(gait_events!C3634,"_run-",""))&lt;&gt;LEN(gait_events!C3634),RIGHT(gait_events!C3634,LEN(gait_events!C3634)-FIND("_run-",gait_events!C3634,1)-4),"")</f>
        <v>off</v>
      </c>
      <c r="G553" s="0" t="str">
        <f aca="false">gait_events!D3634</f>
        <v>left_shank</v>
      </c>
      <c r="H553" s="0" t="str">
        <f aca="false">gait_events!E3634</f>
        <v>IC</v>
      </c>
      <c r="I553" s="0" t="n">
        <f aca="false">IF(gait_events!F3634&lt;&gt;"",gait_events!F3634,NA())</f>
        <v>48</v>
      </c>
      <c r="J553" s="0" t="n">
        <f aca="false">IF(gait_events!G3634&lt;&gt;"",gait_events!G3634,NA())</f>
        <v>47</v>
      </c>
      <c r="K553" s="0" t="n">
        <f aca="false">I553-J553</f>
        <v>1</v>
      </c>
      <c r="L553" s="0" t="n">
        <f aca="false">K553*5</f>
        <v>5</v>
      </c>
      <c r="M553" s="0" t="n">
        <f aca="false">IF(NOT(ISNA(I553)),1,0)</f>
        <v>1</v>
      </c>
      <c r="N553" s="0" t="n">
        <f aca="false">IF(NOT(ISNA(J553)),1,0)</f>
        <v>1</v>
      </c>
      <c r="O553" s="0" t="n">
        <f aca="false">IF(AND(NOT(ISNA(I553)),NOT(ISNA(J553))),1,0)</f>
        <v>1</v>
      </c>
      <c r="P553" s="0" t="n">
        <f aca="false">IF(AND(NOT(ISNA(I553)),ISNA(J553)),1,0)</f>
        <v>0</v>
      </c>
      <c r="Q553" s="0" t="n">
        <f aca="false">IF(AND(ISNA(I553),NOT(ISNA(J553))),1,0)</f>
        <v>0</v>
      </c>
      <c r="R553" s="0" t="n">
        <f aca="false">IF(SUM(O553:Q553)&lt;&gt;1,"ERROR",1)</f>
        <v>1</v>
      </c>
    </row>
    <row r="554" customFormat="false" ht="12.8" hidden="false" customHeight="false" outlineLevel="0" collapsed="false">
      <c r="A554" s="0" t="str">
        <f aca="false">gait_events!B3635</f>
        <v>pp022</v>
      </c>
      <c r="B554" s="0" t="str">
        <f aca="false">VLOOKUP(A554,participants!A:B,2,0)</f>
        <v>M</v>
      </c>
      <c r="C554" s="0" t="n">
        <f aca="false">VLOOKUP(A554,participants!A:C,3,0)</f>
        <v>52</v>
      </c>
      <c r="D554" s="0" t="str">
        <f aca="false">VLOOKUP(A554,participants!A:F,6,0)</f>
        <v>PD</v>
      </c>
      <c r="E554" s="0" t="str">
        <f aca="false">IF(LEN(SUBSTITUTE(gait_events!C3635,"_run-",""))&lt;&gt;LEN(gait_events!C3635),LEFT(RIGHT(gait_events!C3635,LEN(gait_events!C3635)-19),FIND("_run-",RIGHT(gait_events!C3635,LEN(gait_events!C3635)-19),1)-1),RIGHT(gait_events!C3635,LEN(gait_events!C3635)-19))</f>
        <v>Preferred</v>
      </c>
      <c r="F554" s="0" t="str">
        <f aca="false">IF(LEN(SUBSTITUTE(gait_events!C3635,"_run-",""))&lt;&gt;LEN(gait_events!C3635),RIGHT(gait_events!C3635,LEN(gait_events!C3635)-FIND("_run-",gait_events!C3635,1)-4),"")</f>
        <v>off</v>
      </c>
      <c r="G554" s="0" t="str">
        <f aca="false">gait_events!D3635</f>
        <v>left_shank</v>
      </c>
      <c r="H554" s="0" t="str">
        <f aca="false">gait_events!E3635</f>
        <v>IC</v>
      </c>
      <c r="I554" s="0" t="n">
        <f aca="false">IF(gait_events!F3635&lt;&gt;"",gait_events!F3635,NA())</f>
        <v>289</v>
      </c>
      <c r="J554" s="0" t="n">
        <f aca="false">IF(gait_events!G3635&lt;&gt;"",gait_events!G3635,NA())</f>
        <v>290</v>
      </c>
      <c r="K554" s="0" t="n">
        <f aca="false">I554-J554</f>
        <v>-1</v>
      </c>
      <c r="L554" s="0" t="n">
        <f aca="false">K554*5</f>
        <v>-5</v>
      </c>
      <c r="M554" s="0" t="n">
        <f aca="false">IF(NOT(ISNA(I554)),1,0)</f>
        <v>1</v>
      </c>
      <c r="N554" s="0" t="n">
        <f aca="false">IF(NOT(ISNA(J554)),1,0)</f>
        <v>1</v>
      </c>
      <c r="O554" s="0" t="n">
        <f aca="false">IF(AND(NOT(ISNA(I554)),NOT(ISNA(J554))),1,0)</f>
        <v>1</v>
      </c>
      <c r="P554" s="0" t="n">
        <f aca="false">IF(AND(NOT(ISNA(I554)),ISNA(J554)),1,0)</f>
        <v>0</v>
      </c>
      <c r="Q554" s="0" t="n">
        <f aca="false">IF(AND(ISNA(I554),NOT(ISNA(J554))),1,0)</f>
        <v>0</v>
      </c>
      <c r="R554" s="0" t="n">
        <f aca="false">IF(SUM(O554:Q554)&lt;&gt;1,"ERROR",1)</f>
        <v>1</v>
      </c>
    </row>
    <row r="555" customFormat="false" ht="12.8" hidden="false" customHeight="false" outlineLevel="0" collapsed="false">
      <c r="A555" s="0" t="str">
        <f aca="false">gait_events!B3636</f>
        <v>pp022</v>
      </c>
      <c r="B555" s="0" t="str">
        <f aca="false">VLOOKUP(A555,participants!A:B,2,0)</f>
        <v>M</v>
      </c>
      <c r="C555" s="0" t="n">
        <f aca="false">VLOOKUP(A555,participants!A:C,3,0)</f>
        <v>52</v>
      </c>
      <c r="D555" s="0" t="str">
        <f aca="false">VLOOKUP(A555,participants!A:F,6,0)</f>
        <v>PD</v>
      </c>
      <c r="E555" s="0" t="str">
        <f aca="false">IF(LEN(SUBSTITUTE(gait_events!C3636,"_run-",""))&lt;&gt;LEN(gait_events!C3636),LEFT(RIGHT(gait_events!C3636,LEN(gait_events!C3636)-19),FIND("_run-",RIGHT(gait_events!C3636,LEN(gait_events!C3636)-19),1)-1),RIGHT(gait_events!C3636,LEN(gait_events!C3636)-19))</f>
        <v>Preferred</v>
      </c>
      <c r="F555" s="0" t="str">
        <f aca="false">IF(LEN(SUBSTITUTE(gait_events!C3636,"_run-",""))&lt;&gt;LEN(gait_events!C3636),RIGHT(gait_events!C3636,LEN(gait_events!C3636)-FIND("_run-",gait_events!C3636,1)-4),"")</f>
        <v>off</v>
      </c>
      <c r="G555" s="0" t="str">
        <f aca="false">gait_events!D3636</f>
        <v>left_shank</v>
      </c>
      <c r="H555" s="0" t="str">
        <f aca="false">gait_events!E3636</f>
        <v>IC</v>
      </c>
      <c r="I555" s="0" t="n">
        <f aca="false">IF(gait_events!F3636&lt;&gt;"",gait_events!F3636,NA())</f>
        <v>515</v>
      </c>
      <c r="J555" s="0" t="n">
        <f aca="false">IF(gait_events!G3636&lt;&gt;"",gait_events!G3636,NA())</f>
        <v>519</v>
      </c>
      <c r="K555" s="0" t="n">
        <f aca="false">I555-J555</f>
        <v>-4</v>
      </c>
      <c r="L555" s="0" t="n">
        <f aca="false">K555*5</f>
        <v>-20</v>
      </c>
      <c r="M555" s="0" t="n">
        <f aca="false">IF(NOT(ISNA(I555)),1,0)</f>
        <v>1</v>
      </c>
      <c r="N555" s="0" t="n">
        <f aca="false">IF(NOT(ISNA(J555)),1,0)</f>
        <v>1</v>
      </c>
      <c r="O555" s="0" t="n">
        <f aca="false">IF(AND(NOT(ISNA(I555)),NOT(ISNA(J555))),1,0)</f>
        <v>1</v>
      </c>
      <c r="P555" s="0" t="n">
        <f aca="false">IF(AND(NOT(ISNA(I555)),ISNA(J555)),1,0)</f>
        <v>0</v>
      </c>
      <c r="Q555" s="0" t="n">
        <f aca="false">IF(AND(ISNA(I555),NOT(ISNA(J555))),1,0)</f>
        <v>0</v>
      </c>
      <c r="R555" s="0" t="n">
        <f aca="false">IF(SUM(O555:Q555)&lt;&gt;1,"ERROR",1)</f>
        <v>1</v>
      </c>
    </row>
    <row r="556" customFormat="false" ht="12.8" hidden="false" customHeight="false" outlineLevel="0" collapsed="false">
      <c r="A556" s="0" t="str">
        <f aca="false">gait_events!B3637</f>
        <v>pp022</v>
      </c>
      <c r="B556" s="0" t="str">
        <f aca="false">VLOOKUP(A556,participants!A:B,2,0)</f>
        <v>M</v>
      </c>
      <c r="C556" s="0" t="n">
        <f aca="false">VLOOKUP(A556,participants!A:C,3,0)</f>
        <v>52</v>
      </c>
      <c r="D556" s="0" t="str">
        <f aca="false">VLOOKUP(A556,participants!A:F,6,0)</f>
        <v>PD</v>
      </c>
      <c r="E556" s="0" t="str">
        <f aca="false">IF(LEN(SUBSTITUTE(gait_events!C3637,"_run-",""))&lt;&gt;LEN(gait_events!C3637),LEFT(RIGHT(gait_events!C3637,LEN(gait_events!C3637)-19),FIND("_run-",RIGHT(gait_events!C3637,LEN(gait_events!C3637)-19),1)-1),RIGHT(gait_events!C3637,LEN(gait_events!C3637)-19))</f>
        <v>Preferred</v>
      </c>
      <c r="F556" s="0" t="str">
        <f aca="false">IF(LEN(SUBSTITUTE(gait_events!C3637,"_run-",""))&lt;&gt;LEN(gait_events!C3637),RIGHT(gait_events!C3637,LEN(gait_events!C3637)-FIND("_run-",gait_events!C3637,1)-4),"")</f>
        <v>off</v>
      </c>
      <c r="G556" s="0" t="str">
        <f aca="false">gait_events!D3637</f>
        <v>left_shank</v>
      </c>
      <c r="H556" s="0" t="str">
        <f aca="false">gait_events!E3637</f>
        <v>IC</v>
      </c>
      <c r="I556" s="0" t="n">
        <f aca="false">IF(gait_events!F3637&lt;&gt;"",gait_events!F3637,NA())</f>
        <v>748</v>
      </c>
      <c r="J556" s="0" t="n">
        <f aca="false">IF(gait_events!G3637&lt;&gt;"",gait_events!G3637,NA())</f>
        <v>747</v>
      </c>
      <c r="K556" s="0" t="n">
        <f aca="false">I556-J556</f>
        <v>1</v>
      </c>
      <c r="L556" s="0" t="n">
        <f aca="false">K556*5</f>
        <v>5</v>
      </c>
      <c r="M556" s="0" t="n">
        <f aca="false">IF(NOT(ISNA(I556)),1,0)</f>
        <v>1</v>
      </c>
      <c r="N556" s="0" t="n">
        <f aca="false">IF(NOT(ISNA(J556)),1,0)</f>
        <v>1</v>
      </c>
      <c r="O556" s="0" t="n">
        <f aca="false">IF(AND(NOT(ISNA(I556)),NOT(ISNA(J556))),1,0)</f>
        <v>1</v>
      </c>
      <c r="P556" s="0" t="n">
        <f aca="false">IF(AND(NOT(ISNA(I556)),ISNA(J556)),1,0)</f>
        <v>0</v>
      </c>
      <c r="Q556" s="0" t="n">
        <f aca="false">IF(AND(ISNA(I556),NOT(ISNA(J556))),1,0)</f>
        <v>0</v>
      </c>
      <c r="R556" s="0" t="n">
        <f aca="false">IF(SUM(O556:Q556)&lt;&gt;1,"ERROR",1)</f>
        <v>1</v>
      </c>
    </row>
    <row r="557" customFormat="false" ht="12.8" hidden="false" customHeight="false" outlineLevel="0" collapsed="false">
      <c r="A557" s="0" t="str">
        <f aca="false">gait_events!B3638</f>
        <v>pp022</v>
      </c>
      <c r="B557" s="0" t="str">
        <f aca="false">VLOOKUP(A557,participants!A:B,2,0)</f>
        <v>M</v>
      </c>
      <c r="C557" s="0" t="n">
        <f aca="false">VLOOKUP(A557,participants!A:C,3,0)</f>
        <v>52</v>
      </c>
      <c r="D557" s="0" t="str">
        <f aca="false">VLOOKUP(A557,participants!A:F,6,0)</f>
        <v>PD</v>
      </c>
      <c r="E557" s="0" t="str">
        <f aca="false">IF(LEN(SUBSTITUTE(gait_events!C3638,"_run-",""))&lt;&gt;LEN(gait_events!C3638),LEFT(RIGHT(gait_events!C3638,LEN(gait_events!C3638)-19),FIND("_run-",RIGHT(gait_events!C3638,LEN(gait_events!C3638)-19),1)-1),RIGHT(gait_events!C3638,LEN(gait_events!C3638)-19))</f>
        <v>Preferred</v>
      </c>
      <c r="F557" s="0" t="str">
        <f aca="false">IF(LEN(SUBSTITUTE(gait_events!C3638,"_run-",""))&lt;&gt;LEN(gait_events!C3638),RIGHT(gait_events!C3638,LEN(gait_events!C3638)-FIND("_run-",gait_events!C3638,1)-4),"")</f>
        <v>off</v>
      </c>
      <c r="G557" s="0" t="str">
        <f aca="false">gait_events!D3638</f>
        <v>left_shank</v>
      </c>
      <c r="H557" s="0" t="str">
        <f aca="false">gait_events!E3638</f>
        <v>FC</v>
      </c>
      <c r="I557" s="0" t="n">
        <f aca="false">IF(gait_events!F3638&lt;&gt;"",gait_events!F3638,NA())</f>
        <v>201</v>
      </c>
      <c r="J557" s="0" t="n">
        <f aca="false">IF(gait_events!G3638&lt;&gt;"",gait_events!G3638,NA())</f>
        <v>204</v>
      </c>
      <c r="K557" s="0" t="n">
        <f aca="false">I557-J557</f>
        <v>-3</v>
      </c>
      <c r="L557" s="0" t="n">
        <f aca="false">K557*5</f>
        <v>-15</v>
      </c>
      <c r="M557" s="0" t="n">
        <f aca="false">IF(NOT(ISNA(I557)),1,0)</f>
        <v>1</v>
      </c>
      <c r="N557" s="0" t="n">
        <f aca="false">IF(NOT(ISNA(J557)),1,0)</f>
        <v>1</v>
      </c>
      <c r="O557" s="0" t="n">
        <f aca="false">IF(AND(NOT(ISNA(I557)),NOT(ISNA(J557))),1,0)</f>
        <v>1</v>
      </c>
      <c r="P557" s="0" t="n">
        <f aca="false">IF(AND(NOT(ISNA(I557)),ISNA(J557)),1,0)</f>
        <v>0</v>
      </c>
      <c r="Q557" s="0" t="n">
        <f aca="false">IF(AND(ISNA(I557),NOT(ISNA(J557))),1,0)</f>
        <v>0</v>
      </c>
      <c r="R557" s="0" t="n">
        <f aca="false">IF(SUM(O557:Q557)&lt;&gt;1,"ERROR",1)</f>
        <v>1</v>
      </c>
    </row>
    <row r="558" customFormat="false" ht="12.8" hidden="false" customHeight="false" outlineLevel="0" collapsed="false">
      <c r="A558" s="0" t="str">
        <f aca="false">gait_events!B3639</f>
        <v>pp022</v>
      </c>
      <c r="B558" s="0" t="str">
        <f aca="false">VLOOKUP(A558,participants!A:B,2,0)</f>
        <v>M</v>
      </c>
      <c r="C558" s="0" t="n">
        <f aca="false">VLOOKUP(A558,participants!A:C,3,0)</f>
        <v>52</v>
      </c>
      <c r="D558" s="0" t="str">
        <f aca="false">VLOOKUP(A558,participants!A:F,6,0)</f>
        <v>PD</v>
      </c>
      <c r="E558" s="0" t="str">
        <f aca="false">IF(LEN(SUBSTITUTE(gait_events!C3639,"_run-",""))&lt;&gt;LEN(gait_events!C3639),LEFT(RIGHT(gait_events!C3639,LEN(gait_events!C3639)-19),FIND("_run-",RIGHT(gait_events!C3639,LEN(gait_events!C3639)-19),1)-1),RIGHT(gait_events!C3639,LEN(gait_events!C3639)-19))</f>
        <v>Preferred</v>
      </c>
      <c r="F558" s="0" t="str">
        <f aca="false">IF(LEN(SUBSTITUTE(gait_events!C3639,"_run-",""))&lt;&gt;LEN(gait_events!C3639),RIGHT(gait_events!C3639,LEN(gait_events!C3639)-FIND("_run-",gait_events!C3639,1)-4),"")</f>
        <v>off</v>
      </c>
      <c r="G558" s="0" t="str">
        <f aca="false">gait_events!D3639</f>
        <v>left_shank</v>
      </c>
      <c r="H558" s="0" t="str">
        <f aca="false">gait_events!E3639</f>
        <v>FC</v>
      </c>
      <c r="I558" s="0" t="n">
        <f aca="false">IF(gait_events!F3639&lt;&gt;"",gait_events!F3639,NA())</f>
        <v>428</v>
      </c>
      <c r="J558" s="0" t="n">
        <f aca="false">IF(gait_events!G3639&lt;&gt;"",gait_events!G3639,NA())</f>
        <v>431</v>
      </c>
      <c r="K558" s="0" t="n">
        <f aca="false">I558-J558</f>
        <v>-3</v>
      </c>
      <c r="L558" s="0" t="n">
        <f aca="false">K558*5</f>
        <v>-15</v>
      </c>
      <c r="M558" s="0" t="n">
        <f aca="false">IF(NOT(ISNA(I558)),1,0)</f>
        <v>1</v>
      </c>
      <c r="N558" s="0" t="n">
        <f aca="false">IF(NOT(ISNA(J558)),1,0)</f>
        <v>1</v>
      </c>
      <c r="O558" s="0" t="n">
        <f aca="false">IF(AND(NOT(ISNA(I558)),NOT(ISNA(J558))),1,0)</f>
        <v>1</v>
      </c>
      <c r="P558" s="0" t="n">
        <f aca="false">IF(AND(NOT(ISNA(I558)),ISNA(J558)),1,0)</f>
        <v>0</v>
      </c>
      <c r="Q558" s="0" t="n">
        <f aca="false">IF(AND(ISNA(I558),NOT(ISNA(J558))),1,0)</f>
        <v>0</v>
      </c>
      <c r="R558" s="0" t="n">
        <f aca="false">IF(SUM(O558:Q558)&lt;&gt;1,"ERROR",1)</f>
        <v>1</v>
      </c>
    </row>
    <row r="559" customFormat="false" ht="12.8" hidden="false" customHeight="false" outlineLevel="0" collapsed="false">
      <c r="A559" s="0" t="str">
        <f aca="false">gait_events!B3640</f>
        <v>pp022</v>
      </c>
      <c r="B559" s="0" t="str">
        <f aca="false">VLOOKUP(A559,participants!A:B,2,0)</f>
        <v>M</v>
      </c>
      <c r="C559" s="0" t="n">
        <f aca="false">VLOOKUP(A559,participants!A:C,3,0)</f>
        <v>52</v>
      </c>
      <c r="D559" s="0" t="str">
        <f aca="false">VLOOKUP(A559,participants!A:F,6,0)</f>
        <v>PD</v>
      </c>
      <c r="E559" s="0" t="str">
        <f aca="false">IF(LEN(SUBSTITUTE(gait_events!C3640,"_run-",""))&lt;&gt;LEN(gait_events!C3640),LEFT(RIGHT(gait_events!C3640,LEN(gait_events!C3640)-19),FIND("_run-",RIGHT(gait_events!C3640,LEN(gait_events!C3640)-19),1)-1),RIGHT(gait_events!C3640,LEN(gait_events!C3640)-19))</f>
        <v>Preferred</v>
      </c>
      <c r="F559" s="0" t="str">
        <f aca="false">IF(LEN(SUBSTITUTE(gait_events!C3640,"_run-",""))&lt;&gt;LEN(gait_events!C3640),RIGHT(gait_events!C3640,LEN(gait_events!C3640)-FIND("_run-",gait_events!C3640,1)-4),"")</f>
        <v>off</v>
      </c>
      <c r="G559" s="0" t="str">
        <f aca="false">gait_events!D3640</f>
        <v>left_shank</v>
      </c>
      <c r="H559" s="0" t="str">
        <f aca="false">gait_events!E3640</f>
        <v>FC</v>
      </c>
      <c r="I559" s="0" t="n">
        <f aca="false">IF(gait_events!F3640&lt;&gt;"",gait_events!F3640,NA())</f>
        <v>661</v>
      </c>
      <c r="J559" s="0" t="n">
        <f aca="false">IF(gait_events!G3640&lt;&gt;"",gait_events!G3640,NA())</f>
        <v>657</v>
      </c>
      <c r="K559" s="0" t="n">
        <f aca="false">I559-J559</f>
        <v>4</v>
      </c>
      <c r="L559" s="0" t="n">
        <f aca="false">K559*5</f>
        <v>20</v>
      </c>
      <c r="M559" s="0" t="n">
        <f aca="false">IF(NOT(ISNA(I559)),1,0)</f>
        <v>1</v>
      </c>
      <c r="N559" s="0" t="n">
        <f aca="false">IF(NOT(ISNA(J559)),1,0)</f>
        <v>1</v>
      </c>
      <c r="O559" s="0" t="n">
        <f aca="false">IF(AND(NOT(ISNA(I559)),NOT(ISNA(J559))),1,0)</f>
        <v>1</v>
      </c>
      <c r="P559" s="0" t="n">
        <f aca="false">IF(AND(NOT(ISNA(I559)),ISNA(J559)),1,0)</f>
        <v>0</v>
      </c>
      <c r="Q559" s="0" t="n">
        <f aca="false">IF(AND(ISNA(I559),NOT(ISNA(J559))),1,0)</f>
        <v>0</v>
      </c>
      <c r="R559" s="0" t="n">
        <f aca="false">IF(SUM(O559:Q559)&lt;&gt;1,"ERROR",1)</f>
        <v>1</v>
      </c>
    </row>
    <row r="560" customFormat="false" ht="12.8" hidden="false" customHeight="false" outlineLevel="0" collapsed="false">
      <c r="A560" s="0" t="str">
        <f aca="false">gait_events!B3641</f>
        <v>pp022</v>
      </c>
      <c r="B560" s="0" t="str">
        <f aca="false">VLOOKUP(A560,participants!A:B,2,0)</f>
        <v>M</v>
      </c>
      <c r="C560" s="0" t="n">
        <f aca="false">VLOOKUP(A560,participants!A:C,3,0)</f>
        <v>52</v>
      </c>
      <c r="D560" s="0" t="str">
        <f aca="false">VLOOKUP(A560,participants!A:F,6,0)</f>
        <v>PD</v>
      </c>
      <c r="E560" s="0" t="str">
        <f aca="false">IF(LEN(SUBSTITUTE(gait_events!C3641,"_run-",""))&lt;&gt;LEN(gait_events!C3641),LEFT(RIGHT(gait_events!C3641,LEN(gait_events!C3641)-19),FIND("_run-",RIGHT(gait_events!C3641,LEN(gait_events!C3641)-19),1)-1),RIGHT(gait_events!C3641,LEN(gait_events!C3641)-19))</f>
        <v>Preferred</v>
      </c>
      <c r="F560" s="0" t="str">
        <f aca="false">IF(LEN(SUBSTITUTE(gait_events!C3641,"_run-",""))&lt;&gt;LEN(gait_events!C3641),RIGHT(gait_events!C3641,LEN(gait_events!C3641)-FIND("_run-",gait_events!C3641,1)-4),"")</f>
        <v>off</v>
      </c>
      <c r="G560" s="0" t="str">
        <f aca="false">gait_events!D3641</f>
        <v>right_shank</v>
      </c>
      <c r="H560" s="0" t="str">
        <f aca="false">gait_events!E3641</f>
        <v>IC</v>
      </c>
      <c r="I560" s="0" t="n">
        <f aca="false">IF(gait_events!F3641&lt;&gt;"",gait_events!F3641,NA())</f>
        <v>166</v>
      </c>
      <c r="J560" s="0" t="n">
        <f aca="false">IF(gait_events!G3641&lt;&gt;"",gait_events!G3641,NA())</f>
        <v>165</v>
      </c>
      <c r="K560" s="0" t="n">
        <f aca="false">I560-J560</f>
        <v>1</v>
      </c>
      <c r="L560" s="0" t="n">
        <f aca="false">K560*5</f>
        <v>5</v>
      </c>
      <c r="M560" s="0" t="n">
        <f aca="false">IF(NOT(ISNA(I560)),1,0)</f>
        <v>1</v>
      </c>
      <c r="N560" s="0" t="n">
        <f aca="false">IF(NOT(ISNA(J560)),1,0)</f>
        <v>1</v>
      </c>
      <c r="O560" s="0" t="n">
        <f aca="false">IF(AND(NOT(ISNA(I560)),NOT(ISNA(J560))),1,0)</f>
        <v>1</v>
      </c>
      <c r="P560" s="0" t="n">
        <f aca="false">IF(AND(NOT(ISNA(I560)),ISNA(J560)),1,0)</f>
        <v>0</v>
      </c>
      <c r="Q560" s="0" t="n">
        <f aca="false">IF(AND(ISNA(I560),NOT(ISNA(J560))),1,0)</f>
        <v>0</v>
      </c>
      <c r="R560" s="0" t="n">
        <f aca="false">IF(SUM(O560:Q560)&lt;&gt;1,"ERROR",1)</f>
        <v>1</v>
      </c>
    </row>
    <row r="561" customFormat="false" ht="12.8" hidden="false" customHeight="false" outlineLevel="0" collapsed="false">
      <c r="A561" s="0" t="str">
        <f aca="false">gait_events!B3642</f>
        <v>pp022</v>
      </c>
      <c r="B561" s="0" t="str">
        <f aca="false">VLOOKUP(A561,participants!A:B,2,0)</f>
        <v>M</v>
      </c>
      <c r="C561" s="0" t="n">
        <f aca="false">VLOOKUP(A561,participants!A:C,3,0)</f>
        <v>52</v>
      </c>
      <c r="D561" s="0" t="str">
        <f aca="false">VLOOKUP(A561,participants!A:F,6,0)</f>
        <v>PD</v>
      </c>
      <c r="E561" s="0" t="str">
        <f aca="false">IF(LEN(SUBSTITUTE(gait_events!C3642,"_run-",""))&lt;&gt;LEN(gait_events!C3642),LEFT(RIGHT(gait_events!C3642,LEN(gait_events!C3642)-19),FIND("_run-",RIGHT(gait_events!C3642,LEN(gait_events!C3642)-19),1)-1),RIGHT(gait_events!C3642,LEN(gait_events!C3642)-19))</f>
        <v>Preferred</v>
      </c>
      <c r="F561" s="0" t="str">
        <f aca="false">IF(LEN(SUBSTITUTE(gait_events!C3642,"_run-",""))&lt;&gt;LEN(gait_events!C3642),RIGHT(gait_events!C3642,LEN(gait_events!C3642)-FIND("_run-",gait_events!C3642,1)-4),"")</f>
        <v>off</v>
      </c>
      <c r="G561" s="0" t="str">
        <f aca="false">gait_events!D3642</f>
        <v>right_shank</v>
      </c>
      <c r="H561" s="0" t="str">
        <f aca="false">gait_events!E3642</f>
        <v>IC</v>
      </c>
      <c r="I561" s="0" t="n">
        <f aca="false">IF(gait_events!F3642&lt;&gt;"",gait_events!F3642,NA())</f>
        <v>399</v>
      </c>
      <c r="J561" s="0" t="n">
        <f aca="false">IF(gait_events!G3642&lt;&gt;"",gait_events!G3642,NA())</f>
        <v>405</v>
      </c>
      <c r="K561" s="0" t="n">
        <f aca="false">I561-J561</f>
        <v>-6</v>
      </c>
      <c r="L561" s="0" t="n">
        <f aca="false">K561*5</f>
        <v>-30</v>
      </c>
      <c r="M561" s="0" t="n">
        <f aca="false">IF(NOT(ISNA(I561)),1,0)</f>
        <v>1</v>
      </c>
      <c r="N561" s="0" t="n">
        <f aca="false">IF(NOT(ISNA(J561)),1,0)</f>
        <v>1</v>
      </c>
      <c r="O561" s="0" t="n">
        <f aca="false">IF(AND(NOT(ISNA(I561)),NOT(ISNA(J561))),1,0)</f>
        <v>1</v>
      </c>
      <c r="P561" s="0" t="n">
        <f aca="false">IF(AND(NOT(ISNA(I561)),ISNA(J561)),1,0)</f>
        <v>0</v>
      </c>
      <c r="Q561" s="0" t="n">
        <f aca="false">IF(AND(ISNA(I561),NOT(ISNA(J561))),1,0)</f>
        <v>0</v>
      </c>
      <c r="R561" s="0" t="n">
        <f aca="false">IF(SUM(O561:Q561)&lt;&gt;1,"ERROR",1)</f>
        <v>1</v>
      </c>
    </row>
    <row r="562" customFormat="false" ht="12.8" hidden="false" customHeight="false" outlineLevel="0" collapsed="false">
      <c r="A562" s="0" t="str">
        <f aca="false">gait_events!B3643</f>
        <v>pp022</v>
      </c>
      <c r="B562" s="0" t="str">
        <f aca="false">VLOOKUP(A562,participants!A:B,2,0)</f>
        <v>M</v>
      </c>
      <c r="C562" s="0" t="n">
        <f aca="false">VLOOKUP(A562,participants!A:C,3,0)</f>
        <v>52</v>
      </c>
      <c r="D562" s="0" t="str">
        <f aca="false">VLOOKUP(A562,participants!A:F,6,0)</f>
        <v>PD</v>
      </c>
      <c r="E562" s="0" t="str">
        <f aca="false">IF(LEN(SUBSTITUTE(gait_events!C3643,"_run-",""))&lt;&gt;LEN(gait_events!C3643),LEFT(RIGHT(gait_events!C3643,LEN(gait_events!C3643)-19),FIND("_run-",RIGHT(gait_events!C3643,LEN(gait_events!C3643)-19),1)-1),RIGHT(gait_events!C3643,LEN(gait_events!C3643)-19))</f>
        <v>Preferred</v>
      </c>
      <c r="F562" s="0" t="str">
        <f aca="false">IF(LEN(SUBSTITUTE(gait_events!C3643,"_run-",""))&lt;&gt;LEN(gait_events!C3643),RIGHT(gait_events!C3643,LEN(gait_events!C3643)-FIND("_run-",gait_events!C3643,1)-4),"")</f>
        <v>off</v>
      </c>
      <c r="G562" s="0" t="str">
        <f aca="false">gait_events!D3643</f>
        <v>right_shank</v>
      </c>
      <c r="H562" s="0" t="str">
        <f aca="false">gait_events!E3643</f>
        <v>IC</v>
      </c>
      <c r="I562" s="0" t="n">
        <f aca="false">IF(gait_events!F3643&lt;&gt;"",gait_events!F3643,NA())</f>
        <v>627</v>
      </c>
      <c r="J562" s="0" t="n">
        <f aca="false">IF(gait_events!G3643&lt;&gt;"",gait_events!G3643,NA())</f>
        <v>633</v>
      </c>
      <c r="K562" s="0" t="n">
        <f aca="false">I562-J562</f>
        <v>-6</v>
      </c>
      <c r="L562" s="0" t="n">
        <f aca="false">K562*5</f>
        <v>-30</v>
      </c>
      <c r="M562" s="0" t="n">
        <f aca="false">IF(NOT(ISNA(I562)),1,0)</f>
        <v>1</v>
      </c>
      <c r="N562" s="0" t="n">
        <f aca="false">IF(NOT(ISNA(J562)),1,0)</f>
        <v>1</v>
      </c>
      <c r="O562" s="0" t="n">
        <f aca="false">IF(AND(NOT(ISNA(I562)),NOT(ISNA(J562))),1,0)</f>
        <v>1</v>
      </c>
      <c r="P562" s="0" t="n">
        <f aca="false">IF(AND(NOT(ISNA(I562)),ISNA(J562)),1,0)</f>
        <v>0</v>
      </c>
      <c r="Q562" s="0" t="n">
        <f aca="false">IF(AND(ISNA(I562),NOT(ISNA(J562))),1,0)</f>
        <v>0</v>
      </c>
      <c r="R562" s="0" t="n">
        <f aca="false">IF(SUM(O562:Q562)&lt;&gt;1,"ERROR",1)</f>
        <v>1</v>
      </c>
    </row>
    <row r="563" customFormat="false" ht="12.8" hidden="false" customHeight="false" outlineLevel="0" collapsed="false">
      <c r="A563" s="0" t="str">
        <f aca="false">gait_events!B3644</f>
        <v>pp022</v>
      </c>
      <c r="B563" s="0" t="str">
        <f aca="false">VLOOKUP(A563,participants!A:B,2,0)</f>
        <v>M</v>
      </c>
      <c r="C563" s="0" t="n">
        <f aca="false">VLOOKUP(A563,participants!A:C,3,0)</f>
        <v>52</v>
      </c>
      <c r="D563" s="0" t="str">
        <f aca="false">VLOOKUP(A563,participants!A:F,6,0)</f>
        <v>PD</v>
      </c>
      <c r="E563" s="0" t="str">
        <f aca="false">IF(LEN(SUBSTITUTE(gait_events!C3644,"_run-",""))&lt;&gt;LEN(gait_events!C3644),LEFT(RIGHT(gait_events!C3644,LEN(gait_events!C3644)-19),FIND("_run-",RIGHT(gait_events!C3644,LEN(gait_events!C3644)-19),1)-1),RIGHT(gait_events!C3644,LEN(gait_events!C3644)-19))</f>
        <v>Preferred</v>
      </c>
      <c r="F563" s="0" t="str">
        <f aca="false">IF(LEN(SUBSTITUTE(gait_events!C3644,"_run-",""))&lt;&gt;LEN(gait_events!C3644),RIGHT(gait_events!C3644,LEN(gait_events!C3644)-FIND("_run-",gait_events!C3644,1)-4),"")</f>
        <v>off</v>
      </c>
      <c r="G563" s="0" t="str">
        <f aca="false">gait_events!D3644</f>
        <v>right_shank</v>
      </c>
      <c r="H563" s="0" t="str">
        <f aca="false">gait_events!E3644</f>
        <v>FC</v>
      </c>
      <c r="I563" s="0" t="n">
        <f aca="false">IF(gait_events!F3644&lt;&gt;"",gait_events!F3644,NA())</f>
        <v>79</v>
      </c>
      <c r="J563" s="0" t="n">
        <f aca="false">IF(gait_events!G3644&lt;&gt;"",gait_events!G3644,NA())</f>
        <v>72</v>
      </c>
      <c r="K563" s="0" t="n">
        <f aca="false">I563-J563</f>
        <v>7</v>
      </c>
      <c r="L563" s="0" t="n">
        <f aca="false">K563*5</f>
        <v>35</v>
      </c>
      <c r="M563" s="0" t="n">
        <f aca="false">IF(NOT(ISNA(I563)),1,0)</f>
        <v>1</v>
      </c>
      <c r="N563" s="0" t="n">
        <f aca="false">IF(NOT(ISNA(J563)),1,0)</f>
        <v>1</v>
      </c>
      <c r="O563" s="0" t="n">
        <f aca="false">IF(AND(NOT(ISNA(I563)),NOT(ISNA(J563))),1,0)</f>
        <v>1</v>
      </c>
      <c r="P563" s="0" t="n">
        <f aca="false">IF(AND(NOT(ISNA(I563)),ISNA(J563)),1,0)</f>
        <v>0</v>
      </c>
      <c r="Q563" s="0" t="n">
        <f aca="false">IF(AND(ISNA(I563),NOT(ISNA(J563))),1,0)</f>
        <v>0</v>
      </c>
      <c r="R563" s="0" t="n">
        <f aca="false">IF(SUM(O563:Q563)&lt;&gt;1,"ERROR",1)</f>
        <v>1</v>
      </c>
    </row>
    <row r="564" customFormat="false" ht="12.8" hidden="false" customHeight="false" outlineLevel="0" collapsed="false">
      <c r="A564" s="0" t="str">
        <f aca="false">gait_events!B3645</f>
        <v>pp022</v>
      </c>
      <c r="B564" s="0" t="str">
        <f aca="false">VLOOKUP(A564,participants!A:B,2,0)</f>
        <v>M</v>
      </c>
      <c r="C564" s="0" t="n">
        <f aca="false">VLOOKUP(A564,participants!A:C,3,0)</f>
        <v>52</v>
      </c>
      <c r="D564" s="0" t="str">
        <f aca="false">VLOOKUP(A564,participants!A:F,6,0)</f>
        <v>PD</v>
      </c>
      <c r="E564" s="0" t="str">
        <f aca="false">IF(LEN(SUBSTITUTE(gait_events!C3645,"_run-",""))&lt;&gt;LEN(gait_events!C3645),LEFT(RIGHT(gait_events!C3645,LEN(gait_events!C3645)-19),FIND("_run-",RIGHT(gait_events!C3645,LEN(gait_events!C3645)-19),1)-1),RIGHT(gait_events!C3645,LEN(gait_events!C3645)-19))</f>
        <v>Preferred</v>
      </c>
      <c r="F564" s="0" t="str">
        <f aca="false">IF(LEN(SUBSTITUTE(gait_events!C3645,"_run-",""))&lt;&gt;LEN(gait_events!C3645),RIGHT(gait_events!C3645,LEN(gait_events!C3645)-FIND("_run-",gait_events!C3645,1)-4),"")</f>
        <v>off</v>
      </c>
      <c r="G564" s="0" t="str">
        <f aca="false">gait_events!D3645</f>
        <v>right_shank</v>
      </c>
      <c r="H564" s="0" t="str">
        <f aca="false">gait_events!E3645</f>
        <v>FC</v>
      </c>
      <c r="I564" s="0" t="n">
        <f aca="false">IF(gait_events!F3645&lt;&gt;"",gait_events!F3645,NA())</f>
        <v>314</v>
      </c>
      <c r="J564" s="0" t="n">
        <f aca="false">IF(gait_events!G3645&lt;&gt;"",gait_events!G3645,NA())</f>
        <v>308</v>
      </c>
      <c r="K564" s="0" t="n">
        <f aca="false">I564-J564</f>
        <v>6</v>
      </c>
      <c r="L564" s="0" t="n">
        <f aca="false">K564*5</f>
        <v>30</v>
      </c>
      <c r="M564" s="0" t="n">
        <f aca="false">IF(NOT(ISNA(I564)),1,0)</f>
        <v>1</v>
      </c>
      <c r="N564" s="0" t="n">
        <f aca="false">IF(NOT(ISNA(J564)),1,0)</f>
        <v>1</v>
      </c>
      <c r="O564" s="0" t="n">
        <f aca="false">IF(AND(NOT(ISNA(I564)),NOT(ISNA(J564))),1,0)</f>
        <v>1</v>
      </c>
      <c r="P564" s="0" t="n">
        <f aca="false">IF(AND(NOT(ISNA(I564)),ISNA(J564)),1,0)</f>
        <v>0</v>
      </c>
      <c r="Q564" s="0" t="n">
        <f aca="false">IF(AND(ISNA(I564),NOT(ISNA(J564))),1,0)</f>
        <v>0</v>
      </c>
      <c r="R564" s="0" t="n">
        <f aca="false">IF(SUM(O564:Q564)&lt;&gt;1,"ERROR",1)</f>
        <v>1</v>
      </c>
    </row>
    <row r="565" customFormat="false" ht="12.8" hidden="false" customHeight="false" outlineLevel="0" collapsed="false">
      <c r="A565" s="0" t="str">
        <f aca="false">gait_events!B3646</f>
        <v>pp022</v>
      </c>
      <c r="B565" s="0" t="str">
        <f aca="false">VLOOKUP(A565,participants!A:B,2,0)</f>
        <v>M</v>
      </c>
      <c r="C565" s="0" t="n">
        <f aca="false">VLOOKUP(A565,participants!A:C,3,0)</f>
        <v>52</v>
      </c>
      <c r="D565" s="0" t="str">
        <f aca="false">VLOOKUP(A565,participants!A:F,6,0)</f>
        <v>PD</v>
      </c>
      <c r="E565" s="0" t="str">
        <f aca="false">IF(LEN(SUBSTITUTE(gait_events!C3646,"_run-",""))&lt;&gt;LEN(gait_events!C3646),LEFT(RIGHT(gait_events!C3646,LEN(gait_events!C3646)-19),FIND("_run-",RIGHT(gait_events!C3646,LEN(gait_events!C3646)-19),1)-1),RIGHT(gait_events!C3646,LEN(gait_events!C3646)-19))</f>
        <v>Preferred</v>
      </c>
      <c r="F565" s="0" t="str">
        <f aca="false">IF(LEN(SUBSTITUTE(gait_events!C3646,"_run-",""))&lt;&gt;LEN(gait_events!C3646),RIGHT(gait_events!C3646,LEN(gait_events!C3646)-FIND("_run-",gait_events!C3646,1)-4),"")</f>
        <v>off</v>
      </c>
      <c r="G565" s="0" t="str">
        <f aca="false">gait_events!D3646</f>
        <v>right_shank</v>
      </c>
      <c r="H565" s="0" t="str">
        <f aca="false">gait_events!E3646</f>
        <v>FC</v>
      </c>
      <c r="I565" s="0" t="n">
        <f aca="false">IF(gait_events!F3646&lt;&gt;"",gait_events!F3646,NA())</f>
        <v>546</v>
      </c>
      <c r="J565" s="0" t="n">
        <f aca="false">IF(gait_events!G3646&lt;&gt;"",gait_events!G3646,NA())</f>
        <v>540</v>
      </c>
      <c r="K565" s="0" t="n">
        <f aca="false">I565-J565</f>
        <v>6</v>
      </c>
      <c r="L565" s="0" t="n">
        <f aca="false">K565*5</f>
        <v>30</v>
      </c>
      <c r="M565" s="0" t="n">
        <f aca="false">IF(NOT(ISNA(I565)),1,0)</f>
        <v>1</v>
      </c>
      <c r="N565" s="0" t="n">
        <f aca="false">IF(NOT(ISNA(J565)),1,0)</f>
        <v>1</v>
      </c>
      <c r="O565" s="0" t="n">
        <f aca="false">IF(AND(NOT(ISNA(I565)),NOT(ISNA(J565))),1,0)</f>
        <v>1</v>
      </c>
      <c r="P565" s="0" t="n">
        <f aca="false">IF(AND(NOT(ISNA(I565)),ISNA(J565)),1,0)</f>
        <v>0</v>
      </c>
      <c r="Q565" s="0" t="n">
        <f aca="false">IF(AND(ISNA(I565),NOT(ISNA(J565))),1,0)</f>
        <v>0</v>
      </c>
      <c r="R565" s="0" t="n">
        <f aca="false">IF(SUM(O565:Q565)&lt;&gt;1,"ERROR",1)</f>
        <v>1</v>
      </c>
    </row>
    <row r="566" customFormat="false" ht="12.8" hidden="false" customHeight="false" outlineLevel="0" collapsed="false">
      <c r="A566" s="0" t="str">
        <f aca="false">gait_events!B3647</f>
        <v>pp022</v>
      </c>
      <c r="B566" s="0" t="str">
        <f aca="false">VLOOKUP(A566,participants!A:B,2,0)</f>
        <v>M</v>
      </c>
      <c r="C566" s="0" t="n">
        <f aca="false">VLOOKUP(A566,participants!A:C,3,0)</f>
        <v>52</v>
      </c>
      <c r="D566" s="0" t="str">
        <f aca="false">VLOOKUP(A566,participants!A:F,6,0)</f>
        <v>PD</v>
      </c>
      <c r="E566" s="0" t="str">
        <f aca="false">IF(LEN(SUBSTITUTE(gait_events!C3647,"_run-",""))&lt;&gt;LEN(gait_events!C3647),LEFT(RIGHT(gait_events!C3647,LEN(gait_events!C3647)-19),FIND("_run-",RIGHT(gait_events!C3647,LEN(gait_events!C3647)-19),1)-1),RIGHT(gait_events!C3647,LEN(gait_events!C3647)-19))</f>
        <v>Preferred</v>
      </c>
      <c r="F566" s="0" t="str">
        <f aca="false">IF(LEN(SUBSTITUTE(gait_events!C3647,"_run-",""))&lt;&gt;LEN(gait_events!C3647),RIGHT(gait_events!C3647,LEN(gait_events!C3647)-FIND("_run-",gait_events!C3647,1)-4),"")</f>
        <v>off</v>
      </c>
      <c r="G566" s="0" t="str">
        <f aca="false">gait_events!D3647</f>
        <v>right_shank</v>
      </c>
      <c r="H566" s="0" t="str">
        <f aca="false">gait_events!E3647</f>
        <v>FC</v>
      </c>
      <c r="I566" s="0" t="n">
        <f aca="false">IF(gait_events!F3647&lt;&gt;"",gait_events!F3647,NA())</f>
        <v>774</v>
      </c>
      <c r="J566" s="0" t="n">
        <f aca="false">IF(gait_events!G3647&lt;&gt;"",gait_events!G3647,NA())</f>
        <v>775</v>
      </c>
      <c r="K566" s="0" t="n">
        <f aca="false">I566-J566</f>
        <v>-1</v>
      </c>
      <c r="L566" s="0" t="n">
        <f aca="false">K566*5</f>
        <v>-5</v>
      </c>
      <c r="M566" s="0" t="n">
        <f aca="false">IF(NOT(ISNA(I566)),1,0)</f>
        <v>1</v>
      </c>
      <c r="N566" s="0" t="n">
        <f aca="false">IF(NOT(ISNA(J566)),1,0)</f>
        <v>1</v>
      </c>
      <c r="O566" s="0" t="n">
        <f aca="false">IF(AND(NOT(ISNA(I566)),NOT(ISNA(J566))),1,0)</f>
        <v>1</v>
      </c>
      <c r="P566" s="0" t="n">
        <f aca="false">IF(AND(NOT(ISNA(I566)),ISNA(J566)),1,0)</f>
        <v>0</v>
      </c>
      <c r="Q566" s="0" t="n">
        <f aca="false">IF(AND(ISNA(I566),NOT(ISNA(J566))),1,0)</f>
        <v>0</v>
      </c>
      <c r="R566" s="0" t="n">
        <f aca="false">IF(SUM(O566:Q566)&lt;&gt;1,"ERROR",1)</f>
        <v>1</v>
      </c>
    </row>
    <row r="567" customFormat="false" ht="12.8" hidden="false" customHeight="false" outlineLevel="0" collapsed="false">
      <c r="A567" s="0" t="str">
        <f aca="false">gait_events!B3648</f>
        <v>pp022</v>
      </c>
      <c r="B567" s="0" t="str">
        <f aca="false">VLOOKUP(A567,participants!A:B,2,0)</f>
        <v>M</v>
      </c>
      <c r="C567" s="0" t="n">
        <f aca="false">VLOOKUP(A567,participants!A:C,3,0)</f>
        <v>52</v>
      </c>
      <c r="D567" s="0" t="str">
        <f aca="false">VLOOKUP(A567,participants!A:F,6,0)</f>
        <v>PD</v>
      </c>
      <c r="E567" s="0" t="str">
        <f aca="false">IF(LEN(SUBSTITUTE(gait_events!C3648,"_run-",""))&lt;&gt;LEN(gait_events!C3648),LEFT(RIGHT(gait_events!C3648,LEN(gait_events!C3648)-19),FIND("_run-",RIGHT(gait_events!C3648,LEN(gait_events!C3648)-19),1)-1),RIGHT(gait_events!C3648,LEN(gait_events!C3648)-19))</f>
        <v>Preferred</v>
      </c>
      <c r="F567" s="0" t="str">
        <f aca="false">IF(LEN(SUBSTITUTE(gait_events!C3648,"_run-",""))&lt;&gt;LEN(gait_events!C3648),RIGHT(gait_events!C3648,LEN(gait_events!C3648)-FIND("_run-",gait_events!C3648,1)-4),"")</f>
        <v>on</v>
      </c>
      <c r="G567" s="0" t="str">
        <f aca="false">gait_events!D3648</f>
        <v>left_ankle</v>
      </c>
      <c r="H567" s="0" t="str">
        <f aca="false">gait_events!E3648</f>
        <v>IC</v>
      </c>
      <c r="I567" s="0" t="n">
        <f aca="false">IF(gait_events!F3648&lt;&gt;"",gait_events!F3648,NA())</f>
        <v>178</v>
      </c>
      <c r="J567" s="0" t="n">
        <f aca="false">IF(gait_events!G3648&lt;&gt;"",gait_events!G3648,NA())</f>
        <v>174</v>
      </c>
      <c r="K567" s="0" t="n">
        <f aca="false">I567-J567</f>
        <v>4</v>
      </c>
      <c r="L567" s="0" t="n">
        <f aca="false">K567*5</f>
        <v>20</v>
      </c>
      <c r="M567" s="0" t="n">
        <f aca="false">IF(NOT(ISNA(I567)),1,0)</f>
        <v>1</v>
      </c>
      <c r="N567" s="0" t="n">
        <f aca="false">IF(NOT(ISNA(J567)),1,0)</f>
        <v>1</v>
      </c>
      <c r="O567" s="0" t="n">
        <f aca="false">IF(AND(NOT(ISNA(I567)),NOT(ISNA(J567))),1,0)</f>
        <v>1</v>
      </c>
      <c r="P567" s="0" t="n">
        <f aca="false">IF(AND(NOT(ISNA(I567)),ISNA(J567)),1,0)</f>
        <v>0</v>
      </c>
      <c r="Q567" s="0" t="n">
        <f aca="false">IF(AND(ISNA(I567),NOT(ISNA(J567))),1,0)</f>
        <v>0</v>
      </c>
      <c r="R567" s="0" t="n">
        <f aca="false">IF(SUM(O567:Q567)&lt;&gt;1,"ERROR",1)</f>
        <v>1</v>
      </c>
    </row>
    <row r="568" customFormat="false" ht="12.8" hidden="false" customHeight="false" outlineLevel="0" collapsed="false">
      <c r="A568" s="0" t="str">
        <f aca="false">gait_events!B3649</f>
        <v>pp022</v>
      </c>
      <c r="B568" s="0" t="str">
        <f aca="false">VLOOKUP(A568,participants!A:B,2,0)</f>
        <v>M</v>
      </c>
      <c r="C568" s="0" t="n">
        <f aca="false">VLOOKUP(A568,participants!A:C,3,0)</f>
        <v>52</v>
      </c>
      <c r="D568" s="0" t="str">
        <f aca="false">VLOOKUP(A568,participants!A:F,6,0)</f>
        <v>PD</v>
      </c>
      <c r="E568" s="0" t="str">
        <f aca="false">IF(LEN(SUBSTITUTE(gait_events!C3649,"_run-",""))&lt;&gt;LEN(gait_events!C3649),LEFT(RIGHT(gait_events!C3649,LEN(gait_events!C3649)-19),FIND("_run-",RIGHT(gait_events!C3649,LEN(gait_events!C3649)-19),1)-1),RIGHT(gait_events!C3649,LEN(gait_events!C3649)-19))</f>
        <v>Preferred</v>
      </c>
      <c r="F568" s="0" t="str">
        <f aca="false">IF(LEN(SUBSTITUTE(gait_events!C3649,"_run-",""))&lt;&gt;LEN(gait_events!C3649),RIGHT(gait_events!C3649,LEN(gait_events!C3649)-FIND("_run-",gait_events!C3649,1)-4),"")</f>
        <v>on</v>
      </c>
      <c r="G568" s="0" t="str">
        <f aca="false">gait_events!D3649</f>
        <v>left_ankle</v>
      </c>
      <c r="H568" s="0" t="str">
        <f aca="false">gait_events!E3649</f>
        <v>IC</v>
      </c>
      <c r="I568" s="0" t="n">
        <f aca="false">IF(gait_events!F3649&lt;&gt;"",gait_events!F3649,NA())</f>
        <v>415</v>
      </c>
      <c r="J568" s="0" t="n">
        <f aca="false">IF(gait_events!G3649&lt;&gt;"",gait_events!G3649,NA())</f>
        <v>411</v>
      </c>
      <c r="K568" s="0" t="n">
        <f aca="false">I568-J568</f>
        <v>4</v>
      </c>
      <c r="L568" s="0" t="n">
        <f aca="false">K568*5</f>
        <v>20</v>
      </c>
      <c r="M568" s="0" t="n">
        <f aca="false">IF(NOT(ISNA(I568)),1,0)</f>
        <v>1</v>
      </c>
      <c r="N568" s="0" t="n">
        <f aca="false">IF(NOT(ISNA(J568)),1,0)</f>
        <v>1</v>
      </c>
      <c r="O568" s="0" t="n">
        <f aca="false">IF(AND(NOT(ISNA(I568)),NOT(ISNA(J568))),1,0)</f>
        <v>1</v>
      </c>
      <c r="P568" s="0" t="n">
        <f aca="false">IF(AND(NOT(ISNA(I568)),ISNA(J568)),1,0)</f>
        <v>0</v>
      </c>
      <c r="Q568" s="0" t="n">
        <f aca="false">IF(AND(ISNA(I568),NOT(ISNA(J568))),1,0)</f>
        <v>0</v>
      </c>
      <c r="R568" s="0" t="n">
        <f aca="false">IF(SUM(O568:Q568)&lt;&gt;1,"ERROR",1)</f>
        <v>1</v>
      </c>
    </row>
    <row r="569" customFormat="false" ht="12.8" hidden="false" customHeight="false" outlineLevel="0" collapsed="false">
      <c r="A569" s="0" t="str">
        <f aca="false">gait_events!B3650</f>
        <v>pp022</v>
      </c>
      <c r="B569" s="0" t="str">
        <f aca="false">VLOOKUP(A569,participants!A:B,2,0)</f>
        <v>M</v>
      </c>
      <c r="C569" s="0" t="n">
        <f aca="false">VLOOKUP(A569,participants!A:C,3,0)</f>
        <v>52</v>
      </c>
      <c r="D569" s="0" t="str">
        <f aca="false">VLOOKUP(A569,participants!A:F,6,0)</f>
        <v>PD</v>
      </c>
      <c r="E569" s="0" t="str">
        <f aca="false">IF(LEN(SUBSTITUTE(gait_events!C3650,"_run-",""))&lt;&gt;LEN(gait_events!C3650),LEFT(RIGHT(gait_events!C3650,LEN(gait_events!C3650)-19),FIND("_run-",RIGHT(gait_events!C3650,LEN(gait_events!C3650)-19),1)-1),RIGHT(gait_events!C3650,LEN(gait_events!C3650)-19))</f>
        <v>Preferred</v>
      </c>
      <c r="F569" s="0" t="str">
        <f aca="false">IF(LEN(SUBSTITUTE(gait_events!C3650,"_run-",""))&lt;&gt;LEN(gait_events!C3650),RIGHT(gait_events!C3650,LEN(gait_events!C3650)-FIND("_run-",gait_events!C3650,1)-4),"")</f>
        <v>on</v>
      </c>
      <c r="G569" s="0" t="str">
        <f aca="false">gait_events!D3650</f>
        <v>left_ankle</v>
      </c>
      <c r="H569" s="0" t="str">
        <f aca="false">gait_events!E3650</f>
        <v>IC</v>
      </c>
      <c r="I569" s="0" t="n">
        <f aca="false">IF(gait_events!F3650&lt;&gt;"",gait_events!F3650,NA())</f>
        <v>646</v>
      </c>
      <c r="J569" s="0" t="n">
        <f aca="false">IF(gait_events!G3650&lt;&gt;"",gait_events!G3650,NA())</f>
        <v>643</v>
      </c>
      <c r="K569" s="0" t="n">
        <f aca="false">I569-J569</f>
        <v>3</v>
      </c>
      <c r="L569" s="0" t="n">
        <f aca="false">K569*5</f>
        <v>15</v>
      </c>
      <c r="M569" s="0" t="n">
        <f aca="false">IF(NOT(ISNA(I569)),1,0)</f>
        <v>1</v>
      </c>
      <c r="N569" s="0" t="n">
        <f aca="false">IF(NOT(ISNA(J569)),1,0)</f>
        <v>1</v>
      </c>
      <c r="O569" s="0" t="n">
        <f aca="false">IF(AND(NOT(ISNA(I569)),NOT(ISNA(J569))),1,0)</f>
        <v>1</v>
      </c>
      <c r="P569" s="0" t="n">
        <f aca="false">IF(AND(NOT(ISNA(I569)),ISNA(J569)),1,0)</f>
        <v>0</v>
      </c>
      <c r="Q569" s="0" t="n">
        <f aca="false">IF(AND(ISNA(I569),NOT(ISNA(J569))),1,0)</f>
        <v>0</v>
      </c>
      <c r="R569" s="0" t="n">
        <f aca="false">IF(SUM(O569:Q569)&lt;&gt;1,"ERROR",1)</f>
        <v>1</v>
      </c>
    </row>
    <row r="570" customFormat="false" ht="12.8" hidden="false" customHeight="false" outlineLevel="0" collapsed="false">
      <c r="A570" s="0" t="str">
        <f aca="false">gait_events!B3651</f>
        <v>pp022</v>
      </c>
      <c r="B570" s="0" t="str">
        <f aca="false">VLOOKUP(A570,participants!A:B,2,0)</f>
        <v>M</v>
      </c>
      <c r="C570" s="0" t="n">
        <f aca="false">VLOOKUP(A570,participants!A:C,3,0)</f>
        <v>52</v>
      </c>
      <c r="D570" s="0" t="str">
        <f aca="false">VLOOKUP(A570,participants!A:F,6,0)</f>
        <v>PD</v>
      </c>
      <c r="E570" s="0" t="str">
        <f aca="false">IF(LEN(SUBSTITUTE(gait_events!C3651,"_run-",""))&lt;&gt;LEN(gait_events!C3651),LEFT(RIGHT(gait_events!C3651,LEN(gait_events!C3651)-19),FIND("_run-",RIGHT(gait_events!C3651,LEN(gait_events!C3651)-19),1)-1),RIGHT(gait_events!C3651,LEN(gait_events!C3651)-19))</f>
        <v>Preferred</v>
      </c>
      <c r="F570" s="0" t="str">
        <f aca="false">IF(LEN(SUBSTITUTE(gait_events!C3651,"_run-",""))&lt;&gt;LEN(gait_events!C3651),RIGHT(gait_events!C3651,LEN(gait_events!C3651)-FIND("_run-",gait_events!C3651,1)-4),"")</f>
        <v>on</v>
      </c>
      <c r="G570" s="0" t="str">
        <f aca="false">gait_events!D3651</f>
        <v>left_ankle</v>
      </c>
      <c r="H570" s="0" t="str">
        <f aca="false">gait_events!E3651</f>
        <v>IC</v>
      </c>
      <c r="I570" s="0" t="n">
        <f aca="false">IF(gait_events!F3651&lt;&gt;"",gait_events!F3651,NA())</f>
        <v>892</v>
      </c>
      <c r="J570" s="0" t="e">
        <f aca="false">IF(gait_events!G3651&lt;&gt;"",gait_events!G3651,NA())</f>
        <v>#N/A</v>
      </c>
      <c r="K570" s="0" t="e">
        <f aca="false">I570-J570</f>
        <v>#N/A</v>
      </c>
      <c r="L570" s="0" t="e">
        <f aca="false">K570*5</f>
        <v>#N/A</v>
      </c>
      <c r="M570" s="0" t="n">
        <f aca="false">IF(NOT(ISNA(I570)),1,0)</f>
        <v>1</v>
      </c>
      <c r="N570" s="0" t="n">
        <f aca="false">IF(NOT(ISNA(J570)),1,0)</f>
        <v>0</v>
      </c>
      <c r="O570" s="0" t="n">
        <f aca="false">IF(AND(NOT(ISNA(I570)),NOT(ISNA(J570))),1,0)</f>
        <v>0</v>
      </c>
      <c r="P570" s="0" t="n">
        <f aca="false">IF(AND(NOT(ISNA(I570)),ISNA(J570)),1,0)</f>
        <v>1</v>
      </c>
      <c r="Q570" s="0" t="n">
        <f aca="false">IF(AND(ISNA(I570),NOT(ISNA(J570))),1,0)</f>
        <v>0</v>
      </c>
      <c r="R570" s="0" t="n">
        <f aca="false">IF(SUM(O570:Q570)&lt;&gt;1,"ERROR",1)</f>
        <v>1</v>
      </c>
    </row>
    <row r="571" customFormat="false" ht="12.8" hidden="false" customHeight="false" outlineLevel="0" collapsed="false">
      <c r="A571" s="0" t="str">
        <f aca="false">gait_events!B3652</f>
        <v>pp022</v>
      </c>
      <c r="B571" s="0" t="str">
        <f aca="false">VLOOKUP(A571,participants!A:B,2,0)</f>
        <v>M</v>
      </c>
      <c r="C571" s="0" t="n">
        <f aca="false">VLOOKUP(A571,participants!A:C,3,0)</f>
        <v>52</v>
      </c>
      <c r="D571" s="0" t="str">
        <f aca="false">VLOOKUP(A571,participants!A:F,6,0)</f>
        <v>PD</v>
      </c>
      <c r="E571" s="0" t="str">
        <f aca="false">IF(LEN(SUBSTITUTE(gait_events!C3652,"_run-",""))&lt;&gt;LEN(gait_events!C3652),LEFT(RIGHT(gait_events!C3652,LEN(gait_events!C3652)-19),FIND("_run-",RIGHT(gait_events!C3652,LEN(gait_events!C3652)-19),1)-1),RIGHT(gait_events!C3652,LEN(gait_events!C3652)-19))</f>
        <v>Preferred</v>
      </c>
      <c r="F571" s="0" t="str">
        <f aca="false">IF(LEN(SUBSTITUTE(gait_events!C3652,"_run-",""))&lt;&gt;LEN(gait_events!C3652),RIGHT(gait_events!C3652,LEN(gait_events!C3652)-FIND("_run-",gait_events!C3652,1)-4),"")</f>
        <v>on</v>
      </c>
      <c r="G571" s="0" t="str">
        <f aca="false">gait_events!D3652</f>
        <v>left_ankle</v>
      </c>
      <c r="H571" s="0" t="str">
        <f aca="false">gait_events!E3652</f>
        <v>FC</v>
      </c>
      <c r="I571" s="0" t="n">
        <f aca="false">IF(gait_events!F3652&lt;&gt;"",gait_events!F3652,NA())</f>
        <v>83</v>
      </c>
      <c r="J571" s="0" t="e">
        <f aca="false">IF(gait_events!G3652&lt;&gt;"",gait_events!G3652,NA())</f>
        <v>#N/A</v>
      </c>
      <c r="K571" s="0" t="e">
        <f aca="false">I571-J571</f>
        <v>#N/A</v>
      </c>
      <c r="L571" s="0" t="e">
        <f aca="false">K571*5</f>
        <v>#N/A</v>
      </c>
      <c r="M571" s="0" t="n">
        <f aca="false">IF(NOT(ISNA(I571)),1,0)</f>
        <v>1</v>
      </c>
      <c r="N571" s="0" t="n">
        <f aca="false">IF(NOT(ISNA(J571)),1,0)</f>
        <v>0</v>
      </c>
      <c r="O571" s="0" t="n">
        <f aca="false">IF(AND(NOT(ISNA(I571)),NOT(ISNA(J571))),1,0)</f>
        <v>0</v>
      </c>
      <c r="P571" s="0" t="n">
        <f aca="false">IF(AND(NOT(ISNA(I571)),ISNA(J571)),1,0)</f>
        <v>1</v>
      </c>
      <c r="Q571" s="0" t="n">
        <f aca="false">IF(AND(ISNA(I571),NOT(ISNA(J571))),1,0)</f>
        <v>0</v>
      </c>
      <c r="R571" s="0" t="n">
        <f aca="false">IF(SUM(O571:Q571)&lt;&gt;1,"ERROR",1)</f>
        <v>1</v>
      </c>
    </row>
    <row r="572" customFormat="false" ht="12.8" hidden="false" customHeight="false" outlineLevel="0" collapsed="false">
      <c r="A572" s="0" t="str">
        <f aca="false">gait_events!B3653</f>
        <v>pp022</v>
      </c>
      <c r="B572" s="0" t="str">
        <f aca="false">VLOOKUP(A572,participants!A:B,2,0)</f>
        <v>M</v>
      </c>
      <c r="C572" s="0" t="n">
        <f aca="false">VLOOKUP(A572,participants!A:C,3,0)</f>
        <v>52</v>
      </c>
      <c r="D572" s="0" t="str">
        <f aca="false">VLOOKUP(A572,participants!A:F,6,0)</f>
        <v>PD</v>
      </c>
      <c r="E572" s="0" t="str">
        <f aca="false">IF(LEN(SUBSTITUTE(gait_events!C3653,"_run-",""))&lt;&gt;LEN(gait_events!C3653),LEFT(RIGHT(gait_events!C3653,LEN(gait_events!C3653)-19),FIND("_run-",RIGHT(gait_events!C3653,LEN(gait_events!C3653)-19),1)-1),RIGHT(gait_events!C3653,LEN(gait_events!C3653)-19))</f>
        <v>Preferred</v>
      </c>
      <c r="F572" s="0" t="str">
        <f aca="false">IF(LEN(SUBSTITUTE(gait_events!C3653,"_run-",""))&lt;&gt;LEN(gait_events!C3653),RIGHT(gait_events!C3653,LEN(gait_events!C3653)-FIND("_run-",gait_events!C3653,1)-4),"")</f>
        <v>on</v>
      </c>
      <c r="G572" s="0" t="str">
        <f aca="false">gait_events!D3653</f>
        <v>left_ankle</v>
      </c>
      <c r="H572" s="0" t="str">
        <f aca="false">gait_events!E3653</f>
        <v>FC</v>
      </c>
      <c r="I572" s="0" t="n">
        <f aca="false">IF(gait_events!F3653&lt;&gt;"",gait_events!F3653,NA())</f>
        <v>325</v>
      </c>
      <c r="J572" s="0" t="n">
        <f aca="false">IF(gait_events!G3653&lt;&gt;"",gait_events!G3653,NA())</f>
        <v>324</v>
      </c>
      <c r="K572" s="0" t="n">
        <f aca="false">I572-J572</f>
        <v>1</v>
      </c>
      <c r="L572" s="0" t="n">
        <f aca="false">K572*5</f>
        <v>5</v>
      </c>
      <c r="M572" s="0" t="n">
        <f aca="false">IF(NOT(ISNA(I572)),1,0)</f>
        <v>1</v>
      </c>
      <c r="N572" s="0" t="n">
        <f aca="false">IF(NOT(ISNA(J572)),1,0)</f>
        <v>1</v>
      </c>
      <c r="O572" s="0" t="n">
        <f aca="false">IF(AND(NOT(ISNA(I572)),NOT(ISNA(J572))),1,0)</f>
        <v>1</v>
      </c>
      <c r="P572" s="0" t="n">
        <f aca="false">IF(AND(NOT(ISNA(I572)),ISNA(J572)),1,0)</f>
        <v>0</v>
      </c>
      <c r="Q572" s="0" t="n">
        <f aca="false">IF(AND(ISNA(I572),NOT(ISNA(J572))),1,0)</f>
        <v>0</v>
      </c>
      <c r="R572" s="0" t="n">
        <f aca="false">IF(SUM(O572:Q572)&lt;&gt;1,"ERROR",1)</f>
        <v>1</v>
      </c>
    </row>
    <row r="573" customFormat="false" ht="12.8" hidden="false" customHeight="false" outlineLevel="0" collapsed="false">
      <c r="A573" s="0" t="str">
        <f aca="false">gait_events!B3654</f>
        <v>pp022</v>
      </c>
      <c r="B573" s="0" t="str">
        <f aca="false">VLOOKUP(A573,participants!A:B,2,0)</f>
        <v>M</v>
      </c>
      <c r="C573" s="0" t="n">
        <f aca="false">VLOOKUP(A573,participants!A:C,3,0)</f>
        <v>52</v>
      </c>
      <c r="D573" s="0" t="str">
        <f aca="false">VLOOKUP(A573,participants!A:F,6,0)</f>
        <v>PD</v>
      </c>
      <c r="E573" s="0" t="str">
        <f aca="false">IF(LEN(SUBSTITUTE(gait_events!C3654,"_run-",""))&lt;&gt;LEN(gait_events!C3654),LEFT(RIGHT(gait_events!C3654,LEN(gait_events!C3654)-19),FIND("_run-",RIGHT(gait_events!C3654,LEN(gait_events!C3654)-19),1)-1),RIGHT(gait_events!C3654,LEN(gait_events!C3654)-19))</f>
        <v>Preferred</v>
      </c>
      <c r="F573" s="0" t="str">
        <f aca="false">IF(LEN(SUBSTITUTE(gait_events!C3654,"_run-",""))&lt;&gt;LEN(gait_events!C3654),RIGHT(gait_events!C3654,LEN(gait_events!C3654)-FIND("_run-",gait_events!C3654,1)-4),"")</f>
        <v>on</v>
      </c>
      <c r="G573" s="0" t="str">
        <f aca="false">gait_events!D3654</f>
        <v>left_ankle</v>
      </c>
      <c r="H573" s="0" t="str">
        <f aca="false">gait_events!E3654</f>
        <v>FC</v>
      </c>
      <c r="I573" s="0" t="n">
        <f aca="false">IF(gait_events!F3654&lt;&gt;"",gait_events!F3654,NA())</f>
        <v>560</v>
      </c>
      <c r="J573" s="0" t="n">
        <f aca="false">IF(gait_events!G3654&lt;&gt;"",gait_events!G3654,NA())</f>
        <v>560</v>
      </c>
      <c r="K573" s="0" t="n">
        <f aca="false">I573-J573</f>
        <v>0</v>
      </c>
      <c r="L573" s="0" t="n">
        <f aca="false">K573*5</f>
        <v>0</v>
      </c>
      <c r="M573" s="0" t="n">
        <f aca="false">IF(NOT(ISNA(I573)),1,0)</f>
        <v>1</v>
      </c>
      <c r="N573" s="0" t="n">
        <f aca="false">IF(NOT(ISNA(J573)),1,0)</f>
        <v>1</v>
      </c>
      <c r="O573" s="0" t="n">
        <f aca="false">IF(AND(NOT(ISNA(I573)),NOT(ISNA(J573))),1,0)</f>
        <v>1</v>
      </c>
      <c r="P573" s="0" t="n">
        <f aca="false">IF(AND(NOT(ISNA(I573)),ISNA(J573)),1,0)</f>
        <v>0</v>
      </c>
      <c r="Q573" s="0" t="n">
        <f aca="false">IF(AND(ISNA(I573),NOT(ISNA(J573))),1,0)</f>
        <v>0</v>
      </c>
      <c r="R573" s="0" t="n">
        <f aca="false">IF(SUM(O573:Q573)&lt;&gt;1,"ERROR",1)</f>
        <v>1</v>
      </c>
    </row>
    <row r="574" customFormat="false" ht="12.8" hidden="false" customHeight="false" outlineLevel="0" collapsed="false">
      <c r="A574" s="0" t="str">
        <f aca="false">gait_events!B3655</f>
        <v>pp022</v>
      </c>
      <c r="B574" s="0" t="str">
        <f aca="false">VLOOKUP(A574,participants!A:B,2,0)</f>
        <v>M</v>
      </c>
      <c r="C574" s="0" t="n">
        <f aca="false">VLOOKUP(A574,participants!A:C,3,0)</f>
        <v>52</v>
      </c>
      <c r="D574" s="0" t="str">
        <f aca="false">VLOOKUP(A574,participants!A:F,6,0)</f>
        <v>PD</v>
      </c>
      <c r="E574" s="0" t="str">
        <f aca="false">IF(LEN(SUBSTITUTE(gait_events!C3655,"_run-",""))&lt;&gt;LEN(gait_events!C3655),LEFT(RIGHT(gait_events!C3655,LEN(gait_events!C3655)-19),FIND("_run-",RIGHT(gait_events!C3655,LEN(gait_events!C3655)-19),1)-1),RIGHT(gait_events!C3655,LEN(gait_events!C3655)-19))</f>
        <v>Preferred</v>
      </c>
      <c r="F574" s="0" t="str">
        <f aca="false">IF(LEN(SUBSTITUTE(gait_events!C3655,"_run-",""))&lt;&gt;LEN(gait_events!C3655),RIGHT(gait_events!C3655,LEN(gait_events!C3655)-FIND("_run-",gait_events!C3655,1)-4),"")</f>
        <v>on</v>
      </c>
      <c r="G574" s="0" t="str">
        <f aca="false">gait_events!D3655</f>
        <v>left_ankle</v>
      </c>
      <c r="H574" s="0" t="str">
        <f aca="false">gait_events!E3655</f>
        <v>FC</v>
      </c>
      <c r="I574" s="0" t="n">
        <f aca="false">IF(gait_events!F3655&lt;&gt;"",gait_events!F3655,NA())</f>
        <v>803</v>
      </c>
      <c r="J574" s="0" t="n">
        <f aca="false">IF(gait_events!G3655&lt;&gt;"",gait_events!G3655,NA())</f>
        <v>809</v>
      </c>
      <c r="K574" s="0" t="n">
        <f aca="false">I574-J574</f>
        <v>-6</v>
      </c>
      <c r="L574" s="0" t="n">
        <f aca="false">K574*5</f>
        <v>-30</v>
      </c>
      <c r="M574" s="0" t="n">
        <f aca="false">IF(NOT(ISNA(I574)),1,0)</f>
        <v>1</v>
      </c>
      <c r="N574" s="0" t="n">
        <f aca="false">IF(NOT(ISNA(J574)),1,0)</f>
        <v>1</v>
      </c>
      <c r="O574" s="0" t="n">
        <f aca="false">IF(AND(NOT(ISNA(I574)),NOT(ISNA(J574))),1,0)</f>
        <v>1</v>
      </c>
      <c r="P574" s="0" t="n">
        <f aca="false">IF(AND(NOT(ISNA(I574)),ISNA(J574)),1,0)</f>
        <v>0</v>
      </c>
      <c r="Q574" s="0" t="n">
        <f aca="false">IF(AND(ISNA(I574),NOT(ISNA(J574))),1,0)</f>
        <v>0</v>
      </c>
      <c r="R574" s="0" t="n">
        <f aca="false">IF(SUM(O574:Q574)&lt;&gt;1,"ERROR",1)</f>
        <v>1</v>
      </c>
    </row>
    <row r="575" customFormat="false" ht="12.8" hidden="false" customHeight="false" outlineLevel="0" collapsed="false">
      <c r="A575" s="0" t="str">
        <f aca="false">gait_events!B3656</f>
        <v>pp022</v>
      </c>
      <c r="B575" s="0" t="str">
        <f aca="false">VLOOKUP(A575,participants!A:B,2,0)</f>
        <v>M</v>
      </c>
      <c r="C575" s="0" t="n">
        <f aca="false">VLOOKUP(A575,participants!A:C,3,0)</f>
        <v>52</v>
      </c>
      <c r="D575" s="0" t="str">
        <f aca="false">VLOOKUP(A575,participants!A:F,6,0)</f>
        <v>PD</v>
      </c>
      <c r="E575" s="0" t="str">
        <f aca="false">IF(LEN(SUBSTITUTE(gait_events!C3656,"_run-",""))&lt;&gt;LEN(gait_events!C3656),LEFT(RIGHT(gait_events!C3656,LEN(gait_events!C3656)-19),FIND("_run-",RIGHT(gait_events!C3656,LEN(gait_events!C3656)-19),1)-1),RIGHT(gait_events!C3656,LEN(gait_events!C3656)-19))</f>
        <v>Preferred</v>
      </c>
      <c r="F575" s="0" t="str">
        <f aca="false">IF(LEN(SUBSTITUTE(gait_events!C3656,"_run-",""))&lt;&gt;LEN(gait_events!C3656),RIGHT(gait_events!C3656,LEN(gait_events!C3656)-FIND("_run-",gait_events!C3656,1)-4),"")</f>
        <v>on</v>
      </c>
      <c r="G575" s="0" t="str">
        <f aca="false">gait_events!D3656</f>
        <v>right_ankle</v>
      </c>
      <c r="H575" s="0" t="str">
        <f aca="false">gait_events!E3656</f>
        <v>IC</v>
      </c>
      <c r="I575" s="0" t="n">
        <f aca="false">IF(gait_events!F3656&lt;&gt;"",gait_events!F3656,NA())</f>
        <v>37</v>
      </c>
      <c r="J575" s="0" t="n">
        <f aca="false">IF(gait_events!G3656&lt;&gt;"",gait_events!G3656,NA())</f>
        <v>34</v>
      </c>
      <c r="K575" s="0" t="n">
        <f aca="false">I575-J575</f>
        <v>3</v>
      </c>
      <c r="L575" s="0" t="n">
        <f aca="false">K575*5</f>
        <v>15</v>
      </c>
      <c r="M575" s="0" t="n">
        <f aca="false">IF(NOT(ISNA(I575)),1,0)</f>
        <v>1</v>
      </c>
      <c r="N575" s="0" t="n">
        <f aca="false">IF(NOT(ISNA(J575)),1,0)</f>
        <v>1</v>
      </c>
      <c r="O575" s="0" t="n">
        <f aca="false">IF(AND(NOT(ISNA(I575)),NOT(ISNA(J575))),1,0)</f>
        <v>1</v>
      </c>
      <c r="P575" s="0" t="n">
        <f aca="false">IF(AND(NOT(ISNA(I575)),ISNA(J575)),1,0)</f>
        <v>0</v>
      </c>
      <c r="Q575" s="0" t="n">
        <f aca="false">IF(AND(ISNA(I575),NOT(ISNA(J575))),1,0)</f>
        <v>0</v>
      </c>
      <c r="R575" s="0" t="n">
        <f aca="false">IF(SUM(O575:Q575)&lt;&gt;1,"ERROR",1)</f>
        <v>1</v>
      </c>
    </row>
    <row r="576" customFormat="false" ht="12.8" hidden="false" customHeight="false" outlineLevel="0" collapsed="false">
      <c r="A576" s="0" t="str">
        <f aca="false">gait_events!B3657</f>
        <v>pp022</v>
      </c>
      <c r="B576" s="0" t="str">
        <f aca="false">VLOOKUP(A576,participants!A:B,2,0)</f>
        <v>M</v>
      </c>
      <c r="C576" s="0" t="n">
        <f aca="false">VLOOKUP(A576,participants!A:C,3,0)</f>
        <v>52</v>
      </c>
      <c r="D576" s="0" t="str">
        <f aca="false">VLOOKUP(A576,participants!A:F,6,0)</f>
        <v>PD</v>
      </c>
      <c r="E576" s="0" t="str">
        <f aca="false">IF(LEN(SUBSTITUTE(gait_events!C3657,"_run-",""))&lt;&gt;LEN(gait_events!C3657),LEFT(RIGHT(gait_events!C3657,LEN(gait_events!C3657)-19),FIND("_run-",RIGHT(gait_events!C3657,LEN(gait_events!C3657)-19),1)-1),RIGHT(gait_events!C3657,LEN(gait_events!C3657)-19))</f>
        <v>Preferred</v>
      </c>
      <c r="F576" s="0" t="str">
        <f aca="false">IF(LEN(SUBSTITUTE(gait_events!C3657,"_run-",""))&lt;&gt;LEN(gait_events!C3657),RIGHT(gait_events!C3657,LEN(gait_events!C3657)-FIND("_run-",gait_events!C3657,1)-4),"")</f>
        <v>on</v>
      </c>
      <c r="G576" s="0" t="str">
        <f aca="false">gait_events!D3657</f>
        <v>right_ankle</v>
      </c>
      <c r="H576" s="0" t="str">
        <f aca="false">gait_events!E3657</f>
        <v>IC</v>
      </c>
      <c r="I576" s="0" t="n">
        <f aca="false">IF(gait_events!F3657&lt;&gt;"",gait_events!F3657,NA())</f>
        <v>298</v>
      </c>
      <c r="J576" s="0" t="n">
        <f aca="false">IF(gait_events!G3657&lt;&gt;"",gait_events!G3657,NA())</f>
        <v>296</v>
      </c>
      <c r="K576" s="0" t="n">
        <f aca="false">I576-J576</f>
        <v>2</v>
      </c>
      <c r="L576" s="0" t="n">
        <f aca="false">K576*5</f>
        <v>10</v>
      </c>
      <c r="M576" s="0" t="n">
        <f aca="false">IF(NOT(ISNA(I576)),1,0)</f>
        <v>1</v>
      </c>
      <c r="N576" s="0" t="n">
        <f aca="false">IF(NOT(ISNA(J576)),1,0)</f>
        <v>1</v>
      </c>
      <c r="O576" s="0" t="n">
        <f aca="false">IF(AND(NOT(ISNA(I576)),NOT(ISNA(J576))),1,0)</f>
        <v>1</v>
      </c>
      <c r="P576" s="0" t="n">
        <f aca="false">IF(AND(NOT(ISNA(I576)),ISNA(J576)),1,0)</f>
        <v>0</v>
      </c>
      <c r="Q576" s="0" t="n">
        <f aca="false">IF(AND(ISNA(I576),NOT(ISNA(J576))),1,0)</f>
        <v>0</v>
      </c>
      <c r="R576" s="0" t="n">
        <f aca="false">IF(SUM(O576:Q576)&lt;&gt;1,"ERROR",1)</f>
        <v>1</v>
      </c>
    </row>
    <row r="577" customFormat="false" ht="12.8" hidden="false" customHeight="false" outlineLevel="0" collapsed="false">
      <c r="A577" s="0" t="str">
        <f aca="false">gait_events!B3658</f>
        <v>pp022</v>
      </c>
      <c r="B577" s="0" t="str">
        <f aca="false">VLOOKUP(A577,participants!A:B,2,0)</f>
        <v>M</v>
      </c>
      <c r="C577" s="0" t="n">
        <f aca="false">VLOOKUP(A577,participants!A:C,3,0)</f>
        <v>52</v>
      </c>
      <c r="D577" s="0" t="str">
        <f aca="false">VLOOKUP(A577,participants!A:F,6,0)</f>
        <v>PD</v>
      </c>
      <c r="E577" s="0" t="str">
        <f aca="false">IF(LEN(SUBSTITUTE(gait_events!C3658,"_run-",""))&lt;&gt;LEN(gait_events!C3658),LEFT(RIGHT(gait_events!C3658,LEN(gait_events!C3658)-19),FIND("_run-",RIGHT(gait_events!C3658,LEN(gait_events!C3658)-19),1)-1),RIGHT(gait_events!C3658,LEN(gait_events!C3658)-19))</f>
        <v>Preferred</v>
      </c>
      <c r="F577" s="0" t="str">
        <f aca="false">IF(LEN(SUBSTITUTE(gait_events!C3658,"_run-",""))&lt;&gt;LEN(gait_events!C3658),RIGHT(gait_events!C3658,LEN(gait_events!C3658)-FIND("_run-",gait_events!C3658,1)-4),"")</f>
        <v>on</v>
      </c>
      <c r="G577" s="0" t="str">
        <f aca="false">gait_events!D3658</f>
        <v>right_ankle</v>
      </c>
      <c r="H577" s="0" t="str">
        <f aca="false">gait_events!E3658</f>
        <v>IC</v>
      </c>
      <c r="I577" s="0" t="n">
        <f aca="false">IF(gait_events!F3658&lt;&gt;"",gait_events!F3658,NA())</f>
        <v>530</v>
      </c>
      <c r="J577" s="0" t="n">
        <f aca="false">IF(gait_events!G3658&lt;&gt;"",gait_events!G3658,NA())</f>
        <v>529</v>
      </c>
      <c r="K577" s="0" t="n">
        <f aca="false">I577-J577</f>
        <v>1</v>
      </c>
      <c r="L577" s="0" t="n">
        <f aca="false">K577*5</f>
        <v>5</v>
      </c>
      <c r="M577" s="0" t="n">
        <f aca="false">IF(NOT(ISNA(I577)),1,0)</f>
        <v>1</v>
      </c>
      <c r="N577" s="0" t="n">
        <f aca="false">IF(NOT(ISNA(J577)),1,0)</f>
        <v>1</v>
      </c>
      <c r="O577" s="0" t="n">
        <f aca="false">IF(AND(NOT(ISNA(I577)),NOT(ISNA(J577))),1,0)</f>
        <v>1</v>
      </c>
      <c r="P577" s="0" t="n">
        <f aca="false">IF(AND(NOT(ISNA(I577)),ISNA(J577)),1,0)</f>
        <v>0</v>
      </c>
      <c r="Q577" s="0" t="n">
        <f aca="false">IF(AND(ISNA(I577),NOT(ISNA(J577))),1,0)</f>
        <v>0</v>
      </c>
      <c r="R577" s="0" t="n">
        <f aca="false">IF(SUM(O577:Q577)&lt;&gt;1,"ERROR",1)</f>
        <v>1</v>
      </c>
    </row>
    <row r="578" customFormat="false" ht="12.8" hidden="false" customHeight="false" outlineLevel="0" collapsed="false">
      <c r="A578" s="0" t="str">
        <f aca="false">gait_events!B3659</f>
        <v>pp022</v>
      </c>
      <c r="B578" s="0" t="str">
        <f aca="false">VLOOKUP(A578,participants!A:B,2,0)</f>
        <v>M</v>
      </c>
      <c r="C578" s="0" t="n">
        <f aca="false">VLOOKUP(A578,participants!A:C,3,0)</f>
        <v>52</v>
      </c>
      <c r="D578" s="0" t="str">
        <f aca="false">VLOOKUP(A578,participants!A:F,6,0)</f>
        <v>PD</v>
      </c>
      <c r="E578" s="0" t="str">
        <f aca="false">IF(LEN(SUBSTITUTE(gait_events!C3659,"_run-",""))&lt;&gt;LEN(gait_events!C3659),LEFT(RIGHT(gait_events!C3659,LEN(gait_events!C3659)-19),FIND("_run-",RIGHT(gait_events!C3659,LEN(gait_events!C3659)-19),1)-1),RIGHT(gait_events!C3659,LEN(gait_events!C3659)-19))</f>
        <v>Preferred</v>
      </c>
      <c r="F578" s="0" t="str">
        <f aca="false">IF(LEN(SUBSTITUTE(gait_events!C3659,"_run-",""))&lt;&gt;LEN(gait_events!C3659),RIGHT(gait_events!C3659,LEN(gait_events!C3659)-FIND("_run-",gait_events!C3659,1)-4),"")</f>
        <v>on</v>
      </c>
      <c r="G578" s="0" t="str">
        <f aca="false">gait_events!D3659</f>
        <v>right_ankle</v>
      </c>
      <c r="H578" s="0" t="str">
        <f aca="false">gait_events!E3659</f>
        <v>IC</v>
      </c>
      <c r="I578" s="0" t="n">
        <f aca="false">IF(gait_events!F3659&lt;&gt;"",gait_events!F3659,NA())</f>
        <v>767</v>
      </c>
      <c r="J578" s="0" t="n">
        <f aca="false">IF(gait_events!G3659&lt;&gt;"",gait_events!G3659,NA())</f>
        <v>765</v>
      </c>
      <c r="K578" s="0" t="n">
        <f aca="false">I578-J578</f>
        <v>2</v>
      </c>
      <c r="L578" s="0" t="n">
        <f aca="false">K578*5</f>
        <v>10</v>
      </c>
      <c r="M578" s="0" t="n">
        <f aca="false">IF(NOT(ISNA(I578)),1,0)</f>
        <v>1</v>
      </c>
      <c r="N578" s="0" t="n">
        <f aca="false">IF(NOT(ISNA(J578)),1,0)</f>
        <v>1</v>
      </c>
      <c r="O578" s="0" t="n">
        <f aca="false">IF(AND(NOT(ISNA(I578)),NOT(ISNA(J578))),1,0)</f>
        <v>1</v>
      </c>
      <c r="P578" s="0" t="n">
        <f aca="false">IF(AND(NOT(ISNA(I578)),ISNA(J578)),1,0)</f>
        <v>0</v>
      </c>
      <c r="Q578" s="0" t="n">
        <f aca="false">IF(AND(ISNA(I578),NOT(ISNA(J578))),1,0)</f>
        <v>0</v>
      </c>
      <c r="R578" s="0" t="n">
        <f aca="false">IF(SUM(O578:Q578)&lt;&gt;1,"ERROR",1)</f>
        <v>1</v>
      </c>
    </row>
    <row r="579" customFormat="false" ht="12.8" hidden="false" customHeight="false" outlineLevel="0" collapsed="false">
      <c r="A579" s="0" t="str">
        <f aca="false">gait_events!B3660</f>
        <v>pp022</v>
      </c>
      <c r="B579" s="0" t="str">
        <f aca="false">VLOOKUP(A579,participants!A:B,2,0)</f>
        <v>M</v>
      </c>
      <c r="C579" s="0" t="n">
        <f aca="false">VLOOKUP(A579,participants!A:C,3,0)</f>
        <v>52</v>
      </c>
      <c r="D579" s="0" t="str">
        <f aca="false">VLOOKUP(A579,participants!A:F,6,0)</f>
        <v>PD</v>
      </c>
      <c r="E579" s="0" t="str">
        <f aca="false">IF(LEN(SUBSTITUTE(gait_events!C3660,"_run-",""))&lt;&gt;LEN(gait_events!C3660),LEFT(RIGHT(gait_events!C3660,LEN(gait_events!C3660)-19),FIND("_run-",RIGHT(gait_events!C3660,LEN(gait_events!C3660)-19),1)-1),RIGHT(gait_events!C3660,LEN(gait_events!C3660)-19))</f>
        <v>Preferred</v>
      </c>
      <c r="F579" s="0" t="str">
        <f aca="false">IF(LEN(SUBSTITUTE(gait_events!C3660,"_run-",""))&lt;&gt;LEN(gait_events!C3660),RIGHT(gait_events!C3660,LEN(gait_events!C3660)-FIND("_run-",gait_events!C3660,1)-4),"")</f>
        <v>on</v>
      </c>
      <c r="G579" s="0" t="str">
        <f aca="false">gait_events!D3660</f>
        <v>right_ankle</v>
      </c>
      <c r="H579" s="0" t="str">
        <f aca="false">gait_events!E3660</f>
        <v>FC</v>
      </c>
      <c r="I579" s="0" t="n">
        <f aca="false">IF(gait_events!F3660&lt;&gt;"",gait_events!F3660,NA())</f>
        <v>209</v>
      </c>
      <c r="J579" s="0" t="n">
        <f aca="false">IF(gait_events!G3660&lt;&gt;"",gait_events!G3660,NA())</f>
        <v>212</v>
      </c>
      <c r="K579" s="0" t="n">
        <f aca="false">I579-J579</f>
        <v>-3</v>
      </c>
      <c r="L579" s="0" t="n">
        <f aca="false">K579*5</f>
        <v>-15</v>
      </c>
      <c r="M579" s="0" t="n">
        <f aca="false">IF(NOT(ISNA(I579)),1,0)</f>
        <v>1</v>
      </c>
      <c r="N579" s="0" t="n">
        <f aca="false">IF(NOT(ISNA(J579)),1,0)</f>
        <v>1</v>
      </c>
      <c r="O579" s="0" t="n">
        <f aca="false">IF(AND(NOT(ISNA(I579)),NOT(ISNA(J579))),1,0)</f>
        <v>1</v>
      </c>
      <c r="P579" s="0" t="n">
        <f aca="false">IF(AND(NOT(ISNA(I579)),ISNA(J579)),1,0)</f>
        <v>0</v>
      </c>
      <c r="Q579" s="0" t="n">
        <f aca="false">IF(AND(ISNA(I579),NOT(ISNA(J579))),1,0)</f>
        <v>0</v>
      </c>
      <c r="R579" s="0" t="n">
        <f aca="false">IF(SUM(O579:Q579)&lt;&gt;1,"ERROR",1)</f>
        <v>1</v>
      </c>
    </row>
    <row r="580" customFormat="false" ht="12.8" hidden="false" customHeight="false" outlineLevel="0" collapsed="false">
      <c r="A580" s="0" t="str">
        <f aca="false">gait_events!B3661</f>
        <v>pp022</v>
      </c>
      <c r="B580" s="0" t="str">
        <f aca="false">VLOOKUP(A580,participants!A:B,2,0)</f>
        <v>M</v>
      </c>
      <c r="C580" s="0" t="n">
        <f aca="false">VLOOKUP(A580,participants!A:C,3,0)</f>
        <v>52</v>
      </c>
      <c r="D580" s="0" t="str">
        <f aca="false">VLOOKUP(A580,participants!A:F,6,0)</f>
        <v>PD</v>
      </c>
      <c r="E580" s="0" t="str">
        <f aca="false">IF(LEN(SUBSTITUTE(gait_events!C3661,"_run-",""))&lt;&gt;LEN(gait_events!C3661),LEFT(RIGHT(gait_events!C3661,LEN(gait_events!C3661)-19),FIND("_run-",RIGHT(gait_events!C3661,LEN(gait_events!C3661)-19),1)-1),RIGHT(gait_events!C3661,LEN(gait_events!C3661)-19))</f>
        <v>Preferred</v>
      </c>
      <c r="F580" s="0" t="str">
        <f aca="false">IF(LEN(SUBSTITUTE(gait_events!C3661,"_run-",""))&lt;&gt;LEN(gait_events!C3661),RIGHT(gait_events!C3661,LEN(gait_events!C3661)-FIND("_run-",gait_events!C3661,1)-4),"")</f>
        <v>on</v>
      </c>
      <c r="G580" s="0" t="str">
        <f aca="false">gait_events!D3661</f>
        <v>right_ankle</v>
      </c>
      <c r="H580" s="0" t="str">
        <f aca="false">gait_events!E3661</f>
        <v>FC</v>
      </c>
      <c r="I580" s="0" t="n">
        <f aca="false">IF(gait_events!F3661&lt;&gt;"",gait_events!F3661,NA())</f>
        <v>440</v>
      </c>
      <c r="J580" s="0" t="n">
        <f aca="false">IF(gait_events!G3661&lt;&gt;"",gait_events!G3661,NA())</f>
        <v>441</v>
      </c>
      <c r="K580" s="0" t="n">
        <f aca="false">I580-J580</f>
        <v>-1</v>
      </c>
      <c r="L580" s="0" t="n">
        <f aca="false">K580*5</f>
        <v>-5</v>
      </c>
      <c r="M580" s="0" t="n">
        <f aca="false">IF(NOT(ISNA(I580)),1,0)</f>
        <v>1</v>
      </c>
      <c r="N580" s="0" t="n">
        <f aca="false">IF(NOT(ISNA(J580)),1,0)</f>
        <v>1</v>
      </c>
      <c r="O580" s="0" t="n">
        <f aca="false">IF(AND(NOT(ISNA(I580)),NOT(ISNA(J580))),1,0)</f>
        <v>1</v>
      </c>
      <c r="P580" s="0" t="n">
        <f aca="false">IF(AND(NOT(ISNA(I580)),ISNA(J580)),1,0)</f>
        <v>0</v>
      </c>
      <c r="Q580" s="0" t="n">
        <f aca="false">IF(AND(ISNA(I580),NOT(ISNA(J580))),1,0)</f>
        <v>0</v>
      </c>
      <c r="R580" s="0" t="n">
        <f aca="false">IF(SUM(O580:Q580)&lt;&gt;1,"ERROR",1)</f>
        <v>1</v>
      </c>
    </row>
    <row r="581" customFormat="false" ht="12.8" hidden="false" customHeight="false" outlineLevel="0" collapsed="false">
      <c r="A581" s="0" t="str">
        <f aca="false">gait_events!B3662</f>
        <v>pp022</v>
      </c>
      <c r="B581" s="0" t="str">
        <f aca="false">VLOOKUP(A581,participants!A:B,2,0)</f>
        <v>M</v>
      </c>
      <c r="C581" s="0" t="n">
        <f aca="false">VLOOKUP(A581,participants!A:C,3,0)</f>
        <v>52</v>
      </c>
      <c r="D581" s="0" t="str">
        <f aca="false">VLOOKUP(A581,participants!A:F,6,0)</f>
        <v>PD</v>
      </c>
      <c r="E581" s="0" t="str">
        <f aca="false">IF(LEN(SUBSTITUTE(gait_events!C3662,"_run-",""))&lt;&gt;LEN(gait_events!C3662),LEFT(RIGHT(gait_events!C3662,LEN(gait_events!C3662)-19),FIND("_run-",RIGHT(gait_events!C3662,LEN(gait_events!C3662)-19),1)-1),RIGHT(gait_events!C3662,LEN(gait_events!C3662)-19))</f>
        <v>Preferred</v>
      </c>
      <c r="F581" s="0" t="str">
        <f aca="false">IF(LEN(SUBSTITUTE(gait_events!C3662,"_run-",""))&lt;&gt;LEN(gait_events!C3662),RIGHT(gait_events!C3662,LEN(gait_events!C3662)-FIND("_run-",gait_events!C3662,1)-4),"")</f>
        <v>on</v>
      </c>
      <c r="G581" s="0" t="str">
        <f aca="false">gait_events!D3662</f>
        <v>right_ankle</v>
      </c>
      <c r="H581" s="0" t="str">
        <f aca="false">gait_events!E3662</f>
        <v>FC</v>
      </c>
      <c r="I581" s="0" t="n">
        <f aca="false">IF(gait_events!F3662&lt;&gt;"",gait_events!F3662,NA())</f>
        <v>677</v>
      </c>
      <c r="J581" s="0" t="n">
        <f aca="false">IF(gait_events!G3662&lt;&gt;"",gait_events!G3662,NA())</f>
        <v>678</v>
      </c>
      <c r="K581" s="0" t="n">
        <f aca="false">I581-J581</f>
        <v>-1</v>
      </c>
      <c r="L581" s="0" t="n">
        <f aca="false">K581*5</f>
        <v>-5</v>
      </c>
      <c r="M581" s="0" t="n">
        <f aca="false">IF(NOT(ISNA(I581)),1,0)</f>
        <v>1</v>
      </c>
      <c r="N581" s="0" t="n">
        <f aca="false">IF(NOT(ISNA(J581)),1,0)</f>
        <v>1</v>
      </c>
      <c r="O581" s="0" t="n">
        <f aca="false">IF(AND(NOT(ISNA(I581)),NOT(ISNA(J581))),1,0)</f>
        <v>1</v>
      </c>
      <c r="P581" s="0" t="n">
        <f aca="false">IF(AND(NOT(ISNA(I581)),ISNA(J581)),1,0)</f>
        <v>0</v>
      </c>
      <c r="Q581" s="0" t="n">
        <f aca="false">IF(AND(ISNA(I581),NOT(ISNA(J581))),1,0)</f>
        <v>0</v>
      </c>
      <c r="R581" s="0" t="n">
        <f aca="false">IF(SUM(O581:Q581)&lt;&gt;1,"ERROR",1)</f>
        <v>1</v>
      </c>
    </row>
    <row r="582" customFormat="false" ht="12.8" hidden="false" customHeight="false" outlineLevel="0" collapsed="false">
      <c r="A582" s="0" t="str">
        <f aca="false">gait_events!B3663</f>
        <v>pp022</v>
      </c>
      <c r="B582" s="0" t="str">
        <f aca="false">VLOOKUP(A582,participants!A:B,2,0)</f>
        <v>M</v>
      </c>
      <c r="C582" s="0" t="n">
        <f aca="false">VLOOKUP(A582,participants!A:C,3,0)</f>
        <v>52</v>
      </c>
      <c r="D582" s="0" t="str">
        <f aca="false">VLOOKUP(A582,participants!A:F,6,0)</f>
        <v>PD</v>
      </c>
      <c r="E582" s="0" t="str">
        <f aca="false">IF(LEN(SUBSTITUTE(gait_events!C3663,"_run-",""))&lt;&gt;LEN(gait_events!C3663),LEFT(RIGHT(gait_events!C3663,LEN(gait_events!C3663)-19),FIND("_run-",RIGHT(gait_events!C3663,LEN(gait_events!C3663)-19),1)-1),RIGHT(gait_events!C3663,LEN(gait_events!C3663)-19))</f>
        <v>Preferred</v>
      </c>
      <c r="F582" s="0" t="str">
        <f aca="false">IF(LEN(SUBSTITUTE(gait_events!C3663,"_run-",""))&lt;&gt;LEN(gait_events!C3663),RIGHT(gait_events!C3663,LEN(gait_events!C3663)-FIND("_run-",gait_events!C3663,1)-4),"")</f>
        <v>on</v>
      </c>
      <c r="G582" s="0" t="str">
        <f aca="false">gait_events!D3663</f>
        <v>right_ankle</v>
      </c>
      <c r="H582" s="0" t="str">
        <f aca="false">gait_events!E3663</f>
        <v>FC</v>
      </c>
      <c r="I582" s="0" t="n">
        <f aca="false">IF(gait_events!F3663&lt;&gt;"",gait_events!F3663,NA())</f>
        <v>920</v>
      </c>
      <c r="J582" s="0" t="e">
        <f aca="false">IF(gait_events!G3663&lt;&gt;"",gait_events!G3663,NA())</f>
        <v>#N/A</v>
      </c>
      <c r="K582" s="0" t="e">
        <f aca="false">I582-J582</f>
        <v>#N/A</v>
      </c>
      <c r="L582" s="0" t="e">
        <f aca="false">K582*5</f>
        <v>#N/A</v>
      </c>
      <c r="M582" s="0" t="n">
        <f aca="false">IF(NOT(ISNA(I582)),1,0)</f>
        <v>1</v>
      </c>
      <c r="N582" s="0" t="n">
        <f aca="false">IF(NOT(ISNA(J582)),1,0)</f>
        <v>0</v>
      </c>
      <c r="O582" s="0" t="n">
        <f aca="false">IF(AND(NOT(ISNA(I582)),NOT(ISNA(J582))),1,0)</f>
        <v>0</v>
      </c>
      <c r="P582" s="0" t="n">
        <f aca="false">IF(AND(NOT(ISNA(I582)),ISNA(J582)),1,0)</f>
        <v>1</v>
      </c>
      <c r="Q582" s="0" t="n">
        <f aca="false">IF(AND(ISNA(I582),NOT(ISNA(J582))),1,0)</f>
        <v>0</v>
      </c>
      <c r="R582" s="0" t="n">
        <f aca="false">IF(SUM(O582:Q582)&lt;&gt;1,"ERROR",1)</f>
        <v>1</v>
      </c>
    </row>
    <row r="583" customFormat="false" ht="12.8" hidden="false" customHeight="false" outlineLevel="0" collapsed="false">
      <c r="A583" s="0" t="str">
        <f aca="false">gait_events!B3664</f>
        <v>pp022</v>
      </c>
      <c r="B583" s="0" t="str">
        <f aca="false">VLOOKUP(A583,participants!A:B,2,0)</f>
        <v>M</v>
      </c>
      <c r="C583" s="0" t="n">
        <f aca="false">VLOOKUP(A583,participants!A:C,3,0)</f>
        <v>52</v>
      </c>
      <c r="D583" s="0" t="str">
        <f aca="false">VLOOKUP(A583,participants!A:F,6,0)</f>
        <v>PD</v>
      </c>
      <c r="E583" s="0" t="str">
        <f aca="false">IF(LEN(SUBSTITUTE(gait_events!C3664,"_run-",""))&lt;&gt;LEN(gait_events!C3664),LEFT(RIGHT(gait_events!C3664,LEN(gait_events!C3664)-19),FIND("_run-",RIGHT(gait_events!C3664,LEN(gait_events!C3664)-19),1)-1),RIGHT(gait_events!C3664,LEN(gait_events!C3664)-19))</f>
        <v>Preferred</v>
      </c>
      <c r="F583" s="0" t="str">
        <f aca="false">IF(LEN(SUBSTITUTE(gait_events!C3664,"_run-",""))&lt;&gt;LEN(gait_events!C3664),RIGHT(gait_events!C3664,LEN(gait_events!C3664)-FIND("_run-",gait_events!C3664,1)-4),"")</f>
        <v>on</v>
      </c>
      <c r="G583" s="0" t="str">
        <f aca="false">gait_events!D3664</f>
        <v>left_shank</v>
      </c>
      <c r="H583" s="0" t="str">
        <f aca="false">gait_events!E3664</f>
        <v>IC</v>
      </c>
      <c r="I583" s="0" t="n">
        <f aca="false">IF(gait_events!F3664&lt;&gt;"",gait_events!F3664,NA())</f>
        <v>178</v>
      </c>
      <c r="J583" s="0" t="n">
        <f aca="false">IF(gait_events!G3664&lt;&gt;"",gait_events!G3664,NA())</f>
        <v>176</v>
      </c>
      <c r="K583" s="0" t="n">
        <f aca="false">I583-J583</f>
        <v>2</v>
      </c>
      <c r="L583" s="0" t="n">
        <f aca="false">K583*5</f>
        <v>10</v>
      </c>
      <c r="M583" s="0" t="n">
        <f aca="false">IF(NOT(ISNA(I583)),1,0)</f>
        <v>1</v>
      </c>
      <c r="N583" s="0" t="n">
        <f aca="false">IF(NOT(ISNA(J583)),1,0)</f>
        <v>1</v>
      </c>
      <c r="O583" s="0" t="n">
        <f aca="false">IF(AND(NOT(ISNA(I583)),NOT(ISNA(J583))),1,0)</f>
        <v>1</v>
      </c>
      <c r="P583" s="0" t="n">
        <f aca="false">IF(AND(NOT(ISNA(I583)),ISNA(J583)),1,0)</f>
        <v>0</v>
      </c>
      <c r="Q583" s="0" t="n">
        <f aca="false">IF(AND(ISNA(I583),NOT(ISNA(J583))),1,0)</f>
        <v>0</v>
      </c>
      <c r="R583" s="0" t="n">
        <f aca="false">IF(SUM(O583:Q583)&lt;&gt;1,"ERROR",1)</f>
        <v>1</v>
      </c>
    </row>
    <row r="584" customFormat="false" ht="12.8" hidden="false" customHeight="false" outlineLevel="0" collapsed="false">
      <c r="A584" s="0" t="str">
        <f aca="false">gait_events!B3665</f>
        <v>pp022</v>
      </c>
      <c r="B584" s="0" t="str">
        <f aca="false">VLOOKUP(A584,participants!A:B,2,0)</f>
        <v>M</v>
      </c>
      <c r="C584" s="0" t="n">
        <f aca="false">VLOOKUP(A584,participants!A:C,3,0)</f>
        <v>52</v>
      </c>
      <c r="D584" s="0" t="str">
        <f aca="false">VLOOKUP(A584,participants!A:F,6,0)</f>
        <v>PD</v>
      </c>
      <c r="E584" s="0" t="str">
        <f aca="false">IF(LEN(SUBSTITUTE(gait_events!C3665,"_run-",""))&lt;&gt;LEN(gait_events!C3665),LEFT(RIGHT(gait_events!C3665,LEN(gait_events!C3665)-19),FIND("_run-",RIGHT(gait_events!C3665,LEN(gait_events!C3665)-19),1)-1),RIGHT(gait_events!C3665,LEN(gait_events!C3665)-19))</f>
        <v>Preferred</v>
      </c>
      <c r="F584" s="0" t="str">
        <f aca="false">IF(LEN(SUBSTITUTE(gait_events!C3665,"_run-",""))&lt;&gt;LEN(gait_events!C3665),RIGHT(gait_events!C3665,LEN(gait_events!C3665)-FIND("_run-",gait_events!C3665,1)-4),"")</f>
        <v>on</v>
      </c>
      <c r="G584" s="0" t="str">
        <f aca="false">gait_events!D3665</f>
        <v>left_shank</v>
      </c>
      <c r="H584" s="0" t="str">
        <f aca="false">gait_events!E3665</f>
        <v>IC</v>
      </c>
      <c r="I584" s="0" t="n">
        <f aca="false">IF(gait_events!F3665&lt;&gt;"",gait_events!F3665,NA())</f>
        <v>415</v>
      </c>
      <c r="J584" s="0" t="n">
        <f aca="false">IF(gait_events!G3665&lt;&gt;"",gait_events!G3665,NA())</f>
        <v>412</v>
      </c>
      <c r="K584" s="0" t="n">
        <f aca="false">I584-J584</f>
        <v>3</v>
      </c>
      <c r="L584" s="0" t="n">
        <f aca="false">K584*5</f>
        <v>15</v>
      </c>
      <c r="M584" s="0" t="n">
        <f aca="false">IF(NOT(ISNA(I584)),1,0)</f>
        <v>1</v>
      </c>
      <c r="N584" s="0" t="n">
        <f aca="false">IF(NOT(ISNA(J584)),1,0)</f>
        <v>1</v>
      </c>
      <c r="O584" s="0" t="n">
        <f aca="false">IF(AND(NOT(ISNA(I584)),NOT(ISNA(J584))),1,0)</f>
        <v>1</v>
      </c>
      <c r="P584" s="0" t="n">
        <f aca="false">IF(AND(NOT(ISNA(I584)),ISNA(J584)),1,0)</f>
        <v>0</v>
      </c>
      <c r="Q584" s="0" t="n">
        <f aca="false">IF(AND(ISNA(I584),NOT(ISNA(J584))),1,0)</f>
        <v>0</v>
      </c>
      <c r="R584" s="0" t="n">
        <f aca="false">IF(SUM(O584:Q584)&lt;&gt;1,"ERROR",1)</f>
        <v>1</v>
      </c>
    </row>
    <row r="585" customFormat="false" ht="12.8" hidden="false" customHeight="false" outlineLevel="0" collapsed="false">
      <c r="A585" s="0" t="str">
        <f aca="false">gait_events!B3666</f>
        <v>pp022</v>
      </c>
      <c r="B585" s="0" t="str">
        <f aca="false">VLOOKUP(A585,participants!A:B,2,0)</f>
        <v>M</v>
      </c>
      <c r="C585" s="0" t="n">
        <f aca="false">VLOOKUP(A585,participants!A:C,3,0)</f>
        <v>52</v>
      </c>
      <c r="D585" s="0" t="str">
        <f aca="false">VLOOKUP(A585,participants!A:F,6,0)</f>
        <v>PD</v>
      </c>
      <c r="E585" s="0" t="str">
        <f aca="false">IF(LEN(SUBSTITUTE(gait_events!C3666,"_run-",""))&lt;&gt;LEN(gait_events!C3666),LEFT(RIGHT(gait_events!C3666,LEN(gait_events!C3666)-19),FIND("_run-",RIGHT(gait_events!C3666,LEN(gait_events!C3666)-19),1)-1),RIGHT(gait_events!C3666,LEN(gait_events!C3666)-19))</f>
        <v>Preferred</v>
      </c>
      <c r="F585" s="0" t="str">
        <f aca="false">IF(LEN(SUBSTITUTE(gait_events!C3666,"_run-",""))&lt;&gt;LEN(gait_events!C3666),RIGHT(gait_events!C3666,LEN(gait_events!C3666)-FIND("_run-",gait_events!C3666,1)-4),"")</f>
        <v>on</v>
      </c>
      <c r="G585" s="0" t="str">
        <f aca="false">gait_events!D3666</f>
        <v>left_shank</v>
      </c>
      <c r="H585" s="0" t="str">
        <f aca="false">gait_events!E3666</f>
        <v>IC</v>
      </c>
      <c r="I585" s="0" t="n">
        <f aca="false">IF(gait_events!F3666&lt;&gt;"",gait_events!F3666,NA())</f>
        <v>646</v>
      </c>
      <c r="J585" s="0" t="n">
        <f aca="false">IF(gait_events!G3666&lt;&gt;"",gait_events!G3666,NA())</f>
        <v>645</v>
      </c>
      <c r="K585" s="0" t="n">
        <f aca="false">I585-J585</f>
        <v>1</v>
      </c>
      <c r="L585" s="0" t="n">
        <f aca="false">K585*5</f>
        <v>5</v>
      </c>
      <c r="M585" s="0" t="n">
        <f aca="false">IF(NOT(ISNA(I585)),1,0)</f>
        <v>1</v>
      </c>
      <c r="N585" s="0" t="n">
        <f aca="false">IF(NOT(ISNA(J585)),1,0)</f>
        <v>1</v>
      </c>
      <c r="O585" s="0" t="n">
        <f aca="false">IF(AND(NOT(ISNA(I585)),NOT(ISNA(J585))),1,0)</f>
        <v>1</v>
      </c>
      <c r="P585" s="0" t="n">
        <f aca="false">IF(AND(NOT(ISNA(I585)),ISNA(J585)),1,0)</f>
        <v>0</v>
      </c>
      <c r="Q585" s="0" t="n">
        <f aca="false">IF(AND(ISNA(I585),NOT(ISNA(J585))),1,0)</f>
        <v>0</v>
      </c>
      <c r="R585" s="0" t="n">
        <f aca="false">IF(SUM(O585:Q585)&lt;&gt;1,"ERROR",1)</f>
        <v>1</v>
      </c>
    </row>
    <row r="586" customFormat="false" ht="12.8" hidden="false" customHeight="false" outlineLevel="0" collapsed="false">
      <c r="A586" s="0" t="str">
        <f aca="false">gait_events!B3667</f>
        <v>pp022</v>
      </c>
      <c r="B586" s="0" t="str">
        <f aca="false">VLOOKUP(A586,participants!A:B,2,0)</f>
        <v>M</v>
      </c>
      <c r="C586" s="0" t="n">
        <f aca="false">VLOOKUP(A586,participants!A:C,3,0)</f>
        <v>52</v>
      </c>
      <c r="D586" s="0" t="str">
        <f aca="false">VLOOKUP(A586,participants!A:F,6,0)</f>
        <v>PD</v>
      </c>
      <c r="E586" s="0" t="str">
        <f aca="false">IF(LEN(SUBSTITUTE(gait_events!C3667,"_run-",""))&lt;&gt;LEN(gait_events!C3667),LEFT(RIGHT(gait_events!C3667,LEN(gait_events!C3667)-19),FIND("_run-",RIGHT(gait_events!C3667,LEN(gait_events!C3667)-19),1)-1),RIGHT(gait_events!C3667,LEN(gait_events!C3667)-19))</f>
        <v>Preferred</v>
      </c>
      <c r="F586" s="0" t="str">
        <f aca="false">IF(LEN(SUBSTITUTE(gait_events!C3667,"_run-",""))&lt;&gt;LEN(gait_events!C3667),RIGHT(gait_events!C3667,LEN(gait_events!C3667)-FIND("_run-",gait_events!C3667,1)-4),"")</f>
        <v>on</v>
      </c>
      <c r="G586" s="0" t="str">
        <f aca="false">gait_events!D3667</f>
        <v>left_shank</v>
      </c>
      <c r="H586" s="0" t="str">
        <f aca="false">gait_events!E3667</f>
        <v>IC</v>
      </c>
      <c r="I586" s="0" t="n">
        <f aca="false">IF(gait_events!F3667&lt;&gt;"",gait_events!F3667,NA())</f>
        <v>892</v>
      </c>
      <c r="J586" s="0" t="n">
        <f aca="false">IF(gait_events!G3667&lt;&gt;"",gait_events!G3667,NA())</f>
        <v>886</v>
      </c>
      <c r="K586" s="0" t="n">
        <f aca="false">I586-J586</f>
        <v>6</v>
      </c>
      <c r="L586" s="0" t="n">
        <f aca="false">K586*5</f>
        <v>30</v>
      </c>
      <c r="M586" s="0" t="n">
        <f aca="false">IF(NOT(ISNA(I586)),1,0)</f>
        <v>1</v>
      </c>
      <c r="N586" s="0" t="n">
        <f aca="false">IF(NOT(ISNA(J586)),1,0)</f>
        <v>1</v>
      </c>
      <c r="O586" s="0" t="n">
        <f aca="false">IF(AND(NOT(ISNA(I586)),NOT(ISNA(J586))),1,0)</f>
        <v>1</v>
      </c>
      <c r="P586" s="0" t="n">
        <f aca="false">IF(AND(NOT(ISNA(I586)),ISNA(J586)),1,0)</f>
        <v>0</v>
      </c>
      <c r="Q586" s="0" t="n">
        <f aca="false">IF(AND(ISNA(I586),NOT(ISNA(J586))),1,0)</f>
        <v>0</v>
      </c>
      <c r="R586" s="0" t="n">
        <f aca="false">IF(SUM(O586:Q586)&lt;&gt;1,"ERROR",1)</f>
        <v>1</v>
      </c>
    </row>
    <row r="587" customFormat="false" ht="12.8" hidden="false" customHeight="false" outlineLevel="0" collapsed="false">
      <c r="A587" s="0" t="str">
        <f aca="false">gait_events!B3668</f>
        <v>pp022</v>
      </c>
      <c r="B587" s="0" t="str">
        <f aca="false">VLOOKUP(A587,participants!A:B,2,0)</f>
        <v>M</v>
      </c>
      <c r="C587" s="0" t="n">
        <f aca="false">VLOOKUP(A587,participants!A:C,3,0)</f>
        <v>52</v>
      </c>
      <c r="D587" s="0" t="str">
        <f aca="false">VLOOKUP(A587,participants!A:F,6,0)</f>
        <v>PD</v>
      </c>
      <c r="E587" s="0" t="str">
        <f aca="false">IF(LEN(SUBSTITUTE(gait_events!C3668,"_run-",""))&lt;&gt;LEN(gait_events!C3668),LEFT(RIGHT(gait_events!C3668,LEN(gait_events!C3668)-19),FIND("_run-",RIGHT(gait_events!C3668,LEN(gait_events!C3668)-19),1)-1),RIGHT(gait_events!C3668,LEN(gait_events!C3668)-19))</f>
        <v>Preferred</v>
      </c>
      <c r="F587" s="0" t="str">
        <f aca="false">IF(LEN(SUBSTITUTE(gait_events!C3668,"_run-",""))&lt;&gt;LEN(gait_events!C3668),RIGHT(gait_events!C3668,LEN(gait_events!C3668)-FIND("_run-",gait_events!C3668,1)-4),"")</f>
        <v>on</v>
      </c>
      <c r="G587" s="0" t="str">
        <f aca="false">gait_events!D3668</f>
        <v>left_shank</v>
      </c>
      <c r="H587" s="0" t="str">
        <f aca="false">gait_events!E3668</f>
        <v>FC</v>
      </c>
      <c r="I587" s="0" t="n">
        <f aca="false">IF(gait_events!F3668&lt;&gt;"",gait_events!F3668,NA())</f>
        <v>83</v>
      </c>
      <c r="J587" s="0" t="n">
        <f aca="false">IF(gait_events!G3668&lt;&gt;"",gait_events!G3668,NA())</f>
        <v>82</v>
      </c>
      <c r="K587" s="0" t="n">
        <f aca="false">I587-J587</f>
        <v>1</v>
      </c>
      <c r="L587" s="0" t="n">
        <f aca="false">K587*5</f>
        <v>5</v>
      </c>
      <c r="M587" s="0" t="n">
        <f aca="false">IF(NOT(ISNA(I587)),1,0)</f>
        <v>1</v>
      </c>
      <c r="N587" s="0" t="n">
        <f aca="false">IF(NOT(ISNA(J587)),1,0)</f>
        <v>1</v>
      </c>
      <c r="O587" s="0" t="n">
        <f aca="false">IF(AND(NOT(ISNA(I587)),NOT(ISNA(J587))),1,0)</f>
        <v>1</v>
      </c>
      <c r="P587" s="0" t="n">
        <f aca="false">IF(AND(NOT(ISNA(I587)),ISNA(J587)),1,0)</f>
        <v>0</v>
      </c>
      <c r="Q587" s="0" t="n">
        <f aca="false">IF(AND(ISNA(I587),NOT(ISNA(J587))),1,0)</f>
        <v>0</v>
      </c>
      <c r="R587" s="0" t="n">
        <f aca="false">IF(SUM(O587:Q587)&lt;&gt;1,"ERROR",1)</f>
        <v>1</v>
      </c>
    </row>
    <row r="588" customFormat="false" ht="12.8" hidden="false" customHeight="false" outlineLevel="0" collapsed="false">
      <c r="A588" s="0" t="str">
        <f aca="false">gait_events!B3669</f>
        <v>pp022</v>
      </c>
      <c r="B588" s="0" t="str">
        <f aca="false">VLOOKUP(A588,participants!A:B,2,0)</f>
        <v>M</v>
      </c>
      <c r="C588" s="0" t="n">
        <f aca="false">VLOOKUP(A588,participants!A:C,3,0)</f>
        <v>52</v>
      </c>
      <c r="D588" s="0" t="str">
        <f aca="false">VLOOKUP(A588,participants!A:F,6,0)</f>
        <v>PD</v>
      </c>
      <c r="E588" s="0" t="str">
        <f aca="false">IF(LEN(SUBSTITUTE(gait_events!C3669,"_run-",""))&lt;&gt;LEN(gait_events!C3669),LEFT(RIGHT(gait_events!C3669,LEN(gait_events!C3669)-19),FIND("_run-",RIGHT(gait_events!C3669,LEN(gait_events!C3669)-19),1)-1),RIGHT(gait_events!C3669,LEN(gait_events!C3669)-19))</f>
        <v>Preferred</v>
      </c>
      <c r="F588" s="0" t="str">
        <f aca="false">IF(LEN(SUBSTITUTE(gait_events!C3669,"_run-",""))&lt;&gt;LEN(gait_events!C3669),RIGHT(gait_events!C3669,LEN(gait_events!C3669)-FIND("_run-",gait_events!C3669,1)-4),"")</f>
        <v>on</v>
      </c>
      <c r="G588" s="0" t="str">
        <f aca="false">gait_events!D3669</f>
        <v>left_shank</v>
      </c>
      <c r="H588" s="0" t="str">
        <f aca="false">gait_events!E3669</f>
        <v>FC</v>
      </c>
      <c r="I588" s="0" t="n">
        <f aca="false">IF(gait_events!F3669&lt;&gt;"",gait_events!F3669,NA())</f>
        <v>325</v>
      </c>
      <c r="J588" s="0" t="n">
        <f aca="false">IF(gait_events!G3669&lt;&gt;"",gait_events!G3669,NA())</f>
        <v>327</v>
      </c>
      <c r="K588" s="0" t="n">
        <f aca="false">I588-J588</f>
        <v>-2</v>
      </c>
      <c r="L588" s="0" t="n">
        <f aca="false">K588*5</f>
        <v>-10</v>
      </c>
      <c r="M588" s="0" t="n">
        <f aca="false">IF(NOT(ISNA(I588)),1,0)</f>
        <v>1</v>
      </c>
      <c r="N588" s="0" t="n">
        <f aca="false">IF(NOT(ISNA(J588)),1,0)</f>
        <v>1</v>
      </c>
      <c r="O588" s="0" t="n">
        <f aca="false">IF(AND(NOT(ISNA(I588)),NOT(ISNA(J588))),1,0)</f>
        <v>1</v>
      </c>
      <c r="P588" s="0" t="n">
        <f aca="false">IF(AND(NOT(ISNA(I588)),ISNA(J588)),1,0)</f>
        <v>0</v>
      </c>
      <c r="Q588" s="0" t="n">
        <f aca="false">IF(AND(ISNA(I588),NOT(ISNA(J588))),1,0)</f>
        <v>0</v>
      </c>
      <c r="R588" s="0" t="n">
        <f aca="false">IF(SUM(O588:Q588)&lt;&gt;1,"ERROR",1)</f>
        <v>1</v>
      </c>
    </row>
    <row r="589" customFormat="false" ht="12.8" hidden="false" customHeight="false" outlineLevel="0" collapsed="false">
      <c r="A589" s="0" t="str">
        <f aca="false">gait_events!B3670</f>
        <v>pp022</v>
      </c>
      <c r="B589" s="0" t="str">
        <f aca="false">VLOOKUP(A589,participants!A:B,2,0)</f>
        <v>M</v>
      </c>
      <c r="C589" s="0" t="n">
        <f aca="false">VLOOKUP(A589,participants!A:C,3,0)</f>
        <v>52</v>
      </c>
      <c r="D589" s="0" t="str">
        <f aca="false">VLOOKUP(A589,participants!A:F,6,0)</f>
        <v>PD</v>
      </c>
      <c r="E589" s="0" t="str">
        <f aca="false">IF(LEN(SUBSTITUTE(gait_events!C3670,"_run-",""))&lt;&gt;LEN(gait_events!C3670),LEFT(RIGHT(gait_events!C3670,LEN(gait_events!C3670)-19),FIND("_run-",RIGHT(gait_events!C3670,LEN(gait_events!C3670)-19),1)-1),RIGHT(gait_events!C3670,LEN(gait_events!C3670)-19))</f>
        <v>Preferred</v>
      </c>
      <c r="F589" s="0" t="str">
        <f aca="false">IF(LEN(SUBSTITUTE(gait_events!C3670,"_run-",""))&lt;&gt;LEN(gait_events!C3670),RIGHT(gait_events!C3670,LEN(gait_events!C3670)-FIND("_run-",gait_events!C3670,1)-4),"")</f>
        <v>on</v>
      </c>
      <c r="G589" s="0" t="str">
        <f aca="false">gait_events!D3670</f>
        <v>left_shank</v>
      </c>
      <c r="H589" s="0" t="str">
        <f aca="false">gait_events!E3670</f>
        <v>FC</v>
      </c>
      <c r="I589" s="0" t="n">
        <f aca="false">IF(gait_events!F3670&lt;&gt;"",gait_events!F3670,NA())</f>
        <v>560</v>
      </c>
      <c r="J589" s="0" t="n">
        <f aca="false">IF(gait_events!G3670&lt;&gt;"",gait_events!G3670,NA())</f>
        <v>562</v>
      </c>
      <c r="K589" s="0" t="n">
        <f aca="false">I589-J589</f>
        <v>-2</v>
      </c>
      <c r="L589" s="0" t="n">
        <f aca="false">K589*5</f>
        <v>-10</v>
      </c>
      <c r="M589" s="0" t="n">
        <f aca="false">IF(NOT(ISNA(I589)),1,0)</f>
        <v>1</v>
      </c>
      <c r="N589" s="0" t="n">
        <f aca="false">IF(NOT(ISNA(J589)),1,0)</f>
        <v>1</v>
      </c>
      <c r="O589" s="0" t="n">
        <f aca="false">IF(AND(NOT(ISNA(I589)),NOT(ISNA(J589))),1,0)</f>
        <v>1</v>
      </c>
      <c r="P589" s="0" t="n">
        <f aca="false">IF(AND(NOT(ISNA(I589)),ISNA(J589)),1,0)</f>
        <v>0</v>
      </c>
      <c r="Q589" s="0" t="n">
        <f aca="false">IF(AND(ISNA(I589),NOT(ISNA(J589))),1,0)</f>
        <v>0</v>
      </c>
      <c r="R589" s="0" t="n">
        <f aca="false">IF(SUM(O589:Q589)&lt;&gt;1,"ERROR",1)</f>
        <v>1</v>
      </c>
    </row>
    <row r="590" customFormat="false" ht="12.8" hidden="false" customHeight="false" outlineLevel="0" collapsed="false">
      <c r="A590" s="0" t="str">
        <f aca="false">gait_events!B3671</f>
        <v>pp022</v>
      </c>
      <c r="B590" s="0" t="str">
        <f aca="false">VLOOKUP(A590,participants!A:B,2,0)</f>
        <v>M</v>
      </c>
      <c r="C590" s="0" t="n">
        <f aca="false">VLOOKUP(A590,participants!A:C,3,0)</f>
        <v>52</v>
      </c>
      <c r="D590" s="0" t="str">
        <f aca="false">VLOOKUP(A590,participants!A:F,6,0)</f>
        <v>PD</v>
      </c>
      <c r="E590" s="0" t="str">
        <f aca="false">IF(LEN(SUBSTITUTE(gait_events!C3671,"_run-",""))&lt;&gt;LEN(gait_events!C3671),LEFT(RIGHT(gait_events!C3671,LEN(gait_events!C3671)-19),FIND("_run-",RIGHT(gait_events!C3671,LEN(gait_events!C3671)-19),1)-1),RIGHT(gait_events!C3671,LEN(gait_events!C3671)-19))</f>
        <v>Preferred</v>
      </c>
      <c r="F590" s="0" t="str">
        <f aca="false">IF(LEN(SUBSTITUTE(gait_events!C3671,"_run-",""))&lt;&gt;LEN(gait_events!C3671),RIGHT(gait_events!C3671,LEN(gait_events!C3671)-FIND("_run-",gait_events!C3671,1)-4),"")</f>
        <v>on</v>
      </c>
      <c r="G590" s="0" t="str">
        <f aca="false">gait_events!D3671</f>
        <v>left_shank</v>
      </c>
      <c r="H590" s="0" t="str">
        <f aca="false">gait_events!E3671</f>
        <v>FC</v>
      </c>
      <c r="I590" s="0" t="n">
        <f aca="false">IF(gait_events!F3671&lt;&gt;"",gait_events!F3671,NA())</f>
        <v>803</v>
      </c>
      <c r="J590" s="0" t="n">
        <f aca="false">IF(gait_events!G3671&lt;&gt;"",gait_events!G3671,NA())</f>
        <v>803</v>
      </c>
      <c r="K590" s="0" t="n">
        <f aca="false">I590-J590</f>
        <v>0</v>
      </c>
      <c r="L590" s="0" t="n">
        <f aca="false">K590*5</f>
        <v>0</v>
      </c>
      <c r="M590" s="0" t="n">
        <f aca="false">IF(NOT(ISNA(I590)),1,0)</f>
        <v>1</v>
      </c>
      <c r="N590" s="0" t="n">
        <f aca="false">IF(NOT(ISNA(J590)),1,0)</f>
        <v>1</v>
      </c>
      <c r="O590" s="0" t="n">
        <f aca="false">IF(AND(NOT(ISNA(I590)),NOT(ISNA(J590))),1,0)</f>
        <v>1</v>
      </c>
      <c r="P590" s="0" t="n">
        <f aca="false">IF(AND(NOT(ISNA(I590)),ISNA(J590)),1,0)</f>
        <v>0</v>
      </c>
      <c r="Q590" s="0" t="n">
        <f aca="false">IF(AND(ISNA(I590),NOT(ISNA(J590))),1,0)</f>
        <v>0</v>
      </c>
      <c r="R590" s="0" t="n">
        <f aca="false">IF(SUM(O590:Q590)&lt;&gt;1,"ERROR",1)</f>
        <v>1</v>
      </c>
    </row>
    <row r="591" customFormat="false" ht="12.8" hidden="false" customHeight="false" outlineLevel="0" collapsed="false">
      <c r="A591" s="0" t="str">
        <f aca="false">gait_events!B3672</f>
        <v>pp022</v>
      </c>
      <c r="B591" s="0" t="str">
        <f aca="false">VLOOKUP(A591,participants!A:B,2,0)</f>
        <v>M</v>
      </c>
      <c r="C591" s="0" t="n">
        <f aca="false">VLOOKUP(A591,participants!A:C,3,0)</f>
        <v>52</v>
      </c>
      <c r="D591" s="0" t="str">
        <f aca="false">VLOOKUP(A591,participants!A:F,6,0)</f>
        <v>PD</v>
      </c>
      <c r="E591" s="0" t="str">
        <f aca="false">IF(LEN(SUBSTITUTE(gait_events!C3672,"_run-",""))&lt;&gt;LEN(gait_events!C3672),LEFT(RIGHT(gait_events!C3672,LEN(gait_events!C3672)-19),FIND("_run-",RIGHT(gait_events!C3672,LEN(gait_events!C3672)-19),1)-1),RIGHT(gait_events!C3672,LEN(gait_events!C3672)-19))</f>
        <v>Preferred</v>
      </c>
      <c r="F591" s="0" t="str">
        <f aca="false">IF(LEN(SUBSTITUTE(gait_events!C3672,"_run-",""))&lt;&gt;LEN(gait_events!C3672),RIGHT(gait_events!C3672,LEN(gait_events!C3672)-FIND("_run-",gait_events!C3672,1)-4),"")</f>
        <v>on</v>
      </c>
      <c r="G591" s="0" t="str">
        <f aca="false">gait_events!D3672</f>
        <v>left_shank</v>
      </c>
      <c r="H591" s="0" t="str">
        <f aca="false">gait_events!E3672</f>
        <v>FC</v>
      </c>
      <c r="I591" s="0" t="e">
        <f aca="false">IF(gait_events!F3672&lt;&gt;"",gait_events!F3672,NA())</f>
        <v>#N/A</v>
      </c>
      <c r="J591" s="0" t="n">
        <f aca="false">IF(gait_events!G3672&lt;&gt;"",gait_events!G3672,NA())</f>
        <v>673</v>
      </c>
      <c r="K591" s="0" t="e">
        <f aca="false">I591-J591</f>
        <v>#N/A</v>
      </c>
      <c r="L591" s="0" t="e">
        <f aca="false">K591*5</f>
        <v>#N/A</v>
      </c>
      <c r="M591" s="0" t="n">
        <f aca="false">IF(NOT(ISNA(I591)),1,0)</f>
        <v>0</v>
      </c>
      <c r="N591" s="0" t="n">
        <f aca="false">IF(NOT(ISNA(J591)),1,0)</f>
        <v>1</v>
      </c>
      <c r="O591" s="0" t="n">
        <f aca="false">IF(AND(NOT(ISNA(I591)),NOT(ISNA(J591))),1,0)</f>
        <v>0</v>
      </c>
      <c r="P591" s="0" t="n">
        <f aca="false">IF(AND(NOT(ISNA(I591)),ISNA(J591)),1,0)</f>
        <v>0</v>
      </c>
      <c r="Q591" s="0" t="n">
        <f aca="false">IF(AND(ISNA(I591),NOT(ISNA(J591))),1,0)</f>
        <v>1</v>
      </c>
      <c r="R591" s="0" t="n">
        <f aca="false">IF(SUM(O591:Q591)&lt;&gt;1,"ERROR",1)</f>
        <v>1</v>
      </c>
    </row>
    <row r="592" customFormat="false" ht="12.8" hidden="false" customHeight="false" outlineLevel="0" collapsed="false">
      <c r="A592" s="0" t="str">
        <f aca="false">gait_events!B3673</f>
        <v>pp022</v>
      </c>
      <c r="B592" s="0" t="str">
        <f aca="false">VLOOKUP(A592,participants!A:B,2,0)</f>
        <v>M</v>
      </c>
      <c r="C592" s="0" t="n">
        <f aca="false">VLOOKUP(A592,participants!A:C,3,0)</f>
        <v>52</v>
      </c>
      <c r="D592" s="0" t="str">
        <f aca="false">VLOOKUP(A592,participants!A:F,6,0)</f>
        <v>PD</v>
      </c>
      <c r="E592" s="0" t="str">
        <f aca="false">IF(LEN(SUBSTITUTE(gait_events!C3673,"_run-",""))&lt;&gt;LEN(gait_events!C3673),LEFT(RIGHT(gait_events!C3673,LEN(gait_events!C3673)-19),FIND("_run-",RIGHT(gait_events!C3673,LEN(gait_events!C3673)-19),1)-1),RIGHT(gait_events!C3673,LEN(gait_events!C3673)-19))</f>
        <v>Preferred</v>
      </c>
      <c r="F592" s="0" t="str">
        <f aca="false">IF(LEN(SUBSTITUTE(gait_events!C3673,"_run-",""))&lt;&gt;LEN(gait_events!C3673),RIGHT(gait_events!C3673,LEN(gait_events!C3673)-FIND("_run-",gait_events!C3673,1)-4),"")</f>
        <v>on</v>
      </c>
      <c r="G592" s="0" t="str">
        <f aca="false">gait_events!D3673</f>
        <v>right_shank</v>
      </c>
      <c r="H592" s="0" t="str">
        <f aca="false">gait_events!E3673</f>
        <v>IC</v>
      </c>
      <c r="I592" s="0" t="n">
        <f aca="false">IF(gait_events!F3673&lt;&gt;"",gait_events!F3673,NA())</f>
        <v>37</v>
      </c>
      <c r="J592" s="0" t="n">
        <f aca="false">IF(gait_events!G3673&lt;&gt;"",gait_events!G3673,NA())</f>
        <v>33</v>
      </c>
      <c r="K592" s="0" t="n">
        <f aca="false">I592-J592</f>
        <v>4</v>
      </c>
      <c r="L592" s="0" t="n">
        <f aca="false">K592*5</f>
        <v>20</v>
      </c>
      <c r="M592" s="0" t="n">
        <f aca="false">IF(NOT(ISNA(I592)),1,0)</f>
        <v>1</v>
      </c>
      <c r="N592" s="0" t="n">
        <f aca="false">IF(NOT(ISNA(J592)),1,0)</f>
        <v>1</v>
      </c>
      <c r="O592" s="0" t="n">
        <f aca="false">IF(AND(NOT(ISNA(I592)),NOT(ISNA(J592))),1,0)</f>
        <v>1</v>
      </c>
      <c r="P592" s="0" t="n">
        <f aca="false">IF(AND(NOT(ISNA(I592)),ISNA(J592)),1,0)</f>
        <v>0</v>
      </c>
      <c r="Q592" s="0" t="n">
        <f aca="false">IF(AND(ISNA(I592),NOT(ISNA(J592))),1,0)</f>
        <v>0</v>
      </c>
      <c r="R592" s="0" t="n">
        <f aca="false">IF(SUM(O592:Q592)&lt;&gt;1,"ERROR",1)</f>
        <v>1</v>
      </c>
    </row>
    <row r="593" customFormat="false" ht="12.8" hidden="false" customHeight="false" outlineLevel="0" collapsed="false">
      <c r="A593" s="0" t="str">
        <f aca="false">gait_events!B3674</f>
        <v>pp022</v>
      </c>
      <c r="B593" s="0" t="str">
        <f aca="false">VLOOKUP(A593,participants!A:B,2,0)</f>
        <v>M</v>
      </c>
      <c r="C593" s="0" t="n">
        <f aca="false">VLOOKUP(A593,participants!A:C,3,0)</f>
        <v>52</v>
      </c>
      <c r="D593" s="0" t="str">
        <f aca="false">VLOOKUP(A593,participants!A:F,6,0)</f>
        <v>PD</v>
      </c>
      <c r="E593" s="0" t="str">
        <f aca="false">IF(LEN(SUBSTITUTE(gait_events!C3674,"_run-",""))&lt;&gt;LEN(gait_events!C3674),LEFT(RIGHT(gait_events!C3674,LEN(gait_events!C3674)-19),FIND("_run-",RIGHT(gait_events!C3674,LEN(gait_events!C3674)-19),1)-1),RIGHT(gait_events!C3674,LEN(gait_events!C3674)-19))</f>
        <v>Preferred</v>
      </c>
      <c r="F593" s="0" t="str">
        <f aca="false">IF(LEN(SUBSTITUTE(gait_events!C3674,"_run-",""))&lt;&gt;LEN(gait_events!C3674),RIGHT(gait_events!C3674,LEN(gait_events!C3674)-FIND("_run-",gait_events!C3674,1)-4),"")</f>
        <v>on</v>
      </c>
      <c r="G593" s="0" t="str">
        <f aca="false">gait_events!D3674</f>
        <v>right_shank</v>
      </c>
      <c r="H593" s="0" t="str">
        <f aca="false">gait_events!E3674</f>
        <v>IC</v>
      </c>
      <c r="I593" s="0" t="n">
        <f aca="false">IF(gait_events!F3674&lt;&gt;"",gait_events!F3674,NA())</f>
        <v>298</v>
      </c>
      <c r="J593" s="0" t="n">
        <f aca="false">IF(gait_events!G3674&lt;&gt;"",gait_events!G3674,NA())</f>
        <v>297</v>
      </c>
      <c r="K593" s="0" t="n">
        <f aca="false">I593-J593</f>
        <v>1</v>
      </c>
      <c r="L593" s="0" t="n">
        <f aca="false">K593*5</f>
        <v>5</v>
      </c>
      <c r="M593" s="0" t="n">
        <f aca="false">IF(NOT(ISNA(I593)),1,0)</f>
        <v>1</v>
      </c>
      <c r="N593" s="0" t="n">
        <f aca="false">IF(NOT(ISNA(J593)),1,0)</f>
        <v>1</v>
      </c>
      <c r="O593" s="0" t="n">
        <f aca="false">IF(AND(NOT(ISNA(I593)),NOT(ISNA(J593))),1,0)</f>
        <v>1</v>
      </c>
      <c r="P593" s="0" t="n">
        <f aca="false">IF(AND(NOT(ISNA(I593)),ISNA(J593)),1,0)</f>
        <v>0</v>
      </c>
      <c r="Q593" s="0" t="n">
        <f aca="false">IF(AND(ISNA(I593),NOT(ISNA(J593))),1,0)</f>
        <v>0</v>
      </c>
      <c r="R593" s="0" t="n">
        <f aca="false">IF(SUM(O593:Q593)&lt;&gt;1,"ERROR",1)</f>
        <v>1</v>
      </c>
    </row>
    <row r="594" customFormat="false" ht="12.8" hidden="false" customHeight="false" outlineLevel="0" collapsed="false">
      <c r="A594" s="0" t="str">
        <f aca="false">gait_events!B3675</f>
        <v>pp022</v>
      </c>
      <c r="B594" s="0" t="str">
        <f aca="false">VLOOKUP(A594,participants!A:B,2,0)</f>
        <v>M</v>
      </c>
      <c r="C594" s="0" t="n">
        <f aca="false">VLOOKUP(A594,participants!A:C,3,0)</f>
        <v>52</v>
      </c>
      <c r="D594" s="0" t="str">
        <f aca="false">VLOOKUP(A594,participants!A:F,6,0)</f>
        <v>PD</v>
      </c>
      <c r="E594" s="0" t="str">
        <f aca="false">IF(LEN(SUBSTITUTE(gait_events!C3675,"_run-",""))&lt;&gt;LEN(gait_events!C3675),LEFT(RIGHT(gait_events!C3675,LEN(gait_events!C3675)-19),FIND("_run-",RIGHT(gait_events!C3675,LEN(gait_events!C3675)-19),1)-1),RIGHT(gait_events!C3675,LEN(gait_events!C3675)-19))</f>
        <v>Preferred</v>
      </c>
      <c r="F594" s="0" t="str">
        <f aca="false">IF(LEN(SUBSTITUTE(gait_events!C3675,"_run-",""))&lt;&gt;LEN(gait_events!C3675),RIGHT(gait_events!C3675,LEN(gait_events!C3675)-FIND("_run-",gait_events!C3675,1)-4),"")</f>
        <v>on</v>
      </c>
      <c r="G594" s="0" t="str">
        <f aca="false">gait_events!D3675</f>
        <v>right_shank</v>
      </c>
      <c r="H594" s="0" t="str">
        <f aca="false">gait_events!E3675</f>
        <v>IC</v>
      </c>
      <c r="I594" s="0" t="n">
        <f aca="false">IF(gait_events!F3675&lt;&gt;"",gait_events!F3675,NA())</f>
        <v>530</v>
      </c>
      <c r="J594" s="0" t="n">
        <f aca="false">IF(gait_events!G3675&lt;&gt;"",gait_events!G3675,NA())</f>
        <v>531</v>
      </c>
      <c r="K594" s="0" t="n">
        <f aca="false">I594-J594</f>
        <v>-1</v>
      </c>
      <c r="L594" s="0" t="n">
        <f aca="false">K594*5</f>
        <v>-5</v>
      </c>
      <c r="M594" s="0" t="n">
        <f aca="false">IF(NOT(ISNA(I594)),1,0)</f>
        <v>1</v>
      </c>
      <c r="N594" s="0" t="n">
        <f aca="false">IF(NOT(ISNA(J594)),1,0)</f>
        <v>1</v>
      </c>
      <c r="O594" s="0" t="n">
        <f aca="false">IF(AND(NOT(ISNA(I594)),NOT(ISNA(J594))),1,0)</f>
        <v>1</v>
      </c>
      <c r="P594" s="0" t="n">
        <f aca="false">IF(AND(NOT(ISNA(I594)),ISNA(J594)),1,0)</f>
        <v>0</v>
      </c>
      <c r="Q594" s="0" t="n">
        <f aca="false">IF(AND(ISNA(I594),NOT(ISNA(J594))),1,0)</f>
        <v>0</v>
      </c>
      <c r="R594" s="0" t="n">
        <f aca="false">IF(SUM(O594:Q594)&lt;&gt;1,"ERROR",1)</f>
        <v>1</v>
      </c>
    </row>
    <row r="595" customFormat="false" ht="12.8" hidden="false" customHeight="false" outlineLevel="0" collapsed="false">
      <c r="A595" s="0" t="str">
        <f aca="false">gait_events!B3676</f>
        <v>pp022</v>
      </c>
      <c r="B595" s="0" t="str">
        <f aca="false">VLOOKUP(A595,participants!A:B,2,0)</f>
        <v>M</v>
      </c>
      <c r="C595" s="0" t="n">
        <f aca="false">VLOOKUP(A595,participants!A:C,3,0)</f>
        <v>52</v>
      </c>
      <c r="D595" s="0" t="str">
        <f aca="false">VLOOKUP(A595,participants!A:F,6,0)</f>
        <v>PD</v>
      </c>
      <c r="E595" s="0" t="str">
        <f aca="false">IF(LEN(SUBSTITUTE(gait_events!C3676,"_run-",""))&lt;&gt;LEN(gait_events!C3676),LEFT(RIGHT(gait_events!C3676,LEN(gait_events!C3676)-19),FIND("_run-",RIGHT(gait_events!C3676,LEN(gait_events!C3676)-19),1)-1),RIGHT(gait_events!C3676,LEN(gait_events!C3676)-19))</f>
        <v>Preferred</v>
      </c>
      <c r="F595" s="0" t="str">
        <f aca="false">IF(LEN(SUBSTITUTE(gait_events!C3676,"_run-",""))&lt;&gt;LEN(gait_events!C3676),RIGHT(gait_events!C3676,LEN(gait_events!C3676)-FIND("_run-",gait_events!C3676,1)-4),"")</f>
        <v>on</v>
      </c>
      <c r="G595" s="0" t="str">
        <f aca="false">gait_events!D3676</f>
        <v>right_shank</v>
      </c>
      <c r="H595" s="0" t="str">
        <f aca="false">gait_events!E3676</f>
        <v>IC</v>
      </c>
      <c r="I595" s="0" t="n">
        <f aca="false">IF(gait_events!F3676&lt;&gt;"",gait_events!F3676,NA())</f>
        <v>767</v>
      </c>
      <c r="J595" s="0" t="n">
        <f aca="false">IF(gait_events!G3676&lt;&gt;"",gait_events!G3676,NA())</f>
        <v>767</v>
      </c>
      <c r="K595" s="0" t="n">
        <f aca="false">I595-J595</f>
        <v>0</v>
      </c>
      <c r="L595" s="0" t="n">
        <f aca="false">K595*5</f>
        <v>0</v>
      </c>
      <c r="M595" s="0" t="n">
        <f aca="false">IF(NOT(ISNA(I595)),1,0)</f>
        <v>1</v>
      </c>
      <c r="N595" s="0" t="n">
        <f aca="false">IF(NOT(ISNA(J595)),1,0)</f>
        <v>1</v>
      </c>
      <c r="O595" s="0" t="n">
        <f aca="false">IF(AND(NOT(ISNA(I595)),NOT(ISNA(J595))),1,0)</f>
        <v>1</v>
      </c>
      <c r="P595" s="0" t="n">
        <f aca="false">IF(AND(NOT(ISNA(I595)),ISNA(J595)),1,0)</f>
        <v>0</v>
      </c>
      <c r="Q595" s="0" t="n">
        <f aca="false">IF(AND(ISNA(I595),NOT(ISNA(J595))),1,0)</f>
        <v>0</v>
      </c>
      <c r="R595" s="0" t="n">
        <f aca="false">IF(SUM(O595:Q595)&lt;&gt;1,"ERROR",1)</f>
        <v>1</v>
      </c>
    </row>
    <row r="596" customFormat="false" ht="12.8" hidden="false" customHeight="false" outlineLevel="0" collapsed="false">
      <c r="A596" s="0" t="str">
        <f aca="false">gait_events!B3677</f>
        <v>pp022</v>
      </c>
      <c r="B596" s="0" t="str">
        <f aca="false">VLOOKUP(A596,participants!A:B,2,0)</f>
        <v>M</v>
      </c>
      <c r="C596" s="0" t="n">
        <f aca="false">VLOOKUP(A596,participants!A:C,3,0)</f>
        <v>52</v>
      </c>
      <c r="D596" s="0" t="str">
        <f aca="false">VLOOKUP(A596,participants!A:F,6,0)</f>
        <v>PD</v>
      </c>
      <c r="E596" s="0" t="str">
        <f aca="false">IF(LEN(SUBSTITUTE(gait_events!C3677,"_run-",""))&lt;&gt;LEN(gait_events!C3677),LEFT(RIGHT(gait_events!C3677,LEN(gait_events!C3677)-19),FIND("_run-",RIGHT(gait_events!C3677,LEN(gait_events!C3677)-19),1)-1),RIGHT(gait_events!C3677,LEN(gait_events!C3677)-19))</f>
        <v>Preferred</v>
      </c>
      <c r="F596" s="0" t="str">
        <f aca="false">IF(LEN(SUBSTITUTE(gait_events!C3677,"_run-",""))&lt;&gt;LEN(gait_events!C3677),RIGHT(gait_events!C3677,LEN(gait_events!C3677)-FIND("_run-",gait_events!C3677,1)-4),"")</f>
        <v>on</v>
      </c>
      <c r="G596" s="0" t="str">
        <f aca="false">gait_events!D3677</f>
        <v>right_shank</v>
      </c>
      <c r="H596" s="0" t="str">
        <f aca="false">gait_events!E3677</f>
        <v>FC</v>
      </c>
      <c r="I596" s="0" t="n">
        <f aca="false">IF(gait_events!F3677&lt;&gt;"",gait_events!F3677,NA())</f>
        <v>209</v>
      </c>
      <c r="J596" s="0" t="n">
        <f aca="false">IF(gait_events!G3677&lt;&gt;"",gait_events!G3677,NA())</f>
        <v>210</v>
      </c>
      <c r="K596" s="0" t="n">
        <f aca="false">I596-J596</f>
        <v>-1</v>
      </c>
      <c r="L596" s="0" t="n">
        <f aca="false">K596*5</f>
        <v>-5</v>
      </c>
      <c r="M596" s="0" t="n">
        <f aca="false">IF(NOT(ISNA(I596)),1,0)</f>
        <v>1</v>
      </c>
      <c r="N596" s="0" t="n">
        <f aca="false">IF(NOT(ISNA(J596)),1,0)</f>
        <v>1</v>
      </c>
      <c r="O596" s="0" t="n">
        <f aca="false">IF(AND(NOT(ISNA(I596)),NOT(ISNA(J596))),1,0)</f>
        <v>1</v>
      </c>
      <c r="P596" s="0" t="n">
        <f aca="false">IF(AND(NOT(ISNA(I596)),ISNA(J596)),1,0)</f>
        <v>0</v>
      </c>
      <c r="Q596" s="0" t="n">
        <f aca="false">IF(AND(ISNA(I596),NOT(ISNA(J596))),1,0)</f>
        <v>0</v>
      </c>
      <c r="R596" s="0" t="n">
        <f aca="false">IF(SUM(O596:Q596)&lt;&gt;1,"ERROR",1)</f>
        <v>1</v>
      </c>
    </row>
    <row r="597" customFormat="false" ht="12.8" hidden="false" customHeight="false" outlineLevel="0" collapsed="false">
      <c r="A597" s="0" t="str">
        <f aca="false">gait_events!B3678</f>
        <v>pp022</v>
      </c>
      <c r="B597" s="0" t="str">
        <f aca="false">VLOOKUP(A597,participants!A:B,2,0)</f>
        <v>M</v>
      </c>
      <c r="C597" s="0" t="n">
        <f aca="false">VLOOKUP(A597,participants!A:C,3,0)</f>
        <v>52</v>
      </c>
      <c r="D597" s="0" t="str">
        <f aca="false">VLOOKUP(A597,participants!A:F,6,0)</f>
        <v>PD</v>
      </c>
      <c r="E597" s="0" t="str">
        <f aca="false">IF(LEN(SUBSTITUTE(gait_events!C3678,"_run-",""))&lt;&gt;LEN(gait_events!C3678),LEFT(RIGHT(gait_events!C3678,LEN(gait_events!C3678)-19),FIND("_run-",RIGHT(gait_events!C3678,LEN(gait_events!C3678)-19),1)-1),RIGHT(gait_events!C3678,LEN(gait_events!C3678)-19))</f>
        <v>Preferred</v>
      </c>
      <c r="F597" s="0" t="str">
        <f aca="false">IF(LEN(SUBSTITUTE(gait_events!C3678,"_run-",""))&lt;&gt;LEN(gait_events!C3678),RIGHT(gait_events!C3678,LEN(gait_events!C3678)-FIND("_run-",gait_events!C3678,1)-4),"")</f>
        <v>on</v>
      </c>
      <c r="G597" s="0" t="str">
        <f aca="false">gait_events!D3678</f>
        <v>right_shank</v>
      </c>
      <c r="H597" s="0" t="str">
        <f aca="false">gait_events!E3678</f>
        <v>FC</v>
      </c>
      <c r="I597" s="0" t="n">
        <f aca="false">IF(gait_events!F3678&lt;&gt;"",gait_events!F3678,NA())</f>
        <v>440</v>
      </c>
      <c r="J597" s="0" t="n">
        <f aca="false">IF(gait_events!G3678&lt;&gt;"",gait_events!G3678,NA())</f>
        <v>442</v>
      </c>
      <c r="K597" s="0" t="n">
        <f aca="false">I597-J597</f>
        <v>-2</v>
      </c>
      <c r="L597" s="0" t="n">
        <f aca="false">K597*5</f>
        <v>-10</v>
      </c>
      <c r="M597" s="0" t="n">
        <f aca="false">IF(NOT(ISNA(I597)),1,0)</f>
        <v>1</v>
      </c>
      <c r="N597" s="0" t="n">
        <f aca="false">IF(NOT(ISNA(J597)),1,0)</f>
        <v>1</v>
      </c>
      <c r="O597" s="0" t="n">
        <f aca="false">IF(AND(NOT(ISNA(I597)),NOT(ISNA(J597))),1,0)</f>
        <v>1</v>
      </c>
      <c r="P597" s="0" t="n">
        <f aca="false">IF(AND(NOT(ISNA(I597)),ISNA(J597)),1,0)</f>
        <v>0</v>
      </c>
      <c r="Q597" s="0" t="n">
        <f aca="false">IF(AND(ISNA(I597),NOT(ISNA(J597))),1,0)</f>
        <v>0</v>
      </c>
      <c r="R597" s="0" t="n">
        <f aca="false">IF(SUM(O597:Q597)&lt;&gt;1,"ERROR",1)</f>
        <v>1</v>
      </c>
    </row>
    <row r="598" customFormat="false" ht="12.8" hidden="false" customHeight="false" outlineLevel="0" collapsed="false">
      <c r="A598" s="0" t="str">
        <f aca="false">gait_events!B3679</f>
        <v>pp022</v>
      </c>
      <c r="B598" s="0" t="str">
        <f aca="false">VLOOKUP(A598,participants!A:B,2,0)</f>
        <v>M</v>
      </c>
      <c r="C598" s="0" t="n">
        <f aca="false">VLOOKUP(A598,participants!A:C,3,0)</f>
        <v>52</v>
      </c>
      <c r="D598" s="0" t="str">
        <f aca="false">VLOOKUP(A598,participants!A:F,6,0)</f>
        <v>PD</v>
      </c>
      <c r="E598" s="0" t="str">
        <f aca="false">IF(LEN(SUBSTITUTE(gait_events!C3679,"_run-",""))&lt;&gt;LEN(gait_events!C3679),LEFT(RIGHT(gait_events!C3679,LEN(gait_events!C3679)-19),FIND("_run-",RIGHT(gait_events!C3679,LEN(gait_events!C3679)-19),1)-1),RIGHT(gait_events!C3679,LEN(gait_events!C3679)-19))</f>
        <v>Preferred</v>
      </c>
      <c r="F598" s="0" t="str">
        <f aca="false">IF(LEN(SUBSTITUTE(gait_events!C3679,"_run-",""))&lt;&gt;LEN(gait_events!C3679),RIGHT(gait_events!C3679,LEN(gait_events!C3679)-FIND("_run-",gait_events!C3679,1)-4),"")</f>
        <v>on</v>
      </c>
      <c r="G598" s="0" t="str">
        <f aca="false">gait_events!D3679</f>
        <v>right_shank</v>
      </c>
      <c r="H598" s="0" t="str">
        <f aca="false">gait_events!E3679</f>
        <v>FC</v>
      </c>
      <c r="I598" s="0" t="n">
        <f aca="false">IF(gait_events!F3679&lt;&gt;"",gait_events!F3679,NA())</f>
        <v>677</v>
      </c>
      <c r="J598" s="0" t="n">
        <f aca="false">IF(gait_events!G3679&lt;&gt;"",gait_events!G3679,NA())</f>
        <v>678</v>
      </c>
      <c r="K598" s="0" t="n">
        <f aca="false">I598-J598</f>
        <v>-1</v>
      </c>
      <c r="L598" s="0" t="n">
        <f aca="false">K598*5</f>
        <v>-5</v>
      </c>
      <c r="M598" s="0" t="n">
        <f aca="false">IF(NOT(ISNA(I598)),1,0)</f>
        <v>1</v>
      </c>
      <c r="N598" s="0" t="n">
        <f aca="false">IF(NOT(ISNA(J598)),1,0)</f>
        <v>1</v>
      </c>
      <c r="O598" s="0" t="n">
        <f aca="false">IF(AND(NOT(ISNA(I598)),NOT(ISNA(J598))),1,0)</f>
        <v>1</v>
      </c>
      <c r="P598" s="0" t="n">
        <f aca="false">IF(AND(NOT(ISNA(I598)),ISNA(J598)),1,0)</f>
        <v>0</v>
      </c>
      <c r="Q598" s="0" t="n">
        <f aca="false">IF(AND(ISNA(I598),NOT(ISNA(J598))),1,0)</f>
        <v>0</v>
      </c>
      <c r="R598" s="0" t="n">
        <f aca="false">IF(SUM(O598:Q598)&lt;&gt;1,"ERROR",1)</f>
        <v>1</v>
      </c>
    </row>
    <row r="599" customFormat="false" ht="12.8" hidden="false" customHeight="false" outlineLevel="0" collapsed="false">
      <c r="A599" s="0" t="str">
        <f aca="false">gait_events!B3680</f>
        <v>pp022</v>
      </c>
      <c r="B599" s="0" t="str">
        <f aca="false">VLOOKUP(A599,participants!A:B,2,0)</f>
        <v>M</v>
      </c>
      <c r="C599" s="0" t="n">
        <f aca="false">VLOOKUP(A599,participants!A:C,3,0)</f>
        <v>52</v>
      </c>
      <c r="D599" s="0" t="str">
        <f aca="false">VLOOKUP(A599,participants!A:F,6,0)</f>
        <v>PD</v>
      </c>
      <c r="E599" s="0" t="str">
        <f aca="false">IF(LEN(SUBSTITUTE(gait_events!C3680,"_run-",""))&lt;&gt;LEN(gait_events!C3680),LEFT(RIGHT(gait_events!C3680,LEN(gait_events!C3680)-19),FIND("_run-",RIGHT(gait_events!C3680,LEN(gait_events!C3680)-19),1)-1),RIGHT(gait_events!C3680,LEN(gait_events!C3680)-19))</f>
        <v>Preferred</v>
      </c>
      <c r="F599" s="0" t="str">
        <f aca="false">IF(LEN(SUBSTITUTE(gait_events!C3680,"_run-",""))&lt;&gt;LEN(gait_events!C3680),RIGHT(gait_events!C3680,LEN(gait_events!C3680)-FIND("_run-",gait_events!C3680,1)-4),"")</f>
        <v>on</v>
      </c>
      <c r="G599" s="0" t="str">
        <f aca="false">gait_events!D3680</f>
        <v>right_shank</v>
      </c>
      <c r="H599" s="0" t="str">
        <f aca="false">gait_events!E3680</f>
        <v>FC</v>
      </c>
      <c r="I599" s="0" t="n">
        <f aca="false">IF(gait_events!F3680&lt;&gt;"",gait_events!F3680,NA())</f>
        <v>920</v>
      </c>
      <c r="J599" s="0" t="n">
        <f aca="false">IF(gait_events!G3680&lt;&gt;"",gait_events!G3680,NA())</f>
        <v>916</v>
      </c>
      <c r="K599" s="0" t="n">
        <f aca="false">I599-J599</f>
        <v>4</v>
      </c>
      <c r="L599" s="0" t="n">
        <f aca="false">K599*5</f>
        <v>20</v>
      </c>
      <c r="M599" s="0" t="n">
        <f aca="false">IF(NOT(ISNA(I599)),1,0)</f>
        <v>1</v>
      </c>
      <c r="N599" s="0" t="n">
        <f aca="false">IF(NOT(ISNA(J599)),1,0)</f>
        <v>1</v>
      </c>
      <c r="O599" s="0" t="n">
        <f aca="false">IF(AND(NOT(ISNA(I599)),NOT(ISNA(J599))),1,0)</f>
        <v>1</v>
      </c>
      <c r="P599" s="0" t="n">
        <f aca="false">IF(AND(NOT(ISNA(I599)),ISNA(J599)),1,0)</f>
        <v>0</v>
      </c>
      <c r="Q599" s="0" t="n">
        <f aca="false">IF(AND(ISNA(I599),NOT(ISNA(J599))),1,0)</f>
        <v>0</v>
      </c>
      <c r="R599" s="0" t="n">
        <f aca="false">IF(SUM(O599:Q599)&lt;&gt;1,"ERROR",1)</f>
        <v>1</v>
      </c>
    </row>
    <row r="600" customFormat="false" ht="12.8" hidden="false" customHeight="false" outlineLevel="0" collapsed="false">
      <c r="A600" s="0" t="str">
        <f aca="false">gait_events!B3681</f>
        <v>pp022</v>
      </c>
      <c r="B600" s="0" t="str">
        <f aca="false">VLOOKUP(A600,participants!A:B,2,0)</f>
        <v>M</v>
      </c>
      <c r="C600" s="0" t="n">
        <f aca="false">VLOOKUP(A600,participants!A:C,3,0)</f>
        <v>52</v>
      </c>
      <c r="D600" s="0" t="str">
        <f aca="false">VLOOKUP(A600,participants!A:F,6,0)</f>
        <v>PD</v>
      </c>
      <c r="E600" s="0" t="str">
        <f aca="false">IF(LEN(SUBSTITUTE(gait_events!C3681,"_run-",""))&lt;&gt;LEN(gait_events!C3681),LEFT(RIGHT(gait_events!C3681,LEN(gait_events!C3681)-19),FIND("_run-",RIGHT(gait_events!C3681,LEN(gait_events!C3681)-19),1)-1),RIGHT(gait_events!C3681,LEN(gait_events!C3681)-19))</f>
        <v>Slow</v>
      </c>
      <c r="F600" s="0" t="str">
        <f aca="false">IF(LEN(SUBSTITUTE(gait_events!C3681,"_run-",""))&lt;&gt;LEN(gait_events!C3681),RIGHT(gait_events!C3681,LEN(gait_events!C3681)-FIND("_run-",gait_events!C3681,1)-4),"")</f>
        <v>on</v>
      </c>
      <c r="G600" s="0" t="str">
        <f aca="false">gait_events!D3681</f>
        <v>left_ankle</v>
      </c>
      <c r="H600" s="0" t="str">
        <f aca="false">gait_events!E3681</f>
        <v>IC</v>
      </c>
      <c r="I600" s="0" t="n">
        <f aca="false">IF(gait_events!F3681&lt;&gt;"",gait_events!F3681,NA())</f>
        <v>199</v>
      </c>
      <c r="J600" s="0" t="n">
        <f aca="false">IF(gait_events!G3681&lt;&gt;"",gait_events!G3681,NA())</f>
        <v>193</v>
      </c>
      <c r="K600" s="0" t="n">
        <f aca="false">I600-J600</f>
        <v>6</v>
      </c>
      <c r="L600" s="0" t="n">
        <f aca="false">K600*5</f>
        <v>30</v>
      </c>
      <c r="M600" s="0" t="n">
        <f aca="false">IF(NOT(ISNA(I600)),1,0)</f>
        <v>1</v>
      </c>
      <c r="N600" s="0" t="n">
        <f aca="false">IF(NOT(ISNA(J600)),1,0)</f>
        <v>1</v>
      </c>
      <c r="O600" s="0" t="n">
        <f aca="false">IF(AND(NOT(ISNA(I600)),NOT(ISNA(J600))),1,0)</f>
        <v>1</v>
      </c>
      <c r="P600" s="0" t="n">
        <f aca="false">IF(AND(NOT(ISNA(I600)),ISNA(J600)),1,0)</f>
        <v>0</v>
      </c>
      <c r="Q600" s="0" t="n">
        <f aca="false">IF(AND(ISNA(I600),NOT(ISNA(J600))),1,0)</f>
        <v>0</v>
      </c>
      <c r="R600" s="0" t="n">
        <f aca="false">IF(SUM(O600:Q600)&lt;&gt;1,"ERROR",1)</f>
        <v>1</v>
      </c>
    </row>
    <row r="601" customFormat="false" ht="12.8" hidden="false" customHeight="false" outlineLevel="0" collapsed="false">
      <c r="A601" s="0" t="str">
        <f aca="false">gait_events!B3682</f>
        <v>pp022</v>
      </c>
      <c r="B601" s="0" t="str">
        <f aca="false">VLOOKUP(A601,participants!A:B,2,0)</f>
        <v>M</v>
      </c>
      <c r="C601" s="0" t="n">
        <f aca="false">VLOOKUP(A601,participants!A:C,3,0)</f>
        <v>52</v>
      </c>
      <c r="D601" s="0" t="str">
        <f aca="false">VLOOKUP(A601,participants!A:F,6,0)</f>
        <v>PD</v>
      </c>
      <c r="E601" s="0" t="str">
        <f aca="false">IF(LEN(SUBSTITUTE(gait_events!C3682,"_run-",""))&lt;&gt;LEN(gait_events!C3682),LEFT(RIGHT(gait_events!C3682,LEN(gait_events!C3682)-19),FIND("_run-",RIGHT(gait_events!C3682,LEN(gait_events!C3682)-19),1)-1),RIGHT(gait_events!C3682,LEN(gait_events!C3682)-19))</f>
        <v>Slow</v>
      </c>
      <c r="F601" s="0" t="str">
        <f aca="false">IF(LEN(SUBSTITUTE(gait_events!C3682,"_run-",""))&lt;&gt;LEN(gait_events!C3682),RIGHT(gait_events!C3682,LEN(gait_events!C3682)-FIND("_run-",gait_events!C3682,1)-4),"")</f>
        <v>on</v>
      </c>
      <c r="G601" s="0" t="str">
        <f aca="false">gait_events!D3682</f>
        <v>left_ankle</v>
      </c>
      <c r="H601" s="0" t="str">
        <f aca="false">gait_events!E3682</f>
        <v>IC</v>
      </c>
      <c r="I601" s="0" t="n">
        <f aca="false">IF(gait_events!F3682&lt;&gt;"",gait_events!F3682,NA())</f>
        <v>463</v>
      </c>
      <c r="J601" s="0" t="n">
        <f aca="false">IF(gait_events!G3682&lt;&gt;"",gait_events!G3682,NA())</f>
        <v>458</v>
      </c>
      <c r="K601" s="0" t="n">
        <f aca="false">I601-J601</f>
        <v>5</v>
      </c>
      <c r="L601" s="0" t="n">
        <f aca="false">K601*5</f>
        <v>25</v>
      </c>
      <c r="M601" s="0" t="n">
        <f aca="false">IF(NOT(ISNA(I601)),1,0)</f>
        <v>1</v>
      </c>
      <c r="N601" s="0" t="n">
        <f aca="false">IF(NOT(ISNA(J601)),1,0)</f>
        <v>1</v>
      </c>
      <c r="O601" s="0" t="n">
        <f aca="false">IF(AND(NOT(ISNA(I601)),NOT(ISNA(J601))),1,0)</f>
        <v>1</v>
      </c>
      <c r="P601" s="0" t="n">
        <f aca="false">IF(AND(NOT(ISNA(I601)),ISNA(J601)),1,0)</f>
        <v>0</v>
      </c>
      <c r="Q601" s="0" t="n">
        <f aca="false">IF(AND(ISNA(I601),NOT(ISNA(J601))),1,0)</f>
        <v>0</v>
      </c>
      <c r="R601" s="0" t="n">
        <f aca="false">IF(SUM(O601:Q601)&lt;&gt;1,"ERROR",1)</f>
        <v>1</v>
      </c>
    </row>
    <row r="602" customFormat="false" ht="12.8" hidden="false" customHeight="false" outlineLevel="0" collapsed="false">
      <c r="A602" s="0" t="str">
        <f aca="false">gait_events!B3683</f>
        <v>pp022</v>
      </c>
      <c r="B602" s="0" t="str">
        <f aca="false">VLOOKUP(A602,participants!A:B,2,0)</f>
        <v>M</v>
      </c>
      <c r="C602" s="0" t="n">
        <f aca="false">VLOOKUP(A602,participants!A:C,3,0)</f>
        <v>52</v>
      </c>
      <c r="D602" s="0" t="str">
        <f aca="false">VLOOKUP(A602,participants!A:F,6,0)</f>
        <v>PD</v>
      </c>
      <c r="E602" s="0" t="str">
        <f aca="false">IF(LEN(SUBSTITUTE(gait_events!C3683,"_run-",""))&lt;&gt;LEN(gait_events!C3683),LEFT(RIGHT(gait_events!C3683,LEN(gait_events!C3683)-19),FIND("_run-",RIGHT(gait_events!C3683,LEN(gait_events!C3683)-19),1)-1),RIGHT(gait_events!C3683,LEN(gait_events!C3683)-19))</f>
        <v>Slow</v>
      </c>
      <c r="F602" s="0" t="str">
        <f aca="false">IF(LEN(SUBSTITUTE(gait_events!C3683,"_run-",""))&lt;&gt;LEN(gait_events!C3683),RIGHT(gait_events!C3683,LEN(gait_events!C3683)-FIND("_run-",gait_events!C3683,1)-4),"")</f>
        <v>on</v>
      </c>
      <c r="G602" s="0" t="str">
        <f aca="false">gait_events!D3683</f>
        <v>left_ankle</v>
      </c>
      <c r="H602" s="0" t="str">
        <f aca="false">gait_events!E3683</f>
        <v>IC</v>
      </c>
      <c r="I602" s="0" t="n">
        <f aca="false">IF(gait_events!F3683&lt;&gt;"",gait_events!F3683,NA())</f>
        <v>724</v>
      </c>
      <c r="J602" s="0" t="n">
        <f aca="false">IF(gait_events!G3683&lt;&gt;"",gait_events!G3683,NA())</f>
        <v>721</v>
      </c>
      <c r="K602" s="0" t="n">
        <f aca="false">I602-J602</f>
        <v>3</v>
      </c>
      <c r="L602" s="0" t="n">
        <f aca="false">K602*5</f>
        <v>15</v>
      </c>
      <c r="M602" s="0" t="n">
        <f aca="false">IF(NOT(ISNA(I602)),1,0)</f>
        <v>1</v>
      </c>
      <c r="N602" s="0" t="n">
        <f aca="false">IF(NOT(ISNA(J602)),1,0)</f>
        <v>1</v>
      </c>
      <c r="O602" s="0" t="n">
        <f aca="false">IF(AND(NOT(ISNA(I602)),NOT(ISNA(J602))),1,0)</f>
        <v>1</v>
      </c>
      <c r="P602" s="0" t="n">
        <f aca="false">IF(AND(NOT(ISNA(I602)),ISNA(J602)),1,0)</f>
        <v>0</v>
      </c>
      <c r="Q602" s="0" t="n">
        <f aca="false">IF(AND(ISNA(I602),NOT(ISNA(J602))),1,0)</f>
        <v>0</v>
      </c>
      <c r="R602" s="0" t="n">
        <f aca="false">IF(SUM(O602:Q602)&lt;&gt;1,"ERROR",1)</f>
        <v>1</v>
      </c>
    </row>
    <row r="603" customFormat="false" ht="12.8" hidden="false" customHeight="false" outlineLevel="0" collapsed="false">
      <c r="A603" s="0" t="str">
        <f aca="false">gait_events!B3684</f>
        <v>pp022</v>
      </c>
      <c r="B603" s="0" t="str">
        <f aca="false">VLOOKUP(A603,participants!A:B,2,0)</f>
        <v>M</v>
      </c>
      <c r="C603" s="0" t="n">
        <f aca="false">VLOOKUP(A603,participants!A:C,3,0)</f>
        <v>52</v>
      </c>
      <c r="D603" s="0" t="str">
        <f aca="false">VLOOKUP(A603,participants!A:F,6,0)</f>
        <v>PD</v>
      </c>
      <c r="E603" s="0" t="str">
        <f aca="false">IF(LEN(SUBSTITUTE(gait_events!C3684,"_run-",""))&lt;&gt;LEN(gait_events!C3684),LEFT(RIGHT(gait_events!C3684,LEN(gait_events!C3684)-19),FIND("_run-",RIGHT(gait_events!C3684,LEN(gait_events!C3684)-19),1)-1),RIGHT(gait_events!C3684,LEN(gait_events!C3684)-19))</f>
        <v>Slow</v>
      </c>
      <c r="F603" s="0" t="str">
        <f aca="false">IF(LEN(SUBSTITUTE(gait_events!C3684,"_run-",""))&lt;&gt;LEN(gait_events!C3684),RIGHT(gait_events!C3684,LEN(gait_events!C3684)-FIND("_run-",gait_events!C3684,1)-4),"")</f>
        <v>on</v>
      </c>
      <c r="G603" s="0" t="str">
        <f aca="false">gait_events!D3684</f>
        <v>left_ankle</v>
      </c>
      <c r="H603" s="0" t="str">
        <f aca="false">gait_events!E3684</f>
        <v>IC</v>
      </c>
      <c r="I603" s="0" t="n">
        <f aca="false">IF(gait_events!F3684&lt;&gt;"",gait_events!F3684,NA())</f>
        <v>985</v>
      </c>
      <c r="J603" s="0" t="n">
        <f aca="false">IF(gait_events!G3684&lt;&gt;"",gait_events!G3684,NA())</f>
        <v>982</v>
      </c>
      <c r="K603" s="0" t="n">
        <f aca="false">I603-J603</f>
        <v>3</v>
      </c>
      <c r="L603" s="0" t="n">
        <f aca="false">K603*5</f>
        <v>15</v>
      </c>
      <c r="M603" s="0" t="n">
        <f aca="false">IF(NOT(ISNA(I603)),1,0)</f>
        <v>1</v>
      </c>
      <c r="N603" s="0" t="n">
        <f aca="false">IF(NOT(ISNA(J603)),1,0)</f>
        <v>1</v>
      </c>
      <c r="O603" s="0" t="n">
        <f aca="false">IF(AND(NOT(ISNA(I603)),NOT(ISNA(J603))),1,0)</f>
        <v>1</v>
      </c>
      <c r="P603" s="0" t="n">
        <f aca="false">IF(AND(NOT(ISNA(I603)),ISNA(J603)),1,0)</f>
        <v>0</v>
      </c>
      <c r="Q603" s="0" t="n">
        <f aca="false">IF(AND(ISNA(I603),NOT(ISNA(J603))),1,0)</f>
        <v>0</v>
      </c>
      <c r="R603" s="0" t="n">
        <f aca="false">IF(SUM(O603:Q603)&lt;&gt;1,"ERROR",1)</f>
        <v>1</v>
      </c>
    </row>
    <row r="604" customFormat="false" ht="12.8" hidden="false" customHeight="false" outlineLevel="0" collapsed="false">
      <c r="A604" s="0" t="str">
        <f aca="false">gait_events!B3685</f>
        <v>pp022</v>
      </c>
      <c r="B604" s="0" t="str">
        <f aca="false">VLOOKUP(A604,participants!A:B,2,0)</f>
        <v>M</v>
      </c>
      <c r="C604" s="0" t="n">
        <f aca="false">VLOOKUP(A604,participants!A:C,3,0)</f>
        <v>52</v>
      </c>
      <c r="D604" s="0" t="str">
        <f aca="false">VLOOKUP(A604,participants!A:F,6,0)</f>
        <v>PD</v>
      </c>
      <c r="E604" s="0" t="str">
        <f aca="false">IF(LEN(SUBSTITUTE(gait_events!C3685,"_run-",""))&lt;&gt;LEN(gait_events!C3685),LEFT(RIGHT(gait_events!C3685,LEN(gait_events!C3685)-19),FIND("_run-",RIGHT(gait_events!C3685,LEN(gait_events!C3685)-19),1)-1),RIGHT(gait_events!C3685,LEN(gait_events!C3685)-19))</f>
        <v>Slow</v>
      </c>
      <c r="F604" s="0" t="str">
        <f aca="false">IF(LEN(SUBSTITUTE(gait_events!C3685,"_run-",""))&lt;&gt;LEN(gait_events!C3685),RIGHT(gait_events!C3685,LEN(gait_events!C3685)-FIND("_run-",gait_events!C3685,1)-4),"")</f>
        <v>on</v>
      </c>
      <c r="G604" s="0" t="str">
        <f aca="false">gait_events!D3685</f>
        <v>left_ankle</v>
      </c>
      <c r="H604" s="0" t="str">
        <f aca="false">gait_events!E3685</f>
        <v>FC</v>
      </c>
      <c r="I604" s="0" t="n">
        <f aca="false">IF(gait_events!F3685&lt;&gt;"",gait_events!F3685,NA())</f>
        <v>99</v>
      </c>
      <c r="J604" s="0" t="n">
        <f aca="false">IF(gait_events!G3685&lt;&gt;"",gait_events!G3685,NA())</f>
        <v>97</v>
      </c>
      <c r="K604" s="0" t="n">
        <f aca="false">I604-J604</f>
        <v>2</v>
      </c>
      <c r="L604" s="0" t="n">
        <f aca="false">K604*5</f>
        <v>10</v>
      </c>
      <c r="M604" s="0" t="n">
        <f aca="false">IF(NOT(ISNA(I604)),1,0)</f>
        <v>1</v>
      </c>
      <c r="N604" s="0" t="n">
        <f aca="false">IF(NOT(ISNA(J604)),1,0)</f>
        <v>1</v>
      </c>
      <c r="O604" s="0" t="n">
        <f aca="false">IF(AND(NOT(ISNA(I604)),NOT(ISNA(J604))),1,0)</f>
        <v>1</v>
      </c>
      <c r="P604" s="0" t="n">
        <f aca="false">IF(AND(NOT(ISNA(I604)),ISNA(J604)),1,0)</f>
        <v>0</v>
      </c>
      <c r="Q604" s="0" t="n">
        <f aca="false">IF(AND(ISNA(I604),NOT(ISNA(J604))),1,0)</f>
        <v>0</v>
      </c>
      <c r="R604" s="0" t="n">
        <f aca="false">IF(SUM(O604:Q604)&lt;&gt;1,"ERROR",1)</f>
        <v>1</v>
      </c>
    </row>
    <row r="605" customFormat="false" ht="12.8" hidden="false" customHeight="false" outlineLevel="0" collapsed="false">
      <c r="A605" s="0" t="str">
        <f aca="false">gait_events!B3686</f>
        <v>pp022</v>
      </c>
      <c r="B605" s="0" t="str">
        <f aca="false">VLOOKUP(A605,participants!A:B,2,0)</f>
        <v>M</v>
      </c>
      <c r="C605" s="0" t="n">
        <f aca="false">VLOOKUP(A605,participants!A:C,3,0)</f>
        <v>52</v>
      </c>
      <c r="D605" s="0" t="str">
        <f aca="false">VLOOKUP(A605,participants!A:F,6,0)</f>
        <v>PD</v>
      </c>
      <c r="E605" s="0" t="str">
        <f aca="false">IF(LEN(SUBSTITUTE(gait_events!C3686,"_run-",""))&lt;&gt;LEN(gait_events!C3686),LEFT(RIGHT(gait_events!C3686,LEN(gait_events!C3686)-19),FIND("_run-",RIGHT(gait_events!C3686,LEN(gait_events!C3686)-19),1)-1),RIGHT(gait_events!C3686,LEN(gait_events!C3686)-19))</f>
        <v>Slow</v>
      </c>
      <c r="F605" s="0" t="str">
        <f aca="false">IF(LEN(SUBSTITUTE(gait_events!C3686,"_run-",""))&lt;&gt;LEN(gait_events!C3686),RIGHT(gait_events!C3686,LEN(gait_events!C3686)-FIND("_run-",gait_events!C3686,1)-4),"")</f>
        <v>on</v>
      </c>
      <c r="G605" s="0" t="str">
        <f aca="false">gait_events!D3686</f>
        <v>left_ankle</v>
      </c>
      <c r="H605" s="0" t="str">
        <f aca="false">gait_events!E3686</f>
        <v>FC</v>
      </c>
      <c r="I605" s="0" t="n">
        <f aca="false">IF(gait_events!F3686&lt;&gt;"",gait_events!F3686,NA())</f>
        <v>372</v>
      </c>
      <c r="J605" s="0" t="n">
        <f aca="false">IF(gait_events!G3686&lt;&gt;"",gait_events!G3686,NA())</f>
        <v>371</v>
      </c>
      <c r="K605" s="0" t="n">
        <f aca="false">I605-J605</f>
        <v>1</v>
      </c>
      <c r="L605" s="0" t="n">
        <f aca="false">K605*5</f>
        <v>5</v>
      </c>
      <c r="M605" s="0" t="n">
        <f aca="false">IF(NOT(ISNA(I605)),1,0)</f>
        <v>1</v>
      </c>
      <c r="N605" s="0" t="n">
        <f aca="false">IF(NOT(ISNA(J605)),1,0)</f>
        <v>1</v>
      </c>
      <c r="O605" s="0" t="n">
        <f aca="false">IF(AND(NOT(ISNA(I605)),NOT(ISNA(J605))),1,0)</f>
        <v>1</v>
      </c>
      <c r="P605" s="0" t="n">
        <f aca="false">IF(AND(NOT(ISNA(I605)),ISNA(J605)),1,0)</f>
        <v>0</v>
      </c>
      <c r="Q605" s="0" t="n">
        <f aca="false">IF(AND(ISNA(I605),NOT(ISNA(J605))),1,0)</f>
        <v>0</v>
      </c>
      <c r="R605" s="0" t="n">
        <f aca="false">IF(SUM(O605:Q605)&lt;&gt;1,"ERROR",1)</f>
        <v>1</v>
      </c>
    </row>
    <row r="606" customFormat="false" ht="12.8" hidden="false" customHeight="false" outlineLevel="0" collapsed="false">
      <c r="A606" s="0" t="str">
        <f aca="false">gait_events!B3687</f>
        <v>pp022</v>
      </c>
      <c r="B606" s="0" t="str">
        <f aca="false">VLOOKUP(A606,participants!A:B,2,0)</f>
        <v>M</v>
      </c>
      <c r="C606" s="0" t="n">
        <f aca="false">VLOOKUP(A606,participants!A:C,3,0)</f>
        <v>52</v>
      </c>
      <c r="D606" s="0" t="str">
        <f aca="false">VLOOKUP(A606,participants!A:F,6,0)</f>
        <v>PD</v>
      </c>
      <c r="E606" s="0" t="str">
        <f aca="false">IF(LEN(SUBSTITUTE(gait_events!C3687,"_run-",""))&lt;&gt;LEN(gait_events!C3687),LEFT(RIGHT(gait_events!C3687,LEN(gait_events!C3687)-19),FIND("_run-",RIGHT(gait_events!C3687,LEN(gait_events!C3687)-19),1)-1),RIGHT(gait_events!C3687,LEN(gait_events!C3687)-19))</f>
        <v>Slow</v>
      </c>
      <c r="F606" s="0" t="str">
        <f aca="false">IF(LEN(SUBSTITUTE(gait_events!C3687,"_run-",""))&lt;&gt;LEN(gait_events!C3687),RIGHT(gait_events!C3687,LEN(gait_events!C3687)-FIND("_run-",gait_events!C3687,1)-4),"")</f>
        <v>on</v>
      </c>
      <c r="G606" s="0" t="str">
        <f aca="false">gait_events!D3687</f>
        <v>left_ankle</v>
      </c>
      <c r="H606" s="0" t="str">
        <f aca="false">gait_events!E3687</f>
        <v>FC</v>
      </c>
      <c r="I606" s="0" t="n">
        <f aca="false">IF(gait_events!F3687&lt;&gt;"",gait_events!F3687,NA())</f>
        <v>636</v>
      </c>
      <c r="J606" s="0" t="n">
        <f aca="false">IF(gait_events!G3687&lt;&gt;"",gait_events!G3687,NA())</f>
        <v>636</v>
      </c>
      <c r="K606" s="0" t="n">
        <f aca="false">I606-J606</f>
        <v>0</v>
      </c>
      <c r="L606" s="0" t="n">
        <f aca="false">K606*5</f>
        <v>0</v>
      </c>
      <c r="M606" s="0" t="n">
        <f aca="false">IF(NOT(ISNA(I606)),1,0)</f>
        <v>1</v>
      </c>
      <c r="N606" s="0" t="n">
        <f aca="false">IF(NOT(ISNA(J606)),1,0)</f>
        <v>1</v>
      </c>
      <c r="O606" s="0" t="n">
        <f aca="false">IF(AND(NOT(ISNA(I606)),NOT(ISNA(J606))),1,0)</f>
        <v>1</v>
      </c>
      <c r="P606" s="0" t="n">
        <f aca="false">IF(AND(NOT(ISNA(I606)),ISNA(J606)),1,0)</f>
        <v>0</v>
      </c>
      <c r="Q606" s="0" t="n">
        <f aca="false">IF(AND(ISNA(I606),NOT(ISNA(J606))),1,0)</f>
        <v>0</v>
      </c>
      <c r="R606" s="0" t="n">
        <f aca="false">IF(SUM(O606:Q606)&lt;&gt;1,"ERROR",1)</f>
        <v>1</v>
      </c>
    </row>
    <row r="607" customFormat="false" ht="12.8" hidden="false" customHeight="false" outlineLevel="0" collapsed="false">
      <c r="A607" s="0" t="str">
        <f aca="false">gait_events!B3688</f>
        <v>pp022</v>
      </c>
      <c r="B607" s="0" t="str">
        <f aca="false">VLOOKUP(A607,participants!A:B,2,0)</f>
        <v>M</v>
      </c>
      <c r="C607" s="0" t="n">
        <f aca="false">VLOOKUP(A607,participants!A:C,3,0)</f>
        <v>52</v>
      </c>
      <c r="D607" s="0" t="str">
        <f aca="false">VLOOKUP(A607,participants!A:F,6,0)</f>
        <v>PD</v>
      </c>
      <c r="E607" s="0" t="str">
        <f aca="false">IF(LEN(SUBSTITUTE(gait_events!C3688,"_run-",""))&lt;&gt;LEN(gait_events!C3688),LEFT(RIGHT(gait_events!C3688,LEN(gait_events!C3688)-19),FIND("_run-",RIGHT(gait_events!C3688,LEN(gait_events!C3688)-19),1)-1),RIGHT(gait_events!C3688,LEN(gait_events!C3688)-19))</f>
        <v>Slow</v>
      </c>
      <c r="F607" s="0" t="str">
        <f aca="false">IF(LEN(SUBSTITUTE(gait_events!C3688,"_run-",""))&lt;&gt;LEN(gait_events!C3688),RIGHT(gait_events!C3688,LEN(gait_events!C3688)-FIND("_run-",gait_events!C3688,1)-4),"")</f>
        <v>on</v>
      </c>
      <c r="G607" s="0" t="str">
        <f aca="false">gait_events!D3688</f>
        <v>left_ankle</v>
      </c>
      <c r="H607" s="0" t="str">
        <f aca="false">gait_events!E3688</f>
        <v>FC</v>
      </c>
      <c r="I607" s="0" t="n">
        <f aca="false">IF(gait_events!F3688&lt;&gt;"",gait_events!F3688,NA())</f>
        <v>896</v>
      </c>
      <c r="J607" s="0" t="n">
        <f aca="false">IF(gait_events!G3688&lt;&gt;"",gait_events!G3688,NA())</f>
        <v>896</v>
      </c>
      <c r="K607" s="0" t="n">
        <f aca="false">I607-J607</f>
        <v>0</v>
      </c>
      <c r="L607" s="0" t="n">
        <f aca="false">K607*5</f>
        <v>0</v>
      </c>
      <c r="M607" s="0" t="n">
        <f aca="false">IF(NOT(ISNA(I607)),1,0)</f>
        <v>1</v>
      </c>
      <c r="N607" s="0" t="n">
        <f aca="false">IF(NOT(ISNA(J607)),1,0)</f>
        <v>1</v>
      </c>
      <c r="O607" s="0" t="n">
        <f aca="false">IF(AND(NOT(ISNA(I607)),NOT(ISNA(J607))),1,0)</f>
        <v>1</v>
      </c>
      <c r="P607" s="0" t="n">
        <f aca="false">IF(AND(NOT(ISNA(I607)),ISNA(J607)),1,0)</f>
        <v>0</v>
      </c>
      <c r="Q607" s="0" t="n">
        <f aca="false">IF(AND(ISNA(I607),NOT(ISNA(J607))),1,0)</f>
        <v>0</v>
      </c>
      <c r="R607" s="0" t="n">
        <f aca="false">IF(SUM(O607:Q607)&lt;&gt;1,"ERROR",1)</f>
        <v>1</v>
      </c>
    </row>
    <row r="608" customFormat="false" ht="12.8" hidden="false" customHeight="false" outlineLevel="0" collapsed="false">
      <c r="A608" s="0" t="str">
        <f aca="false">gait_events!B3689</f>
        <v>pp022</v>
      </c>
      <c r="B608" s="0" t="str">
        <f aca="false">VLOOKUP(A608,participants!A:B,2,0)</f>
        <v>M</v>
      </c>
      <c r="C608" s="0" t="n">
        <f aca="false">VLOOKUP(A608,participants!A:C,3,0)</f>
        <v>52</v>
      </c>
      <c r="D608" s="0" t="str">
        <f aca="false">VLOOKUP(A608,participants!A:F,6,0)</f>
        <v>PD</v>
      </c>
      <c r="E608" s="0" t="str">
        <f aca="false">IF(LEN(SUBSTITUTE(gait_events!C3689,"_run-",""))&lt;&gt;LEN(gait_events!C3689),LEFT(RIGHT(gait_events!C3689,LEN(gait_events!C3689)-19),FIND("_run-",RIGHT(gait_events!C3689,LEN(gait_events!C3689)-19),1)-1),RIGHT(gait_events!C3689,LEN(gait_events!C3689)-19))</f>
        <v>Slow</v>
      </c>
      <c r="F608" s="0" t="str">
        <f aca="false">IF(LEN(SUBSTITUTE(gait_events!C3689,"_run-",""))&lt;&gt;LEN(gait_events!C3689),RIGHT(gait_events!C3689,LEN(gait_events!C3689)-FIND("_run-",gait_events!C3689,1)-4),"")</f>
        <v>on</v>
      </c>
      <c r="G608" s="0" t="str">
        <f aca="false">gait_events!D3689</f>
        <v>left_ankle</v>
      </c>
      <c r="H608" s="0" t="str">
        <f aca="false">gait_events!E3689</f>
        <v>FC</v>
      </c>
      <c r="I608" s="0" t="n">
        <f aca="false">IF(gait_events!F3689&lt;&gt;"",gait_events!F3689,NA())</f>
        <v>1203</v>
      </c>
      <c r="J608" s="0" t="e">
        <f aca="false">IF(gait_events!G3689&lt;&gt;"",gait_events!G3689,NA())</f>
        <v>#N/A</v>
      </c>
      <c r="K608" s="0" t="e">
        <f aca="false">I608-J608</f>
        <v>#N/A</v>
      </c>
      <c r="L608" s="0" t="e">
        <f aca="false">K608*5</f>
        <v>#N/A</v>
      </c>
      <c r="M608" s="0" t="n">
        <f aca="false">IF(NOT(ISNA(I608)),1,0)</f>
        <v>1</v>
      </c>
      <c r="N608" s="0" t="n">
        <f aca="false">IF(NOT(ISNA(J608)),1,0)</f>
        <v>0</v>
      </c>
      <c r="O608" s="0" t="n">
        <f aca="false">IF(AND(NOT(ISNA(I608)),NOT(ISNA(J608))),1,0)</f>
        <v>0</v>
      </c>
      <c r="P608" s="0" t="n">
        <f aca="false">IF(AND(NOT(ISNA(I608)),ISNA(J608)),1,0)</f>
        <v>1</v>
      </c>
      <c r="Q608" s="0" t="n">
        <f aca="false">IF(AND(ISNA(I608),NOT(ISNA(J608))),1,0)</f>
        <v>0</v>
      </c>
      <c r="R608" s="0" t="n">
        <f aca="false">IF(SUM(O608:Q608)&lt;&gt;1,"ERROR",1)</f>
        <v>1</v>
      </c>
    </row>
    <row r="609" customFormat="false" ht="12.8" hidden="false" customHeight="false" outlineLevel="0" collapsed="false">
      <c r="A609" s="0" t="str">
        <f aca="false">gait_events!B3690</f>
        <v>pp022</v>
      </c>
      <c r="B609" s="0" t="str">
        <f aca="false">VLOOKUP(A609,participants!A:B,2,0)</f>
        <v>M</v>
      </c>
      <c r="C609" s="0" t="n">
        <f aca="false">VLOOKUP(A609,participants!A:C,3,0)</f>
        <v>52</v>
      </c>
      <c r="D609" s="0" t="str">
        <f aca="false">VLOOKUP(A609,participants!A:F,6,0)</f>
        <v>PD</v>
      </c>
      <c r="E609" s="0" t="str">
        <f aca="false">IF(LEN(SUBSTITUTE(gait_events!C3690,"_run-",""))&lt;&gt;LEN(gait_events!C3690),LEFT(RIGHT(gait_events!C3690,LEN(gait_events!C3690)-19),FIND("_run-",RIGHT(gait_events!C3690,LEN(gait_events!C3690)-19),1)-1),RIGHT(gait_events!C3690,LEN(gait_events!C3690)-19))</f>
        <v>Slow</v>
      </c>
      <c r="F609" s="0" t="str">
        <f aca="false">IF(LEN(SUBSTITUTE(gait_events!C3690,"_run-",""))&lt;&gt;LEN(gait_events!C3690),RIGHT(gait_events!C3690,LEN(gait_events!C3690)-FIND("_run-",gait_events!C3690,1)-4),"")</f>
        <v>on</v>
      </c>
      <c r="G609" s="0" t="str">
        <f aca="false">gait_events!D3690</f>
        <v>right_ankle</v>
      </c>
      <c r="H609" s="0" t="str">
        <f aca="false">gait_events!E3690</f>
        <v>IC</v>
      </c>
      <c r="I609" s="0" t="n">
        <f aca="false">IF(gait_events!F3690&lt;&gt;"",gait_events!F3690,NA())</f>
        <v>54</v>
      </c>
      <c r="J609" s="0" t="n">
        <f aca="false">IF(gait_events!G3690&lt;&gt;"",gait_events!G3690,NA())</f>
        <v>53</v>
      </c>
      <c r="K609" s="0" t="n">
        <f aca="false">I609-J609</f>
        <v>1</v>
      </c>
      <c r="L609" s="0" t="n">
        <f aca="false">K609*5</f>
        <v>5</v>
      </c>
      <c r="M609" s="0" t="n">
        <f aca="false">IF(NOT(ISNA(I609)),1,0)</f>
        <v>1</v>
      </c>
      <c r="N609" s="0" t="n">
        <f aca="false">IF(NOT(ISNA(J609)),1,0)</f>
        <v>1</v>
      </c>
      <c r="O609" s="0" t="n">
        <f aca="false">IF(AND(NOT(ISNA(I609)),NOT(ISNA(J609))),1,0)</f>
        <v>1</v>
      </c>
      <c r="P609" s="0" t="n">
        <f aca="false">IF(AND(NOT(ISNA(I609)),ISNA(J609)),1,0)</f>
        <v>0</v>
      </c>
      <c r="Q609" s="0" t="n">
        <f aca="false">IF(AND(ISNA(I609),NOT(ISNA(J609))),1,0)</f>
        <v>0</v>
      </c>
      <c r="R609" s="0" t="n">
        <f aca="false">IF(SUM(O609:Q609)&lt;&gt;1,"ERROR",1)</f>
        <v>1</v>
      </c>
    </row>
    <row r="610" customFormat="false" ht="12.8" hidden="false" customHeight="false" outlineLevel="0" collapsed="false">
      <c r="A610" s="0" t="str">
        <f aca="false">gait_events!B3691</f>
        <v>pp022</v>
      </c>
      <c r="B610" s="0" t="str">
        <f aca="false">VLOOKUP(A610,participants!A:B,2,0)</f>
        <v>M</v>
      </c>
      <c r="C610" s="0" t="n">
        <f aca="false">VLOOKUP(A610,participants!A:C,3,0)</f>
        <v>52</v>
      </c>
      <c r="D610" s="0" t="str">
        <f aca="false">VLOOKUP(A610,participants!A:F,6,0)</f>
        <v>PD</v>
      </c>
      <c r="E610" s="0" t="str">
        <f aca="false">IF(LEN(SUBSTITUTE(gait_events!C3691,"_run-",""))&lt;&gt;LEN(gait_events!C3691),LEFT(RIGHT(gait_events!C3691,LEN(gait_events!C3691)-19),FIND("_run-",RIGHT(gait_events!C3691,LEN(gait_events!C3691)-19),1)-1),RIGHT(gait_events!C3691,LEN(gait_events!C3691)-19))</f>
        <v>Slow</v>
      </c>
      <c r="F610" s="0" t="str">
        <f aca="false">IF(LEN(SUBSTITUTE(gait_events!C3691,"_run-",""))&lt;&gt;LEN(gait_events!C3691),RIGHT(gait_events!C3691,LEN(gait_events!C3691)-FIND("_run-",gait_events!C3691,1)-4),"")</f>
        <v>on</v>
      </c>
      <c r="G610" s="0" t="str">
        <f aca="false">gait_events!D3691</f>
        <v>right_ankle</v>
      </c>
      <c r="H610" s="0" t="str">
        <f aca="false">gait_events!E3691</f>
        <v>IC</v>
      </c>
      <c r="I610" s="0" t="n">
        <f aca="false">IF(gait_events!F3691&lt;&gt;"",gait_events!F3691,NA())</f>
        <v>332</v>
      </c>
      <c r="J610" s="0" t="n">
        <f aca="false">IF(gait_events!G3691&lt;&gt;"",gait_events!G3691,NA())</f>
        <v>332</v>
      </c>
      <c r="K610" s="0" t="n">
        <f aca="false">I610-J610</f>
        <v>0</v>
      </c>
      <c r="L610" s="0" t="n">
        <f aca="false">K610*5</f>
        <v>0</v>
      </c>
      <c r="M610" s="0" t="n">
        <f aca="false">IF(NOT(ISNA(I610)),1,0)</f>
        <v>1</v>
      </c>
      <c r="N610" s="0" t="n">
        <f aca="false">IF(NOT(ISNA(J610)),1,0)</f>
        <v>1</v>
      </c>
      <c r="O610" s="0" t="n">
        <f aca="false">IF(AND(NOT(ISNA(I610)),NOT(ISNA(J610))),1,0)</f>
        <v>1</v>
      </c>
      <c r="P610" s="0" t="n">
        <f aca="false">IF(AND(NOT(ISNA(I610)),ISNA(J610)),1,0)</f>
        <v>0</v>
      </c>
      <c r="Q610" s="0" t="n">
        <f aca="false">IF(AND(ISNA(I610),NOT(ISNA(J610))),1,0)</f>
        <v>0</v>
      </c>
      <c r="R610" s="0" t="n">
        <f aca="false">IF(SUM(O610:Q610)&lt;&gt;1,"ERROR",1)</f>
        <v>1</v>
      </c>
    </row>
    <row r="611" customFormat="false" ht="12.8" hidden="false" customHeight="false" outlineLevel="0" collapsed="false">
      <c r="A611" s="0" t="str">
        <f aca="false">gait_events!B3692</f>
        <v>pp022</v>
      </c>
      <c r="B611" s="0" t="str">
        <f aca="false">VLOOKUP(A611,participants!A:B,2,0)</f>
        <v>M</v>
      </c>
      <c r="C611" s="0" t="n">
        <f aca="false">VLOOKUP(A611,participants!A:C,3,0)</f>
        <v>52</v>
      </c>
      <c r="D611" s="0" t="str">
        <f aca="false">VLOOKUP(A611,participants!A:F,6,0)</f>
        <v>PD</v>
      </c>
      <c r="E611" s="0" t="str">
        <f aca="false">IF(LEN(SUBSTITUTE(gait_events!C3692,"_run-",""))&lt;&gt;LEN(gait_events!C3692),LEFT(RIGHT(gait_events!C3692,LEN(gait_events!C3692)-19),FIND("_run-",RIGHT(gait_events!C3692,LEN(gait_events!C3692)-19),1)-1),RIGHT(gait_events!C3692,LEN(gait_events!C3692)-19))</f>
        <v>Slow</v>
      </c>
      <c r="F611" s="0" t="str">
        <f aca="false">IF(LEN(SUBSTITUTE(gait_events!C3692,"_run-",""))&lt;&gt;LEN(gait_events!C3692),RIGHT(gait_events!C3692,LEN(gait_events!C3692)-FIND("_run-",gait_events!C3692,1)-4),"")</f>
        <v>on</v>
      </c>
      <c r="G611" s="0" t="str">
        <f aca="false">gait_events!D3692</f>
        <v>right_ankle</v>
      </c>
      <c r="H611" s="0" t="str">
        <f aca="false">gait_events!E3692</f>
        <v>IC</v>
      </c>
      <c r="I611" s="0" t="n">
        <f aca="false">IF(gait_events!F3692&lt;&gt;"",gait_events!F3692,NA())</f>
        <v>597</v>
      </c>
      <c r="J611" s="0" t="n">
        <f aca="false">IF(gait_events!G3692&lt;&gt;"",gait_events!G3692,NA())</f>
        <v>596</v>
      </c>
      <c r="K611" s="0" t="n">
        <f aca="false">I611-J611</f>
        <v>1</v>
      </c>
      <c r="L611" s="0" t="n">
        <f aca="false">K611*5</f>
        <v>5</v>
      </c>
      <c r="M611" s="0" t="n">
        <f aca="false">IF(NOT(ISNA(I611)),1,0)</f>
        <v>1</v>
      </c>
      <c r="N611" s="0" t="n">
        <f aca="false">IF(NOT(ISNA(J611)),1,0)</f>
        <v>1</v>
      </c>
      <c r="O611" s="0" t="n">
        <f aca="false">IF(AND(NOT(ISNA(I611)),NOT(ISNA(J611))),1,0)</f>
        <v>1</v>
      </c>
      <c r="P611" s="0" t="n">
        <f aca="false">IF(AND(NOT(ISNA(I611)),ISNA(J611)),1,0)</f>
        <v>0</v>
      </c>
      <c r="Q611" s="0" t="n">
        <f aca="false">IF(AND(ISNA(I611),NOT(ISNA(J611))),1,0)</f>
        <v>0</v>
      </c>
      <c r="R611" s="0" t="n">
        <f aca="false">IF(SUM(O611:Q611)&lt;&gt;1,"ERROR",1)</f>
        <v>1</v>
      </c>
    </row>
    <row r="612" customFormat="false" ht="12.8" hidden="false" customHeight="false" outlineLevel="0" collapsed="false">
      <c r="A612" s="0" t="str">
        <f aca="false">gait_events!B3693</f>
        <v>pp022</v>
      </c>
      <c r="B612" s="0" t="str">
        <f aca="false">VLOOKUP(A612,participants!A:B,2,0)</f>
        <v>M</v>
      </c>
      <c r="C612" s="0" t="n">
        <f aca="false">VLOOKUP(A612,participants!A:C,3,0)</f>
        <v>52</v>
      </c>
      <c r="D612" s="0" t="str">
        <f aca="false">VLOOKUP(A612,participants!A:F,6,0)</f>
        <v>PD</v>
      </c>
      <c r="E612" s="0" t="str">
        <f aca="false">IF(LEN(SUBSTITUTE(gait_events!C3693,"_run-",""))&lt;&gt;LEN(gait_events!C3693),LEFT(RIGHT(gait_events!C3693,LEN(gait_events!C3693)-19),FIND("_run-",RIGHT(gait_events!C3693,LEN(gait_events!C3693)-19),1)-1),RIGHT(gait_events!C3693,LEN(gait_events!C3693)-19))</f>
        <v>Slow</v>
      </c>
      <c r="F612" s="0" t="str">
        <f aca="false">IF(LEN(SUBSTITUTE(gait_events!C3693,"_run-",""))&lt;&gt;LEN(gait_events!C3693),RIGHT(gait_events!C3693,LEN(gait_events!C3693)-FIND("_run-",gait_events!C3693,1)-4),"")</f>
        <v>on</v>
      </c>
      <c r="G612" s="0" t="str">
        <f aca="false">gait_events!D3693</f>
        <v>right_ankle</v>
      </c>
      <c r="H612" s="0" t="str">
        <f aca="false">gait_events!E3693</f>
        <v>IC</v>
      </c>
      <c r="I612" s="0" t="n">
        <f aca="false">IF(gait_events!F3693&lt;&gt;"",gait_events!F3693,NA())</f>
        <v>858</v>
      </c>
      <c r="J612" s="0" t="n">
        <f aca="false">IF(gait_events!G3693&lt;&gt;"",gait_events!G3693,NA())</f>
        <v>856</v>
      </c>
      <c r="K612" s="0" t="n">
        <f aca="false">I612-J612</f>
        <v>2</v>
      </c>
      <c r="L612" s="0" t="n">
        <f aca="false">K612*5</f>
        <v>10</v>
      </c>
      <c r="M612" s="0" t="n">
        <f aca="false">IF(NOT(ISNA(I612)),1,0)</f>
        <v>1</v>
      </c>
      <c r="N612" s="0" t="n">
        <f aca="false">IF(NOT(ISNA(J612)),1,0)</f>
        <v>1</v>
      </c>
      <c r="O612" s="0" t="n">
        <f aca="false">IF(AND(NOT(ISNA(I612)),NOT(ISNA(J612))),1,0)</f>
        <v>1</v>
      </c>
      <c r="P612" s="0" t="n">
        <f aca="false">IF(AND(NOT(ISNA(I612)),ISNA(J612)),1,0)</f>
        <v>0</v>
      </c>
      <c r="Q612" s="0" t="n">
        <f aca="false">IF(AND(ISNA(I612),NOT(ISNA(J612))),1,0)</f>
        <v>0</v>
      </c>
      <c r="R612" s="0" t="n">
        <f aca="false">IF(SUM(O612:Q612)&lt;&gt;1,"ERROR",1)</f>
        <v>1</v>
      </c>
    </row>
    <row r="613" customFormat="false" ht="12.8" hidden="false" customHeight="false" outlineLevel="0" collapsed="false">
      <c r="A613" s="0" t="str">
        <f aca="false">gait_events!B3694</f>
        <v>pp022</v>
      </c>
      <c r="B613" s="0" t="str">
        <f aca="false">VLOOKUP(A613,participants!A:B,2,0)</f>
        <v>M</v>
      </c>
      <c r="C613" s="0" t="n">
        <f aca="false">VLOOKUP(A613,participants!A:C,3,0)</f>
        <v>52</v>
      </c>
      <c r="D613" s="0" t="str">
        <f aca="false">VLOOKUP(A613,participants!A:F,6,0)</f>
        <v>PD</v>
      </c>
      <c r="E613" s="0" t="str">
        <f aca="false">IF(LEN(SUBSTITUTE(gait_events!C3694,"_run-",""))&lt;&gt;LEN(gait_events!C3694),LEFT(RIGHT(gait_events!C3694,LEN(gait_events!C3694)-19),FIND("_run-",RIGHT(gait_events!C3694,LEN(gait_events!C3694)-19),1)-1),RIGHT(gait_events!C3694,LEN(gait_events!C3694)-19))</f>
        <v>Slow</v>
      </c>
      <c r="F613" s="0" t="str">
        <f aca="false">IF(LEN(SUBSTITUTE(gait_events!C3694,"_run-",""))&lt;&gt;LEN(gait_events!C3694),RIGHT(gait_events!C3694,LEN(gait_events!C3694)-FIND("_run-",gait_events!C3694,1)-4),"")</f>
        <v>on</v>
      </c>
      <c r="G613" s="0" t="str">
        <f aca="false">gait_events!D3694</f>
        <v>right_ankle</v>
      </c>
      <c r="H613" s="0" t="str">
        <f aca="false">gait_events!E3694</f>
        <v>IC</v>
      </c>
      <c r="I613" s="0" t="n">
        <f aca="false">IF(gait_events!F3694&lt;&gt;"",gait_events!F3694,NA())</f>
        <v>1146</v>
      </c>
      <c r="J613" s="0" t="n">
        <f aca="false">IF(gait_events!G3694&lt;&gt;"",gait_events!G3694,NA())</f>
        <v>1141</v>
      </c>
      <c r="K613" s="0" t="n">
        <f aca="false">I613-J613</f>
        <v>5</v>
      </c>
      <c r="L613" s="0" t="n">
        <f aca="false">K613*5</f>
        <v>25</v>
      </c>
      <c r="M613" s="0" t="n">
        <f aca="false">IF(NOT(ISNA(I613)),1,0)</f>
        <v>1</v>
      </c>
      <c r="N613" s="0" t="n">
        <f aca="false">IF(NOT(ISNA(J613)),1,0)</f>
        <v>1</v>
      </c>
      <c r="O613" s="0" t="n">
        <f aca="false">IF(AND(NOT(ISNA(I613)),NOT(ISNA(J613))),1,0)</f>
        <v>1</v>
      </c>
      <c r="P613" s="0" t="n">
        <f aca="false">IF(AND(NOT(ISNA(I613)),ISNA(J613)),1,0)</f>
        <v>0</v>
      </c>
      <c r="Q613" s="0" t="n">
        <f aca="false">IF(AND(ISNA(I613),NOT(ISNA(J613))),1,0)</f>
        <v>0</v>
      </c>
      <c r="R613" s="0" t="n">
        <f aca="false">IF(SUM(O613:Q613)&lt;&gt;1,"ERROR",1)</f>
        <v>1</v>
      </c>
    </row>
    <row r="614" customFormat="false" ht="12.8" hidden="false" customHeight="false" outlineLevel="0" collapsed="false">
      <c r="A614" s="0" t="str">
        <f aca="false">gait_events!B3695</f>
        <v>pp022</v>
      </c>
      <c r="B614" s="0" t="str">
        <f aca="false">VLOOKUP(A614,participants!A:B,2,0)</f>
        <v>M</v>
      </c>
      <c r="C614" s="0" t="n">
        <f aca="false">VLOOKUP(A614,participants!A:C,3,0)</f>
        <v>52</v>
      </c>
      <c r="D614" s="0" t="str">
        <f aca="false">VLOOKUP(A614,participants!A:F,6,0)</f>
        <v>PD</v>
      </c>
      <c r="E614" s="0" t="str">
        <f aca="false">IF(LEN(SUBSTITUTE(gait_events!C3695,"_run-",""))&lt;&gt;LEN(gait_events!C3695),LEFT(RIGHT(gait_events!C3695,LEN(gait_events!C3695)-19),FIND("_run-",RIGHT(gait_events!C3695,LEN(gait_events!C3695)-19),1)-1),RIGHT(gait_events!C3695,LEN(gait_events!C3695)-19))</f>
        <v>Slow</v>
      </c>
      <c r="F614" s="0" t="str">
        <f aca="false">IF(LEN(SUBSTITUTE(gait_events!C3695,"_run-",""))&lt;&gt;LEN(gait_events!C3695),RIGHT(gait_events!C3695,LEN(gait_events!C3695)-FIND("_run-",gait_events!C3695,1)-4),"")</f>
        <v>on</v>
      </c>
      <c r="G614" s="0" t="str">
        <f aca="false">gait_events!D3695</f>
        <v>right_ankle</v>
      </c>
      <c r="H614" s="0" t="str">
        <f aca="false">gait_events!E3695</f>
        <v>FC</v>
      </c>
      <c r="I614" s="0" t="n">
        <f aca="false">IF(gait_events!F3695&lt;&gt;"",gait_events!F3695,NA())</f>
        <v>239</v>
      </c>
      <c r="J614" s="0" t="n">
        <f aca="false">IF(gait_events!G3695&lt;&gt;"",gait_events!G3695,NA())</f>
        <v>239</v>
      </c>
      <c r="K614" s="0" t="n">
        <f aca="false">I614-J614</f>
        <v>0</v>
      </c>
      <c r="L614" s="0" t="n">
        <f aca="false">K614*5</f>
        <v>0</v>
      </c>
      <c r="M614" s="0" t="n">
        <f aca="false">IF(NOT(ISNA(I614)),1,0)</f>
        <v>1</v>
      </c>
      <c r="N614" s="0" t="n">
        <f aca="false">IF(NOT(ISNA(J614)),1,0)</f>
        <v>1</v>
      </c>
      <c r="O614" s="0" t="n">
        <f aca="false">IF(AND(NOT(ISNA(I614)),NOT(ISNA(J614))),1,0)</f>
        <v>1</v>
      </c>
      <c r="P614" s="0" t="n">
        <f aca="false">IF(AND(NOT(ISNA(I614)),ISNA(J614)),1,0)</f>
        <v>0</v>
      </c>
      <c r="Q614" s="0" t="n">
        <f aca="false">IF(AND(ISNA(I614),NOT(ISNA(J614))),1,0)</f>
        <v>0</v>
      </c>
      <c r="R614" s="0" t="n">
        <f aca="false">IF(SUM(O614:Q614)&lt;&gt;1,"ERROR",1)</f>
        <v>1</v>
      </c>
    </row>
    <row r="615" customFormat="false" ht="12.8" hidden="false" customHeight="false" outlineLevel="0" collapsed="false">
      <c r="A615" s="0" t="str">
        <f aca="false">gait_events!B3696</f>
        <v>pp022</v>
      </c>
      <c r="B615" s="0" t="str">
        <f aca="false">VLOOKUP(A615,participants!A:B,2,0)</f>
        <v>M</v>
      </c>
      <c r="C615" s="0" t="n">
        <f aca="false">VLOOKUP(A615,participants!A:C,3,0)</f>
        <v>52</v>
      </c>
      <c r="D615" s="0" t="str">
        <f aca="false">VLOOKUP(A615,participants!A:F,6,0)</f>
        <v>PD</v>
      </c>
      <c r="E615" s="0" t="str">
        <f aca="false">IF(LEN(SUBSTITUTE(gait_events!C3696,"_run-",""))&lt;&gt;LEN(gait_events!C3696),LEFT(RIGHT(gait_events!C3696,LEN(gait_events!C3696)-19),FIND("_run-",RIGHT(gait_events!C3696,LEN(gait_events!C3696)-19),1)-1),RIGHT(gait_events!C3696,LEN(gait_events!C3696)-19))</f>
        <v>Slow</v>
      </c>
      <c r="F615" s="0" t="str">
        <f aca="false">IF(LEN(SUBSTITUTE(gait_events!C3696,"_run-",""))&lt;&gt;LEN(gait_events!C3696),RIGHT(gait_events!C3696,LEN(gait_events!C3696)-FIND("_run-",gait_events!C3696,1)-4),"")</f>
        <v>on</v>
      </c>
      <c r="G615" s="0" t="str">
        <f aca="false">gait_events!D3696</f>
        <v>right_ankle</v>
      </c>
      <c r="H615" s="0" t="str">
        <f aca="false">gait_events!E3696</f>
        <v>FC</v>
      </c>
      <c r="I615" s="0" t="n">
        <f aca="false">IF(gait_events!F3696&lt;&gt;"",gait_events!F3696,NA())</f>
        <v>499</v>
      </c>
      <c r="J615" s="0" t="n">
        <f aca="false">IF(gait_events!G3696&lt;&gt;"",gait_events!G3696,NA())</f>
        <v>501</v>
      </c>
      <c r="K615" s="0" t="n">
        <f aca="false">I615-J615</f>
        <v>-2</v>
      </c>
      <c r="L615" s="0" t="n">
        <f aca="false">K615*5</f>
        <v>-10</v>
      </c>
      <c r="M615" s="0" t="n">
        <f aca="false">IF(NOT(ISNA(I615)),1,0)</f>
        <v>1</v>
      </c>
      <c r="N615" s="0" t="n">
        <f aca="false">IF(NOT(ISNA(J615)),1,0)</f>
        <v>1</v>
      </c>
      <c r="O615" s="0" t="n">
        <f aca="false">IF(AND(NOT(ISNA(I615)),NOT(ISNA(J615))),1,0)</f>
        <v>1</v>
      </c>
      <c r="P615" s="0" t="n">
        <f aca="false">IF(AND(NOT(ISNA(I615)),ISNA(J615)),1,0)</f>
        <v>0</v>
      </c>
      <c r="Q615" s="0" t="n">
        <f aca="false">IF(AND(ISNA(I615),NOT(ISNA(J615))),1,0)</f>
        <v>0</v>
      </c>
      <c r="R615" s="0" t="n">
        <f aca="false">IF(SUM(O615:Q615)&lt;&gt;1,"ERROR",1)</f>
        <v>1</v>
      </c>
    </row>
    <row r="616" customFormat="false" ht="12.8" hidden="false" customHeight="false" outlineLevel="0" collapsed="false">
      <c r="A616" s="0" t="str">
        <f aca="false">gait_events!B3697</f>
        <v>pp022</v>
      </c>
      <c r="B616" s="0" t="str">
        <f aca="false">VLOOKUP(A616,participants!A:B,2,0)</f>
        <v>M</v>
      </c>
      <c r="C616" s="0" t="n">
        <f aca="false">VLOOKUP(A616,participants!A:C,3,0)</f>
        <v>52</v>
      </c>
      <c r="D616" s="0" t="str">
        <f aca="false">VLOOKUP(A616,participants!A:F,6,0)</f>
        <v>PD</v>
      </c>
      <c r="E616" s="0" t="str">
        <f aca="false">IF(LEN(SUBSTITUTE(gait_events!C3697,"_run-",""))&lt;&gt;LEN(gait_events!C3697),LEFT(RIGHT(gait_events!C3697,LEN(gait_events!C3697)-19),FIND("_run-",RIGHT(gait_events!C3697,LEN(gait_events!C3697)-19),1)-1),RIGHT(gait_events!C3697,LEN(gait_events!C3697)-19))</f>
        <v>Slow</v>
      </c>
      <c r="F616" s="0" t="str">
        <f aca="false">IF(LEN(SUBSTITUTE(gait_events!C3697,"_run-",""))&lt;&gt;LEN(gait_events!C3697),RIGHT(gait_events!C3697,LEN(gait_events!C3697)-FIND("_run-",gait_events!C3697,1)-4),"")</f>
        <v>on</v>
      </c>
      <c r="G616" s="0" t="str">
        <f aca="false">gait_events!D3697</f>
        <v>right_ankle</v>
      </c>
      <c r="H616" s="0" t="str">
        <f aca="false">gait_events!E3697</f>
        <v>FC</v>
      </c>
      <c r="I616" s="0" t="n">
        <f aca="false">IF(gait_events!F3697&lt;&gt;"",gait_events!F3697,NA())</f>
        <v>760</v>
      </c>
      <c r="J616" s="0" t="n">
        <f aca="false">IF(gait_events!G3697&lt;&gt;"",gait_events!G3697,NA())</f>
        <v>762</v>
      </c>
      <c r="K616" s="0" t="n">
        <f aca="false">I616-J616</f>
        <v>-2</v>
      </c>
      <c r="L616" s="0" t="n">
        <f aca="false">K616*5</f>
        <v>-10</v>
      </c>
      <c r="M616" s="0" t="n">
        <f aca="false">IF(NOT(ISNA(I616)),1,0)</f>
        <v>1</v>
      </c>
      <c r="N616" s="0" t="n">
        <f aca="false">IF(NOT(ISNA(J616)),1,0)</f>
        <v>1</v>
      </c>
      <c r="O616" s="0" t="n">
        <f aca="false">IF(AND(NOT(ISNA(I616)),NOT(ISNA(J616))),1,0)</f>
        <v>1</v>
      </c>
      <c r="P616" s="0" t="n">
        <f aca="false">IF(AND(NOT(ISNA(I616)),ISNA(J616)),1,0)</f>
        <v>0</v>
      </c>
      <c r="Q616" s="0" t="n">
        <f aca="false">IF(AND(ISNA(I616),NOT(ISNA(J616))),1,0)</f>
        <v>0</v>
      </c>
      <c r="R616" s="0" t="n">
        <f aca="false">IF(SUM(O616:Q616)&lt;&gt;1,"ERROR",1)</f>
        <v>1</v>
      </c>
    </row>
    <row r="617" customFormat="false" ht="12.8" hidden="false" customHeight="false" outlineLevel="0" collapsed="false">
      <c r="A617" s="0" t="str">
        <f aca="false">gait_events!B3698</f>
        <v>pp022</v>
      </c>
      <c r="B617" s="0" t="str">
        <f aca="false">VLOOKUP(A617,participants!A:B,2,0)</f>
        <v>M</v>
      </c>
      <c r="C617" s="0" t="n">
        <f aca="false">VLOOKUP(A617,participants!A:C,3,0)</f>
        <v>52</v>
      </c>
      <c r="D617" s="0" t="str">
        <f aca="false">VLOOKUP(A617,participants!A:F,6,0)</f>
        <v>PD</v>
      </c>
      <c r="E617" s="0" t="str">
        <f aca="false">IF(LEN(SUBSTITUTE(gait_events!C3698,"_run-",""))&lt;&gt;LEN(gait_events!C3698),LEFT(RIGHT(gait_events!C3698,LEN(gait_events!C3698)-19),FIND("_run-",RIGHT(gait_events!C3698,LEN(gait_events!C3698)-19),1)-1),RIGHT(gait_events!C3698,LEN(gait_events!C3698)-19))</f>
        <v>Slow</v>
      </c>
      <c r="F617" s="0" t="str">
        <f aca="false">IF(LEN(SUBSTITUTE(gait_events!C3698,"_run-",""))&lt;&gt;LEN(gait_events!C3698),RIGHT(gait_events!C3698,LEN(gait_events!C3698)-FIND("_run-",gait_events!C3698,1)-4),"")</f>
        <v>on</v>
      </c>
      <c r="G617" s="0" t="str">
        <f aca="false">gait_events!D3698</f>
        <v>right_ankle</v>
      </c>
      <c r="H617" s="0" t="str">
        <f aca="false">gait_events!E3698</f>
        <v>FC</v>
      </c>
      <c r="I617" s="0" t="n">
        <f aca="false">IF(gait_events!F3698&lt;&gt;"",gait_events!F3698,NA())</f>
        <v>1029</v>
      </c>
      <c r="J617" s="0" t="n">
        <f aca="false">IF(gait_events!G3698&lt;&gt;"",gait_events!G3698,NA())</f>
        <v>1030</v>
      </c>
      <c r="K617" s="0" t="n">
        <f aca="false">I617-J617</f>
        <v>-1</v>
      </c>
      <c r="L617" s="0" t="n">
        <f aca="false">K617*5</f>
        <v>-5</v>
      </c>
      <c r="M617" s="0" t="n">
        <f aca="false">IF(NOT(ISNA(I617)),1,0)</f>
        <v>1</v>
      </c>
      <c r="N617" s="0" t="n">
        <f aca="false">IF(NOT(ISNA(J617)),1,0)</f>
        <v>1</v>
      </c>
      <c r="O617" s="0" t="n">
        <f aca="false">IF(AND(NOT(ISNA(I617)),NOT(ISNA(J617))),1,0)</f>
        <v>1</v>
      </c>
      <c r="P617" s="0" t="n">
        <f aca="false">IF(AND(NOT(ISNA(I617)),ISNA(J617)),1,0)</f>
        <v>0</v>
      </c>
      <c r="Q617" s="0" t="n">
        <f aca="false">IF(AND(ISNA(I617),NOT(ISNA(J617))),1,0)</f>
        <v>0</v>
      </c>
      <c r="R617" s="0" t="n">
        <f aca="false">IF(SUM(O617:Q617)&lt;&gt;1,"ERROR",1)</f>
        <v>1</v>
      </c>
    </row>
    <row r="618" customFormat="false" ht="12.8" hidden="false" customHeight="false" outlineLevel="0" collapsed="false">
      <c r="A618" s="0" t="str">
        <f aca="false">gait_events!B3699</f>
        <v>pp022</v>
      </c>
      <c r="B618" s="0" t="str">
        <f aca="false">VLOOKUP(A618,participants!A:B,2,0)</f>
        <v>M</v>
      </c>
      <c r="C618" s="0" t="n">
        <f aca="false">VLOOKUP(A618,participants!A:C,3,0)</f>
        <v>52</v>
      </c>
      <c r="D618" s="0" t="str">
        <f aca="false">VLOOKUP(A618,participants!A:F,6,0)</f>
        <v>PD</v>
      </c>
      <c r="E618" s="0" t="str">
        <f aca="false">IF(LEN(SUBSTITUTE(gait_events!C3699,"_run-",""))&lt;&gt;LEN(gait_events!C3699),LEFT(RIGHT(gait_events!C3699,LEN(gait_events!C3699)-19),FIND("_run-",RIGHT(gait_events!C3699,LEN(gait_events!C3699)-19),1)-1),RIGHT(gait_events!C3699,LEN(gait_events!C3699)-19))</f>
        <v>Slow</v>
      </c>
      <c r="F618" s="0" t="str">
        <f aca="false">IF(LEN(SUBSTITUTE(gait_events!C3699,"_run-",""))&lt;&gt;LEN(gait_events!C3699),RIGHT(gait_events!C3699,LEN(gait_events!C3699)-FIND("_run-",gait_events!C3699,1)-4),"")</f>
        <v>on</v>
      </c>
      <c r="G618" s="0" t="str">
        <f aca="false">gait_events!D3699</f>
        <v>left_shank</v>
      </c>
      <c r="H618" s="0" t="str">
        <f aca="false">gait_events!E3699</f>
        <v>IC</v>
      </c>
      <c r="I618" s="0" t="n">
        <f aca="false">IF(gait_events!F3699&lt;&gt;"",gait_events!F3699,NA())</f>
        <v>199</v>
      </c>
      <c r="J618" s="0" t="n">
        <f aca="false">IF(gait_events!G3699&lt;&gt;"",gait_events!G3699,NA())</f>
        <v>193</v>
      </c>
      <c r="K618" s="0" t="n">
        <f aca="false">I618-J618</f>
        <v>6</v>
      </c>
      <c r="L618" s="0" t="n">
        <f aca="false">K618*5</f>
        <v>30</v>
      </c>
      <c r="M618" s="0" t="n">
        <f aca="false">IF(NOT(ISNA(I618)),1,0)</f>
        <v>1</v>
      </c>
      <c r="N618" s="0" t="n">
        <f aca="false">IF(NOT(ISNA(J618)),1,0)</f>
        <v>1</v>
      </c>
      <c r="O618" s="0" t="n">
        <f aca="false">IF(AND(NOT(ISNA(I618)),NOT(ISNA(J618))),1,0)</f>
        <v>1</v>
      </c>
      <c r="P618" s="0" t="n">
        <f aca="false">IF(AND(NOT(ISNA(I618)),ISNA(J618)),1,0)</f>
        <v>0</v>
      </c>
      <c r="Q618" s="0" t="n">
        <f aca="false">IF(AND(ISNA(I618),NOT(ISNA(J618))),1,0)</f>
        <v>0</v>
      </c>
      <c r="R618" s="0" t="n">
        <f aca="false">IF(SUM(O618:Q618)&lt;&gt;1,"ERROR",1)</f>
        <v>1</v>
      </c>
    </row>
    <row r="619" customFormat="false" ht="12.8" hidden="false" customHeight="false" outlineLevel="0" collapsed="false">
      <c r="A619" s="0" t="str">
        <f aca="false">gait_events!B3700</f>
        <v>pp022</v>
      </c>
      <c r="B619" s="0" t="str">
        <f aca="false">VLOOKUP(A619,participants!A:B,2,0)</f>
        <v>M</v>
      </c>
      <c r="C619" s="0" t="n">
        <f aca="false">VLOOKUP(A619,participants!A:C,3,0)</f>
        <v>52</v>
      </c>
      <c r="D619" s="0" t="str">
        <f aca="false">VLOOKUP(A619,participants!A:F,6,0)</f>
        <v>PD</v>
      </c>
      <c r="E619" s="0" t="str">
        <f aca="false">IF(LEN(SUBSTITUTE(gait_events!C3700,"_run-",""))&lt;&gt;LEN(gait_events!C3700),LEFT(RIGHT(gait_events!C3700,LEN(gait_events!C3700)-19),FIND("_run-",RIGHT(gait_events!C3700,LEN(gait_events!C3700)-19),1)-1),RIGHT(gait_events!C3700,LEN(gait_events!C3700)-19))</f>
        <v>Slow</v>
      </c>
      <c r="F619" s="0" t="str">
        <f aca="false">IF(LEN(SUBSTITUTE(gait_events!C3700,"_run-",""))&lt;&gt;LEN(gait_events!C3700),RIGHT(gait_events!C3700,LEN(gait_events!C3700)-FIND("_run-",gait_events!C3700,1)-4),"")</f>
        <v>on</v>
      </c>
      <c r="G619" s="0" t="str">
        <f aca="false">gait_events!D3700</f>
        <v>left_shank</v>
      </c>
      <c r="H619" s="0" t="str">
        <f aca="false">gait_events!E3700</f>
        <v>IC</v>
      </c>
      <c r="I619" s="0" t="n">
        <f aca="false">IF(gait_events!F3700&lt;&gt;"",gait_events!F3700,NA())</f>
        <v>463</v>
      </c>
      <c r="J619" s="0" t="n">
        <f aca="false">IF(gait_events!G3700&lt;&gt;"",gait_events!G3700,NA())</f>
        <v>462</v>
      </c>
      <c r="K619" s="0" t="n">
        <f aca="false">I619-J619</f>
        <v>1</v>
      </c>
      <c r="L619" s="0" t="n">
        <f aca="false">K619*5</f>
        <v>5</v>
      </c>
      <c r="M619" s="0" t="n">
        <f aca="false">IF(NOT(ISNA(I619)),1,0)</f>
        <v>1</v>
      </c>
      <c r="N619" s="0" t="n">
        <f aca="false">IF(NOT(ISNA(J619)),1,0)</f>
        <v>1</v>
      </c>
      <c r="O619" s="0" t="n">
        <f aca="false">IF(AND(NOT(ISNA(I619)),NOT(ISNA(J619))),1,0)</f>
        <v>1</v>
      </c>
      <c r="P619" s="0" t="n">
        <f aca="false">IF(AND(NOT(ISNA(I619)),ISNA(J619)),1,0)</f>
        <v>0</v>
      </c>
      <c r="Q619" s="0" t="n">
        <f aca="false">IF(AND(ISNA(I619),NOT(ISNA(J619))),1,0)</f>
        <v>0</v>
      </c>
      <c r="R619" s="0" t="n">
        <f aca="false">IF(SUM(O619:Q619)&lt;&gt;1,"ERROR",1)</f>
        <v>1</v>
      </c>
    </row>
    <row r="620" customFormat="false" ht="12.8" hidden="false" customHeight="false" outlineLevel="0" collapsed="false">
      <c r="A620" s="0" t="str">
        <f aca="false">gait_events!B3701</f>
        <v>pp022</v>
      </c>
      <c r="B620" s="0" t="str">
        <f aca="false">VLOOKUP(A620,participants!A:B,2,0)</f>
        <v>M</v>
      </c>
      <c r="C620" s="0" t="n">
        <f aca="false">VLOOKUP(A620,participants!A:C,3,0)</f>
        <v>52</v>
      </c>
      <c r="D620" s="0" t="str">
        <f aca="false">VLOOKUP(A620,participants!A:F,6,0)</f>
        <v>PD</v>
      </c>
      <c r="E620" s="0" t="str">
        <f aca="false">IF(LEN(SUBSTITUTE(gait_events!C3701,"_run-",""))&lt;&gt;LEN(gait_events!C3701),LEFT(RIGHT(gait_events!C3701,LEN(gait_events!C3701)-19),FIND("_run-",RIGHT(gait_events!C3701,LEN(gait_events!C3701)-19),1)-1),RIGHT(gait_events!C3701,LEN(gait_events!C3701)-19))</f>
        <v>Slow</v>
      </c>
      <c r="F620" s="0" t="str">
        <f aca="false">IF(LEN(SUBSTITUTE(gait_events!C3701,"_run-",""))&lt;&gt;LEN(gait_events!C3701),RIGHT(gait_events!C3701,LEN(gait_events!C3701)-FIND("_run-",gait_events!C3701,1)-4),"")</f>
        <v>on</v>
      </c>
      <c r="G620" s="0" t="str">
        <f aca="false">gait_events!D3701</f>
        <v>left_shank</v>
      </c>
      <c r="H620" s="0" t="str">
        <f aca="false">gait_events!E3701</f>
        <v>IC</v>
      </c>
      <c r="I620" s="0" t="n">
        <f aca="false">IF(gait_events!F3701&lt;&gt;"",gait_events!F3701,NA())</f>
        <v>724</v>
      </c>
      <c r="J620" s="0" t="n">
        <f aca="false">IF(gait_events!G3701&lt;&gt;"",gait_events!G3701,NA())</f>
        <v>722</v>
      </c>
      <c r="K620" s="0" t="n">
        <f aca="false">I620-J620</f>
        <v>2</v>
      </c>
      <c r="L620" s="0" t="n">
        <f aca="false">K620*5</f>
        <v>10</v>
      </c>
      <c r="M620" s="0" t="n">
        <f aca="false">IF(NOT(ISNA(I620)),1,0)</f>
        <v>1</v>
      </c>
      <c r="N620" s="0" t="n">
        <f aca="false">IF(NOT(ISNA(J620)),1,0)</f>
        <v>1</v>
      </c>
      <c r="O620" s="0" t="n">
        <f aca="false">IF(AND(NOT(ISNA(I620)),NOT(ISNA(J620))),1,0)</f>
        <v>1</v>
      </c>
      <c r="P620" s="0" t="n">
        <f aca="false">IF(AND(NOT(ISNA(I620)),ISNA(J620)),1,0)</f>
        <v>0</v>
      </c>
      <c r="Q620" s="0" t="n">
        <f aca="false">IF(AND(ISNA(I620),NOT(ISNA(J620))),1,0)</f>
        <v>0</v>
      </c>
      <c r="R620" s="0" t="n">
        <f aca="false">IF(SUM(O620:Q620)&lt;&gt;1,"ERROR",1)</f>
        <v>1</v>
      </c>
    </row>
    <row r="621" customFormat="false" ht="12.8" hidden="false" customHeight="false" outlineLevel="0" collapsed="false">
      <c r="A621" s="0" t="str">
        <f aca="false">gait_events!B3702</f>
        <v>pp022</v>
      </c>
      <c r="B621" s="0" t="str">
        <f aca="false">VLOOKUP(A621,participants!A:B,2,0)</f>
        <v>M</v>
      </c>
      <c r="C621" s="0" t="n">
        <f aca="false">VLOOKUP(A621,participants!A:C,3,0)</f>
        <v>52</v>
      </c>
      <c r="D621" s="0" t="str">
        <f aca="false">VLOOKUP(A621,participants!A:F,6,0)</f>
        <v>PD</v>
      </c>
      <c r="E621" s="0" t="str">
        <f aca="false">IF(LEN(SUBSTITUTE(gait_events!C3702,"_run-",""))&lt;&gt;LEN(gait_events!C3702),LEFT(RIGHT(gait_events!C3702,LEN(gait_events!C3702)-19),FIND("_run-",RIGHT(gait_events!C3702,LEN(gait_events!C3702)-19),1)-1),RIGHT(gait_events!C3702,LEN(gait_events!C3702)-19))</f>
        <v>Slow</v>
      </c>
      <c r="F621" s="0" t="str">
        <f aca="false">IF(LEN(SUBSTITUTE(gait_events!C3702,"_run-",""))&lt;&gt;LEN(gait_events!C3702),RIGHT(gait_events!C3702,LEN(gait_events!C3702)-FIND("_run-",gait_events!C3702,1)-4),"")</f>
        <v>on</v>
      </c>
      <c r="G621" s="0" t="str">
        <f aca="false">gait_events!D3702</f>
        <v>left_shank</v>
      </c>
      <c r="H621" s="0" t="str">
        <f aca="false">gait_events!E3702</f>
        <v>IC</v>
      </c>
      <c r="I621" s="0" t="n">
        <f aca="false">IF(gait_events!F3702&lt;&gt;"",gait_events!F3702,NA())</f>
        <v>985</v>
      </c>
      <c r="J621" s="0" t="n">
        <f aca="false">IF(gait_events!G3702&lt;&gt;"",gait_events!G3702,NA())</f>
        <v>980</v>
      </c>
      <c r="K621" s="0" t="n">
        <f aca="false">I621-J621</f>
        <v>5</v>
      </c>
      <c r="L621" s="0" t="n">
        <f aca="false">K621*5</f>
        <v>25</v>
      </c>
      <c r="M621" s="0" t="n">
        <f aca="false">IF(NOT(ISNA(I621)),1,0)</f>
        <v>1</v>
      </c>
      <c r="N621" s="0" t="n">
        <f aca="false">IF(NOT(ISNA(J621)),1,0)</f>
        <v>1</v>
      </c>
      <c r="O621" s="0" t="n">
        <f aca="false">IF(AND(NOT(ISNA(I621)),NOT(ISNA(J621))),1,0)</f>
        <v>1</v>
      </c>
      <c r="P621" s="0" t="n">
        <f aca="false">IF(AND(NOT(ISNA(I621)),ISNA(J621)),1,0)</f>
        <v>0</v>
      </c>
      <c r="Q621" s="0" t="n">
        <f aca="false">IF(AND(ISNA(I621),NOT(ISNA(J621))),1,0)</f>
        <v>0</v>
      </c>
      <c r="R621" s="0" t="n">
        <f aca="false">IF(SUM(O621:Q621)&lt;&gt;1,"ERROR",1)</f>
        <v>1</v>
      </c>
    </row>
    <row r="622" customFormat="false" ht="12.8" hidden="false" customHeight="false" outlineLevel="0" collapsed="false">
      <c r="A622" s="0" t="str">
        <f aca="false">gait_events!B3703</f>
        <v>pp022</v>
      </c>
      <c r="B622" s="0" t="str">
        <f aca="false">VLOOKUP(A622,participants!A:B,2,0)</f>
        <v>M</v>
      </c>
      <c r="C622" s="0" t="n">
        <f aca="false">VLOOKUP(A622,participants!A:C,3,0)</f>
        <v>52</v>
      </c>
      <c r="D622" s="0" t="str">
        <f aca="false">VLOOKUP(A622,participants!A:F,6,0)</f>
        <v>PD</v>
      </c>
      <c r="E622" s="0" t="str">
        <f aca="false">IF(LEN(SUBSTITUTE(gait_events!C3703,"_run-",""))&lt;&gt;LEN(gait_events!C3703),LEFT(RIGHT(gait_events!C3703,LEN(gait_events!C3703)-19),FIND("_run-",RIGHT(gait_events!C3703,LEN(gait_events!C3703)-19),1)-1),RIGHT(gait_events!C3703,LEN(gait_events!C3703)-19))</f>
        <v>Slow</v>
      </c>
      <c r="F622" s="0" t="str">
        <f aca="false">IF(LEN(SUBSTITUTE(gait_events!C3703,"_run-",""))&lt;&gt;LEN(gait_events!C3703),RIGHT(gait_events!C3703,LEN(gait_events!C3703)-FIND("_run-",gait_events!C3703,1)-4),"")</f>
        <v>on</v>
      </c>
      <c r="G622" s="0" t="str">
        <f aca="false">gait_events!D3703</f>
        <v>left_shank</v>
      </c>
      <c r="H622" s="0" t="str">
        <f aca="false">gait_events!E3703</f>
        <v>FC</v>
      </c>
      <c r="I622" s="0" t="n">
        <f aca="false">IF(gait_events!F3703&lt;&gt;"",gait_events!F3703,NA())</f>
        <v>99</v>
      </c>
      <c r="J622" s="0" t="n">
        <f aca="false">IF(gait_events!G3703&lt;&gt;"",gait_events!G3703,NA())</f>
        <v>99</v>
      </c>
      <c r="K622" s="0" t="n">
        <f aca="false">I622-J622</f>
        <v>0</v>
      </c>
      <c r="L622" s="0" t="n">
        <f aca="false">K622*5</f>
        <v>0</v>
      </c>
      <c r="M622" s="0" t="n">
        <f aca="false">IF(NOT(ISNA(I622)),1,0)</f>
        <v>1</v>
      </c>
      <c r="N622" s="0" t="n">
        <f aca="false">IF(NOT(ISNA(J622)),1,0)</f>
        <v>1</v>
      </c>
      <c r="O622" s="0" t="n">
        <f aca="false">IF(AND(NOT(ISNA(I622)),NOT(ISNA(J622))),1,0)</f>
        <v>1</v>
      </c>
      <c r="P622" s="0" t="n">
        <f aca="false">IF(AND(NOT(ISNA(I622)),ISNA(J622)),1,0)</f>
        <v>0</v>
      </c>
      <c r="Q622" s="0" t="n">
        <f aca="false">IF(AND(ISNA(I622),NOT(ISNA(J622))),1,0)</f>
        <v>0</v>
      </c>
      <c r="R622" s="0" t="n">
        <f aca="false">IF(SUM(O622:Q622)&lt;&gt;1,"ERROR",1)</f>
        <v>1</v>
      </c>
    </row>
    <row r="623" customFormat="false" ht="12.8" hidden="false" customHeight="false" outlineLevel="0" collapsed="false">
      <c r="A623" s="0" t="str">
        <f aca="false">gait_events!B3704</f>
        <v>pp022</v>
      </c>
      <c r="B623" s="0" t="str">
        <f aca="false">VLOOKUP(A623,participants!A:B,2,0)</f>
        <v>M</v>
      </c>
      <c r="C623" s="0" t="n">
        <f aca="false">VLOOKUP(A623,participants!A:C,3,0)</f>
        <v>52</v>
      </c>
      <c r="D623" s="0" t="str">
        <f aca="false">VLOOKUP(A623,participants!A:F,6,0)</f>
        <v>PD</v>
      </c>
      <c r="E623" s="0" t="str">
        <f aca="false">IF(LEN(SUBSTITUTE(gait_events!C3704,"_run-",""))&lt;&gt;LEN(gait_events!C3704),LEFT(RIGHT(gait_events!C3704,LEN(gait_events!C3704)-19),FIND("_run-",RIGHT(gait_events!C3704,LEN(gait_events!C3704)-19),1)-1),RIGHT(gait_events!C3704,LEN(gait_events!C3704)-19))</f>
        <v>Slow</v>
      </c>
      <c r="F623" s="0" t="str">
        <f aca="false">IF(LEN(SUBSTITUTE(gait_events!C3704,"_run-",""))&lt;&gt;LEN(gait_events!C3704),RIGHT(gait_events!C3704,LEN(gait_events!C3704)-FIND("_run-",gait_events!C3704,1)-4),"")</f>
        <v>on</v>
      </c>
      <c r="G623" s="0" t="str">
        <f aca="false">gait_events!D3704</f>
        <v>left_shank</v>
      </c>
      <c r="H623" s="0" t="str">
        <f aca="false">gait_events!E3704</f>
        <v>FC</v>
      </c>
      <c r="I623" s="0" t="n">
        <f aca="false">IF(gait_events!F3704&lt;&gt;"",gait_events!F3704,NA())</f>
        <v>372</v>
      </c>
      <c r="J623" s="0" t="n">
        <f aca="false">IF(gait_events!G3704&lt;&gt;"",gait_events!G3704,NA())</f>
        <v>373</v>
      </c>
      <c r="K623" s="0" t="n">
        <f aca="false">I623-J623</f>
        <v>-1</v>
      </c>
      <c r="L623" s="0" t="n">
        <f aca="false">K623*5</f>
        <v>-5</v>
      </c>
      <c r="M623" s="0" t="n">
        <f aca="false">IF(NOT(ISNA(I623)),1,0)</f>
        <v>1</v>
      </c>
      <c r="N623" s="0" t="n">
        <f aca="false">IF(NOT(ISNA(J623)),1,0)</f>
        <v>1</v>
      </c>
      <c r="O623" s="0" t="n">
        <f aca="false">IF(AND(NOT(ISNA(I623)),NOT(ISNA(J623))),1,0)</f>
        <v>1</v>
      </c>
      <c r="P623" s="0" t="n">
        <f aca="false">IF(AND(NOT(ISNA(I623)),ISNA(J623)),1,0)</f>
        <v>0</v>
      </c>
      <c r="Q623" s="0" t="n">
        <f aca="false">IF(AND(ISNA(I623),NOT(ISNA(J623))),1,0)</f>
        <v>0</v>
      </c>
      <c r="R623" s="0" t="n">
        <f aca="false">IF(SUM(O623:Q623)&lt;&gt;1,"ERROR",1)</f>
        <v>1</v>
      </c>
    </row>
    <row r="624" customFormat="false" ht="12.8" hidden="false" customHeight="false" outlineLevel="0" collapsed="false">
      <c r="A624" s="0" t="str">
        <f aca="false">gait_events!B3705</f>
        <v>pp022</v>
      </c>
      <c r="B624" s="0" t="str">
        <f aca="false">VLOOKUP(A624,participants!A:B,2,0)</f>
        <v>M</v>
      </c>
      <c r="C624" s="0" t="n">
        <f aca="false">VLOOKUP(A624,participants!A:C,3,0)</f>
        <v>52</v>
      </c>
      <c r="D624" s="0" t="str">
        <f aca="false">VLOOKUP(A624,participants!A:F,6,0)</f>
        <v>PD</v>
      </c>
      <c r="E624" s="0" t="str">
        <f aca="false">IF(LEN(SUBSTITUTE(gait_events!C3705,"_run-",""))&lt;&gt;LEN(gait_events!C3705),LEFT(RIGHT(gait_events!C3705,LEN(gait_events!C3705)-19),FIND("_run-",RIGHT(gait_events!C3705,LEN(gait_events!C3705)-19),1)-1),RIGHT(gait_events!C3705,LEN(gait_events!C3705)-19))</f>
        <v>Slow</v>
      </c>
      <c r="F624" s="0" t="str">
        <f aca="false">IF(LEN(SUBSTITUTE(gait_events!C3705,"_run-",""))&lt;&gt;LEN(gait_events!C3705),RIGHT(gait_events!C3705,LEN(gait_events!C3705)-FIND("_run-",gait_events!C3705,1)-4),"")</f>
        <v>on</v>
      </c>
      <c r="G624" s="0" t="str">
        <f aca="false">gait_events!D3705</f>
        <v>left_shank</v>
      </c>
      <c r="H624" s="0" t="str">
        <f aca="false">gait_events!E3705</f>
        <v>FC</v>
      </c>
      <c r="I624" s="0" t="n">
        <f aca="false">IF(gait_events!F3705&lt;&gt;"",gait_events!F3705,NA())</f>
        <v>636</v>
      </c>
      <c r="J624" s="0" t="n">
        <f aca="false">IF(gait_events!G3705&lt;&gt;"",gait_events!G3705,NA())</f>
        <v>636</v>
      </c>
      <c r="K624" s="0" t="n">
        <f aca="false">I624-J624</f>
        <v>0</v>
      </c>
      <c r="L624" s="0" t="n">
        <f aca="false">K624*5</f>
        <v>0</v>
      </c>
      <c r="M624" s="0" t="n">
        <f aca="false">IF(NOT(ISNA(I624)),1,0)</f>
        <v>1</v>
      </c>
      <c r="N624" s="0" t="n">
        <f aca="false">IF(NOT(ISNA(J624)),1,0)</f>
        <v>1</v>
      </c>
      <c r="O624" s="0" t="n">
        <f aca="false">IF(AND(NOT(ISNA(I624)),NOT(ISNA(J624))),1,0)</f>
        <v>1</v>
      </c>
      <c r="P624" s="0" t="n">
        <f aca="false">IF(AND(NOT(ISNA(I624)),ISNA(J624)),1,0)</f>
        <v>0</v>
      </c>
      <c r="Q624" s="0" t="n">
        <f aca="false">IF(AND(ISNA(I624),NOT(ISNA(J624))),1,0)</f>
        <v>0</v>
      </c>
      <c r="R624" s="0" t="n">
        <f aca="false">IF(SUM(O624:Q624)&lt;&gt;1,"ERROR",1)</f>
        <v>1</v>
      </c>
    </row>
    <row r="625" customFormat="false" ht="12.8" hidden="false" customHeight="false" outlineLevel="0" collapsed="false">
      <c r="A625" s="0" t="str">
        <f aca="false">gait_events!B3706</f>
        <v>pp022</v>
      </c>
      <c r="B625" s="0" t="str">
        <f aca="false">VLOOKUP(A625,participants!A:B,2,0)</f>
        <v>M</v>
      </c>
      <c r="C625" s="0" t="n">
        <f aca="false">VLOOKUP(A625,participants!A:C,3,0)</f>
        <v>52</v>
      </c>
      <c r="D625" s="0" t="str">
        <f aca="false">VLOOKUP(A625,participants!A:F,6,0)</f>
        <v>PD</v>
      </c>
      <c r="E625" s="0" t="str">
        <f aca="false">IF(LEN(SUBSTITUTE(gait_events!C3706,"_run-",""))&lt;&gt;LEN(gait_events!C3706),LEFT(RIGHT(gait_events!C3706,LEN(gait_events!C3706)-19),FIND("_run-",RIGHT(gait_events!C3706,LEN(gait_events!C3706)-19),1)-1),RIGHT(gait_events!C3706,LEN(gait_events!C3706)-19))</f>
        <v>Slow</v>
      </c>
      <c r="F625" s="0" t="str">
        <f aca="false">IF(LEN(SUBSTITUTE(gait_events!C3706,"_run-",""))&lt;&gt;LEN(gait_events!C3706),RIGHT(gait_events!C3706,LEN(gait_events!C3706)-FIND("_run-",gait_events!C3706,1)-4),"")</f>
        <v>on</v>
      </c>
      <c r="G625" s="0" t="str">
        <f aca="false">gait_events!D3706</f>
        <v>left_shank</v>
      </c>
      <c r="H625" s="0" t="str">
        <f aca="false">gait_events!E3706</f>
        <v>FC</v>
      </c>
      <c r="I625" s="0" t="n">
        <f aca="false">IF(gait_events!F3706&lt;&gt;"",gait_events!F3706,NA())</f>
        <v>896</v>
      </c>
      <c r="J625" s="0" t="n">
        <f aca="false">IF(gait_events!G3706&lt;&gt;"",gait_events!G3706,NA())</f>
        <v>894</v>
      </c>
      <c r="K625" s="0" t="n">
        <f aca="false">I625-J625</f>
        <v>2</v>
      </c>
      <c r="L625" s="0" t="n">
        <f aca="false">K625*5</f>
        <v>10</v>
      </c>
      <c r="M625" s="0" t="n">
        <f aca="false">IF(NOT(ISNA(I625)),1,0)</f>
        <v>1</v>
      </c>
      <c r="N625" s="0" t="n">
        <f aca="false">IF(NOT(ISNA(J625)),1,0)</f>
        <v>1</v>
      </c>
      <c r="O625" s="0" t="n">
        <f aca="false">IF(AND(NOT(ISNA(I625)),NOT(ISNA(J625))),1,0)</f>
        <v>1</v>
      </c>
      <c r="P625" s="0" t="n">
        <f aca="false">IF(AND(NOT(ISNA(I625)),ISNA(J625)),1,0)</f>
        <v>0</v>
      </c>
      <c r="Q625" s="0" t="n">
        <f aca="false">IF(AND(ISNA(I625),NOT(ISNA(J625))),1,0)</f>
        <v>0</v>
      </c>
      <c r="R625" s="0" t="n">
        <f aca="false">IF(SUM(O625:Q625)&lt;&gt;1,"ERROR",1)</f>
        <v>1</v>
      </c>
    </row>
    <row r="626" customFormat="false" ht="12.8" hidden="false" customHeight="false" outlineLevel="0" collapsed="false">
      <c r="A626" s="0" t="str">
        <f aca="false">gait_events!B3707</f>
        <v>pp022</v>
      </c>
      <c r="B626" s="0" t="str">
        <f aca="false">VLOOKUP(A626,participants!A:B,2,0)</f>
        <v>M</v>
      </c>
      <c r="C626" s="0" t="n">
        <f aca="false">VLOOKUP(A626,participants!A:C,3,0)</f>
        <v>52</v>
      </c>
      <c r="D626" s="0" t="str">
        <f aca="false">VLOOKUP(A626,participants!A:F,6,0)</f>
        <v>PD</v>
      </c>
      <c r="E626" s="0" t="str">
        <f aca="false">IF(LEN(SUBSTITUTE(gait_events!C3707,"_run-",""))&lt;&gt;LEN(gait_events!C3707),LEFT(RIGHT(gait_events!C3707,LEN(gait_events!C3707)-19),FIND("_run-",RIGHT(gait_events!C3707,LEN(gait_events!C3707)-19),1)-1),RIGHT(gait_events!C3707,LEN(gait_events!C3707)-19))</f>
        <v>Slow</v>
      </c>
      <c r="F626" s="0" t="str">
        <f aca="false">IF(LEN(SUBSTITUTE(gait_events!C3707,"_run-",""))&lt;&gt;LEN(gait_events!C3707),RIGHT(gait_events!C3707,LEN(gait_events!C3707)-FIND("_run-",gait_events!C3707,1)-4),"")</f>
        <v>on</v>
      </c>
      <c r="G626" s="0" t="str">
        <f aca="false">gait_events!D3707</f>
        <v>left_shank</v>
      </c>
      <c r="H626" s="0" t="str">
        <f aca="false">gait_events!E3707</f>
        <v>FC</v>
      </c>
      <c r="I626" s="0" t="n">
        <f aca="false">IF(gait_events!F3707&lt;&gt;"",gait_events!F3707,NA())</f>
        <v>1203</v>
      </c>
      <c r="J626" s="0" t="e">
        <f aca="false">IF(gait_events!G3707&lt;&gt;"",gait_events!G3707,NA())</f>
        <v>#N/A</v>
      </c>
      <c r="K626" s="0" t="e">
        <f aca="false">I626-J626</f>
        <v>#N/A</v>
      </c>
      <c r="L626" s="0" t="e">
        <f aca="false">K626*5</f>
        <v>#N/A</v>
      </c>
      <c r="M626" s="0" t="n">
        <f aca="false">IF(NOT(ISNA(I626)),1,0)</f>
        <v>1</v>
      </c>
      <c r="N626" s="0" t="n">
        <f aca="false">IF(NOT(ISNA(J626)),1,0)</f>
        <v>0</v>
      </c>
      <c r="O626" s="0" t="n">
        <f aca="false">IF(AND(NOT(ISNA(I626)),NOT(ISNA(J626))),1,0)</f>
        <v>0</v>
      </c>
      <c r="P626" s="0" t="n">
        <f aca="false">IF(AND(NOT(ISNA(I626)),ISNA(J626)),1,0)</f>
        <v>1</v>
      </c>
      <c r="Q626" s="0" t="n">
        <f aca="false">IF(AND(ISNA(I626),NOT(ISNA(J626))),1,0)</f>
        <v>0</v>
      </c>
      <c r="R626" s="0" t="n">
        <f aca="false">IF(SUM(O626:Q626)&lt;&gt;1,"ERROR",1)</f>
        <v>1</v>
      </c>
    </row>
    <row r="627" customFormat="false" ht="12.8" hidden="false" customHeight="false" outlineLevel="0" collapsed="false">
      <c r="A627" s="0" t="str">
        <f aca="false">gait_events!B3708</f>
        <v>pp022</v>
      </c>
      <c r="B627" s="0" t="str">
        <f aca="false">VLOOKUP(A627,participants!A:B,2,0)</f>
        <v>M</v>
      </c>
      <c r="C627" s="0" t="n">
        <f aca="false">VLOOKUP(A627,participants!A:C,3,0)</f>
        <v>52</v>
      </c>
      <c r="D627" s="0" t="str">
        <f aca="false">VLOOKUP(A627,participants!A:F,6,0)</f>
        <v>PD</v>
      </c>
      <c r="E627" s="0" t="str">
        <f aca="false">IF(LEN(SUBSTITUTE(gait_events!C3708,"_run-",""))&lt;&gt;LEN(gait_events!C3708),LEFT(RIGHT(gait_events!C3708,LEN(gait_events!C3708)-19),FIND("_run-",RIGHT(gait_events!C3708,LEN(gait_events!C3708)-19),1)-1),RIGHT(gait_events!C3708,LEN(gait_events!C3708)-19))</f>
        <v>Slow</v>
      </c>
      <c r="F627" s="0" t="str">
        <f aca="false">IF(LEN(SUBSTITUTE(gait_events!C3708,"_run-",""))&lt;&gt;LEN(gait_events!C3708),RIGHT(gait_events!C3708,LEN(gait_events!C3708)-FIND("_run-",gait_events!C3708,1)-4),"")</f>
        <v>on</v>
      </c>
      <c r="G627" s="0" t="str">
        <f aca="false">gait_events!D3708</f>
        <v>left_shank</v>
      </c>
      <c r="H627" s="0" t="str">
        <f aca="false">gait_events!E3708</f>
        <v>FC</v>
      </c>
      <c r="I627" s="0" t="e">
        <f aca="false">IF(gait_events!F3708&lt;&gt;"",gait_events!F3708,NA())</f>
        <v>#N/A</v>
      </c>
      <c r="J627" s="0" t="n">
        <f aca="false">IF(gait_events!G3708&lt;&gt;"",gait_events!G3708,NA())</f>
        <v>489</v>
      </c>
      <c r="K627" s="0" t="e">
        <f aca="false">I627-J627</f>
        <v>#N/A</v>
      </c>
      <c r="L627" s="0" t="e">
        <f aca="false">K627*5</f>
        <v>#N/A</v>
      </c>
      <c r="M627" s="0" t="n">
        <f aca="false">IF(NOT(ISNA(I627)),1,0)</f>
        <v>0</v>
      </c>
      <c r="N627" s="0" t="n">
        <f aca="false">IF(NOT(ISNA(J627)),1,0)</f>
        <v>1</v>
      </c>
      <c r="O627" s="0" t="n">
        <f aca="false">IF(AND(NOT(ISNA(I627)),NOT(ISNA(J627))),1,0)</f>
        <v>0</v>
      </c>
      <c r="P627" s="0" t="n">
        <f aca="false">IF(AND(NOT(ISNA(I627)),ISNA(J627)),1,0)</f>
        <v>0</v>
      </c>
      <c r="Q627" s="0" t="n">
        <f aca="false">IF(AND(ISNA(I627),NOT(ISNA(J627))),1,0)</f>
        <v>1</v>
      </c>
      <c r="R627" s="0" t="n">
        <f aca="false">IF(SUM(O627:Q627)&lt;&gt;1,"ERROR",1)</f>
        <v>1</v>
      </c>
    </row>
    <row r="628" customFormat="false" ht="12.8" hidden="false" customHeight="false" outlineLevel="0" collapsed="false">
      <c r="A628" s="0" t="str">
        <f aca="false">gait_events!B3709</f>
        <v>pp022</v>
      </c>
      <c r="B628" s="0" t="str">
        <f aca="false">VLOOKUP(A628,participants!A:B,2,0)</f>
        <v>M</v>
      </c>
      <c r="C628" s="0" t="n">
        <f aca="false">VLOOKUP(A628,participants!A:C,3,0)</f>
        <v>52</v>
      </c>
      <c r="D628" s="0" t="str">
        <f aca="false">VLOOKUP(A628,participants!A:F,6,0)</f>
        <v>PD</v>
      </c>
      <c r="E628" s="0" t="str">
        <f aca="false">IF(LEN(SUBSTITUTE(gait_events!C3709,"_run-",""))&lt;&gt;LEN(gait_events!C3709),LEFT(RIGHT(gait_events!C3709,LEN(gait_events!C3709)-19),FIND("_run-",RIGHT(gait_events!C3709,LEN(gait_events!C3709)-19),1)-1),RIGHT(gait_events!C3709,LEN(gait_events!C3709)-19))</f>
        <v>Slow</v>
      </c>
      <c r="F628" s="0" t="str">
        <f aca="false">IF(LEN(SUBSTITUTE(gait_events!C3709,"_run-",""))&lt;&gt;LEN(gait_events!C3709),RIGHT(gait_events!C3709,LEN(gait_events!C3709)-FIND("_run-",gait_events!C3709,1)-4),"")</f>
        <v>on</v>
      </c>
      <c r="G628" s="0" t="str">
        <f aca="false">gait_events!D3709</f>
        <v>right_shank</v>
      </c>
      <c r="H628" s="0" t="str">
        <f aca="false">gait_events!E3709</f>
        <v>IC</v>
      </c>
      <c r="I628" s="0" t="n">
        <f aca="false">IF(gait_events!F3709&lt;&gt;"",gait_events!F3709,NA())</f>
        <v>54</v>
      </c>
      <c r="J628" s="0" t="n">
        <f aca="false">IF(gait_events!G3709&lt;&gt;"",gait_events!G3709,NA())</f>
        <v>52</v>
      </c>
      <c r="K628" s="0" t="n">
        <f aca="false">I628-J628</f>
        <v>2</v>
      </c>
      <c r="L628" s="0" t="n">
        <f aca="false">K628*5</f>
        <v>10</v>
      </c>
      <c r="M628" s="0" t="n">
        <f aca="false">IF(NOT(ISNA(I628)),1,0)</f>
        <v>1</v>
      </c>
      <c r="N628" s="0" t="n">
        <f aca="false">IF(NOT(ISNA(J628)),1,0)</f>
        <v>1</v>
      </c>
      <c r="O628" s="0" t="n">
        <f aca="false">IF(AND(NOT(ISNA(I628)),NOT(ISNA(J628))),1,0)</f>
        <v>1</v>
      </c>
      <c r="P628" s="0" t="n">
        <f aca="false">IF(AND(NOT(ISNA(I628)),ISNA(J628)),1,0)</f>
        <v>0</v>
      </c>
      <c r="Q628" s="0" t="n">
        <f aca="false">IF(AND(ISNA(I628),NOT(ISNA(J628))),1,0)</f>
        <v>0</v>
      </c>
      <c r="R628" s="0" t="n">
        <f aca="false">IF(SUM(O628:Q628)&lt;&gt;1,"ERROR",1)</f>
        <v>1</v>
      </c>
    </row>
    <row r="629" customFormat="false" ht="12.8" hidden="false" customHeight="false" outlineLevel="0" collapsed="false">
      <c r="A629" s="0" t="str">
        <f aca="false">gait_events!B3710</f>
        <v>pp022</v>
      </c>
      <c r="B629" s="0" t="str">
        <f aca="false">VLOOKUP(A629,participants!A:B,2,0)</f>
        <v>M</v>
      </c>
      <c r="C629" s="0" t="n">
        <f aca="false">VLOOKUP(A629,participants!A:C,3,0)</f>
        <v>52</v>
      </c>
      <c r="D629" s="0" t="str">
        <f aca="false">VLOOKUP(A629,participants!A:F,6,0)</f>
        <v>PD</v>
      </c>
      <c r="E629" s="0" t="str">
        <f aca="false">IF(LEN(SUBSTITUTE(gait_events!C3710,"_run-",""))&lt;&gt;LEN(gait_events!C3710),LEFT(RIGHT(gait_events!C3710,LEN(gait_events!C3710)-19),FIND("_run-",RIGHT(gait_events!C3710,LEN(gait_events!C3710)-19),1)-1),RIGHT(gait_events!C3710,LEN(gait_events!C3710)-19))</f>
        <v>Slow</v>
      </c>
      <c r="F629" s="0" t="str">
        <f aca="false">IF(LEN(SUBSTITUTE(gait_events!C3710,"_run-",""))&lt;&gt;LEN(gait_events!C3710),RIGHT(gait_events!C3710,LEN(gait_events!C3710)-FIND("_run-",gait_events!C3710,1)-4),"")</f>
        <v>on</v>
      </c>
      <c r="G629" s="0" t="str">
        <f aca="false">gait_events!D3710</f>
        <v>right_shank</v>
      </c>
      <c r="H629" s="0" t="str">
        <f aca="false">gait_events!E3710</f>
        <v>IC</v>
      </c>
      <c r="I629" s="0" t="n">
        <f aca="false">IF(gait_events!F3710&lt;&gt;"",gait_events!F3710,NA())</f>
        <v>332</v>
      </c>
      <c r="J629" s="0" t="n">
        <f aca="false">IF(gait_events!G3710&lt;&gt;"",gait_events!G3710,NA())</f>
        <v>333</v>
      </c>
      <c r="K629" s="0" t="n">
        <f aca="false">I629-J629</f>
        <v>-1</v>
      </c>
      <c r="L629" s="0" t="n">
        <f aca="false">K629*5</f>
        <v>-5</v>
      </c>
      <c r="M629" s="0" t="n">
        <f aca="false">IF(NOT(ISNA(I629)),1,0)</f>
        <v>1</v>
      </c>
      <c r="N629" s="0" t="n">
        <f aca="false">IF(NOT(ISNA(J629)),1,0)</f>
        <v>1</v>
      </c>
      <c r="O629" s="0" t="n">
        <f aca="false">IF(AND(NOT(ISNA(I629)),NOT(ISNA(J629))),1,0)</f>
        <v>1</v>
      </c>
      <c r="P629" s="0" t="n">
        <f aca="false">IF(AND(NOT(ISNA(I629)),ISNA(J629)),1,0)</f>
        <v>0</v>
      </c>
      <c r="Q629" s="0" t="n">
        <f aca="false">IF(AND(ISNA(I629),NOT(ISNA(J629))),1,0)</f>
        <v>0</v>
      </c>
      <c r="R629" s="0" t="n">
        <f aca="false">IF(SUM(O629:Q629)&lt;&gt;1,"ERROR",1)</f>
        <v>1</v>
      </c>
    </row>
    <row r="630" customFormat="false" ht="12.8" hidden="false" customHeight="false" outlineLevel="0" collapsed="false">
      <c r="A630" s="0" t="str">
        <f aca="false">gait_events!B5789</f>
        <v>pp112</v>
      </c>
      <c r="B630" s="0" t="str">
        <f aca="false">VLOOKUP(A630,participants!A:B,2,0)</f>
        <v>M</v>
      </c>
      <c r="C630" s="0" t="n">
        <f aca="false">VLOOKUP(A630,participants!A:C,3,0)</f>
        <v>80</v>
      </c>
      <c r="D630" s="0" t="str">
        <f aca="false">VLOOKUP(A630,participants!A:F,6,0)</f>
        <v>stroke</v>
      </c>
      <c r="E630" s="0" t="str">
        <f aca="false">IF(LEN(SUBSTITUTE(gait_events!C5789,"_run-",""))&lt;&gt;LEN(gait_events!C5789),LEFT(RIGHT(gait_events!C5789,LEN(gait_events!C5789)-19),FIND("_run-",RIGHT(gait_events!C5789,LEN(gait_events!C5789)-19),1)-1),RIGHT(gait_events!C5789,LEN(gait_events!C5789)-19))</f>
        <v>Slow</v>
      </c>
      <c r="F630" s="0" t="str">
        <f aca="false">IF(LEN(SUBSTITUTE(gait_events!C5789,"_run-",""))&lt;&gt;LEN(gait_events!C5789),RIGHT(gait_events!C5789,LEN(gait_events!C5789)-FIND("_run-",gait_events!C5789,1)-4),"")</f>
        <v/>
      </c>
      <c r="G630" s="0" t="str">
        <f aca="false">gait_events!D5789</f>
        <v>right_shank</v>
      </c>
      <c r="H630" s="0" t="str">
        <f aca="false">gait_events!E5789</f>
        <v>IC</v>
      </c>
      <c r="I630" s="0" t="n">
        <f aca="false">IF(gait_events!F5789&lt;&gt;"",gait_events!F5789,NA())</f>
        <v>2013</v>
      </c>
      <c r="J630" s="0" t="n">
        <f aca="false">IF(gait_events!G5789&lt;&gt;"",gait_events!G5789,NA())</f>
        <v>2012</v>
      </c>
      <c r="K630" s="0" t="n">
        <f aca="false">I630-J630</f>
        <v>1</v>
      </c>
      <c r="L630" s="0" t="n">
        <f aca="false">K630*5</f>
        <v>5</v>
      </c>
      <c r="M630" s="0" t="n">
        <f aca="false">IF(NOT(ISNA(I630)),1,0)</f>
        <v>1</v>
      </c>
      <c r="N630" s="0" t="n">
        <f aca="false">IF(NOT(ISNA(J630)),1,0)</f>
        <v>1</v>
      </c>
      <c r="O630" s="0" t="n">
        <f aca="false">IF(AND(NOT(ISNA(I630)),NOT(ISNA(J630))),1,0)</f>
        <v>1</v>
      </c>
      <c r="P630" s="0" t="n">
        <f aca="false">IF(AND(NOT(ISNA(I630)),ISNA(J630)),1,0)</f>
        <v>0</v>
      </c>
      <c r="Q630" s="0" t="n">
        <f aca="false">IF(AND(ISNA(I630),NOT(ISNA(J630))),1,0)</f>
        <v>0</v>
      </c>
      <c r="R630" s="0" t="n">
        <f aca="false">IF(SUM(O630:Q630)&lt;&gt;1,"ERROR",1)</f>
        <v>1</v>
      </c>
    </row>
    <row r="631" customFormat="false" ht="12.8" hidden="false" customHeight="false" outlineLevel="0" collapsed="false">
      <c r="A631" s="0" t="str">
        <f aca="false">gait_events!B5790</f>
        <v>pp112</v>
      </c>
      <c r="B631" s="0" t="str">
        <f aca="false">VLOOKUP(A631,participants!A:B,2,0)</f>
        <v>M</v>
      </c>
      <c r="C631" s="0" t="n">
        <f aca="false">VLOOKUP(A631,participants!A:C,3,0)</f>
        <v>80</v>
      </c>
      <c r="D631" s="0" t="str">
        <f aca="false">VLOOKUP(A631,participants!A:F,6,0)</f>
        <v>stroke</v>
      </c>
      <c r="E631" s="0" t="str">
        <f aca="false">IF(LEN(SUBSTITUTE(gait_events!C5790,"_run-",""))&lt;&gt;LEN(gait_events!C5790),LEFT(RIGHT(gait_events!C5790,LEN(gait_events!C5790)-19),FIND("_run-",RIGHT(gait_events!C5790,LEN(gait_events!C5790)-19),1)-1),RIGHT(gait_events!C5790,LEN(gait_events!C5790)-19))</f>
        <v>Slow</v>
      </c>
      <c r="F631" s="0" t="str">
        <f aca="false">IF(LEN(SUBSTITUTE(gait_events!C5790,"_run-",""))&lt;&gt;LEN(gait_events!C5790),RIGHT(gait_events!C5790,LEN(gait_events!C5790)-FIND("_run-",gait_events!C5790,1)-4),"")</f>
        <v/>
      </c>
      <c r="G631" s="0" t="str">
        <f aca="false">gait_events!D5790</f>
        <v>right_shank</v>
      </c>
      <c r="H631" s="0" t="str">
        <f aca="false">gait_events!E5790</f>
        <v>IC</v>
      </c>
      <c r="I631" s="0" t="n">
        <f aca="false">IF(gait_events!F5790&lt;&gt;"",gait_events!F5790,NA())</f>
        <v>2417</v>
      </c>
      <c r="J631" s="0" t="n">
        <f aca="false">IF(gait_events!G5790&lt;&gt;"",gait_events!G5790,NA())</f>
        <v>2413</v>
      </c>
      <c r="K631" s="0" t="n">
        <f aca="false">I631-J631</f>
        <v>4</v>
      </c>
      <c r="L631" s="0" t="n">
        <f aca="false">K631*5</f>
        <v>20</v>
      </c>
      <c r="M631" s="0" t="n">
        <f aca="false">IF(NOT(ISNA(I631)),1,0)</f>
        <v>1</v>
      </c>
      <c r="N631" s="0" t="n">
        <f aca="false">IF(NOT(ISNA(J631)),1,0)</f>
        <v>1</v>
      </c>
      <c r="O631" s="0" t="n">
        <f aca="false">IF(AND(NOT(ISNA(I631)),NOT(ISNA(J631))),1,0)</f>
        <v>1</v>
      </c>
      <c r="P631" s="0" t="n">
        <f aca="false">IF(AND(NOT(ISNA(I631)),ISNA(J631)),1,0)</f>
        <v>0</v>
      </c>
      <c r="Q631" s="0" t="n">
        <f aca="false">IF(AND(ISNA(I631),NOT(ISNA(J631))),1,0)</f>
        <v>0</v>
      </c>
      <c r="R631" s="0" t="n">
        <f aca="false">IF(SUM(O631:Q631)&lt;&gt;1,"ERROR",1)</f>
        <v>1</v>
      </c>
    </row>
    <row r="632" customFormat="false" ht="12.8" hidden="false" customHeight="false" outlineLevel="0" collapsed="false">
      <c r="A632" s="0" t="str">
        <f aca="false">gait_events!B5791</f>
        <v>pp112</v>
      </c>
      <c r="B632" s="0" t="str">
        <f aca="false">VLOOKUP(A632,participants!A:B,2,0)</f>
        <v>M</v>
      </c>
      <c r="C632" s="0" t="n">
        <f aca="false">VLOOKUP(A632,participants!A:C,3,0)</f>
        <v>80</v>
      </c>
      <c r="D632" s="0" t="str">
        <f aca="false">VLOOKUP(A632,participants!A:F,6,0)</f>
        <v>stroke</v>
      </c>
      <c r="E632" s="0" t="str">
        <f aca="false">IF(LEN(SUBSTITUTE(gait_events!C5791,"_run-",""))&lt;&gt;LEN(gait_events!C5791),LEFT(RIGHT(gait_events!C5791,LEN(gait_events!C5791)-19),FIND("_run-",RIGHT(gait_events!C5791,LEN(gait_events!C5791)-19),1)-1),RIGHT(gait_events!C5791,LEN(gait_events!C5791)-19))</f>
        <v>Slow</v>
      </c>
      <c r="F632" s="0" t="str">
        <f aca="false">IF(LEN(SUBSTITUTE(gait_events!C5791,"_run-",""))&lt;&gt;LEN(gait_events!C5791),RIGHT(gait_events!C5791,LEN(gait_events!C5791)-FIND("_run-",gait_events!C5791,1)-4),"")</f>
        <v/>
      </c>
      <c r="G632" s="0" t="str">
        <f aca="false">gait_events!D5791</f>
        <v>right_shank</v>
      </c>
      <c r="H632" s="0" t="str">
        <f aca="false">gait_events!E5791</f>
        <v>FC</v>
      </c>
      <c r="I632" s="0" t="n">
        <f aca="false">IF(gait_events!F5791&lt;&gt;"",gait_events!F5791,NA())</f>
        <v>307</v>
      </c>
      <c r="J632" s="0" t="n">
        <f aca="false">IF(gait_events!G5791&lt;&gt;"",gait_events!G5791,NA())</f>
        <v>310</v>
      </c>
      <c r="K632" s="0" t="n">
        <f aca="false">I632-J632</f>
        <v>-3</v>
      </c>
      <c r="L632" s="0" t="n">
        <f aca="false">K632*5</f>
        <v>-15</v>
      </c>
      <c r="M632" s="0" t="n">
        <f aca="false">IF(NOT(ISNA(I632)),1,0)</f>
        <v>1</v>
      </c>
      <c r="N632" s="0" t="n">
        <f aca="false">IF(NOT(ISNA(J632)),1,0)</f>
        <v>1</v>
      </c>
      <c r="O632" s="0" t="n">
        <f aca="false">IF(AND(NOT(ISNA(I632)),NOT(ISNA(J632))),1,0)</f>
        <v>1</v>
      </c>
      <c r="P632" s="0" t="n">
        <f aca="false">IF(AND(NOT(ISNA(I632)),ISNA(J632)),1,0)</f>
        <v>0</v>
      </c>
      <c r="Q632" s="0" t="n">
        <f aca="false">IF(AND(ISNA(I632),NOT(ISNA(J632))),1,0)</f>
        <v>0</v>
      </c>
      <c r="R632" s="0" t="n">
        <f aca="false">IF(SUM(O632:Q632)&lt;&gt;1,"ERROR",1)</f>
        <v>1</v>
      </c>
    </row>
    <row r="633" customFormat="false" ht="12.8" hidden="false" customHeight="false" outlineLevel="0" collapsed="false">
      <c r="A633" s="0" t="str">
        <f aca="false">gait_events!B5792</f>
        <v>pp112</v>
      </c>
      <c r="B633" s="0" t="str">
        <f aca="false">VLOOKUP(A633,participants!A:B,2,0)</f>
        <v>M</v>
      </c>
      <c r="C633" s="0" t="n">
        <f aca="false">VLOOKUP(A633,participants!A:C,3,0)</f>
        <v>80</v>
      </c>
      <c r="D633" s="0" t="str">
        <f aca="false">VLOOKUP(A633,participants!A:F,6,0)</f>
        <v>stroke</v>
      </c>
      <c r="E633" s="0" t="str">
        <f aca="false">IF(LEN(SUBSTITUTE(gait_events!C5792,"_run-",""))&lt;&gt;LEN(gait_events!C5792),LEFT(RIGHT(gait_events!C5792,LEN(gait_events!C5792)-19),FIND("_run-",RIGHT(gait_events!C5792,LEN(gait_events!C5792)-19),1)-1),RIGHT(gait_events!C5792,LEN(gait_events!C5792)-19))</f>
        <v>Slow</v>
      </c>
      <c r="F633" s="0" t="str">
        <f aca="false">IF(LEN(SUBSTITUTE(gait_events!C5792,"_run-",""))&lt;&gt;LEN(gait_events!C5792),RIGHT(gait_events!C5792,LEN(gait_events!C5792)-FIND("_run-",gait_events!C5792,1)-4),"")</f>
        <v/>
      </c>
      <c r="G633" s="0" t="str">
        <f aca="false">gait_events!D5792</f>
        <v>right_shank</v>
      </c>
      <c r="H633" s="0" t="str">
        <f aca="false">gait_events!E5792</f>
        <v>FC</v>
      </c>
      <c r="I633" s="0" t="n">
        <f aca="false">IF(gait_events!F5792&lt;&gt;"",gait_events!F5792,NA())</f>
        <v>695</v>
      </c>
      <c r="J633" s="0" t="n">
        <f aca="false">IF(gait_events!G5792&lt;&gt;"",gait_events!G5792,NA())</f>
        <v>697</v>
      </c>
      <c r="K633" s="0" t="n">
        <f aca="false">I633-J633</f>
        <v>-2</v>
      </c>
      <c r="L633" s="0" t="n">
        <f aca="false">K633*5</f>
        <v>-10</v>
      </c>
      <c r="M633" s="0" t="n">
        <f aca="false">IF(NOT(ISNA(I633)),1,0)</f>
        <v>1</v>
      </c>
      <c r="N633" s="0" t="n">
        <f aca="false">IF(NOT(ISNA(J633)),1,0)</f>
        <v>1</v>
      </c>
      <c r="O633" s="0" t="n">
        <f aca="false">IF(AND(NOT(ISNA(I633)),NOT(ISNA(J633))),1,0)</f>
        <v>1</v>
      </c>
      <c r="P633" s="0" t="n">
        <f aca="false">IF(AND(NOT(ISNA(I633)),ISNA(J633)),1,0)</f>
        <v>0</v>
      </c>
      <c r="Q633" s="0" t="n">
        <f aca="false">IF(AND(ISNA(I633),NOT(ISNA(J633))),1,0)</f>
        <v>0</v>
      </c>
      <c r="R633" s="0" t="n">
        <f aca="false">IF(SUM(O633:Q633)&lt;&gt;1,"ERROR",1)</f>
        <v>1</v>
      </c>
    </row>
    <row r="634" customFormat="false" ht="12.8" hidden="false" customHeight="false" outlineLevel="0" collapsed="false">
      <c r="A634" s="0" t="str">
        <f aca="false">gait_events!B5793</f>
        <v>pp112</v>
      </c>
      <c r="B634" s="0" t="str">
        <f aca="false">VLOOKUP(A634,participants!A:B,2,0)</f>
        <v>M</v>
      </c>
      <c r="C634" s="0" t="n">
        <f aca="false">VLOOKUP(A634,participants!A:C,3,0)</f>
        <v>80</v>
      </c>
      <c r="D634" s="0" t="str">
        <f aca="false">VLOOKUP(A634,participants!A:F,6,0)</f>
        <v>stroke</v>
      </c>
      <c r="E634" s="0" t="str">
        <f aca="false">IF(LEN(SUBSTITUTE(gait_events!C5793,"_run-",""))&lt;&gt;LEN(gait_events!C5793),LEFT(RIGHT(gait_events!C5793,LEN(gait_events!C5793)-19),FIND("_run-",RIGHT(gait_events!C5793,LEN(gait_events!C5793)-19),1)-1),RIGHT(gait_events!C5793,LEN(gait_events!C5793)-19))</f>
        <v>Slow</v>
      </c>
      <c r="F634" s="0" t="str">
        <f aca="false">IF(LEN(SUBSTITUTE(gait_events!C5793,"_run-",""))&lt;&gt;LEN(gait_events!C5793),RIGHT(gait_events!C5793,LEN(gait_events!C5793)-FIND("_run-",gait_events!C5793,1)-4),"")</f>
        <v/>
      </c>
      <c r="G634" s="0" t="str">
        <f aca="false">gait_events!D5793</f>
        <v>right_shank</v>
      </c>
      <c r="H634" s="0" t="str">
        <f aca="false">gait_events!E5793</f>
        <v>FC</v>
      </c>
      <c r="I634" s="0" t="n">
        <f aca="false">IF(gait_events!F5793&lt;&gt;"",gait_events!F5793,NA())</f>
        <v>1074</v>
      </c>
      <c r="J634" s="0" t="n">
        <f aca="false">IF(gait_events!G5793&lt;&gt;"",gait_events!G5793,NA())</f>
        <v>1078</v>
      </c>
      <c r="K634" s="0" t="n">
        <f aca="false">I634-J634</f>
        <v>-4</v>
      </c>
      <c r="L634" s="0" t="n">
        <f aca="false">K634*5</f>
        <v>-20</v>
      </c>
      <c r="M634" s="0" t="n">
        <f aca="false">IF(NOT(ISNA(I634)),1,0)</f>
        <v>1</v>
      </c>
      <c r="N634" s="0" t="n">
        <f aca="false">IF(NOT(ISNA(J634)),1,0)</f>
        <v>1</v>
      </c>
      <c r="O634" s="0" t="n">
        <f aca="false">IF(AND(NOT(ISNA(I634)),NOT(ISNA(J634))),1,0)</f>
        <v>1</v>
      </c>
      <c r="P634" s="0" t="n">
        <f aca="false">IF(AND(NOT(ISNA(I634)),ISNA(J634)),1,0)</f>
        <v>0</v>
      </c>
      <c r="Q634" s="0" t="n">
        <f aca="false">IF(AND(ISNA(I634),NOT(ISNA(J634))),1,0)</f>
        <v>0</v>
      </c>
      <c r="R634" s="0" t="n">
        <f aca="false">IF(SUM(O634:Q634)&lt;&gt;1,"ERROR",1)</f>
        <v>1</v>
      </c>
    </row>
    <row r="635" customFormat="false" ht="12.8" hidden="false" customHeight="false" outlineLevel="0" collapsed="false">
      <c r="A635" s="0" t="str">
        <f aca="false">gait_events!B5794</f>
        <v>pp112</v>
      </c>
      <c r="B635" s="0" t="str">
        <f aca="false">VLOOKUP(A635,participants!A:B,2,0)</f>
        <v>M</v>
      </c>
      <c r="C635" s="0" t="n">
        <f aca="false">VLOOKUP(A635,participants!A:C,3,0)</f>
        <v>80</v>
      </c>
      <c r="D635" s="0" t="str">
        <f aca="false">VLOOKUP(A635,participants!A:F,6,0)</f>
        <v>stroke</v>
      </c>
      <c r="E635" s="0" t="str">
        <f aca="false">IF(LEN(SUBSTITUTE(gait_events!C5794,"_run-",""))&lt;&gt;LEN(gait_events!C5794),LEFT(RIGHT(gait_events!C5794,LEN(gait_events!C5794)-19),FIND("_run-",RIGHT(gait_events!C5794,LEN(gait_events!C5794)-19),1)-1),RIGHT(gait_events!C5794,LEN(gait_events!C5794)-19))</f>
        <v>Slow</v>
      </c>
      <c r="F635" s="0" t="str">
        <f aca="false">IF(LEN(SUBSTITUTE(gait_events!C5794,"_run-",""))&lt;&gt;LEN(gait_events!C5794),RIGHT(gait_events!C5794,LEN(gait_events!C5794)-FIND("_run-",gait_events!C5794,1)-4),"")</f>
        <v/>
      </c>
      <c r="G635" s="0" t="str">
        <f aca="false">gait_events!D5794</f>
        <v>right_shank</v>
      </c>
      <c r="H635" s="0" t="str">
        <f aca="false">gait_events!E5794</f>
        <v>FC</v>
      </c>
      <c r="I635" s="0" t="n">
        <f aca="false">IF(gait_events!F5794&lt;&gt;"",gait_events!F5794,NA())</f>
        <v>1496</v>
      </c>
      <c r="J635" s="0" t="n">
        <f aca="false">IF(gait_events!G5794&lt;&gt;"",gait_events!G5794,NA())</f>
        <v>1497</v>
      </c>
      <c r="K635" s="0" t="n">
        <f aca="false">I635-J635</f>
        <v>-1</v>
      </c>
      <c r="L635" s="0" t="n">
        <f aca="false">K635*5</f>
        <v>-5</v>
      </c>
      <c r="M635" s="0" t="n">
        <f aca="false">IF(NOT(ISNA(I635)),1,0)</f>
        <v>1</v>
      </c>
      <c r="N635" s="0" t="n">
        <f aca="false">IF(NOT(ISNA(J635)),1,0)</f>
        <v>1</v>
      </c>
      <c r="O635" s="0" t="n">
        <f aca="false">IF(AND(NOT(ISNA(I635)),NOT(ISNA(J635))),1,0)</f>
        <v>1</v>
      </c>
      <c r="P635" s="0" t="n">
        <f aca="false">IF(AND(NOT(ISNA(I635)),ISNA(J635)),1,0)</f>
        <v>0</v>
      </c>
      <c r="Q635" s="0" t="n">
        <f aca="false">IF(AND(ISNA(I635),NOT(ISNA(J635))),1,0)</f>
        <v>0</v>
      </c>
      <c r="R635" s="0" t="n">
        <f aca="false">IF(SUM(O635:Q635)&lt;&gt;1,"ERROR",1)</f>
        <v>1</v>
      </c>
    </row>
    <row r="636" customFormat="false" ht="12.8" hidden="false" customHeight="false" outlineLevel="0" collapsed="false">
      <c r="A636" s="0" t="str">
        <f aca="false">gait_events!B5795</f>
        <v>pp112</v>
      </c>
      <c r="B636" s="0" t="str">
        <f aca="false">VLOOKUP(A636,participants!A:B,2,0)</f>
        <v>M</v>
      </c>
      <c r="C636" s="0" t="n">
        <f aca="false">VLOOKUP(A636,participants!A:C,3,0)</f>
        <v>80</v>
      </c>
      <c r="D636" s="0" t="str">
        <f aca="false">VLOOKUP(A636,participants!A:F,6,0)</f>
        <v>stroke</v>
      </c>
      <c r="E636" s="0" t="str">
        <f aca="false">IF(LEN(SUBSTITUTE(gait_events!C5795,"_run-",""))&lt;&gt;LEN(gait_events!C5795),LEFT(RIGHT(gait_events!C5795,LEN(gait_events!C5795)-19),FIND("_run-",RIGHT(gait_events!C5795,LEN(gait_events!C5795)-19),1)-1),RIGHT(gait_events!C5795,LEN(gait_events!C5795)-19))</f>
        <v>Slow</v>
      </c>
      <c r="F636" s="0" t="str">
        <f aca="false">IF(LEN(SUBSTITUTE(gait_events!C5795,"_run-",""))&lt;&gt;LEN(gait_events!C5795),RIGHT(gait_events!C5795,LEN(gait_events!C5795)-FIND("_run-",gait_events!C5795,1)-4),"")</f>
        <v/>
      </c>
      <c r="G636" s="0" t="str">
        <f aca="false">gait_events!D5795</f>
        <v>right_shank</v>
      </c>
      <c r="H636" s="0" t="str">
        <f aca="false">gait_events!E5795</f>
        <v>FC</v>
      </c>
      <c r="I636" s="0" t="n">
        <f aca="false">IF(gait_events!F5795&lt;&gt;"",gait_events!F5795,NA())</f>
        <v>1911</v>
      </c>
      <c r="J636" s="0" t="n">
        <f aca="false">IF(gait_events!G5795&lt;&gt;"",gait_events!G5795,NA())</f>
        <v>1917</v>
      </c>
      <c r="K636" s="0" t="n">
        <f aca="false">I636-J636</f>
        <v>-6</v>
      </c>
      <c r="L636" s="0" t="n">
        <f aca="false">K636*5</f>
        <v>-30</v>
      </c>
      <c r="M636" s="0" t="n">
        <f aca="false">IF(NOT(ISNA(I636)),1,0)</f>
        <v>1</v>
      </c>
      <c r="N636" s="0" t="n">
        <f aca="false">IF(NOT(ISNA(J636)),1,0)</f>
        <v>1</v>
      </c>
      <c r="O636" s="0" t="n">
        <f aca="false">IF(AND(NOT(ISNA(I636)),NOT(ISNA(J636))),1,0)</f>
        <v>1</v>
      </c>
      <c r="P636" s="0" t="n">
        <f aca="false">IF(AND(NOT(ISNA(I636)),ISNA(J636)),1,0)</f>
        <v>0</v>
      </c>
      <c r="Q636" s="0" t="n">
        <f aca="false">IF(AND(ISNA(I636),NOT(ISNA(J636))),1,0)</f>
        <v>0</v>
      </c>
      <c r="R636" s="0" t="n">
        <f aca="false">IF(SUM(O636:Q636)&lt;&gt;1,"ERROR",1)</f>
        <v>1</v>
      </c>
    </row>
    <row r="637" customFormat="false" ht="12.8" hidden="false" customHeight="false" outlineLevel="0" collapsed="false">
      <c r="A637" s="0" t="str">
        <f aca="false">gait_events!B5796</f>
        <v>pp112</v>
      </c>
      <c r="B637" s="0" t="str">
        <f aca="false">VLOOKUP(A637,participants!A:B,2,0)</f>
        <v>M</v>
      </c>
      <c r="C637" s="0" t="n">
        <f aca="false">VLOOKUP(A637,participants!A:C,3,0)</f>
        <v>80</v>
      </c>
      <c r="D637" s="0" t="str">
        <f aca="false">VLOOKUP(A637,participants!A:F,6,0)</f>
        <v>stroke</v>
      </c>
      <c r="E637" s="0" t="str">
        <f aca="false">IF(LEN(SUBSTITUTE(gait_events!C5796,"_run-",""))&lt;&gt;LEN(gait_events!C5796),LEFT(RIGHT(gait_events!C5796,LEN(gait_events!C5796)-19),FIND("_run-",RIGHT(gait_events!C5796,LEN(gait_events!C5796)-19),1)-1),RIGHT(gait_events!C5796,LEN(gait_events!C5796)-19))</f>
        <v>Slow</v>
      </c>
      <c r="F637" s="0" t="str">
        <f aca="false">IF(LEN(SUBSTITUTE(gait_events!C5796,"_run-",""))&lt;&gt;LEN(gait_events!C5796),RIGHT(gait_events!C5796,LEN(gait_events!C5796)-FIND("_run-",gait_events!C5796,1)-4),"")</f>
        <v/>
      </c>
      <c r="G637" s="0" t="str">
        <f aca="false">gait_events!D5796</f>
        <v>right_shank</v>
      </c>
      <c r="H637" s="0" t="str">
        <f aca="false">gait_events!E5796</f>
        <v>FC</v>
      </c>
      <c r="I637" s="0" t="n">
        <f aca="false">IF(gait_events!F5796&lt;&gt;"",gait_events!F5796,NA())</f>
        <v>2259</v>
      </c>
      <c r="J637" s="0" t="n">
        <f aca="false">IF(gait_events!G5796&lt;&gt;"",gait_events!G5796,NA())</f>
        <v>2259</v>
      </c>
      <c r="K637" s="0" t="n">
        <f aca="false">I637-J637</f>
        <v>0</v>
      </c>
      <c r="L637" s="0" t="n">
        <f aca="false">K637*5</f>
        <v>0</v>
      </c>
      <c r="M637" s="0" t="n">
        <f aca="false">IF(NOT(ISNA(I637)),1,0)</f>
        <v>1</v>
      </c>
      <c r="N637" s="0" t="n">
        <f aca="false">IF(NOT(ISNA(J637)),1,0)</f>
        <v>1</v>
      </c>
      <c r="O637" s="0" t="n">
        <f aca="false">IF(AND(NOT(ISNA(I637)),NOT(ISNA(J637))),1,0)</f>
        <v>1</v>
      </c>
      <c r="P637" s="0" t="n">
        <f aca="false">IF(AND(NOT(ISNA(I637)),ISNA(J637)),1,0)</f>
        <v>0</v>
      </c>
      <c r="Q637" s="0" t="n">
        <f aca="false">IF(AND(ISNA(I637),NOT(ISNA(J637))),1,0)</f>
        <v>0</v>
      </c>
      <c r="R637" s="0" t="n">
        <f aca="false">IF(SUM(O637:Q637)&lt;&gt;1,"ERROR",1)</f>
        <v>1</v>
      </c>
    </row>
    <row r="638" customFormat="false" ht="12.8" hidden="false" customHeight="false" outlineLevel="0" collapsed="false">
      <c r="A638" s="0" t="str">
        <f aca="false">gait_events!B5797</f>
        <v>pp025</v>
      </c>
      <c r="B638" s="0" t="str">
        <f aca="false">VLOOKUP(A638,participants!A:B,2,0)</f>
        <v>M</v>
      </c>
      <c r="C638" s="0" t="n">
        <f aca="false">VLOOKUP(A638,participants!A:C,3,0)</f>
        <v>49</v>
      </c>
      <c r="D638" s="0" t="str">
        <f aca="false">VLOOKUP(A638,participants!A:F,6,0)</f>
        <v>stroke</v>
      </c>
      <c r="E638" s="0" t="str">
        <f aca="false">IF(LEN(SUBSTITUTE(gait_events!C5797,"_run-",""))&lt;&gt;LEN(gait_events!C5797),LEFT(RIGHT(gait_events!C5797,LEN(gait_events!C5797)-19),FIND("_run-",RIGHT(gait_events!C5797,LEN(gait_events!C5797)-19),1)-1),RIGHT(gait_events!C5797,LEN(gait_events!C5797)-19))</f>
        <v>Fast</v>
      </c>
      <c r="F638" s="0" t="str">
        <f aca="false">IF(LEN(SUBSTITUTE(gait_events!C5797,"_run-",""))&lt;&gt;LEN(gait_events!C5797),RIGHT(gait_events!C5797,LEN(gait_events!C5797)-FIND("_run-",gait_events!C5797,1)-4),"")</f>
        <v/>
      </c>
      <c r="G638" s="0" t="str">
        <f aca="false">gait_events!D5797</f>
        <v>left_ankle</v>
      </c>
      <c r="H638" s="0" t="str">
        <f aca="false">gait_events!E5797</f>
        <v>IC</v>
      </c>
      <c r="I638" s="0" t="n">
        <f aca="false">IF(gait_events!F5797&lt;&gt;"",gait_events!F5797,NA())</f>
        <v>100</v>
      </c>
      <c r="J638" s="0" t="n">
        <f aca="false">IF(gait_events!G5797&lt;&gt;"",gait_events!G5797,NA())</f>
        <v>99</v>
      </c>
      <c r="K638" s="0" t="n">
        <f aca="false">I638-J638</f>
        <v>1</v>
      </c>
      <c r="L638" s="0" t="n">
        <f aca="false">K638*5</f>
        <v>5</v>
      </c>
      <c r="M638" s="0" t="n">
        <f aca="false">IF(NOT(ISNA(I638)),1,0)</f>
        <v>1</v>
      </c>
      <c r="N638" s="0" t="n">
        <f aca="false">IF(NOT(ISNA(J638)),1,0)</f>
        <v>1</v>
      </c>
      <c r="O638" s="0" t="n">
        <f aca="false">IF(AND(NOT(ISNA(I638)),NOT(ISNA(J638))),1,0)</f>
        <v>1</v>
      </c>
      <c r="P638" s="0" t="n">
        <f aca="false">IF(AND(NOT(ISNA(I638)),ISNA(J638)),1,0)</f>
        <v>0</v>
      </c>
      <c r="Q638" s="0" t="n">
        <f aca="false">IF(AND(ISNA(I638),NOT(ISNA(J638))),1,0)</f>
        <v>0</v>
      </c>
      <c r="R638" s="0" t="n">
        <f aca="false">IF(SUM(O638:Q638)&lt;&gt;1,"ERROR",1)</f>
        <v>1</v>
      </c>
    </row>
    <row r="639" customFormat="false" ht="12.8" hidden="false" customHeight="false" outlineLevel="0" collapsed="false">
      <c r="A639" s="0" t="str">
        <f aca="false">gait_events!B5798</f>
        <v>pp025</v>
      </c>
      <c r="B639" s="0" t="str">
        <f aca="false">VLOOKUP(A639,participants!A:B,2,0)</f>
        <v>M</v>
      </c>
      <c r="C639" s="0" t="n">
        <f aca="false">VLOOKUP(A639,participants!A:C,3,0)</f>
        <v>49</v>
      </c>
      <c r="D639" s="0" t="str">
        <f aca="false">VLOOKUP(A639,participants!A:F,6,0)</f>
        <v>stroke</v>
      </c>
      <c r="E639" s="0" t="str">
        <f aca="false">IF(LEN(SUBSTITUTE(gait_events!C5798,"_run-",""))&lt;&gt;LEN(gait_events!C5798),LEFT(RIGHT(gait_events!C5798,LEN(gait_events!C5798)-19),FIND("_run-",RIGHT(gait_events!C5798,LEN(gait_events!C5798)-19),1)-1),RIGHT(gait_events!C5798,LEN(gait_events!C5798)-19))</f>
        <v>Fast</v>
      </c>
      <c r="F639" s="0" t="str">
        <f aca="false">IF(LEN(SUBSTITUTE(gait_events!C5798,"_run-",""))&lt;&gt;LEN(gait_events!C5798),RIGHT(gait_events!C5798,LEN(gait_events!C5798)-FIND("_run-",gait_events!C5798,1)-4),"")</f>
        <v/>
      </c>
      <c r="G639" s="0" t="str">
        <f aca="false">gait_events!D5798</f>
        <v>left_ankle</v>
      </c>
      <c r="H639" s="0" t="str">
        <f aca="false">gait_events!E5798</f>
        <v>IC</v>
      </c>
      <c r="I639" s="0" t="n">
        <f aca="false">IF(gait_events!F5798&lt;&gt;"",gait_events!F5798,NA())</f>
        <v>255</v>
      </c>
      <c r="J639" s="0" t="n">
        <f aca="false">IF(gait_events!G5798&lt;&gt;"",gait_events!G5798,NA())</f>
        <v>254</v>
      </c>
      <c r="K639" s="0" t="n">
        <f aca="false">I639-J639</f>
        <v>1</v>
      </c>
      <c r="L639" s="0" t="n">
        <f aca="false">K639*5</f>
        <v>5</v>
      </c>
      <c r="M639" s="0" t="n">
        <f aca="false">IF(NOT(ISNA(I639)),1,0)</f>
        <v>1</v>
      </c>
      <c r="N639" s="0" t="n">
        <f aca="false">IF(NOT(ISNA(J639)),1,0)</f>
        <v>1</v>
      </c>
      <c r="O639" s="0" t="n">
        <f aca="false">IF(AND(NOT(ISNA(I639)),NOT(ISNA(J639))),1,0)</f>
        <v>1</v>
      </c>
      <c r="P639" s="0" t="n">
        <f aca="false">IF(AND(NOT(ISNA(I639)),ISNA(J639)),1,0)</f>
        <v>0</v>
      </c>
      <c r="Q639" s="0" t="n">
        <f aca="false">IF(AND(ISNA(I639),NOT(ISNA(J639))),1,0)</f>
        <v>0</v>
      </c>
      <c r="R639" s="0" t="n">
        <f aca="false">IF(SUM(O639:Q639)&lt;&gt;1,"ERROR",1)</f>
        <v>1</v>
      </c>
    </row>
    <row r="640" customFormat="false" ht="12.8" hidden="false" customHeight="false" outlineLevel="0" collapsed="false">
      <c r="A640" s="0" t="str">
        <f aca="false">gait_events!B5799</f>
        <v>pp025</v>
      </c>
      <c r="B640" s="0" t="str">
        <f aca="false">VLOOKUP(A640,participants!A:B,2,0)</f>
        <v>M</v>
      </c>
      <c r="C640" s="0" t="n">
        <f aca="false">VLOOKUP(A640,participants!A:C,3,0)</f>
        <v>49</v>
      </c>
      <c r="D640" s="0" t="str">
        <f aca="false">VLOOKUP(A640,participants!A:F,6,0)</f>
        <v>stroke</v>
      </c>
      <c r="E640" s="0" t="str">
        <f aca="false">IF(LEN(SUBSTITUTE(gait_events!C5799,"_run-",""))&lt;&gt;LEN(gait_events!C5799),LEFT(RIGHT(gait_events!C5799,LEN(gait_events!C5799)-19),FIND("_run-",RIGHT(gait_events!C5799,LEN(gait_events!C5799)-19),1)-1),RIGHT(gait_events!C5799,LEN(gait_events!C5799)-19))</f>
        <v>Fast</v>
      </c>
      <c r="F640" s="0" t="str">
        <f aca="false">IF(LEN(SUBSTITUTE(gait_events!C5799,"_run-",""))&lt;&gt;LEN(gait_events!C5799),RIGHT(gait_events!C5799,LEN(gait_events!C5799)-FIND("_run-",gait_events!C5799,1)-4),"")</f>
        <v/>
      </c>
      <c r="G640" s="0" t="str">
        <f aca="false">gait_events!D5799</f>
        <v>left_ankle</v>
      </c>
      <c r="H640" s="0" t="str">
        <f aca="false">gait_events!E5799</f>
        <v>IC</v>
      </c>
      <c r="I640" s="0" t="n">
        <f aca="false">IF(gait_events!F5799&lt;&gt;"",gait_events!F5799,NA())</f>
        <v>413</v>
      </c>
      <c r="J640" s="0" t="n">
        <f aca="false">IF(gait_events!G5799&lt;&gt;"",gait_events!G5799,NA())</f>
        <v>411</v>
      </c>
      <c r="K640" s="0" t="n">
        <f aca="false">I640-J640</f>
        <v>2</v>
      </c>
      <c r="L640" s="0" t="n">
        <f aca="false">K640*5</f>
        <v>10</v>
      </c>
      <c r="M640" s="0" t="n">
        <f aca="false">IF(NOT(ISNA(I640)),1,0)</f>
        <v>1</v>
      </c>
      <c r="N640" s="0" t="n">
        <f aca="false">IF(NOT(ISNA(J640)),1,0)</f>
        <v>1</v>
      </c>
      <c r="O640" s="0" t="n">
        <f aca="false">IF(AND(NOT(ISNA(I640)),NOT(ISNA(J640))),1,0)</f>
        <v>1</v>
      </c>
      <c r="P640" s="0" t="n">
        <f aca="false">IF(AND(NOT(ISNA(I640)),ISNA(J640)),1,0)</f>
        <v>0</v>
      </c>
      <c r="Q640" s="0" t="n">
        <f aca="false">IF(AND(ISNA(I640),NOT(ISNA(J640))),1,0)</f>
        <v>0</v>
      </c>
      <c r="R640" s="0" t="n">
        <f aca="false">IF(SUM(O640:Q640)&lt;&gt;1,"ERROR",1)</f>
        <v>1</v>
      </c>
    </row>
    <row r="641" customFormat="false" ht="12.8" hidden="false" customHeight="false" outlineLevel="0" collapsed="false">
      <c r="A641" s="0" t="str">
        <f aca="false">gait_events!B5800</f>
        <v>pp025</v>
      </c>
      <c r="B641" s="0" t="str">
        <f aca="false">VLOOKUP(A641,participants!A:B,2,0)</f>
        <v>M</v>
      </c>
      <c r="C641" s="0" t="n">
        <f aca="false">VLOOKUP(A641,participants!A:C,3,0)</f>
        <v>49</v>
      </c>
      <c r="D641" s="0" t="str">
        <f aca="false">VLOOKUP(A641,participants!A:F,6,0)</f>
        <v>stroke</v>
      </c>
      <c r="E641" s="0" t="str">
        <f aca="false">IF(LEN(SUBSTITUTE(gait_events!C5800,"_run-",""))&lt;&gt;LEN(gait_events!C5800),LEFT(RIGHT(gait_events!C5800,LEN(gait_events!C5800)-19),FIND("_run-",RIGHT(gait_events!C5800,LEN(gait_events!C5800)-19),1)-1),RIGHT(gait_events!C5800,LEN(gait_events!C5800)-19))</f>
        <v>Fast</v>
      </c>
      <c r="F641" s="0" t="str">
        <f aca="false">IF(LEN(SUBSTITUTE(gait_events!C5800,"_run-",""))&lt;&gt;LEN(gait_events!C5800),RIGHT(gait_events!C5800,LEN(gait_events!C5800)-FIND("_run-",gait_events!C5800,1)-4),"")</f>
        <v/>
      </c>
      <c r="G641" s="0" t="str">
        <f aca="false">gait_events!D5800</f>
        <v>left_ankle</v>
      </c>
      <c r="H641" s="0" t="str">
        <f aca="false">gait_events!E5800</f>
        <v>FC</v>
      </c>
      <c r="I641" s="0" t="n">
        <f aca="false">IF(gait_events!F5800&lt;&gt;"",gait_events!F5800,NA())</f>
        <v>39</v>
      </c>
      <c r="J641" s="0" t="n">
        <f aca="false">IF(gait_events!G5800&lt;&gt;"",gait_events!G5800,NA())</f>
        <v>36</v>
      </c>
      <c r="K641" s="0" t="n">
        <f aca="false">I641-J641</f>
        <v>3</v>
      </c>
      <c r="L641" s="0" t="n">
        <f aca="false">K641*5</f>
        <v>15</v>
      </c>
      <c r="M641" s="0" t="n">
        <f aca="false">IF(NOT(ISNA(I641)),1,0)</f>
        <v>1</v>
      </c>
      <c r="N641" s="0" t="n">
        <f aca="false">IF(NOT(ISNA(J641)),1,0)</f>
        <v>1</v>
      </c>
      <c r="O641" s="0" t="n">
        <f aca="false">IF(AND(NOT(ISNA(I641)),NOT(ISNA(J641))),1,0)</f>
        <v>1</v>
      </c>
      <c r="P641" s="0" t="n">
        <f aca="false">IF(AND(NOT(ISNA(I641)),ISNA(J641)),1,0)</f>
        <v>0</v>
      </c>
      <c r="Q641" s="0" t="n">
        <f aca="false">IF(AND(ISNA(I641),NOT(ISNA(J641))),1,0)</f>
        <v>0</v>
      </c>
      <c r="R641" s="0" t="n">
        <f aca="false">IF(SUM(O641:Q641)&lt;&gt;1,"ERROR",1)</f>
        <v>1</v>
      </c>
    </row>
    <row r="642" customFormat="false" ht="12.8" hidden="false" customHeight="false" outlineLevel="0" collapsed="false">
      <c r="A642" s="0" t="str">
        <f aca="false">gait_events!B5801</f>
        <v>pp025</v>
      </c>
      <c r="B642" s="0" t="str">
        <f aca="false">VLOOKUP(A642,participants!A:B,2,0)</f>
        <v>M</v>
      </c>
      <c r="C642" s="0" t="n">
        <f aca="false">VLOOKUP(A642,participants!A:C,3,0)</f>
        <v>49</v>
      </c>
      <c r="D642" s="0" t="str">
        <f aca="false">VLOOKUP(A642,participants!A:F,6,0)</f>
        <v>stroke</v>
      </c>
      <c r="E642" s="0" t="str">
        <f aca="false">IF(LEN(SUBSTITUTE(gait_events!C5801,"_run-",""))&lt;&gt;LEN(gait_events!C5801),LEFT(RIGHT(gait_events!C5801,LEN(gait_events!C5801)-19),FIND("_run-",RIGHT(gait_events!C5801,LEN(gait_events!C5801)-19),1)-1),RIGHT(gait_events!C5801,LEN(gait_events!C5801)-19))</f>
        <v>Fast</v>
      </c>
      <c r="F642" s="0" t="str">
        <f aca="false">IF(LEN(SUBSTITUTE(gait_events!C5801,"_run-",""))&lt;&gt;LEN(gait_events!C5801),RIGHT(gait_events!C5801,LEN(gait_events!C5801)-FIND("_run-",gait_events!C5801,1)-4),"")</f>
        <v/>
      </c>
      <c r="G642" s="0" t="str">
        <f aca="false">gait_events!D5801</f>
        <v>left_ankle</v>
      </c>
      <c r="H642" s="0" t="str">
        <f aca="false">gait_events!E5801</f>
        <v>FC</v>
      </c>
      <c r="I642" s="0" t="n">
        <f aca="false">IF(gait_events!F5801&lt;&gt;"",gait_events!F5801,NA())</f>
        <v>188</v>
      </c>
      <c r="J642" s="0" t="n">
        <f aca="false">IF(gait_events!G5801&lt;&gt;"",gait_events!G5801,NA())</f>
        <v>189</v>
      </c>
      <c r="K642" s="0" t="n">
        <f aca="false">I642-J642</f>
        <v>-1</v>
      </c>
      <c r="L642" s="0" t="n">
        <f aca="false">K642*5</f>
        <v>-5</v>
      </c>
      <c r="M642" s="0" t="n">
        <f aca="false">IF(NOT(ISNA(I642)),1,0)</f>
        <v>1</v>
      </c>
      <c r="N642" s="0" t="n">
        <f aca="false">IF(NOT(ISNA(J642)),1,0)</f>
        <v>1</v>
      </c>
      <c r="O642" s="0" t="n">
        <f aca="false">IF(AND(NOT(ISNA(I642)),NOT(ISNA(J642))),1,0)</f>
        <v>1</v>
      </c>
      <c r="P642" s="0" t="n">
        <f aca="false">IF(AND(NOT(ISNA(I642)),ISNA(J642)),1,0)</f>
        <v>0</v>
      </c>
      <c r="Q642" s="0" t="n">
        <f aca="false">IF(AND(ISNA(I642),NOT(ISNA(J642))),1,0)</f>
        <v>0</v>
      </c>
      <c r="R642" s="0" t="n">
        <f aca="false">IF(SUM(O642:Q642)&lt;&gt;1,"ERROR",1)</f>
        <v>1</v>
      </c>
    </row>
    <row r="643" customFormat="false" ht="12.8" hidden="false" customHeight="false" outlineLevel="0" collapsed="false">
      <c r="A643" s="0" t="str">
        <f aca="false">gait_events!B5802</f>
        <v>pp025</v>
      </c>
      <c r="B643" s="0" t="str">
        <f aca="false">VLOOKUP(A643,participants!A:B,2,0)</f>
        <v>M</v>
      </c>
      <c r="C643" s="0" t="n">
        <f aca="false">VLOOKUP(A643,participants!A:C,3,0)</f>
        <v>49</v>
      </c>
      <c r="D643" s="0" t="str">
        <f aca="false">VLOOKUP(A643,participants!A:F,6,0)</f>
        <v>stroke</v>
      </c>
      <c r="E643" s="0" t="str">
        <f aca="false">IF(LEN(SUBSTITUTE(gait_events!C5802,"_run-",""))&lt;&gt;LEN(gait_events!C5802),LEFT(RIGHT(gait_events!C5802,LEN(gait_events!C5802)-19),FIND("_run-",RIGHT(gait_events!C5802,LEN(gait_events!C5802)-19),1)-1),RIGHT(gait_events!C5802,LEN(gait_events!C5802)-19))</f>
        <v>Fast</v>
      </c>
      <c r="F643" s="0" t="str">
        <f aca="false">IF(LEN(SUBSTITUTE(gait_events!C5802,"_run-",""))&lt;&gt;LEN(gait_events!C5802),RIGHT(gait_events!C5802,LEN(gait_events!C5802)-FIND("_run-",gait_events!C5802,1)-4),"")</f>
        <v/>
      </c>
      <c r="G643" s="0" t="str">
        <f aca="false">gait_events!D5802</f>
        <v>left_ankle</v>
      </c>
      <c r="H643" s="0" t="str">
        <f aca="false">gait_events!E5802</f>
        <v>FC</v>
      </c>
      <c r="I643" s="0" t="n">
        <f aca="false">IF(gait_events!F5802&lt;&gt;"",gait_events!F5802,NA())</f>
        <v>346</v>
      </c>
      <c r="J643" s="0" t="n">
        <f aca="false">IF(gait_events!G5802&lt;&gt;"",gait_events!G5802,NA())</f>
        <v>346</v>
      </c>
      <c r="K643" s="0" t="n">
        <f aca="false">I643-J643</f>
        <v>0</v>
      </c>
      <c r="L643" s="0" t="n">
        <f aca="false">K643*5</f>
        <v>0</v>
      </c>
      <c r="M643" s="0" t="n">
        <f aca="false">IF(NOT(ISNA(I643)),1,0)</f>
        <v>1</v>
      </c>
      <c r="N643" s="0" t="n">
        <f aca="false">IF(NOT(ISNA(J643)),1,0)</f>
        <v>1</v>
      </c>
      <c r="O643" s="0" t="n">
        <f aca="false">IF(AND(NOT(ISNA(I643)),NOT(ISNA(J643))),1,0)</f>
        <v>1</v>
      </c>
      <c r="P643" s="0" t="n">
        <f aca="false">IF(AND(NOT(ISNA(I643)),ISNA(J643)),1,0)</f>
        <v>0</v>
      </c>
      <c r="Q643" s="0" t="n">
        <f aca="false">IF(AND(ISNA(I643),NOT(ISNA(J643))),1,0)</f>
        <v>0</v>
      </c>
      <c r="R643" s="0" t="n">
        <f aca="false">IF(SUM(O643:Q643)&lt;&gt;1,"ERROR",1)</f>
        <v>1</v>
      </c>
    </row>
    <row r="644" customFormat="false" ht="12.8" hidden="false" customHeight="false" outlineLevel="0" collapsed="false">
      <c r="A644" s="0" t="str">
        <f aca="false">gait_events!B5803</f>
        <v>pp025</v>
      </c>
      <c r="B644" s="0" t="str">
        <f aca="false">VLOOKUP(A644,participants!A:B,2,0)</f>
        <v>M</v>
      </c>
      <c r="C644" s="0" t="n">
        <f aca="false">VLOOKUP(A644,participants!A:C,3,0)</f>
        <v>49</v>
      </c>
      <c r="D644" s="0" t="str">
        <f aca="false">VLOOKUP(A644,participants!A:F,6,0)</f>
        <v>stroke</v>
      </c>
      <c r="E644" s="0" t="str">
        <f aca="false">IF(LEN(SUBSTITUTE(gait_events!C5803,"_run-",""))&lt;&gt;LEN(gait_events!C5803),LEFT(RIGHT(gait_events!C5803,LEN(gait_events!C5803)-19),FIND("_run-",RIGHT(gait_events!C5803,LEN(gait_events!C5803)-19),1)-1),RIGHT(gait_events!C5803,LEN(gait_events!C5803)-19))</f>
        <v>Fast</v>
      </c>
      <c r="F644" s="0" t="str">
        <f aca="false">IF(LEN(SUBSTITUTE(gait_events!C5803,"_run-",""))&lt;&gt;LEN(gait_events!C5803),RIGHT(gait_events!C5803,LEN(gait_events!C5803)-FIND("_run-",gait_events!C5803,1)-4),"")</f>
        <v/>
      </c>
      <c r="G644" s="0" t="str">
        <f aca="false">gait_events!D5803</f>
        <v>left_ankle</v>
      </c>
      <c r="H644" s="0" t="str">
        <f aca="false">gait_events!E5803</f>
        <v>FC</v>
      </c>
      <c r="I644" s="0" t="n">
        <f aca="false">IF(gait_events!F5803&lt;&gt;"",gait_events!F5803,NA())</f>
        <v>513</v>
      </c>
      <c r="J644" s="0" t="n">
        <f aca="false">IF(gait_events!G5803&lt;&gt;"",gait_events!G5803,NA())</f>
        <v>512</v>
      </c>
      <c r="K644" s="0" t="n">
        <f aca="false">I644-J644</f>
        <v>1</v>
      </c>
      <c r="L644" s="0" t="n">
        <f aca="false">K644*5</f>
        <v>5</v>
      </c>
      <c r="M644" s="0" t="n">
        <f aca="false">IF(NOT(ISNA(I644)),1,0)</f>
        <v>1</v>
      </c>
      <c r="N644" s="0" t="n">
        <f aca="false">IF(NOT(ISNA(J644)),1,0)</f>
        <v>1</v>
      </c>
      <c r="O644" s="0" t="n">
        <f aca="false">IF(AND(NOT(ISNA(I644)),NOT(ISNA(J644))),1,0)</f>
        <v>1</v>
      </c>
      <c r="P644" s="0" t="n">
        <f aca="false">IF(AND(NOT(ISNA(I644)),ISNA(J644)),1,0)</f>
        <v>0</v>
      </c>
      <c r="Q644" s="0" t="n">
        <f aca="false">IF(AND(ISNA(I644),NOT(ISNA(J644))),1,0)</f>
        <v>0</v>
      </c>
      <c r="R644" s="0" t="n">
        <f aca="false">IF(SUM(O644:Q644)&lt;&gt;1,"ERROR",1)</f>
        <v>1</v>
      </c>
    </row>
    <row r="645" customFormat="false" ht="12.8" hidden="false" customHeight="false" outlineLevel="0" collapsed="false">
      <c r="A645" s="0" t="str">
        <f aca="false">gait_events!B5804</f>
        <v>pp025</v>
      </c>
      <c r="B645" s="0" t="str">
        <f aca="false">VLOOKUP(A645,participants!A:B,2,0)</f>
        <v>M</v>
      </c>
      <c r="C645" s="0" t="n">
        <f aca="false">VLOOKUP(A645,participants!A:C,3,0)</f>
        <v>49</v>
      </c>
      <c r="D645" s="0" t="str">
        <f aca="false">VLOOKUP(A645,participants!A:F,6,0)</f>
        <v>stroke</v>
      </c>
      <c r="E645" s="0" t="str">
        <f aca="false">IF(LEN(SUBSTITUTE(gait_events!C5804,"_run-",""))&lt;&gt;LEN(gait_events!C5804),LEFT(RIGHT(gait_events!C5804,LEN(gait_events!C5804)-19),FIND("_run-",RIGHT(gait_events!C5804,LEN(gait_events!C5804)-19),1)-1),RIGHT(gait_events!C5804,LEN(gait_events!C5804)-19))</f>
        <v>Fast</v>
      </c>
      <c r="F645" s="0" t="str">
        <f aca="false">IF(LEN(SUBSTITUTE(gait_events!C5804,"_run-",""))&lt;&gt;LEN(gait_events!C5804),RIGHT(gait_events!C5804,LEN(gait_events!C5804)-FIND("_run-",gait_events!C5804,1)-4),"")</f>
        <v/>
      </c>
      <c r="G645" s="0" t="str">
        <f aca="false">gait_events!D5804</f>
        <v>right_ankle</v>
      </c>
      <c r="H645" s="0" t="str">
        <f aca="false">gait_events!E5804</f>
        <v>IC</v>
      </c>
      <c r="I645" s="0" t="n">
        <f aca="false">IF(gait_events!F5804&lt;&gt;"",gait_events!F5804,NA())</f>
        <v>23</v>
      </c>
      <c r="J645" s="0" t="n">
        <f aca="false">IF(gait_events!G5804&lt;&gt;"",gait_events!G5804,NA())</f>
        <v>21</v>
      </c>
      <c r="K645" s="0" t="n">
        <f aca="false">I645-J645</f>
        <v>2</v>
      </c>
      <c r="L645" s="0" t="n">
        <f aca="false">K645*5</f>
        <v>10</v>
      </c>
      <c r="M645" s="0" t="n">
        <f aca="false">IF(NOT(ISNA(I645)),1,0)</f>
        <v>1</v>
      </c>
      <c r="N645" s="0" t="n">
        <f aca="false">IF(NOT(ISNA(J645)),1,0)</f>
        <v>1</v>
      </c>
      <c r="O645" s="0" t="n">
        <f aca="false">IF(AND(NOT(ISNA(I645)),NOT(ISNA(J645))),1,0)</f>
        <v>1</v>
      </c>
      <c r="P645" s="0" t="n">
        <f aca="false">IF(AND(NOT(ISNA(I645)),ISNA(J645)),1,0)</f>
        <v>0</v>
      </c>
      <c r="Q645" s="0" t="n">
        <f aca="false">IF(AND(ISNA(I645),NOT(ISNA(J645))),1,0)</f>
        <v>0</v>
      </c>
      <c r="R645" s="0" t="n">
        <f aca="false">IF(SUM(O645:Q645)&lt;&gt;1,"ERROR",1)</f>
        <v>1</v>
      </c>
    </row>
    <row r="646" customFormat="false" ht="12.8" hidden="false" customHeight="false" outlineLevel="0" collapsed="false">
      <c r="A646" s="0" t="str">
        <f aca="false">gait_events!B5805</f>
        <v>pp025</v>
      </c>
      <c r="B646" s="0" t="str">
        <f aca="false">VLOOKUP(A646,participants!A:B,2,0)</f>
        <v>M</v>
      </c>
      <c r="C646" s="0" t="n">
        <f aca="false">VLOOKUP(A646,participants!A:C,3,0)</f>
        <v>49</v>
      </c>
      <c r="D646" s="0" t="str">
        <f aca="false">VLOOKUP(A646,participants!A:F,6,0)</f>
        <v>stroke</v>
      </c>
      <c r="E646" s="0" t="str">
        <f aca="false">IF(LEN(SUBSTITUTE(gait_events!C5805,"_run-",""))&lt;&gt;LEN(gait_events!C5805),LEFT(RIGHT(gait_events!C5805,LEN(gait_events!C5805)-19),FIND("_run-",RIGHT(gait_events!C5805,LEN(gait_events!C5805)-19),1)-1),RIGHT(gait_events!C5805,LEN(gait_events!C5805)-19))</f>
        <v>Fast</v>
      </c>
      <c r="F646" s="0" t="str">
        <f aca="false">IF(LEN(SUBSTITUTE(gait_events!C5805,"_run-",""))&lt;&gt;LEN(gait_events!C5805),RIGHT(gait_events!C5805,LEN(gait_events!C5805)-FIND("_run-",gait_events!C5805,1)-4),"")</f>
        <v/>
      </c>
      <c r="G646" s="0" t="str">
        <f aca="false">gait_events!D5805</f>
        <v>right_ankle</v>
      </c>
      <c r="H646" s="0" t="str">
        <f aca="false">gait_events!E5805</f>
        <v>IC</v>
      </c>
      <c r="I646" s="0" t="n">
        <f aca="false">IF(gait_events!F5805&lt;&gt;"",gait_events!F5805,NA())</f>
        <v>177</v>
      </c>
      <c r="J646" s="0" t="n">
        <f aca="false">IF(gait_events!G5805&lt;&gt;"",gait_events!G5805,NA())</f>
        <v>174</v>
      </c>
      <c r="K646" s="0" t="n">
        <f aca="false">I646-J646</f>
        <v>3</v>
      </c>
      <c r="L646" s="0" t="n">
        <f aca="false">K646*5</f>
        <v>15</v>
      </c>
      <c r="M646" s="0" t="n">
        <f aca="false">IF(NOT(ISNA(I646)),1,0)</f>
        <v>1</v>
      </c>
      <c r="N646" s="0" t="n">
        <f aca="false">IF(NOT(ISNA(J646)),1,0)</f>
        <v>1</v>
      </c>
      <c r="O646" s="0" t="n">
        <f aca="false">IF(AND(NOT(ISNA(I646)),NOT(ISNA(J646))),1,0)</f>
        <v>1</v>
      </c>
      <c r="P646" s="0" t="n">
        <f aca="false">IF(AND(NOT(ISNA(I646)),ISNA(J646)),1,0)</f>
        <v>0</v>
      </c>
      <c r="Q646" s="0" t="n">
        <f aca="false">IF(AND(ISNA(I646),NOT(ISNA(J646))),1,0)</f>
        <v>0</v>
      </c>
      <c r="R646" s="0" t="n">
        <f aca="false">IF(SUM(O646:Q646)&lt;&gt;1,"ERROR",1)</f>
        <v>1</v>
      </c>
    </row>
    <row r="647" customFormat="false" ht="12.8" hidden="false" customHeight="false" outlineLevel="0" collapsed="false">
      <c r="A647" s="0" t="str">
        <f aca="false">gait_events!B5806</f>
        <v>pp025</v>
      </c>
      <c r="B647" s="0" t="str">
        <f aca="false">VLOOKUP(A647,participants!A:B,2,0)</f>
        <v>M</v>
      </c>
      <c r="C647" s="0" t="n">
        <f aca="false">VLOOKUP(A647,participants!A:C,3,0)</f>
        <v>49</v>
      </c>
      <c r="D647" s="0" t="str">
        <f aca="false">VLOOKUP(A647,participants!A:F,6,0)</f>
        <v>stroke</v>
      </c>
      <c r="E647" s="0" t="str">
        <f aca="false">IF(LEN(SUBSTITUTE(gait_events!C5806,"_run-",""))&lt;&gt;LEN(gait_events!C5806),LEFT(RIGHT(gait_events!C5806,LEN(gait_events!C5806)-19),FIND("_run-",RIGHT(gait_events!C5806,LEN(gait_events!C5806)-19),1)-1),RIGHT(gait_events!C5806,LEN(gait_events!C5806)-19))</f>
        <v>Fast</v>
      </c>
      <c r="F647" s="0" t="str">
        <f aca="false">IF(LEN(SUBSTITUTE(gait_events!C5806,"_run-",""))&lt;&gt;LEN(gait_events!C5806),RIGHT(gait_events!C5806,LEN(gait_events!C5806)-FIND("_run-",gait_events!C5806,1)-4),"")</f>
        <v/>
      </c>
      <c r="G647" s="0" t="str">
        <f aca="false">gait_events!D5806</f>
        <v>right_ankle</v>
      </c>
      <c r="H647" s="0" t="str">
        <f aca="false">gait_events!E5806</f>
        <v>IC</v>
      </c>
      <c r="I647" s="0" t="n">
        <f aca="false">IF(gait_events!F5806&lt;&gt;"",gait_events!F5806,NA())</f>
        <v>335</v>
      </c>
      <c r="J647" s="0" t="n">
        <f aca="false">IF(gait_events!G5806&lt;&gt;"",gait_events!G5806,NA())</f>
        <v>332</v>
      </c>
      <c r="K647" s="0" t="n">
        <f aca="false">I647-J647</f>
        <v>3</v>
      </c>
      <c r="L647" s="0" t="n">
        <f aca="false">K647*5</f>
        <v>15</v>
      </c>
      <c r="M647" s="0" t="n">
        <f aca="false">IF(NOT(ISNA(I647)),1,0)</f>
        <v>1</v>
      </c>
      <c r="N647" s="0" t="n">
        <f aca="false">IF(NOT(ISNA(J647)),1,0)</f>
        <v>1</v>
      </c>
      <c r="O647" s="0" t="n">
        <f aca="false">IF(AND(NOT(ISNA(I647)),NOT(ISNA(J647))),1,0)</f>
        <v>1</v>
      </c>
      <c r="P647" s="0" t="n">
        <f aca="false">IF(AND(NOT(ISNA(I647)),ISNA(J647)),1,0)</f>
        <v>0</v>
      </c>
      <c r="Q647" s="0" t="n">
        <f aca="false">IF(AND(ISNA(I647),NOT(ISNA(J647))),1,0)</f>
        <v>0</v>
      </c>
      <c r="R647" s="0" t="n">
        <f aca="false">IF(SUM(O647:Q647)&lt;&gt;1,"ERROR",1)</f>
        <v>1</v>
      </c>
    </row>
    <row r="648" customFormat="false" ht="12.8" hidden="false" customHeight="false" outlineLevel="0" collapsed="false">
      <c r="A648" s="0" t="str">
        <f aca="false">gait_events!B5807</f>
        <v>pp025</v>
      </c>
      <c r="B648" s="0" t="str">
        <f aca="false">VLOOKUP(A648,participants!A:B,2,0)</f>
        <v>M</v>
      </c>
      <c r="C648" s="0" t="n">
        <f aca="false">VLOOKUP(A648,participants!A:C,3,0)</f>
        <v>49</v>
      </c>
      <c r="D648" s="0" t="str">
        <f aca="false">VLOOKUP(A648,participants!A:F,6,0)</f>
        <v>stroke</v>
      </c>
      <c r="E648" s="0" t="str">
        <f aca="false">IF(LEN(SUBSTITUTE(gait_events!C5807,"_run-",""))&lt;&gt;LEN(gait_events!C5807),LEFT(RIGHT(gait_events!C5807,LEN(gait_events!C5807)-19),FIND("_run-",RIGHT(gait_events!C5807,LEN(gait_events!C5807)-19),1)-1),RIGHT(gait_events!C5807,LEN(gait_events!C5807)-19))</f>
        <v>Fast</v>
      </c>
      <c r="F648" s="0" t="str">
        <f aca="false">IF(LEN(SUBSTITUTE(gait_events!C5807,"_run-",""))&lt;&gt;LEN(gait_events!C5807),RIGHT(gait_events!C5807,LEN(gait_events!C5807)-FIND("_run-",gait_events!C5807,1)-4),"")</f>
        <v/>
      </c>
      <c r="G648" s="0" t="str">
        <f aca="false">gait_events!D5807</f>
        <v>right_ankle</v>
      </c>
      <c r="H648" s="0" t="str">
        <f aca="false">gait_events!E5807</f>
        <v>IC</v>
      </c>
      <c r="I648" s="0" t="n">
        <f aca="false">IF(gait_events!F5807&lt;&gt;"",gait_events!F5807,NA())</f>
        <v>499</v>
      </c>
      <c r="J648" s="0" t="n">
        <f aca="false">IF(gait_events!G5807&lt;&gt;"",gait_events!G5807,NA())</f>
        <v>498</v>
      </c>
      <c r="K648" s="0" t="n">
        <f aca="false">I648-J648</f>
        <v>1</v>
      </c>
      <c r="L648" s="0" t="n">
        <f aca="false">K648*5</f>
        <v>5</v>
      </c>
      <c r="M648" s="0" t="n">
        <f aca="false">IF(NOT(ISNA(I648)),1,0)</f>
        <v>1</v>
      </c>
      <c r="N648" s="0" t="n">
        <f aca="false">IF(NOT(ISNA(J648)),1,0)</f>
        <v>1</v>
      </c>
      <c r="O648" s="0" t="n">
        <f aca="false">IF(AND(NOT(ISNA(I648)),NOT(ISNA(J648))),1,0)</f>
        <v>1</v>
      </c>
      <c r="P648" s="0" t="n">
        <f aca="false">IF(AND(NOT(ISNA(I648)),ISNA(J648)),1,0)</f>
        <v>0</v>
      </c>
      <c r="Q648" s="0" t="n">
        <f aca="false">IF(AND(ISNA(I648),NOT(ISNA(J648))),1,0)</f>
        <v>0</v>
      </c>
      <c r="R648" s="0" t="n">
        <f aca="false">IF(SUM(O648:Q648)&lt;&gt;1,"ERROR",1)</f>
        <v>1</v>
      </c>
    </row>
    <row r="649" customFormat="false" ht="12.8" hidden="false" customHeight="false" outlineLevel="0" collapsed="false">
      <c r="A649" s="0" t="str">
        <f aca="false">gait_events!B5808</f>
        <v>pp025</v>
      </c>
      <c r="B649" s="0" t="str">
        <f aca="false">VLOOKUP(A649,participants!A:B,2,0)</f>
        <v>M</v>
      </c>
      <c r="C649" s="0" t="n">
        <f aca="false">VLOOKUP(A649,participants!A:C,3,0)</f>
        <v>49</v>
      </c>
      <c r="D649" s="0" t="str">
        <f aca="false">VLOOKUP(A649,participants!A:F,6,0)</f>
        <v>stroke</v>
      </c>
      <c r="E649" s="0" t="str">
        <f aca="false">IF(LEN(SUBSTITUTE(gait_events!C5808,"_run-",""))&lt;&gt;LEN(gait_events!C5808),LEFT(RIGHT(gait_events!C5808,LEN(gait_events!C5808)-19),FIND("_run-",RIGHT(gait_events!C5808,LEN(gait_events!C5808)-19),1)-1),RIGHT(gait_events!C5808,LEN(gait_events!C5808)-19))</f>
        <v>Fast</v>
      </c>
      <c r="F649" s="0" t="str">
        <f aca="false">IF(LEN(SUBSTITUTE(gait_events!C5808,"_run-",""))&lt;&gt;LEN(gait_events!C5808),RIGHT(gait_events!C5808,LEN(gait_events!C5808)-FIND("_run-",gait_events!C5808,1)-4),"")</f>
        <v/>
      </c>
      <c r="G649" s="0" t="str">
        <f aca="false">gait_events!D5808</f>
        <v>right_ankle</v>
      </c>
      <c r="H649" s="0" t="str">
        <f aca="false">gait_events!E5808</f>
        <v>FC</v>
      </c>
      <c r="I649" s="0" t="n">
        <f aca="false">IF(gait_events!F5808&lt;&gt;"",gait_events!F5808,NA())</f>
        <v>114</v>
      </c>
      <c r="J649" s="0" t="n">
        <f aca="false">IF(gait_events!G5808&lt;&gt;"",gait_events!G5808,NA())</f>
        <v>113</v>
      </c>
      <c r="K649" s="0" t="n">
        <f aca="false">I649-J649</f>
        <v>1</v>
      </c>
      <c r="L649" s="0" t="n">
        <f aca="false">K649*5</f>
        <v>5</v>
      </c>
      <c r="M649" s="0" t="n">
        <f aca="false">IF(NOT(ISNA(I649)),1,0)</f>
        <v>1</v>
      </c>
      <c r="N649" s="0" t="n">
        <f aca="false">IF(NOT(ISNA(J649)),1,0)</f>
        <v>1</v>
      </c>
      <c r="O649" s="0" t="n">
        <f aca="false">IF(AND(NOT(ISNA(I649)),NOT(ISNA(J649))),1,0)</f>
        <v>1</v>
      </c>
      <c r="P649" s="0" t="n">
        <f aca="false">IF(AND(NOT(ISNA(I649)),ISNA(J649)),1,0)</f>
        <v>0</v>
      </c>
      <c r="Q649" s="0" t="n">
        <f aca="false">IF(AND(ISNA(I649),NOT(ISNA(J649))),1,0)</f>
        <v>0</v>
      </c>
      <c r="R649" s="0" t="n">
        <f aca="false">IF(SUM(O649:Q649)&lt;&gt;1,"ERROR",1)</f>
        <v>1</v>
      </c>
    </row>
    <row r="650" customFormat="false" ht="12.8" hidden="false" customHeight="false" outlineLevel="0" collapsed="false">
      <c r="A650" s="0" t="str">
        <f aca="false">gait_events!B5809</f>
        <v>pp025</v>
      </c>
      <c r="B650" s="0" t="str">
        <f aca="false">VLOOKUP(A650,participants!A:B,2,0)</f>
        <v>M</v>
      </c>
      <c r="C650" s="0" t="n">
        <f aca="false">VLOOKUP(A650,participants!A:C,3,0)</f>
        <v>49</v>
      </c>
      <c r="D650" s="0" t="str">
        <f aca="false">VLOOKUP(A650,participants!A:F,6,0)</f>
        <v>stroke</v>
      </c>
      <c r="E650" s="0" t="str">
        <f aca="false">IF(LEN(SUBSTITUTE(gait_events!C5809,"_run-",""))&lt;&gt;LEN(gait_events!C5809),LEFT(RIGHT(gait_events!C5809,LEN(gait_events!C5809)-19),FIND("_run-",RIGHT(gait_events!C5809,LEN(gait_events!C5809)-19),1)-1),RIGHT(gait_events!C5809,LEN(gait_events!C5809)-19))</f>
        <v>Fast</v>
      </c>
      <c r="F650" s="0" t="str">
        <f aca="false">IF(LEN(SUBSTITUTE(gait_events!C5809,"_run-",""))&lt;&gt;LEN(gait_events!C5809),RIGHT(gait_events!C5809,LEN(gait_events!C5809)-FIND("_run-",gait_events!C5809,1)-4),"")</f>
        <v/>
      </c>
      <c r="G650" s="0" t="str">
        <f aca="false">gait_events!D5809</f>
        <v>right_ankle</v>
      </c>
      <c r="H650" s="0" t="str">
        <f aca="false">gait_events!E5809</f>
        <v>FC</v>
      </c>
      <c r="I650" s="0" t="n">
        <f aca="false">IF(gait_events!F5809&lt;&gt;"",gait_events!F5809,NA())</f>
        <v>270</v>
      </c>
      <c r="J650" s="0" t="n">
        <f aca="false">IF(gait_events!G5809&lt;&gt;"",gait_events!G5809,NA())</f>
        <v>269</v>
      </c>
      <c r="K650" s="0" t="n">
        <f aca="false">I650-J650</f>
        <v>1</v>
      </c>
      <c r="L650" s="0" t="n">
        <f aca="false">K650*5</f>
        <v>5</v>
      </c>
      <c r="M650" s="0" t="n">
        <f aca="false">IF(NOT(ISNA(I650)),1,0)</f>
        <v>1</v>
      </c>
      <c r="N650" s="0" t="n">
        <f aca="false">IF(NOT(ISNA(J650)),1,0)</f>
        <v>1</v>
      </c>
      <c r="O650" s="0" t="n">
        <f aca="false">IF(AND(NOT(ISNA(I650)),NOT(ISNA(J650))),1,0)</f>
        <v>1</v>
      </c>
      <c r="P650" s="0" t="n">
        <f aca="false">IF(AND(NOT(ISNA(I650)),ISNA(J650)),1,0)</f>
        <v>0</v>
      </c>
      <c r="Q650" s="0" t="n">
        <f aca="false">IF(AND(ISNA(I650),NOT(ISNA(J650))),1,0)</f>
        <v>0</v>
      </c>
      <c r="R650" s="0" t="n">
        <f aca="false">IF(SUM(O650:Q650)&lt;&gt;1,"ERROR",1)</f>
        <v>1</v>
      </c>
    </row>
    <row r="651" customFormat="false" ht="12.8" hidden="false" customHeight="false" outlineLevel="0" collapsed="false">
      <c r="A651" s="0" t="str">
        <f aca="false">gait_events!B5810</f>
        <v>pp025</v>
      </c>
      <c r="B651" s="0" t="str">
        <f aca="false">VLOOKUP(A651,participants!A:B,2,0)</f>
        <v>M</v>
      </c>
      <c r="C651" s="0" t="n">
        <f aca="false">VLOOKUP(A651,participants!A:C,3,0)</f>
        <v>49</v>
      </c>
      <c r="D651" s="0" t="str">
        <f aca="false">VLOOKUP(A651,participants!A:F,6,0)</f>
        <v>stroke</v>
      </c>
      <c r="E651" s="0" t="str">
        <f aca="false">IF(LEN(SUBSTITUTE(gait_events!C5810,"_run-",""))&lt;&gt;LEN(gait_events!C5810),LEFT(RIGHT(gait_events!C5810,LEN(gait_events!C5810)-19),FIND("_run-",RIGHT(gait_events!C5810,LEN(gait_events!C5810)-19),1)-1),RIGHT(gait_events!C5810,LEN(gait_events!C5810)-19))</f>
        <v>Fast</v>
      </c>
      <c r="F651" s="0" t="str">
        <f aca="false">IF(LEN(SUBSTITUTE(gait_events!C5810,"_run-",""))&lt;&gt;LEN(gait_events!C5810),RIGHT(gait_events!C5810,LEN(gait_events!C5810)-FIND("_run-",gait_events!C5810,1)-4),"")</f>
        <v/>
      </c>
      <c r="G651" s="0" t="str">
        <f aca="false">gait_events!D5810</f>
        <v>right_ankle</v>
      </c>
      <c r="H651" s="0" t="str">
        <f aca="false">gait_events!E5810</f>
        <v>FC</v>
      </c>
      <c r="I651" s="0" t="n">
        <f aca="false">IF(gait_events!F5810&lt;&gt;"",gait_events!F5810,NA())</f>
        <v>429</v>
      </c>
      <c r="J651" s="0" t="n">
        <f aca="false">IF(gait_events!G5810&lt;&gt;"",gait_events!G5810,NA())</f>
        <v>429</v>
      </c>
      <c r="K651" s="0" t="n">
        <f aca="false">I651-J651</f>
        <v>0</v>
      </c>
      <c r="L651" s="0" t="n">
        <f aca="false">K651*5</f>
        <v>0</v>
      </c>
      <c r="M651" s="0" t="n">
        <f aca="false">IF(NOT(ISNA(I651)),1,0)</f>
        <v>1</v>
      </c>
      <c r="N651" s="0" t="n">
        <f aca="false">IF(NOT(ISNA(J651)),1,0)</f>
        <v>1</v>
      </c>
      <c r="O651" s="0" t="n">
        <f aca="false">IF(AND(NOT(ISNA(I651)),NOT(ISNA(J651))),1,0)</f>
        <v>1</v>
      </c>
      <c r="P651" s="0" t="n">
        <f aca="false">IF(AND(NOT(ISNA(I651)),ISNA(J651)),1,0)</f>
        <v>0</v>
      </c>
      <c r="Q651" s="0" t="n">
        <f aca="false">IF(AND(ISNA(I651),NOT(ISNA(J651))),1,0)</f>
        <v>0</v>
      </c>
      <c r="R651" s="0" t="n">
        <f aca="false">IF(SUM(O651:Q651)&lt;&gt;1,"ERROR",1)</f>
        <v>1</v>
      </c>
    </row>
    <row r="652" customFormat="false" ht="12.8" hidden="false" customHeight="false" outlineLevel="0" collapsed="false">
      <c r="A652" s="0" t="str">
        <f aca="false">gait_events!B5811</f>
        <v>pp025</v>
      </c>
      <c r="B652" s="0" t="str">
        <f aca="false">VLOOKUP(A652,participants!A:B,2,0)</f>
        <v>M</v>
      </c>
      <c r="C652" s="0" t="n">
        <f aca="false">VLOOKUP(A652,participants!A:C,3,0)</f>
        <v>49</v>
      </c>
      <c r="D652" s="0" t="str">
        <f aca="false">VLOOKUP(A652,participants!A:F,6,0)</f>
        <v>stroke</v>
      </c>
      <c r="E652" s="0" t="str">
        <f aca="false">IF(LEN(SUBSTITUTE(gait_events!C5811,"_run-",""))&lt;&gt;LEN(gait_events!C5811),LEFT(RIGHT(gait_events!C5811,LEN(gait_events!C5811)-19),FIND("_run-",RIGHT(gait_events!C5811,LEN(gait_events!C5811)-19),1)-1),RIGHT(gait_events!C5811,LEN(gait_events!C5811)-19))</f>
        <v>Fast</v>
      </c>
      <c r="F652" s="0" t="str">
        <f aca="false">IF(LEN(SUBSTITUTE(gait_events!C5811,"_run-",""))&lt;&gt;LEN(gait_events!C5811),RIGHT(gait_events!C5811,LEN(gait_events!C5811)-FIND("_run-",gait_events!C5811,1)-4),"")</f>
        <v/>
      </c>
      <c r="G652" s="0" t="str">
        <f aca="false">gait_events!D5811</f>
        <v>left_shank</v>
      </c>
      <c r="H652" s="0" t="str">
        <f aca="false">gait_events!E5811</f>
        <v>IC</v>
      </c>
      <c r="I652" s="0" t="n">
        <f aca="false">IF(gait_events!F5811&lt;&gt;"",gait_events!F5811,NA())</f>
        <v>100</v>
      </c>
      <c r="J652" s="0" t="n">
        <f aca="false">IF(gait_events!G5811&lt;&gt;"",gait_events!G5811,NA())</f>
        <v>98</v>
      </c>
      <c r="K652" s="0" t="n">
        <f aca="false">I652-J652</f>
        <v>2</v>
      </c>
      <c r="L652" s="0" t="n">
        <f aca="false">K652*5</f>
        <v>10</v>
      </c>
      <c r="M652" s="0" t="n">
        <f aca="false">IF(NOT(ISNA(I652)),1,0)</f>
        <v>1</v>
      </c>
      <c r="N652" s="0" t="n">
        <f aca="false">IF(NOT(ISNA(J652)),1,0)</f>
        <v>1</v>
      </c>
      <c r="O652" s="0" t="n">
        <f aca="false">IF(AND(NOT(ISNA(I652)),NOT(ISNA(J652))),1,0)</f>
        <v>1</v>
      </c>
      <c r="P652" s="0" t="n">
        <f aca="false">IF(AND(NOT(ISNA(I652)),ISNA(J652)),1,0)</f>
        <v>0</v>
      </c>
      <c r="Q652" s="0" t="n">
        <f aca="false">IF(AND(ISNA(I652),NOT(ISNA(J652))),1,0)</f>
        <v>0</v>
      </c>
      <c r="R652" s="0" t="n">
        <f aca="false">IF(SUM(O652:Q652)&lt;&gt;1,"ERROR",1)</f>
        <v>1</v>
      </c>
    </row>
    <row r="653" customFormat="false" ht="12.8" hidden="false" customHeight="false" outlineLevel="0" collapsed="false">
      <c r="A653" s="0" t="str">
        <f aca="false">gait_events!B5812</f>
        <v>pp025</v>
      </c>
      <c r="B653" s="0" t="str">
        <f aca="false">VLOOKUP(A653,participants!A:B,2,0)</f>
        <v>M</v>
      </c>
      <c r="C653" s="0" t="n">
        <f aca="false">VLOOKUP(A653,participants!A:C,3,0)</f>
        <v>49</v>
      </c>
      <c r="D653" s="0" t="str">
        <f aca="false">VLOOKUP(A653,participants!A:F,6,0)</f>
        <v>stroke</v>
      </c>
      <c r="E653" s="0" t="str">
        <f aca="false">IF(LEN(SUBSTITUTE(gait_events!C5812,"_run-",""))&lt;&gt;LEN(gait_events!C5812),LEFT(RIGHT(gait_events!C5812,LEN(gait_events!C5812)-19),FIND("_run-",RIGHT(gait_events!C5812,LEN(gait_events!C5812)-19),1)-1),RIGHT(gait_events!C5812,LEN(gait_events!C5812)-19))</f>
        <v>Fast</v>
      </c>
      <c r="F653" s="0" t="str">
        <f aca="false">IF(LEN(SUBSTITUTE(gait_events!C5812,"_run-",""))&lt;&gt;LEN(gait_events!C5812),RIGHT(gait_events!C5812,LEN(gait_events!C5812)-FIND("_run-",gait_events!C5812,1)-4),"")</f>
        <v/>
      </c>
      <c r="G653" s="0" t="str">
        <f aca="false">gait_events!D5812</f>
        <v>left_shank</v>
      </c>
      <c r="H653" s="0" t="str">
        <f aca="false">gait_events!E5812</f>
        <v>IC</v>
      </c>
      <c r="I653" s="0" t="n">
        <f aca="false">IF(gait_events!F5812&lt;&gt;"",gait_events!F5812,NA())</f>
        <v>255</v>
      </c>
      <c r="J653" s="0" t="n">
        <f aca="false">IF(gait_events!G5812&lt;&gt;"",gait_events!G5812,NA())</f>
        <v>255</v>
      </c>
      <c r="K653" s="0" t="n">
        <f aca="false">I653-J653</f>
        <v>0</v>
      </c>
      <c r="L653" s="0" t="n">
        <f aca="false">K653*5</f>
        <v>0</v>
      </c>
      <c r="M653" s="0" t="n">
        <f aca="false">IF(NOT(ISNA(I653)),1,0)</f>
        <v>1</v>
      </c>
      <c r="N653" s="0" t="n">
        <f aca="false">IF(NOT(ISNA(J653)),1,0)</f>
        <v>1</v>
      </c>
      <c r="O653" s="0" t="n">
        <f aca="false">IF(AND(NOT(ISNA(I653)),NOT(ISNA(J653))),1,0)</f>
        <v>1</v>
      </c>
      <c r="P653" s="0" t="n">
        <f aca="false">IF(AND(NOT(ISNA(I653)),ISNA(J653)),1,0)</f>
        <v>0</v>
      </c>
      <c r="Q653" s="0" t="n">
        <f aca="false">IF(AND(ISNA(I653),NOT(ISNA(J653))),1,0)</f>
        <v>0</v>
      </c>
      <c r="R653" s="0" t="n">
        <f aca="false">IF(SUM(O653:Q653)&lt;&gt;1,"ERROR",1)</f>
        <v>1</v>
      </c>
    </row>
    <row r="654" customFormat="false" ht="12.8" hidden="false" customHeight="false" outlineLevel="0" collapsed="false">
      <c r="A654" s="0" t="str">
        <f aca="false">gait_events!B5813</f>
        <v>pp025</v>
      </c>
      <c r="B654" s="0" t="str">
        <f aca="false">VLOOKUP(A654,participants!A:B,2,0)</f>
        <v>M</v>
      </c>
      <c r="C654" s="0" t="n">
        <f aca="false">VLOOKUP(A654,participants!A:C,3,0)</f>
        <v>49</v>
      </c>
      <c r="D654" s="0" t="str">
        <f aca="false">VLOOKUP(A654,participants!A:F,6,0)</f>
        <v>stroke</v>
      </c>
      <c r="E654" s="0" t="str">
        <f aca="false">IF(LEN(SUBSTITUTE(gait_events!C5813,"_run-",""))&lt;&gt;LEN(gait_events!C5813),LEFT(RIGHT(gait_events!C5813,LEN(gait_events!C5813)-19),FIND("_run-",RIGHT(gait_events!C5813,LEN(gait_events!C5813)-19),1)-1),RIGHT(gait_events!C5813,LEN(gait_events!C5813)-19))</f>
        <v>Fast</v>
      </c>
      <c r="F654" s="0" t="str">
        <f aca="false">IF(LEN(SUBSTITUTE(gait_events!C5813,"_run-",""))&lt;&gt;LEN(gait_events!C5813),RIGHT(gait_events!C5813,LEN(gait_events!C5813)-FIND("_run-",gait_events!C5813,1)-4),"")</f>
        <v/>
      </c>
      <c r="G654" s="0" t="str">
        <f aca="false">gait_events!D5813</f>
        <v>left_shank</v>
      </c>
      <c r="H654" s="0" t="str">
        <f aca="false">gait_events!E5813</f>
        <v>IC</v>
      </c>
      <c r="I654" s="0" t="n">
        <f aca="false">IF(gait_events!F5813&lt;&gt;"",gait_events!F5813,NA())</f>
        <v>413</v>
      </c>
      <c r="J654" s="0" t="n">
        <f aca="false">IF(gait_events!G5813&lt;&gt;"",gait_events!G5813,NA())</f>
        <v>414</v>
      </c>
      <c r="K654" s="0" t="n">
        <f aca="false">I654-J654</f>
        <v>-1</v>
      </c>
      <c r="L654" s="0" t="n">
        <f aca="false">K654*5</f>
        <v>-5</v>
      </c>
      <c r="M654" s="0" t="n">
        <f aca="false">IF(NOT(ISNA(I654)),1,0)</f>
        <v>1</v>
      </c>
      <c r="N654" s="0" t="n">
        <f aca="false">IF(NOT(ISNA(J654)),1,0)</f>
        <v>1</v>
      </c>
      <c r="O654" s="0" t="n">
        <f aca="false">IF(AND(NOT(ISNA(I654)),NOT(ISNA(J654))),1,0)</f>
        <v>1</v>
      </c>
      <c r="P654" s="0" t="n">
        <f aca="false">IF(AND(NOT(ISNA(I654)),ISNA(J654)),1,0)</f>
        <v>0</v>
      </c>
      <c r="Q654" s="0" t="n">
        <f aca="false">IF(AND(ISNA(I654),NOT(ISNA(J654))),1,0)</f>
        <v>0</v>
      </c>
      <c r="R654" s="0" t="n">
        <f aca="false">IF(SUM(O654:Q654)&lt;&gt;1,"ERROR",1)</f>
        <v>1</v>
      </c>
    </row>
    <row r="655" customFormat="false" ht="12.8" hidden="false" customHeight="false" outlineLevel="0" collapsed="false">
      <c r="A655" s="0" t="str">
        <f aca="false">gait_events!B5814</f>
        <v>pp025</v>
      </c>
      <c r="B655" s="0" t="str">
        <f aca="false">VLOOKUP(A655,participants!A:B,2,0)</f>
        <v>M</v>
      </c>
      <c r="C655" s="0" t="n">
        <f aca="false">VLOOKUP(A655,participants!A:C,3,0)</f>
        <v>49</v>
      </c>
      <c r="D655" s="0" t="str">
        <f aca="false">VLOOKUP(A655,participants!A:F,6,0)</f>
        <v>stroke</v>
      </c>
      <c r="E655" s="0" t="str">
        <f aca="false">IF(LEN(SUBSTITUTE(gait_events!C5814,"_run-",""))&lt;&gt;LEN(gait_events!C5814),LEFT(RIGHT(gait_events!C5814,LEN(gait_events!C5814)-19),FIND("_run-",RIGHT(gait_events!C5814,LEN(gait_events!C5814)-19),1)-1),RIGHT(gait_events!C5814,LEN(gait_events!C5814)-19))</f>
        <v>Fast</v>
      </c>
      <c r="F655" s="0" t="str">
        <f aca="false">IF(LEN(SUBSTITUTE(gait_events!C5814,"_run-",""))&lt;&gt;LEN(gait_events!C5814),RIGHT(gait_events!C5814,LEN(gait_events!C5814)-FIND("_run-",gait_events!C5814,1)-4),"")</f>
        <v/>
      </c>
      <c r="G655" s="0" t="str">
        <f aca="false">gait_events!D5814</f>
        <v>left_shank</v>
      </c>
      <c r="H655" s="0" t="str">
        <f aca="false">gait_events!E5814</f>
        <v>FC</v>
      </c>
      <c r="I655" s="0" t="n">
        <f aca="false">IF(gait_events!F5814&lt;&gt;"",gait_events!F5814,NA())</f>
        <v>39</v>
      </c>
      <c r="J655" s="0" t="n">
        <f aca="false">IF(gait_events!G5814&lt;&gt;"",gait_events!G5814,NA())</f>
        <v>38</v>
      </c>
      <c r="K655" s="0" t="n">
        <f aca="false">I655-J655</f>
        <v>1</v>
      </c>
      <c r="L655" s="0" t="n">
        <f aca="false">K655*5</f>
        <v>5</v>
      </c>
      <c r="M655" s="0" t="n">
        <f aca="false">IF(NOT(ISNA(I655)),1,0)</f>
        <v>1</v>
      </c>
      <c r="N655" s="0" t="n">
        <f aca="false">IF(NOT(ISNA(J655)),1,0)</f>
        <v>1</v>
      </c>
      <c r="O655" s="0" t="n">
        <f aca="false">IF(AND(NOT(ISNA(I655)),NOT(ISNA(J655))),1,0)</f>
        <v>1</v>
      </c>
      <c r="P655" s="0" t="n">
        <f aca="false">IF(AND(NOT(ISNA(I655)),ISNA(J655)),1,0)</f>
        <v>0</v>
      </c>
      <c r="Q655" s="0" t="n">
        <f aca="false">IF(AND(ISNA(I655),NOT(ISNA(J655))),1,0)</f>
        <v>0</v>
      </c>
      <c r="R655" s="0" t="n">
        <f aca="false">IF(SUM(O655:Q655)&lt;&gt;1,"ERROR",1)</f>
        <v>1</v>
      </c>
    </row>
    <row r="656" customFormat="false" ht="12.8" hidden="false" customHeight="false" outlineLevel="0" collapsed="false">
      <c r="A656" s="0" t="str">
        <f aca="false">gait_events!B5815</f>
        <v>pp025</v>
      </c>
      <c r="B656" s="0" t="str">
        <f aca="false">VLOOKUP(A656,participants!A:B,2,0)</f>
        <v>M</v>
      </c>
      <c r="C656" s="0" t="n">
        <f aca="false">VLOOKUP(A656,participants!A:C,3,0)</f>
        <v>49</v>
      </c>
      <c r="D656" s="0" t="str">
        <f aca="false">VLOOKUP(A656,participants!A:F,6,0)</f>
        <v>stroke</v>
      </c>
      <c r="E656" s="0" t="str">
        <f aca="false">IF(LEN(SUBSTITUTE(gait_events!C5815,"_run-",""))&lt;&gt;LEN(gait_events!C5815),LEFT(RIGHT(gait_events!C5815,LEN(gait_events!C5815)-19),FIND("_run-",RIGHT(gait_events!C5815,LEN(gait_events!C5815)-19),1)-1),RIGHT(gait_events!C5815,LEN(gait_events!C5815)-19))</f>
        <v>Fast</v>
      </c>
      <c r="F656" s="0" t="str">
        <f aca="false">IF(LEN(SUBSTITUTE(gait_events!C5815,"_run-",""))&lt;&gt;LEN(gait_events!C5815),RIGHT(gait_events!C5815,LEN(gait_events!C5815)-FIND("_run-",gait_events!C5815,1)-4),"")</f>
        <v/>
      </c>
      <c r="G656" s="0" t="str">
        <f aca="false">gait_events!D5815</f>
        <v>left_shank</v>
      </c>
      <c r="H656" s="0" t="str">
        <f aca="false">gait_events!E5815</f>
        <v>FC</v>
      </c>
      <c r="I656" s="0" t="n">
        <f aca="false">IF(gait_events!F5815&lt;&gt;"",gait_events!F5815,NA())</f>
        <v>188</v>
      </c>
      <c r="J656" s="0" t="n">
        <f aca="false">IF(gait_events!G5815&lt;&gt;"",gait_events!G5815,NA())</f>
        <v>187</v>
      </c>
      <c r="K656" s="0" t="n">
        <f aca="false">I656-J656</f>
        <v>1</v>
      </c>
      <c r="L656" s="0" t="n">
        <f aca="false">K656*5</f>
        <v>5</v>
      </c>
      <c r="M656" s="0" t="n">
        <f aca="false">IF(NOT(ISNA(I656)),1,0)</f>
        <v>1</v>
      </c>
      <c r="N656" s="0" t="n">
        <f aca="false">IF(NOT(ISNA(J656)),1,0)</f>
        <v>1</v>
      </c>
      <c r="O656" s="0" t="n">
        <f aca="false">IF(AND(NOT(ISNA(I656)),NOT(ISNA(J656))),1,0)</f>
        <v>1</v>
      </c>
      <c r="P656" s="0" t="n">
        <f aca="false">IF(AND(NOT(ISNA(I656)),ISNA(J656)),1,0)</f>
        <v>0</v>
      </c>
      <c r="Q656" s="0" t="n">
        <f aca="false">IF(AND(ISNA(I656),NOT(ISNA(J656))),1,0)</f>
        <v>0</v>
      </c>
      <c r="R656" s="0" t="n">
        <f aca="false">IF(SUM(O656:Q656)&lt;&gt;1,"ERROR",1)</f>
        <v>1</v>
      </c>
    </row>
    <row r="657" customFormat="false" ht="12.8" hidden="false" customHeight="false" outlineLevel="0" collapsed="false">
      <c r="A657" s="0" t="str">
        <f aca="false">gait_events!B5816</f>
        <v>pp025</v>
      </c>
      <c r="B657" s="0" t="str">
        <f aca="false">VLOOKUP(A657,participants!A:B,2,0)</f>
        <v>M</v>
      </c>
      <c r="C657" s="0" t="n">
        <f aca="false">VLOOKUP(A657,participants!A:C,3,0)</f>
        <v>49</v>
      </c>
      <c r="D657" s="0" t="str">
        <f aca="false">VLOOKUP(A657,participants!A:F,6,0)</f>
        <v>stroke</v>
      </c>
      <c r="E657" s="0" t="str">
        <f aca="false">IF(LEN(SUBSTITUTE(gait_events!C5816,"_run-",""))&lt;&gt;LEN(gait_events!C5816),LEFT(RIGHT(gait_events!C5816,LEN(gait_events!C5816)-19),FIND("_run-",RIGHT(gait_events!C5816,LEN(gait_events!C5816)-19),1)-1),RIGHT(gait_events!C5816,LEN(gait_events!C5816)-19))</f>
        <v>Fast</v>
      </c>
      <c r="F657" s="0" t="str">
        <f aca="false">IF(LEN(SUBSTITUTE(gait_events!C5816,"_run-",""))&lt;&gt;LEN(gait_events!C5816),RIGHT(gait_events!C5816,LEN(gait_events!C5816)-FIND("_run-",gait_events!C5816,1)-4),"")</f>
        <v/>
      </c>
      <c r="G657" s="0" t="str">
        <f aca="false">gait_events!D5816</f>
        <v>left_shank</v>
      </c>
      <c r="H657" s="0" t="str">
        <f aca="false">gait_events!E5816</f>
        <v>FC</v>
      </c>
      <c r="I657" s="0" t="n">
        <f aca="false">IF(gait_events!F5816&lt;&gt;"",gait_events!F5816,NA())</f>
        <v>346</v>
      </c>
      <c r="J657" s="0" t="n">
        <f aca="false">IF(gait_events!G5816&lt;&gt;"",gait_events!G5816,NA())</f>
        <v>344</v>
      </c>
      <c r="K657" s="0" t="n">
        <f aca="false">I657-J657</f>
        <v>2</v>
      </c>
      <c r="L657" s="0" t="n">
        <f aca="false">K657*5</f>
        <v>10</v>
      </c>
      <c r="M657" s="0" t="n">
        <f aca="false">IF(NOT(ISNA(I657)),1,0)</f>
        <v>1</v>
      </c>
      <c r="N657" s="0" t="n">
        <f aca="false">IF(NOT(ISNA(J657)),1,0)</f>
        <v>1</v>
      </c>
      <c r="O657" s="0" t="n">
        <f aca="false">IF(AND(NOT(ISNA(I657)),NOT(ISNA(J657))),1,0)</f>
        <v>1</v>
      </c>
      <c r="P657" s="0" t="n">
        <f aca="false">IF(AND(NOT(ISNA(I657)),ISNA(J657)),1,0)</f>
        <v>0</v>
      </c>
      <c r="Q657" s="0" t="n">
        <f aca="false">IF(AND(ISNA(I657),NOT(ISNA(J657))),1,0)</f>
        <v>0</v>
      </c>
      <c r="R657" s="0" t="n">
        <f aca="false">IF(SUM(O657:Q657)&lt;&gt;1,"ERROR",1)</f>
        <v>1</v>
      </c>
    </row>
    <row r="658" customFormat="false" ht="12.8" hidden="false" customHeight="false" outlineLevel="0" collapsed="false">
      <c r="A658" s="0" t="str">
        <f aca="false">gait_events!B5817</f>
        <v>pp025</v>
      </c>
      <c r="B658" s="0" t="str">
        <f aca="false">VLOOKUP(A658,participants!A:B,2,0)</f>
        <v>M</v>
      </c>
      <c r="C658" s="0" t="n">
        <f aca="false">VLOOKUP(A658,participants!A:C,3,0)</f>
        <v>49</v>
      </c>
      <c r="D658" s="0" t="str">
        <f aca="false">VLOOKUP(A658,participants!A:F,6,0)</f>
        <v>stroke</v>
      </c>
      <c r="E658" s="0" t="str">
        <f aca="false">IF(LEN(SUBSTITUTE(gait_events!C5817,"_run-",""))&lt;&gt;LEN(gait_events!C5817),LEFT(RIGHT(gait_events!C5817,LEN(gait_events!C5817)-19),FIND("_run-",RIGHT(gait_events!C5817,LEN(gait_events!C5817)-19),1)-1),RIGHT(gait_events!C5817,LEN(gait_events!C5817)-19))</f>
        <v>Fast</v>
      </c>
      <c r="F658" s="0" t="str">
        <f aca="false">IF(LEN(SUBSTITUTE(gait_events!C5817,"_run-",""))&lt;&gt;LEN(gait_events!C5817),RIGHT(gait_events!C5817,LEN(gait_events!C5817)-FIND("_run-",gait_events!C5817,1)-4),"")</f>
        <v/>
      </c>
      <c r="G658" s="0" t="str">
        <f aca="false">gait_events!D5817</f>
        <v>left_shank</v>
      </c>
      <c r="H658" s="0" t="str">
        <f aca="false">gait_events!E5817</f>
        <v>FC</v>
      </c>
      <c r="I658" s="0" t="n">
        <f aca="false">IF(gait_events!F5817&lt;&gt;"",gait_events!F5817,NA())</f>
        <v>513</v>
      </c>
      <c r="J658" s="0" t="n">
        <f aca="false">IF(gait_events!G5817&lt;&gt;"",gait_events!G5817,NA())</f>
        <v>512</v>
      </c>
      <c r="K658" s="0" t="n">
        <f aca="false">I658-J658</f>
        <v>1</v>
      </c>
      <c r="L658" s="0" t="n">
        <f aca="false">K658*5</f>
        <v>5</v>
      </c>
      <c r="M658" s="0" t="n">
        <f aca="false">IF(NOT(ISNA(I658)),1,0)</f>
        <v>1</v>
      </c>
      <c r="N658" s="0" t="n">
        <f aca="false">IF(NOT(ISNA(J658)),1,0)</f>
        <v>1</v>
      </c>
      <c r="O658" s="0" t="n">
        <f aca="false">IF(AND(NOT(ISNA(I658)),NOT(ISNA(J658))),1,0)</f>
        <v>1</v>
      </c>
      <c r="P658" s="0" t="n">
        <f aca="false">IF(AND(NOT(ISNA(I658)),ISNA(J658)),1,0)</f>
        <v>0</v>
      </c>
      <c r="Q658" s="0" t="n">
        <f aca="false">IF(AND(ISNA(I658),NOT(ISNA(J658))),1,0)</f>
        <v>0</v>
      </c>
      <c r="R658" s="0" t="n">
        <f aca="false">IF(SUM(O658:Q658)&lt;&gt;1,"ERROR",1)</f>
        <v>1</v>
      </c>
    </row>
    <row r="659" customFormat="false" ht="12.8" hidden="false" customHeight="false" outlineLevel="0" collapsed="false">
      <c r="A659" s="0" t="str">
        <f aca="false">gait_events!B5818</f>
        <v>pp025</v>
      </c>
      <c r="B659" s="0" t="str">
        <f aca="false">VLOOKUP(A659,participants!A:B,2,0)</f>
        <v>M</v>
      </c>
      <c r="C659" s="0" t="n">
        <f aca="false">VLOOKUP(A659,participants!A:C,3,0)</f>
        <v>49</v>
      </c>
      <c r="D659" s="0" t="str">
        <f aca="false">VLOOKUP(A659,participants!A:F,6,0)</f>
        <v>stroke</v>
      </c>
      <c r="E659" s="0" t="str">
        <f aca="false">IF(LEN(SUBSTITUTE(gait_events!C5818,"_run-",""))&lt;&gt;LEN(gait_events!C5818),LEFT(RIGHT(gait_events!C5818,LEN(gait_events!C5818)-19),FIND("_run-",RIGHT(gait_events!C5818,LEN(gait_events!C5818)-19),1)-1),RIGHT(gait_events!C5818,LEN(gait_events!C5818)-19))</f>
        <v>Fast</v>
      </c>
      <c r="F659" s="0" t="str">
        <f aca="false">IF(LEN(SUBSTITUTE(gait_events!C5818,"_run-",""))&lt;&gt;LEN(gait_events!C5818),RIGHT(gait_events!C5818,LEN(gait_events!C5818)-FIND("_run-",gait_events!C5818,1)-4),"")</f>
        <v/>
      </c>
      <c r="G659" s="0" t="str">
        <f aca="false">gait_events!D5818</f>
        <v>right_shank</v>
      </c>
      <c r="H659" s="0" t="str">
        <f aca="false">gait_events!E5818</f>
        <v>IC</v>
      </c>
      <c r="I659" s="0" t="n">
        <f aca="false">IF(gait_events!F5818&lt;&gt;"",gait_events!F5818,NA())</f>
        <v>23</v>
      </c>
      <c r="J659" s="0" t="n">
        <f aca="false">IF(gait_events!G5818&lt;&gt;"",gait_events!G5818,NA())</f>
        <v>22</v>
      </c>
      <c r="K659" s="0" t="n">
        <f aca="false">I659-J659</f>
        <v>1</v>
      </c>
      <c r="L659" s="0" t="n">
        <f aca="false">K659*5</f>
        <v>5</v>
      </c>
      <c r="M659" s="0" t="n">
        <f aca="false">IF(NOT(ISNA(I659)),1,0)</f>
        <v>1</v>
      </c>
      <c r="N659" s="0" t="n">
        <f aca="false">IF(NOT(ISNA(J659)),1,0)</f>
        <v>1</v>
      </c>
      <c r="O659" s="0" t="n">
        <f aca="false">IF(AND(NOT(ISNA(I659)),NOT(ISNA(J659))),1,0)</f>
        <v>1</v>
      </c>
      <c r="P659" s="0" t="n">
        <f aca="false">IF(AND(NOT(ISNA(I659)),ISNA(J659)),1,0)</f>
        <v>0</v>
      </c>
      <c r="Q659" s="0" t="n">
        <f aca="false">IF(AND(ISNA(I659),NOT(ISNA(J659))),1,0)</f>
        <v>0</v>
      </c>
      <c r="R659" s="0" t="n">
        <f aca="false">IF(SUM(O659:Q659)&lt;&gt;1,"ERROR",1)</f>
        <v>1</v>
      </c>
    </row>
    <row r="660" customFormat="false" ht="12.8" hidden="false" customHeight="false" outlineLevel="0" collapsed="false">
      <c r="A660" s="0" t="str">
        <f aca="false">gait_events!B5819</f>
        <v>pp025</v>
      </c>
      <c r="B660" s="0" t="str">
        <f aca="false">VLOOKUP(A660,participants!A:B,2,0)</f>
        <v>M</v>
      </c>
      <c r="C660" s="0" t="n">
        <f aca="false">VLOOKUP(A660,participants!A:C,3,0)</f>
        <v>49</v>
      </c>
      <c r="D660" s="0" t="str">
        <f aca="false">VLOOKUP(A660,participants!A:F,6,0)</f>
        <v>stroke</v>
      </c>
      <c r="E660" s="0" t="str">
        <f aca="false">IF(LEN(SUBSTITUTE(gait_events!C5819,"_run-",""))&lt;&gt;LEN(gait_events!C5819),LEFT(RIGHT(gait_events!C5819,LEN(gait_events!C5819)-19),FIND("_run-",RIGHT(gait_events!C5819,LEN(gait_events!C5819)-19),1)-1),RIGHT(gait_events!C5819,LEN(gait_events!C5819)-19))</f>
        <v>Fast</v>
      </c>
      <c r="F660" s="0" t="str">
        <f aca="false">IF(LEN(SUBSTITUTE(gait_events!C5819,"_run-",""))&lt;&gt;LEN(gait_events!C5819),RIGHT(gait_events!C5819,LEN(gait_events!C5819)-FIND("_run-",gait_events!C5819,1)-4),"")</f>
        <v/>
      </c>
      <c r="G660" s="0" t="str">
        <f aca="false">gait_events!D5819</f>
        <v>right_shank</v>
      </c>
      <c r="H660" s="0" t="str">
        <f aca="false">gait_events!E5819</f>
        <v>IC</v>
      </c>
      <c r="I660" s="0" t="n">
        <f aca="false">IF(gait_events!F5819&lt;&gt;"",gait_events!F5819,NA())</f>
        <v>177</v>
      </c>
      <c r="J660" s="0" t="n">
        <f aca="false">IF(gait_events!G5819&lt;&gt;"",gait_events!G5819,NA())</f>
        <v>175</v>
      </c>
      <c r="K660" s="0" t="n">
        <f aca="false">I660-J660</f>
        <v>2</v>
      </c>
      <c r="L660" s="0" t="n">
        <f aca="false">K660*5</f>
        <v>10</v>
      </c>
      <c r="M660" s="0" t="n">
        <f aca="false">IF(NOT(ISNA(I660)),1,0)</f>
        <v>1</v>
      </c>
      <c r="N660" s="0" t="n">
        <f aca="false">IF(NOT(ISNA(J660)),1,0)</f>
        <v>1</v>
      </c>
      <c r="O660" s="0" t="n">
        <f aca="false">IF(AND(NOT(ISNA(I660)),NOT(ISNA(J660))),1,0)</f>
        <v>1</v>
      </c>
      <c r="P660" s="0" t="n">
        <f aca="false">IF(AND(NOT(ISNA(I660)),ISNA(J660)),1,0)</f>
        <v>0</v>
      </c>
      <c r="Q660" s="0" t="n">
        <f aca="false">IF(AND(ISNA(I660),NOT(ISNA(J660))),1,0)</f>
        <v>0</v>
      </c>
      <c r="R660" s="0" t="n">
        <f aca="false">IF(SUM(O660:Q660)&lt;&gt;1,"ERROR",1)</f>
        <v>1</v>
      </c>
    </row>
    <row r="661" customFormat="false" ht="12.8" hidden="false" customHeight="false" outlineLevel="0" collapsed="false">
      <c r="A661" s="0" t="str">
        <f aca="false">gait_events!B5820</f>
        <v>pp025</v>
      </c>
      <c r="B661" s="0" t="str">
        <f aca="false">VLOOKUP(A661,participants!A:B,2,0)</f>
        <v>M</v>
      </c>
      <c r="C661" s="0" t="n">
        <f aca="false">VLOOKUP(A661,participants!A:C,3,0)</f>
        <v>49</v>
      </c>
      <c r="D661" s="0" t="str">
        <f aca="false">VLOOKUP(A661,participants!A:F,6,0)</f>
        <v>stroke</v>
      </c>
      <c r="E661" s="0" t="str">
        <f aca="false">IF(LEN(SUBSTITUTE(gait_events!C5820,"_run-",""))&lt;&gt;LEN(gait_events!C5820),LEFT(RIGHT(gait_events!C5820,LEN(gait_events!C5820)-19),FIND("_run-",RIGHT(gait_events!C5820,LEN(gait_events!C5820)-19),1)-1),RIGHT(gait_events!C5820,LEN(gait_events!C5820)-19))</f>
        <v>Fast</v>
      </c>
      <c r="F661" s="0" t="str">
        <f aca="false">IF(LEN(SUBSTITUTE(gait_events!C5820,"_run-",""))&lt;&gt;LEN(gait_events!C5820),RIGHT(gait_events!C5820,LEN(gait_events!C5820)-FIND("_run-",gait_events!C5820,1)-4),"")</f>
        <v/>
      </c>
      <c r="G661" s="0" t="str">
        <f aca="false">gait_events!D5820</f>
        <v>right_shank</v>
      </c>
      <c r="H661" s="0" t="str">
        <f aca="false">gait_events!E5820</f>
        <v>IC</v>
      </c>
      <c r="I661" s="0" t="n">
        <f aca="false">IF(gait_events!F5820&lt;&gt;"",gait_events!F5820,NA())</f>
        <v>335</v>
      </c>
      <c r="J661" s="0" t="n">
        <f aca="false">IF(gait_events!G5820&lt;&gt;"",gait_events!G5820,NA())</f>
        <v>334</v>
      </c>
      <c r="K661" s="0" t="n">
        <f aca="false">I661-J661</f>
        <v>1</v>
      </c>
      <c r="L661" s="0" t="n">
        <f aca="false">K661*5</f>
        <v>5</v>
      </c>
      <c r="M661" s="0" t="n">
        <f aca="false">IF(NOT(ISNA(I661)),1,0)</f>
        <v>1</v>
      </c>
      <c r="N661" s="0" t="n">
        <f aca="false">IF(NOT(ISNA(J661)),1,0)</f>
        <v>1</v>
      </c>
      <c r="O661" s="0" t="n">
        <f aca="false">IF(AND(NOT(ISNA(I661)),NOT(ISNA(J661))),1,0)</f>
        <v>1</v>
      </c>
      <c r="P661" s="0" t="n">
        <f aca="false">IF(AND(NOT(ISNA(I661)),ISNA(J661)),1,0)</f>
        <v>0</v>
      </c>
      <c r="Q661" s="0" t="n">
        <f aca="false">IF(AND(ISNA(I661),NOT(ISNA(J661))),1,0)</f>
        <v>0</v>
      </c>
      <c r="R661" s="0" t="n">
        <f aca="false">IF(SUM(O661:Q661)&lt;&gt;1,"ERROR",1)</f>
        <v>1</v>
      </c>
    </row>
    <row r="662" customFormat="false" ht="12.8" hidden="false" customHeight="false" outlineLevel="0" collapsed="false">
      <c r="A662" s="0" t="str">
        <f aca="false">gait_events!B5821</f>
        <v>pp025</v>
      </c>
      <c r="B662" s="0" t="str">
        <f aca="false">VLOOKUP(A662,participants!A:B,2,0)</f>
        <v>M</v>
      </c>
      <c r="C662" s="0" t="n">
        <f aca="false">VLOOKUP(A662,participants!A:C,3,0)</f>
        <v>49</v>
      </c>
      <c r="D662" s="0" t="str">
        <f aca="false">VLOOKUP(A662,participants!A:F,6,0)</f>
        <v>stroke</v>
      </c>
      <c r="E662" s="0" t="str">
        <f aca="false">IF(LEN(SUBSTITUTE(gait_events!C5821,"_run-",""))&lt;&gt;LEN(gait_events!C5821),LEFT(RIGHT(gait_events!C5821,LEN(gait_events!C5821)-19),FIND("_run-",RIGHT(gait_events!C5821,LEN(gait_events!C5821)-19),1)-1),RIGHT(gait_events!C5821,LEN(gait_events!C5821)-19))</f>
        <v>Fast</v>
      </c>
      <c r="F662" s="0" t="str">
        <f aca="false">IF(LEN(SUBSTITUTE(gait_events!C5821,"_run-",""))&lt;&gt;LEN(gait_events!C5821),RIGHT(gait_events!C5821,LEN(gait_events!C5821)-FIND("_run-",gait_events!C5821,1)-4),"")</f>
        <v/>
      </c>
      <c r="G662" s="0" t="str">
        <f aca="false">gait_events!D5821</f>
        <v>right_shank</v>
      </c>
      <c r="H662" s="0" t="str">
        <f aca="false">gait_events!E5821</f>
        <v>IC</v>
      </c>
      <c r="I662" s="0" t="n">
        <f aca="false">IF(gait_events!F5821&lt;&gt;"",gait_events!F5821,NA())</f>
        <v>499</v>
      </c>
      <c r="J662" s="0" t="n">
        <f aca="false">IF(gait_events!G5821&lt;&gt;"",gait_events!G5821,NA())</f>
        <v>497</v>
      </c>
      <c r="K662" s="0" t="n">
        <f aca="false">I662-J662</f>
        <v>2</v>
      </c>
      <c r="L662" s="0" t="n">
        <f aca="false">K662*5</f>
        <v>10</v>
      </c>
      <c r="M662" s="0" t="n">
        <f aca="false">IF(NOT(ISNA(I662)),1,0)</f>
        <v>1</v>
      </c>
      <c r="N662" s="0" t="n">
        <f aca="false">IF(NOT(ISNA(J662)),1,0)</f>
        <v>1</v>
      </c>
      <c r="O662" s="0" t="n">
        <f aca="false">IF(AND(NOT(ISNA(I662)),NOT(ISNA(J662))),1,0)</f>
        <v>1</v>
      </c>
      <c r="P662" s="0" t="n">
        <f aca="false">IF(AND(NOT(ISNA(I662)),ISNA(J662)),1,0)</f>
        <v>0</v>
      </c>
      <c r="Q662" s="0" t="n">
        <f aca="false">IF(AND(ISNA(I662),NOT(ISNA(J662))),1,0)</f>
        <v>0</v>
      </c>
      <c r="R662" s="0" t="n">
        <f aca="false">IF(SUM(O662:Q662)&lt;&gt;1,"ERROR",1)</f>
        <v>1</v>
      </c>
    </row>
    <row r="663" customFormat="false" ht="12.8" hidden="false" customHeight="false" outlineLevel="0" collapsed="false">
      <c r="A663" s="0" t="str">
        <f aca="false">gait_events!B5822</f>
        <v>pp025</v>
      </c>
      <c r="B663" s="0" t="str">
        <f aca="false">VLOOKUP(A663,participants!A:B,2,0)</f>
        <v>M</v>
      </c>
      <c r="C663" s="0" t="n">
        <f aca="false">VLOOKUP(A663,participants!A:C,3,0)</f>
        <v>49</v>
      </c>
      <c r="D663" s="0" t="str">
        <f aca="false">VLOOKUP(A663,participants!A:F,6,0)</f>
        <v>stroke</v>
      </c>
      <c r="E663" s="0" t="str">
        <f aca="false">IF(LEN(SUBSTITUTE(gait_events!C5822,"_run-",""))&lt;&gt;LEN(gait_events!C5822),LEFT(RIGHT(gait_events!C5822,LEN(gait_events!C5822)-19),FIND("_run-",RIGHT(gait_events!C5822,LEN(gait_events!C5822)-19),1)-1),RIGHT(gait_events!C5822,LEN(gait_events!C5822)-19))</f>
        <v>Fast</v>
      </c>
      <c r="F663" s="0" t="str">
        <f aca="false">IF(LEN(SUBSTITUTE(gait_events!C5822,"_run-",""))&lt;&gt;LEN(gait_events!C5822),RIGHT(gait_events!C5822,LEN(gait_events!C5822)-FIND("_run-",gait_events!C5822,1)-4),"")</f>
        <v/>
      </c>
      <c r="G663" s="0" t="str">
        <f aca="false">gait_events!D5822</f>
        <v>right_shank</v>
      </c>
      <c r="H663" s="0" t="str">
        <f aca="false">gait_events!E5822</f>
        <v>FC</v>
      </c>
      <c r="I663" s="0" t="n">
        <f aca="false">IF(gait_events!F5822&lt;&gt;"",gait_events!F5822,NA())</f>
        <v>114</v>
      </c>
      <c r="J663" s="0" t="n">
        <f aca="false">IF(gait_events!G5822&lt;&gt;"",gait_events!G5822,NA())</f>
        <v>113</v>
      </c>
      <c r="K663" s="0" t="n">
        <f aca="false">I663-J663</f>
        <v>1</v>
      </c>
      <c r="L663" s="0" t="n">
        <f aca="false">K663*5</f>
        <v>5</v>
      </c>
      <c r="M663" s="0" t="n">
        <f aca="false">IF(NOT(ISNA(I663)),1,0)</f>
        <v>1</v>
      </c>
      <c r="N663" s="0" t="n">
        <f aca="false">IF(NOT(ISNA(J663)),1,0)</f>
        <v>1</v>
      </c>
      <c r="O663" s="0" t="n">
        <f aca="false">IF(AND(NOT(ISNA(I663)),NOT(ISNA(J663))),1,0)</f>
        <v>1</v>
      </c>
      <c r="P663" s="0" t="n">
        <f aca="false">IF(AND(NOT(ISNA(I663)),ISNA(J663)),1,0)</f>
        <v>0</v>
      </c>
      <c r="Q663" s="0" t="n">
        <f aca="false">IF(AND(ISNA(I663),NOT(ISNA(J663))),1,0)</f>
        <v>0</v>
      </c>
      <c r="R663" s="0" t="n">
        <f aca="false">IF(SUM(O663:Q663)&lt;&gt;1,"ERROR",1)</f>
        <v>1</v>
      </c>
    </row>
    <row r="664" customFormat="false" ht="12.8" hidden="false" customHeight="false" outlineLevel="0" collapsed="false">
      <c r="A664" s="0" t="str">
        <f aca="false">gait_events!B5823</f>
        <v>pp025</v>
      </c>
      <c r="B664" s="0" t="str">
        <f aca="false">VLOOKUP(A664,participants!A:B,2,0)</f>
        <v>M</v>
      </c>
      <c r="C664" s="0" t="n">
        <f aca="false">VLOOKUP(A664,participants!A:C,3,0)</f>
        <v>49</v>
      </c>
      <c r="D664" s="0" t="str">
        <f aca="false">VLOOKUP(A664,participants!A:F,6,0)</f>
        <v>stroke</v>
      </c>
      <c r="E664" s="0" t="str">
        <f aca="false">IF(LEN(SUBSTITUTE(gait_events!C5823,"_run-",""))&lt;&gt;LEN(gait_events!C5823),LEFT(RIGHT(gait_events!C5823,LEN(gait_events!C5823)-19),FIND("_run-",RIGHT(gait_events!C5823,LEN(gait_events!C5823)-19),1)-1),RIGHT(gait_events!C5823,LEN(gait_events!C5823)-19))</f>
        <v>Fast</v>
      </c>
      <c r="F664" s="0" t="str">
        <f aca="false">IF(LEN(SUBSTITUTE(gait_events!C5823,"_run-",""))&lt;&gt;LEN(gait_events!C5823),RIGHT(gait_events!C5823,LEN(gait_events!C5823)-FIND("_run-",gait_events!C5823,1)-4),"")</f>
        <v/>
      </c>
      <c r="G664" s="0" t="str">
        <f aca="false">gait_events!D5823</f>
        <v>right_shank</v>
      </c>
      <c r="H664" s="0" t="str">
        <f aca="false">gait_events!E5823</f>
        <v>FC</v>
      </c>
      <c r="I664" s="0" t="n">
        <f aca="false">IF(gait_events!F5823&lt;&gt;"",gait_events!F5823,NA())</f>
        <v>270</v>
      </c>
      <c r="J664" s="0" t="n">
        <f aca="false">IF(gait_events!G5823&lt;&gt;"",gait_events!G5823,NA())</f>
        <v>269</v>
      </c>
      <c r="K664" s="0" t="n">
        <f aca="false">I664-J664</f>
        <v>1</v>
      </c>
      <c r="L664" s="0" t="n">
        <f aca="false">K664*5</f>
        <v>5</v>
      </c>
      <c r="M664" s="0" t="n">
        <f aca="false">IF(NOT(ISNA(I664)),1,0)</f>
        <v>1</v>
      </c>
      <c r="N664" s="0" t="n">
        <f aca="false">IF(NOT(ISNA(J664)),1,0)</f>
        <v>1</v>
      </c>
      <c r="O664" s="0" t="n">
        <f aca="false">IF(AND(NOT(ISNA(I664)),NOT(ISNA(J664))),1,0)</f>
        <v>1</v>
      </c>
      <c r="P664" s="0" t="n">
        <f aca="false">IF(AND(NOT(ISNA(I664)),ISNA(J664)),1,0)</f>
        <v>0</v>
      </c>
      <c r="Q664" s="0" t="n">
        <f aca="false">IF(AND(ISNA(I664),NOT(ISNA(J664))),1,0)</f>
        <v>0</v>
      </c>
      <c r="R664" s="0" t="n">
        <f aca="false">IF(SUM(O664:Q664)&lt;&gt;1,"ERROR",1)</f>
        <v>1</v>
      </c>
    </row>
    <row r="665" customFormat="false" ht="12.8" hidden="false" customHeight="false" outlineLevel="0" collapsed="false">
      <c r="A665" s="0" t="str">
        <f aca="false">gait_events!B5824</f>
        <v>pp025</v>
      </c>
      <c r="B665" s="0" t="str">
        <f aca="false">VLOOKUP(A665,participants!A:B,2,0)</f>
        <v>M</v>
      </c>
      <c r="C665" s="0" t="n">
        <f aca="false">VLOOKUP(A665,participants!A:C,3,0)</f>
        <v>49</v>
      </c>
      <c r="D665" s="0" t="str">
        <f aca="false">VLOOKUP(A665,participants!A:F,6,0)</f>
        <v>stroke</v>
      </c>
      <c r="E665" s="0" t="str">
        <f aca="false">IF(LEN(SUBSTITUTE(gait_events!C5824,"_run-",""))&lt;&gt;LEN(gait_events!C5824),LEFT(RIGHT(gait_events!C5824,LEN(gait_events!C5824)-19),FIND("_run-",RIGHT(gait_events!C5824,LEN(gait_events!C5824)-19),1)-1),RIGHT(gait_events!C5824,LEN(gait_events!C5824)-19))</f>
        <v>Fast</v>
      </c>
      <c r="F665" s="0" t="str">
        <f aca="false">IF(LEN(SUBSTITUTE(gait_events!C5824,"_run-",""))&lt;&gt;LEN(gait_events!C5824),RIGHT(gait_events!C5824,LEN(gait_events!C5824)-FIND("_run-",gait_events!C5824,1)-4),"")</f>
        <v/>
      </c>
      <c r="G665" s="0" t="str">
        <f aca="false">gait_events!D5824</f>
        <v>right_shank</v>
      </c>
      <c r="H665" s="0" t="str">
        <f aca="false">gait_events!E5824</f>
        <v>FC</v>
      </c>
      <c r="I665" s="0" t="n">
        <f aca="false">IF(gait_events!F5824&lt;&gt;"",gait_events!F5824,NA())</f>
        <v>429</v>
      </c>
      <c r="J665" s="0" t="n">
        <f aca="false">IF(gait_events!G5824&lt;&gt;"",gait_events!G5824,NA())</f>
        <v>426</v>
      </c>
      <c r="K665" s="0" t="n">
        <f aca="false">I665-J665</f>
        <v>3</v>
      </c>
      <c r="L665" s="0" t="n">
        <f aca="false">K665*5</f>
        <v>15</v>
      </c>
      <c r="M665" s="0" t="n">
        <f aca="false">IF(NOT(ISNA(I665)),1,0)</f>
        <v>1</v>
      </c>
      <c r="N665" s="0" t="n">
        <f aca="false">IF(NOT(ISNA(J665)),1,0)</f>
        <v>1</v>
      </c>
      <c r="O665" s="0" t="n">
        <f aca="false">IF(AND(NOT(ISNA(I665)),NOT(ISNA(J665))),1,0)</f>
        <v>1</v>
      </c>
      <c r="P665" s="0" t="n">
        <f aca="false">IF(AND(NOT(ISNA(I665)),ISNA(J665)),1,0)</f>
        <v>0</v>
      </c>
      <c r="Q665" s="0" t="n">
        <f aca="false">IF(AND(ISNA(I665),NOT(ISNA(J665))),1,0)</f>
        <v>0</v>
      </c>
      <c r="R665" s="0" t="n">
        <f aca="false">IF(SUM(O665:Q665)&lt;&gt;1,"ERROR",1)</f>
        <v>1</v>
      </c>
    </row>
    <row r="666" customFormat="false" ht="12.8" hidden="false" customHeight="false" outlineLevel="0" collapsed="false">
      <c r="A666" s="0" t="str">
        <f aca="false">gait_events!B5825</f>
        <v>pp025</v>
      </c>
      <c r="B666" s="0" t="str">
        <f aca="false">VLOOKUP(A666,participants!A:B,2,0)</f>
        <v>M</v>
      </c>
      <c r="C666" s="0" t="n">
        <f aca="false">VLOOKUP(A666,participants!A:C,3,0)</f>
        <v>49</v>
      </c>
      <c r="D666" s="0" t="str">
        <f aca="false">VLOOKUP(A666,participants!A:F,6,0)</f>
        <v>stroke</v>
      </c>
      <c r="E666" s="0" t="str">
        <f aca="false">IF(LEN(SUBSTITUTE(gait_events!C5825,"_run-",""))&lt;&gt;LEN(gait_events!C5825),LEFT(RIGHT(gait_events!C5825,LEN(gait_events!C5825)-19),FIND("_run-",RIGHT(gait_events!C5825,LEN(gait_events!C5825)-19),1)-1),RIGHT(gait_events!C5825,LEN(gait_events!C5825)-19))</f>
        <v>Preferred</v>
      </c>
      <c r="F666" s="0" t="str">
        <f aca="false">IF(LEN(SUBSTITUTE(gait_events!C5825,"_run-",""))&lt;&gt;LEN(gait_events!C5825),RIGHT(gait_events!C5825,LEN(gait_events!C5825)-FIND("_run-",gait_events!C5825,1)-4),"")</f>
        <v/>
      </c>
      <c r="G666" s="0" t="str">
        <f aca="false">gait_events!D5825</f>
        <v>left_ankle</v>
      </c>
      <c r="H666" s="0" t="str">
        <f aca="false">gait_events!E5825</f>
        <v>IC</v>
      </c>
      <c r="I666" s="0" t="n">
        <f aca="false">IF(gait_events!F5825&lt;&gt;"",gait_events!F5825,NA())</f>
        <v>130</v>
      </c>
      <c r="J666" s="0" t="n">
        <f aca="false">IF(gait_events!G5825&lt;&gt;"",gait_events!G5825,NA())</f>
        <v>129</v>
      </c>
      <c r="K666" s="0" t="n">
        <f aca="false">I666-J666</f>
        <v>1</v>
      </c>
      <c r="L666" s="0" t="n">
        <f aca="false">K666*5</f>
        <v>5</v>
      </c>
      <c r="M666" s="0" t="n">
        <f aca="false">IF(NOT(ISNA(I666)),1,0)</f>
        <v>1</v>
      </c>
      <c r="N666" s="0" t="n">
        <f aca="false">IF(NOT(ISNA(J666)),1,0)</f>
        <v>1</v>
      </c>
      <c r="O666" s="0" t="n">
        <f aca="false">IF(AND(NOT(ISNA(I666)),NOT(ISNA(J666))),1,0)</f>
        <v>1</v>
      </c>
      <c r="P666" s="0" t="n">
        <f aca="false">IF(AND(NOT(ISNA(I666)),ISNA(J666)),1,0)</f>
        <v>0</v>
      </c>
      <c r="Q666" s="0" t="n">
        <f aca="false">IF(AND(ISNA(I666),NOT(ISNA(J666))),1,0)</f>
        <v>0</v>
      </c>
      <c r="R666" s="0" t="n">
        <f aca="false">IF(SUM(O666:Q666)&lt;&gt;1,"ERROR",1)</f>
        <v>1</v>
      </c>
    </row>
    <row r="667" customFormat="false" ht="12.8" hidden="false" customHeight="false" outlineLevel="0" collapsed="false">
      <c r="A667" s="0" t="str">
        <f aca="false">gait_events!B5826</f>
        <v>pp025</v>
      </c>
      <c r="B667" s="0" t="str">
        <f aca="false">VLOOKUP(A667,participants!A:B,2,0)</f>
        <v>M</v>
      </c>
      <c r="C667" s="0" t="n">
        <f aca="false">VLOOKUP(A667,participants!A:C,3,0)</f>
        <v>49</v>
      </c>
      <c r="D667" s="0" t="str">
        <f aca="false">VLOOKUP(A667,participants!A:F,6,0)</f>
        <v>stroke</v>
      </c>
      <c r="E667" s="0" t="str">
        <f aca="false">IF(LEN(SUBSTITUTE(gait_events!C5826,"_run-",""))&lt;&gt;LEN(gait_events!C5826),LEFT(RIGHT(gait_events!C5826,LEN(gait_events!C5826)-19),FIND("_run-",RIGHT(gait_events!C5826,LEN(gait_events!C5826)-19),1)-1),RIGHT(gait_events!C5826,LEN(gait_events!C5826)-19))</f>
        <v>Preferred</v>
      </c>
      <c r="F667" s="0" t="str">
        <f aca="false">IF(LEN(SUBSTITUTE(gait_events!C5826,"_run-",""))&lt;&gt;LEN(gait_events!C5826),RIGHT(gait_events!C5826,LEN(gait_events!C5826)-FIND("_run-",gait_events!C5826,1)-4),"")</f>
        <v/>
      </c>
      <c r="G667" s="0" t="str">
        <f aca="false">gait_events!D5826</f>
        <v>left_ankle</v>
      </c>
      <c r="H667" s="0" t="str">
        <f aca="false">gait_events!E5826</f>
        <v>IC</v>
      </c>
      <c r="I667" s="0" t="n">
        <f aca="false">IF(gait_events!F5826&lt;&gt;"",gait_events!F5826,NA())</f>
        <v>354</v>
      </c>
      <c r="J667" s="0" t="n">
        <f aca="false">IF(gait_events!G5826&lt;&gt;"",gait_events!G5826,NA())</f>
        <v>353</v>
      </c>
      <c r="K667" s="0" t="n">
        <f aca="false">I667-J667</f>
        <v>1</v>
      </c>
      <c r="L667" s="0" t="n">
        <f aca="false">K667*5</f>
        <v>5</v>
      </c>
      <c r="M667" s="0" t="n">
        <f aca="false">IF(NOT(ISNA(I667)),1,0)</f>
        <v>1</v>
      </c>
      <c r="N667" s="0" t="n">
        <f aca="false">IF(NOT(ISNA(J667)),1,0)</f>
        <v>1</v>
      </c>
      <c r="O667" s="0" t="n">
        <f aca="false">IF(AND(NOT(ISNA(I667)),NOT(ISNA(J667))),1,0)</f>
        <v>1</v>
      </c>
      <c r="P667" s="0" t="n">
        <f aca="false">IF(AND(NOT(ISNA(I667)),ISNA(J667)),1,0)</f>
        <v>0</v>
      </c>
      <c r="Q667" s="0" t="n">
        <f aca="false">IF(AND(ISNA(I667),NOT(ISNA(J667))),1,0)</f>
        <v>0</v>
      </c>
      <c r="R667" s="0" t="n">
        <f aca="false">IF(SUM(O667:Q667)&lt;&gt;1,"ERROR",1)</f>
        <v>1</v>
      </c>
    </row>
    <row r="668" customFormat="false" ht="12.8" hidden="false" customHeight="false" outlineLevel="0" collapsed="false">
      <c r="A668" s="0" t="str">
        <f aca="false">gait_events!B5827</f>
        <v>pp025</v>
      </c>
      <c r="B668" s="0" t="str">
        <f aca="false">VLOOKUP(A668,participants!A:B,2,0)</f>
        <v>M</v>
      </c>
      <c r="C668" s="0" t="n">
        <f aca="false">VLOOKUP(A668,participants!A:C,3,0)</f>
        <v>49</v>
      </c>
      <c r="D668" s="0" t="str">
        <f aca="false">VLOOKUP(A668,participants!A:F,6,0)</f>
        <v>stroke</v>
      </c>
      <c r="E668" s="0" t="str">
        <f aca="false">IF(LEN(SUBSTITUTE(gait_events!C5827,"_run-",""))&lt;&gt;LEN(gait_events!C5827),LEFT(RIGHT(gait_events!C5827,LEN(gait_events!C5827)-19),FIND("_run-",RIGHT(gait_events!C5827,LEN(gait_events!C5827)-19),1)-1),RIGHT(gait_events!C5827,LEN(gait_events!C5827)-19))</f>
        <v>Preferred</v>
      </c>
      <c r="F668" s="0" t="str">
        <f aca="false">IF(LEN(SUBSTITUTE(gait_events!C5827,"_run-",""))&lt;&gt;LEN(gait_events!C5827),RIGHT(gait_events!C5827,LEN(gait_events!C5827)-FIND("_run-",gait_events!C5827,1)-4),"")</f>
        <v/>
      </c>
      <c r="G668" s="0" t="str">
        <f aca="false">gait_events!D5827</f>
        <v>left_ankle</v>
      </c>
      <c r="H668" s="0" t="str">
        <f aca="false">gait_events!E5827</f>
        <v>IC</v>
      </c>
      <c r="I668" s="0" t="n">
        <f aca="false">IF(gait_events!F5827&lt;&gt;"",gait_events!F5827,NA())</f>
        <v>586</v>
      </c>
      <c r="J668" s="0" t="n">
        <f aca="false">IF(gait_events!G5827&lt;&gt;"",gait_events!G5827,NA())</f>
        <v>586</v>
      </c>
      <c r="K668" s="0" t="n">
        <f aca="false">I668-J668</f>
        <v>0</v>
      </c>
      <c r="L668" s="0" t="n">
        <f aca="false">K668*5</f>
        <v>0</v>
      </c>
      <c r="M668" s="0" t="n">
        <f aca="false">IF(NOT(ISNA(I668)),1,0)</f>
        <v>1</v>
      </c>
      <c r="N668" s="0" t="n">
        <f aca="false">IF(NOT(ISNA(J668)),1,0)</f>
        <v>1</v>
      </c>
      <c r="O668" s="0" t="n">
        <f aca="false">IF(AND(NOT(ISNA(I668)),NOT(ISNA(J668))),1,0)</f>
        <v>1</v>
      </c>
      <c r="P668" s="0" t="n">
        <f aca="false">IF(AND(NOT(ISNA(I668)),ISNA(J668)),1,0)</f>
        <v>0</v>
      </c>
      <c r="Q668" s="0" t="n">
        <f aca="false">IF(AND(ISNA(I668),NOT(ISNA(J668))),1,0)</f>
        <v>0</v>
      </c>
      <c r="R668" s="0" t="n">
        <f aca="false">IF(SUM(O668:Q668)&lt;&gt;1,"ERROR",1)</f>
        <v>1</v>
      </c>
    </row>
    <row r="669" customFormat="false" ht="12.8" hidden="false" customHeight="false" outlineLevel="0" collapsed="false">
      <c r="A669" s="0" t="str">
        <f aca="false">gait_events!B5828</f>
        <v>pp025</v>
      </c>
      <c r="B669" s="0" t="str">
        <f aca="false">VLOOKUP(A669,participants!A:B,2,0)</f>
        <v>M</v>
      </c>
      <c r="C669" s="0" t="n">
        <f aca="false">VLOOKUP(A669,participants!A:C,3,0)</f>
        <v>49</v>
      </c>
      <c r="D669" s="0" t="str">
        <f aca="false">VLOOKUP(A669,participants!A:F,6,0)</f>
        <v>stroke</v>
      </c>
      <c r="E669" s="0" t="str">
        <f aca="false">IF(LEN(SUBSTITUTE(gait_events!C5828,"_run-",""))&lt;&gt;LEN(gait_events!C5828),LEFT(RIGHT(gait_events!C5828,LEN(gait_events!C5828)-19),FIND("_run-",RIGHT(gait_events!C5828,LEN(gait_events!C5828)-19),1)-1),RIGHT(gait_events!C5828,LEN(gait_events!C5828)-19))</f>
        <v>Preferred</v>
      </c>
      <c r="F669" s="0" t="str">
        <f aca="false">IF(LEN(SUBSTITUTE(gait_events!C5828,"_run-",""))&lt;&gt;LEN(gait_events!C5828),RIGHT(gait_events!C5828,LEN(gait_events!C5828)-FIND("_run-",gait_events!C5828,1)-4),"")</f>
        <v/>
      </c>
      <c r="G669" s="0" t="str">
        <f aca="false">gait_events!D5828</f>
        <v>left_ankle</v>
      </c>
      <c r="H669" s="0" t="str">
        <f aca="false">gait_events!E5828</f>
        <v>IC</v>
      </c>
      <c r="I669" s="0" t="n">
        <f aca="false">IF(gait_events!F5828&lt;&gt;"",gait_events!F5828,NA())</f>
        <v>809</v>
      </c>
      <c r="J669" s="0" t="n">
        <f aca="false">IF(gait_events!G5828&lt;&gt;"",gait_events!G5828,NA())</f>
        <v>810</v>
      </c>
      <c r="K669" s="0" t="n">
        <f aca="false">I669-J669</f>
        <v>-1</v>
      </c>
      <c r="L669" s="0" t="n">
        <f aca="false">K669*5</f>
        <v>-5</v>
      </c>
      <c r="M669" s="0" t="n">
        <f aca="false">IF(NOT(ISNA(I669)),1,0)</f>
        <v>1</v>
      </c>
      <c r="N669" s="0" t="n">
        <f aca="false">IF(NOT(ISNA(J669)),1,0)</f>
        <v>1</v>
      </c>
      <c r="O669" s="0" t="n">
        <f aca="false">IF(AND(NOT(ISNA(I669)),NOT(ISNA(J669))),1,0)</f>
        <v>1</v>
      </c>
      <c r="P669" s="0" t="n">
        <f aca="false">IF(AND(NOT(ISNA(I669)),ISNA(J669)),1,0)</f>
        <v>0</v>
      </c>
      <c r="Q669" s="0" t="n">
        <f aca="false">IF(AND(ISNA(I669),NOT(ISNA(J669))),1,0)</f>
        <v>0</v>
      </c>
      <c r="R669" s="0" t="n">
        <f aca="false">IF(SUM(O669:Q669)&lt;&gt;1,"ERROR",1)</f>
        <v>1</v>
      </c>
    </row>
    <row r="670" customFormat="false" ht="12.8" hidden="false" customHeight="false" outlineLevel="0" collapsed="false">
      <c r="A670" s="0" t="str">
        <f aca="false">gait_events!B5829</f>
        <v>pp025</v>
      </c>
      <c r="B670" s="0" t="str">
        <f aca="false">VLOOKUP(A670,participants!A:B,2,0)</f>
        <v>M</v>
      </c>
      <c r="C670" s="0" t="n">
        <f aca="false">VLOOKUP(A670,participants!A:C,3,0)</f>
        <v>49</v>
      </c>
      <c r="D670" s="0" t="str">
        <f aca="false">VLOOKUP(A670,participants!A:F,6,0)</f>
        <v>stroke</v>
      </c>
      <c r="E670" s="0" t="str">
        <f aca="false">IF(LEN(SUBSTITUTE(gait_events!C5829,"_run-",""))&lt;&gt;LEN(gait_events!C5829),LEFT(RIGHT(gait_events!C5829,LEN(gait_events!C5829)-19),FIND("_run-",RIGHT(gait_events!C5829,LEN(gait_events!C5829)-19),1)-1),RIGHT(gait_events!C5829,LEN(gait_events!C5829)-19))</f>
        <v>Preferred</v>
      </c>
      <c r="F670" s="0" t="str">
        <f aca="false">IF(LEN(SUBSTITUTE(gait_events!C5829,"_run-",""))&lt;&gt;LEN(gait_events!C5829),RIGHT(gait_events!C5829,LEN(gait_events!C5829)-FIND("_run-",gait_events!C5829,1)-4),"")</f>
        <v/>
      </c>
      <c r="G670" s="0" t="str">
        <f aca="false">gait_events!D5829</f>
        <v>left_ankle</v>
      </c>
      <c r="H670" s="0" t="str">
        <f aca="false">gait_events!E5829</f>
        <v>FC</v>
      </c>
      <c r="I670" s="0" t="n">
        <f aca="false">IF(gait_events!F5829&lt;&gt;"",gait_events!F5829,NA())</f>
        <v>50</v>
      </c>
      <c r="J670" s="0" t="n">
        <f aca="false">IF(gait_events!G5829&lt;&gt;"",gait_events!G5829,NA())</f>
        <v>47</v>
      </c>
      <c r="K670" s="0" t="n">
        <f aca="false">I670-J670</f>
        <v>3</v>
      </c>
      <c r="L670" s="0" t="n">
        <f aca="false">K670*5</f>
        <v>15</v>
      </c>
      <c r="M670" s="0" t="n">
        <f aca="false">IF(NOT(ISNA(I670)),1,0)</f>
        <v>1</v>
      </c>
      <c r="N670" s="0" t="n">
        <f aca="false">IF(NOT(ISNA(J670)),1,0)</f>
        <v>1</v>
      </c>
      <c r="O670" s="0" t="n">
        <f aca="false">IF(AND(NOT(ISNA(I670)),NOT(ISNA(J670))),1,0)</f>
        <v>1</v>
      </c>
      <c r="P670" s="0" t="n">
        <f aca="false">IF(AND(NOT(ISNA(I670)),ISNA(J670)),1,0)</f>
        <v>0</v>
      </c>
      <c r="Q670" s="0" t="n">
        <f aca="false">IF(AND(ISNA(I670),NOT(ISNA(J670))),1,0)</f>
        <v>0</v>
      </c>
      <c r="R670" s="0" t="n">
        <f aca="false">IF(SUM(O670:Q670)&lt;&gt;1,"ERROR",1)</f>
        <v>1</v>
      </c>
    </row>
    <row r="671" customFormat="false" ht="12.8" hidden="false" customHeight="false" outlineLevel="0" collapsed="false">
      <c r="A671" s="0" t="str">
        <f aca="false">gait_events!B5830</f>
        <v>pp025</v>
      </c>
      <c r="B671" s="0" t="str">
        <f aca="false">VLOOKUP(A671,participants!A:B,2,0)</f>
        <v>M</v>
      </c>
      <c r="C671" s="0" t="n">
        <f aca="false">VLOOKUP(A671,participants!A:C,3,0)</f>
        <v>49</v>
      </c>
      <c r="D671" s="0" t="str">
        <f aca="false">VLOOKUP(A671,participants!A:F,6,0)</f>
        <v>stroke</v>
      </c>
      <c r="E671" s="0" t="str">
        <f aca="false">IF(LEN(SUBSTITUTE(gait_events!C5830,"_run-",""))&lt;&gt;LEN(gait_events!C5830),LEFT(RIGHT(gait_events!C5830,LEN(gait_events!C5830)-19),FIND("_run-",RIGHT(gait_events!C5830,LEN(gait_events!C5830)-19),1)-1),RIGHT(gait_events!C5830,LEN(gait_events!C5830)-19))</f>
        <v>Preferred</v>
      </c>
      <c r="F671" s="0" t="str">
        <f aca="false">IF(LEN(SUBSTITUTE(gait_events!C5830,"_run-",""))&lt;&gt;LEN(gait_events!C5830),RIGHT(gait_events!C5830,LEN(gait_events!C5830)-FIND("_run-",gait_events!C5830,1)-4),"")</f>
        <v/>
      </c>
      <c r="G671" s="0" t="str">
        <f aca="false">gait_events!D5830</f>
        <v>left_ankle</v>
      </c>
      <c r="H671" s="0" t="str">
        <f aca="false">gait_events!E5830</f>
        <v>FC</v>
      </c>
      <c r="I671" s="0" t="n">
        <f aca="false">IF(gait_events!F5830&lt;&gt;"",gait_events!F5830,NA())</f>
        <v>273</v>
      </c>
      <c r="J671" s="0" t="n">
        <f aca="false">IF(gait_events!G5830&lt;&gt;"",gait_events!G5830,NA())</f>
        <v>270</v>
      </c>
      <c r="K671" s="0" t="n">
        <f aca="false">I671-J671</f>
        <v>3</v>
      </c>
      <c r="L671" s="0" t="n">
        <f aca="false">K671*5</f>
        <v>15</v>
      </c>
      <c r="M671" s="0" t="n">
        <f aca="false">IF(NOT(ISNA(I671)),1,0)</f>
        <v>1</v>
      </c>
      <c r="N671" s="0" t="n">
        <f aca="false">IF(NOT(ISNA(J671)),1,0)</f>
        <v>1</v>
      </c>
      <c r="O671" s="0" t="n">
        <f aca="false">IF(AND(NOT(ISNA(I671)),NOT(ISNA(J671))),1,0)</f>
        <v>1</v>
      </c>
      <c r="P671" s="0" t="n">
        <f aca="false">IF(AND(NOT(ISNA(I671)),ISNA(J671)),1,0)</f>
        <v>0</v>
      </c>
      <c r="Q671" s="0" t="n">
        <f aca="false">IF(AND(ISNA(I671),NOT(ISNA(J671))),1,0)</f>
        <v>0</v>
      </c>
      <c r="R671" s="0" t="n">
        <f aca="false">IF(SUM(O671:Q671)&lt;&gt;1,"ERROR",1)</f>
        <v>1</v>
      </c>
    </row>
    <row r="672" customFormat="false" ht="12.8" hidden="false" customHeight="false" outlineLevel="0" collapsed="false">
      <c r="A672" s="0" t="str">
        <f aca="false">gait_events!B5831</f>
        <v>pp025</v>
      </c>
      <c r="B672" s="0" t="str">
        <f aca="false">VLOOKUP(A672,participants!A:B,2,0)</f>
        <v>M</v>
      </c>
      <c r="C672" s="0" t="n">
        <f aca="false">VLOOKUP(A672,participants!A:C,3,0)</f>
        <v>49</v>
      </c>
      <c r="D672" s="0" t="str">
        <f aca="false">VLOOKUP(A672,participants!A:F,6,0)</f>
        <v>stroke</v>
      </c>
      <c r="E672" s="0" t="str">
        <f aca="false">IF(LEN(SUBSTITUTE(gait_events!C5831,"_run-",""))&lt;&gt;LEN(gait_events!C5831),LEFT(RIGHT(gait_events!C5831,LEN(gait_events!C5831)-19),FIND("_run-",RIGHT(gait_events!C5831,LEN(gait_events!C5831)-19),1)-1),RIGHT(gait_events!C5831,LEN(gait_events!C5831)-19))</f>
        <v>Preferred</v>
      </c>
      <c r="F672" s="0" t="str">
        <f aca="false">IF(LEN(SUBSTITUTE(gait_events!C5831,"_run-",""))&lt;&gt;LEN(gait_events!C5831),RIGHT(gait_events!C5831,LEN(gait_events!C5831)-FIND("_run-",gait_events!C5831,1)-4),"")</f>
        <v/>
      </c>
      <c r="G672" s="0" t="str">
        <f aca="false">gait_events!D5831</f>
        <v>left_ankle</v>
      </c>
      <c r="H672" s="0" t="str">
        <f aca="false">gait_events!E5831</f>
        <v>FC</v>
      </c>
      <c r="I672" s="0" t="n">
        <f aca="false">IF(gait_events!F5831&lt;&gt;"",gait_events!F5831,NA())</f>
        <v>499</v>
      </c>
      <c r="J672" s="0" t="n">
        <f aca="false">IF(gait_events!G5831&lt;&gt;"",gait_events!G5831,NA())</f>
        <v>498</v>
      </c>
      <c r="K672" s="0" t="n">
        <f aca="false">I672-J672</f>
        <v>1</v>
      </c>
      <c r="L672" s="0" t="n">
        <f aca="false">K672*5</f>
        <v>5</v>
      </c>
      <c r="M672" s="0" t="n">
        <f aca="false">IF(NOT(ISNA(I672)),1,0)</f>
        <v>1</v>
      </c>
      <c r="N672" s="0" t="n">
        <f aca="false">IF(NOT(ISNA(J672)),1,0)</f>
        <v>1</v>
      </c>
      <c r="O672" s="0" t="n">
        <f aca="false">IF(AND(NOT(ISNA(I672)),NOT(ISNA(J672))),1,0)</f>
        <v>1</v>
      </c>
      <c r="P672" s="0" t="n">
        <f aca="false">IF(AND(NOT(ISNA(I672)),ISNA(J672)),1,0)</f>
        <v>0</v>
      </c>
      <c r="Q672" s="0" t="n">
        <f aca="false">IF(AND(ISNA(I672),NOT(ISNA(J672))),1,0)</f>
        <v>0</v>
      </c>
      <c r="R672" s="0" t="n">
        <f aca="false">IF(SUM(O672:Q672)&lt;&gt;1,"ERROR",1)</f>
        <v>1</v>
      </c>
    </row>
    <row r="673" customFormat="false" ht="12.8" hidden="false" customHeight="false" outlineLevel="0" collapsed="false">
      <c r="A673" s="0" t="str">
        <f aca="false">gait_events!B5832</f>
        <v>pp025</v>
      </c>
      <c r="B673" s="0" t="str">
        <f aca="false">VLOOKUP(A673,participants!A:B,2,0)</f>
        <v>M</v>
      </c>
      <c r="C673" s="0" t="n">
        <f aca="false">VLOOKUP(A673,participants!A:C,3,0)</f>
        <v>49</v>
      </c>
      <c r="D673" s="0" t="str">
        <f aca="false">VLOOKUP(A673,participants!A:F,6,0)</f>
        <v>stroke</v>
      </c>
      <c r="E673" s="0" t="str">
        <f aca="false">IF(LEN(SUBSTITUTE(gait_events!C5832,"_run-",""))&lt;&gt;LEN(gait_events!C5832),LEFT(RIGHT(gait_events!C5832,LEN(gait_events!C5832)-19),FIND("_run-",RIGHT(gait_events!C5832,LEN(gait_events!C5832)-19),1)-1),RIGHT(gait_events!C5832,LEN(gait_events!C5832)-19))</f>
        <v>Preferred</v>
      </c>
      <c r="F673" s="0" t="str">
        <f aca="false">IF(LEN(SUBSTITUTE(gait_events!C5832,"_run-",""))&lt;&gt;LEN(gait_events!C5832),RIGHT(gait_events!C5832,LEN(gait_events!C5832)-FIND("_run-",gait_events!C5832,1)-4),"")</f>
        <v/>
      </c>
      <c r="G673" s="0" t="str">
        <f aca="false">gait_events!D5832</f>
        <v>left_ankle</v>
      </c>
      <c r="H673" s="0" t="str">
        <f aca="false">gait_events!E5832</f>
        <v>FC</v>
      </c>
      <c r="I673" s="0" t="n">
        <f aca="false">IF(gait_events!F5832&lt;&gt;"",gait_events!F5832,NA())</f>
        <v>730</v>
      </c>
      <c r="J673" s="0" t="n">
        <f aca="false">IF(gait_events!G5832&lt;&gt;"",gait_events!G5832,NA())</f>
        <v>729</v>
      </c>
      <c r="K673" s="0" t="n">
        <f aca="false">I673-J673</f>
        <v>1</v>
      </c>
      <c r="L673" s="0" t="n">
        <f aca="false">K673*5</f>
        <v>5</v>
      </c>
      <c r="M673" s="0" t="n">
        <f aca="false">IF(NOT(ISNA(I673)),1,0)</f>
        <v>1</v>
      </c>
      <c r="N673" s="0" t="n">
        <f aca="false">IF(NOT(ISNA(J673)),1,0)</f>
        <v>1</v>
      </c>
      <c r="O673" s="0" t="n">
        <f aca="false">IF(AND(NOT(ISNA(I673)),NOT(ISNA(J673))),1,0)</f>
        <v>1</v>
      </c>
      <c r="P673" s="0" t="n">
        <f aca="false">IF(AND(NOT(ISNA(I673)),ISNA(J673)),1,0)</f>
        <v>0</v>
      </c>
      <c r="Q673" s="0" t="n">
        <f aca="false">IF(AND(ISNA(I673),NOT(ISNA(J673))),1,0)</f>
        <v>0</v>
      </c>
      <c r="R673" s="0" t="n">
        <f aca="false">IF(SUM(O673:Q673)&lt;&gt;1,"ERROR",1)</f>
        <v>1</v>
      </c>
    </row>
    <row r="674" customFormat="false" ht="12.8" hidden="false" customHeight="false" outlineLevel="0" collapsed="false">
      <c r="A674" s="0" t="str">
        <f aca="false">gait_events!B5833</f>
        <v>pp025</v>
      </c>
      <c r="B674" s="0" t="str">
        <f aca="false">VLOOKUP(A674,participants!A:B,2,0)</f>
        <v>M</v>
      </c>
      <c r="C674" s="0" t="n">
        <f aca="false">VLOOKUP(A674,participants!A:C,3,0)</f>
        <v>49</v>
      </c>
      <c r="D674" s="0" t="str">
        <f aca="false">VLOOKUP(A674,participants!A:F,6,0)</f>
        <v>stroke</v>
      </c>
      <c r="E674" s="0" t="str">
        <f aca="false">IF(LEN(SUBSTITUTE(gait_events!C5833,"_run-",""))&lt;&gt;LEN(gait_events!C5833),LEFT(RIGHT(gait_events!C5833,LEN(gait_events!C5833)-19),FIND("_run-",RIGHT(gait_events!C5833,LEN(gait_events!C5833)-19),1)-1),RIGHT(gait_events!C5833,LEN(gait_events!C5833)-19))</f>
        <v>Preferred</v>
      </c>
      <c r="F674" s="0" t="str">
        <f aca="false">IF(LEN(SUBSTITUTE(gait_events!C5833,"_run-",""))&lt;&gt;LEN(gait_events!C5833),RIGHT(gait_events!C5833,LEN(gait_events!C5833)-FIND("_run-",gait_events!C5833,1)-4),"")</f>
        <v/>
      </c>
      <c r="G674" s="0" t="str">
        <f aca="false">gait_events!D5833</f>
        <v>left_ankle</v>
      </c>
      <c r="H674" s="0" t="str">
        <f aca="false">gait_events!E5833</f>
        <v>FC</v>
      </c>
      <c r="I674" s="0" t="n">
        <f aca="false">IF(gait_events!F5833&lt;&gt;"",gait_events!F5833,NA())</f>
        <v>965</v>
      </c>
      <c r="J674" s="0" t="n">
        <f aca="false">IF(gait_events!G5833&lt;&gt;"",gait_events!G5833,NA())</f>
        <v>965</v>
      </c>
      <c r="K674" s="0" t="n">
        <f aca="false">I674-J674</f>
        <v>0</v>
      </c>
      <c r="L674" s="0" t="n">
        <f aca="false">K674*5</f>
        <v>0</v>
      </c>
      <c r="M674" s="0" t="n">
        <f aca="false">IF(NOT(ISNA(I674)),1,0)</f>
        <v>1</v>
      </c>
      <c r="N674" s="0" t="n">
        <f aca="false">IF(NOT(ISNA(J674)),1,0)</f>
        <v>1</v>
      </c>
      <c r="O674" s="0" t="n">
        <f aca="false">IF(AND(NOT(ISNA(I674)),NOT(ISNA(J674))),1,0)</f>
        <v>1</v>
      </c>
      <c r="P674" s="0" t="n">
        <f aca="false">IF(AND(NOT(ISNA(I674)),ISNA(J674)),1,0)</f>
        <v>0</v>
      </c>
      <c r="Q674" s="0" t="n">
        <f aca="false">IF(AND(ISNA(I674),NOT(ISNA(J674))),1,0)</f>
        <v>0</v>
      </c>
      <c r="R674" s="0" t="n">
        <f aca="false">IF(SUM(O674:Q674)&lt;&gt;1,"ERROR",1)</f>
        <v>1</v>
      </c>
    </row>
    <row r="675" customFormat="false" ht="12.8" hidden="false" customHeight="false" outlineLevel="0" collapsed="false">
      <c r="A675" s="0" t="str">
        <f aca="false">gait_events!B5834</f>
        <v>pp025</v>
      </c>
      <c r="B675" s="0" t="str">
        <f aca="false">VLOOKUP(A675,participants!A:B,2,0)</f>
        <v>M</v>
      </c>
      <c r="C675" s="0" t="n">
        <f aca="false">VLOOKUP(A675,participants!A:C,3,0)</f>
        <v>49</v>
      </c>
      <c r="D675" s="0" t="str">
        <f aca="false">VLOOKUP(A675,participants!A:F,6,0)</f>
        <v>stroke</v>
      </c>
      <c r="E675" s="0" t="str">
        <f aca="false">IF(LEN(SUBSTITUTE(gait_events!C5834,"_run-",""))&lt;&gt;LEN(gait_events!C5834),LEFT(RIGHT(gait_events!C5834,LEN(gait_events!C5834)-19),FIND("_run-",RIGHT(gait_events!C5834,LEN(gait_events!C5834)-19),1)-1),RIGHT(gait_events!C5834,LEN(gait_events!C5834)-19))</f>
        <v>Preferred</v>
      </c>
      <c r="F675" s="0" t="str">
        <f aca="false">IF(LEN(SUBSTITUTE(gait_events!C5834,"_run-",""))&lt;&gt;LEN(gait_events!C5834),RIGHT(gait_events!C5834,LEN(gait_events!C5834)-FIND("_run-",gait_events!C5834,1)-4),"")</f>
        <v/>
      </c>
      <c r="G675" s="0" t="str">
        <f aca="false">gait_events!D5834</f>
        <v>right_ankle</v>
      </c>
      <c r="H675" s="0" t="str">
        <f aca="false">gait_events!E5834</f>
        <v>IC</v>
      </c>
      <c r="I675" s="0" t="n">
        <f aca="false">IF(gait_events!F5834&lt;&gt;"",gait_events!F5834,NA())</f>
        <v>14</v>
      </c>
      <c r="J675" s="0" t="n">
        <f aca="false">IF(gait_events!G5834&lt;&gt;"",gait_events!G5834,NA())</f>
        <v>13</v>
      </c>
      <c r="K675" s="0" t="n">
        <f aca="false">I675-J675</f>
        <v>1</v>
      </c>
      <c r="L675" s="0" t="n">
        <f aca="false">K675*5</f>
        <v>5</v>
      </c>
      <c r="M675" s="0" t="n">
        <f aca="false">IF(NOT(ISNA(I675)),1,0)</f>
        <v>1</v>
      </c>
      <c r="N675" s="0" t="n">
        <f aca="false">IF(NOT(ISNA(J675)),1,0)</f>
        <v>1</v>
      </c>
      <c r="O675" s="0" t="n">
        <f aca="false">IF(AND(NOT(ISNA(I675)),NOT(ISNA(J675))),1,0)</f>
        <v>1</v>
      </c>
      <c r="P675" s="0" t="n">
        <f aca="false">IF(AND(NOT(ISNA(I675)),ISNA(J675)),1,0)</f>
        <v>0</v>
      </c>
      <c r="Q675" s="0" t="n">
        <f aca="false">IF(AND(ISNA(I675),NOT(ISNA(J675))),1,0)</f>
        <v>0</v>
      </c>
      <c r="R675" s="0" t="n">
        <f aca="false">IF(SUM(O675:Q675)&lt;&gt;1,"ERROR",1)</f>
        <v>1</v>
      </c>
    </row>
    <row r="676" customFormat="false" ht="12.8" hidden="false" customHeight="false" outlineLevel="0" collapsed="false">
      <c r="A676" s="0" t="str">
        <f aca="false">gait_events!B5835</f>
        <v>pp025</v>
      </c>
      <c r="B676" s="0" t="str">
        <f aca="false">VLOOKUP(A676,participants!A:B,2,0)</f>
        <v>M</v>
      </c>
      <c r="C676" s="0" t="n">
        <f aca="false">VLOOKUP(A676,participants!A:C,3,0)</f>
        <v>49</v>
      </c>
      <c r="D676" s="0" t="str">
        <f aca="false">VLOOKUP(A676,participants!A:F,6,0)</f>
        <v>stroke</v>
      </c>
      <c r="E676" s="0" t="str">
        <f aca="false">IF(LEN(SUBSTITUTE(gait_events!C5835,"_run-",""))&lt;&gt;LEN(gait_events!C5835),LEFT(RIGHT(gait_events!C5835,LEN(gait_events!C5835)-19),FIND("_run-",RIGHT(gait_events!C5835,LEN(gait_events!C5835)-19),1)-1),RIGHT(gait_events!C5835,LEN(gait_events!C5835)-19))</f>
        <v>Preferred</v>
      </c>
      <c r="F676" s="0" t="str">
        <f aca="false">IF(LEN(SUBSTITUTE(gait_events!C5835,"_run-",""))&lt;&gt;LEN(gait_events!C5835),RIGHT(gait_events!C5835,LEN(gait_events!C5835)-FIND("_run-",gait_events!C5835,1)-4),"")</f>
        <v/>
      </c>
      <c r="G676" s="0" t="str">
        <f aca="false">gait_events!D5835</f>
        <v>right_ankle</v>
      </c>
      <c r="H676" s="0" t="str">
        <f aca="false">gait_events!E5835</f>
        <v>IC</v>
      </c>
      <c r="I676" s="0" t="n">
        <f aca="false">IF(gait_events!F5835&lt;&gt;"",gait_events!F5835,NA())</f>
        <v>244</v>
      </c>
      <c r="J676" s="0" t="n">
        <f aca="false">IF(gait_events!G5835&lt;&gt;"",gait_events!G5835,NA())</f>
        <v>243</v>
      </c>
      <c r="K676" s="0" t="n">
        <f aca="false">I676-J676</f>
        <v>1</v>
      </c>
      <c r="L676" s="0" t="n">
        <f aca="false">K676*5</f>
        <v>5</v>
      </c>
      <c r="M676" s="0" t="n">
        <f aca="false">IF(NOT(ISNA(I676)),1,0)</f>
        <v>1</v>
      </c>
      <c r="N676" s="0" t="n">
        <f aca="false">IF(NOT(ISNA(J676)),1,0)</f>
        <v>1</v>
      </c>
      <c r="O676" s="0" t="n">
        <f aca="false">IF(AND(NOT(ISNA(I676)),NOT(ISNA(J676))),1,0)</f>
        <v>1</v>
      </c>
      <c r="P676" s="0" t="n">
        <f aca="false">IF(AND(NOT(ISNA(I676)),ISNA(J676)),1,0)</f>
        <v>0</v>
      </c>
      <c r="Q676" s="0" t="n">
        <f aca="false">IF(AND(ISNA(I676),NOT(ISNA(J676))),1,0)</f>
        <v>0</v>
      </c>
      <c r="R676" s="0" t="n">
        <f aca="false">IF(SUM(O676:Q676)&lt;&gt;1,"ERROR",1)</f>
        <v>1</v>
      </c>
    </row>
    <row r="677" customFormat="false" ht="12.8" hidden="false" customHeight="false" outlineLevel="0" collapsed="false">
      <c r="A677" s="0" t="str">
        <f aca="false">gait_events!B5836</f>
        <v>pp025</v>
      </c>
      <c r="B677" s="0" t="str">
        <f aca="false">VLOOKUP(A677,participants!A:B,2,0)</f>
        <v>M</v>
      </c>
      <c r="C677" s="0" t="n">
        <f aca="false">VLOOKUP(A677,participants!A:C,3,0)</f>
        <v>49</v>
      </c>
      <c r="D677" s="0" t="str">
        <f aca="false">VLOOKUP(A677,participants!A:F,6,0)</f>
        <v>stroke</v>
      </c>
      <c r="E677" s="0" t="str">
        <f aca="false">IF(LEN(SUBSTITUTE(gait_events!C5836,"_run-",""))&lt;&gt;LEN(gait_events!C5836),LEFT(RIGHT(gait_events!C5836,LEN(gait_events!C5836)-19),FIND("_run-",RIGHT(gait_events!C5836,LEN(gait_events!C5836)-19),1)-1),RIGHT(gait_events!C5836,LEN(gait_events!C5836)-19))</f>
        <v>Preferred</v>
      </c>
      <c r="F677" s="0" t="str">
        <f aca="false">IF(LEN(SUBSTITUTE(gait_events!C5836,"_run-",""))&lt;&gt;LEN(gait_events!C5836),RIGHT(gait_events!C5836,LEN(gait_events!C5836)-FIND("_run-",gait_events!C5836,1)-4),"")</f>
        <v/>
      </c>
      <c r="G677" s="0" t="str">
        <f aca="false">gait_events!D5836</f>
        <v>right_ankle</v>
      </c>
      <c r="H677" s="0" t="str">
        <f aca="false">gait_events!E5836</f>
        <v>IC</v>
      </c>
      <c r="I677" s="0" t="n">
        <f aca="false">IF(gait_events!F5836&lt;&gt;"",gait_events!F5836,NA())</f>
        <v>470</v>
      </c>
      <c r="J677" s="0" t="n">
        <f aca="false">IF(gait_events!G5836&lt;&gt;"",gait_events!G5836,NA())</f>
        <v>469</v>
      </c>
      <c r="K677" s="0" t="n">
        <f aca="false">I677-J677</f>
        <v>1</v>
      </c>
      <c r="L677" s="0" t="n">
        <f aca="false">K677*5</f>
        <v>5</v>
      </c>
      <c r="M677" s="0" t="n">
        <f aca="false">IF(NOT(ISNA(I677)),1,0)</f>
        <v>1</v>
      </c>
      <c r="N677" s="0" t="n">
        <f aca="false">IF(NOT(ISNA(J677)),1,0)</f>
        <v>1</v>
      </c>
      <c r="O677" s="0" t="n">
        <f aca="false">IF(AND(NOT(ISNA(I677)),NOT(ISNA(J677))),1,0)</f>
        <v>1</v>
      </c>
      <c r="P677" s="0" t="n">
        <f aca="false">IF(AND(NOT(ISNA(I677)),ISNA(J677)),1,0)</f>
        <v>0</v>
      </c>
      <c r="Q677" s="0" t="n">
        <f aca="false">IF(AND(ISNA(I677),NOT(ISNA(J677))),1,0)</f>
        <v>0</v>
      </c>
      <c r="R677" s="0" t="n">
        <f aca="false">IF(SUM(O677:Q677)&lt;&gt;1,"ERROR",1)</f>
        <v>1</v>
      </c>
    </row>
    <row r="678" customFormat="false" ht="12.8" hidden="false" customHeight="false" outlineLevel="0" collapsed="false">
      <c r="A678" s="0" t="str">
        <f aca="false">gait_events!B5837</f>
        <v>pp025</v>
      </c>
      <c r="B678" s="0" t="str">
        <f aca="false">VLOOKUP(A678,participants!A:B,2,0)</f>
        <v>M</v>
      </c>
      <c r="C678" s="0" t="n">
        <f aca="false">VLOOKUP(A678,participants!A:C,3,0)</f>
        <v>49</v>
      </c>
      <c r="D678" s="0" t="str">
        <f aca="false">VLOOKUP(A678,participants!A:F,6,0)</f>
        <v>stroke</v>
      </c>
      <c r="E678" s="0" t="str">
        <f aca="false">IF(LEN(SUBSTITUTE(gait_events!C5837,"_run-",""))&lt;&gt;LEN(gait_events!C5837),LEFT(RIGHT(gait_events!C5837,LEN(gait_events!C5837)-19),FIND("_run-",RIGHT(gait_events!C5837,LEN(gait_events!C5837)-19),1)-1),RIGHT(gait_events!C5837,LEN(gait_events!C5837)-19))</f>
        <v>Preferred</v>
      </c>
      <c r="F678" s="0" t="str">
        <f aca="false">IF(LEN(SUBSTITUTE(gait_events!C5837,"_run-",""))&lt;&gt;LEN(gait_events!C5837),RIGHT(gait_events!C5837,LEN(gait_events!C5837)-FIND("_run-",gait_events!C5837,1)-4),"")</f>
        <v/>
      </c>
      <c r="G678" s="0" t="str">
        <f aca="false">gait_events!D5837</f>
        <v>right_ankle</v>
      </c>
      <c r="H678" s="0" t="str">
        <f aca="false">gait_events!E5837</f>
        <v>IC</v>
      </c>
      <c r="I678" s="0" t="n">
        <f aca="false">IF(gait_events!F5837&lt;&gt;"",gait_events!F5837,NA())</f>
        <v>701</v>
      </c>
      <c r="J678" s="0" t="n">
        <f aca="false">IF(gait_events!G5837&lt;&gt;"",gait_events!G5837,NA())</f>
        <v>700</v>
      </c>
      <c r="K678" s="0" t="n">
        <f aca="false">I678-J678</f>
        <v>1</v>
      </c>
      <c r="L678" s="0" t="n">
        <f aca="false">K678*5</f>
        <v>5</v>
      </c>
      <c r="M678" s="0" t="n">
        <f aca="false">IF(NOT(ISNA(I678)),1,0)</f>
        <v>1</v>
      </c>
      <c r="N678" s="0" t="n">
        <f aca="false">IF(NOT(ISNA(J678)),1,0)</f>
        <v>1</v>
      </c>
      <c r="O678" s="0" t="n">
        <f aca="false">IF(AND(NOT(ISNA(I678)),NOT(ISNA(J678))),1,0)</f>
        <v>1</v>
      </c>
      <c r="P678" s="0" t="n">
        <f aca="false">IF(AND(NOT(ISNA(I678)),ISNA(J678)),1,0)</f>
        <v>0</v>
      </c>
      <c r="Q678" s="0" t="n">
        <f aca="false">IF(AND(ISNA(I678),NOT(ISNA(J678))),1,0)</f>
        <v>0</v>
      </c>
      <c r="R678" s="0" t="n">
        <f aca="false">IF(SUM(O678:Q678)&lt;&gt;1,"ERROR",1)</f>
        <v>1</v>
      </c>
    </row>
    <row r="679" customFormat="false" ht="12.8" hidden="false" customHeight="false" outlineLevel="0" collapsed="false">
      <c r="A679" s="0" t="str">
        <f aca="false">gait_events!B5838</f>
        <v>pp025</v>
      </c>
      <c r="B679" s="0" t="str">
        <f aca="false">VLOOKUP(A679,participants!A:B,2,0)</f>
        <v>M</v>
      </c>
      <c r="C679" s="0" t="n">
        <f aca="false">VLOOKUP(A679,participants!A:C,3,0)</f>
        <v>49</v>
      </c>
      <c r="D679" s="0" t="str">
        <f aca="false">VLOOKUP(A679,participants!A:F,6,0)</f>
        <v>stroke</v>
      </c>
      <c r="E679" s="0" t="str">
        <f aca="false">IF(LEN(SUBSTITUTE(gait_events!C5838,"_run-",""))&lt;&gt;LEN(gait_events!C5838),LEFT(RIGHT(gait_events!C5838,LEN(gait_events!C5838)-19),FIND("_run-",RIGHT(gait_events!C5838,LEN(gait_events!C5838)-19),1)-1),RIGHT(gait_events!C5838,LEN(gait_events!C5838)-19))</f>
        <v>Preferred</v>
      </c>
      <c r="F679" s="0" t="str">
        <f aca="false">IF(LEN(SUBSTITUTE(gait_events!C5838,"_run-",""))&lt;&gt;LEN(gait_events!C5838),RIGHT(gait_events!C5838,LEN(gait_events!C5838)-FIND("_run-",gait_events!C5838,1)-4),"")</f>
        <v/>
      </c>
      <c r="G679" s="0" t="str">
        <f aca="false">gait_events!D5838</f>
        <v>right_ankle</v>
      </c>
      <c r="H679" s="0" t="str">
        <f aca="false">gait_events!E5838</f>
        <v>IC</v>
      </c>
      <c r="I679" s="0" t="n">
        <f aca="false">IF(gait_events!F5838&lt;&gt;"",gait_events!F5838,NA())</f>
        <v>930</v>
      </c>
      <c r="J679" s="0" t="n">
        <f aca="false">IF(gait_events!G5838&lt;&gt;"",gait_events!G5838,NA())</f>
        <v>929</v>
      </c>
      <c r="K679" s="0" t="n">
        <f aca="false">I679-J679</f>
        <v>1</v>
      </c>
      <c r="L679" s="0" t="n">
        <f aca="false">K679*5</f>
        <v>5</v>
      </c>
      <c r="M679" s="0" t="n">
        <f aca="false">IF(NOT(ISNA(I679)),1,0)</f>
        <v>1</v>
      </c>
      <c r="N679" s="0" t="n">
        <f aca="false">IF(NOT(ISNA(J679)),1,0)</f>
        <v>1</v>
      </c>
      <c r="O679" s="0" t="n">
        <f aca="false">IF(AND(NOT(ISNA(I679)),NOT(ISNA(J679))),1,0)</f>
        <v>1</v>
      </c>
      <c r="P679" s="0" t="n">
        <f aca="false">IF(AND(NOT(ISNA(I679)),ISNA(J679)),1,0)</f>
        <v>0</v>
      </c>
      <c r="Q679" s="0" t="n">
        <f aca="false">IF(AND(ISNA(I679),NOT(ISNA(J679))),1,0)</f>
        <v>0</v>
      </c>
      <c r="R679" s="0" t="n">
        <f aca="false">IF(SUM(O679:Q679)&lt;&gt;1,"ERROR",1)</f>
        <v>1</v>
      </c>
    </row>
    <row r="680" customFormat="false" ht="12.8" hidden="false" customHeight="false" outlineLevel="0" collapsed="false">
      <c r="A680" s="0" t="str">
        <f aca="false">gait_events!B5839</f>
        <v>pp025</v>
      </c>
      <c r="B680" s="0" t="str">
        <f aca="false">VLOOKUP(A680,participants!A:B,2,0)</f>
        <v>M</v>
      </c>
      <c r="C680" s="0" t="n">
        <f aca="false">VLOOKUP(A680,participants!A:C,3,0)</f>
        <v>49</v>
      </c>
      <c r="D680" s="0" t="str">
        <f aca="false">VLOOKUP(A680,participants!A:F,6,0)</f>
        <v>stroke</v>
      </c>
      <c r="E680" s="0" t="str">
        <f aca="false">IF(LEN(SUBSTITUTE(gait_events!C5839,"_run-",""))&lt;&gt;LEN(gait_events!C5839),LEFT(RIGHT(gait_events!C5839,LEN(gait_events!C5839)-19),FIND("_run-",RIGHT(gait_events!C5839,LEN(gait_events!C5839)-19),1)-1),RIGHT(gait_events!C5839,LEN(gait_events!C5839)-19))</f>
        <v>Preferred</v>
      </c>
      <c r="F680" s="0" t="str">
        <f aca="false">IF(LEN(SUBSTITUTE(gait_events!C5839,"_run-",""))&lt;&gt;LEN(gait_events!C5839),RIGHT(gait_events!C5839,LEN(gait_events!C5839)-FIND("_run-",gait_events!C5839,1)-4),"")</f>
        <v/>
      </c>
      <c r="G680" s="0" t="str">
        <f aca="false">gait_events!D5839</f>
        <v>right_ankle</v>
      </c>
      <c r="H680" s="0" t="str">
        <f aca="false">gait_events!E5839</f>
        <v>FC</v>
      </c>
      <c r="I680" s="0" t="n">
        <f aca="false">IF(gait_events!F5839&lt;&gt;"",gait_events!F5839,NA())</f>
        <v>161</v>
      </c>
      <c r="J680" s="0" t="n">
        <f aca="false">IF(gait_events!G5839&lt;&gt;"",gait_events!G5839,NA())</f>
        <v>159</v>
      </c>
      <c r="K680" s="0" t="n">
        <f aca="false">I680-J680</f>
        <v>2</v>
      </c>
      <c r="L680" s="0" t="n">
        <f aca="false">K680*5</f>
        <v>10</v>
      </c>
      <c r="M680" s="0" t="n">
        <f aca="false">IF(NOT(ISNA(I680)),1,0)</f>
        <v>1</v>
      </c>
      <c r="N680" s="0" t="n">
        <f aca="false">IF(NOT(ISNA(J680)),1,0)</f>
        <v>1</v>
      </c>
      <c r="O680" s="0" t="n">
        <f aca="false">IF(AND(NOT(ISNA(I680)),NOT(ISNA(J680))),1,0)</f>
        <v>1</v>
      </c>
      <c r="P680" s="0" t="n">
        <f aca="false">IF(AND(NOT(ISNA(I680)),ISNA(J680)),1,0)</f>
        <v>0</v>
      </c>
      <c r="Q680" s="0" t="n">
        <f aca="false">IF(AND(ISNA(I680),NOT(ISNA(J680))),1,0)</f>
        <v>0</v>
      </c>
      <c r="R680" s="0" t="n">
        <f aca="false">IF(SUM(O680:Q680)&lt;&gt;1,"ERROR",1)</f>
        <v>1</v>
      </c>
    </row>
    <row r="681" customFormat="false" ht="12.8" hidden="false" customHeight="false" outlineLevel="0" collapsed="false">
      <c r="A681" s="0" t="str">
        <f aca="false">gait_events!B5840</f>
        <v>pp025</v>
      </c>
      <c r="B681" s="0" t="str">
        <f aca="false">VLOOKUP(A681,participants!A:B,2,0)</f>
        <v>M</v>
      </c>
      <c r="C681" s="0" t="n">
        <f aca="false">VLOOKUP(A681,participants!A:C,3,0)</f>
        <v>49</v>
      </c>
      <c r="D681" s="0" t="str">
        <f aca="false">VLOOKUP(A681,participants!A:F,6,0)</f>
        <v>stroke</v>
      </c>
      <c r="E681" s="0" t="str">
        <f aca="false">IF(LEN(SUBSTITUTE(gait_events!C5840,"_run-",""))&lt;&gt;LEN(gait_events!C5840),LEFT(RIGHT(gait_events!C5840,LEN(gait_events!C5840)-19),FIND("_run-",RIGHT(gait_events!C5840,LEN(gait_events!C5840)-19),1)-1),RIGHT(gait_events!C5840,LEN(gait_events!C5840)-19))</f>
        <v>Preferred</v>
      </c>
      <c r="F681" s="0" t="str">
        <f aca="false">IF(LEN(SUBSTITUTE(gait_events!C5840,"_run-",""))&lt;&gt;LEN(gait_events!C5840),RIGHT(gait_events!C5840,LEN(gait_events!C5840)-FIND("_run-",gait_events!C5840,1)-4),"")</f>
        <v/>
      </c>
      <c r="G681" s="0" t="str">
        <f aca="false">gait_events!D5840</f>
        <v>right_ankle</v>
      </c>
      <c r="H681" s="0" t="str">
        <f aca="false">gait_events!E5840</f>
        <v>FC</v>
      </c>
      <c r="I681" s="0" t="n">
        <f aca="false">IF(gait_events!F5840&lt;&gt;"",gait_events!F5840,NA())</f>
        <v>385</v>
      </c>
      <c r="J681" s="0" t="n">
        <f aca="false">IF(gait_events!G5840&lt;&gt;"",gait_events!G5840,NA())</f>
        <v>389</v>
      </c>
      <c r="K681" s="0" t="n">
        <f aca="false">I681-J681</f>
        <v>-4</v>
      </c>
      <c r="L681" s="0" t="n">
        <f aca="false">K681*5</f>
        <v>-20</v>
      </c>
      <c r="M681" s="0" t="n">
        <f aca="false">IF(NOT(ISNA(I681)),1,0)</f>
        <v>1</v>
      </c>
      <c r="N681" s="0" t="n">
        <f aca="false">IF(NOT(ISNA(J681)),1,0)</f>
        <v>1</v>
      </c>
      <c r="O681" s="0" t="n">
        <f aca="false">IF(AND(NOT(ISNA(I681)),NOT(ISNA(J681))),1,0)</f>
        <v>1</v>
      </c>
      <c r="P681" s="0" t="n">
        <f aca="false">IF(AND(NOT(ISNA(I681)),ISNA(J681)),1,0)</f>
        <v>0</v>
      </c>
      <c r="Q681" s="0" t="n">
        <f aca="false">IF(AND(ISNA(I681),NOT(ISNA(J681))),1,0)</f>
        <v>0</v>
      </c>
      <c r="R681" s="0" t="n">
        <f aca="false">IF(SUM(O681:Q681)&lt;&gt;1,"ERROR",1)</f>
        <v>1</v>
      </c>
    </row>
    <row r="682" customFormat="false" ht="12.8" hidden="false" customHeight="false" outlineLevel="0" collapsed="false">
      <c r="A682" s="0" t="str">
        <f aca="false">gait_events!B5841</f>
        <v>pp025</v>
      </c>
      <c r="B682" s="0" t="str">
        <f aca="false">VLOOKUP(A682,participants!A:B,2,0)</f>
        <v>M</v>
      </c>
      <c r="C682" s="0" t="n">
        <f aca="false">VLOOKUP(A682,participants!A:C,3,0)</f>
        <v>49</v>
      </c>
      <c r="D682" s="0" t="str">
        <f aca="false">VLOOKUP(A682,participants!A:F,6,0)</f>
        <v>stroke</v>
      </c>
      <c r="E682" s="0" t="str">
        <f aca="false">IF(LEN(SUBSTITUTE(gait_events!C5841,"_run-",""))&lt;&gt;LEN(gait_events!C5841),LEFT(RIGHT(gait_events!C5841,LEN(gait_events!C5841)-19),FIND("_run-",RIGHT(gait_events!C5841,LEN(gait_events!C5841)-19),1)-1),RIGHT(gait_events!C5841,LEN(gait_events!C5841)-19))</f>
        <v>Preferred</v>
      </c>
      <c r="F682" s="0" t="str">
        <f aca="false">IF(LEN(SUBSTITUTE(gait_events!C5841,"_run-",""))&lt;&gt;LEN(gait_events!C5841),RIGHT(gait_events!C5841,LEN(gait_events!C5841)-FIND("_run-",gait_events!C5841,1)-4),"")</f>
        <v/>
      </c>
      <c r="G682" s="0" t="str">
        <f aca="false">gait_events!D5841</f>
        <v>right_ankle</v>
      </c>
      <c r="H682" s="0" t="str">
        <f aca="false">gait_events!E5841</f>
        <v>FC</v>
      </c>
      <c r="I682" s="0" t="n">
        <f aca="false">IF(gait_events!F5841&lt;&gt;"",gait_events!F5841,NA())</f>
        <v>617</v>
      </c>
      <c r="J682" s="0" t="n">
        <f aca="false">IF(gait_events!G5841&lt;&gt;"",gait_events!G5841,NA())</f>
        <v>614</v>
      </c>
      <c r="K682" s="0" t="n">
        <f aca="false">I682-J682</f>
        <v>3</v>
      </c>
      <c r="L682" s="0" t="n">
        <f aca="false">K682*5</f>
        <v>15</v>
      </c>
      <c r="M682" s="0" t="n">
        <f aca="false">IF(NOT(ISNA(I682)),1,0)</f>
        <v>1</v>
      </c>
      <c r="N682" s="0" t="n">
        <f aca="false">IF(NOT(ISNA(J682)),1,0)</f>
        <v>1</v>
      </c>
      <c r="O682" s="0" t="n">
        <f aca="false">IF(AND(NOT(ISNA(I682)),NOT(ISNA(J682))),1,0)</f>
        <v>1</v>
      </c>
      <c r="P682" s="0" t="n">
        <f aca="false">IF(AND(NOT(ISNA(I682)),ISNA(J682)),1,0)</f>
        <v>0</v>
      </c>
      <c r="Q682" s="0" t="n">
        <f aca="false">IF(AND(ISNA(I682),NOT(ISNA(J682))),1,0)</f>
        <v>0</v>
      </c>
      <c r="R682" s="0" t="n">
        <f aca="false">IF(SUM(O682:Q682)&lt;&gt;1,"ERROR",1)</f>
        <v>1</v>
      </c>
    </row>
    <row r="683" customFormat="false" ht="12.8" hidden="false" customHeight="false" outlineLevel="0" collapsed="false">
      <c r="A683" s="0" t="str">
        <f aca="false">gait_events!B5842</f>
        <v>pp025</v>
      </c>
      <c r="B683" s="0" t="str">
        <f aca="false">VLOOKUP(A683,participants!A:B,2,0)</f>
        <v>M</v>
      </c>
      <c r="C683" s="0" t="n">
        <f aca="false">VLOOKUP(A683,participants!A:C,3,0)</f>
        <v>49</v>
      </c>
      <c r="D683" s="0" t="str">
        <f aca="false">VLOOKUP(A683,participants!A:F,6,0)</f>
        <v>stroke</v>
      </c>
      <c r="E683" s="0" t="str">
        <f aca="false">IF(LEN(SUBSTITUTE(gait_events!C5842,"_run-",""))&lt;&gt;LEN(gait_events!C5842),LEFT(RIGHT(gait_events!C5842,LEN(gait_events!C5842)-19),FIND("_run-",RIGHT(gait_events!C5842,LEN(gait_events!C5842)-19),1)-1),RIGHT(gait_events!C5842,LEN(gait_events!C5842)-19))</f>
        <v>Preferred</v>
      </c>
      <c r="F683" s="0" t="str">
        <f aca="false">IF(LEN(SUBSTITUTE(gait_events!C5842,"_run-",""))&lt;&gt;LEN(gait_events!C5842),RIGHT(gait_events!C5842,LEN(gait_events!C5842)-FIND("_run-",gait_events!C5842,1)-4),"")</f>
        <v/>
      </c>
      <c r="G683" s="0" t="str">
        <f aca="false">gait_events!D5842</f>
        <v>right_ankle</v>
      </c>
      <c r="H683" s="0" t="str">
        <f aca="false">gait_events!E5842</f>
        <v>FC</v>
      </c>
      <c r="I683" s="0" t="n">
        <f aca="false">IF(gait_events!F5842&lt;&gt;"",gait_events!F5842,NA())</f>
        <v>845</v>
      </c>
      <c r="J683" s="0" t="n">
        <f aca="false">IF(gait_events!G5842&lt;&gt;"",gait_events!G5842,NA())</f>
        <v>844</v>
      </c>
      <c r="K683" s="0" t="n">
        <f aca="false">I683-J683</f>
        <v>1</v>
      </c>
      <c r="L683" s="0" t="n">
        <f aca="false">K683*5</f>
        <v>5</v>
      </c>
      <c r="M683" s="0" t="n">
        <f aca="false">IF(NOT(ISNA(I683)),1,0)</f>
        <v>1</v>
      </c>
      <c r="N683" s="0" t="n">
        <f aca="false">IF(NOT(ISNA(J683)),1,0)</f>
        <v>1</v>
      </c>
      <c r="O683" s="0" t="n">
        <f aca="false">IF(AND(NOT(ISNA(I683)),NOT(ISNA(J683))),1,0)</f>
        <v>1</v>
      </c>
      <c r="P683" s="0" t="n">
        <f aca="false">IF(AND(NOT(ISNA(I683)),ISNA(J683)),1,0)</f>
        <v>0</v>
      </c>
      <c r="Q683" s="0" t="n">
        <f aca="false">IF(AND(ISNA(I683),NOT(ISNA(J683))),1,0)</f>
        <v>0</v>
      </c>
      <c r="R683" s="0" t="n">
        <f aca="false">IF(SUM(O683:Q683)&lt;&gt;1,"ERROR",1)</f>
        <v>1</v>
      </c>
    </row>
    <row r="684" customFormat="false" ht="12.8" hidden="false" customHeight="false" outlineLevel="0" collapsed="false">
      <c r="A684" s="0" t="str">
        <f aca="false">gait_events!B5843</f>
        <v>pp025</v>
      </c>
      <c r="B684" s="0" t="str">
        <f aca="false">VLOOKUP(A684,participants!A:B,2,0)</f>
        <v>M</v>
      </c>
      <c r="C684" s="0" t="n">
        <f aca="false">VLOOKUP(A684,participants!A:C,3,0)</f>
        <v>49</v>
      </c>
      <c r="D684" s="0" t="str">
        <f aca="false">VLOOKUP(A684,participants!A:F,6,0)</f>
        <v>stroke</v>
      </c>
      <c r="E684" s="0" t="str">
        <f aca="false">IF(LEN(SUBSTITUTE(gait_events!C5843,"_run-",""))&lt;&gt;LEN(gait_events!C5843),LEFT(RIGHT(gait_events!C5843,LEN(gait_events!C5843)-19),FIND("_run-",RIGHT(gait_events!C5843,LEN(gait_events!C5843)-19),1)-1),RIGHT(gait_events!C5843,LEN(gait_events!C5843)-19))</f>
        <v>Preferred</v>
      </c>
      <c r="F684" s="0" t="str">
        <f aca="false">IF(LEN(SUBSTITUTE(gait_events!C5843,"_run-",""))&lt;&gt;LEN(gait_events!C5843),RIGHT(gait_events!C5843,LEN(gait_events!C5843)-FIND("_run-",gait_events!C5843,1)-4),"")</f>
        <v/>
      </c>
      <c r="G684" s="0" t="str">
        <f aca="false">gait_events!D5843</f>
        <v>left_shank</v>
      </c>
      <c r="H684" s="0" t="str">
        <f aca="false">gait_events!E5843</f>
        <v>IC</v>
      </c>
      <c r="I684" s="0" t="n">
        <f aca="false">IF(gait_events!F5843&lt;&gt;"",gait_events!F5843,NA())</f>
        <v>130</v>
      </c>
      <c r="J684" s="0" t="n">
        <f aca="false">IF(gait_events!G5843&lt;&gt;"",gait_events!G5843,NA())</f>
        <v>128</v>
      </c>
      <c r="K684" s="0" t="n">
        <f aca="false">I684-J684</f>
        <v>2</v>
      </c>
      <c r="L684" s="0" t="n">
        <f aca="false">K684*5</f>
        <v>10</v>
      </c>
      <c r="M684" s="0" t="n">
        <f aca="false">IF(NOT(ISNA(I684)),1,0)</f>
        <v>1</v>
      </c>
      <c r="N684" s="0" t="n">
        <f aca="false">IF(NOT(ISNA(J684)),1,0)</f>
        <v>1</v>
      </c>
      <c r="O684" s="0" t="n">
        <f aca="false">IF(AND(NOT(ISNA(I684)),NOT(ISNA(J684))),1,0)</f>
        <v>1</v>
      </c>
      <c r="P684" s="0" t="n">
        <f aca="false">IF(AND(NOT(ISNA(I684)),ISNA(J684)),1,0)</f>
        <v>0</v>
      </c>
      <c r="Q684" s="0" t="n">
        <f aca="false">IF(AND(ISNA(I684),NOT(ISNA(J684))),1,0)</f>
        <v>0</v>
      </c>
      <c r="R684" s="0" t="n">
        <f aca="false">IF(SUM(O684:Q684)&lt;&gt;1,"ERROR",1)</f>
        <v>1</v>
      </c>
    </row>
    <row r="685" customFormat="false" ht="12.8" hidden="false" customHeight="false" outlineLevel="0" collapsed="false">
      <c r="A685" s="0" t="str">
        <f aca="false">gait_events!B5844</f>
        <v>pp025</v>
      </c>
      <c r="B685" s="0" t="str">
        <f aca="false">VLOOKUP(A685,participants!A:B,2,0)</f>
        <v>M</v>
      </c>
      <c r="C685" s="0" t="n">
        <f aca="false">VLOOKUP(A685,participants!A:C,3,0)</f>
        <v>49</v>
      </c>
      <c r="D685" s="0" t="str">
        <f aca="false">VLOOKUP(A685,participants!A:F,6,0)</f>
        <v>stroke</v>
      </c>
      <c r="E685" s="0" t="str">
        <f aca="false">IF(LEN(SUBSTITUTE(gait_events!C5844,"_run-",""))&lt;&gt;LEN(gait_events!C5844),LEFT(RIGHT(gait_events!C5844,LEN(gait_events!C5844)-19),FIND("_run-",RIGHT(gait_events!C5844,LEN(gait_events!C5844)-19),1)-1),RIGHT(gait_events!C5844,LEN(gait_events!C5844)-19))</f>
        <v>Preferred</v>
      </c>
      <c r="F685" s="0" t="str">
        <f aca="false">IF(LEN(SUBSTITUTE(gait_events!C5844,"_run-",""))&lt;&gt;LEN(gait_events!C5844),RIGHT(gait_events!C5844,LEN(gait_events!C5844)-FIND("_run-",gait_events!C5844,1)-4),"")</f>
        <v/>
      </c>
      <c r="G685" s="0" t="str">
        <f aca="false">gait_events!D5844</f>
        <v>left_shank</v>
      </c>
      <c r="H685" s="0" t="str">
        <f aca="false">gait_events!E5844</f>
        <v>IC</v>
      </c>
      <c r="I685" s="0" t="n">
        <f aca="false">IF(gait_events!F5844&lt;&gt;"",gait_events!F5844,NA())</f>
        <v>354</v>
      </c>
      <c r="J685" s="0" t="n">
        <f aca="false">IF(gait_events!G5844&lt;&gt;"",gait_events!G5844,NA())</f>
        <v>355</v>
      </c>
      <c r="K685" s="0" t="n">
        <f aca="false">I685-J685</f>
        <v>-1</v>
      </c>
      <c r="L685" s="0" t="n">
        <f aca="false">K685*5</f>
        <v>-5</v>
      </c>
      <c r="M685" s="0" t="n">
        <f aca="false">IF(NOT(ISNA(I685)),1,0)</f>
        <v>1</v>
      </c>
      <c r="N685" s="0" t="n">
        <f aca="false">IF(NOT(ISNA(J685)),1,0)</f>
        <v>1</v>
      </c>
      <c r="O685" s="0" t="n">
        <f aca="false">IF(AND(NOT(ISNA(I685)),NOT(ISNA(J685))),1,0)</f>
        <v>1</v>
      </c>
      <c r="P685" s="0" t="n">
        <f aca="false">IF(AND(NOT(ISNA(I685)),ISNA(J685)),1,0)</f>
        <v>0</v>
      </c>
      <c r="Q685" s="0" t="n">
        <f aca="false">IF(AND(ISNA(I685),NOT(ISNA(J685))),1,0)</f>
        <v>0</v>
      </c>
      <c r="R685" s="0" t="n">
        <f aca="false">IF(SUM(O685:Q685)&lt;&gt;1,"ERROR",1)</f>
        <v>1</v>
      </c>
    </row>
    <row r="686" customFormat="false" ht="12.8" hidden="false" customHeight="false" outlineLevel="0" collapsed="false">
      <c r="A686" s="0" t="str">
        <f aca="false">gait_events!B5845</f>
        <v>pp025</v>
      </c>
      <c r="B686" s="0" t="str">
        <f aca="false">VLOOKUP(A686,participants!A:B,2,0)</f>
        <v>M</v>
      </c>
      <c r="C686" s="0" t="n">
        <f aca="false">VLOOKUP(A686,participants!A:C,3,0)</f>
        <v>49</v>
      </c>
      <c r="D686" s="0" t="str">
        <f aca="false">VLOOKUP(A686,participants!A:F,6,0)</f>
        <v>stroke</v>
      </c>
      <c r="E686" s="0" t="str">
        <f aca="false">IF(LEN(SUBSTITUTE(gait_events!C5845,"_run-",""))&lt;&gt;LEN(gait_events!C5845),LEFT(RIGHT(gait_events!C5845,LEN(gait_events!C5845)-19),FIND("_run-",RIGHT(gait_events!C5845,LEN(gait_events!C5845)-19),1)-1),RIGHT(gait_events!C5845,LEN(gait_events!C5845)-19))</f>
        <v>Preferred</v>
      </c>
      <c r="F686" s="0" t="str">
        <f aca="false">IF(LEN(SUBSTITUTE(gait_events!C5845,"_run-",""))&lt;&gt;LEN(gait_events!C5845),RIGHT(gait_events!C5845,LEN(gait_events!C5845)-FIND("_run-",gait_events!C5845,1)-4),"")</f>
        <v/>
      </c>
      <c r="G686" s="0" t="str">
        <f aca="false">gait_events!D5845</f>
        <v>left_shank</v>
      </c>
      <c r="H686" s="0" t="str">
        <f aca="false">gait_events!E5845</f>
        <v>IC</v>
      </c>
      <c r="I686" s="0" t="n">
        <f aca="false">IF(gait_events!F5845&lt;&gt;"",gait_events!F5845,NA())</f>
        <v>586</v>
      </c>
      <c r="J686" s="0" t="n">
        <f aca="false">IF(gait_events!G5845&lt;&gt;"",gait_events!G5845,NA())</f>
        <v>585</v>
      </c>
      <c r="K686" s="0" t="n">
        <f aca="false">I686-J686</f>
        <v>1</v>
      </c>
      <c r="L686" s="0" t="n">
        <f aca="false">K686*5</f>
        <v>5</v>
      </c>
      <c r="M686" s="0" t="n">
        <f aca="false">IF(NOT(ISNA(I686)),1,0)</f>
        <v>1</v>
      </c>
      <c r="N686" s="0" t="n">
        <f aca="false">IF(NOT(ISNA(J686)),1,0)</f>
        <v>1</v>
      </c>
      <c r="O686" s="0" t="n">
        <f aca="false">IF(AND(NOT(ISNA(I686)),NOT(ISNA(J686))),1,0)</f>
        <v>1</v>
      </c>
      <c r="P686" s="0" t="n">
        <f aca="false">IF(AND(NOT(ISNA(I686)),ISNA(J686)),1,0)</f>
        <v>0</v>
      </c>
      <c r="Q686" s="0" t="n">
        <f aca="false">IF(AND(ISNA(I686),NOT(ISNA(J686))),1,0)</f>
        <v>0</v>
      </c>
      <c r="R686" s="0" t="n">
        <f aca="false">IF(SUM(O686:Q686)&lt;&gt;1,"ERROR",1)</f>
        <v>1</v>
      </c>
    </row>
    <row r="687" customFormat="false" ht="12.8" hidden="false" customHeight="false" outlineLevel="0" collapsed="false">
      <c r="A687" s="0" t="str">
        <f aca="false">gait_events!B5846</f>
        <v>pp025</v>
      </c>
      <c r="B687" s="0" t="str">
        <f aca="false">VLOOKUP(A687,participants!A:B,2,0)</f>
        <v>M</v>
      </c>
      <c r="C687" s="0" t="n">
        <f aca="false">VLOOKUP(A687,participants!A:C,3,0)</f>
        <v>49</v>
      </c>
      <c r="D687" s="0" t="str">
        <f aca="false">VLOOKUP(A687,participants!A:F,6,0)</f>
        <v>stroke</v>
      </c>
      <c r="E687" s="0" t="str">
        <f aca="false">IF(LEN(SUBSTITUTE(gait_events!C5846,"_run-",""))&lt;&gt;LEN(gait_events!C5846),LEFT(RIGHT(gait_events!C5846,LEN(gait_events!C5846)-19),FIND("_run-",RIGHT(gait_events!C5846,LEN(gait_events!C5846)-19),1)-1),RIGHT(gait_events!C5846,LEN(gait_events!C5846)-19))</f>
        <v>Preferred</v>
      </c>
      <c r="F687" s="0" t="str">
        <f aca="false">IF(LEN(SUBSTITUTE(gait_events!C5846,"_run-",""))&lt;&gt;LEN(gait_events!C5846),RIGHT(gait_events!C5846,LEN(gait_events!C5846)-FIND("_run-",gait_events!C5846,1)-4),"")</f>
        <v/>
      </c>
      <c r="G687" s="0" t="str">
        <f aca="false">gait_events!D5846</f>
        <v>left_shank</v>
      </c>
      <c r="H687" s="0" t="str">
        <f aca="false">gait_events!E5846</f>
        <v>IC</v>
      </c>
      <c r="I687" s="0" t="n">
        <f aca="false">IF(gait_events!F5846&lt;&gt;"",gait_events!F5846,NA())</f>
        <v>809</v>
      </c>
      <c r="J687" s="0" t="n">
        <f aca="false">IF(gait_events!G5846&lt;&gt;"",gait_events!G5846,NA())</f>
        <v>809</v>
      </c>
      <c r="K687" s="0" t="n">
        <f aca="false">I687-J687</f>
        <v>0</v>
      </c>
      <c r="L687" s="0" t="n">
        <f aca="false">K687*5</f>
        <v>0</v>
      </c>
      <c r="M687" s="0" t="n">
        <f aca="false">IF(NOT(ISNA(I687)),1,0)</f>
        <v>1</v>
      </c>
      <c r="N687" s="0" t="n">
        <f aca="false">IF(NOT(ISNA(J687)),1,0)</f>
        <v>1</v>
      </c>
      <c r="O687" s="0" t="n">
        <f aca="false">IF(AND(NOT(ISNA(I687)),NOT(ISNA(J687))),1,0)</f>
        <v>1</v>
      </c>
      <c r="P687" s="0" t="n">
        <f aca="false">IF(AND(NOT(ISNA(I687)),ISNA(J687)),1,0)</f>
        <v>0</v>
      </c>
      <c r="Q687" s="0" t="n">
        <f aca="false">IF(AND(ISNA(I687),NOT(ISNA(J687))),1,0)</f>
        <v>0</v>
      </c>
      <c r="R687" s="0" t="n">
        <f aca="false">IF(SUM(O687:Q687)&lt;&gt;1,"ERROR",1)</f>
        <v>1</v>
      </c>
    </row>
    <row r="688" customFormat="false" ht="12.8" hidden="false" customHeight="false" outlineLevel="0" collapsed="false">
      <c r="A688" s="0" t="str">
        <f aca="false">gait_events!B5847</f>
        <v>pp025</v>
      </c>
      <c r="B688" s="0" t="str">
        <f aca="false">VLOOKUP(A688,participants!A:B,2,0)</f>
        <v>M</v>
      </c>
      <c r="C688" s="0" t="n">
        <f aca="false">VLOOKUP(A688,participants!A:C,3,0)</f>
        <v>49</v>
      </c>
      <c r="D688" s="0" t="str">
        <f aca="false">VLOOKUP(A688,participants!A:F,6,0)</f>
        <v>stroke</v>
      </c>
      <c r="E688" s="0" t="str">
        <f aca="false">IF(LEN(SUBSTITUTE(gait_events!C5847,"_run-",""))&lt;&gt;LEN(gait_events!C5847),LEFT(RIGHT(gait_events!C5847,LEN(gait_events!C5847)-19),FIND("_run-",RIGHT(gait_events!C5847,LEN(gait_events!C5847)-19),1)-1),RIGHT(gait_events!C5847,LEN(gait_events!C5847)-19))</f>
        <v>Preferred</v>
      </c>
      <c r="F688" s="0" t="str">
        <f aca="false">IF(LEN(SUBSTITUTE(gait_events!C5847,"_run-",""))&lt;&gt;LEN(gait_events!C5847),RIGHT(gait_events!C5847,LEN(gait_events!C5847)-FIND("_run-",gait_events!C5847,1)-4),"")</f>
        <v/>
      </c>
      <c r="G688" s="0" t="str">
        <f aca="false">gait_events!D5847</f>
        <v>left_shank</v>
      </c>
      <c r="H688" s="0" t="str">
        <f aca="false">gait_events!E5847</f>
        <v>FC</v>
      </c>
      <c r="I688" s="0" t="n">
        <f aca="false">IF(gait_events!F5847&lt;&gt;"",gait_events!F5847,NA())</f>
        <v>50</v>
      </c>
      <c r="J688" s="0" t="n">
        <f aca="false">IF(gait_events!G5847&lt;&gt;"",gait_events!G5847,NA())</f>
        <v>51</v>
      </c>
      <c r="K688" s="0" t="n">
        <f aca="false">I688-J688</f>
        <v>-1</v>
      </c>
      <c r="L688" s="0" t="n">
        <f aca="false">K688*5</f>
        <v>-5</v>
      </c>
      <c r="M688" s="0" t="n">
        <f aca="false">IF(NOT(ISNA(I688)),1,0)</f>
        <v>1</v>
      </c>
      <c r="N688" s="0" t="n">
        <f aca="false">IF(NOT(ISNA(J688)),1,0)</f>
        <v>1</v>
      </c>
      <c r="O688" s="0" t="n">
        <f aca="false">IF(AND(NOT(ISNA(I688)),NOT(ISNA(J688))),1,0)</f>
        <v>1</v>
      </c>
      <c r="P688" s="0" t="n">
        <f aca="false">IF(AND(NOT(ISNA(I688)),ISNA(J688)),1,0)</f>
        <v>0</v>
      </c>
      <c r="Q688" s="0" t="n">
        <f aca="false">IF(AND(ISNA(I688),NOT(ISNA(J688))),1,0)</f>
        <v>0</v>
      </c>
      <c r="R688" s="0" t="n">
        <f aca="false">IF(SUM(O688:Q688)&lt;&gt;1,"ERROR",1)</f>
        <v>1</v>
      </c>
    </row>
    <row r="689" customFormat="false" ht="12.8" hidden="false" customHeight="false" outlineLevel="0" collapsed="false">
      <c r="A689" s="0" t="str">
        <f aca="false">gait_events!B5848</f>
        <v>pp025</v>
      </c>
      <c r="B689" s="0" t="str">
        <f aca="false">VLOOKUP(A689,participants!A:B,2,0)</f>
        <v>M</v>
      </c>
      <c r="C689" s="0" t="n">
        <f aca="false">VLOOKUP(A689,participants!A:C,3,0)</f>
        <v>49</v>
      </c>
      <c r="D689" s="0" t="str">
        <f aca="false">VLOOKUP(A689,participants!A:F,6,0)</f>
        <v>stroke</v>
      </c>
      <c r="E689" s="0" t="str">
        <f aca="false">IF(LEN(SUBSTITUTE(gait_events!C5848,"_run-",""))&lt;&gt;LEN(gait_events!C5848),LEFT(RIGHT(gait_events!C5848,LEN(gait_events!C5848)-19),FIND("_run-",RIGHT(gait_events!C5848,LEN(gait_events!C5848)-19),1)-1),RIGHT(gait_events!C5848,LEN(gait_events!C5848)-19))</f>
        <v>Preferred</v>
      </c>
      <c r="F689" s="0" t="str">
        <f aca="false">IF(LEN(SUBSTITUTE(gait_events!C5848,"_run-",""))&lt;&gt;LEN(gait_events!C5848),RIGHT(gait_events!C5848,LEN(gait_events!C5848)-FIND("_run-",gait_events!C5848,1)-4),"")</f>
        <v/>
      </c>
      <c r="G689" s="0" t="str">
        <f aca="false">gait_events!D5848</f>
        <v>left_shank</v>
      </c>
      <c r="H689" s="0" t="str">
        <f aca="false">gait_events!E5848</f>
        <v>FC</v>
      </c>
      <c r="I689" s="0" t="n">
        <f aca="false">IF(gait_events!F5848&lt;&gt;"",gait_events!F5848,NA())</f>
        <v>273</v>
      </c>
      <c r="J689" s="0" t="n">
        <f aca="false">IF(gait_events!G5848&lt;&gt;"",gait_events!G5848,NA())</f>
        <v>274</v>
      </c>
      <c r="K689" s="0" t="n">
        <f aca="false">I689-J689</f>
        <v>-1</v>
      </c>
      <c r="L689" s="0" t="n">
        <f aca="false">K689*5</f>
        <v>-5</v>
      </c>
      <c r="M689" s="0" t="n">
        <f aca="false">IF(NOT(ISNA(I689)),1,0)</f>
        <v>1</v>
      </c>
      <c r="N689" s="0" t="n">
        <f aca="false">IF(NOT(ISNA(J689)),1,0)</f>
        <v>1</v>
      </c>
      <c r="O689" s="0" t="n">
        <f aca="false">IF(AND(NOT(ISNA(I689)),NOT(ISNA(J689))),1,0)</f>
        <v>1</v>
      </c>
      <c r="P689" s="0" t="n">
        <f aca="false">IF(AND(NOT(ISNA(I689)),ISNA(J689)),1,0)</f>
        <v>0</v>
      </c>
      <c r="Q689" s="0" t="n">
        <f aca="false">IF(AND(ISNA(I689),NOT(ISNA(J689))),1,0)</f>
        <v>0</v>
      </c>
      <c r="R689" s="0" t="n">
        <f aca="false">IF(SUM(O689:Q689)&lt;&gt;1,"ERROR",1)</f>
        <v>1</v>
      </c>
    </row>
    <row r="690" customFormat="false" ht="12.8" hidden="false" customHeight="false" outlineLevel="0" collapsed="false">
      <c r="A690" s="0" t="str">
        <f aca="false">gait_events!B5849</f>
        <v>pp025</v>
      </c>
      <c r="B690" s="0" t="str">
        <f aca="false">VLOOKUP(A690,participants!A:B,2,0)</f>
        <v>M</v>
      </c>
      <c r="C690" s="0" t="n">
        <f aca="false">VLOOKUP(A690,participants!A:C,3,0)</f>
        <v>49</v>
      </c>
      <c r="D690" s="0" t="str">
        <f aca="false">VLOOKUP(A690,participants!A:F,6,0)</f>
        <v>stroke</v>
      </c>
      <c r="E690" s="0" t="str">
        <f aca="false">IF(LEN(SUBSTITUTE(gait_events!C5849,"_run-",""))&lt;&gt;LEN(gait_events!C5849),LEFT(RIGHT(gait_events!C5849,LEN(gait_events!C5849)-19),FIND("_run-",RIGHT(gait_events!C5849,LEN(gait_events!C5849)-19),1)-1),RIGHT(gait_events!C5849,LEN(gait_events!C5849)-19))</f>
        <v>Preferred</v>
      </c>
      <c r="F690" s="0" t="str">
        <f aca="false">IF(LEN(SUBSTITUTE(gait_events!C5849,"_run-",""))&lt;&gt;LEN(gait_events!C5849),RIGHT(gait_events!C5849,LEN(gait_events!C5849)-FIND("_run-",gait_events!C5849,1)-4),"")</f>
        <v/>
      </c>
      <c r="G690" s="0" t="str">
        <f aca="false">gait_events!D5849</f>
        <v>left_shank</v>
      </c>
      <c r="H690" s="0" t="str">
        <f aca="false">gait_events!E5849</f>
        <v>FC</v>
      </c>
      <c r="I690" s="0" t="n">
        <f aca="false">IF(gait_events!F5849&lt;&gt;"",gait_events!F5849,NA())</f>
        <v>499</v>
      </c>
      <c r="J690" s="0" t="n">
        <f aca="false">IF(gait_events!G5849&lt;&gt;"",gait_events!G5849,NA())</f>
        <v>501</v>
      </c>
      <c r="K690" s="0" t="n">
        <f aca="false">I690-J690</f>
        <v>-2</v>
      </c>
      <c r="L690" s="0" t="n">
        <f aca="false">K690*5</f>
        <v>-10</v>
      </c>
      <c r="M690" s="0" t="n">
        <f aca="false">IF(NOT(ISNA(I690)),1,0)</f>
        <v>1</v>
      </c>
      <c r="N690" s="0" t="n">
        <f aca="false">IF(NOT(ISNA(J690)),1,0)</f>
        <v>1</v>
      </c>
      <c r="O690" s="0" t="n">
        <f aca="false">IF(AND(NOT(ISNA(I690)),NOT(ISNA(J690))),1,0)</f>
        <v>1</v>
      </c>
      <c r="P690" s="0" t="n">
        <f aca="false">IF(AND(NOT(ISNA(I690)),ISNA(J690)),1,0)</f>
        <v>0</v>
      </c>
      <c r="Q690" s="0" t="n">
        <f aca="false">IF(AND(ISNA(I690),NOT(ISNA(J690))),1,0)</f>
        <v>0</v>
      </c>
      <c r="R690" s="0" t="n">
        <f aca="false">IF(SUM(O690:Q690)&lt;&gt;1,"ERROR",1)</f>
        <v>1</v>
      </c>
    </row>
    <row r="691" customFormat="false" ht="12.8" hidden="false" customHeight="false" outlineLevel="0" collapsed="false">
      <c r="A691" s="0" t="str">
        <f aca="false">gait_events!B5850</f>
        <v>pp025</v>
      </c>
      <c r="B691" s="0" t="str">
        <f aca="false">VLOOKUP(A691,participants!A:B,2,0)</f>
        <v>M</v>
      </c>
      <c r="C691" s="0" t="n">
        <f aca="false">VLOOKUP(A691,participants!A:C,3,0)</f>
        <v>49</v>
      </c>
      <c r="D691" s="0" t="str">
        <f aca="false">VLOOKUP(A691,participants!A:F,6,0)</f>
        <v>stroke</v>
      </c>
      <c r="E691" s="0" t="str">
        <f aca="false">IF(LEN(SUBSTITUTE(gait_events!C5850,"_run-",""))&lt;&gt;LEN(gait_events!C5850),LEFT(RIGHT(gait_events!C5850,LEN(gait_events!C5850)-19),FIND("_run-",RIGHT(gait_events!C5850,LEN(gait_events!C5850)-19),1)-1),RIGHT(gait_events!C5850,LEN(gait_events!C5850)-19))</f>
        <v>Preferred</v>
      </c>
      <c r="F691" s="0" t="str">
        <f aca="false">IF(LEN(SUBSTITUTE(gait_events!C5850,"_run-",""))&lt;&gt;LEN(gait_events!C5850),RIGHT(gait_events!C5850,LEN(gait_events!C5850)-FIND("_run-",gait_events!C5850,1)-4),"")</f>
        <v/>
      </c>
      <c r="G691" s="0" t="str">
        <f aca="false">gait_events!D5850</f>
        <v>left_shank</v>
      </c>
      <c r="H691" s="0" t="str">
        <f aca="false">gait_events!E5850</f>
        <v>FC</v>
      </c>
      <c r="I691" s="0" t="n">
        <f aca="false">IF(gait_events!F5850&lt;&gt;"",gait_events!F5850,NA())</f>
        <v>730</v>
      </c>
      <c r="J691" s="0" t="n">
        <f aca="false">IF(gait_events!G5850&lt;&gt;"",gait_events!G5850,NA())</f>
        <v>731</v>
      </c>
      <c r="K691" s="0" t="n">
        <f aca="false">I691-J691</f>
        <v>-1</v>
      </c>
      <c r="L691" s="0" t="n">
        <f aca="false">K691*5</f>
        <v>-5</v>
      </c>
      <c r="M691" s="0" t="n">
        <f aca="false">IF(NOT(ISNA(I691)),1,0)</f>
        <v>1</v>
      </c>
      <c r="N691" s="0" t="n">
        <f aca="false">IF(NOT(ISNA(J691)),1,0)</f>
        <v>1</v>
      </c>
      <c r="O691" s="0" t="n">
        <f aca="false">IF(AND(NOT(ISNA(I691)),NOT(ISNA(J691))),1,0)</f>
        <v>1</v>
      </c>
      <c r="P691" s="0" t="n">
        <f aca="false">IF(AND(NOT(ISNA(I691)),ISNA(J691)),1,0)</f>
        <v>0</v>
      </c>
      <c r="Q691" s="0" t="n">
        <f aca="false">IF(AND(ISNA(I691),NOT(ISNA(J691))),1,0)</f>
        <v>0</v>
      </c>
      <c r="R691" s="0" t="n">
        <f aca="false">IF(SUM(O691:Q691)&lt;&gt;1,"ERROR",1)</f>
        <v>1</v>
      </c>
    </row>
    <row r="692" customFormat="false" ht="12.8" hidden="false" customHeight="false" outlineLevel="0" collapsed="false">
      <c r="A692" s="0" t="str">
        <f aca="false">gait_events!B5851</f>
        <v>pp025</v>
      </c>
      <c r="B692" s="0" t="str">
        <f aca="false">VLOOKUP(A692,participants!A:B,2,0)</f>
        <v>M</v>
      </c>
      <c r="C692" s="0" t="n">
        <f aca="false">VLOOKUP(A692,participants!A:C,3,0)</f>
        <v>49</v>
      </c>
      <c r="D692" s="0" t="str">
        <f aca="false">VLOOKUP(A692,participants!A:F,6,0)</f>
        <v>stroke</v>
      </c>
      <c r="E692" s="0" t="str">
        <f aca="false">IF(LEN(SUBSTITUTE(gait_events!C5851,"_run-",""))&lt;&gt;LEN(gait_events!C5851),LEFT(RIGHT(gait_events!C5851,LEN(gait_events!C5851)-19),FIND("_run-",RIGHT(gait_events!C5851,LEN(gait_events!C5851)-19),1)-1),RIGHT(gait_events!C5851,LEN(gait_events!C5851)-19))</f>
        <v>Preferred</v>
      </c>
      <c r="F692" s="0" t="str">
        <f aca="false">IF(LEN(SUBSTITUTE(gait_events!C5851,"_run-",""))&lt;&gt;LEN(gait_events!C5851),RIGHT(gait_events!C5851,LEN(gait_events!C5851)-FIND("_run-",gait_events!C5851,1)-4),"")</f>
        <v/>
      </c>
      <c r="G692" s="0" t="str">
        <f aca="false">gait_events!D5851</f>
        <v>left_shank</v>
      </c>
      <c r="H692" s="0" t="str">
        <f aca="false">gait_events!E5851</f>
        <v>FC</v>
      </c>
      <c r="I692" s="0" t="n">
        <f aca="false">IF(gait_events!F5851&lt;&gt;"",gait_events!F5851,NA())</f>
        <v>965</v>
      </c>
      <c r="J692" s="0" t="n">
        <f aca="false">IF(gait_events!G5851&lt;&gt;"",gait_events!G5851,NA())</f>
        <v>964</v>
      </c>
      <c r="K692" s="0" t="n">
        <f aca="false">I692-J692</f>
        <v>1</v>
      </c>
      <c r="L692" s="0" t="n">
        <f aca="false">K692*5</f>
        <v>5</v>
      </c>
      <c r="M692" s="0" t="n">
        <f aca="false">IF(NOT(ISNA(I692)),1,0)</f>
        <v>1</v>
      </c>
      <c r="N692" s="0" t="n">
        <f aca="false">IF(NOT(ISNA(J692)),1,0)</f>
        <v>1</v>
      </c>
      <c r="O692" s="0" t="n">
        <f aca="false">IF(AND(NOT(ISNA(I692)),NOT(ISNA(J692))),1,0)</f>
        <v>1</v>
      </c>
      <c r="P692" s="0" t="n">
        <f aca="false">IF(AND(NOT(ISNA(I692)),ISNA(J692)),1,0)</f>
        <v>0</v>
      </c>
      <c r="Q692" s="0" t="n">
        <f aca="false">IF(AND(ISNA(I692),NOT(ISNA(J692))),1,0)</f>
        <v>0</v>
      </c>
      <c r="R692" s="0" t="n">
        <f aca="false">IF(SUM(O692:Q692)&lt;&gt;1,"ERROR",1)</f>
        <v>1</v>
      </c>
    </row>
    <row r="693" customFormat="false" ht="12.8" hidden="false" customHeight="false" outlineLevel="0" collapsed="false">
      <c r="A693" s="0" t="str">
        <f aca="false">gait_events!B5852</f>
        <v>pp025</v>
      </c>
      <c r="B693" s="0" t="str">
        <f aca="false">VLOOKUP(A693,participants!A:B,2,0)</f>
        <v>M</v>
      </c>
      <c r="C693" s="0" t="n">
        <f aca="false">VLOOKUP(A693,participants!A:C,3,0)</f>
        <v>49</v>
      </c>
      <c r="D693" s="0" t="str">
        <f aca="false">VLOOKUP(A693,participants!A:F,6,0)</f>
        <v>stroke</v>
      </c>
      <c r="E693" s="0" t="str">
        <f aca="false">IF(LEN(SUBSTITUTE(gait_events!C5852,"_run-",""))&lt;&gt;LEN(gait_events!C5852),LEFT(RIGHT(gait_events!C5852,LEN(gait_events!C5852)-19),FIND("_run-",RIGHT(gait_events!C5852,LEN(gait_events!C5852)-19),1)-1),RIGHT(gait_events!C5852,LEN(gait_events!C5852)-19))</f>
        <v>Preferred</v>
      </c>
      <c r="F693" s="0" t="str">
        <f aca="false">IF(LEN(SUBSTITUTE(gait_events!C5852,"_run-",""))&lt;&gt;LEN(gait_events!C5852),RIGHT(gait_events!C5852,LEN(gait_events!C5852)-FIND("_run-",gait_events!C5852,1)-4),"")</f>
        <v/>
      </c>
      <c r="G693" s="0" t="str">
        <f aca="false">gait_events!D5852</f>
        <v>right_shank</v>
      </c>
      <c r="H693" s="0" t="str">
        <f aca="false">gait_events!E5852</f>
        <v>IC</v>
      </c>
      <c r="I693" s="0" t="n">
        <f aca="false">IF(gait_events!F5852&lt;&gt;"",gait_events!F5852,NA())</f>
        <v>14</v>
      </c>
      <c r="J693" s="0" t="n">
        <f aca="false">IF(gait_events!G5852&lt;&gt;"",gait_events!G5852,NA())</f>
        <v>14</v>
      </c>
      <c r="K693" s="0" t="n">
        <f aca="false">I693-J693</f>
        <v>0</v>
      </c>
      <c r="L693" s="0" t="n">
        <f aca="false">K693*5</f>
        <v>0</v>
      </c>
      <c r="M693" s="0" t="n">
        <f aca="false">IF(NOT(ISNA(I693)),1,0)</f>
        <v>1</v>
      </c>
      <c r="N693" s="0" t="n">
        <f aca="false">IF(NOT(ISNA(J693)),1,0)</f>
        <v>1</v>
      </c>
      <c r="O693" s="0" t="n">
        <f aca="false">IF(AND(NOT(ISNA(I693)),NOT(ISNA(J693))),1,0)</f>
        <v>1</v>
      </c>
      <c r="P693" s="0" t="n">
        <f aca="false">IF(AND(NOT(ISNA(I693)),ISNA(J693)),1,0)</f>
        <v>0</v>
      </c>
      <c r="Q693" s="0" t="n">
        <f aca="false">IF(AND(ISNA(I693),NOT(ISNA(J693))),1,0)</f>
        <v>0</v>
      </c>
      <c r="R693" s="0" t="n">
        <f aca="false">IF(SUM(O693:Q693)&lt;&gt;1,"ERROR",1)</f>
        <v>1</v>
      </c>
    </row>
    <row r="694" customFormat="false" ht="12.8" hidden="false" customHeight="false" outlineLevel="0" collapsed="false">
      <c r="A694" s="0" t="str">
        <f aca="false">gait_events!B5853</f>
        <v>pp025</v>
      </c>
      <c r="B694" s="0" t="str">
        <f aca="false">VLOOKUP(A694,participants!A:B,2,0)</f>
        <v>M</v>
      </c>
      <c r="C694" s="0" t="n">
        <f aca="false">VLOOKUP(A694,participants!A:C,3,0)</f>
        <v>49</v>
      </c>
      <c r="D694" s="0" t="str">
        <f aca="false">VLOOKUP(A694,participants!A:F,6,0)</f>
        <v>stroke</v>
      </c>
      <c r="E694" s="0" t="str">
        <f aca="false">IF(LEN(SUBSTITUTE(gait_events!C5853,"_run-",""))&lt;&gt;LEN(gait_events!C5853),LEFT(RIGHT(gait_events!C5853,LEN(gait_events!C5853)-19),FIND("_run-",RIGHT(gait_events!C5853,LEN(gait_events!C5853)-19),1)-1),RIGHT(gait_events!C5853,LEN(gait_events!C5853)-19))</f>
        <v>Preferred</v>
      </c>
      <c r="F694" s="0" t="str">
        <f aca="false">IF(LEN(SUBSTITUTE(gait_events!C5853,"_run-",""))&lt;&gt;LEN(gait_events!C5853),RIGHT(gait_events!C5853,LEN(gait_events!C5853)-FIND("_run-",gait_events!C5853,1)-4),"")</f>
        <v/>
      </c>
      <c r="G694" s="0" t="str">
        <f aca="false">gait_events!D5853</f>
        <v>right_shank</v>
      </c>
      <c r="H694" s="0" t="str">
        <f aca="false">gait_events!E5853</f>
        <v>IC</v>
      </c>
      <c r="I694" s="0" t="n">
        <f aca="false">IF(gait_events!F5853&lt;&gt;"",gait_events!F5853,NA())</f>
        <v>244</v>
      </c>
      <c r="J694" s="0" t="n">
        <f aca="false">IF(gait_events!G5853&lt;&gt;"",gait_events!G5853,NA())</f>
        <v>244</v>
      </c>
      <c r="K694" s="0" t="n">
        <f aca="false">I694-J694</f>
        <v>0</v>
      </c>
      <c r="L694" s="0" t="n">
        <f aca="false">K694*5</f>
        <v>0</v>
      </c>
      <c r="M694" s="0" t="n">
        <f aca="false">IF(NOT(ISNA(I694)),1,0)</f>
        <v>1</v>
      </c>
      <c r="N694" s="0" t="n">
        <f aca="false">IF(NOT(ISNA(J694)),1,0)</f>
        <v>1</v>
      </c>
      <c r="O694" s="0" t="n">
        <f aca="false">IF(AND(NOT(ISNA(I694)),NOT(ISNA(J694))),1,0)</f>
        <v>1</v>
      </c>
      <c r="P694" s="0" t="n">
        <f aca="false">IF(AND(NOT(ISNA(I694)),ISNA(J694)),1,0)</f>
        <v>0</v>
      </c>
      <c r="Q694" s="0" t="n">
        <f aca="false">IF(AND(ISNA(I694),NOT(ISNA(J694))),1,0)</f>
        <v>0</v>
      </c>
      <c r="R694" s="0" t="n">
        <f aca="false">IF(SUM(O694:Q694)&lt;&gt;1,"ERROR",1)</f>
        <v>1</v>
      </c>
    </row>
    <row r="695" customFormat="false" ht="12.8" hidden="false" customHeight="false" outlineLevel="0" collapsed="false">
      <c r="A695" s="0" t="str">
        <f aca="false">gait_events!B5854</f>
        <v>pp025</v>
      </c>
      <c r="B695" s="0" t="str">
        <f aca="false">VLOOKUP(A695,participants!A:B,2,0)</f>
        <v>M</v>
      </c>
      <c r="C695" s="0" t="n">
        <f aca="false">VLOOKUP(A695,participants!A:C,3,0)</f>
        <v>49</v>
      </c>
      <c r="D695" s="0" t="str">
        <f aca="false">VLOOKUP(A695,participants!A:F,6,0)</f>
        <v>stroke</v>
      </c>
      <c r="E695" s="0" t="str">
        <f aca="false">IF(LEN(SUBSTITUTE(gait_events!C5854,"_run-",""))&lt;&gt;LEN(gait_events!C5854),LEFT(RIGHT(gait_events!C5854,LEN(gait_events!C5854)-19),FIND("_run-",RIGHT(gait_events!C5854,LEN(gait_events!C5854)-19),1)-1),RIGHT(gait_events!C5854,LEN(gait_events!C5854)-19))</f>
        <v>Preferred</v>
      </c>
      <c r="F695" s="0" t="str">
        <f aca="false">IF(LEN(SUBSTITUTE(gait_events!C5854,"_run-",""))&lt;&gt;LEN(gait_events!C5854),RIGHT(gait_events!C5854,LEN(gait_events!C5854)-FIND("_run-",gait_events!C5854,1)-4),"")</f>
        <v/>
      </c>
      <c r="G695" s="0" t="str">
        <f aca="false">gait_events!D5854</f>
        <v>right_shank</v>
      </c>
      <c r="H695" s="0" t="str">
        <f aca="false">gait_events!E5854</f>
        <v>IC</v>
      </c>
      <c r="I695" s="0" t="n">
        <f aca="false">IF(gait_events!F5854&lt;&gt;"",gait_events!F5854,NA())</f>
        <v>470</v>
      </c>
      <c r="J695" s="0" t="n">
        <f aca="false">IF(gait_events!G5854&lt;&gt;"",gait_events!G5854,NA())</f>
        <v>470</v>
      </c>
      <c r="K695" s="0" t="n">
        <f aca="false">I695-J695</f>
        <v>0</v>
      </c>
      <c r="L695" s="0" t="n">
        <f aca="false">K695*5</f>
        <v>0</v>
      </c>
      <c r="M695" s="0" t="n">
        <f aca="false">IF(NOT(ISNA(I695)),1,0)</f>
        <v>1</v>
      </c>
      <c r="N695" s="0" t="n">
        <f aca="false">IF(NOT(ISNA(J695)),1,0)</f>
        <v>1</v>
      </c>
      <c r="O695" s="0" t="n">
        <f aca="false">IF(AND(NOT(ISNA(I695)),NOT(ISNA(J695))),1,0)</f>
        <v>1</v>
      </c>
      <c r="P695" s="0" t="n">
        <f aca="false">IF(AND(NOT(ISNA(I695)),ISNA(J695)),1,0)</f>
        <v>0</v>
      </c>
      <c r="Q695" s="0" t="n">
        <f aca="false">IF(AND(ISNA(I695),NOT(ISNA(J695))),1,0)</f>
        <v>0</v>
      </c>
      <c r="R695" s="0" t="n">
        <f aca="false">IF(SUM(O695:Q695)&lt;&gt;1,"ERROR",1)</f>
        <v>1</v>
      </c>
    </row>
    <row r="696" customFormat="false" ht="12.8" hidden="false" customHeight="false" outlineLevel="0" collapsed="false">
      <c r="A696" s="0" t="str">
        <f aca="false">gait_events!B5855</f>
        <v>pp025</v>
      </c>
      <c r="B696" s="0" t="str">
        <f aca="false">VLOOKUP(A696,participants!A:B,2,0)</f>
        <v>M</v>
      </c>
      <c r="C696" s="0" t="n">
        <f aca="false">VLOOKUP(A696,participants!A:C,3,0)</f>
        <v>49</v>
      </c>
      <c r="D696" s="0" t="str">
        <f aca="false">VLOOKUP(A696,participants!A:F,6,0)</f>
        <v>stroke</v>
      </c>
      <c r="E696" s="0" t="str">
        <f aca="false">IF(LEN(SUBSTITUTE(gait_events!C5855,"_run-",""))&lt;&gt;LEN(gait_events!C5855),LEFT(RIGHT(gait_events!C5855,LEN(gait_events!C5855)-19),FIND("_run-",RIGHT(gait_events!C5855,LEN(gait_events!C5855)-19),1)-1),RIGHT(gait_events!C5855,LEN(gait_events!C5855)-19))</f>
        <v>Preferred</v>
      </c>
      <c r="F696" s="0" t="str">
        <f aca="false">IF(LEN(SUBSTITUTE(gait_events!C5855,"_run-",""))&lt;&gt;LEN(gait_events!C5855),RIGHT(gait_events!C5855,LEN(gait_events!C5855)-FIND("_run-",gait_events!C5855,1)-4),"")</f>
        <v/>
      </c>
      <c r="G696" s="0" t="str">
        <f aca="false">gait_events!D5855</f>
        <v>right_shank</v>
      </c>
      <c r="H696" s="0" t="str">
        <f aca="false">gait_events!E5855</f>
        <v>IC</v>
      </c>
      <c r="I696" s="0" t="n">
        <f aca="false">IF(gait_events!F5855&lt;&gt;"",gait_events!F5855,NA())</f>
        <v>701</v>
      </c>
      <c r="J696" s="0" t="n">
        <f aca="false">IF(gait_events!G5855&lt;&gt;"",gait_events!G5855,NA())</f>
        <v>701</v>
      </c>
      <c r="K696" s="0" t="n">
        <f aca="false">I696-J696</f>
        <v>0</v>
      </c>
      <c r="L696" s="0" t="n">
        <f aca="false">K696*5</f>
        <v>0</v>
      </c>
      <c r="M696" s="0" t="n">
        <f aca="false">IF(NOT(ISNA(I696)),1,0)</f>
        <v>1</v>
      </c>
      <c r="N696" s="0" t="n">
        <f aca="false">IF(NOT(ISNA(J696)),1,0)</f>
        <v>1</v>
      </c>
      <c r="O696" s="0" t="n">
        <f aca="false">IF(AND(NOT(ISNA(I696)),NOT(ISNA(J696))),1,0)</f>
        <v>1</v>
      </c>
      <c r="P696" s="0" t="n">
        <f aca="false">IF(AND(NOT(ISNA(I696)),ISNA(J696)),1,0)</f>
        <v>0</v>
      </c>
      <c r="Q696" s="0" t="n">
        <f aca="false">IF(AND(ISNA(I696),NOT(ISNA(J696))),1,0)</f>
        <v>0</v>
      </c>
      <c r="R696" s="0" t="n">
        <f aca="false">IF(SUM(O696:Q696)&lt;&gt;1,"ERROR",1)</f>
        <v>1</v>
      </c>
    </row>
    <row r="697" customFormat="false" ht="12.8" hidden="false" customHeight="false" outlineLevel="0" collapsed="false">
      <c r="A697" s="0" t="str">
        <f aca="false">gait_events!B5856</f>
        <v>pp025</v>
      </c>
      <c r="B697" s="0" t="str">
        <f aca="false">VLOOKUP(A697,participants!A:B,2,0)</f>
        <v>M</v>
      </c>
      <c r="C697" s="0" t="n">
        <f aca="false">VLOOKUP(A697,participants!A:C,3,0)</f>
        <v>49</v>
      </c>
      <c r="D697" s="0" t="str">
        <f aca="false">VLOOKUP(A697,participants!A:F,6,0)</f>
        <v>stroke</v>
      </c>
      <c r="E697" s="0" t="str">
        <f aca="false">IF(LEN(SUBSTITUTE(gait_events!C5856,"_run-",""))&lt;&gt;LEN(gait_events!C5856),LEFT(RIGHT(gait_events!C5856,LEN(gait_events!C5856)-19),FIND("_run-",RIGHT(gait_events!C5856,LEN(gait_events!C5856)-19),1)-1),RIGHT(gait_events!C5856,LEN(gait_events!C5856)-19))</f>
        <v>Preferred</v>
      </c>
      <c r="F697" s="0" t="str">
        <f aca="false">IF(LEN(SUBSTITUTE(gait_events!C5856,"_run-",""))&lt;&gt;LEN(gait_events!C5856),RIGHT(gait_events!C5856,LEN(gait_events!C5856)-FIND("_run-",gait_events!C5856,1)-4),"")</f>
        <v/>
      </c>
      <c r="G697" s="0" t="str">
        <f aca="false">gait_events!D5856</f>
        <v>right_shank</v>
      </c>
      <c r="H697" s="0" t="str">
        <f aca="false">gait_events!E5856</f>
        <v>IC</v>
      </c>
      <c r="I697" s="0" t="n">
        <f aca="false">IF(gait_events!F5856&lt;&gt;"",gait_events!F5856,NA())</f>
        <v>930</v>
      </c>
      <c r="J697" s="0" t="n">
        <f aca="false">IF(gait_events!G5856&lt;&gt;"",gait_events!G5856,NA())</f>
        <v>930</v>
      </c>
      <c r="K697" s="0" t="n">
        <f aca="false">I697-J697</f>
        <v>0</v>
      </c>
      <c r="L697" s="0" t="n">
        <f aca="false">K697*5</f>
        <v>0</v>
      </c>
      <c r="M697" s="0" t="n">
        <f aca="false">IF(NOT(ISNA(I697)),1,0)</f>
        <v>1</v>
      </c>
      <c r="N697" s="0" t="n">
        <f aca="false">IF(NOT(ISNA(J697)),1,0)</f>
        <v>1</v>
      </c>
      <c r="O697" s="0" t="n">
        <f aca="false">IF(AND(NOT(ISNA(I697)),NOT(ISNA(J697))),1,0)</f>
        <v>1</v>
      </c>
      <c r="P697" s="0" t="n">
        <f aca="false">IF(AND(NOT(ISNA(I697)),ISNA(J697)),1,0)</f>
        <v>0</v>
      </c>
      <c r="Q697" s="0" t="n">
        <f aca="false">IF(AND(ISNA(I697),NOT(ISNA(J697))),1,0)</f>
        <v>0</v>
      </c>
      <c r="R697" s="0" t="n">
        <f aca="false">IF(SUM(O697:Q697)&lt;&gt;1,"ERROR",1)</f>
        <v>1</v>
      </c>
    </row>
    <row r="698" customFormat="false" ht="12.8" hidden="false" customHeight="false" outlineLevel="0" collapsed="false">
      <c r="A698" s="0" t="str">
        <f aca="false">gait_events!B5857</f>
        <v>pp025</v>
      </c>
      <c r="B698" s="0" t="str">
        <f aca="false">VLOOKUP(A698,participants!A:B,2,0)</f>
        <v>M</v>
      </c>
      <c r="C698" s="0" t="n">
        <f aca="false">VLOOKUP(A698,participants!A:C,3,0)</f>
        <v>49</v>
      </c>
      <c r="D698" s="0" t="str">
        <f aca="false">VLOOKUP(A698,participants!A:F,6,0)</f>
        <v>stroke</v>
      </c>
      <c r="E698" s="0" t="str">
        <f aca="false">IF(LEN(SUBSTITUTE(gait_events!C5857,"_run-",""))&lt;&gt;LEN(gait_events!C5857),LEFT(RIGHT(gait_events!C5857,LEN(gait_events!C5857)-19),FIND("_run-",RIGHT(gait_events!C5857,LEN(gait_events!C5857)-19),1)-1),RIGHT(gait_events!C5857,LEN(gait_events!C5857)-19))</f>
        <v>Preferred</v>
      </c>
      <c r="F698" s="0" t="str">
        <f aca="false">IF(LEN(SUBSTITUTE(gait_events!C5857,"_run-",""))&lt;&gt;LEN(gait_events!C5857),RIGHT(gait_events!C5857,LEN(gait_events!C5857)-FIND("_run-",gait_events!C5857,1)-4),"")</f>
        <v/>
      </c>
      <c r="G698" s="0" t="str">
        <f aca="false">gait_events!D5857</f>
        <v>right_shank</v>
      </c>
      <c r="H698" s="0" t="str">
        <f aca="false">gait_events!E5857</f>
        <v>FC</v>
      </c>
      <c r="I698" s="0" t="n">
        <f aca="false">IF(gait_events!F5857&lt;&gt;"",gait_events!F5857,NA())</f>
        <v>161</v>
      </c>
      <c r="J698" s="0" t="n">
        <f aca="false">IF(gait_events!G5857&lt;&gt;"",gait_events!G5857,NA())</f>
        <v>163</v>
      </c>
      <c r="K698" s="0" t="n">
        <f aca="false">I698-J698</f>
        <v>-2</v>
      </c>
      <c r="L698" s="0" t="n">
        <f aca="false">K698*5</f>
        <v>-10</v>
      </c>
      <c r="M698" s="0" t="n">
        <f aca="false">IF(NOT(ISNA(I698)),1,0)</f>
        <v>1</v>
      </c>
      <c r="N698" s="0" t="n">
        <f aca="false">IF(NOT(ISNA(J698)),1,0)</f>
        <v>1</v>
      </c>
      <c r="O698" s="0" t="n">
        <f aca="false">IF(AND(NOT(ISNA(I698)),NOT(ISNA(J698))),1,0)</f>
        <v>1</v>
      </c>
      <c r="P698" s="0" t="n">
        <f aca="false">IF(AND(NOT(ISNA(I698)),ISNA(J698)),1,0)</f>
        <v>0</v>
      </c>
      <c r="Q698" s="0" t="n">
        <f aca="false">IF(AND(ISNA(I698),NOT(ISNA(J698))),1,0)</f>
        <v>0</v>
      </c>
      <c r="R698" s="0" t="n">
        <f aca="false">IF(SUM(O698:Q698)&lt;&gt;1,"ERROR",1)</f>
        <v>1</v>
      </c>
    </row>
    <row r="699" customFormat="false" ht="12.8" hidden="false" customHeight="false" outlineLevel="0" collapsed="false">
      <c r="A699" s="0" t="str">
        <f aca="false">gait_events!B5858</f>
        <v>pp025</v>
      </c>
      <c r="B699" s="0" t="str">
        <f aca="false">VLOOKUP(A699,participants!A:B,2,0)</f>
        <v>M</v>
      </c>
      <c r="C699" s="0" t="n">
        <f aca="false">VLOOKUP(A699,participants!A:C,3,0)</f>
        <v>49</v>
      </c>
      <c r="D699" s="0" t="str">
        <f aca="false">VLOOKUP(A699,participants!A:F,6,0)</f>
        <v>stroke</v>
      </c>
      <c r="E699" s="0" t="str">
        <f aca="false">IF(LEN(SUBSTITUTE(gait_events!C5858,"_run-",""))&lt;&gt;LEN(gait_events!C5858),LEFT(RIGHT(gait_events!C5858,LEN(gait_events!C5858)-19),FIND("_run-",RIGHT(gait_events!C5858,LEN(gait_events!C5858)-19),1)-1),RIGHT(gait_events!C5858,LEN(gait_events!C5858)-19))</f>
        <v>Preferred</v>
      </c>
      <c r="F699" s="0" t="str">
        <f aca="false">IF(LEN(SUBSTITUTE(gait_events!C5858,"_run-",""))&lt;&gt;LEN(gait_events!C5858),RIGHT(gait_events!C5858,LEN(gait_events!C5858)-FIND("_run-",gait_events!C5858,1)-4),"")</f>
        <v/>
      </c>
      <c r="G699" s="0" t="str">
        <f aca="false">gait_events!D5858</f>
        <v>right_shank</v>
      </c>
      <c r="H699" s="0" t="str">
        <f aca="false">gait_events!E5858</f>
        <v>FC</v>
      </c>
      <c r="I699" s="0" t="n">
        <f aca="false">IF(gait_events!F5858&lt;&gt;"",gait_events!F5858,NA())</f>
        <v>385</v>
      </c>
      <c r="J699" s="0" t="n">
        <f aca="false">IF(gait_events!G5858&lt;&gt;"",gait_events!G5858,NA())</f>
        <v>388</v>
      </c>
      <c r="K699" s="0" t="n">
        <f aca="false">I699-J699</f>
        <v>-3</v>
      </c>
      <c r="L699" s="0" t="n">
        <f aca="false">K699*5</f>
        <v>-15</v>
      </c>
      <c r="M699" s="0" t="n">
        <f aca="false">IF(NOT(ISNA(I699)),1,0)</f>
        <v>1</v>
      </c>
      <c r="N699" s="0" t="n">
        <f aca="false">IF(NOT(ISNA(J699)),1,0)</f>
        <v>1</v>
      </c>
      <c r="O699" s="0" t="n">
        <f aca="false">IF(AND(NOT(ISNA(I699)),NOT(ISNA(J699))),1,0)</f>
        <v>1</v>
      </c>
      <c r="P699" s="0" t="n">
        <f aca="false">IF(AND(NOT(ISNA(I699)),ISNA(J699)),1,0)</f>
        <v>0</v>
      </c>
      <c r="Q699" s="0" t="n">
        <f aca="false">IF(AND(ISNA(I699),NOT(ISNA(J699))),1,0)</f>
        <v>0</v>
      </c>
      <c r="R699" s="0" t="n">
        <f aca="false">IF(SUM(O699:Q699)&lt;&gt;1,"ERROR",1)</f>
        <v>1</v>
      </c>
    </row>
    <row r="700" customFormat="false" ht="12.8" hidden="false" customHeight="false" outlineLevel="0" collapsed="false">
      <c r="A700" s="0" t="str">
        <f aca="false">gait_events!B5859</f>
        <v>pp025</v>
      </c>
      <c r="B700" s="0" t="str">
        <f aca="false">VLOOKUP(A700,participants!A:B,2,0)</f>
        <v>M</v>
      </c>
      <c r="C700" s="0" t="n">
        <f aca="false">VLOOKUP(A700,participants!A:C,3,0)</f>
        <v>49</v>
      </c>
      <c r="D700" s="0" t="str">
        <f aca="false">VLOOKUP(A700,participants!A:F,6,0)</f>
        <v>stroke</v>
      </c>
      <c r="E700" s="0" t="str">
        <f aca="false">IF(LEN(SUBSTITUTE(gait_events!C5859,"_run-",""))&lt;&gt;LEN(gait_events!C5859),LEFT(RIGHT(gait_events!C5859,LEN(gait_events!C5859)-19),FIND("_run-",RIGHT(gait_events!C5859,LEN(gait_events!C5859)-19),1)-1),RIGHT(gait_events!C5859,LEN(gait_events!C5859)-19))</f>
        <v>Preferred</v>
      </c>
      <c r="F700" s="0" t="str">
        <f aca="false">IF(LEN(SUBSTITUTE(gait_events!C5859,"_run-",""))&lt;&gt;LEN(gait_events!C5859),RIGHT(gait_events!C5859,LEN(gait_events!C5859)-FIND("_run-",gait_events!C5859,1)-4),"")</f>
        <v/>
      </c>
      <c r="G700" s="0" t="str">
        <f aca="false">gait_events!D5859</f>
        <v>right_shank</v>
      </c>
      <c r="H700" s="0" t="str">
        <f aca="false">gait_events!E5859</f>
        <v>FC</v>
      </c>
      <c r="I700" s="0" t="n">
        <f aca="false">IF(gait_events!F5859&lt;&gt;"",gait_events!F5859,NA())</f>
        <v>617</v>
      </c>
      <c r="J700" s="0" t="n">
        <f aca="false">IF(gait_events!G5859&lt;&gt;"",gait_events!G5859,NA())</f>
        <v>618</v>
      </c>
      <c r="K700" s="0" t="n">
        <f aca="false">I700-J700</f>
        <v>-1</v>
      </c>
      <c r="L700" s="0" t="n">
        <f aca="false">K700*5</f>
        <v>-5</v>
      </c>
      <c r="M700" s="0" t="n">
        <f aca="false">IF(NOT(ISNA(I700)),1,0)</f>
        <v>1</v>
      </c>
      <c r="N700" s="0" t="n">
        <f aca="false">IF(NOT(ISNA(J700)),1,0)</f>
        <v>1</v>
      </c>
      <c r="O700" s="0" t="n">
        <f aca="false">IF(AND(NOT(ISNA(I700)),NOT(ISNA(J700))),1,0)</f>
        <v>1</v>
      </c>
      <c r="P700" s="0" t="n">
        <f aca="false">IF(AND(NOT(ISNA(I700)),ISNA(J700)),1,0)</f>
        <v>0</v>
      </c>
      <c r="Q700" s="0" t="n">
        <f aca="false">IF(AND(ISNA(I700),NOT(ISNA(J700))),1,0)</f>
        <v>0</v>
      </c>
      <c r="R700" s="0" t="n">
        <f aca="false">IF(SUM(O700:Q700)&lt;&gt;1,"ERROR",1)</f>
        <v>1</v>
      </c>
    </row>
    <row r="701" customFormat="false" ht="12.8" hidden="false" customHeight="false" outlineLevel="0" collapsed="false">
      <c r="A701" s="0" t="str">
        <f aca="false">gait_events!B5860</f>
        <v>pp025</v>
      </c>
      <c r="B701" s="0" t="str">
        <f aca="false">VLOOKUP(A701,participants!A:B,2,0)</f>
        <v>M</v>
      </c>
      <c r="C701" s="0" t="n">
        <f aca="false">VLOOKUP(A701,participants!A:C,3,0)</f>
        <v>49</v>
      </c>
      <c r="D701" s="0" t="str">
        <f aca="false">VLOOKUP(A701,participants!A:F,6,0)</f>
        <v>stroke</v>
      </c>
      <c r="E701" s="0" t="str">
        <f aca="false">IF(LEN(SUBSTITUTE(gait_events!C5860,"_run-",""))&lt;&gt;LEN(gait_events!C5860),LEFT(RIGHT(gait_events!C5860,LEN(gait_events!C5860)-19),FIND("_run-",RIGHT(gait_events!C5860,LEN(gait_events!C5860)-19),1)-1),RIGHT(gait_events!C5860,LEN(gait_events!C5860)-19))</f>
        <v>Preferred</v>
      </c>
      <c r="F701" s="0" t="str">
        <f aca="false">IF(LEN(SUBSTITUTE(gait_events!C5860,"_run-",""))&lt;&gt;LEN(gait_events!C5860),RIGHT(gait_events!C5860,LEN(gait_events!C5860)-FIND("_run-",gait_events!C5860,1)-4),"")</f>
        <v/>
      </c>
      <c r="G701" s="0" t="str">
        <f aca="false">gait_events!D5860</f>
        <v>right_shank</v>
      </c>
      <c r="H701" s="0" t="str">
        <f aca="false">gait_events!E5860</f>
        <v>FC</v>
      </c>
      <c r="I701" s="0" t="n">
        <f aca="false">IF(gait_events!F5860&lt;&gt;"",gait_events!F5860,NA())</f>
        <v>845</v>
      </c>
      <c r="J701" s="0" t="n">
        <f aca="false">IF(gait_events!G5860&lt;&gt;"",gait_events!G5860,NA())</f>
        <v>847</v>
      </c>
      <c r="K701" s="0" t="n">
        <f aca="false">I701-J701</f>
        <v>-2</v>
      </c>
      <c r="L701" s="0" t="n">
        <f aca="false">K701*5</f>
        <v>-10</v>
      </c>
      <c r="M701" s="0" t="n">
        <f aca="false">IF(NOT(ISNA(I701)),1,0)</f>
        <v>1</v>
      </c>
      <c r="N701" s="0" t="n">
        <f aca="false">IF(NOT(ISNA(J701)),1,0)</f>
        <v>1</v>
      </c>
      <c r="O701" s="0" t="n">
        <f aca="false">IF(AND(NOT(ISNA(I701)),NOT(ISNA(J701))),1,0)</f>
        <v>1</v>
      </c>
      <c r="P701" s="0" t="n">
        <f aca="false">IF(AND(NOT(ISNA(I701)),ISNA(J701)),1,0)</f>
        <v>0</v>
      </c>
      <c r="Q701" s="0" t="n">
        <f aca="false">IF(AND(ISNA(I701),NOT(ISNA(J701))),1,0)</f>
        <v>0</v>
      </c>
      <c r="R701" s="0" t="n">
        <f aca="false">IF(SUM(O701:Q701)&lt;&gt;1,"ERROR",1)</f>
        <v>1</v>
      </c>
    </row>
    <row r="702" customFormat="false" ht="12.8" hidden="false" customHeight="false" outlineLevel="0" collapsed="false">
      <c r="A702" s="0" t="str">
        <f aca="false">gait_events!B5861</f>
        <v>pp025</v>
      </c>
      <c r="B702" s="0" t="str">
        <f aca="false">VLOOKUP(A702,participants!A:B,2,0)</f>
        <v>M</v>
      </c>
      <c r="C702" s="0" t="n">
        <f aca="false">VLOOKUP(A702,participants!A:C,3,0)</f>
        <v>49</v>
      </c>
      <c r="D702" s="0" t="str">
        <f aca="false">VLOOKUP(A702,participants!A:F,6,0)</f>
        <v>stroke</v>
      </c>
      <c r="E702" s="0" t="str">
        <f aca="false">IF(LEN(SUBSTITUTE(gait_events!C5861,"_run-",""))&lt;&gt;LEN(gait_events!C5861),LEFT(RIGHT(gait_events!C5861,LEN(gait_events!C5861)-19),FIND("_run-",RIGHT(gait_events!C5861,LEN(gait_events!C5861)-19),1)-1),RIGHT(gait_events!C5861,LEN(gait_events!C5861)-19))</f>
        <v>Slow</v>
      </c>
      <c r="F702" s="0" t="str">
        <f aca="false">IF(LEN(SUBSTITUTE(gait_events!C5861,"_run-",""))&lt;&gt;LEN(gait_events!C5861),RIGHT(gait_events!C5861,LEN(gait_events!C5861)-FIND("_run-",gait_events!C5861,1)-4),"")</f>
        <v/>
      </c>
      <c r="G702" s="0" t="str">
        <f aca="false">gait_events!D5861</f>
        <v>left_ankle</v>
      </c>
      <c r="H702" s="0" t="str">
        <f aca="false">gait_events!E5861</f>
        <v>IC</v>
      </c>
      <c r="I702" s="0" t="n">
        <f aca="false">IF(gait_events!F5861&lt;&gt;"",gait_events!F5861,NA())</f>
        <v>201</v>
      </c>
      <c r="J702" s="0" t="n">
        <f aca="false">IF(gait_events!G5861&lt;&gt;"",gait_events!G5861,NA())</f>
        <v>202</v>
      </c>
      <c r="K702" s="0" t="n">
        <f aca="false">I702-J702</f>
        <v>-1</v>
      </c>
      <c r="L702" s="0" t="n">
        <f aca="false">K702*5</f>
        <v>-5</v>
      </c>
      <c r="M702" s="0" t="n">
        <f aca="false">IF(NOT(ISNA(I702)),1,0)</f>
        <v>1</v>
      </c>
      <c r="N702" s="0" t="n">
        <f aca="false">IF(NOT(ISNA(J702)),1,0)</f>
        <v>1</v>
      </c>
      <c r="O702" s="0" t="n">
        <f aca="false">IF(AND(NOT(ISNA(I702)),NOT(ISNA(J702))),1,0)</f>
        <v>1</v>
      </c>
      <c r="P702" s="0" t="n">
        <f aca="false">IF(AND(NOT(ISNA(I702)),ISNA(J702)),1,0)</f>
        <v>0</v>
      </c>
      <c r="Q702" s="0" t="n">
        <f aca="false">IF(AND(ISNA(I702),NOT(ISNA(J702))),1,0)</f>
        <v>0</v>
      </c>
      <c r="R702" s="0" t="n">
        <f aca="false">IF(SUM(O702:Q702)&lt;&gt;1,"ERROR",1)</f>
        <v>1</v>
      </c>
    </row>
    <row r="703" customFormat="false" ht="12.8" hidden="false" customHeight="false" outlineLevel="0" collapsed="false">
      <c r="A703" s="0" t="str">
        <f aca="false">gait_events!B5862</f>
        <v>pp025</v>
      </c>
      <c r="B703" s="0" t="str">
        <f aca="false">VLOOKUP(A703,participants!A:B,2,0)</f>
        <v>M</v>
      </c>
      <c r="C703" s="0" t="n">
        <f aca="false">VLOOKUP(A703,participants!A:C,3,0)</f>
        <v>49</v>
      </c>
      <c r="D703" s="0" t="str">
        <f aca="false">VLOOKUP(A703,participants!A:F,6,0)</f>
        <v>stroke</v>
      </c>
      <c r="E703" s="0" t="str">
        <f aca="false">IF(LEN(SUBSTITUTE(gait_events!C5862,"_run-",""))&lt;&gt;LEN(gait_events!C5862),LEFT(RIGHT(gait_events!C5862,LEN(gait_events!C5862)-19),FIND("_run-",RIGHT(gait_events!C5862,LEN(gait_events!C5862)-19),1)-1),RIGHT(gait_events!C5862,LEN(gait_events!C5862)-19))</f>
        <v>Slow</v>
      </c>
      <c r="F703" s="0" t="str">
        <f aca="false">IF(LEN(SUBSTITUTE(gait_events!C5862,"_run-",""))&lt;&gt;LEN(gait_events!C5862),RIGHT(gait_events!C5862,LEN(gait_events!C5862)-FIND("_run-",gait_events!C5862,1)-4),"")</f>
        <v/>
      </c>
      <c r="G703" s="0" t="str">
        <f aca="false">gait_events!D5862</f>
        <v>left_ankle</v>
      </c>
      <c r="H703" s="0" t="str">
        <f aca="false">gait_events!E5862</f>
        <v>IC</v>
      </c>
      <c r="I703" s="0" t="n">
        <f aca="false">IF(gait_events!F5862&lt;&gt;"",gait_events!F5862,NA())</f>
        <v>573</v>
      </c>
      <c r="J703" s="0" t="n">
        <f aca="false">IF(gait_events!G5862&lt;&gt;"",gait_events!G5862,NA())</f>
        <v>572</v>
      </c>
      <c r="K703" s="0" t="n">
        <f aca="false">I703-J703</f>
        <v>1</v>
      </c>
      <c r="L703" s="0" t="n">
        <f aca="false">K703*5</f>
        <v>5</v>
      </c>
      <c r="M703" s="0" t="n">
        <f aca="false">IF(NOT(ISNA(I703)),1,0)</f>
        <v>1</v>
      </c>
      <c r="N703" s="0" t="n">
        <f aca="false">IF(NOT(ISNA(J703)),1,0)</f>
        <v>1</v>
      </c>
      <c r="O703" s="0" t="n">
        <f aca="false">IF(AND(NOT(ISNA(I703)),NOT(ISNA(J703))),1,0)</f>
        <v>1</v>
      </c>
      <c r="P703" s="0" t="n">
        <f aca="false">IF(AND(NOT(ISNA(I703)),ISNA(J703)),1,0)</f>
        <v>0</v>
      </c>
      <c r="Q703" s="0" t="n">
        <f aca="false">IF(AND(ISNA(I703),NOT(ISNA(J703))),1,0)</f>
        <v>0</v>
      </c>
      <c r="R703" s="0" t="n">
        <f aca="false">IF(SUM(O703:Q703)&lt;&gt;1,"ERROR",1)</f>
        <v>1</v>
      </c>
    </row>
    <row r="704" customFormat="false" ht="12.8" hidden="false" customHeight="false" outlineLevel="0" collapsed="false">
      <c r="A704" s="0" t="str">
        <f aca="false">gait_events!B5863</f>
        <v>pp025</v>
      </c>
      <c r="B704" s="0" t="str">
        <f aca="false">VLOOKUP(A704,participants!A:B,2,0)</f>
        <v>M</v>
      </c>
      <c r="C704" s="0" t="n">
        <f aca="false">VLOOKUP(A704,participants!A:C,3,0)</f>
        <v>49</v>
      </c>
      <c r="D704" s="0" t="str">
        <f aca="false">VLOOKUP(A704,participants!A:F,6,0)</f>
        <v>stroke</v>
      </c>
      <c r="E704" s="0" t="str">
        <f aca="false">IF(LEN(SUBSTITUTE(gait_events!C5863,"_run-",""))&lt;&gt;LEN(gait_events!C5863),LEFT(RIGHT(gait_events!C5863,LEN(gait_events!C5863)-19),FIND("_run-",RIGHT(gait_events!C5863,LEN(gait_events!C5863)-19),1)-1),RIGHT(gait_events!C5863,LEN(gait_events!C5863)-19))</f>
        <v>Slow</v>
      </c>
      <c r="F704" s="0" t="str">
        <f aca="false">IF(LEN(SUBSTITUTE(gait_events!C5863,"_run-",""))&lt;&gt;LEN(gait_events!C5863),RIGHT(gait_events!C5863,LEN(gait_events!C5863)-FIND("_run-",gait_events!C5863,1)-4),"")</f>
        <v/>
      </c>
      <c r="G704" s="0" t="str">
        <f aca="false">gait_events!D5863</f>
        <v>left_ankle</v>
      </c>
      <c r="H704" s="0" t="str">
        <f aca="false">gait_events!E5863</f>
        <v>IC</v>
      </c>
      <c r="I704" s="0" t="n">
        <f aca="false">IF(gait_events!F5863&lt;&gt;"",gait_events!F5863,NA())</f>
        <v>941</v>
      </c>
      <c r="J704" s="0" t="n">
        <f aca="false">IF(gait_events!G5863&lt;&gt;"",gait_events!G5863,NA())</f>
        <v>941</v>
      </c>
      <c r="K704" s="0" t="n">
        <f aca="false">I704-J704</f>
        <v>0</v>
      </c>
      <c r="L704" s="0" t="n">
        <f aca="false">K704*5</f>
        <v>0</v>
      </c>
      <c r="M704" s="0" t="n">
        <f aca="false">IF(NOT(ISNA(I704)),1,0)</f>
        <v>1</v>
      </c>
      <c r="N704" s="0" t="n">
        <f aca="false">IF(NOT(ISNA(J704)),1,0)</f>
        <v>1</v>
      </c>
      <c r="O704" s="0" t="n">
        <f aca="false">IF(AND(NOT(ISNA(I704)),NOT(ISNA(J704))),1,0)</f>
        <v>1</v>
      </c>
      <c r="P704" s="0" t="n">
        <f aca="false">IF(AND(NOT(ISNA(I704)),ISNA(J704)),1,0)</f>
        <v>0</v>
      </c>
      <c r="Q704" s="0" t="n">
        <f aca="false">IF(AND(ISNA(I704),NOT(ISNA(J704))),1,0)</f>
        <v>0</v>
      </c>
      <c r="R704" s="0" t="n">
        <f aca="false">IF(SUM(O704:Q704)&lt;&gt;1,"ERROR",1)</f>
        <v>1</v>
      </c>
    </row>
    <row r="705" customFormat="false" ht="12.8" hidden="false" customHeight="false" outlineLevel="0" collapsed="false">
      <c r="A705" s="0" t="str">
        <f aca="false">gait_events!B5864</f>
        <v>pp025</v>
      </c>
      <c r="B705" s="0" t="str">
        <f aca="false">VLOOKUP(A705,participants!A:B,2,0)</f>
        <v>M</v>
      </c>
      <c r="C705" s="0" t="n">
        <f aca="false">VLOOKUP(A705,participants!A:C,3,0)</f>
        <v>49</v>
      </c>
      <c r="D705" s="0" t="str">
        <f aca="false">VLOOKUP(A705,participants!A:F,6,0)</f>
        <v>stroke</v>
      </c>
      <c r="E705" s="0" t="str">
        <f aca="false">IF(LEN(SUBSTITUTE(gait_events!C5864,"_run-",""))&lt;&gt;LEN(gait_events!C5864),LEFT(RIGHT(gait_events!C5864,LEN(gait_events!C5864)-19),FIND("_run-",RIGHT(gait_events!C5864,LEN(gait_events!C5864)-19),1)-1),RIGHT(gait_events!C5864,LEN(gait_events!C5864)-19))</f>
        <v>Slow</v>
      </c>
      <c r="F705" s="0" t="str">
        <f aca="false">IF(LEN(SUBSTITUTE(gait_events!C5864,"_run-",""))&lt;&gt;LEN(gait_events!C5864),RIGHT(gait_events!C5864,LEN(gait_events!C5864)-FIND("_run-",gait_events!C5864,1)-4),"")</f>
        <v/>
      </c>
      <c r="G705" s="0" t="str">
        <f aca="false">gait_events!D5864</f>
        <v>left_ankle</v>
      </c>
      <c r="H705" s="0" t="str">
        <f aca="false">gait_events!E5864</f>
        <v>IC</v>
      </c>
      <c r="I705" s="0" t="n">
        <f aca="false">IF(gait_events!F5864&lt;&gt;"",gait_events!F5864,NA())</f>
        <v>1321</v>
      </c>
      <c r="J705" s="0" t="n">
        <f aca="false">IF(gait_events!G5864&lt;&gt;"",gait_events!G5864,NA())</f>
        <v>1321</v>
      </c>
      <c r="K705" s="0" t="n">
        <f aca="false">I705-J705</f>
        <v>0</v>
      </c>
      <c r="L705" s="0" t="n">
        <f aca="false">K705*5</f>
        <v>0</v>
      </c>
      <c r="M705" s="0" t="n">
        <f aca="false">IF(NOT(ISNA(I705)),1,0)</f>
        <v>1</v>
      </c>
      <c r="N705" s="0" t="n">
        <f aca="false">IF(NOT(ISNA(J705)),1,0)</f>
        <v>1</v>
      </c>
      <c r="O705" s="0" t="n">
        <f aca="false">IF(AND(NOT(ISNA(I705)),NOT(ISNA(J705))),1,0)</f>
        <v>1</v>
      </c>
      <c r="P705" s="0" t="n">
        <f aca="false">IF(AND(NOT(ISNA(I705)),ISNA(J705)),1,0)</f>
        <v>0</v>
      </c>
      <c r="Q705" s="0" t="n">
        <f aca="false">IF(AND(ISNA(I705),NOT(ISNA(J705))),1,0)</f>
        <v>0</v>
      </c>
      <c r="R705" s="0" t="n">
        <f aca="false">IF(SUM(O705:Q705)&lt;&gt;1,"ERROR",1)</f>
        <v>1</v>
      </c>
    </row>
    <row r="706" customFormat="false" ht="12.8" hidden="false" customHeight="false" outlineLevel="0" collapsed="false">
      <c r="A706" s="0" t="str">
        <f aca="false">gait_events!B5865</f>
        <v>pp025</v>
      </c>
      <c r="B706" s="0" t="str">
        <f aca="false">VLOOKUP(A706,participants!A:B,2,0)</f>
        <v>M</v>
      </c>
      <c r="C706" s="0" t="n">
        <f aca="false">VLOOKUP(A706,participants!A:C,3,0)</f>
        <v>49</v>
      </c>
      <c r="D706" s="0" t="str">
        <f aca="false">VLOOKUP(A706,participants!A:F,6,0)</f>
        <v>stroke</v>
      </c>
      <c r="E706" s="0" t="str">
        <f aca="false">IF(LEN(SUBSTITUTE(gait_events!C5865,"_run-",""))&lt;&gt;LEN(gait_events!C5865),LEFT(RIGHT(gait_events!C5865,LEN(gait_events!C5865)-19),FIND("_run-",RIGHT(gait_events!C5865,LEN(gait_events!C5865)-19),1)-1),RIGHT(gait_events!C5865,LEN(gait_events!C5865)-19))</f>
        <v>Slow</v>
      </c>
      <c r="F706" s="0" t="str">
        <f aca="false">IF(LEN(SUBSTITUTE(gait_events!C5865,"_run-",""))&lt;&gt;LEN(gait_events!C5865),RIGHT(gait_events!C5865,LEN(gait_events!C5865)-FIND("_run-",gait_events!C5865,1)-4),"")</f>
        <v/>
      </c>
      <c r="G706" s="0" t="str">
        <f aca="false">gait_events!D5865</f>
        <v>left_ankle</v>
      </c>
      <c r="H706" s="0" t="str">
        <f aca="false">gait_events!E5865</f>
        <v>IC</v>
      </c>
      <c r="I706" s="0" t="n">
        <f aca="false">IF(gait_events!F5865&lt;&gt;"",gait_events!F5865,NA())</f>
        <v>1681</v>
      </c>
      <c r="J706" s="0" t="n">
        <f aca="false">IF(gait_events!G5865&lt;&gt;"",gait_events!G5865,NA())</f>
        <v>1681</v>
      </c>
      <c r="K706" s="0" t="n">
        <f aca="false">I706-J706</f>
        <v>0</v>
      </c>
      <c r="L706" s="0" t="n">
        <f aca="false">K706*5</f>
        <v>0</v>
      </c>
      <c r="M706" s="0" t="n">
        <f aca="false">IF(NOT(ISNA(I706)),1,0)</f>
        <v>1</v>
      </c>
      <c r="N706" s="0" t="n">
        <f aca="false">IF(NOT(ISNA(J706)),1,0)</f>
        <v>1</v>
      </c>
      <c r="O706" s="0" t="n">
        <f aca="false">IF(AND(NOT(ISNA(I706)),NOT(ISNA(J706))),1,0)</f>
        <v>1</v>
      </c>
      <c r="P706" s="0" t="n">
        <f aca="false">IF(AND(NOT(ISNA(I706)),ISNA(J706)),1,0)</f>
        <v>0</v>
      </c>
      <c r="Q706" s="0" t="n">
        <f aca="false">IF(AND(ISNA(I706),NOT(ISNA(J706))),1,0)</f>
        <v>0</v>
      </c>
      <c r="R706" s="0" t="n">
        <f aca="false">IF(SUM(O706:Q706)&lt;&gt;1,"ERROR",1)</f>
        <v>1</v>
      </c>
    </row>
    <row r="707" customFormat="false" ht="12.8" hidden="false" customHeight="false" outlineLevel="0" collapsed="false">
      <c r="A707" s="0" t="str">
        <f aca="false">gait_events!B5866</f>
        <v>pp025</v>
      </c>
      <c r="B707" s="0" t="str">
        <f aca="false">VLOOKUP(A707,participants!A:B,2,0)</f>
        <v>M</v>
      </c>
      <c r="C707" s="0" t="n">
        <f aca="false">VLOOKUP(A707,participants!A:C,3,0)</f>
        <v>49</v>
      </c>
      <c r="D707" s="0" t="str">
        <f aca="false">VLOOKUP(A707,participants!A:F,6,0)</f>
        <v>stroke</v>
      </c>
      <c r="E707" s="0" t="str">
        <f aca="false">IF(LEN(SUBSTITUTE(gait_events!C5866,"_run-",""))&lt;&gt;LEN(gait_events!C5866),LEFT(RIGHT(gait_events!C5866,LEN(gait_events!C5866)-19),FIND("_run-",RIGHT(gait_events!C5866,LEN(gait_events!C5866)-19),1)-1),RIGHT(gait_events!C5866,LEN(gait_events!C5866)-19))</f>
        <v>Slow</v>
      </c>
      <c r="F707" s="0" t="str">
        <f aca="false">IF(LEN(SUBSTITUTE(gait_events!C5866,"_run-",""))&lt;&gt;LEN(gait_events!C5866),RIGHT(gait_events!C5866,LEN(gait_events!C5866)-FIND("_run-",gait_events!C5866,1)-4),"")</f>
        <v/>
      </c>
      <c r="G707" s="0" t="str">
        <f aca="false">gait_events!D5866</f>
        <v>left_ankle</v>
      </c>
      <c r="H707" s="0" t="str">
        <f aca="false">gait_events!E5866</f>
        <v>IC</v>
      </c>
      <c r="I707" s="0" t="n">
        <f aca="false">IF(gait_events!F5866&lt;&gt;"",gait_events!F5866,NA())</f>
        <v>2058</v>
      </c>
      <c r="J707" s="0" t="n">
        <f aca="false">IF(gait_events!G5866&lt;&gt;"",gait_events!G5866,NA())</f>
        <v>2055</v>
      </c>
      <c r="K707" s="0" t="n">
        <f aca="false">I707-J707</f>
        <v>3</v>
      </c>
      <c r="L707" s="0" t="n">
        <f aca="false">K707*5</f>
        <v>15</v>
      </c>
      <c r="M707" s="0" t="n">
        <f aca="false">IF(NOT(ISNA(I707)),1,0)</f>
        <v>1</v>
      </c>
      <c r="N707" s="0" t="n">
        <f aca="false">IF(NOT(ISNA(J707)),1,0)</f>
        <v>1</v>
      </c>
      <c r="O707" s="0" t="n">
        <f aca="false">IF(AND(NOT(ISNA(I707)),NOT(ISNA(J707))),1,0)</f>
        <v>1</v>
      </c>
      <c r="P707" s="0" t="n">
        <f aca="false">IF(AND(NOT(ISNA(I707)),ISNA(J707)),1,0)</f>
        <v>0</v>
      </c>
      <c r="Q707" s="0" t="n">
        <f aca="false">IF(AND(ISNA(I707),NOT(ISNA(J707))),1,0)</f>
        <v>0</v>
      </c>
      <c r="R707" s="0" t="n">
        <f aca="false">IF(SUM(O707:Q707)&lt;&gt;1,"ERROR",1)</f>
        <v>1</v>
      </c>
    </row>
    <row r="708" customFormat="false" ht="12.8" hidden="false" customHeight="false" outlineLevel="0" collapsed="false">
      <c r="A708" s="0" t="str">
        <f aca="false">gait_events!B5867</f>
        <v>pp025</v>
      </c>
      <c r="B708" s="0" t="str">
        <f aca="false">VLOOKUP(A708,participants!A:B,2,0)</f>
        <v>M</v>
      </c>
      <c r="C708" s="0" t="n">
        <f aca="false">VLOOKUP(A708,participants!A:C,3,0)</f>
        <v>49</v>
      </c>
      <c r="D708" s="0" t="str">
        <f aca="false">VLOOKUP(A708,participants!A:F,6,0)</f>
        <v>stroke</v>
      </c>
      <c r="E708" s="0" t="str">
        <f aca="false">IF(LEN(SUBSTITUTE(gait_events!C5867,"_run-",""))&lt;&gt;LEN(gait_events!C5867),LEFT(RIGHT(gait_events!C5867,LEN(gait_events!C5867)-19),FIND("_run-",RIGHT(gait_events!C5867,LEN(gait_events!C5867)-19),1)-1),RIGHT(gait_events!C5867,LEN(gait_events!C5867)-19))</f>
        <v>Slow</v>
      </c>
      <c r="F708" s="0" t="str">
        <f aca="false">IF(LEN(SUBSTITUTE(gait_events!C5867,"_run-",""))&lt;&gt;LEN(gait_events!C5867),RIGHT(gait_events!C5867,LEN(gait_events!C5867)-FIND("_run-",gait_events!C5867,1)-4),"")</f>
        <v/>
      </c>
      <c r="G708" s="0" t="str">
        <f aca="false">gait_events!D5867</f>
        <v>left_ankle</v>
      </c>
      <c r="H708" s="0" t="str">
        <f aca="false">gait_events!E5867</f>
        <v>IC</v>
      </c>
      <c r="I708" s="0" t="n">
        <f aca="false">IF(gait_events!F5867&lt;&gt;"",gait_events!F5867,NA())</f>
        <v>2424</v>
      </c>
      <c r="J708" s="0" t="n">
        <f aca="false">IF(gait_events!G5867&lt;&gt;"",gait_events!G5867,NA())</f>
        <v>2423</v>
      </c>
      <c r="K708" s="0" t="n">
        <f aca="false">I708-J708</f>
        <v>1</v>
      </c>
      <c r="L708" s="0" t="n">
        <f aca="false">K708*5</f>
        <v>5</v>
      </c>
      <c r="M708" s="0" t="n">
        <f aca="false">IF(NOT(ISNA(I708)),1,0)</f>
        <v>1</v>
      </c>
      <c r="N708" s="0" t="n">
        <f aca="false">IF(NOT(ISNA(J708)),1,0)</f>
        <v>1</v>
      </c>
      <c r="O708" s="0" t="n">
        <f aca="false">IF(AND(NOT(ISNA(I708)),NOT(ISNA(J708))),1,0)</f>
        <v>1</v>
      </c>
      <c r="P708" s="0" t="n">
        <f aca="false">IF(AND(NOT(ISNA(I708)),ISNA(J708)),1,0)</f>
        <v>0</v>
      </c>
      <c r="Q708" s="0" t="n">
        <f aca="false">IF(AND(ISNA(I708),NOT(ISNA(J708))),1,0)</f>
        <v>0</v>
      </c>
      <c r="R708" s="0" t="n">
        <f aca="false">IF(SUM(O708:Q708)&lt;&gt;1,"ERROR",1)</f>
        <v>1</v>
      </c>
    </row>
    <row r="709" customFormat="false" ht="12.8" hidden="false" customHeight="false" outlineLevel="0" collapsed="false">
      <c r="A709" s="0" t="str">
        <f aca="false">gait_events!B5868</f>
        <v>pp025</v>
      </c>
      <c r="B709" s="0" t="str">
        <f aca="false">VLOOKUP(A709,participants!A:B,2,0)</f>
        <v>M</v>
      </c>
      <c r="C709" s="0" t="n">
        <f aca="false">VLOOKUP(A709,participants!A:C,3,0)</f>
        <v>49</v>
      </c>
      <c r="D709" s="0" t="str">
        <f aca="false">VLOOKUP(A709,participants!A:F,6,0)</f>
        <v>stroke</v>
      </c>
      <c r="E709" s="0" t="str">
        <f aca="false">IF(LEN(SUBSTITUTE(gait_events!C5868,"_run-",""))&lt;&gt;LEN(gait_events!C5868),LEFT(RIGHT(gait_events!C5868,LEN(gait_events!C5868)-19),FIND("_run-",RIGHT(gait_events!C5868,LEN(gait_events!C5868)-19),1)-1),RIGHT(gait_events!C5868,LEN(gait_events!C5868)-19))</f>
        <v>Slow</v>
      </c>
      <c r="F709" s="0" t="str">
        <f aca="false">IF(LEN(SUBSTITUTE(gait_events!C5868,"_run-",""))&lt;&gt;LEN(gait_events!C5868),RIGHT(gait_events!C5868,LEN(gait_events!C5868)-FIND("_run-",gait_events!C5868,1)-4),"")</f>
        <v/>
      </c>
      <c r="G709" s="0" t="str">
        <f aca="false">gait_events!D5868</f>
        <v>left_ankle</v>
      </c>
      <c r="H709" s="0" t="str">
        <f aca="false">gait_events!E5868</f>
        <v>IC</v>
      </c>
      <c r="I709" s="0" t="n">
        <f aca="false">IF(gait_events!F5868&lt;&gt;"",gait_events!F5868,NA())</f>
        <v>2794</v>
      </c>
      <c r="J709" s="0" t="n">
        <f aca="false">IF(gait_events!G5868&lt;&gt;"",gait_events!G5868,NA())</f>
        <v>2791</v>
      </c>
      <c r="K709" s="0" t="n">
        <f aca="false">I709-J709</f>
        <v>3</v>
      </c>
      <c r="L709" s="0" t="n">
        <f aca="false">K709*5</f>
        <v>15</v>
      </c>
      <c r="M709" s="0" t="n">
        <f aca="false">IF(NOT(ISNA(I709)),1,0)</f>
        <v>1</v>
      </c>
      <c r="N709" s="0" t="n">
        <f aca="false">IF(NOT(ISNA(J709)),1,0)</f>
        <v>1</v>
      </c>
      <c r="O709" s="0" t="n">
        <f aca="false">IF(AND(NOT(ISNA(I709)),NOT(ISNA(J709))),1,0)</f>
        <v>1</v>
      </c>
      <c r="P709" s="0" t="n">
        <f aca="false">IF(AND(NOT(ISNA(I709)),ISNA(J709)),1,0)</f>
        <v>0</v>
      </c>
      <c r="Q709" s="0" t="n">
        <f aca="false">IF(AND(ISNA(I709),NOT(ISNA(J709))),1,0)</f>
        <v>0</v>
      </c>
      <c r="R709" s="0" t="n">
        <f aca="false">IF(SUM(O709:Q709)&lt;&gt;1,"ERROR",1)</f>
        <v>1</v>
      </c>
    </row>
    <row r="710" customFormat="false" ht="12.8" hidden="false" customHeight="false" outlineLevel="0" collapsed="false">
      <c r="A710" s="0" t="str">
        <f aca="false">gait_events!B5869</f>
        <v>pp025</v>
      </c>
      <c r="B710" s="0" t="str">
        <f aca="false">VLOOKUP(A710,participants!A:B,2,0)</f>
        <v>M</v>
      </c>
      <c r="C710" s="0" t="n">
        <f aca="false">VLOOKUP(A710,participants!A:C,3,0)</f>
        <v>49</v>
      </c>
      <c r="D710" s="0" t="str">
        <f aca="false">VLOOKUP(A710,participants!A:F,6,0)</f>
        <v>stroke</v>
      </c>
      <c r="E710" s="0" t="str">
        <f aca="false">IF(LEN(SUBSTITUTE(gait_events!C5869,"_run-",""))&lt;&gt;LEN(gait_events!C5869),LEFT(RIGHT(gait_events!C5869,LEN(gait_events!C5869)-19),FIND("_run-",RIGHT(gait_events!C5869,LEN(gait_events!C5869)-19),1)-1),RIGHT(gait_events!C5869,LEN(gait_events!C5869)-19))</f>
        <v>Slow</v>
      </c>
      <c r="F710" s="0" t="str">
        <f aca="false">IF(LEN(SUBSTITUTE(gait_events!C5869,"_run-",""))&lt;&gt;LEN(gait_events!C5869),RIGHT(gait_events!C5869,LEN(gait_events!C5869)-FIND("_run-",gait_events!C5869,1)-4),"")</f>
        <v/>
      </c>
      <c r="G710" s="0" t="str">
        <f aca="false">gait_events!D5869</f>
        <v>left_ankle</v>
      </c>
      <c r="H710" s="0" t="str">
        <f aca="false">gait_events!E5869</f>
        <v>FC</v>
      </c>
      <c r="I710" s="0" t="n">
        <f aca="false">IF(gait_events!F5869&lt;&gt;"",gait_events!F5869,NA())</f>
        <v>112</v>
      </c>
      <c r="J710" s="0" t="n">
        <f aca="false">IF(gait_events!G5869&lt;&gt;"",gait_events!G5869,NA())</f>
        <v>111</v>
      </c>
      <c r="K710" s="0" t="n">
        <f aca="false">I710-J710</f>
        <v>1</v>
      </c>
      <c r="L710" s="0" t="n">
        <f aca="false">K710*5</f>
        <v>5</v>
      </c>
      <c r="M710" s="0" t="n">
        <f aca="false">IF(NOT(ISNA(I710)),1,0)</f>
        <v>1</v>
      </c>
      <c r="N710" s="0" t="n">
        <f aca="false">IF(NOT(ISNA(J710)),1,0)</f>
        <v>1</v>
      </c>
      <c r="O710" s="0" t="n">
        <f aca="false">IF(AND(NOT(ISNA(I710)),NOT(ISNA(J710))),1,0)</f>
        <v>1</v>
      </c>
      <c r="P710" s="0" t="n">
        <f aca="false">IF(AND(NOT(ISNA(I710)),ISNA(J710)),1,0)</f>
        <v>0</v>
      </c>
      <c r="Q710" s="0" t="n">
        <f aca="false">IF(AND(ISNA(I710),NOT(ISNA(J710))),1,0)</f>
        <v>0</v>
      </c>
      <c r="R710" s="0" t="n">
        <f aca="false">IF(SUM(O710:Q710)&lt;&gt;1,"ERROR",1)</f>
        <v>1</v>
      </c>
    </row>
    <row r="711" customFormat="false" ht="12.8" hidden="false" customHeight="false" outlineLevel="0" collapsed="false">
      <c r="A711" s="0" t="str">
        <f aca="false">gait_events!B5870</f>
        <v>pp025</v>
      </c>
      <c r="B711" s="0" t="str">
        <f aca="false">VLOOKUP(A711,participants!A:B,2,0)</f>
        <v>M</v>
      </c>
      <c r="C711" s="0" t="n">
        <f aca="false">VLOOKUP(A711,participants!A:C,3,0)</f>
        <v>49</v>
      </c>
      <c r="D711" s="0" t="str">
        <f aca="false">VLOOKUP(A711,participants!A:F,6,0)</f>
        <v>stroke</v>
      </c>
      <c r="E711" s="0" t="str">
        <f aca="false">IF(LEN(SUBSTITUTE(gait_events!C5870,"_run-",""))&lt;&gt;LEN(gait_events!C5870),LEFT(RIGHT(gait_events!C5870,LEN(gait_events!C5870)-19),FIND("_run-",RIGHT(gait_events!C5870,LEN(gait_events!C5870)-19),1)-1),RIGHT(gait_events!C5870,LEN(gait_events!C5870)-19))</f>
        <v>Slow</v>
      </c>
      <c r="F711" s="0" t="str">
        <f aca="false">IF(LEN(SUBSTITUTE(gait_events!C5870,"_run-",""))&lt;&gt;LEN(gait_events!C5870),RIGHT(gait_events!C5870,LEN(gait_events!C5870)-FIND("_run-",gait_events!C5870,1)-4),"")</f>
        <v/>
      </c>
      <c r="G711" s="0" t="str">
        <f aca="false">gait_events!D5870</f>
        <v>left_ankle</v>
      </c>
      <c r="H711" s="0" t="str">
        <f aca="false">gait_events!E5870</f>
        <v>FC</v>
      </c>
      <c r="I711" s="0" t="n">
        <f aca="false">IF(gait_events!F5870&lt;&gt;"",gait_events!F5870,NA())</f>
        <v>450</v>
      </c>
      <c r="J711" s="0" t="n">
        <f aca="false">IF(gait_events!G5870&lt;&gt;"",gait_events!G5870,NA())</f>
        <v>447</v>
      </c>
      <c r="K711" s="0" t="n">
        <f aca="false">I711-J711</f>
        <v>3</v>
      </c>
      <c r="L711" s="0" t="n">
        <f aca="false">K711*5</f>
        <v>15</v>
      </c>
      <c r="M711" s="0" t="n">
        <f aca="false">IF(NOT(ISNA(I711)),1,0)</f>
        <v>1</v>
      </c>
      <c r="N711" s="0" t="n">
        <f aca="false">IF(NOT(ISNA(J711)),1,0)</f>
        <v>1</v>
      </c>
      <c r="O711" s="0" t="n">
        <f aca="false">IF(AND(NOT(ISNA(I711)),NOT(ISNA(J711))),1,0)</f>
        <v>1</v>
      </c>
      <c r="P711" s="0" t="n">
        <f aca="false">IF(AND(NOT(ISNA(I711)),ISNA(J711)),1,0)</f>
        <v>0</v>
      </c>
      <c r="Q711" s="0" t="n">
        <f aca="false">IF(AND(ISNA(I711),NOT(ISNA(J711))),1,0)</f>
        <v>0</v>
      </c>
      <c r="R711" s="0" t="n">
        <f aca="false">IF(SUM(O711:Q711)&lt;&gt;1,"ERROR",1)</f>
        <v>1</v>
      </c>
    </row>
    <row r="712" customFormat="false" ht="12.8" hidden="false" customHeight="false" outlineLevel="0" collapsed="false">
      <c r="A712" s="0" t="str">
        <f aca="false">gait_events!B5871</f>
        <v>pp025</v>
      </c>
      <c r="B712" s="0" t="str">
        <f aca="false">VLOOKUP(A712,participants!A:B,2,0)</f>
        <v>M</v>
      </c>
      <c r="C712" s="0" t="n">
        <f aca="false">VLOOKUP(A712,participants!A:C,3,0)</f>
        <v>49</v>
      </c>
      <c r="D712" s="0" t="str">
        <f aca="false">VLOOKUP(A712,participants!A:F,6,0)</f>
        <v>stroke</v>
      </c>
      <c r="E712" s="0" t="str">
        <f aca="false">IF(LEN(SUBSTITUTE(gait_events!C5871,"_run-",""))&lt;&gt;LEN(gait_events!C5871),LEFT(RIGHT(gait_events!C5871,LEN(gait_events!C5871)-19),FIND("_run-",RIGHT(gait_events!C5871,LEN(gait_events!C5871)-19),1)-1),RIGHT(gait_events!C5871,LEN(gait_events!C5871)-19))</f>
        <v>Slow</v>
      </c>
      <c r="F712" s="0" t="str">
        <f aca="false">IF(LEN(SUBSTITUTE(gait_events!C5871,"_run-",""))&lt;&gt;LEN(gait_events!C5871),RIGHT(gait_events!C5871,LEN(gait_events!C5871)-FIND("_run-",gait_events!C5871,1)-4),"")</f>
        <v/>
      </c>
      <c r="G712" s="0" t="str">
        <f aca="false">gait_events!D5871</f>
        <v>left_ankle</v>
      </c>
      <c r="H712" s="0" t="str">
        <f aca="false">gait_events!E5871</f>
        <v>FC</v>
      </c>
      <c r="I712" s="0" t="n">
        <f aca="false">IF(gait_events!F5871&lt;&gt;"",gait_events!F5871,NA())</f>
        <v>822</v>
      </c>
      <c r="J712" s="0" t="n">
        <f aca="false">IF(gait_events!G5871&lt;&gt;"",gait_events!G5871,NA())</f>
        <v>821</v>
      </c>
      <c r="K712" s="0" t="n">
        <f aca="false">I712-J712</f>
        <v>1</v>
      </c>
      <c r="L712" s="0" t="n">
        <f aca="false">K712*5</f>
        <v>5</v>
      </c>
      <c r="M712" s="0" t="n">
        <f aca="false">IF(NOT(ISNA(I712)),1,0)</f>
        <v>1</v>
      </c>
      <c r="N712" s="0" t="n">
        <f aca="false">IF(NOT(ISNA(J712)),1,0)</f>
        <v>1</v>
      </c>
      <c r="O712" s="0" t="n">
        <f aca="false">IF(AND(NOT(ISNA(I712)),NOT(ISNA(J712))),1,0)</f>
        <v>1</v>
      </c>
      <c r="P712" s="0" t="n">
        <f aca="false">IF(AND(NOT(ISNA(I712)),ISNA(J712)),1,0)</f>
        <v>0</v>
      </c>
      <c r="Q712" s="0" t="n">
        <f aca="false">IF(AND(ISNA(I712),NOT(ISNA(J712))),1,0)</f>
        <v>0</v>
      </c>
      <c r="R712" s="0" t="n">
        <f aca="false">IF(SUM(O712:Q712)&lt;&gt;1,"ERROR",1)</f>
        <v>1</v>
      </c>
    </row>
    <row r="713" customFormat="false" ht="12.8" hidden="false" customHeight="false" outlineLevel="0" collapsed="false">
      <c r="A713" s="0" t="str">
        <f aca="false">gait_events!B5872</f>
        <v>pp025</v>
      </c>
      <c r="B713" s="0" t="str">
        <f aca="false">VLOOKUP(A713,participants!A:B,2,0)</f>
        <v>M</v>
      </c>
      <c r="C713" s="0" t="n">
        <f aca="false">VLOOKUP(A713,participants!A:C,3,0)</f>
        <v>49</v>
      </c>
      <c r="D713" s="0" t="str">
        <f aca="false">VLOOKUP(A713,participants!A:F,6,0)</f>
        <v>stroke</v>
      </c>
      <c r="E713" s="0" t="str">
        <f aca="false">IF(LEN(SUBSTITUTE(gait_events!C5872,"_run-",""))&lt;&gt;LEN(gait_events!C5872),LEFT(RIGHT(gait_events!C5872,LEN(gait_events!C5872)-19),FIND("_run-",RIGHT(gait_events!C5872,LEN(gait_events!C5872)-19),1)-1),RIGHT(gait_events!C5872,LEN(gait_events!C5872)-19))</f>
        <v>Slow</v>
      </c>
      <c r="F713" s="0" t="str">
        <f aca="false">IF(LEN(SUBSTITUTE(gait_events!C5872,"_run-",""))&lt;&gt;LEN(gait_events!C5872),RIGHT(gait_events!C5872,LEN(gait_events!C5872)-FIND("_run-",gait_events!C5872,1)-4),"")</f>
        <v/>
      </c>
      <c r="G713" s="0" t="str">
        <f aca="false">gait_events!D5872</f>
        <v>left_ankle</v>
      </c>
      <c r="H713" s="0" t="str">
        <f aca="false">gait_events!E5872</f>
        <v>FC</v>
      </c>
      <c r="I713" s="0" t="n">
        <f aca="false">IF(gait_events!F5872&lt;&gt;"",gait_events!F5872,NA())</f>
        <v>1219</v>
      </c>
      <c r="J713" s="0" t="n">
        <f aca="false">IF(gait_events!G5872&lt;&gt;"",gait_events!G5872,NA())</f>
        <v>1217</v>
      </c>
      <c r="K713" s="0" t="n">
        <f aca="false">I713-J713</f>
        <v>2</v>
      </c>
      <c r="L713" s="0" t="n">
        <f aca="false">K713*5</f>
        <v>10</v>
      </c>
      <c r="M713" s="0" t="n">
        <f aca="false">IF(NOT(ISNA(I713)),1,0)</f>
        <v>1</v>
      </c>
      <c r="N713" s="0" t="n">
        <f aca="false">IF(NOT(ISNA(J713)),1,0)</f>
        <v>1</v>
      </c>
      <c r="O713" s="0" t="n">
        <f aca="false">IF(AND(NOT(ISNA(I713)),NOT(ISNA(J713))),1,0)</f>
        <v>1</v>
      </c>
      <c r="P713" s="0" t="n">
        <f aca="false">IF(AND(NOT(ISNA(I713)),ISNA(J713)),1,0)</f>
        <v>0</v>
      </c>
      <c r="Q713" s="0" t="n">
        <f aca="false">IF(AND(ISNA(I713),NOT(ISNA(J713))),1,0)</f>
        <v>0</v>
      </c>
      <c r="R713" s="0" t="n">
        <f aca="false">IF(SUM(O713:Q713)&lt;&gt;1,"ERROR",1)</f>
        <v>1</v>
      </c>
    </row>
    <row r="714" customFormat="false" ht="12.8" hidden="false" customHeight="false" outlineLevel="0" collapsed="false">
      <c r="A714" s="0" t="str">
        <f aca="false">gait_events!B5873</f>
        <v>pp025</v>
      </c>
      <c r="B714" s="0" t="str">
        <f aca="false">VLOOKUP(A714,participants!A:B,2,0)</f>
        <v>M</v>
      </c>
      <c r="C714" s="0" t="n">
        <f aca="false">VLOOKUP(A714,participants!A:C,3,0)</f>
        <v>49</v>
      </c>
      <c r="D714" s="0" t="str">
        <f aca="false">VLOOKUP(A714,participants!A:F,6,0)</f>
        <v>stroke</v>
      </c>
      <c r="E714" s="0" t="str">
        <f aca="false">IF(LEN(SUBSTITUTE(gait_events!C5873,"_run-",""))&lt;&gt;LEN(gait_events!C5873),LEFT(RIGHT(gait_events!C5873,LEN(gait_events!C5873)-19),FIND("_run-",RIGHT(gait_events!C5873,LEN(gait_events!C5873)-19),1)-1),RIGHT(gait_events!C5873,LEN(gait_events!C5873)-19))</f>
        <v>Slow</v>
      </c>
      <c r="F714" s="0" t="str">
        <f aca="false">IF(LEN(SUBSTITUTE(gait_events!C5873,"_run-",""))&lt;&gt;LEN(gait_events!C5873),RIGHT(gait_events!C5873,LEN(gait_events!C5873)-FIND("_run-",gait_events!C5873,1)-4),"")</f>
        <v/>
      </c>
      <c r="G714" s="0" t="str">
        <f aca="false">gait_events!D5873</f>
        <v>left_ankle</v>
      </c>
      <c r="H714" s="0" t="str">
        <f aca="false">gait_events!E5873</f>
        <v>FC</v>
      </c>
      <c r="I714" s="0" t="n">
        <f aca="false">IF(gait_events!F5873&lt;&gt;"",gait_events!F5873,NA())</f>
        <v>1591</v>
      </c>
      <c r="J714" s="0" t="n">
        <f aca="false">IF(gait_events!G5873&lt;&gt;"",gait_events!G5873,NA())</f>
        <v>1589</v>
      </c>
      <c r="K714" s="0" t="n">
        <f aca="false">I714-J714</f>
        <v>2</v>
      </c>
      <c r="L714" s="0" t="n">
        <f aca="false">K714*5</f>
        <v>10</v>
      </c>
      <c r="M714" s="0" t="n">
        <f aca="false">IF(NOT(ISNA(I714)),1,0)</f>
        <v>1</v>
      </c>
      <c r="N714" s="0" t="n">
        <f aca="false">IF(NOT(ISNA(J714)),1,0)</f>
        <v>1</v>
      </c>
      <c r="O714" s="0" t="n">
        <f aca="false">IF(AND(NOT(ISNA(I714)),NOT(ISNA(J714))),1,0)</f>
        <v>1</v>
      </c>
      <c r="P714" s="0" t="n">
        <f aca="false">IF(AND(NOT(ISNA(I714)),ISNA(J714)),1,0)</f>
        <v>0</v>
      </c>
      <c r="Q714" s="0" t="n">
        <f aca="false">IF(AND(ISNA(I714),NOT(ISNA(J714))),1,0)</f>
        <v>0</v>
      </c>
      <c r="R714" s="0" t="n">
        <f aca="false">IF(SUM(O714:Q714)&lt;&gt;1,"ERROR",1)</f>
        <v>1</v>
      </c>
    </row>
    <row r="715" customFormat="false" ht="12.8" hidden="false" customHeight="false" outlineLevel="0" collapsed="false">
      <c r="A715" s="0" t="str">
        <f aca="false">gait_events!B5874</f>
        <v>pp025</v>
      </c>
      <c r="B715" s="0" t="str">
        <f aca="false">VLOOKUP(A715,participants!A:B,2,0)</f>
        <v>M</v>
      </c>
      <c r="C715" s="0" t="n">
        <f aca="false">VLOOKUP(A715,participants!A:C,3,0)</f>
        <v>49</v>
      </c>
      <c r="D715" s="0" t="str">
        <f aca="false">VLOOKUP(A715,participants!A:F,6,0)</f>
        <v>stroke</v>
      </c>
      <c r="E715" s="0" t="str">
        <f aca="false">IF(LEN(SUBSTITUTE(gait_events!C5874,"_run-",""))&lt;&gt;LEN(gait_events!C5874),LEFT(RIGHT(gait_events!C5874,LEN(gait_events!C5874)-19),FIND("_run-",RIGHT(gait_events!C5874,LEN(gait_events!C5874)-19),1)-1),RIGHT(gait_events!C5874,LEN(gait_events!C5874)-19))</f>
        <v>Slow</v>
      </c>
      <c r="F715" s="0" t="str">
        <f aca="false">IF(LEN(SUBSTITUTE(gait_events!C5874,"_run-",""))&lt;&gt;LEN(gait_events!C5874),RIGHT(gait_events!C5874,LEN(gait_events!C5874)-FIND("_run-",gait_events!C5874,1)-4),"")</f>
        <v/>
      </c>
      <c r="G715" s="0" t="str">
        <f aca="false">gait_events!D5874</f>
        <v>left_ankle</v>
      </c>
      <c r="H715" s="0" t="str">
        <f aca="false">gait_events!E5874</f>
        <v>FC</v>
      </c>
      <c r="I715" s="0" t="n">
        <f aca="false">IF(gait_events!F5874&lt;&gt;"",gait_events!F5874,NA())</f>
        <v>1940</v>
      </c>
      <c r="J715" s="0" t="n">
        <f aca="false">IF(gait_events!G5874&lt;&gt;"",gait_events!G5874,NA())</f>
        <v>1937</v>
      </c>
      <c r="K715" s="0" t="n">
        <f aca="false">I715-J715</f>
        <v>3</v>
      </c>
      <c r="L715" s="0" t="n">
        <f aca="false">K715*5</f>
        <v>15</v>
      </c>
      <c r="M715" s="0" t="n">
        <f aca="false">IF(NOT(ISNA(I715)),1,0)</f>
        <v>1</v>
      </c>
      <c r="N715" s="0" t="n">
        <f aca="false">IF(NOT(ISNA(J715)),1,0)</f>
        <v>1</v>
      </c>
      <c r="O715" s="0" t="n">
        <f aca="false">IF(AND(NOT(ISNA(I715)),NOT(ISNA(J715))),1,0)</f>
        <v>1</v>
      </c>
      <c r="P715" s="0" t="n">
        <f aca="false">IF(AND(NOT(ISNA(I715)),ISNA(J715)),1,0)</f>
        <v>0</v>
      </c>
      <c r="Q715" s="0" t="n">
        <f aca="false">IF(AND(ISNA(I715),NOT(ISNA(J715))),1,0)</f>
        <v>0</v>
      </c>
      <c r="R715" s="0" t="n">
        <f aca="false">IF(SUM(O715:Q715)&lt;&gt;1,"ERROR",1)</f>
        <v>1</v>
      </c>
    </row>
    <row r="716" customFormat="false" ht="12.8" hidden="false" customHeight="false" outlineLevel="0" collapsed="false">
      <c r="A716" s="0" t="str">
        <f aca="false">gait_events!B5875</f>
        <v>pp025</v>
      </c>
      <c r="B716" s="0" t="str">
        <f aca="false">VLOOKUP(A716,participants!A:B,2,0)</f>
        <v>M</v>
      </c>
      <c r="C716" s="0" t="n">
        <f aca="false">VLOOKUP(A716,participants!A:C,3,0)</f>
        <v>49</v>
      </c>
      <c r="D716" s="0" t="str">
        <f aca="false">VLOOKUP(A716,participants!A:F,6,0)</f>
        <v>stroke</v>
      </c>
      <c r="E716" s="0" t="str">
        <f aca="false">IF(LEN(SUBSTITUTE(gait_events!C5875,"_run-",""))&lt;&gt;LEN(gait_events!C5875),LEFT(RIGHT(gait_events!C5875,LEN(gait_events!C5875)-19),FIND("_run-",RIGHT(gait_events!C5875,LEN(gait_events!C5875)-19),1)-1),RIGHT(gait_events!C5875,LEN(gait_events!C5875)-19))</f>
        <v>Slow</v>
      </c>
      <c r="F716" s="0" t="str">
        <f aca="false">IF(LEN(SUBSTITUTE(gait_events!C5875,"_run-",""))&lt;&gt;LEN(gait_events!C5875),RIGHT(gait_events!C5875,LEN(gait_events!C5875)-FIND("_run-",gait_events!C5875,1)-4),"")</f>
        <v/>
      </c>
      <c r="G716" s="0" t="str">
        <f aca="false">gait_events!D5875</f>
        <v>left_ankle</v>
      </c>
      <c r="H716" s="0" t="str">
        <f aca="false">gait_events!E5875</f>
        <v>FC</v>
      </c>
      <c r="I716" s="0" t="n">
        <f aca="false">IF(gait_events!F5875&lt;&gt;"",gait_events!F5875,NA())</f>
        <v>2311</v>
      </c>
      <c r="J716" s="0" t="n">
        <f aca="false">IF(gait_events!G5875&lt;&gt;"",gait_events!G5875,NA())</f>
        <v>2309</v>
      </c>
      <c r="K716" s="0" t="n">
        <f aca="false">I716-J716</f>
        <v>2</v>
      </c>
      <c r="L716" s="0" t="n">
        <f aca="false">K716*5</f>
        <v>10</v>
      </c>
      <c r="M716" s="0" t="n">
        <f aca="false">IF(NOT(ISNA(I716)),1,0)</f>
        <v>1</v>
      </c>
      <c r="N716" s="0" t="n">
        <f aca="false">IF(NOT(ISNA(J716)),1,0)</f>
        <v>1</v>
      </c>
      <c r="O716" s="0" t="n">
        <f aca="false">IF(AND(NOT(ISNA(I716)),NOT(ISNA(J716))),1,0)</f>
        <v>1</v>
      </c>
      <c r="P716" s="0" t="n">
        <f aca="false">IF(AND(NOT(ISNA(I716)),ISNA(J716)),1,0)</f>
        <v>0</v>
      </c>
      <c r="Q716" s="0" t="n">
        <f aca="false">IF(AND(ISNA(I716),NOT(ISNA(J716))),1,0)</f>
        <v>0</v>
      </c>
      <c r="R716" s="0" t="n">
        <f aca="false">IF(SUM(O716:Q716)&lt;&gt;1,"ERROR",1)</f>
        <v>1</v>
      </c>
    </row>
    <row r="717" customFormat="false" ht="12.8" hidden="false" customHeight="false" outlineLevel="0" collapsed="false">
      <c r="A717" s="0" t="str">
        <f aca="false">gait_events!B5876</f>
        <v>pp025</v>
      </c>
      <c r="B717" s="0" t="str">
        <f aca="false">VLOOKUP(A717,participants!A:B,2,0)</f>
        <v>M</v>
      </c>
      <c r="C717" s="0" t="n">
        <f aca="false">VLOOKUP(A717,participants!A:C,3,0)</f>
        <v>49</v>
      </c>
      <c r="D717" s="0" t="str">
        <f aca="false">VLOOKUP(A717,participants!A:F,6,0)</f>
        <v>stroke</v>
      </c>
      <c r="E717" s="0" t="str">
        <f aca="false">IF(LEN(SUBSTITUTE(gait_events!C5876,"_run-",""))&lt;&gt;LEN(gait_events!C5876),LEFT(RIGHT(gait_events!C5876,LEN(gait_events!C5876)-19),FIND("_run-",RIGHT(gait_events!C5876,LEN(gait_events!C5876)-19),1)-1),RIGHT(gait_events!C5876,LEN(gait_events!C5876)-19))</f>
        <v>Slow</v>
      </c>
      <c r="F717" s="0" t="str">
        <f aca="false">IF(LEN(SUBSTITUTE(gait_events!C5876,"_run-",""))&lt;&gt;LEN(gait_events!C5876),RIGHT(gait_events!C5876,LEN(gait_events!C5876)-FIND("_run-",gait_events!C5876,1)-4),"")</f>
        <v/>
      </c>
      <c r="G717" s="0" t="str">
        <f aca="false">gait_events!D5876</f>
        <v>left_ankle</v>
      </c>
      <c r="H717" s="0" t="str">
        <f aca="false">gait_events!E5876</f>
        <v>FC</v>
      </c>
      <c r="I717" s="0" t="n">
        <f aca="false">IF(gait_events!F5876&lt;&gt;"",gait_events!F5876,NA())</f>
        <v>2701</v>
      </c>
      <c r="J717" s="0" t="n">
        <f aca="false">IF(gait_events!G5876&lt;&gt;"",gait_events!G5876,NA())</f>
        <v>2699</v>
      </c>
      <c r="K717" s="0" t="n">
        <f aca="false">I717-J717</f>
        <v>2</v>
      </c>
      <c r="L717" s="0" t="n">
        <f aca="false">K717*5</f>
        <v>10</v>
      </c>
      <c r="M717" s="0" t="n">
        <f aca="false">IF(NOT(ISNA(I717)),1,0)</f>
        <v>1</v>
      </c>
      <c r="N717" s="0" t="n">
        <f aca="false">IF(NOT(ISNA(J717)),1,0)</f>
        <v>1</v>
      </c>
      <c r="O717" s="0" t="n">
        <f aca="false">IF(AND(NOT(ISNA(I717)),NOT(ISNA(J717))),1,0)</f>
        <v>1</v>
      </c>
      <c r="P717" s="0" t="n">
        <f aca="false">IF(AND(NOT(ISNA(I717)),ISNA(J717)),1,0)</f>
        <v>0</v>
      </c>
      <c r="Q717" s="0" t="n">
        <f aca="false">IF(AND(ISNA(I717),NOT(ISNA(J717))),1,0)</f>
        <v>0</v>
      </c>
      <c r="R717" s="0" t="n">
        <f aca="false">IF(SUM(O717:Q717)&lt;&gt;1,"ERROR",1)</f>
        <v>1</v>
      </c>
    </row>
    <row r="718" customFormat="false" ht="12.8" hidden="false" customHeight="false" outlineLevel="0" collapsed="false">
      <c r="A718" s="0" t="str">
        <f aca="false">gait_events!B5877</f>
        <v>pp025</v>
      </c>
      <c r="B718" s="0" t="str">
        <f aca="false">VLOOKUP(A718,participants!A:B,2,0)</f>
        <v>M</v>
      </c>
      <c r="C718" s="0" t="n">
        <f aca="false">VLOOKUP(A718,participants!A:C,3,0)</f>
        <v>49</v>
      </c>
      <c r="D718" s="0" t="str">
        <f aca="false">VLOOKUP(A718,participants!A:F,6,0)</f>
        <v>stroke</v>
      </c>
      <c r="E718" s="0" t="str">
        <f aca="false">IF(LEN(SUBSTITUTE(gait_events!C5877,"_run-",""))&lt;&gt;LEN(gait_events!C5877),LEFT(RIGHT(gait_events!C5877,LEN(gait_events!C5877)-19),FIND("_run-",RIGHT(gait_events!C5877,LEN(gait_events!C5877)-19),1)-1),RIGHT(gait_events!C5877,LEN(gait_events!C5877)-19))</f>
        <v>Slow</v>
      </c>
      <c r="F718" s="0" t="str">
        <f aca="false">IF(LEN(SUBSTITUTE(gait_events!C5877,"_run-",""))&lt;&gt;LEN(gait_events!C5877),RIGHT(gait_events!C5877,LEN(gait_events!C5877)-FIND("_run-",gait_events!C5877,1)-4),"")</f>
        <v/>
      </c>
      <c r="G718" s="0" t="str">
        <f aca="false">gait_events!D5877</f>
        <v>right_ankle</v>
      </c>
      <c r="H718" s="0" t="str">
        <f aca="false">gait_events!E5877</f>
        <v>IC</v>
      </c>
      <c r="I718" s="0" t="n">
        <f aca="false">IF(gait_events!F5877&lt;&gt;"",gait_events!F5877,NA())</f>
        <v>35</v>
      </c>
      <c r="J718" s="0" t="n">
        <f aca="false">IF(gait_events!G5877&lt;&gt;"",gait_events!G5877,NA())</f>
        <v>34</v>
      </c>
      <c r="K718" s="0" t="n">
        <f aca="false">I718-J718</f>
        <v>1</v>
      </c>
      <c r="L718" s="0" t="n">
        <f aca="false">K718*5</f>
        <v>5</v>
      </c>
      <c r="M718" s="0" t="n">
        <f aca="false">IF(NOT(ISNA(I718)),1,0)</f>
        <v>1</v>
      </c>
      <c r="N718" s="0" t="n">
        <f aca="false">IF(NOT(ISNA(J718)),1,0)</f>
        <v>1</v>
      </c>
      <c r="O718" s="0" t="n">
        <f aca="false">IF(AND(NOT(ISNA(I718)),NOT(ISNA(J718))),1,0)</f>
        <v>1</v>
      </c>
      <c r="P718" s="0" t="n">
        <f aca="false">IF(AND(NOT(ISNA(I718)),ISNA(J718)),1,0)</f>
        <v>0</v>
      </c>
      <c r="Q718" s="0" t="n">
        <f aca="false">IF(AND(ISNA(I718),NOT(ISNA(J718))),1,0)</f>
        <v>0</v>
      </c>
      <c r="R718" s="0" t="n">
        <f aca="false">IF(SUM(O718:Q718)&lt;&gt;1,"ERROR",1)</f>
        <v>1</v>
      </c>
    </row>
    <row r="719" customFormat="false" ht="12.8" hidden="false" customHeight="false" outlineLevel="0" collapsed="false">
      <c r="A719" s="0" t="str">
        <f aca="false">gait_events!B5878</f>
        <v>pp025</v>
      </c>
      <c r="B719" s="0" t="str">
        <f aca="false">VLOOKUP(A719,participants!A:B,2,0)</f>
        <v>M</v>
      </c>
      <c r="C719" s="0" t="n">
        <f aca="false">VLOOKUP(A719,participants!A:C,3,0)</f>
        <v>49</v>
      </c>
      <c r="D719" s="0" t="str">
        <f aca="false">VLOOKUP(A719,participants!A:F,6,0)</f>
        <v>stroke</v>
      </c>
      <c r="E719" s="0" t="str">
        <f aca="false">IF(LEN(SUBSTITUTE(gait_events!C5878,"_run-",""))&lt;&gt;LEN(gait_events!C5878),LEFT(RIGHT(gait_events!C5878,LEN(gait_events!C5878)-19),FIND("_run-",RIGHT(gait_events!C5878,LEN(gait_events!C5878)-19),1)-1),RIGHT(gait_events!C5878,LEN(gait_events!C5878)-19))</f>
        <v>Slow</v>
      </c>
      <c r="F719" s="0" t="str">
        <f aca="false">IF(LEN(SUBSTITUTE(gait_events!C5878,"_run-",""))&lt;&gt;LEN(gait_events!C5878),RIGHT(gait_events!C5878,LEN(gait_events!C5878)-FIND("_run-",gait_events!C5878,1)-4),"")</f>
        <v/>
      </c>
      <c r="G719" s="0" t="str">
        <f aca="false">gait_events!D5878</f>
        <v>right_ankle</v>
      </c>
      <c r="H719" s="0" t="str">
        <f aca="false">gait_events!E5878</f>
        <v>IC</v>
      </c>
      <c r="I719" s="0" t="n">
        <f aca="false">IF(gait_events!F5878&lt;&gt;"",gait_events!F5878,NA())</f>
        <v>383</v>
      </c>
      <c r="J719" s="0" t="n">
        <f aca="false">IF(gait_events!G5878&lt;&gt;"",gait_events!G5878,NA())</f>
        <v>381</v>
      </c>
      <c r="K719" s="0" t="n">
        <f aca="false">I719-J719</f>
        <v>2</v>
      </c>
      <c r="L719" s="0" t="n">
        <f aca="false">K719*5</f>
        <v>10</v>
      </c>
      <c r="M719" s="0" t="n">
        <f aca="false">IF(NOT(ISNA(I719)),1,0)</f>
        <v>1</v>
      </c>
      <c r="N719" s="0" t="n">
        <f aca="false">IF(NOT(ISNA(J719)),1,0)</f>
        <v>1</v>
      </c>
      <c r="O719" s="0" t="n">
        <f aca="false">IF(AND(NOT(ISNA(I719)),NOT(ISNA(J719))),1,0)</f>
        <v>1</v>
      </c>
      <c r="P719" s="0" t="n">
        <f aca="false">IF(AND(NOT(ISNA(I719)),ISNA(J719)),1,0)</f>
        <v>0</v>
      </c>
      <c r="Q719" s="0" t="n">
        <f aca="false">IF(AND(ISNA(I719),NOT(ISNA(J719))),1,0)</f>
        <v>0</v>
      </c>
      <c r="R719" s="0" t="n">
        <f aca="false">IF(SUM(O719:Q719)&lt;&gt;1,"ERROR",1)</f>
        <v>1</v>
      </c>
    </row>
    <row r="720" customFormat="false" ht="12.8" hidden="false" customHeight="false" outlineLevel="0" collapsed="false">
      <c r="A720" s="0" t="str">
        <f aca="false">gait_events!B5879</f>
        <v>pp025</v>
      </c>
      <c r="B720" s="0" t="str">
        <f aca="false">VLOOKUP(A720,participants!A:B,2,0)</f>
        <v>M</v>
      </c>
      <c r="C720" s="0" t="n">
        <f aca="false">VLOOKUP(A720,participants!A:C,3,0)</f>
        <v>49</v>
      </c>
      <c r="D720" s="0" t="str">
        <f aca="false">VLOOKUP(A720,participants!A:F,6,0)</f>
        <v>stroke</v>
      </c>
      <c r="E720" s="0" t="str">
        <f aca="false">IF(LEN(SUBSTITUTE(gait_events!C5879,"_run-",""))&lt;&gt;LEN(gait_events!C5879),LEFT(RIGHT(gait_events!C5879,LEN(gait_events!C5879)-19),FIND("_run-",RIGHT(gait_events!C5879,LEN(gait_events!C5879)-19),1)-1),RIGHT(gait_events!C5879,LEN(gait_events!C5879)-19))</f>
        <v>Slow</v>
      </c>
      <c r="F720" s="0" t="str">
        <f aca="false">IF(LEN(SUBSTITUTE(gait_events!C5879,"_run-",""))&lt;&gt;LEN(gait_events!C5879),RIGHT(gait_events!C5879,LEN(gait_events!C5879)-FIND("_run-",gait_events!C5879,1)-4),"")</f>
        <v/>
      </c>
      <c r="G720" s="0" t="str">
        <f aca="false">gait_events!D5879</f>
        <v>right_ankle</v>
      </c>
      <c r="H720" s="0" t="str">
        <f aca="false">gait_events!E5879</f>
        <v>IC</v>
      </c>
      <c r="I720" s="0" t="n">
        <f aca="false">IF(gait_events!F5879&lt;&gt;"",gait_events!F5879,NA())</f>
        <v>754</v>
      </c>
      <c r="J720" s="0" t="n">
        <f aca="false">IF(gait_events!G5879&lt;&gt;"",gait_events!G5879,NA())</f>
        <v>751</v>
      </c>
      <c r="K720" s="0" t="n">
        <f aca="false">I720-J720</f>
        <v>3</v>
      </c>
      <c r="L720" s="0" t="n">
        <f aca="false">K720*5</f>
        <v>15</v>
      </c>
      <c r="M720" s="0" t="n">
        <f aca="false">IF(NOT(ISNA(I720)),1,0)</f>
        <v>1</v>
      </c>
      <c r="N720" s="0" t="n">
        <f aca="false">IF(NOT(ISNA(J720)),1,0)</f>
        <v>1</v>
      </c>
      <c r="O720" s="0" t="n">
        <f aca="false">IF(AND(NOT(ISNA(I720)),NOT(ISNA(J720))),1,0)</f>
        <v>1</v>
      </c>
      <c r="P720" s="0" t="n">
        <f aca="false">IF(AND(NOT(ISNA(I720)),ISNA(J720)),1,0)</f>
        <v>0</v>
      </c>
      <c r="Q720" s="0" t="n">
        <f aca="false">IF(AND(ISNA(I720),NOT(ISNA(J720))),1,0)</f>
        <v>0</v>
      </c>
      <c r="R720" s="0" t="n">
        <f aca="false">IF(SUM(O720:Q720)&lt;&gt;1,"ERROR",1)</f>
        <v>1</v>
      </c>
    </row>
    <row r="721" customFormat="false" ht="12.8" hidden="false" customHeight="false" outlineLevel="0" collapsed="false">
      <c r="A721" s="0" t="str">
        <f aca="false">gait_events!B5880</f>
        <v>pp025</v>
      </c>
      <c r="B721" s="0" t="str">
        <f aca="false">VLOOKUP(A721,participants!A:B,2,0)</f>
        <v>M</v>
      </c>
      <c r="C721" s="0" t="n">
        <f aca="false">VLOOKUP(A721,participants!A:C,3,0)</f>
        <v>49</v>
      </c>
      <c r="D721" s="0" t="str">
        <f aca="false">VLOOKUP(A721,participants!A:F,6,0)</f>
        <v>stroke</v>
      </c>
      <c r="E721" s="0" t="str">
        <f aca="false">IF(LEN(SUBSTITUTE(gait_events!C5880,"_run-",""))&lt;&gt;LEN(gait_events!C5880),LEFT(RIGHT(gait_events!C5880,LEN(gait_events!C5880)-19),FIND("_run-",RIGHT(gait_events!C5880,LEN(gait_events!C5880)-19),1)-1),RIGHT(gait_events!C5880,LEN(gait_events!C5880)-19))</f>
        <v>Slow</v>
      </c>
      <c r="F721" s="0" t="str">
        <f aca="false">IF(LEN(SUBSTITUTE(gait_events!C5880,"_run-",""))&lt;&gt;LEN(gait_events!C5880),RIGHT(gait_events!C5880,LEN(gait_events!C5880)-FIND("_run-",gait_events!C5880,1)-4),"")</f>
        <v/>
      </c>
      <c r="G721" s="0" t="str">
        <f aca="false">gait_events!D5880</f>
        <v>right_ankle</v>
      </c>
      <c r="H721" s="0" t="str">
        <f aca="false">gait_events!E5880</f>
        <v>IC</v>
      </c>
      <c r="I721" s="0" t="n">
        <f aca="false">IF(gait_events!F5880&lt;&gt;"",gait_events!F5880,NA())</f>
        <v>1139</v>
      </c>
      <c r="J721" s="0" t="n">
        <f aca="false">IF(gait_events!G5880&lt;&gt;"",gait_events!G5880,NA())</f>
        <v>1136</v>
      </c>
      <c r="K721" s="0" t="n">
        <f aca="false">I721-J721</f>
        <v>3</v>
      </c>
      <c r="L721" s="0" t="n">
        <f aca="false">K721*5</f>
        <v>15</v>
      </c>
      <c r="M721" s="0" t="n">
        <f aca="false">IF(NOT(ISNA(I721)),1,0)</f>
        <v>1</v>
      </c>
      <c r="N721" s="0" t="n">
        <f aca="false">IF(NOT(ISNA(J721)),1,0)</f>
        <v>1</v>
      </c>
      <c r="O721" s="0" t="n">
        <f aca="false">IF(AND(NOT(ISNA(I721)),NOT(ISNA(J721))),1,0)</f>
        <v>1</v>
      </c>
      <c r="P721" s="0" t="n">
        <f aca="false">IF(AND(NOT(ISNA(I721)),ISNA(J721)),1,0)</f>
        <v>0</v>
      </c>
      <c r="Q721" s="0" t="n">
        <f aca="false">IF(AND(ISNA(I721),NOT(ISNA(J721))),1,0)</f>
        <v>0</v>
      </c>
      <c r="R721" s="0" t="n">
        <f aca="false">IF(SUM(O721:Q721)&lt;&gt;1,"ERROR",1)</f>
        <v>1</v>
      </c>
    </row>
    <row r="722" customFormat="false" ht="12.8" hidden="false" customHeight="false" outlineLevel="0" collapsed="false">
      <c r="A722" s="0" t="str">
        <f aca="false">gait_events!B5881</f>
        <v>pp025</v>
      </c>
      <c r="B722" s="0" t="str">
        <f aca="false">VLOOKUP(A722,participants!A:B,2,0)</f>
        <v>M</v>
      </c>
      <c r="C722" s="0" t="n">
        <f aca="false">VLOOKUP(A722,participants!A:C,3,0)</f>
        <v>49</v>
      </c>
      <c r="D722" s="0" t="str">
        <f aca="false">VLOOKUP(A722,participants!A:F,6,0)</f>
        <v>stroke</v>
      </c>
      <c r="E722" s="0" t="str">
        <f aca="false">IF(LEN(SUBSTITUTE(gait_events!C5881,"_run-",""))&lt;&gt;LEN(gait_events!C5881),LEFT(RIGHT(gait_events!C5881,LEN(gait_events!C5881)-19),FIND("_run-",RIGHT(gait_events!C5881,LEN(gait_events!C5881)-19),1)-1),RIGHT(gait_events!C5881,LEN(gait_events!C5881)-19))</f>
        <v>Slow</v>
      </c>
      <c r="F722" s="0" t="str">
        <f aca="false">IF(LEN(SUBSTITUTE(gait_events!C5881,"_run-",""))&lt;&gt;LEN(gait_events!C5881),RIGHT(gait_events!C5881,LEN(gait_events!C5881)-FIND("_run-",gait_events!C5881,1)-4),"")</f>
        <v/>
      </c>
      <c r="G722" s="0" t="str">
        <f aca="false">gait_events!D5881</f>
        <v>right_ankle</v>
      </c>
      <c r="H722" s="0" t="str">
        <f aca="false">gait_events!E5881</f>
        <v>IC</v>
      </c>
      <c r="I722" s="0" t="n">
        <f aca="false">IF(gait_events!F5881&lt;&gt;"",gait_events!F5881,NA())</f>
        <v>1516</v>
      </c>
      <c r="J722" s="0" t="n">
        <f aca="false">IF(gait_events!G5881&lt;&gt;"",gait_events!G5881,NA())</f>
        <v>1515</v>
      </c>
      <c r="K722" s="0" t="n">
        <f aca="false">I722-J722</f>
        <v>1</v>
      </c>
      <c r="L722" s="0" t="n">
        <f aca="false">K722*5</f>
        <v>5</v>
      </c>
      <c r="M722" s="0" t="n">
        <f aca="false">IF(NOT(ISNA(I722)),1,0)</f>
        <v>1</v>
      </c>
      <c r="N722" s="0" t="n">
        <f aca="false">IF(NOT(ISNA(J722)),1,0)</f>
        <v>1</v>
      </c>
      <c r="O722" s="0" t="n">
        <f aca="false">IF(AND(NOT(ISNA(I722)),NOT(ISNA(J722))),1,0)</f>
        <v>1</v>
      </c>
      <c r="P722" s="0" t="n">
        <f aca="false">IF(AND(NOT(ISNA(I722)),ISNA(J722)),1,0)</f>
        <v>0</v>
      </c>
      <c r="Q722" s="0" t="n">
        <f aca="false">IF(AND(ISNA(I722),NOT(ISNA(J722))),1,0)</f>
        <v>0</v>
      </c>
      <c r="R722" s="0" t="n">
        <f aca="false">IF(SUM(O722:Q722)&lt;&gt;1,"ERROR",1)</f>
        <v>1</v>
      </c>
    </row>
    <row r="723" customFormat="false" ht="12.8" hidden="false" customHeight="false" outlineLevel="0" collapsed="false">
      <c r="A723" s="0" t="str">
        <f aca="false">gait_events!B5882</f>
        <v>pp025</v>
      </c>
      <c r="B723" s="0" t="str">
        <f aca="false">VLOOKUP(A723,participants!A:B,2,0)</f>
        <v>M</v>
      </c>
      <c r="C723" s="0" t="n">
        <f aca="false">VLOOKUP(A723,participants!A:C,3,0)</f>
        <v>49</v>
      </c>
      <c r="D723" s="0" t="str">
        <f aca="false">VLOOKUP(A723,participants!A:F,6,0)</f>
        <v>stroke</v>
      </c>
      <c r="E723" s="0" t="str">
        <f aca="false">IF(LEN(SUBSTITUTE(gait_events!C5882,"_run-",""))&lt;&gt;LEN(gait_events!C5882),LEFT(RIGHT(gait_events!C5882,LEN(gait_events!C5882)-19),FIND("_run-",RIGHT(gait_events!C5882,LEN(gait_events!C5882)-19),1)-1),RIGHT(gait_events!C5882,LEN(gait_events!C5882)-19))</f>
        <v>Slow</v>
      </c>
      <c r="F723" s="0" t="str">
        <f aca="false">IF(LEN(SUBSTITUTE(gait_events!C5882,"_run-",""))&lt;&gt;LEN(gait_events!C5882),RIGHT(gait_events!C5882,LEN(gait_events!C5882)-FIND("_run-",gait_events!C5882,1)-4),"")</f>
        <v/>
      </c>
      <c r="G723" s="0" t="str">
        <f aca="false">gait_events!D5882</f>
        <v>right_ankle</v>
      </c>
      <c r="H723" s="0" t="str">
        <f aca="false">gait_events!E5882</f>
        <v>IC</v>
      </c>
      <c r="I723" s="0" t="n">
        <f aca="false">IF(gait_events!F5882&lt;&gt;"",gait_events!F5882,NA())</f>
        <v>1866</v>
      </c>
      <c r="J723" s="0" t="e">
        <f aca="false">IF(gait_events!G5882&lt;&gt;"",gait_events!G5882,NA())</f>
        <v>#N/A</v>
      </c>
      <c r="K723" s="0" t="e">
        <f aca="false">I723-J723</f>
        <v>#N/A</v>
      </c>
      <c r="L723" s="0" t="e">
        <f aca="false">K723*5</f>
        <v>#N/A</v>
      </c>
      <c r="M723" s="0" t="n">
        <f aca="false">IF(NOT(ISNA(I723)),1,0)</f>
        <v>1</v>
      </c>
      <c r="N723" s="0" t="n">
        <f aca="false">IF(NOT(ISNA(J723)),1,0)</f>
        <v>0</v>
      </c>
      <c r="O723" s="0" t="n">
        <f aca="false">IF(AND(NOT(ISNA(I723)),NOT(ISNA(J723))),1,0)</f>
        <v>0</v>
      </c>
      <c r="P723" s="0" t="n">
        <f aca="false">IF(AND(NOT(ISNA(I723)),ISNA(J723)),1,0)</f>
        <v>1</v>
      </c>
      <c r="Q723" s="0" t="n">
        <f aca="false">IF(AND(ISNA(I723),NOT(ISNA(J723))),1,0)</f>
        <v>0</v>
      </c>
      <c r="R723" s="0" t="n">
        <f aca="false">IF(SUM(O723:Q723)&lt;&gt;1,"ERROR",1)</f>
        <v>1</v>
      </c>
    </row>
    <row r="724" customFormat="false" ht="12.8" hidden="false" customHeight="false" outlineLevel="0" collapsed="false">
      <c r="A724" s="0" t="str">
        <f aca="false">gait_events!B5883</f>
        <v>pp025</v>
      </c>
      <c r="B724" s="0" t="str">
        <f aca="false">VLOOKUP(A724,participants!A:B,2,0)</f>
        <v>M</v>
      </c>
      <c r="C724" s="0" t="n">
        <f aca="false">VLOOKUP(A724,participants!A:C,3,0)</f>
        <v>49</v>
      </c>
      <c r="D724" s="0" t="str">
        <f aca="false">VLOOKUP(A724,participants!A:F,6,0)</f>
        <v>stroke</v>
      </c>
      <c r="E724" s="0" t="str">
        <f aca="false">IF(LEN(SUBSTITUTE(gait_events!C5883,"_run-",""))&lt;&gt;LEN(gait_events!C5883),LEFT(RIGHT(gait_events!C5883,LEN(gait_events!C5883)-19),FIND("_run-",RIGHT(gait_events!C5883,LEN(gait_events!C5883)-19),1)-1),RIGHT(gait_events!C5883,LEN(gait_events!C5883)-19))</f>
        <v>Slow</v>
      </c>
      <c r="F724" s="0" t="str">
        <f aca="false">IF(LEN(SUBSTITUTE(gait_events!C5883,"_run-",""))&lt;&gt;LEN(gait_events!C5883),RIGHT(gait_events!C5883,LEN(gait_events!C5883)-FIND("_run-",gait_events!C5883,1)-4),"")</f>
        <v/>
      </c>
      <c r="G724" s="0" t="str">
        <f aca="false">gait_events!D5883</f>
        <v>right_ankle</v>
      </c>
      <c r="H724" s="0" t="str">
        <f aca="false">gait_events!E5883</f>
        <v>IC</v>
      </c>
      <c r="I724" s="0" t="n">
        <f aca="false">IF(gait_events!F5883&lt;&gt;"",gait_events!F5883,NA())</f>
        <v>2244</v>
      </c>
      <c r="J724" s="0" t="n">
        <f aca="false">IF(gait_events!G5883&lt;&gt;"",gait_events!G5883,NA())</f>
        <v>2241</v>
      </c>
      <c r="K724" s="0" t="n">
        <f aca="false">I724-J724</f>
        <v>3</v>
      </c>
      <c r="L724" s="0" t="n">
        <f aca="false">K724*5</f>
        <v>15</v>
      </c>
      <c r="M724" s="0" t="n">
        <f aca="false">IF(NOT(ISNA(I724)),1,0)</f>
        <v>1</v>
      </c>
      <c r="N724" s="0" t="n">
        <f aca="false">IF(NOT(ISNA(J724)),1,0)</f>
        <v>1</v>
      </c>
      <c r="O724" s="0" t="n">
        <f aca="false">IF(AND(NOT(ISNA(I724)),NOT(ISNA(J724))),1,0)</f>
        <v>1</v>
      </c>
      <c r="P724" s="0" t="n">
        <f aca="false">IF(AND(NOT(ISNA(I724)),ISNA(J724)),1,0)</f>
        <v>0</v>
      </c>
      <c r="Q724" s="0" t="n">
        <f aca="false">IF(AND(ISNA(I724),NOT(ISNA(J724))),1,0)</f>
        <v>0</v>
      </c>
      <c r="R724" s="0" t="n">
        <f aca="false">IF(SUM(O724:Q724)&lt;&gt;1,"ERROR",1)</f>
        <v>1</v>
      </c>
    </row>
    <row r="725" customFormat="false" ht="12.8" hidden="false" customHeight="false" outlineLevel="0" collapsed="false">
      <c r="A725" s="0" t="str">
        <f aca="false">gait_events!B5884</f>
        <v>pp025</v>
      </c>
      <c r="B725" s="0" t="str">
        <f aca="false">VLOOKUP(A725,participants!A:B,2,0)</f>
        <v>M</v>
      </c>
      <c r="C725" s="0" t="n">
        <f aca="false">VLOOKUP(A725,participants!A:C,3,0)</f>
        <v>49</v>
      </c>
      <c r="D725" s="0" t="str">
        <f aca="false">VLOOKUP(A725,participants!A:F,6,0)</f>
        <v>stroke</v>
      </c>
      <c r="E725" s="0" t="str">
        <f aca="false">IF(LEN(SUBSTITUTE(gait_events!C5884,"_run-",""))&lt;&gt;LEN(gait_events!C5884),LEFT(RIGHT(gait_events!C5884,LEN(gait_events!C5884)-19),FIND("_run-",RIGHT(gait_events!C5884,LEN(gait_events!C5884)-19),1)-1),RIGHT(gait_events!C5884,LEN(gait_events!C5884)-19))</f>
        <v>Slow</v>
      </c>
      <c r="F725" s="0" t="str">
        <f aca="false">IF(LEN(SUBSTITUTE(gait_events!C5884,"_run-",""))&lt;&gt;LEN(gait_events!C5884),RIGHT(gait_events!C5884,LEN(gait_events!C5884)-FIND("_run-",gait_events!C5884,1)-4),"")</f>
        <v/>
      </c>
      <c r="G725" s="0" t="str">
        <f aca="false">gait_events!D5884</f>
        <v>right_ankle</v>
      </c>
      <c r="H725" s="0" t="str">
        <f aca="false">gait_events!E5884</f>
        <v>IC</v>
      </c>
      <c r="I725" s="0" t="n">
        <f aca="false">IF(gait_events!F5884&lt;&gt;"",gait_events!F5884,NA())</f>
        <v>2623</v>
      </c>
      <c r="J725" s="0" t="e">
        <f aca="false">IF(gait_events!G5884&lt;&gt;"",gait_events!G5884,NA())</f>
        <v>#N/A</v>
      </c>
      <c r="K725" s="0" t="e">
        <f aca="false">I725-J725</f>
        <v>#N/A</v>
      </c>
      <c r="L725" s="0" t="e">
        <f aca="false">K725*5</f>
        <v>#N/A</v>
      </c>
      <c r="M725" s="0" t="n">
        <f aca="false">IF(NOT(ISNA(I725)),1,0)</f>
        <v>1</v>
      </c>
      <c r="N725" s="0" t="n">
        <f aca="false">IF(NOT(ISNA(J725)),1,0)</f>
        <v>0</v>
      </c>
      <c r="O725" s="0" t="n">
        <f aca="false">IF(AND(NOT(ISNA(I725)),NOT(ISNA(J725))),1,0)</f>
        <v>0</v>
      </c>
      <c r="P725" s="0" t="n">
        <f aca="false">IF(AND(NOT(ISNA(I725)),ISNA(J725)),1,0)</f>
        <v>1</v>
      </c>
      <c r="Q725" s="0" t="n">
        <f aca="false">IF(AND(ISNA(I725),NOT(ISNA(J725))),1,0)</f>
        <v>0</v>
      </c>
      <c r="R725" s="0" t="n">
        <f aca="false">IF(SUM(O725:Q725)&lt;&gt;1,"ERROR",1)</f>
        <v>1</v>
      </c>
    </row>
    <row r="726" customFormat="false" ht="12.8" hidden="false" customHeight="false" outlineLevel="0" collapsed="false">
      <c r="A726" s="0" t="str">
        <f aca="false">gait_events!B5885</f>
        <v>pp025</v>
      </c>
      <c r="B726" s="0" t="str">
        <f aca="false">VLOOKUP(A726,participants!A:B,2,0)</f>
        <v>M</v>
      </c>
      <c r="C726" s="0" t="n">
        <f aca="false">VLOOKUP(A726,participants!A:C,3,0)</f>
        <v>49</v>
      </c>
      <c r="D726" s="0" t="str">
        <f aca="false">VLOOKUP(A726,participants!A:F,6,0)</f>
        <v>stroke</v>
      </c>
      <c r="E726" s="0" t="str">
        <f aca="false">IF(LEN(SUBSTITUTE(gait_events!C5885,"_run-",""))&lt;&gt;LEN(gait_events!C5885),LEFT(RIGHT(gait_events!C5885,LEN(gait_events!C5885)-19),FIND("_run-",RIGHT(gait_events!C5885,LEN(gait_events!C5885)-19),1)-1),RIGHT(gait_events!C5885,LEN(gait_events!C5885)-19))</f>
        <v>Slow</v>
      </c>
      <c r="F726" s="0" t="str">
        <f aca="false">IF(LEN(SUBSTITUTE(gait_events!C5885,"_run-",""))&lt;&gt;LEN(gait_events!C5885),RIGHT(gait_events!C5885,LEN(gait_events!C5885)-FIND("_run-",gait_events!C5885,1)-4),"")</f>
        <v/>
      </c>
      <c r="G726" s="0" t="str">
        <f aca="false">gait_events!D5885</f>
        <v>right_ankle</v>
      </c>
      <c r="H726" s="0" t="str">
        <f aca="false">gait_events!E5885</f>
        <v>IC</v>
      </c>
      <c r="I726" s="0" t="n">
        <f aca="false">IF(gait_events!F5885&lt;&gt;"",gait_events!F5885,NA())</f>
        <v>2985</v>
      </c>
      <c r="J726" s="0" t="n">
        <f aca="false">IF(gait_events!G5885&lt;&gt;"",gait_events!G5885,NA())</f>
        <v>2984</v>
      </c>
      <c r="K726" s="0" t="n">
        <f aca="false">I726-J726</f>
        <v>1</v>
      </c>
      <c r="L726" s="0" t="n">
        <f aca="false">K726*5</f>
        <v>5</v>
      </c>
      <c r="M726" s="0" t="n">
        <f aca="false">IF(NOT(ISNA(I726)),1,0)</f>
        <v>1</v>
      </c>
      <c r="N726" s="0" t="n">
        <f aca="false">IF(NOT(ISNA(J726)),1,0)</f>
        <v>1</v>
      </c>
      <c r="O726" s="0" t="n">
        <f aca="false">IF(AND(NOT(ISNA(I726)),NOT(ISNA(J726))),1,0)</f>
        <v>1</v>
      </c>
      <c r="P726" s="0" t="n">
        <f aca="false">IF(AND(NOT(ISNA(I726)),ISNA(J726)),1,0)</f>
        <v>0</v>
      </c>
      <c r="Q726" s="0" t="n">
        <f aca="false">IF(AND(ISNA(I726),NOT(ISNA(J726))),1,0)</f>
        <v>0</v>
      </c>
      <c r="R726" s="0" t="n">
        <f aca="false">IF(SUM(O726:Q726)&lt;&gt;1,"ERROR",1)</f>
        <v>1</v>
      </c>
    </row>
    <row r="727" customFormat="false" ht="12.8" hidden="false" customHeight="false" outlineLevel="0" collapsed="false">
      <c r="A727" s="0" t="str">
        <f aca="false">gait_events!B5886</f>
        <v>pp025</v>
      </c>
      <c r="B727" s="0" t="str">
        <f aca="false">VLOOKUP(A727,participants!A:B,2,0)</f>
        <v>M</v>
      </c>
      <c r="C727" s="0" t="n">
        <f aca="false">VLOOKUP(A727,participants!A:C,3,0)</f>
        <v>49</v>
      </c>
      <c r="D727" s="0" t="str">
        <f aca="false">VLOOKUP(A727,participants!A:F,6,0)</f>
        <v>stroke</v>
      </c>
      <c r="E727" s="0" t="str">
        <f aca="false">IF(LEN(SUBSTITUTE(gait_events!C5886,"_run-",""))&lt;&gt;LEN(gait_events!C5886),LEFT(RIGHT(gait_events!C5886,LEN(gait_events!C5886)-19),FIND("_run-",RIGHT(gait_events!C5886,LEN(gait_events!C5886)-19),1)-1),RIGHT(gait_events!C5886,LEN(gait_events!C5886)-19))</f>
        <v>Slow</v>
      </c>
      <c r="F727" s="0" t="str">
        <f aca="false">IF(LEN(SUBSTITUTE(gait_events!C5886,"_run-",""))&lt;&gt;LEN(gait_events!C5886),RIGHT(gait_events!C5886,LEN(gait_events!C5886)-FIND("_run-",gait_events!C5886,1)-4),"")</f>
        <v/>
      </c>
      <c r="G727" s="0" t="str">
        <f aca="false">gait_events!D5886</f>
        <v>right_ankle</v>
      </c>
      <c r="H727" s="0" t="str">
        <f aca="false">gait_events!E5886</f>
        <v>FC</v>
      </c>
      <c r="I727" s="0" t="n">
        <f aca="false">IF(gait_events!F5886&lt;&gt;"",gait_events!F5886,NA())</f>
        <v>276</v>
      </c>
      <c r="J727" s="0" t="n">
        <f aca="false">IF(gait_events!G5886&lt;&gt;"",gait_events!G5886,NA())</f>
        <v>278</v>
      </c>
      <c r="K727" s="0" t="n">
        <f aca="false">I727-J727</f>
        <v>-2</v>
      </c>
      <c r="L727" s="0" t="n">
        <f aca="false">K727*5</f>
        <v>-10</v>
      </c>
      <c r="M727" s="0" t="n">
        <f aca="false">IF(NOT(ISNA(I727)),1,0)</f>
        <v>1</v>
      </c>
      <c r="N727" s="0" t="n">
        <f aca="false">IF(NOT(ISNA(J727)),1,0)</f>
        <v>1</v>
      </c>
      <c r="O727" s="0" t="n">
        <f aca="false">IF(AND(NOT(ISNA(I727)),NOT(ISNA(J727))),1,0)</f>
        <v>1</v>
      </c>
      <c r="P727" s="0" t="n">
        <f aca="false">IF(AND(NOT(ISNA(I727)),ISNA(J727)),1,0)</f>
        <v>0</v>
      </c>
      <c r="Q727" s="0" t="n">
        <f aca="false">IF(AND(ISNA(I727),NOT(ISNA(J727))),1,0)</f>
        <v>0</v>
      </c>
      <c r="R727" s="0" t="n">
        <f aca="false">IF(SUM(O727:Q727)&lt;&gt;1,"ERROR",1)</f>
        <v>1</v>
      </c>
    </row>
    <row r="728" customFormat="false" ht="12.8" hidden="false" customHeight="false" outlineLevel="0" collapsed="false">
      <c r="A728" s="0" t="str">
        <f aca="false">gait_events!B5887</f>
        <v>pp025</v>
      </c>
      <c r="B728" s="0" t="str">
        <f aca="false">VLOOKUP(A728,participants!A:B,2,0)</f>
        <v>M</v>
      </c>
      <c r="C728" s="0" t="n">
        <f aca="false">VLOOKUP(A728,participants!A:C,3,0)</f>
        <v>49</v>
      </c>
      <c r="D728" s="0" t="str">
        <f aca="false">VLOOKUP(A728,participants!A:F,6,0)</f>
        <v>stroke</v>
      </c>
      <c r="E728" s="0" t="str">
        <f aca="false">IF(LEN(SUBSTITUTE(gait_events!C5887,"_run-",""))&lt;&gt;LEN(gait_events!C5887),LEFT(RIGHT(gait_events!C5887,LEN(gait_events!C5887)-19),FIND("_run-",RIGHT(gait_events!C5887,LEN(gait_events!C5887)-19),1)-1),RIGHT(gait_events!C5887,LEN(gait_events!C5887)-19))</f>
        <v>Slow</v>
      </c>
      <c r="F728" s="0" t="str">
        <f aca="false">IF(LEN(SUBSTITUTE(gait_events!C5887,"_run-",""))&lt;&gt;LEN(gait_events!C5887),RIGHT(gait_events!C5887,LEN(gait_events!C5887)-FIND("_run-",gait_events!C5887,1)-4),"")</f>
        <v/>
      </c>
      <c r="G728" s="0" t="str">
        <f aca="false">gait_events!D5887</f>
        <v>right_ankle</v>
      </c>
      <c r="H728" s="0" t="str">
        <f aca="false">gait_events!E5887</f>
        <v>FC</v>
      </c>
      <c r="I728" s="0" t="n">
        <f aca="false">IF(gait_events!F5887&lt;&gt;"",gait_events!F5887,NA())</f>
        <v>651</v>
      </c>
      <c r="J728" s="0" t="n">
        <f aca="false">IF(gait_events!G5887&lt;&gt;"",gait_events!G5887,NA())</f>
        <v>654</v>
      </c>
      <c r="K728" s="0" t="n">
        <f aca="false">I728-J728</f>
        <v>-3</v>
      </c>
      <c r="L728" s="0" t="n">
        <f aca="false">K728*5</f>
        <v>-15</v>
      </c>
      <c r="M728" s="0" t="n">
        <f aca="false">IF(NOT(ISNA(I728)),1,0)</f>
        <v>1</v>
      </c>
      <c r="N728" s="0" t="n">
        <f aca="false">IF(NOT(ISNA(J728)),1,0)</f>
        <v>1</v>
      </c>
      <c r="O728" s="0" t="n">
        <f aca="false">IF(AND(NOT(ISNA(I728)),NOT(ISNA(J728))),1,0)</f>
        <v>1</v>
      </c>
      <c r="P728" s="0" t="n">
        <f aca="false">IF(AND(NOT(ISNA(I728)),ISNA(J728)),1,0)</f>
        <v>0</v>
      </c>
      <c r="Q728" s="0" t="n">
        <f aca="false">IF(AND(ISNA(I728),NOT(ISNA(J728))),1,0)</f>
        <v>0</v>
      </c>
      <c r="R728" s="0" t="n">
        <f aca="false">IF(SUM(O728:Q728)&lt;&gt;1,"ERROR",1)</f>
        <v>1</v>
      </c>
    </row>
    <row r="729" customFormat="false" ht="12.8" hidden="false" customHeight="false" outlineLevel="0" collapsed="false">
      <c r="A729" s="0" t="str">
        <f aca="false">gait_events!B5888</f>
        <v>pp025</v>
      </c>
      <c r="B729" s="0" t="str">
        <f aca="false">VLOOKUP(A729,participants!A:B,2,0)</f>
        <v>M</v>
      </c>
      <c r="C729" s="0" t="n">
        <f aca="false">VLOOKUP(A729,participants!A:C,3,0)</f>
        <v>49</v>
      </c>
      <c r="D729" s="0" t="str">
        <f aca="false">VLOOKUP(A729,participants!A:F,6,0)</f>
        <v>stroke</v>
      </c>
      <c r="E729" s="0" t="str">
        <f aca="false">IF(LEN(SUBSTITUTE(gait_events!C5888,"_run-",""))&lt;&gt;LEN(gait_events!C5888),LEFT(RIGHT(gait_events!C5888,LEN(gait_events!C5888)-19),FIND("_run-",RIGHT(gait_events!C5888,LEN(gait_events!C5888)-19),1)-1),RIGHT(gait_events!C5888,LEN(gait_events!C5888)-19))</f>
        <v>Slow</v>
      </c>
      <c r="F729" s="0" t="str">
        <f aca="false">IF(LEN(SUBSTITUTE(gait_events!C5888,"_run-",""))&lt;&gt;LEN(gait_events!C5888),RIGHT(gait_events!C5888,LEN(gait_events!C5888)-FIND("_run-",gait_events!C5888,1)-4),"")</f>
        <v/>
      </c>
      <c r="G729" s="0" t="str">
        <f aca="false">gait_events!D5888</f>
        <v>right_ankle</v>
      </c>
      <c r="H729" s="0" t="str">
        <f aca="false">gait_events!E5888</f>
        <v>FC</v>
      </c>
      <c r="I729" s="0" t="n">
        <f aca="false">IF(gait_events!F5888&lt;&gt;"",gait_events!F5888,NA())</f>
        <v>1035</v>
      </c>
      <c r="J729" s="0" t="n">
        <f aca="false">IF(gait_events!G5888&lt;&gt;"",gait_events!G5888,NA())</f>
        <v>1037</v>
      </c>
      <c r="K729" s="0" t="n">
        <f aca="false">I729-J729</f>
        <v>-2</v>
      </c>
      <c r="L729" s="0" t="n">
        <f aca="false">K729*5</f>
        <v>-10</v>
      </c>
      <c r="M729" s="0" t="n">
        <f aca="false">IF(NOT(ISNA(I729)),1,0)</f>
        <v>1</v>
      </c>
      <c r="N729" s="0" t="n">
        <f aca="false">IF(NOT(ISNA(J729)),1,0)</f>
        <v>1</v>
      </c>
      <c r="O729" s="0" t="n">
        <f aca="false">IF(AND(NOT(ISNA(I729)),NOT(ISNA(J729))),1,0)</f>
        <v>1</v>
      </c>
      <c r="P729" s="0" t="n">
        <f aca="false">IF(AND(NOT(ISNA(I729)),ISNA(J729)),1,0)</f>
        <v>0</v>
      </c>
      <c r="Q729" s="0" t="n">
        <f aca="false">IF(AND(ISNA(I729),NOT(ISNA(J729))),1,0)</f>
        <v>0</v>
      </c>
      <c r="R729" s="0" t="n">
        <f aca="false">IF(SUM(O729:Q729)&lt;&gt;1,"ERROR",1)</f>
        <v>1</v>
      </c>
    </row>
    <row r="730" customFormat="false" ht="12.8" hidden="false" customHeight="false" outlineLevel="0" collapsed="false">
      <c r="A730" s="0" t="str">
        <f aca="false">gait_events!B5889</f>
        <v>pp025</v>
      </c>
      <c r="B730" s="0" t="str">
        <f aca="false">VLOOKUP(A730,participants!A:B,2,0)</f>
        <v>M</v>
      </c>
      <c r="C730" s="0" t="n">
        <f aca="false">VLOOKUP(A730,participants!A:C,3,0)</f>
        <v>49</v>
      </c>
      <c r="D730" s="0" t="str">
        <f aca="false">VLOOKUP(A730,participants!A:F,6,0)</f>
        <v>stroke</v>
      </c>
      <c r="E730" s="0" t="str">
        <f aca="false">IF(LEN(SUBSTITUTE(gait_events!C5889,"_run-",""))&lt;&gt;LEN(gait_events!C5889),LEFT(RIGHT(gait_events!C5889,LEN(gait_events!C5889)-19),FIND("_run-",RIGHT(gait_events!C5889,LEN(gait_events!C5889)-19),1)-1),RIGHT(gait_events!C5889,LEN(gait_events!C5889)-19))</f>
        <v>Slow</v>
      </c>
      <c r="F730" s="0" t="str">
        <f aca="false">IF(LEN(SUBSTITUTE(gait_events!C5889,"_run-",""))&lt;&gt;LEN(gait_events!C5889),RIGHT(gait_events!C5889,LEN(gait_events!C5889)-FIND("_run-",gait_events!C5889,1)-4),"")</f>
        <v/>
      </c>
      <c r="G730" s="0" t="str">
        <f aca="false">gait_events!D5889</f>
        <v>right_ankle</v>
      </c>
      <c r="H730" s="0" t="str">
        <f aca="false">gait_events!E5889</f>
        <v>FC</v>
      </c>
      <c r="I730" s="0" t="n">
        <f aca="false">IF(gait_events!F5889&lt;&gt;"",gait_events!F5889,NA())</f>
        <v>1412</v>
      </c>
      <c r="J730" s="0" t="n">
        <f aca="false">IF(gait_events!G5889&lt;&gt;"",gait_events!G5889,NA())</f>
        <v>1412</v>
      </c>
      <c r="K730" s="0" t="n">
        <f aca="false">I730-J730</f>
        <v>0</v>
      </c>
      <c r="L730" s="0" t="n">
        <f aca="false">K730*5</f>
        <v>0</v>
      </c>
      <c r="M730" s="0" t="n">
        <f aca="false">IF(NOT(ISNA(I730)),1,0)</f>
        <v>1</v>
      </c>
      <c r="N730" s="0" t="n">
        <f aca="false">IF(NOT(ISNA(J730)),1,0)</f>
        <v>1</v>
      </c>
      <c r="O730" s="0" t="n">
        <f aca="false">IF(AND(NOT(ISNA(I730)),NOT(ISNA(J730))),1,0)</f>
        <v>1</v>
      </c>
      <c r="P730" s="0" t="n">
        <f aca="false">IF(AND(NOT(ISNA(I730)),ISNA(J730)),1,0)</f>
        <v>0</v>
      </c>
      <c r="Q730" s="0" t="n">
        <f aca="false">IF(AND(ISNA(I730),NOT(ISNA(J730))),1,0)</f>
        <v>0</v>
      </c>
      <c r="R730" s="0" t="n">
        <f aca="false">IF(SUM(O730:Q730)&lt;&gt;1,"ERROR",1)</f>
        <v>1</v>
      </c>
    </row>
    <row r="731" customFormat="false" ht="12.8" hidden="false" customHeight="false" outlineLevel="0" collapsed="false">
      <c r="A731" s="0" t="str">
        <f aca="false">gait_events!B5890</f>
        <v>pp025</v>
      </c>
      <c r="B731" s="0" t="str">
        <f aca="false">VLOOKUP(A731,participants!A:B,2,0)</f>
        <v>M</v>
      </c>
      <c r="C731" s="0" t="n">
        <f aca="false">VLOOKUP(A731,participants!A:C,3,0)</f>
        <v>49</v>
      </c>
      <c r="D731" s="0" t="str">
        <f aca="false">VLOOKUP(A731,participants!A:F,6,0)</f>
        <v>stroke</v>
      </c>
      <c r="E731" s="0" t="str">
        <f aca="false">IF(LEN(SUBSTITUTE(gait_events!C5890,"_run-",""))&lt;&gt;LEN(gait_events!C5890),LEFT(RIGHT(gait_events!C5890,LEN(gait_events!C5890)-19),FIND("_run-",RIGHT(gait_events!C5890,LEN(gait_events!C5890)-19),1)-1),RIGHT(gait_events!C5890,LEN(gait_events!C5890)-19))</f>
        <v>Slow</v>
      </c>
      <c r="F731" s="0" t="str">
        <f aca="false">IF(LEN(SUBSTITUTE(gait_events!C5890,"_run-",""))&lt;&gt;LEN(gait_events!C5890),RIGHT(gait_events!C5890,LEN(gait_events!C5890)-FIND("_run-",gait_events!C5890,1)-4),"")</f>
        <v/>
      </c>
      <c r="G731" s="0" t="str">
        <f aca="false">gait_events!D5890</f>
        <v>right_ankle</v>
      </c>
      <c r="H731" s="0" t="str">
        <f aca="false">gait_events!E5890</f>
        <v>FC</v>
      </c>
      <c r="I731" s="0" t="n">
        <f aca="false">IF(gait_events!F5890&lt;&gt;"",gait_events!F5890,NA())</f>
        <v>1764</v>
      </c>
      <c r="J731" s="0" t="n">
        <f aca="false">IF(gait_events!G5890&lt;&gt;"",gait_events!G5890,NA())</f>
        <v>1765</v>
      </c>
      <c r="K731" s="0" t="n">
        <f aca="false">I731-J731</f>
        <v>-1</v>
      </c>
      <c r="L731" s="0" t="n">
        <f aca="false">K731*5</f>
        <v>-5</v>
      </c>
      <c r="M731" s="0" t="n">
        <f aca="false">IF(NOT(ISNA(I731)),1,0)</f>
        <v>1</v>
      </c>
      <c r="N731" s="0" t="n">
        <f aca="false">IF(NOT(ISNA(J731)),1,0)</f>
        <v>1</v>
      </c>
      <c r="O731" s="0" t="n">
        <f aca="false">IF(AND(NOT(ISNA(I731)),NOT(ISNA(J731))),1,0)</f>
        <v>1</v>
      </c>
      <c r="P731" s="0" t="n">
        <f aca="false">IF(AND(NOT(ISNA(I731)),ISNA(J731)),1,0)</f>
        <v>0</v>
      </c>
      <c r="Q731" s="0" t="n">
        <f aca="false">IF(AND(ISNA(I731),NOT(ISNA(J731))),1,0)</f>
        <v>0</v>
      </c>
      <c r="R731" s="0" t="n">
        <f aca="false">IF(SUM(O731:Q731)&lt;&gt;1,"ERROR",1)</f>
        <v>1</v>
      </c>
    </row>
    <row r="732" customFormat="false" ht="12.8" hidden="false" customHeight="false" outlineLevel="0" collapsed="false">
      <c r="A732" s="0" t="str">
        <f aca="false">gait_events!B5891</f>
        <v>pp025</v>
      </c>
      <c r="B732" s="0" t="str">
        <f aca="false">VLOOKUP(A732,participants!A:B,2,0)</f>
        <v>M</v>
      </c>
      <c r="C732" s="0" t="n">
        <f aca="false">VLOOKUP(A732,participants!A:C,3,0)</f>
        <v>49</v>
      </c>
      <c r="D732" s="0" t="str">
        <f aca="false">VLOOKUP(A732,participants!A:F,6,0)</f>
        <v>stroke</v>
      </c>
      <c r="E732" s="0" t="str">
        <f aca="false">IF(LEN(SUBSTITUTE(gait_events!C5891,"_run-",""))&lt;&gt;LEN(gait_events!C5891),LEFT(RIGHT(gait_events!C5891,LEN(gait_events!C5891)-19),FIND("_run-",RIGHT(gait_events!C5891,LEN(gait_events!C5891)-19),1)-1),RIGHT(gait_events!C5891,LEN(gait_events!C5891)-19))</f>
        <v>Slow</v>
      </c>
      <c r="F732" s="0" t="str">
        <f aca="false">IF(LEN(SUBSTITUTE(gait_events!C5891,"_run-",""))&lt;&gt;LEN(gait_events!C5891),RIGHT(gait_events!C5891,LEN(gait_events!C5891)-FIND("_run-",gait_events!C5891,1)-4),"")</f>
        <v/>
      </c>
      <c r="G732" s="0" t="str">
        <f aca="false">gait_events!D5891</f>
        <v>right_ankle</v>
      </c>
      <c r="H732" s="0" t="str">
        <f aca="false">gait_events!E5891</f>
        <v>FC</v>
      </c>
      <c r="I732" s="0" t="n">
        <f aca="false">IF(gait_events!F5891&lt;&gt;"",gait_events!F5891,NA())</f>
        <v>2140</v>
      </c>
      <c r="J732" s="0" t="n">
        <f aca="false">IF(gait_events!G5891&lt;&gt;"",gait_events!G5891,NA())</f>
        <v>2138</v>
      </c>
      <c r="K732" s="0" t="n">
        <f aca="false">I732-J732</f>
        <v>2</v>
      </c>
      <c r="L732" s="0" t="n">
        <f aca="false">K732*5</f>
        <v>10</v>
      </c>
      <c r="M732" s="0" t="n">
        <f aca="false">IF(NOT(ISNA(I732)),1,0)</f>
        <v>1</v>
      </c>
      <c r="N732" s="0" t="n">
        <f aca="false">IF(NOT(ISNA(J732)),1,0)</f>
        <v>1</v>
      </c>
      <c r="O732" s="0" t="n">
        <f aca="false">IF(AND(NOT(ISNA(I732)),NOT(ISNA(J732))),1,0)</f>
        <v>1</v>
      </c>
      <c r="P732" s="0" t="n">
        <f aca="false">IF(AND(NOT(ISNA(I732)),ISNA(J732)),1,0)</f>
        <v>0</v>
      </c>
      <c r="Q732" s="0" t="n">
        <f aca="false">IF(AND(ISNA(I732),NOT(ISNA(J732))),1,0)</f>
        <v>0</v>
      </c>
      <c r="R732" s="0" t="n">
        <f aca="false">IF(SUM(O732:Q732)&lt;&gt;1,"ERROR",1)</f>
        <v>1</v>
      </c>
    </row>
    <row r="733" customFormat="false" ht="12.8" hidden="false" customHeight="false" outlineLevel="0" collapsed="false">
      <c r="A733" s="0" t="str">
        <f aca="false">gait_events!B5892</f>
        <v>pp025</v>
      </c>
      <c r="B733" s="0" t="str">
        <f aca="false">VLOOKUP(A733,participants!A:B,2,0)</f>
        <v>M</v>
      </c>
      <c r="C733" s="0" t="n">
        <f aca="false">VLOOKUP(A733,participants!A:C,3,0)</f>
        <v>49</v>
      </c>
      <c r="D733" s="0" t="str">
        <f aca="false">VLOOKUP(A733,participants!A:F,6,0)</f>
        <v>stroke</v>
      </c>
      <c r="E733" s="0" t="str">
        <f aca="false">IF(LEN(SUBSTITUTE(gait_events!C5892,"_run-",""))&lt;&gt;LEN(gait_events!C5892),LEFT(RIGHT(gait_events!C5892,LEN(gait_events!C5892)-19),FIND("_run-",RIGHT(gait_events!C5892,LEN(gait_events!C5892)-19),1)-1),RIGHT(gait_events!C5892,LEN(gait_events!C5892)-19))</f>
        <v>Slow</v>
      </c>
      <c r="F733" s="0" t="str">
        <f aca="false">IF(LEN(SUBSTITUTE(gait_events!C5892,"_run-",""))&lt;&gt;LEN(gait_events!C5892),RIGHT(gait_events!C5892,LEN(gait_events!C5892)-FIND("_run-",gait_events!C5892,1)-4),"")</f>
        <v/>
      </c>
      <c r="G733" s="0" t="str">
        <f aca="false">gait_events!D5892</f>
        <v>right_ankle</v>
      </c>
      <c r="H733" s="0" t="str">
        <f aca="false">gait_events!E5892</f>
        <v>FC</v>
      </c>
      <c r="I733" s="0" t="n">
        <f aca="false">IF(gait_events!F5892&lt;&gt;"",gait_events!F5892,NA())</f>
        <v>2515</v>
      </c>
      <c r="J733" s="0" t="n">
        <f aca="false">IF(gait_events!G5892&lt;&gt;"",gait_events!G5892,NA())</f>
        <v>2514</v>
      </c>
      <c r="K733" s="0" t="n">
        <f aca="false">I733-J733</f>
        <v>1</v>
      </c>
      <c r="L733" s="0" t="n">
        <f aca="false">K733*5</f>
        <v>5</v>
      </c>
      <c r="M733" s="0" t="n">
        <f aca="false">IF(NOT(ISNA(I733)),1,0)</f>
        <v>1</v>
      </c>
      <c r="N733" s="0" t="n">
        <f aca="false">IF(NOT(ISNA(J733)),1,0)</f>
        <v>1</v>
      </c>
      <c r="O733" s="0" t="n">
        <f aca="false">IF(AND(NOT(ISNA(I733)),NOT(ISNA(J733))),1,0)</f>
        <v>1</v>
      </c>
      <c r="P733" s="0" t="n">
        <f aca="false">IF(AND(NOT(ISNA(I733)),ISNA(J733)),1,0)</f>
        <v>0</v>
      </c>
      <c r="Q733" s="0" t="n">
        <f aca="false">IF(AND(ISNA(I733),NOT(ISNA(J733))),1,0)</f>
        <v>0</v>
      </c>
      <c r="R733" s="0" t="n">
        <f aca="false">IF(SUM(O733:Q733)&lt;&gt;1,"ERROR",1)</f>
        <v>1</v>
      </c>
    </row>
    <row r="734" customFormat="false" ht="12.8" hidden="false" customHeight="false" outlineLevel="0" collapsed="false">
      <c r="A734" s="0" t="str">
        <f aca="false">gait_events!B5893</f>
        <v>pp025</v>
      </c>
      <c r="B734" s="0" t="str">
        <f aca="false">VLOOKUP(A734,participants!A:B,2,0)</f>
        <v>M</v>
      </c>
      <c r="C734" s="0" t="n">
        <f aca="false">VLOOKUP(A734,participants!A:C,3,0)</f>
        <v>49</v>
      </c>
      <c r="D734" s="0" t="str">
        <f aca="false">VLOOKUP(A734,participants!A:F,6,0)</f>
        <v>stroke</v>
      </c>
      <c r="E734" s="0" t="str">
        <f aca="false">IF(LEN(SUBSTITUTE(gait_events!C5893,"_run-",""))&lt;&gt;LEN(gait_events!C5893),LEFT(RIGHT(gait_events!C5893,LEN(gait_events!C5893)-19),FIND("_run-",RIGHT(gait_events!C5893,LEN(gait_events!C5893)-19),1)-1),RIGHT(gait_events!C5893,LEN(gait_events!C5893)-19))</f>
        <v>Slow</v>
      </c>
      <c r="F734" s="0" t="str">
        <f aca="false">IF(LEN(SUBSTITUTE(gait_events!C5893,"_run-",""))&lt;&gt;LEN(gait_events!C5893),RIGHT(gait_events!C5893,LEN(gait_events!C5893)-FIND("_run-",gait_events!C5893,1)-4),"")</f>
        <v/>
      </c>
      <c r="G734" s="0" t="str">
        <f aca="false">gait_events!D5893</f>
        <v>right_ankle</v>
      </c>
      <c r="H734" s="0" t="str">
        <f aca="false">gait_events!E5893</f>
        <v>FC</v>
      </c>
      <c r="I734" s="0" t="n">
        <f aca="false">IF(gait_events!F5893&lt;&gt;"",gait_events!F5893,NA())</f>
        <v>2886</v>
      </c>
      <c r="J734" s="0" t="n">
        <f aca="false">IF(gait_events!G5893&lt;&gt;"",gait_events!G5893,NA())</f>
        <v>2887</v>
      </c>
      <c r="K734" s="0" t="n">
        <f aca="false">I734-J734</f>
        <v>-1</v>
      </c>
      <c r="L734" s="0" t="n">
        <f aca="false">K734*5</f>
        <v>-5</v>
      </c>
      <c r="M734" s="0" t="n">
        <f aca="false">IF(NOT(ISNA(I734)),1,0)</f>
        <v>1</v>
      </c>
      <c r="N734" s="0" t="n">
        <f aca="false">IF(NOT(ISNA(J734)),1,0)</f>
        <v>1</v>
      </c>
      <c r="O734" s="0" t="n">
        <f aca="false">IF(AND(NOT(ISNA(I734)),NOT(ISNA(J734))),1,0)</f>
        <v>1</v>
      </c>
      <c r="P734" s="0" t="n">
        <f aca="false">IF(AND(NOT(ISNA(I734)),ISNA(J734)),1,0)</f>
        <v>0</v>
      </c>
      <c r="Q734" s="0" t="n">
        <f aca="false">IF(AND(ISNA(I734),NOT(ISNA(J734))),1,0)</f>
        <v>0</v>
      </c>
      <c r="R734" s="0" t="n">
        <f aca="false">IF(SUM(O734:Q734)&lt;&gt;1,"ERROR",1)</f>
        <v>1</v>
      </c>
    </row>
    <row r="735" customFormat="false" ht="12.8" hidden="false" customHeight="false" outlineLevel="0" collapsed="false">
      <c r="A735" s="0" t="str">
        <f aca="false">gait_events!B5894</f>
        <v>pp025</v>
      </c>
      <c r="B735" s="0" t="str">
        <f aca="false">VLOOKUP(A735,participants!A:B,2,0)</f>
        <v>M</v>
      </c>
      <c r="C735" s="0" t="n">
        <f aca="false">VLOOKUP(A735,participants!A:C,3,0)</f>
        <v>49</v>
      </c>
      <c r="D735" s="0" t="str">
        <f aca="false">VLOOKUP(A735,participants!A:F,6,0)</f>
        <v>stroke</v>
      </c>
      <c r="E735" s="0" t="str">
        <f aca="false">IF(LEN(SUBSTITUTE(gait_events!C5894,"_run-",""))&lt;&gt;LEN(gait_events!C5894),LEFT(RIGHT(gait_events!C5894,LEN(gait_events!C5894)-19),FIND("_run-",RIGHT(gait_events!C5894,LEN(gait_events!C5894)-19),1)-1),RIGHT(gait_events!C5894,LEN(gait_events!C5894)-19))</f>
        <v>Slow</v>
      </c>
      <c r="F735" s="0" t="str">
        <f aca="false">IF(LEN(SUBSTITUTE(gait_events!C5894,"_run-",""))&lt;&gt;LEN(gait_events!C5894),RIGHT(gait_events!C5894,LEN(gait_events!C5894)-FIND("_run-",gait_events!C5894,1)-4),"")</f>
        <v/>
      </c>
      <c r="G735" s="0" t="str">
        <f aca="false">gait_events!D5894</f>
        <v>left_shank</v>
      </c>
      <c r="H735" s="0" t="str">
        <f aca="false">gait_events!E5894</f>
        <v>IC</v>
      </c>
      <c r="I735" s="0" t="n">
        <f aca="false">IF(gait_events!F5894&lt;&gt;"",gait_events!F5894,NA())</f>
        <v>201</v>
      </c>
      <c r="J735" s="0" t="n">
        <f aca="false">IF(gait_events!G5894&lt;&gt;"",gait_events!G5894,NA())</f>
        <v>199</v>
      </c>
      <c r="K735" s="0" t="n">
        <f aca="false">I735-J735</f>
        <v>2</v>
      </c>
      <c r="L735" s="0" t="n">
        <f aca="false">K735*5</f>
        <v>10</v>
      </c>
      <c r="M735" s="0" t="n">
        <f aca="false">IF(NOT(ISNA(I735)),1,0)</f>
        <v>1</v>
      </c>
      <c r="N735" s="0" t="n">
        <f aca="false">IF(NOT(ISNA(J735)),1,0)</f>
        <v>1</v>
      </c>
      <c r="O735" s="0" t="n">
        <f aca="false">IF(AND(NOT(ISNA(I735)),NOT(ISNA(J735))),1,0)</f>
        <v>1</v>
      </c>
      <c r="P735" s="0" t="n">
        <f aca="false">IF(AND(NOT(ISNA(I735)),ISNA(J735)),1,0)</f>
        <v>0</v>
      </c>
      <c r="Q735" s="0" t="n">
        <f aca="false">IF(AND(ISNA(I735),NOT(ISNA(J735))),1,0)</f>
        <v>0</v>
      </c>
      <c r="R735" s="0" t="n">
        <f aca="false">IF(SUM(O735:Q735)&lt;&gt;1,"ERROR",1)</f>
        <v>1</v>
      </c>
    </row>
    <row r="736" customFormat="false" ht="12.8" hidden="false" customHeight="false" outlineLevel="0" collapsed="false">
      <c r="A736" s="0" t="str">
        <f aca="false">gait_events!B5895</f>
        <v>pp025</v>
      </c>
      <c r="B736" s="0" t="str">
        <f aca="false">VLOOKUP(A736,participants!A:B,2,0)</f>
        <v>M</v>
      </c>
      <c r="C736" s="0" t="n">
        <f aca="false">VLOOKUP(A736,participants!A:C,3,0)</f>
        <v>49</v>
      </c>
      <c r="D736" s="0" t="str">
        <f aca="false">VLOOKUP(A736,participants!A:F,6,0)</f>
        <v>stroke</v>
      </c>
      <c r="E736" s="0" t="str">
        <f aca="false">IF(LEN(SUBSTITUTE(gait_events!C5895,"_run-",""))&lt;&gt;LEN(gait_events!C5895),LEFT(RIGHT(gait_events!C5895,LEN(gait_events!C5895)-19),FIND("_run-",RIGHT(gait_events!C5895,LEN(gait_events!C5895)-19),1)-1),RIGHT(gait_events!C5895,LEN(gait_events!C5895)-19))</f>
        <v>Slow</v>
      </c>
      <c r="F736" s="0" t="str">
        <f aca="false">IF(LEN(SUBSTITUTE(gait_events!C5895,"_run-",""))&lt;&gt;LEN(gait_events!C5895),RIGHT(gait_events!C5895,LEN(gait_events!C5895)-FIND("_run-",gait_events!C5895,1)-4),"")</f>
        <v/>
      </c>
      <c r="G736" s="0" t="str">
        <f aca="false">gait_events!D5895</f>
        <v>left_shank</v>
      </c>
      <c r="H736" s="0" t="str">
        <f aca="false">gait_events!E5895</f>
        <v>IC</v>
      </c>
      <c r="I736" s="0" t="n">
        <f aca="false">IF(gait_events!F5895&lt;&gt;"",gait_events!F5895,NA())</f>
        <v>573</v>
      </c>
      <c r="J736" s="0" t="n">
        <f aca="false">IF(gait_events!G5895&lt;&gt;"",gait_events!G5895,NA())</f>
        <v>571</v>
      </c>
      <c r="K736" s="0" t="n">
        <f aca="false">I736-J736</f>
        <v>2</v>
      </c>
      <c r="L736" s="0" t="n">
        <f aca="false">K736*5</f>
        <v>10</v>
      </c>
      <c r="M736" s="0" t="n">
        <f aca="false">IF(NOT(ISNA(I736)),1,0)</f>
        <v>1</v>
      </c>
      <c r="N736" s="0" t="n">
        <f aca="false">IF(NOT(ISNA(J736)),1,0)</f>
        <v>1</v>
      </c>
      <c r="O736" s="0" t="n">
        <f aca="false">IF(AND(NOT(ISNA(I736)),NOT(ISNA(J736))),1,0)</f>
        <v>1</v>
      </c>
      <c r="P736" s="0" t="n">
        <f aca="false">IF(AND(NOT(ISNA(I736)),ISNA(J736)),1,0)</f>
        <v>0</v>
      </c>
      <c r="Q736" s="0" t="n">
        <f aca="false">IF(AND(ISNA(I736),NOT(ISNA(J736))),1,0)</f>
        <v>0</v>
      </c>
      <c r="R736" s="0" t="n">
        <f aca="false">IF(SUM(O736:Q736)&lt;&gt;1,"ERROR",1)</f>
        <v>1</v>
      </c>
    </row>
    <row r="737" customFormat="false" ht="12.8" hidden="false" customHeight="false" outlineLevel="0" collapsed="false">
      <c r="A737" s="0" t="str">
        <f aca="false">gait_events!B5896</f>
        <v>pp025</v>
      </c>
      <c r="B737" s="0" t="str">
        <f aca="false">VLOOKUP(A737,participants!A:B,2,0)</f>
        <v>M</v>
      </c>
      <c r="C737" s="0" t="n">
        <f aca="false">VLOOKUP(A737,participants!A:C,3,0)</f>
        <v>49</v>
      </c>
      <c r="D737" s="0" t="str">
        <f aca="false">VLOOKUP(A737,participants!A:F,6,0)</f>
        <v>stroke</v>
      </c>
      <c r="E737" s="0" t="str">
        <f aca="false">IF(LEN(SUBSTITUTE(gait_events!C5896,"_run-",""))&lt;&gt;LEN(gait_events!C5896),LEFT(RIGHT(gait_events!C5896,LEN(gait_events!C5896)-19),FIND("_run-",RIGHT(gait_events!C5896,LEN(gait_events!C5896)-19),1)-1),RIGHT(gait_events!C5896,LEN(gait_events!C5896)-19))</f>
        <v>Slow</v>
      </c>
      <c r="F737" s="0" t="str">
        <f aca="false">IF(LEN(SUBSTITUTE(gait_events!C5896,"_run-",""))&lt;&gt;LEN(gait_events!C5896),RIGHT(gait_events!C5896,LEN(gait_events!C5896)-FIND("_run-",gait_events!C5896,1)-4),"")</f>
        <v/>
      </c>
      <c r="G737" s="0" t="str">
        <f aca="false">gait_events!D5896</f>
        <v>left_shank</v>
      </c>
      <c r="H737" s="0" t="str">
        <f aca="false">gait_events!E5896</f>
        <v>IC</v>
      </c>
      <c r="I737" s="0" t="n">
        <f aca="false">IF(gait_events!F5896&lt;&gt;"",gait_events!F5896,NA())</f>
        <v>941</v>
      </c>
      <c r="J737" s="0" t="n">
        <f aca="false">IF(gait_events!G5896&lt;&gt;"",gait_events!G5896,NA())</f>
        <v>940</v>
      </c>
      <c r="K737" s="0" t="n">
        <f aca="false">I737-J737</f>
        <v>1</v>
      </c>
      <c r="L737" s="0" t="n">
        <f aca="false">K737*5</f>
        <v>5</v>
      </c>
      <c r="M737" s="0" t="n">
        <f aca="false">IF(NOT(ISNA(I737)),1,0)</f>
        <v>1</v>
      </c>
      <c r="N737" s="0" t="n">
        <f aca="false">IF(NOT(ISNA(J737)),1,0)</f>
        <v>1</v>
      </c>
      <c r="O737" s="0" t="n">
        <f aca="false">IF(AND(NOT(ISNA(I737)),NOT(ISNA(J737))),1,0)</f>
        <v>1</v>
      </c>
      <c r="P737" s="0" t="n">
        <f aca="false">IF(AND(NOT(ISNA(I737)),ISNA(J737)),1,0)</f>
        <v>0</v>
      </c>
      <c r="Q737" s="0" t="n">
        <f aca="false">IF(AND(ISNA(I737),NOT(ISNA(J737))),1,0)</f>
        <v>0</v>
      </c>
      <c r="R737" s="0" t="n">
        <f aca="false">IF(SUM(O737:Q737)&lt;&gt;1,"ERROR",1)</f>
        <v>1</v>
      </c>
    </row>
    <row r="738" customFormat="false" ht="12.8" hidden="false" customHeight="false" outlineLevel="0" collapsed="false">
      <c r="A738" s="0" t="str">
        <f aca="false">gait_events!B5897</f>
        <v>pp025</v>
      </c>
      <c r="B738" s="0" t="str">
        <f aca="false">VLOOKUP(A738,participants!A:B,2,0)</f>
        <v>M</v>
      </c>
      <c r="C738" s="0" t="n">
        <f aca="false">VLOOKUP(A738,participants!A:C,3,0)</f>
        <v>49</v>
      </c>
      <c r="D738" s="0" t="str">
        <f aca="false">VLOOKUP(A738,participants!A:F,6,0)</f>
        <v>stroke</v>
      </c>
      <c r="E738" s="0" t="str">
        <f aca="false">IF(LEN(SUBSTITUTE(gait_events!C5897,"_run-",""))&lt;&gt;LEN(gait_events!C5897),LEFT(RIGHT(gait_events!C5897,LEN(gait_events!C5897)-19),FIND("_run-",RIGHT(gait_events!C5897,LEN(gait_events!C5897)-19),1)-1),RIGHT(gait_events!C5897,LEN(gait_events!C5897)-19))</f>
        <v>Slow</v>
      </c>
      <c r="F738" s="0" t="str">
        <f aca="false">IF(LEN(SUBSTITUTE(gait_events!C5897,"_run-",""))&lt;&gt;LEN(gait_events!C5897),RIGHT(gait_events!C5897,LEN(gait_events!C5897)-FIND("_run-",gait_events!C5897,1)-4),"")</f>
        <v/>
      </c>
      <c r="G738" s="0" t="str">
        <f aca="false">gait_events!D5897</f>
        <v>left_shank</v>
      </c>
      <c r="H738" s="0" t="str">
        <f aca="false">gait_events!E5897</f>
        <v>IC</v>
      </c>
      <c r="I738" s="0" t="n">
        <f aca="false">IF(gait_events!F5897&lt;&gt;"",gait_events!F5897,NA())</f>
        <v>1321</v>
      </c>
      <c r="J738" s="0" t="n">
        <f aca="false">IF(gait_events!G5897&lt;&gt;"",gait_events!G5897,NA())</f>
        <v>1318</v>
      </c>
      <c r="K738" s="0" t="n">
        <f aca="false">I738-J738</f>
        <v>3</v>
      </c>
      <c r="L738" s="0" t="n">
        <f aca="false">K738*5</f>
        <v>15</v>
      </c>
      <c r="M738" s="0" t="n">
        <f aca="false">IF(NOT(ISNA(I738)),1,0)</f>
        <v>1</v>
      </c>
      <c r="N738" s="0" t="n">
        <f aca="false">IF(NOT(ISNA(J738)),1,0)</f>
        <v>1</v>
      </c>
      <c r="O738" s="0" t="n">
        <f aca="false">IF(AND(NOT(ISNA(I738)),NOT(ISNA(J738))),1,0)</f>
        <v>1</v>
      </c>
      <c r="P738" s="0" t="n">
        <f aca="false">IF(AND(NOT(ISNA(I738)),ISNA(J738)),1,0)</f>
        <v>0</v>
      </c>
      <c r="Q738" s="0" t="n">
        <f aca="false">IF(AND(ISNA(I738),NOT(ISNA(J738))),1,0)</f>
        <v>0</v>
      </c>
      <c r="R738" s="0" t="n">
        <f aca="false">IF(SUM(O738:Q738)&lt;&gt;1,"ERROR",1)</f>
        <v>1</v>
      </c>
    </row>
    <row r="739" customFormat="false" ht="12.8" hidden="false" customHeight="false" outlineLevel="0" collapsed="false">
      <c r="A739" s="0" t="str">
        <f aca="false">gait_events!B5898</f>
        <v>pp025</v>
      </c>
      <c r="B739" s="0" t="str">
        <f aca="false">VLOOKUP(A739,participants!A:B,2,0)</f>
        <v>M</v>
      </c>
      <c r="C739" s="0" t="n">
        <f aca="false">VLOOKUP(A739,participants!A:C,3,0)</f>
        <v>49</v>
      </c>
      <c r="D739" s="0" t="str">
        <f aca="false">VLOOKUP(A739,participants!A:F,6,0)</f>
        <v>stroke</v>
      </c>
      <c r="E739" s="0" t="str">
        <f aca="false">IF(LEN(SUBSTITUTE(gait_events!C5898,"_run-",""))&lt;&gt;LEN(gait_events!C5898),LEFT(RIGHT(gait_events!C5898,LEN(gait_events!C5898)-19),FIND("_run-",RIGHT(gait_events!C5898,LEN(gait_events!C5898)-19),1)-1),RIGHT(gait_events!C5898,LEN(gait_events!C5898)-19))</f>
        <v>Slow</v>
      </c>
      <c r="F739" s="0" t="str">
        <f aca="false">IF(LEN(SUBSTITUTE(gait_events!C5898,"_run-",""))&lt;&gt;LEN(gait_events!C5898),RIGHT(gait_events!C5898,LEN(gait_events!C5898)-FIND("_run-",gait_events!C5898,1)-4),"")</f>
        <v/>
      </c>
      <c r="G739" s="0" t="str">
        <f aca="false">gait_events!D5898</f>
        <v>left_shank</v>
      </c>
      <c r="H739" s="0" t="str">
        <f aca="false">gait_events!E5898</f>
        <v>IC</v>
      </c>
      <c r="I739" s="0" t="n">
        <f aca="false">IF(gait_events!F5898&lt;&gt;"",gait_events!F5898,NA())</f>
        <v>1681</v>
      </c>
      <c r="J739" s="0" t="n">
        <f aca="false">IF(gait_events!G5898&lt;&gt;"",gait_events!G5898,NA())</f>
        <v>1680</v>
      </c>
      <c r="K739" s="0" t="n">
        <f aca="false">I739-J739</f>
        <v>1</v>
      </c>
      <c r="L739" s="0" t="n">
        <f aca="false">K739*5</f>
        <v>5</v>
      </c>
      <c r="M739" s="0" t="n">
        <f aca="false">IF(NOT(ISNA(I739)),1,0)</f>
        <v>1</v>
      </c>
      <c r="N739" s="0" t="n">
        <f aca="false">IF(NOT(ISNA(J739)),1,0)</f>
        <v>1</v>
      </c>
      <c r="O739" s="0" t="n">
        <f aca="false">IF(AND(NOT(ISNA(I739)),NOT(ISNA(J739))),1,0)</f>
        <v>1</v>
      </c>
      <c r="P739" s="0" t="n">
        <f aca="false">IF(AND(NOT(ISNA(I739)),ISNA(J739)),1,0)</f>
        <v>0</v>
      </c>
      <c r="Q739" s="0" t="n">
        <f aca="false">IF(AND(ISNA(I739),NOT(ISNA(J739))),1,0)</f>
        <v>0</v>
      </c>
      <c r="R739" s="0" t="n">
        <f aca="false">IF(SUM(O739:Q739)&lt;&gt;1,"ERROR",1)</f>
        <v>1</v>
      </c>
    </row>
    <row r="740" customFormat="false" ht="12.8" hidden="false" customHeight="false" outlineLevel="0" collapsed="false">
      <c r="A740" s="0" t="str">
        <f aca="false">gait_events!B5899</f>
        <v>pp025</v>
      </c>
      <c r="B740" s="0" t="str">
        <f aca="false">VLOOKUP(A740,participants!A:B,2,0)</f>
        <v>M</v>
      </c>
      <c r="C740" s="0" t="n">
        <f aca="false">VLOOKUP(A740,participants!A:C,3,0)</f>
        <v>49</v>
      </c>
      <c r="D740" s="0" t="str">
        <f aca="false">VLOOKUP(A740,participants!A:F,6,0)</f>
        <v>stroke</v>
      </c>
      <c r="E740" s="0" t="str">
        <f aca="false">IF(LEN(SUBSTITUTE(gait_events!C5899,"_run-",""))&lt;&gt;LEN(gait_events!C5899),LEFT(RIGHT(gait_events!C5899,LEN(gait_events!C5899)-19),FIND("_run-",RIGHT(gait_events!C5899,LEN(gait_events!C5899)-19),1)-1),RIGHT(gait_events!C5899,LEN(gait_events!C5899)-19))</f>
        <v>Slow</v>
      </c>
      <c r="F740" s="0" t="str">
        <f aca="false">IF(LEN(SUBSTITUTE(gait_events!C5899,"_run-",""))&lt;&gt;LEN(gait_events!C5899),RIGHT(gait_events!C5899,LEN(gait_events!C5899)-FIND("_run-",gait_events!C5899,1)-4),"")</f>
        <v/>
      </c>
      <c r="G740" s="0" t="str">
        <f aca="false">gait_events!D5899</f>
        <v>left_shank</v>
      </c>
      <c r="H740" s="0" t="str">
        <f aca="false">gait_events!E5899</f>
        <v>IC</v>
      </c>
      <c r="I740" s="0" t="n">
        <f aca="false">IF(gait_events!F5899&lt;&gt;"",gait_events!F5899,NA())</f>
        <v>2058</v>
      </c>
      <c r="J740" s="0" t="n">
        <f aca="false">IF(gait_events!G5899&lt;&gt;"",gait_events!G5899,NA())</f>
        <v>2054</v>
      </c>
      <c r="K740" s="0" t="n">
        <f aca="false">I740-J740</f>
        <v>4</v>
      </c>
      <c r="L740" s="0" t="n">
        <f aca="false">K740*5</f>
        <v>20</v>
      </c>
      <c r="M740" s="0" t="n">
        <f aca="false">IF(NOT(ISNA(I740)),1,0)</f>
        <v>1</v>
      </c>
      <c r="N740" s="0" t="n">
        <f aca="false">IF(NOT(ISNA(J740)),1,0)</f>
        <v>1</v>
      </c>
      <c r="O740" s="0" t="n">
        <f aca="false">IF(AND(NOT(ISNA(I740)),NOT(ISNA(J740))),1,0)</f>
        <v>1</v>
      </c>
      <c r="P740" s="0" t="n">
        <f aca="false">IF(AND(NOT(ISNA(I740)),ISNA(J740)),1,0)</f>
        <v>0</v>
      </c>
      <c r="Q740" s="0" t="n">
        <f aca="false">IF(AND(ISNA(I740),NOT(ISNA(J740))),1,0)</f>
        <v>0</v>
      </c>
      <c r="R740" s="0" t="n">
        <f aca="false">IF(SUM(O740:Q740)&lt;&gt;1,"ERROR",1)</f>
        <v>1</v>
      </c>
    </row>
    <row r="741" customFormat="false" ht="12.8" hidden="false" customHeight="false" outlineLevel="0" collapsed="false">
      <c r="A741" s="0" t="str">
        <f aca="false">gait_events!B5900</f>
        <v>pp025</v>
      </c>
      <c r="B741" s="0" t="str">
        <f aca="false">VLOOKUP(A741,participants!A:B,2,0)</f>
        <v>M</v>
      </c>
      <c r="C741" s="0" t="n">
        <f aca="false">VLOOKUP(A741,participants!A:C,3,0)</f>
        <v>49</v>
      </c>
      <c r="D741" s="0" t="str">
        <f aca="false">VLOOKUP(A741,participants!A:F,6,0)</f>
        <v>stroke</v>
      </c>
      <c r="E741" s="0" t="str">
        <f aca="false">IF(LEN(SUBSTITUTE(gait_events!C5900,"_run-",""))&lt;&gt;LEN(gait_events!C5900),LEFT(RIGHT(gait_events!C5900,LEN(gait_events!C5900)-19),FIND("_run-",RIGHT(gait_events!C5900,LEN(gait_events!C5900)-19),1)-1),RIGHT(gait_events!C5900,LEN(gait_events!C5900)-19))</f>
        <v>Slow</v>
      </c>
      <c r="F741" s="0" t="str">
        <f aca="false">IF(LEN(SUBSTITUTE(gait_events!C5900,"_run-",""))&lt;&gt;LEN(gait_events!C5900),RIGHT(gait_events!C5900,LEN(gait_events!C5900)-FIND("_run-",gait_events!C5900,1)-4),"")</f>
        <v/>
      </c>
      <c r="G741" s="0" t="str">
        <f aca="false">gait_events!D5900</f>
        <v>left_shank</v>
      </c>
      <c r="H741" s="0" t="str">
        <f aca="false">gait_events!E5900</f>
        <v>IC</v>
      </c>
      <c r="I741" s="0" t="n">
        <f aca="false">IF(gait_events!F5900&lt;&gt;"",gait_events!F5900,NA())</f>
        <v>2424</v>
      </c>
      <c r="J741" s="0" t="n">
        <f aca="false">IF(gait_events!G5900&lt;&gt;"",gait_events!G5900,NA())</f>
        <v>2422</v>
      </c>
      <c r="K741" s="0" t="n">
        <f aca="false">I741-J741</f>
        <v>2</v>
      </c>
      <c r="L741" s="0" t="n">
        <f aca="false">K741*5</f>
        <v>10</v>
      </c>
      <c r="M741" s="0" t="n">
        <f aca="false">IF(NOT(ISNA(I741)),1,0)</f>
        <v>1</v>
      </c>
      <c r="N741" s="0" t="n">
        <f aca="false">IF(NOT(ISNA(J741)),1,0)</f>
        <v>1</v>
      </c>
      <c r="O741" s="0" t="n">
        <f aca="false">IF(AND(NOT(ISNA(I741)),NOT(ISNA(J741))),1,0)</f>
        <v>1</v>
      </c>
      <c r="P741" s="0" t="n">
        <f aca="false">IF(AND(NOT(ISNA(I741)),ISNA(J741)),1,0)</f>
        <v>0</v>
      </c>
      <c r="Q741" s="0" t="n">
        <f aca="false">IF(AND(ISNA(I741),NOT(ISNA(J741))),1,0)</f>
        <v>0</v>
      </c>
      <c r="R741" s="0" t="n">
        <f aca="false">IF(SUM(O741:Q741)&lt;&gt;1,"ERROR",1)</f>
        <v>1</v>
      </c>
    </row>
    <row r="742" customFormat="false" ht="12.8" hidden="false" customHeight="false" outlineLevel="0" collapsed="false">
      <c r="A742" s="0" t="str">
        <f aca="false">gait_events!B5901</f>
        <v>pp025</v>
      </c>
      <c r="B742" s="0" t="str">
        <f aca="false">VLOOKUP(A742,participants!A:B,2,0)</f>
        <v>M</v>
      </c>
      <c r="C742" s="0" t="n">
        <f aca="false">VLOOKUP(A742,participants!A:C,3,0)</f>
        <v>49</v>
      </c>
      <c r="D742" s="0" t="str">
        <f aca="false">VLOOKUP(A742,participants!A:F,6,0)</f>
        <v>stroke</v>
      </c>
      <c r="E742" s="0" t="str">
        <f aca="false">IF(LEN(SUBSTITUTE(gait_events!C5901,"_run-",""))&lt;&gt;LEN(gait_events!C5901),LEFT(RIGHT(gait_events!C5901,LEN(gait_events!C5901)-19),FIND("_run-",RIGHT(gait_events!C5901,LEN(gait_events!C5901)-19),1)-1),RIGHT(gait_events!C5901,LEN(gait_events!C5901)-19))</f>
        <v>Slow</v>
      </c>
      <c r="F742" s="0" t="str">
        <f aca="false">IF(LEN(SUBSTITUTE(gait_events!C5901,"_run-",""))&lt;&gt;LEN(gait_events!C5901),RIGHT(gait_events!C5901,LEN(gait_events!C5901)-FIND("_run-",gait_events!C5901,1)-4),"")</f>
        <v/>
      </c>
      <c r="G742" s="0" t="str">
        <f aca="false">gait_events!D5901</f>
        <v>left_shank</v>
      </c>
      <c r="H742" s="0" t="str">
        <f aca="false">gait_events!E5901</f>
        <v>IC</v>
      </c>
      <c r="I742" s="0" t="n">
        <f aca="false">IF(gait_events!F5901&lt;&gt;"",gait_events!F5901,NA())</f>
        <v>2794</v>
      </c>
      <c r="J742" s="0" t="n">
        <f aca="false">IF(gait_events!G5901&lt;&gt;"",gait_events!G5901,NA())</f>
        <v>2795</v>
      </c>
      <c r="K742" s="0" t="n">
        <f aca="false">I742-J742</f>
        <v>-1</v>
      </c>
      <c r="L742" s="0" t="n">
        <f aca="false">K742*5</f>
        <v>-5</v>
      </c>
      <c r="M742" s="0" t="n">
        <f aca="false">IF(NOT(ISNA(I742)),1,0)</f>
        <v>1</v>
      </c>
      <c r="N742" s="0" t="n">
        <f aca="false">IF(NOT(ISNA(J742)),1,0)</f>
        <v>1</v>
      </c>
      <c r="O742" s="0" t="n">
        <f aca="false">IF(AND(NOT(ISNA(I742)),NOT(ISNA(J742))),1,0)</f>
        <v>1</v>
      </c>
      <c r="P742" s="0" t="n">
        <f aca="false">IF(AND(NOT(ISNA(I742)),ISNA(J742)),1,0)</f>
        <v>0</v>
      </c>
      <c r="Q742" s="0" t="n">
        <f aca="false">IF(AND(ISNA(I742),NOT(ISNA(J742))),1,0)</f>
        <v>0</v>
      </c>
      <c r="R742" s="0" t="n">
        <f aca="false">IF(SUM(O742:Q742)&lt;&gt;1,"ERROR",1)</f>
        <v>1</v>
      </c>
    </row>
    <row r="743" customFormat="false" ht="12.8" hidden="false" customHeight="false" outlineLevel="0" collapsed="false">
      <c r="A743" s="0" t="str">
        <f aca="false">gait_events!B5902</f>
        <v>pp025</v>
      </c>
      <c r="B743" s="0" t="str">
        <f aca="false">VLOOKUP(A743,participants!A:B,2,0)</f>
        <v>M</v>
      </c>
      <c r="C743" s="0" t="n">
        <f aca="false">VLOOKUP(A743,participants!A:C,3,0)</f>
        <v>49</v>
      </c>
      <c r="D743" s="0" t="str">
        <f aca="false">VLOOKUP(A743,participants!A:F,6,0)</f>
        <v>stroke</v>
      </c>
      <c r="E743" s="0" t="str">
        <f aca="false">IF(LEN(SUBSTITUTE(gait_events!C5902,"_run-",""))&lt;&gt;LEN(gait_events!C5902),LEFT(RIGHT(gait_events!C5902,LEN(gait_events!C5902)-19),FIND("_run-",RIGHT(gait_events!C5902,LEN(gait_events!C5902)-19),1)-1),RIGHT(gait_events!C5902,LEN(gait_events!C5902)-19))</f>
        <v>Slow</v>
      </c>
      <c r="F743" s="0" t="str">
        <f aca="false">IF(LEN(SUBSTITUTE(gait_events!C5902,"_run-",""))&lt;&gt;LEN(gait_events!C5902),RIGHT(gait_events!C5902,LEN(gait_events!C5902)-FIND("_run-",gait_events!C5902,1)-4),"")</f>
        <v/>
      </c>
      <c r="G743" s="0" t="str">
        <f aca="false">gait_events!D5902</f>
        <v>left_shank</v>
      </c>
      <c r="H743" s="0" t="str">
        <f aca="false">gait_events!E5902</f>
        <v>FC</v>
      </c>
      <c r="I743" s="0" t="n">
        <f aca="false">IF(gait_events!F5902&lt;&gt;"",gait_events!F5902,NA())</f>
        <v>112</v>
      </c>
      <c r="J743" s="0" t="n">
        <f aca="false">IF(gait_events!G5902&lt;&gt;"",gait_events!G5902,NA())</f>
        <v>109</v>
      </c>
      <c r="K743" s="0" t="n">
        <f aca="false">I743-J743</f>
        <v>3</v>
      </c>
      <c r="L743" s="0" t="n">
        <f aca="false">K743*5</f>
        <v>15</v>
      </c>
      <c r="M743" s="0" t="n">
        <f aca="false">IF(NOT(ISNA(I743)),1,0)</f>
        <v>1</v>
      </c>
      <c r="N743" s="0" t="n">
        <f aca="false">IF(NOT(ISNA(J743)),1,0)</f>
        <v>1</v>
      </c>
      <c r="O743" s="0" t="n">
        <f aca="false">IF(AND(NOT(ISNA(I743)),NOT(ISNA(J743))),1,0)</f>
        <v>1</v>
      </c>
      <c r="P743" s="0" t="n">
        <f aca="false">IF(AND(NOT(ISNA(I743)),ISNA(J743)),1,0)</f>
        <v>0</v>
      </c>
      <c r="Q743" s="0" t="n">
        <f aca="false">IF(AND(ISNA(I743),NOT(ISNA(J743))),1,0)</f>
        <v>0</v>
      </c>
      <c r="R743" s="0" t="n">
        <f aca="false">IF(SUM(O743:Q743)&lt;&gt;1,"ERROR",1)</f>
        <v>1</v>
      </c>
    </row>
    <row r="744" customFormat="false" ht="12.8" hidden="false" customHeight="false" outlineLevel="0" collapsed="false">
      <c r="A744" s="0" t="str">
        <f aca="false">gait_events!B5903</f>
        <v>pp025</v>
      </c>
      <c r="B744" s="0" t="str">
        <f aca="false">VLOOKUP(A744,participants!A:B,2,0)</f>
        <v>M</v>
      </c>
      <c r="C744" s="0" t="n">
        <f aca="false">VLOOKUP(A744,participants!A:C,3,0)</f>
        <v>49</v>
      </c>
      <c r="D744" s="0" t="str">
        <f aca="false">VLOOKUP(A744,participants!A:F,6,0)</f>
        <v>stroke</v>
      </c>
      <c r="E744" s="0" t="str">
        <f aca="false">IF(LEN(SUBSTITUTE(gait_events!C5903,"_run-",""))&lt;&gt;LEN(gait_events!C5903),LEFT(RIGHT(gait_events!C5903,LEN(gait_events!C5903)-19),FIND("_run-",RIGHT(gait_events!C5903,LEN(gait_events!C5903)-19),1)-1),RIGHT(gait_events!C5903,LEN(gait_events!C5903)-19))</f>
        <v>Slow</v>
      </c>
      <c r="F744" s="0" t="str">
        <f aca="false">IF(LEN(SUBSTITUTE(gait_events!C5903,"_run-",""))&lt;&gt;LEN(gait_events!C5903),RIGHT(gait_events!C5903,LEN(gait_events!C5903)-FIND("_run-",gait_events!C5903,1)-4),"")</f>
        <v/>
      </c>
      <c r="G744" s="0" t="str">
        <f aca="false">gait_events!D5903</f>
        <v>left_shank</v>
      </c>
      <c r="H744" s="0" t="str">
        <f aca="false">gait_events!E5903</f>
        <v>FC</v>
      </c>
      <c r="I744" s="0" t="n">
        <f aca="false">IF(gait_events!F5903&lt;&gt;"",gait_events!F5903,NA())</f>
        <v>450</v>
      </c>
      <c r="J744" s="0" t="n">
        <f aca="false">IF(gait_events!G5903&lt;&gt;"",gait_events!G5903,NA())</f>
        <v>451</v>
      </c>
      <c r="K744" s="0" t="n">
        <f aca="false">I744-J744</f>
        <v>-1</v>
      </c>
      <c r="L744" s="0" t="n">
        <f aca="false">K744*5</f>
        <v>-5</v>
      </c>
      <c r="M744" s="0" t="n">
        <f aca="false">IF(NOT(ISNA(I744)),1,0)</f>
        <v>1</v>
      </c>
      <c r="N744" s="0" t="n">
        <f aca="false">IF(NOT(ISNA(J744)),1,0)</f>
        <v>1</v>
      </c>
      <c r="O744" s="0" t="n">
        <f aca="false">IF(AND(NOT(ISNA(I744)),NOT(ISNA(J744))),1,0)</f>
        <v>1</v>
      </c>
      <c r="P744" s="0" t="n">
        <f aca="false">IF(AND(NOT(ISNA(I744)),ISNA(J744)),1,0)</f>
        <v>0</v>
      </c>
      <c r="Q744" s="0" t="n">
        <f aca="false">IF(AND(ISNA(I744),NOT(ISNA(J744))),1,0)</f>
        <v>0</v>
      </c>
      <c r="R744" s="0" t="n">
        <f aca="false">IF(SUM(O744:Q744)&lt;&gt;1,"ERROR",1)</f>
        <v>1</v>
      </c>
    </row>
    <row r="745" customFormat="false" ht="12.8" hidden="false" customHeight="false" outlineLevel="0" collapsed="false">
      <c r="A745" s="0" t="str">
        <f aca="false">gait_events!B5904</f>
        <v>pp025</v>
      </c>
      <c r="B745" s="0" t="str">
        <f aca="false">VLOOKUP(A745,participants!A:B,2,0)</f>
        <v>M</v>
      </c>
      <c r="C745" s="0" t="n">
        <f aca="false">VLOOKUP(A745,participants!A:C,3,0)</f>
        <v>49</v>
      </c>
      <c r="D745" s="0" t="str">
        <f aca="false">VLOOKUP(A745,participants!A:F,6,0)</f>
        <v>stroke</v>
      </c>
      <c r="E745" s="0" t="str">
        <f aca="false">IF(LEN(SUBSTITUTE(gait_events!C5904,"_run-",""))&lt;&gt;LEN(gait_events!C5904),LEFT(RIGHT(gait_events!C5904,LEN(gait_events!C5904)-19),FIND("_run-",RIGHT(gait_events!C5904,LEN(gait_events!C5904)-19),1)-1),RIGHT(gait_events!C5904,LEN(gait_events!C5904)-19))</f>
        <v>Slow</v>
      </c>
      <c r="F745" s="0" t="str">
        <f aca="false">IF(LEN(SUBSTITUTE(gait_events!C5904,"_run-",""))&lt;&gt;LEN(gait_events!C5904),RIGHT(gait_events!C5904,LEN(gait_events!C5904)-FIND("_run-",gait_events!C5904,1)-4),"")</f>
        <v/>
      </c>
      <c r="G745" s="0" t="str">
        <f aca="false">gait_events!D5904</f>
        <v>left_shank</v>
      </c>
      <c r="H745" s="0" t="str">
        <f aca="false">gait_events!E5904</f>
        <v>FC</v>
      </c>
      <c r="I745" s="0" t="n">
        <f aca="false">IF(gait_events!F5904&lt;&gt;"",gait_events!F5904,NA())</f>
        <v>822</v>
      </c>
      <c r="J745" s="0" t="n">
        <f aca="false">IF(gait_events!G5904&lt;&gt;"",gait_events!G5904,NA())</f>
        <v>823</v>
      </c>
      <c r="K745" s="0" t="n">
        <f aca="false">I745-J745</f>
        <v>-1</v>
      </c>
      <c r="L745" s="0" t="n">
        <f aca="false">K745*5</f>
        <v>-5</v>
      </c>
      <c r="M745" s="0" t="n">
        <f aca="false">IF(NOT(ISNA(I745)),1,0)</f>
        <v>1</v>
      </c>
      <c r="N745" s="0" t="n">
        <f aca="false">IF(NOT(ISNA(J745)),1,0)</f>
        <v>1</v>
      </c>
      <c r="O745" s="0" t="n">
        <f aca="false">IF(AND(NOT(ISNA(I745)),NOT(ISNA(J745))),1,0)</f>
        <v>1</v>
      </c>
      <c r="P745" s="0" t="n">
        <f aca="false">IF(AND(NOT(ISNA(I745)),ISNA(J745)),1,0)</f>
        <v>0</v>
      </c>
      <c r="Q745" s="0" t="n">
        <f aca="false">IF(AND(ISNA(I745),NOT(ISNA(J745))),1,0)</f>
        <v>0</v>
      </c>
      <c r="R745" s="0" t="n">
        <f aca="false">IF(SUM(O745:Q745)&lt;&gt;1,"ERROR",1)</f>
        <v>1</v>
      </c>
    </row>
    <row r="746" customFormat="false" ht="12.8" hidden="false" customHeight="false" outlineLevel="0" collapsed="false">
      <c r="A746" s="0" t="str">
        <f aca="false">gait_events!B5905</f>
        <v>pp025</v>
      </c>
      <c r="B746" s="0" t="str">
        <f aca="false">VLOOKUP(A746,participants!A:B,2,0)</f>
        <v>M</v>
      </c>
      <c r="C746" s="0" t="n">
        <f aca="false">VLOOKUP(A746,participants!A:C,3,0)</f>
        <v>49</v>
      </c>
      <c r="D746" s="0" t="str">
        <f aca="false">VLOOKUP(A746,participants!A:F,6,0)</f>
        <v>stroke</v>
      </c>
      <c r="E746" s="0" t="str">
        <f aca="false">IF(LEN(SUBSTITUTE(gait_events!C5905,"_run-",""))&lt;&gt;LEN(gait_events!C5905),LEFT(RIGHT(gait_events!C5905,LEN(gait_events!C5905)-19),FIND("_run-",RIGHT(gait_events!C5905,LEN(gait_events!C5905)-19),1)-1),RIGHT(gait_events!C5905,LEN(gait_events!C5905)-19))</f>
        <v>Slow</v>
      </c>
      <c r="F746" s="0" t="str">
        <f aca="false">IF(LEN(SUBSTITUTE(gait_events!C5905,"_run-",""))&lt;&gt;LEN(gait_events!C5905),RIGHT(gait_events!C5905,LEN(gait_events!C5905)-FIND("_run-",gait_events!C5905,1)-4),"")</f>
        <v/>
      </c>
      <c r="G746" s="0" t="str">
        <f aca="false">gait_events!D5905</f>
        <v>left_shank</v>
      </c>
      <c r="H746" s="0" t="str">
        <f aca="false">gait_events!E5905</f>
        <v>FC</v>
      </c>
      <c r="I746" s="0" t="n">
        <f aca="false">IF(gait_events!F5905&lt;&gt;"",gait_events!F5905,NA())</f>
        <v>1219</v>
      </c>
      <c r="J746" s="0" t="n">
        <f aca="false">IF(gait_events!G5905&lt;&gt;"",gait_events!G5905,NA())</f>
        <v>1218</v>
      </c>
      <c r="K746" s="0" t="n">
        <f aca="false">I746-J746</f>
        <v>1</v>
      </c>
      <c r="L746" s="0" t="n">
        <f aca="false">K746*5</f>
        <v>5</v>
      </c>
      <c r="M746" s="0" t="n">
        <f aca="false">IF(NOT(ISNA(I746)),1,0)</f>
        <v>1</v>
      </c>
      <c r="N746" s="0" t="n">
        <f aca="false">IF(NOT(ISNA(J746)),1,0)</f>
        <v>1</v>
      </c>
      <c r="O746" s="0" t="n">
        <f aca="false">IF(AND(NOT(ISNA(I746)),NOT(ISNA(J746))),1,0)</f>
        <v>1</v>
      </c>
      <c r="P746" s="0" t="n">
        <f aca="false">IF(AND(NOT(ISNA(I746)),ISNA(J746)),1,0)</f>
        <v>0</v>
      </c>
      <c r="Q746" s="0" t="n">
        <f aca="false">IF(AND(ISNA(I746),NOT(ISNA(J746))),1,0)</f>
        <v>0</v>
      </c>
      <c r="R746" s="0" t="n">
        <f aca="false">IF(SUM(O746:Q746)&lt;&gt;1,"ERROR",1)</f>
        <v>1</v>
      </c>
    </row>
    <row r="747" customFormat="false" ht="12.8" hidden="false" customHeight="false" outlineLevel="0" collapsed="false">
      <c r="A747" s="0" t="str">
        <f aca="false">gait_events!B5906</f>
        <v>pp025</v>
      </c>
      <c r="B747" s="0" t="str">
        <f aca="false">VLOOKUP(A747,participants!A:B,2,0)</f>
        <v>M</v>
      </c>
      <c r="C747" s="0" t="n">
        <f aca="false">VLOOKUP(A747,participants!A:C,3,0)</f>
        <v>49</v>
      </c>
      <c r="D747" s="0" t="str">
        <f aca="false">VLOOKUP(A747,participants!A:F,6,0)</f>
        <v>stroke</v>
      </c>
      <c r="E747" s="0" t="str">
        <f aca="false">IF(LEN(SUBSTITUTE(gait_events!C5906,"_run-",""))&lt;&gt;LEN(gait_events!C5906),LEFT(RIGHT(gait_events!C5906,LEN(gait_events!C5906)-19),FIND("_run-",RIGHT(gait_events!C5906,LEN(gait_events!C5906)-19),1)-1),RIGHT(gait_events!C5906,LEN(gait_events!C5906)-19))</f>
        <v>Slow</v>
      </c>
      <c r="F747" s="0" t="str">
        <f aca="false">IF(LEN(SUBSTITUTE(gait_events!C5906,"_run-",""))&lt;&gt;LEN(gait_events!C5906),RIGHT(gait_events!C5906,LEN(gait_events!C5906)-FIND("_run-",gait_events!C5906,1)-4),"")</f>
        <v/>
      </c>
      <c r="G747" s="0" t="str">
        <f aca="false">gait_events!D5906</f>
        <v>left_shank</v>
      </c>
      <c r="H747" s="0" t="str">
        <f aca="false">gait_events!E5906</f>
        <v>FC</v>
      </c>
      <c r="I747" s="0" t="n">
        <f aca="false">IF(gait_events!F5906&lt;&gt;"",gait_events!F5906,NA())</f>
        <v>1591</v>
      </c>
      <c r="J747" s="0" t="n">
        <f aca="false">IF(gait_events!G5906&lt;&gt;"",gait_events!G5906,NA())</f>
        <v>1594</v>
      </c>
      <c r="K747" s="0" t="n">
        <f aca="false">I747-J747</f>
        <v>-3</v>
      </c>
      <c r="L747" s="0" t="n">
        <f aca="false">K747*5</f>
        <v>-15</v>
      </c>
      <c r="M747" s="0" t="n">
        <f aca="false">IF(NOT(ISNA(I747)),1,0)</f>
        <v>1</v>
      </c>
      <c r="N747" s="0" t="n">
        <f aca="false">IF(NOT(ISNA(J747)),1,0)</f>
        <v>1</v>
      </c>
      <c r="O747" s="0" t="n">
        <f aca="false">IF(AND(NOT(ISNA(I747)),NOT(ISNA(J747))),1,0)</f>
        <v>1</v>
      </c>
      <c r="P747" s="0" t="n">
        <f aca="false">IF(AND(NOT(ISNA(I747)),ISNA(J747)),1,0)</f>
        <v>0</v>
      </c>
      <c r="Q747" s="0" t="n">
        <f aca="false">IF(AND(ISNA(I747),NOT(ISNA(J747))),1,0)</f>
        <v>0</v>
      </c>
      <c r="R747" s="0" t="n">
        <f aca="false">IF(SUM(O747:Q747)&lt;&gt;1,"ERROR",1)</f>
        <v>1</v>
      </c>
    </row>
    <row r="748" customFormat="false" ht="12.8" hidden="false" customHeight="false" outlineLevel="0" collapsed="false">
      <c r="A748" s="0" t="str">
        <f aca="false">gait_events!B5907</f>
        <v>pp025</v>
      </c>
      <c r="B748" s="0" t="str">
        <f aca="false">VLOOKUP(A748,participants!A:B,2,0)</f>
        <v>M</v>
      </c>
      <c r="C748" s="0" t="n">
        <f aca="false">VLOOKUP(A748,participants!A:C,3,0)</f>
        <v>49</v>
      </c>
      <c r="D748" s="0" t="str">
        <f aca="false">VLOOKUP(A748,participants!A:F,6,0)</f>
        <v>stroke</v>
      </c>
      <c r="E748" s="0" t="str">
        <f aca="false">IF(LEN(SUBSTITUTE(gait_events!C5907,"_run-",""))&lt;&gt;LEN(gait_events!C5907),LEFT(RIGHT(gait_events!C5907,LEN(gait_events!C5907)-19),FIND("_run-",RIGHT(gait_events!C5907,LEN(gait_events!C5907)-19),1)-1),RIGHT(gait_events!C5907,LEN(gait_events!C5907)-19))</f>
        <v>Slow</v>
      </c>
      <c r="F748" s="0" t="str">
        <f aca="false">IF(LEN(SUBSTITUTE(gait_events!C5907,"_run-",""))&lt;&gt;LEN(gait_events!C5907),RIGHT(gait_events!C5907,LEN(gait_events!C5907)-FIND("_run-",gait_events!C5907,1)-4),"")</f>
        <v/>
      </c>
      <c r="G748" s="0" t="str">
        <f aca="false">gait_events!D5907</f>
        <v>left_shank</v>
      </c>
      <c r="H748" s="0" t="str">
        <f aca="false">gait_events!E5907</f>
        <v>FC</v>
      </c>
      <c r="I748" s="0" t="n">
        <f aca="false">IF(gait_events!F5907&lt;&gt;"",gait_events!F5907,NA())</f>
        <v>1940</v>
      </c>
      <c r="J748" s="0" t="n">
        <f aca="false">IF(gait_events!G5907&lt;&gt;"",gait_events!G5907,NA())</f>
        <v>1937</v>
      </c>
      <c r="K748" s="0" t="n">
        <f aca="false">I748-J748</f>
        <v>3</v>
      </c>
      <c r="L748" s="0" t="n">
        <f aca="false">K748*5</f>
        <v>15</v>
      </c>
      <c r="M748" s="0" t="n">
        <f aca="false">IF(NOT(ISNA(I748)),1,0)</f>
        <v>1</v>
      </c>
      <c r="N748" s="0" t="n">
        <f aca="false">IF(NOT(ISNA(J748)),1,0)</f>
        <v>1</v>
      </c>
      <c r="O748" s="0" t="n">
        <f aca="false">IF(AND(NOT(ISNA(I748)),NOT(ISNA(J748))),1,0)</f>
        <v>1</v>
      </c>
      <c r="P748" s="0" t="n">
        <f aca="false">IF(AND(NOT(ISNA(I748)),ISNA(J748)),1,0)</f>
        <v>0</v>
      </c>
      <c r="Q748" s="0" t="n">
        <f aca="false">IF(AND(ISNA(I748),NOT(ISNA(J748))),1,0)</f>
        <v>0</v>
      </c>
      <c r="R748" s="0" t="n">
        <f aca="false">IF(SUM(O748:Q748)&lt;&gt;1,"ERROR",1)</f>
        <v>1</v>
      </c>
    </row>
    <row r="749" customFormat="false" ht="12.8" hidden="false" customHeight="false" outlineLevel="0" collapsed="false">
      <c r="A749" s="0" t="str">
        <f aca="false">gait_events!B5908</f>
        <v>pp025</v>
      </c>
      <c r="B749" s="0" t="str">
        <f aca="false">VLOOKUP(A749,participants!A:B,2,0)</f>
        <v>M</v>
      </c>
      <c r="C749" s="0" t="n">
        <f aca="false">VLOOKUP(A749,participants!A:C,3,0)</f>
        <v>49</v>
      </c>
      <c r="D749" s="0" t="str">
        <f aca="false">VLOOKUP(A749,participants!A:F,6,0)</f>
        <v>stroke</v>
      </c>
      <c r="E749" s="0" t="str">
        <f aca="false">IF(LEN(SUBSTITUTE(gait_events!C5908,"_run-",""))&lt;&gt;LEN(gait_events!C5908),LEFT(RIGHT(gait_events!C5908,LEN(gait_events!C5908)-19),FIND("_run-",RIGHT(gait_events!C5908,LEN(gait_events!C5908)-19),1)-1),RIGHT(gait_events!C5908,LEN(gait_events!C5908)-19))</f>
        <v>Slow</v>
      </c>
      <c r="F749" s="0" t="str">
        <f aca="false">IF(LEN(SUBSTITUTE(gait_events!C5908,"_run-",""))&lt;&gt;LEN(gait_events!C5908),RIGHT(gait_events!C5908,LEN(gait_events!C5908)-FIND("_run-",gait_events!C5908,1)-4),"")</f>
        <v/>
      </c>
      <c r="G749" s="0" t="str">
        <f aca="false">gait_events!D5908</f>
        <v>left_shank</v>
      </c>
      <c r="H749" s="0" t="str">
        <f aca="false">gait_events!E5908</f>
        <v>FC</v>
      </c>
      <c r="I749" s="0" t="n">
        <f aca="false">IF(gait_events!F5908&lt;&gt;"",gait_events!F5908,NA())</f>
        <v>2311</v>
      </c>
      <c r="J749" s="0" t="e">
        <f aca="false">IF(gait_events!G5908&lt;&gt;"",gait_events!G5908,NA())</f>
        <v>#N/A</v>
      </c>
      <c r="K749" s="0" t="e">
        <f aca="false">I749-J749</f>
        <v>#N/A</v>
      </c>
      <c r="L749" s="0" t="e">
        <f aca="false">K749*5</f>
        <v>#N/A</v>
      </c>
      <c r="M749" s="0" t="n">
        <f aca="false">IF(NOT(ISNA(I749)),1,0)</f>
        <v>1</v>
      </c>
      <c r="N749" s="0" t="n">
        <f aca="false">IF(NOT(ISNA(J749)),1,0)</f>
        <v>0</v>
      </c>
      <c r="O749" s="0" t="n">
        <f aca="false">IF(AND(NOT(ISNA(I749)),NOT(ISNA(J749))),1,0)</f>
        <v>0</v>
      </c>
      <c r="P749" s="0" t="n">
        <f aca="false">IF(AND(NOT(ISNA(I749)),ISNA(J749)),1,0)</f>
        <v>1</v>
      </c>
      <c r="Q749" s="0" t="n">
        <f aca="false">IF(AND(ISNA(I749),NOT(ISNA(J749))),1,0)</f>
        <v>0</v>
      </c>
      <c r="R749" s="0" t="n">
        <f aca="false">IF(SUM(O749:Q749)&lt;&gt;1,"ERROR",1)</f>
        <v>1</v>
      </c>
    </row>
    <row r="750" customFormat="false" ht="12.8" hidden="false" customHeight="false" outlineLevel="0" collapsed="false">
      <c r="A750" s="0" t="str">
        <f aca="false">gait_events!B5909</f>
        <v>pp025</v>
      </c>
      <c r="B750" s="0" t="str">
        <f aca="false">VLOOKUP(A750,participants!A:B,2,0)</f>
        <v>M</v>
      </c>
      <c r="C750" s="0" t="n">
        <f aca="false">VLOOKUP(A750,participants!A:C,3,0)</f>
        <v>49</v>
      </c>
      <c r="D750" s="0" t="str">
        <f aca="false">VLOOKUP(A750,participants!A:F,6,0)</f>
        <v>stroke</v>
      </c>
      <c r="E750" s="0" t="str">
        <f aca="false">IF(LEN(SUBSTITUTE(gait_events!C5909,"_run-",""))&lt;&gt;LEN(gait_events!C5909),LEFT(RIGHT(gait_events!C5909,LEN(gait_events!C5909)-19),FIND("_run-",RIGHT(gait_events!C5909,LEN(gait_events!C5909)-19),1)-1),RIGHT(gait_events!C5909,LEN(gait_events!C5909)-19))</f>
        <v>Slow</v>
      </c>
      <c r="F750" s="0" t="str">
        <f aca="false">IF(LEN(SUBSTITUTE(gait_events!C5909,"_run-",""))&lt;&gt;LEN(gait_events!C5909),RIGHT(gait_events!C5909,LEN(gait_events!C5909)-FIND("_run-",gait_events!C5909,1)-4),"")</f>
        <v/>
      </c>
      <c r="G750" s="0" t="str">
        <f aca="false">gait_events!D5909</f>
        <v>left_shank</v>
      </c>
      <c r="H750" s="0" t="str">
        <f aca="false">gait_events!E5909</f>
        <v>FC</v>
      </c>
      <c r="I750" s="0" t="n">
        <f aca="false">IF(gait_events!F5909&lt;&gt;"",gait_events!F5909,NA())</f>
        <v>2701</v>
      </c>
      <c r="J750" s="0" t="n">
        <f aca="false">IF(gait_events!G5909&lt;&gt;"",gait_events!G5909,NA())</f>
        <v>2701</v>
      </c>
      <c r="K750" s="0" t="n">
        <f aca="false">I750-J750</f>
        <v>0</v>
      </c>
      <c r="L750" s="0" t="n">
        <f aca="false">K750*5</f>
        <v>0</v>
      </c>
      <c r="M750" s="0" t="n">
        <f aca="false">IF(NOT(ISNA(I750)),1,0)</f>
        <v>1</v>
      </c>
      <c r="N750" s="0" t="n">
        <f aca="false">IF(NOT(ISNA(J750)),1,0)</f>
        <v>1</v>
      </c>
      <c r="O750" s="0" t="n">
        <f aca="false">IF(AND(NOT(ISNA(I750)),NOT(ISNA(J750))),1,0)</f>
        <v>1</v>
      </c>
      <c r="P750" s="0" t="n">
        <f aca="false">IF(AND(NOT(ISNA(I750)),ISNA(J750)),1,0)</f>
        <v>0</v>
      </c>
      <c r="Q750" s="0" t="n">
        <f aca="false">IF(AND(ISNA(I750),NOT(ISNA(J750))),1,0)</f>
        <v>0</v>
      </c>
      <c r="R750" s="0" t="n">
        <f aca="false">IF(SUM(O750:Q750)&lt;&gt;1,"ERROR",1)</f>
        <v>1</v>
      </c>
    </row>
    <row r="751" customFormat="false" ht="12.8" hidden="false" customHeight="false" outlineLevel="0" collapsed="false">
      <c r="A751" s="0" t="str">
        <f aca="false">gait_events!B5910</f>
        <v>pp025</v>
      </c>
      <c r="B751" s="0" t="str">
        <f aca="false">VLOOKUP(A751,participants!A:B,2,0)</f>
        <v>M</v>
      </c>
      <c r="C751" s="0" t="n">
        <f aca="false">VLOOKUP(A751,participants!A:C,3,0)</f>
        <v>49</v>
      </c>
      <c r="D751" s="0" t="str">
        <f aca="false">VLOOKUP(A751,participants!A:F,6,0)</f>
        <v>stroke</v>
      </c>
      <c r="E751" s="0" t="str">
        <f aca="false">IF(LEN(SUBSTITUTE(gait_events!C5910,"_run-",""))&lt;&gt;LEN(gait_events!C5910),LEFT(RIGHT(gait_events!C5910,LEN(gait_events!C5910)-19),FIND("_run-",RIGHT(gait_events!C5910,LEN(gait_events!C5910)-19),1)-1),RIGHT(gait_events!C5910,LEN(gait_events!C5910)-19))</f>
        <v>Slow</v>
      </c>
      <c r="F751" s="0" t="str">
        <f aca="false">IF(LEN(SUBSTITUTE(gait_events!C5910,"_run-",""))&lt;&gt;LEN(gait_events!C5910),RIGHT(gait_events!C5910,LEN(gait_events!C5910)-FIND("_run-",gait_events!C5910,1)-4),"")</f>
        <v/>
      </c>
      <c r="G751" s="0" t="str">
        <f aca="false">gait_events!D5910</f>
        <v>left_shank</v>
      </c>
      <c r="H751" s="0" t="str">
        <f aca="false">gait_events!E5910</f>
        <v>FC</v>
      </c>
      <c r="I751" s="0" t="e">
        <f aca="false">IF(gait_events!F5910&lt;&gt;"",gait_events!F5910,NA())</f>
        <v>#N/A</v>
      </c>
      <c r="J751" s="0" t="n">
        <f aca="false">IF(gait_events!G5910&lt;&gt;"",gait_events!G5910,NA())</f>
        <v>3040</v>
      </c>
      <c r="K751" s="0" t="e">
        <f aca="false">I751-J751</f>
        <v>#N/A</v>
      </c>
      <c r="L751" s="0" t="e">
        <f aca="false">K751*5</f>
        <v>#N/A</v>
      </c>
      <c r="M751" s="0" t="n">
        <f aca="false">IF(NOT(ISNA(I751)),1,0)</f>
        <v>0</v>
      </c>
      <c r="N751" s="0" t="n">
        <f aca="false">IF(NOT(ISNA(J751)),1,0)</f>
        <v>1</v>
      </c>
      <c r="O751" s="0" t="n">
        <f aca="false">IF(AND(NOT(ISNA(I751)),NOT(ISNA(J751))),1,0)</f>
        <v>0</v>
      </c>
      <c r="P751" s="0" t="n">
        <f aca="false">IF(AND(NOT(ISNA(I751)),ISNA(J751)),1,0)</f>
        <v>0</v>
      </c>
      <c r="Q751" s="0" t="n">
        <f aca="false">IF(AND(ISNA(I751),NOT(ISNA(J751))),1,0)</f>
        <v>1</v>
      </c>
      <c r="R751" s="0" t="n">
        <f aca="false">IF(SUM(O751:Q751)&lt;&gt;1,"ERROR",1)</f>
        <v>1</v>
      </c>
    </row>
    <row r="752" customFormat="false" ht="12.8" hidden="false" customHeight="false" outlineLevel="0" collapsed="false">
      <c r="A752" s="0" t="str">
        <f aca="false">gait_events!B5911</f>
        <v>pp025</v>
      </c>
      <c r="B752" s="0" t="str">
        <f aca="false">VLOOKUP(A752,participants!A:B,2,0)</f>
        <v>M</v>
      </c>
      <c r="C752" s="0" t="n">
        <f aca="false">VLOOKUP(A752,participants!A:C,3,0)</f>
        <v>49</v>
      </c>
      <c r="D752" s="0" t="str">
        <f aca="false">VLOOKUP(A752,participants!A:F,6,0)</f>
        <v>stroke</v>
      </c>
      <c r="E752" s="0" t="str">
        <f aca="false">IF(LEN(SUBSTITUTE(gait_events!C5911,"_run-",""))&lt;&gt;LEN(gait_events!C5911),LEFT(RIGHT(gait_events!C5911,LEN(gait_events!C5911)-19),FIND("_run-",RIGHT(gait_events!C5911,LEN(gait_events!C5911)-19),1)-1),RIGHT(gait_events!C5911,LEN(gait_events!C5911)-19))</f>
        <v>Slow</v>
      </c>
      <c r="F752" s="0" t="str">
        <f aca="false">IF(LEN(SUBSTITUTE(gait_events!C5911,"_run-",""))&lt;&gt;LEN(gait_events!C5911),RIGHT(gait_events!C5911,LEN(gait_events!C5911)-FIND("_run-",gait_events!C5911,1)-4),"")</f>
        <v/>
      </c>
      <c r="G752" s="0" t="str">
        <f aca="false">gait_events!D5911</f>
        <v>right_shank</v>
      </c>
      <c r="H752" s="0" t="str">
        <f aca="false">gait_events!E5911</f>
        <v>IC</v>
      </c>
      <c r="I752" s="0" t="n">
        <f aca="false">IF(gait_events!F5911&lt;&gt;"",gait_events!F5911,NA())</f>
        <v>35</v>
      </c>
      <c r="J752" s="0" t="n">
        <f aca="false">IF(gait_events!G5911&lt;&gt;"",gait_events!G5911,NA())</f>
        <v>35</v>
      </c>
      <c r="K752" s="0" t="n">
        <f aca="false">I752-J752</f>
        <v>0</v>
      </c>
      <c r="L752" s="0" t="n">
        <f aca="false">K752*5</f>
        <v>0</v>
      </c>
      <c r="M752" s="0" t="n">
        <f aca="false">IF(NOT(ISNA(I752)),1,0)</f>
        <v>1</v>
      </c>
      <c r="N752" s="0" t="n">
        <f aca="false">IF(NOT(ISNA(J752)),1,0)</f>
        <v>1</v>
      </c>
      <c r="O752" s="0" t="n">
        <f aca="false">IF(AND(NOT(ISNA(I752)),NOT(ISNA(J752))),1,0)</f>
        <v>1</v>
      </c>
      <c r="P752" s="0" t="n">
        <f aca="false">IF(AND(NOT(ISNA(I752)),ISNA(J752)),1,0)</f>
        <v>0</v>
      </c>
      <c r="Q752" s="0" t="n">
        <f aca="false">IF(AND(ISNA(I752),NOT(ISNA(J752))),1,0)</f>
        <v>0</v>
      </c>
      <c r="R752" s="0" t="n">
        <f aca="false">IF(SUM(O752:Q752)&lt;&gt;1,"ERROR",1)</f>
        <v>1</v>
      </c>
    </row>
    <row r="753" customFormat="false" ht="12.8" hidden="false" customHeight="false" outlineLevel="0" collapsed="false">
      <c r="A753" s="0" t="str">
        <f aca="false">gait_events!B5912</f>
        <v>pp025</v>
      </c>
      <c r="B753" s="0" t="str">
        <f aca="false">VLOOKUP(A753,participants!A:B,2,0)</f>
        <v>M</v>
      </c>
      <c r="C753" s="0" t="n">
        <f aca="false">VLOOKUP(A753,participants!A:C,3,0)</f>
        <v>49</v>
      </c>
      <c r="D753" s="0" t="str">
        <f aca="false">VLOOKUP(A753,participants!A:F,6,0)</f>
        <v>stroke</v>
      </c>
      <c r="E753" s="0" t="str">
        <f aca="false">IF(LEN(SUBSTITUTE(gait_events!C5912,"_run-",""))&lt;&gt;LEN(gait_events!C5912),LEFT(RIGHT(gait_events!C5912,LEN(gait_events!C5912)-19),FIND("_run-",RIGHT(gait_events!C5912,LEN(gait_events!C5912)-19),1)-1),RIGHT(gait_events!C5912,LEN(gait_events!C5912)-19))</f>
        <v>Slow</v>
      </c>
      <c r="F753" s="0" t="str">
        <f aca="false">IF(LEN(SUBSTITUTE(gait_events!C5912,"_run-",""))&lt;&gt;LEN(gait_events!C5912),RIGHT(gait_events!C5912,LEN(gait_events!C5912)-FIND("_run-",gait_events!C5912,1)-4),"")</f>
        <v/>
      </c>
      <c r="G753" s="0" t="str">
        <f aca="false">gait_events!D5912</f>
        <v>right_shank</v>
      </c>
      <c r="H753" s="0" t="str">
        <f aca="false">gait_events!E5912</f>
        <v>IC</v>
      </c>
      <c r="I753" s="0" t="n">
        <f aca="false">IF(gait_events!F5912&lt;&gt;"",gait_events!F5912,NA())</f>
        <v>383</v>
      </c>
      <c r="J753" s="0" t="n">
        <f aca="false">IF(gait_events!G5912&lt;&gt;"",gait_events!G5912,NA())</f>
        <v>383</v>
      </c>
      <c r="K753" s="0" t="n">
        <f aca="false">I753-J753</f>
        <v>0</v>
      </c>
      <c r="L753" s="0" t="n">
        <f aca="false">K753*5</f>
        <v>0</v>
      </c>
      <c r="M753" s="0" t="n">
        <f aca="false">IF(NOT(ISNA(I753)),1,0)</f>
        <v>1</v>
      </c>
      <c r="N753" s="0" t="n">
        <f aca="false">IF(NOT(ISNA(J753)),1,0)</f>
        <v>1</v>
      </c>
      <c r="O753" s="0" t="n">
        <f aca="false">IF(AND(NOT(ISNA(I753)),NOT(ISNA(J753))),1,0)</f>
        <v>1</v>
      </c>
      <c r="P753" s="0" t="n">
        <f aca="false">IF(AND(NOT(ISNA(I753)),ISNA(J753)),1,0)</f>
        <v>0</v>
      </c>
      <c r="Q753" s="0" t="n">
        <f aca="false">IF(AND(ISNA(I753),NOT(ISNA(J753))),1,0)</f>
        <v>0</v>
      </c>
      <c r="R753" s="0" t="n">
        <f aca="false">IF(SUM(O753:Q753)&lt;&gt;1,"ERROR",1)</f>
        <v>1</v>
      </c>
    </row>
    <row r="754" customFormat="false" ht="12.8" hidden="false" customHeight="false" outlineLevel="0" collapsed="false">
      <c r="A754" s="0" t="str">
        <f aca="false">gait_events!B5913</f>
        <v>pp025</v>
      </c>
      <c r="B754" s="0" t="str">
        <f aca="false">VLOOKUP(A754,participants!A:B,2,0)</f>
        <v>M</v>
      </c>
      <c r="C754" s="0" t="n">
        <f aca="false">VLOOKUP(A754,participants!A:C,3,0)</f>
        <v>49</v>
      </c>
      <c r="D754" s="0" t="str">
        <f aca="false">VLOOKUP(A754,participants!A:F,6,0)</f>
        <v>stroke</v>
      </c>
      <c r="E754" s="0" t="str">
        <f aca="false">IF(LEN(SUBSTITUTE(gait_events!C5913,"_run-",""))&lt;&gt;LEN(gait_events!C5913),LEFT(RIGHT(gait_events!C5913,LEN(gait_events!C5913)-19),FIND("_run-",RIGHT(gait_events!C5913,LEN(gait_events!C5913)-19),1)-1),RIGHT(gait_events!C5913,LEN(gait_events!C5913)-19))</f>
        <v>Slow</v>
      </c>
      <c r="F754" s="0" t="str">
        <f aca="false">IF(LEN(SUBSTITUTE(gait_events!C5913,"_run-",""))&lt;&gt;LEN(gait_events!C5913),RIGHT(gait_events!C5913,LEN(gait_events!C5913)-FIND("_run-",gait_events!C5913,1)-4),"")</f>
        <v/>
      </c>
      <c r="G754" s="0" t="str">
        <f aca="false">gait_events!D5913</f>
        <v>right_shank</v>
      </c>
      <c r="H754" s="0" t="str">
        <f aca="false">gait_events!E5913</f>
        <v>IC</v>
      </c>
      <c r="I754" s="0" t="n">
        <f aca="false">IF(gait_events!F5913&lt;&gt;"",gait_events!F5913,NA())</f>
        <v>754</v>
      </c>
      <c r="J754" s="0" t="n">
        <f aca="false">IF(gait_events!G5913&lt;&gt;"",gait_events!G5913,NA())</f>
        <v>751</v>
      </c>
      <c r="K754" s="0" t="n">
        <f aca="false">I754-J754</f>
        <v>3</v>
      </c>
      <c r="L754" s="0" t="n">
        <f aca="false">K754*5</f>
        <v>15</v>
      </c>
      <c r="M754" s="0" t="n">
        <f aca="false">IF(NOT(ISNA(I754)),1,0)</f>
        <v>1</v>
      </c>
      <c r="N754" s="0" t="n">
        <f aca="false">IF(NOT(ISNA(J754)),1,0)</f>
        <v>1</v>
      </c>
      <c r="O754" s="0" t="n">
        <f aca="false">IF(AND(NOT(ISNA(I754)),NOT(ISNA(J754))),1,0)</f>
        <v>1</v>
      </c>
      <c r="P754" s="0" t="n">
        <f aca="false">IF(AND(NOT(ISNA(I754)),ISNA(J754)),1,0)</f>
        <v>0</v>
      </c>
      <c r="Q754" s="0" t="n">
        <f aca="false">IF(AND(ISNA(I754),NOT(ISNA(J754))),1,0)</f>
        <v>0</v>
      </c>
      <c r="R754" s="0" t="n">
        <f aca="false">IF(SUM(O754:Q754)&lt;&gt;1,"ERROR",1)</f>
        <v>1</v>
      </c>
    </row>
    <row r="755" customFormat="false" ht="12.8" hidden="false" customHeight="false" outlineLevel="0" collapsed="false">
      <c r="A755" s="0" t="str">
        <f aca="false">gait_events!B5914</f>
        <v>pp025</v>
      </c>
      <c r="B755" s="0" t="str">
        <f aca="false">VLOOKUP(A755,participants!A:B,2,0)</f>
        <v>M</v>
      </c>
      <c r="C755" s="0" t="n">
        <f aca="false">VLOOKUP(A755,participants!A:C,3,0)</f>
        <v>49</v>
      </c>
      <c r="D755" s="0" t="str">
        <f aca="false">VLOOKUP(A755,participants!A:F,6,0)</f>
        <v>stroke</v>
      </c>
      <c r="E755" s="0" t="str">
        <f aca="false">IF(LEN(SUBSTITUTE(gait_events!C5914,"_run-",""))&lt;&gt;LEN(gait_events!C5914),LEFT(RIGHT(gait_events!C5914,LEN(gait_events!C5914)-19),FIND("_run-",RIGHT(gait_events!C5914,LEN(gait_events!C5914)-19),1)-1),RIGHT(gait_events!C5914,LEN(gait_events!C5914)-19))</f>
        <v>Slow</v>
      </c>
      <c r="F755" s="0" t="str">
        <f aca="false">IF(LEN(SUBSTITUTE(gait_events!C5914,"_run-",""))&lt;&gt;LEN(gait_events!C5914),RIGHT(gait_events!C5914,LEN(gait_events!C5914)-FIND("_run-",gait_events!C5914,1)-4),"")</f>
        <v/>
      </c>
      <c r="G755" s="0" t="str">
        <f aca="false">gait_events!D5914</f>
        <v>right_shank</v>
      </c>
      <c r="H755" s="0" t="str">
        <f aca="false">gait_events!E5914</f>
        <v>IC</v>
      </c>
      <c r="I755" s="0" t="n">
        <f aca="false">IF(gait_events!F5914&lt;&gt;"",gait_events!F5914,NA())</f>
        <v>1139</v>
      </c>
      <c r="J755" s="0" t="n">
        <f aca="false">IF(gait_events!G5914&lt;&gt;"",gait_events!G5914,NA())</f>
        <v>1137</v>
      </c>
      <c r="K755" s="0" t="n">
        <f aca="false">I755-J755</f>
        <v>2</v>
      </c>
      <c r="L755" s="0" t="n">
        <f aca="false">K755*5</f>
        <v>10</v>
      </c>
      <c r="M755" s="0" t="n">
        <f aca="false">IF(NOT(ISNA(I755)),1,0)</f>
        <v>1</v>
      </c>
      <c r="N755" s="0" t="n">
        <f aca="false">IF(NOT(ISNA(J755)),1,0)</f>
        <v>1</v>
      </c>
      <c r="O755" s="0" t="n">
        <f aca="false">IF(AND(NOT(ISNA(I755)),NOT(ISNA(J755))),1,0)</f>
        <v>1</v>
      </c>
      <c r="P755" s="0" t="n">
        <f aca="false">IF(AND(NOT(ISNA(I755)),ISNA(J755)),1,0)</f>
        <v>0</v>
      </c>
      <c r="Q755" s="0" t="n">
        <f aca="false">IF(AND(ISNA(I755),NOT(ISNA(J755))),1,0)</f>
        <v>0</v>
      </c>
      <c r="R755" s="0" t="n">
        <f aca="false">IF(SUM(O755:Q755)&lt;&gt;1,"ERROR",1)</f>
        <v>1</v>
      </c>
    </row>
    <row r="756" customFormat="false" ht="12.8" hidden="false" customHeight="false" outlineLevel="0" collapsed="false">
      <c r="A756" s="0" t="str">
        <f aca="false">gait_events!B5915</f>
        <v>pp025</v>
      </c>
      <c r="B756" s="0" t="str">
        <f aca="false">VLOOKUP(A756,participants!A:B,2,0)</f>
        <v>M</v>
      </c>
      <c r="C756" s="0" t="n">
        <f aca="false">VLOOKUP(A756,participants!A:C,3,0)</f>
        <v>49</v>
      </c>
      <c r="D756" s="0" t="str">
        <f aca="false">VLOOKUP(A756,participants!A:F,6,0)</f>
        <v>stroke</v>
      </c>
      <c r="E756" s="0" t="str">
        <f aca="false">IF(LEN(SUBSTITUTE(gait_events!C5915,"_run-",""))&lt;&gt;LEN(gait_events!C5915),LEFT(RIGHT(gait_events!C5915,LEN(gait_events!C5915)-19),FIND("_run-",RIGHT(gait_events!C5915,LEN(gait_events!C5915)-19),1)-1),RIGHT(gait_events!C5915,LEN(gait_events!C5915)-19))</f>
        <v>Slow</v>
      </c>
      <c r="F756" s="0" t="str">
        <f aca="false">IF(LEN(SUBSTITUTE(gait_events!C5915,"_run-",""))&lt;&gt;LEN(gait_events!C5915),RIGHT(gait_events!C5915,LEN(gait_events!C5915)-FIND("_run-",gait_events!C5915,1)-4),"")</f>
        <v/>
      </c>
      <c r="G756" s="0" t="str">
        <f aca="false">gait_events!D5915</f>
        <v>right_shank</v>
      </c>
      <c r="H756" s="0" t="str">
        <f aca="false">gait_events!E5915</f>
        <v>IC</v>
      </c>
      <c r="I756" s="0" t="n">
        <f aca="false">IF(gait_events!F5915&lt;&gt;"",gait_events!F5915,NA())</f>
        <v>1516</v>
      </c>
      <c r="J756" s="0" t="n">
        <f aca="false">IF(gait_events!G5915&lt;&gt;"",gait_events!G5915,NA())</f>
        <v>1515</v>
      </c>
      <c r="K756" s="0" t="n">
        <f aca="false">I756-J756</f>
        <v>1</v>
      </c>
      <c r="L756" s="0" t="n">
        <f aca="false">K756*5</f>
        <v>5</v>
      </c>
      <c r="M756" s="0" t="n">
        <f aca="false">IF(NOT(ISNA(I756)),1,0)</f>
        <v>1</v>
      </c>
      <c r="N756" s="0" t="n">
        <f aca="false">IF(NOT(ISNA(J756)),1,0)</f>
        <v>1</v>
      </c>
      <c r="O756" s="0" t="n">
        <f aca="false">IF(AND(NOT(ISNA(I756)),NOT(ISNA(J756))),1,0)</f>
        <v>1</v>
      </c>
      <c r="P756" s="0" t="n">
        <f aca="false">IF(AND(NOT(ISNA(I756)),ISNA(J756)),1,0)</f>
        <v>0</v>
      </c>
      <c r="Q756" s="0" t="n">
        <f aca="false">IF(AND(ISNA(I756),NOT(ISNA(J756))),1,0)</f>
        <v>0</v>
      </c>
      <c r="R756" s="0" t="n">
        <f aca="false">IF(SUM(O756:Q756)&lt;&gt;1,"ERROR",1)</f>
        <v>1</v>
      </c>
    </row>
    <row r="757" customFormat="false" ht="12.8" hidden="false" customHeight="false" outlineLevel="0" collapsed="false">
      <c r="A757" s="0" t="str">
        <f aca="false">gait_events!B5916</f>
        <v>pp025</v>
      </c>
      <c r="B757" s="0" t="str">
        <f aca="false">VLOOKUP(A757,participants!A:B,2,0)</f>
        <v>M</v>
      </c>
      <c r="C757" s="0" t="n">
        <f aca="false">VLOOKUP(A757,participants!A:C,3,0)</f>
        <v>49</v>
      </c>
      <c r="D757" s="0" t="str">
        <f aca="false">VLOOKUP(A757,participants!A:F,6,0)</f>
        <v>stroke</v>
      </c>
      <c r="E757" s="0" t="str">
        <f aca="false">IF(LEN(SUBSTITUTE(gait_events!C5916,"_run-",""))&lt;&gt;LEN(gait_events!C5916),LEFT(RIGHT(gait_events!C5916,LEN(gait_events!C5916)-19),FIND("_run-",RIGHT(gait_events!C5916,LEN(gait_events!C5916)-19),1)-1),RIGHT(gait_events!C5916,LEN(gait_events!C5916)-19))</f>
        <v>Slow</v>
      </c>
      <c r="F757" s="0" t="str">
        <f aca="false">IF(LEN(SUBSTITUTE(gait_events!C5916,"_run-",""))&lt;&gt;LEN(gait_events!C5916),RIGHT(gait_events!C5916,LEN(gait_events!C5916)-FIND("_run-",gait_events!C5916,1)-4),"")</f>
        <v/>
      </c>
      <c r="G757" s="0" t="str">
        <f aca="false">gait_events!D5916</f>
        <v>right_shank</v>
      </c>
      <c r="H757" s="0" t="str">
        <f aca="false">gait_events!E5916</f>
        <v>IC</v>
      </c>
      <c r="I757" s="0" t="n">
        <f aca="false">IF(gait_events!F5916&lt;&gt;"",gait_events!F5916,NA())</f>
        <v>1866</v>
      </c>
      <c r="J757" s="0" t="n">
        <f aca="false">IF(gait_events!G5916&lt;&gt;"",gait_events!G5916,NA())</f>
        <v>1867</v>
      </c>
      <c r="K757" s="0" t="n">
        <f aca="false">I757-J757</f>
        <v>-1</v>
      </c>
      <c r="L757" s="0" t="n">
        <f aca="false">K757*5</f>
        <v>-5</v>
      </c>
      <c r="M757" s="0" t="n">
        <f aca="false">IF(NOT(ISNA(I757)),1,0)</f>
        <v>1</v>
      </c>
      <c r="N757" s="0" t="n">
        <f aca="false">IF(NOT(ISNA(J757)),1,0)</f>
        <v>1</v>
      </c>
      <c r="O757" s="0" t="n">
        <f aca="false">IF(AND(NOT(ISNA(I757)),NOT(ISNA(J757))),1,0)</f>
        <v>1</v>
      </c>
      <c r="P757" s="0" t="n">
        <f aca="false">IF(AND(NOT(ISNA(I757)),ISNA(J757)),1,0)</f>
        <v>0</v>
      </c>
      <c r="Q757" s="0" t="n">
        <f aca="false">IF(AND(ISNA(I757),NOT(ISNA(J757))),1,0)</f>
        <v>0</v>
      </c>
      <c r="R757" s="0" t="n">
        <f aca="false">IF(SUM(O757:Q757)&lt;&gt;1,"ERROR",1)</f>
        <v>1</v>
      </c>
    </row>
    <row r="758" customFormat="false" ht="12.8" hidden="false" customHeight="false" outlineLevel="0" collapsed="false">
      <c r="A758" s="0" t="str">
        <f aca="false">gait_events!B5917</f>
        <v>pp025</v>
      </c>
      <c r="B758" s="0" t="str">
        <f aca="false">VLOOKUP(A758,participants!A:B,2,0)</f>
        <v>M</v>
      </c>
      <c r="C758" s="0" t="n">
        <f aca="false">VLOOKUP(A758,participants!A:C,3,0)</f>
        <v>49</v>
      </c>
      <c r="D758" s="0" t="str">
        <f aca="false">VLOOKUP(A758,participants!A:F,6,0)</f>
        <v>stroke</v>
      </c>
      <c r="E758" s="0" t="str">
        <f aca="false">IF(LEN(SUBSTITUTE(gait_events!C5917,"_run-",""))&lt;&gt;LEN(gait_events!C5917),LEFT(RIGHT(gait_events!C5917,LEN(gait_events!C5917)-19),FIND("_run-",RIGHT(gait_events!C5917,LEN(gait_events!C5917)-19),1)-1),RIGHT(gait_events!C5917,LEN(gait_events!C5917)-19))</f>
        <v>Slow</v>
      </c>
      <c r="F758" s="0" t="str">
        <f aca="false">IF(LEN(SUBSTITUTE(gait_events!C5917,"_run-",""))&lt;&gt;LEN(gait_events!C5917),RIGHT(gait_events!C5917,LEN(gait_events!C5917)-FIND("_run-",gait_events!C5917,1)-4),"")</f>
        <v/>
      </c>
      <c r="G758" s="0" t="str">
        <f aca="false">gait_events!D5917</f>
        <v>right_shank</v>
      </c>
      <c r="H758" s="0" t="str">
        <f aca="false">gait_events!E5917</f>
        <v>IC</v>
      </c>
      <c r="I758" s="0" t="n">
        <f aca="false">IF(gait_events!F5917&lt;&gt;"",gait_events!F5917,NA())</f>
        <v>2244</v>
      </c>
      <c r="J758" s="0" t="n">
        <f aca="false">IF(gait_events!G5917&lt;&gt;"",gait_events!G5917,NA())</f>
        <v>2243</v>
      </c>
      <c r="K758" s="0" t="n">
        <f aca="false">I758-J758</f>
        <v>1</v>
      </c>
      <c r="L758" s="0" t="n">
        <f aca="false">K758*5</f>
        <v>5</v>
      </c>
      <c r="M758" s="0" t="n">
        <f aca="false">IF(NOT(ISNA(I758)),1,0)</f>
        <v>1</v>
      </c>
      <c r="N758" s="0" t="n">
        <f aca="false">IF(NOT(ISNA(J758)),1,0)</f>
        <v>1</v>
      </c>
      <c r="O758" s="0" t="n">
        <f aca="false">IF(AND(NOT(ISNA(I758)),NOT(ISNA(J758))),1,0)</f>
        <v>1</v>
      </c>
      <c r="P758" s="0" t="n">
        <f aca="false">IF(AND(NOT(ISNA(I758)),ISNA(J758)),1,0)</f>
        <v>0</v>
      </c>
      <c r="Q758" s="0" t="n">
        <f aca="false">IF(AND(ISNA(I758),NOT(ISNA(J758))),1,0)</f>
        <v>0</v>
      </c>
      <c r="R758" s="0" t="n">
        <f aca="false">IF(SUM(O758:Q758)&lt;&gt;1,"ERROR",1)</f>
        <v>1</v>
      </c>
    </row>
    <row r="759" customFormat="false" ht="12.8" hidden="false" customHeight="false" outlineLevel="0" collapsed="false">
      <c r="A759" s="0" t="str">
        <f aca="false">gait_events!B5918</f>
        <v>pp025</v>
      </c>
      <c r="B759" s="0" t="str">
        <f aca="false">VLOOKUP(A759,participants!A:B,2,0)</f>
        <v>M</v>
      </c>
      <c r="C759" s="0" t="n">
        <f aca="false">VLOOKUP(A759,participants!A:C,3,0)</f>
        <v>49</v>
      </c>
      <c r="D759" s="0" t="str">
        <f aca="false">VLOOKUP(A759,participants!A:F,6,0)</f>
        <v>stroke</v>
      </c>
      <c r="E759" s="0" t="str">
        <f aca="false">IF(LEN(SUBSTITUTE(gait_events!C5918,"_run-",""))&lt;&gt;LEN(gait_events!C5918),LEFT(RIGHT(gait_events!C5918,LEN(gait_events!C5918)-19),FIND("_run-",RIGHT(gait_events!C5918,LEN(gait_events!C5918)-19),1)-1),RIGHT(gait_events!C5918,LEN(gait_events!C5918)-19))</f>
        <v>Slow</v>
      </c>
      <c r="F759" s="0" t="str">
        <f aca="false">IF(LEN(SUBSTITUTE(gait_events!C5918,"_run-",""))&lt;&gt;LEN(gait_events!C5918),RIGHT(gait_events!C5918,LEN(gait_events!C5918)-FIND("_run-",gait_events!C5918,1)-4),"")</f>
        <v/>
      </c>
      <c r="G759" s="0" t="str">
        <f aca="false">gait_events!D5918</f>
        <v>right_shank</v>
      </c>
      <c r="H759" s="0" t="str">
        <f aca="false">gait_events!E5918</f>
        <v>IC</v>
      </c>
      <c r="I759" s="0" t="n">
        <f aca="false">IF(gait_events!F5918&lt;&gt;"",gait_events!F5918,NA())</f>
        <v>2623</v>
      </c>
      <c r="J759" s="0" t="n">
        <f aca="false">IF(gait_events!G5918&lt;&gt;"",gait_events!G5918,NA())</f>
        <v>2626</v>
      </c>
      <c r="K759" s="0" t="n">
        <f aca="false">I759-J759</f>
        <v>-3</v>
      </c>
      <c r="L759" s="0" t="n">
        <f aca="false">K759*5</f>
        <v>-15</v>
      </c>
      <c r="M759" s="0" t="n">
        <f aca="false">IF(NOT(ISNA(I759)),1,0)</f>
        <v>1</v>
      </c>
      <c r="N759" s="0" t="n">
        <f aca="false">IF(NOT(ISNA(J759)),1,0)</f>
        <v>1</v>
      </c>
      <c r="O759" s="0" t="n">
        <f aca="false">IF(AND(NOT(ISNA(I759)),NOT(ISNA(J759))),1,0)</f>
        <v>1</v>
      </c>
      <c r="P759" s="0" t="n">
        <f aca="false">IF(AND(NOT(ISNA(I759)),ISNA(J759)),1,0)</f>
        <v>0</v>
      </c>
      <c r="Q759" s="0" t="n">
        <f aca="false">IF(AND(ISNA(I759),NOT(ISNA(J759))),1,0)</f>
        <v>0</v>
      </c>
      <c r="R759" s="0" t="n">
        <f aca="false">IF(SUM(O759:Q759)&lt;&gt;1,"ERROR",1)</f>
        <v>1</v>
      </c>
    </row>
    <row r="760" customFormat="false" ht="12.8" hidden="false" customHeight="false" outlineLevel="0" collapsed="false">
      <c r="A760" s="0" t="str">
        <f aca="false">gait_events!B5919</f>
        <v>pp025</v>
      </c>
      <c r="B760" s="0" t="str">
        <f aca="false">VLOOKUP(A760,participants!A:B,2,0)</f>
        <v>M</v>
      </c>
      <c r="C760" s="0" t="n">
        <f aca="false">VLOOKUP(A760,participants!A:C,3,0)</f>
        <v>49</v>
      </c>
      <c r="D760" s="0" t="str">
        <f aca="false">VLOOKUP(A760,participants!A:F,6,0)</f>
        <v>stroke</v>
      </c>
      <c r="E760" s="0" t="str">
        <f aca="false">IF(LEN(SUBSTITUTE(gait_events!C5919,"_run-",""))&lt;&gt;LEN(gait_events!C5919),LEFT(RIGHT(gait_events!C5919,LEN(gait_events!C5919)-19),FIND("_run-",RIGHT(gait_events!C5919,LEN(gait_events!C5919)-19),1)-1),RIGHT(gait_events!C5919,LEN(gait_events!C5919)-19))</f>
        <v>Slow</v>
      </c>
      <c r="F760" s="0" t="str">
        <f aca="false">IF(LEN(SUBSTITUTE(gait_events!C5919,"_run-",""))&lt;&gt;LEN(gait_events!C5919),RIGHT(gait_events!C5919,LEN(gait_events!C5919)-FIND("_run-",gait_events!C5919,1)-4),"")</f>
        <v/>
      </c>
      <c r="G760" s="0" t="str">
        <f aca="false">gait_events!D5919</f>
        <v>right_shank</v>
      </c>
      <c r="H760" s="0" t="str">
        <f aca="false">gait_events!E5919</f>
        <v>IC</v>
      </c>
      <c r="I760" s="0" t="n">
        <f aca="false">IF(gait_events!F5919&lt;&gt;"",gait_events!F5919,NA())</f>
        <v>2985</v>
      </c>
      <c r="J760" s="0" t="n">
        <f aca="false">IF(gait_events!G5919&lt;&gt;"",gait_events!G5919,NA())</f>
        <v>2983</v>
      </c>
      <c r="K760" s="0" t="n">
        <f aca="false">I760-J760</f>
        <v>2</v>
      </c>
      <c r="L760" s="0" t="n">
        <f aca="false">K760*5</f>
        <v>10</v>
      </c>
      <c r="M760" s="0" t="n">
        <f aca="false">IF(NOT(ISNA(I760)),1,0)</f>
        <v>1</v>
      </c>
      <c r="N760" s="0" t="n">
        <f aca="false">IF(NOT(ISNA(J760)),1,0)</f>
        <v>1</v>
      </c>
      <c r="O760" s="0" t="n">
        <f aca="false">IF(AND(NOT(ISNA(I760)),NOT(ISNA(J760))),1,0)</f>
        <v>1</v>
      </c>
      <c r="P760" s="0" t="n">
        <f aca="false">IF(AND(NOT(ISNA(I760)),ISNA(J760)),1,0)</f>
        <v>0</v>
      </c>
      <c r="Q760" s="0" t="n">
        <f aca="false">IF(AND(ISNA(I760),NOT(ISNA(J760))),1,0)</f>
        <v>0</v>
      </c>
      <c r="R760" s="0" t="n">
        <f aca="false">IF(SUM(O760:Q760)&lt;&gt;1,"ERROR",1)</f>
        <v>1</v>
      </c>
    </row>
    <row r="761" customFormat="false" ht="12.8" hidden="false" customHeight="false" outlineLevel="0" collapsed="false">
      <c r="A761" s="0" t="str">
        <f aca="false">gait_events!B5920</f>
        <v>pp025</v>
      </c>
      <c r="B761" s="0" t="str">
        <f aca="false">VLOOKUP(A761,participants!A:B,2,0)</f>
        <v>M</v>
      </c>
      <c r="C761" s="0" t="n">
        <f aca="false">VLOOKUP(A761,participants!A:C,3,0)</f>
        <v>49</v>
      </c>
      <c r="D761" s="0" t="str">
        <f aca="false">VLOOKUP(A761,participants!A:F,6,0)</f>
        <v>stroke</v>
      </c>
      <c r="E761" s="0" t="str">
        <f aca="false">IF(LEN(SUBSTITUTE(gait_events!C5920,"_run-",""))&lt;&gt;LEN(gait_events!C5920),LEFT(RIGHT(gait_events!C5920,LEN(gait_events!C5920)-19),FIND("_run-",RIGHT(gait_events!C5920,LEN(gait_events!C5920)-19),1)-1),RIGHT(gait_events!C5920,LEN(gait_events!C5920)-19))</f>
        <v>Slow</v>
      </c>
      <c r="F761" s="0" t="str">
        <f aca="false">IF(LEN(SUBSTITUTE(gait_events!C5920,"_run-",""))&lt;&gt;LEN(gait_events!C5920),RIGHT(gait_events!C5920,LEN(gait_events!C5920)-FIND("_run-",gait_events!C5920,1)-4),"")</f>
        <v/>
      </c>
      <c r="G761" s="0" t="str">
        <f aca="false">gait_events!D5920</f>
        <v>right_shank</v>
      </c>
      <c r="H761" s="0" t="str">
        <f aca="false">gait_events!E5920</f>
        <v>FC</v>
      </c>
      <c r="I761" s="0" t="n">
        <f aca="false">IF(gait_events!F5920&lt;&gt;"",gait_events!F5920,NA())</f>
        <v>276</v>
      </c>
      <c r="J761" s="0" t="n">
        <f aca="false">IF(gait_events!G5920&lt;&gt;"",gait_events!G5920,NA())</f>
        <v>278</v>
      </c>
      <c r="K761" s="0" t="n">
        <f aca="false">I761-J761</f>
        <v>-2</v>
      </c>
      <c r="L761" s="0" t="n">
        <f aca="false">K761*5</f>
        <v>-10</v>
      </c>
      <c r="M761" s="0" t="n">
        <f aca="false">IF(NOT(ISNA(I761)),1,0)</f>
        <v>1</v>
      </c>
      <c r="N761" s="0" t="n">
        <f aca="false">IF(NOT(ISNA(J761)),1,0)</f>
        <v>1</v>
      </c>
      <c r="O761" s="0" t="n">
        <f aca="false">IF(AND(NOT(ISNA(I761)),NOT(ISNA(J761))),1,0)</f>
        <v>1</v>
      </c>
      <c r="P761" s="0" t="n">
        <f aca="false">IF(AND(NOT(ISNA(I761)),ISNA(J761)),1,0)</f>
        <v>0</v>
      </c>
      <c r="Q761" s="0" t="n">
        <f aca="false">IF(AND(ISNA(I761),NOT(ISNA(J761))),1,0)</f>
        <v>0</v>
      </c>
      <c r="R761" s="0" t="n">
        <f aca="false">IF(SUM(O761:Q761)&lt;&gt;1,"ERROR",1)</f>
        <v>1</v>
      </c>
    </row>
    <row r="762" customFormat="false" ht="12.8" hidden="false" customHeight="false" outlineLevel="0" collapsed="false">
      <c r="A762" s="0" t="str">
        <f aca="false">gait_events!B3142</f>
        <v>pp079</v>
      </c>
      <c r="B762" s="0" t="str">
        <f aca="false">VLOOKUP(A762,participants!A:B,2,0)</f>
        <v>M</v>
      </c>
      <c r="C762" s="0" t="n">
        <f aca="false">VLOOKUP(A762,participants!A:C,3,0)</f>
        <v>81</v>
      </c>
      <c r="D762" s="0" t="str">
        <f aca="false">VLOOKUP(A762,participants!A:F,6,0)</f>
        <v>OA</v>
      </c>
      <c r="E762" s="0" t="str">
        <f aca="false">IF(LEN(SUBSTITUTE(gait_events!C3142,"_run-",""))&lt;&gt;LEN(gait_events!C3142),LEFT(RIGHT(gait_events!C3142,LEN(gait_events!C3142)-19),FIND("_run-",RIGHT(gait_events!C3142,LEN(gait_events!C3142)-19),1)-1),RIGHT(gait_events!C3142,LEN(gait_events!C3142)-19))</f>
        <v>Slow</v>
      </c>
      <c r="F762" s="0" t="str">
        <f aca="false">IF(LEN(SUBSTITUTE(gait_events!C3142,"_run-",""))&lt;&gt;LEN(gait_events!C3142),RIGHT(gait_events!C3142,LEN(gait_events!C3142)-FIND("_run-",gait_events!C3142,1)-4),"")</f>
        <v/>
      </c>
      <c r="G762" s="0" t="str">
        <f aca="false">gait_events!D3142</f>
        <v>right_shank</v>
      </c>
      <c r="H762" s="0" t="str">
        <f aca="false">gait_events!E3142</f>
        <v>FC</v>
      </c>
      <c r="I762" s="0" t="n">
        <f aca="false">IF(gait_events!F3142&lt;&gt;"",gait_events!F3142,NA())</f>
        <v>74</v>
      </c>
      <c r="J762" s="0" t="n">
        <f aca="false">IF(gait_events!G3142&lt;&gt;"",gait_events!G3142,NA())</f>
        <v>82</v>
      </c>
      <c r="K762" s="0" t="n">
        <f aca="false">I762-J762</f>
        <v>-8</v>
      </c>
      <c r="L762" s="0" t="n">
        <f aca="false">K762*5</f>
        <v>-40</v>
      </c>
      <c r="M762" s="0" t="n">
        <f aca="false">IF(NOT(ISNA(I762)),1,0)</f>
        <v>1</v>
      </c>
      <c r="N762" s="0" t="n">
        <f aca="false">IF(NOT(ISNA(J762)),1,0)</f>
        <v>1</v>
      </c>
      <c r="O762" s="0" t="n">
        <f aca="false">IF(AND(NOT(ISNA(I762)),NOT(ISNA(J762))),1,0)</f>
        <v>1</v>
      </c>
      <c r="P762" s="0" t="n">
        <f aca="false">IF(AND(NOT(ISNA(I762)),ISNA(J762)),1,0)</f>
        <v>0</v>
      </c>
      <c r="Q762" s="0" t="n">
        <f aca="false">IF(AND(ISNA(I762),NOT(ISNA(J762))),1,0)</f>
        <v>0</v>
      </c>
      <c r="R762" s="0" t="n">
        <f aca="false">IF(SUM(O762:Q762)&lt;&gt;1,"ERROR",1)</f>
        <v>1</v>
      </c>
    </row>
    <row r="763" customFormat="false" ht="12.8" hidden="false" customHeight="false" outlineLevel="0" collapsed="false">
      <c r="A763" s="0" t="str">
        <f aca="false">gait_events!B3143</f>
        <v>pp079</v>
      </c>
      <c r="B763" s="0" t="str">
        <f aca="false">VLOOKUP(A763,participants!A:B,2,0)</f>
        <v>M</v>
      </c>
      <c r="C763" s="0" t="n">
        <f aca="false">VLOOKUP(A763,participants!A:C,3,0)</f>
        <v>81</v>
      </c>
      <c r="D763" s="0" t="str">
        <f aca="false">VLOOKUP(A763,participants!A:F,6,0)</f>
        <v>OA</v>
      </c>
      <c r="E763" s="0" t="str">
        <f aca="false">IF(LEN(SUBSTITUTE(gait_events!C3143,"_run-",""))&lt;&gt;LEN(gait_events!C3143),LEFT(RIGHT(gait_events!C3143,LEN(gait_events!C3143)-19),FIND("_run-",RIGHT(gait_events!C3143,LEN(gait_events!C3143)-19),1)-1),RIGHT(gait_events!C3143,LEN(gait_events!C3143)-19))</f>
        <v>Slow</v>
      </c>
      <c r="F763" s="0" t="str">
        <f aca="false">IF(LEN(SUBSTITUTE(gait_events!C3143,"_run-",""))&lt;&gt;LEN(gait_events!C3143),RIGHT(gait_events!C3143,LEN(gait_events!C3143)-FIND("_run-",gait_events!C3143,1)-4),"")</f>
        <v/>
      </c>
      <c r="G763" s="0" t="str">
        <f aca="false">gait_events!D3143</f>
        <v>right_shank</v>
      </c>
      <c r="H763" s="0" t="str">
        <f aca="false">gait_events!E3143</f>
        <v>FC</v>
      </c>
      <c r="I763" s="0" t="n">
        <f aca="false">IF(gait_events!F3143&lt;&gt;"",gait_events!F3143,NA())</f>
        <v>328</v>
      </c>
      <c r="J763" s="0" t="n">
        <f aca="false">IF(gait_events!G3143&lt;&gt;"",gait_events!G3143,NA())</f>
        <v>338</v>
      </c>
      <c r="K763" s="0" t="n">
        <f aca="false">I763-J763</f>
        <v>-10</v>
      </c>
      <c r="L763" s="0" t="n">
        <f aca="false">K763*5</f>
        <v>-50</v>
      </c>
      <c r="M763" s="0" t="n">
        <f aca="false">IF(NOT(ISNA(I763)),1,0)</f>
        <v>1</v>
      </c>
      <c r="N763" s="0" t="n">
        <f aca="false">IF(NOT(ISNA(J763)),1,0)</f>
        <v>1</v>
      </c>
      <c r="O763" s="0" t="n">
        <f aca="false">IF(AND(NOT(ISNA(I763)),NOT(ISNA(J763))),1,0)</f>
        <v>1</v>
      </c>
      <c r="P763" s="0" t="n">
        <f aca="false">IF(AND(NOT(ISNA(I763)),ISNA(J763)),1,0)</f>
        <v>0</v>
      </c>
      <c r="Q763" s="0" t="n">
        <f aca="false">IF(AND(ISNA(I763),NOT(ISNA(J763))),1,0)</f>
        <v>0</v>
      </c>
      <c r="R763" s="0" t="n">
        <f aca="false">IF(SUM(O763:Q763)&lt;&gt;1,"ERROR",1)</f>
        <v>1</v>
      </c>
    </row>
    <row r="764" customFormat="false" ht="12.8" hidden="false" customHeight="false" outlineLevel="0" collapsed="false">
      <c r="A764" s="0" t="str">
        <f aca="false">gait_events!B3144</f>
        <v>pp079</v>
      </c>
      <c r="B764" s="0" t="str">
        <f aca="false">VLOOKUP(A764,participants!A:B,2,0)</f>
        <v>M</v>
      </c>
      <c r="C764" s="0" t="n">
        <f aca="false">VLOOKUP(A764,participants!A:C,3,0)</f>
        <v>81</v>
      </c>
      <c r="D764" s="0" t="str">
        <f aca="false">VLOOKUP(A764,participants!A:F,6,0)</f>
        <v>OA</v>
      </c>
      <c r="E764" s="0" t="str">
        <f aca="false">IF(LEN(SUBSTITUTE(gait_events!C3144,"_run-",""))&lt;&gt;LEN(gait_events!C3144),LEFT(RIGHT(gait_events!C3144,LEN(gait_events!C3144)-19),FIND("_run-",RIGHT(gait_events!C3144,LEN(gait_events!C3144)-19),1)-1),RIGHT(gait_events!C3144,LEN(gait_events!C3144)-19))</f>
        <v>Slow</v>
      </c>
      <c r="F764" s="0" t="str">
        <f aca="false">IF(LEN(SUBSTITUTE(gait_events!C3144,"_run-",""))&lt;&gt;LEN(gait_events!C3144),RIGHT(gait_events!C3144,LEN(gait_events!C3144)-FIND("_run-",gait_events!C3144,1)-4),"")</f>
        <v/>
      </c>
      <c r="G764" s="0" t="str">
        <f aca="false">gait_events!D3144</f>
        <v>right_shank</v>
      </c>
      <c r="H764" s="0" t="str">
        <f aca="false">gait_events!E3144</f>
        <v>FC</v>
      </c>
      <c r="I764" s="0" t="n">
        <f aca="false">IF(gait_events!F3144&lt;&gt;"",gait_events!F3144,NA())</f>
        <v>591</v>
      </c>
      <c r="J764" s="0" t="n">
        <f aca="false">IF(gait_events!G3144&lt;&gt;"",gait_events!G3144,NA())</f>
        <v>599</v>
      </c>
      <c r="K764" s="0" t="n">
        <f aca="false">I764-J764</f>
        <v>-8</v>
      </c>
      <c r="L764" s="0" t="n">
        <f aca="false">K764*5</f>
        <v>-40</v>
      </c>
      <c r="M764" s="0" t="n">
        <f aca="false">IF(NOT(ISNA(I764)),1,0)</f>
        <v>1</v>
      </c>
      <c r="N764" s="0" t="n">
        <f aca="false">IF(NOT(ISNA(J764)),1,0)</f>
        <v>1</v>
      </c>
      <c r="O764" s="0" t="n">
        <f aca="false">IF(AND(NOT(ISNA(I764)),NOT(ISNA(J764))),1,0)</f>
        <v>1</v>
      </c>
      <c r="P764" s="0" t="n">
        <f aca="false">IF(AND(NOT(ISNA(I764)),ISNA(J764)),1,0)</f>
        <v>0</v>
      </c>
      <c r="Q764" s="0" t="n">
        <f aca="false">IF(AND(ISNA(I764),NOT(ISNA(J764))),1,0)</f>
        <v>0</v>
      </c>
      <c r="R764" s="0" t="n">
        <f aca="false">IF(SUM(O764:Q764)&lt;&gt;1,"ERROR",1)</f>
        <v>1</v>
      </c>
    </row>
    <row r="765" customFormat="false" ht="12.8" hidden="false" customHeight="false" outlineLevel="0" collapsed="false">
      <c r="A765" s="0" t="str">
        <f aca="false">gait_events!B3145</f>
        <v>pp079</v>
      </c>
      <c r="B765" s="0" t="str">
        <f aca="false">VLOOKUP(A765,participants!A:B,2,0)</f>
        <v>M</v>
      </c>
      <c r="C765" s="0" t="n">
        <f aca="false">VLOOKUP(A765,participants!A:C,3,0)</f>
        <v>81</v>
      </c>
      <c r="D765" s="0" t="str">
        <f aca="false">VLOOKUP(A765,participants!A:F,6,0)</f>
        <v>OA</v>
      </c>
      <c r="E765" s="0" t="str">
        <f aca="false">IF(LEN(SUBSTITUTE(gait_events!C3145,"_run-",""))&lt;&gt;LEN(gait_events!C3145),LEFT(RIGHT(gait_events!C3145,LEN(gait_events!C3145)-19),FIND("_run-",RIGHT(gait_events!C3145,LEN(gait_events!C3145)-19),1)-1),RIGHT(gait_events!C3145,LEN(gait_events!C3145)-19))</f>
        <v>Slow</v>
      </c>
      <c r="F765" s="0" t="str">
        <f aca="false">IF(LEN(SUBSTITUTE(gait_events!C3145,"_run-",""))&lt;&gt;LEN(gait_events!C3145),RIGHT(gait_events!C3145,LEN(gait_events!C3145)-FIND("_run-",gait_events!C3145,1)-4),"")</f>
        <v/>
      </c>
      <c r="G765" s="0" t="str">
        <f aca="false">gait_events!D3145</f>
        <v>right_shank</v>
      </c>
      <c r="H765" s="0" t="str">
        <f aca="false">gait_events!E3145</f>
        <v>FC</v>
      </c>
      <c r="I765" s="0" t="n">
        <f aca="false">IF(gait_events!F3145&lt;&gt;"",gait_events!F3145,NA())</f>
        <v>854</v>
      </c>
      <c r="J765" s="0" t="n">
        <f aca="false">IF(gait_events!G3145&lt;&gt;"",gait_events!G3145,NA())</f>
        <v>864</v>
      </c>
      <c r="K765" s="0" t="n">
        <f aca="false">I765-J765</f>
        <v>-10</v>
      </c>
      <c r="L765" s="0" t="n">
        <f aca="false">K765*5</f>
        <v>-50</v>
      </c>
      <c r="M765" s="0" t="n">
        <f aca="false">IF(NOT(ISNA(I765)),1,0)</f>
        <v>1</v>
      </c>
      <c r="N765" s="0" t="n">
        <f aca="false">IF(NOT(ISNA(J765)),1,0)</f>
        <v>1</v>
      </c>
      <c r="O765" s="0" t="n">
        <f aca="false">IF(AND(NOT(ISNA(I765)),NOT(ISNA(J765))),1,0)</f>
        <v>1</v>
      </c>
      <c r="P765" s="0" t="n">
        <f aca="false">IF(AND(NOT(ISNA(I765)),ISNA(J765)),1,0)</f>
        <v>0</v>
      </c>
      <c r="Q765" s="0" t="n">
        <f aca="false">IF(AND(ISNA(I765),NOT(ISNA(J765))),1,0)</f>
        <v>0</v>
      </c>
      <c r="R765" s="0" t="n">
        <f aca="false">IF(SUM(O765:Q765)&lt;&gt;1,"ERROR",1)</f>
        <v>1</v>
      </c>
    </row>
    <row r="766" customFormat="false" ht="12.8" hidden="false" customHeight="false" outlineLevel="0" collapsed="false">
      <c r="A766" s="0" t="str">
        <f aca="false">gait_events!B3146</f>
        <v>pp079</v>
      </c>
      <c r="B766" s="0" t="str">
        <f aca="false">VLOOKUP(A766,participants!A:B,2,0)</f>
        <v>M</v>
      </c>
      <c r="C766" s="0" t="n">
        <f aca="false">VLOOKUP(A766,participants!A:C,3,0)</f>
        <v>81</v>
      </c>
      <c r="D766" s="0" t="str">
        <f aca="false">VLOOKUP(A766,participants!A:F,6,0)</f>
        <v>OA</v>
      </c>
      <c r="E766" s="0" t="str">
        <f aca="false">IF(LEN(SUBSTITUTE(gait_events!C3146,"_run-",""))&lt;&gt;LEN(gait_events!C3146),LEFT(RIGHT(gait_events!C3146,LEN(gait_events!C3146)-19),FIND("_run-",RIGHT(gait_events!C3146,LEN(gait_events!C3146)-19),1)-1),RIGHT(gait_events!C3146,LEN(gait_events!C3146)-19))</f>
        <v>Slow</v>
      </c>
      <c r="F766" s="0" t="str">
        <f aca="false">IF(LEN(SUBSTITUTE(gait_events!C3146,"_run-",""))&lt;&gt;LEN(gait_events!C3146),RIGHT(gait_events!C3146,LEN(gait_events!C3146)-FIND("_run-",gait_events!C3146,1)-4),"")</f>
        <v/>
      </c>
      <c r="G766" s="0" t="str">
        <f aca="false">gait_events!D3146</f>
        <v>right_shank</v>
      </c>
      <c r="H766" s="0" t="str">
        <f aca="false">gait_events!E3146</f>
        <v>FC</v>
      </c>
      <c r="I766" s="0" t="n">
        <f aca="false">IF(gait_events!F3146&lt;&gt;"",gait_events!F3146,NA())</f>
        <v>1144</v>
      </c>
      <c r="J766" s="0" t="n">
        <f aca="false">IF(gait_events!G3146&lt;&gt;"",gait_events!G3146,NA())</f>
        <v>1153</v>
      </c>
      <c r="K766" s="0" t="n">
        <f aca="false">I766-J766</f>
        <v>-9</v>
      </c>
      <c r="L766" s="0" t="n">
        <f aca="false">K766*5</f>
        <v>-45</v>
      </c>
      <c r="M766" s="0" t="n">
        <f aca="false">IF(NOT(ISNA(I766)),1,0)</f>
        <v>1</v>
      </c>
      <c r="N766" s="0" t="n">
        <f aca="false">IF(NOT(ISNA(J766)),1,0)</f>
        <v>1</v>
      </c>
      <c r="O766" s="0" t="n">
        <f aca="false">IF(AND(NOT(ISNA(I766)),NOT(ISNA(J766))),1,0)</f>
        <v>1</v>
      </c>
      <c r="P766" s="0" t="n">
        <f aca="false">IF(AND(NOT(ISNA(I766)),ISNA(J766)),1,0)</f>
        <v>0</v>
      </c>
      <c r="Q766" s="0" t="n">
        <f aca="false">IF(AND(ISNA(I766),NOT(ISNA(J766))),1,0)</f>
        <v>0</v>
      </c>
      <c r="R766" s="0" t="n">
        <f aca="false">IF(SUM(O766:Q766)&lt;&gt;1,"ERROR",1)</f>
        <v>1</v>
      </c>
    </row>
    <row r="767" customFormat="false" ht="12.8" hidden="false" customHeight="false" outlineLevel="0" collapsed="false">
      <c r="A767" s="0" t="str">
        <f aca="false">gait_events!B3147</f>
        <v>pp028</v>
      </c>
      <c r="B767" s="0" t="str">
        <f aca="false">VLOOKUP(A767,participants!A:B,2,0)</f>
        <v>M</v>
      </c>
      <c r="C767" s="0" t="n">
        <f aca="false">VLOOKUP(A767,participants!A:C,3,0)</f>
        <v>73</v>
      </c>
      <c r="D767" s="0" t="str">
        <f aca="false">VLOOKUP(A767,participants!A:F,6,0)</f>
        <v>OA</v>
      </c>
      <c r="E767" s="0" t="str">
        <f aca="false">IF(LEN(SUBSTITUTE(gait_events!C3147,"_run-",""))&lt;&gt;LEN(gait_events!C3147),LEFT(RIGHT(gait_events!C3147,LEN(gait_events!C3147)-19),FIND("_run-",RIGHT(gait_events!C3147,LEN(gait_events!C3147)-19),1)-1),RIGHT(gait_events!C3147,LEN(gait_events!C3147)-19))</f>
        <v>Fast</v>
      </c>
      <c r="F767" s="0" t="str">
        <f aca="false">IF(LEN(SUBSTITUTE(gait_events!C3147,"_run-",""))&lt;&gt;LEN(gait_events!C3147),RIGHT(gait_events!C3147,LEN(gait_events!C3147)-FIND("_run-",gait_events!C3147,1)-4),"")</f>
        <v/>
      </c>
      <c r="G767" s="0" t="str">
        <f aca="false">gait_events!D3147</f>
        <v>left_ankle</v>
      </c>
      <c r="H767" s="0" t="str">
        <f aca="false">gait_events!E3147</f>
        <v>IC</v>
      </c>
      <c r="I767" s="0" t="n">
        <f aca="false">IF(gait_events!F3147&lt;&gt;"",gait_events!F3147,NA())</f>
        <v>97</v>
      </c>
      <c r="J767" s="0" t="n">
        <f aca="false">IF(gait_events!G3147&lt;&gt;"",gait_events!G3147,NA())</f>
        <v>99</v>
      </c>
      <c r="K767" s="0" t="n">
        <f aca="false">I767-J767</f>
        <v>-2</v>
      </c>
      <c r="L767" s="0" t="n">
        <f aca="false">K767*5</f>
        <v>-10</v>
      </c>
      <c r="M767" s="0" t="n">
        <f aca="false">IF(NOT(ISNA(I767)),1,0)</f>
        <v>1</v>
      </c>
      <c r="N767" s="0" t="n">
        <f aca="false">IF(NOT(ISNA(J767)),1,0)</f>
        <v>1</v>
      </c>
      <c r="O767" s="0" t="n">
        <f aca="false">IF(AND(NOT(ISNA(I767)),NOT(ISNA(J767))),1,0)</f>
        <v>1</v>
      </c>
      <c r="P767" s="0" t="n">
        <f aca="false">IF(AND(NOT(ISNA(I767)),ISNA(J767)),1,0)</f>
        <v>0</v>
      </c>
      <c r="Q767" s="0" t="n">
        <f aca="false">IF(AND(ISNA(I767),NOT(ISNA(J767))),1,0)</f>
        <v>0</v>
      </c>
      <c r="R767" s="0" t="n">
        <f aca="false">IF(SUM(O767:Q767)&lt;&gt;1,"ERROR",1)</f>
        <v>1</v>
      </c>
    </row>
    <row r="768" customFormat="false" ht="12.8" hidden="false" customHeight="false" outlineLevel="0" collapsed="false">
      <c r="A768" s="0" t="str">
        <f aca="false">gait_events!B3148</f>
        <v>pp028</v>
      </c>
      <c r="B768" s="0" t="str">
        <f aca="false">VLOOKUP(A768,participants!A:B,2,0)</f>
        <v>M</v>
      </c>
      <c r="C768" s="0" t="n">
        <f aca="false">VLOOKUP(A768,participants!A:C,3,0)</f>
        <v>73</v>
      </c>
      <c r="D768" s="0" t="str">
        <f aca="false">VLOOKUP(A768,participants!A:F,6,0)</f>
        <v>OA</v>
      </c>
      <c r="E768" s="0" t="str">
        <f aca="false">IF(LEN(SUBSTITUTE(gait_events!C3148,"_run-",""))&lt;&gt;LEN(gait_events!C3148),LEFT(RIGHT(gait_events!C3148,LEN(gait_events!C3148)-19),FIND("_run-",RIGHT(gait_events!C3148,LEN(gait_events!C3148)-19),1)-1),RIGHT(gait_events!C3148,LEN(gait_events!C3148)-19))</f>
        <v>Fast</v>
      </c>
      <c r="F768" s="0" t="str">
        <f aca="false">IF(LEN(SUBSTITUTE(gait_events!C3148,"_run-",""))&lt;&gt;LEN(gait_events!C3148),RIGHT(gait_events!C3148,LEN(gait_events!C3148)-FIND("_run-",gait_events!C3148,1)-4),"")</f>
        <v/>
      </c>
      <c r="G768" s="0" t="str">
        <f aca="false">gait_events!D3148</f>
        <v>left_ankle</v>
      </c>
      <c r="H768" s="0" t="str">
        <f aca="false">gait_events!E3148</f>
        <v>IC</v>
      </c>
      <c r="I768" s="0" t="n">
        <f aca="false">IF(gait_events!F3148&lt;&gt;"",gait_events!F3148,NA())</f>
        <v>105</v>
      </c>
      <c r="J768" s="0" t="e">
        <f aca="false">IF(gait_events!G3148&lt;&gt;"",gait_events!G3148,NA())</f>
        <v>#N/A</v>
      </c>
      <c r="K768" s="0" t="e">
        <f aca="false">I768-J768</f>
        <v>#N/A</v>
      </c>
      <c r="L768" s="0" t="e">
        <f aca="false">K768*5</f>
        <v>#N/A</v>
      </c>
      <c r="M768" s="0" t="n">
        <f aca="false">IF(NOT(ISNA(I768)),1,0)</f>
        <v>1</v>
      </c>
      <c r="N768" s="0" t="n">
        <f aca="false">IF(NOT(ISNA(J768)),1,0)</f>
        <v>0</v>
      </c>
      <c r="O768" s="0" t="n">
        <f aca="false">IF(AND(NOT(ISNA(I768)),NOT(ISNA(J768))),1,0)</f>
        <v>0</v>
      </c>
      <c r="P768" s="0" t="n">
        <f aca="false">IF(AND(NOT(ISNA(I768)),ISNA(J768)),1,0)</f>
        <v>1</v>
      </c>
      <c r="Q768" s="0" t="n">
        <f aca="false">IF(AND(ISNA(I768),NOT(ISNA(J768))),1,0)</f>
        <v>0</v>
      </c>
      <c r="R768" s="0" t="n">
        <f aca="false">IF(SUM(O768:Q768)&lt;&gt;1,"ERROR",1)</f>
        <v>1</v>
      </c>
    </row>
    <row r="769" customFormat="false" ht="12.8" hidden="false" customHeight="false" outlineLevel="0" collapsed="false">
      <c r="A769" s="0" t="str">
        <f aca="false">gait_events!B3149</f>
        <v>pp028</v>
      </c>
      <c r="B769" s="0" t="str">
        <f aca="false">VLOOKUP(A769,participants!A:B,2,0)</f>
        <v>M</v>
      </c>
      <c r="C769" s="0" t="n">
        <f aca="false">VLOOKUP(A769,participants!A:C,3,0)</f>
        <v>73</v>
      </c>
      <c r="D769" s="0" t="str">
        <f aca="false">VLOOKUP(A769,participants!A:F,6,0)</f>
        <v>OA</v>
      </c>
      <c r="E769" s="0" t="str">
        <f aca="false">IF(LEN(SUBSTITUTE(gait_events!C3149,"_run-",""))&lt;&gt;LEN(gait_events!C3149),LEFT(RIGHT(gait_events!C3149,LEN(gait_events!C3149)-19),FIND("_run-",RIGHT(gait_events!C3149,LEN(gait_events!C3149)-19),1)-1),RIGHT(gait_events!C3149,LEN(gait_events!C3149)-19))</f>
        <v>Fast</v>
      </c>
      <c r="F769" s="0" t="str">
        <f aca="false">IF(LEN(SUBSTITUTE(gait_events!C3149,"_run-",""))&lt;&gt;LEN(gait_events!C3149),RIGHT(gait_events!C3149,LEN(gait_events!C3149)-FIND("_run-",gait_events!C3149,1)-4),"")</f>
        <v/>
      </c>
      <c r="G769" s="0" t="str">
        <f aca="false">gait_events!D3149</f>
        <v>left_ankle</v>
      </c>
      <c r="H769" s="0" t="str">
        <f aca="false">gait_events!E3149</f>
        <v>IC</v>
      </c>
      <c r="I769" s="0" t="n">
        <f aca="false">IF(gait_events!F3149&lt;&gt;"",gait_events!F3149,NA())</f>
        <v>267</v>
      </c>
      <c r="J769" s="0" t="n">
        <f aca="false">IF(gait_events!G3149&lt;&gt;"",gait_events!G3149,NA())</f>
        <v>265</v>
      </c>
      <c r="K769" s="0" t="n">
        <f aca="false">I769-J769</f>
        <v>2</v>
      </c>
      <c r="L769" s="0" t="n">
        <f aca="false">K769*5</f>
        <v>10</v>
      </c>
      <c r="M769" s="0" t="n">
        <f aca="false">IF(NOT(ISNA(I769)),1,0)</f>
        <v>1</v>
      </c>
      <c r="N769" s="0" t="n">
        <f aca="false">IF(NOT(ISNA(J769)),1,0)</f>
        <v>1</v>
      </c>
      <c r="O769" s="0" t="n">
        <f aca="false">IF(AND(NOT(ISNA(I769)),NOT(ISNA(J769))),1,0)</f>
        <v>1</v>
      </c>
      <c r="P769" s="0" t="n">
        <f aca="false">IF(AND(NOT(ISNA(I769)),ISNA(J769)),1,0)</f>
        <v>0</v>
      </c>
      <c r="Q769" s="0" t="n">
        <f aca="false">IF(AND(ISNA(I769),NOT(ISNA(J769))),1,0)</f>
        <v>0</v>
      </c>
      <c r="R769" s="0" t="n">
        <f aca="false">IF(SUM(O769:Q769)&lt;&gt;1,"ERROR",1)</f>
        <v>1</v>
      </c>
    </row>
    <row r="770" customFormat="false" ht="12.8" hidden="false" customHeight="false" outlineLevel="0" collapsed="false">
      <c r="A770" s="0" t="str">
        <f aca="false">gait_events!B3150</f>
        <v>pp028</v>
      </c>
      <c r="B770" s="0" t="str">
        <f aca="false">VLOOKUP(A770,participants!A:B,2,0)</f>
        <v>M</v>
      </c>
      <c r="C770" s="0" t="n">
        <f aca="false">VLOOKUP(A770,participants!A:C,3,0)</f>
        <v>73</v>
      </c>
      <c r="D770" s="0" t="str">
        <f aca="false">VLOOKUP(A770,participants!A:F,6,0)</f>
        <v>OA</v>
      </c>
      <c r="E770" s="0" t="str">
        <f aca="false">IF(LEN(SUBSTITUTE(gait_events!C3150,"_run-",""))&lt;&gt;LEN(gait_events!C3150),LEFT(RIGHT(gait_events!C3150,LEN(gait_events!C3150)-19),FIND("_run-",RIGHT(gait_events!C3150,LEN(gait_events!C3150)-19),1)-1),RIGHT(gait_events!C3150,LEN(gait_events!C3150)-19))</f>
        <v>Fast</v>
      </c>
      <c r="F770" s="0" t="str">
        <f aca="false">IF(LEN(SUBSTITUTE(gait_events!C3150,"_run-",""))&lt;&gt;LEN(gait_events!C3150),RIGHT(gait_events!C3150,LEN(gait_events!C3150)-FIND("_run-",gait_events!C3150,1)-4),"")</f>
        <v/>
      </c>
      <c r="G770" s="0" t="str">
        <f aca="false">gait_events!D3150</f>
        <v>left_ankle</v>
      </c>
      <c r="H770" s="0" t="str">
        <f aca="false">gait_events!E3150</f>
        <v>IC</v>
      </c>
      <c r="I770" s="0" t="n">
        <f aca="false">IF(gait_events!F3150&lt;&gt;"",gait_events!F3150,NA())</f>
        <v>430</v>
      </c>
      <c r="J770" s="0" t="n">
        <f aca="false">IF(gait_events!G3150&lt;&gt;"",gait_events!G3150,NA())</f>
        <v>429</v>
      </c>
      <c r="K770" s="0" t="n">
        <f aca="false">I770-J770</f>
        <v>1</v>
      </c>
      <c r="L770" s="0" t="n">
        <f aca="false">K770*5</f>
        <v>5</v>
      </c>
      <c r="M770" s="0" t="n">
        <f aca="false">IF(NOT(ISNA(I770)),1,0)</f>
        <v>1</v>
      </c>
      <c r="N770" s="0" t="n">
        <f aca="false">IF(NOT(ISNA(J770)),1,0)</f>
        <v>1</v>
      </c>
      <c r="O770" s="0" t="n">
        <f aca="false">IF(AND(NOT(ISNA(I770)),NOT(ISNA(J770))),1,0)</f>
        <v>1</v>
      </c>
      <c r="P770" s="0" t="n">
        <f aca="false">IF(AND(NOT(ISNA(I770)),ISNA(J770)),1,0)</f>
        <v>0</v>
      </c>
      <c r="Q770" s="0" t="n">
        <f aca="false">IF(AND(ISNA(I770),NOT(ISNA(J770))),1,0)</f>
        <v>0</v>
      </c>
      <c r="R770" s="0" t="n">
        <f aca="false">IF(SUM(O770:Q770)&lt;&gt;1,"ERROR",1)</f>
        <v>1</v>
      </c>
    </row>
    <row r="771" customFormat="false" ht="12.8" hidden="false" customHeight="false" outlineLevel="0" collapsed="false">
      <c r="A771" s="0" t="str">
        <f aca="false">gait_events!B3151</f>
        <v>pp028</v>
      </c>
      <c r="B771" s="0" t="str">
        <f aca="false">VLOOKUP(A771,participants!A:B,2,0)</f>
        <v>M</v>
      </c>
      <c r="C771" s="0" t="n">
        <f aca="false">VLOOKUP(A771,participants!A:C,3,0)</f>
        <v>73</v>
      </c>
      <c r="D771" s="0" t="str">
        <f aca="false">VLOOKUP(A771,participants!A:F,6,0)</f>
        <v>OA</v>
      </c>
      <c r="E771" s="0" t="str">
        <f aca="false">IF(LEN(SUBSTITUTE(gait_events!C3151,"_run-",""))&lt;&gt;LEN(gait_events!C3151),LEFT(RIGHT(gait_events!C3151,LEN(gait_events!C3151)-19),FIND("_run-",RIGHT(gait_events!C3151,LEN(gait_events!C3151)-19),1)-1),RIGHT(gait_events!C3151,LEN(gait_events!C3151)-19))</f>
        <v>Fast</v>
      </c>
      <c r="F771" s="0" t="str">
        <f aca="false">IF(LEN(SUBSTITUTE(gait_events!C3151,"_run-",""))&lt;&gt;LEN(gait_events!C3151),RIGHT(gait_events!C3151,LEN(gait_events!C3151)-FIND("_run-",gait_events!C3151,1)-4),"")</f>
        <v/>
      </c>
      <c r="G771" s="0" t="str">
        <f aca="false">gait_events!D3151</f>
        <v>left_ankle</v>
      </c>
      <c r="H771" s="0" t="str">
        <f aca="false">gait_events!E3151</f>
        <v>IC</v>
      </c>
      <c r="I771" s="0" t="n">
        <f aca="false">IF(gait_events!F3151&lt;&gt;"",gait_events!F3151,NA())</f>
        <v>615</v>
      </c>
      <c r="J771" s="0" t="n">
        <f aca="false">IF(gait_events!G3151&lt;&gt;"",gait_events!G3151,NA())</f>
        <v>610</v>
      </c>
      <c r="K771" s="0" t="n">
        <f aca="false">I771-J771</f>
        <v>5</v>
      </c>
      <c r="L771" s="0" t="n">
        <f aca="false">K771*5</f>
        <v>25</v>
      </c>
      <c r="M771" s="0" t="n">
        <f aca="false">IF(NOT(ISNA(I771)),1,0)</f>
        <v>1</v>
      </c>
      <c r="N771" s="0" t="n">
        <f aca="false">IF(NOT(ISNA(J771)),1,0)</f>
        <v>1</v>
      </c>
      <c r="O771" s="0" t="n">
        <f aca="false">IF(AND(NOT(ISNA(I771)),NOT(ISNA(J771))),1,0)</f>
        <v>1</v>
      </c>
      <c r="P771" s="0" t="n">
        <f aca="false">IF(AND(NOT(ISNA(I771)),ISNA(J771)),1,0)</f>
        <v>0</v>
      </c>
      <c r="Q771" s="0" t="n">
        <f aca="false">IF(AND(ISNA(I771),NOT(ISNA(J771))),1,0)</f>
        <v>0</v>
      </c>
      <c r="R771" s="0" t="n">
        <f aca="false">IF(SUM(O771:Q771)&lt;&gt;1,"ERROR",1)</f>
        <v>1</v>
      </c>
    </row>
    <row r="772" customFormat="false" ht="12.8" hidden="false" customHeight="false" outlineLevel="0" collapsed="false">
      <c r="A772" s="0" t="str">
        <f aca="false">gait_events!B3152</f>
        <v>pp028</v>
      </c>
      <c r="B772" s="0" t="str">
        <f aca="false">VLOOKUP(A772,participants!A:B,2,0)</f>
        <v>M</v>
      </c>
      <c r="C772" s="0" t="n">
        <f aca="false">VLOOKUP(A772,participants!A:C,3,0)</f>
        <v>73</v>
      </c>
      <c r="D772" s="0" t="str">
        <f aca="false">VLOOKUP(A772,participants!A:F,6,0)</f>
        <v>OA</v>
      </c>
      <c r="E772" s="0" t="str">
        <f aca="false">IF(LEN(SUBSTITUTE(gait_events!C3152,"_run-",""))&lt;&gt;LEN(gait_events!C3152),LEFT(RIGHT(gait_events!C3152,LEN(gait_events!C3152)-19),FIND("_run-",RIGHT(gait_events!C3152,LEN(gait_events!C3152)-19),1)-1),RIGHT(gait_events!C3152,LEN(gait_events!C3152)-19))</f>
        <v>Fast</v>
      </c>
      <c r="F772" s="0" t="str">
        <f aca="false">IF(LEN(SUBSTITUTE(gait_events!C3152,"_run-",""))&lt;&gt;LEN(gait_events!C3152),RIGHT(gait_events!C3152,LEN(gait_events!C3152)-FIND("_run-",gait_events!C3152,1)-4),"")</f>
        <v/>
      </c>
      <c r="G772" s="0" t="str">
        <f aca="false">gait_events!D3152</f>
        <v>left_ankle</v>
      </c>
      <c r="H772" s="0" t="str">
        <f aca="false">gait_events!E3152</f>
        <v>FC</v>
      </c>
      <c r="I772" s="0" t="n">
        <f aca="false">IF(gait_events!F3152&lt;&gt;"",gait_events!F3152,NA())</f>
        <v>33</v>
      </c>
      <c r="J772" s="0" t="n">
        <f aca="false">IF(gait_events!G3152&lt;&gt;"",gait_events!G3152,NA())</f>
        <v>34</v>
      </c>
      <c r="K772" s="0" t="n">
        <f aca="false">I772-J772</f>
        <v>-1</v>
      </c>
      <c r="L772" s="0" t="n">
        <f aca="false">K772*5</f>
        <v>-5</v>
      </c>
      <c r="M772" s="0" t="n">
        <f aca="false">IF(NOT(ISNA(I772)),1,0)</f>
        <v>1</v>
      </c>
      <c r="N772" s="0" t="n">
        <f aca="false">IF(NOT(ISNA(J772)),1,0)</f>
        <v>1</v>
      </c>
      <c r="O772" s="0" t="n">
        <f aca="false">IF(AND(NOT(ISNA(I772)),NOT(ISNA(J772))),1,0)</f>
        <v>1</v>
      </c>
      <c r="P772" s="0" t="n">
        <f aca="false">IF(AND(NOT(ISNA(I772)),ISNA(J772)),1,0)</f>
        <v>0</v>
      </c>
      <c r="Q772" s="0" t="n">
        <f aca="false">IF(AND(ISNA(I772),NOT(ISNA(J772))),1,0)</f>
        <v>0</v>
      </c>
      <c r="R772" s="0" t="n">
        <f aca="false">IF(SUM(O772:Q772)&lt;&gt;1,"ERROR",1)</f>
        <v>1</v>
      </c>
    </row>
    <row r="773" customFormat="false" ht="12.8" hidden="false" customHeight="false" outlineLevel="0" collapsed="false">
      <c r="A773" s="0" t="str">
        <f aca="false">gait_events!B3153</f>
        <v>pp028</v>
      </c>
      <c r="B773" s="0" t="str">
        <f aca="false">VLOOKUP(A773,participants!A:B,2,0)</f>
        <v>M</v>
      </c>
      <c r="C773" s="0" t="n">
        <f aca="false">VLOOKUP(A773,participants!A:C,3,0)</f>
        <v>73</v>
      </c>
      <c r="D773" s="0" t="str">
        <f aca="false">VLOOKUP(A773,participants!A:F,6,0)</f>
        <v>OA</v>
      </c>
      <c r="E773" s="0" t="str">
        <f aca="false">IF(LEN(SUBSTITUTE(gait_events!C3153,"_run-",""))&lt;&gt;LEN(gait_events!C3153),LEFT(RIGHT(gait_events!C3153,LEN(gait_events!C3153)-19),FIND("_run-",RIGHT(gait_events!C3153,LEN(gait_events!C3153)-19),1)-1),RIGHT(gait_events!C3153,LEN(gait_events!C3153)-19))</f>
        <v>Fast</v>
      </c>
      <c r="F773" s="0" t="str">
        <f aca="false">IF(LEN(SUBSTITUTE(gait_events!C3153,"_run-",""))&lt;&gt;LEN(gait_events!C3153),RIGHT(gait_events!C3153,LEN(gait_events!C3153)-FIND("_run-",gait_events!C3153,1)-4),"")</f>
        <v/>
      </c>
      <c r="G773" s="0" t="str">
        <f aca="false">gait_events!D3153</f>
        <v>left_ankle</v>
      </c>
      <c r="H773" s="0" t="str">
        <f aca="false">gait_events!E3153</f>
        <v>FC</v>
      </c>
      <c r="I773" s="0" t="n">
        <f aca="false">IF(gait_events!F3153&lt;&gt;"",gait_events!F3153,NA())</f>
        <v>200</v>
      </c>
      <c r="J773" s="0" t="n">
        <f aca="false">IF(gait_events!G3153&lt;&gt;"",gait_events!G3153,NA())</f>
        <v>202</v>
      </c>
      <c r="K773" s="0" t="n">
        <f aca="false">I773-J773</f>
        <v>-2</v>
      </c>
      <c r="L773" s="0" t="n">
        <f aca="false">K773*5</f>
        <v>-10</v>
      </c>
      <c r="M773" s="0" t="n">
        <f aca="false">IF(NOT(ISNA(I773)),1,0)</f>
        <v>1</v>
      </c>
      <c r="N773" s="0" t="n">
        <f aca="false">IF(NOT(ISNA(J773)),1,0)</f>
        <v>1</v>
      </c>
      <c r="O773" s="0" t="n">
        <f aca="false">IF(AND(NOT(ISNA(I773)),NOT(ISNA(J773))),1,0)</f>
        <v>1</v>
      </c>
      <c r="P773" s="0" t="n">
        <f aca="false">IF(AND(NOT(ISNA(I773)),ISNA(J773)),1,0)</f>
        <v>0</v>
      </c>
      <c r="Q773" s="0" t="n">
        <f aca="false">IF(AND(ISNA(I773),NOT(ISNA(J773))),1,0)</f>
        <v>0</v>
      </c>
      <c r="R773" s="0" t="n">
        <f aca="false">IF(SUM(O773:Q773)&lt;&gt;1,"ERROR",1)</f>
        <v>1</v>
      </c>
    </row>
    <row r="774" customFormat="false" ht="12.8" hidden="false" customHeight="false" outlineLevel="0" collapsed="false">
      <c r="A774" s="0" t="str">
        <f aca="false">gait_events!B3154</f>
        <v>pp028</v>
      </c>
      <c r="B774" s="0" t="str">
        <f aca="false">VLOOKUP(A774,participants!A:B,2,0)</f>
        <v>M</v>
      </c>
      <c r="C774" s="0" t="n">
        <f aca="false">VLOOKUP(A774,participants!A:C,3,0)</f>
        <v>73</v>
      </c>
      <c r="D774" s="0" t="str">
        <f aca="false">VLOOKUP(A774,participants!A:F,6,0)</f>
        <v>OA</v>
      </c>
      <c r="E774" s="0" t="str">
        <f aca="false">IF(LEN(SUBSTITUTE(gait_events!C3154,"_run-",""))&lt;&gt;LEN(gait_events!C3154),LEFT(RIGHT(gait_events!C3154,LEN(gait_events!C3154)-19),FIND("_run-",RIGHT(gait_events!C3154,LEN(gait_events!C3154)-19),1)-1),RIGHT(gait_events!C3154,LEN(gait_events!C3154)-19))</f>
        <v>Fast</v>
      </c>
      <c r="F774" s="0" t="str">
        <f aca="false">IF(LEN(SUBSTITUTE(gait_events!C3154,"_run-",""))&lt;&gt;LEN(gait_events!C3154),RIGHT(gait_events!C3154,LEN(gait_events!C3154)-FIND("_run-",gait_events!C3154,1)-4),"")</f>
        <v/>
      </c>
      <c r="G774" s="0" t="str">
        <f aca="false">gait_events!D3154</f>
        <v>left_ankle</v>
      </c>
      <c r="H774" s="0" t="str">
        <f aca="false">gait_events!E3154</f>
        <v>FC</v>
      </c>
      <c r="I774" s="0" t="n">
        <f aca="false">IF(gait_events!F3154&lt;&gt;"",gait_events!F3154,NA())</f>
        <v>363</v>
      </c>
      <c r="J774" s="0" t="n">
        <f aca="false">IF(gait_events!G3154&lt;&gt;"",gait_events!G3154,NA())</f>
        <v>365</v>
      </c>
      <c r="K774" s="0" t="n">
        <f aca="false">I774-J774</f>
        <v>-2</v>
      </c>
      <c r="L774" s="0" t="n">
        <f aca="false">K774*5</f>
        <v>-10</v>
      </c>
      <c r="M774" s="0" t="n">
        <f aca="false">IF(NOT(ISNA(I774)),1,0)</f>
        <v>1</v>
      </c>
      <c r="N774" s="0" t="n">
        <f aca="false">IF(NOT(ISNA(J774)),1,0)</f>
        <v>1</v>
      </c>
      <c r="O774" s="0" t="n">
        <f aca="false">IF(AND(NOT(ISNA(I774)),NOT(ISNA(J774))),1,0)</f>
        <v>1</v>
      </c>
      <c r="P774" s="0" t="n">
        <f aca="false">IF(AND(NOT(ISNA(I774)),ISNA(J774)),1,0)</f>
        <v>0</v>
      </c>
      <c r="Q774" s="0" t="n">
        <f aca="false">IF(AND(ISNA(I774),NOT(ISNA(J774))),1,0)</f>
        <v>0</v>
      </c>
      <c r="R774" s="0" t="n">
        <f aca="false">IF(SUM(O774:Q774)&lt;&gt;1,"ERROR",1)</f>
        <v>1</v>
      </c>
    </row>
    <row r="775" customFormat="false" ht="12.8" hidden="false" customHeight="false" outlineLevel="0" collapsed="false">
      <c r="A775" s="0" t="str">
        <f aca="false">gait_events!B3155</f>
        <v>pp028</v>
      </c>
      <c r="B775" s="0" t="str">
        <f aca="false">VLOOKUP(A775,participants!A:B,2,0)</f>
        <v>M</v>
      </c>
      <c r="C775" s="0" t="n">
        <f aca="false">VLOOKUP(A775,participants!A:C,3,0)</f>
        <v>73</v>
      </c>
      <c r="D775" s="0" t="str">
        <f aca="false">VLOOKUP(A775,participants!A:F,6,0)</f>
        <v>OA</v>
      </c>
      <c r="E775" s="0" t="str">
        <f aca="false">IF(LEN(SUBSTITUTE(gait_events!C3155,"_run-",""))&lt;&gt;LEN(gait_events!C3155),LEFT(RIGHT(gait_events!C3155,LEN(gait_events!C3155)-19),FIND("_run-",RIGHT(gait_events!C3155,LEN(gait_events!C3155)-19),1)-1),RIGHT(gait_events!C3155,LEN(gait_events!C3155)-19))</f>
        <v>Fast</v>
      </c>
      <c r="F775" s="0" t="str">
        <f aca="false">IF(LEN(SUBSTITUTE(gait_events!C3155,"_run-",""))&lt;&gt;LEN(gait_events!C3155),RIGHT(gait_events!C3155,LEN(gait_events!C3155)-FIND("_run-",gait_events!C3155,1)-4),"")</f>
        <v/>
      </c>
      <c r="G775" s="0" t="str">
        <f aca="false">gait_events!D3155</f>
        <v>left_ankle</v>
      </c>
      <c r="H775" s="0" t="str">
        <f aca="false">gait_events!E3155</f>
        <v>FC</v>
      </c>
      <c r="I775" s="0" t="n">
        <f aca="false">IF(gait_events!F3155&lt;&gt;"",gait_events!F3155,NA())</f>
        <v>529</v>
      </c>
      <c r="J775" s="0" t="n">
        <f aca="false">IF(gait_events!G3155&lt;&gt;"",gait_events!G3155,NA())</f>
        <v>533</v>
      </c>
      <c r="K775" s="0" t="n">
        <f aca="false">I775-J775</f>
        <v>-4</v>
      </c>
      <c r="L775" s="0" t="n">
        <f aca="false">K775*5</f>
        <v>-20</v>
      </c>
      <c r="M775" s="0" t="n">
        <f aca="false">IF(NOT(ISNA(I775)),1,0)</f>
        <v>1</v>
      </c>
      <c r="N775" s="0" t="n">
        <f aca="false">IF(NOT(ISNA(J775)),1,0)</f>
        <v>1</v>
      </c>
      <c r="O775" s="0" t="n">
        <f aca="false">IF(AND(NOT(ISNA(I775)),NOT(ISNA(J775))),1,0)</f>
        <v>1</v>
      </c>
      <c r="P775" s="0" t="n">
        <f aca="false">IF(AND(NOT(ISNA(I775)),ISNA(J775)),1,0)</f>
        <v>0</v>
      </c>
      <c r="Q775" s="0" t="n">
        <f aca="false">IF(AND(ISNA(I775),NOT(ISNA(J775))),1,0)</f>
        <v>0</v>
      </c>
      <c r="R775" s="0" t="n">
        <f aca="false">IF(SUM(O775:Q775)&lt;&gt;1,"ERROR",1)</f>
        <v>1</v>
      </c>
    </row>
    <row r="776" customFormat="false" ht="12.8" hidden="false" customHeight="false" outlineLevel="0" collapsed="false">
      <c r="A776" s="0" t="str">
        <f aca="false">gait_events!B3156</f>
        <v>pp028</v>
      </c>
      <c r="B776" s="0" t="str">
        <f aca="false">VLOOKUP(A776,participants!A:B,2,0)</f>
        <v>M</v>
      </c>
      <c r="C776" s="0" t="n">
        <f aca="false">VLOOKUP(A776,participants!A:C,3,0)</f>
        <v>73</v>
      </c>
      <c r="D776" s="0" t="str">
        <f aca="false">VLOOKUP(A776,participants!A:F,6,0)</f>
        <v>OA</v>
      </c>
      <c r="E776" s="0" t="str">
        <f aca="false">IF(LEN(SUBSTITUTE(gait_events!C3156,"_run-",""))&lt;&gt;LEN(gait_events!C3156),LEFT(RIGHT(gait_events!C3156,LEN(gait_events!C3156)-19),FIND("_run-",RIGHT(gait_events!C3156,LEN(gait_events!C3156)-19),1)-1),RIGHT(gait_events!C3156,LEN(gait_events!C3156)-19))</f>
        <v>Fast</v>
      </c>
      <c r="F776" s="0" t="str">
        <f aca="false">IF(LEN(SUBSTITUTE(gait_events!C3156,"_run-",""))&lt;&gt;LEN(gait_events!C3156),RIGHT(gait_events!C3156,LEN(gait_events!C3156)-FIND("_run-",gait_events!C3156,1)-4),"")</f>
        <v/>
      </c>
      <c r="G776" s="0" t="str">
        <f aca="false">gait_events!D3156</f>
        <v>left_ankle</v>
      </c>
      <c r="H776" s="0" t="str">
        <f aca="false">gait_events!E3156</f>
        <v>FC</v>
      </c>
      <c r="I776" s="0" t="n">
        <f aca="false">IF(gait_events!F3156&lt;&gt;"",gait_events!F3156,NA())</f>
        <v>537</v>
      </c>
      <c r="J776" s="0" t="e">
        <f aca="false">IF(gait_events!G3156&lt;&gt;"",gait_events!G3156,NA())</f>
        <v>#N/A</v>
      </c>
      <c r="K776" s="0" t="e">
        <f aca="false">I776-J776</f>
        <v>#N/A</v>
      </c>
      <c r="L776" s="0" t="e">
        <f aca="false">K776*5</f>
        <v>#N/A</v>
      </c>
      <c r="M776" s="0" t="n">
        <f aca="false">IF(NOT(ISNA(I776)),1,0)</f>
        <v>1</v>
      </c>
      <c r="N776" s="0" t="n">
        <f aca="false">IF(NOT(ISNA(J776)),1,0)</f>
        <v>0</v>
      </c>
      <c r="O776" s="0" t="n">
        <f aca="false">IF(AND(NOT(ISNA(I776)),NOT(ISNA(J776))),1,0)</f>
        <v>0</v>
      </c>
      <c r="P776" s="0" t="n">
        <f aca="false">IF(AND(NOT(ISNA(I776)),ISNA(J776)),1,0)</f>
        <v>1</v>
      </c>
      <c r="Q776" s="0" t="n">
        <f aca="false">IF(AND(ISNA(I776),NOT(ISNA(J776))),1,0)</f>
        <v>0</v>
      </c>
      <c r="R776" s="0" t="n">
        <f aca="false">IF(SUM(O776:Q776)&lt;&gt;1,"ERROR",1)</f>
        <v>1</v>
      </c>
    </row>
    <row r="777" customFormat="false" ht="12.8" hidden="false" customHeight="false" outlineLevel="0" collapsed="false">
      <c r="A777" s="0" t="str">
        <f aca="false">gait_events!B3157</f>
        <v>pp028</v>
      </c>
      <c r="B777" s="0" t="str">
        <f aca="false">VLOOKUP(A777,participants!A:B,2,0)</f>
        <v>M</v>
      </c>
      <c r="C777" s="0" t="n">
        <f aca="false">VLOOKUP(A777,participants!A:C,3,0)</f>
        <v>73</v>
      </c>
      <c r="D777" s="0" t="str">
        <f aca="false">VLOOKUP(A777,participants!A:F,6,0)</f>
        <v>OA</v>
      </c>
      <c r="E777" s="0" t="str">
        <f aca="false">IF(LEN(SUBSTITUTE(gait_events!C3157,"_run-",""))&lt;&gt;LEN(gait_events!C3157),LEFT(RIGHT(gait_events!C3157,LEN(gait_events!C3157)-19),FIND("_run-",RIGHT(gait_events!C3157,LEN(gait_events!C3157)-19),1)-1),RIGHT(gait_events!C3157,LEN(gait_events!C3157)-19))</f>
        <v>Fast</v>
      </c>
      <c r="F777" s="0" t="str">
        <f aca="false">IF(LEN(SUBSTITUTE(gait_events!C3157,"_run-",""))&lt;&gt;LEN(gait_events!C3157),RIGHT(gait_events!C3157,LEN(gait_events!C3157)-FIND("_run-",gait_events!C3157,1)-4),"")</f>
        <v/>
      </c>
      <c r="G777" s="0" t="str">
        <f aca="false">gait_events!D3157</f>
        <v>right_ankle</v>
      </c>
      <c r="H777" s="0" t="str">
        <f aca="false">gait_events!E3157</f>
        <v>IC</v>
      </c>
      <c r="I777" s="0" t="n">
        <f aca="false">IF(gait_events!F3157&lt;&gt;"",gait_events!F3157,NA())</f>
        <v>184</v>
      </c>
      <c r="J777" s="0" t="n">
        <f aca="false">IF(gait_events!G3157&lt;&gt;"",gait_events!G3157,NA())</f>
        <v>184</v>
      </c>
      <c r="K777" s="0" t="n">
        <f aca="false">I777-J777</f>
        <v>0</v>
      </c>
      <c r="L777" s="0" t="n">
        <f aca="false">K777*5</f>
        <v>0</v>
      </c>
      <c r="M777" s="0" t="n">
        <f aca="false">IF(NOT(ISNA(I777)),1,0)</f>
        <v>1</v>
      </c>
      <c r="N777" s="0" t="n">
        <f aca="false">IF(NOT(ISNA(J777)),1,0)</f>
        <v>1</v>
      </c>
      <c r="O777" s="0" t="n">
        <f aca="false">IF(AND(NOT(ISNA(I777)),NOT(ISNA(J777))),1,0)</f>
        <v>1</v>
      </c>
      <c r="P777" s="0" t="n">
        <f aca="false">IF(AND(NOT(ISNA(I777)),ISNA(J777)),1,0)</f>
        <v>0</v>
      </c>
      <c r="Q777" s="0" t="n">
        <f aca="false">IF(AND(ISNA(I777),NOT(ISNA(J777))),1,0)</f>
        <v>0</v>
      </c>
      <c r="R777" s="0" t="n">
        <f aca="false">IF(SUM(O777:Q777)&lt;&gt;1,"ERROR",1)</f>
        <v>1</v>
      </c>
    </row>
    <row r="778" customFormat="false" ht="12.8" hidden="false" customHeight="false" outlineLevel="0" collapsed="false">
      <c r="A778" s="0" t="str">
        <f aca="false">gait_events!B3158</f>
        <v>pp028</v>
      </c>
      <c r="B778" s="0" t="str">
        <f aca="false">VLOOKUP(A778,participants!A:B,2,0)</f>
        <v>M</v>
      </c>
      <c r="C778" s="0" t="n">
        <f aca="false">VLOOKUP(A778,participants!A:C,3,0)</f>
        <v>73</v>
      </c>
      <c r="D778" s="0" t="str">
        <f aca="false">VLOOKUP(A778,participants!A:F,6,0)</f>
        <v>OA</v>
      </c>
      <c r="E778" s="0" t="str">
        <f aca="false">IF(LEN(SUBSTITUTE(gait_events!C3158,"_run-",""))&lt;&gt;LEN(gait_events!C3158),LEFT(RIGHT(gait_events!C3158,LEN(gait_events!C3158)-19),FIND("_run-",RIGHT(gait_events!C3158,LEN(gait_events!C3158)-19),1)-1),RIGHT(gait_events!C3158,LEN(gait_events!C3158)-19))</f>
        <v>Fast</v>
      </c>
      <c r="F778" s="0" t="str">
        <f aca="false">IF(LEN(SUBSTITUTE(gait_events!C3158,"_run-",""))&lt;&gt;LEN(gait_events!C3158),RIGHT(gait_events!C3158,LEN(gait_events!C3158)-FIND("_run-",gait_events!C3158,1)-4),"")</f>
        <v/>
      </c>
      <c r="G778" s="0" t="str">
        <f aca="false">gait_events!D3158</f>
        <v>right_ankle</v>
      </c>
      <c r="H778" s="0" t="str">
        <f aca="false">gait_events!E3158</f>
        <v>IC</v>
      </c>
      <c r="I778" s="0" t="n">
        <f aca="false">IF(gait_events!F3158&lt;&gt;"",gait_events!F3158,NA())</f>
        <v>349</v>
      </c>
      <c r="J778" s="0" t="n">
        <f aca="false">IF(gait_events!G3158&lt;&gt;"",gait_events!G3158,NA())</f>
        <v>348</v>
      </c>
      <c r="K778" s="0" t="n">
        <f aca="false">I778-J778</f>
        <v>1</v>
      </c>
      <c r="L778" s="0" t="n">
        <f aca="false">K778*5</f>
        <v>5</v>
      </c>
      <c r="M778" s="0" t="n">
        <f aca="false">IF(NOT(ISNA(I778)),1,0)</f>
        <v>1</v>
      </c>
      <c r="N778" s="0" t="n">
        <f aca="false">IF(NOT(ISNA(J778)),1,0)</f>
        <v>1</v>
      </c>
      <c r="O778" s="0" t="n">
        <f aca="false">IF(AND(NOT(ISNA(I778)),NOT(ISNA(J778))),1,0)</f>
        <v>1</v>
      </c>
      <c r="P778" s="0" t="n">
        <f aca="false">IF(AND(NOT(ISNA(I778)),ISNA(J778)),1,0)</f>
        <v>0</v>
      </c>
      <c r="Q778" s="0" t="n">
        <f aca="false">IF(AND(ISNA(I778),NOT(ISNA(J778))),1,0)</f>
        <v>0</v>
      </c>
      <c r="R778" s="0" t="n">
        <f aca="false">IF(SUM(O778:Q778)&lt;&gt;1,"ERROR",1)</f>
        <v>1</v>
      </c>
    </row>
    <row r="779" customFormat="false" ht="12.8" hidden="false" customHeight="false" outlineLevel="0" collapsed="false">
      <c r="A779" s="0" t="str">
        <f aca="false">gait_events!B3159</f>
        <v>pp028</v>
      </c>
      <c r="B779" s="0" t="str">
        <f aca="false">VLOOKUP(A779,participants!A:B,2,0)</f>
        <v>M</v>
      </c>
      <c r="C779" s="0" t="n">
        <f aca="false">VLOOKUP(A779,participants!A:C,3,0)</f>
        <v>73</v>
      </c>
      <c r="D779" s="0" t="str">
        <f aca="false">VLOOKUP(A779,participants!A:F,6,0)</f>
        <v>OA</v>
      </c>
      <c r="E779" s="0" t="str">
        <f aca="false">IF(LEN(SUBSTITUTE(gait_events!C3159,"_run-",""))&lt;&gt;LEN(gait_events!C3159),LEFT(RIGHT(gait_events!C3159,LEN(gait_events!C3159)-19),FIND("_run-",RIGHT(gait_events!C3159,LEN(gait_events!C3159)-19),1)-1),RIGHT(gait_events!C3159,LEN(gait_events!C3159)-19))</f>
        <v>Fast</v>
      </c>
      <c r="F779" s="0" t="str">
        <f aca="false">IF(LEN(SUBSTITUTE(gait_events!C3159,"_run-",""))&lt;&gt;LEN(gait_events!C3159),RIGHT(gait_events!C3159,LEN(gait_events!C3159)-FIND("_run-",gait_events!C3159,1)-4),"")</f>
        <v/>
      </c>
      <c r="G779" s="0" t="str">
        <f aca="false">gait_events!D3159</f>
        <v>right_ankle</v>
      </c>
      <c r="H779" s="0" t="str">
        <f aca="false">gait_events!E3159</f>
        <v>IC</v>
      </c>
      <c r="I779" s="0" t="n">
        <f aca="false">IF(gait_events!F3159&lt;&gt;"",gait_events!F3159,NA())</f>
        <v>516</v>
      </c>
      <c r="J779" s="0" t="n">
        <f aca="false">IF(gait_events!G3159&lt;&gt;"",gait_events!G3159,NA())</f>
        <v>515</v>
      </c>
      <c r="K779" s="0" t="n">
        <f aca="false">I779-J779</f>
        <v>1</v>
      </c>
      <c r="L779" s="0" t="n">
        <f aca="false">K779*5</f>
        <v>5</v>
      </c>
      <c r="M779" s="0" t="n">
        <f aca="false">IF(NOT(ISNA(I779)),1,0)</f>
        <v>1</v>
      </c>
      <c r="N779" s="0" t="n">
        <f aca="false">IF(NOT(ISNA(J779)),1,0)</f>
        <v>1</v>
      </c>
      <c r="O779" s="0" t="n">
        <f aca="false">IF(AND(NOT(ISNA(I779)),NOT(ISNA(J779))),1,0)</f>
        <v>1</v>
      </c>
      <c r="P779" s="0" t="n">
        <f aca="false">IF(AND(NOT(ISNA(I779)),ISNA(J779)),1,0)</f>
        <v>0</v>
      </c>
      <c r="Q779" s="0" t="n">
        <f aca="false">IF(AND(ISNA(I779),NOT(ISNA(J779))),1,0)</f>
        <v>0</v>
      </c>
      <c r="R779" s="0" t="n">
        <f aca="false">IF(SUM(O779:Q779)&lt;&gt;1,"ERROR",1)</f>
        <v>1</v>
      </c>
    </row>
    <row r="780" customFormat="false" ht="12.8" hidden="false" customHeight="false" outlineLevel="0" collapsed="false">
      <c r="A780" s="0" t="str">
        <f aca="false">gait_events!B3160</f>
        <v>pp028</v>
      </c>
      <c r="B780" s="0" t="str">
        <f aca="false">VLOOKUP(A780,participants!A:B,2,0)</f>
        <v>M</v>
      </c>
      <c r="C780" s="0" t="n">
        <f aca="false">VLOOKUP(A780,participants!A:C,3,0)</f>
        <v>73</v>
      </c>
      <c r="D780" s="0" t="str">
        <f aca="false">VLOOKUP(A780,participants!A:F,6,0)</f>
        <v>OA</v>
      </c>
      <c r="E780" s="0" t="str">
        <f aca="false">IF(LEN(SUBSTITUTE(gait_events!C3160,"_run-",""))&lt;&gt;LEN(gait_events!C3160),LEFT(RIGHT(gait_events!C3160,LEN(gait_events!C3160)-19),FIND("_run-",RIGHT(gait_events!C3160,LEN(gait_events!C3160)-19),1)-1),RIGHT(gait_events!C3160,LEN(gait_events!C3160)-19))</f>
        <v>Fast</v>
      </c>
      <c r="F780" s="0" t="str">
        <f aca="false">IF(LEN(SUBSTITUTE(gait_events!C3160,"_run-",""))&lt;&gt;LEN(gait_events!C3160),RIGHT(gait_events!C3160,LEN(gait_events!C3160)-FIND("_run-",gait_events!C3160,1)-4),"")</f>
        <v/>
      </c>
      <c r="G780" s="0" t="str">
        <f aca="false">gait_events!D3160</f>
        <v>right_ankle</v>
      </c>
      <c r="H780" s="0" t="str">
        <f aca="false">gait_events!E3160</f>
        <v>IC</v>
      </c>
      <c r="I780" s="0" t="e">
        <f aca="false">IF(gait_events!F3160&lt;&gt;"",gait_events!F3160,NA())</f>
        <v>#N/A</v>
      </c>
      <c r="J780" s="0" t="n">
        <f aca="false">IF(gait_events!G3160&lt;&gt;"",gait_events!G3160,NA())</f>
        <v>15</v>
      </c>
      <c r="K780" s="0" t="e">
        <f aca="false">I780-J780</f>
        <v>#N/A</v>
      </c>
      <c r="L780" s="0" t="e">
        <f aca="false">K780*5</f>
        <v>#N/A</v>
      </c>
      <c r="M780" s="0" t="n">
        <f aca="false">IF(NOT(ISNA(I780)),1,0)</f>
        <v>0</v>
      </c>
      <c r="N780" s="0" t="n">
        <f aca="false">IF(NOT(ISNA(J780)),1,0)</f>
        <v>1</v>
      </c>
      <c r="O780" s="0" t="n">
        <f aca="false">IF(AND(NOT(ISNA(I780)),NOT(ISNA(J780))),1,0)</f>
        <v>0</v>
      </c>
      <c r="P780" s="0" t="n">
        <f aca="false">IF(AND(NOT(ISNA(I780)),ISNA(J780)),1,0)</f>
        <v>0</v>
      </c>
      <c r="Q780" s="0" t="n">
        <f aca="false">IF(AND(ISNA(I780),NOT(ISNA(J780))),1,0)</f>
        <v>1</v>
      </c>
      <c r="R780" s="0" t="n">
        <f aca="false">IF(SUM(O780:Q780)&lt;&gt;1,"ERROR",1)</f>
        <v>1</v>
      </c>
    </row>
    <row r="781" customFormat="false" ht="12.8" hidden="false" customHeight="false" outlineLevel="0" collapsed="false">
      <c r="A781" s="0" t="str">
        <f aca="false">gait_events!B3161</f>
        <v>pp028</v>
      </c>
      <c r="B781" s="0" t="str">
        <f aca="false">VLOOKUP(A781,participants!A:B,2,0)</f>
        <v>M</v>
      </c>
      <c r="C781" s="0" t="n">
        <f aca="false">VLOOKUP(A781,participants!A:C,3,0)</f>
        <v>73</v>
      </c>
      <c r="D781" s="0" t="str">
        <f aca="false">VLOOKUP(A781,participants!A:F,6,0)</f>
        <v>OA</v>
      </c>
      <c r="E781" s="0" t="str">
        <f aca="false">IF(LEN(SUBSTITUTE(gait_events!C3161,"_run-",""))&lt;&gt;LEN(gait_events!C3161),LEFT(RIGHT(gait_events!C3161,LEN(gait_events!C3161)-19),FIND("_run-",RIGHT(gait_events!C3161,LEN(gait_events!C3161)-19),1)-1),RIGHT(gait_events!C3161,LEN(gait_events!C3161)-19))</f>
        <v>Fast</v>
      </c>
      <c r="F781" s="0" t="str">
        <f aca="false">IF(LEN(SUBSTITUTE(gait_events!C3161,"_run-",""))&lt;&gt;LEN(gait_events!C3161),RIGHT(gait_events!C3161,LEN(gait_events!C3161)-FIND("_run-",gait_events!C3161,1)-4),"")</f>
        <v/>
      </c>
      <c r="G781" s="0" t="str">
        <f aca="false">gait_events!D3161</f>
        <v>right_ankle</v>
      </c>
      <c r="H781" s="0" t="str">
        <f aca="false">gait_events!E3161</f>
        <v>FC</v>
      </c>
      <c r="I781" s="0" t="n">
        <f aca="false">IF(gait_events!F3161&lt;&gt;"",gait_events!F3161,NA())</f>
        <v>119</v>
      </c>
      <c r="J781" s="0" t="n">
        <f aca="false">IF(gait_events!G3161&lt;&gt;"",gait_events!G3161,NA())</f>
        <v>118</v>
      </c>
      <c r="K781" s="0" t="n">
        <f aca="false">I781-J781</f>
        <v>1</v>
      </c>
      <c r="L781" s="0" t="n">
        <f aca="false">K781*5</f>
        <v>5</v>
      </c>
      <c r="M781" s="0" t="n">
        <f aca="false">IF(NOT(ISNA(I781)),1,0)</f>
        <v>1</v>
      </c>
      <c r="N781" s="0" t="n">
        <f aca="false">IF(NOT(ISNA(J781)),1,0)</f>
        <v>1</v>
      </c>
      <c r="O781" s="0" t="n">
        <f aca="false">IF(AND(NOT(ISNA(I781)),NOT(ISNA(J781))),1,0)</f>
        <v>1</v>
      </c>
      <c r="P781" s="0" t="n">
        <f aca="false">IF(AND(NOT(ISNA(I781)),ISNA(J781)),1,0)</f>
        <v>0</v>
      </c>
      <c r="Q781" s="0" t="n">
        <f aca="false">IF(AND(ISNA(I781),NOT(ISNA(J781))),1,0)</f>
        <v>0</v>
      </c>
      <c r="R781" s="0" t="n">
        <f aca="false">IF(SUM(O781:Q781)&lt;&gt;1,"ERROR",1)</f>
        <v>1</v>
      </c>
    </row>
    <row r="782" customFormat="false" ht="12.8" hidden="false" customHeight="false" outlineLevel="0" collapsed="false">
      <c r="A782" s="0" t="str">
        <f aca="false">gait_events!B3162</f>
        <v>pp028</v>
      </c>
      <c r="B782" s="0" t="str">
        <f aca="false">VLOOKUP(A782,participants!A:B,2,0)</f>
        <v>M</v>
      </c>
      <c r="C782" s="0" t="n">
        <f aca="false">VLOOKUP(A782,participants!A:C,3,0)</f>
        <v>73</v>
      </c>
      <c r="D782" s="0" t="str">
        <f aca="false">VLOOKUP(A782,participants!A:F,6,0)</f>
        <v>OA</v>
      </c>
      <c r="E782" s="0" t="str">
        <f aca="false">IF(LEN(SUBSTITUTE(gait_events!C3162,"_run-",""))&lt;&gt;LEN(gait_events!C3162),LEFT(RIGHT(gait_events!C3162,LEN(gait_events!C3162)-19),FIND("_run-",RIGHT(gait_events!C3162,LEN(gait_events!C3162)-19),1)-1),RIGHT(gait_events!C3162,LEN(gait_events!C3162)-19))</f>
        <v>Fast</v>
      </c>
      <c r="F782" s="0" t="str">
        <f aca="false">IF(LEN(SUBSTITUTE(gait_events!C3162,"_run-",""))&lt;&gt;LEN(gait_events!C3162),RIGHT(gait_events!C3162,LEN(gait_events!C3162)-FIND("_run-",gait_events!C3162,1)-4),"")</f>
        <v/>
      </c>
      <c r="G782" s="0" t="str">
        <f aca="false">gait_events!D3162</f>
        <v>right_ankle</v>
      </c>
      <c r="H782" s="0" t="str">
        <f aca="false">gait_events!E3162</f>
        <v>FC</v>
      </c>
      <c r="I782" s="0" t="n">
        <f aca="false">IF(gait_events!F3162&lt;&gt;"",gait_events!F3162,NA())</f>
        <v>283</v>
      </c>
      <c r="J782" s="0" t="n">
        <f aca="false">IF(gait_events!G3162&lt;&gt;"",gait_events!G3162,NA())</f>
        <v>281</v>
      </c>
      <c r="K782" s="0" t="n">
        <f aca="false">I782-J782</f>
        <v>2</v>
      </c>
      <c r="L782" s="0" t="n">
        <f aca="false">K782*5</f>
        <v>10</v>
      </c>
      <c r="M782" s="0" t="n">
        <f aca="false">IF(NOT(ISNA(I782)),1,0)</f>
        <v>1</v>
      </c>
      <c r="N782" s="0" t="n">
        <f aca="false">IF(NOT(ISNA(J782)),1,0)</f>
        <v>1</v>
      </c>
      <c r="O782" s="0" t="n">
        <f aca="false">IF(AND(NOT(ISNA(I782)),NOT(ISNA(J782))),1,0)</f>
        <v>1</v>
      </c>
      <c r="P782" s="0" t="n">
        <f aca="false">IF(AND(NOT(ISNA(I782)),ISNA(J782)),1,0)</f>
        <v>0</v>
      </c>
      <c r="Q782" s="0" t="n">
        <f aca="false">IF(AND(ISNA(I782),NOT(ISNA(J782))),1,0)</f>
        <v>0</v>
      </c>
      <c r="R782" s="0" t="n">
        <f aca="false">IF(SUM(O782:Q782)&lt;&gt;1,"ERROR",1)</f>
        <v>1</v>
      </c>
    </row>
    <row r="783" customFormat="false" ht="12.8" hidden="false" customHeight="false" outlineLevel="0" collapsed="false">
      <c r="A783" s="0" t="str">
        <f aca="false">gait_events!B3163</f>
        <v>pp028</v>
      </c>
      <c r="B783" s="0" t="str">
        <f aca="false">VLOOKUP(A783,participants!A:B,2,0)</f>
        <v>M</v>
      </c>
      <c r="C783" s="0" t="n">
        <f aca="false">VLOOKUP(A783,participants!A:C,3,0)</f>
        <v>73</v>
      </c>
      <c r="D783" s="0" t="str">
        <f aca="false">VLOOKUP(A783,participants!A:F,6,0)</f>
        <v>OA</v>
      </c>
      <c r="E783" s="0" t="str">
        <f aca="false">IF(LEN(SUBSTITUTE(gait_events!C3163,"_run-",""))&lt;&gt;LEN(gait_events!C3163),LEFT(RIGHT(gait_events!C3163,LEN(gait_events!C3163)-19),FIND("_run-",RIGHT(gait_events!C3163,LEN(gait_events!C3163)-19),1)-1),RIGHT(gait_events!C3163,LEN(gait_events!C3163)-19))</f>
        <v>Fast</v>
      </c>
      <c r="F783" s="0" t="str">
        <f aca="false">IF(LEN(SUBSTITUTE(gait_events!C3163,"_run-",""))&lt;&gt;LEN(gait_events!C3163),RIGHT(gait_events!C3163,LEN(gait_events!C3163)-FIND("_run-",gait_events!C3163,1)-4),"")</f>
        <v/>
      </c>
      <c r="G783" s="0" t="str">
        <f aca="false">gait_events!D3163</f>
        <v>right_ankle</v>
      </c>
      <c r="H783" s="0" t="str">
        <f aca="false">gait_events!E3163</f>
        <v>FC</v>
      </c>
      <c r="I783" s="0" t="n">
        <f aca="false">IF(gait_events!F3163&lt;&gt;"",gait_events!F3163,NA())</f>
        <v>448</v>
      </c>
      <c r="J783" s="0" t="n">
        <f aca="false">IF(gait_events!G3163&lt;&gt;"",gait_events!G3163,NA())</f>
        <v>446</v>
      </c>
      <c r="K783" s="0" t="n">
        <f aca="false">I783-J783</f>
        <v>2</v>
      </c>
      <c r="L783" s="0" t="n">
        <f aca="false">K783*5</f>
        <v>10</v>
      </c>
      <c r="M783" s="0" t="n">
        <f aca="false">IF(NOT(ISNA(I783)),1,0)</f>
        <v>1</v>
      </c>
      <c r="N783" s="0" t="n">
        <f aca="false">IF(NOT(ISNA(J783)),1,0)</f>
        <v>1</v>
      </c>
      <c r="O783" s="0" t="n">
        <f aca="false">IF(AND(NOT(ISNA(I783)),NOT(ISNA(J783))),1,0)</f>
        <v>1</v>
      </c>
      <c r="P783" s="0" t="n">
        <f aca="false">IF(AND(NOT(ISNA(I783)),ISNA(J783)),1,0)</f>
        <v>0</v>
      </c>
      <c r="Q783" s="0" t="n">
        <f aca="false">IF(AND(ISNA(I783),NOT(ISNA(J783))),1,0)</f>
        <v>0</v>
      </c>
      <c r="R783" s="0" t="n">
        <f aca="false">IF(SUM(O783:Q783)&lt;&gt;1,"ERROR",1)</f>
        <v>1</v>
      </c>
    </row>
    <row r="784" customFormat="false" ht="12.8" hidden="false" customHeight="false" outlineLevel="0" collapsed="false">
      <c r="A784" s="0" t="str">
        <f aca="false">gait_events!B3164</f>
        <v>pp028</v>
      </c>
      <c r="B784" s="0" t="str">
        <f aca="false">VLOOKUP(A784,participants!A:B,2,0)</f>
        <v>M</v>
      </c>
      <c r="C784" s="0" t="n">
        <f aca="false">VLOOKUP(A784,participants!A:C,3,0)</f>
        <v>73</v>
      </c>
      <c r="D784" s="0" t="str">
        <f aca="false">VLOOKUP(A784,participants!A:F,6,0)</f>
        <v>OA</v>
      </c>
      <c r="E784" s="0" t="str">
        <f aca="false">IF(LEN(SUBSTITUTE(gait_events!C3164,"_run-",""))&lt;&gt;LEN(gait_events!C3164),LEFT(RIGHT(gait_events!C3164,LEN(gait_events!C3164)-19),FIND("_run-",RIGHT(gait_events!C3164,LEN(gait_events!C3164)-19),1)-1),RIGHT(gait_events!C3164,LEN(gait_events!C3164)-19))</f>
        <v>Fast</v>
      </c>
      <c r="F784" s="0" t="str">
        <f aca="false">IF(LEN(SUBSTITUTE(gait_events!C3164,"_run-",""))&lt;&gt;LEN(gait_events!C3164),RIGHT(gait_events!C3164,LEN(gait_events!C3164)-FIND("_run-",gait_events!C3164,1)-4),"")</f>
        <v/>
      </c>
      <c r="G784" s="0" t="str">
        <f aca="false">gait_events!D3164</f>
        <v>right_ankle</v>
      </c>
      <c r="H784" s="0" t="str">
        <f aca="false">gait_events!E3164</f>
        <v>FC</v>
      </c>
      <c r="I784" s="0" t="n">
        <f aca="false">IF(gait_events!F3164&lt;&gt;"",gait_events!F3164,NA())</f>
        <v>632</v>
      </c>
      <c r="J784" s="0" t="n">
        <f aca="false">IF(gait_events!G3164&lt;&gt;"",gait_events!G3164,NA())</f>
        <v>629</v>
      </c>
      <c r="K784" s="0" t="n">
        <f aca="false">I784-J784</f>
        <v>3</v>
      </c>
      <c r="L784" s="0" t="n">
        <f aca="false">K784*5</f>
        <v>15</v>
      </c>
      <c r="M784" s="0" t="n">
        <f aca="false">IF(NOT(ISNA(I784)),1,0)</f>
        <v>1</v>
      </c>
      <c r="N784" s="0" t="n">
        <f aca="false">IF(NOT(ISNA(J784)),1,0)</f>
        <v>1</v>
      </c>
      <c r="O784" s="0" t="n">
        <f aca="false">IF(AND(NOT(ISNA(I784)),NOT(ISNA(J784))),1,0)</f>
        <v>1</v>
      </c>
      <c r="P784" s="0" t="n">
        <f aca="false">IF(AND(NOT(ISNA(I784)),ISNA(J784)),1,0)</f>
        <v>0</v>
      </c>
      <c r="Q784" s="0" t="n">
        <f aca="false">IF(AND(ISNA(I784),NOT(ISNA(J784))),1,0)</f>
        <v>0</v>
      </c>
      <c r="R784" s="0" t="n">
        <f aca="false">IF(SUM(O784:Q784)&lt;&gt;1,"ERROR",1)</f>
        <v>1</v>
      </c>
    </row>
    <row r="785" customFormat="false" ht="12.8" hidden="false" customHeight="false" outlineLevel="0" collapsed="false">
      <c r="A785" s="0" t="str">
        <f aca="false">gait_events!B3165</f>
        <v>pp028</v>
      </c>
      <c r="B785" s="0" t="str">
        <f aca="false">VLOOKUP(A785,participants!A:B,2,0)</f>
        <v>M</v>
      </c>
      <c r="C785" s="0" t="n">
        <f aca="false">VLOOKUP(A785,participants!A:C,3,0)</f>
        <v>73</v>
      </c>
      <c r="D785" s="0" t="str">
        <f aca="false">VLOOKUP(A785,participants!A:F,6,0)</f>
        <v>OA</v>
      </c>
      <c r="E785" s="0" t="str">
        <f aca="false">IF(LEN(SUBSTITUTE(gait_events!C3165,"_run-",""))&lt;&gt;LEN(gait_events!C3165),LEFT(RIGHT(gait_events!C3165,LEN(gait_events!C3165)-19),FIND("_run-",RIGHT(gait_events!C3165,LEN(gait_events!C3165)-19),1)-1),RIGHT(gait_events!C3165,LEN(gait_events!C3165)-19))</f>
        <v>Fast</v>
      </c>
      <c r="F785" s="0" t="str">
        <f aca="false">IF(LEN(SUBSTITUTE(gait_events!C3165,"_run-",""))&lt;&gt;LEN(gait_events!C3165),RIGHT(gait_events!C3165,LEN(gait_events!C3165)-FIND("_run-",gait_events!C3165,1)-4),"")</f>
        <v/>
      </c>
      <c r="G785" s="0" t="str">
        <f aca="false">gait_events!D3165</f>
        <v>left_shank</v>
      </c>
      <c r="H785" s="0" t="str">
        <f aca="false">gait_events!E3165</f>
        <v>IC</v>
      </c>
      <c r="I785" s="0" t="n">
        <f aca="false">IF(gait_events!F3165&lt;&gt;"",gait_events!F3165,NA())</f>
        <v>97</v>
      </c>
      <c r="J785" s="0" t="n">
        <f aca="false">IF(gait_events!G3165&lt;&gt;"",gait_events!G3165,NA())</f>
        <v>99</v>
      </c>
      <c r="K785" s="0" t="n">
        <f aca="false">I785-J785</f>
        <v>-2</v>
      </c>
      <c r="L785" s="0" t="n">
        <f aca="false">K785*5</f>
        <v>-10</v>
      </c>
      <c r="M785" s="0" t="n">
        <f aca="false">IF(NOT(ISNA(I785)),1,0)</f>
        <v>1</v>
      </c>
      <c r="N785" s="0" t="n">
        <f aca="false">IF(NOT(ISNA(J785)),1,0)</f>
        <v>1</v>
      </c>
      <c r="O785" s="0" t="n">
        <f aca="false">IF(AND(NOT(ISNA(I785)),NOT(ISNA(J785))),1,0)</f>
        <v>1</v>
      </c>
      <c r="P785" s="0" t="n">
        <f aca="false">IF(AND(NOT(ISNA(I785)),ISNA(J785)),1,0)</f>
        <v>0</v>
      </c>
      <c r="Q785" s="0" t="n">
        <f aca="false">IF(AND(ISNA(I785),NOT(ISNA(J785))),1,0)</f>
        <v>0</v>
      </c>
      <c r="R785" s="0" t="n">
        <f aca="false">IF(SUM(O785:Q785)&lt;&gt;1,"ERROR",1)</f>
        <v>1</v>
      </c>
    </row>
    <row r="786" customFormat="false" ht="12.8" hidden="false" customHeight="false" outlineLevel="0" collapsed="false">
      <c r="A786" s="0" t="str">
        <f aca="false">gait_events!B3166</f>
        <v>pp028</v>
      </c>
      <c r="B786" s="0" t="str">
        <f aca="false">VLOOKUP(A786,participants!A:B,2,0)</f>
        <v>M</v>
      </c>
      <c r="C786" s="0" t="n">
        <f aca="false">VLOOKUP(A786,participants!A:C,3,0)</f>
        <v>73</v>
      </c>
      <c r="D786" s="0" t="str">
        <f aca="false">VLOOKUP(A786,participants!A:F,6,0)</f>
        <v>OA</v>
      </c>
      <c r="E786" s="0" t="str">
        <f aca="false">IF(LEN(SUBSTITUTE(gait_events!C3166,"_run-",""))&lt;&gt;LEN(gait_events!C3166),LEFT(RIGHT(gait_events!C3166,LEN(gait_events!C3166)-19),FIND("_run-",RIGHT(gait_events!C3166,LEN(gait_events!C3166)-19),1)-1),RIGHT(gait_events!C3166,LEN(gait_events!C3166)-19))</f>
        <v>Fast</v>
      </c>
      <c r="F786" s="0" t="str">
        <f aca="false">IF(LEN(SUBSTITUTE(gait_events!C3166,"_run-",""))&lt;&gt;LEN(gait_events!C3166),RIGHT(gait_events!C3166,LEN(gait_events!C3166)-FIND("_run-",gait_events!C3166,1)-4),"")</f>
        <v/>
      </c>
      <c r="G786" s="0" t="str">
        <f aca="false">gait_events!D3166</f>
        <v>left_shank</v>
      </c>
      <c r="H786" s="0" t="str">
        <f aca="false">gait_events!E3166</f>
        <v>IC</v>
      </c>
      <c r="I786" s="0" t="n">
        <f aca="false">IF(gait_events!F3166&lt;&gt;"",gait_events!F3166,NA())</f>
        <v>105</v>
      </c>
      <c r="J786" s="0" t="e">
        <f aca="false">IF(gait_events!G3166&lt;&gt;"",gait_events!G3166,NA())</f>
        <v>#N/A</v>
      </c>
      <c r="K786" s="0" t="e">
        <f aca="false">I786-J786</f>
        <v>#N/A</v>
      </c>
      <c r="L786" s="0" t="e">
        <f aca="false">K786*5</f>
        <v>#N/A</v>
      </c>
      <c r="M786" s="0" t="n">
        <f aca="false">IF(NOT(ISNA(I786)),1,0)</f>
        <v>1</v>
      </c>
      <c r="N786" s="0" t="n">
        <f aca="false">IF(NOT(ISNA(J786)),1,0)</f>
        <v>0</v>
      </c>
      <c r="O786" s="0" t="n">
        <f aca="false">IF(AND(NOT(ISNA(I786)),NOT(ISNA(J786))),1,0)</f>
        <v>0</v>
      </c>
      <c r="P786" s="0" t="n">
        <f aca="false">IF(AND(NOT(ISNA(I786)),ISNA(J786)),1,0)</f>
        <v>1</v>
      </c>
      <c r="Q786" s="0" t="n">
        <f aca="false">IF(AND(ISNA(I786),NOT(ISNA(J786))),1,0)</f>
        <v>0</v>
      </c>
      <c r="R786" s="0" t="n">
        <f aca="false">IF(SUM(O786:Q786)&lt;&gt;1,"ERROR",1)</f>
        <v>1</v>
      </c>
    </row>
    <row r="787" customFormat="false" ht="12.8" hidden="false" customHeight="false" outlineLevel="0" collapsed="false">
      <c r="A787" s="0" t="str">
        <f aca="false">gait_events!B3167</f>
        <v>pp028</v>
      </c>
      <c r="B787" s="0" t="str">
        <f aca="false">VLOOKUP(A787,participants!A:B,2,0)</f>
        <v>M</v>
      </c>
      <c r="C787" s="0" t="n">
        <f aca="false">VLOOKUP(A787,participants!A:C,3,0)</f>
        <v>73</v>
      </c>
      <c r="D787" s="0" t="str">
        <f aca="false">VLOOKUP(A787,participants!A:F,6,0)</f>
        <v>OA</v>
      </c>
      <c r="E787" s="0" t="str">
        <f aca="false">IF(LEN(SUBSTITUTE(gait_events!C3167,"_run-",""))&lt;&gt;LEN(gait_events!C3167),LEFT(RIGHT(gait_events!C3167,LEN(gait_events!C3167)-19),FIND("_run-",RIGHT(gait_events!C3167,LEN(gait_events!C3167)-19),1)-1),RIGHT(gait_events!C3167,LEN(gait_events!C3167)-19))</f>
        <v>Fast</v>
      </c>
      <c r="F787" s="0" t="str">
        <f aca="false">IF(LEN(SUBSTITUTE(gait_events!C3167,"_run-",""))&lt;&gt;LEN(gait_events!C3167),RIGHT(gait_events!C3167,LEN(gait_events!C3167)-FIND("_run-",gait_events!C3167,1)-4),"")</f>
        <v/>
      </c>
      <c r="G787" s="0" t="str">
        <f aca="false">gait_events!D3167</f>
        <v>left_shank</v>
      </c>
      <c r="H787" s="0" t="str">
        <f aca="false">gait_events!E3167</f>
        <v>IC</v>
      </c>
      <c r="I787" s="0" t="n">
        <f aca="false">IF(gait_events!F3167&lt;&gt;"",gait_events!F3167,NA())</f>
        <v>267</v>
      </c>
      <c r="J787" s="0" t="n">
        <f aca="false">IF(gait_events!G3167&lt;&gt;"",gait_events!G3167,NA())</f>
        <v>265</v>
      </c>
      <c r="K787" s="0" t="n">
        <f aca="false">I787-J787</f>
        <v>2</v>
      </c>
      <c r="L787" s="0" t="n">
        <f aca="false">K787*5</f>
        <v>10</v>
      </c>
      <c r="M787" s="0" t="n">
        <f aca="false">IF(NOT(ISNA(I787)),1,0)</f>
        <v>1</v>
      </c>
      <c r="N787" s="0" t="n">
        <f aca="false">IF(NOT(ISNA(J787)),1,0)</f>
        <v>1</v>
      </c>
      <c r="O787" s="0" t="n">
        <f aca="false">IF(AND(NOT(ISNA(I787)),NOT(ISNA(J787))),1,0)</f>
        <v>1</v>
      </c>
      <c r="P787" s="0" t="n">
        <f aca="false">IF(AND(NOT(ISNA(I787)),ISNA(J787)),1,0)</f>
        <v>0</v>
      </c>
      <c r="Q787" s="0" t="n">
        <f aca="false">IF(AND(ISNA(I787),NOT(ISNA(J787))),1,0)</f>
        <v>0</v>
      </c>
      <c r="R787" s="0" t="n">
        <f aca="false">IF(SUM(O787:Q787)&lt;&gt;1,"ERROR",1)</f>
        <v>1</v>
      </c>
    </row>
    <row r="788" customFormat="false" ht="12.8" hidden="false" customHeight="false" outlineLevel="0" collapsed="false">
      <c r="A788" s="0" t="str">
        <f aca="false">gait_events!B3168</f>
        <v>pp028</v>
      </c>
      <c r="B788" s="0" t="str">
        <f aca="false">VLOOKUP(A788,participants!A:B,2,0)</f>
        <v>M</v>
      </c>
      <c r="C788" s="0" t="n">
        <f aca="false">VLOOKUP(A788,participants!A:C,3,0)</f>
        <v>73</v>
      </c>
      <c r="D788" s="0" t="str">
        <f aca="false">VLOOKUP(A788,participants!A:F,6,0)</f>
        <v>OA</v>
      </c>
      <c r="E788" s="0" t="str">
        <f aca="false">IF(LEN(SUBSTITUTE(gait_events!C3168,"_run-",""))&lt;&gt;LEN(gait_events!C3168),LEFT(RIGHT(gait_events!C3168,LEN(gait_events!C3168)-19),FIND("_run-",RIGHT(gait_events!C3168,LEN(gait_events!C3168)-19),1)-1),RIGHT(gait_events!C3168,LEN(gait_events!C3168)-19))</f>
        <v>Fast</v>
      </c>
      <c r="F788" s="0" t="str">
        <f aca="false">IF(LEN(SUBSTITUTE(gait_events!C3168,"_run-",""))&lt;&gt;LEN(gait_events!C3168),RIGHT(gait_events!C3168,LEN(gait_events!C3168)-FIND("_run-",gait_events!C3168,1)-4),"")</f>
        <v/>
      </c>
      <c r="G788" s="0" t="str">
        <f aca="false">gait_events!D3168</f>
        <v>left_shank</v>
      </c>
      <c r="H788" s="0" t="str">
        <f aca="false">gait_events!E3168</f>
        <v>IC</v>
      </c>
      <c r="I788" s="0" t="n">
        <f aca="false">IF(gait_events!F3168&lt;&gt;"",gait_events!F3168,NA())</f>
        <v>430</v>
      </c>
      <c r="J788" s="0" t="n">
        <f aca="false">IF(gait_events!G3168&lt;&gt;"",gait_events!G3168,NA())</f>
        <v>429</v>
      </c>
      <c r="K788" s="0" t="n">
        <f aca="false">I788-J788</f>
        <v>1</v>
      </c>
      <c r="L788" s="0" t="n">
        <f aca="false">K788*5</f>
        <v>5</v>
      </c>
      <c r="M788" s="0" t="n">
        <f aca="false">IF(NOT(ISNA(I788)),1,0)</f>
        <v>1</v>
      </c>
      <c r="N788" s="0" t="n">
        <f aca="false">IF(NOT(ISNA(J788)),1,0)</f>
        <v>1</v>
      </c>
      <c r="O788" s="0" t="n">
        <f aca="false">IF(AND(NOT(ISNA(I788)),NOT(ISNA(J788))),1,0)</f>
        <v>1</v>
      </c>
      <c r="P788" s="0" t="n">
        <f aca="false">IF(AND(NOT(ISNA(I788)),ISNA(J788)),1,0)</f>
        <v>0</v>
      </c>
      <c r="Q788" s="0" t="n">
        <f aca="false">IF(AND(ISNA(I788),NOT(ISNA(J788))),1,0)</f>
        <v>0</v>
      </c>
      <c r="R788" s="0" t="n">
        <f aca="false">IF(SUM(O788:Q788)&lt;&gt;1,"ERROR",1)</f>
        <v>1</v>
      </c>
    </row>
    <row r="789" customFormat="false" ht="12.8" hidden="false" customHeight="false" outlineLevel="0" collapsed="false">
      <c r="A789" s="0" t="str">
        <f aca="false">gait_events!B3169</f>
        <v>pp028</v>
      </c>
      <c r="B789" s="0" t="str">
        <f aca="false">VLOOKUP(A789,participants!A:B,2,0)</f>
        <v>M</v>
      </c>
      <c r="C789" s="0" t="n">
        <f aca="false">VLOOKUP(A789,participants!A:C,3,0)</f>
        <v>73</v>
      </c>
      <c r="D789" s="0" t="str">
        <f aca="false">VLOOKUP(A789,participants!A:F,6,0)</f>
        <v>OA</v>
      </c>
      <c r="E789" s="0" t="str">
        <f aca="false">IF(LEN(SUBSTITUTE(gait_events!C3169,"_run-",""))&lt;&gt;LEN(gait_events!C3169),LEFT(RIGHT(gait_events!C3169,LEN(gait_events!C3169)-19),FIND("_run-",RIGHT(gait_events!C3169,LEN(gait_events!C3169)-19),1)-1),RIGHT(gait_events!C3169,LEN(gait_events!C3169)-19))</f>
        <v>Fast</v>
      </c>
      <c r="F789" s="0" t="str">
        <f aca="false">IF(LEN(SUBSTITUTE(gait_events!C3169,"_run-",""))&lt;&gt;LEN(gait_events!C3169),RIGHT(gait_events!C3169,LEN(gait_events!C3169)-FIND("_run-",gait_events!C3169,1)-4),"")</f>
        <v/>
      </c>
      <c r="G789" s="0" t="str">
        <f aca="false">gait_events!D3169</f>
        <v>left_shank</v>
      </c>
      <c r="H789" s="0" t="str">
        <f aca="false">gait_events!E3169</f>
        <v>IC</v>
      </c>
      <c r="I789" s="0" t="n">
        <f aca="false">IF(gait_events!F3169&lt;&gt;"",gait_events!F3169,NA())</f>
        <v>615</v>
      </c>
      <c r="J789" s="0" t="n">
        <f aca="false">IF(gait_events!G3169&lt;&gt;"",gait_events!G3169,NA())</f>
        <v>610</v>
      </c>
      <c r="K789" s="0" t="n">
        <f aca="false">I789-J789</f>
        <v>5</v>
      </c>
      <c r="L789" s="0" t="n">
        <f aca="false">K789*5</f>
        <v>25</v>
      </c>
      <c r="M789" s="0" t="n">
        <f aca="false">IF(NOT(ISNA(I789)),1,0)</f>
        <v>1</v>
      </c>
      <c r="N789" s="0" t="n">
        <f aca="false">IF(NOT(ISNA(J789)),1,0)</f>
        <v>1</v>
      </c>
      <c r="O789" s="0" t="n">
        <f aca="false">IF(AND(NOT(ISNA(I789)),NOT(ISNA(J789))),1,0)</f>
        <v>1</v>
      </c>
      <c r="P789" s="0" t="n">
        <f aca="false">IF(AND(NOT(ISNA(I789)),ISNA(J789)),1,0)</f>
        <v>0</v>
      </c>
      <c r="Q789" s="0" t="n">
        <f aca="false">IF(AND(ISNA(I789),NOT(ISNA(J789))),1,0)</f>
        <v>0</v>
      </c>
      <c r="R789" s="0" t="n">
        <f aca="false">IF(SUM(O789:Q789)&lt;&gt;1,"ERROR",1)</f>
        <v>1</v>
      </c>
    </row>
    <row r="790" customFormat="false" ht="12.8" hidden="false" customHeight="false" outlineLevel="0" collapsed="false">
      <c r="A790" s="0" t="str">
        <f aca="false">gait_events!B3170</f>
        <v>pp028</v>
      </c>
      <c r="B790" s="0" t="str">
        <f aca="false">VLOOKUP(A790,participants!A:B,2,0)</f>
        <v>M</v>
      </c>
      <c r="C790" s="0" t="n">
        <f aca="false">VLOOKUP(A790,participants!A:C,3,0)</f>
        <v>73</v>
      </c>
      <c r="D790" s="0" t="str">
        <f aca="false">VLOOKUP(A790,participants!A:F,6,0)</f>
        <v>OA</v>
      </c>
      <c r="E790" s="0" t="str">
        <f aca="false">IF(LEN(SUBSTITUTE(gait_events!C3170,"_run-",""))&lt;&gt;LEN(gait_events!C3170),LEFT(RIGHT(gait_events!C3170,LEN(gait_events!C3170)-19),FIND("_run-",RIGHT(gait_events!C3170,LEN(gait_events!C3170)-19),1)-1),RIGHT(gait_events!C3170,LEN(gait_events!C3170)-19))</f>
        <v>Fast</v>
      </c>
      <c r="F790" s="0" t="str">
        <f aca="false">IF(LEN(SUBSTITUTE(gait_events!C3170,"_run-",""))&lt;&gt;LEN(gait_events!C3170),RIGHT(gait_events!C3170,LEN(gait_events!C3170)-FIND("_run-",gait_events!C3170,1)-4),"")</f>
        <v/>
      </c>
      <c r="G790" s="0" t="str">
        <f aca="false">gait_events!D3170</f>
        <v>left_shank</v>
      </c>
      <c r="H790" s="0" t="str">
        <f aca="false">gait_events!E3170</f>
        <v>FC</v>
      </c>
      <c r="I790" s="0" t="n">
        <f aca="false">IF(gait_events!F3170&lt;&gt;"",gait_events!F3170,NA())</f>
        <v>33</v>
      </c>
      <c r="J790" s="0" t="n">
        <f aca="false">IF(gait_events!G3170&lt;&gt;"",gait_events!G3170,NA())</f>
        <v>34</v>
      </c>
      <c r="K790" s="0" t="n">
        <f aca="false">I790-J790</f>
        <v>-1</v>
      </c>
      <c r="L790" s="0" t="n">
        <f aca="false">K790*5</f>
        <v>-5</v>
      </c>
      <c r="M790" s="0" t="n">
        <f aca="false">IF(NOT(ISNA(I790)),1,0)</f>
        <v>1</v>
      </c>
      <c r="N790" s="0" t="n">
        <f aca="false">IF(NOT(ISNA(J790)),1,0)</f>
        <v>1</v>
      </c>
      <c r="O790" s="0" t="n">
        <f aca="false">IF(AND(NOT(ISNA(I790)),NOT(ISNA(J790))),1,0)</f>
        <v>1</v>
      </c>
      <c r="P790" s="0" t="n">
        <f aca="false">IF(AND(NOT(ISNA(I790)),ISNA(J790)),1,0)</f>
        <v>0</v>
      </c>
      <c r="Q790" s="0" t="n">
        <f aca="false">IF(AND(ISNA(I790),NOT(ISNA(J790))),1,0)</f>
        <v>0</v>
      </c>
      <c r="R790" s="0" t="n">
        <f aca="false">IF(SUM(O790:Q790)&lt;&gt;1,"ERROR",1)</f>
        <v>1</v>
      </c>
    </row>
    <row r="791" customFormat="false" ht="12.8" hidden="false" customHeight="false" outlineLevel="0" collapsed="false">
      <c r="A791" s="0" t="str">
        <f aca="false">gait_events!B3171</f>
        <v>pp028</v>
      </c>
      <c r="B791" s="0" t="str">
        <f aca="false">VLOOKUP(A791,participants!A:B,2,0)</f>
        <v>M</v>
      </c>
      <c r="C791" s="0" t="n">
        <f aca="false">VLOOKUP(A791,participants!A:C,3,0)</f>
        <v>73</v>
      </c>
      <c r="D791" s="0" t="str">
        <f aca="false">VLOOKUP(A791,participants!A:F,6,0)</f>
        <v>OA</v>
      </c>
      <c r="E791" s="0" t="str">
        <f aca="false">IF(LEN(SUBSTITUTE(gait_events!C3171,"_run-",""))&lt;&gt;LEN(gait_events!C3171),LEFT(RIGHT(gait_events!C3171,LEN(gait_events!C3171)-19),FIND("_run-",RIGHT(gait_events!C3171,LEN(gait_events!C3171)-19),1)-1),RIGHT(gait_events!C3171,LEN(gait_events!C3171)-19))</f>
        <v>Fast</v>
      </c>
      <c r="F791" s="0" t="str">
        <f aca="false">IF(LEN(SUBSTITUTE(gait_events!C3171,"_run-",""))&lt;&gt;LEN(gait_events!C3171),RIGHT(gait_events!C3171,LEN(gait_events!C3171)-FIND("_run-",gait_events!C3171,1)-4),"")</f>
        <v/>
      </c>
      <c r="G791" s="0" t="str">
        <f aca="false">gait_events!D3171</f>
        <v>left_shank</v>
      </c>
      <c r="H791" s="0" t="str">
        <f aca="false">gait_events!E3171</f>
        <v>FC</v>
      </c>
      <c r="I791" s="0" t="n">
        <f aca="false">IF(gait_events!F3171&lt;&gt;"",gait_events!F3171,NA())</f>
        <v>200</v>
      </c>
      <c r="J791" s="0" t="n">
        <f aca="false">IF(gait_events!G3171&lt;&gt;"",gait_events!G3171,NA())</f>
        <v>200</v>
      </c>
      <c r="K791" s="0" t="n">
        <f aca="false">I791-J791</f>
        <v>0</v>
      </c>
      <c r="L791" s="0" t="n">
        <f aca="false">K791*5</f>
        <v>0</v>
      </c>
      <c r="M791" s="0" t="n">
        <f aca="false">IF(NOT(ISNA(I791)),1,0)</f>
        <v>1</v>
      </c>
      <c r="N791" s="0" t="n">
        <f aca="false">IF(NOT(ISNA(J791)),1,0)</f>
        <v>1</v>
      </c>
      <c r="O791" s="0" t="n">
        <f aca="false">IF(AND(NOT(ISNA(I791)),NOT(ISNA(J791))),1,0)</f>
        <v>1</v>
      </c>
      <c r="P791" s="0" t="n">
        <f aca="false">IF(AND(NOT(ISNA(I791)),ISNA(J791)),1,0)</f>
        <v>0</v>
      </c>
      <c r="Q791" s="0" t="n">
        <f aca="false">IF(AND(ISNA(I791),NOT(ISNA(J791))),1,0)</f>
        <v>0</v>
      </c>
      <c r="R791" s="0" t="n">
        <f aca="false">IF(SUM(O791:Q791)&lt;&gt;1,"ERROR",1)</f>
        <v>1</v>
      </c>
    </row>
    <row r="792" customFormat="false" ht="12.8" hidden="false" customHeight="false" outlineLevel="0" collapsed="false">
      <c r="A792" s="0" t="str">
        <f aca="false">gait_events!B3172</f>
        <v>pp028</v>
      </c>
      <c r="B792" s="0" t="str">
        <f aca="false">VLOOKUP(A792,participants!A:B,2,0)</f>
        <v>M</v>
      </c>
      <c r="C792" s="0" t="n">
        <f aca="false">VLOOKUP(A792,participants!A:C,3,0)</f>
        <v>73</v>
      </c>
      <c r="D792" s="0" t="str">
        <f aca="false">VLOOKUP(A792,participants!A:F,6,0)</f>
        <v>OA</v>
      </c>
      <c r="E792" s="0" t="str">
        <f aca="false">IF(LEN(SUBSTITUTE(gait_events!C3172,"_run-",""))&lt;&gt;LEN(gait_events!C3172),LEFT(RIGHT(gait_events!C3172,LEN(gait_events!C3172)-19),FIND("_run-",RIGHT(gait_events!C3172,LEN(gait_events!C3172)-19),1)-1),RIGHT(gait_events!C3172,LEN(gait_events!C3172)-19))</f>
        <v>Fast</v>
      </c>
      <c r="F792" s="0" t="str">
        <f aca="false">IF(LEN(SUBSTITUTE(gait_events!C3172,"_run-",""))&lt;&gt;LEN(gait_events!C3172),RIGHT(gait_events!C3172,LEN(gait_events!C3172)-FIND("_run-",gait_events!C3172,1)-4),"")</f>
        <v/>
      </c>
      <c r="G792" s="0" t="str">
        <f aca="false">gait_events!D3172</f>
        <v>left_shank</v>
      </c>
      <c r="H792" s="0" t="str">
        <f aca="false">gait_events!E3172</f>
        <v>FC</v>
      </c>
      <c r="I792" s="0" t="n">
        <f aca="false">IF(gait_events!F3172&lt;&gt;"",gait_events!F3172,NA())</f>
        <v>363</v>
      </c>
      <c r="J792" s="0" t="n">
        <f aca="false">IF(gait_events!G3172&lt;&gt;"",gait_events!G3172,NA())</f>
        <v>364</v>
      </c>
      <c r="K792" s="0" t="n">
        <f aca="false">I792-J792</f>
        <v>-1</v>
      </c>
      <c r="L792" s="0" t="n">
        <f aca="false">K792*5</f>
        <v>-5</v>
      </c>
      <c r="M792" s="0" t="n">
        <f aca="false">IF(NOT(ISNA(I792)),1,0)</f>
        <v>1</v>
      </c>
      <c r="N792" s="0" t="n">
        <f aca="false">IF(NOT(ISNA(J792)),1,0)</f>
        <v>1</v>
      </c>
      <c r="O792" s="0" t="n">
        <f aca="false">IF(AND(NOT(ISNA(I792)),NOT(ISNA(J792))),1,0)</f>
        <v>1</v>
      </c>
      <c r="P792" s="0" t="n">
        <f aca="false">IF(AND(NOT(ISNA(I792)),ISNA(J792)),1,0)</f>
        <v>0</v>
      </c>
      <c r="Q792" s="0" t="n">
        <f aca="false">IF(AND(ISNA(I792),NOT(ISNA(J792))),1,0)</f>
        <v>0</v>
      </c>
      <c r="R792" s="0" t="n">
        <f aca="false">IF(SUM(O792:Q792)&lt;&gt;1,"ERROR",1)</f>
        <v>1</v>
      </c>
    </row>
    <row r="793" customFormat="false" ht="12.8" hidden="false" customHeight="false" outlineLevel="0" collapsed="false">
      <c r="A793" s="0" t="str">
        <f aca="false">gait_events!B3173</f>
        <v>pp028</v>
      </c>
      <c r="B793" s="0" t="str">
        <f aca="false">VLOOKUP(A793,participants!A:B,2,0)</f>
        <v>M</v>
      </c>
      <c r="C793" s="0" t="n">
        <f aca="false">VLOOKUP(A793,participants!A:C,3,0)</f>
        <v>73</v>
      </c>
      <c r="D793" s="0" t="str">
        <f aca="false">VLOOKUP(A793,participants!A:F,6,0)</f>
        <v>OA</v>
      </c>
      <c r="E793" s="0" t="str">
        <f aca="false">IF(LEN(SUBSTITUTE(gait_events!C3173,"_run-",""))&lt;&gt;LEN(gait_events!C3173),LEFT(RIGHT(gait_events!C3173,LEN(gait_events!C3173)-19),FIND("_run-",RIGHT(gait_events!C3173,LEN(gait_events!C3173)-19),1)-1),RIGHT(gait_events!C3173,LEN(gait_events!C3173)-19))</f>
        <v>Fast</v>
      </c>
      <c r="F793" s="0" t="str">
        <f aca="false">IF(LEN(SUBSTITUTE(gait_events!C3173,"_run-",""))&lt;&gt;LEN(gait_events!C3173),RIGHT(gait_events!C3173,LEN(gait_events!C3173)-FIND("_run-",gait_events!C3173,1)-4),"")</f>
        <v/>
      </c>
      <c r="G793" s="0" t="str">
        <f aca="false">gait_events!D3173</f>
        <v>left_shank</v>
      </c>
      <c r="H793" s="0" t="str">
        <f aca="false">gait_events!E3173</f>
        <v>FC</v>
      </c>
      <c r="I793" s="0" t="n">
        <f aca="false">IF(gait_events!F3173&lt;&gt;"",gait_events!F3173,NA())</f>
        <v>529</v>
      </c>
      <c r="J793" s="0" t="n">
        <f aca="false">IF(gait_events!G3173&lt;&gt;"",gait_events!G3173,NA())</f>
        <v>532</v>
      </c>
      <c r="K793" s="0" t="n">
        <f aca="false">I793-J793</f>
        <v>-3</v>
      </c>
      <c r="L793" s="0" t="n">
        <f aca="false">K793*5</f>
        <v>-15</v>
      </c>
      <c r="M793" s="0" t="n">
        <f aca="false">IF(NOT(ISNA(I793)),1,0)</f>
        <v>1</v>
      </c>
      <c r="N793" s="0" t="n">
        <f aca="false">IF(NOT(ISNA(J793)),1,0)</f>
        <v>1</v>
      </c>
      <c r="O793" s="0" t="n">
        <f aca="false">IF(AND(NOT(ISNA(I793)),NOT(ISNA(J793))),1,0)</f>
        <v>1</v>
      </c>
      <c r="P793" s="0" t="n">
        <f aca="false">IF(AND(NOT(ISNA(I793)),ISNA(J793)),1,0)</f>
        <v>0</v>
      </c>
      <c r="Q793" s="0" t="n">
        <f aca="false">IF(AND(ISNA(I793),NOT(ISNA(J793))),1,0)</f>
        <v>0</v>
      </c>
      <c r="R793" s="0" t="n">
        <f aca="false">IF(SUM(O793:Q793)&lt;&gt;1,"ERROR",1)</f>
        <v>1</v>
      </c>
    </row>
    <row r="794" customFormat="false" ht="12.8" hidden="false" customHeight="false" outlineLevel="0" collapsed="false">
      <c r="A794" s="0" t="str">
        <f aca="false">gait_events!B3174</f>
        <v>pp028</v>
      </c>
      <c r="B794" s="0" t="str">
        <f aca="false">VLOOKUP(A794,participants!A:B,2,0)</f>
        <v>M</v>
      </c>
      <c r="C794" s="0" t="n">
        <f aca="false">VLOOKUP(A794,participants!A:C,3,0)</f>
        <v>73</v>
      </c>
      <c r="D794" s="0" t="str">
        <f aca="false">VLOOKUP(A794,participants!A:F,6,0)</f>
        <v>OA</v>
      </c>
      <c r="E794" s="0" t="str">
        <f aca="false">IF(LEN(SUBSTITUTE(gait_events!C3174,"_run-",""))&lt;&gt;LEN(gait_events!C3174),LEFT(RIGHT(gait_events!C3174,LEN(gait_events!C3174)-19),FIND("_run-",RIGHT(gait_events!C3174,LEN(gait_events!C3174)-19),1)-1),RIGHT(gait_events!C3174,LEN(gait_events!C3174)-19))</f>
        <v>Fast</v>
      </c>
      <c r="F794" s="0" t="str">
        <f aca="false">IF(LEN(SUBSTITUTE(gait_events!C3174,"_run-",""))&lt;&gt;LEN(gait_events!C3174),RIGHT(gait_events!C3174,LEN(gait_events!C3174)-FIND("_run-",gait_events!C3174,1)-4),"")</f>
        <v/>
      </c>
      <c r="G794" s="0" t="str">
        <f aca="false">gait_events!D3174</f>
        <v>left_shank</v>
      </c>
      <c r="H794" s="0" t="str">
        <f aca="false">gait_events!E3174</f>
        <v>FC</v>
      </c>
      <c r="I794" s="0" t="n">
        <f aca="false">IF(gait_events!F3174&lt;&gt;"",gait_events!F3174,NA())</f>
        <v>537</v>
      </c>
      <c r="J794" s="0" t="e">
        <f aca="false">IF(gait_events!G3174&lt;&gt;"",gait_events!G3174,NA())</f>
        <v>#N/A</v>
      </c>
      <c r="K794" s="0" t="e">
        <f aca="false">I794-J794</f>
        <v>#N/A</v>
      </c>
      <c r="L794" s="0" t="e">
        <f aca="false">K794*5</f>
        <v>#N/A</v>
      </c>
      <c r="M794" s="0" t="n">
        <f aca="false">IF(NOT(ISNA(I794)),1,0)</f>
        <v>1</v>
      </c>
      <c r="N794" s="0" t="n">
        <f aca="false">IF(NOT(ISNA(J794)),1,0)</f>
        <v>0</v>
      </c>
      <c r="O794" s="0" t="n">
        <f aca="false">IF(AND(NOT(ISNA(I794)),NOT(ISNA(J794))),1,0)</f>
        <v>0</v>
      </c>
      <c r="P794" s="0" t="n">
        <f aca="false">IF(AND(NOT(ISNA(I794)),ISNA(J794)),1,0)</f>
        <v>1</v>
      </c>
      <c r="Q794" s="0" t="n">
        <f aca="false">IF(AND(ISNA(I794),NOT(ISNA(J794))),1,0)</f>
        <v>0</v>
      </c>
      <c r="R794" s="0" t="n">
        <f aca="false">IF(SUM(O794:Q794)&lt;&gt;1,"ERROR",1)</f>
        <v>1</v>
      </c>
    </row>
    <row r="795" customFormat="false" ht="12.8" hidden="false" customHeight="false" outlineLevel="0" collapsed="false">
      <c r="A795" s="0" t="str">
        <f aca="false">gait_events!B3175</f>
        <v>pp028</v>
      </c>
      <c r="B795" s="0" t="str">
        <f aca="false">VLOOKUP(A795,participants!A:B,2,0)</f>
        <v>M</v>
      </c>
      <c r="C795" s="0" t="n">
        <f aca="false">VLOOKUP(A795,participants!A:C,3,0)</f>
        <v>73</v>
      </c>
      <c r="D795" s="0" t="str">
        <f aca="false">VLOOKUP(A795,participants!A:F,6,0)</f>
        <v>OA</v>
      </c>
      <c r="E795" s="0" t="str">
        <f aca="false">IF(LEN(SUBSTITUTE(gait_events!C3175,"_run-",""))&lt;&gt;LEN(gait_events!C3175),LEFT(RIGHT(gait_events!C3175,LEN(gait_events!C3175)-19),FIND("_run-",RIGHT(gait_events!C3175,LEN(gait_events!C3175)-19),1)-1),RIGHT(gait_events!C3175,LEN(gait_events!C3175)-19))</f>
        <v>Fast</v>
      </c>
      <c r="F795" s="0" t="str">
        <f aca="false">IF(LEN(SUBSTITUTE(gait_events!C3175,"_run-",""))&lt;&gt;LEN(gait_events!C3175),RIGHT(gait_events!C3175,LEN(gait_events!C3175)-FIND("_run-",gait_events!C3175,1)-4),"")</f>
        <v/>
      </c>
      <c r="G795" s="0" t="str">
        <f aca="false">gait_events!D3175</f>
        <v>right_shank</v>
      </c>
      <c r="H795" s="0" t="str">
        <f aca="false">gait_events!E3175</f>
        <v>IC</v>
      </c>
      <c r="I795" s="0" t="n">
        <f aca="false">IF(gait_events!F3175&lt;&gt;"",gait_events!F3175,NA())</f>
        <v>184</v>
      </c>
      <c r="J795" s="0" t="n">
        <f aca="false">IF(gait_events!G3175&lt;&gt;"",gait_events!G3175,NA())</f>
        <v>182</v>
      </c>
      <c r="K795" s="0" t="n">
        <f aca="false">I795-J795</f>
        <v>2</v>
      </c>
      <c r="L795" s="0" t="n">
        <f aca="false">K795*5</f>
        <v>10</v>
      </c>
      <c r="M795" s="0" t="n">
        <f aca="false">IF(NOT(ISNA(I795)),1,0)</f>
        <v>1</v>
      </c>
      <c r="N795" s="0" t="n">
        <f aca="false">IF(NOT(ISNA(J795)),1,0)</f>
        <v>1</v>
      </c>
      <c r="O795" s="0" t="n">
        <f aca="false">IF(AND(NOT(ISNA(I795)),NOT(ISNA(J795))),1,0)</f>
        <v>1</v>
      </c>
      <c r="P795" s="0" t="n">
        <f aca="false">IF(AND(NOT(ISNA(I795)),ISNA(J795)),1,0)</f>
        <v>0</v>
      </c>
      <c r="Q795" s="0" t="n">
        <f aca="false">IF(AND(ISNA(I795),NOT(ISNA(J795))),1,0)</f>
        <v>0</v>
      </c>
      <c r="R795" s="0" t="n">
        <f aca="false">IF(SUM(O795:Q795)&lt;&gt;1,"ERROR",1)</f>
        <v>1</v>
      </c>
    </row>
    <row r="796" customFormat="false" ht="12.8" hidden="false" customHeight="false" outlineLevel="0" collapsed="false">
      <c r="A796" s="0" t="str">
        <f aca="false">gait_events!B3176</f>
        <v>pp028</v>
      </c>
      <c r="B796" s="0" t="str">
        <f aca="false">VLOOKUP(A796,participants!A:B,2,0)</f>
        <v>M</v>
      </c>
      <c r="C796" s="0" t="n">
        <f aca="false">VLOOKUP(A796,participants!A:C,3,0)</f>
        <v>73</v>
      </c>
      <c r="D796" s="0" t="str">
        <f aca="false">VLOOKUP(A796,participants!A:F,6,0)</f>
        <v>OA</v>
      </c>
      <c r="E796" s="0" t="str">
        <f aca="false">IF(LEN(SUBSTITUTE(gait_events!C3176,"_run-",""))&lt;&gt;LEN(gait_events!C3176),LEFT(RIGHT(gait_events!C3176,LEN(gait_events!C3176)-19),FIND("_run-",RIGHT(gait_events!C3176,LEN(gait_events!C3176)-19),1)-1),RIGHT(gait_events!C3176,LEN(gait_events!C3176)-19))</f>
        <v>Fast</v>
      </c>
      <c r="F796" s="0" t="str">
        <f aca="false">IF(LEN(SUBSTITUTE(gait_events!C3176,"_run-",""))&lt;&gt;LEN(gait_events!C3176),RIGHT(gait_events!C3176,LEN(gait_events!C3176)-FIND("_run-",gait_events!C3176,1)-4),"")</f>
        <v/>
      </c>
      <c r="G796" s="0" t="str">
        <f aca="false">gait_events!D3176</f>
        <v>right_shank</v>
      </c>
      <c r="H796" s="0" t="str">
        <f aca="false">gait_events!E3176</f>
        <v>IC</v>
      </c>
      <c r="I796" s="0" t="n">
        <f aca="false">IF(gait_events!F3176&lt;&gt;"",gait_events!F3176,NA())</f>
        <v>349</v>
      </c>
      <c r="J796" s="0" t="n">
        <f aca="false">IF(gait_events!G3176&lt;&gt;"",gait_events!G3176,NA())</f>
        <v>347</v>
      </c>
      <c r="K796" s="0" t="n">
        <f aca="false">I796-J796</f>
        <v>2</v>
      </c>
      <c r="L796" s="0" t="n">
        <f aca="false">K796*5</f>
        <v>10</v>
      </c>
      <c r="M796" s="0" t="n">
        <f aca="false">IF(NOT(ISNA(I796)),1,0)</f>
        <v>1</v>
      </c>
      <c r="N796" s="0" t="n">
        <f aca="false">IF(NOT(ISNA(J796)),1,0)</f>
        <v>1</v>
      </c>
      <c r="O796" s="0" t="n">
        <f aca="false">IF(AND(NOT(ISNA(I796)),NOT(ISNA(J796))),1,0)</f>
        <v>1</v>
      </c>
      <c r="P796" s="0" t="n">
        <f aca="false">IF(AND(NOT(ISNA(I796)),ISNA(J796)),1,0)</f>
        <v>0</v>
      </c>
      <c r="Q796" s="0" t="n">
        <f aca="false">IF(AND(ISNA(I796),NOT(ISNA(J796))),1,0)</f>
        <v>0</v>
      </c>
      <c r="R796" s="0" t="n">
        <f aca="false">IF(SUM(O796:Q796)&lt;&gt;1,"ERROR",1)</f>
        <v>1</v>
      </c>
    </row>
    <row r="797" customFormat="false" ht="12.8" hidden="false" customHeight="false" outlineLevel="0" collapsed="false">
      <c r="A797" s="0" t="str">
        <f aca="false">gait_events!B3177</f>
        <v>pp028</v>
      </c>
      <c r="B797" s="0" t="str">
        <f aca="false">VLOOKUP(A797,participants!A:B,2,0)</f>
        <v>M</v>
      </c>
      <c r="C797" s="0" t="n">
        <f aca="false">VLOOKUP(A797,participants!A:C,3,0)</f>
        <v>73</v>
      </c>
      <c r="D797" s="0" t="str">
        <f aca="false">VLOOKUP(A797,participants!A:F,6,0)</f>
        <v>OA</v>
      </c>
      <c r="E797" s="0" t="str">
        <f aca="false">IF(LEN(SUBSTITUTE(gait_events!C3177,"_run-",""))&lt;&gt;LEN(gait_events!C3177),LEFT(RIGHT(gait_events!C3177,LEN(gait_events!C3177)-19),FIND("_run-",RIGHT(gait_events!C3177,LEN(gait_events!C3177)-19),1)-1),RIGHT(gait_events!C3177,LEN(gait_events!C3177)-19))</f>
        <v>Fast</v>
      </c>
      <c r="F797" s="0" t="str">
        <f aca="false">IF(LEN(SUBSTITUTE(gait_events!C3177,"_run-",""))&lt;&gt;LEN(gait_events!C3177),RIGHT(gait_events!C3177,LEN(gait_events!C3177)-FIND("_run-",gait_events!C3177,1)-4),"")</f>
        <v/>
      </c>
      <c r="G797" s="0" t="str">
        <f aca="false">gait_events!D3177</f>
        <v>right_shank</v>
      </c>
      <c r="H797" s="0" t="str">
        <f aca="false">gait_events!E3177</f>
        <v>IC</v>
      </c>
      <c r="I797" s="0" t="n">
        <f aca="false">IF(gait_events!F3177&lt;&gt;"",gait_events!F3177,NA())</f>
        <v>516</v>
      </c>
      <c r="J797" s="0" t="n">
        <f aca="false">IF(gait_events!G3177&lt;&gt;"",gait_events!G3177,NA())</f>
        <v>515</v>
      </c>
      <c r="K797" s="0" t="n">
        <f aca="false">I797-J797</f>
        <v>1</v>
      </c>
      <c r="L797" s="0" t="n">
        <f aca="false">K797*5</f>
        <v>5</v>
      </c>
      <c r="M797" s="0" t="n">
        <f aca="false">IF(NOT(ISNA(I797)),1,0)</f>
        <v>1</v>
      </c>
      <c r="N797" s="0" t="n">
        <f aca="false">IF(NOT(ISNA(J797)),1,0)</f>
        <v>1</v>
      </c>
      <c r="O797" s="0" t="n">
        <f aca="false">IF(AND(NOT(ISNA(I797)),NOT(ISNA(J797))),1,0)</f>
        <v>1</v>
      </c>
      <c r="P797" s="0" t="n">
        <f aca="false">IF(AND(NOT(ISNA(I797)),ISNA(J797)),1,0)</f>
        <v>0</v>
      </c>
      <c r="Q797" s="0" t="n">
        <f aca="false">IF(AND(ISNA(I797),NOT(ISNA(J797))),1,0)</f>
        <v>0</v>
      </c>
      <c r="R797" s="0" t="n">
        <f aca="false">IF(SUM(O797:Q797)&lt;&gt;1,"ERROR",1)</f>
        <v>1</v>
      </c>
    </row>
    <row r="798" customFormat="false" ht="12.8" hidden="false" customHeight="false" outlineLevel="0" collapsed="false">
      <c r="A798" s="0" t="str">
        <f aca="false">gait_events!B3178</f>
        <v>pp028</v>
      </c>
      <c r="B798" s="0" t="str">
        <f aca="false">VLOOKUP(A798,participants!A:B,2,0)</f>
        <v>M</v>
      </c>
      <c r="C798" s="0" t="n">
        <f aca="false">VLOOKUP(A798,participants!A:C,3,0)</f>
        <v>73</v>
      </c>
      <c r="D798" s="0" t="str">
        <f aca="false">VLOOKUP(A798,participants!A:F,6,0)</f>
        <v>OA</v>
      </c>
      <c r="E798" s="0" t="str">
        <f aca="false">IF(LEN(SUBSTITUTE(gait_events!C3178,"_run-",""))&lt;&gt;LEN(gait_events!C3178),LEFT(RIGHT(gait_events!C3178,LEN(gait_events!C3178)-19),FIND("_run-",RIGHT(gait_events!C3178,LEN(gait_events!C3178)-19),1)-1),RIGHT(gait_events!C3178,LEN(gait_events!C3178)-19))</f>
        <v>Fast</v>
      </c>
      <c r="F798" s="0" t="str">
        <f aca="false">IF(LEN(SUBSTITUTE(gait_events!C3178,"_run-",""))&lt;&gt;LEN(gait_events!C3178),RIGHT(gait_events!C3178,LEN(gait_events!C3178)-FIND("_run-",gait_events!C3178,1)-4),"")</f>
        <v/>
      </c>
      <c r="G798" s="0" t="str">
        <f aca="false">gait_events!D3178</f>
        <v>right_shank</v>
      </c>
      <c r="H798" s="0" t="str">
        <f aca="false">gait_events!E3178</f>
        <v>IC</v>
      </c>
      <c r="I798" s="0" t="e">
        <f aca="false">IF(gait_events!F3178&lt;&gt;"",gait_events!F3178,NA())</f>
        <v>#N/A</v>
      </c>
      <c r="J798" s="0" t="n">
        <f aca="false">IF(gait_events!G3178&lt;&gt;"",gait_events!G3178,NA())</f>
        <v>12</v>
      </c>
      <c r="K798" s="0" t="e">
        <f aca="false">I798-J798</f>
        <v>#N/A</v>
      </c>
      <c r="L798" s="0" t="e">
        <f aca="false">K798*5</f>
        <v>#N/A</v>
      </c>
      <c r="M798" s="0" t="n">
        <f aca="false">IF(NOT(ISNA(I798)),1,0)</f>
        <v>0</v>
      </c>
      <c r="N798" s="0" t="n">
        <f aca="false">IF(NOT(ISNA(J798)),1,0)</f>
        <v>1</v>
      </c>
      <c r="O798" s="0" t="n">
        <f aca="false">IF(AND(NOT(ISNA(I798)),NOT(ISNA(J798))),1,0)</f>
        <v>0</v>
      </c>
      <c r="P798" s="0" t="n">
        <f aca="false">IF(AND(NOT(ISNA(I798)),ISNA(J798)),1,0)</f>
        <v>0</v>
      </c>
      <c r="Q798" s="0" t="n">
        <f aca="false">IF(AND(ISNA(I798),NOT(ISNA(J798))),1,0)</f>
        <v>1</v>
      </c>
      <c r="R798" s="0" t="n">
        <f aca="false">IF(SUM(O798:Q798)&lt;&gt;1,"ERROR",1)</f>
        <v>1</v>
      </c>
    </row>
    <row r="799" customFormat="false" ht="12.8" hidden="false" customHeight="false" outlineLevel="0" collapsed="false">
      <c r="A799" s="0" t="str">
        <f aca="false">gait_events!B3179</f>
        <v>pp028</v>
      </c>
      <c r="B799" s="0" t="str">
        <f aca="false">VLOOKUP(A799,participants!A:B,2,0)</f>
        <v>M</v>
      </c>
      <c r="C799" s="0" t="n">
        <f aca="false">VLOOKUP(A799,participants!A:C,3,0)</f>
        <v>73</v>
      </c>
      <c r="D799" s="0" t="str">
        <f aca="false">VLOOKUP(A799,participants!A:F,6,0)</f>
        <v>OA</v>
      </c>
      <c r="E799" s="0" t="str">
        <f aca="false">IF(LEN(SUBSTITUTE(gait_events!C3179,"_run-",""))&lt;&gt;LEN(gait_events!C3179),LEFT(RIGHT(gait_events!C3179,LEN(gait_events!C3179)-19),FIND("_run-",RIGHT(gait_events!C3179,LEN(gait_events!C3179)-19),1)-1),RIGHT(gait_events!C3179,LEN(gait_events!C3179)-19))</f>
        <v>Fast</v>
      </c>
      <c r="F799" s="0" t="str">
        <f aca="false">IF(LEN(SUBSTITUTE(gait_events!C3179,"_run-",""))&lt;&gt;LEN(gait_events!C3179),RIGHT(gait_events!C3179,LEN(gait_events!C3179)-FIND("_run-",gait_events!C3179,1)-4),"")</f>
        <v/>
      </c>
      <c r="G799" s="0" t="str">
        <f aca="false">gait_events!D3179</f>
        <v>right_shank</v>
      </c>
      <c r="H799" s="0" t="str">
        <f aca="false">gait_events!E3179</f>
        <v>FC</v>
      </c>
      <c r="I799" s="0" t="n">
        <f aca="false">IF(gait_events!F3179&lt;&gt;"",gait_events!F3179,NA())</f>
        <v>119</v>
      </c>
      <c r="J799" s="0" t="n">
        <f aca="false">IF(gait_events!G3179&lt;&gt;"",gait_events!G3179,NA())</f>
        <v>114</v>
      </c>
      <c r="K799" s="0" t="n">
        <f aca="false">I799-J799</f>
        <v>5</v>
      </c>
      <c r="L799" s="0" t="n">
        <f aca="false">K799*5</f>
        <v>25</v>
      </c>
      <c r="M799" s="0" t="n">
        <f aca="false">IF(NOT(ISNA(I799)),1,0)</f>
        <v>1</v>
      </c>
      <c r="N799" s="0" t="n">
        <f aca="false">IF(NOT(ISNA(J799)),1,0)</f>
        <v>1</v>
      </c>
      <c r="O799" s="0" t="n">
        <f aca="false">IF(AND(NOT(ISNA(I799)),NOT(ISNA(J799))),1,0)</f>
        <v>1</v>
      </c>
      <c r="P799" s="0" t="n">
        <f aca="false">IF(AND(NOT(ISNA(I799)),ISNA(J799)),1,0)</f>
        <v>0</v>
      </c>
      <c r="Q799" s="0" t="n">
        <f aca="false">IF(AND(ISNA(I799),NOT(ISNA(J799))),1,0)</f>
        <v>0</v>
      </c>
      <c r="R799" s="0" t="n">
        <f aca="false">IF(SUM(O799:Q799)&lt;&gt;1,"ERROR",1)</f>
        <v>1</v>
      </c>
    </row>
    <row r="800" customFormat="false" ht="12.8" hidden="false" customHeight="false" outlineLevel="0" collapsed="false">
      <c r="A800" s="0" t="str">
        <f aca="false">gait_events!B3180</f>
        <v>pp028</v>
      </c>
      <c r="B800" s="0" t="str">
        <f aca="false">VLOOKUP(A800,participants!A:B,2,0)</f>
        <v>M</v>
      </c>
      <c r="C800" s="0" t="n">
        <f aca="false">VLOOKUP(A800,participants!A:C,3,0)</f>
        <v>73</v>
      </c>
      <c r="D800" s="0" t="str">
        <f aca="false">VLOOKUP(A800,participants!A:F,6,0)</f>
        <v>OA</v>
      </c>
      <c r="E800" s="0" t="str">
        <f aca="false">IF(LEN(SUBSTITUTE(gait_events!C3180,"_run-",""))&lt;&gt;LEN(gait_events!C3180),LEFT(RIGHT(gait_events!C3180,LEN(gait_events!C3180)-19),FIND("_run-",RIGHT(gait_events!C3180,LEN(gait_events!C3180)-19),1)-1),RIGHT(gait_events!C3180,LEN(gait_events!C3180)-19))</f>
        <v>Fast</v>
      </c>
      <c r="F800" s="0" t="str">
        <f aca="false">IF(LEN(SUBSTITUTE(gait_events!C3180,"_run-",""))&lt;&gt;LEN(gait_events!C3180),RIGHT(gait_events!C3180,LEN(gait_events!C3180)-FIND("_run-",gait_events!C3180,1)-4),"")</f>
        <v/>
      </c>
      <c r="G800" s="0" t="str">
        <f aca="false">gait_events!D3180</f>
        <v>right_shank</v>
      </c>
      <c r="H800" s="0" t="str">
        <f aca="false">gait_events!E3180</f>
        <v>FC</v>
      </c>
      <c r="I800" s="0" t="n">
        <f aca="false">IF(gait_events!F3180&lt;&gt;"",gait_events!F3180,NA())</f>
        <v>283</v>
      </c>
      <c r="J800" s="0" t="n">
        <f aca="false">IF(gait_events!G3180&lt;&gt;"",gait_events!G3180,NA())</f>
        <v>278</v>
      </c>
      <c r="K800" s="0" t="n">
        <f aca="false">I800-J800</f>
        <v>5</v>
      </c>
      <c r="L800" s="0" t="n">
        <f aca="false">K800*5</f>
        <v>25</v>
      </c>
      <c r="M800" s="0" t="n">
        <f aca="false">IF(NOT(ISNA(I800)),1,0)</f>
        <v>1</v>
      </c>
      <c r="N800" s="0" t="n">
        <f aca="false">IF(NOT(ISNA(J800)),1,0)</f>
        <v>1</v>
      </c>
      <c r="O800" s="0" t="n">
        <f aca="false">IF(AND(NOT(ISNA(I800)),NOT(ISNA(J800))),1,0)</f>
        <v>1</v>
      </c>
      <c r="P800" s="0" t="n">
        <f aca="false">IF(AND(NOT(ISNA(I800)),ISNA(J800)),1,0)</f>
        <v>0</v>
      </c>
      <c r="Q800" s="0" t="n">
        <f aca="false">IF(AND(ISNA(I800),NOT(ISNA(J800))),1,0)</f>
        <v>0</v>
      </c>
      <c r="R800" s="0" t="n">
        <f aca="false">IF(SUM(O800:Q800)&lt;&gt;1,"ERROR",1)</f>
        <v>1</v>
      </c>
    </row>
    <row r="801" customFormat="false" ht="12.8" hidden="false" customHeight="false" outlineLevel="0" collapsed="false">
      <c r="A801" s="0" t="str">
        <f aca="false">gait_events!B3181</f>
        <v>pp028</v>
      </c>
      <c r="B801" s="0" t="str">
        <f aca="false">VLOOKUP(A801,participants!A:B,2,0)</f>
        <v>M</v>
      </c>
      <c r="C801" s="0" t="n">
        <f aca="false">VLOOKUP(A801,participants!A:C,3,0)</f>
        <v>73</v>
      </c>
      <c r="D801" s="0" t="str">
        <f aca="false">VLOOKUP(A801,participants!A:F,6,0)</f>
        <v>OA</v>
      </c>
      <c r="E801" s="0" t="str">
        <f aca="false">IF(LEN(SUBSTITUTE(gait_events!C3181,"_run-",""))&lt;&gt;LEN(gait_events!C3181),LEFT(RIGHT(gait_events!C3181,LEN(gait_events!C3181)-19),FIND("_run-",RIGHT(gait_events!C3181,LEN(gait_events!C3181)-19),1)-1),RIGHT(gait_events!C3181,LEN(gait_events!C3181)-19))</f>
        <v>Fast</v>
      </c>
      <c r="F801" s="0" t="str">
        <f aca="false">IF(LEN(SUBSTITUTE(gait_events!C3181,"_run-",""))&lt;&gt;LEN(gait_events!C3181),RIGHT(gait_events!C3181,LEN(gait_events!C3181)-FIND("_run-",gait_events!C3181,1)-4),"")</f>
        <v/>
      </c>
      <c r="G801" s="0" t="str">
        <f aca="false">gait_events!D3181</f>
        <v>right_shank</v>
      </c>
      <c r="H801" s="0" t="str">
        <f aca="false">gait_events!E3181</f>
        <v>FC</v>
      </c>
      <c r="I801" s="0" t="n">
        <f aca="false">IF(gait_events!F3181&lt;&gt;"",gait_events!F3181,NA())</f>
        <v>448</v>
      </c>
      <c r="J801" s="0" t="n">
        <f aca="false">IF(gait_events!G3181&lt;&gt;"",gait_events!G3181,NA())</f>
        <v>442</v>
      </c>
      <c r="K801" s="0" t="n">
        <f aca="false">I801-J801</f>
        <v>6</v>
      </c>
      <c r="L801" s="0" t="n">
        <f aca="false">K801*5</f>
        <v>30</v>
      </c>
      <c r="M801" s="0" t="n">
        <f aca="false">IF(NOT(ISNA(I801)),1,0)</f>
        <v>1</v>
      </c>
      <c r="N801" s="0" t="n">
        <f aca="false">IF(NOT(ISNA(J801)),1,0)</f>
        <v>1</v>
      </c>
      <c r="O801" s="0" t="n">
        <f aca="false">IF(AND(NOT(ISNA(I801)),NOT(ISNA(J801))),1,0)</f>
        <v>1</v>
      </c>
      <c r="P801" s="0" t="n">
        <f aca="false">IF(AND(NOT(ISNA(I801)),ISNA(J801)),1,0)</f>
        <v>0</v>
      </c>
      <c r="Q801" s="0" t="n">
        <f aca="false">IF(AND(ISNA(I801),NOT(ISNA(J801))),1,0)</f>
        <v>0</v>
      </c>
      <c r="R801" s="0" t="n">
        <f aca="false">IF(SUM(O801:Q801)&lt;&gt;1,"ERROR",1)</f>
        <v>1</v>
      </c>
    </row>
    <row r="802" customFormat="false" ht="12.8" hidden="false" customHeight="false" outlineLevel="0" collapsed="false">
      <c r="A802" s="0" t="str">
        <f aca="false">gait_events!B3182</f>
        <v>pp028</v>
      </c>
      <c r="B802" s="0" t="str">
        <f aca="false">VLOOKUP(A802,participants!A:B,2,0)</f>
        <v>M</v>
      </c>
      <c r="C802" s="0" t="n">
        <f aca="false">VLOOKUP(A802,participants!A:C,3,0)</f>
        <v>73</v>
      </c>
      <c r="D802" s="0" t="str">
        <f aca="false">VLOOKUP(A802,participants!A:F,6,0)</f>
        <v>OA</v>
      </c>
      <c r="E802" s="0" t="str">
        <f aca="false">IF(LEN(SUBSTITUTE(gait_events!C3182,"_run-",""))&lt;&gt;LEN(gait_events!C3182),LEFT(RIGHT(gait_events!C3182,LEN(gait_events!C3182)-19),FIND("_run-",RIGHT(gait_events!C3182,LEN(gait_events!C3182)-19),1)-1),RIGHT(gait_events!C3182,LEN(gait_events!C3182)-19))</f>
        <v>Fast</v>
      </c>
      <c r="F802" s="0" t="str">
        <f aca="false">IF(LEN(SUBSTITUTE(gait_events!C3182,"_run-",""))&lt;&gt;LEN(gait_events!C3182),RIGHT(gait_events!C3182,LEN(gait_events!C3182)-FIND("_run-",gait_events!C3182,1)-4),"")</f>
        <v/>
      </c>
      <c r="G802" s="0" t="str">
        <f aca="false">gait_events!D3182</f>
        <v>right_shank</v>
      </c>
      <c r="H802" s="0" t="str">
        <f aca="false">gait_events!E3182</f>
        <v>FC</v>
      </c>
      <c r="I802" s="0" t="n">
        <f aca="false">IF(gait_events!F3182&lt;&gt;"",gait_events!F3182,NA())</f>
        <v>632</v>
      </c>
      <c r="J802" s="0" t="n">
        <f aca="false">IF(gait_events!G3182&lt;&gt;"",gait_events!G3182,NA())</f>
        <v>631</v>
      </c>
      <c r="K802" s="0" t="n">
        <f aca="false">I802-J802</f>
        <v>1</v>
      </c>
      <c r="L802" s="0" t="n">
        <f aca="false">K802*5</f>
        <v>5</v>
      </c>
      <c r="M802" s="0" t="n">
        <f aca="false">IF(NOT(ISNA(I802)),1,0)</f>
        <v>1</v>
      </c>
      <c r="N802" s="0" t="n">
        <f aca="false">IF(NOT(ISNA(J802)),1,0)</f>
        <v>1</v>
      </c>
      <c r="O802" s="0" t="n">
        <f aca="false">IF(AND(NOT(ISNA(I802)),NOT(ISNA(J802))),1,0)</f>
        <v>1</v>
      </c>
      <c r="P802" s="0" t="n">
        <f aca="false">IF(AND(NOT(ISNA(I802)),ISNA(J802)),1,0)</f>
        <v>0</v>
      </c>
      <c r="Q802" s="0" t="n">
        <f aca="false">IF(AND(ISNA(I802),NOT(ISNA(J802))),1,0)</f>
        <v>0</v>
      </c>
      <c r="R802" s="0" t="n">
        <f aca="false">IF(SUM(O802:Q802)&lt;&gt;1,"ERROR",1)</f>
        <v>1</v>
      </c>
    </row>
    <row r="803" customFormat="false" ht="12.8" hidden="false" customHeight="false" outlineLevel="0" collapsed="false">
      <c r="A803" s="0" t="str">
        <f aca="false">gait_events!B3183</f>
        <v>pp028</v>
      </c>
      <c r="B803" s="0" t="str">
        <f aca="false">VLOOKUP(A803,participants!A:B,2,0)</f>
        <v>M</v>
      </c>
      <c r="C803" s="0" t="n">
        <f aca="false">VLOOKUP(A803,participants!A:C,3,0)</f>
        <v>73</v>
      </c>
      <c r="D803" s="0" t="str">
        <f aca="false">VLOOKUP(A803,participants!A:F,6,0)</f>
        <v>OA</v>
      </c>
      <c r="E803" s="0" t="str">
        <f aca="false">IF(LEN(SUBSTITUTE(gait_events!C3183,"_run-",""))&lt;&gt;LEN(gait_events!C3183),LEFT(RIGHT(gait_events!C3183,LEN(gait_events!C3183)-19),FIND("_run-",RIGHT(gait_events!C3183,LEN(gait_events!C3183)-19),1)-1),RIGHT(gait_events!C3183,LEN(gait_events!C3183)-19))</f>
        <v>Preferred</v>
      </c>
      <c r="F803" s="0" t="str">
        <f aca="false">IF(LEN(SUBSTITUTE(gait_events!C3183,"_run-",""))&lt;&gt;LEN(gait_events!C3183),RIGHT(gait_events!C3183,LEN(gait_events!C3183)-FIND("_run-",gait_events!C3183,1)-4),"")</f>
        <v/>
      </c>
      <c r="G803" s="0" t="str">
        <f aca="false">gait_events!D3183</f>
        <v>left_ankle</v>
      </c>
      <c r="H803" s="0" t="str">
        <f aca="false">gait_events!E3183</f>
        <v>IC</v>
      </c>
      <c r="I803" s="0" t="n">
        <f aca="false">IF(gait_events!F3183&lt;&gt;"",gait_events!F3183,NA())</f>
        <v>142</v>
      </c>
      <c r="J803" s="0" t="n">
        <f aca="false">IF(gait_events!G3183&lt;&gt;"",gait_events!G3183,NA())</f>
        <v>143</v>
      </c>
      <c r="K803" s="0" t="n">
        <f aca="false">I803-J803</f>
        <v>-1</v>
      </c>
      <c r="L803" s="0" t="n">
        <f aca="false">K803*5</f>
        <v>-5</v>
      </c>
      <c r="M803" s="0" t="n">
        <f aca="false">IF(NOT(ISNA(I803)),1,0)</f>
        <v>1</v>
      </c>
      <c r="N803" s="0" t="n">
        <f aca="false">IF(NOT(ISNA(J803)),1,0)</f>
        <v>1</v>
      </c>
      <c r="O803" s="0" t="n">
        <f aca="false">IF(AND(NOT(ISNA(I803)),NOT(ISNA(J803))),1,0)</f>
        <v>1</v>
      </c>
      <c r="P803" s="0" t="n">
        <f aca="false">IF(AND(NOT(ISNA(I803)),ISNA(J803)),1,0)</f>
        <v>0</v>
      </c>
      <c r="Q803" s="0" t="n">
        <f aca="false">IF(AND(ISNA(I803),NOT(ISNA(J803))),1,0)</f>
        <v>0</v>
      </c>
      <c r="R803" s="0" t="n">
        <f aca="false">IF(SUM(O803:Q803)&lt;&gt;1,"ERROR",1)</f>
        <v>1</v>
      </c>
    </row>
    <row r="804" customFormat="false" ht="12.8" hidden="false" customHeight="false" outlineLevel="0" collapsed="false">
      <c r="A804" s="0" t="str">
        <f aca="false">gait_events!B3184</f>
        <v>pp028</v>
      </c>
      <c r="B804" s="0" t="str">
        <f aca="false">VLOOKUP(A804,participants!A:B,2,0)</f>
        <v>M</v>
      </c>
      <c r="C804" s="0" t="n">
        <f aca="false">VLOOKUP(A804,participants!A:C,3,0)</f>
        <v>73</v>
      </c>
      <c r="D804" s="0" t="str">
        <f aca="false">VLOOKUP(A804,participants!A:F,6,0)</f>
        <v>OA</v>
      </c>
      <c r="E804" s="0" t="str">
        <f aca="false">IF(LEN(SUBSTITUTE(gait_events!C3184,"_run-",""))&lt;&gt;LEN(gait_events!C3184),LEFT(RIGHT(gait_events!C3184,LEN(gait_events!C3184)-19),FIND("_run-",RIGHT(gait_events!C3184,LEN(gait_events!C3184)-19),1)-1),RIGHT(gait_events!C3184,LEN(gait_events!C3184)-19))</f>
        <v>Preferred</v>
      </c>
      <c r="F804" s="0" t="str">
        <f aca="false">IF(LEN(SUBSTITUTE(gait_events!C3184,"_run-",""))&lt;&gt;LEN(gait_events!C3184),RIGHT(gait_events!C3184,LEN(gait_events!C3184)-FIND("_run-",gait_events!C3184,1)-4),"")</f>
        <v/>
      </c>
      <c r="G804" s="0" t="str">
        <f aca="false">gait_events!D3184</f>
        <v>left_ankle</v>
      </c>
      <c r="H804" s="0" t="str">
        <f aca="false">gait_events!E3184</f>
        <v>IC</v>
      </c>
      <c r="I804" s="0" t="n">
        <f aca="false">IF(gait_events!F3184&lt;&gt;"",gait_events!F3184,NA())</f>
        <v>357</v>
      </c>
      <c r="J804" s="0" t="n">
        <f aca="false">IF(gait_events!G3184&lt;&gt;"",gait_events!G3184,NA())</f>
        <v>357</v>
      </c>
      <c r="K804" s="0" t="n">
        <f aca="false">I804-J804</f>
        <v>0</v>
      </c>
      <c r="L804" s="0" t="n">
        <f aca="false">K804*5</f>
        <v>0</v>
      </c>
      <c r="M804" s="0" t="n">
        <f aca="false">IF(NOT(ISNA(I804)),1,0)</f>
        <v>1</v>
      </c>
      <c r="N804" s="0" t="n">
        <f aca="false">IF(NOT(ISNA(J804)),1,0)</f>
        <v>1</v>
      </c>
      <c r="O804" s="0" t="n">
        <f aca="false">IF(AND(NOT(ISNA(I804)),NOT(ISNA(J804))),1,0)</f>
        <v>1</v>
      </c>
      <c r="P804" s="0" t="n">
        <f aca="false">IF(AND(NOT(ISNA(I804)),ISNA(J804)),1,0)</f>
        <v>0</v>
      </c>
      <c r="Q804" s="0" t="n">
        <f aca="false">IF(AND(ISNA(I804),NOT(ISNA(J804))),1,0)</f>
        <v>0</v>
      </c>
      <c r="R804" s="0" t="n">
        <f aca="false">IF(SUM(O804:Q804)&lt;&gt;1,"ERROR",1)</f>
        <v>1</v>
      </c>
    </row>
    <row r="805" customFormat="false" ht="12.8" hidden="false" customHeight="false" outlineLevel="0" collapsed="false">
      <c r="A805" s="0" t="str">
        <f aca="false">gait_events!B3185</f>
        <v>pp028</v>
      </c>
      <c r="B805" s="0" t="str">
        <f aca="false">VLOOKUP(A805,participants!A:B,2,0)</f>
        <v>M</v>
      </c>
      <c r="C805" s="0" t="n">
        <f aca="false">VLOOKUP(A805,participants!A:C,3,0)</f>
        <v>73</v>
      </c>
      <c r="D805" s="0" t="str">
        <f aca="false">VLOOKUP(A805,participants!A:F,6,0)</f>
        <v>OA</v>
      </c>
      <c r="E805" s="0" t="str">
        <f aca="false">IF(LEN(SUBSTITUTE(gait_events!C3185,"_run-",""))&lt;&gt;LEN(gait_events!C3185),LEFT(RIGHT(gait_events!C3185,LEN(gait_events!C3185)-19),FIND("_run-",RIGHT(gait_events!C3185,LEN(gait_events!C3185)-19),1)-1),RIGHT(gait_events!C3185,LEN(gait_events!C3185)-19))</f>
        <v>Preferred</v>
      </c>
      <c r="F805" s="0" t="str">
        <f aca="false">IF(LEN(SUBSTITUTE(gait_events!C3185,"_run-",""))&lt;&gt;LEN(gait_events!C3185),RIGHT(gait_events!C3185,LEN(gait_events!C3185)-FIND("_run-",gait_events!C3185,1)-4),"")</f>
        <v/>
      </c>
      <c r="G805" s="0" t="str">
        <f aca="false">gait_events!D3185</f>
        <v>left_ankle</v>
      </c>
      <c r="H805" s="0" t="str">
        <f aca="false">gait_events!E3185</f>
        <v>IC</v>
      </c>
      <c r="I805" s="0" t="n">
        <f aca="false">IF(gait_events!F3185&lt;&gt;"",gait_events!F3185,NA())</f>
        <v>570</v>
      </c>
      <c r="J805" s="0" t="n">
        <f aca="false">IF(gait_events!G3185&lt;&gt;"",gait_events!G3185,NA())</f>
        <v>570</v>
      </c>
      <c r="K805" s="0" t="n">
        <f aca="false">I805-J805</f>
        <v>0</v>
      </c>
      <c r="L805" s="0" t="n">
        <f aca="false">K805*5</f>
        <v>0</v>
      </c>
      <c r="M805" s="0" t="n">
        <f aca="false">IF(NOT(ISNA(I805)),1,0)</f>
        <v>1</v>
      </c>
      <c r="N805" s="0" t="n">
        <f aca="false">IF(NOT(ISNA(J805)),1,0)</f>
        <v>1</v>
      </c>
      <c r="O805" s="0" t="n">
        <f aca="false">IF(AND(NOT(ISNA(I805)),NOT(ISNA(J805))),1,0)</f>
        <v>1</v>
      </c>
      <c r="P805" s="0" t="n">
        <f aca="false">IF(AND(NOT(ISNA(I805)),ISNA(J805)),1,0)</f>
        <v>0</v>
      </c>
      <c r="Q805" s="0" t="n">
        <f aca="false">IF(AND(ISNA(I805),NOT(ISNA(J805))),1,0)</f>
        <v>0</v>
      </c>
      <c r="R805" s="0" t="n">
        <f aca="false">IF(SUM(O805:Q805)&lt;&gt;1,"ERROR",1)</f>
        <v>1</v>
      </c>
    </row>
    <row r="806" customFormat="false" ht="12.8" hidden="false" customHeight="false" outlineLevel="0" collapsed="false">
      <c r="A806" s="0" t="str">
        <f aca="false">gait_events!B3186</f>
        <v>pp028</v>
      </c>
      <c r="B806" s="0" t="str">
        <f aca="false">VLOOKUP(A806,participants!A:B,2,0)</f>
        <v>M</v>
      </c>
      <c r="C806" s="0" t="n">
        <f aca="false">VLOOKUP(A806,participants!A:C,3,0)</f>
        <v>73</v>
      </c>
      <c r="D806" s="0" t="str">
        <f aca="false">VLOOKUP(A806,participants!A:F,6,0)</f>
        <v>OA</v>
      </c>
      <c r="E806" s="0" t="str">
        <f aca="false">IF(LEN(SUBSTITUTE(gait_events!C3186,"_run-",""))&lt;&gt;LEN(gait_events!C3186),LEFT(RIGHT(gait_events!C3186,LEN(gait_events!C3186)-19),FIND("_run-",RIGHT(gait_events!C3186,LEN(gait_events!C3186)-19),1)-1),RIGHT(gait_events!C3186,LEN(gait_events!C3186)-19))</f>
        <v>Preferred</v>
      </c>
      <c r="F806" s="0" t="str">
        <f aca="false">IF(LEN(SUBSTITUTE(gait_events!C3186,"_run-",""))&lt;&gt;LEN(gait_events!C3186),RIGHT(gait_events!C3186,LEN(gait_events!C3186)-FIND("_run-",gait_events!C3186,1)-4),"")</f>
        <v/>
      </c>
      <c r="G806" s="0" t="str">
        <f aca="false">gait_events!D3186</f>
        <v>left_ankle</v>
      </c>
      <c r="H806" s="0" t="str">
        <f aca="false">gait_events!E3186</f>
        <v>IC</v>
      </c>
      <c r="I806" s="0" t="n">
        <f aca="false">IF(gait_events!F3186&lt;&gt;"",gait_events!F3186,NA())</f>
        <v>803</v>
      </c>
      <c r="J806" s="0" t="n">
        <f aca="false">IF(gait_events!G3186&lt;&gt;"",gait_events!G3186,NA())</f>
        <v>804</v>
      </c>
      <c r="K806" s="0" t="n">
        <f aca="false">I806-J806</f>
        <v>-1</v>
      </c>
      <c r="L806" s="0" t="n">
        <f aca="false">K806*5</f>
        <v>-5</v>
      </c>
      <c r="M806" s="0" t="n">
        <f aca="false">IF(NOT(ISNA(I806)),1,0)</f>
        <v>1</v>
      </c>
      <c r="N806" s="0" t="n">
        <f aca="false">IF(NOT(ISNA(J806)),1,0)</f>
        <v>1</v>
      </c>
      <c r="O806" s="0" t="n">
        <f aca="false">IF(AND(NOT(ISNA(I806)),NOT(ISNA(J806))),1,0)</f>
        <v>1</v>
      </c>
      <c r="P806" s="0" t="n">
        <f aca="false">IF(AND(NOT(ISNA(I806)),ISNA(J806)),1,0)</f>
        <v>0</v>
      </c>
      <c r="Q806" s="0" t="n">
        <f aca="false">IF(AND(ISNA(I806),NOT(ISNA(J806))),1,0)</f>
        <v>0</v>
      </c>
      <c r="R806" s="0" t="n">
        <f aca="false">IF(SUM(O806:Q806)&lt;&gt;1,"ERROR",1)</f>
        <v>1</v>
      </c>
    </row>
    <row r="807" customFormat="false" ht="12.8" hidden="false" customHeight="false" outlineLevel="0" collapsed="false">
      <c r="A807" s="0" t="str">
        <f aca="false">gait_events!B3187</f>
        <v>pp028</v>
      </c>
      <c r="B807" s="0" t="str">
        <f aca="false">VLOOKUP(A807,participants!A:B,2,0)</f>
        <v>M</v>
      </c>
      <c r="C807" s="0" t="n">
        <f aca="false">VLOOKUP(A807,participants!A:C,3,0)</f>
        <v>73</v>
      </c>
      <c r="D807" s="0" t="str">
        <f aca="false">VLOOKUP(A807,participants!A:F,6,0)</f>
        <v>OA</v>
      </c>
      <c r="E807" s="0" t="str">
        <f aca="false">IF(LEN(SUBSTITUTE(gait_events!C3187,"_run-",""))&lt;&gt;LEN(gait_events!C3187),LEFT(RIGHT(gait_events!C3187,LEN(gait_events!C3187)-19),FIND("_run-",RIGHT(gait_events!C3187,LEN(gait_events!C3187)-19),1)-1),RIGHT(gait_events!C3187,LEN(gait_events!C3187)-19))</f>
        <v>Preferred</v>
      </c>
      <c r="F807" s="0" t="str">
        <f aca="false">IF(LEN(SUBSTITUTE(gait_events!C3187,"_run-",""))&lt;&gt;LEN(gait_events!C3187),RIGHT(gait_events!C3187,LEN(gait_events!C3187)-FIND("_run-",gait_events!C3187,1)-4),"")</f>
        <v/>
      </c>
      <c r="G807" s="0" t="str">
        <f aca="false">gait_events!D3187</f>
        <v>left_ankle</v>
      </c>
      <c r="H807" s="0" t="str">
        <f aca="false">gait_events!E3187</f>
        <v>FC</v>
      </c>
      <c r="I807" s="0" t="n">
        <f aca="false">IF(gait_events!F3187&lt;&gt;"",gait_events!F3187,NA())</f>
        <v>55</v>
      </c>
      <c r="J807" s="0" t="n">
        <f aca="false">IF(gait_events!G3187&lt;&gt;"",gait_events!G3187,NA())</f>
        <v>58</v>
      </c>
      <c r="K807" s="0" t="n">
        <f aca="false">I807-J807</f>
        <v>-3</v>
      </c>
      <c r="L807" s="0" t="n">
        <f aca="false">K807*5</f>
        <v>-15</v>
      </c>
      <c r="M807" s="0" t="n">
        <f aca="false">IF(NOT(ISNA(I807)),1,0)</f>
        <v>1</v>
      </c>
      <c r="N807" s="0" t="n">
        <f aca="false">IF(NOT(ISNA(J807)),1,0)</f>
        <v>1</v>
      </c>
      <c r="O807" s="0" t="n">
        <f aca="false">IF(AND(NOT(ISNA(I807)),NOT(ISNA(J807))),1,0)</f>
        <v>1</v>
      </c>
      <c r="P807" s="0" t="n">
        <f aca="false">IF(AND(NOT(ISNA(I807)),ISNA(J807)),1,0)</f>
        <v>0</v>
      </c>
      <c r="Q807" s="0" t="n">
        <f aca="false">IF(AND(ISNA(I807),NOT(ISNA(J807))),1,0)</f>
        <v>0</v>
      </c>
      <c r="R807" s="0" t="n">
        <f aca="false">IF(SUM(O807:Q807)&lt;&gt;1,"ERROR",1)</f>
        <v>1</v>
      </c>
    </row>
    <row r="808" customFormat="false" ht="12.8" hidden="false" customHeight="false" outlineLevel="0" collapsed="false">
      <c r="A808" s="0" t="str">
        <f aca="false">gait_events!B3188</f>
        <v>pp028</v>
      </c>
      <c r="B808" s="0" t="str">
        <f aca="false">VLOOKUP(A808,participants!A:B,2,0)</f>
        <v>M</v>
      </c>
      <c r="C808" s="0" t="n">
        <f aca="false">VLOOKUP(A808,participants!A:C,3,0)</f>
        <v>73</v>
      </c>
      <c r="D808" s="0" t="str">
        <f aca="false">VLOOKUP(A808,participants!A:F,6,0)</f>
        <v>OA</v>
      </c>
      <c r="E808" s="0" t="str">
        <f aca="false">IF(LEN(SUBSTITUTE(gait_events!C3188,"_run-",""))&lt;&gt;LEN(gait_events!C3188),LEFT(RIGHT(gait_events!C3188,LEN(gait_events!C3188)-19),FIND("_run-",RIGHT(gait_events!C3188,LEN(gait_events!C3188)-19),1)-1),RIGHT(gait_events!C3188,LEN(gait_events!C3188)-19))</f>
        <v>Preferred</v>
      </c>
      <c r="F808" s="0" t="str">
        <f aca="false">IF(LEN(SUBSTITUTE(gait_events!C3188,"_run-",""))&lt;&gt;LEN(gait_events!C3188),RIGHT(gait_events!C3188,LEN(gait_events!C3188)-FIND("_run-",gait_events!C3188,1)-4),"")</f>
        <v/>
      </c>
      <c r="G808" s="0" t="str">
        <f aca="false">gait_events!D3188</f>
        <v>left_ankle</v>
      </c>
      <c r="H808" s="0" t="str">
        <f aca="false">gait_events!E3188</f>
        <v>FC</v>
      </c>
      <c r="I808" s="0" t="n">
        <f aca="false">IF(gait_events!F3188&lt;&gt;"",gait_events!F3188,NA())</f>
        <v>276</v>
      </c>
      <c r="J808" s="0" t="n">
        <f aca="false">IF(gait_events!G3188&lt;&gt;"",gait_events!G3188,NA())</f>
        <v>279</v>
      </c>
      <c r="K808" s="0" t="n">
        <f aca="false">I808-J808</f>
        <v>-3</v>
      </c>
      <c r="L808" s="0" t="n">
        <f aca="false">K808*5</f>
        <v>-15</v>
      </c>
      <c r="M808" s="0" t="n">
        <f aca="false">IF(NOT(ISNA(I808)),1,0)</f>
        <v>1</v>
      </c>
      <c r="N808" s="0" t="n">
        <f aca="false">IF(NOT(ISNA(J808)),1,0)</f>
        <v>1</v>
      </c>
      <c r="O808" s="0" t="n">
        <f aca="false">IF(AND(NOT(ISNA(I808)),NOT(ISNA(J808))),1,0)</f>
        <v>1</v>
      </c>
      <c r="P808" s="0" t="n">
        <f aca="false">IF(AND(NOT(ISNA(I808)),ISNA(J808)),1,0)</f>
        <v>0</v>
      </c>
      <c r="Q808" s="0" t="n">
        <f aca="false">IF(AND(ISNA(I808),NOT(ISNA(J808))),1,0)</f>
        <v>0</v>
      </c>
      <c r="R808" s="0" t="n">
        <f aca="false">IF(SUM(O808:Q808)&lt;&gt;1,"ERROR",1)</f>
        <v>1</v>
      </c>
    </row>
    <row r="809" customFormat="false" ht="12.8" hidden="false" customHeight="false" outlineLevel="0" collapsed="false">
      <c r="A809" s="0" t="str">
        <f aca="false">gait_events!B3189</f>
        <v>pp028</v>
      </c>
      <c r="B809" s="0" t="str">
        <f aca="false">VLOOKUP(A809,participants!A:B,2,0)</f>
        <v>M</v>
      </c>
      <c r="C809" s="0" t="n">
        <f aca="false">VLOOKUP(A809,participants!A:C,3,0)</f>
        <v>73</v>
      </c>
      <c r="D809" s="0" t="str">
        <f aca="false">VLOOKUP(A809,participants!A:F,6,0)</f>
        <v>OA</v>
      </c>
      <c r="E809" s="0" t="str">
        <f aca="false">IF(LEN(SUBSTITUTE(gait_events!C3189,"_run-",""))&lt;&gt;LEN(gait_events!C3189),LEFT(RIGHT(gait_events!C3189,LEN(gait_events!C3189)-19),FIND("_run-",RIGHT(gait_events!C3189,LEN(gait_events!C3189)-19),1)-1),RIGHT(gait_events!C3189,LEN(gait_events!C3189)-19))</f>
        <v>Preferred</v>
      </c>
      <c r="F809" s="0" t="str">
        <f aca="false">IF(LEN(SUBSTITUTE(gait_events!C3189,"_run-",""))&lt;&gt;LEN(gait_events!C3189),RIGHT(gait_events!C3189,LEN(gait_events!C3189)-FIND("_run-",gait_events!C3189,1)-4),"")</f>
        <v/>
      </c>
      <c r="G809" s="0" t="str">
        <f aca="false">gait_events!D3189</f>
        <v>left_ankle</v>
      </c>
      <c r="H809" s="0" t="str">
        <f aca="false">gait_events!E3189</f>
        <v>FC</v>
      </c>
      <c r="I809" s="0" t="n">
        <f aca="false">IF(gait_events!F3189&lt;&gt;"",gait_events!F3189,NA())</f>
        <v>490</v>
      </c>
      <c r="J809" s="0" t="n">
        <f aca="false">IF(gait_events!G3189&lt;&gt;"",gait_events!G3189,NA())</f>
        <v>494</v>
      </c>
      <c r="K809" s="0" t="n">
        <f aca="false">I809-J809</f>
        <v>-4</v>
      </c>
      <c r="L809" s="0" t="n">
        <f aca="false">K809*5</f>
        <v>-20</v>
      </c>
      <c r="M809" s="0" t="n">
        <f aca="false">IF(NOT(ISNA(I809)),1,0)</f>
        <v>1</v>
      </c>
      <c r="N809" s="0" t="n">
        <f aca="false">IF(NOT(ISNA(J809)),1,0)</f>
        <v>1</v>
      </c>
      <c r="O809" s="0" t="n">
        <f aca="false">IF(AND(NOT(ISNA(I809)),NOT(ISNA(J809))),1,0)</f>
        <v>1</v>
      </c>
      <c r="P809" s="0" t="n">
        <f aca="false">IF(AND(NOT(ISNA(I809)),ISNA(J809)),1,0)</f>
        <v>0</v>
      </c>
      <c r="Q809" s="0" t="n">
        <f aca="false">IF(AND(ISNA(I809),NOT(ISNA(J809))),1,0)</f>
        <v>0</v>
      </c>
      <c r="R809" s="0" t="n">
        <f aca="false">IF(SUM(O809:Q809)&lt;&gt;1,"ERROR",1)</f>
        <v>1</v>
      </c>
    </row>
    <row r="810" customFormat="false" ht="12.8" hidden="false" customHeight="false" outlineLevel="0" collapsed="false">
      <c r="A810" s="0" t="str">
        <f aca="false">gait_events!B3190</f>
        <v>pp028</v>
      </c>
      <c r="B810" s="0" t="str">
        <f aca="false">VLOOKUP(A810,participants!A:B,2,0)</f>
        <v>M</v>
      </c>
      <c r="C810" s="0" t="n">
        <f aca="false">VLOOKUP(A810,participants!A:C,3,0)</f>
        <v>73</v>
      </c>
      <c r="D810" s="0" t="str">
        <f aca="false">VLOOKUP(A810,participants!A:F,6,0)</f>
        <v>OA</v>
      </c>
      <c r="E810" s="0" t="str">
        <f aca="false">IF(LEN(SUBSTITUTE(gait_events!C3190,"_run-",""))&lt;&gt;LEN(gait_events!C3190),LEFT(RIGHT(gait_events!C3190,LEN(gait_events!C3190)-19),FIND("_run-",RIGHT(gait_events!C3190,LEN(gait_events!C3190)-19),1)-1),RIGHT(gait_events!C3190,LEN(gait_events!C3190)-19))</f>
        <v>Preferred</v>
      </c>
      <c r="F810" s="0" t="str">
        <f aca="false">IF(LEN(SUBSTITUTE(gait_events!C3190,"_run-",""))&lt;&gt;LEN(gait_events!C3190),RIGHT(gait_events!C3190,LEN(gait_events!C3190)-FIND("_run-",gait_events!C3190,1)-4),"")</f>
        <v/>
      </c>
      <c r="G810" s="0" t="str">
        <f aca="false">gait_events!D3190</f>
        <v>left_ankle</v>
      </c>
      <c r="H810" s="0" t="str">
        <f aca="false">gait_events!E3190</f>
        <v>FC</v>
      </c>
      <c r="I810" s="0" t="n">
        <f aca="false">IF(gait_events!F3190&lt;&gt;"",gait_events!F3190,NA())</f>
        <v>710</v>
      </c>
      <c r="J810" s="0" t="n">
        <f aca="false">IF(gait_events!G3190&lt;&gt;"",gait_events!G3190,NA())</f>
        <v>710</v>
      </c>
      <c r="K810" s="0" t="n">
        <f aca="false">I810-J810</f>
        <v>0</v>
      </c>
      <c r="L810" s="0" t="n">
        <f aca="false">K810*5</f>
        <v>0</v>
      </c>
      <c r="M810" s="0" t="n">
        <f aca="false">IF(NOT(ISNA(I810)),1,0)</f>
        <v>1</v>
      </c>
      <c r="N810" s="0" t="n">
        <f aca="false">IF(NOT(ISNA(J810)),1,0)</f>
        <v>1</v>
      </c>
      <c r="O810" s="0" t="n">
        <f aca="false">IF(AND(NOT(ISNA(I810)),NOT(ISNA(J810))),1,0)</f>
        <v>1</v>
      </c>
      <c r="P810" s="0" t="n">
        <f aca="false">IF(AND(NOT(ISNA(I810)),ISNA(J810)),1,0)</f>
        <v>0</v>
      </c>
      <c r="Q810" s="0" t="n">
        <f aca="false">IF(AND(ISNA(I810),NOT(ISNA(J810))),1,0)</f>
        <v>0</v>
      </c>
      <c r="R810" s="0" t="n">
        <f aca="false">IF(SUM(O810:Q810)&lt;&gt;1,"ERROR",1)</f>
        <v>1</v>
      </c>
    </row>
    <row r="811" customFormat="false" ht="12.8" hidden="false" customHeight="false" outlineLevel="0" collapsed="false">
      <c r="A811" s="0" t="str">
        <f aca="false">gait_events!B3191</f>
        <v>pp028</v>
      </c>
      <c r="B811" s="0" t="str">
        <f aca="false">VLOOKUP(A811,participants!A:B,2,0)</f>
        <v>M</v>
      </c>
      <c r="C811" s="0" t="n">
        <f aca="false">VLOOKUP(A811,participants!A:C,3,0)</f>
        <v>73</v>
      </c>
      <c r="D811" s="0" t="str">
        <f aca="false">VLOOKUP(A811,participants!A:F,6,0)</f>
        <v>OA</v>
      </c>
      <c r="E811" s="0" t="str">
        <f aca="false">IF(LEN(SUBSTITUTE(gait_events!C3191,"_run-",""))&lt;&gt;LEN(gait_events!C3191),LEFT(RIGHT(gait_events!C3191,LEN(gait_events!C3191)-19),FIND("_run-",RIGHT(gait_events!C3191,LEN(gait_events!C3191)-19),1)-1),RIGHT(gait_events!C3191,LEN(gait_events!C3191)-19))</f>
        <v>Preferred</v>
      </c>
      <c r="F811" s="0" t="str">
        <f aca="false">IF(LEN(SUBSTITUTE(gait_events!C3191,"_run-",""))&lt;&gt;LEN(gait_events!C3191),RIGHT(gait_events!C3191,LEN(gait_events!C3191)-FIND("_run-",gait_events!C3191,1)-4),"")</f>
        <v/>
      </c>
      <c r="G811" s="0" t="str">
        <f aca="false">gait_events!D3191</f>
        <v>right_ankle</v>
      </c>
      <c r="H811" s="0" t="str">
        <f aca="false">gait_events!E3191</f>
        <v>IC</v>
      </c>
      <c r="I811" s="0" t="n">
        <f aca="false">IF(gait_events!F3191&lt;&gt;"",gait_events!F3191,NA())</f>
        <v>31</v>
      </c>
      <c r="J811" s="0" t="n">
        <f aca="false">IF(gait_events!G3191&lt;&gt;"",gait_events!G3191,NA())</f>
        <v>31</v>
      </c>
      <c r="K811" s="0" t="n">
        <f aca="false">I811-J811</f>
        <v>0</v>
      </c>
      <c r="L811" s="0" t="n">
        <f aca="false">K811*5</f>
        <v>0</v>
      </c>
      <c r="M811" s="0" t="n">
        <f aca="false">IF(NOT(ISNA(I811)),1,0)</f>
        <v>1</v>
      </c>
      <c r="N811" s="0" t="n">
        <f aca="false">IF(NOT(ISNA(J811)),1,0)</f>
        <v>1</v>
      </c>
      <c r="O811" s="0" t="n">
        <f aca="false">IF(AND(NOT(ISNA(I811)),NOT(ISNA(J811))),1,0)</f>
        <v>1</v>
      </c>
      <c r="P811" s="0" t="n">
        <f aca="false">IF(AND(NOT(ISNA(I811)),ISNA(J811)),1,0)</f>
        <v>0</v>
      </c>
      <c r="Q811" s="0" t="n">
        <f aca="false">IF(AND(ISNA(I811),NOT(ISNA(J811))),1,0)</f>
        <v>0</v>
      </c>
      <c r="R811" s="0" t="n">
        <f aca="false">IF(SUM(O811:Q811)&lt;&gt;1,"ERROR",1)</f>
        <v>1</v>
      </c>
    </row>
    <row r="812" customFormat="false" ht="12.8" hidden="false" customHeight="false" outlineLevel="0" collapsed="false">
      <c r="A812" s="0" t="str">
        <f aca="false">gait_events!B3192</f>
        <v>pp028</v>
      </c>
      <c r="B812" s="0" t="str">
        <f aca="false">VLOOKUP(A812,participants!A:B,2,0)</f>
        <v>M</v>
      </c>
      <c r="C812" s="0" t="n">
        <f aca="false">VLOOKUP(A812,participants!A:C,3,0)</f>
        <v>73</v>
      </c>
      <c r="D812" s="0" t="str">
        <f aca="false">VLOOKUP(A812,participants!A:F,6,0)</f>
        <v>OA</v>
      </c>
      <c r="E812" s="0" t="str">
        <f aca="false">IF(LEN(SUBSTITUTE(gait_events!C3192,"_run-",""))&lt;&gt;LEN(gait_events!C3192),LEFT(RIGHT(gait_events!C3192,LEN(gait_events!C3192)-19),FIND("_run-",RIGHT(gait_events!C3192,LEN(gait_events!C3192)-19),1)-1),RIGHT(gait_events!C3192,LEN(gait_events!C3192)-19))</f>
        <v>Preferred</v>
      </c>
      <c r="F812" s="0" t="str">
        <f aca="false">IF(LEN(SUBSTITUTE(gait_events!C3192,"_run-",""))&lt;&gt;LEN(gait_events!C3192),RIGHT(gait_events!C3192,LEN(gait_events!C3192)-FIND("_run-",gait_events!C3192,1)-4),"")</f>
        <v/>
      </c>
      <c r="G812" s="0" t="str">
        <f aca="false">gait_events!D3192</f>
        <v>right_ankle</v>
      </c>
      <c r="H812" s="0" t="str">
        <f aca="false">gait_events!E3192</f>
        <v>IC</v>
      </c>
      <c r="I812" s="0" t="n">
        <f aca="false">IF(gait_events!F3192&lt;&gt;"",gait_events!F3192,NA())</f>
        <v>249</v>
      </c>
      <c r="J812" s="0" t="n">
        <f aca="false">IF(gait_events!G3192&lt;&gt;"",gait_events!G3192,NA())</f>
        <v>250</v>
      </c>
      <c r="K812" s="0" t="n">
        <f aca="false">I812-J812</f>
        <v>-1</v>
      </c>
      <c r="L812" s="0" t="n">
        <f aca="false">K812*5</f>
        <v>-5</v>
      </c>
      <c r="M812" s="0" t="n">
        <f aca="false">IF(NOT(ISNA(I812)),1,0)</f>
        <v>1</v>
      </c>
      <c r="N812" s="0" t="n">
        <f aca="false">IF(NOT(ISNA(J812)),1,0)</f>
        <v>1</v>
      </c>
      <c r="O812" s="0" t="n">
        <f aca="false">IF(AND(NOT(ISNA(I812)),NOT(ISNA(J812))),1,0)</f>
        <v>1</v>
      </c>
      <c r="P812" s="0" t="n">
        <f aca="false">IF(AND(NOT(ISNA(I812)),ISNA(J812)),1,0)</f>
        <v>0</v>
      </c>
      <c r="Q812" s="0" t="n">
        <f aca="false">IF(AND(ISNA(I812),NOT(ISNA(J812))),1,0)</f>
        <v>0</v>
      </c>
      <c r="R812" s="0" t="n">
        <f aca="false">IF(SUM(O812:Q812)&lt;&gt;1,"ERROR",1)</f>
        <v>1</v>
      </c>
    </row>
    <row r="813" customFormat="false" ht="12.8" hidden="false" customHeight="false" outlineLevel="0" collapsed="false">
      <c r="A813" s="0" t="str">
        <f aca="false">gait_events!B3193</f>
        <v>pp028</v>
      </c>
      <c r="B813" s="0" t="str">
        <f aca="false">VLOOKUP(A813,participants!A:B,2,0)</f>
        <v>M</v>
      </c>
      <c r="C813" s="0" t="n">
        <f aca="false">VLOOKUP(A813,participants!A:C,3,0)</f>
        <v>73</v>
      </c>
      <c r="D813" s="0" t="str">
        <f aca="false">VLOOKUP(A813,participants!A:F,6,0)</f>
        <v>OA</v>
      </c>
      <c r="E813" s="0" t="str">
        <f aca="false">IF(LEN(SUBSTITUTE(gait_events!C3193,"_run-",""))&lt;&gt;LEN(gait_events!C3193),LEFT(RIGHT(gait_events!C3193,LEN(gait_events!C3193)-19),FIND("_run-",RIGHT(gait_events!C3193,LEN(gait_events!C3193)-19),1)-1),RIGHT(gait_events!C3193,LEN(gait_events!C3193)-19))</f>
        <v>Preferred</v>
      </c>
      <c r="F813" s="0" t="str">
        <f aca="false">IF(LEN(SUBSTITUTE(gait_events!C3193,"_run-",""))&lt;&gt;LEN(gait_events!C3193),RIGHT(gait_events!C3193,LEN(gait_events!C3193)-FIND("_run-",gait_events!C3193,1)-4),"")</f>
        <v/>
      </c>
      <c r="G813" s="0" t="str">
        <f aca="false">gait_events!D3193</f>
        <v>right_ankle</v>
      </c>
      <c r="H813" s="0" t="str">
        <f aca="false">gait_events!E3193</f>
        <v>IC</v>
      </c>
      <c r="I813" s="0" t="n">
        <f aca="false">IF(gait_events!F3193&lt;&gt;"",gait_events!F3193,NA())</f>
        <v>463</v>
      </c>
      <c r="J813" s="0" t="n">
        <f aca="false">IF(gait_events!G3193&lt;&gt;"",gait_events!G3193,NA())</f>
        <v>464</v>
      </c>
      <c r="K813" s="0" t="n">
        <f aca="false">I813-J813</f>
        <v>-1</v>
      </c>
      <c r="L813" s="0" t="n">
        <f aca="false">K813*5</f>
        <v>-5</v>
      </c>
      <c r="M813" s="0" t="n">
        <f aca="false">IF(NOT(ISNA(I813)),1,0)</f>
        <v>1</v>
      </c>
      <c r="N813" s="0" t="n">
        <f aca="false">IF(NOT(ISNA(J813)),1,0)</f>
        <v>1</v>
      </c>
      <c r="O813" s="0" t="n">
        <f aca="false">IF(AND(NOT(ISNA(I813)),NOT(ISNA(J813))),1,0)</f>
        <v>1</v>
      </c>
      <c r="P813" s="0" t="n">
        <f aca="false">IF(AND(NOT(ISNA(I813)),ISNA(J813)),1,0)</f>
        <v>0</v>
      </c>
      <c r="Q813" s="0" t="n">
        <f aca="false">IF(AND(ISNA(I813),NOT(ISNA(J813))),1,0)</f>
        <v>0</v>
      </c>
      <c r="R813" s="0" t="n">
        <f aca="false">IF(SUM(O813:Q813)&lt;&gt;1,"ERROR",1)</f>
        <v>1</v>
      </c>
    </row>
    <row r="814" customFormat="false" ht="12.8" hidden="false" customHeight="false" outlineLevel="0" collapsed="false">
      <c r="A814" s="0" t="str">
        <f aca="false">gait_events!B3194</f>
        <v>pp028</v>
      </c>
      <c r="B814" s="0" t="str">
        <f aca="false">VLOOKUP(A814,participants!A:B,2,0)</f>
        <v>M</v>
      </c>
      <c r="C814" s="0" t="n">
        <f aca="false">VLOOKUP(A814,participants!A:C,3,0)</f>
        <v>73</v>
      </c>
      <c r="D814" s="0" t="str">
        <f aca="false">VLOOKUP(A814,participants!A:F,6,0)</f>
        <v>OA</v>
      </c>
      <c r="E814" s="0" t="str">
        <f aca="false">IF(LEN(SUBSTITUTE(gait_events!C3194,"_run-",""))&lt;&gt;LEN(gait_events!C3194),LEFT(RIGHT(gait_events!C3194,LEN(gait_events!C3194)-19),FIND("_run-",RIGHT(gait_events!C3194,LEN(gait_events!C3194)-19),1)-1),RIGHT(gait_events!C3194,LEN(gait_events!C3194)-19))</f>
        <v>Preferred</v>
      </c>
      <c r="F814" s="0" t="str">
        <f aca="false">IF(LEN(SUBSTITUTE(gait_events!C3194,"_run-",""))&lt;&gt;LEN(gait_events!C3194),RIGHT(gait_events!C3194,LEN(gait_events!C3194)-FIND("_run-",gait_events!C3194,1)-4),"")</f>
        <v/>
      </c>
      <c r="G814" s="0" t="str">
        <f aca="false">gait_events!D3194</f>
        <v>right_ankle</v>
      </c>
      <c r="H814" s="0" t="str">
        <f aca="false">gait_events!E3194</f>
        <v>IC</v>
      </c>
      <c r="I814" s="0" t="n">
        <f aca="false">IF(gait_events!F3194&lt;&gt;"",gait_events!F3194,NA())</f>
        <v>680</v>
      </c>
      <c r="J814" s="0" t="n">
        <f aca="false">IF(gait_events!G3194&lt;&gt;"",gait_events!G3194,NA())</f>
        <v>679</v>
      </c>
      <c r="K814" s="0" t="n">
        <f aca="false">I814-J814</f>
        <v>1</v>
      </c>
      <c r="L814" s="0" t="n">
        <f aca="false">K814*5</f>
        <v>5</v>
      </c>
      <c r="M814" s="0" t="n">
        <f aca="false">IF(NOT(ISNA(I814)),1,0)</f>
        <v>1</v>
      </c>
      <c r="N814" s="0" t="n">
        <f aca="false">IF(NOT(ISNA(J814)),1,0)</f>
        <v>1</v>
      </c>
      <c r="O814" s="0" t="n">
        <f aca="false">IF(AND(NOT(ISNA(I814)),NOT(ISNA(J814))),1,0)</f>
        <v>1</v>
      </c>
      <c r="P814" s="0" t="n">
        <f aca="false">IF(AND(NOT(ISNA(I814)),ISNA(J814)),1,0)</f>
        <v>0</v>
      </c>
      <c r="Q814" s="0" t="n">
        <f aca="false">IF(AND(ISNA(I814),NOT(ISNA(J814))),1,0)</f>
        <v>0</v>
      </c>
      <c r="R814" s="0" t="n">
        <f aca="false">IF(SUM(O814:Q814)&lt;&gt;1,"ERROR",1)</f>
        <v>1</v>
      </c>
    </row>
    <row r="815" customFormat="false" ht="12.8" hidden="false" customHeight="false" outlineLevel="0" collapsed="false">
      <c r="A815" s="0" t="str">
        <f aca="false">gait_events!B3195</f>
        <v>pp028</v>
      </c>
      <c r="B815" s="0" t="str">
        <f aca="false">VLOOKUP(A815,participants!A:B,2,0)</f>
        <v>M</v>
      </c>
      <c r="C815" s="0" t="n">
        <f aca="false">VLOOKUP(A815,participants!A:C,3,0)</f>
        <v>73</v>
      </c>
      <c r="D815" s="0" t="str">
        <f aca="false">VLOOKUP(A815,participants!A:F,6,0)</f>
        <v>OA</v>
      </c>
      <c r="E815" s="0" t="str">
        <f aca="false">IF(LEN(SUBSTITUTE(gait_events!C3195,"_run-",""))&lt;&gt;LEN(gait_events!C3195),LEFT(RIGHT(gait_events!C3195,LEN(gait_events!C3195)-19),FIND("_run-",RIGHT(gait_events!C3195,LEN(gait_events!C3195)-19),1)-1),RIGHT(gait_events!C3195,LEN(gait_events!C3195)-19))</f>
        <v>Preferred</v>
      </c>
      <c r="F815" s="0" t="str">
        <f aca="false">IF(LEN(SUBSTITUTE(gait_events!C3195,"_run-",""))&lt;&gt;LEN(gait_events!C3195),RIGHT(gait_events!C3195,LEN(gait_events!C3195)-FIND("_run-",gait_events!C3195,1)-4),"")</f>
        <v/>
      </c>
      <c r="G815" s="0" t="str">
        <f aca="false">gait_events!D3195</f>
        <v>right_ankle</v>
      </c>
      <c r="H815" s="0" t="str">
        <f aca="false">gait_events!E3195</f>
        <v>FC</v>
      </c>
      <c r="I815" s="0" t="n">
        <f aca="false">IF(gait_events!F3195&lt;&gt;"",gait_events!F3195,NA())</f>
        <v>171</v>
      </c>
      <c r="J815" s="0" t="n">
        <f aca="false">IF(gait_events!G3195&lt;&gt;"",gait_events!G3195,NA())</f>
        <v>173</v>
      </c>
      <c r="K815" s="0" t="n">
        <f aca="false">I815-J815</f>
        <v>-2</v>
      </c>
      <c r="L815" s="0" t="n">
        <f aca="false">K815*5</f>
        <v>-10</v>
      </c>
      <c r="M815" s="0" t="n">
        <f aca="false">IF(NOT(ISNA(I815)),1,0)</f>
        <v>1</v>
      </c>
      <c r="N815" s="0" t="n">
        <f aca="false">IF(NOT(ISNA(J815)),1,0)</f>
        <v>1</v>
      </c>
      <c r="O815" s="0" t="n">
        <f aca="false">IF(AND(NOT(ISNA(I815)),NOT(ISNA(J815))),1,0)</f>
        <v>1</v>
      </c>
      <c r="P815" s="0" t="n">
        <f aca="false">IF(AND(NOT(ISNA(I815)),ISNA(J815)),1,0)</f>
        <v>0</v>
      </c>
      <c r="Q815" s="0" t="n">
        <f aca="false">IF(AND(ISNA(I815),NOT(ISNA(J815))),1,0)</f>
        <v>0</v>
      </c>
      <c r="R815" s="0" t="n">
        <f aca="false">IF(SUM(O815:Q815)&lt;&gt;1,"ERROR",1)</f>
        <v>1</v>
      </c>
    </row>
    <row r="816" customFormat="false" ht="12.8" hidden="false" customHeight="false" outlineLevel="0" collapsed="false">
      <c r="A816" s="0" t="str">
        <f aca="false">gait_events!B3196</f>
        <v>pp028</v>
      </c>
      <c r="B816" s="0" t="str">
        <f aca="false">VLOOKUP(A816,participants!A:B,2,0)</f>
        <v>M</v>
      </c>
      <c r="C816" s="0" t="n">
        <f aca="false">VLOOKUP(A816,participants!A:C,3,0)</f>
        <v>73</v>
      </c>
      <c r="D816" s="0" t="str">
        <f aca="false">VLOOKUP(A816,participants!A:F,6,0)</f>
        <v>OA</v>
      </c>
      <c r="E816" s="0" t="str">
        <f aca="false">IF(LEN(SUBSTITUTE(gait_events!C3196,"_run-",""))&lt;&gt;LEN(gait_events!C3196),LEFT(RIGHT(gait_events!C3196,LEN(gait_events!C3196)-19),FIND("_run-",RIGHT(gait_events!C3196,LEN(gait_events!C3196)-19),1)-1),RIGHT(gait_events!C3196,LEN(gait_events!C3196)-19))</f>
        <v>Preferred</v>
      </c>
      <c r="F816" s="0" t="str">
        <f aca="false">IF(LEN(SUBSTITUTE(gait_events!C3196,"_run-",""))&lt;&gt;LEN(gait_events!C3196),RIGHT(gait_events!C3196,LEN(gait_events!C3196)-FIND("_run-",gait_events!C3196,1)-4),"")</f>
        <v/>
      </c>
      <c r="G816" s="0" t="str">
        <f aca="false">gait_events!D3196</f>
        <v>right_ankle</v>
      </c>
      <c r="H816" s="0" t="str">
        <f aca="false">gait_events!E3196</f>
        <v>FC</v>
      </c>
      <c r="I816" s="0" t="n">
        <f aca="false">IF(gait_events!F3196&lt;&gt;"",gait_events!F3196,NA())</f>
        <v>385</v>
      </c>
      <c r="J816" s="0" t="n">
        <f aca="false">IF(gait_events!G3196&lt;&gt;"",gait_events!G3196,NA())</f>
        <v>386</v>
      </c>
      <c r="K816" s="0" t="n">
        <f aca="false">I816-J816</f>
        <v>-1</v>
      </c>
      <c r="L816" s="0" t="n">
        <f aca="false">K816*5</f>
        <v>-5</v>
      </c>
      <c r="M816" s="0" t="n">
        <f aca="false">IF(NOT(ISNA(I816)),1,0)</f>
        <v>1</v>
      </c>
      <c r="N816" s="0" t="n">
        <f aca="false">IF(NOT(ISNA(J816)),1,0)</f>
        <v>1</v>
      </c>
      <c r="O816" s="0" t="n">
        <f aca="false">IF(AND(NOT(ISNA(I816)),NOT(ISNA(J816))),1,0)</f>
        <v>1</v>
      </c>
      <c r="P816" s="0" t="n">
        <f aca="false">IF(AND(NOT(ISNA(I816)),ISNA(J816)),1,0)</f>
        <v>0</v>
      </c>
      <c r="Q816" s="0" t="n">
        <f aca="false">IF(AND(ISNA(I816),NOT(ISNA(J816))),1,0)</f>
        <v>0</v>
      </c>
      <c r="R816" s="0" t="n">
        <f aca="false">IF(SUM(O816:Q816)&lt;&gt;1,"ERROR",1)</f>
        <v>1</v>
      </c>
    </row>
    <row r="817" customFormat="false" ht="12.8" hidden="false" customHeight="false" outlineLevel="0" collapsed="false">
      <c r="A817" s="0" t="str">
        <f aca="false">gait_events!B3197</f>
        <v>pp028</v>
      </c>
      <c r="B817" s="0" t="str">
        <f aca="false">VLOOKUP(A817,participants!A:B,2,0)</f>
        <v>M</v>
      </c>
      <c r="C817" s="0" t="n">
        <f aca="false">VLOOKUP(A817,participants!A:C,3,0)</f>
        <v>73</v>
      </c>
      <c r="D817" s="0" t="str">
        <f aca="false">VLOOKUP(A817,participants!A:F,6,0)</f>
        <v>OA</v>
      </c>
      <c r="E817" s="0" t="str">
        <f aca="false">IF(LEN(SUBSTITUTE(gait_events!C3197,"_run-",""))&lt;&gt;LEN(gait_events!C3197),LEFT(RIGHT(gait_events!C3197,LEN(gait_events!C3197)-19),FIND("_run-",RIGHT(gait_events!C3197,LEN(gait_events!C3197)-19),1)-1),RIGHT(gait_events!C3197,LEN(gait_events!C3197)-19))</f>
        <v>Preferred</v>
      </c>
      <c r="F817" s="0" t="str">
        <f aca="false">IF(LEN(SUBSTITUTE(gait_events!C3197,"_run-",""))&lt;&gt;LEN(gait_events!C3197),RIGHT(gait_events!C3197,LEN(gait_events!C3197)-FIND("_run-",gait_events!C3197,1)-4),"")</f>
        <v/>
      </c>
      <c r="G817" s="0" t="str">
        <f aca="false">gait_events!D3197</f>
        <v>right_ankle</v>
      </c>
      <c r="H817" s="0" t="str">
        <f aca="false">gait_events!E3197</f>
        <v>FC</v>
      </c>
      <c r="I817" s="0" t="n">
        <f aca="false">IF(gait_events!F3197&lt;&gt;"",gait_events!F3197,NA())</f>
        <v>598</v>
      </c>
      <c r="J817" s="0" t="n">
        <f aca="false">IF(gait_events!G3197&lt;&gt;"",gait_events!G3197,NA())</f>
        <v>598</v>
      </c>
      <c r="K817" s="0" t="n">
        <f aca="false">I817-J817</f>
        <v>0</v>
      </c>
      <c r="L817" s="0" t="n">
        <f aca="false">K817*5</f>
        <v>0</v>
      </c>
      <c r="M817" s="0" t="n">
        <f aca="false">IF(NOT(ISNA(I817)),1,0)</f>
        <v>1</v>
      </c>
      <c r="N817" s="0" t="n">
        <f aca="false">IF(NOT(ISNA(J817)),1,0)</f>
        <v>1</v>
      </c>
      <c r="O817" s="0" t="n">
        <f aca="false">IF(AND(NOT(ISNA(I817)),NOT(ISNA(J817))),1,0)</f>
        <v>1</v>
      </c>
      <c r="P817" s="0" t="n">
        <f aca="false">IF(AND(NOT(ISNA(I817)),ISNA(J817)),1,0)</f>
        <v>0</v>
      </c>
      <c r="Q817" s="0" t="n">
        <f aca="false">IF(AND(ISNA(I817),NOT(ISNA(J817))),1,0)</f>
        <v>0</v>
      </c>
      <c r="R817" s="0" t="n">
        <f aca="false">IF(SUM(O817:Q817)&lt;&gt;1,"ERROR",1)</f>
        <v>1</v>
      </c>
    </row>
    <row r="818" customFormat="false" ht="12.8" hidden="false" customHeight="false" outlineLevel="0" collapsed="false">
      <c r="A818" s="0" t="str">
        <f aca="false">gait_events!B3198</f>
        <v>pp028</v>
      </c>
      <c r="B818" s="0" t="str">
        <f aca="false">VLOOKUP(A818,participants!A:B,2,0)</f>
        <v>M</v>
      </c>
      <c r="C818" s="0" t="n">
        <f aca="false">VLOOKUP(A818,participants!A:C,3,0)</f>
        <v>73</v>
      </c>
      <c r="D818" s="0" t="str">
        <f aca="false">VLOOKUP(A818,participants!A:F,6,0)</f>
        <v>OA</v>
      </c>
      <c r="E818" s="0" t="str">
        <f aca="false">IF(LEN(SUBSTITUTE(gait_events!C3198,"_run-",""))&lt;&gt;LEN(gait_events!C3198),LEFT(RIGHT(gait_events!C3198,LEN(gait_events!C3198)-19),FIND("_run-",RIGHT(gait_events!C3198,LEN(gait_events!C3198)-19),1)-1),RIGHT(gait_events!C3198,LEN(gait_events!C3198)-19))</f>
        <v>Preferred</v>
      </c>
      <c r="F818" s="0" t="str">
        <f aca="false">IF(LEN(SUBSTITUTE(gait_events!C3198,"_run-",""))&lt;&gt;LEN(gait_events!C3198),RIGHT(gait_events!C3198,LEN(gait_events!C3198)-FIND("_run-",gait_events!C3198,1)-4),"")</f>
        <v/>
      </c>
      <c r="G818" s="0" t="str">
        <f aca="false">gait_events!D3198</f>
        <v>right_ankle</v>
      </c>
      <c r="H818" s="0" t="str">
        <f aca="false">gait_events!E3198</f>
        <v>FC</v>
      </c>
      <c r="I818" s="0" t="n">
        <f aca="false">IF(gait_events!F3198&lt;&gt;"",gait_events!F3198,NA())</f>
        <v>834</v>
      </c>
      <c r="J818" s="0" t="n">
        <f aca="false">IF(gait_events!G3198&lt;&gt;"",gait_events!G3198,NA())</f>
        <v>834</v>
      </c>
      <c r="K818" s="0" t="n">
        <f aca="false">I818-J818</f>
        <v>0</v>
      </c>
      <c r="L818" s="0" t="n">
        <f aca="false">K818*5</f>
        <v>0</v>
      </c>
      <c r="M818" s="0" t="n">
        <f aca="false">IF(NOT(ISNA(I818)),1,0)</f>
        <v>1</v>
      </c>
      <c r="N818" s="0" t="n">
        <f aca="false">IF(NOT(ISNA(J818)),1,0)</f>
        <v>1</v>
      </c>
      <c r="O818" s="0" t="n">
        <f aca="false">IF(AND(NOT(ISNA(I818)),NOT(ISNA(J818))),1,0)</f>
        <v>1</v>
      </c>
      <c r="P818" s="0" t="n">
        <f aca="false">IF(AND(NOT(ISNA(I818)),ISNA(J818)),1,0)</f>
        <v>0</v>
      </c>
      <c r="Q818" s="0" t="n">
        <f aca="false">IF(AND(ISNA(I818),NOT(ISNA(J818))),1,0)</f>
        <v>0</v>
      </c>
      <c r="R818" s="0" t="n">
        <f aca="false">IF(SUM(O818:Q818)&lt;&gt;1,"ERROR",1)</f>
        <v>1</v>
      </c>
    </row>
    <row r="819" customFormat="false" ht="12.8" hidden="false" customHeight="false" outlineLevel="0" collapsed="false">
      <c r="A819" s="0" t="str">
        <f aca="false">gait_events!B3199</f>
        <v>pp028</v>
      </c>
      <c r="B819" s="0" t="str">
        <f aca="false">VLOOKUP(A819,participants!A:B,2,0)</f>
        <v>M</v>
      </c>
      <c r="C819" s="0" t="n">
        <f aca="false">VLOOKUP(A819,participants!A:C,3,0)</f>
        <v>73</v>
      </c>
      <c r="D819" s="0" t="str">
        <f aca="false">VLOOKUP(A819,participants!A:F,6,0)</f>
        <v>OA</v>
      </c>
      <c r="E819" s="0" t="str">
        <f aca="false">IF(LEN(SUBSTITUTE(gait_events!C3199,"_run-",""))&lt;&gt;LEN(gait_events!C3199),LEFT(RIGHT(gait_events!C3199,LEN(gait_events!C3199)-19),FIND("_run-",RIGHT(gait_events!C3199,LEN(gait_events!C3199)-19),1)-1),RIGHT(gait_events!C3199,LEN(gait_events!C3199)-19))</f>
        <v>Preferred</v>
      </c>
      <c r="F819" s="0" t="str">
        <f aca="false">IF(LEN(SUBSTITUTE(gait_events!C3199,"_run-",""))&lt;&gt;LEN(gait_events!C3199),RIGHT(gait_events!C3199,LEN(gait_events!C3199)-FIND("_run-",gait_events!C3199,1)-4),"")</f>
        <v/>
      </c>
      <c r="G819" s="0" t="str">
        <f aca="false">gait_events!D3199</f>
        <v>left_shank</v>
      </c>
      <c r="H819" s="0" t="str">
        <f aca="false">gait_events!E3199</f>
        <v>IC</v>
      </c>
      <c r="I819" s="0" t="n">
        <f aca="false">IF(gait_events!F3199&lt;&gt;"",gait_events!F3199,NA())</f>
        <v>142</v>
      </c>
      <c r="J819" s="0" t="n">
        <f aca="false">IF(gait_events!G3199&lt;&gt;"",gait_events!G3199,NA())</f>
        <v>143</v>
      </c>
      <c r="K819" s="0" t="n">
        <f aca="false">I819-J819</f>
        <v>-1</v>
      </c>
      <c r="L819" s="0" t="n">
        <f aca="false">K819*5</f>
        <v>-5</v>
      </c>
      <c r="M819" s="0" t="n">
        <f aca="false">IF(NOT(ISNA(I819)),1,0)</f>
        <v>1</v>
      </c>
      <c r="N819" s="0" t="n">
        <f aca="false">IF(NOT(ISNA(J819)),1,0)</f>
        <v>1</v>
      </c>
      <c r="O819" s="0" t="n">
        <f aca="false">IF(AND(NOT(ISNA(I819)),NOT(ISNA(J819))),1,0)</f>
        <v>1</v>
      </c>
      <c r="P819" s="0" t="n">
        <f aca="false">IF(AND(NOT(ISNA(I819)),ISNA(J819)),1,0)</f>
        <v>0</v>
      </c>
      <c r="Q819" s="0" t="n">
        <f aca="false">IF(AND(ISNA(I819),NOT(ISNA(J819))),1,0)</f>
        <v>0</v>
      </c>
      <c r="R819" s="0" t="n">
        <f aca="false">IF(SUM(O819:Q819)&lt;&gt;1,"ERROR",1)</f>
        <v>1</v>
      </c>
    </row>
    <row r="820" customFormat="false" ht="12.8" hidden="false" customHeight="false" outlineLevel="0" collapsed="false">
      <c r="A820" s="0" t="str">
        <f aca="false">gait_events!B3200</f>
        <v>pp028</v>
      </c>
      <c r="B820" s="0" t="str">
        <f aca="false">VLOOKUP(A820,participants!A:B,2,0)</f>
        <v>M</v>
      </c>
      <c r="C820" s="0" t="n">
        <f aca="false">VLOOKUP(A820,participants!A:C,3,0)</f>
        <v>73</v>
      </c>
      <c r="D820" s="0" t="str">
        <f aca="false">VLOOKUP(A820,participants!A:F,6,0)</f>
        <v>OA</v>
      </c>
      <c r="E820" s="0" t="str">
        <f aca="false">IF(LEN(SUBSTITUTE(gait_events!C3200,"_run-",""))&lt;&gt;LEN(gait_events!C3200),LEFT(RIGHT(gait_events!C3200,LEN(gait_events!C3200)-19),FIND("_run-",RIGHT(gait_events!C3200,LEN(gait_events!C3200)-19),1)-1),RIGHT(gait_events!C3200,LEN(gait_events!C3200)-19))</f>
        <v>Preferred</v>
      </c>
      <c r="F820" s="0" t="str">
        <f aca="false">IF(LEN(SUBSTITUTE(gait_events!C3200,"_run-",""))&lt;&gt;LEN(gait_events!C3200),RIGHT(gait_events!C3200,LEN(gait_events!C3200)-FIND("_run-",gait_events!C3200,1)-4),"")</f>
        <v/>
      </c>
      <c r="G820" s="0" t="str">
        <f aca="false">gait_events!D3200</f>
        <v>left_shank</v>
      </c>
      <c r="H820" s="0" t="str">
        <f aca="false">gait_events!E3200</f>
        <v>IC</v>
      </c>
      <c r="I820" s="0" t="n">
        <f aca="false">IF(gait_events!F3200&lt;&gt;"",gait_events!F3200,NA())</f>
        <v>357</v>
      </c>
      <c r="J820" s="0" t="n">
        <f aca="false">IF(gait_events!G3200&lt;&gt;"",gait_events!G3200,NA())</f>
        <v>358</v>
      </c>
      <c r="K820" s="0" t="n">
        <f aca="false">I820-J820</f>
        <v>-1</v>
      </c>
      <c r="L820" s="0" t="n">
        <f aca="false">K820*5</f>
        <v>-5</v>
      </c>
      <c r="M820" s="0" t="n">
        <f aca="false">IF(NOT(ISNA(I820)),1,0)</f>
        <v>1</v>
      </c>
      <c r="N820" s="0" t="n">
        <f aca="false">IF(NOT(ISNA(J820)),1,0)</f>
        <v>1</v>
      </c>
      <c r="O820" s="0" t="n">
        <f aca="false">IF(AND(NOT(ISNA(I820)),NOT(ISNA(J820))),1,0)</f>
        <v>1</v>
      </c>
      <c r="P820" s="0" t="n">
        <f aca="false">IF(AND(NOT(ISNA(I820)),ISNA(J820)),1,0)</f>
        <v>0</v>
      </c>
      <c r="Q820" s="0" t="n">
        <f aca="false">IF(AND(ISNA(I820),NOT(ISNA(J820))),1,0)</f>
        <v>0</v>
      </c>
      <c r="R820" s="0" t="n">
        <f aca="false">IF(SUM(O820:Q820)&lt;&gt;1,"ERROR",1)</f>
        <v>1</v>
      </c>
    </row>
    <row r="821" customFormat="false" ht="12.8" hidden="false" customHeight="false" outlineLevel="0" collapsed="false">
      <c r="A821" s="0" t="str">
        <f aca="false">gait_events!B3201</f>
        <v>pp028</v>
      </c>
      <c r="B821" s="0" t="str">
        <f aca="false">VLOOKUP(A821,participants!A:B,2,0)</f>
        <v>M</v>
      </c>
      <c r="C821" s="0" t="n">
        <f aca="false">VLOOKUP(A821,participants!A:C,3,0)</f>
        <v>73</v>
      </c>
      <c r="D821" s="0" t="str">
        <f aca="false">VLOOKUP(A821,participants!A:F,6,0)</f>
        <v>OA</v>
      </c>
      <c r="E821" s="0" t="str">
        <f aca="false">IF(LEN(SUBSTITUTE(gait_events!C3201,"_run-",""))&lt;&gt;LEN(gait_events!C3201),LEFT(RIGHT(gait_events!C3201,LEN(gait_events!C3201)-19),FIND("_run-",RIGHT(gait_events!C3201,LEN(gait_events!C3201)-19),1)-1),RIGHT(gait_events!C3201,LEN(gait_events!C3201)-19))</f>
        <v>Preferred</v>
      </c>
      <c r="F821" s="0" t="str">
        <f aca="false">IF(LEN(SUBSTITUTE(gait_events!C3201,"_run-",""))&lt;&gt;LEN(gait_events!C3201),RIGHT(gait_events!C3201,LEN(gait_events!C3201)-FIND("_run-",gait_events!C3201,1)-4),"")</f>
        <v/>
      </c>
      <c r="G821" s="0" t="str">
        <f aca="false">gait_events!D3201</f>
        <v>left_shank</v>
      </c>
      <c r="H821" s="0" t="str">
        <f aca="false">gait_events!E3201</f>
        <v>IC</v>
      </c>
      <c r="I821" s="0" t="n">
        <f aca="false">IF(gait_events!F3201&lt;&gt;"",gait_events!F3201,NA())</f>
        <v>570</v>
      </c>
      <c r="J821" s="0" t="n">
        <f aca="false">IF(gait_events!G3201&lt;&gt;"",gait_events!G3201,NA())</f>
        <v>572</v>
      </c>
      <c r="K821" s="0" t="n">
        <f aca="false">I821-J821</f>
        <v>-2</v>
      </c>
      <c r="L821" s="0" t="n">
        <f aca="false">K821*5</f>
        <v>-10</v>
      </c>
      <c r="M821" s="0" t="n">
        <f aca="false">IF(NOT(ISNA(I821)),1,0)</f>
        <v>1</v>
      </c>
      <c r="N821" s="0" t="n">
        <f aca="false">IF(NOT(ISNA(J821)),1,0)</f>
        <v>1</v>
      </c>
      <c r="O821" s="0" t="n">
        <f aca="false">IF(AND(NOT(ISNA(I821)),NOT(ISNA(J821))),1,0)</f>
        <v>1</v>
      </c>
      <c r="P821" s="0" t="n">
        <f aca="false">IF(AND(NOT(ISNA(I821)),ISNA(J821)),1,0)</f>
        <v>0</v>
      </c>
      <c r="Q821" s="0" t="n">
        <f aca="false">IF(AND(ISNA(I821),NOT(ISNA(J821))),1,0)</f>
        <v>0</v>
      </c>
      <c r="R821" s="0" t="n">
        <f aca="false">IF(SUM(O821:Q821)&lt;&gt;1,"ERROR",1)</f>
        <v>1</v>
      </c>
    </row>
    <row r="822" customFormat="false" ht="12.8" hidden="false" customHeight="false" outlineLevel="0" collapsed="false">
      <c r="A822" s="0" t="str">
        <f aca="false">gait_events!B3202</f>
        <v>pp028</v>
      </c>
      <c r="B822" s="0" t="str">
        <f aca="false">VLOOKUP(A822,participants!A:B,2,0)</f>
        <v>M</v>
      </c>
      <c r="C822" s="0" t="n">
        <f aca="false">VLOOKUP(A822,participants!A:C,3,0)</f>
        <v>73</v>
      </c>
      <c r="D822" s="0" t="str">
        <f aca="false">VLOOKUP(A822,participants!A:F,6,0)</f>
        <v>OA</v>
      </c>
      <c r="E822" s="0" t="str">
        <f aca="false">IF(LEN(SUBSTITUTE(gait_events!C3202,"_run-",""))&lt;&gt;LEN(gait_events!C3202),LEFT(RIGHT(gait_events!C3202,LEN(gait_events!C3202)-19),FIND("_run-",RIGHT(gait_events!C3202,LEN(gait_events!C3202)-19),1)-1),RIGHT(gait_events!C3202,LEN(gait_events!C3202)-19))</f>
        <v>Preferred</v>
      </c>
      <c r="F822" s="0" t="str">
        <f aca="false">IF(LEN(SUBSTITUTE(gait_events!C3202,"_run-",""))&lt;&gt;LEN(gait_events!C3202),RIGHT(gait_events!C3202,LEN(gait_events!C3202)-FIND("_run-",gait_events!C3202,1)-4),"")</f>
        <v/>
      </c>
      <c r="G822" s="0" t="str">
        <f aca="false">gait_events!D3202</f>
        <v>left_shank</v>
      </c>
      <c r="H822" s="0" t="str">
        <f aca="false">gait_events!E3202</f>
        <v>IC</v>
      </c>
      <c r="I822" s="0" t="n">
        <f aca="false">IF(gait_events!F3202&lt;&gt;"",gait_events!F3202,NA())</f>
        <v>803</v>
      </c>
      <c r="J822" s="0" t="n">
        <f aca="false">IF(gait_events!G3202&lt;&gt;"",gait_events!G3202,NA())</f>
        <v>801</v>
      </c>
      <c r="K822" s="0" t="n">
        <f aca="false">I822-J822</f>
        <v>2</v>
      </c>
      <c r="L822" s="0" t="n">
        <f aca="false">K822*5</f>
        <v>10</v>
      </c>
      <c r="M822" s="0" t="n">
        <f aca="false">IF(NOT(ISNA(I822)),1,0)</f>
        <v>1</v>
      </c>
      <c r="N822" s="0" t="n">
        <f aca="false">IF(NOT(ISNA(J822)),1,0)</f>
        <v>1</v>
      </c>
      <c r="O822" s="0" t="n">
        <f aca="false">IF(AND(NOT(ISNA(I822)),NOT(ISNA(J822))),1,0)</f>
        <v>1</v>
      </c>
      <c r="P822" s="0" t="n">
        <f aca="false">IF(AND(NOT(ISNA(I822)),ISNA(J822)),1,0)</f>
        <v>0</v>
      </c>
      <c r="Q822" s="0" t="n">
        <f aca="false">IF(AND(ISNA(I822),NOT(ISNA(J822))),1,0)</f>
        <v>0</v>
      </c>
      <c r="R822" s="0" t="n">
        <f aca="false">IF(SUM(O822:Q822)&lt;&gt;1,"ERROR",1)</f>
        <v>1</v>
      </c>
    </row>
    <row r="823" customFormat="false" ht="12.8" hidden="false" customHeight="false" outlineLevel="0" collapsed="false">
      <c r="A823" s="0" t="str">
        <f aca="false">gait_events!B3203</f>
        <v>pp028</v>
      </c>
      <c r="B823" s="0" t="str">
        <f aca="false">VLOOKUP(A823,participants!A:B,2,0)</f>
        <v>M</v>
      </c>
      <c r="C823" s="0" t="n">
        <f aca="false">VLOOKUP(A823,participants!A:C,3,0)</f>
        <v>73</v>
      </c>
      <c r="D823" s="0" t="str">
        <f aca="false">VLOOKUP(A823,participants!A:F,6,0)</f>
        <v>OA</v>
      </c>
      <c r="E823" s="0" t="str">
        <f aca="false">IF(LEN(SUBSTITUTE(gait_events!C3203,"_run-",""))&lt;&gt;LEN(gait_events!C3203),LEFT(RIGHT(gait_events!C3203,LEN(gait_events!C3203)-19),FIND("_run-",RIGHT(gait_events!C3203,LEN(gait_events!C3203)-19),1)-1),RIGHT(gait_events!C3203,LEN(gait_events!C3203)-19))</f>
        <v>Preferred</v>
      </c>
      <c r="F823" s="0" t="str">
        <f aca="false">IF(LEN(SUBSTITUTE(gait_events!C3203,"_run-",""))&lt;&gt;LEN(gait_events!C3203),RIGHT(gait_events!C3203,LEN(gait_events!C3203)-FIND("_run-",gait_events!C3203,1)-4),"")</f>
        <v/>
      </c>
      <c r="G823" s="0" t="str">
        <f aca="false">gait_events!D3203</f>
        <v>left_shank</v>
      </c>
      <c r="H823" s="0" t="str">
        <f aca="false">gait_events!E3203</f>
        <v>FC</v>
      </c>
      <c r="I823" s="0" t="n">
        <f aca="false">IF(gait_events!F3203&lt;&gt;"",gait_events!F3203,NA())</f>
        <v>55</v>
      </c>
      <c r="J823" s="0" t="n">
        <f aca="false">IF(gait_events!G3203&lt;&gt;"",gait_events!G3203,NA())</f>
        <v>57</v>
      </c>
      <c r="K823" s="0" t="n">
        <f aca="false">I823-J823</f>
        <v>-2</v>
      </c>
      <c r="L823" s="0" t="n">
        <f aca="false">K823*5</f>
        <v>-10</v>
      </c>
      <c r="M823" s="0" t="n">
        <f aca="false">IF(NOT(ISNA(I823)),1,0)</f>
        <v>1</v>
      </c>
      <c r="N823" s="0" t="n">
        <f aca="false">IF(NOT(ISNA(J823)),1,0)</f>
        <v>1</v>
      </c>
      <c r="O823" s="0" t="n">
        <f aca="false">IF(AND(NOT(ISNA(I823)),NOT(ISNA(J823))),1,0)</f>
        <v>1</v>
      </c>
      <c r="P823" s="0" t="n">
        <f aca="false">IF(AND(NOT(ISNA(I823)),ISNA(J823)),1,0)</f>
        <v>0</v>
      </c>
      <c r="Q823" s="0" t="n">
        <f aca="false">IF(AND(ISNA(I823),NOT(ISNA(J823))),1,0)</f>
        <v>0</v>
      </c>
      <c r="R823" s="0" t="n">
        <f aca="false">IF(SUM(O823:Q823)&lt;&gt;1,"ERROR",1)</f>
        <v>1</v>
      </c>
    </row>
    <row r="824" customFormat="false" ht="12.8" hidden="false" customHeight="false" outlineLevel="0" collapsed="false">
      <c r="A824" s="0" t="str">
        <f aca="false">gait_events!B3204</f>
        <v>pp028</v>
      </c>
      <c r="B824" s="0" t="str">
        <f aca="false">VLOOKUP(A824,participants!A:B,2,0)</f>
        <v>M</v>
      </c>
      <c r="C824" s="0" t="n">
        <f aca="false">VLOOKUP(A824,participants!A:C,3,0)</f>
        <v>73</v>
      </c>
      <c r="D824" s="0" t="str">
        <f aca="false">VLOOKUP(A824,participants!A:F,6,0)</f>
        <v>OA</v>
      </c>
      <c r="E824" s="0" t="str">
        <f aca="false">IF(LEN(SUBSTITUTE(gait_events!C3204,"_run-",""))&lt;&gt;LEN(gait_events!C3204),LEFT(RIGHT(gait_events!C3204,LEN(gait_events!C3204)-19),FIND("_run-",RIGHT(gait_events!C3204,LEN(gait_events!C3204)-19),1)-1),RIGHT(gait_events!C3204,LEN(gait_events!C3204)-19))</f>
        <v>Preferred</v>
      </c>
      <c r="F824" s="0" t="str">
        <f aca="false">IF(LEN(SUBSTITUTE(gait_events!C3204,"_run-",""))&lt;&gt;LEN(gait_events!C3204),RIGHT(gait_events!C3204,LEN(gait_events!C3204)-FIND("_run-",gait_events!C3204,1)-4),"")</f>
        <v/>
      </c>
      <c r="G824" s="0" t="str">
        <f aca="false">gait_events!D3204</f>
        <v>left_shank</v>
      </c>
      <c r="H824" s="0" t="str">
        <f aca="false">gait_events!E3204</f>
        <v>FC</v>
      </c>
      <c r="I824" s="0" t="n">
        <f aca="false">IF(gait_events!F3204&lt;&gt;"",gait_events!F3204,NA())</f>
        <v>276</v>
      </c>
      <c r="J824" s="0" t="n">
        <f aca="false">IF(gait_events!G3204&lt;&gt;"",gait_events!G3204,NA())</f>
        <v>279</v>
      </c>
      <c r="K824" s="0" t="n">
        <f aca="false">I824-J824</f>
        <v>-3</v>
      </c>
      <c r="L824" s="0" t="n">
        <f aca="false">K824*5</f>
        <v>-15</v>
      </c>
      <c r="M824" s="0" t="n">
        <f aca="false">IF(NOT(ISNA(I824)),1,0)</f>
        <v>1</v>
      </c>
      <c r="N824" s="0" t="n">
        <f aca="false">IF(NOT(ISNA(J824)),1,0)</f>
        <v>1</v>
      </c>
      <c r="O824" s="0" t="n">
        <f aca="false">IF(AND(NOT(ISNA(I824)),NOT(ISNA(J824))),1,0)</f>
        <v>1</v>
      </c>
      <c r="P824" s="0" t="n">
        <f aca="false">IF(AND(NOT(ISNA(I824)),ISNA(J824)),1,0)</f>
        <v>0</v>
      </c>
      <c r="Q824" s="0" t="n">
        <f aca="false">IF(AND(ISNA(I824),NOT(ISNA(J824))),1,0)</f>
        <v>0</v>
      </c>
      <c r="R824" s="0" t="n">
        <f aca="false">IF(SUM(O824:Q824)&lt;&gt;1,"ERROR",1)</f>
        <v>1</v>
      </c>
    </row>
    <row r="825" customFormat="false" ht="12.8" hidden="false" customHeight="false" outlineLevel="0" collapsed="false">
      <c r="A825" s="0" t="str">
        <f aca="false">gait_events!B3205</f>
        <v>pp028</v>
      </c>
      <c r="B825" s="0" t="str">
        <f aca="false">VLOOKUP(A825,participants!A:B,2,0)</f>
        <v>M</v>
      </c>
      <c r="C825" s="0" t="n">
        <f aca="false">VLOOKUP(A825,participants!A:C,3,0)</f>
        <v>73</v>
      </c>
      <c r="D825" s="0" t="str">
        <f aca="false">VLOOKUP(A825,participants!A:F,6,0)</f>
        <v>OA</v>
      </c>
      <c r="E825" s="0" t="str">
        <f aca="false">IF(LEN(SUBSTITUTE(gait_events!C3205,"_run-",""))&lt;&gt;LEN(gait_events!C3205),LEFT(RIGHT(gait_events!C3205,LEN(gait_events!C3205)-19),FIND("_run-",RIGHT(gait_events!C3205,LEN(gait_events!C3205)-19),1)-1),RIGHT(gait_events!C3205,LEN(gait_events!C3205)-19))</f>
        <v>Preferred</v>
      </c>
      <c r="F825" s="0" t="str">
        <f aca="false">IF(LEN(SUBSTITUTE(gait_events!C3205,"_run-",""))&lt;&gt;LEN(gait_events!C3205),RIGHT(gait_events!C3205,LEN(gait_events!C3205)-FIND("_run-",gait_events!C3205,1)-4),"")</f>
        <v/>
      </c>
      <c r="G825" s="0" t="str">
        <f aca="false">gait_events!D3205</f>
        <v>left_shank</v>
      </c>
      <c r="H825" s="0" t="str">
        <f aca="false">gait_events!E3205</f>
        <v>FC</v>
      </c>
      <c r="I825" s="0" t="n">
        <f aca="false">IF(gait_events!F3205&lt;&gt;"",gait_events!F3205,NA())</f>
        <v>490</v>
      </c>
      <c r="J825" s="0" t="n">
        <f aca="false">IF(gait_events!G3205&lt;&gt;"",gait_events!G3205,NA())</f>
        <v>493</v>
      </c>
      <c r="K825" s="0" t="n">
        <f aca="false">I825-J825</f>
        <v>-3</v>
      </c>
      <c r="L825" s="0" t="n">
        <f aca="false">K825*5</f>
        <v>-15</v>
      </c>
      <c r="M825" s="0" t="n">
        <f aca="false">IF(NOT(ISNA(I825)),1,0)</f>
        <v>1</v>
      </c>
      <c r="N825" s="0" t="n">
        <f aca="false">IF(NOT(ISNA(J825)),1,0)</f>
        <v>1</v>
      </c>
      <c r="O825" s="0" t="n">
        <f aca="false">IF(AND(NOT(ISNA(I825)),NOT(ISNA(J825))),1,0)</f>
        <v>1</v>
      </c>
      <c r="P825" s="0" t="n">
        <f aca="false">IF(AND(NOT(ISNA(I825)),ISNA(J825)),1,0)</f>
        <v>0</v>
      </c>
      <c r="Q825" s="0" t="n">
        <f aca="false">IF(AND(ISNA(I825),NOT(ISNA(J825))),1,0)</f>
        <v>0</v>
      </c>
      <c r="R825" s="0" t="n">
        <f aca="false">IF(SUM(O825:Q825)&lt;&gt;1,"ERROR",1)</f>
        <v>1</v>
      </c>
    </row>
    <row r="826" customFormat="false" ht="12.8" hidden="false" customHeight="false" outlineLevel="0" collapsed="false">
      <c r="A826" s="0" t="str">
        <f aca="false">gait_events!B3206</f>
        <v>pp028</v>
      </c>
      <c r="B826" s="0" t="str">
        <f aca="false">VLOOKUP(A826,participants!A:B,2,0)</f>
        <v>M</v>
      </c>
      <c r="C826" s="0" t="n">
        <f aca="false">VLOOKUP(A826,participants!A:C,3,0)</f>
        <v>73</v>
      </c>
      <c r="D826" s="0" t="str">
        <f aca="false">VLOOKUP(A826,participants!A:F,6,0)</f>
        <v>OA</v>
      </c>
      <c r="E826" s="0" t="str">
        <f aca="false">IF(LEN(SUBSTITUTE(gait_events!C3206,"_run-",""))&lt;&gt;LEN(gait_events!C3206),LEFT(RIGHT(gait_events!C3206,LEN(gait_events!C3206)-19),FIND("_run-",RIGHT(gait_events!C3206,LEN(gait_events!C3206)-19),1)-1),RIGHT(gait_events!C3206,LEN(gait_events!C3206)-19))</f>
        <v>Preferred</v>
      </c>
      <c r="F826" s="0" t="str">
        <f aca="false">IF(LEN(SUBSTITUTE(gait_events!C3206,"_run-",""))&lt;&gt;LEN(gait_events!C3206),RIGHT(gait_events!C3206,LEN(gait_events!C3206)-FIND("_run-",gait_events!C3206,1)-4),"")</f>
        <v/>
      </c>
      <c r="G826" s="0" t="str">
        <f aca="false">gait_events!D3206</f>
        <v>left_shank</v>
      </c>
      <c r="H826" s="0" t="str">
        <f aca="false">gait_events!E3206</f>
        <v>FC</v>
      </c>
      <c r="I826" s="0" t="n">
        <f aca="false">IF(gait_events!F3206&lt;&gt;"",gait_events!F3206,NA())</f>
        <v>710</v>
      </c>
      <c r="J826" s="0" t="n">
        <f aca="false">IF(gait_events!G3206&lt;&gt;"",gait_events!G3206,NA())</f>
        <v>713</v>
      </c>
      <c r="K826" s="0" t="n">
        <f aca="false">I826-J826</f>
        <v>-3</v>
      </c>
      <c r="L826" s="0" t="n">
        <f aca="false">K826*5</f>
        <v>-15</v>
      </c>
      <c r="M826" s="0" t="n">
        <f aca="false">IF(NOT(ISNA(I826)),1,0)</f>
        <v>1</v>
      </c>
      <c r="N826" s="0" t="n">
        <f aca="false">IF(NOT(ISNA(J826)),1,0)</f>
        <v>1</v>
      </c>
      <c r="O826" s="0" t="n">
        <f aca="false">IF(AND(NOT(ISNA(I826)),NOT(ISNA(J826))),1,0)</f>
        <v>1</v>
      </c>
      <c r="P826" s="0" t="n">
        <f aca="false">IF(AND(NOT(ISNA(I826)),ISNA(J826)),1,0)</f>
        <v>0</v>
      </c>
      <c r="Q826" s="0" t="n">
        <f aca="false">IF(AND(ISNA(I826),NOT(ISNA(J826))),1,0)</f>
        <v>0</v>
      </c>
      <c r="R826" s="0" t="n">
        <f aca="false">IF(SUM(O826:Q826)&lt;&gt;1,"ERROR",1)</f>
        <v>1</v>
      </c>
    </row>
    <row r="827" customFormat="false" ht="12.8" hidden="false" customHeight="false" outlineLevel="0" collapsed="false">
      <c r="A827" s="0" t="str">
        <f aca="false">gait_events!B3207</f>
        <v>pp028</v>
      </c>
      <c r="B827" s="0" t="str">
        <f aca="false">VLOOKUP(A827,participants!A:B,2,0)</f>
        <v>M</v>
      </c>
      <c r="C827" s="0" t="n">
        <f aca="false">VLOOKUP(A827,participants!A:C,3,0)</f>
        <v>73</v>
      </c>
      <c r="D827" s="0" t="str">
        <f aca="false">VLOOKUP(A827,participants!A:F,6,0)</f>
        <v>OA</v>
      </c>
      <c r="E827" s="0" t="str">
        <f aca="false">IF(LEN(SUBSTITUTE(gait_events!C3207,"_run-",""))&lt;&gt;LEN(gait_events!C3207),LEFT(RIGHT(gait_events!C3207,LEN(gait_events!C3207)-19),FIND("_run-",RIGHT(gait_events!C3207,LEN(gait_events!C3207)-19),1)-1),RIGHT(gait_events!C3207,LEN(gait_events!C3207)-19))</f>
        <v>Preferred</v>
      </c>
      <c r="F827" s="0" t="str">
        <f aca="false">IF(LEN(SUBSTITUTE(gait_events!C3207,"_run-",""))&lt;&gt;LEN(gait_events!C3207),RIGHT(gait_events!C3207,LEN(gait_events!C3207)-FIND("_run-",gait_events!C3207,1)-4),"")</f>
        <v/>
      </c>
      <c r="G827" s="0" t="str">
        <f aca="false">gait_events!D3207</f>
        <v>right_shank</v>
      </c>
      <c r="H827" s="0" t="str">
        <f aca="false">gait_events!E3207</f>
        <v>IC</v>
      </c>
      <c r="I827" s="0" t="n">
        <f aca="false">IF(gait_events!F3207&lt;&gt;"",gait_events!F3207,NA())</f>
        <v>31</v>
      </c>
      <c r="J827" s="0" t="n">
        <f aca="false">IF(gait_events!G3207&lt;&gt;"",gait_events!G3207,NA())</f>
        <v>30</v>
      </c>
      <c r="K827" s="0" t="n">
        <f aca="false">I827-J827</f>
        <v>1</v>
      </c>
      <c r="L827" s="0" t="n">
        <f aca="false">K827*5</f>
        <v>5</v>
      </c>
      <c r="M827" s="0" t="n">
        <f aca="false">IF(NOT(ISNA(I827)),1,0)</f>
        <v>1</v>
      </c>
      <c r="N827" s="0" t="n">
        <f aca="false">IF(NOT(ISNA(J827)),1,0)</f>
        <v>1</v>
      </c>
      <c r="O827" s="0" t="n">
        <f aca="false">IF(AND(NOT(ISNA(I827)),NOT(ISNA(J827))),1,0)</f>
        <v>1</v>
      </c>
      <c r="P827" s="0" t="n">
        <f aca="false">IF(AND(NOT(ISNA(I827)),ISNA(J827)),1,0)</f>
        <v>0</v>
      </c>
      <c r="Q827" s="0" t="n">
        <f aca="false">IF(AND(ISNA(I827),NOT(ISNA(J827))),1,0)</f>
        <v>0</v>
      </c>
      <c r="R827" s="0" t="n">
        <f aca="false">IF(SUM(O827:Q827)&lt;&gt;1,"ERROR",1)</f>
        <v>1</v>
      </c>
    </row>
    <row r="828" customFormat="false" ht="12.8" hidden="false" customHeight="false" outlineLevel="0" collapsed="false">
      <c r="A828" s="0" t="str">
        <f aca="false">gait_events!B3208</f>
        <v>pp028</v>
      </c>
      <c r="B828" s="0" t="str">
        <f aca="false">VLOOKUP(A828,participants!A:B,2,0)</f>
        <v>M</v>
      </c>
      <c r="C828" s="0" t="n">
        <f aca="false">VLOOKUP(A828,participants!A:C,3,0)</f>
        <v>73</v>
      </c>
      <c r="D828" s="0" t="str">
        <f aca="false">VLOOKUP(A828,participants!A:F,6,0)</f>
        <v>OA</v>
      </c>
      <c r="E828" s="0" t="str">
        <f aca="false">IF(LEN(SUBSTITUTE(gait_events!C3208,"_run-",""))&lt;&gt;LEN(gait_events!C3208),LEFT(RIGHT(gait_events!C3208,LEN(gait_events!C3208)-19),FIND("_run-",RIGHT(gait_events!C3208,LEN(gait_events!C3208)-19),1)-1),RIGHT(gait_events!C3208,LEN(gait_events!C3208)-19))</f>
        <v>Preferred</v>
      </c>
      <c r="F828" s="0" t="str">
        <f aca="false">IF(LEN(SUBSTITUTE(gait_events!C3208,"_run-",""))&lt;&gt;LEN(gait_events!C3208),RIGHT(gait_events!C3208,LEN(gait_events!C3208)-FIND("_run-",gait_events!C3208,1)-4),"")</f>
        <v/>
      </c>
      <c r="G828" s="0" t="str">
        <f aca="false">gait_events!D3208</f>
        <v>right_shank</v>
      </c>
      <c r="H828" s="0" t="str">
        <f aca="false">gait_events!E3208</f>
        <v>IC</v>
      </c>
      <c r="I828" s="0" t="n">
        <f aca="false">IF(gait_events!F3208&lt;&gt;"",gait_events!F3208,NA())</f>
        <v>249</v>
      </c>
      <c r="J828" s="0" t="n">
        <f aca="false">IF(gait_events!G3208&lt;&gt;"",gait_events!G3208,NA())</f>
        <v>249</v>
      </c>
      <c r="K828" s="0" t="n">
        <f aca="false">I828-J828</f>
        <v>0</v>
      </c>
      <c r="L828" s="0" t="n">
        <f aca="false">K828*5</f>
        <v>0</v>
      </c>
      <c r="M828" s="0" t="n">
        <f aca="false">IF(NOT(ISNA(I828)),1,0)</f>
        <v>1</v>
      </c>
      <c r="N828" s="0" t="n">
        <f aca="false">IF(NOT(ISNA(J828)),1,0)</f>
        <v>1</v>
      </c>
      <c r="O828" s="0" t="n">
        <f aca="false">IF(AND(NOT(ISNA(I828)),NOT(ISNA(J828))),1,0)</f>
        <v>1</v>
      </c>
      <c r="P828" s="0" t="n">
        <f aca="false">IF(AND(NOT(ISNA(I828)),ISNA(J828)),1,0)</f>
        <v>0</v>
      </c>
      <c r="Q828" s="0" t="n">
        <f aca="false">IF(AND(ISNA(I828),NOT(ISNA(J828))),1,0)</f>
        <v>0</v>
      </c>
      <c r="R828" s="0" t="n">
        <f aca="false">IF(SUM(O828:Q828)&lt;&gt;1,"ERROR",1)</f>
        <v>1</v>
      </c>
    </row>
    <row r="829" customFormat="false" ht="12.8" hidden="false" customHeight="false" outlineLevel="0" collapsed="false">
      <c r="A829" s="0" t="str">
        <f aca="false">gait_events!B3209</f>
        <v>pp028</v>
      </c>
      <c r="B829" s="0" t="str">
        <f aca="false">VLOOKUP(A829,participants!A:B,2,0)</f>
        <v>M</v>
      </c>
      <c r="C829" s="0" t="n">
        <f aca="false">VLOOKUP(A829,participants!A:C,3,0)</f>
        <v>73</v>
      </c>
      <c r="D829" s="0" t="str">
        <f aca="false">VLOOKUP(A829,participants!A:F,6,0)</f>
        <v>OA</v>
      </c>
      <c r="E829" s="0" t="str">
        <f aca="false">IF(LEN(SUBSTITUTE(gait_events!C3209,"_run-",""))&lt;&gt;LEN(gait_events!C3209),LEFT(RIGHT(gait_events!C3209,LEN(gait_events!C3209)-19),FIND("_run-",RIGHT(gait_events!C3209,LEN(gait_events!C3209)-19),1)-1),RIGHT(gait_events!C3209,LEN(gait_events!C3209)-19))</f>
        <v>Preferred</v>
      </c>
      <c r="F829" s="0" t="str">
        <f aca="false">IF(LEN(SUBSTITUTE(gait_events!C3209,"_run-",""))&lt;&gt;LEN(gait_events!C3209),RIGHT(gait_events!C3209,LEN(gait_events!C3209)-FIND("_run-",gait_events!C3209,1)-4),"")</f>
        <v/>
      </c>
      <c r="G829" s="0" t="str">
        <f aca="false">gait_events!D3209</f>
        <v>right_shank</v>
      </c>
      <c r="H829" s="0" t="str">
        <f aca="false">gait_events!E3209</f>
        <v>IC</v>
      </c>
      <c r="I829" s="0" t="n">
        <f aca="false">IF(gait_events!F3209&lt;&gt;"",gait_events!F3209,NA())</f>
        <v>463</v>
      </c>
      <c r="J829" s="0" t="n">
        <f aca="false">IF(gait_events!G3209&lt;&gt;"",gait_events!G3209,NA())</f>
        <v>464</v>
      </c>
      <c r="K829" s="0" t="n">
        <f aca="false">I829-J829</f>
        <v>-1</v>
      </c>
      <c r="L829" s="0" t="n">
        <f aca="false">K829*5</f>
        <v>-5</v>
      </c>
      <c r="M829" s="0" t="n">
        <f aca="false">IF(NOT(ISNA(I829)),1,0)</f>
        <v>1</v>
      </c>
      <c r="N829" s="0" t="n">
        <f aca="false">IF(NOT(ISNA(J829)),1,0)</f>
        <v>1</v>
      </c>
      <c r="O829" s="0" t="n">
        <f aca="false">IF(AND(NOT(ISNA(I829)),NOT(ISNA(J829))),1,0)</f>
        <v>1</v>
      </c>
      <c r="P829" s="0" t="n">
        <f aca="false">IF(AND(NOT(ISNA(I829)),ISNA(J829)),1,0)</f>
        <v>0</v>
      </c>
      <c r="Q829" s="0" t="n">
        <f aca="false">IF(AND(ISNA(I829),NOT(ISNA(J829))),1,0)</f>
        <v>0</v>
      </c>
      <c r="R829" s="0" t="n">
        <f aca="false">IF(SUM(O829:Q829)&lt;&gt;1,"ERROR",1)</f>
        <v>1</v>
      </c>
    </row>
    <row r="830" customFormat="false" ht="12.8" hidden="false" customHeight="false" outlineLevel="0" collapsed="false">
      <c r="A830" s="0" t="str">
        <f aca="false">gait_events!B3210</f>
        <v>pp028</v>
      </c>
      <c r="B830" s="0" t="str">
        <f aca="false">VLOOKUP(A830,participants!A:B,2,0)</f>
        <v>M</v>
      </c>
      <c r="C830" s="0" t="n">
        <f aca="false">VLOOKUP(A830,participants!A:C,3,0)</f>
        <v>73</v>
      </c>
      <c r="D830" s="0" t="str">
        <f aca="false">VLOOKUP(A830,participants!A:F,6,0)</f>
        <v>OA</v>
      </c>
      <c r="E830" s="0" t="str">
        <f aca="false">IF(LEN(SUBSTITUTE(gait_events!C3210,"_run-",""))&lt;&gt;LEN(gait_events!C3210),LEFT(RIGHT(gait_events!C3210,LEN(gait_events!C3210)-19),FIND("_run-",RIGHT(gait_events!C3210,LEN(gait_events!C3210)-19),1)-1),RIGHT(gait_events!C3210,LEN(gait_events!C3210)-19))</f>
        <v>Preferred</v>
      </c>
      <c r="F830" s="0" t="str">
        <f aca="false">IF(LEN(SUBSTITUTE(gait_events!C3210,"_run-",""))&lt;&gt;LEN(gait_events!C3210),RIGHT(gait_events!C3210,LEN(gait_events!C3210)-FIND("_run-",gait_events!C3210,1)-4),"")</f>
        <v/>
      </c>
      <c r="G830" s="0" t="str">
        <f aca="false">gait_events!D3210</f>
        <v>right_shank</v>
      </c>
      <c r="H830" s="0" t="str">
        <f aca="false">gait_events!E3210</f>
        <v>IC</v>
      </c>
      <c r="I830" s="0" t="n">
        <f aca="false">IF(gait_events!F3210&lt;&gt;"",gait_events!F3210,NA())</f>
        <v>680</v>
      </c>
      <c r="J830" s="0" t="n">
        <f aca="false">IF(gait_events!G3210&lt;&gt;"",gait_events!G3210,NA())</f>
        <v>681</v>
      </c>
      <c r="K830" s="0" t="n">
        <f aca="false">I830-J830</f>
        <v>-1</v>
      </c>
      <c r="L830" s="0" t="n">
        <f aca="false">K830*5</f>
        <v>-5</v>
      </c>
      <c r="M830" s="0" t="n">
        <f aca="false">IF(NOT(ISNA(I830)),1,0)</f>
        <v>1</v>
      </c>
      <c r="N830" s="0" t="n">
        <f aca="false">IF(NOT(ISNA(J830)),1,0)</f>
        <v>1</v>
      </c>
      <c r="O830" s="0" t="n">
        <f aca="false">IF(AND(NOT(ISNA(I830)),NOT(ISNA(J830))),1,0)</f>
        <v>1</v>
      </c>
      <c r="P830" s="0" t="n">
        <f aca="false">IF(AND(NOT(ISNA(I830)),ISNA(J830)),1,0)</f>
        <v>0</v>
      </c>
      <c r="Q830" s="0" t="n">
        <f aca="false">IF(AND(ISNA(I830),NOT(ISNA(J830))),1,0)</f>
        <v>0</v>
      </c>
      <c r="R830" s="0" t="n">
        <f aca="false">IF(SUM(O830:Q830)&lt;&gt;1,"ERROR",1)</f>
        <v>1</v>
      </c>
    </row>
    <row r="831" customFormat="false" ht="12.8" hidden="false" customHeight="false" outlineLevel="0" collapsed="false">
      <c r="A831" s="0" t="str">
        <f aca="false">gait_events!B3211</f>
        <v>pp028</v>
      </c>
      <c r="B831" s="0" t="str">
        <f aca="false">VLOOKUP(A831,participants!A:B,2,0)</f>
        <v>M</v>
      </c>
      <c r="C831" s="0" t="n">
        <f aca="false">VLOOKUP(A831,participants!A:C,3,0)</f>
        <v>73</v>
      </c>
      <c r="D831" s="0" t="str">
        <f aca="false">VLOOKUP(A831,participants!A:F,6,0)</f>
        <v>OA</v>
      </c>
      <c r="E831" s="0" t="str">
        <f aca="false">IF(LEN(SUBSTITUTE(gait_events!C3211,"_run-",""))&lt;&gt;LEN(gait_events!C3211),LEFT(RIGHT(gait_events!C3211,LEN(gait_events!C3211)-19),FIND("_run-",RIGHT(gait_events!C3211,LEN(gait_events!C3211)-19),1)-1),RIGHT(gait_events!C3211,LEN(gait_events!C3211)-19))</f>
        <v>Preferred</v>
      </c>
      <c r="F831" s="0" t="str">
        <f aca="false">IF(LEN(SUBSTITUTE(gait_events!C3211,"_run-",""))&lt;&gt;LEN(gait_events!C3211),RIGHT(gait_events!C3211,LEN(gait_events!C3211)-FIND("_run-",gait_events!C3211,1)-4),"")</f>
        <v/>
      </c>
      <c r="G831" s="0" t="str">
        <f aca="false">gait_events!D3211</f>
        <v>right_shank</v>
      </c>
      <c r="H831" s="0" t="str">
        <f aca="false">gait_events!E3211</f>
        <v>FC</v>
      </c>
      <c r="I831" s="0" t="n">
        <f aca="false">IF(gait_events!F3211&lt;&gt;"",gait_events!F3211,NA())</f>
        <v>171</v>
      </c>
      <c r="J831" s="0" t="n">
        <f aca="false">IF(gait_events!G3211&lt;&gt;"",gait_events!G3211,NA())</f>
        <v>173</v>
      </c>
      <c r="K831" s="0" t="n">
        <f aca="false">I831-J831</f>
        <v>-2</v>
      </c>
      <c r="L831" s="0" t="n">
        <f aca="false">K831*5</f>
        <v>-10</v>
      </c>
      <c r="M831" s="0" t="n">
        <f aca="false">IF(NOT(ISNA(I831)),1,0)</f>
        <v>1</v>
      </c>
      <c r="N831" s="0" t="n">
        <f aca="false">IF(NOT(ISNA(J831)),1,0)</f>
        <v>1</v>
      </c>
      <c r="O831" s="0" t="n">
        <f aca="false">IF(AND(NOT(ISNA(I831)),NOT(ISNA(J831))),1,0)</f>
        <v>1</v>
      </c>
      <c r="P831" s="0" t="n">
        <f aca="false">IF(AND(NOT(ISNA(I831)),ISNA(J831)),1,0)</f>
        <v>0</v>
      </c>
      <c r="Q831" s="0" t="n">
        <f aca="false">IF(AND(ISNA(I831),NOT(ISNA(J831))),1,0)</f>
        <v>0</v>
      </c>
      <c r="R831" s="0" t="n">
        <f aca="false">IF(SUM(O831:Q831)&lt;&gt;1,"ERROR",1)</f>
        <v>1</v>
      </c>
    </row>
    <row r="832" customFormat="false" ht="12.8" hidden="false" customHeight="false" outlineLevel="0" collapsed="false">
      <c r="A832" s="0" t="str">
        <f aca="false">gait_events!B3212</f>
        <v>pp028</v>
      </c>
      <c r="B832" s="0" t="str">
        <f aca="false">VLOOKUP(A832,participants!A:B,2,0)</f>
        <v>M</v>
      </c>
      <c r="C832" s="0" t="n">
        <f aca="false">VLOOKUP(A832,participants!A:C,3,0)</f>
        <v>73</v>
      </c>
      <c r="D832" s="0" t="str">
        <f aca="false">VLOOKUP(A832,participants!A:F,6,0)</f>
        <v>OA</v>
      </c>
      <c r="E832" s="0" t="str">
        <f aca="false">IF(LEN(SUBSTITUTE(gait_events!C3212,"_run-",""))&lt;&gt;LEN(gait_events!C3212),LEFT(RIGHT(gait_events!C3212,LEN(gait_events!C3212)-19),FIND("_run-",RIGHT(gait_events!C3212,LEN(gait_events!C3212)-19),1)-1),RIGHT(gait_events!C3212,LEN(gait_events!C3212)-19))</f>
        <v>Preferred</v>
      </c>
      <c r="F832" s="0" t="str">
        <f aca="false">IF(LEN(SUBSTITUTE(gait_events!C3212,"_run-",""))&lt;&gt;LEN(gait_events!C3212),RIGHT(gait_events!C3212,LEN(gait_events!C3212)-FIND("_run-",gait_events!C3212,1)-4),"")</f>
        <v/>
      </c>
      <c r="G832" s="0" t="str">
        <f aca="false">gait_events!D3212</f>
        <v>right_shank</v>
      </c>
      <c r="H832" s="0" t="str">
        <f aca="false">gait_events!E3212</f>
        <v>FC</v>
      </c>
      <c r="I832" s="0" t="n">
        <f aca="false">IF(gait_events!F3212&lt;&gt;"",gait_events!F3212,NA())</f>
        <v>385</v>
      </c>
      <c r="J832" s="0" t="n">
        <f aca="false">IF(gait_events!G3212&lt;&gt;"",gait_events!G3212,NA())</f>
        <v>384</v>
      </c>
      <c r="K832" s="0" t="n">
        <f aca="false">I832-J832</f>
        <v>1</v>
      </c>
      <c r="L832" s="0" t="n">
        <f aca="false">K832*5</f>
        <v>5</v>
      </c>
      <c r="M832" s="0" t="n">
        <f aca="false">IF(NOT(ISNA(I832)),1,0)</f>
        <v>1</v>
      </c>
      <c r="N832" s="0" t="n">
        <f aca="false">IF(NOT(ISNA(J832)),1,0)</f>
        <v>1</v>
      </c>
      <c r="O832" s="0" t="n">
        <f aca="false">IF(AND(NOT(ISNA(I832)),NOT(ISNA(J832))),1,0)</f>
        <v>1</v>
      </c>
      <c r="P832" s="0" t="n">
        <f aca="false">IF(AND(NOT(ISNA(I832)),ISNA(J832)),1,0)</f>
        <v>0</v>
      </c>
      <c r="Q832" s="0" t="n">
        <f aca="false">IF(AND(ISNA(I832),NOT(ISNA(J832))),1,0)</f>
        <v>0</v>
      </c>
      <c r="R832" s="0" t="n">
        <f aca="false">IF(SUM(O832:Q832)&lt;&gt;1,"ERROR",1)</f>
        <v>1</v>
      </c>
    </row>
    <row r="833" customFormat="false" ht="12.8" hidden="false" customHeight="false" outlineLevel="0" collapsed="false">
      <c r="A833" s="0" t="str">
        <f aca="false">gait_events!B3213</f>
        <v>pp028</v>
      </c>
      <c r="B833" s="0" t="str">
        <f aca="false">VLOOKUP(A833,participants!A:B,2,0)</f>
        <v>M</v>
      </c>
      <c r="C833" s="0" t="n">
        <f aca="false">VLOOKUP(A833,participants!A:C,3,0)</f>
        <v>73</v>
      </c>
      <c r="D833" s="0" t="str">
        <f aca="false">VLOOKUP(A833,participants!A:F,6,0)</f>
        <v>OA</v>
      </c>
      <c r="E833" s="0" t="str">
        <f aca="false">IF(LEN(SUBSTITUTE(gait_events!C3213,"_run-",""))&lt;&gt;LEN(gait_events!C3213),LEFT(RIGHT(gait_events!C3213,LEN(gait_events!C3213)-19),FIND("_run-",RIGHT(gait_events!C3213,LEN(gait_events!C3213)-19),1)-1),RIGHT(gait_events!C3213,LEN(gait_events!C3213)-19))</f>
        <v>Preferred</v>
      </c>
      <c r="F833" s="0" t="str">
        <f aca="false">IF(LEN(SUBSTITUTE(gait_events!C3213,"_run-",""))&lt;&gt;LEN(gait_events!C3213),RIGHT(gait_events!C3213,LEN(gait_events!C3213)-FIND("_run-",gait_events!C3213,1)-4),"")</f>
        <v/>
      </c>
      <c r="G833" s="0" t="str">
        <f aca="false">gait_events!D3213</f>
        <v>right_shank</v>
      </c>
      <c r="H833" s="0" t="str">
        <f aca="false">gait_events!E3213</f>
        <v>FC</v>
      </c>
      <c r="I833" s="0" t="n">
        <f aca="false">IF(gait_events!F3213&lt;&gt;"",gait_events!F3213,NA())</f>
        <v>598</v>
      </c>
      <c r="J833" s="0" t="n">
        <f aca="false">IF(gait_events!G3213&lt;&gt;"",gait_events!G3213,NA())</f>
        <v>596</v>
      </c>
      <c r="K833" s="0" t="n">
        <f aca="false">I833-J833</f>
        <v>2</v>
      </c>
      <c r="L833" s="0" t="n">
        <f aca="false">K833*5</f>
        <v>10</v>
      </c>
      <c r="M833" s="0" t="n">
        <f aca="false">IF(NOT(ISNA(I833)),1,0)</f>
        <v>1</v>
      </c>
      <c r="N833" s="0" t="n">
        <f aca="false">IF(NOT(ISNA(J833)),1,0)</f>
        <v>1</v>
      </c>
      <c r="O833" s="0" t="n">
        <f aca="false">IF(AND(NOT(ISNA(I833)),NOT(ISNA(J833))),1,0)</f>
        <v>1</v>
      </c>
      <c r="P833" s="0" t="n">
        <f aca="false">IF(AND(NOT(ISNA(I833)),ISNA(J833)),1,0)</f>
        <v>0</v>
      </c>
      <c r="Q833" s="0" t="n">
        <f aca="false">IF(AND(ISNA(I833),NOT(ISNA(J833))),1,0)</f>
        <v>0</v>
      </c>
      <c r="R833" s="0" t="n">
        <f aca="false">IF(SUM(O833:Q833)&lt;&gt;1,"ERROR",1)</f>
        <v>1</v>
      </c>
    </row>
    <row r="834" customFormat="false" ht="12.8" hidden="false" customHeight="false" outlineLevel="0" collapsed="false">
      <c r="A834" s="0" t="str">
        <f aca="false">gait_events!B3214</f>
        <v>pp028</v>
      </c>
      <c r="B834" s="0" t="str">
        <f aca="false">VLOOKUP(A834,participants!A:B,2,0)</f>
        <v>M</v>
      </c>
      <c r="C834" s="0" t="n">
        <f aca="false">VLOOKUP(A834,participants!A:C,3,0)</f>
        <v>73</v>
      </c>
      <c r="D834" s="0" t="str">
        <f aca="false">VLOOKUP(A834,participants!A:F,6,0)</f>
        <v>OA</v>
      </c>
      <c r="E834" s="0" t="str">
        <f aca="false">IF(LEN(SUBSTITUTE(gait_events!C3214,"_run-",""))&lt;&gt;LEN(gait_events!C3214),LEFT(RIGHT(gait_events!C3214,LEN(gait_events!C3214)-19),FIND("_run-",RIGHT(gait_events!C3214,LEN(gait_events!C3214)-19),1)-1),RIGHT(gait_events!C3214,LEN(gait_events!C3214)-19))</f>
        <v>Preferred</v>
      </c>
      <c r="F834" s="0" t="str">
        <f aca="false">IF(LEN(SUBSTITUTE(gait_events!C3214,"_run-",""))&lt;&gt;LEN(gait_events!C3214),RIGHT(gait_events!C3214,LEN(gait_events!C3214)-FIND("_run-",gait_events!C3214,1)-4),"")</f>
        <v/>
      </c>
      <c r="G834" s="0" t="str">
        <f aca="false">gait_events!D3214</f>
        <v>right_shank</v>
      </c>
      <c r="H834" s="0" t="str">
        <f aca="false">gait_events!E3214</f>
        <v>FC</v>
      </c>
      <c r="I834" s="0" t="n">
        <f aca="false">IF(gait_events!F3214&lt;&gt;"",gait_events!F3214,NA())</f>
        <v>834</v>
      </c>
      <c r="J834" s="0" t="n">
        <f aca="false">IF(gait_events!G3214&lt;&gt;"",gait_events!G3214,NA())</f>
        <v>836</v>
      </c>
      <c r="K834" s="0" t="n">
        <f aca="false">I834-J834</f>
        <v>-2</v>
      </c>
      <c r="L834" s="0" t="n">
        <f aca="false">K834*5</f>
        <v>-10</v>
      </c>
      <c r="M834" s="0" t="n">
        <f aca="false">IF(NOT(ISNA(I834)),1,0)</f>
        <v>1</v>
      </c>
      <c r="N834" s="0" t="n">
        <f aca="false">IF(NOT(ISNA(J834)),1,0)</f>
        <v>1</v>
      </c>
      <c r="O834" s="0" t="n">
        <f aca="false">IF(AND(NOT(ISNA(I834)),NOT(ISNA(J834))),1,0)</f>
        <v>1</v>
      </c>
      <c r="P834" s="0" t="n">
        <f aca="false">IF(AND(NOT(ISNA(I834)),ISNA(J834)),1,0)</f>
        <v>0</v>
      </c>
      <c r="Q834" s="0" t="n">
        <f aca="false">IF(AND(ISNA(I834),NOT(ISNA(J834))),1,0)</f>
        <v>0</v>
      </c>
      <c r="R834" s="0" t="n">
        <f aca="false">IF(SUM(O834:Q834)&lt;&gt;1,"ERROR",1)</f>
        <v>1</v>
      </c>
    </row>
    <row r="835" customFormat="false" ht="12.8" hidden="false" customHeight="false" outlineLevel="0" collapsed="false">
      <c r="A835" s="0" t="str">
        <f aca="false">gait_events!B3215</f>
        <v>pp028</v>
      </c>
      <c r="B835" s="0" t="str">
        <f aca="false">VLOOKUP(A835,participants!A:B,2,0)</f>
        <v>M</v>
      </c>
      <c r="C835" s="0" t="n">
        <f aca="false">VLOOKUP(A835,participants!A:C,3,0)</f>
        <v>73</v>
      </c>
      <c r="D835" s="0" t="str">
        <f aca="false">VLOOKUP(A835,participants!A:F,6,0)</f>
        <v>OA</v>
      </c>
      <c r="E835" s="0" t="str">
        <f aca="false">IF(LEN(SUBSTITUTE(gait_events!C3215,"_run-",""))&lt;&gt;LEN(gait_events!C3215),LEFT(RIGHT(gait_events!C3215,LEN(gait_events!C3215)-19),FIND("_run-",RIGHT(gait_events!C3215,LEN(gait_events!C3215)-19),1)-1),RIGHT(gait_events!C3215,LEN(gait_events!C3215)-19))</f>
        <v>Slow</v>
      </c>
      <c r="F835" s="0" t="str">
        <f aca="false">IF(LEN(SUBSTITUTE(gait_events!C3215,"_run-",""))&lt;&gt;LEN(gait_events!C3215),RIGHT(gait_events!C3215,LEN(gait_events!C3215)-FIND("_run-",gait_events!C3215,1)-4),"")</f>
        <v/>
      </c>
      <c r="G835" s="0" t="str">
        <f aca="false">gait_events!D3215</f>
        <v>left_ankle</v>
      </c>
      <c r="H835" s="0" t="str">
        <f aca="false">gait_events!E3215</f>
        <v>IC</v>
      </c>
      <c r="I835" s="0" t="n">
        <f aca="false">IF(gait_events!F3215&lt;&gt;"",gait_events!F3215,NA())</f>
        <v>56</v>
      </c>
      <c r="J835" s="0" t="n">
        <f aca="false">IF(gait_events!G3215&lt;&gt;"",gait_events!G3215,NA())</f>
        <v>56</v>
      </c>
      <c r="K835" s="0" t="n">
        <f aca="false">I835-J835</f>
        <v>0</v>
      </c>
      <c r="L835" s="0" t="n">
        <f aca="false">K835*5</f>
        <v>0</v>
      </c>
      <c r="M835" s="0" t="n">
        <f aca="false">IF(NOT(ISNA(I835)),1,0)</f>
        <v>1</v>
      </c>
      <c r="N835" s="0" t="n">
        <f aca="false">IF(NOT(ISNA(J835)),1,0)</f>
        <v>1</v>
      </c>
      <c r="O835" s="0" t="n">
        <f aca="false">IF(AND(NOT(ISNA(I835)),NOT(ISNA(J835))),1,0)</f>
        <v>1</v>
      </c>
      <c r="P835" s="0" t="n">
        <f aca="false">IF(AND(NOT(ISNA(I835)),ISNA(J835)),1,0)</f>
        <v>0</v>
      </c>
      <c r="Q835" s="0" t="n">
        <f aca="false">IF(AND(ISNA(I835),NOT(ISNA(J835))),1,0)</f>
        <v>0</v>
      </c>
      <c r="R835" s="0" t="n">
        <f aca="false">IF(SUM(O835:Q835)&lt;&gt;1,"ERROR",1)</f>
        <v>1</v>
      </c>
    </row>
    <row r="836" customFormat="false" ht="12.8" hidden="false" customHeight="false" outlineLevel="0" collapsed="false">
      <c r="A836" s="0" t="str">
        <f aca="false">gait_events!B3216</f>
        <v>pp028</v>
      </c>
      <c r="B836" s="0" t="str">
        <f aca="false">VLOOKUP(A836,participants!A:B,2,0)</f>
        <v>M</v>
      </c>
      <c r="C836" s="0" t="n">
        <f aca="false">VLOOKUP(A836,participants!A:C,3,0)</f>
        <v>73</v>
      </c>
      <c r="D836" s="0" t="str">
        <f aca="false">VLOOKUP(A836,participants!A:F,6,0)</f>
        <v>OA</v>
      </c>
      <c r="E836" s="0" t="str">
        <f aca="false">IF(LEN(SUBSTITUTE(gait_events!C3216,"_run-",""))&lt;&gt;LEN(gait_events!C3216),LEFT(RIGHT(gait_events!C3216,LEN(gait_events!C3216)-19),FIND("_run-",RIGHT(gait_events!C3216,LEN(gait_events!C3216)-19),1)-1),RIGHT(gait_events!C3216,LEN(gait_events!C3216)-19))</f>
        <v>Slow</v>
      </c>
      <c r="F836" s="0" t="str">
        <f aca="false">IF(LEN(SUBSTITUTE(gait_events!C3216,"_run-",""))&lt;&gt;LEN(gait_events!C3216),RIGHT(gait_events!C3216,LEN(gait_events!C3216)-FIND("_run-",gait_events!C3216,1)-4),"")</f>
        <v/>
      </c>
      <c r="G836" s="0" t="str">
        <f aca="false">gait_events!D3216</f>
        <v>left_ankle</v>
      </c>
      <c r="H836" s="0" t="str">
        <f aca="false">gait_events!E3216</f>
        <v>IC</v>
      </c>
      <c r="I836" s="0" t="n">
        <f aca="false">IF(gait_events!F3216&lt;&gt;"",gait_events!F3216,NA())</f>
        <v>328</v>
      </c>
      <c r="J836" s="0" t="n">
        <f aca="false">IF(gait_events!G3216&lt;&gt;"",gait_events!G3216,NA())</f>
        <v>327</v>
      </c>
      <c r="K836" s="0" t="n">
        <f aca="false">I836-J836</f>
        <v>1</v>
      </c>
      <c r="L836" s="0" t="n">
        <f aca="false">K836*5</f>
        <v>5</v>
      </c>
      <c r="M836" s="0" t="n">
        <f aca="false">IF(NOT(ISNA(I836)),1,0)</f>
        <v>1</v>
      </c>
      <c r="N836" s="0" t="n">
        <f aca="false">IF(NOT(ISNA(J836)),1,0)</f>
        <v>1</v>
      </c>
      <c r="O836" s="0" t="n">
        <f aca="false">IF(AND(NOT(ISNA(I836)),NOT(ISNA(J836))),1,0)</f>
        <v>1</v>
      </c>
      <c r="P836" s="0" t="n">
        <f aca="false">IF(AND(NOT(ISNA(I836)),ISNA(J836)),1,0)</f>
        <v>0</v>
      </c>
      <c r="Q836" s="0" t="n">
        <f aca="false">IF(AND(ISNA(I836),NOT(ISNA(J836))),1,0)</f>
        <v>0</v>
      </c>
      <c r="R836" s="0" t="n">
        <f aca="false">IF(SUM(O836:Q836)&lt;&gt;1,"ERROR",1)</f>
        <v>1</v>
      </c>
    </row>
    <row r="837" customFormat="false" ht="12.8" hidden="false" customHeight="false" outlineLevel="0" collapsed="false">
      <c r="A837" s="0" t="str">
        <f aca="false">gait_events!B3217</f>
        <v>pp028</v>
      </c>
      <c r="B837" s="0" t="str">
        <f aca="false">VLOOKUP(A837,participants!A:B,2,0)</f>
        <v>M</v>
      </c>
      <c r="C837" s="0" t="n">
        <f aca="false">VLOOKUP(A837,participants!A:C,3,0)</f>
        <v>73</v>
      </c>
      <c r="D837" s="0" t="str">
        <f aca="false">VLOOKUP(A837,participants!A:F,6,0)</f>
        <v>OA</v>
      </c>
      <c r="E837" s="0" t="str">
        <f aca="false">IF(LEN(SUBSTITUTE(gait_events!C3217,"_run-",""))&lt;&gt;LEN(gait_events!C3217),LEFT(RIGHT(gait_events!C3217,LEN(gait_events!C3217)-19),FIND("_run-",RIGHT(gait_events!C3217,LEN(gait_events!C3217)-19),1)-1),RIGHT(gait_events!C3217,LEN(gait_events!C3217)-19))</f>
        <v>Slow</v>
      </c>
      <c r="F837" s="0" t="str">
        <f aca="false">IF(LEN(SUBSTITUTE(gait_events!C3217,"_run-",""))&lt;&gt;LEN(gait_events!C3217),RIGHT(gait_events!C3217,LEN(gait_events!C3217)-FIND("_run-",gait_events!C3217,1)-4),"")</f>
        <v/>
      </c>
      <c r="G837" s="0" t="str">
        <f aca="false">gait_events!D3217</f>
        <v>left_ankle</v>
      </c>
      <c r="H837" s="0" t="str">
        <f aca="false">gait_events!E3217</f>
        <v>IC</v>
      </c>
      <c r="I837" s="0" t="n">
        <f aca="false">IF(gait_events!F3217&lt;&gt;"",gait_events!F3217,NA())</f>
        <v>600</v>
      </c>
      <c r="J837" s="0" t="n">
        <f aca="false">IF(gait_events!G3217&lt;&gt;"",gait_events!G3217,NA())</f>
        <v>600</v>
      </c>
      <c r="K837" s="0" t="n">
        <f aca="false">I837-J837</f>
        <v>0</v>
      </c>
      <c r="L837" s="0" t="n">
        <f aca="false">K837*5</f>
        <v>0</v>
      </c>
      <c r="M837" s="0" t="n">
        <f aca="false">IF(NOT(ISNA(I837)),1,0)</f>
        <v>1</v>
      </c>
      <c r="N837" s="0" t="n">
        <f aca="false">IF(NOT(ISNA(J837)),1,0)</f>
        <v>1</v>
      </c>
      <c r="O837" s="0" t="n">
        <f aca="false">IF(AND(NOT(ISNA(I837)),NOT(ISNA(J837))),1,0)</f>
        <v>1</v>
      </c>
      <c r="P837" s="0" t="n">
        <f aca="false">IF(AND(NOT(ISNA(I837)),ISNA(J837)),1,0)</f>
        <v>0</v>
      </c>
      <c r="Q837" s="0" t="n">
        <f aca="false">IF(AND(ISNA(I837),NOT(ISNA(J837))),1,0)</f>
        <v>0</v>
      </c>
      <c r="R837" s="0" t="n">
        <f aca="false">IF(SUM(O837:Q837)&lt;&gt;1,"ERROR",1)</f>
        <v>1</v>
      </c>
    </row>
    <row r="838" customFormat="false" ht="12.8" hidden="false" customHeight="false" outlineLevel="0" collapsed="false">
      <c r="A838" s="0" t="str">
        <f aca="false">gait_events!B3218</f>
        <v>pp028</v>
      </c>
      <c r="B838" s="0" t="str">
        <f aca="false">VLOOKUP(A838,participants!A:B,2,0)</f>
        <v>M</v>
      </c>
      <c r="C838" s="0" t="n">
        <f aca="false">VLOOKUP(A838,participants!A:C,3,0)</f>
        <v>73</v>
      </c>
      <c r="D838" s="0" t="str">
        <f aca="false">VLOOKUP(A838,participants!A:F,6,0)</f>
        <v>OA</v>
      </c>
      <c r="E838" s="0" t="str">
        <f aca="false">IF(LEN(SUBSTITUTE(gait_events!C3218,"_run-",""))&lt;&gt;LEN(gait_events!C3218),LEFT(RIGHT(gait_events!C3218,LEN(gait_events!C3218)-19),FIND("_run-",RIGHT(gait_events!C3218,LEN(gait_events!C3218)-19),1)-1),RIGHT(gait_events!C3218,LEN(gait_events!C3218)-19))</f>
        <v>Slow</v>
      </c>
      <c r="F838" s="0" t="str">
        <f aca="false">IF(LEN(SUBSTITUTE(gait_events!C3218,"_run-",""))&lt;&gt;LEN(gait_events!C3218),RIGHT(gait_events!C3218,LEN(gait_events!C3218)-FIND("_run-",gait_events!C3218,1)-4),"")</f>
        <v/>
      </c>
      <c r="G838" s="0" t="str">
        <f aca="false">gait_events!D3218</f>
        <v>left_ankle</v>
      </c>
      <c r="H838" s="0" t="str">
        <f aca="false">gait_events!E3218</f>
        <v>IC</v>
      </c>
      <c r="I838" s="0" t="n">
        <f aca="false">IF(gait_events!F3218&lt;&gt;"",gait_events!F3218,NA())</f>
        <v>863</v>
      </c>
      <c r="J838" s="0" t="n">
        <f aca="false">IF(gait_events!G3218&lt;&gt;"",gait_events!G3218,NA())</f>
        <v>865</v>
      </c>
      <c r="K838" s="0" t="n">
        <f aca="false">I838-J838</f>
        <v>-2</v>
      </c>
      <c r="L838" s="0" t="n">
        <f aca="false">K838*5</f>
        <v>-10</v>
      </c>
      <c r="M838" s="0" t="n">
        <f aca="false">IF(NOT(ISNA(I838)),1,0)</f>
        <v>1</v>
      </c>
      <c r="N838" s="0" t="n">
        <f aca="false">IF(NOT(ISNA(J838)),1,0)</f>
        <v>1</v>
      </c>
      <c r="O838" s="0" t="n">
        <f aca="false">IF(AND(NOT(ISNA(I838)),NOT(ISNA(J838))),1,0)</f>
        <v>1</v>
      </c>
      <c r="P838" s="0" t="n">
        <f aca="false">IF(AND(NOT(ISNA(I838)),ISNA(J838)),1,0)</f>
        <v>0</v>
      </c>
      <c r="Q838" s="0" t="n">
        <f aca="false">IF(AND(ISNA(I838),NOT(ISNA(J838))),1,0)</f>
        <v>0</v>
      </c>
      <c r="R838" s="0" t="n">
        <f aca="false">IF(SUM(O838:Q838)&lt;&gt;1,"ERROR",1)</f>
        <v>1</v>
      </c>
    </row>
    <row r="839" customFormat="false" ht="12.8" hidden="false" customHeight="false" outlineLevel="0" collapsed="false">
      <c r="A839" s="0" t="str">
        <f aca="false">gait_events!B3219</f>
        <v>pp028</v>
      </c>
      <c r="B839" s="0" t="str">
        <f aca="false">VLOOKUP(A839,participants!A:B,2,0)</f>
        <v>M</v>
      </c>
      <c r="C839" s="0" t="n">
        <f aca="false">VLOOKUP(A839,participants!A:C,3,0)</f>
        <v>73</v>
      </c>
      <c r="D839" s="0" t="str">
        <f aca="false">VLOOKUP(A839,participants!A:F,6,0)</f>
        <v>OA</v>
      </c>
      <c r="E839" s="0" t="str">
        <f aca="false">IF(LEN(SUBSTITUTE(gait_events!C3219,"_run-",""))&lt;&gt;LEN(gait_events!C3219),LEFT(RIGHT(gait_events!C3219,LEN(gait_events!C3219)-19),FIND("_run-",RIGHT(gait_events!C3219,LEN(gait_events!C3219)-19),1)-1),RIGHT(gait_events!C3219,LEN(gait_events!C3219)-19))</f>
        <v>Slow</v>
      </c>
      <c r="F839" s="0" t="str">
        <f aca="false">IF(LEN(SUBSTITUTE(gait_events!C3219,"_run-",""))&lt;&gt;LEN(gait_events!C3219),RIGHT(gait_events!C3219,LEN(gait_events!C3219)-FIND("_run-",gait_events!C3219,1)-4),"")</f>
        <v/>
      </c>
      <c r="G839" s="0" t="str">
        <f aca="false">gait_events!D3219</f>
        <v>left_ankle</v>
      </c>
      <c r="H839" s="0" t="str">
        <f aca="false">gait_events!E3219</f>
        <v>IC</v>
      </c>
      <c r="I839" s="0" t="n">
        <f aca="false">IF(gait_events!F3219&lt;&gt;"",gait_events!F3219,NA())</f>
        <v>1159</v>
      </c>
      <c r="J839" s="0" t="n">
        <f aca="false">IF(gait_events!G3219&lt;&gt;"",gait_events!G3219,NA())</f>
        <v>1165</v>
      </c>
      <c r="K839" s="0" t="n">
        <f aca="false">I839-J839</f>
        <v>-6</v>
      </c>
      <c r="L839" s="0" t="n">
        <f aca="false">K839*5</f>
        <v>-30</v>
      </c>
      <c r="M839" s="0" t="n">
        <f aca="false">IF(NOT(ISNA(I839)),1,0)</f>
        <v>1</v>
      </c>
      <c r="N839" s="0" t="n">
        <f aca="false">IF(NOT(ISNA(J839)),1,0)</f>
        <v>1</v>
      </c>
      <c r="O839" s="0" t="n">
        <f aca="false">IF(AND(NOT(ISNA(I839)),NOT(ISNA(J839))),1,0)</f>
        <v>1</v>
      </c>
      <c r="P839" s="0" t="n">
        <f aca="false">IF(AND(NOT(ISNA(I839)),ISNA(J839)),1,0)</f>
        <v>0</v>
      </c>
      <c r="Q839" s="0" t="n">
        <f aca="false">IF(AND(ISNA(I839),NOT(ISNA(J839))),1,0)</f>
        <v>0</v>
      </c>
      <c r="R839" s="0" t="n">
        <f aca="false">IF(SUM(O839:Q839)&lt;&gt;1,"ERROR",1)</f>
        <v>1</v>
      </c>
    </row>
    <row r="840" customFormat="false" ht="12.8" hidden="false" customHeight="false" outlineLevel="0" collapsed="false">
      <c r="A840" s="0" t="str">
        <f aca="false">gait_events!B3220</f>
        <v>pp028</v>
      </c>
      <c r="B840" s="0" t="str">
        <f aca="false">VLOOKUP(A840,participants!A:B,2,0)</f>
        <v>M</v>
      </c>
      <c r="C840" s="0" t="n">
        <f aca="false">VLOOKUP(A840,participants!A:C,3,0)</f>
        <v>73</v>
      </c>
      <c r="D840" s="0" t="str">
        <f aca="false">VLOOKUP(A840,participants!A:F,6,0)</f>
        <v>OA</v>
      </c>
      <c r="E840" s="0" t="str">
        <f aca="false">IF(LEN(SUBSTITUTE(gait_events!C3220,"_run-",""))&lt;&gt;LEN(gait_events!C3220),LEFT(RIGHT(gait_events!C3220,LEN(gait_events!C3220)-19),FIND("_run-",RIGHT(gait_events!C3220,LEN(gait_events!C3220)-19),1)-1),RIGHT(gait_events!C3220,LEN(gait_events!C3220)-19))</f>
        <v>Slow</v>
      </c>
      <c r="F840" s="0" t="str">
        <f aca="false">IF(LEN(SUBSTITUTE(gait_events!C3220,"_run-",""))&lt;&gt;LEN(gait_events!C3220),RIGHT(gait_events!C3220,LEN(gait_events!C3220)-FIND("_run-",gait_events!C3220,1)-4),"")</f>
        <v/>
      </c>
      <c r="G840" s="0" t="str">
        <f aca="false">gait_events!D3220</f>
        <v>left_ankle</v>
      </c>
      <c r="H840" s="0" t="str">
        <f aca="false">gait_events!E3220</f>
        <v>FC</v>
      </c>
      <c r="I840" s="0" t="n">
        <f aca="false">IF(gait_events!F3220&lt;&gt;"",gait_events!F3220,NA())</f>
        <v>230</v>
      </c>
      <c r="J840" s="0" t="n">
        <f aca="false">IF(gait_events!G3220&lt;&gt;"",gait_events!G3220,NA())</f>
        <v>231</v>
      </c>
      <c r="K840" s="0" t="n">
        <f aca="false">I840-J840</f>
        <v>-1</v>
      </c>
      <c r="L840" s="0" t="n">
        <f aca="false">K840*5</f>
        <v>-5</v>
      </c>
      <c r="M840" s="0" t="n">
        <f aca="false">IF(NOT(ISNA(I840)),1,0)</f>
        <v>1</v>
      </c>
      <c r="N840" s="0" t="n">
        <f aca="false">IF(NOT(ISNA(J840)),1,0)</f>
        <v>1</v>
      </c>
      <c r="O840" s="0" t="n">
        <f aca="false">IF(AND(NOT(ISNA(I840)),NOT(ISNA(J840))),1,0)</f>
        <v>1</v>
      </c>
      <c r="P840" s="0" t="n">
        <f aca="false">IF(AND(NOT(ISNA(I840)),ISNA(J840)),1,0)</f>
        <v>0</v>
      </c>
      <c r="Q840" s="0" t="n">
        <f aca="false">IF(AND(ISNA(I840),NOT(ISNA(J840))),1,0)</f>
        <v>0</v>
      </c>
      <c r="R840" s="0" t="n">
        <f aca="false">IF(SUM(O840:Q840)&lt;&gt;1,"ERROR",1)</f>
        <v>1</v>
      </c>
    </row>
    <row r="841" customFormat="false" ht="12.8" hidden="false" customHeight="false" outlineLevel="0" collapsed="false">
      <c r="A841" s="0" t="str">
        <f aca="false">gait_events!B3221</f>
        <v>pp028</v>
      </c>
      <c r="B841" s="0" t="str">
        <f aca="false">VLOOKUP(A841,participants!A:B,2,0)</f>
        <v>M</v>
      </c>
      <c r="C841" s="0" t="n">
        <f aca="false">VLOOKUP(A841,participants!A:C,3,0)</f>
        <v>73</v>
      </c>
      <c r="D841" s="0" t="str">
        <f aca="false">VLOOKUP(A841,participants!A:F,6,0)</f>
        <v>OA</v>
      </c>
      <c r="E841" s="0" t="str">
        <f aca="false">IF(LEN(SUBSTITUTE(gait_events!C3221,"_run-",""))&lt;&gt;LEN(gait_events!C3221),LEFT(RIGHT(gait_events!C3221,LEN(gait_events!C3221)-19),FIND("_run-",RIGHT(gait_events!C3221,LEN(gait_events!C3221)-19),1)-1),RIGHT(gait_events!C3221,LEN(gait_events!C3221)-19))</f>
        <v>Slow</v>
      </c>
      <c r="F841" s="0" t="str">
        <f aca="false">IF(LEN(SUBSTITUTE(gait_events!C3221,"_run-",""))&lt;&gt;LEN(gait_events!C3221),RIGHT(gait_events!C3221,LEN(gait_events!C3221)-FIND("_run-",gait_events!C3221,1)-4),"")</f>
        <v/>
      </c>
      <c r="G841" s="0" t="str">
        <f aca="false">gait_events!D3221</f>
        <v>left_ankle</v>
      </c>
      <c r="H841" s="0" t="str">
        <f aca="false">gait_events!E3221</f>
        <v>FC</v>
      </c>
      <c r="I841" s="0" t="n">
        <f aca="false">IF(gait_events!F3221&lt;&gt;"",gait_events!F3221,NA())</f>
        <v>497</v>
      </c>
      <c r="J841" s="0" t="n">
        <f aca="false">IF(gait_events!G3221&lt;&gt;"",gait_events!G3221,NA())</f>
        <v>495</v>
      </c>
      <c r="K841" s="0" t="n">
        <f aca="false">I841-J841</f>
        <v>2</v>
      </c>
      <c r="L841" s="0" t="n">
        <f aca="false">K841*5</f>
        <v>10</v>
      </c>
      <c r="M841" s="0" t="n">
        <f aca="false">IF(NOT(ISNA(I841)),1,0)</f>
        <v>1</v>
      </c>
      <c r="N841" s="0" t="n">
        <f aca="false">IF(NOT(ISNA(J841)),1,0)</f>
        <v>1</v>
      </c>
      <c r="O841" s="0" t="n">
        <f aca="false">IF(AND(NOT(ISNA(I841)),NOT(ISNA(J841))),1,0)</f>
        <v>1</v>
      </c>
      <c r="P841" s="0" t="n">
        <f aca="false">IF(AND(NOT(ISNA(I841)),ISNA(J841)),1,0)</f>
        <v>0</v>
      </c>
      <c r="Q841" s="0" t="n">
        <f aca="false">IF(AND(ISNA(I841),NOT(ISNA(J841))),1,0)</f>
        <v>0</v>
      </c>
      <c r="R841" s="0" t="n">
        <f aca="false">IF(SUM(O841:Q841)&lt;&gt;1,"ERROR",1)</f>
        <v>1</v>
      </c>
    </row>
    <row r="842" customFormat="false" ht="12.8" hidden="false" customHeight="false" outlineLevel="0" collapsed="false">
      <c r="A842" s="0" t="str">
        <f aca="false">gait_events!B3222</f>
        <v>pp028</v>
      </c>
      <c r="B842" s="0" t="str">
        <f aca="false">VLOOKUP(A842,participants!A:B,2,0)</f>
        <v>M</v>
      </c>
      <c r="C842" s="0" t="n">
        <f aca="false">VLOOKUP(A842,participants!A:C,3,0)</f>
        <v>73</v>
      </c>
      <c r="D842" s="0" t="str">
        <f aca="false">VLOOKUP(A842,participants!A:F,6,0)</f>
        <v>OA</v>
      </c>
      <c r="E842" s="0" t="str">
        <f aca="false">IF(LEN(SUBSTITUTE(gait_events!C3222,"_run-",""))&lt;&gt;LEN(gait_events!C3222),LEFT(RIGHT(gait_events!C3222,LEN(gait_events!C3222)-19),FIND("_run-",RIGHT(gait_events!C3222,LEN(gait_events!C3222)-19),1)-1),RIGHT(gait_events!C3222,LEN(gait_events!C3222)-19))</f>
        <v>Slow</v>
      </c>
      <c r="F842" s="0" t="str">
        <f aca="false">IF(LEN(SUBSTITUTE(gait_events!C3222,"_run-",""))&lt;&gt;LEN(gait_events!C3222),RIGHT(gait_events!C3222,LEN(gait_events!C3222)-FIND("_run-",gait_events!C3222,1)-4),"")</f>
        <v/>
      </c>
      <c r="G842" s="0" t="str">
        <f aca="false">gait_events!D3222</f>
        <v>left_ankle</v>
      </c>
      <c r="H842" s="0" t="str">
        <f aca="false">gait_events!E3222</f>
        <v>FC</v>
      </c>
      <c r="I842" s="0" t="n">
        <f aca="false">IF(gait_events!F3222&lt;&gt;"",gait_events!F3222,NA())</f>
        <v>767</v>
      </c>
      <c r="J842" s="0" t="n">
        <f aca="false">IF(gait_events!G3222&lt;&gt;"",gait_events!G3222,NA())</f>
        <v>765</v>
      </c>
      <c r="K842" s="0" t="n">
        <f aca="false">I842-J842</f>
        <v>2</v>
      </c>
      <c r="L842" s="0" t="n">
        <f aca="false">K842*5</f>
        <v>10</v>
      </c>
      <c r="M842" s="0" t="n">
        <f aca="false">IF(NOT(ISNA(I842)),1,0)</f>
        <v>1</v>
      </c>
      <c r="N842" s="0" t="n">
        <f aca="false">IF(NOT(ISNA(J842)),1,0)</f>
        <v>1</v>
      </c>
      <c r="O842" s="0" t="n">
        <f aca="false">IF(AND(NOT(ISNA(I842)),NOT(ISNA(J842))),1,0)</f>
        <v>1</v>
      </c>
      <c r="P842" s="0" t="n">
        <f aca="false">IF(AND(NOT(ISNA(I842)),ISNA(J842)),1,0)</f>
        <v>0</v>
      </c>
      <c r="Q842" s="0" t="n">
        <f aca="false">IF(AND(ISNA(I842),NOT(ISNA(J842))),1,0)</f>
        <v>0</v>
      </c>
      <c r="R842" s="0" t="n">
        <f aca="false">IF(SUM(O842:Q842)&lt;&gt;1,"ERROR",1)</f>
        <v>1</v>
      </c>
    </row>
    <row r="843" customFormat="false" ht="12.8" hidden="false" customHeight="false" outlineLevel="0" collapsed="false">
      <c r="A843" s="0" t="str">
        <f aca="false">gait_events!B3223</f>
        <v>pp028</v>
      </c>
      <c r="B843" s="0" t="str">
        <f aca="false">VLOOKUP(A843,participants!A:B,2,0)</f>
        <v>M</v>
      </c>
      <c r="C843" s="0" t="n">
        <f aca="false">VLOOKUP(A843,participants!A:C,3,0)</f>
        <v>73</v>
      </c>
      <c r="D843" s="0" t="str">
        <f aca="false">VLOOKUP(A843,participants!A:F,6,0)</f>
        <v>OA</v>
      </c>
      <c r="E843" s="0" t="str">
        <f aca="false">IF(LEN(SUBSTITUTE(gait_events!C3223,"_run-",""))&lt;&gt;LEN(gait_events!C3223),LEFT(RIGHT(gait_events!C3223,LEN(gait_events!C3223)-19),FIND("_run-",RIGHT(gait_events!C3223,LEN(gait_events!C3223)-19),1)-1),RIGHT(gait_events!C3223,LEN(gait_events!C3223)-19))</f>
        <v>Slow</v>
      </c>
      <c r="F843" s="0" t="str">
        <f aca="false">IF(LEN(SUBSTITUTE(gait_events!C3223,"_run-",""))&lt;&gt;LEN(gait_events!C3223),RIGHT(gait_events!C3223,LEN(gait_events!C3223)-FIND("_run-",gait_events!C3223,1)-4),"")</f>
        <v/>
      </c>
      <c r="G843" s="0" t="str">
        <f aca="false">gait_events!D3223</f>
        <v>left_ankle</v>
      </c>
      <c r="H843" s="0" t="str">
        <f aca="false">gait_events!E3223</f>
        <v>FC</v>
      </c>
      <c r="I843" s="0" t="n">
        <f aca="false">IF(gait_events!F3223&lt;&gt;"",gait_events!F3223,NA())</f>
        <v>1050</v>
      </c>
      <c r="J843" s="0" t="n">
        <f aca="false">IF(gait_events!G3223&lt;&gt;"",gait_events!G3223,NA())</f>
        <v>1049</v>
      </c>
      <c r="K843" s="0" t="n">
        <f aca="false">I843-J843</f>
        <v>1</v>
      </c>
      <c r="L843" s="0" t="n">
        <f aca="false">K843*5</f>
        <v>5</v>
      </c>
      <c r="M843" s="0" t="n">
        <f aca="false">IF(NOT(ISNA(I843)),1,0)</f>
        <v>1</v>
      </c>
      <c r="N843" s="0" t="n">
        <f aca="false">IF(NOT(ISNA(J843)),1,0)</f>
        <v>1</v>
      </c>
      <c r="O843" s="0" t="n">
        <f aca="false">IF(AND(NOT(ISNA(I843)),NOT(ISNA(J843))),1,0)</f>
        <v>1</v>
      </c>
      <c r="P843" s="0" t="n">
        <f aca="false">IF(AND(NOT(ISNA(I843)),ISNA(J843)),1,0)</f>
        <v>0</v>
      </c>
      <c r="Q843" s="0" t="n">
        <f aca="false">IF(AND(ISNA(I843),NOT(ISNA(J843))),1,0)</f>
        <v>0</v>
      </c>
      <c r="R843" s="0" t="n">
        <f aca="false">IF(SUM(O843:Q843)&lt;&gt;1,"ERROR",1)</f>
        <v>1</v>
      </c>
    </row>
    <row r="844" customFormat="false" ht="12.8" hidden="false" customHeight="false" outlineLevel="0" collapsed="false">
      <c r="A844" s="0" t="str">
        <f aca="false">gait_events!B3224</f>
        <v>pp028</v>
      </c>
      <c r="B844" s="0" t="str">
        <f aca="false">VLOOKUP(A844,participants!A:B,2,0)</f>
        <v>M</v>
      </c>
      <c r="C844" s="0" t="n">
        <f aca="false">VLOOKUP(A844,participants!A:C,3,0)</f>
        <v>73</v>
      </c>
      <c r="D844" s="0" t="str">
        <f aca="false">VLOOKUP(A844,participants!A:F,6,0)</f>
        <v>OA</v>
      </c>
      <c r="E844" s="0" t="str">
        <f aca="false">IF(LEN(SUBSTITUTE(gait_events!C3224,"_run-",""))&lt;&gt;LEN(gait_events!C3224),LEFT(RIGHT(gait_events!C3224,LEN(gait_events!C3224)-19),FIND("_run-",RIGHT(gait_events!C3224,LEN(gait_events!C3224)-19),1)-1),RIGHT(gait_events!C3224,LEN(gait_events!C3224)-19))</f>
        <v>Slow</v>
      </c>
      <c r="F844" s="0" t="str">
        <f aca="false">IF(LEN(SUBSTITUTE(gait_events!C3224,"_run-",""))&lt;&gt;LEN(gait_events!C3224),RIGHT(gait_events!C3224,LEN(gait_events!C3224)-FIND("_run-",gait_events!C3224,1)-4),"")</f>
        <v/>
      </c>
      <c r="G844" s="0" t="str">
        <f aca="false">gait_events!D3224</f>
        <v>right_ankle</v>
      </c>
      <c r="H844" s="0" t="str">
        <f aca="false">gait_events!E3224</f>
        <v>IC</v>
      </c>
      <c r="I844" s="0" t="n">
        <f aca="false">IF(gait_events!F3224&lt;&gt;"",gait_events!F3224,NA())</f>
        <v>190</v>
      </c>
      <c r="J844" s="0" t="n">
        <f aca="false">IF(gait_events!G3224&lt;&gt;"",gait_events!G3224,NA())</f>
        <v>190</v>
      </c>
      <c r="K844" s="0" t="n">
        <f aca="false">I844-J844</f>
        <v>0</v>
      </c>
      <c r="L844" s="0" t="n">
        <f aca="false">K844*5</f>
        <v>0</v>
      </c>
      <c r="M844" s="0" t="n">
        <f aca="false">IF(NOT(ISNA(I844)),1,0)</f>
        <v>1</v>
      </c>
      <c r="N844" s="0" t="n">
        <f aca="false">IF(NOT(ISNA(J844)),1,0)</f>
        <v>1</v>
      </c>
      <c r="O844" s="0" t="n">
        <f aca="false">IF(AND(NOT(ISNA(I844)),NOT(ISNA(J844))),1,0)</f>
        <v>1</v>
      </c>
      <c r="P844" s="0" t="n">
        <f aca="false">IF(AND(NOT(ISNA(I844)),ISNA(J844)),1,0)</f>
        <v>0</v>
      </c>
      <c r="Q844" s="0" t="n">
        <f aca="false">IF(AND(ISNA(I844),NOT(ISNA(J844))),1,0)</f>
        <v>0</v>
      </c>
      <c r="R844" s="0" t="n">
        <f aca="false">IF(SUM(O844:Q844)&lt;&gt;1,"ERROR",1)</f>
        <v>1</v>
      </c>
    </row>
    <row r="845" customFormat="false" ht="12.8" hidden="false" customHeight="false" outlineLevel="0" collapsed="false">
      <c r="A845" s="0" t="str">
        <f aca="false">gait_events!B3225</f>
        <v>pp028</v>
      </c>
      <c r="B845" s="0" t="str">
        <f aca="false">VLOOKUP(A845,participants!A:B,2,0)</f>
        <v>M</v>
      </c>
      <c r="C845" s="0" t="n">
        <f aca="false">VLOOKUP(A845,participants!A:C,3,0)</f>
        <v>73</v>
      </c>
      <c r="D845" s="0" t="str">
        <f aca="false">VLOOKUP(A845,participants!A:F,6,0)</f>
        <v>OA</v>
      </c>
      <c r="E845" s="0" t="str">
        <f aca="false">IF(LEN(SUBSTITUTE(gait_events!C3225,"_run-",""))&lt;&gt;LEN(gait_events!C3225),LEFT(RIGHT(gait_events!C3225,LEN(gait_events!C3225)-19),FIND("_run-",RIGHT(gait_events!C3225,LEN(gait_events!C3225)-19),1)-1),RIGHT(gait_events!C3225,LEN(gait_events!C3225)-19))</f>
        <v>Slow</v>
      </c>
      <c r="F845" s="0" t="str">
        <f aca="false">IF(LEN(SUBSTITUTE(gait_events!C3225,"_run-",""))&lt;&gt;LEN(gait_events!C3225),RIGHT(gait_events!C3225,LEN(gait_events!C3225)-FIND("_run-",gait_events!C3225,1)-4),"")</f>
        <v/>
      </c>
      <c r="G845" s="0" t="str">
        <f aca="false">gait_events!D3225</f>
        <v>right_ankle</v>
      </c>
      <c r="H845" s="0" t="str">
        <f aca="false">gait_events!E3225</f>
        <v>IC</v>
      </c>
      <c r="I845" s="0" t="n">
        <f aca="false">IF(gait_events!F3225&lt;&gt;"",gait_events!F3225,NA())</f>
        <v>461</v>
      </c>
      <c r="J845" s="0" t="n">
        <f aca="false">IF(gait_events!G3225&lt;&gt;"",gait_events!G3225,NA())</f>
        <v>460</v>
      </c>
      <c r="K845" s="0" t="n">
        <f aca="false">I845-J845</f>
        <v>1</v>
      </c>
      <c r="L845" s="0" t="n">
        <f aca="false">K845*5</f>
        <v>5</v>
      </c>
      <c r="M845" s="0" t="n">
        <f aca="false">IF(NOT(ISNA(I845)),1,0)</f>
        <v>1</v>
      </c>
      <c r="N845" s="0" t="n">
        <f aca="false">IF(NOT(ISNA(J845)),1,0)</f>
        <v>1</v>
      </c>
      <c r="O845" s="0" t="n">
        <f aca="false">IF(AND(NOT(ISNA(I845)),NOT(ISNA(J845))),1,0)</f>
        <v>1</v>
      </c>
      <c r="P845" s="0" t="n">
        <f aca="false">IF(AND(NOT(ISNA(I845)),ISNA(J845)),1,0)</f>
        <v>0</v>
      </c>
      <c r="Q845" s="0" t="n">
        <f aca="false">IF(AND(ISNA(I845),NOT(ISNA(J845))),1,0)</f>
        <v>0</v>
      </c>
      <c r="R845" s="0" t="n">
        <f aca="false">IF(SUM(O845:Q845)&lt;&gt;1,"ERROR",1)</f>
        <v>1</v>
      </c>
    </row>
    <row r="846" customFormat="false" ht="12.8" hidden="false" customHeight="false" outlineLevel="0" collapsed="false">
      <c r="A846" s="0" t="str">
        <f aca="false">gait_events!B3226</f>
        <v>pp028</v>
      </c>
      <c r="B846" s="0" t="str">
        <f aca="false">VLOOKUP(A846,participants!A:B,2,0)</f>
        <v>M</v>
      </c>
      <c r="C846" s="0" t="n">
        <f aca="false">VLOOKUP(A846,participants!A:C,3,0)</f>
        <v>73</v>
      </c>
      <c r="D846" s="0" t="str">
        <f aca="false">VLOOKUP(A846,participants!A:F,6,0)</f>
        <v>OA</v>
      </c>
      <c r="E846" s="0" t="str">
        <f aca="false">IF(LEN(SUBSTITUTE(gait_events!C3226,"_run-",""))&lt;&gt;LEN(gait_events!C3226),LEFT(RIGHT(gait_events!C3226,LEN(gait_events!C3226)-19),FIND("_run-",RIGHT(gait_events!C3226,LEN(gait_events!C3226)-19),1)-1),RIGHT(gait_events!C3226,LEN(gait_events!C3226)-19))</f>
        <v>Slow</v>
      </c>
      <c r="F846" s="0" t="str">
        <f aca="false">IF(LEN(SUBSTITUTE(gait_events!C3226,"_run-",""))&lt;&gt;LEN(gait_events!C3226),RIGHT(gait_events!C3226,LEN(gait_events!C3226)-FIND("_run-",gait_events!C3226,1)-4),"")</f>
        <v/>
      </c>
      <c r="G846" s="0" t="str">
        <f aca="false">gait_events!D3226</f>
        <v>right_ankle</v>
      </c>
      <c r="H846" s="0" t="str">
        <f aca="false">gait_events!E3226</f>
        <v>IC</v>
      </c>
      <c r="I846" s="0" t="n">
        <f aca="false">IF(gait_events!F3226&lt;&gt;"",gait_events!F3226,NA())</f>
        <v>726</v>
      </c>
      <c r="J846" s="0" t="n">
        <f aca="false">IF(gait_events!G3226&lt;&gt;"",gait_events!G3226,NA())</f>
        <v>727</v>
      </c>
      <c r="K846" s="0" t="n">
        <f aca="false">I846-J846</f>
        <v>-1</v>
      </c>
      <c r="L846" s="0" t="n">
        <f aca="false">K846*5</f>
        <v>-5</v>
      </c>
      <c r="M846" s="0" t="n">
        <f aca="false">IF(NOT(ISNA(I846)),1,0)</f>
        <v>1</v>
      </c>
      <c r="N846" s="0" t="n">
        <f aca="false">IF(NOT(ISNA(J846)),1,0)</f>
        <v>1</v>
      </c>
      <c r="O846" s="0" t="n">
        <f aca="false">IF(AND(NOT(ISNA(I846)),NOT(ISNA(J846))),1,0)</f>
        <v>1</v>
      </c>
      <c r="P846" s="0" t="n">
        <f aca="false">IF(AND(NOT(ISNA(I846)),ISNA(J846)),1,0)</f>
        <v>0</v>
      </c>
      <c r="Q846" s="0" t="n">
        <f aca="false">IF(AND(ISNA(I846),NOT(ISNA(J846))),1,0)</f>
        <v>0</v>
      </c>
      <c r="R846" s="0" t="n">
        <f aca="false">IF(SUM(O846:Q846)&lt;&gt;1,"ERROR",1)</f>
        <v>1</v>
      </c>
    </row>
    <row r="847" customFormat="false" ht="12.8" hidden="false" customHeight="false" outlineLevel="0" collapsed="false">
      <c r="A847" s="0" t="str">
        <f aca="false">gait_events!B3227</f>
        <v>pp028</v>
      </c>
      <c r="B847" s="0" t="str">
        <f aca="false">VLOOKUP(A847,participants!A:B,2,0)</f>
        <v>M</v>
      </c>
      <c r="C847" s="0" t="n">
        <f aca="false">VLOOKUP(A847,participants!A:C,3,0)</f>
        <v>73</v>
      </c>
      <c r="D847" s="0" t="str">
        <f aca="false">VLOOKUP(A847,participants!A:F,6,0)</f>
        <v>OA</v>
      </c>
      <c r="E847" s="0" t="str">
        <f aca="false">IF(LEN(SUBSTITUTE(gait_events!C3227,"_run-",""))&lt;&gt;LEN(gait_events!C3227),LEFT(RIGHT(gait_events!C3227,LEN(gait_events!C3227)-19),FIND("_run-",RIGHT(gait_events!C3227,LEN(gait_events!C3227)-19),1)-1),RIGHT(gait_events!C3227,LEN(gait_events!C3227)-19))</f>
        <v>Slow</v>
      </c>
      <c r="F847" s="0" t="str">
        <f aca="false">IF(LEN(SUBSTITUTE(gait_events!C3227,"_run-",""))&lt;&gt;LEN(gait_events!C3227),RIGHT(gait_events!C3227,LEN(gait_events!C3227)-FIND("_run-",gait_events!C3227,1)-4),"")</f>
        <v/>
      </c>
      <c r="G847" s="0" t="str">
        <f aca="false">gait_events!D3227</f>
        <v>right_ankle</v>
      </c>
      <c r="H847" s="0" t="str">
        <f aca="false">gait_events!E3227</f>
        <v>IC</v>
      </c>
      <c r="I847" s="0" t="n">
        <f aca="false">IF(gait_events!F3227&lt;&gt;"",gait_events!F3227,NA())</f>
        <v>1008</v>
      </c>
      <c r="J847" s="0" t="n">
        <f aca="false">IF(gait_events!G3227&lt;&gt;"",gait_events!G3227,NA())</f>
        <v>1007</v>
      </c>
      <c r="K847" s="0" t="n">
        <f aca="false">I847-J847</f>
        <v>1</v>
      </c>
      <c r="L847" s="0" t="n">
        <f aca="false">K847*5</f>
        <v>5</v>
      </c>
      <c r="M847" s="0" t="n">
        <f aca="false">IF(NOT(ISNA(I847)),1,0)</f>
        <v>1</v>
      </c>
      <c r="N847" s="0" t="n">
        <f aca="false">IF(NOT(ISNA(J847)),1,0)</f>
        <v>1</v>
      </c>
      <c r="O847" s="0" t="n">
        <f aca="false">IF(AND(NOT(ISNA(I847)),NOT(ISNA(J847))),1,0)</f>
        <v>1</v>
      </c>
      <c r="P847" s="0" t="n">
        <f aca="false">IF(AND(NOT(ISNA(I847)),ISNA(J847)),1,0)</f>
        <v>0</v>
      </c>
      <c r="Q847" s="0" t="n">
        <f aca="false">IF(AND(ISNA(I847),NOT(ISNA(J847))),1,0)</f>
        <v>0</v>
      </c>
      <c r="R847" s="0" t="n">
        <f aca="false">IF(SUM(O847:Q847)&lt;&gt;1,"ERROR",1)</f>
        <v>1</v>
      </c>
    </row>
    <row r="848" customFormat="false" ht="12.8" hidden="false" customHeight="false" outlineLevel="0" collapsed="false">
      <c r="A848" s="0" t="str">
        <f aca="false">gait_events!B3228</f>
        <v>pp028</v>
      </c>
      <c r="B848" s="0" t="str">
        <f aca="false">VLOOKUP(A848,participants!A:B,2,0)</f>
        <v>M</v>
      </c>
      <c r="C848" s="0" t="n">
        <f aca="false">VLOOKUP(A848,participants!A:C,3,0)</f>
        <v>73</v>
      </c>
      <c r="D848" s="0" t="str">
        <f aca="false">VLOOKUP(A848,participants!A:F,6,0)</f>
        <v>OA</v>
      </c>
      <c r="E848" s="0" t="str">
        <f aca="false">IF(LEN(SUBSTITUTE(gait_events!C3228,"_run-",""))&lt;&gt;LEN(gait_events!C3228),LEFT(RIGHT(gait_events!C3228,LEN(gait_events!C3228)-19),FIND("_run-",RIGHT(gait_events!C3228,LEN(gait_events!C3228)-19),1)-1),RIGHT(gait_events!C3228,LEN(gait_events!C3228)-19))</f>
        <v>Slow</v>
      </c>
      <c r="F848" s="0" t="str">
        <f aca="false">IF(LEN(SUBSTITUTE(gait_events!C3228,"_run-",""))&lt;&gt;LEN(gait_events!C3228),RIGHT(gait_events!C3228,LEN(gait_events!C3228)-FIND("_run-",gait_events!C3228,1)-4),"")</f>
        <v/>
      </c>
      <c r="G848" s="0" t="str">
        <f aca="false">gait_events!D3228</f>
        <v>right_ankle</v>
      </c>
      <c r="H848" s="0" t="str">
        <f aca="false">gait_events!E3228</f>
        <v>FC</v>
      </c>
      <c r="I848" s="0" t="n">
        <f aca="false">IF(gait_events!F3228&lt;&gt;"",gait_events!F3228,NA())</f>
        <v>96</v>
      </c>
      <c r="J848" s="0" t="n">
        <f aca="false">IF(gait_events!G3228&lt;&gt;"",gait_events!G3228,NA())</f>
        <v>100</v>
      </c>
      <c r="K848" s="0" t="n">
        <f aca="false">I848-J848</f>
        <v>-4</v>
      </c>
      <c r="L848" s="0" t="n">
        <f aca="false">K848*5</f>
        <v>-20</v>
      </c>
      <c r="M848" s="0" t="n">
        <f aca="false">IF(NOT(ISNA(I848)),1,0)</f>
        <v>1</v>
      </c>
      <c r="N848" s="0" t="n">
        <f aca="false">IF(NOT(ISNA(J848)),1,0)</f>
        <v>1</v>
      </c>
      <c r="O848" s="0" t="n">
        <f aca="false">IF(AND(NOT(ISNA(I848)),NOT(ISNA(J848))),1,0)</f>
        <v>1</v>
      </c>
      <c r="P848" s="0" t="n">
        <f aca="false">IF(AND(NOT(ISNA(I848)),ISNA(J848)),1,0)</f>
        <v>0</v>
      </c>
      <c r="Q848" s="0" t="n">
        <f aca="false">IF(AND(ISNA(I848),NOT(ISNA(J848))),1,0)</f>
        <v>0</v>
      </c>
      <c r="R848" s="0" t="n">
        <f aca="false">IF(SUM(O848:Q848)&lt;&gt;1,"ERROR",1)</f>
        <v>1</v>
      </c>
    </row>
    <row r="849" customFormat="false" ht="12.8" hidden="false" customHeight="false" outlineLevel="0" collapsed="false">
      <c r="A849" s="0" t="str">
        <f aca="false">gait_events!B3229</f>
        <v>pp028</v>
      </c>
      <c r="B849" s="0" t="str">
        <f aca="false">VLOOKUP(A849,participants!A:B,2,0)</f>
        <v>M</v>
      </c>
      <c r="C849" s="0" t="n">
        <f aca="false">VLOOKUP(A849,participants!A:C,3,0)</f>
        <v>73</v>
      </c>
      <c r="D849" s="0" t="str">
        <f aca="false">VLOOKUP(A849,participants!A:F,6,0)</f>
        <v>OA</v>
      </c>
      <c r="E849" s="0" t="str">
        <f aca="false">IF(LEN(SUBSTITUTE(gait_events!C3229,"_run-",""))&lt;&gt;LEN(gait_events!C3229),LEFT(RIGHT(gait_events!C3229,LEN(gait_events!C3229)-19),FIND("_run-",RIGHT(gait_events!C3229,LEN(gait_events!C3229)-19),1)-1),RIGHT(gait_events!C3229,LEN(gait_events!C3229)-19))</f>
        <v>Slow</v>
      </c>
      <c r="F849" s="0" t="str">
        <f aca="false">IF(LEN(SUBSTITUTE(gait_events!C3229,"_run-",""))&lt;&gt;LEN(gait_events!C3229),RIGHT(gait_events!C3229,LEN(gait_events!C3229)-FIND("_run-",gait_events!C3229,1)-4),"")</f>
        <v/>
      </c>
      <c r="G849" s="0" t="str">
        <f aca="false">gait_events!D3229</f>
        <v>right_ankle</v>
      </c>
      <c r="H849" s="0" t="str">
        <f aca="false">gait_events!E3229</f>
        <v>FC</v>
      </c>
      <c r="I849" s="0" t="n">
        <f aca="false">IF(gait_events!F3229&lt;&gt;"",gait_events!F3229,NA())</f>
        <v>363</v>
      </c>
      <c r="J849" s="0" t="n">
        <f aca="false">IF(gait_events!G3229&lt;&gt;"",gait_events!G3229,NA())</f>
        <v>368</v>
      </c>
      <c r="K849" s="0" t="n">
        <f aca="false">I849-J849</f>
        <v>-5</v>
      </c>
      <c r="L849" s="0" t="n">
        <f aca="false">K849*5</f>
        <v>-25</v>
      </c>
      <c r="M849" s="0" t="n">
        <f aca="false">IF(NOT(ISNA(I849)),1,0)</f>
        <v>1</v>
      </c>
      <c r="N849" s="0" t="n">
        <f aca="false">IF(NOT(ISNA(J849)),1,0)</f>
        <v>1</v>
      </c>
      <c r="O849" s="0" t="n">
        <f aca="false">IF(AND(NOT(ISNA(I849)),NOT(ISNA(J849))),1,0)</f>
        <v>1</v>
      </c>
      <c r="P849" s="0" t="n">
        <f aca="false">IF(AND(NOT(ISNA(I849)),ISNA(J849)),1,0)</f>
        <v>0</v>
      </c>
      <c r="Q849" s="0" t="n">
        <f aca="false">IF(AND(ISNA(I849),NOT(ISNA(J849))),1,0)</f>
        <v>0</v>
      </c>
      <c r="R849" s="0" t="n">
        <f aca="false">IF(SUM(O849:Q849)&lt;&gt;1,"ERROR",1)</f>
        <v>1</v>
      </c>
    </row>
    <row r="850" customFormat="false" ht="12.8" hidden="false" customHeight="false" outlineLevel="0" collapsed="false">
      <c r="A850" s="0" t="str">
        <f aca="false">gait_events!B3230</f>
        <v>pp028</v>
      </c>
      <c r="B850" s="0" t="str">
        <f aca="false">VLOOKUP(A850,participants!A:B,2,0)</f>
        <v>M</v>
      </c>
      <c r="C850" s="0" t="n">
        <f aca="false">VLOOKUP(A850,participants!A:C,3,0)</f>
        <v>73</v>
      </c>
      <c r="D850" s="0" t="str">
        <f aca="false">VLOOKUP(A850,participants!A:F,6,0)</f>
        <v>OA</v>
      </c>
      <c r="E850" s="0" t="str">
        <f aca="false">IF(LEN(SUBSTITUTE(gait_events!C3230,"_run-",""))&lt;&gt;LEN(gait_events!C3230),LEFT(RIGHT(gait_events!C3230,LEN(gait_events!C3230)-19),FIND("_run-",RIGHT(gait_events!C3230,LEN(gait_events!C3230)-19),1)-1),RIGHT(gait_events!C3230,LEN(gait_events!C3230)-19))</f>
        <v>Slow</v>
      </c>
      <c r="F850" s="0" t="str">
        <f aca="false">IF(LEN(SUBSTITUTE(gait_events!C3230,"_run-",""))&lt;&gt;LEN(gait_events!C3230),RIGHT(gait_events!C3230,LEN(gait_events!C3230)-FIND("_run-",gait_events!C3230,1)-4),"")</f>
        <v/>
      </c>
      <c r="G850" s="0" t="str">
        <f aca="false">gait_events!D3230</f>
        <v>right_ankle</v>
      </c>
      <c r="H850" s="0" t="str">
        <f aca="false">gait_events!E3230</f>
        <v>FC</v>
      </c>
      <c r="I850" s="0" t="n">
        <f aca="false">IF(gait_events!F3230&lt;&gt;"",gait_events!F3230,NA())</f>
        <v>637</v>
      </c>
      <c r="J850" s="0" t="n">
        <f aca="false">IF(gait_events!G3230&lt;&gt;"",gait_events!G3230,NA())</f>
        <v>641</v>
      </c>
      <c r="K850" s="0" t="n">
        <f aca="false">I850-J850</f>
        <v>-4</v>
      </c>
      <c r="L850" s="0" t="n">
        <f aca="false">K850*5</f>
        <v>-20</v>
      </c>
      <c r="M850" s="0" t="n">
        <f aca="false">IF(NOT(ISNA(I850)),1,0)</f>
        <v>1</v>
      </c>
      <c r="N850" s="0" t="n">
        <f aca="false">IF(NOT(ISNA(J850)),1,0)</f>
        <v>1</v>
      </c>
      <c r="O850" s="0" t="n">
        <f aca="false">IF(AND(NOT(ISNA(I850)),NOT(ISNA(J850))),1,0)</f>
        <v>1</v>
      </c>
      <c r="P850" s="0" t="n">
        <f aca="false">IF(AND(NOT(ISNA(I850)),ISNA(J850)),1,0)</f>
        <v>0</v>
      </c>
      <c r="Q850" s="0" t="n">
        <f aca="false">IF(AND(ISNA(I850),NOT(ISNA(J850))),1,0)</f>
        <v>0</v>
      </c>
      <c r="R850" s="0" t="n">
        <f aca="false">IF(SUM(O850:Q850)&lt;&gt;1,"ERROR",1)</f>
        <v>1</v>
      </c>
    </row>
    <row r="851" customFormat="false" ht="12.8" hidden="false" customHeight="false" outlineLevel="0" collapsed="false">
      <c r="A851" s="0" t="str">
        <f aca="false">gait_events!B3231</f>
        <v>pp028</v>
      </c>
      <c r="B851" s="0" t="str">
        <f aca="false">VLOOKUP(A851,participants!A:B,2,0)</f>
        <v>M</v>
      </c>
      <c r="C851" s="0" t="n">
        <f aca="false">VLOOKUP(A851,participants!A:C,3,0)</f>
        <v>73</v>
      </c>
      <c r="D851" s="0" t="str">
        <f aca="false">VLOOKUP(A851,participants!A:F,6,0)</f>
        <v>OA</v>
      </c>
      <c r="E851" s="0" t="str">
        <f aca="false">IF(LEN(SUBSTITUTE(gait_events!C3231,"_run-",""))&lt;&gt;LEN(gait_events!C3231),LEFT(RIGHT(gait_events!C3231,LEN(gait_events!C3231)-19),FIND("_run-",RIGHT(gait_events!C3231,LEN(gait_events!C3231)-19),1)-1),RIGHT(gait_events!C3231,LEN(gait_events!C3231)-19))</f>
        <v>Slow</v>
      </c>
      <c r="F851" s="0" t="str">
        <f aca="false">IF(LEN(SUBSTITUTE(gait_events!C3231,"_run-",""))&lt;&gt;LEN(gait_events!C3231),RIGHT(gait_events!C3231,LEN(gait_events!C3231)-FIND("_run-",gait_events!C3231,1)-4),"")</f>
        <v/>
      </c>
      <c r="G851" s="0" t="str">
        <f aca="false">gait_events!D3231</f>
        <v>right_ankle</v>
      </c>
      <c r="H851" s="0" t="str">
        <f aca="false">gait_events!E3231</f>
        <v>FC</v>
      </c>
      <c r="I851" s="0" t="n">
        <f aca="false">IF(gait_events!F3231&lt;&gt;"",gait_events!F3231,NA())</f>
        <v>907</v>
      </c>
      <c r="J851" s="0" t="n">
        <f aca="false">IF(gait_events!G3231&lt;&gt;"",gait_events!G3231,NA())</f>
        <v>911</v>
      </c>
      <c r="K851" s="0" t="n">
        <f aca="false">I851-J851</f>
        <v>-4</v>
      </c>
      <c r="L851" s="0" t="n">
        <f aca="false">K851*5</f>
        <v>-20</v>
      </c>
      <c r="M851" s="0" t="n">
        <f aca="false">IF(NOT(ISNA(I851)),1,0)</f>
        <v>1</v>
      </c>
      <c r="N851" s="0" t="n">
        <f aca="false">IF(NOT(ISNA(J851)),1,0)</f>
        <v>1</v>
      </c>
      <c r="O851" s="0" t="n">
        <f aca="false">IF(AND(NOT(ISNA(I851)),NOT(ISNA(J851))),1,0)</f>
        <v>1</v>
      </c>
      <c r="P851" s="0" t="n">
        <f aca="false">IF(AND(NOT(ISNA(I851)),ISNA(J851)),1,0)</f>
        <v>0</v>
      </c>
      <c r="Q851" s="0" t="n">
        <f aca="false">IF(AND(ISNA(I851),NOT(ISNA(J851))),1,0)</f>
        <v>0</v>
      </c>
      <c r="R851" s="0" t="n">
        <f aca="false">IF(SUM(O851:Q851)&lt;&gt;1,"ERROR",1)</f>
        <v>1</v>
      </c>
    </row>
    <row r="852" customFormat="false" ht="12.8" hidden="false" customHeight="false" outlineLevel="0" collapsed="false">
      <c r="A852" s="0" t="str">
        <f aca="false">gait_events!B3232</f>
        <v>pp028</v>
      </c>
      <c r="B852" s="0" t="str">
        <f aca="false">VLOOKUP(A852,participants!A:B,2,0)</f>
        <v>M</v>
      </c>
      <c r="C852" s="0" t="n">
        <f aca="false">VLOOKUP(A852,participants!A:C,3,0)</f>
        <v>73</v>
      </c>
      <c r="D852" s="0" t="str">
        <f aca="false">VLOOKUP(A852,participants!A:F,6,0)</f>
        <v>OA</v>
      </c>
      <c r="E852" s="0" t="str">
        <f aca="false">IF(LEN(SUBSTITUTE(gait_events!C3232,"_run-",""))&lt;&gt;LEN(gait_events!C3232),LEFT(RIGHT(gait_events!C3232,LEN(gait_events!C3232)-19),FIND("_run-",RIGHT(gait_events!C3232,LEN(gait_events!C3232)-19),1)-1),RIGHT(gait_events!C3232,LEN(gait_events!C3232)-19))</f>
        <v>Slow</v>
      </c>
      <c r="F852" s="0" t="str">
        <f aca="false">IF(LEN(SUBSTITUTE(gait_events!C3232,"_run-",""))&lt;&gt;LEN(gait_events!C3232),RIGHT(gait_events!C3232,LEN(gait_events!C3232)-FIND("_run-",gait_events!C3232,1)-4),"")</f>
        <v/>
      </c>
      <c r="G852" s="0" t="str">
        <f aca="false">gait_events!D3232</f>
        <v>right_ankle</v>
      </c>
      <c r="H852" s="0" t="str">
        <f aca="false">gait_events!E3232</f>
        <v>FC</v>
      </c>
      <c r="I852" s="0" t="n">
        <f aca="false">IF(gait_events!F3232&lt;&gt;"",gait_events!F3232,NA())</f>
        <v>1212</v>
      </c>
      <c r="J852" s="0" t="n">
        <f aca="false">IF(gait_events!G3232&lt;&gt;"",gait_events!G3232,NA())</f>
        <v>1212</v>
      </c>
      <c r="K852" s="0" t="n">
        <f aca="false">I852-J852</f>
        <v>0</v>
      </c>
      <c r="L852" s="0" t="n">
        <f aca="false">K852*5</f>
        <v>0</v>
      </c>
      <c r="M852" s="0" t="n">
        <f aca="false">IF(NOT(ISNA(I852)),1,0)</f>
        <v>1</v>
      </c>
      <c r="N852" s="0" t="n">
        <f aca="false">IF(NOT(ISNA(J852)),1,0)</f>
        <v>1</v>
      </c>
      <c r="O852" s="0" t="n">
        <f aca="false">IF(AND(NOT(ISNA(I852)),NOT(ISNA(J852))),1,0)</f>
        <v>1</v>
      </c>
      <c r="P852" s="0" t="n">
        <f aca="false">IF(AND(NOT(ISNA(I852)),ISNA(J852)),1,0)</f>
        <v>0</v>
      </c>
      <c r="Q852" s="0" t="n">
        <f aca="false">IF(AND(ISNA(I852),NOT(ISNA(J852))),1,0)</f>
        <v>0</v>
      </c>
      <c r="R852" s="0" t="n">
        <f aca="false">IF(SUM(O852:Q852)&lt;&gt;1,"ERROR",1)</f>
        <v>1</v>
      </c>
    </row>
    <row r="853" customFormat="false" ht="12.8" hidden="false" customHeight="false" outlineLevel="0" collapsed="false">
      <c r="A853" s="0" t="str">
        <f aca="false">gait_events!B3233</f>
        <v>pp028</v>
      </c>
      <c r="B853" s="0" t="str">
        <f aca="false">VLOOKUP(A853,participants!A:B,2,0)</f>
        <v>M</v>
      </c>
      <c r="C853" s="0" t="n">
        <f aca="false">VLOOKUP(A853,participants!A:C,3,0)</f>
        <v>73</v>
      </c>
      <c r="D853" s="0" t="str">
        <f aca="false">VLOOKUP(A853,participants!A:F,6,0)</f>
        <v>OA</v>
      </c>
      <c r="E853" s="0" t="str">
        <f aca="false">IF(LEN(SUBSTITUTE(gait_events!C3233,"_run-",""))&lt;&gt;LEN(gait_events!C3233),LEFT(RIGHT(gait_events!C3233,LEN(gait_events!C3233)-19),FIND("_run-",RIGHT(gait_events!C3233,LEN(gait_events!C3233)-19),1)-1),RIGHT(gait_events!C3233,LEN(gait_events!C3233)-19))</f>
        <v>Slow</v>
      </c>
      <c r="F853" s="0" t="str">
        <f aca="false">IF(LEN(SUBSTITUTE(gait_events!C3233,"_run-",""))&lt;&gt;LEN(gait_events!C3233),RIGHT(gait_events!C3233,LEN(gait_events!C3233)-FIND("_run-",gait_events!C3233,1)-4),"")</f>
        <v/>
      </c>
      <c r="G853" s="0" t="str">
        <f aca="false">gait_events!D3233</f>
        <v>left_shank</v>
      </c>
      <c r="H853" s="0" t="str">
        <f aca="false">gait_events!E3233</f>
        <v>IC</v>
      </c>
      <c r="I853" s="0" t="n">
        <f aca="false">IF(gait_events!F3233&lt;&gt;"",gait_events!F3233,NA())</f>
        <v>56</v>
      </c>
      <c r="J853" s="0" t="n">
        <f aca="false">IF(gait_events!G3233&lt;&gt;"",gait_events!G3233,NA())</f>
        <v>55</v>
      </c>
      <c r="K853" s="0" t="n">
        <f aca="false">I853-J853</f>
        <v>1</v>
      </c>
      <c r="L853" s="0" t="n">
        <f aca="false">K853*5</f>
        <v>5</v>
      </c>
      <c r="M853" s="0" t="n">
        <f aca="false">IF(NOT(ISNA(I853)),1,0)</f>
        <v>1</v>
      </c>
      <c r="N853" s="0" t="n">
        <f aca="false">IF(NOT(ISNA(J853)),1,0)</f>
        <v>1</v>
      </c>
      <c r="O853" s="0" t="n">
        <f aca="false">IF(AND(NOT(ISNA(I853)),NOT(ISNA(J853))),1,0)</f>
        <v>1</v>
      </c>
      <c r="P853" s="0" t="n">
        <f aca="false">IF(AND(NOT(ISNA(I853)),ISNA(J853)),1,0)</f>
        <v>0</v>
      </c>
      <c r="Q853" s="0" t="n">
        <f aca="false">IF(AND(ISNA(I853),NOT(ISNA(J853))),1,0)</f>
        <v>0</v>
      </c>
      <c r="R853" s="0" t="n">
        <f aca="false">IF(SUM(O853:Q853)&lt;&gt;1,"ERROR",1)</f>
        <v>1</v>
      </c>
    </row>
    <row r="854" customFormat="false" ht="12.8" hidden="false" customHeight="false" outlineLevel="0" collapsed="false">
      <c r="A854" s="0" t="str">
        <f aca="false">gait_events!B3234</f>
        <v>pp028</v>
      </c>
      <c r="B854" s="0" t="str">
        <f aca="false">VLOOKUP(A854,participants!A:B,2,0)</f>
        <v>M</v>
      </c>
      <c r="C854" s="0" t="n">
        <f aca="false">VLOOKUP(A854,participants!A:C,3,0)</f>
        <v>73</v>
      </c>
      <c r="D854" s="0" t="str">
        <f aca="false">VLOOKUP(A854,participants!A:F,6,0)</f>
        <v>OA</v>
      </c>
      <c r="E854" s="0" t="str">
        <f aca="false">IF(LEN(SUBSTITUTE(gait_events!C3234,"_run-",""))&lt;&gt;LEN(gait_events!C3234),LEFT(RIGHT(gait_events!C3234,LEN(gait_events!C3234)-19),FIND("_run-",RIGHT(gait_events!C3234,LEN(gait_events!C3234)-19),1)-1),RIGHT(gait_events!C3234,LEN(gait_events!C3234)-19))</f>
        <v>Slow</v>
      </c>
      <c r="F854" s="0" t="str">
        <f aca="false">IF(LEN(SUBSTITUTE(gait_events!C3234,"_run-",""))&lt;&gt;LEN(gait_events!C3234),RIGHT(gait_events!C3234,LEN(gait_events!C3234)-FIND("_run-",gait_events!C3234,1)-4),"")</f>
        <v/>
      </c>
      <c r="G854" s="0" t="str">
        <f aca="false">gait_events!D3234</f>
        <v>left_shank</v>
      </c>
      <c r="H854" s="0" t="str">
        <f aca="false">gait_events!E3234</f>
        <v>IC</v>
      </c>
      <c r="I854" s="0" t="n">
        <f aca="false">IF(gait_events!F3234&lt;&gt;"",gait_events!F3234,NA())</f>
        <v>328</v>
      </c>
      <c r="J854" s="0" t="n">
        <f aca="false">IF(gait_events!G3234&lt;&gt;"",gait_events!G3234,NA())</f>
        <v>327</v>
      </c>
      <c r="K854" s="0" t="n">
        <f aca="false">I854-J854</f>
        <v>1</v>
      </c>
      <c r="L854" s="0" t="n">
        <f aca="false">K854*5</f>
        <v>5</v>
      </c>
      <c r="M854" s="0" t="n">
        <f aca="false">IF(NOT(ISNA(I854)),1,0)</f>
        <v>1</v>
      </c>
      <c r="N854" s="0" t="n">
        <f aca="false">IF(NOT(ISNA(J854)),1,0)</f>
        <v>1</v>
      </c>
      <c r="O854" s="0" t="n">
        <f aca="false">IF(AND(NOT(ISNA(I854)),NOT(ISNA(J854))),1,0)</f>
        <v>1</v>
      </c>
      <c r="P854" s="0" t="n">
        <f aca="false">IF(AND(NOT(ISNA(I854)),ISNA(J854)),1,0)</f>
        <v>0</v>
      </c>
      <c r="Q854" s="0" t="n">
        <f aca="false">IF(AND(ISNA(I854),NOT(ISNA(J854))),1,0)</f>
        <v>0</v>
      </c>
      <c r="R854" s="0" t="n">
        <f aca="false">IF(SUM(O854:Q854)&lt;&gt;1,"ERROR",1)</f>
        <v>1</v>
      </c>
    </row>
    <row r="855" customFormat="false" ht="12.8" hidden="false" customHeight="false" outlineLevel="0" collapsed="false">
      <c r="A855" s="0" t="str">
        <f aca="false">gait_events!B3235</f>
        <v>pp028</v>
      </c>
      <c r="B855" s="0" t="str">
        <f aca="false">VLOOKUP(A855,participants!A:B,2,0)</f>
        <v>M</v>
      </c>
      <c r="C855" s="0" t="n">
        <f aca="false">VLOOKUP(A855,participants!A:C,3,0)</f>
        <v>73</v>
      </c>
      <c r="D855" s="0" t="str">
        <f aca="false">VLOOKUP(A855,participants!A:F,6,0)</f>
        <v>OA</v>
      </c>
      <c r="E855" s="0" t="str">
        <f aca="false">IF(LEN(SUBSTITUTE(gait_events!C3235,"_run-",""))&lt;&gt;LEN(gait_events!C3235),LEFT(RIGHT(gait_events!C3235,LEN(gait_events!C3235)-19),FIND("_run-",RIGHT(gait_events!C3235,LEN(gait_events!C3235)-19),1)-1),RIGHT(gait_events!C3235,LEN(gait_events!C3235)-19))</f>
        <v>Slow</v>
      </c>
      <c r="F855" s="0" t="str">
        <f aca="false">IF(LEN(SUBSTITUTE(gait_events!C3235,"_run-",""))&lt;&gt;LEN(gait_events!C3235),RIGHT(gait_events!C3235,LEN(gait_events!C3235)-FIND("_run-",gait_events!C3235,1)-4),"")</f>
        <v/>
      </c>
      <c r="G855" s="0" t="str">
        <f aca="false">gait_events!D3235</f>
        <v>left_shank</v>
      </c>
      <c r="H855" s="0" t="str">
        <f aca="false">gait_events!E3235</f>
        <v>IC</v>
      </c>
      <c r="I855" s="0" t="n">
        <f aca="false">IF(gait_events!F3235&lt;&gt;"",gait_events!F3235,NA())</f>
        <v>600</v>
      </c>
      <c r="J855" s="0" t="n">
        <f aca="false">IF(gait_events!G3235&lt;&gt;"",gait_events!G3235,NA())</f>
        <v>600</v>
      </c>
      <c r="K855" s="0" t="n">
        <f aca="false">I855-J855</f>
        <v>0</v>
      </c>
      <c r="L855" s="0" t="n">
        <f aca="false">K855*5</f>
        <v>0</v>
      </c>
      <c r="M855" s="0" t="n">
        <f aca="false">IF(NOT(ISNA(I855)),1,0)</f>
        <v>1</v>
      </c>
      <c r="N855" s="0" t="n">
        <f aca="false">IF(NOT(ISNA(J855)),1,0)</f>
        <v>1</v>
      </c>
      <c r="O855" s="0" t="n">
        <f aca="false">IF(AND(NOT(ISNA(I855)),NOT(ISNA(J855))),1,0)</f>
        <v>1</v>
      </c>
      <c r="P855" s="0" t="n">
        <f aca="false">IF(AND(NOT(ISNA(I855)),ISNA(J855)),1,0)</f>
        <v>0</v>
      </c>
      <c r="Q855" s="0" t="n">
        <f aca="false">IF(AND(ISNA(I855),NOT(ISNA(J855))),1,0)</f>
        <v>0</v>
      </c>
      <c r="R855" s="0" t="n">
        <f aca="false">IF(SUM(O855:Q855)&lt;&gt;1,"ERROR",1)</f>
        <v>1</v>
      </c>
    </row>
    <row r="856" customFormat="false" ht="12.8" hidden="false" customHeight="false" outlineLevel="0" collapsed="false">
      <c r="A856" s="0" t="str">
        <f aca="false">gait_events!B3236</f>
        <v>pp028</v>
      </c>
      <c r="B856" s="0" t="str">
        <f aca="false">VLOOKUP(A856,participants!A:B,2,0)</f>
        <v>M</v>
      </c>
      <c r="C856" s="0" t="n">
        <f aca="false">VLOOKUP(A856,participants!A:C,3,0)</f>
        <v>73</v>
      </c>
      <c r="D856" s="0" t="str">
        <f aca="false">VLOOKUP(A856,participants!A:F,6,0)</f>
        <v>OA</v>
      </c>
      <c r="E856" s="0" t="str">
        <f aca="false">IF(LEN(SUBSTITUTE(gait_events!C3236,"_run-",""))&lt;&gt;LEN(gait_events!C3236),LEFT(RIGHT(gait_events!C3236,LEN(gait_events!C3236)-19),FIND("_run-",RIGHT(gait_events!C3236,LEN(gait_events!C3236)-19),1)-1),RIGHT(gait_events!C3236,LEN(gait_events!C3236)-19))</f>
        <v>Slow</v>
      </c>
      <c r="F856" s="0" t="str">
        <f aca="false">IF(LEN(SUBSTITUTE(gait_events!C3236,"_run-",""))&lt;&gt;LEN(gait_events!C3236),RIGHT(gait_events!C3236,LEN(gait_events!C3236)-FIND("_run-",gait_events!C3236,1)-4),"")</f>
        <v/>
      </c>
      <c r="G856" s="0" t="str">
        <f aca="false">gait_events!D3236</f>
        <v>left_shank</v>
      </c>
      <c r="H856" s="0" t="str">
        <f aca="false">gait_events!E3236</f>
        <v>IC</v>
      </c>
      <c r="I856" s="0" t="n">
        <f aca="false">IF(gait_events!F3236&lt;&gt;"",gait_events!F3236,NA())</f>
        <v>863</v>
      </c>
      <c r="J856" s="0" t="n">
        <f aca="false">IF(gait_events!G3236&lt;&gt;"",gait_events!G3236,NA())</f>
        <v>861</v>
      </c>
      <c r="K856" s="0" t="n">
        <f aca="false">I856-J856</f>
        <v>2</v>
      </c>
      <c r="L856" s="0" t="n">
        <f aca="false">K856*5</f>
        <v>10</v>
      </c>
      <c r="M856" s="0" t="n">
        <f aca="false">IF(NOT(ISNA(I856)),1,0)</f>
        <v>1</v>
      </c>
      <c r="N856" s="0" t="n">
        <f aca="false">IF(NOT(ISNA(J856)),1,0)</f>
        <v>1</v>
      </c>
      <c r="O856" s="0" t="n">
        <f aca="false">IF(AND(NOT(ISNA(I856)),NOT(ISNA(J856))),1,0)</f>
        <v>1</v>
      </c>
      <c r="P856" s="0" t="n">
        <f aca="false">IF(AND(NOT(ISNA(I856)),ISNA(J856)),1,0)</f>
        <v>0</v>
      </c>
      <c r="Q856" s="0" t="n">
        <f aca="false">IF(AND(ISNA(I856),NOT(ISNA(J856))),1,0)</f>
        <v>0</v>
      </c>
      <c r="R856" s="0" t="n">
        <f aca="false">IF(SUM(O856:Q856)&lt;&gt;1,"ERROR",1)</f>
        <v>1</v>
      </c>
    </row>
    <row r="857" customFormat="false" ht="12.8" hidden="false" customHeight="false" outlineLevel="0" collapsed="false">
      <c r="A857" s="0" t="str">
        <f aca="false">gait_events!B3237</f>
        <v>pp028</v>
      </c>
      <c r="B857" s="0" t="str">
        <f aca="false">VLOOKUP(A857,participants!A:B,2,0)</f>
        <v>M</v>
      </c>
      <c r="C857" s="0" t="n">
        <f aca="false">VLOOKUP(A857,participants!A:C,3,0)</f>
        <v>73</v>
      </c>
      <c r="D857" s="0" t="str">
        <f aca="false">VLOOKUP(A857,participants!A:F,6,0)</f>
        <v>OA</v>
      </c>
      <c r="E857" s="0" t="str">
        <f aca="false">IF(LEN(SUBSTITUTE(gait_events!C3237,"_run-",""))&lt;&gt;LEN(gait_events!C3237),LEFT(RIGHT(gait_events!C3237,LEN(gait_events!C3237)-19),FIND("_run-",RIGHT(gait_events!C3237,LEN(gait_events!C3237)-19),1)-1),RIGHT(gait_events!C3237,LEN(gait_events!C3237)-19))</f>
        <v>Slow</v>
      </c>
      <c r="F857" s="0" t="str">
        <f aca="false">IF(LEN(SUBSTITUTE(gait_events!C3237,"_run-",""))&lt;&gt;LEN(gait_events!C3237),RIGHT(gait_events!C3237,LEN(gait_events!C3237)-FIND("_run-",gait_events!C3237,1)-4),"")</f>
        <v/>
      </c>
      <c r="G857" s="0" t="str">
        <f aca="false">gait_events!D3237</f>
        <v>left_shank</v>
      </c>
      <c r="H857" s="0" t="str">
        <f aca="false">gait_events!E3237</f>
        <v>IC</v>
      </c>
      <c r="I857" s="0" t="n">
        <f aca="false">IF(gait_events!F3237&lt;&gt;"",gait_events!F3237,NA())</f>
        <v>1159</v>
      </c>
      <c r="J857" s="0" t="n">
        <f aca="false">IF(gait_events!G3237&lt;&gt;"",gait_events!G3237,NA())</f>
        <v>1166</v>
      </c>
      <c r="K857" s="0" t="n">
        <f aca="false">I857-J857</f>
        <v>-7</v>
      </c>
      <c r="L857" s="0" t="n">
        <f aca="false">K857*5</f>
        <v>-35</v>
      </c>
      <c r="M857" s="0" t="n">
        <f aca="false">IF(NOT(ISNA(I857)),1,0)</f>
        <v>1</v>
      </c>
      <c r="N857" s="0" t="n">
        <f aca="false">IF(NOT(ISNA(J857)),1,0)</f>
        <v>1</v>
      </c>
      <c r="O857" s="0" t="n">
        <f aca="false">IF(AND(NOT(ISNA(I857)),NOT(ISNA(J857))),1,0)</f>
        <v>1</v>
      </c>
      <c r="P857" s="0" t="n">
        <f aca="false">IF(AND(NOT(ISNA(I857)),ISNA(J857)),1,0)</f>
        <v>0</v>
      </c>
      <c r="Q857" s="0" t="n">
        <f aca="false">IF(AND(ISNA(I857),NOT(ISNA(J857))),1,0)</f>
        <v>0</v>
      </c>
      <c r="R857" s="0" t="n">
        <f aca="false">IF(SUM(O857:Q857)&lt;&gt;1,"ERROR",1)</f>
        <v>1</v>
      </c>
    </row>
    <row r="858" customFormat="false" ht="12.8" hidden="false" customHeight="false" outlineLevel="0" collapsed="false">
      <c r="A858" s="0" t="str">
        <f aca="false">gait_events!B3238</f>
        <v>pp028</v>
      </c>
      <c r="B858" s="0" t="str">
        <f aca="false">VLOOKUP(A858,participants!A:B,2,0)</f>
        <v>M</v>
      </c>
      <c r="C858" s="0" t="n">
        <f aca="false">VLOOKUP(A858,participants!A:C,3,0)</f>
        <v>73</v>
      </c>
      <c r="D858" s="0" t="str">
        <f aca="false">VLOOKUP(A858,participants!A:F,6,0)</f>
        <v>OA</v>
      </c>
      <c r="E858" s="0" t="str">
        <f aca="false">IF(LEN(SUBSTITUTE(gait_events!C3238,"_run-",""))&lt;&gt;LEN(gait_events!C3238),LEFT(RIGHT(gait_events!C3238,LEN(gait_events!C3238)-19),FIND("_run-",RIGHT(gait_events!C3238,LEN(gait_events!C3238)-19),1)-1),RIGHT(gait_events!C3238,LEN(gait_events!C3238)-19))</f>
        <v>Slow</v>
      </c>
      <c r="F858" s="0" t="str">
        <f aca="false">IF(LEN(SUBSTITUTE(gait_events!C3238,"_run-",""))&lt;&gt;LEN(gait_events!C3238),RIGHT(gait_events!C3238,LEN(gait_events!C3238)-FIND("_run-",gait_events!C3238,1)-4),"")</f>
        <v/>
      </c>
      <c r="G858" s="0" t="str">
        <f aca="false">gait_events!D3238</f>
        <v>left_shank</v>
      </c>
      <c r="H858" s="0" t="str">
        <f aca="false">gait_events!E3238</f>
        <v>FC</v>
      </c>
      <c r="I858" s="0" t="n">
        <f aca="false">IF(gait_events!F3238&lt;&gt;"",gait_events!F3238,NA())</f>
        <v>230</v>
      </c>
      <c r="J858" s="0" t="n">
        <f aca="false">IF(gait_events!G3238&lt;&gt;"",gait_events!G3238,NA())</f>
        <v>233</v>
      </c>
      <c r="K858" s="0" t="n">
        <f aca="false">I858-J858</f>
        <v>-3</v>
      </c>
      <c r="L858" s="0" t="n">
        <f aca="false">K858*5</f>
        <v>-15</v>
      </c>
      <c r="M858" s="0" t="n">
        <f aca="false">IF(NOT(ISNA(I858)),1,0)</f>
        <v>1</v>
      </c>
      <c r="N858" s="0" t="n">
        <f aca="false">IF(NOT(ISNA(J858)),1,0)</f>
        <v>1</v>
      </c>
      <c r="O858" s="0" t="n">
        <f aca="false">IF(AND(NOT(ISNA(I858)),NOT(ISNA(J858))),1,0)</f>
        <v>1</v>
      </c>
      <c r="P858" s="0" t="n">
        <f aca="false">IF(AND(NOT(ISNA(I858)),ISNA(J858)),1,0)</f>
        <v>0</v>
      </c>
      <c r="Q858" s="0" t="n">
        <f aca="false">IF(AND(ISNA(I858),NOT(ISNA(J858))),1,0)</f>
        <v>0</v>
      </c>
      <c r="R858" s="0" t="n">
        <f aca="false">IF(SUM(O858:Q858)&lt;&gt;1,"ERROR",1)</f>
        <v>1</v>
      </c>
    </row>
    <row r="859" customFormat="false" ht="12.8" hidden="false" customHeight="false" outlineLevel="0" collapsed="false">
      <c r="A859" s="0" t="str">
        <f aca="false">gait_events!B3239</f>
        <v>pp028</v>
      </c>
      <c r="B859" s="0" t="str">
        <f aca="false">VLOOKUP(A859,participants!A:B,2,0)</f>
        <v>M</v>
      </c>
      <c r="C859" s="0" t="n">
        <f aca="false">VLOOKUP(A859,participants!A:C,3,0)</f>
        <v>73</v>
      </c>
      <c r="D859" s="0" t="str">
        <f aca="false">VLOOKUP(A859,participants!A:F,6,0)</f>
        <v>OA</v>
      </c>
      <c r="E859" s="0" t="str">
        <f aca="false">IF(LEN(SUBSTITUTE(gait_events!C3239,"_run-",""))&lt;&gt;LEN(gait_events!C3239),LEFT(RIGHT(gait_events!C3239,LEN(gait_events!C3239)-19),FIND("_run-",RIGHT(gait_events!C3239,LEN(gait_events!C3239)-19),1)-1),RIGHT(gait_events!C3239,LEN(gait_events!C3239)-19))</f>
        <v>Slow</v>
      </c>
      <c r="F859" s="0" t="str">
        <f aca="false">IF(LEN(SUBSTITUTE(gait_events!C3239,"_run-",""))&lt;&gt;LEN(gait_events!C3239),RIGHT(gait_events!C3239,LEN(gait_events!C3239)-FIND("_run-",gait_events!C3239,1)-4),"")</f>
        <v/>
      </c>
      <c r="G859" s="0" t="str">
        <f aca="false">gait_events!D3239</f>
        <v>left_shank</v>
      </c>
      <c r="H859" s="0" t="str">
        <f aca="false">gait_events!E3239</f>
        <v>FC</v>
      </c>
      <c r="I859" s="0" t="n">
        <f aca="false">IF(gait_events!F3239&lt;&gt;"",gait_events!F3239,NA())</f>
        <v>497</v>
      </c>
      <c r="J859" s="0" t="n">
        <f aca="false">IF(gait_events!G3239&lt;&gt;"",gait_events!G3239,NA())</f>
        <v>500</v>
      </c>
      <c r="K859" s="0" t="n">
        <f aca="false">I859-J859</f>
        <v>-3</v>
      </c>
      <c r="L859" s="0" t="n">
        <f aca="false">K859*5</f>
        <v>-15</v>
      </c>
      <c r="M859" s="0" t="n">
        <f aca="false">IF(NOT(ISNA(I859)),1,0)</f>
        <v>1</v>
      </c>
      <c r="N859" s="0" t="n">
        <f aca="false">IF(NOT(ISNA(J859)),1,0)</f>
        <v>1</v>
      </c>
      <c r="O859" s="0" t="n">
        <f aca="false">IF(AND(NOT(ISNA(I859)),NOT(ISNA(J859))),1,0)</f>
        <v>1</v>
      </c>
      <c r="P859" s="0" t="n">
        <f aca="false">IF(AND(NOT(ISNA(I859)),ISNA(J859)),1,0)</f>
        <v>0</v>
      </c>
      <c r="Q859" s="0" t="n">
        <f aca="false">IF(AND(ISNA(I859),NOT(ISNA(J859))),1,0)</f>
        <v>0</v>
      </c>
      <c r="R859" s="0" t="n">
        <f aca="false">IF(SUM(O859:Q859)&lt;&gt;1,"ERROR",1)</f>
        <v>1</v>
      </c>
    </row>
    <row r="860" customFormat="false" ht="12.8" hidden="false" customHeight="false" outlineLevel="0" collapsed="false">
      <c r="A860" s="0" t="str">
        <f aca="false">gait_events!B3240</f>
        <v>pp028</v>
      </c>
      <c r="B860" s="0" t="str">
        <f aca="false">VLOOKUP(A860,participants!A:B,2,0)</f>
        <v>M</v>
      </c>
      <c r="C860" s="0" t="n">
        <f aca="false">VLOOKUP(A860,participants!A:C,3,0)</f>
        <v>73</v>
      </c>
      <c r="D860" s="0" t="str">
        <f aca="false">VLOOKUP(A860,participants!A:F,6,0)</f>
        <v>OA</v>
      </c>
      <c r="E860" s="0" t="str">
        <f aca="false">IF(LEN(SUBSTITUTE(gait_events!C3240,"_run-",""))&lt;&gt;LEN(gait_events!C3240),LEFT(RIGHT(gait_events!C3240,LEN(gait_events!C3240)-19),FIND("_run-",RIGHT(gait_events!C3240,LEN(gait_events!C3240)-19),1)-1),RIGHT(gait_events!C3240,LEN(gait_events!C3240)-19))</f>
        <v>Slow</v>
      </c>
      <c r="F860" s="0" t="str">
        <f aca="false">IF(LEN(SUBSTITUTE(gait_events!C3240,"_run-",""))&lt;&gt;LEN(gait_events!C3240),RIGHT(gait_events!C3240,LEN(gait_events!C3240)-FIND("_run-",gait_events!C3240,1)-4),"")</f>
        <v/>
      </c>
      <c r="G860" s="0" t="str">
        <f aca="false">gait_events!D3240</f>
        <v>left_shank</v>
      </c>
      <c r="H860" s="0" t="str">
        <f aca="false">gait_events!E3240</f>
        <v>FC</v>
      </c>
      <c r="I860" s="0" t="n">
        <f aca="false">IF(gait_events!F3240&lt;&gt;"",gait_events!F3240,NA())</f>
        <v>767</v>
      </c>
      <c r="J860" s="0" t="n">
        <f aca="false">IF(gait_events!G3240&lt;&gt;"",gait_events!G3240,NA())</f>
        <v>769</v>
      </c>
      <c r="K860" s="0" t="n">
        <f aca="false">I860-J860</f>
        <v>-2</v>
      </c>
      <c r="L860" s="0" t="n">
        <f aca="false">K860*5</f>
        <v>-10</v>
      </c>
      <c r="M860" s="0" t="n">
        <f aca="false">IF(NOT(ISNA(I860)),1,0)</f>
        <v>1</v>
      </c>
      <c r="N860" s="0" t="n">
        <f aca="false">IF(NOT(ISNA(J860)),1,0)</f>
        <v>1</v>
      </c>
      <c r="O860" s="0" t="n">
        <f aca="false">IF(AND(NOT(ISNA(I860)),NOT(ISNA(J860))),1,0)</f>
        <v>1</v>
      </c>
      <c r="P860" s="0" t="n">
        <f aca="false">IF(AND(NOT(ISNA(I860)),ISNA(J860)),1,0)</f>
        <v>0</v>
      </c>
      <c r="Q860" s="0" t="n">
        <f aca="false">IF(AND(ISNA(I860),NOT(ISNA(J860))),1,0)</f>
        <v>0</v>
      </c>
      <c r="R860" s="0" t="n">
        <f aca="false">IF(SUM(O860:Q860)&lt;&gt;1,"ERROR",1)</f>
        <v>1</v>
      </c>
    </row>
    <row r="861" customFormat="false" ht="12.8" hidden="false" customHeight="false" outlineLevel="0" collapsed="false">
      <c r="A861" s="0" t="str">
        <f aca="false">gait_events!B3241</f>
        <v>pp028</v>
      </c>
      <c r="B861" s="0" t="str">
        <f aca="false">VLOOKUP(A861,participants!A:B,2,0)</f>
        <v>M</v>
      </c>
      <c r="C861" s="0" t="n">
        <f aca="false">VLOOKUP(A861,participants!A:C,3,0)</f>
        <v>73</v>
      </c>
      <c r="D861" s="0" t="str">
        <f aca="false">VLOOKUP(A861,participants!A:F,6,0)</f>
        <v>OA</v>
      </c>
      <c r="E861" s="0" t="str">
        <f aca="false">IF(LEN(SUBSTITUTE(gait_events!C3241,"_run-",""))&lt;&gt;LEN(gait_events!C3241),LEFT(RIGHT(gait_events!C3241,LEN(gait_events!C3241)-19),FIND("_run-",RIGHT(gait_events!C3241,LEN(gait_events!C3241)-19),1)-1),RIGHT(gait_events!C3241,LEN(gait_events!C3241)-19))</f>
        <v>Slow</v>
      </c>
      <c r="F861" s="0" t="str">
        <f aca="false">IF(LEN(SUBSTITUTE(gait_events!C3241,"_run-",""))&lt;&gt;LEN(gait_events!C3241),RIGHT(gait_events!C3241,LEN(gait_events!C3241)-FIND("_run-",gait_events!C3241,1)-4),"")</f>
        <v/>
      </c>
      <c r="G861" s="0" t="str">
        <f aca="false">gait_events!D3241</f>
        <v>left_shank</v>
      </c>
      <c r="H861" s="0" t="str">
        <f aca="false">gait_events!E3241</f>
        <v>FC</v>
      </c>
      <c r="I861" s="0" t="n">
        <f aca="false">IF(gait_events!F3241&lt;&gt;"",gait_events!F3241,NA())</f>
        <v>1050</v>
      </c>
      <c r="J861" s="0" t="n">
        <f aca="false">IF(gait_events!G3241&lt;&gt;"",gait_events!G3241,NA())</f>
        <v>1053</v>
      </c>
      <c r="K861" s="0" t="n">
        <f aca="false">I861-J861</f>
        <v>-3</v>
      </c>
      <c r="L861" s="0" t="n">
        <f aca="false">K861*5</f>
        <v>-15</v>
      </c>
      <c r="M861" s="0" t="n">
        <f aca="false">IF(NOT(ISNA(I861)),1,0)</f>
        <v>1</v>
      </c>
      <c r="N861" s="0" t="n">
        <f aca="false">IF(NOT(ISNA(J861)),1,0)</f>
        <v>1</v>
      </c>
      <c r="O861" s="0" t="n">
        <f aca="false">IF(AND(NOT(ISNA(I861)),NOT(ISNA(J861))),1,0)</f>
        <v>1</v>
      </c>
      <c r="P861" s="0" t="n">
        <f aca="false">IF(AND(NOT(ISNA(I861)),ISNA(J861)),1,0)</f>
        <v>0</v>
      </c>
      <c r="Q861" s="0" t="n">
        <f aca="false">IF(AND(ISNA(I861),NOT(ISNA(J861))),1,0)</f>
        <v>0</v>
      </c>
      <c r="R861" s="0" t="n">
        <f aca="false">IF(SUM(O861:Q861)&lt;&gt;1,"ERROR",1)</f>
        <v>1</v>
      </c>
    </row>
    <row r="862" customFormat="false" ht="12.8" hidden="false" customHeight="false" outlineLevel="0" collapsed="false">
      <c r="A862" s="0" t="str">
        <f aca="false">gait_events!B3242</f>
        <v>pp028</v>
      </c>
      <c r="B862" s="0" t="str">
        <f aca="false">VLOOKUP(A862,participants!A:B,2,0)</f>
        <v>M</v>
      </c>
      <c r="C862" s="0" t="n">
        <f aca="false">VLOOKUP(A862,participants!A:C,3,0)</f>
        <v>73</v>
      </c>
      <c r="D862" s="0" t="str">
        <f aca="false">VLOOKUP(A862,participants!A:F,6,0)</f>
        <v>OA</v>
      </c>
      <c r="E862" s="0" t="str">
        <f aca="false">IF(LEN(SUBSTITUTE(gait_events!C3242,"_run-",""))&lt;&gt;LEN(gait_events!C3242),LEFT(RIGHT(gait_events!C3242,LEN(gait_events!C3242)-19),FIND("_run-",RIGHT(gait_events!C3242,LEN(gait_events!C3242)-19),1)-1),RIGHT(gait_events!C3242,LEN(gait_events!C3242)-19))</f>
        <v>Slow</v>
      </c>
      <c r="F862" s="0" t="str">
        <f aca="false">IF(LEN(SUBSTITUTE(gait_events!C3242,"_run-",""))&lt;&gt;LEN(gait_events!C3242),RIGHT(gait_events!C3242,LEN(gait_events!C3242)-FIND("_run-",gait_events!C3242,1)-4),"")</f>
        <v/>
      </c>
      <c r="G862" s="0" t="str">
        <f aca="false">gait_events!D3242</f>
        <v>right_shank</v>
      </c>
      <c r="H862" s="0" t="str">
        <f aca="false">gait_events!E3242</f>
        <v>IC</v>
      </c>
      <c r="I862" s="0" t="n">
        <f aca="false">IF(gait_events!F3242&lt;&gt;"",gait_events!F3242,NA())</f>
        <v>190</v>
      </c>
      <c r="J862" s="0" t="n">
        <f aca="false">IF(gait_events!G3242&lt;&gt;"",gait_events!G3242,NA())</f>
        <v>191</v>
      </c>
      <c r="K862" s="0" t="n">
        <f aca="false">I862-J862</f>
        <v>-1</v>
      </c>
      <c r="L862" s="0" t="n">
        <f aca="false">K862*5</f>
        <v>-5</v>
      </c>
      <c r="M862" s="0" t="n">
        <f aca="false">IF(NOT(ISNA(I862)),1,0)</f>
        <v>1</v>
      </c>
      <c r="N862" s="0" t="n">
        <f aca="false">IF(NOT(ISNA(J862)),1,0)</f>
        <v>1</v>
      </c>
      <c r="O862" s="0" t="n">
        <f aca="false">IF(AND(NOT(ISNA(I862)),NOT(ISNA(J862))),1,0)</f>
        <v>1</v>
      </c>
      <c r="P862" s="0" t="n">
        <f aca="false">IF(AND(NOT(ISNA(I862)),ISNA(J862)),1,0)</f>
        <v>0</v>
      </c>
      <c r="Q862" s="0" t="n">
        <f aca="false">IF(AND(ISNA(I862),NOT(ISNA(J862))),1,0)</f>
        <v>0</v>
      </c>
      <c r="R862" s="0" t="n">
        <f aca="false">IF(SUM(O862:Q862)&lt;&gt;1,"ERROR",1)</f>
        <v>1</v>
      </c>
    </row>
    <row r="863" customFormat="false" ht="12.8" hidden="false" customHeight="false" outlineLevel="0" collapsed="false">
      <c r="A863" s="0" t="str">
        <f aca="false">gait_events!B3243</f>
        <v>pp028</v>
      </c>
      <c r="B863" s="0" t="str">
        <f aca="false">VLOOKUP(A863,participants!A:B,2,0)</f>
        <v>M</v>
      </c>
      <c r="C863" s="0" t="n">
        <f aca="false">VLOOKUP(A863,participants!A:C,3,0)</f>
        <v>73</v>
      </c>
      <c r="D863" s="0" t="str">
        <f aca="false">VLOOKUP(A863,participants!A:F,6,0)</f>
        <v>OA</v>
      </c>
      <c r="E863" s="0" t="str">
        <f aca="false">IF(LEN(SUBSTITUTE(gait_events!C3243,"_run-",""))&lt;&gt;LEN(gait_events!C3243),LEFT(RIGHT(gait_events!C3243,LEN(gait_events!C3243)-19),FIND("_run-",RIGHT(gait_events!C3243,LEN(gait_events!C3243)-19),1)-1),RIGHT(gait_events!C3243,LEN(gait_events!C3243)-19))</f>
        <v>Slow</v>
      </c>
      <c r="F863" s="0" t="str">
        <f aca="false">IF(LEN(SUBSTITUTE(gait_events!C3243,"_run-",""))&lt;&gt;LEN(gait_events!C3243),RIGHT(gait_events!C3243,LEN(gait_events!C3243)-FIND("_run-",gait_events!C3243,1)-4),"")</f>
        <v/>
      </c>
      <c r="G863" s="0" t="str">
        <f aca="false">gait_events!D3243</f>
        <v>right_shank</v>
      </c>
      <c r="H863" s="0" t="str">
        <f aca="false">gait_events!E3243</f>
        <v>IC</v>
      </c>
      <c r="I863" s="0" t="n">
        <f aca="false">IF(gait_events!F3243&lt;&gt;"",gait_events!F3243,NA())</f>
        <v>461</v>
      </c>
      <c r="J863" s="0" t="n">
        <f aca="false">IF(gait_events!G3243&lt;&gt;"",gait_events!G3243,NA())</f>
        <v>459</v>
      </c>
      <c r="K863" s="0" t="n">
        <f aca="false">I863-J863</f>
        <v>2</v>
      </c>
      <c r="L863" s="0" t="n">
        <f aca="false">K863*5</f>
        <v>10</v>
      </c>
      <c r="M863" s="0" t="n">
        <f aca="false">IF(NOT(ISNA(I863)),1,0)</f>
        <v>1</v>
      </c>
      <c r="N863" s="0" t="n">
        <f aca="false">IF(NOT(ISNA(J863)),1,0)</f>
        <v>1</v>
      </c>
      <c r="O863" s="0" t="n">
        <f aca="false">IF(AND(NOT(ISNA(I863)),NOT(ISNA(J863))),1,0)</f>
        <v>1</v>
      </c>
      <c r="P863" s="0" t="n">
        <f aca="false">IF(AND(NOT(ISNA(I863)),ISNA(J863)),1,0)</f>
        <v>0</v>
      </c>
      <c r="Q863" s="0" t="n">
        <f aca="false">IF(AND(ISNA(I863),NOT(ISNA(J863))),1,0)</f>
        <v>0</v>
      </c>
      <c r="R863" s="0" t="n">
        <f aca="false">IF(SUM(O863:Q863)&lt;&gt;1,"ERROR",1)</f>
        <v>1</v>
      </c>
    </row>
    <row r="864" customFormat="false" ht="12.8" hidden="false" customHeight="false" outlineLevel="0" collapsed="false">
      <c r="A864" s="0" t="str">
        <f aca="false">gait_events!B3244</f>
        <v>pp028</v>
      </c>
      <c r="B864" s="0" t="str">
        <f aca="false">VLOOKUP(A864,participants!A:B,2,0)</f>
        <v>M</v>
      </c>
      <c r="C864" s="0" t="n">
        <f aca="false">VLOOKUP(A864,participants!A:C,3,0)</f>
        <v>73</v>
      </c>
      <c r="D864" s="0" t="str">
        <f aca="false">VLOOKUP(A864,participants!A:F,6,0)</f>
        <v>OA</v>
      </c>
      <c r="E864" s="0" t="str">
        <f aca="false">IF(LEN(SUBSTITUTE(gait_events!C3244,"_run-",""))&lt;&gt;LEN(gait_events!C3244),LEFT(RIGHT(gait_events!C3244,LEN(gait_events!C3244)-19),FIND("_run-",RIGHT(gait_events!C3244,LEN(gait_events!C3244)-19),1)-1),RIGHT(gait_events!C3244,LEN(gait_events!C3244)-19))</f>
        <v>Slow</v>
      </c>
      <c r="F864" s="0" t="str">
        <f aca="false">IF(LEN(SUBSTITUTE(gait_events!C3244,"_run-",""))&lt;&gt;LEN(gait_events!C3244),RIGHT(gait_events!C3244,LEN(gait_events!C3244)-FIND("_run-",gait_events!C3244,1)-4),"")</f>
        <v/>
      </c>
      <c r="G864" s="0" t="str">
        <f aca="false">gait_events!D3244</f>
        <v>right_shank</v>
      </c>
      <c r="H864" s="0" t="str">
        <f aca="false">gait_events!E3244</f>
        <v>IC</v>
      </c>
      <c r="I864" s="0" t="n">
        <f aca="false">IF(gait_events!F3244&lt;&gt;"",gait_events!F3244,NA())</f>
        <v>726</v>
      </c>
      <c r="J864" s="0" t="n">
        <f aca="false">IF(gait_events!G3244&lt;&gt;"",gait_events!G3244,NA())</f>
        <v>725</v>
      </c>
      <c r="K864" s="0" t="n">
        <f aca="false">I864-J864</f>
        <v>1</v>
      </c>
      <c r="L864" s="0" t="n">
        <f aca="false">K864*5</f>
        <v>5</v>
      </c>
      <c r="M864" s="0" t="n">
        <f aca="false">IF(NOT(ISNA(I864)),1,0)</f>
        <v>1</v>
      </c>
      <c r="N864" s="0" t="n">
        <f aca="false">IF(NOT(ISNA(J864)),1,0)</f>
        <v>1</v>
      </c>
      <c r="O864" s="0" t="n">
        <f aca="false">IF(AND(NOT(ISNA(I864)),NOT(ISNA(J864))),1,0)</f>
        <v>1</v>
      </c>
      <c r="P864" s="0" t="n">
        <f aca="false">IF(AND(NOT(ISNA(I864)),ISNA(J864)),1,0)</f>
        <v>0</v>
      </c>
      <c r="Q864" s="0" t="n">
        <f aca="false">IF(AND(ISNA(I864),NOT(ISNA(J864))),1,0)</f>
        <v>0</v>
      </c>
      <c r="R864" s="0" t="n">
        <f aca="false">IF(SUM(O864:Q864)&lt;&gt;1,"ERROR",1)</f>
        <v>1</v>
      </c>
    </row>
    <row r="865" customFormat="false" ht="12.8" hidden="false" customHeight="false" outlineLevel="0" collapsed="false">
      <c r="A865" s="0" t="str">
        <f aca="false">gait_events!B3245</f>
        <v>pp028</v>
      </c>
      <c r="B865" s="0" t="str">
        <f aca="false">VLOOKUP(A865,participants!A:B,2,0)</f>
        <v>M</v>
      </c>
      <c r="C865" s="0" t="n">
        <f aca="false">VLOOKUP(A865,participants!A:C,3,0)</f>
        <v>73</v>
      </c>
      <c r="D865" s="0" t="str">
        <f aca="false">VLOOKUP(A865,participants!A:F,6,0)</f>
        <v>OA</v>
      </c>
      <c r="E865" s="0" t="str">
        <f aca="false">IF(LEN(SUBSTITUTE(gait_events!C3245,"_run-",""))&lt;&gt;LEN(gait_events!C3245),LEFT(RIGHT(gait_events!C3245,LEN(gait_events!C3245)-19),FIND("_run-",RIGHT(gait_events!C3245,LEN(gait_events!C3245)-19),1)-1),RIGHT(gait_events!C3245,LEN(gait_events!C3245)-19))</f>
        <v>Slow</v>
      </c>
      <c r="F865" s="0" t="str">
        <f aca="false">IF(LEN(SUBSTITUTE(gait_events!C3245,"_run-",""))&lt;&gt;LEN(gait_events!C3245),RIGHT(gait_events!C3245,LEN(gait_events!C3245)-FIND("_run-",gait_events!C3245,1)-4),"")</f>
        <v/>
      </c>
      <c r="G865" s="0" t="str">
        <f aca="false">gait_events!D3245</f>
        <v>right_shank</v>
      </c>
      <c r="H865" s="0" t="str">
        <f aca="false">gait_events!E3245</f>
        <v>IC</v>
      </c>
      <c r="I865" s="0" t="n">
        <f aca="false">IF(gait_events!F3245&lt;&gt;"",gait_events!F3245,NA())</f>
        <v>1008</v>
      </c>
      <c r="J865" s="0" t="n">
        <f aca="false">IF(gait_events!G3245&lt;&gt;"",gait_events!G3245,NA())</f>
        <v>1008</v>
      </c>
      <c r="K865" s="0" t="n">
        <f aca="false">I865-J865</f>
        <v>0</v>
      </c>
      <c r="L865" s="0" t="n">
        <f aca="false">K865*5</f>
        <v>0</v>
      </c>
      <c r="M865" s="0" t="n">
        <f aca="false">IF(NOT(ISNA(I865)),1,0)</f>
        <v>1</v>
      </c>
      <c r="N865" s="0" t="n">
        <f aca="false">IF(NOT(ISNA(J865)),1,0)</f>
        <v>1</v>
      </c>
      <c r="O865" s="0" t="n">
        <f aca="false">IF(AND(NOT(ISNA(I865)),NOT(ISNA(J865))),1,0)</f>
        <v>1</v>
      </c>
      <c r="P865" s="0" t="n">
        <f aca="false">IF(AND(NOT(ISNA(I865)),ISNA(J865)),1,0)</f>
        <v>0</v>
      </c>
      <c r="Q865" s="0" t="n">
        <f aca="false">IF(AND(ISNA(I865),NOT(ISNA(J865))),1,0)</f>
        <v>0</v>
      </c>
      <c r="R865" s="0" t="n">
        <f aca="false">IF(SUM(O865:Q865)&lt;&gt;1,"ERROR",1)</f>
        <v>1</v>
      </c>
    </row>
    <row r="866" customFormat="false" ht="12.8" hidden="false" customHeight="false" outlineLevel="0" collapsed="false">
      <c r="A866" s="0" t="str">
        <f aca="false">gait_events!B2507</f>
        <v>pp123</v>
      </c>
      <c r="B866" s="0" t="str">
        <f aca="false">VLOOKUP(A866,participants!A:B,2,0)</f>
        <v>F</v>
      </c>
      <c r="C866" s="0" t="n">
        <f aca="false">VLOOKUP(A866,participants!A:C,3,0)</f>
        <v>74</v>
      </c>
      <c r="D866" s="0" t="str">
        <f aca="false">VLOOKUP(A866,participants!A:F,6,0)</f>
        <v>stroke</v>
      </c>
      <c r="E866" s="0" t="str">
        <f aca="false">IF(LEN(SUBSTITUTE(gait_events!C2507,"_run-",""))&lt;&gt;LEN(gait_events!C2507),LEFT(RIGHT(gait_events!C2507,LEN(gait_events!C2507)-19),FIND("_run-",RIGHT(gait_events!C2507,LEN(gait_events!C2507)-19),1)-1),RIGHT(gait_events!C2507,LEN(gait_events!C2507)-19))</f>
        <v>Slow</v>
      </c>
      <c r="F866" s="0" t="str">
        <f aca="false">IF(LEN(SUBSTITUTE(gait_events!C2507,"_run-",""))&lt;&gt;LEN(gait_events!C2507),RIGHT(gait_events!C2507,LEN(gait_events!C2507)-FIND("_run-",gait_events!C2507,1)-4),"")</f>
        <v/>
      </c>
      <c r="G866" s="0" t="str">
        <f aca="false">gait_events!D2507</f>
        <v>right_shank</v>
      </c>
      <c r="H866" s="0" t="str">
        <f aca="false">gait_events!E2507</f>
        <v>FC</v>
      </c>
      <c r="I866" s="0" t="n">
        <f aca="false">IF(gait_events!F2507&lt;&gt;"",gait_events!F2507,NA())</f>
        <v>1424</v>
      </c>
      <c r="J866" s="0" t="n">
        <f aca="false">IF(gait_events!G2507&lt;&gt;"",gait_events!G2507,NA())</f>
        <v>1426</v>
      </c>
      <c r="K866" s="0" t="n">
        <f aca="false">I866-J866</f>
        <v>-2</v>
      </c>
      <c r="L866" s="0" t="n">
        <f aca="false">K866*5</f>
        <v>-10</v>
      </c>
      <c r="M866" s="0" t="n">
        <f aca="false">IF(NOT(ISNA(I866)),1,0)</f>
        <v>1</v>
      </c>
      <c r="N866" s="0" t="n">
        <f aca="false">IF(NOT(ISNA(J866)),1,0)</f>
        <v>1</v>
      </c>
      <c r="O866" s="0" t="n">
        <f aca="false">IF(AND(NOT(ISNA(I866)),NOT(ISNA(J866))),1,0)</f>
        <v>1</v>
      </c>
      <c r="P866" s="0" t="n">
        <f aca="false">IF(AND(NOT(ISNA(I866)),ISNA(J866)),1,0)</f>
        <v>0</v>
      </c>
      <c r="Q866" s="0" t="n">
        <f aca="false">IF(AND(ISNA(I866),NOT(ISNA(J866))),1,0)</f>
        <v>0</v>
      </c>
      <c r="R866" s="0" t="n">
        <f aca="false">IF(SUM(O866:Q866)&lt;&gt;1,"ERROR",1)</f>
        <v>1</v>
      </c>
    </row>
    <row r="867" customFormat="false" ht="12.8" hidden="false" customHeight="false" outlineLevel="0" collapsed="false">
      <c r="A867" s="0" t="str">
        <f aca="false">gait_events!B2508</f>
        <v>pp029</v>
      </c>
      <c r="B867" s="0" t="str">
        <f aca="false">VLOOKUP(A867,participants!A:B,2,0)</f>
        <v>M</v>
      </c>
      <c r="C867" s="0" t="n">
        <f aca="false">VLOOKUP(A867,participants!A:C,3,0)</f>
        <v>66</v>
      </c>
      <c r="D867" s="0" t="str">
        <f aca="false">VLOOKUP(A867,participants!A:F,6,0)</f>
        <v>MS</v>
      </c>
      <c r="E867" s="0" t="str">
        <f aca="false">IF(LEN(SUBSTITUTE(gait_events!C2508,"_run-",""))&lt;&gt;LEN(gait_events!C2508),LEFT(RIGHT(gait_events!C2508,LEN(gait_events!C2508)-19),FIND("_run-",RIGHT(gait_events!C2508,LEN(gait_events!C2508)-19),1)-1),RIGHT(gait_events!C2508,LEN(gait_events!C2508)-19))</f>
        <v>Fast</v>
      </c>
      <c r="F867" s="0" t="str">
        <f aca="false">IF(LEN(SUBSTITUTE(gait_events!C2508,"_run-",""))&lt;&gt;LEN(gait_events!C2508),RIGHT(gait_events!C2508,LEN(gait_events!C2508)-FIND("_run-",gait_events!C2508,1)-4),"")</f>
        <v/>
      </c>
      <c r="G867" s="0" t="str">
        <f aca="false">gait_events!D2508</f>
        <v>left_ankle</v>
      </c>
      <c r="H867" s="0" t="str">
        <f aca="false">gait_events!E2508</f>
        <v>IC</v>
      </c>
      <c r="I867" s="0" t="n">
        <f aca="false">IF(gait_events!F2508&lt;&gt;"",gait_events!F2508,NA())</f>
        <v>40</v>
      </c>
      <c r="J867" s="0" t="n">
        <f aca="false">IF(gait_events!G2508&lt;&gt;"",gait_events!G2508,NA())</f>
        <v>40</v>
      </c>
      <c r="K867" s="0" t="n">
        <f aca="false">I867-J867</f>
        <v>0</v>
      </c>
      <c r="L867" s="0" t="n">
        <f aca="false">K867*5</f>
        <v>0</v>
      </c>
      <c r="M867" s="0" t="n">
        <f aca="false">IF(NOT(ISNA(I867)),1,0)</f>
        <v>1</v>
      </c>
      <c r="N867" s="0" t="n">
        <f aca="false">IF(NOT(ISNA(J867)),1,0)</f>
        <v>1</v>
      </c>
      <c r="O867" s="0" t="n">
        <f aca="false">IF(AND(NOT(ISNA(I867)),NOT(ISNA(J867))),1,0)</f>
        <v>1</v>
      </c>
      <c r="P867" s="0" t="n">
        <f aca="false">IF(AND(NOT(ISNA(I867)),ISNA(J867)),1,0)</f>
        <v>0</v>
      </c>
      <c r="Q867" s="0" t="n">
        <f aca="false">IF(AND(ISNA(I867),NOT(ISNA(J867))),1,0)</f>
        <v>0</v>
      </c>
      <c r="R867" s="0" t="n">
        <f aca="false">IF(SUM(O867:Q867)&lt;&gt;1,"ERROR",1)</f>
        <v>1</v>
      </c>
    </row>
    <row r="868" customFormat="false" ht="12.8" hidden="false" customHeight="false" outlineLevel="0" collapsed="false">
      <c r="A868" s="0" t="str">
        <f aca="false">gait_events!B2509</f>
        <v>pp029</v>
      </c>
      <c r="B868" s="0" t="str">
        <f aca="false">VLOOKUP(A868,participants!A:B,2,0)</f>
        <v>M</v>
      </c>
      <c r="C868" s="0" t="n">
        <f aca="false">VLOOKUP(A868,participants!A:C,3,0)</f>
        <v>66</v>
      </c>
      <c r="D868" s="0" t="str">
        <f aca="false">VLOOKUP(A868,participants!A:F,6,0)</f>
        <v>MS</v>
      </c>
      <c r="E868" s="0" t="str">
        <f aca="false">IF(LEN(SUBSTITUTE(gait_events!C2509,"_run-",""))&lt;&gt;LEN(gait_events!C2509),LEFT(RIGHT(gait_events!C2509,LEN(gait_events!C2509)-19),FIND("_run-",RIGHT(gait_events!C2509,LEN(gait_events!C2509)-19),1)-1),RIGHT(gait_events!C2509,LEN(gait_events!C2509)-19))</f>
        <v>Fast</v>
      </c>
      <c r="F868" s="0" t="str">
        <f aca="false">IF(LEN(SUBSTITUTE(gait_events!C2509,"_run-",""))&lt;&gt;LEN(gait_events!C2509),RIGHT(gait_events!C2509,LEN(gait_events!C2509)-FIND("_run-",gait_events!C2509,1)-4),"")</f>
        <v/>
      </c>
      <c r="G868" s="0" t="str">
        <f aca="false">gait_events!D2509</f>
        <v>left_ankle</v>
      </c>
      <c r="H868" s="0" t="str">
        <f aca="false">gait_events!E2509</f>
        <v>IC</v>
      </c>
      <c r="I868" s="0" t="n">
        <f aca="false">IF(gait_events!F2509&lt;&gt;"",gait_events!F2509,NA())</f>
        <v>275</v>
      </c>
      <c r="J868" s="0" t="n">
        <f aca="false">IF(gait_events!G2509&lt;&gt;"",gait_events!G2509,NA())</f>
        <v>279</v>
      </c>
      <c r="K868" s="0" t="n">
        <f aca="false">I868-J868</f>
        <v>-4</v>
      </c>
      <c r="L868" s="0" t="n">
        <f aca="false">K868*5</f>
        <v>-20</v>
      </c>
      <c r="M868" s="0" t="n">
        <f aca="false">IF(NOT(ISNA(I868)),1,0)</f>
        <v>1</v>
      </c>
      <c r="N868" s="0" t="n">
        <f aca="false">IF(NOT(ISNA(J868)),1,0)</f>
        <v>1</v>
      </c>
      <c r="O868" s="0" t="n">
        <f aca="false">IF(AND(NOT(ISNA(I868)),NOT(ISNA(J868))),1,0)</f>
        <v>1</v>
      </c>
      <c r="P868" s="0" t="n">
        <f aca="false">IF(AND(NOT(ISNA(I868)),ISNA(J868)),1,0)</f>
        <v>0</v>
      </c>
      <c r="Q868" s="0" t="n">
        <f aca="false">IF(AND(ISNA(I868),NOT(ISNA(J868))),1,0)</f>
        <v>0</v>
      </c>
      <c r="R868" s="0" t="n">
        <f aca="false">IF(SUM(O868:Q868)&lt;&gt;1,"ERROR",1)</f>
        <v>1</v>
      </c>
    </row>
    <row r="869" customFormat="false" ht="12.8" hidden="false" customHeight="false" outlineLevel="0" collapsed="false">
      <c r="A869" s="0" t="str">
        <f aca="false">gait_events!B2510</f>
        <v>pp029</v>
      </c>
      <c r="B869" s="0" t="str">
        <f aca="false">VLOOKUP(A869,participants!A:B,2,0)</f>
        <v>M</v>
      </c>
      <c r="C869" s="0" t="n">
        <f aca="false">VLOOKUP(A869,participants!A:C,3,0)</f>
        <v>66</v>
      </c>
      <c r="D869" s="0" t="str">
        <f aca="false">VLOOKUP(A869,participants!A:F,6,0)</f>
        <v>MS</v>
      </c>
      <c r="E869" s="0" t="str">
        <f aca="false">IF(LEN(SUBSTITUTE(gait_events!C2510,"_run-",""))&lt;&gt;LEN(gait_events!C2510),LEFT(RIGHT(gait_events!C2510,LEN(gait_events!C2510)-19),FIND("_run-",RIGHT(gait_events!C2510,LEN(gait_events!C2510)-19),1)-1),RIGHT(gait_events!C2510,LEN(gait_events!C2510)-19))</f>
        <v>Fast</v>
      </c>
      <c r="F869" s="0" t="str">
        <f aca="false">IF(LEN(SUBSTITUTE(gait_events!C2510,"_run-",""))&lt;&gt;LEN(gait_events!C2510),RIGHT(gait_events!C2510,LEN(gait_events!C2510)-FIND("_run-",gait_events!C2510,1)-4),"")</f>
        <v/>
      </c>
      <c r="G869" s="0" t="str">
        <f aca="false">gait_events!D2510</f>
        <v>left_ankle</v>
      </c>
      <c r="H869" s="0" t="str">
        <f aca="false">gait_events!E2510</f>
        <v>IC</v>
      </c>
      <c r="I869" s="0" t="n">
        <f aca="false">IF(gait_events!F2510&lt;&gt;"",gait_events!F2510,NA())</f>
        <v>503</v>
      </c>
      <c r="J869" s="0" t="n">
        <f aca="false">IF(gait_events!G2510&lt;&gt;"",gait_events!G2510,NA())</f>
        <v>508</v>
      </c>
      <c r="K869" s="0" t="n">
        <f aca="false">I869-J869</f>
        <v>-5</v>
      </c>
      <c r="L869" s="0" t="n">
        <f aca="false">K869*5</f>
        <v>-25</v>
      </c>
      <c r="M869" s="0" t="n">
        <f aca="false">IF(NOT(ISNA(I869)),1,0)</f>
        <v>1</v>
      </c>
      <c r="N869" s="0" t="n">
        <f aca="false">IF(NOT(ISNA(J869)),1,0)</f>
        <v>1</v>
      </c>
      <c r="O869" s="0" t="n">
        <f aca="false">IF(AND(NOT(ISNA(I869)),NOT(ISNA(J869))),1,0)</f>
        <v>1</v>
      </c>
      <c r="P869" s="0" t="n">
        <f aca="false">IF(AND(NOT(ISNA(I869)),ISNA(J869)),1,0)</f>
        <v>0</v>
      </c>
      <c r="Q869" s="0" t="n">
        <f aca="false">IF(AND(ISNA(I869),NOT(ISNA(J869))),1,0)</f>
        <v>0</v>
      </c>
      <c r="R869" s="0" t="n">
        <f aca="false">IF(SUM(O869:Q869)&lt;&gt;1,"ERROR",1)</f>
        <v>1</v>
      </c>
    </row>
    <row r="870" customFormat="false" ht="12.8" hidden="false" customHeight="false" outlineLevel="0" collapsed="false">
      <c r="A870" s="0" t="str">
        <f aca="false">gait_events!B2511</f>
        <v>pp029</v>
      </c>
      <c r="B870" s="0" t="str">
        <f aca="false">VLOOKUP(A870,participants!A:B,2,0)</f>
        <v>M</v>
      </c>
      <c r="C870" s="0" t="n">
        <f aca="false">VLOOKUP(A870,participants!A:C,3,0)</f>
        <v>66</v>
      </c>
      <c r="D870" s="0" t="str">
        <f aca="false">VLOOKUP(A870,participants!A:F,6,0)</f>
        <v>MS</v>
      </c>
      <c r="E870" s="0" t="str">
        <f aca="false">IF(LEN(SUBSTITUTE(gait_events!C2511,"_run-",""))&lt;&gt;LEN(gait_events!C2511),LEFT(RIGHT(gait_events!C2511,LEN(gait_events!C2511)-19),FIND("_run-",RIGHT(gait_events!C2511,LEN(gait_events!C2511)-19),1)-1),RIGHT(gait_events!C2511,LEN(gait_events!C2511)-19))</f>
        <v>Fast</v>
      </c>
      <c r="F870" s="0" t="str">
        <f aca="false">IF(LEN(SUBSTITUTE(gait_events!C2511,"_run-",""))&lt;&gt;LEN(gait_events!C2511),RIGHT(gait_events!C2511,LEN(gait_events!C2511)-FIND("_run-",gait_events!C2511,1)-4),"")</f>
        <v/>
      </c>
      <c r="G870" s="0" t="str">
        <f aca="false">gait_events!D2511</f>
        <v>left_ankle</v>
      </c>
      <c r="H870" s="0" t="str">
        <f aca="false">gait_events!E2511</f>
        <v>IC</v>
      </c>
      <c r="I870" s="0" t="n">
        <f aca="false">IF(gait_events!F2511&lt;&gt;"",gait_events!F2511,NA())</f>
        <v>735</v>
      </c>
      <c r="J870" s="0" t="n">
        <f aca="false">IF(gait_events!G2511&lt;&gt;"",gait_events!G2511,NA())</f>
        <v>737</v>
      </c>
      <c r="K870" s="0" t="n">
        <f aca="false">I870-J870</f>
        <v>-2</v>
      </c>
      <c r="L870" s="0" t="n">
        <f aca="false">K870*5</f>
        <v>-10</v>
      </c>
      <c r="M870" s="0" t="n">
        <f aca="false">IF(NOT(ISNA(I870)),1,0)</f>
        <v>1</v>
      </c>
      <c r="N870" s="0" t="n">
        <f aca="false">IF(NOT(ISNA(J870)),1,0)</f>
        <v>1</v>
      </c>
      <c r="O870" s="0" t="n">
        <f aca="false">IF(AND(NOT(ISNA(I870)),NOT(ISNA(J870))),1,0)</f>
        <v>1</v>
      </c>
      <c r="P870" s="0" t="n">
        <f aca="false">IF(AND(NOT(ISNA(I870)),ISNA(J870)),1,0)</f>
        <v>0</v>
      </c>
      <c r="Q870" s="0" t="n">
        <f aca="false">IF(AND(ISNA(I870),NOT(ISNA(J870))),1,0)</f>
        <v>0</v>
      </c>
      <c r="R870" s="0" t="n">
        <f aca="false">IF(SUM(O870:Q870)&lt;&gt;1,"ERROR",1)</f>
        <v>1</v>
      </c>
    </row>
    <row r="871" customFormat="false" ht="12.8" hidden="false" customHeight="false" outlineLevel="0" collapsed="false">
      <c r="A871" s="0" t="str">
        <f aca="false">gait_events!B2512</f>
        <v>pp029</v>
      </c>
      <c r="B871" s="0" t="str">
        <f aca="false">VLOOKUP(A871,participants!A:B,2,0)</f>
        <v>M</v>
      </c>
      <c r="C871" s="0" t="n">
        <f aca="false">VLOOKUP(A871,participants!A:C,3,0)</f>
        <v>66</v>
      </c>
      <c r="D871" s="0" t="str">
        <f aca="false">VLOOKUP(A871,participants!A:F,6,0)</f>
        <v>MS</v>
      </c>
      <c r="E871" s="0" t="str">
        <f aca="false">IF(LEN(SUBSTITUTE(gait_events!C2512,"_run-",""))&lt;&gt;LEN(gait_events!C2512),LEFT(RIGHT(gait_events!C2512,LEN(gait_events!C2512)-19),FIND("_run-",RIGHT(gait_events!C2512,LEN(gait_events!C2512)-19),1)-1),RIGHT(gait_events!C2512,LEN(gait_events!C2512)-19))</f>
        <v>Fast</v>
      </c>
      <c r="F871" s="0" t="str">
        <f aca="false">IF(LEN(SUBSTITUTE(gait_events!C2512,"_run-",""))&lt;&gt;LEN(gait_events!C2512),RIGHT(gait_events!C2512,LEN(gait_events!C2512)-FIND("_run-",gait_events!C2512,1)-4),"")</f>
        <v/>
      </c>
      <c r="G871" s="0" t="str">
        <f aca="false">gait_events!D2512</f>
        <v>left_ankle</v>
      </c>
      <c r="H871" s="0" t="str">
        <f aca="false">gait_events!E2512</f>
        <v>FC</v>
      </c>
      <c r="I871" s="0" t="n">
        <f aca="false">IF(gait_events!F2512&lt;&gt;"",gait_events!F2512,NA())</f>
        <v>192</v>
      </c>
      <c r="J871" s="0" t="n">
        <f aca="false">IF(gait_events!G2512&lt;&gt;"",gait_events!G2512,NA())</f>
        <v>190</v>
      </c>
      <c r="K871" s="0" t="n">
        <f aca="false">I871-J871</f>
        <v>2</v>
      </c>
      <c r="L871" s="0" t="n">
        <f aca="false">K871*5</f>
        <v>10</v>
      </c>
      <c r="M871" s="0" t="n">
        <f aca="false">IF(NOT(ISNA(I871)),1,0)</f>
        <v>1</v>
      </c>
      <c r="N871" s="0" t="n">
        <f aca="false">IF(NOT(ISNA(J871)),1,0)</f>
        <v>1</v>
      </c>
      <c r="O871" s="0" t="n">
        <f aca="false">IF(AND(NOT(ISNA(I871)),NOT(ISNA(J871))),1,0)</f>
        <v>1</v>
      </c>
      <c r="P871" s="0" t="n">
        <f aca="false">IF(AND(NOT(ISNA(I871)),ISNA(J871)),1,0)</f>
        <v>0</v>
      </c>
      <c r="Q871" s="0" t="n">
        <f aca="false">IF(AND(ISNA(I871),NOT(ISNA(J871))),1,0)</f>
        <v>0</v>
      </c>
      <c r="R871" s="0" t="n">
        <f aca="false">IF(SUM(O871:Q871)&lt;&gt;1,"ERROR",1)</f>
        <v>1</v>
      </c>
    </row>
    <row r="872" customFormat="false" ht="12.8" hidden="false" customHeight="false" outlineLevel="0" collapsed="false">
      <c r="A872" s="0" t="str">
        <f aca="false">gait_events!B2513</f>
        <v>pp029</v>
      </c>
      <c r="B872" s="0" t="str">
        <f aca="false">VLOOKUP(A872,participants!A:B,2,0)</f>
        <v>M</v>
      </c>
      <c r="C872" s="0" t="n">
        <f aca="false">VLOOKUP(A872,participants!A:C,3,0)</f>
        <v>66</v>
      </c>
      <c r="D872" s="0" t="str">
        <f aca="false">VLOOKUP(A872,participants!A:F,6,0)</f>
        <v>MS</v>
      </c>
      <c r="E872" s="0" t="str">
        <f aca="false">IF(LEN(SUBSTITUTE(gait_events!C2513,"_run-",""))&lt;&gt;LEN(gait_events!C2513),LEFT(RIGHT(gait_events!C2513,LEN(gait_events!C2513)-19),FIND("_run-",RIGHT(gait_events!C2513,LEN(gait_events!C2513)-19),1)-1),RIGHT(gait_events!C2513,LEN(gait_events!C2513)-19))</f>
        <v>Fast</v>
      </c>
      <c r="F872" s="0" t="str">
        <f aca="false">IF(LEN(SUBSTITUTE(gait_events!C2513,"_run-",""))&lt;&gt;LEN(gait_events!C2513),RIGHT(gait_events!C2513,LEN(gait_events!C2513)-FIND("_run-",gait_events!C2513,1)-4),"")</f>
        <v/>
      </c>
      <c r="G872" s="0" t="str">
        <f aca="false">gait_events!D2513</f>
        <v>left_ankle</v>
      </c>
      <c r="H872" s="0" t="str">
        <f aca="false">gait_events!E2513</f>
        <v>FC</v>
      </c>
      <c r="I872" s="0" t="n">
        <f aca="false">IF(gait_events!F2513&lt;&gt;"",gait_events!F2513,NA())</f>
        <v>419</v>
      </c>
      <c r="J872" s="0" t="n">
        <f aca="false">IF(gait_events!G2513&lt;&gt;"",gait_events!G2513,NA())</f>
        <v>417</v>
      </c>
      <c r="K872" s="0" t="n">
        <f aca="false">I872-J872</f>
        <v>2</v>
      </c>
      <c r="L872" s="0" t="n">
        <f aca="false">K872*5</f>
        <v>10</v>
      </c>
      <c r="M872" s="0" t="n">
        <f aca="false">IF(NOT(ISNA(I872)),1,0)</f>
        <v>1</v>
      </c>
      <c r="N872" s="0" t="n">
        <f aca="false">IF(NOT(ISNA(J872)),1,0)</f>
        <v>1</v>
      </c>
      <c r="O872" s="0" t="n">
        <f aca="false">IF(AND(NOT(ISNA(I872)),NOT(ISNA(J872))),1,0)</f>
        <v>1</v>
      </c>
      <c r="P872" s="0" t="n">
        <f aca="false">IF(AND(NOT(ISNA(I872)),ISNA(J872)),1,0)</f>
        <v>0</v>
      </c>
      <c r="Q872" s="0" t="n">
        <f aca="false">IF(AND(ISNA(I872),NOT(ISNA(J872))),1,0)</f>
        <v>0</v>
      </c>
      <c r="R872" s="0" t="n">
        <f aca="false">IF(SUM(O872:Q872)&lt;&gt;1,"ERROR",1)</f>
        <v>1</v>
      </c>
    </row>
    <row r="873" customFormat="false" ht="12.8" hidden="false" customHeight="false" outlineLevel="0" collapsed="false">
      <c r="A873" s="0" t="str">
        <f aca="false">gait_events!B2514</f>
        <v>pp029</v>
      </c>
      <c r="B873" s="0" t="str">
        <f aca="false">VLOOKUP(A873,participants!A:B,2,0)</f>
        <v>M</v>
      </c>
      <c r="C873" s="0" t="n">
        <f aca="false">VLOOKUP(A873,participants!A:C,3,0)</f>
        <v>66</v>
      </c>
      <c r="D873" s="0" t="str">
        <f aca="false">VLOOKUP(A873,participants!A:F,6,0)</f>
        <v>MS</v>
      </c>
      <c r="E873" s="0" t="str">
        <f aca="false">IF(LEN(SUBSTITUTE(gait_events!C2514,"_run-",""))&lt;&gt;LEN(gait_events!C2514),LEFT(RIGHT(gait_events!C2514,LEN(gait_events!C2514)-19),FIND("_run-",RIGHT(gait_events!C2514,LEN(gait_events!C2514)-19),1)-1),RIGHT(gait_events!C2514,LEN(gait_events!C2514)-19))</f>
        <v>Fast</v>
      </c>
      <c r="F873" s="0" t="str">
        <f aca="false">IF(LEN(SUBSTITUTE(gait_events!C2514,"_run-",""))&lt;&gt;LEN(gait_events!C2514),RIGHT(gait_events!C2514,LEN(gait_events!C2514)-FIND("_run-",gait_events!C2514,1)-4),"")</f>
        <v/>
      </c>
      <c r="G873" s="0" t="str">
        <f aca="false">gait_events!D2514</f>
        <v>left_ankle</v>
      </c>
      <c r="H873" s="0" t="str">
        <f aca="false">gait_events!E2514</f>
        <v>FC</v>
      </c>
      <c r="I873" s="0" t="n">
        <f aca="false">IF(gait_events!F2514&lt;&gt;"",gait_events!F2514,NA())</f>
        <v>659</v>
      </c>
      <c r="J873" s="0" t="n">
        <f aca="false">IF(gait_events!G2514&lt;&gt;"",gait_events!G2514,NA())</f>
        <v>657</v>
      </c>
      <c r="K873" s="0" t="n">
        <f aca="false">I873-J873</f>
        <v>2</v>
      </c>
      <c r="L873" s="0" t="n">
        <f aca="false">K873*5</f>
        <v>10</v>
      </c>
      <c r="M873" s="0" t="n">
        <f aca="false">IF(NOT(ISNA(I873)),1,0)</f>
        <v>1</v>
      </c>
      <c r="N873" s="0" t="n">
        <f aca="false">IF(NOT(ISNA(J873)),1,0)</f>
        <v>1</v>
      </c>
      <c r="O873" s="0" t="n">
        <f aca="false">IF(AND(NOT(ISNA(I873)),NOT(ISNA(J873))),1,0)</f>
        <v>1</v>
      </c>
      <c r="P873" s="0" t="n">
        <f aca="false">IF(AND(NOT(ISNA(I873)),ISNA(J873)),1,0)</f>
        <v>0</v>
      </c>
      <c r="Q873" s="0" t="n">
        <f aca="false">IF(AND(ISNA(I873),NOT(ISNA(J873))),1,0)</f>
        <v>0</v>
      </c>
      <c r="R873" s="0" t="n">
        <f aca="false">IF(SUM(O873:Q873)&lt;&gt;1,"ERROR",1)</f>
        <v>1</v>
      </c>
    </row>
    <row r="874" customFormat="false" ht="12.8" hidden="false" customHeight="false" outlineLevel="0" collapsed="false">
      <c r="A874" s="0" t="str">
        <f aca="false">gait_events!B2515</f>
        <v>pp029</v>
      </c>
      <c r="B874" s="0" t="str">
        <f aca="false">VLOOKUP(A874,participants!A:B,2,0)</f>
        <v>M</v>
      </c>
      <c r="C874" s="0" t="n">
        <f aca="false">VLOOKUP(A874,participants!A:C,3,0)</f>
        <v>66</v>
      </c>
      <c r="D874" s="0" t="str">
        <f aca="false">VLOOKUP(A874,participants!A:F,6,0)</f>
        <v>MS</v>
      </c>
      <c r="E874" s="0" t="str">
        <f aca="false">IF(LEN(SUBSTITUTE(gait_events!C2515,"_run-",""))&lt;&gt;LEN(gait_events!C2515),LEFT(RIGHT(gait_events!C2515,LEN(gait_events!C2515)-19),FIND("_run-",RIGHT(gait_events!C2515,LEN(gait_events!C2515)-19),1)-1),RIGHT(gait_events!C2515,LEN(gait_events!C2515)-19))</f>
        <v>Fast</v>
      </c>
      <c r="F874" s="0" t="str">
        <f aca="false">IF(LEN(SUBSTITUTE(gait_events!C2515,"_run-",""))&lt;&gt;LEN(gait_events!C2515),RIGHT(gait_events!C2515,LEN(gait_events!C2515)-FIND("_run-",gait_events!C2515,1)-4),"")</f>
        <v/>
      </c>
      <c r="G874" s="0" t="str">
        <f aca="false">gait_events!D2515</f>
        <v>left_ankle</v>
      </c>
      <c r="H874" s="0" t="str">
        <f aca="false">gait_events!E2515</f>
        <v>FC</v>
      </c>
      <c r="I874" s="0" t="n">
        <f aca="false">IF(gait_events!F2515&lt;&gt;"",gait_events!F2515,NA())</f>
        <v>895</v>
      </c>
      <c r="J874" s="0" t="n">
        <f aca="false">IF(gait_events!G2515&lt;&gt;"",gait_events!G2515,NA())</f>
        <v>894</v>
      </c>
      <c r="K874" s="0" t="n">
        <f aca="false">I874-J874</f>
        <v>1</v>
      </c>
      <c r="L874" s="0" t="n">
        <f aca="false">K874*5</f>
        <v>5</v>
      </c>
      <c r="M874" s="0" t="n">
        <f aca="false">IF(NOT(ISNA(I874)),1,0)</f>
        <v>1</v>
      </c>
      <c r="N874" s="0" t="n">
        <f aca="false">IF(NOT(ISNA(J874)),1,0)</f>
        <v>1</v>
      </c>
      <c r="O874" s="0" t="n">
        <f aca="false">IF(AND(NOT(ISNA(I874)),NOT(ISNA(J874))),1,0)</f>
        <v>1</v>
      </c>
      <c r="P874" s="0" t="n">
        <f aca="false">IF(AND(NOT(ISNA(I874)),ISNA(J874)),1,0)</f>
        <v>0</v>
      </c>
      <c r="Q874" s="0" t="n">
        <f aca="false">IF(AND(ISNA(I874),NOT(ISNA(J874))),1,0)</f>
        <v>0</v>
      </c>
      <c r="R874" s="0" t="n">
        <f aca="false">IF(SUM(O874:Q874)&lt;&gt;1,"ERROR",1)</f>
        <v>1</v>
      </c>
    </row>
    <row r="875" customFormat="false" ht="12.8" hidden="false" customHeight="false" outlineLevel="0" collapsed="false">
      <c r="A875" s="0" t="str">
        <f aca="false">gait_events!B2516</f>
        <v>pp029</v>
      </c>
      <c r="B875" s="0" t="str">
        <f aca="false">VLOOKUP(A875,participants!A:B,2,0)</f>
        <v>M</v>
      </c>
      <c r="C875" s="0" t="n">
        <f aca="false">VLOOKUP(A875,participants!A:C,3,0)</f>
        <v>66</v>
      </c>
      <c r="D875" s="0" t="str">
        <f aca="false">VLOOKUP(A875,participants!A:F,6,0)</f>
        <v>MS</v>
      </c>
      <c r="E875" s="0" t="str">
        <f aca="false">IF(LEN(SUBSTITUTE(gait_events!C2516,"_run-",""))&lt;&gt;LEN(gait_events!C2516),LEFT(RIGHT(gait_events!C2516,LEN(gait_events!C2516)-19),FIND("_run-",RIGHT(gait_events!C2516,LEN(gait_events!C2516)-19),1)-1),RIGHT(gait_events!C2516,LEN(gait_events!C2516)-19))</f>
        <v>Fast</v>
      </c>
      <c r="F875" s="0" t="str">
        <f aca="false">IF(LEN(SUBSTITUTE(gait_events!C2516,"_run-",""))&lt;&gt;LEN(gait_events!C2516),RIGHT(gait_events!C2516,LEN(gait_events!C2516)-FIND("_run-",gait_events!C2516,1)-4),"")</f>
        <v/>
      </c>
      <c r="G875" s="0" t="str">
        <f aca="false">gait_events!D2516</f>
        <v>right_ankle</v>
      </c>
      <c r="H875" s="0" t="str">
        <f aca="false">gait_events!E2516</f>
        <v>IC</v>
      </c>
      <c r="I875" s="0" t="n">
        <f aca="false">IF(gait_events!F2516&lt;&gt;"",gait_events!F2516,NA())</f>
        <v>161</v>
      </c>
      <c r="J875" s="0" t="n">
        <f aca="false">IF(gait_events!G2516&lt;&gt;"",gait_events!G2516,NA())</f>
        <v>160</v>
      </c>
      <c r="K875" s="0" t="n">
        <f aca="false">I875-J875</f>
        <v>1</v>
      </c>
      <c r="L875" s="0" t="n">
        <f aca="false">K875*5</f>
        <v>5</v>
      </c>
      <c r="M875" s="0" t="n">
        <f aca="false">IF(NOT(ISNA(I875)),1,0)</f>
        <v>1</v>
      </c>
      <c r="N875" s="0" t="n">
        <f aca="false">IF(NOT(ISNA(J875)),1,0)</f>
        <v>1</v>
      </c>
      <c r="O875" s="0" t="n">
        <f aca="false">IF(AND(NOT(ISNA(I875)),NOT(ISNA(J875))),1,0)</f>
        <v>1</v>
      </c>
      <c r="P875" s="0" t="n">
        <f aca="false">IF(AND(NOT(ISNA(I875)),ISNA(J875)),1,0)</f>
        <v>0</v>
      </c>
      <c r="Q875" s="0" t="n">
        <f aca="false">IF(AND(ISNA(I875),NOT(ISNA(J875))),1,0)</f>
        <v>0</v>
      </c>
      <c r="R875" s="0" t="n">
        <f aca="false">IF(SUM(O875:Q875)&lt;&gt;1,"ERROR",1)</f>
        <v>1</v>
      </c>
    </row>
    <row r="876" customFormat="false" ht="12.8" hidden="false" customHeight="false" outlineLevel="0" collapsed="false">
      <c r="A876" s="0" t="str">
        <f aca="false">gait_events!B2517</f>
        <v>pp029</v>
      </c>
      <c r="B876" s="0" t="str">
        <f aca="false">VLOOKUP(A876,participants!A:B,2,0)</f>
        <v>M</v>
      </c>
      <c r="C876" s="0" t="n">
        <f aca="false">VLOOKUP(A876,participants!A:C,3,0)</f>
        <v>66</v>
      </c>
      <c r="D876" s="0" t="str">
        <f aca="false">VLOOKUP(A876,participants!A:F,6,0)</f>
        <v>MS</v>
      </c>
      <c r="E876" s="0" t="str">
        <f aca="false">IF(LEN(SUBSTITUTE(gait_events!C2517,"_run-",""))&lt;&gt;LEN(gait_events!C2517),LEFT(RIGHT(gait_events!C2517,LEN(gait_events!C2517)-19),FIND("_run-",RIGHT(gait_events!C2517,LEN(gait_events!C2517)-19),1)-1),RIGHT(gait_events!C2517,LEN(gait_events!C2517)-19))</f>
        <v>Fast</v>
      </c>
      <c r="F876" s="0" t="str">
        <f aca="false">IF(LEN(SUBSTITUTE(gait_events!C2517,"_run-",""))&lt;&gt;LEN(gait_events!C2517),RIGHT(gait_events!C2517,LEN(gait_events!C2517)-FIND("_run-",gait_events!C2517,1)-4),"")</f>
        <v/>
      </c>
      <c r="G876" s="0" t="str">
        <f aca="false">gait_events!D2517</f>
        <v>right_ankle</v>
      </c>
      <c r="H876" s="0" t="str">
        <f aca="false">gait_events!E2517</f>
        <v>IC</v>
      </c>
      <c r="I876" s="0" t="n">
        <f aca="false">IF(gait_events!F2517&lt;&gt;"",gait_events!F2517,NA())</f>
        <v>388</v>
      </c>
      <c r="J876" s="0" t="n">
        <f aca="false">IF(gait_events!G2517&lt;&gt;"",gait_events!G2517,NA())</f>
        <v>387</v>
      </c>
      <c r="K876" s="0" t="n">
        <f aca="false">I876-J876</f>
        <v>1</v>
      </c>
      <c r="L876" s="0" t="n">
        <f aca="false">K876*5</f>
        <v>5</v>
      </c>
      <c r="M876" s="0" t="n">
        <f aca="false">IF(NOT(ISNA(I876)),1,0)</f>
        <v>1</v>
      </c>
      <c r="N876" s="0" t="n">
        <f aca="false">IF(NOT(ISNA(J876)),1,0)</f>
        <v>1</v>
      </c>
      <c r="O876" s="0" t="n">
        <f aca="false">IF(AND(NOT(ISNA(I876)),NOT(ISNA(J876))),1,0)</f>
        <v>1</v>
      </c>
      <c r="P876" s="0" t="n">
        <f aca="false">IF(AND(NOT(ISNA(I876)),ISNA(J876)),1,0)</f>
        <v>0</v>
      </c>
      <c r="Q876" s="0" t="n">
        <f aca="false">IF(AND(ISNA(I876),NOT(ISNA(J876))),1,0)</f>
        <v>0</v>
      </c>
      <c r="R876" s="0" t="n">
        <f aca="false">IF(SUM(O876:Q876)&lt;&gt;1,"ERROR",1)</f>
        <v>1</v>
      </c>
    </row>
    <row r="877" customFormat="false" ht="12.8" hidden="false" customHeight="false" outlineLevel="0" collapsed="false">
      <c r="A877" s="0" t="str">
        <f aca="false">gait_events!B2518</f>
        <v>pp029</v>
      </c>
      <c r="B877" s="0" t="str">
        <f aca="false">VLOOKUP(A877,participants!A:B,2,0)</f>
        <v>M</v>
      </c>
      <c r="C877" s="0" t="n">
        <f aca="false">VLOOKUP(A877,participants!A:C,3,0)</f>
        <v>66</v>
      </c>
      <c r="D877" s="0" t="str">
        <f aca="false">VLOOKUP(A877,participants!A:F,6,0)</f>
        <v>MS</v>
      </c>
      <c r="E877" s="0" t="str">
        <f aca="false">IF(LEN(SUBSTITUTE(gait_events!C2518,"_run-",""))&lt;&gt;LEN(gait_events!C2518),LEFT(RIGHT(gait_events!C2518,LEN(gait_events!C2518)-19),FIND("_run-",RIGHT(gait_events!C2518,LEN(gait_events!C2518)-19),1)-1),RIGHT(gait_events!C2518,LEN(gait_events!C2518)-19))</f>
        <v>Fast</v>
      </c>
      <c r="F877" s="0" t="str">
        <f aca="false">IF(LEN(SUBSTITUTE(gait_events!C2518,"_run-",""))&lt;&gt;LEN(gait_events!C2518),RIGHT(gait_events!C2518,LEN(gait_events!C2518)-FIND("_run-",gait_events!C2518,1)-4),"")</f>
        <v/>
      </c>
      <c r="G877" s="0" t="str">
        <f aca="false">gait_events!D2518</f>
        <v>right_ankle</v>
      </c>
      <c r="H877" s="0" t="str">
        <f aca="false">gait_events!E2518</f>
        <v>IC</v>
      </c>
      <c r="I877" s="0" t="n">
        <f aca="false">IF(gait_events!F2518&lt;&gt;"",gait_events!F2518,NA())</f>
        <v>622</v>
      </c>
      <c r="J877" s="0" t="n">
        <f aca="false">IF(gait_events!G2518&lt;&gt;"",gait_events!G2518,NA())</f>
        <v>621</v>
      </c>
      <c r="K877" s="0" t="n">
        <f aca="false">I877-J877</f>
        <v>1</v>
      </c>
      <c r="L877" s="0" t="n">
        <f aca="false">K877*5</f>
        <v>5</v>
      </c>
      <c r="M877" s="0" t="n">
        <f aca="false">IF(NOT(ISNA(I877)),1,0)</f>
        <v>1</v>
      </c>
      <c r="N877" s="0" t="n">
        <f aca="false">IF(NOT(ISNA(J877)),1,0)</f>
        <v>1</v>
      </c>
      <c r="O877" s="0" t="n">
        <f aca="false">IF(AND(NOT(ISNA(I877)),NOT(ISNA(J877))),1,0)</f>
        <v>1</v>
      </c>
      <c r="P877" s="0" t="n">
        <f aca="false">IF(AND(NOT(ISNA(I877)),ISNA(J877)),1,0)</f>
        <v>0</v>
      </c>
      <c r="Q877" s="0" t="n">
        <f aca="false">IF(AND(ISNA(I877),NOT(ISNA(J877))),1,0)</f>
        <v>0</v>
      </c>
      <c r="R877" s="0" t="n">
        <f aca="false">IF(SUM(O877:Q877)&lt;&gt;1,"ERROR",1)</f>
        <v>1</v>
      </c>
    </row>
    <row r="878" customFormat="false" ht="12.8" hidden="false" customHeight="false" outlineLevel="0" collapsed="false">
      <c r="A878" s="0" t="str">
        <f aca="false">gait_events!B2519</f>
        <v>pp029</v>
      </c>
      <c r="B878" s="0" t="str">
        <f aca="false">VLOOKUP(A878,participants!A:B,2,0)</f>
        <v>M</v>
      </c>
      <c r="C878" s="0" t="n">
        <f aca="false">VLOOKUP(A878,participants!A:C,3,0)</f>
        <v>66</v>
      </c>
      <c r="D878" s="0" t="str">
        <f aca="false">VLOOKUP(A878,participants!A:F,6,0)</f>
        <v>MS</v>
      </c>
      <c r="E878" s="0" t="str">
        <f aca="false">IF(LEN(SUBSTITUTE(gait_events!C2519,"_run-",""))&lt;&gt;LEN(gait_events!C2519),LEFT(RIGHT(gait_events!C2519,LEN(gait_events!C2519)-19),FIND("_run-",RIGHT(gait_events!C2519,LEN(gait_events!C2519)-19),1)-1),RIGHT(gait_events!C2519,LEN(gait_events!C2519)-19))</f>
        <v>Fast</v>
      </c>
      <c r="F878" s="0" t="str">
        <f aca="false">IF(LEN(SUBSTITUTE(gait_events!C2519,"_run-",""))&lt;&gt;LEN(gait_events!C2519),RIGHT(gait_events!C2519,LEN(gait_events!C2519)-FIND("_run-",gait_events!C2519,1)-4),"")</f>
        <v/>
      </c>
      <c r="G878" s="0" t="str">
        <f aca="false">gait_events!D2519</f>
        <v>right_ankle</v>
      </c>
      <c r="H878" s="0" t="str">
        <f aca="false">gait_events!E2519</f>
        <v>IC</v>
      </c>
      <c r="I878" s="0" t="n">
        <f aca="false">IF(gait_events!F2519&lt;&gt;"",gait_events!F2519,NA())</f>
        <v>851</v>
      </c>
      <c r="J878" s="0" t="n">
        <f aca="false">IF(gait_events!G2519&lt;&gt;"",gait_events!G2519,NA())</f>
        <v>852</v>
      </c>
      <c r="K878" s="0" t="n">
        <f aca="false">I878-J878</f>
        <v>-1</v>
      </c>
      <c r="L878" s="0" t="n">
        <f aca="false">K878*5</f>
        <v>-5</v>
      </c>
      <c r="M878" s="0" t="n">
        <f aca="false">IF(NOT(ISNA(I878)),1,0)</f>
        <v>1</v>
      </c>
      <c r="N878" s="0" t="n">
        <f aca="false">IF(NOT(ISNA(J878)),1,0)</f>
        <v>1</v>
      </c>
      <c r="O878" s="0" t="n">
        <f aca="false">IF(AND(NOT(ISNA(I878)),NOT(ISNA(J878))),1,0)</f>
        <v>1</v>
      </c>
      <c r="P878" s="0" t="n">
        <f aca="false">IF(AND(NOT(ISNA(I878)),ISNA(J878)),1,0)</f>
        <v>0</v>
      </c>
      <c r="Q878" s="0" t="n">
        <f aca="false">IF(AND(ISNA(I878),NOT(ISNA(J878))),1,0)</f>
        <v>0</v>
      </c>
      <c r="R878" s="0" t="n">
        <f aca="false">IF(SUM(O878:Q878)&lt;&gt;1,"ERROR",1)</f>
        <v>1</v>
      </c>
    </row>
    <row r="879" customFormat="false" ht="12.8" hidden="false" customHeight="false" outlineLevel="0" collapsed="false">
      <c r="A879" s="0" t="str">
        <f aca="false">gait_events!B2520</f>
        <v>pp029</v>
      </c>
      <c r="B879" s="0" t="str">
        <f aca="false">VLOOKUP(A879,participants!A:B,2,0)</f>
        <v>M</v>
      </c>
      <c r="C879" s="0" t="n">
        <f aca="false">VLOOKUP(A879,participants!A:C,3,0)</f>
        <v>66</v>
      </c>
      <c r="D879" s="0" t="str">
        <f aca="false">VLOOKUP(A879,participants!A:F,6,0)</f>
        <v>MS</v>
      </c>
      <c r="E879" s="0" t="str">
        <f aca="false">IF(LEN(SUBSTITUTE(gait_events!C2520,"_run-",""))&lt;&gt;LEN(gait_events!C2520),LEFT(RIGHT(gait_events!C2520,LEN(gait_events!C2520)-19),FIND("_run-",RIGHT(gait_events!C2520,LEN(gait_events!C2520)-19),1)-1),RIGHT(gait_events!C2520,LEN(gait_events!C2520)-19))</f>
        <v>Fast</v>
      </c>
      <c r="F879" s="0" t="str">
        <f aca="false">IF(LEN(SUBSTITUTE(gait_events!C2520,"_run-",""))&lt;&gt;LEN(gait_events!C2520),RIGHT(gait_events!C2520,LEN(gait_events!C2520)-FIND("_run-",gait_events!C2520,1)-4),"")</f>
        <v/>
      </c>
      <c r="G879" s="0" t="str">
        <f aca="false">gait_events!D2520</f>
        <v>right_ankle</v>
      </c>
      <c r="H879" s="0" t="str">
        <f aca="false">gait_events!E2520</f>
        <v>FC</v>
      </c>
      <c r="I879" s="0" t="n">
        <f aca="false">IF(gait_events!F2520&lt;&gt;"",gait_events!F2520,NA())</f>
        <v>71</v>
      </c>
      <c r="J879" s="0" t="n">
        <f aca="false">IF(gait_events!G2520&lt;&gt;"",gait_events!G2520,NA())</f>
        <v>71</v>
      </c>
      <c r="K879" s="0" t="n">
        <f aca="false">I879-J879</f>
        <v>0</v>
      </c>
      <c r="L879" s="0" t="n">
        <f aca="false">K879*5</f>
        <v>0</v>
      </c>
      <c r="M879" s="0" t="n">
        <f aca="false">IF(NOT(ISNA(I879)),1,0)</f>
        <v>1</v>
      </c>
      <c r="N879" s="0" t="n">
        <f aca="false">IF(NOT(ISNA(J879)),1,0)</f>
        <v>1</v>
      </c>
      <c r="O879" s="0" t="n">
        <f aca="false">IF(AND(NOT(ISNA(I879)),NOT(ISNA(J879))),1,0)</f>
        <v>1</v>
      </c>
      <c r="P879" s="0" t="n">
        <f aca="false">IF(AND(NOT(ISNA(I879)),ISNA(J879)),1,0)</f>
        <v>0</v>
      </c>
      <c r="Q879" s="0" t="n">
        <f aca="false">IF(AND(ISNA(I879),NOT(ISNA(J879))),1,0)</f>
        <v>0</v>
      </c>
      <c r="R879" s="0" t="n">
        <f aca="false">IF(SUM(O879:Q879)&lt;&gt;1,"ERROR",1)</f>
        <v>1</v>
      </c>
    </row>
    <row r="880" customFormat="false" ht="12.8" hidden="false" customHeight="false" outlineLevel="0" collapsed="false">
      <c r="A880" s="0" t="str">
        <f aca="false">gait_events!B2521</f>
        <v>pp029</v>
      </c>
      <c r="B880" s="0" t="str">
        <f aca="false">VLOOKUP(A880,participants!A:B,2,0)</f>
        <v>M</v>
      </c>
      <c r="C880" s="0" t="n">
        <f aca="false">VLOOKUP(A880,participants!A:C,3,0)</f>
        <v>66</v>
      </c>
      <c r="D880" s="0" t="str">
        <f aca="false">VLOOKUP(A880,participants!A:F,6,0)</f>
        <v>MS</v>
      </c>
      <c r="E880" s="0" t="str">
        <f aca="false">IF(LEN(SUBSTITUTE(gait_events!C2521,"_run-",""))&lt;&gt;LEN(gait_events!C2521),LEFT(RIGHT(gait_events!C2521,LEN(gait_events!C2521)-19),FIND("_run-",RIGHT(gait_events!C2521,LEN(gait_events!C2521)-19),1)-1),RIGHT(gait_events!C2521,LEN(gait_events!C2521)-19))</f>
        <v>Fast</v>
      </c>
      <c r="F880" s="0" t="str">
        <f aca="false">IF(LEN(SUBSTITUTE(gait_events!C2521,"_run-",""))&lt;&gt;LEN(gait_events!C2521),RIGHT(gait_events!C2521,LEN(gait_events!C2521)-FIND("_run-",gait_events!C2521,1)-4),"")</f>
        <v/>
      </c>
      <c r="G880" s="0" t="str">
        <f aca="false">gait_events!D2521</f>
        <v>right_ankle</v>
      </c>
      <c r="H880" s="0" t="str">
        <f aca="false">gait_events!E2521</f>
        <v>FC</v>
      </c>
      <c r="I880" s="0" t="n">
        <f aca="false">IF(gait_events!F2521&lt;&gt;"",gait_events!F2521,NA())</f>
        <v>299</v>
      </c>
      <c r="J880" s="0" t="n">
        <f aca="false">IF(gait_events!G2521&lt;&gt;"",gait_events!G2521,NA())</f>
        <v>302</v>
      </c>
      <c r="K880" s="0" t="n">
        <f aca="false">I880-J880</f>
        <v>-3</v>
      </c>
      <c r="L880" s="0" t="n">
        <f aca="false">K880*5</f>
        <v>-15</v>
      </c>
      <c r="M880" s="0" t="n">
        <f aca="false">IF(NOT(ISNA(I880)),1,0)</f>
        <v>1</v>
      </c>
      <c r="N880" s="0" t="n">
        <f aca="false">IF(NOT(ISNA(J880)),1,0)</f>
        <v>1</v>
      </c>
      <c r="O880" s="0" t="n">
        <f aca="false">IF(AND(NOT(ISNA(I880)),NOT(ISNA(J880))),1,0)</f>
        <v>1</v>
      </c>
      <c r="P880" s="0" t="n">
        <f aca="false">IF(AND(NOT(ISNA(I880)),ISNA(J880)),1,0)</f>
        <v>0</v>
      </c>
      <c r="Q880" s="0" t="n">
        <f aca="false">IF(AND(ISNA(I880),NOT(ISNA(J880))),1,0)</f>
        <v>0</v>
      </c>
      <c r="R880" s="0" t="n">
        <f aca="false">IF(SUM(O880:Q880)&lt;&gt;1,"ERROR",1)</f>
        <v>1</v>
      </c>
    </row>
    <row r="881" customFormat="false" ht="12.8" hidden="false" customHeight="false" outlineLevel="0" collapsed="false">
      <c r="A881" s="0" t="str">
        <f aca="false">gait_events!B2522</f>
        <v>pp029</v>
      </c>
      <c r="B881" s="0" t="str">
        <f aca="false">VLOOKUP(A881,participants!A:B,2,0)</f>
        <v>M</v>
      </c>
      <c r="C881" s="0" t="n">
        <f aca="false">VLOOKUP(A881,participants!A:C,3,0)</f>
        <v>66</v>
      </c>
      <c r="D881" s="0" t="str">
        <f aca="false">VLOOKUP(A881,participants!A:F,6,0)</f>
        <v>MS</v>
      </c>
      <c r="E881" s="0" t="str">
        <f aca="false">IF(LEN(SUBSTITUTE(gait_events!C2522,"_run-",""))&lt;&gt;LEN(gait_events!C2522),LEFT(RIGHT(gait_events!C2522,LEN(gait_events!C2522)-19),FIND("_run-",RIGHT(gait_events!C2522,LEN(gait_events!C2522)-19),1)-1),RIGHT(gait_events!C2522,LEN(gait_events!C2522)-19))</f>
        <v>Fast</v>
      </c>
      <c r="F881" s="0" t="str">
        <f aca="false">IF(LEN(SUBSTITUTE(gait_events!C2522,"_run-",""))&lt;&gt;LEN(gait_events!C2522),RIGHT(gait_events!C2522,LEN(gait_events!C2522)-FIND("_run-",gait_events!C2522,1)-4),"")</f>
        <v/>
      </c>
      <c r="G881" s="0" t="str">
        <f aca="false">gait_events!D2522</f>
        <v>right_ankle</v>
      </c>
      <c r="H881" s="0" t="str">
        <f aca="false">gait_events!E2522</f>
        <v>FC</v>
      </c>
      <c r="I881" s="0" t="n">
        <f aca="false">IF(gait_events!F2522&lt;&gt;"",gait_events!F2522,NA())</f>
        <v>529</v>
      </c>
      <c r="J881" s="0" t="n">
        <f aca="false">IF(gait_events!G2522&lt;&gt;"",gait_events!G2522,NA())</f>
        <v>531</v>
      </c>
      <c r="K881" s="0" t="n">
        <f aca="false">I881-J881</f>
        <v>-2</v>
      </c>
      <c r="L881" s="0" t="n">
        <f aca="false">K881*5</f>
        <v>-10</v>
      </c>
      <c r="M881" s="0" t="n">
        <f aca="false">IF(NOT(ISNA(I881)),1,0)</f>
        <v>1</v>
      </c>
      <c r="N881" s="0" t="n">
        <f aca="false">IF(NOT(ISNA(J881)),1,0)</f>
        <v>1</v>
      </c>
      <c r="O881" s="0" t="n">
        <f aca="false">IF(AND(NOT(ISNA(I881)),NOT(ISNA(J881))),1,0)</f>
        <v>1</v>
      </c>
      <c r="P881" s="0" t="n">
        <f aca="false">IF(AND(NOT(ISNA(I881)),ISNA(J881)),1,0)</f>
        <v>0</v>
      </c>
      <c r="Q881" s="0" t="n">
        <f aca="false">IF(AND(ISNA(I881),NOT(ISNA(J881))),1,0)</f>
        <v>0</v>
      </c>
      <c r="R881" s="0" t="n">
        <f aca="false">IF(SUM(O881:Q881)&lt;&gt;1,"ERROR",1)</f>
        <v>1</v>
      </c>
    </row>
    <row r="882" customFormat="false" ht="12.8" hidden="false" customHeight="false" outlineLevel="0" collapsed="false">
      <c r="A882" s="0" t="str">
        <f aca="false">gait_events!B2523</f>
        <v>pp029</v>
      </c>
      <c r="B882" s="0" t="str">
        <f aca="false">VLOOKUP(A882,participants!A:B,2,0)</f>
        <v>M</v>
      </c>
      <c r="C882" s="0" t="n">
        <f aca="false">VLOOKUP(A882,participants!A:C,3,0)</f>
        <v>66</v>
      </c>
      <c r="D882" s="0" t="str">
        <f aca="false">VLOOKUP(A882,participants!A:F,6,0)</f>
        <v>MS</v>
      </c>
      <c r="E882" s="0" t="str">
        <f aca="false">IF(LEN(SUBSTITUTE(gait_events!C2523,"_run-",""))&lt;&gt;LEN(gait_events!C2523),LEFT(RIGHT(gait_events!C2523,LEN(gait_events!C2523)-19),FIND("_run-",RIGHT(gait_events!C2523,LEN(gait_events!C2523)-19),1)-1),RIGHT(gait_events!C2523,LEN(gait_events!C2523)-19))</f>
        <v>Fast</v>
      </c>
      <c r="F882" s="0" t="str">
        <f aca="false">IF(LEN(SUBSTITUTE(gait_events!C2523,"_run-",""))&lt;&gt;LEN(gait_events!C2523),RIGHT(gait_events!C2523,LEN(gait_events!C2523)-FIND("_run-",gait_events!C2523,1)-4),"")</f>
        <v/>
      </c>
      <c r="G882" s="0" t="str">
        <f aca="false">gait_events!D2523</f>
        <v>right_ankle</v>
      </c>
      <c r="H882" s="0" t="str">
        <f aca="false">gait_events!E2523</f>
        <v>FC</v>
      </c>
      <c r="I882" s="0" t="n">
        <f aca="false">IF(gait_events!F2523&lt;&gt;"",gait_events!F2523,NA())</f>
        <v>765</v>
      </c>
      <c r="J882" s="0" t="n">
        <f aca="false">IF(gait_events!G2523&lt;&gt;"",gait_events!G2523,NA())</f>
        <v>768</v>
      </c>
      <c r="K882" s="0" t="n">
        <f aca="false">I882-J882</f>
        <v>-3</v>
      </c>
      <c r="L882" s="0" t="n">
        <f aca="false">K882*5</f>
        <v>-15</v>
      </c>
      <c r="M882" s="0" t="n">
        <f aca="false">IF(NOT(ISNA(I882)),1,0)</f>
        <v>1</v>
      </c>
      <c r="N882" s="0" t="n">
        <f aca="false">IF(NOT(ISNA(J882)),1,0)</f>
        <v>1</v>
      </c>
      <c r="O882" s="0" t="n">
        <f aca="false">IF(AND(NOT(ISNA(I882)),NOT(ISNA(J882))),1,0)</f>
        <v>1</v>
      </c>
      <c r="P882" s="0" t="n">
        <f aca="false">IF(AND(NOT(ISNA(I882)),ISNA(J882)),1,0)</f>
        <v>0</v>
      </c>
      <c r="Q882" s="0" t="n">
        <f aca="false">IF(AND(ISNA(I882),NOT(ISNA(J882))),1,0)</f>
        <v>0</v>
      </c>
      <c r="R882" s="0" t="n">
        <f aca="false">IF(SUM(O882:Q882)&lt;&gt;1,"ERROR",1)</f>
        <v>1</v>
      </c>
    </row>
    <row r="883" customFormat="false" ht="12.8" hidden="false" customHeight="false" outlineLevel="0" collapsed="false">
      <c r="A883" s="0" t="str">
        <f aca="false">gait_events!B2524</f>
        <v>pp029</v>
      </c>
      <c r="B883" s="0" t="str">
        <f aca="false">VLOOKUP(A883,participants!A:B,2,0)</f>
        <v>M</v>
      </c>
      <c r="C883" s="0" t="n">
        <f aca="false">VLOOKUP(A883,participants!A:C,3,0)</f>
        <v>66</v>
      </c>
      <c r="D883" s="0" t="str">
        <f aca="false">VLOOKUP(A883,participants!A:F,6,0)</f>
        <v>MS</v>
      </c>
      <c r="E883" s="0" t="str">
        <f aca="false">IF(LEN(SUBSTITUTE(gait_events!C2524,"_run-",""))&lt;&gt;LEN(gait_events!C2524),LEFT(RIGHT(gait_events!C2524,LEN(gait_events!C2524)-19),FIND("_run-",RIGHT(gait_events!C2524,LEN(gait_events!C2524)-19),1)-1),RIGHT(gait_events!C2524,LEN(gait_events!C2524)-19))</f>
        <v>Fast</v>
      </c>
      <c r="F883" s="0" t="str">
        <f aca="false">IF(LEN(SUBSTITUTE(gait_events!C2524,"_run-",""))&lt;&gt;LEN(gait_events!C2524),RIGHT(gait_events!C2524,LEN(gait_events!C2524)-FIND("_run-",gait_events!C2524,1)-4),"")</f>
        <v/>
      </c>
      <c r="G883" s="0" t="str">
        <f aca="false">gait_events!D2524</f>
        <v>left_shank</v>
      </c>
      <c r="H883" s="0" t="str">
        <f aca="false">gait_events!E2524</f>
        <v>IC</v>
      </c>
      <c r="I883" s="0" t="n">
        <f aca="false">IF(gait_events!F2524&lt;&gt;"",gait_events!F2524,NA())</f>
        <v>40</v>
      </c>
      <c r="J883" s="0" t="n">
        <f aca="false">IF(gait_events!G2524&lt;&gt;"",gait_events!G2524,NA())</f>
        <v>40</v>
      </c>
      <c r="K883" s="0" t="n">
        <f aca="false">I883-J883</f>
        <v>0</v>
      </c>
      <c r="L883" s="0" t="n">
        <f aca="false">K883*5</f>
        <v>0</v>
      </c>
      <c r="M883" s="0" t="n">
        <f aca="false">IF(NOT(ISNA(I883)),1,0)</f>
        <v>1</v>
      </c>
      <c r="N883" s="0" t="n">
        <f aca="false">IF(NOT(ISNA(J883)),1,0)</f>
        <v>1</v>
      </c>
      <c r="O883" s="0" t="n">
        <f aca="false">IF(AND(NOT(ISNA(I883)),NOT(ISNA(J883))),1,0)</f>
        <v>1</v>
      </c>
      <c r="P883" s="0" t="n">
        <f aca="false">IF(AND(NOT(ISNA(I883)),ISNA(J883)),1,0)</f>
        <v>0</v>
      </c>
      <c r="Q883" s="0" t="n">
        <f aca="false">IF(AND(ISNA(I883),NOT(ISNA(J883))),1,0)</f>
        <v>0</v>
      </c>
      <c r="R883" s="0" t="n">
        <f aca="false">IF(SUM(O883:Q883)&lt;&gt;1,"ERROR",1)</f>
        <v>1</v>
      </c>
    </row>
    <row r="884" customFormat="false" ht="12.8" hidden="false" customHeight="false" outlineLevel="0" collapsed="false">
      <c r="A884" s="0" t="str">
        <f aca="false">gait_events!B2525</f>
        <v>pp029</v>
      </c>
      <c r="B884" s="0" t="str">
        <f aca="false">VLOOKUP(A884,participants!A:B,2,0)</f>
        <v>M</v>
      </c>
      <c r="C884" s="0" t="n">
        <f aca="false">VLOOKUP(A884,participants!A:C,3,0)</f>
        <v>66</v>
      </c>
      <c r="D884" s="0" t="str">
        <f aca="false">VLOOKUP(A884,participants!A:F,6,0)</f>
        <v>MS</v>
      </c>
      <c r="E884" s="0" t="str">
        <f aca="false">IF(LEN(SUBSTITUTE(gait_events!C2525,"_run-",""))&lt;&gt;LEN(gait_events!C2525),LEFT(RIGHT(gait_events!C2525,LEN(gait_events!C2525)-19),FIND("_run-",RIGHT(gait_events!C2525,LEN(gait_events!C2525)-19),1)-1),RIGHT(gait_events!C2525,LEN(gait_events!C2525)-19))</f>
        <v>Fast</v>
      </c>
      <c r="F884" s="0" t="str">
        <f aca="false">IF(LEN(SUBSTITUTE(gait_events!C2525,"_run-",""))&lt;&gt;LEN(gait_events!C2525),RIGHT(gait_events!C2525,LEN(gait_events!C2525)-FIND("_run-",gait_events!C2525,1)-4),"")</f>
        <v/>
      </c>
      <c r="G884" s="0" t="str">
        <f aca="false">gait_events!D2525</f>
        <v>left_shank</v>
      </c>
      <c r="H884" s="0" t="str">
        <f aca="false">gait_events!E2525</f>
        <v>IC</v>
      </c>
      <c r="I884" s="0" t="n">
        <f aca="false">IF(gait_events!F2525&lt;&gt;"",gait_events!F2525,NA())</f>
        <v>275</v>
      </c>
      <c r="J884" s="0" t="n">
        <f aca="false">IF(gait_events!G2525&lt;&gt;"",gait_events!G2525,NA())</f>
        <v>276</v>
      </c>
      <c r="K884" s="0" t="n">
        <f aca="false">I884-J884</f>
        <v>-1</v>
      </c>
      <c r="L884" s="0" t="n">
        <f aca="false">K884*5</f>
        <v>-5</v>
      </c>
      <c r="M884" s="0" t="n">
        <f aca="false">IF(NOT(ISNA(I884)),1,0)</f>
        <v>1</v>
      </c>
      <c r="N884" s="0" t="n">
        <f aca="false">IF(NOT(ISNA(J884)),1,0)</f>
        <v>1</v>
      </c>
      <c r="O884" s="0" t="n">
        <f aca="false">IF(AND(NOT(ISNA(I884)),NOT(ISNA(J884))),1,0)</f>
        <v>1</v>
      </c>
      <c r="P884" s="0" t="n">
        <f aca="false">IF(AND(NOT(ISNA(I884)),ISNA(J884)),1,0)</f>
        <v>0</v>
      </c>
      <c r="Q884" s="0" t="n">
        <f aca="false">IF(AND(ISNA(I884),NOT(ISNA(J884))),1,0)</f>
        <v>0</v>
      </c>
      <c r="R884" s="0" t="n">
        <f aca="false">IF(SUM(O884:Q884)&lt;&gt;1,"ERROR",1)</f>
        <v>1</v>
      </c>
    </row>
    <row r="885" customFormat="false" ht="12.8" hidden="false" customHeight="false" outlineLevel="0" collapsed="false">
      <c r="A885" s="0" t="str">
        <f aca="false">gait_events!B2526</f>
        <v>pp029</v>
      </c>
      <c r="B885" s="0" t="str">
        <f aca="false">VLOOKUP(A885,participants!A:B,2,0)</f>
        <v>M</v>
      </c>
      <c r="C885" s="0" t="n">
        <f aca="false">VLOOKUP(A885,participants!A:C,3,0)</f>
        <v>66</v>
      </c>
      <c r="D885" s="0" t="str">
        <f aca="false">VLOOKUP(A885,participants!A:F,6,0)</f>
        <v>MS</v>
      </c>
      <c r="E885" s="0" t="str">
        <f aca="false">IF(LEN(SUBSTITUTE(gait_events!C2526,"_run-",""))&lt;&gt;LEN(gait_events!C2526),LEFT(RIGHT(gait_events!C2526,LEN(gait_events!C2526)-19),FIND("_run-",RIGHT(gait_events!C2526,LEN(gait_events!C2526)-19),1)-1),RIGHT(gait_events!C2526,LEN(gait_events!C2526)-19))</f>
        <v>Fast</v>
      </c>
      <c r="F885" s="0" t="str">
        <f aca="false">IF(LEN(SUBSTITUTE(gait_events!C2526,"_run-",""))&lt;&gt;LEN(gait_events!C2526),RIGHT(gait_events!C2526,LEN(gait_events!C2526)-FIND("_run-",gait_events!C2526,1)-4),"")</f>
        <v/>
      </c>
      <c r="G885" s="0" t="str">
        <f aca="false">gait_events!D2526</f>
        <v>left_shank</v>
      </c>
      <c r="H885" s="0" t="str">
        <f aca="false">gait_events!E2526</f>
        <v>IC</v>
      </c>
      <c r="I885" s="0" t="n">
        <f aca="false">IF(gait_events!F2526&lt;&gt;"",gait_events!F2526,NA())</f>
        <v>503</v>
      </c>
      <c r="J885" s="0" t="n">
        <f aca="false">IF(gait_events!G2526&lt;&gt;"",gait_events!G2526,NA())</f>
        <v>504</v>
      </c>
      <c r="K885" s="0" t="n">
        <f aca="false">I885-J885</f>
        <v>-1</v>
      </c>
      <c r="L885" s="0" t="n">
        <f aca="false">K885*5</f>
        <v>-5</v>
      </c>
      <c r="M885" s="0" t="n">
        <f aca="false">IF(NOT(ISNA(I885)),1,0)</f>
        <v>1</v>
      </c>
      <c r="N885" s="0" t="n">
        <f aca="false">IF(NOT(ISNA(J885)),1,0)</f>
        <v>1</v>
      </c>
      <c r="O885" s="0" t="n">
        <f aca="false">IF(AND(NOT(ISNA(I885)),NOT(ISNA(J885))),1,0)</f>
        <v>1</v>
      </c>
      <c r="P885" s="0" t="n">
        <f aca="false">IF(AND(NOT(ISNA(I885)),ISNA(J885)),1,0)</f>
        <v>0</v>
      </c>
      <c r="Q885" s="0" t="n">
        <f aca="false">IF(AND(ISNA(I885),NOT(ISNA(J885))),1,0)</f>
        <v>0</v>
      </c>
      <c r="R885" s="0" t="n">
        <f aca="false">IF(SUM(O885:Q885)&lt;&gt;1,"ERROR",1)</f>
        <v>1</v>
      </c>
    </row>
    <row r="886" customFormat="false" ht="12.8" hidden="false" customHeight="false" outlineLevel="0" collapsed="false">
      <c r="A886" s="0" t="str">
        <f aca="false">gait_events!B2527</f>
        <v>pp029</v>
      </c>
      <c r="B886" s="0" t="str">
        <f aca="false">VLOOKUP(A886,participants!A:B,2,0)</f>
        <v>M</v>
      </c>
      <c r="C886" s="0" t="n">
        <f aca="false">VLOOKUP(A886,participants!A:C,3,0)</f>
        <v>66</v>
      </c>
      <c r="D886" s="0" t="str">
        <f aca="false">VLOOKUP(A886,participants!A:F,6,0)</f>
        <v>MS</v>
      </c>
      <c r="E886" s="0" t="str">
        <f aca="false">IF(LEN(SUBSTITUTE(gait_events!C2527,"_run-",""))&lt;&gt;LEN(gait_events!C2527),LEFT(RIGHT(gait_events!C2527,LEN(gait_events!C2527)-19),FIND("_run-",RIGHT(gait_events!C2527,LEN(gait_events!C2527)-19),1)-1),RIGHT(gait_events!C2527,LEN(gait_events!C2527)-19))</f>
        <v>Fast</v>
      </c>
      <c r="F886" s="0" t="str">
        <f aca="false">IF(LEN(SUBSTITUTE(gait_events!C2527,"_run-",""))&lt;&gt;LEN(gait_events!C2527),RIGHT(gait_events!C2527,LEN(gait_events!C2527)-FIND("_run-",gait_events!C2527,1)-4),"")</f>
        <v/>
      </c>
      <c r="G886" s="0" t="str">
        <f aca="false">gait_events!D2527</f>
        <v>left_shank</v>
      </c>
      <c r="H886" s="0" t="str">
        <f aca="false">gait_events!E2527</f>
        <v>IC</v>
      </c>
      <c r="I886" s="0" t="n">
        <f aca="false">IF(gait_events!F2527&lt;&gt;"",gait_events!F2527,NA())</f>
        <v>735</v>
      </c>
      <c r="J886" s="0" t="n">
        <f aca="false">IF(gait_events!G2527&lt;&gt;"",gait_events!G2527,NA())</f>
        <v>737</v>
      </c>
      <c r="K886" s="0" t="n">
        <f aca="false">I886-J886</f>
        <v>-2</v>
      </c>
      <c r="L886" s="0" t="n">
        <f aca="false">K886*5</f>
        <v>-10</v>
      </c>
      <c r="M886" s="0" t="n">
        <f aca="false">IF(NOT(ISNA(I886)),1,0)</f>
        <v>1</v>
      </c>
      <c r="N886" s="0" t="n">
        <f aca="false">IF(NOT(ISNA(J886)),1,0)</f>
        <v>1</v>
      </c>
      <c r="O886" s="0" t="n">
        <f aca="false">IF(AND(NOT(ISNA(I886)),NOT(ISNA(J886))),1,0)</f>
        <v>1</v>
      </c>
      <c r="P886" s="0" t="n">
        <f aca="false">IF(AND(NOT(ISNA(I886)),ISNA(J886)),1,0)</f>
        <v>0</v>
      </c>
      <c r="Q886" s="0" t="n">
        <f aca="false">IF(AND(ISNA(I886),NOT(ISNA(J886))),1,0)</f>
        <v>0</v>
      </c>
      <c r="R886" s="0" t="n">
        <f aca="false">IF(SUM(O886:Q886)&lt;&gt;1,"ERROR",1)</f>
        <v>1</v>
      </c>
    </row>
    <row r="887" customFormat="false" ht="12.8" hidden="false" customHeight="false" outlineLevel="0" collapsed="false">
      <c r="A887" s="0" t="str">
        <f aca="false">gait_events!B2528</f>
        <v>pp029</v>
      </c>
      <c r="B887" s="0" t="str">
        <f aca="false">VLOOKUP(A887,participants!A:B,2,0)</f>
        <v>M</v>
      </c>
      <c r="C887" s="0" t="n">
        <f aca="false">VLOOKUP(A887,participants!A:C,3,0)</f>
        <v>66</v>
      </c>
      <c r="D887" s="0" t="str">
        <f aca="false">VLOOKUP(A887,participants!A:F,6,0)</f>
        <v>MS</v>
      </c>
      <c r="E887" s="0" t="str">
        <f aca="false">IF(LEN(SUBSTITUTE(gait_events!C2528,"_run-",""))&lt;&gt;LEN(gait_events!C2528),LEFT(RIGHT(gait_events!C2528,LEN(gait_events!C2528)-19),FIND("_run-",RIGHT(gait_events!C2528,LEN(gait_events!C2528)-19),1)-1),RIGHT(gait_events!C2528,LEN(gait_events!C2528)-19))</f>
        <v>Fast</v>
      </c>
      <c r="F887" s="0" t="str">
        <f aca="false">IF(LEN(SUBSTITUTE(gait_events!C2528,"_run-",""))&lt;&gt;LEN(gait_events!C2528),RIGHT(gait_events!C2528,LEN(gait_events!C2528)-FIND("_run-",gait_events!C2528,1)-4),"")</f>
        <v/>
      </c>
      <c r="G887" s="0" t="str">
        <f aca="false">gait_events!D2528</f>
        <v>left_shank</v>
      </c>
      <c r="H887" s="0" t="str">
        <f aca="false">gait_events!E2528</f>
        <v>FC</v>
      </c>
      <c r="I887" s="0" t="n">
        <f aca="false">IF(gait_events!F2528&lt;&gt;"",gait_events!F2528,NA())</f>
        <v>192</v>
      </c>
      <c r="J887" s="0" t="n">
        <f aca="false">IF(gait_events!G2528&lt;&gt;"",gait_events!G2528,NA())</f>
        <v>194</v>
      </c>
      <c r="K887" s="0" t="n">
        <f aca="false">I887-J887</f>
        <v>-2</v>
      </c>
      <c r="L887" s="0" t="n">
        <f aca="false">K887*5</f>
        <v>-10</v>
      </c>
      <c r="M887" s="0" t="n">
        <f aca="false">IF(NOT(ISNA(I887)),1,0)</f>
        <v>1</v>
      </c>
      <c r="N887" s="0" t="n">
        <f aca="false">IF(NOT(ISNA(J887)),1,0)</f>
        <v>1</v>
      </c>
      <c r="O887" s="0" t="n">
        <f aca="false">IF(AND(NOT(ISNA(I887)),NOT(ISNA(J887))),1,0)</f>
        <v>1</v>
      </c>
      <c r="P887" s="0" t="n">
        <f aca="false">IF(AND(NOT(ISNA(I887)),ISNA(J887)),1,0)</f>
        <v>0</v>
      </c>
      <c r="Q887" s="0" t="n">
        <f aca="false">IF(AND(ISNA(I887),NOT(ISNA(J887))),1,0)</f>
        <v>0</v>
      </c>
      <c r="R887" s="0" t="n">
        <f aca="false">IF(SUM(O887:Q887)&lt;&gt;1,"ERROR",1)</f>
        <v>1</v>
      </c>
    </row>
    <row r="888" customFormat="false" ht="12.8" hidden="false" customHeight="false" outlineLevel="0" collapsed="false">
      <c r="A888" s="0" t="str">
        <f aca="false">gait_events!B2529</f>
        <v>pp029</v>
      </c>
      <c r="B888" s="0" t="str">
        <f aca="false">VLOOKUP(A888,participants!A:B,2,0)</f>
        <v>M</v>
      </c>
      <c r="C888" s="0" t="n">
        <f aca="false">VLOOKUP(A888,participants!A:C,3,0)</f>
        <v>66</v>
      </c>
      <c r="D888" s="0" t="str">
        <f aca="false">VLOOKUP(A888,participants!A:F,6,0)</f>
        <v>MS</v>
      </c>
      <c r="E888" s="0" t="str">
        <f aca="false">IF(LEN(SUBSTITUTE(gait_events!C2529,"_run-",""))&lt;&gt;LEN(gait_events!C2529),LEFT(RIGHT(gait_events!C2529,LEN(gait_events!C2529)-19),FIND("_run-",RIGHT(gait_events!C2529,LEN(gait_events!C2529)-19),1)-1),RIGHT(gait_events!C2529,LEN(gait_events!C2529)-19))</f>
        <v>Fast</v>
      </c>
      <c r="F888" s="0" t="str">
        <f aca="false">IF(LEN(SUBSTITUTE(gait_events!C2529,"_run-",""))&lt;&gt;LEN(gait_events!C2529),RIGHT(gait_events!C2529,LEN(gait_events!C2529)-FIND("_run-",gait_events!C2529,1)-4),"")</f>
        <v/>
      </c>
      <c r="G888" s="0" t="str">
        <f aca="false">gait_events!D2529</f>
        <v>left_shank</v>
      </c>
      <c r="H888" s="0" t="str">
        <f aca="false">gait_events!E2529</f>
        <v>FC</v>
      </c>
      <c r="I888" s="0" t="n">
        <f aca="false">IF(gait_events!F2529&lt;&gt;"",gait_events!F2529,NA())</f>
        <v>419</v>
      </c>
      <c r="J888" s="0" t="n">
        <f aca="false">IF(gait_events!G2529&lt;&gt;"",gait_events!G2529,NA())</f>
        <v>423</v>
      </c>
      <c r="K888" s="0" t="n">
        <f aca="false">I888-J888</f>
        <v>-4</v>
      </c>
      <c r="L888" s="0" t="n">
        <f aca="false">K888*5</f>
        <v>-20</v>
      </c>
      <c r="M888" s="0" t="n">
        <f aca="false">IF(NOT(ISNA(I888)),1,0)</f>
        <v>1</v>
      </c>
      <c r="N888" s="0" t="n">
        <f aca="false">IF(NOT(ISNA(J888)),1,0)</f>
        <v>1</v>
      </c>
      <c r="O888" s="0" t="n">
        <f aca="false">IF(AND(NOT(ISNA(I888)),NOT(ISNA(J888))),1,0)</f>
        <v>1</v>
      </c>
      <c r="P888" s="0" t="n">
        <f aca="false">IF(AND(NOT(ISNA(I888)),ISNA(J888)),1,0)</f>
        <v>0</v>
      </c>
      <c r="Q888" s="0" t="n">
        <f aca="false">IF(AND(ISNA(I888),NOT(ISNA(J888))),1,0)</f>
        <v>0</v>
      </c>
      <c r="R888" s="0" t="n">
        <f aca="false">IF(SUM(O888:Q888)&lt;&gt;1,"ERROR",1)</f>
        <v>1</v>
      </c>
    </row>
    <row r="889" customFormat="false" ht="12.8" hidden="false" customHeight="false" outlineLevel="0" collapsed="false">
      <c r="A889" s="0" t="str">
        <f aca="false">gait_events!B2530</f>
        <v>pp029</v>
      </c>
      <c r="B889" s="0" t="str">
        <f aca="false">VLOOKUP(A889,participants!A:B,2,0)</f>
        <v>M</v>
      </c>
      <c r="C889" s="0" t="n">
        <f aca="false">VLOOKUP(A889,participants!A:C,3,0)</f>
        <v>66</v>
      </c>
      <c r="D889" s="0" t="str">
        <f aca="false">VLOOKUP(A889,participants!A:F,6,0)</f>
        <v>MS</v>
      </c>
      <c r="E889" s="0" t="str">
        <f aca="false">IF(LEN(SUBSTITUTE(gait_events!C2530,"_run-",""))&lt;&gt;LEN(gait_events!C2530),LEFT(RIGHT(gait_events!C2530,LEN(gait_events!C2530)-19),FIND("_run-",RIGHT(gait_events!C2530,LEN(gait_events!C2530)-19),1)-1),RIGHT(gait_events!C2530,LEN(gait_events!C2530)-19))</f>
        <v>Fast</v>
      </c>
      <c r="F889" s="0" t="str">
        <f aca="false">IF(LEN(SUBSTITUTE(gait_events!C2530,"_run-",""))&lt;&gt;LEN(gait_events!C2530),RIGHT(gait_events!C2530,LEN(gait_events!C2530)-FIND("_run-",gait_events!C2530,1)-4),"")</f>
        <v/>
      </c>
      <c r="G889" s="0" t="str">
        <f aca="false">gait_events!D2530</f>
        <v>left_shank</v>
      </c>
      <c r="H889" s="0" t="str">
        <f aca="false">gait_events!E2530</f>
        <v>FC</v>
      </c>
      <c r="I889" s="0" t="n">
        <f aca="false">IF(gait_events!F2530&lt;&gt;"",gait_events!F2530,NA())</f>
        <v>659</v>
      </c>
      <c r="J889" s="0" t="n">
        <f aca="false">IF(gait_events!G2530&lt;&gt;"",gait_events!G2530,NA())</f>
        <v>661</v>
      </c>
      <c r="K889" s="0" t="n">
        <f aca="false">I889-J889</f>
        <v>-2</v>
      </c>
      <c r="L889" s="0" t="n">
        <f aca="false">K889*5</f>
        <v>-10</v>
      </c>
      <c r="M889" s="0" t="n">
        <f aca="false">IF(NOT(ISNA(I889)),1,0)</f>
        <v>1</v>
      </c>
      <c r="N889" s="0" t="n">
        <f aca="false">IF(NOT(ISNA(J889)),1,0)</f>
        <v>1</v>
      </c>
      <c r="O889" s="0" t="n">
        <f aca="false">IF(AND(NOT(ISNA(I889)),NOT(ISNA(J889))),1,0)</f>
        <v>1</v>
      </c>
      <c r="P889" s="0" t="n">
        <f aca="false">IF(AND(NOT(ISNA(I889)),ISNA(J889)),1,0)</f>
        <v>0</v>
      </c>
      <c r="Q889" s="0" t="n">
        <f aca="false">IF(AND(ISNA(I889),NOT(ISNA(J889))),1,0)</f>
        <v>0</v>
      </c>
      <c r="R889" s="0" t="n">
        <f aca="false">IF(SUM(O889:Q889)&lt;&gt;1,"ERROR",1)</f>
        <v>1</v>
      </c>
    </row>
    <row r="890" customFormat="false" ht="12.8" hidden="false" customHeight="false" outlineLevel="0" collapsed="false">
      <c r="A890" s="0" t="str">
        <f aca="false">gait_events!B2531</f>
        <v>pp029</v>
      </c>
      <c r="B890" s="0" t="str">
        <f aca="false">VLOOKUP(A890,participants!A:B,2,0)</f>
        <v>M</v>
      </c>
      <c r="C890" s="0" t="n">
        <f aca="false">VLOOKUP(A890,participants!A:C,3,0)</f>
        <v>66</v>
      </c>
      <c r="D890" s="0" t="str">
        <f aca="false">VLOOKUP(A890,participants!A:F,6,0)</f>
        <v>MS</v>
      </c>
      <c r="E890" s="0" t="str">
        <f aca="false">IF(LEN(SUBSTITUTE(gait_events!C2531,"_run-",""))&lt;&gt;LEN(gait_events!C2531),LEFT(RIGHT(gait_events!C2531,LEN(gait_events!C2531)-19),FIND("_run-",RIGHT(gait_events!C2531,LEN(gait_events!C2531)-19),1)-1),RIGHT(gait_events!C2531,LEN(gait_events!C2531)-19))</f>
        <v>Fast</v>
      </c>
      <c r="F890" s="0" t="str">
        <f aca="false">IF(LEN(SUBSTITUTE(gait_events!C2531,"_run-",""))&lt;&gt;LEN(gait_events!C2531),RIGHT(gait_events!C2531,LEN(gait_events!C2531)-FIND("_run-",gait_events!C2531,1)-4),"")</f>
        <v/>
      </c>
      <c r="G890" s="0" t="str">
        <f aca="false">gait_events!D2531</f>
        <v>left_shank</v>
      </c>
      <c r="H890" s="0" t="str">
        <f aca="false">gait_events!E2531</f>
        <v>FC</v>
      </c>
      <c r="I890" s="0" t="n">
        <f aca="false">IF(gait_events!F2531&lt;&gt;"",gait_events!F2531,NA())</f>
        <v>895</v>
      </c>
      <c r="J890" s="0" t="n">
        <f aca="false">IF(gait_events!G2531&lt;&gt;"",gait_events!G2531,NA())</f>
        <v>902</v>
      </c>
      <c r="K890" s="0" t="n">
        <f aca="false">I890-J890</f>
        <v>-7</v>
      </c>
      <c r="L890" s="0" t="n">
        <f aca="false">K890*5</f>
        <v>-35</v>
      </c>
      <c r="M890" s="0" t="n">
        <f aca="false">IF(NOT(ISNA(I890)),1,0)</f>
        <v>1</v>
      </c>
      <c r="N890" s="0" t="n">
        <f aca="false">IF(NOT(ISNA(J890)),1,0)</f>
        <v>1</v>
      </c>
      <c r="O890" s="0" t="n">
        <f aca="false">IF(AND(NOT(ISNA(I890)),NOT(ISNA(J890))),1,0)</f>
        <v>1</v>
      </c>
      <c r="P890" s="0" t="n">
        <f aca="false">IF(AND(NOT(ISNA(I890)),ISNA(J890)),1,0)</f>
        <v>0</v>
      </c>
      <c r="Q890" s="0" t="n">
        <f aca="false">IF(AND(ISNA(I890),NOT(ISNA(J890))),1,0)</f>
        <v>0</v>
      </c>
      <c r="R890" s="0" t="n">
        <f aca="false">IF(SUM(O890:Q890)&lt;&gt;1,"ERROR",1)</f>
        <v>1</v>
      </c>
    </row>
    <row r="891" customFormat="false" ht="12.8" hidden="false" customHeight="false" outlineLevel="0" collapsed="false">
      <c r="A891" s="0" t="str">
        <f aca="false">gait_events!B2532</f>
        <v>pp029</v>
      </c>
      <c r="B891" s="0" t="str">
        <f aca="false">VLOOKUP(A891,participants!A:B,2,0)</f>
        <v>M</v>
      </c>
      <c r="C891" s="0" t="n">
        <f aca="false">VLOOKUP(A891,participants!A:C,3,0)</f>
        <v>66</v>
      </c>
      <c r="D891" s="0" t="str">
        <f aca="false">VLOOKUP(A891,participants!A:F,6,0)</f>
        <v>MS</v>
      </c>
      <c r="E891" s="0" t="str">
        <f aca="false">IF(LEN(SUBSTITUTE(gait_events!C2532,"_run-",""))&lt;&gt;LEN(gait_events!C2532),LEFT(RIGHT(gait_events!C2532,LEN(gait_events!C2532)-19),FIND("_run-",RIGHT(gait_events!C2532,LEN(gait_events!C2532)-19),1)-1),RIGHT(gait_events!C2532,LEN(gait_events!C2532)-19))</f>
        <v>Fast</v>
      </c>
      <c r="F891" s="0" t="str">
        <f aca="false">IF(LEN(SUBSTITUTE(gait_events!C2532,"_run-",""))&lt;&gt;LEN(gait_events!C2532),RIGHT(gait_events!C2532,LEN(gait_events!C2532)-FIND("_run-",gait_events!C2532,1)-4),"")</f>
        <v/>
      </c>
      <c r="G891" s="0" t="str">
        <f aca="false">gait_events!D2532</f>
        <v>right_shank</v>
      </c>
      <c r="H891" s="0" t="str">
        <f aca="false">gait_events!E2532</f>
        <v>IC</v>
      </c>
      <c r="I891" s="0" t="n">
        <f aca="false">IF(gait_events!F2532&lt;&gt;"",gait_events!F2532,NA())</f>
        <v>161</v>
      </c>
      <c r="J891" s="0" t="n">
        <f aca="false">IF(gait_events!G2532&lt;&gt;"",gait_events!G2532,NA())</f>
        <v>159</v>
      </c>
      <c r="K891" s="0" t="n">
        <f aca="false">I891-J891</f>
        <v>2</v>
      </c>
      <c r="L891" s="0" t="n">
        <f aca="false">K891*5</f>
        <v>10</v>
      </c>
      <c r="M891" s="0" t="n">
        <f aca="false">IF(NOT(ISNA(I891)),1,0)</f>
        <v>1</v>
      </c>
      <c r="N891" s="0" t="n">
        <f aca="false">IF(NOT(ISNA(J891)),1,0)</f>
        <v>1</v>
      </c>
      <c r="O891" s="0" t="n">
        <f aca="false">IF(AND(NOT(ISNA(I891)),NOT(ISNA(J891))),1,0)</f>
        <v>1</v>
      </c>
      <c r="P891" s="0" t="n">
        <f aca="false">IF(AND(NOT(ISNA(I891)),ISNA(J891)),1,0)</f>
        <v>0</v>
      </c>
      <c r="Q891" s="0" t="n">
        <f aca="false">IF(AND(ISNA(I891),NOT(ISNA(J891))),1,0)</f>
        <v>0</v>
      </c>
      <c r="R891" s="0" t="n">
        <f aca="false">IF(SUM(O891:Q891)&lt;&gt;1,"ERROR",1)</f>
        <v>1</v>
      </c>
    </row>
    <row r="892" customFormat="false" ht="12.8" hidden="false" customHeight="false" outlineLevel="0" collapsed="false">
      <c r="A892" s="0" t="str">
        <f aca="false">gait_events!B2533</f>
        <v>pp029</v>
      </c>
      <c r="B892" s="0" t="str">
        <f aca="false">VLOOKUP(A892,participants!A:B,2,0)</f>
        <v>M</v>
      </c>
      <c r="C892" s="0" t="n">
        <f aca="false">VLOOKUP(A892,participants!A:C,3,0)</f>
        <v>66</v>
      </c>
      <c r="D892" s="0" t="str">
        <f aca="false">VLOOKUP(A892,participants!A:F,6,0)</f>
        <v>MS</v>
      </c>
      <c r="E892" s="0" t="str">
        <f aca="false">IF(LEN(SUBSTITUTE(gait_events!C2533,"_run-",""))&lt;&gt;LEN(gait_events!C2533),LEFT(RIGHT(gait_events!C2533,LEN(gait_events!C2533)-19),FIND("_run-",RIGHT(gait_events!C2533,LEN(gait_events!C2533)-19),1)-1),RIGHT(gait_events!C2533,LEN(gait_events!C2533)-19))</f>
        <v>Fast</v>
      </c>
      <c r="F892" s="0" t="str">
        <f aca="false">IF(LEN(SUBSTITUTE(gait_events!C2533,"_run-",""))&lt;&gt;LEN(gait_events!C2533),RIGHT(gait_events!C2533,LEN(gait_events!C2533)-FIND("_run-",gait_events!C2533,1)-4),"")</f>
        <v/>
      </c>
      <c r="G892" s="0" t="str">
        <f aca="false">gait_events!D2533</f>
        <v>right_shank</v>
      </c>
      <c r="H892" s="0" t="str">
        <f aca="false">gait_events!E2533</f>
        <v>IC</v>
      </c>
      <c r="I892" s="0" t="n">
        <f aca="false">IF(gait_events!F2533&lt;&gt;"",gait_events!F2533,NA())</f>
        <v>388</v>
      </c>
      <c r="J892" s="0" t="n">
        <f aca="false">IF(gait_events!G2533&lt;&gt;"",gait_events!G2533,NA())</f>
        <v>387</v>
      </c>
      <c r="K892" s="0" t="n">
        <f aca="false">I892-J892</f>
        <v>1</v>
      </c>
      <c r="L892" s="0" t="n">
        <f aca="false">K892*5</f>
        <v>5</v>
      </c>
      <c r="M892" s="0" t="n">
        <f aca="false">IF(NOT(ISNA(I892)),1,0)</f>
        <v>1</v>
      </c>
      <c r="N892" s="0" t="n">
        <f aca="false">IF(NOT(ISNA(J892)),1,0)</f>
        <v>1</v>
      </c>
      <c r="O892" s="0" t="n">
        <f aca="false">IF(AND(NOT(ISNA(I892)),NOT(ISNA(J892))),1,0)</f>
        <v>1</v>
      </c>
      <c r="P892" s="0" t="n">
        <f aca="false">IF(AND(NOT(ISNA(I892)),ISNA(J892)),1,0)</f>
        <v>0</v>
      </c>
      <c r="Q892" s="0" t="n">
        <f aca="false">IF(AND(ISNA(I892),NOT(ISNA(J892))),1,0)</f>
        <v>0</v>
      </c>
      <c r="R892" s="0" t="n">
        <f aca="false">IF(SUM(O892:Q892)&lt;&gt;1,"ERROR",1)</f>
        <v>1</v>
      </c>
    </row>
    <row r="893" customFormat="false" ht="12.8" hidden="false" customHeight="false" outlineLevel="0" collapsed="false">
      <c r="A893" s="0" t="str">
        <f aca="false">gait_events!B2534</f>
        <v>pp029</v>
      </c>
      <c r="B893" s="0" t="str">
        <f aca="false">VLOOKUP(A893,participants!A:B,2,0)</f>
        <v>M</v>
      </c>
      <c r="C893" s="0" t="n">
        <f aca="false">VLOOKUP(A893,participants!A:C,3,0)</f>
        <v>66</v>
      </c>
      <c r="D893" s="0" t="str">
        <f aca="false">VLOOKUP(A893,participants!A:F,6,0)</f>
        <v>MS</v>
      </c>
      <c r="E893" s="0" t="str">
        <f aca="false">IF(LEN(SUBSTITUTE(gait_events!C2534,"_run-",""))&lt;&gt;LEN(gait_events!C2534),LEFT(RIGHT(gait_events!C2534,LEN(gait_events!C2534)-19),FIND("_run-",RIGHT(gait_events!C2534,LEN(gait_events!C2534)-19),1)-1),RIGHT(gait_events!C2534,LEN(gait_events!C2534)-19))</f>
        <v>Fast</v>
      </c>
      <c r="F893" s="0" t="str">
        <f aca="false">IF(LEN(SUBSTITUTE(gait_events!C2534,"_run-",""))&lt;&gt;LEN(gait_events!C2534),RIGHT(gait_events!C2534,LEN(gait_events!C2534)-FIND("_run-",gait_events!C2534,1)-4),"")</f>
        <v/>
      </c>
      <c r="G893" s="0" t="str">
        <f aca="false">gait_events!D2534</f>
        <v>right_shank</v>
      </c>
      <c r="H893" s="0" t="str">
        <f aca="false">gait_events!E2534</f>
        <v>IC</v>
      </c>
      <c r="I893" s="0" t="n">
        <f aca="false">IF(gait_events!F2534&lt;&gt;"",gait_events!F2534,NA())</f>
        <v>622</v>
      </c>
      <c r="J893" s="0" t="n">
        <f aca="false">IF(gait_events!G2534&lt;&gt;"",gait_events!G2534,NA())</f>
        <v>622</v>
      </c>
      <c r="K893" s="0" t="n">
        <f aca="false">I893-J893</f>
        <v>0</v>
      </c>
      <c r="L893" s="0" t="n">
        <f aca="false">K893*5</f>
        <v>0</v>
      </c>
      <c r="M893" s="0" t="n">
        <f aca="false">IF(NOT(ISNA(I893)),1,0)</f>
        <v>1</v>
      </c>
      <c r="N893" s="0" t="n">
        <f aca="false">IF(NOT(ISNA(J893)),1,0)</f>
        <v>1</v>
      </c>
      <c r="O893" s="0" t="n">
        <f aca="false">IF(AND(NOT(ISNA(I893)),NOT(ISNA(J893))),1,0)</f>
        <v>1</v>
      </c>
      <c r="P893" s="0" t="n">
        <f aca="false">IF(AND(NOT(ISNA(I893)),ISNA(J893)),1,0)</f>
        <v>0</v>
      </c>
      <c r="Q893" s="0" t="n">
        <f aca="false">IF(AND(ISNA(I893),NOT(ISNA(J893))),1,0)</f>
        <v>0</v>
      </c>
      <c r="R893" s="0" t="n">
        <f aca="false">IF(SUM(O893:Q893)&lt;&gt;1,"ERROR",1)</f>
        <v>1</v>
      </c>
    </row>
    <row r="894" customFormat="false" ht="12.8" hidden="false" customHeight="false" outlineLevel="0" collapsed="false">
      <c r="A894" s="0" t="str">
        <f aca="false">gait_events!B2535</f>
        <v>pp029</v>
      </c>
      <c r="B894" s="0" t="str">
        <f aca="false">VLOOKUP(A894,participants!A:B,2,0)</f>
        <v>M</v>
      </c>
      <c r="C894" s="0" t="n">
        <f aca="false">VLOOKUP(A894,participants!A:C,3,0)</f>
        <v>66</v>
      </c>
      <c r="D894" s="0" t="str">
        <f aca="false">VLOOKUP(A894,participants!A:F,6,0)</f>
        <v>MS</v>
      </c>
      <c r="E894" s="0" t="str">
        <f aca="false">IF(LEN(SUBSTITUTE(gait_events!C2535,"_run-",""))&lt;&gt;LEN(gait_events!C2535),LEFT(RIGHT(gait_events!C2535,LEN(gait_events!C2535)-19),FIND("_run-",RIGHT(gait_events!C2535,LEN(gait_events!C2535)-19),1)-1),RIGHT(gait_events!C2535,LEN(gait_events!C2535)-19))</f>
        <v>Fast</v>
      </c>
      <c r="F894" s="0" t="str">
        <f aca="false">IF(LEN(SUBSTITUTE(gait_events!C2535,"_run-",""))&lt;&gt;LEN(gait_events!C2535),RIGHT(gait_events!C2535,LEN(gait_events!C2535)-FIND("_run-",gait_events!C2535,1)-4),"")</f>
        <v/>
      </c>
      <c r="G894" s="0" t="str">
        <f aca="false">gait_events!D2535</f>
        <v>right_shank</v>
      </c>
      <c r="H894" s="0" t="str">
        <f aca="false">gait_events!E2535</f>
        <v>IC</v>
      </c>
      <c r="I894" s="0" t="n">
        <f aca="false">IF(gait_events!F2535&lt;&gt;"",gait_events!F2535,NA())</f>
        <v>851</v>
      </c>
      <c r="J894" s="0" t="n">
        <f aca="false">IF(gait_events!G2535&lt;&gt;"",gait_events!G2535,NA())</f>
        <v>853</v>
      </c>
      <c r="K894" s="0" t="n">
        <f aca="false">I894-J894</f>
        <v>-2</v>
      </c>
      <c r="L894" s="0" t="n">
        <f aca="false">K894*5</f>
        <v>-10</v>
      </c>
      <c r="M894" s="0" t="n">
        <f aca="false">IF(NOT(ISNA(I894)),1,0)</f>
        <v>1</v>
      </c>
      <c r="N894" s="0" t="n">
        <f aca="false">IF(NOT(ISNA(J894)),1,0)</f>
        <v>1</v>
      </c>
      <c r="O894" s="0" t="n">
        <f aca="false">IF(AND(NOT(ISNA(I894)),NOT(ISNA(J894))),1,0)</f>
        <v>1</v>
      </c>
      <c r="P894" s="0" t="n">
        <f aca="false">IF(AND(NOT(ISNA(I894)),ISNA(J894)),1,0)</f>
        <v>0</v>
      </c>
      <c r="Q894" s="0" t="n">
        <f aca="false">IF(AND(ISNA(I894),NOT(ISNA(J894))),1,0)</f>
        <v>0</v>
      </c>
      <c r="R894" s="0" t="n">
        <f aca="false">IF(SUM(O894:Q894)&lt;&gt;1,"ERROR",1)</f>
        <v>1</v>
      </c>
    </row>
    <row r="895" customFormat="false" ht="12.8" hidden="false" customHeight="false" outlineLevel="0" collapsed="false">
      <c r="A895" s="0" t="str">
        <f aca="false">gait_events!B2536</f>
        <v>pp029</v>
      </c>
      <c r="B895" s="0" t="str">
        <f aca="false">VLOOKUP(A895,participants!A:B,2,0)</f>
        <v>M</v>
      </c>
      <c r="C895" s="0" t="n">
        <f aca="false">VLOOKUP(A895,participants!A:C,3,0)</f>
        <v>66</v>
      </c>
      <c r="D895" s="0" t="str">
        <f aca="false">VLOOKUP(A895,participants!A:F,6,0)</f>
        <v>MS</v>
      </c>
      <c r="E895" s="0" t="str">
        <f aca="false">IF(LEN(SUBSTITUTE(gait_events!C2536,"_run-",""))&lt;&gt;LEN(gait_events!C2536),LEFT(RIGHT(gait_events!C2536,LEN(gait_events!C2536)-19),FIND("_run-",RIGHT(gait_events!C2536,LEN(gait_events!C2536)-19),1)-1),RIGHT(gait_events!C2536,LEN(gait_events!C2536)-19))</f>
        <v>Fast</v>
      </c>
      <c r="F895" s="0" t="str">
        <f aca="false">IF(LEN(SUBSTITUTE(gait_events!C2536,"_run-",""))&lt;&gt;LEN(gait_events!C2536),RIGHT(gait_events!C2536,LEN(gait_events!C2536)-FIND("_run-",gait_events!C2536,1)-4),"")</f>
        <v/>
      </c>
      <c r="G895" s="0" t="str">
        <f aca="false">gait_events!D2536</f>
        <v>right_shank</v>
      </c>
      <c r="H895" s="0" t="str">
        <f aca="false">gait_events!E2536</f>
        <v>FC</v>
      </c>
      <c r="I895" s="0" t="n">
        <f aca="false">IF(gait_events!F2536&lt;&gt;"",gait_events!F2536,NA())</f>
        <v>71</v>
      </c>
      <c r="J895" s="0" t="n">
        <f aca="false">IF(gait_events!G2536&lt;&gt;"",gait_events!G2536,NA())</f>
        <v>73</v>
      </c>
      <c r="K895" s="0" t="n">
        <f aca="false">I895-J895</f>
        <v>-2</v>
      </c>
      <c r="L895" s="0" t="n">
        <f aca="false">K895*5</f>
        <v>-10</v>
      </c>
      <c r="M895" s="0" t="n">
        <f aca="false">IF(NOT(ISNA(I895)),1,0)</f>
        <v>1</v>
      </c>
      <c r="N895" s="0" t="n">
        <f aca="false">IF(NOT(ISNA(J895)),1,0)</f>
        <v>1</v>
      </c>
      <c r="O895" s="0" t="n">
        <f aca="false">IF(AND(NOT(ISNA(I895)),NOT(ISNA(J895))),1,0)</f>
        <v>1</v>
      </c>
      <c r="P895" s="0" t="n">
        <f aca="false">IF(AND(NOT(ISNA(I895)),ISNA(J895)),1,0)</f>
        <v>0</v>
      </c>
      <c r="Q895" s="0" t="n">
        <f aca="false">IF(AND(ISNA(I895),NOT(ISNA(J895))),1,0)</f>
        <v>0</v>
      </c>
      <c r="R895" s="0" t="n">
        <f aca="false">IF(SUM(O895:Q895)&lt;&gt;1,"ERROR",1)</f>
        <v>1</v>
      </c>
    </row>
    <row r="896" customFormat="false" ht="12.8" hidden="false" customHeight="false" outlineLevel="0" collapsed="false">
      <c r="A896" s="0" t="str">
        <f aca="false">gait_events!B2537</f>
        <v>pp029</v>
      </c>
      <c r="B896" s="0" t="str">
        <f aca="false">VLOOKUP(A896,participants!A:B,2,0)</f>
        <v>M</v>
      </c>
      <c r="C896" s="0" t="n">
        <f aca="false">VLOOKUP(A896,participants!A:C,3,0)</f>
        <v>66</v>
      </c>
      <c r="D896" s="0" t="str">
        <f aca="false">VLOOKUP(A896,participants!A:F,6,0)</f>
        <v>MS</v>
      </c>
      <c r="E896" s="0" t="str">
        <f aca="false">IF(LEN(SUBSTITUTE(gait_events!C2537,"_run-",""))&lt;&gt;LEN(gait_events!C2537),LEFT(RIGHT(gait_events!C2537,LEN(gait_events!C2537)-19),FIND("_run-",RIGHT(gait_events!C2537,LEN(gait_events!C2537)-19),1)-1),RIGHT(gait_events!C2537,LEN(gait_events!C2537)-19))</f>
        <v>Fast</v>
      </c>
      <c r="F896" s="0" t="str">
        <f aca="false">IF(LEN(SUBSTITUTE(gait_events!C2537,"_run-",""))&lt;&gt;LEN(gait_events!C2537),RIGHT(gait_events!C2537,LEN(gait_events!C2537)-FIND("_run-",gait_events!C2537,1)-4),"")</f>
        <v/>
      </c>
      <c r="G896" s="0" t="str">
        <f aca="false">gait_events!D2537</f>
        <v>right_shank</v>
      </c>
      <c r="H896" s="0" t="str">
        <f aca="false">gait_events!E2537</f>
        <v>FC</v>
      </c>
      <c r="I896" s="0" t="n">
        <f aca="false">IF(gait_events!F2537&lt;&gt;"",gait_events!F2537,NA())</f>
        <v>299</v>
      </c>
      <c r="J896" s="0" t="n">
        <f aca="false">IF(gait_events!G2537&lt;&gt;"",gait_events!G2537,NA())</f>
        <v>299</v>
      </c>
      <c r="K896" s="0" t="n">
        <f aca="false">I896-J896</f>
        <v>0</v>
      </c>
      <c r="L896" s="0" t="n">
        <f aca="false">K896*5</f>
        <v>0</v>
      </c>
      <c r="M896" s="0" t="n">
        <f aca="false">IF(NOT(ISNA(I896)),1,0)</f>
        <v>1</v>
      </c>
      <c r="N896" s="0" t="n">
        <f aca="false">IF(NOT(ISNA(J896)),1,0)</f>
        <v>1</v>
      </c>
      <c r="O896" s="0" t="n">
        <f aca="false">IF(AND(NOT(ISNA(I896)),NOT(ISNA(J896))),1,0)</f>
        <v>1</v>
      </c>
      <c r="P896" s="0" t="n">
        <f aca="false">IF(AND(NOT(ISNA(I896)),ISNA(J896)),1,0)</f>
        <v>0</v>
      </c>
      <c r="Q896" s="0" t="n">
        <f aca="false">IF(AND(ISNA(I896),NOT(ISNA(J896))),1,0)</f>
        <v>0</v>
      </c>
      <c r="R896" s="0" t="n">
        <f aca="false">IF(SUM(O896:Q896)&lt;&gt;1,"ERROR",1)</f>
        <v>1</v>
      </c>
    </row>
    <row r="897" customFormat="false" ht="12.8" hidden="false" customHeight="false" outlineLevel="0" collapsed="false">
      <c r="A897" s="0" t="str">
        <f aca="false">gait_events!B2538</f>
        <v>pp029</v>
      </c>
      <c r="B897" s="0" t="str">
        <f aca="false">VLOOKUP(A897,participants!A:B,2,0)</f>
        <v>M</v>
      </c>
      <c r="C897" s="0" t="n">
        <f aca="false">VLOOKUP(A897,participants!A:C,3,0)</f>
        <v>66</v>
      </c>
      <c r="D897" s="0" t="str">
        <f aca="false">VLOOKUP(A897,participants!A:F,6,0)</f>
        <v>MS</v>
      </c>
      <c r="E897" s="0" t="str">
        <f aca="false">IF(LEN(SUBSTITUTE(gait_events!C2538,"_run-",""))&lt;&gt;LEN(gait_events!C2538),LEFT(RIGHT(gait_events!C2538,LEN(gait_events!C2538)-19),FIND("_run-",RIGHT(gait_events!C2538,LEN(gait_events!C2538)-19),1)-1),RIGHT(gait_events!C2538,LEN(gait_events!C2538)-19))</f>
        <v>Fast</v>
      </c>
      <c r="F897" s="0" t="str">
        <f aca="false">IF(LEN(SUBSTITUTE(gait_events!C2538,"_run-",""))&lt;&gt;LEN(gait_events!C2538),RIGHT(gait_events!C2538,LEN(gait_events!C2538)-FIND("_run-",gait_events!C2538,1)-4),"")</f>
        <v/>
      </c>
      <c r="G897" s="0" t="str">
        <f aca="false">gait_events!D2538</f>
        <v>right_shank</v>
      </c>
      <c r="H897" s="0" t="str">
        <f aca="false">gait_events!E2538</f>
        <v>FC</v>
      </c>
      <c r="I897" s="0" t="n">
        <f aca="false">IF(gait_events!F2538&lt;&gt;"",gait_events!F2538,NA())</f>
        <v>529</v>
      </c>
      <c r="J897" s="0" t="n">
        <f aca="false">IF(gait_events!G2538&lt;&gt;"",gait_events!G2538,NA())</f>
        <v>529</v>
      </c>
      <c r="K897" s="0" t="n">
        <f aca="false">I897-J897</f>
        <v>0</v>
      </c>
      <c r="L897" s="0" t="n">
        <f aca="false">K897*5</f>
        <v>0</v>
      </c>
      <c r="M897" s="0" t="n">
        <f aca="false">IF(NOT(ISNA(I897)),1,0)</f>
        <v>1</v>
      </c>
      <c r="N897" s="0" t="n">
        <f aca="false">IF(NOT(ISNA(J897)),1,0)</f>
        <v>1</v>
      </c>
      <c r="O897" s="0" t="n">
        <f aca="false">IF(AND(NOT(ISNA(I897)),NOT(ISNA(J897))),1,0)</f>
        <v>1</v>
      </c>
      <c r="P897" s="0" t="n">
        <f aca="false">IF(AND(NOT(ISNA(I897)),ISNA(J897)),1,0)</f>
        <v>0</v>
      </c>
      <c r="Q897" s="0" t="n">
        <f aca="false">IF(AND(ISNA(I897),NOT(ISNA(J897))),1,0)</f>
        <v>0</v>
      </c>
      <c r="R897" s="0" t="n">
        <f aca="false">IF(SUM(O897:Q897)&lt;&gt;1,"ERROR",1)</f>
        <v>1</v>
      </c>
    </row>
    <row r="898" customFormat="false" ht="12.8" hidden="false" customHeight="false" outlineLevel="0" collapsed="false">
      <c r="A898" s="0" t="str">
        <f aca="false">gait_events!B2539</f>
        <v>pp029</v>
      </c>
      <c r="B898" s="0" t="str">
        <f aca="false">VLOOKUP(A898,participants!A:B,2,0)</f>
        <v>M</v>
      </c>
      <c r="C898" s="0" t="n">
        <f aca="false">VLOOKUP(A898,participants!A:C,3,0)</f>
        <v>66</v>
      </c>
      <c r="D898" s="0" t="str">
        <f aca="false">VLOOKUP(A898,participants!A:F,6,0)</f>
        <v>MS</v>
      </c>
      <c r="E898" s="0" t="str">
        <f aca="false">IF(LEN(SUBSTITUTE(gait_events!C2539,"_run-",""))&lt;&gt;LEN(gait_events!C2539),LEFT(RIGHT(gait_events!C2539,LEN(gait_events!C2539)-19),FIND("_run-",RIGHT(gait_events!C2539,LEN(gait_events!C2539)-19),1)-1),RIGHT(gait_events!C2539,LEN(gait_events!C2539)-19))</f>
        <v>Fast</v>
      </c>
      <c r="F898" s="0" t="str">
        <f aca="false">IF(LEN(SUBSTITUTE(gait_events!C2539,"_run-",""))&lt;&gt;LEN(gait_events!C2539),RIGHT(gait_events!C2539,LEN(gait_events!C2539)-FIND("_run-",gait_events!C2539,1)-4),"")</f>
        <v/>
      </c>
      <c r="G898" s="0" t="str">
        <f aca="false">gait_events!D2539</f>
        <v>right_shank</v>
      </c>
      <c r="H898" s="0" t="str">
        <f aca="false">gait_events!E2539</f>
        <v>FC</v>
      </c>
      <c r="I898" s="0" t="n">
        <f aca="false">IF(gait_events!F2539&lt;&gt;"",gait_events!F2539,NA())</f>
        <v>765</v>
      </c>
      <c r="J898" s="0" t="n">
        <f aca="false">IF(gait_events!G2539&lt;&gt;"",gait_events!G2539,NA())</f>
        <v>766</v>
      </c>
      <c r="K898" s="0" t="n">
        <f aca="false">I898-J898</f>
        <v>-1</v>
      </c>
      <c r="L898" s="0" t="n">
        <f aca="false">K898*5</f>
        <v>-5</v>
      </c>
      <c r="M898" s="0" t="n">
        <f aca="false">IF(NOT(ISNA(I898)),1,0)</f>
        <v>1</v>
      </c>
      <c r="N898" s="0" t="n">
        <f aca="false">IF(NOT(ISNA(J898)),1,0)</f>
        <v>1</v>
      </c>
      <c r="O898" s="0" t="n">
        <f aca="false">IF(AND(NOT(ISNA(I898)),NOT(ISNA(J898))),1,0)</f>
        <v>1</v>
      </c>
      <c r="P898" s="0" t="n">
        <f aca="false">IF(AND(NOT(ISNA(I898)),ISNA(J898)),1,0)</f>
        <v>0</v>
      </c>
      <c r="Q898" s="0" t="n">
        <f aca="false">IF(AND(ISNA(I898),NOT(ISNA(J898))),1,0)</f>
        <v>0</v>
      </c>
      <c r="R898" s="0" t="n">
        <f aca="false">IF(SUM(O898:Q898)&lt;&gt;1,"ERROR",1)</f>
        <v>1</v>
      </c>
    </row>
    <row r="899" customFormat="false" ht="12.8" hidden="false" customHeight="false" outlineLevel="0" collapsed="false">
      <c r="A899" s="0" t="str">
        <f aca="false">gait_events!B2540</f>
        <v>pp029</v>
      </c>
      <c r="B899" s="0" t="str">
        <f aca="false">VLOOKUP(A899,participants!A:B,2,0)</f>
        <v>M</v>
      </c>
      <c r="C899" s="0" t="n">
        <f aca="false">VLOOKUP(A899,participants!A:C,3,0)</f>
        <v>66</v>
      </c>
      <c r="D899" s="0" t="str">
        <f aca="false">VLOOKUP(A899,participants!A:F,6,0)</f>
        <v>MS</v>
      </c>
      <c r="E899" s="0" t="str">
        <f aca="false">IF(LEN(SUBSTITUTE(gait_events!C2540,"_run-",""))&lt;&gt;LEN(gait_events!C2540),LEFT(RIGHT(gait_events!C2540,LEN(gait_events!C2540)-19),FIND("_run-",RIGHT(gait_events!C2540,LEN(gait_events!C2540)-19),1)-1),RIGHT(gait_events!C2540,LEN(gait_events!C2540)-19))</f>
        <v>Preferred</v>
      </c>
      <c r="F899" s="0" t="str">
        <f aca="false">IF(LEN(SUBSTITUTE(gait_events!C2540,"_run-",""))&lt;&gt;LEN(gait_events!C2540),RIGHT(gait_events!C2540,LEN(gait_events!C2540)-FIND("_run-",gait_events!C2540,1)-4),"")</f>
        <v/>
      </c>
      <c r="G899" s="0" t="str">
        <f aca="false">gait_events!D2540</f>
        <v>left_ankle</v>
      </c>
      <c r="H899" s="0" t="str">
        <f aca="false">gait_events!E2540</f>
        <v>IC</v>
      </c>
      <c r="I899" s="0" t="n">
        <f aca="false">IF(gait_events!F2540&lt;&gt;"",gait_events!F2540,NA())</f>
        <v>18</v>
      </c>
      <c r="J899" s="0" t="n">
        <f aca="false">IF(gait_events!G2540&lt;&gt;"",gait_events!G2540,NA())</f>
        <v>20</v>
      </c>
      <c r="K899" s="0" t="n">
        <f aca="false">I899-J899</f>
        <v>-2</v>
      </c>
      <c r="L899" s="0" t="n">
        <f aca="false">K899*5</f>
        <v>-10</v>
      </c>
      <c r="M899" s="0" t="n">
        <f aca="false">IF(NOT(ISNA(I899)),1,0)</f>
        <v>1</v>
      </c>
      <c r="N899" s="0" t="n">
        <f aca="false">IF(NOT(ISNA(J899)),1,0)</f>
        <v>1</v>
      </c>
      <c r="O899" s="0" t="n">
        <f aca="false">IF(AND(NOT(ISNA(I899)),NOT(ISNA(J899))),1,0)</f>
        <v>1</v>
      </c>
      <c r="P899" s="0" t="n">
        <f aca="false">IF(AND(NOT(ISNA(I899)),ISNA(J899)),1,0)</f>
        <v>0</v>
      </c>
      <c r="Q899" s="0" t="n">
        <f aca="false">IF(AND(ISNA(I899),NOT(ISNA(J899))),1,0)</f>
        <v>0</v>
      </c>
      <c r="R899" s="0" t="n">
        <f aca="false">IF(SUM(O899:Q899)&lt;&gt;1,"ERROR",1)</f>
        <v>1</v>
      </c>
    </row>
    <row r="900" customFormat="false" ht="12.8" hidden="false" customHeight="false" outlineLevel="0" collapsed="false">
      <c r="A900" s="0" t="str">
        <f aca="false">gait_events!B2541</f>
        <v>pp029</v>
      </c>
      <c r="B900" s="0" t="str">
        <f aca="false">VLOOKUP(A900,participants!A:B,2,0)</f>
        <v>M</v>
      </c>
      <c r="C900" s="0" t="n">
        <f aca="false">VLOOKUP(A900,participants!A:C,3,0)</f>
        <v>66</v>
      </c>
      <c r="D900" s="0" t="str">
        <f aca="false">VLOOKUP(A900,participants!A:F,6,0)</f>
        <v>MS</v>
      </c>
      <c r="E900" s="0" t="str">
        <f aca="false">IF(LEN(SUBSTITUTE(gait_events!C2541,"_run-",""))&lt;&gt;LEN(gait_events!C2541),LEFT(RIGHT(gait_events!C2541,LEN(gait_events!C2541)-19),FIND("_run-",RIGHT(gait_events!C2541,LEN(gait_events!C2541)-19),1)-1),RIGHT(gait_events!C2541,LEN(gait_events!C2541)-19))</f>
        <v>Preferred</v>
      </c>
      <c r="F900" s="0" t="str">
        <f aca="false">IF(LEN(SUBSTITUTE(gait_events!C2541,"_run-",""))&lt;&gt;LEN(gait_events!C2541),RIGHT(gait_events!C2541,LEN(gait_events!C2541)-FIND("_run-",gait_events!C2541,1)-4),"")</f>
        <v/>
      </c>
      <c r="G900" s="0" t="str">
        <f aca="false">gait_events!D2541</f>
        <v>left_ankle</v>
      </c>
      <c r="H900" s="0" t="str">
        <f aca="false">gait_events!E2541</f>
        <v>IC</v>
      </c>
      <c r="I900" s="0" t="n">
        <f aca="false">IF(gait_events!F2541&lt;&gt;"",gait_events!F2541,NA())</f>
        <v>292</v>
      </c>
      <c r="J900" s="0" t="n">
        <f aca="false">IF(gait_events!G2541&lt;&gt;"",gait_events!G2541,NA())</f>
        <v>295</v>
      </c>
      <c r="K900" s="0" t="n">
        <f aca="false">I900-J900</f>
        <v>-3</v>
      </c>
      <c r="L900" s="0" t="n">
        <f aca="false">K900*5</f>
        <v>-15</v>
      </c>
      <c r="M900" s="0" t="n">
        <f aca="false">IF(NOT(ISNA(I900)),1,0)</f>
        <v>1</v>
      </c>
      <c r="N900" s="0" t="n">
        <f aca="false">IF(NOT(ISNA(J900)),1,0)</f>
        <v>1</v>
      </c>
      <c r="O900" s="0" t="n">
        <f aca="false">IF(AND(NOT(ISNA(I900)),NOT(ISNA(J900))),1,0)</f>
        <v>1</v>
      </c>
      <c r="P900" s="0" t="n">
        <f aca="false">IF(AND(NOT(ISNA(I900)),ISNA(J900)),1,0)</f>
        <v>0</v>
      </c>
      <c r="Q900" s="0" t="n">
        <f aca="false">IF(AND(ISNA(I900),NOT(ISNA(J900))),1,0)</f>
        <v>0</v>
      </c>
      <c r="R900" s="0" t="n">
        <f aca="false">IF(SUM(O900:Q900)&lt;&gt;1,"ERROR",1)</f>
        <v>1</v>
      </c>
    </row>
    <row r="901" customFormat="false" ht="12.8" hidden="false" customHeight="false" outlineLevel="0" collapsed="false">
      <c r="A901" s="0" t="str">
        <f aca="false">gait_events!B2542</f>
        <v>pp029</v>
      </c>
      <c r="B901" s="0" t="str">
        <f aca="false">VLOOKUP(A901,participants!A:B,2,0)</f>
        <v>M</v>
      </c>
      <c r="C901" s="0" t="n">
        <f aca="false">VLOOKUP(A901,participants!A:C,3,0)</f>
        <v>66</v>
      </c>
      <c r="D901" s="0" t="str">
        <f aca="false">VLOOKUP(A901,participants!A:F,6,0)</f>
        <v>MS</v>
      </c>
      <c r="E901" s="0" t="str">
        <f aca="false">IF(LEN(SUBSTITUTE(gait_events!C2542,"_run-",""))&lt;&gt;LEN(gait_events!C2542),LEFT(RIGHT(gait_events!C2542,LEN(gait_events!C2542)-19),FIND("_run-",RIGHT(gait_events!C2542,LEN(gait_events!C2542)-19),1)-1),RIGHT(gait_events!C2542,LEN(gait_events!C2542)-19))</f>
        <v>Preferred</v>
      </c>
      <c r="F901" s="0" t="str">
        <f aca="false">IF(LEN(SUBSTITUTE(gait_events!C2542,"_run-",""))&lt;&gt;LEN(gait_events!C2542),RIGHT(gait_events!C2542,LEN(gait_events!C2542)-FIND("_run-",gait_events!C2542,1)-4),"")</f>
        <v/>
      </c>
      <c r="G901" s="0" t="str">
        <f aca="false">gait_events!D2542</f>
        <v>left_ankle</v>
      </c>
      <c r="H901" s="0" t="str">
        <f aca="false">gait_events!E2542</f>
        <v>IC</v>
      </c>
      <c r="I901" s="0" t="n">
        <f aca="false">IF(gait_events!F2542&lt;&gt;"",gait_events!F2542,NA())</f>
        <v>556</v>
      </c>
      <c r="J901" s="0" t="n">
        <f aca="false">IF(gait_events!G2542&lt;&gt;"",gait_events!G2542,NA())</f>
        <v>557</v>
      </c>
      <c r="K901" s="0" t="n">
        <f aca="false">I901-J901</f>
        <v>-1</v>
      </c>
      <c r="L901" s="0" t="n">
        <f aca="false">K901*5</f>
        <v>-5</v>
      </c>
      <c r="M901" s="0" t="n">
        <f aca="false">IF(NOT(ISNA(I901)),1,0)</f>
        <v>1</v>
      </c>
      <c r="N901" s="0" t="n">
        <f aca="false">IF(NOT(ISNA(J901)),1,0)</f>
        <v>1</v>
      </c>
      <c r="O901" s="0" t="n">
        <f aca="false">IF(AND(NOT(ISNA(I901)),NOT(ISNA(J901))),1,0)</f>
        <v>1</v>
      </c>
      <c r="P901" s="0" t="n">
        <f aca="false">IF(AND(NOT(ISNA(I901)),ISNA(J901)),1,0)</f>
        <v>0</v>
      </c>
      <c r="Q901" s="0" t="n">
        <f aca="false">IF(AND(ISNA(I901),NOT(ISNA(J901))),1,0)</f>
        <v>0</v>
      </c>
      <c r="R901" s="0" t="n">
        <f aca="false">IF(SUM(O901:Q901)&lt;&gt;1,"ERROR",1)</f>
        <v>1</v>
      </c>
    </row>
    <row r="902" customFormat="false" ht="12.8" hidden="false" customHeight="false" outlineLevel="0" collapsed="false">
      <c r="A902" s="0" t="str">
        <f aca="false">gait_events!B2543</f>
        <v>pp029</v>
      </c>
      <c r="B902" s="0" t="str">
        <f aca="false">VLOOKUP(A902,participants!A:B,2,0)</f>
        <v>M</v>
      </c>
      <c r="C902" s="0" t="n">
        <f aca="false">VLOOKUP(A902,participants!A:C,3,0)</f>
        <v>66</v>
      </c>
      <c r="D902" s="0" t="str">
        <f aca="false">VLOOKUP(A902,participants!A:F,6,0)</f>
        <v>MS</v>
      </c>
      <c r="E902" s="0" t="str">
        <f aca="false">IF(LEN(SUBSTITUTE(gait_events!C2543,"_run-",""))&lt;&gt;LEN(gait_events!C2543),LEFT(RIGHT(gait_events!C2543,LEN(gait_events!C2543)-19),FIND("_run-",RIGHT(gait_events!C2543,LEN(gait_events!C2543)-19),1)-1),RIGHT(gait_events!C2543,LEN(gait_events!C2543)-19))</f>
        <v>Preferred</v>
      </c>
      <c r="F902" s="0" t="str">
        <f aca="false">IF(LEN(SUBSTITUTE(gait_events!C2543,"_run-",""))&lt;&gt;LEN(gait_events!C2543),RIGHT(gait_events!C2543,LEN(gait_events!C2543)-FIND("_run-",gait_events!C2543,1)-4),"")</f>
        <v/>
      </c>
      <c r="G902" s="0" t="str">
        <f aca="false">gait_events!D2543</f>
        <v>left_ankle</v>
      </c>
      <c r="H902" s="0" t="str">
        <f aca="false">gait_events!E2543</f>
        <v>IC</v>
      </c>
      <c r="I902" s="0" t="n">
        <f aca="false">IF(gait_events!F2543&lt;&gt;"",gait_events!F2543,NA())</f>
        <v>833</v>
      </c>
      <c r="J902" s="0" t="n">
        <f aca="false">IF(gait_events!G2543&lt;&gt;"",gait_events!G2543,NA())</f>
        <v>834</v>
      </c>
      <c r="K902" s="0" t="n">
        <f aca="false">I902-J902</f>
        <v>-1</v>
      </c>
      <c r="L902" s="0" t="n">
        <f aca="false">K902*5</f>
        <v>-5</v>
      </c>
      <c r="M902" s="0" t="n">
        <f aca="false">IF(NOT(ISNA(I902)),1,0)</f>
        <v>1</v>
      </c>
      <c r="N902" s="0" t="n">
        <f aca="false">IF(NOT(ISNA(J902)),1,0)</f>
        <v>1</v>
      </c>
      <c r="O902" s="0" t="n">
        <f aca="false">IF(AND(NOT(ISNA(I902)),NOT(ISNA(J902))),1,0)</f>
        <v>1</v>
      </c>
      <c r="P902" s="0" t="n">
        <f aca="false">IF(AND(NOT(ISNA(I902)),ISNA(J902)),1,0)</f>
        <v>0</v>
      </c>
      <c r="Q902" s="0" t="n">
        <f aca="false">IF(AND(ISNA(I902),NOT(ISNA(J902))),1,0)</f>
        <v>0</v>
      </c>
      <c r="R902" s="0" t="n">
        <f aca="false">IF(SUM(O902:Q902)&lt;&gt;1,"ERROR",1)</f>
        <v>1</v>
      </c>
    </row>
    <row r="903" customFormat="false" ht="12.8" hidden="false" customHeight="false" outlineLevel="0" collapsed="false">
      <c r="A903" s="0" t="str">
        <f aca="false">gait_events!B2544</f>
        <v>pp029</v>
      </c>
      <c r="B903" s="0" t="str">
        <f aca="false">VLOOKUP(A903,participants!A:B,2,0)</f>
        <v>M</v>
      </c>
      <c r="C903" s="0" t="n">
        <f aca="false">VLOOKUP(A903,participants!A:C,3,0)</f>
        <v>66</v>
      </c>
      <c r="D903" s="0" t="str">
        <f aca="false">VLOOKUP(A903,participants!A:F,6,0)</f>
        <v>MS</v>
      </c>
      <c r="E903" s="0" t="str">
        <f aca="false">IF(LEN(SUBSTITUTE(gait_events!C2544,"_run-",""))&lt;&gt;LEN(gait_events!C2544),LEFT(RIGHT(gait_events!C2544,LEN(gait_events!C2544)-19),FIND("_run-",RIGHT(gait_events!C2544,LEN(gait_events!C2544)-19),1)-1),RIGHT(gait_events!C2544,LEN(gait_events!C2544)-19))</f>
        <v>Preferred</v>
      </c>
      <c r="F903" s="0" t="str">
        <f aca="false">IF(LEN(SUBSTITUTE(gait_events!C2544,"_run-",""))&lt;&gt;LEN(gait_events!C2544),RIGHT(gait_events!C2544,LEN(gait_events!C2544)-FIND("_run-",gait_events!C2544,1)-4),"")</f>
        <v/>
      </c>
      <c r="G903" s="0" t="str">
        <f aca="false">gait_events!D2544</f>
        <v>left_ankle</v>
      </c>
      <c r="H903" s="0" t="str">
        <f aca="false">gait_events!E2544</f>
        <v>IC</v>
      </c>
      <c r="I903" s="0" t="n">
        <f aca="false">IF(gait_events!F2544&lt;&gt;"",gait_events!F2544,NA())</f>
        <v>1112</v>
      </c>
      <c r="J903" s="0" t="e">
        <f aca="false">IF(gait_events!G2544&lt;&gt;"",gait_events!G2544,NA())</f>
        <v>#N/A</v>
      </c>
      <c r="K903" s="0" t="e">
        <f aca="false">I903-J903</f>
        <v>#N/A</v>
      </c>
      <c r="L903" s="0" t="e">
        <f aca="false">K903*5</f>
        <v>#N/A</v>
      </c>
      <c r="M903" s="0" t="n">
        <f aca="false">IF(NOT(ISNA(I903)),1,0)</f>
        <v>1</v>
      </c>
      <c r="N903" s="0" t="n">
        <f aca="false">IF(NOT(ISNA(J903)),1,0)</f>
        <v>0</v>
      </c>
      <c r="O903" s="0" t="n">
        <f aca="false">IF(AND(NOT(ISNA(I903)),NOT(ISNA(J903))),1,0)</f>
        <v>0</v>
      </c>
      <c r="P903" s="0" t="n">
        <f aca="false">IF(AND(NOT(ISNA(I903)),ISNA(J903)),1,0)</f>
        <v>1</v>
      </c>
      <c r="Q903" s="0" t="n">
        <f aca="false">IF(AND(ISNA(I903),NOT(ISNA(J903))),1,0)</f>
        <v>0</v>
      </c>
      <c r="R903" s="0" t="n">
        <f aca="false">IF(SUM(O903:Q903)&lt;&gt;1,"ERROR",1)</f>
        <v>1</v>
      </c>
    </row>
    <row r="904" customFormat="false" ht="12.8" hidden="false" customHeight="false" outlineLevel="0" collapsed="false">
      <c r="A904" s="0" t="str">
        <f aca="false">gait_events!B2545</f>
        <v>pp029</v>
      </c>
      <c r="B904" s="0" t="str">
        <f aca="false">VLOOKUP(A904,participants!A:B,2,0)</f>
        <v>M</v>
      </c>
      <c r="C904" s="0" t="n">
        <f aca="false">VLOOKUP(A904,participants!A:C,3,0)</f>
        <v>66</v>
      </c>
      <c r="D904" s="0" t="str">
        <f aca="false">VLOOKUP(A904,participants!A:F,6,0)</f>
        <v>MS</v>
      </c>
      <c r="E904" s="0" t="str">
        <f aca="false">IF(LEN(SUBSTITUTE(gait_events!C2545,"_run-",""))&lt;&gt;LEN(gait_events!C2545),LEFT(RIGHT(gait_events!C2545,LEN(gait_events!C2545)-19),FIND("_run-",RIGHT(gait_events!C2545,LEN(gait_events!C2545)-19),1)-1),RIGHT(gait_events!C2545,LEN(gait_events!C2545)-19))</f>
        <v>Preferred</v>
      </c>
      <c r="F904" s="0" t="str">
        <f aca="false">IF(LEN(SUBSTITUTE(gait_events!C2545,"_run-",""))&lt;&gt;LEN(gait_events!C2545),RIGHT(gait_events!C2545,LEN(gait_events!C2545)-FIND("_run-",gait_events!C2545,1)-4),"")</f>
        <v/>
      </c>
      <c r="G904" s="0" t="str">
        <f aca="false">gait_events!D2545</f>
        <v>left_ankle</v>
      </c>
      <c r="H904" s="0" t="str">
        <f aca="false">gait_events!E2545</f>
        <v>FC</v>
      </c>
      <c r="I904" s="0" t="n">
        <f aca="false">IF(gait_events!F2545&lt;&gt;"",gait_events!F2545,NA())</f>
        <v>216</v>
      </c>
      <c r="J904" s="0" t="n">
        <f aca="false">IF(gait_events!G2545&lt;&gt;"",gait_events!G2545,NA())</f>
        <v>215</v>
      </c>
      <c r="K904" s="0" t="n">
        <f aca="false">I904-J904</f>
        <v>1</v>
      </c>
      <c r="L904" s="0" t="n">
        <f aca="false">K904*5</f>
        <v>5</v>
      </c>
      <c r="M904" s="0" t="n">
        <f aca="false">IF(NOT(ISNA(I904)),1,0)</f>
        <v>1</v>
      </c>
      <c r="N904" s="0" t="n">
        <f aca="false">IF(NOT(ISNA(J904)),1,0)</f>
        <v>1</v>
      </c>
      <c r="O904" s="0" t="n">
        <f aca="false">IF(AND(NOT(ISNA(I904)),NOT(ISNA(J904))),1,0)</f>
        <v>1</v>
      </c>
      <c r="P904" s="0" t="n">
        <f aca="false">IF(AND(NOT(ISNA(I904)),ISNA(J904)),1,0)</f>
        <v>0</v>
      </c>
      <c r="Q904" s="0" t="n">
        <f aca="false">IF(AND(ISNA(I904),NOT(ISNA(J904))),1,0)</f>
        <v>0</v>
      </c>
      <c r="R904" s="0" t="n">
        <f aca="false">IF(SUM(O904:Q904)&lt;&gt;1,"ERROR",1)</f>
        <v>1</v>
      </c>
    </row>
    <row r="905" customFormat="false" ht="12.8" hidden="false" customHeight="false" outlineLevel="0" collapsed="false">
      <c r="A905" s="0" t="str">
        <f aca="false">gait_events!B2546</f>
        <v>pp029</v>
      </c>
      <c r="B905" s="0" t="str">
        <f aca="false">VLOOKUP(A905,participants!A:B,2,0)</f>
        <v>M</v>
      </c>
      <c r="C905" s="0" t="n">
        <f aca="false">VLOOKUP(A905,participants!A:C,3,0)</f>
        <v>66</v>
      </c>
      <c r="D905" s="0" t="str">
        <f aca="false">VLOOKUP(A905,participants!A:F,6,0)</f>
        <v>MS</v>
      </c>
      <c r="E905" s="0" t="str">
        <f aca="false">IF(LEN(SUBSTITUTE(gait_events!C2546,"_run-",""))&lt;&gt;LEN(gait_events!C2546),LEFT(RIGHT(gait_events!C2546,LEN(gait_events!C2546)-19),FIND("_run-",RIGHT(gait_events!C2546,LEN(gait_events!C2546)-19),1)-1),RIGHT(gait_events!C2546,LEN(gait_events!C2546)-19))</f>
        <v>Preferred</v>
      </c>
      <c r="F905" s="0" t="str">
        <f aca="false">IF(LEN(SUBSTITUTE(gait_events!C2546,"_run-",""))&lt;&gt;LEN(gait_events!C2546),RIGHT(gait_events!C2546,LEN(gait_events!C2546)-FIND("_run-",gait_events!C2546,1)-4),"")</f>
        <v/>
      </c>
      <c r="G905" s="0" t="str">
        <f aca="false">gait_events!D2546</f>
        <v>left_ankle</v>
      </c>
      <c r="H905" s="0" t="str">
        <f aca="false">gait_events!E2546</f>
        <v>FC</v>
      </c>
      <c r="I905" s="0" t="n">
        <f aca="false">IF(gait_events!F2546&lt;&gt;"",gait_events!F2546,NA())</f>
        <v>470</v>
      </c>
      <c r="J905" s="0" t="e">
        <f aca="false">IF(gait_events!G2546&lt;&gt;"",gait_events!G2546,NA())</f>
        <v>#N/A</v>
      </c>
      <c r="K905" s="0" t="e">
        <f aca="false">I905-J905</f>
        <v>#N/A</v>
      </c>
      <c r="L905" s="0" t="e">
        <f aca="false">K905*5</f>
        <v>#N/A</v>
      </c>
      <c r="M905" s="0" t="n">
        <f aca="false">IF(NOT(ISNA(I905)),1,0)</f>
        <v>1</v>
      </c>
      <c r="N905" s="0" t="n">
        <f aca="false">IF(NOT(ISNA(J905)),1,0)</f>
        <v>0</v>
      </c>
      <c r="O905" s="0" t="n">
        <f aca="false">IF(AND(NOT(ISNA(I905)),NOT(ISNA(J905))),1,0)</f>
        <v>0</v>
      </c>
      <c r="P905" s="0" t="n">
        <f aca="false">IF(AND(NOT(ISNA(I905)),ISNA(J905)),1,0)</f>
        <v>1</v>
      </c>
      <c r="Q905" s="0" t="n">
        <f aca="false">IF(AND(ISNA(I905),NOT(ISNA(J905))),1,0)</f>
        <v>0</v>
      </c>
      <c r="R905" s="0" t="n">
        <f aca="false">IF(SUM(O905:Q905)&lt;&gt;1,"ERROR",1)</f>
        <v>1</v>
      </c>
    </row>
    <row r="906" customFormat="false" ht="12.8" hidden="false" customHeight="false" outlineLevel="0" collapsed="false">
      <c r="A906" s="0" t="str">
        <f aca="false">gait_events!B2547</f>
        <v>pp029</v>
      </c>
      <c r="B906" s="0" t="str">
        <f aca="false">VLOOKUP(A906,participants!A:B,2,0)</f>
        <v>M</v>
      </c>
      <c r="C906" s="0" t="n">
        <f aca="false">VLOOKUP(A906,participants!A:C,3,0)</f>
        <v>66</v>
      </c>
      <c r="D906" s="0" t="str">
        <f aca="false">VLOOKUP(A906,participants!A:F,6,0)</f>
        <v>MS</v>
      </c>
      <c r="E906" s="0" t="str">
        <f aca="false">IF(LEN(SUBSTITUTE(gait_events!C2547,"_run-",""))&lt;&gt;LEN(gait_events!C2547),LEFT(RIGHT(gait_events!C2547,LEN(gait_events!C2547)-19),FIND("_run-",RIGHT(gait_events!C2547,LEN(gait_events!C2547)-19),1)-1),RIGHT(gait_events!C2547,LEN(gait_events!C2547)-19))</f>
        <v>Preferred</v>
      </c>
      <c r="F906" s="0" t="str">
        <f aca="false">IF(LEN(SUBSTITUTE(gait_events!C2547,"_run-",""))&lt;&gt;LEN(gait_events!C2547),RIGHT(gait_events!C2547,LEN(gait_events!C2547)-FIND("_run-",gait_events!C2547,1)-4),"")</f>
        <v/>
      </c>
      <c r="G906" s="0" t="str">
        <f aca="false">gait_events!D2547</f>
        <v>left_ankle</v>
      </c>
      <c r="H906" s="0" t="str">
        <f aca="false">gait_events!E2547</f>
        <v>FC</v>
      </c>
      <c r="I906" s="0" t="n">
        <f aca="false">IF(gait_events!F2547&lt;&gt;"",gait_events!F2547,NA())</f>
        <v>742</v>
      </c>
      <c r="J906" s="0" t="n">
        <f aca="false">IF(gait_events!G2547&lt;&gt;"",gait_events!G2547,NA())</f>
        <v>741</v>
      </c>
      <c r="K906" s="0" t="n">
        <f aca="false">I906-J906</f>
        <v>1</v>
      </c>
      <c r="L906" s="0" t="n">
        <f aca="false">K906*5</f>
        <v>5</v>
      </c>
      <c r="M906" s="0" t="n">
        <f aca="false">IF(NOT(ISNA(I906)),1,0)</f>
        <v>1</v>
      </c>
      <c r="N906" s="0" t="n">
        <f aca="false">IF(NOT(ISNA(J906)),1,0)</f>
        <v>1</v>
      </c>
      <c r="O906" s="0" t="n">
        <f aca="false">IF(AND(NOT(ISNA(I906)),NOT(ISNA(J906))),1,0)</f>
        <v>1</v>
      </c>
      <c r="P906" s="0" t="n">
        <f aca="false">IF(AND(NOT(ISNA(I906)),ISNA(J906)),1,0)</f>
        <v>0</v>
      </c>
      <c r="Q906" s="0" t="n">
        <f aca="false">IF(AND(ISNA(I906),NOT(ISNA(J906))),1,0)</f>
        <v>0</v>
      </c>
      <c r="R906" s="0" t="n">
        <f aca="false">IF(SUM(O906:Q906)&lt;&gt;1,"ERROR",1)</f>
        <v>1</v>
      </c>
    </row>
    <row r="907" customFormat="false" ht="12.8" hidden="false" customHeight="false" outlineLevel="0" collapsed="false">
      <c r="A907" s="0" t="str">
        <f aca="false">gait_events!B2548</f>
        <v>pp029</v>
      </c>
      <c r="B907" s="0" t="str">
        <f aca="false">VLOOKUP(A907,participants!A:B,2,0)</f>
        <v>M</v>
      </c>
      <c r="C907" s="0" t="n">
        <f aca="false">VLOOKUP(A907,participants!A:C,3,0)</f>
        <v>66</v>
      </c>
      <c r="D907" s="0" t="str">
        <f aca="false">VLOOKUP(A907,participants!A:F,6,0)</f>
        <v>MS</v>
      </c>
      <c r="E907" s="0" t="str">
        <f aca="false">IF(LEN(SUBSTITUTE(gait_events!C2548,"_run-",""))&lt;&gt;LEN(gait_events!C2548),LEFT(RIGHT(gait_events!C2548,LEN(gait_events!C2548)-19),FIND("_run-",RIGHT(gait_events!C2548,LEN(gait_events!C2548)-19),1)-1),RIGHT(gait_events!C2548,LEN(gait_events!C2548)-19))</f>
        <v>Preferred</v>
      </c>
      <c r="F907" s="0" t="str">
        <f aca="false">IF(LEN(SUBSTITUTE(gait_events!C2548,"_run-",""))&lt;&gt;LEN(gait_events!C2548),RIGHT(gait_events!C2548,LEN(gait_events!C2548)-FIND("_run-",gait_events!C2548,1)-4),"")</f>
        <v/>
      </c>
      <c r="G907" s="0" t="str">
        <f aca="false">gait_events!D2548</f>
        <v>left_ankle</v>
      </c>
      <c r="H907" s="0" t="str">
        <f aca="false">gait_events!E2548</f>
        <v>FC</v>
      </c>
      <c r="I907" s="0" t="n">
        <f aca="false">IF(gait_events!F2548&lt;&gt;"",gait_events!F2548,NA())</f>
        <v>1026</v>
      </c>
      <c r="J907" s="0" t="n">
        <f aca="false">IF(gait_events!G2548&lt;&gt;"",gait_events!G2548,NA())</f>
        <v>1026</v>
      </c>
      <c r="K907" s="0" t="n">
        <f aca="false">I907-J907</f>
        <v>0</v>
      </c>
      <c r="L907" s="0" t="n">
        <f aca="false">K907*5</f>
        <v>0</v>
      </c>
      <c r="M907" s="0" t="n">
        <f aca="false">IF(NOT(ISNA(I907)),1,0)</f>
        <v>1</v>
      </c>
      <c r="N907" s="0" t="n">
        <f aca="false">IF(NOT(ISNA(J907)),1,0)</f>
        <v>1</v>
      </c>
      <c r="O907" s="0" t="n">
        <f aca="false">IF(AND(NOT(ISNA(I907)),NOT(ISNA(J907))),1,0)</f>
        <v>1</v>
      </c>
      <c r="P907" s="0" t="n">
        <f aca="false">IF(AND(NOT(ISNA(I907)),ISNA(J907)),1,0)</f>
        <v>0</v>
      </c>
      <c r="Q907" s="0" t="n">
        <f aca="false">IF(AND(ISNA(I907),NOT(ISNA(J907))),1,0)</f>
        <v>0</v>
      </c>
      <c r="R907" s="0" t="n">
        <f aca="false">IF(SUM(O907:Q907)&lt;&gt;1,"ERROR",1)</f>
        <v>1</v>
      </c>
    </row>
    <row r="908" customFormat="false" ht="12.8" hidden="false" customHeight="false" outlineLevel="0" collapsed="false">
      <c r="A908" s="0" t="str">
        <f aca="false">gait_events!B2549</f>
        <v>pp029</v>
      </c>
      <c r="B908" s="0" t="str">
        <f aca="false">VLOOKUP(A908,participants!A:B,2,0)</f>
        <v>M</v>
      </c>
      <c r="C908" s="0" t="n">
        <f aca="false">VLOOKUP(A908,participants!A:C,3,0)</f>
        <v>66</v>
      </c>
      <c r="D908" s="0" t="str">
        <f aca="false">VLOOKUP(A908,participants!A:F,6,0)</f>
        <v>MS</v>
      </c>
      <c r="E908" s="0" t="str">
        <f aca="false">IF(LEN(SUBSTITUTE(gait_events!C2549,"_run-",""))&lt;&gt;LEN(gait_events!C2549),LEFT(RIGHT(gait_events!C2549,LEN(gait_events!C2549)-19),FIND("_run-",RIGHT(gait_events!C2549,LEN(gait_events!C2549)-19),1)-1),RIGHT(gait_events!C2549,LEN(gait_events!C2549)-19))</f>
        <v>Preferred</v>
      </c>
      <c r="F908" s="0" t="str">
        <f aca="false">IF(LEN(SUBSTITUTE(gait_events!C2549,"_run-",""))&lt;&gt;LEN(gait_events!C2549),RIGHT(gait_events!C2549,LEN(gait_events!C2549)-FIND("_run-",gait_events!C2549,1)-4),"")</f>
        <v/>
      </c>
      <c r="G908" s="0" t="str">
        <f aca="false">gait_events!D2549</f>
        <v>left_ankle</v>
      </c>
      <c r="H908" s="0" t="str">
        <f aca="false">gait_events!E2549</f>
        <v>FC</v>
      </c>
      <c r="I908" s="0" t="n">
        <f aca="false">IF(gait_events!F2549&lt;&gt;"",gait_events!F2549,NA())</f>
        <v>1312</v>
      </c>
      <c r="J908" s="0" t="n">
        <f aca="false">IF(gait_events!G2549&lt;&gt;"",gait_events!G2549,NA())</f>
        <v>1312</v>
      </c>
      <c r="K908" s="0" t="n">
        <f aca="false">I908-J908</f>
        <v>0</v>
      </c>
      <c r="L908" s="0" t="n">
        <f aca="false">K908*5</f>
        <v>0</v>
      </c>
      <c r="M908" s="0" t="n">
        <f aca="false">IF(NOT(ISNA(I908)),1,0)</f>
        <v>1</v>
      </c>
      <c r="N908" s="0" t="n">
        <f aca="false">IF(NOT(ISNA(J908)),1,0)</f>
        <v>1</v>
      </c>
      <c r="O908" s="0" t="n">
        <f aca="false">IF(AND(NOT(ISNA(I908)),NOT(ISNA(J908))),1,0)</f>
        <v>1</v>
      </c>
      <c r="P908" s="0" t="n">
        <f aca="false">IF(AND(NOT(ISNA(I908)),ISNA(J908)),1,0)</f>
        <v>0</v>
      </c>
      <c r="Q908" s="0" t="n">
        <f aca="false">IF(AND(ISNA(I908),NOT(ISNA(J908))),1,0)</f>
        <v>0</v>
      </c>
      <c r="R908" s="0" t="n">
        <f aca="false">IF(SUM(O908:Q908)&lt;&gt;1,"ERROR",1)</f>
        <v>1</v>
      </c>
    </row>
    <row r="909" customFormat="false" ht="12.8" hidden="false" customHeight="false" outlineLevel="0" collapsed="false">
      <c r="A909" s="0" t="str">
        <f aca="false">gait_events!B2550</f>
        <v>pp029</v>
      </c>
      <c r="B909" s="0" t="str">
        <f aca="false">VLOOKUP(A909,participants!A:B,2,0)</f>
        <v>M</v>
      </c>
      <c r="C909" s="0" t="n">
        <f aca="false">VLOOKUP(A909,participants!A:C,3,0)</f>
        <v>66</v>
      </c>
      <c r="D909" s="0" t="str">
        <f aca="false">VLOOKUP(A909,participants!A:F,6,0)</f>
        <v>MS</v>
      </c>
      <c r="E909" s="0" t="str">
        <f aca="false">IF(LEN(SUBSTITUTE(gait_events!C2550,"_run-",""))&lt;&gt;LEN(gait_events!C2550),LEFT(RIGHT(gait_events!C2550,LEN(gait_events!C2550)-19),FIND("_run-",RIGHT(gait_events!C2550,LEN(gait_events!C2550)-19),1)-1),RIGHT(gait_events!C2550,LEN(gait_events!C2550)-19))</f>
        <v>Preferred</v>
      </c>
      <c r="F909" s="0" t="str">
        <f aca="false">IF(LEN(SUBSTITUTE(gait_events!C2550,"_run-",""))&lt;&gt;LEN(gait_events!C2550),RIGHT(gait_events!C2550,LEN(gait_events!C2550)-FIND("_run-",gait_events!C2550,1)-4),"")</f>
        <v/>
      </c>
      <c r="G909" s="0" t="str">
        <f aca="false">gait_events!D2550</f>
        <v>right_ankle</v>
      </c>
      <c r="H909" s="0" t="str">
        <f aca="false">gait_events!E2550</f>
        <v>IC</v>
      </c>
      <c r="I909" s="0" t="n">
        <f aca="false">IF(gait_events!F2550&lt;&gt;"",gait_events!F2550,NA())</f>
        <v>157</v>
      </c>
      <c r="J909" s="0" t="n">
        <f aca="false">IF(gait_events!G2550&lt;&gt;"",gait_events!G2550,NA())</f>
        <v>159</v>
      </c>
      <c r="K909" s="0" t="n">
        <f aca="false">I909-J909</f>
        <v>-2</v>
      </c>
      <c r="L909" s="0" t="n">
        <f aca="false">K909*5</f>
        <v>-10</v>
      </c>
      <c r="M909" s="0" t="n">
        <f aca="false">IF(NOT(ISNA(I909)),1,0)</f>
        <v>1</v>
      </c>
      <c r="N909" s="0" t="n">
        <f aca="false">IF(NOT(ISNA(J909)),1,0)</f>
        <v>1</v>
      </c>
      <c r="O909" s="0" t="n">
        <f aca="false">IF(AND(NOT(ISNA(I909)),NOT(ISNA(J909))),1,0)</f>
        <v>1</v>
      </c>
      <c r="P909" s="0" t="n">
        <f aca="false">IF(AND(NOT(ISNA(I909)),ISNA(J909)),1,0)</f>
        <v>0</v>
      </c>
      <c r="Q909" s="0" t="n">
        <f aca="false">IF(AND(ISNA(I909),NOT(ISNA(J909))),1,0)</f>
        <v>0</v>
      </c>
      <c r="R909" s="0" t="n">
        <f aca="false">IF(SUM(O909:Q909)&lt;&gt;1,"ERROR",1)</f>
        <v>1</v>
      </c>
    </row>
    <row r="910" customFormat="false" ht="12.8" hidden="false" customHeight="false" outlineLevel="0" collapsed="false">
      <c r="A910" s="0" t="str">
        <f aca="false">gait_events!B2551</f>
        <v>pp029</v>
      </c>
      <c r="B910" s="0" t="str">
        <f aca="false">VLOOKUP(A910,participants!A:B,2,0)</f>
        <v>M</v>
      </c>
      <c r="C910" s="0" t="n">
        <f aca="false">VLOOKUP(A910,participants!A:C,3,0)</f>
        <v>66</v>
      </c>
      <c r="D910" s="0" t="str">
        <f aca="false">VLOOKUP(A910,participants!A:F,6,0)</f>
        <v>MS</v>
      </c>
      <c r="E910" s="0" t="str">
        <f aca="false">IF(LEN(SUBSTITUTE(gait_events!C2551,"_run-",""))&lt;&gt;LEN(gait_events!C2551),LEFT(RIGHT(gait_events!C2551,LEN(gait_events!C2551)-19),FIND("_run-",RIGHT(gait_events!C2551,LEN(gait_events!C2551)-19),1)-1),RIGHT(gait_events!C2551,LEN(gait_events!C2551)-19))</f>
        <v>Preferred</v>
      </c>
      <c r="F910" s="0" t="str">
        <f aca="false">IF(LEN(SUBSTITUTE(gait_events!C2551,"_run-",""))&lt;&gt;LEN(gait_events!C2551),RIGHT(gait_events!C2551,LEN(gait_events!C2551)-FIND("_run-",gait_events!C2551,1)-4),"")</f>
        <v/>
      </c>
      <c r="G910" s="0" t="str">
        <f aca="false">gait_events!D2551</f>
        <v>right_ankle</v>
      </c>
      <c r="H910" s="0" t="str">
        <f aca="false">gait_events!E2551</f>
        <v>IC</v>
      </c>
      <c r="I910" s="0" t="n">
        <f aca="false">IF(gait_events!F2551&lt;&gt;"",gait_events!F2551,NA())</f>
        <v>423</v>
      </c>
      <c r="J910" s="0" t="n">
        <f aca="false">IF(gait_events!G2551&lt;&gt;"",gait_events!G2551,NA())</f>
        <v>422</v>
      </c>
      <c r="K910" s="0" t="n">
        <f aca="false">I910-J910</f>
        <v>1</v>
      </c>
      <c r="L910" s="0" t="n">
        <f aca="false">K910*5</f>
        <v>5</v>
      </c>
      <c r="M910" s="0" t="n">
        <f aca="false">IF(NOT(ISNA(I910)),1,0)</f>
        <v>1</v>
      </c>
      <c r="N910" s="0" t="n">
        <f aca="false">IF(NOT(ISNA(J910)),1,0)</f>
        <v>1</v>
      </c>
      <c r="O910" s="0" t="n">
        <f aca="false">IF(AND(NOT(ISNA(I910)),NOT(ISNA(J910))),1,0)</f>
        <v>1</v>
      </c>
      <c r="P910" s="0" t="n">
        <f aca="false">IF(AND(NOT(ISNA(I910)),ISNA(J910)),1,0)</f>
        <v>0</v>
      </c>
      <c r="Q910" s="0" t="n">
        <f aca="false">IF(AND(ISNA(I910),NOT(ISNA(J910))),1,0)</f>
        <v>0</v>
      </c>
      <c r="R910" s="0" t="n">
        <f aca="false">IF(SUM(O910:Q910)&lt;&gt;1,"ERROR",1)</f>
        <v>1</v>
      </c>
    </row>
    <row r="911" customFormat="false" ht="12.8" hidden="false" customHeight="false" outlineLevel="0" collapsed="false">
      <c r="A911" s="0" t="str">
        <f aca="false">gait_events!B2552</f>
        <v>pp029</v>
      </c>
      <c r="B911" s="0" t="str">
        <f aca="false">VLOOKUP(A911,participants!A:B,2,0)</f>
        <v>M</v>
      </c>
      <c r="C911" s="0" t="n">
        <f aca="false">VLOOKUP(A911,participants!A:C,3,0)</f>
        <v>66</v>
      </c>
      <c r="D911" s="0" t="str">
        <f aca="false">VLOOKUP(A911,participants!A:F,6,0)</f>
        <v>MS</v>
      </c>
      <c r="E911" s="0" t="str">
        <f aca="false">IF(LEN(SUBSTITUTE(gait_events!C2552,"_run-",""))&lt;&gt;LEN(gait_events!C2552),LEFT(RIGHT(gait_events!C2552,LEN(gait_events!C2552)-19),FIND("_run-",RIGHT(gait_events!C2552,LEN(gait_events!C2552)-19),1)-1),RIGHT(gait_events!C2552,LEN(gait_events!C2552)-19))</f>
        <v>Preferred</v>
      </c>
      <c r="F911" s="0" t="str">
        <f aca="false">IF(LEN(SUBSTITUTE(gait_events!C2552,"_run-",""))&lt;&gt;LEN(gait_events!C2552),RIGHT(gait_events!C2552,LEN(gait_events!C2552)-FIND("_run-",gait_events!C2552,1)-4),"")</f>
        <v/>
      </c>
      <c r="G911" s="0" t="str">
        <f aca="false">gait_events!D2552</f>
        <v>right_ankle</v>
      </c>
      <c r="H911" s="0" t="str">
        <f aca="false">gait_events!E2552</f>
        <v>IC</v>
      </c>
      <c r="I911" s="0" t="n">
        <f aca="false">IF(gait_events!F2552&lt;&gt;"",gait_events!F2552,NA())</f>
        <v>690</v>
      </c>
      <c r="J911" s="0" t="n">
        <f aca="false">IF(gait_events!G2552&lt;&gt;"",gait_events!G2552,NA())</f>
        <v>689</v>
      </c>
      <c r="K911" s="0" t="n">
        <f aca="false">I911-J911</f>
        <v>1</v>
      </c>
      <c r="L911" s="0" t="n">
        <f aca="false">K911*5</f>
        <v>5</v>
      </c>
      <c r="M911" s="0" t="n">
        <f aca="false">IF(NOT(ISNA(I911)),1,0)</f>
        <v>1</v>
      </c>
      <c r="N911" s="0" t="n">
        <f aca="false">IF(NOT(ISNA(J911)),1,0)</f>
        <v>1</v>
      </c>
      <c r="O911" s="0" t="n">
        <f aca="false">IF(AND(NOT(ISNA(I911)),NOT(ISNA(J911))),1,0)</f>
        <v>1</v>
      </c>
      <c r="P911" s="0" t="n">
        <f aca="false">IF(AND(NOT(ISNA(I911)),ISNA(J911)),1,0)</f>
        <v>0</v>
      </c>
      <c r="Q911" s="0" t="n">
        <f aca="false">IF(AND(ISNA(I911),NOT(ISNA(J911))),1,0)</f>
        <v>0</v>
      </c>
      <c r="R911" s="0" t="n">
        <f aca="false">IF(SUM(O911:Q911)&lt;&gt;1,"ERROR",1)</f>
        <v>1</v>
      </c>
    </row>
    <row r="912" customFormat="false" ht="12.8" hidden="false" customHeight="false" outlineLevel="0" collapsed="false">
      <c r="A912" s="0" t="str">
        <f aca="false">gait_events!B2553</f>
        <v>pp029</v>
      </c>
      <c r="B912" s="0" t="str">
        <f aca="false">VLOOKUP(A912,participants!A:B,2,0)</f>
        <v>M</v>
      </c>
      <c r="C912" s="0" t="n">
        <f aca="false">VLOOKUP(A912,participants!A:C,3,0)</f>
        <v>66</v>
      </c>
      <c r="D912" s="0" t="str">
        <f aca="false">VLOOKUP(A912,participants!A:F,6,0)</f>
        <v>MS</v>
      </c>
      <c r="E912" s="0" t="str">
        <f aca="false">IF(LEN(SUBSTITUTE(gait_events!C2553,"_run-",""))&lt;&gt;LEN(gait_events!C2553),LEFT(RIGHT(gait_events!C2553,LEN(gait_events!C2553)-19),FIND("_run-",RIGHT(gait_events!C2553,LEN(gait_events!C2553)-19),1)-1),RIGHT(gait_events!C2553,LEN(gait_events!C2553)-19))</f>
        <v>Preferred</v>
      </c>
      <c r="F912" s="0" t="str">
        <f aca="false">IF(LEN(SUBSTITUTE(gait_events!C2553,"_run-",""))&lt;&gt;LEN(gait_events!C2553),RIGHT(gait_events!C2553,LEN(gait_events!C2553)-FIND("_run-",gait_events!C2553,1)-4),"")</f>
        <v/>
      </c>
      <c r="G912" s="0" t="str">
        <f aca="false">gait_events!D2553</f>
        <v>right_ankle</v>
      </c>
      <c r="H912" s="0" t="str">
        <f aca="false">gait_events!E2553</f>
        <v>IC</v>
      </c>
      <c r="I912" s="0" t="n">
        <f aca="false">IF(gait_events!F2553&lt;&gt;"",gait_events!F2553,NA())</f>
        <v>962</v>
      </c>
      <c r="J912" s="0" t="n">
        <f aca="false">IF(gait_events!G2553&lt;&gt;"",gait_events!G2553,NA())</f>
        <v>969</v>
      </c>
      <c r="K912" s="0" t="n">
        <f aca="false">I912-J912</f>
        <v>-7</v>
      </c>
      <c r="L912" s="0" t="n">
        <f aca="false">K912*5</f>
        <v>-35</v>
      </c>
      <c r="M912" s="0" t="n">
        <f aca="false">IF(NOT(ISNA(I912)),1,0)</f>
        <v>1</v>
      </c>
      <c r="N912" s="0" t="n">
        <f aca="false">IF(NOT(ISNA(J912)),1,0)</f>
        <v>1</v>
      </c>
      <c r="O912" s="0" t="n">
        <f aca="false">IF(AND(NOT(ISNA(I912)),NOT(ISNA(J912))),1,0)</f>
        <v>1</v>
      </c>
      <c r="P912" s="0" t="n">
        <f aca="false">IF(AND(NOT(ISNA(I912)),ISNA(J912)),1,0)</f>
        <v>0</v>
      </c>
      <c r="Q912" s="0" t="n">
        <f aca="false">IF(AND(ISNA(I912),NOT(ISNA(J912))),1,0)</f>
        <v>0</v>
      </c>
      <c r="R912" s="0" t="n">
        <f aca="false">IF(SUM(O912:Q912)&lt;&gt;1,"ERROR",1)</f>
        <v>1</v>
      </c>
    </row>
    <row r="913" customFormat="false" ht="12.8" hidden="false" customHeight="false" outlineLevel="0" collapsed="false">
      <c r="A913" s="0" t="str">
        <f aca="false">gait_events!B2554</f>
        <v>pp029</v>
      </c>
      <c r="B913" s="0" t="str">
        <f aca="false">VLOOKUP(A913,participants!A:B,2,0)</f>
        <v>M</v>
      </c>
      <c r="C913" s="0" t="n">
        <f aca="false">VLOOKUP(A913,participants!A:C,3,0)</f>
        <v>66</v>
      </c>
      <c r="D913" s="0" t="str">
        <f aca="false">VLOOKUP(A913,participants!A:F,6,0)</f>
        <v>MS</v>
      </c>
      <c r="E913" s="0" t="str">
        <f aca="false">IF(LEN(SUBSTITUTE(gait_events!C2554,"_run-",""))&lt;&gt;LEN(gait_events!C2554),LEFT(RIGHT(gait_events!C2554,LEN(gait_events!C2554)-19),FIND("_run-",RIGHT(gait_events!C2554,LEN(gait_events!C2554)-19),1)-1),RIGHT(gait_events!C2554,LEN(gait_events!C2554)-19))</f>
        <v>Preferred</v>
      </c>
      <c r="F913" s="0" t="str">
        <f aca="false">IF(LEN(SUBSTITUTE(gait_events!C2554,"_run-",""))&lt;&gt;LEN(gait_events!C2554),RIGHT(gait_events!C2554,LEN(gait_events!C2554)-FIND("_run-",gait_events!C2554,1)-4),"")</f>
        <v/>
      </c>
      <c r="G913" s="0" t="str">
        <f aca="false">gait_events!D2554</f>
        <v>right_ankle</v>
      </c>
      <c r="H913" s="0" t="str">
        <f aca="false">gait_events!E2554</f>
        <v>IC</v>
      </c>
      <c r="I913" s="0" t="n">
        <f aca="false">IF(gait_events!F2554&lt;&gt;"",gait_events!F2554,NA())</f>
        <v>1251</v>
      </c>
      <c r="J913" s="0" t="n">
        <f aca="false">IF(gait_events!G2554&lt;&gt;"",gait_events!G2554,NA())</f>
        <v>1252</v>
      </c>
      <c r="K913" s="0" t="n">
        <f aca="false">I913-J913</f>
        <v>-1</v>
      </c>
      <c r="L913" s="0" t="n">
        <f aca="false">K913*5</f>
        <v>-5</v>
      </c>
      <c r="M913" s="0" t="n">
        <f aca="false">IF(NOT(ISNA(I913)),1,0)</f>
        <v>1</v>
      </c>
      <c r="N913" s="0" t="n">
        <f aca="false">IF(NOT(ISNA(J913)),1,0)</f>
        <v>1</v>
      </c>
      <c r="O913" s="0" t="n">
        <f aca="false">IF(AND(NOT(ISNA(I913)),NOT(ISNA(J913))),1,0)</f>
        <v>1</v>
      </c>
      <c r="P913" s="0" t="n">
        <f aca="false">IF(AND(NOT(ISNA(I913)),ISNA(J913)),1,0)</f>
        <v>0</v>
      </c>
      <c r="Q913" s="0" t="n">
        <f aca="false">IF(AND(ISNA(I913),NOT(ISNA(J913))),1,0)</f>
        <v>0</v>
      </c>
      <c r="R913" s="0" t="n">
        <f aca="false">IF(SUM(O913:Q913)&lt;&gt;1,"ERROR",1)</f>
        <v>1</v>
      </c>
    </row>
    <row r="914" customFormat="false" ht="12.8" hidden="false" customHeight="false" outlineLevel="0" collapsed="false">
      <c r="A914" s="0" t="str">
        <f aca="false">gait_events!B2555</f>
        <v>pp029</v>
      </c>
      <c r="B914" s="0" t="str">
        <f aca="false">VLOOKUP(A914,participants!A:B,2,0)</f>
        <v>M</v>
      </c>
      <c r="C914" s="0" t="n">
        <f aca="false">VLOOKUP(A914,participants!A:C,3,0)</f>
        <v>66</v>
      </c>
      <c r="D914" s="0" t="str">
        <f aca="false">VLOOKUP(A914,participants!A:F,6,0)</f>
        <v>MS</v>
      </c>
      <c r="E914" s="0" t="str">
        <f aca="false">IF(LEN(SUBSTITUTE(gait_events!C2555,"_run-",""))&lt;&gt;LEN(gait_events!C2555),LEFT(RIGHT(gait_events!C2555,LEN(gait_events!C2555)-19),FIND("_run-",RIGHT(gait_events!C2555,LEN(gait_events!C2555)-19),1)-1),RIGHT(gait_events!C2555,LEN(gait_events!C2555)-19))</f>
        <v>Preferred</v>
      </c>
      <c r="F914" s="0" t="str">
        <f aca="false">IF(LEN(SUBSTITUTE(gait_events!C2555,"_run-",""))&lt;&gt;LEN(gait_events!C2555),RIGHT(gait_events!C2555,LEN(gait_events!C2555)-FIND("_run-",gait_events!C2555,1)-4),"")</f>
        <v/>
      </c>
      <c r="G914" s="0" t="str">
        <f aca="false">gait_events!D2555</f>
        <v>right_ankle</v>
      </c>
      <c r="H914" s="0" t="str">
        <f aca="false">gait_events!E2555</f>
        <v>FC</v>
      </c>
      <c r="I914" s="0" t="n">
        <f aca="false">IF(gait_events!F2555&lt;&gt;"",gait_events!F2555,NA())</f>
        <v>61</v>
      </c>
      <c r="J914" s="0" t="n">
        <f aca="false">IF(gait_events!G2555&lt;&gt;"",gait_events!G2555,NA())</f>
        <v>66</v>
      </c>
      <c r="K914" s="0" t="n">
        <f aca="false">I914-J914</f>
        <v>-5</v>
      </c>
      <c r="L914" s="0" t="n">
        <f aca="false">K914*5</f>
        <v>-25</v>
      </c>
      <c r="M914" s="0" t="n">
        <f aca="false">IF(NOT(ISNA(I914)),1,0)</f>
        <v>1</v>
      </c>
      <c r="N914" s="0" t="n">
        <f aca="false">IF(NOT(ISNA(J914)),1,0)</f>
        <v>1</v>
      </c>
      <c r="O914" s="0" t="n">
        <f aca="false">IF(AND(NOT(ISNA(I914)),NOT(ISNA(J914))),1,0)</f>
        <v>1</v>
      </c>
      <c r="P914" s="0" t="n">
        <f aca="false">IF(AND(NOT(ISNA(I914)),ISNA(J914)),1,0)</f>
        <v>0</v>
      </c>
      <c r="Q914" s="0" t="n">
        <f aca="false">IF(AND(ISNA(I914),NOT(ISNA(J914))),1,0)</f>
        <v>0</v>
      </c>
      <c r="R914" s="0" t="n">
        <f aca="false">IF(SUM(O914:Q914)&lt;&gt;1,"ERROR",1)</f>
        <v>1</v>
      </c>
    </row>
    <row r="915" customFormat="false" ht="12.8" hidden="false" customHeight="false" outlineLevel="0" collapsed="false">
      <c r="A915" s="0" t="str">
        <f aca="false">gait_events!B2556</f>
        <v>pp029</v>
      </c>
      <c r="B915" s="0" t="str">
        <f aca="false">VLOOKUP(A915,participants!A:B,2,0)</f>
        <v>M</v>
      </c>
      <c r="C915" s="0" t="n">
        <f aca="false">VLOOKUP(A915,participants!A:C,3,0)</f>
        <v>66</v>
      </c>
      <c r="D915" s="0" t="str">
        <f aca="false">VLOOKUP(A915,participants!A:F,6,0)</f>
        <v>MS</v>
      </c>
      <c r="E915" s="0" t="str">
        <f aca="false">IF(LEN(SUBSTITUTE(gait_events!C2556,"_run-",""))&lt;&gt;LEN(gait_events!C2556),LEFT(RIGHT(gait_events!C2556,LEN(gait_events!C2556)-19),FIND("_run-",RIGHT(gait_events!C2556,LEN(gait_events!C2556)-19),1)-1),RIGHT(gait_events!C2556,LEN(gait_events!C2556)-19))</f>
        <v>Preferred</v>
      </c>
      <c r="F915" s="0" t="str">
        <f aca="false">IF(LEN(SUBSTITUTE(gait_events!C2556,"_run-",""))&lt;&gt;LEN(gait_events!C2556),RIGHT(gait_events!C2556,LEN(gait_events!C2556)-FIND("_run-",gait_events!C2556,1)-4),"")</f>
        <v/>
      </c>
      <c r="G915" s="0" t="str">
        <f aca="false">gait_events!D2556</f>
        <v>right_ankle</v>
      </c>
      <c r="H915" s="0" t="str">
        <f aca="false">gait_events!E2556</f>
        <v>FC</v>
      </c>
      <c r="I915" s="0" t="n">
        <f aca="false">IF(gait_events!F2556&lt;&gt;"",gait_events!F2556,NA())</f>
        <v>325</v>
      </c>
      <c r="J915" s="0" t="n">
        <f aca="false">IF(gait_events!G2556&lt;&gt;"",gait_events!G2556,NA())</f>
        <v>328</v>
      </c>
      <c r="K915" s="0" t="n">
        <f aca="false">I915-J915</f>
        <v>-3</v>
      </c>
      <c r="L915" s="0" t="n">
        <f aca="false">K915*5</f>
        <v>-15</v>
      </c>
      <c r="M915" s="0" t="n">
        <f aca="false">IF(NOT(ISNA(I915)),1,0)</f>
        <v>1</v>
      </c>
      <c r="N915" s="0" t="n">
        <f aca="false">IF(NOT(ISNA(J915)),1,0)</f>
        <v>1</v>
      </c>
      <c r="O915" s="0" t="n">
        <f aca="false">IF(AND(NOT(ISNA(I915)),NOT(ISNA(J915))),1,0)</f>
        <v>1</v>
      </c>
      <c r="P915" s="0" t="n">
        <f aca="false">IF(AND(NOT(ISNA(I915)),ISNA(J915)),1,0)</f>
        <v>0</v>
      </c>
      <c r="Q915" s="0" t="n">
        <f aca="false">IF(AND(ISNA(I915),NOT(ISNA(J915))),1,0)</f>
        <v>0</v>
      </c>
      <c r="R915" s="0" t="n">
        <f aca="false">IF(SUM(O915:Q915)&lt;&gt;1,"ERROR",1)</f>
        <v>1</v>
      </c>
    </row>
    <row r="916" customFormat="false" ht="12.8" hidden="false" customHeight="false" outlineLevel="0" collapsed="false">
      <c r="A916" s="0" t="str">
        <f aca="false">gait_events!B2557</f>
        <v>pp029</v>
      </c>
      <c r="B916" s="0" t="str">
        <f aca="false">VLOOKUP(A916,participants!A:B,2,0)</f>
        <v>M</v>
      </c>
      <c r="C916" s="0" t="n">
        <f aca="false">VLOOKUP(A916,participants!A:C,3,0)</f>
        <v>66</v>
      </c>
      <c r="D916" s="0" t="str">
        <f aca="false">VLOOKUP(A916,participants!A:F,6,0)</f>
        <v>MS</v>
      </c>
      <c r="E916" s="0" t="str">
        <f aca="false">IF(LEN(SUBSTITUTE(gait_events!C2557,"_run-",""))&lt;&gt;LEN(gait_events!C2557),LEFT(RIGHT(gait_events!C2557,LEN(gait_events!C2557)-19),FIND("_run-",RIGHT(gait_events!C2557,LEN(gait_events!C2557)-19),1)-1),RIGHT(gait_events!C2557,LEN(gait_events!C2557)-19))</f>
        <v>Preferred</v>
      </c>
      <c r="F916" s="0" t="str">
        <f aca="false">IF(LEN(SUBSTITUTE(gait_events!C2557,"_run-",""))&lt;&gt;LEN(gait_events!C2557),RIGHT(gait_events!C2557,LEN(gait_events!C2557)-FIND("_run-",gait_events!C2557,1)-4),"")</f>
        <v/>
      </c>
      <c r="G916" s="0" t="str">
        <f aca="false">gait_events!D2557</f>
        <v>right_ankle</v>
      </c>
      <c r="H916" s="0" t="str">
        <f aca="false">gait_events!E2557</f>
        <v>FC</v>
      </c>
      <c r="I916" s="0" t="n">
        <f aca="false">IF(gait_events!F2557&lt;&gt;"",gait_events!F2557,NA())</f>
        <v>592</v>
      </c>
      <c r="J916" s="0" t="n">
        <f aca="false">IF(gait_events!G2557&lt;&gt;"",gait_events!G2557,NA())</f>
        <v>593</v>
      </c>
      <c r="K916" s="0" t="n">
        <f aca="false">I916-J916</f>
        <v>-1</v>
      </c>
      <c r="L916" s="0" t="n">
        <f aca="false">K916*5</f>
        <v>-5</v>
      </c>
      <c r="M916" s="0" t="n">
        <f aca="false">IF(NOT(ISNA(I916)),1,0)</f>
        <v>1</v>
      </c>
      <c r="N916" s="0" t="n">
        <f aca="false">IF(NOT(ISNA(J916)),1,0)</f>
        <v>1</v>
      </c>
      <c r="O916" s="0" t="n">
        <f aca="false">IF(AND(NOT(ISNA(I916)),NOT(ISNA(J916))),1,0)</f>
        <v>1</v>
      </c>
      <c r="P916" s="0" t="n">
        <f aca="false">IF(AND(NOT(ISNA(I916)),ISNA(J916)),1,0)</f>
        <v>0</v>
      </c>
      <c r="Q916" s="0" t="n">
        <f aca="false">IF(AND(ISNA(I916),NOT(ISNA(J916))),1,0)</f>
        <v>0</v>
      </c>
      <c r="R916" s="0" t="n">
        <f aca="false">IF(SUM(O916:Q916)&lt;&gt;1,"ERROR",1)</f>
        <v>1</v>
      </c>
    </row>
    <row r="917" customFormat="false" ht="12.8" hidden="false" customHeight="false" outlineLevel="0" collapsed="false">
      <c r="A917" s="0" t="str">
        <f aca="false">gait_events!B2558</f>
        <v>pp029</v>
      </c>
      <c r="B917" s="0" t="str">
        <f aca="false">VLOOKUP(A917,participants!A:B,2,0)</f>
        <v>M</v>
      </c>
      <c r="C917" s="0" t="n">
        <f aca="false">VLOOKUP(A917,participants!A:C,3,0)</f>
        <v>66</v>
      </c>
      <c r="D917" s="0" t="str">
        <f aca="false">VLOOKUP(A917,participants!A:F,6,0)</f>
        <v>MS</v>
      </c>
      <c r="E917" s="0" t="str">
        <f aca="false">IF(LEN(SUBSTITUTE(gait_events!C2558,"_run-",""))&lt;&gt;LEN(gait_events!C2558),LEFT(RIGHT(gait_events!C2558,LEN(gait_events!C2558)-19),FIND("_run-",RIGHT(gait_events!C2558,LEN(gait_events!C2558)-19),1)-1),RIGHT(gait_events!C2558,LEN(gait_events!C2558)-19))</f>
        <v>Preferred</v>
      </c>
      <c r="F917" s="0" t="str">
        <f aca="false">IF(LEN(SUBSTITUTE(gait_events!C2558,"_run-",""))&lt;&gt;LEN(gait_events!C2558),RIGHT(gait_events!C2558,LEN(gait_events!C2558)-FIND("_run-",gait_events!C2558,1)-4),"")</f>
        <v/>
      </c>
      <c r="G917" s="0" t="str">
        <f aca="false">gait_events!D2558</f>
        <v>right_ankle</v>
      </c>
      <c r="H917" s="0" t="str">
        <f aca="false">gait_events!E2558</f>
        <v>FC</v>
      </c>
      <c r="I917" s="0" t="n">
        <f aca="false">IF(gait_events!F2558&lt;&gt;"",gait_events!F2558,NA())</f>
        <v>874</v>
      </c>
      <c r="J917" s="0" t="n">
        <f aca="false">IF(gait_events!G2558&lt;&gt;"",gait_events!G2558,NA())</f>
        <v>877</v>
      </c>
      <c r="K917" s="0" t="n">
        <f aca="false">I917-J917</f>
        <v>-3</v>
      </c>
      <c r="L917" s="0" t="n">
        <f aca="false">K917*5</f>
        <v>-15</v>
      </c>
      <c r="M917" s="0" t="n">
        <f aca="false">IF(NOT(ISNA(I917)),1,0)</f>
        <v>1</v>
      </c>
      <c r="N917" s="0" t="n">
        <f aca="false">IF(NOT(ISNA(J917)),1,0)</f>
        <v>1</v>
      </c>
      <c r="O917" s="0" t="n">
        <f aca="false">IF(AND(NOT(ISNA(I917)),NOT(ISNA(J917))),1,0)</f>
        <v>1</v>
      </c>
      <c r="P917" s="0" t="n">
        <f aca="false">IF(AND(NOT(ISNA(I917)),ISNA(J917)),1,0)</f>
        <v>0</v>
      </c>
      <c r="Q917" s="0" t="n">
        <f aca="false">IF(AND(ISNA(I917),NOT(ISNA(J917))),1,0)</f>
        <v>0</v>
      </c>
      <c r="R917" s="0" t="n">
        <f aca="false">IF(SUM(O917:Q917)&lt;&gt;1,"ERROR",1)</f>
        <v>1</v>
      </c>
    </row>
    <row r="918" customFormat="false" ht="12.8" hidden="false" customHeight="false" outlineLevel="0" collapsed="false">
      <c r="A918" s="0" t="str">
        <f aca="false">gait_events!B2559</f>
        <v>pp029</v>
      </c>
      <c r="B918" s="0" t="str">
        <f aca="false">VLOOKUP(A918,participants!A:B,2,0)</f>
        <v>M</v>
      </c>
      <c r="C918" s="0" t="n">
        <f aca="false">VLOOKUP(A918,participants!A:C,3,0)</f>
        <v>66</v>
      </c>
      <c r="D918" s="0" t="str">
        <f aca="false">VLOOKUP(A918,participants!A:F,6,0)</f>
        <v>MS</v>
      </c>
      <c r="E918" s="0" t="str">
        <f aca="false">IF(LEN(SUBSTITUTE(gait_events!C2559,"_run-",""))&lt;&gt;LEN(gait_events!C2559),LEFT(RIGHT(gait_events!C2559,LEN(gait_events!C2559)-19),FIND("_run-",RIGHT(gait_events!C2559,LEN(gait_events!C2559)-19),1)-1),RIGHT(gait_events!C2559,LEN(gait_events!C2559)-19))</f>
        <v>Preferred</v>
      </c>
      <c r="F918" s="0" t="str">
        <f aca="false">IF(LEN(SUBSTITUTE(gait_events!C2559,"_run-",""))&lt;&gt;LEN(gait_events!C2559),RIGHT(gait_events!C2559,LEN(gait_events!C2559)-FIND("_run-",gait_events!C2559,1)-4),"")</f>
        <v/>
      </c>
      <c r="G918" s="0" t="str">
        <f aca="false">gait_events!D2559</f>
        <v>right_ankle</v>
      </c>
      <c r="H918" s="0" t="str">
        <f aca="false">gait_events!E2559</f>
        <v>FC</v>
      </c>
      <c r="I918" s="0" t="n">
        <f aca="false">IF(gait_events!F2559&lt;&gt;"",gait_events!F2559,NA())</f>
        <v>1156</v>
      </c>
      <c r="J918" s="0" t="n">
        <f aca="false">IF(gait_events!G2559&lt;&gt;"",gait_events!G2559,NA())</f>
        <v>1158</v>
      </c>
      <c r="K918" s="0" t="n">
        <f aca="false">I918-J918</f>
        <v>-2</v>
      </c>
      <c r="L918" s="0" t="n">
        <f aca="false">K918*5</f>
        <v>-10</v>
      </c>
      <c r="M918" s="0" t="n">
        <f aca="false">IF(NOT(ISNA(I918)),1,0)</f>
        <v>1</v>
      </c>
      <c r="N918" s="0" t="n">
        <f aca="false">IF(NOT(ISNA(J918)),1,0)</f>
        <v>1</v>
      </c>
      <c r="O918" s="0" t="n">
        <f aca="false">IF(AND(NOT(ISNA(I918)),NOT(ISNA(J918))),1,0)</f>
        <v>1</v>
      </c>
      <c r="P918" s="0" t="n">
        <f aca="false">IF(AND(NOT(ISNA(I918)),ISNA(J918)),1,0)</f>
        <v>0</v>
      </c>
      <c r="Q918" s="0" t="n">
        <f aca="false">IF(AND(ISNA(I918),NOT(ISNA(J918))),1,0)</f>
        <v>0</v>
      </c>
      <c r="R918" s="0" t="n">
        <f aca="false">IF(SUM(O918:Q918)&lt;&gt;1,"ERROR",1)</f>
        <v>1</v>
      </c>
    </row>
    <row r="919" customFormat="false" ht="12.8" hidden="false" customHeight="false" outlineLevel="0" collapsed="false">
      <c r="A919" s="0" t="str">
        <f aca="false">gait_events!B2560</f>
        <v>pp029</v>
      </c>
      <c r="B919" s="0" t="str">
        <f aca="false">VLOOKUP(A919,participants!A:B,2,0)</f>
        <v>M</v>
      </c>
      <c r="C919" s="0" t="n">
        <f aca="false">VLOOKUP(A919,participants!A:C,3,0)</f>
        <v>66</v>
      </c>
      <c r="D919" s="0" t="str">
        <f aca="false">VLOOKUP(A919,participants!A:F,6,0)</f>
        <v>MS</v>
      </c>
      <c r="E919" s="0" t="str">
        <f aca="false">IF(LEN(SUBSTITUTE(gait_events!C2560,"_run-",""))&lt;&gt;LEN(gait_events!C2560),LEFT(RIGHT(gait_events!C2560,LEN(gait_events!C2560)-19),FIND("_run-",RIGHT(gait_events!C2560,LEN(gait_events!C2560)-19),1)-1),RIGHT(gait_events!C2560,LEN(gait_events!C2560)-19))</f>
        <v>Preferred</v>
      </c>
      <c r="F919" s="0" t="str">
        <f aca="false">IF(LEN(SUBSTITUTE(gait_events!C2560,"_run-",""))&lt;&gt;LEN(gait_events!C2560),RIGHT(gait_events!C2560,LEN(gait_events!C2560)-FIND("_run-",gait_events!C2560,1)-4),"")</f>
        <v/>
      </c>
      <c r="G919" s="0" t="str">
        <f aca="false">gait_events!D2560</f>
        <v>left_shank</v>
      </c>
      <c r="H919" s="0" t="str">
        <f aca="false">gait_events!E2560</f>
        <v>IC</v>
      </c>
      <c r="I919" s="0" t="n">
        <f aca="false">IF(gait_events!F2560&lt;&gt;"",gait_events!F2560,NA())</f>
        <v>18</v>
      </c>
      <c r="J919" s="0" t="n">
        <f aca="false">IF(gait_events!G2560&lt;&gt;"",gait_events!G2560,NA())</f>
        <v>21</v>
      </c>
      <c r="K919" s="0" t="n">
        <f aca="false">I919-J919</f>
        <v>-3</v>
      </c>
      <c r="L919" s="0" t="n">
        <f aca="false">K919*5</f>
        <v>-15</v>
      </c>
      <c r="M919" s="0" t="n">
        <f aca="false">IF(NOT(ISNA(I919)),1,0)</f>
        <v>1</v>
      </c>
      <c r="N919" s="0" t="n">
        <f aca="false">IF(NOT(ISNA(J919)),1,0)</f>
        <v>1</v>
      </c>
      <c r="O919" s="0" t="n">
        <f aca="false">IF(AND(NOT(ISNA(I919)),NOT(ISNA(J919))),1,0)</f>
        <v>1</v>
      </c>
      <c r="P919" s="0" t="n">
        <f aca="false">IF(AND(NOT(ISNA(I919)),ISNA(J919)),1,0)</f>
        <v>0</v>
      </c>
      <c r="Q919" s="0" t="n">
        <f aca="false">IF(AND(ISNA(I919),NOT(ISNA(J919))),1,0)</f>
        <v>0</v>
      </c>
      <c r="R919" s="0" t="n">
        <f aca="false">IF(SUM(O919:Q919)&lt;&gt;1,"ERROR",1)</f>
        <v>1</v>
      </c>
    </row>
    <row r="920" customFormat="false" ht="12.8" hidden="false" customHeight="false" outlineLevel="0" collapsed="false">
      <c r="A920" s="0" t="str">
        <f aca="false">gait_events!B2561</f>
        <v>pp029</v>
      </c>
      <c r="B920" s="0" t="str">
        <f aca="false">VLOOKUP(A920,participants!A:B,2,0)</f>
        <v>M</v>
      </c>
      <c r="C920" s="0" t="n">
        <f aca="false">VLOOKUP(A920,participants!A:C,3,0)</f>
        <v>66</v>
      </c>
      <c r="D920" s="0" t="str">
        <f aca="false">VLOOKUP(A920,participants!A:F,6,0)</f>
        <v>MS</v>
      </c>
      <c r="E920" s="0" t="str">
        <f aca="false">IF(LEN(SUBSTITUTE(gait_events!C2561,"_run-",""))&lt;&gt;LEN(gait_events!C2561),LEFT(RIGHT(gait_events!C2561,LEN(gait_events!C2561)-19),FIND("_run-",RIGHT(gait_events!C2561,LEN(gait_events!C2561)-19),1)-1),RIGHT(gait_events!C2561,LEN(gait_events!C2561)-19))</f>
        <v>Preferred</v>
      </c>
      <c r="F920" s="0" t="str">
        <f aca="false">IF(LEN(SUBSTITUTE(gait_events!C2561,"_run-",""))&lt;&gt;LEN(gait_events!C2561),RIGHT(gait_events!C2561,LEN(gait_events!C2561)-FIND("_run-",gait_events!C2561,1)-4),"")</f>
        <v/>
      </c>
      <c r="G920" s="0" t="str">
        <f aca="false">gait_events!D2561</f>
        <v>left_shank</v>
      </c>
      <c r="H920" s="0" t="str">
        <f aca="false">gait_events!E2561</f>
        <v>IC</v>
      </c>
      <c r="I920" s="0" t="n">
        <f aca="false">IF(gait_events!F2561&lt;&gt;"",gait_events!F2561,NA())</f>
        <v>292</v>
      </c>
      <c r="J920" s="0" t="n">
        <f aca="false">IF(gait_events!G2561&lt;&gt;"",gait_events!G2561,NA())</f>
        <v>291</v>
      </c>
      <c r="K920" s="0" t="n">
        <f aca="false">I920-J920</f>
        <v>1</v>
      </c>
      <c r="L920" s="0" t="n">
        <f aca="false">K920*5</f>
        <v>5</v>
      </c>
      <c r="M920" s="0" t="n">
        <f aca="false">IF(NOT(ISNA(I920)),1,0)</f>
        <v>1</v>
      </c>
      <c r="N920" s="0" t="n">
        <f aca="false">IF(NOT(ISNA(J920)),1,0)</f>
        <v>1</v>
      </c>
      <c r="O920" s="0" t="n">
        <f aca="false">IF(AND(NOT(ISNA(I920)),NOT(ISNA(J920))),1,0)</f>
        <v>1</v>
      </c>
      <c r="P920" s="0" t="n">
        <f aca="false">IF(AND(NOT(ISNA(I920)),ISNA(J920)),1,0)</f>
        <v>0</v>
      </c>
      <c r="Q920" s="0" t="n">
        <f aca="false">IF(AND(ISNA(I920),NOT(ISNA(J920))),1,0)</f>
        <v>0</v>
      </c>
      <c r="R920" s="0" t="n">
        <f aca="false">IF(SUM(O920:Q920)&lt;&gt;1,"ERROR",1)</f>
        <v>1</v>
      </c>
    </row>
    <row r="921" customFormat="false" ht="12.8" hidden="false" customHeight="false" outlineLevel="0" collapsed="false">
      <c r="A921" s="0" t="str">
        <f aca="false">gait_events!B2562</f>
        <v>pp029</v>
      </c>
      <c r="B921" s="0" t="str">
        <f aca="false">VLOOKUP(A921,participants!A:B,2,0)</f>
        <v>M</v>
      </c>
      <c r="C921" s="0" t="n">
        <f aca="false">VLOOKUP(A921,participants!A:C,3,0)</f>
        <v>66</v>
      </c>
      <c r="D921" s="0" t="str">
        <f aca="false">VLOOKUP(A921,participants!A:F,6,0)</f>
        <v>MS</v>
      </c>
      <c r="E921" s="0" t="str">
        <f aca="false">IF(LEN(SUBSTITUTE(gait_events!C2562,"_run-",""))&lt;&gt;LEN(gait_events!C2562),LEFT(RIGHT(gait_events!C2562,LEN(gait_events!C2562)-19),FIND("_run-",RIGHT(gait_events!C2562,LEN(gait_events!C2562)-19),1)-1),RIGHT(gait_events!C2562,LEN(gait_events!C2562)-19))</f>
        <v>Preferred</v>
      </c>
      <c r="F921" s="0" t="str">
        <f aca="false">IF(LEN(SUBSTITUTE(gait_events!C2562,"_run-",""))&lt;&gt;LEN(gait_events!C2562),RIGHT(gait_events!C2562,LEN(gait_events!C2562)-FIND("_run-",gait_events!C2562,1)-4),"")</f>
        <v/>
      </c>
      <c r="G921" s="0" t="str">
        <f aca="false">gait_events!D2562</f>
        <v>left_shank</v>
      </c>
      <c r="H921" s="0" t="str">
        <f aca="false">gait_events!E2562</f>
        <v>IC</v>
      </c>
      <c r="I921" s="0" t="n">
        <f aca="false">IF(gait_events!F2562&lt;&gt;"",gait_events!F2562,NA())</f>
        <v>556</v>
      </c>
      <c r="J921" s="0" t="n">
        <f aca="false">IF(gait_events!G2562&lt;&gt;"",gait_events!G2562,NA())</f>
        <v>556</v>
      </c>
      <c r="K921" s="0" t="n">
        <f aca="false">I921-J921</f>
        <v>0</v>
      </c>
      <c r="L921" s="0" t="n">
        <f aca="false">K921*5</f>
        <v>0</v>
      </c>
      <c r="M921" s="0" t="n">
        <f aca="false">IF(NOT(ISNA(I921)),1,0)</f>
        <v>1</v>
      </c>
      <c r="N921" s="0" t="n">
        <f aca="false">IF(NOT(ISNA(J921)),1,0)</f>
        <v>1</v>
      </c>
      <c r="O921" s="0" t="n">
        <f aca="false">IF(AND(NOT(ISNA(I921)),NOT(ISNA(J921))),1,0)</f>
        <v>1</v>
      </c>
      <c r="P921" s="0" t="n">
        <f aca="false">IF(AND(NOT(ISNA(I921)),ISNA(J921)),1,0)</f>
        <v>0</v>
      </c>
      <c r="Q921" s="0" t="n">
        <f aca="false">IF(AND(ISNA(I921),NOT(ISNA(J921))),1,0)</f>
        <v>0</v>
      </c>
      <c r="R921" s="0" t="n">
        <f aca="false">IF(SUM(O921:Q921)&lt;&gt;1,"ERROR",1)</f>
        <v>1</v>
      </c>
    </row>
    <row r="922" customFormat="false" ht="12.8" hidden="false" customHeight="false" outlineLevel="0" collapsed="false">
      <c r="A922" s="0" t="str">
        <f aca="false">gait_events!B2563</f>
        <v>pp029</v>
      </c>
      <c r="B922" s="0" t="str">
        <f aca="false">VLOOKUP(A922,participants!A:B,2,0)</f>
        <v>M</v>
      </c>
      <c r="C922" s="0" t="n">
        <f aca="false">VLOOKUP(A922,participants!A:C,3,0)</f>
        <v>66</v>
      </c>
      <c r="D922" s="0" t="str">
        <f aca="false">VLOOKUP(A922,participants!A:F,6,0)</f>
        <v>MS</v>
      </c>
      <c r="E922" s="0" t="str">
        <f aca="false">IF(LEN(SUBSTITUTE(gait_events!C2563,"_run-",""))&lt;&gt;LEN(gait_events!C2563),LEFT(RIGHT(gait_events!C2563,LEN(gait_events!C2563)-19),FIND("_run-",RIGHT(gait_events!C2563,LEN(gait_events!C2563)-19),1)-1),RIGHT(gait_events!C2563,LEN(gait_events!C2563)-19))</f>
        <v>Preferred</v>
      </c>
      <c r="F922" s="0" t="str">
        <f aca="false">IF(LEN(SUBSTITUTE(gait_events!C2563,"_run-",""))&lt;&gt;LEN(gait_events!C2563),RIGHT(gait_events!C2563,LEN(gait_events!C2563)-FIND("_run-",gait_events!C2563,1)-4),"")</f>
        <v/>
      </c>
      <c r="G922" s="0" t="str">
        <f aca="false">gait_events!D2563</f>
        <v>left_shank</v>
      </c>
      <c r="H922" s="0" t="str">
        <f aca="false">gait_events!E2563</f>
        <v>IC</v>
      </c>
      <c r="I922" s="0" t="n">
        <f aca="false">IF(gait_events!F2563&lt;&gt;"",gait_events!F2563,NA())</f>
        <v>833</v>
      </c>
      <c r="J922" s="0" t="n">
        <f aca="false">IF(gait_events!G2563&lt;&gt;"",gait_events!G2563,NA())</f>
        <v>833</v>
      </c>
      <c r="K922" s="0" t="n">
        <f aca="false">I922-J922</f>
        <v>0</v>
      </c>
      <c r="L922" s="0" t="n">
        <f aca="false">K922*5</f>
        <v>0</v>
      </c>
      <c r="M922" s="0" t="n">
        <f aca="false">IF(NOT(ISNA(I922)),1,0)</f>
        <v>1</v>
      </c>
      <c r="N922" s="0" t="n">
        <f aca="false">IF(NOT(ISNA(J922)),1,0)</f>
        <v>1</v>
      </c>
      <c r="O922" s="0" t="n">
        <f aca="false">IF(AND(NOT(ISNA(I922)),NOT(ISNA(J922))),1,0)</f>
        <v>1</v>
      </c>
      <c r="P922" s="0" t="n">
        <f aca="false">IF(AND(NOT(ISNA(I922)),ISNA(J922)),1,0)</f>
        <v>0</v>
      </c>
      <c r="Q922" s="0" t="n">
        <f aca="false">IF(AND(ISNA(I922),NOT(ISNA(J922))),1,0)</f>
        <v>0</v>
      </c>
      <c r="R922" s="0" t="n">
        <f aca="false">IF(SUM(O922:Q922)&lt;&gt;1,"ERROR",1)</f>
        <v>1</v>
      </c>
    </row>
    <row r="923" customFormat="false" ht="12.8" hidden="false" customHeight="false" outlineLevel="0" collapsed="false">
      <c r="A923" s="0" t="str">
        <f aca="false">gait_events!B2564</f>
        <v>pp029</v>
      </c>
      <c r="B923" s="0" t="str">
        <f aca="false">VLOOKUP(A923,participants!A:B,2,0)</f>
        <v>M</v>
      </c>
      <c r="C923" s="0" t="n">
        <f aca="false">VLOOKUP(A923,participants!A:C,3,0)</f>
        <v>66</v>
      </c>
      <c r="D923" s="0" t="str">
        <f aca="false">VLOOKUP(A923,participants!A:F,6,0)</f>
        <v>MS</v>
      </c>
      <c r="E923" s="0" t="str">
        <f aca="false">IF(LEN(SUBSTITUTE(gait_events!C2564,"_run-",""))&lt;&gt;LEN(gait_events!C2564),LEFT(RIGHT(gait_events!C2564,LEN(gait_events!C2564)-19),FIND("_run-",RIGHT(gait_events!C2564,LEN(gait_events!C2564)-19),1)-1),RIGHT(gait_events!C2564,LEN(gait_events!C2564)-19))</f>
        <v>Preferred</v>
      </c>
      <c r="F923" s="0" t="str">
        <f aca="false">IF(LEN(SUBSTITUTE(gait_events!C2564,"_run-",""))&lt;&gt;LEN(gait_events!C2564),RIGHT(gait_events!C2564,LEN(gait_events!C2564)-FIND("_run-",gait_events!C2564,1)-4),"")</f>
        <v/>
      </c>
      <c r="G923" s="0" t="str">
        <f aca="false">gait_events!D2564</f>
        <v>left_shank</v>
      </c>
      <c r="H923" s="0" t="str">
        <f aca="false">gait_events!E2564</f>
        <v>IC</v>
      </c>
      <c r="I923" s="0" t="n">
        <f aca="false">IF(gait_events!F2564&lt;&gt;"",gait_events!F2564,NA())</f>
        <v>1112</v>
      </c>
      <c r="J923" s="0" t="n">
        <f aca="false">IF(gait_events!G2564&lt;&gt;"",gait_events!G2564,NA())</f>
        <v>1113</v>
      </c>
      <c r="K923" s="0" t="n">
        <f aca="false">I923-J923</f>
        <v>-1</v>
      </c>
      <c r="L923" s="0" t="n">
        <f aca="false">K923*5</f>
        <v>-5</v>
      </c>
      <c r="M923" s="0" t="n">
        <f aca="false">IF(NOT(ISNA(I923)),1,0)</f>
        <v>1</v>
      </c>
      <c r="N923" s="0" t="n">
        <f aca="false">IF(NOT(ISNA(J923)),1,0)</f>
        <v>1</v>
      </c>
      <c r="O923" s="0" t="n">
        <f aca="false">IF(AND(NOT(ISNA(I923)),NOT(ISNA(J923))),1,0)</f>
        <v>1</v>
      </c>
      <c r="P923" s="0" t="n">
        <f aca="false">IF(AND(NOT(ISNA(I923)),ISNA(J923)),1,0)</f>
        <v>0</v>
      </c>
      <c r="Q923" s="0" t="n">
        <f aca="false">IF(AND(ISNA(I923),NOT(ISNA(J923))),1,0)</f>
        <v>0</v>
      </c>
      <c r="R923" s="0" t="n">
        <f aca="false">IF(SUM(O923:Q923)&lt;&gt;1,"ERROR",1)</f>
        <v>1</v>
      </c>
    </row>
    <row r="924" customFormat="false" ht="12.8" hidden="false" customHeight="false" outlineLevel="0" collapsed="false">
      <c r="A924" s="0" t="str">
        <f aca="false">gait_events!B2565</f>
        <v>pp029</v>
      </c>
      <c r="B924" s="0" t="str">
        <f aca="false">VLOOKUP(A924,participants!A:B,2,0)</f>
        <v>M</v>
      </c>
      <c r="C924" s="0" t="n">
        <f aca="false">VLOOKUP(A924,participants!A:C,3,0)</f>
        <v>66</v>
      </c>
      <c r="D924" s="0" t="str">
        <f aca="false">VLOOKUP(A924,participants!A:F,6,0)</f>
        <v>MS</v>
      </c>
      <c r="E924" s="0" t="str">
        <f aca="false">IF(LEN(SUBSTITUTE(gait_events!C2565,"_run-",""))&lt;&gt;LEN(gait_events!C2565),LEFT(RIGHT(gait_events!C2565,LEN(gait_events!C2565)-19),FIND("_run-",RIGHT(gait_events!C2565,LEN(gait_events!C2565)-19),1)-1),RIGHT(gait_events!C2565,LEN(gait_events!C2565)-19))</f>
        <v>Preferred</v>
      </c>
      <c r="F924" s="0" t="str">
        <f aca="false">IF(LEN(SUBSTITUTE(gait_events!C2565,"_run-",""))&lt;&gt;LEN(gait_events!C2565),RIGHT(gait_events!C2565,LEN(gait_events!C2565)-FIND("_run-",gait_events!C2565,1)-4),"")</f>
        <v/>
      </c>
      <c r="G924" s="0" t="str">
        <f aca="false">gait_events!D2565</f>
        <v>left_shank</v>
      </c>
      <c r="H924" s="0" t="str">
        <f aca="false">gait_events!E2565</f>
        <v>FC</v>
      </c>
      <c r="I924" s="0" t="n">
        <f aca="false">IF(gait_events!F2565&lt;&gt;"",gait_events!F2565,NA())</f>
        <v>216</v>
      </c>
      <c r="J924" s="0" t="n">
        <f aca="false">IF(gait_events!G2565&lt;&gt;"",gait_events!G2565,NA())</f>
        <v>217</v>
      </c>
      <c r="K924" s="0" t="n">
        <f aca="false">I924-J924</f>
        <v>-1</v>
      </c>
      <c r="L924" s="0" t="n">
        <f aca="false">K924*5</f>
        <v>-5</v>
      </c>
      <c r="M924" s="0" t="n">
        <f aca="false">IF(NOT(ISNA(I924)),1,0)</f>
        <v>1</v>
      </c>
      <c r="N924" s="0" t="n">
        <f aca="false">IF(NOT(ISNA(J924)),1,0)</f>
        <v>1</v>
      </c>
      <c r="O924" s="0" t="n">
        <f aca="false">IF(AND(NOT(ISNA(I924)),NOT(ISNA(J924))),1,0)</f>
        <v>1</v>
      </c>
      <c r="P924" s="0" t="n">
        <f aca="false">IF(AND(NOT(ISNA(I924)),ISNA(J924)),1,0)</f>
        <v>0</v>
      </c>
      <c r="Q924" s="0" t="n">
        <f aca="false">IF(AND(ISNA(I924),NOT(ISNA(J924))),1,0)</f>
        <v>0</v>
      </c>
      <c r="R924" s="0" t="n">
        <f aca="false">IF(SUM(O924:Q924)&lt;&gt;1,"ERROR",1)</f>
        <v>1</v>
      </c>
    </row>
    <row r="925" customFormat="false" ht="12.8" hidden="false" customHeight="false" outlineLevel="0" collapsed="false">
      <c r="A925" s="0" t="str">
        <f aca="false">gait_events!B2566</f>
        <v>pp029</v>
      </c>
      <c r="B925" s="0" t="str">
        <f aca="false">VLOOKUP(A925,participants!A:B,2,0)</f>
        <v>M</v>
      </c>
      <c r="C925" s="0" t="n">
        <f aca="false">VLOOKUP(A925,participants!A:C,3,0)</f>
        <v>66</v>
      </c>
      <c r="D925" s="0" t="str">
        <f aca="false">VLOOKUP(A925,participants!A:F,6,0)</f>
        <v>MS</v>
      </c>
      <c r="E925" s="0" t="str">
        <f aca="false">IF(LEN(SUBSTITUTE(gait_events!C2566,"_run-",""))&lt;&gt;LEN(gait_events!C2566),LEFT(RIGHT(gait_events!C2566,LEN(gait_events!C2566)-19),FIND("_run-",RIGHT(gait_events!C2566,LEN(gait_events!C2566)-19),1)-1),RIGHT(gait_events!C2566,LEN(gait_events!C2566)-19))</f>
        <v>Preferred</v>
      </c>
      <c r="F925" s="0" t="str">
        <f aca="false">IF(LEN(SUBSTITUTE(gait_events!C2566,"_run-",""))&lt;&gt;LEN(gait_events!C2566),RIGHT(gait_events!C2566,LEN(gait_events!C2566)-FIND("_run-",gait_events!C2566,1)-4),"")</f>
        <v/>
      </c>
      <c r="G925" s="0" t="str">
        <f aca="false">gait_events!D2566</f>
        <v>left_shank</v>
      </c>
      <c r="H925" s="0" t="str">
        <f aca="false">gait_events!E2566</f>
        <v>FC</v>
      </c>
      <c r="I925" s="0" t="n">
        <f aca="false">IF(gait_events!F2566&lt;&gt;"",gait_events!F2566,NA())</f>
        <v>470</v>
      </c>
      <c r="J925" s="0" t="n">
        <f aca="false">IF(gait_events!G2566&lt;&gt;"",gait_events!G2566,NA())</f>
        <v>462</v>
      </c>
      <c r="K925" s="0" t="n">
        <f aca="false">I925-J925</f>
        <v>8</v>
      </c>
      <c r="L925" s="0" t="n">
        <f aca="false">K925*5</f>
        <v>40</v>
      </c>
      <c r="M925" s="0" t="n">
        <f aca="false">IF(NOT(ISNA(I925)),1,0)</f>
        <v>1</v>
      </c>
      <c r="N925" s="0" t="n">
        <f aca="false">IF(NOT(ISNA(J925)),1,0)</f>
        <v>1</v>
      </c>
      <c r="O925" s="0" t="n">
        <f aca="false">IF(AND(NOT(ISNA(I925)),NOT(ISNA(J925))),1,0)</f>
        <v>1</v>
      </c>
      <c r="P925" s="0" t="n">
        <f aca="false">IF(AND(NOT(ISNA(I925)),ISNA(J925)),1,0)</f>
        <v>0</v>
      </c>
      <c r="Q925" s="0" t="n">
        <f aca="false">IF(AND(ISNA(I925),NOT(ISNA(J925))),1,0)</f>
        <v>0</v>
      </c>
      <c r="R925" s="0" t="n">
        <f aca="false">IF(SUM(O925:Q925)&lt;&gt;1,"ERROR",1)</f>
        <v>1</v>
      </c>
    </row>
    <row r="926" customFormat="false" ht="12.8" hidden="false" customHeight="false" outlineLevel="0" collapsed="false">
      <c r="A926" s="0" t="str">
        <f aca="false">gait_events!B2567</f>
        <v>pp029</v>
      </c>
      <c r="B926" s="0" t="str">
        <f aca="false">VLOOKUP(A926,participants!A:B,2,0)</f>
        <v>M</v>
      </c>
      <c r="C926" s="0" t="n">
        <f aca="false">VLOOKUP(A926,participants!A:C,3,0)</f>
        <v>66</v>
      </c>
      <c r="D926" s="0" t="str">
        <f aca="false">VLOOKUP(A926,participants!A:F,6,0)</f>
        <v>MS</v>
      </c>
      <c r="E926" s="0" t="str">
        <f aca="false">IF(LEN(SUBSTITUTE(gait_events!C2567,"_run-",""))&lt;&gt;LEN(gait_events!C2567),LEFT(RIGHT(gait_events!C2567,LEN(gait_events!C2567)-19),FIND("_run-",RIGHT(gait_events!C2567,LEN(gait_events!C2567)-19),1)-1),RIGHT(gait_events!C2567,LEN(gait_events!C2567)-19))</f>
        <v>Preferred</v>
      </c>
      <c r="F926" s="0" t="str">
        <f aca="false">IF(LEN(SUBSTITUTE(gait_events!C2567,"_run-",""))&lt;&gt;LEN(gait_events!C2567),RIGHT(gait_events!C2567,LEN(gait_events!C2567)-FIND("_run-",gait_events!C2567,1)-4),"")</f>
        <v/>
      </c>
      <c r="G926" s="0" t="str">
        <f aca="false">gait_events!D2567</f>
        <v>left_shank</v>
      </c>
      <c r="H926" s="0" t="str">
        <f aca="false">gait_events!E2567</f>
        <v>FC</v>
      </c>
      <c r="I926" s="0" t="n">
        <f aca="false">IF(gait_events!F2567&lt;&gt;"",gait_events!F2567,NA())</f>
        <v>742</v>
      </c>
      <c r="J926" s="0" t="n">
        <f aca="false">IF(gait_events!G2567&lt;&gt;"",gait_events!G2567,NA())</f>
        <v>743</v>
      </c>
      <c r="K926" s="0" t="n">
        <f aca="false">I926-J926</f>
        <v>-1</v>
      </c>
      <c r="L926" s="0" t="n">
        <f aca="false">K926*5</f>
        <v>-5</v>
      </c>
      <c r="M926" s="0" t="n">
        <f aca="false">IF(NOT(ISNA(I926)),1,0)</f>
        <v>1</v>
      </c>
      <c r="N926" s="0" t="n">
        <f aca="false">IF(NOT(ISNA(J926)),1,0)</f>
        <v>1</v>
      </c>
      <c r="O926" s="0" t="n">
        <f aca="false">IF(AND(NOT(ISNA(I926)),NOT(ISNA(J926))),1,0)</f>
        <v>1</v>
      </c>
      <c r="P926" s="0" t="n">
        <f aca="false">IF(AND(NOT(ISNA(I926)),ISNA(J926)),1,0)</f>
        <v>0</v>
      </c>
      <c r="Q926" s="0" t="n">
        <f aca="false">IF(AND(ISNA(I926),NOT(ISNA(J926))),1,0)</f>
        <v>0</v>
      </c>
      <c r="R926" s="0" t="n">
        <f aca="false">IF(SUM(O926:Q926)&lt;&gt;1,"ERROR",1)</f>
        <v>1</v>
      </c>
    </row>
    <row r="927" customFormat="false" ht="12.8" hidden="false" customHeight="false" outlineLevel="0" collapsed="false">
      <c r="A927" s="0" t="str">
        <f aca="false">gait_events!B2568</f>
        <v>pp029</v>
      </c>
      <c r="B927" s="0" t="str">
        <f aca="false">VLOOKUP(A927,participants!A:B,2,0)</f>
        <v>M</v>
      </c>
      <c r="C927" s="0" t="n">
        <f aca="false">VLOOKUP(A927,participants!A:C,3,0)</f>
        <v>66</v>
      </c>
      <c r="D927" s="0" t="str">
        <f aca="false">VLOOKUP(A927,participants!A:F,6,0)</f>
        <v>MS</v>
      </c>
      <c r="E927" s="0" t="str">
        <f aca="false">IF(LEN(SUBSTITUTE(gait_events!C2568,"_run-",""))&lt;&gt;LEN(gait_events!C2568),LEFT(RIGHT(gait_events!C2568,LEN(gait_events!C2568)-19),FIND("_run-",RIGHT(gait_events!C2568,LEN(gait_events!C2568)-19),1)-1),RIGHT(gait_events!C2568,LEN(gait_events!C2568)-19))</f>
        <v>Preferred</v>
      </c>
      <c r="F927" s="0" t="str">
        <f aca="false">IF(LEN(SUBSTITUTE(gait_events!C2568,"_run-",""))&lt;&gt;LEN(gait_events!C2568),RIGHT(gait_events!C2568,LEN(gait_events!C2568)-FIND("_run-",gait_events!C2568,1)-4),"")</f>
        <v/>
      </c>
      <c r="G927" s="0" t="str">
        <f aca="false">gait_events!D2568</f>
        <v>left_shank</v>
      </c>
      <c r="H927" s="0" t="str">
        <f aca="false">gait_events!E2568</f>
        <v>FC</v>
      </c>
      <c r="I927" s="0" t="n">
        <f aca="false">IF(gait_events!F2568&lt;&gt;"",gait_events!F2568,NA())</f>
        <v>1026</v>
      </c>
      <c r="J927" s="0" t="n">
        <f aca="false">IF(gait_events!G2568&lt;&gt;"",gait_events!G2568,NA())</f>
        <v>1026</v>
      </c>
      <c r="K927" s="0" t="n">
        <f aca="false">I927-J927</f>
        <v>0</v>
      </c>
      <c r="L927" s="0" t="n">
        <f aca="false">K927*5</f>
        <v>0</v>
      </c>
      <c r="M927" s="0" t="n">
        <f aca="false">IF(NOT(ISNA(I927)),1,0)</f>
        <v>1</v>
      </c>
      <c r="N927" s="0" t="n">
        <f aca="false">IF(NOT(ISNA(J927)),1,0)</f>
        <v>1</v>
      </c>
      <c r="O927" s="0" t="n">
        <f aca="false">IF(AND(NOT(ISNA(I927)),NOT(ISNA(J927))),1,0)</f>
        <v>1</v>
      </c>
      <c r="P927" s="0" t="n">
        <f aca="false">IF(AND(NOT(ISNA(I927)),ISNA(J927)),1,0)</f>
        <v>0</v>
      </c>
      <c r="Q927" s="0" t="n">
        <f aca="false">IF(AND(ISNA(I927),NOT(ISNA(J927))),1,0)</f>
        <v>0</v>
      </c>
      <c r="R927" s="0" t="n">
        <f aca="false">IF(SUM(O927:Q927)&lt;&gt;1,"ERROR",1)</f>
        <v>1</v>
      </c>
    </row>
    <row r="928" customFormat="false" ht="12.8" hidden="false" customHeight="false" outlineLevel="0" collapsed="false">
      <c r="A928" s="0" t="str">
        <f aca="false">gait_events!B2569</f>
        <v>pp029</v>
      </c>
      <c r="B928" s="0" t="str">
        <f aca="false">VLOOKUP(A928,participants!A:B,2,0)</f>
        <v>M</v>
      </c>
      <c r="C928" s="0" t="n">
        <f aca="false">VLOOKUP(A928,participants!A:C,3,0)</f>
        <v>66</v>
      </c>
      <c r="D928" s="0" t="str">
        <f aca="false">VLOOKUP(A928,participants!A:F,6,0)</f>
        <v>MS</v>
      </c>
      <c r="E928" s="0" t="str">
        <f aca="false">IF(LEN(SUBSTITUTE(gait_events!C2569,"_run-",""))&lt;&gt;LEN(gait_events!C2569),LEFT(RIGHT(gait_events!C2569,LEN(gait_events!C2569)-19),FIND("_run-",RIGHT(gait_events!C2569,LEN(gait_events!C2569)-19),1)-1),RIGHT(gait_events!C2569,LEN(gait_events!C2569)-19))</f>
        <v>Preferred</v>
      </c>
      <c r="F928" s="0" t="str">
        <f aca="false">IF(LEN(SUBSTITUTE(gait_events!C2569,"_run-",""))&lt;&gt;LEN(gait_events!C2569),RIGHT(gait_events!C2569,LEN(gait_events!C2569)-FIND("_run-",gait_events!C2569,1)-4),"")</f>
        <v/>
      </c>
      <c r="G928" s="0" t="str">
        <f aca="false">gait_events!D2569</f>
        <v>left_shank</v>
      </c>
      <c r="H928" s="0" t="str">
        <f aca="false">gait_events!E2569</f>
        <v>FC</v>
      </c>
      <c r="I928" s="0" t="n">
        <f aca="false">IF(gait_events!F2569&lt;&gt;"",gait_events!F2569,NA())</f>
        <v>1312</v>
      </c>
      <c r="J928" s="0" t="n">
        <f aca="false">IF(gait_events!G2569&lt;&gt;"",gait_events!G2569,NA())</f>
        <v>1310</v>
      </c>
      <c r="K928" s="0" t="n">
        <f aca="false">I928-J928</f>
        <v>2</v>
      </c>
      <c r="L928" s="0" t="n">
        <f aca="false">K928*5</f>
        <v>10</v>
      </c>
      <c r="M928" s="0" t="n">
        <f aca="false">IF(NOT(ISNA(I928)),1,0)</f>
        <v>1</v>
      </c>
      <c r="N928" s="0" t="n">
        <f aca="false">IF(NOT(ISNA(J928)),1,0)</f>
        <v>1</v>
      </c>
      <c r="O928" s="0" t="n">
        <f aca="false">IF(AND(NOT(ISNA(I928)),NOT(ISNA(J928))),1,0)</f>
        <v>1</v>
      </c>
      <c r="P928" s="0" t="n">
        <f aca="false">IF(AND(NOT(ISNA(I928)),ISNA(J928)),1,0)</f>
        <v>0</v>
      </c>
      <c r="Q928" s="0" t="n">
        <f aca="false">IF(AND(ISNA(I928),NOT(ISNA(J928))),1,0)</f>
        <v>0</v>
      </c>
      <c r="R928" s="0" t="n">
        <f aca="false">IF(SUM(O928:Q928)&lt;&gt;1,"ERROR",1)</f>
        <v>1</v>
      </c>
    </row>
    <row r="929" customFormat="false" ht="12.8" hidden="false" customHeight="false" outlineLevel="0" collapsed="false">
      <c r="A929" s="0" t="str">
        <f aca="false">gait_events!B2570</f>
        <v>pp029</v>
      </c>
      <c r="B929" s="0" t="str">
        <f aca="false">VLOOKUP(A929,participants!A:B,2,0)</f>
        <v>M</v>
      </c>
      <c r="C929" s="0" t="n">
        <f aca="false">VLOOKUP(A929,participants!A:C,3,0)</f>
        <v>66</v>
      </c>
      <c r="D929" s="0" t="str">
        <f aca="false">VLOOKUP(A929,participants!A:F,6,0)</f>
        <v>MS</v>
      </c>
      <c r="E929" s="0" t="str">
        <f aca="false">IF(LEN(SUBSTITUTE(gait_events!C2570,"_run-",""))&lt;&gt;LEN(gait_events!C2570),LEFT(RIGHT(gait_events!C2570,LEN(gait_events!C2570)-19),FIND("_run-",RIGHT(gait_events!C2570,LEN(gait_events!C2570)-19),1)-1),RIGHT(gait_events!C2570,LEN(gait_events!C2570)-19))</f>
        <v>Preferred</v>
      </c>
      <c r="F929" s="0" t="str">
        <f aca="false">IF(LEN(SUBSTITUTE(gait_events!C2570,"_run-",""))&lt;&gt;LEN(gait_events!C2570),RIGHT(gait_events!C2570,LEN(gait_events!C2570)-FIND("_run-",gait_events!C2570,1)-4),"")</f>
        <v/>
      </c>
      <c r="G929" s="0" t="str">
        <f aca="false">gait_events!D2570</f>
        <v>right_shank</v>
      </c>
      <c r="H929" s="0" t="str">
        <f aca="false">gait_events!E2570</f>
        <v>IC</v>
      </c>
      <c r="I929" s="0" t="n">
        <f aca="false">IF(gait_events!F2570&lt;&gt;"",gait_events!F2570,NA())</f>
        <v>157</v>
      </c>
      <c r="J929" s="0" t="n">
        <f aca="false">IF(gait_events!G2570&lt;&gt;"",gait_events!G2570,NA())</f>
        <v>158</v>
      </c>
      <c r="K929" s="0" t="n">
        <f aca="false">I929-J929</f>
        <v>-1</v>
      </c>
      <c r="L929" s="0" t="n">
        <f aca="false">K929*5</f>
        <v>-5</v>
      </c>
      <c r="M929" s="0" t="n">
        <f aca="false">IF(NOT(ISNA(I929)),1,0)</f>
        <v>1</v>
      </c>
      <c r="N929" s="0" t="n">
        <f aca="false">IF(NOT(ISNA(J929)),1,0)</f>
        <v>1</v>
      </c>
      <c r="O929" s="0" t="n">
        <f aca="false">IF(AND(NOT(ISNA(I929)),NOT(ISNA(J929))),1,0)</f>
        <v>1</v>
      </c>
      <c r="P929" s="0" t="n">
        <f aca="false">IF(AND(NOT(ISNA(I929)),ISNA(J929)),1,0)</f>
        <v>0</v>
      </c>
      <c r="Q929" s="0" t="n">
        <f aca="false">IF(AND(ISNA(I929),NOT(ISNA(J929))),1,0)</f>
        <v>0</v>
      </c>
      <c r="R929" s="0" t="n">
        <f aca="false">IF(SUM(O929:Q929)&lt;&gt;1,"ERROR",1)</f>
        <v>1</v>
      </c>
    </row>
    <row r="930" customFormat="false" ht="12.8" hidden="false" customHeight="false" outlineLevel="0" collapsed="false">
      <c r="A930" s="0" t="str">
        <f aca="false">gait_events!B2571</f>
        <v>pp029</v>
      </c>
      <c r="B930" s="0" t="str">
        <f aca="false">VLOOKUP(A930,participants!A:B,2,0)</f>
        <v>M</v>
      </c>
      <c r="C930" s="0" t="n">
        <f aca="false">VLOOKUP(A930,participants!A:C,3,0)</f>
        <v>66</v>
      </c>
      <c r="D930" s="0" t="str">
        <f aca="false">VLOOKUP(A930,participants!A:F,6,0)</f>
        <v>MS</v>
      </c>
      <c r="E930" s="0" t="str">
        <f aca="false">IF(LEN(SUBSTITUTE(gait_events!C2571,"_run-",""))&lt;&gt;LEN(gait_events!C2571),LEFT(RIGHT(gait_events!C2571,LEN(gait_events!C2571)-19),FIND("_run-",RIGHT(gait_events!C2571,LEN(gait_events!C2571)-19),1)-1),RIGHT(gait_events!C2571,LEN(gait_events!C2571)-19))</f>
        <v>Preferred</v>
      </c>
      <c r="F930" s="0" t="str">
        <f aca="false">IF(LEN(SUBSTITUTE(gait_events!C2571,"_run-",""))&lt;&gt;LEN(gait_events!C2571),RIGHT(gait_events!C2571,LEN(gait_events!C2571)-FIND("_run-",gait_events!C2571,1)-4),"")</f>
        <v/>
      </c>
      <c r="G930" s="0" t="str">
        <f aca="false">gait_events!D2571</f>
        <v>right_shank</v>
      </c>
      <c r="H930" s="0" t="str">
        <f aca="false">gait_events!E2571</f>
        <v>IC</v>
      </c>
      <c r="I930" s="0" t="n">
        <f aca="false">IF(gait_events!F2571&lt;&gt;"",gait_events!F2571,NA())</f>
        <v>423</v>
      </c>
      <c r="J930" s="0" t="n">
        <f aca="false">IF(gait_events!G2571&lt;&gt;"",gait_events!G2571,NA())</f>
        <v>421</v>
      </c>
      <c r="K930" s="0" t="n">
        <f aca="false">I930-J930</f>
        <v>2</v>
      </c>
      <c r="L930" s="0" t="n">
        <f aca="false">K930*5</f>
        <v>10</v>
      </c>
      <c r="M930" s="0" t="n">
        <f aca="false">IF(NOT(ISNA(I930)),1,0)</f>
        <v>1</v>
      </c>
      <c r="N930" s="0" t="n">
        <f aca="false">IF(NOT(ISNA(J930)),1,0)</f>
        <v>1</v>
      </c>
      <c r="O930" s="0" t="n">
        <f aca="false">IF(AND(NOT(ISNA(I930)),NOT(ISNA(J930))),1,0)</f>
        <v>1</v>
      </c>
      <c r="P930" s="0" t="n">
        <f aca="false">IF(AND(NOT(ISNA(I930)),ISNA(J930)),1,0)</f>
        <v>0</v>
      </c>
      <c r="Q930" s="0" t="n">
        <f aca="false">IF(AND(ISNA(I930),NOT(ISNA(J930))),1,0)</f>
        <v>0</v>
      </c>
      <c r="R930" s="0" t="n">
        <f aca="false">IF(SUM(O930:Q930)&lt;&gt;1,"ERROR",1)</f>
        <v>1</v>
      </c>
    </row>
    <row r="931" customFormat="false" ht="12.8" hidden="false" customHeight="false" outlineLevel="0" collapsed="false">
      <c r="A931" s="0" t="str">
        <f aca="false">gait_events!B2572</f>
        <v>pp029</v>
      </c>
      <c r="B931" s="0" t="str">
        <f aca="false">VLOOKUP(A931,participants!A:B,2,0)</f>
        <v>M</v>
      </c>
      <c r="C931" s="0" t="n">
        <f aca="false">VLOOKUP(A931,participants!A:C,3,0)</f>
        <v>66</v>
      </c>
      <c r="D931" s="0" t="str">
        <f aca="false">VLOOKUP(A931,participants!A:F,6,0)</f>
        <v>MS</v>
      </c>
      <c r="E931" s="0" t="str">
        <f aca="false">IF(LEN(SUBSTITUTE(gait_events!C2572,"_run-",""))&lt;&gt;LEN(gait_events!C2572),LEFT(RIGHT(gait_events!C2572,LEN(gait_events!C2572)-19),FIND("_run-",RIGHT(gait_events!C2572,LEN(gait_events!C2572)-19),1)-1),RIGHT(gait_events!C2572,LEN(gait_events!C2572)-19))</f>
        <v>Preferred</v>
      </c>
      <c r="F931" s="0" t="str">
        <f aca="false">IF(LEN(SUBSTITUTE(gait_events!C2572,"_run-",""))&lt;&gt;LEN(gait_events!C2572),RIGHT(gait_events!C2572,LEN(gait_events!C2572)-FIND("_run-",gait_events!C2572,1)-4),"")</f>
        <v/>
      </c>
      <c r="G931" s="0" t="str">
        <f aca="false">gait_events!D2572</f>
        <v>right_shank</v>
      </c>
      <c r="H931" s="0" t="str">
        <f aca="false">gait_events!E2572</f>
        <v>IC</v>
      </c>
      <c r="I931" s="0" t="n">
        <f aca="false">IF(gait_events!F2572&lt;&gt;"",gait_events!F2572,NA())</f>
        <v>690</v>
      </c>
      <c r="J931" s="0" t="n">
        <f aca="false">IF(gait_events!G2572&lt;&gt;"",gait_events!G2572,NA())</f>
        <v>688</v>
      </c>
      <c r="K931" s="0" t="n">
        <f aca="false">I931-J931</f>
        <v>2</v>
      </c>
      <c r="L931" s="0" t="n">
        <f aca="false">K931*5</f>
        <v>10</v>
      </c>
      <c r="M931" s="0" t="n">
        <f aca="false">IF(NOT(ISNA(I931)),1,0)</f>
        <v>1</v>
      </c>
      <c r="N931" s="0" t="n">
        <f aca="false">IF(NOT(ISNA(J931)),1,0)</f>
        <v>1</v>
      </c>
      <c r="O931" s="0" t="n">
        <f aca="false">IF(AND(NOT(ISNA(I931)),NOT(ISNA(J931))),1,0)</f>
        <v>1</v>
      </c>
      <c r="P931" s="0" t="n">
        <f aca="false">IF(AND(NOT(ISNA(I931)),ISNA(J931)),1,0)</f>
        <v>0</v>
      </c>
      <c r="Q931" s="0" t="n">
        <f aca="false">IF(AND(ISNA(I931),NOT(ISNA(J931))),1,0)</f>
        <v>0</v>
      </c>
      <c r="R931" s="0" t="n">
        <f aca="false">IF(SUM(O931:Q931)&lt;&gt;1,"ERROR",1)</f>
        <v>1</v>
      </c>
    </row>
    <row r="932" customFormat="false" ht="12.8" hidden="false" customHeight="false" outlineLevel="0" collapsed="false">
      <c r="A932" s="0" t="str">
        <f aca="false">gait_events!B2573</f>
        <v>pp029</v>
      </c>
      <c r="B932" s="0" t="str">
        <f aca="false">VLOOKUP(A932,participants!A:B,2,0)</f>
        <v>M</v>
      </c>
      <c r="C932" s="0" t="n">
        <f aca="false">VLOOKUP(A932,participants!A:C,3,0)</f>
        <v>66</v>
      </c>
      <c r="D932" s="0" t="str">
        <f aca="false">VLOOKUP(A932,participants!A:F,6,0)</f>
        <v>MS</v>
      </c>
      <c r="E932" s="0" t="str">
        <f aca="false">IF(LEN(SUBSTITUTE(gait_events!C2573,"_run-",""))&lt;&gt;LEN(gait_events!C2573),LEFT(RIGHT(gait_events!C2573,LEN(gait_events!C2573)-19),FIND("_run-",RIGHT(gait_events!C2573,LEN(gait_events!C2573)-19),1)-1),RIGHT(gait_events!C2573,LEN(gait_events!C2573)-19))</f>
        <v>Preferred</v>
      </c>
      <c r="F932" s="0" t="str">
        <f aca="false">IF(LEN(SUBSTITUTE(gait_events!C2573,"_run-",""))&lt;&gt;LEN(gait_events!C2573),RIGHT(gait_events!C2573,LEN(gait_events!C2573)-FIND("_run-",gait_events!C2573,1)-4),"")</f>
        <v/>
      </c>
      <c r="G932" s="0" t="str">
        <f aca="false">gait_events!D2573</f>
        <v>right_shank</v>
      </c>
      <c r="H932" s="0" t="str">
        <f aca="false">gait_events!E2573</f>
        <v>IC</v>
      </c>
      <c r="I932" s="0" t="n">
        <f aca="false">IF(gait_events!F2573&lt;&gt;"",gait_events!F2573,NA())</f>
        <v>962</v>
      </c>
      <c r="J932" s="0" t="n">
        <f aca="false">IF(gait_events!G2573&lt;&gt;"",gait_events!G2573,NA())</f>
        <v>964</v>
      </c>
      <c r="K932" s="0" t="n">
        <f aca="false">I932-J932</f>
        <v>-2</v>
      </c>
      <c r="L932" s="0" t="n">
        <f aca="false">K932*5</f>
        <v>-10</v>
      </c>
      <c r="M932" s="0" t="n">
        <f aca="false">IF(NOT(ISNA(I932)),1,0)</f>
        <v>1</v>
      </c>
      <c r="N932" s="0" t="n">
        <f aca="false">IF(NOT(ISNA(J932)),1,0)</f>
        <v>1</v>
      </c>
      <c r="O932" s="0" t="n">
        <f aca="false">IF(AND(NOT(ISNA(I932)),NOT(ISNA(J932))),1,0)</f>
        <v>1</v>
      </c>
      <c r="P932" s="0" t="n">
        <f aca="false">IF(AND(NOT(ISNA(I932)),ISNA(J932)),1,0)</f>
        <v>0</v>
      </c>
      <c r="Q932" s="0" t="n">
        <f aca="false">IF(AND(ISNA(I932),NOT(ISNA(J932))),1,0)</f>
        <v>0</v>
      </c>
      <c r="R932" s="0" t="n">
        <f aca="false">IF(SUM(O932:Q932)&lt;&gt;1,"ERROR",1)</f>
        <v>1</v>
      </c>
    </row>
    <row r="933" customFormat="false" ht="12.8" hidden="false" customHeight="false" outlineLevel="0" collapsed="false">
      <c r="A933" s="0" t="str">
        <f aca="false">gait_events!B2574</f>
        <v>pp029</v>
      </c>
      <c r="B933" s="0" t="str">
        <f aca="false">VLOOKUP(A933,participants!A:B,2,0)</f>
        <v>M</v>
      </c>
      <c r="C933" s="0" t="n">
        <f aca="false">VLOOKUP(A933,participants!A:C,3,0)</f>
        <v>66</v>
      </c>
      <c r="D933" s="0" t="str">
        <f aca="false">VLOOKUP(A933,participants!A:F,6,0)</f>
        <v>MS</v>
      </c>
      <c r="E933" s="0" t="str">
        <f aca="false">IF(LEN(SUBSTITUTE(gait_events!C2574,"_run-",""))&lt;&gt;LEN(gait_events!C2574),LEFT(RIGHT(gait_events!C2574,LEN(gait_events!C2574)-19),FIND("_run-",RIGHT(gait_events!C2574,LEN(gait_events!C2574)-19),1)-1),RIGHT(gait_events!C2574,LEN(gait_events!C2574)-19))</f>
        <v>Preferred</v>
      </c>
      <c r="F933" s="0" t="str">
        <f aca="false">IF(LEN(SUBSTITUTE(gait_events!C2574,"_run-",""))&lt;&gt;LEN(gait_events!C2574),RIGHT(gait_events!C2574,LEN(gait_events!C2574)-FIND("_run-",gait_events!C2574,1)-4),"")</f>
        <v/>
      </c>
      <c r="G933" s="0" t="str">
        <f aca="false">gait_events!D2574</f>
        <v>right_shank</v>
      </c>
      <c r="H933" s="0" t="str">
        <f aca="false">gait_events!E2574</f>
        <v>IC</v>
      </c>
      <c r="I933" s="0" t="n">
        <f aca="false">IF(gait_events!F2574&lt;&gt;"",gait_events!F2574,NA())</f>
        <v>1251</v>
      </c>
      <c r="J933" s="0" t="n">
        <f aca="false">IF(gait_events!G2574&lt;&gt;"",gait_events!G2574,NA())</f>
        <v>1249</v>
      </c>
      <c r="K933" s="0" t="n">
        <f aca="false">I933-J933</f>
        <v>2</v>
      </c>
      <c r="L933" s="0" t="n">
        <f aca="false">K933*5</f>
        <v>10</v>
      </c>
      <c r="M933" s="0" t="n">
        <f aca="false">IF(NOT(ISNA(I933)),1,0)</f>
        <v>1</v>
      </c>
      <c r="N933" s="0" t="n">
        <f aca="false">IF(NOT(ISNA(J933)),1,0)</f>
        <v>1</v>
      </c>
      <c r="O933" s="0" t="n">
        <f aca="false">IF(AND(NOT(ISNA(I933)),NOT(ISNA(J933))),1,0)</f>
        <v>1</v>
      </c>
      <c r="P933" s="0" t="n">
        <f aca="false">IF(AND(NOT(ISNA(I933)),ISNA(J933)),1,0)</f>
        <v>0</v>
      </c>
      <c r="Q933" s="0" t="n">
        <f aca="false">IF(AND(ISNA(I933),NOT(ISNA(J933))),1,0)</f>
        <v>0</v>
      </c>
      <c r="R933" s="0" t="n">
        <f aca="false">IF(SUM(O933:Q933)&lt;&gt;1,"ERROR",1)</f>
        <v>1</v>
      </c>
    </row>
    <row r="934" customFormat="false" ht="12.8" hidden="false" customHeight="false" outlineLevel="0" collapsed="false">
      <c r="A934" s="0" t="str">
        <f aca="false">gait_events!B2575</f>
        <v>pp029</v>
      </c>
      <c r="B934" s="0" t="str">
        <f aca="false">VLOOKUP(A934,participants!A:B,2,0)</f>
        <v>M</v>
      </c>
      <c r="C934" s="0" t="n">
        <f aca="false">VLOOKUP(A934,participants!A:C,3,0)</f>
        <v>66</v>
      </c>
      <c r="D934" s="0" t="str">
        <f aca="false">VLOOKUP(A934,participants!A:F,6,0)</f>
        <v>MS</v>
      </c>
      <c r="E934" s="0" t="str">
        <f aca="false">IF(LEN(SUBSTITUTE(gait_events!C2575,"_run-",""))&lt;&gt;LEN(gait_events!C2575),LEFT(RIGHT(gait_events!C2575,LEN(gait_events!C2575)-19),FIND("_run-",RIGHT(gait_events!C2575,LEN(gait_events!C2575)-19),1)-1),RIGHT(gait_events!C2575,LEN(gait_events!C2575)-19))</f>
        <v>Preferred</v>
      </c>
      <c r="F934" s="0" t="str">
        <f aca="false">IF(LEN(SUBSTITUTE(gait_events!C2575,"_run-",""))&lt;&gt;LEN(gait_events!C2575),RIGHT(gait_events!C2575,LEN(gait_events!C2575)-FIND("_run-",gait_events!C2575,1)-4),"")</f>
        <v/>
      </c>
      <c r="G934" s="0" t="str">
        <f aca="false">gait_events!D2575</f>
        <v>right_shank</v>
      </c>
      <c r="H934" s="0" t="str">
        <f aca="false">gait_events!E2575</f>
        <v>FC</v>
      </c>
      <c r="I934" s="0" t="n">
        <f aca="false">IF(gait_events!F2575&lt;&gt;"",gait_events!F2575,NA())</f>
        <v>61</v>
      </c>
      <c r="J934" s="0" t="n">
        <f aca="false">IF(gait_events!G2575&lt;&gt;"",gait_events!G2575,NA())</f>
        <v>61</v>
      </c>
      <c r="K934" s="0" t="n">
        <f aca="false">I934-J934</f>
        <v>0</v>
      </c>
      <c r="L934" s="0" t="n">
        <f aca="false">K934*5</f>
        <v>0</v>
      </c>
      <c r="M934" s="0" t="n">
        <f aca="false">IF(NOT(ISNA(I934)),1,0)</f>
        <v>1</v>
      </c>
      <c r="N934" s="0" t="n">
        <f aca="false">IF(NOT(ISNA(J934)),1,0)</f>
        <v>1</v>
      </c>
      <c r="O934" s="0" t="n">
        <f aca="false">IF(AND(NOT(ISNA(I934)),NOT(ISNA(J934))),1,0)</f>
        <v>1</v>
      </c>
      <c r="P934" s="0" t="n">
        <f aca="false">IF(AND(NOT(ISNA(I934)),ISNA(J934)),1,0)</f>
        <v>0</v>
      </c>
      <c r="Q934" s="0" t="n">
        <f aca="false">IF(AND(ISNA(I934),NOT(ISNA(J934))),1,0)</f>
        <v>0</v>
      </c>
      <c r="R934" s="0" t="n">
        <f aca="false">IF(SUM(O934:Q934)&lt;&gt;1,"ERROR",1)</f>
        <v>1</v>
      </c>
    </row>
    <row r="935" customFormat="false" ht="12.8" hidden="false" customHeight="false" outlineLevel="0" collapsed="false">
      <c r="A935" s="0" t="str">
        <f aca="false">gait_events!B2576</f>
        <v>pp029</v>
      </c>
      <c r="B935" s="0" t="str">
        <f aca="false">VLOOKUP(A935,participants!A:B,2,0)</f>
        <v>M</v>
      </c>
      <c r="C935" s="0" t="n">
        <f aca="false">VLOOKUP(A935,participants!A:C,3,0)</f>
        <v>66</v>
      </c>
      <c r="D935" s="0" t="str">
        <f aca="false">VLOOKUP(A935,participants!A:F,6,0)</f>
        <v>MS</v>
      </c>
      <c r="E935" s="0" t="str">
        <f aca="false">IF(LEN(SUBSTITUTE(gait_events!C2576,"_run-",""))&lt;&gt;LEN(gait_events!C2576),LEFT(RIGHT(gait_events!C2576,LEN(gait_events!C2576)-19),FIND("_run-",RIGHT(gait_events!C2576,LEN(gait_events!C2576)-19),1)-1),RIGHT(gait_events!C2576,LEN(gait_events!C2576)-19))</f>
        <v>Preferred</v>
      </c>
      <c r="F935" s="0" t="str">
        <f aca="false">IF(LEN(SUBSTITUTE(gait_events!C2576,"_run-",""))&lt;&gt;LEN(gait_events!C2576),RIGHT(gait_events!C2576,LEN(gait_events!C2576)-FIND("_run-",gait_events!C2576,1)-4),"")</f>
        <v/>
      </c>
      <c r="G935" s="0" t="str">
        <f aca="false">gait_events!D2576</f>
        <v>right_shank</v>
      </c>
      <c r="H935" s="0" t="str">
        <f aca="false">gait_events!E2576</f>
        <v>FC</v>
      </c>
      <c r="I935" s="0" t="n">
        <f aca="false">IF(gait_events!F2576&lt;&gt;"",gait_events!F2576,NA())</f>
        <v>325</v>
      </c>
      <c r="J935" s="0" t="n">
        <f aca="false">IF(gait_events!G2576&lt;&gt;"",gait_events!G2576,NA())</f>
        <v>325</v>
      </c>
      <c r="K935" s="0" t="n">
        <f aca="false">I935-J935</f>
        <v>0</v>
      </c>
      <c r="L935" s="0" t="n">
        <f aca="false">K935*5</f>
        <v>0</v>
      </c>
      <c r="M935" s="0" t="n">
        <f aca="false">IF(NOT(ISNA(I935)),1,0)</f>
        <v>1</v>
      </c>
      <c r="N935" s="0" t="n">
        <f aca="false">IF(NOT(ISNA(J935)),1,0)</f>
        <v>1</v>
      </c>
      <c r="O935" s="0" t="n">
        <f aca="false">IF(AND(NOT(ISNA(I935)),NOT(ISNA(J935))),1,0)</f>
        <v>1</v>
      </c>
      <c r="P935" s="0" t="n">
        <f aca="false">IF(AND(NOT(ISNA(I935)),ISNA(J935)),1,0)</f>
        <v>0</v>
      </c>
      <c r="Q935" s="0" t="n">
        <f aca="false">IF(AND(ISNA(I935),NOT(ISNA(J935))),1,0)</f>
        <v>0</v>
      </c>
      <c r="R935" s="0" t="n">
        <f aca="false">IF(SUM(O935:Q935)&lt;&gt;1,"ERROR",1)</f>
        <v>1</v>
      </c>
    </row>
    <row r="936" customFormat="false" ht="12.8" hidden="false" customHeight="false" outlineLevel="0" collapsed="false">
      <c r="A936" s="0" t="str">
        <f aca="false">gait_events!B2577</f>
        <v>pp029</v>
      </c>
      <c r="B936" s="0" t="str">
        <f aca="false">VLOOKUP(A936,participants!A:B,2,0)</f>
        <v>M</v>
      </c>
      <c r="C936" s="0" t="n">
        <f aca="false">VLOOKUP(A936,participants!A:C,3,0)</f>
        <v>66</v>
      </c>
      <c r="D936" s="0" t="str">
        <f aca="false">VLOOKUP(A936,participants!A:F,6,0)</f>
        <v>MS</v>
      </c>
      <c r="E936" s="0" t="str">
        <f aca="false">IF(LEN(SUBSTITUTE(gait_events!C2577,"_run-",""))&lt;&gt;LEN(gait_events!C2577),LEFT(RIGHT(gait_events!C2577,LEN(gait_events!C2577)-19),FIND("_run-",RIGHT(gait_events!C2577,LEN(gait_events!C2577)-19),1)-1),RIGHT(gait_events!C2577,LEN(gait_events!C2577)-19))</f>
        <v>Preferred</v>
      </c>
      <c r="F936" s="0" t="str">
        <f aca="false">IF(LEN(SUBSTITUTE(gait_events!C2577,"_run-",""))&lt;&gt;LEN(gait_events!C2577),RIGHT(gait_events!C2577,LEN(gait_events!C2577)-FIND("_run-",gait_events!C2577,1)-4),"")</f>
        <v/>
      </c>
      <c r="G936" s="0" t="str">
        <f aca="false">gait_events!D2577</f>
        <v>right_shank</v>
      </c>
      <c r="H936" s="0" t="str">
        <f aca="false">gait_events!E2577</f>
        <v>FC</v>
      </c>
      <c r="I936" s="0" t="n">
        <f aca="false">IF(gait_events!F2577&lt;&gt;"",gait_events!F2577,NA())</f>
        <v>592</v>
      </c>
      <c r="J936" s="0" t="n">
        <f aca="false">IF(gait_events!G2577&lt;&gt;"",gait_events!G2577,NA())</f>
        <v>593</v>
      </c>
      <c r="K936" s="0" t="n">
        <f aca="false">I936-J936</f>
        <v>-1</v>
      </c>
      <c r="L936" s="0" t="n">
        <f aca="false">K936*5</f>
        <v>-5</v>
      </c>
      <c r="M936" s="0" t="n">
        <f aca="false">IF(NOT(ISNA(I936)),1,0)</f>
        <v>1</v>
      </c>
      <c r="N936" s="0" t="n">
        <f aca="false">IF(NOT(ISNA(J936)),1,0)</f>
        <v>1</v>
      </c>
      <c r="O936" s="0" t="n">
        <f aca="false">IF(AND(NOT(ISNA(I936)),NOT(ISNA(J936))),1,0)</f>
        <v>1</v>
      </c>
      <c r="P936" s="0" t="n">
        <f aca="false">IF(AND(NOT(ISNA(I936)),ISNA(J936)),1,0)</f>
        <v>0</v>
      </c>
      <c r="Q936" s="0" t="n">
        <f aca="false">IF(AND(ISNA(I936),NOT(ISNA(J936))),1,0)</f>
        <v>0</v>
      </c>
      <c r="R936" s="0" t="n">
        <f aca="false">IF(SUM(O936:Q936)&lt;&gt;1,"ERROR",1)</f>
        <v>1</v>
      </c>
    </row>
    <row r="937" customFormat="false" ht="12.8" hidden="false" customHeight="false" outlineLevel="0" collapsed="false">
      <c r="A937" s="0" t="str">
        <f aca="false">gait_events!B2578</f>
        <v>pp029</v>
      </c>
      <c r="B937" s="0" t="str">
        <f aca="false">VLOOKUP(A937,participants!A:B,2,0)</f>
        <v>M</v>
      </c>
      <c r="C937" s="0" t="n">
        <f aca="false">VLOOKUP(A937,participants!A:C,3,0)</f>
        <v>66</v>
      </c>
      <c r="D937" s="0" t="str">
        <f aca="false">VLOOKUP(A937,participants!A:F,6,0)</f>
        <v>MS</v>
      </c>
      <c r="E937" s="0" t="str">
        <f aca="false">IF(LEN(SUBSTITUTE(gait_events!C2578,"_run-",""))&lt;&gt;LEN(gait_events!C2578),LEFT(RIGHT(gait_events!C2578,LEN(gait_events!C2578)-19),FIND("_run-",RIGHT(gait_events!C2578,LEN(gait_events!C2578)-19),1)-1),RIGHT(gait_events!C2578,LEN(gait_events!C2578)-19))</f>
        <v>Preferred</v>
      </c>
      <c r="F937" s="0" t="str">
        <f aca="false">IF(LEN(SUBSTITUTE(gait_events!C2578,"_run-",""))&lt;&gt;LEN(gait_events!C2578),RIGHT(gait_events!C2578,LEN(gait_events!C2578)-FIND("_run-",gait_events!C2578,1)-4),"")</f>
        <v/>
      </c>
      <c r="G937" s="0" t="str">
        <f aca="false">gait_events!D2578</f>
        <v>right_shank</v>
      </c>
      <c r="H937" s="0" t="str">
        <f aca="false">gait_events!E2578</f>
        <v>FC</v>
      </c>
      <c r="I937" s="0" t="n">
        <f aca="false">IF(gait_events!F2578&lt;&gt;"",gait_events!F2578,NA())</f>
        <v>874</v>
      </c>
      <c r="J937" s="0" t="n">
        <f aca="false">IF(gait_events!G2578&lt;&gt;"",gait_events!G2578,NA())</f>
        <v>877</v>
      </c>
      <c r="K937" s="0" t="n">
        <f aca="false">I937-J937</f>
        <v>-3</v>
      </c>
      <c r="L937" s="0" t="n">
        <f aca="false">K937*5</f>
        <v>-15</v>
      </c>
      <c r="M937" s="0" t="n">
        <f aca="false">IF(NOT(ISNA(I937)),1,0)</f>
        <v>1</v>
      </c>
      <c r="N937" s="0" t="n">
        <f aca="false">IF(NOT(ISNA(J937)),1,0)</f>
        <v>1</v>
      </c>
      <c r="O937" s="0" t="n">
        <f aca="false">IF(AND(NOT(ISNA(I937)),NOT(ISNA(J937))),1,0)</f>
        <v>1</v>
      </c>
      <c r="P937" s="0" t="n">
        <f aca="false">IF(AND(NOT(ISNA(I937)),ISNA(J937)),1,0)</f>
        <v>0</v>
      </c>
      <c r="Q937" s="0" t="n">
        <f aca="false">IF(AND(ISNA(I937),NOT(ISNA(J937))),1,0)</f>
        <v>0</v>
      </c>
      <c r="R937" s="0" t="n">
        <f aca="false">IF(SUM(O937:Q937)&lt;&gt;1,"ERROR",1)</f>
        <v>1</v>
      </c>
    </row>
    <row r="938" customFormat="false" ht="12.8" hidden="false" customHeight="false" outlineLevel="0" collapsed="false">
      <c r="A938" s="0" t="str">
        <f aca="false">gait_events!B2579</f>
        <v>pp029</v>
      </c>
      <c r="B938" s="0" t="str">
        <f aca="false">VLOOKUP(A938,participants!A:B,2,0)</f>
        <v>M</v>
      </c>
      <c r="C938" s="0" t="n">
        <f aca="false">VLOOKUP(A938,participants!A:C,3,0)</f>
        <v>66</v>
      </c>
      <c r="D938" s="0" t="str">
        <f aca="false">VLOOKUP(A938,participants!A:F,6,0)</f>
        <v>MS</v>
      </c>
      <c r="E938" s="0" t="str">
        <f aca="false">IF(LEN(SUBSTITUTE(gait_events!C2579,"_run-",""))&lt;&gt;LEN(gait_events!C2579),LEFT(RIGHT(gait_events!C2579,LEN(gait_events!C2579)-19),FIND("_run-",RIGHT(gait_events!C2579,LEN(gait_events!C2579)-19),1)-1),RIGHT(gait_events!C2579,LEN(gait_events!C2579)-19))</f>
        <v>Preferred</v>
      </c>
      <c r="F938" s="0" t="str">
        <f aca="false">IF(LEN(SUBSTITUTE(gait_events!C2579,"_run-",""))&lt;&gt;LEN(gait_events!C2579),RIGHT(gait_events!C2579,LEN(gait_events!C2579)-FIND("_run-",gait_events!C2579,1)-4),"")</f>
        <v/>
      </c>
      <c r="G938" s="0" t="str">
        <f aca="false">gait_events!D2579</f>
        <v>right_shank</v>
      </c>
      <c r="H938" s="0" t="str">
        <f aca="false">gait_events!E2579</f>
        <v>FC</v>
      </c>
      <c r="I938" s="0" t="n">
        <f aca="false">IF(gait_events!F2579&lt;&gt;"",gait_events!F2579,NA())</f>
        <v>1156</v>
      </c>
      <c r="J938" s="0" t="n">
        <f aca="false">IF(gait_events!G2579&lt;&gt;"",gait_events!G2579,NA())</f>
        <v>1158</v>
      </c>
      <c r="K938" s="0" t="n">
        <f aca="false">I938-J938</f>
        <v>-2</v>
      </c>
      <c r="L938" s="0" t="n">
        <f aca="false">K938*5</f>
        <v>-10</v>
      </c>
      <c r="M938" s="0" t="n">
        <f aca="false">IF(NOT(ISNA(I938)),1,0)</f>
        <v>1</v>
      </c>
      <c r="N938" s="0" t="n">
        <f aca="false">IF(NOT(ISNA(J938)),1,0)</f>
        <v>1</v>
      </c>
      <c r="O938" s="0" t="n">
        <f aca="false">IF(AND(NOT(ISNA(I938)),NOT(ISNA(J938))),1,0)</f>
        <v>1</v>
      </c>
      <c r="P938" s="0" t="n">
        <f aca="false">IF(AND(NOT(ISNA(I938)),ISNA(J938)),1,0)</f>
        <v>0</v>
      </c>
      <c r="Q938" s="0" t="n">
        <f aca="false">IF(AND(ISNA(I938),NOT(ISNA(J938))),1,0)</f>
        <v>0</v>
      </c>
      <c r="R938" s="0" t="n">
        <f aca="false">IF(SUM(O938:Q938)&lt;&gt;1,"ERROR",1)</f>
        <v>1</v>
      </c>
    </row>
    <row r="939" customFormat="false" ht="12.8" hidden="false" customHeight="false" outlineLevel="0" collapsed="false">
      <c r="A939" s="0" t="str">
        <f aca="false">gait_events!B2580</f>
        <v>pp029</v>
      </c>
      <c r="B939" s="0" t="str">
        <f aca="false">VLOOKUP(A939,participants!A:B,2,0)</f>
        <v>M</v>
      </c>
      <c r="C939" s="0" t="n">
        <f aca="false">VLOOKUP(A939,participants!A:C,3,0)</f>
        <v>66</v>
      </c>
      <c r="D939" s="0" t="str">
        <f aca="false">VLOOKUP(A939,participants!A:F,6,0)</f>
        <v>MS</v>
      </c>
      <c r="E939" s="0" t="str">
        <f aca="false">IF(LEN(SUBSTITUTE(gait_events!C2580,"_run-",""))&lt;&gt;LEN(gait_events!C2580),LEFT(RIGHT(gait_events!C2580,LEN(gait_events!C2580)-19),FIND("_run-",RIGHT(gait_events!C2580,LEN(gait_events!C2580)-19),1)-1),RIGHT(gait_events!C2580,LEN(gait_events!C2580)-19))</f>
        <v>Slow</v>
      </c>
      <c r="F939" s="0" t="str">
        <f aca="false">IF(LEN(SUBSTITUTE(gait_events!C2580,"_run-",""))&lt;&gt;LEN(gait_events!C2580),RIGHT(gait_events!C2580,LEN(gait_events!C2580)-FIND("_run-",gait_events!C2580,1)-4),"")</f>
        <v/>
      </c>
      <c r="G939" s="0" t="str">
        <f aca="false">gait_events!D2580</f>
        <v>left_ankle</v>
      </c>
      <c r="H939" s="0" t="str">
        <f aca="false">gait_events!E2580</f>
        <v>IC</v>
      </c>
      <c r="I939" s="0" t="n">
        <f aca="false">IF(gait_events!F2580&lt;&gt;"",gait_events!F2580,NA())</f>
        <v>246</v>
      </c>
      <c r="J939" s="0" t="n">
        <f aca="false">IF(gait_events!G2580&lt;&gt;"",gait_events!G2580,NA())</f>
        <v>245</v>
      </c>
      <c r="K939" s="0" t="n">
        <f aca="false">I939-J939</f>
        <v>1</v>
      </c>
      <c r="L939" s="0" t="n">
        <f aca="false">K939*5</f>
        <v>5</v>
      </c>
      <c r="M939" s="0" t="n">
        <f aca="false">IF(NOT(ISNA(I939)),1,0)</f>
        <v>1</v>
      </c>
      <c r="N939" s="0" t="n">
        <f aca="false">IF(NOT(ISNA(J939)),1,0)</f>
        <v>1</v>
      </c>
      <c r="O939" s="0" t="n">
        <f aca="false">IF(AND(NOT(ISNA(I939)),NOT(ISNA(J939))),1,0)</f>
        <v>1</v>
      </c>
      <c r="P939" s="0" t="n">
        <f aca="false">IF(AND(NOT(ISNA(I939)),ISNA(J939)),1,0)</f>
        <v>0</v>
      </c>
      <c r="Q939" s="0" t="n">
        <f aca="false">IF(AND(ISNA(I939),NOT(ISNA(J939))),1,0)</f>
        <v>0</v>
      </c>
      <c r="R939" s="0" t="n">
        <f aca="false">IF(SUM(O939:Q939)&lt;&gt;1,"ERROR",1)</f>
        <v>1</v>
      </c>
    </row>
    <row r="940" customFormat="false" ht="12.8" hidden="false" customHeight="false" outlineLevel="0" collapsed="false">
      <c r="A940" s="0" t="str">
        <f aca="false">gait_events!B2581</f>
        <v>pp029</v>
      </c>
      <c r="B940" s="0" t="str">
        <f aca="false">VLOOKUP(A940,participants!A:B,2,0)</f>
        <v>M</v>
      </c>
      <c r="C940" s="0" t="n">
        <f aca="false">VLOOKUP(A940,participants!A:C,3,0)</f>
        <v>66</v>
      </c>
      <c r="D940" s="0" t="str">
        <f aca="false">VLOOKUP(A940,participants!A:F,6,0)</f>
        <v>MS</v>
      </c>
      <c r="E940" s="0" t="str">
        <f aca="false">IF(LEN(SUBSTITUTE(gait_events!C2581,"_run-",""))&lt;&gt;LEN(gait_events!C2581),LEFT(RIGHT(gait_events!C2581,LEN(gait_events!C2581)-19),FIND("_run-",RIGHT(gait_events!C2581,LEN(gait_events!C2581)-19),1)-1),RIGHT(gait_events!C2581,LEN(gait_events!C2581)-19))</f>
        <v>Slow</v>
      </c>
      <c r="F940" s="0" t="str">
        <f aca="false">IF(LEN(SUBSTITUTE(gait_events!C2581,"_run-",""))&lt;&gt;LEN(gait_events!C2581),RIGHT(gait_events!C2581,LEN(gait_events!C2581)-FIND("_run-",gait_events!C2581,1)-4),"")</f>
        <v/>
      </c>
      <c r="G940" s="0" t="str">
        <f aca="false">gait_events!D2581</f>
        <v>left_ankle</v>
      </c>
      <c r="H940" s="0" t="str">
        <f aca="false">gait_events!E2581</f>
        <v>IC</v>
      </c>
      <c r="I940" s="0" t="n">
        <f aca="false">IF(gait_events!F2581&lt;&gt;"",gait_events!F2581,NA())</f>
        <v>590</v>
      </c>
      <c r="J940" s="0" t="n">
        <f aca="false">IF(gait_events!G2581&lt;&gt;"",gait_events!G2581,NA())</f>
        <v>590</v>
      </c>
      <c r="K940" s="0" t="n">
        <f aca="false">I940-J940</f>
        <v>0</v>
      </c>
      <c r="L940" s="0" t="n">
        <f aca="false">K940*5</f>
        <v>0</v>
      </c>
      <c r="M940" s="0" t="n">
        <f aca="false">IF(NOT(ISNA(I940)),1,0)</f>
        <v>1</v>
      </c>
      <c r="N940" s="0" t="n">
        <f aca="false">IF(NOT(ISNA(J940)),1,0)</f>
        <v>1</v>
      </c>
      <c r="O940" s="0" t="n">
        <f aca="false">IF(AND(NOT(ISNA(I940)),NOT(ISNA(J940))),1,0)</f>
        <v>1</v>
      </c>
      <c r="P940" s="0" t="n">
        <f aca="false">IF(AND(NOT(ISNA(I940)),ISNA(J940)),1,0)</f>
        <v>0</v>
      </c>
      <c r="Q940" s="0" t="n">
        <f aca="false">IF(AND(ISNA(I940),NOT(ISNA(J940))),1,0)</f>
        <v>0</v>
      </c>
      <c r="R940" s="0" t="n">
        <f aca="false">IF(SUM(O940:Q940)&lt;&gt;1,"ERROR",1)</f>
        <v>1</v>
      </c>
    </row>
    <row r="941" customFormat="false" ht="12.8" hidden="false" customHeight="false" outlineLevel="0" collapsed="false">
      <c r="A941" s="0" t="str">
        <f aca="false">gait_events!B2582</f>
        <v>pp029</v>
      </c>
      <c r="B941" s="0" t="str">
        <f aca="false">VLOOKUP(A941,participants!A:B,2,0)</f>
        <v>M</v>
      </c>
      <c r="C941" s="0" t="n">
        <f aca="false">VLOOKUP(A941,participants!A:C,3,0)</f>
        <v>66</v>
      </c>
      <c r="D941" s="0" t="str">
        <f aca="false">VLOOKUP(A941,participants!A:F,6,0)</f>
        <v>MS</v>
      </c>
      <c r="E941" s="0" t="str">
        <f aca="false">IF(LEN(SUBSTITUTE(gait_events!C2582,"_run-",""))&lt;&gt;LEN(gait_events!C2582),LEFT(RIGHT(gait_events!C2582,LEN(gait_events!C2582)-19),FIND("_run-",RIGHT(gait_events!C2582,LEN(gait_events!C2582)-19),1)-1),RIGHT(gait_events!C2582,LEN(gait_events!C2582)-19))</f>
        <v>Slow</v>
      </c>
      <c r="F941" s="0" t="str">
        <f aca="false">IF(LEN(SUBSTITUTE(gait_events!C2582,"_run-",""))&lt;&gt;LEN(gait_events!C2582),RIGHT(gait_events!C2582,LEN(gait_events!C2582)-FIND("_run-",gait_events!C2582,1)-4),"")</f>
        <v/>
      </c>
      <c r="G941" s="0" t="str">
        <f aca="false">gait_events!D2582</f>
        <v>left_ankle</v>
      </c>
      <c r="H941" s="0" t="str">
        <f aca="false">gait_events!E2582</f>
        <v>IC</v>
      </c>
      <c r="I941" s="0" t="n">
        <f aca="false">IF(gait_events!F2582&lt;&gt;"",gait_events!F2582,NA())</f>
        <v>940</v>
      </c>
      <c r="J941" s="0" t="n">
        <f aca="false">IF(gait_events!G2582&lt;&gt;"",gait_events!G2582,NA())</f>
        <v>943</v>
      </c>
      <c r="K941" s="0" t="n">
        <f aca="false">I941-J941</f>
        <v>-3</v>
      </c>
      <c r="L941" s="0" t="n">
        <f aca="false">K941*5</f>
        <v>-15</v>
      </c>
      <c r="M941" s="0" t="n">
        <f aca="false">IF(NOT(ISNA(I941)),1,0)</f>
        <v>1</v>
      </c>
      <c r="N941" s="0" t="n">
        <f aca="false">IF(NOT(ISNA(J941)),1,0)</f>
        <v>1</v>
      </c>
      <c r="O941" s="0" t="n">
        <f aca="false">IF(AND(NOT(ISNA(I941)),NOT(ISNA(J941))),1,0)</f>
        <v>1</v>
      </c>
      <c r="P941" s="0" t="n">
        <f aca="false">IF(AND(NOT(ISNA(I941)),ISNA(J941)),1,0)</f>
        <v>0</v>
      </c>
      <c r="Q941" s="0" t="n">
        <f aca="false">IF(AND(ISNA(I941),NOT(ISNA(J941))),1,0)</f>
        <v>0</v>
      </c>
      <c r="R941" s="0" t="n">
        <f aca="false">IF(SUM(O941:Q941)&lt;&gt;1,"ERROR",1)</f>
        <v>1</v>
      </c>
    </row>
    <row r="942" customFormat="false" ht="12.8" hidden="false" customHeight="false" outlineLevel="0" collapsed="false">
      <c r="A942" s="0" t="str">
        <f aca="false">gait_events!B2583</f>
        <v>pp029</v>
      </c>
      <c r="B942" s="0" t="str">
        <f aca="false">VLOOKUP(A942,participants!A:B,2,0)</f>
        <v>M</v>
      </c>
      <c r="C942" s="0" t="n">
        <f aca="false">VLOOKUP(A942,participants!A:C,3,0)</f>
        <v>66</v>
      </c>
      <c r="D942" s="0" t="str">
        <f aca="false">VLOOKUP(A942,participants!A:F,6,0)</f>
        <v>MS</v>
      </c>
      <c r="E942" s="0" t="str">
        <f aca="false">IF(LEN(SUBSTITUTE(gait_events!C2583,"_run-",""))&lt;&gt;LEN(gait_events!C2583),LEFT(RIGHT(gait_events!C2583,LEN(gait_events!C2583)-19),FIND("_run-",RIGHT(gait_events!C2583,LEN(gait_events!C2583)-19),1)-1),RIGHT(gait_events!C2583,LEN(gait_events!C2583)-19))</f>
        <v>Slow</v>
      </c>
      <c r="F942" s="0" t="str">
        <f aca="false">IF(LEN(SUBSTITUTE(gait_events!C2583,"_run-",""))&lt;&gt;LEN(gait_events!C2583),RIGHT(gait_events!C2583,LEN(gait_events!C2583)-FIND("_run-",gait_events!C2583,1)-4),"")</f>
        <v/>
      </c>
      <c r="G942" s="0" t="str">
        <f aca="false">gait_events!D2583</f>
        <v>left_ankle</v>
      </c>
      <c r="H942" s="0" t="str">
        <f aca="false">gait_events!E2583</f>
        <v>IC</v>
      </c>
      <c r="I942" s="0" t="n">
        <f aca="false">IF(gait_events!F2583&lt;&gt;"",gait_events!F2583,NA())</f>
        <v>1294</v>
      </c>
      <c r="J942" s="0" t="n">
        <f aca="false">IF(gait_events!G2583&lt;&gt;"",gait_events!G2583,NA())</f>
        <v>1294</v>
      </c>
      <c r="K942" s="0" t="n">
        <f aca="false">I942-J942</f>
        <v>0</v>
      </c>
      <c r="L942" s="0" t="n">
        <f aca="false">K942*5</f>
        <v>0</v>
      </c>
      <c r="M942" s="0" t="n">
        <f aca="false">IF(NOT(ISNA(I942)),1,0)</f>
        <v>1</v>
      </c>
      <c r="N942" s="0" t="n">
        <f aca="false">IF(NOT(ISNA(J942)),1,0)</f>
        <v>1</v>
      </c>
      <c r="O942" s="0" t="n">
        <f aca="false">IF(AND(NOT(ISNA(I942)),NOT(ISNA(J942))),1,0)</f>
        <v>1</v>
      </c>
      <c r="P942" s="0" t="n">
        <f aca="false">IF(AND(NOT(ISNA(I942)),ISNA(J942)),1,0)</f>
        <v>0</v>
      </c>
      <c r="Q942" s="0" t="n">
        <f aca="false">IF(AND(ISNA(I942),NOT(ISNA(J942))),1,0)</f>
        <v>0</v>
      </c>
      <c r="R942" s="0" t="n">
        <f aca="false">IF(SUM(O942:Q942)&lt;&gt;1,"ERROR",1)</f>
        <v>1</v>
      </c>
    </row>
    <row r="943" customFormat="false" ht="12.8" hidden="false" customHeight="false" outlineLevel="0" collapsed="false">
      <c r="A943" s="0" t="str">
        <f aca="false">gait_events!B2584</f>
        <v>pp029</v>
      </c>
      <c r="B943" s="0" t="str">
        <f aca="false">VLOOKUP(A943,participants!A:B,2,0)</f>
        <v>M</v>
      </c>
      <c r="C943" s="0" t="n">
        <f aca="false">VLOOKUP(A943,participants!A:C,3,0)</f>
        <v>66</v>
      </c>
      <c r="D943" s="0" t="str">
        <f aca="false">VLOOKUP(A943,participants!A:F,6,0)</f>
        <v>MS</v>
      </c>
      <c r="E943" s="0" t="str">
        <f aca="false">IF(LEN(SUBSTITUTE(gait_events!C2584,"_run-",""))&lt;&gt;LEN(gait_events!C2584),LEFT(RIGHT(gait_events!C2584,LEN(gait_events!C2584)-19),FIND("_run-",RIGHT(gait_events!C2584,LEN(gait_events!C2584)-19),1)-1),RIGHT(gait_events!C2584,LEN(gait_events!C2584)-19))</f>
        <v>Slow</v>
      </c>
      <c r="F943" s="0" t="str">
        <f aca="false">IF(LEN(SUBSTITUTE(gait_events!C2584,"_run-",""))&lt;&gt;LEN(gait_events!C2584),RIGHT(gait_events!C2584,LEN(gait_events!C2584)-FIND("_run-",gait_events!C2584,1)-4),"")</f>
        <v/>
      </c>
      <c r="G943" s="0" t="str">
        <f aca="false">gait_events!D2584</f>
        <v>left_ankle</v>
      </c>
      <c r="H943" s="0" t="str">
        <f aca="false">gait_events!E2584</f>
        <v>IC</v>
      </c>
      <c r="I943" s="0" t="n">
        <f aca="false">IF(gait_events!F2584&lt;&gt;"",gait_events!F2584,NA())</f>
        <v>1660</v>
      </c>
      <c r="J943" s="0" t="n">
        <f aca="false">IF(gait_events!G2584&lt;&gt;"",gait_events!G2584,NA())</f>
        <v>1659</v>
      </c>
      <c r="K943" s="0" t="n">
        <f aca="false">I943-J943</f>
        <v>1</v>
      </c>
      <c r="L943" s="0" t="n">
        <f aca="false">K943*5</f>
        <v>5</v>
      </c>
      <c r="M943" s="0" t="n">
        <f aca="false">IF(NOT(ISNA(I943)),1,0)</f>
        <v>1</v>
      </c>
      <c r="N943" s="0" t="n">
        <f aca="false">IF(NOT(ISNA(J943)),1,0)</f>
        <v>1</v>
      </c>
      <c r="O943" s="0" t="n">
        <f aca="false">IF(AND(NOT(ISNA(I943)),NOT(ISNA(J943))),1,0)</f>
        <v>1</v>
      </c>
      <c r="P943" s="0" t="n">
        <f aca="false">IF(AND(NOT(ISNA(I943)),ISNA(J943)),1,0)</f>
        <v>0</v>
      </c>
      <c r="Q943" s="0" t="n">
        <f aca="false">IF(AND(ISNA(I943),NOT(ISNA(J943))),1,0)</f>
        <v>0</v>
      </c>
      <c r="R943" s="0" t="n">
        <f aca="false">IF(SUM(O943:Q943)&lt;&gt;1,"ERROR",1)</f>
        <v>1</v>
      </c>
    </row>
    <row r="944" customFormat="false" ht="12.8" hidden="false" customHeight="false" outlineLevel="0" collapsed="false">
      <c r="A944" s="0" t="str">
        <f aca="false">gait_events!B2585</f>
        <v>pp029</v>
      </c>
      <c r="B944" s="0" t="str">
        <f aca="false">VLOOKUP(A944,participants!A:B,2,0)</f>
        <v>M</v>
      </c>
      <c r="C944" s="0" t="n">
        <f aca="false">VLOOKUP(A944,participants!A:C,3,0)</f>
        <v>66</v>
      </c>
      <c r="D944" s="0" t="str">
        <f aca="false">VLOOKUP(A944,participants!A:F,6,0)</f>
        <v>MS</v>
      </c>
      <c r="E944" s="0" t="str">
        <f aca="false">IF(LEN(SUBSTITUTE(gait_events!C2585,"_run-",""))&lt;&gt;LEN(gait_events!C2585),LEFT(RIGHT(gait_events!C2585,LEN(gait_events!C2585)-19),FIND("_run-",RIGHT(gait_events!C2585,LEN(gait_events!C2585)-19),1)-1),RIGHT(gait_events!C2585,LEN(gait_events!C2585)-19))</f>
        <v>Slow</v>
      </c>
      <c r="F944" s="0" t="str">
        <f aca="false">IF(LEN(SUBSTITUTE(gait_events!C2585,"_run-",""))&lt;&gt;LEN(gait_events!C2585),RIGHT(gait_events!C2585,LEN(gait_events!C2585)-FIND("_run-",gait_events!C2585,1)-4),"")</f>
        <v/>
      </c>
      <c r="G944" s="0" t="str">
        <f aca="false">gait_events!D2585</f>
        <v>left_ankle</v>
      </c>
      <c r="H944" s="0" t="str">
        <f aca="false">gait_events!E2585</f>
        <v>IC</v>
      </c>
      <c r="I944" s="0" t="n">
        <f aca="false">IF(gait_events!F2585&lt;&gt;"",gait_events!F2585,NA())</f>
        <v>2029</v>
      </c>
      <c r="J944" s="0" t="n">
        <f aca="false">IF(gait_events!G2585&lt;&gt;"",gait_events!G2585,NA())</f>
        <v>2024</v>
      </c>
      <c r="K944" s="0" t="n">
        <f aca="false">I944-J944</f>
        <v>5</v>
      </c>
      <c r="L944" s="0" t="n">
        <f aca="false">K944*5</f>
        <v>25</v>
      </c>
      <c r="M944" s="0" t="n">
        <f aca="false">IF(NOT(ISNA(I944)),1,0)</f>
        <v>1</v>
      </c>
      <c r="N944" s="0" t="n">
        <f aca="false">IF(NOT(ISNA(J944)),1,0)</f>
        <v>1</v>
      </c>
      <c r="O944" s="0" t="n">
        <f aca="false">IF(AND(NOT(ISNA(I944)),NOT(ISNA(J944))),1,0)</f>
        <v>1</v>
      </c>
      <c r="P944" s="0" t="n">
        <f aca="false">IF(AND(NOT(ISNA(I944)),ISNA(J944)),1,0)</f>
        <v>0</v>
      </c>
      <c r="Q944" s="0" t="n">
        <f aca="false">IF(AND(ISNA(I944),NOT(ISNA(J944))),1,0)</f>
        <v>0</v>
      </c>
      <c r="R944" s="0" t="n">
        <f aca="false">IF(SUM(O944:Q944)&lt;&gt;1,"ERROR",1)</f>
        <v>1</v>
      </c>
    </row>
    <row r="945" customFormat="false" ht="12.8" hidden="false" customHeight="false" outlineLevel="0" collapsed="false">
      <c r="A945" s="0" t="str">
        <f aca="false">gait_events!B2586</f>
        <v>pp029</v>
      </c>
      <c r="B945" s="0" t="str">
        <f aca="false">VLOOKUP(A945,participants!A:B,2,0)</f>
        <v>M</v>
      </c>
      <c r="C945" s="0" t="n">
        <f aca="false">VLOOKUP(A945,participants!A:C,3,0)</f>
        <v>66</v>
      </c>
      <c r="D945" s="0" t="str">
        <f aca="false">VLOOKUP(A945,participants!A:F,6,0)</f>
        <v>MS</v>
      </c>
      <c r="E945" s="0" t="str">
        <f aca="false">IF(LEN(SUBSTITUTE(gait_events!C2586,"_run-",""))&lt;&gt;LEN(gait_events!C2586),LEFT(RIGHT(gait_events!C2586,LEN(gait_events!C2586)-19),FIND("_run-",RIGHT(gait_events!C2586,LEN(gait_events!C2586)-19),1)-1),RIGHT(gait_events!C2586,LEN(gait_events!C2586)-19))</f>
        <v>Slow</v>
      </c>
      <c r="F945" s="0" t="str">
        <f aca="false">IF(LEN(SUBSTITUTE(gait_events!C2586,"_run-",""))&lt;&gt;LEN(gait_events!C2586),RIGHT(gait_events!C2586,LEN(gait_events!C2586)-FIND("_run-",gait_events!C2586,1)-4),"")</f>
        <v/>
      </c>
      <c r="G945" s="0" t="str">
        <f aca="false">gait_events!D2586</f>
        <v>left_ankle</v>
      </c>
      <c r="H945" s="0" t="str">
        <f aca="false">gait_events!E2586</f>
        <v>IC</v>
      </c>
      <c r="I945" s="0" t="n">
        <f aca="false">IF(gait_events!F2586&lt;&gt;"",gait_events!F2586,NA())</f>
        <v>2412</v>
      </c>
      <c r="J945" s="0" t="n">
        <f aca="false">IF(gait_events!G2586&lt;&gt;"",gait_events!G2586,NA())</f>
        <v>2407</v>
      </c>
      <c r="K945" s="0" t="n">
        <f aca="false">I945-J945</f>
        <v>5</v>
      </c>
      <c r="L945" s="0" t="n">
        <f aca="false">K945*5</f>
        <v>25</v>
      </c>
      <c r="M945" s="0" t="n">
        <f aca="false">IF(NOT(ISNA(I945)),1,0)</f>
        <v>1</v>
      </c>
      <c r="N945" s="0" t="n">
        <f aca="false">IF(NOT(ISNA(J945)),1,0)</f>
        <v>1</v>
      </c>
      <c r="O945" s="0" t="n">
        <f aca="false">IF(AND(NOT(ISNA(I945)),NOT(ISNA(J945))),1,0)</f>
        <v>1</v>
      </c>
      <c r="P945" s="0" t="n">
        <f aca="false">IF(AND(NOT(ISNA(I945)),ISNA(J945)),1,0)</f>
        <v>0</v>
      </c>
      <c r="Q945" s="0" t="n">
        <f aca="false">IF(AND(ISNA(I945),NOT(ISNA(J945))),1,0)</f>
        <v>0</v>
      </c>
      <c r="R945" s="0" t="n">
        <f aca="false">IF(SUM(O945:Q945)&lt;&gt;1,"ERROR",1)</f>
        <v>1</v>
      </c>
    </row>
    <row r="946" customFormat="false" ht="12.8" hidden="false" customHeight="false" outlineLevel="0" collapsed="false">
      <c r="A946" s="0" t="str">
        <f aca="false">gait_events!B2587</f>
        <v>pp029</v>
      </c>
      <c r="B946" s="0" t="str">
        <f aca="false">VLOOKUP(A946,participants!A:B,2,0)</f>
        <v>M</v>
      </c>
      <c r="C946" s="0" t="n">
        <f aca="false">VLOOKUP(A946,participants!A:C,3,0)</f>
        <v>66</v>
      </c>
      <c r="D946" s="0" t="str">
        <f aca="false">VLOOKUP(A946,participants!A:F,6,0)</f>
        <v>MS</v>
      </c>
      <c r="E946" s="0" t="str">
        <f aca="false">IF(LEN(SUBSTITUTE(gait_events!C2587,"_run-",""))&lt;&gt;LEN(gait_events!C2587),LEFT(RIGHT(gait_events!C2587,LEN(gait_events!C2587)-19),FIND("_run-",RIGHT(gait_events!C2587,LEN(gait_events!C2587)-19),1)-1),RIGHT(gait_events!C2587,LEN(gait_events!C2587)-19))</f>
        <v>Slow</v>
      </c>
      <c r="F946" s="0" t="str">
        <f aca="false">IF(LEN(SUBSTITUTE(gait_events!C2587,"_run-",""))&lt;&gt;LEN(gait_events!C2587),RIGHT(gait_events!C2587,LEN(gait_events!C2587)-FIND("_run-",gait_events!C2587,1)-4),"")</f>
        <v/>
      </c>
      <c r="G946" s="0" t="str">
        <f aca="false">gait_events!D2587</f>
        <v>left_ankle</v>
      </c>
      <c r="H946" s="0" t="str">
        <f aca="false">gait_events!E2587</f>
        <v>FC</v>
      </c>
      <c r="I946" s="0" t="n">
        <f aca="false">IF(gait_events!F2587&lt;&gt;"",gait_events!F2587,NA())</f>
        <v>127</v>
      </c>
      <c r="J946" s="0" t="n">
        <f aca="false">IF(gait_events!G2587&lt;&gt;"",gait_events!G2587,NA())</f>
        <v>131</v>
      </c>
      <c r="K946" s="0" t="n">
        <f aca="false">I946-J946</f>
        <v>-4</v>
      </c>
      <c r="L946" s="0" t="n">
        <f aca="false">K946*5</f>
        <v>-20</v>
      </c>
      <c r="M946" s="0" t="n">
        <f aca="false">IF(NOT(ISNA(I946)),1,0)</f>
        <v>1</v>
      </c>
      <c r="N946" s="0" t="n">
        <f aca="false">IF(NOT(ISNA(J946)),1,0)</f>
        <v>1</v>
      </c>
      <c r="O946" s="0" t="n">
        <f aca="false">IF(AND(NOT(ISNA(I946)),NOT(ISNA(J946))),1,0)</f>
        <v>1</v>
      </c>
      <c r="P946" s="0" t="n">
        <f aca="false">IF(AND(NOT(ISNA(I946)),ISNA(J946)),1,0)</f>
        <v>0</v>
      </c>
      <c r="Q946" s="0" t="n">
        <f aca="false">IF(AND(ISNA(I946),NOT(ISNA(J946))),1,0)</f>
        <v>0</v>
      </c>
      <c r="R946" s="0" t="n">
        <f aca="false">IF(SUM(O946:Q946)&lt;&gt;1,"ERROR",1)</f>
        <v>1</v>
      </c>
    </row>
    <row r="947" customFormat="false" ht="12.8" hidden="false" customHeight="false" outlineLevel="0" collapsed="false">
      <c r="A947" s="0" t="str">
        <f aca="false">gait_events!B2588</f>
        <v>pp029</v>
      </c>
      <c r="B947" s="0" t="str">
        <f aca="false">VLOOKUP(A947,participants!A:B,2,0)</f>
        <v>M</v>
      </c>
      <c r="C947" s="0" t="n">
        <f aca="false">VLOOKUP(A947,participants!A:C,3,0)</f>
        <v>66</v>
      </c>
      <c r="D947" s="0" t="str">
        <f aca="false">VLOOKUP(A947,participants!A:F,6,0)</f>
        <v>MS</v>
      </c>
      <c r="E947" s="0" t="str">
        <f aca="false">IF(LEN(SUBSTITUTE(gait_events!C2588,"_run-",""))&lt;&gt;LEN(gait_events!C2588),LEFT(RIGHT(gait_events!C2588,LEN(gait_events!C2588)-19),FIND("_run-",RIGHT(gait_events!C2588,LEN(gait_events!C2588)-19),1)-1),RIGHT(gait_events!C2588,LEN(gait_events!C2588)-19))</f>
        <v>Slow</v>
      </c>
      <c r="F947" s="0" t="str">
        <f aca="false">IF(LEN(SUBSTITUTE(gait_events!C2588,"_run-",""))&lt;&gt;LEN(gait_events!C2588),RIGHT(gait_events!C2588,LEN(gait_events!C2588)-FIND("_run-",gait_events!C2588,1)-4),"")</f>
        <v/>
      </c>
      <c r="G947" s="0" t="str">
        <f aca="false">gait_events!D2588</f>
        <v>left_ankle</v>
      </c>
      <c r="H947" s="0" t="str">
        <f aca="false">gait_events!E2588</f>
        <v>FC</v>
      </c>
      <c r="I947" s="0" t="n">
        <f aca="false">IF(gait_events!F2588&lt;&gt;"",gait_events!F2588,NA())</f>
        <v>498</v>
      </c>
      <c r="J947" s="0" t="e">
        <f aca="false">IF(gait_events!G2588&lt;&gt;"",gait_events!G2588,NA())</f>
        <v>#N/A</v>
      </c>
      <c r="K947" s="0" t="e">
        <f aca="false">I947-J947</f>
        <v>#N/A</v>
      </c>
      <c r="L947" s="0" t="e">
        <f aca="false">K947*5</f>
        <v>#N/A</v>
      </c>
      <c r="M947" s="0" t="n">
        <f aca="false">IF(NOT(ISNA(I947)),1,0)</f>
        <v>1</v>
      </c>
      <c r="N947" s="0" t="n">
        <f aca="false">IF(NOT(ISNA(J947)),1,0)</f>
        <v>0</v>
      </c>
      <c r="O947" s="0" t="n">
        <f aca="false">IF(AND(NOT(ISNA(I947)),NOT(ISNA(J947))),1,0)</f>
        <v>0</v>
      </c>
      <c r="P947" s="0" t="n">
        <f aca="false">IF(AND(NOT(ISNA(I947)),ISNA(J947)),1,0)</f>
        <v>1</v>
      </c>
      <c r="Q947" s="0" t="n">
        <f aca="false">IF(AND(ISNA(I947),NOT(ISNA(J947))),1,0)</f>
        <v>0</v>
      </c>
      <c r="R947" s="0" t="n">
        <f aca="false">IF(SUM(O947:Q947)&lt;&gt;1,"ERROR",1)</f>
        <v>1</v>
      </c>
    </row>
    <row r="948" customFormat="false" ht="12.8" hidden="false" customHeight="false" outlineLevel="0" collapsed="false">
      <c r="A948" s="0" t="str">
        <f aca="false">gait_events!B2589</f>
        <v>pp029</v>
      </c>
      <c r="B948" s="0" t="str">
        <f aca="false">VLOOKUP(A948,participants!A:B,2,0)</f>
        <v>M</v>
      </c>
      <c r="C948" s="0" t="n">
        <f aca="false">VLOOKUP(A948,participants!A:C,3,0)</f>
        <v>66</v>
      </c>
      <c r="D948" s="0" t="str">
        <f aca="false">VLOOKUP(A948,participants!A:F,6,0)</f>
        <v>MS</v>
      </c>
      <c r="E948" s="0" t="str">
        <f aca="false">IF(LEN(SUBSTITUTE(gait_events!C2589,"_run-",""))&lt;&gt;LEN(gait_events!C2589),LEFT(RIGHT(gait_events!C2589,LEN(gait_events!C2589)-19),FIND("_run-",RIGHT(gait_events!C2589,LEN(gait_events!C2589)-19),1)-1),RIGHT(gait_events!C2589,LEN(gait_events!C2589)-19))</f>
        <v>Slow</v>
      </c>
      <c r="F948" s="0" t="str">
        <f aca="false">IF(LEN(SUBSTITUTE(gait_events!C2589,"_run-",""))&lt;&gt;LEN(gait_events!C2589),RIGHT(gait_events!C2589,LEN(gait_events!C2589)-FIND("_run-",gait_events!C2589,1)-4),"")</f>
        <v/>
      </c>
      <c r="G948" s="0" t="str">
        <f aca="false">gait_events!D2589</f>
        <v>left_ankle</v>
      </c>
      <c r="H948" s="0" t="str">
        <f aca="false">gait_events!E2589</f>
        <v>FC</v>
      </c>
      <c r="I948" s="0" t="n">
        <f aca="false">IF(gait_events!F2589&lt;&gt;"",gait_events!F2589,NA())</f>
        <v>844</v>
      </c>
      <c r="J948" s="0" t="n">
        <f aca="false">IF(gait_events!G2589&lt;&gt;"",gait_events!G2589,NA())</f>
        <v>840</v>
      </c>
      <c r="K948" s="0" t="n">
        <f aca="false">I948-J948</f>
        <v>4</v>
      </c>
      <c r="L948" s="0" t="n">
        <f aca="false">K948*5</f>
        <v>20</v>
      </c>
      <c r="M948" s="0" t="n">
        <f aca="false">IF(NOT(ISNA(I948)),1,0)</f>
        <v>1</v>
      </c>
      <c r="N948" s="0" t="n">
        <f aca="false">IF(NOT(ISNA(J948)),1,0)</f>
        <v>1</v>
      </c>
      <c r="O948" s="0" t="n">
        <f aca="false">IF(AND(NOT(ISNA(I948)),NOT(ISNA(J948))),1,0)</f>
        <v>1</v>
      </c>
      <c r="P948" s="0" t="n">
        <f aca="false">IF(AND(NOT(ISNA(I948)),ISNA(J948)),1,0)</f>
        <v>0</v>
      </c>
      <c r="Q948" s="0" t="n">
        <f aca="false">IF(AND(ISNA(I948),NOT(ISNA(J948))),1,0)</f>
        <v>0</v>
      </c>
      <c r="R948" s="0" t="n">
        <f aca="false">IF(SUM(O948:Q948)&lt;&gt;1,"ERROR",1)</f>
        <v>1</v>
      </c>
    </row>
    <row r="949" customFormat="false" ht="12.8" hidden="false" customHeight="false" outlineLevel="0" collapsed="false">
      <c r="A949" s="0" t="str">
        <f aca="false">gait_events!B2590</f>
        <v>pp029</v>
      </c>
      <c r="B949" s="0" t="str">
        <f aca="false">VLOOKUP(A949,participants!A:B,2,0)</f>
        <v>M</v>
      </c>
      <c r="C949" s="0" t="n">
        <f aca="false">VLOOKUP(A949,participants!A:C,3,0)</f>
        <v>66</v>
      </c>
      <c r="D949" s="0" t="str">
        <f aca="false">VLOOKUP(A949,participants!A:F,6,0)</f>
        <v>MS</v>
      </c>
      <c r="E949" s="0" t="str">
        <f aca="false">IF(LEN(SUBSTITUTE(gait_events!C2590,"_run-",""))&lt;&gt;LEN(gait_events!C2590),LEFT(RIGHT(gait_events!C2590,LEN(gait_events!C2590)-19),FIND("_run-",RIGHT(gait_events!C2590,LEN(gait_events!C2590)-19),1)-1),RIGHT(gait_events!C2590,LEN(gait_events!C2590)-19))</f>
        <v>Slow</v>
      </c>
      <c r="F949" s="0" t="str">
        <f aca="false">IF(LEN(SUBSTITUTE(gait_events!C2590,"_run-",""))&lt;&gt;LEN(gait_events!C2590),RIGHT(gait_events!C2590,LEN(gait_events!C2590)-FIND("_run-",gait_events!C2590,1)-4),"")</f>
        <v/>
      </c>
      <c r="G949" s="0" t="str">
        <f aca="false">gait_events!D2590</f>
        <v>left_ankle</v>
      </c>
      <c r="H949" s="0" t="str">
        <f aca="false">gait_events!E2590</f>
        <v>FC</v>
      </c>
      <c r="I949" s="0" t="n">
        <f aca="false">IF(gait_events!F2590&lt;&gt;"",gait_events!F2590,NA())</f>
        <v>1198</v>
      </c>
      <c r="J949" s="0" t="n">
        <f aca="false">IF(gait_events!G2590&lt;&gt;"",gait_events!G2590,NA())</f>
        <v>1203</v>
      </c>
      <c r="K949" s="0" t="n">
        <f aca="false">I949-J949</f>
        <v>-5</v>
      </c>
      <c r="L949" s="0" t="n">
        <f aca="false">K949*5</f>
        <v>-25</v>
      </c>
      <c r="M949" s="0" t="n">
        <f aca="false">IF(NOT(ISNA(I949)),1,0)</f>
        <v>1</v>
      </c>
      <c r="N949" s="0" t="n">
        <f aca="false">IF(NOT(ISNA(J949)),1,0)</f>
        <v>1</v>
      </c>
      <c r="O949" s="0" t="n">
        <f aca="false">IF(AND(NOT(ISNA(I949)),NOT(ISNA(J949))),1,0)</f>
        <v>1</v>
      </c>
      <c r="P949" s="0" t="n">
        <f aca="false">IF(AND(NOT(ISNA(I949)),ISNA(J949)),1,0)</f>
        <v>0</v>
      </c>
      <c r="Q949" s="0" t="n">
        <f aca="false">IF(AND(ISNA(I949),NOT(ISNA(J949))),1,0)</f>
        <v>0</v>
      </c>
      <c r="R949" s="0" t="n">
        <f aca="false">IF(SUM(O949:Q949)&lt;&gt;1,"ERROR",1)</f>
        <v>1</v>
      </c>
    </row>
    <row r="950" customFormat="false" ht="12.8" hidden="false" customHeight="false" outlineLevel="0" collapsed="false">
      <c r="A950" s="0" t="str">
        <f aca="false">gait_events!B2591</f>
        <v>pp029</v>
      </c>
      <c r="B950" s="0" t="str">
        <f aca="false">VLOOKUP(A950,participants!A:B,2,0)</f>
        <v>M</v>
      </c>
      <c r="C950" s="0" t="n">
        <f aca="false">VLOOKUP(A950,participants!A:C,3,0)</f>
        <v>66</v>
      </c>
      <c r="D950" s="0" t="str">
        <f aca="false">VLOOKUP(A950,participants!A:F,6,0)</f>
        <v>MS</v>
      </c>
      <c r="E950" s="0" t="str">
        <f aca="false">IF(LEN(SUBSTITUTE(gait_events!C2591,"_run-",""))&lt;&gt;LEN(gait_events!C2591),LEFT(RIGHT(gait_events!C2591,LEN(gait_events!C2591)-19),FIND("_run-",RIGHT(gait_events!C2591,LEN(gait_events!C2591)-19),1)-1),RIGHT(gait_events!C2591,LEN(gait_events!C2591)-19))</f>
        <v>Slow</v>
      </c>
      <c r="F950" s="0" t="str">
        <f aca="false">IF(LEN(SUBSTITUTE(gait_events!C2591,"_run-",""))&lt;&gt;LEN(gait_events!C2591),RIGHT(gait_events!C2591,LEN(gait_events!C2591)-FIND("_run-",gait_events!C2591,1)-4),"")</f>
        <v/>
      </c>
      <c r="G950" s="0" t="str">
        <f aca="false">gait_events!D2591</f>
        <v>left_ankle</v>
      </c>
      <c r="H950" s="0" t="str">
        <f aca="false">gait_events!E2591</f>
        <v>FC</v>
      </c>
      <c r="I950" s="0" t="n">
        <f aca="false">IF(gait_events!F2591&lt;&gt;"",gait_events!F2591,NA())</f>
        <v>1561</v>
      </c>
      <c r="J950" s="0" t="n">
        <f aca="false">IF(gait_events!G2591&lt;&gt;"",gait_events!G2591,NA())</f>
        <v>1567</v>
      </c>
      <c r="K950" s="0" t="n">
        <f aca="false">I950-J950</f>
        <v>-6</v>
      </c>
      <c r="L950" s="0" t="n">
        <f aca="false">K950*5</f>
        <v>-30</v>
      </c>
      <c r="M950" s="0" t="n">
        <f aca="false">IF(NOT(ISNA(I950)),1,0)</f>
        <v>1</v>
      </c>
      <c r="N950" s="0" t="n">
        <f aca="false">IF(NOT(ISNA(J950)),1,0)</f>
        <v>1</v>
      </c>
      <c r="O950" s="0" t="n">
        <f aca="false">IF(AND(NOT(ISNA(I950)),NOT(ISNA(J950))),1,0)</f>
        <v>1</v>
      </c>
      <c r="P950" s="0" t="n">
        <f aca="false">IF(AND(NOT(ISNA(I950)),ISNA(J950)),1,0)</f>
        <v>0</v>
      </c>
      <c r="Q950" s="0" t="n">
        <f aca="false">IF(AND(ISNA(I950),NOT(ISNA(J950))),1,0)</f>
        <v>0</v>
      </c>
      <c r="R950" s="0" t="n">
        <f aca="false">IF(SUM(O950:Q950)&lt;&gt;1,"ERROR",1)</f>
        <v>1</v>
      </c>
    </row>
    <row r="951" customFormat="false" ht="12.8" hidden="false" customHeight="false" outlineLevel="0" collapsed="false">
      <c r="A951" s="0" t="str">
        <f aca="false">gait_events!B2592</f>
        <v>pp029</v>
      </c>
      <c r="B951" s="0" t="str">
        <f aca="false">VLOOKUP(A951,participants!A:B,2,0)</f>
        <v>M</v>
      </c>
      <c r="C951" s="0" t="n">
        <f aca="false">VLOOKUP(A951,participants!A:C,3,0)</f>
        <v>66</v>
      </c>
      <c r="D951" s="0" t="str">
        <f aca="false">VLOOKUP(A951,participants!A:F,6,0)</f>
        <v>MS</v>
      </c>
      <c r="E951" s="0" t="str">
        <f aca="false">IF(LEN(SUBSTITUTE(gait_events!C2592,"_run-",""))&lt;&gt;LEN(gait_events!C2592),LEFT(RIGHT(gait_events!C2592,LEN(gait_events!C2592)-19),FIND("_run-",RIGHT(gait_events!C2592,LEN(gait_events!C2592)-19),1)-1),RIGHT(gait_events!C2592,LEN(gait_events!C2592)-19))</f>
        <v>Slow</v>
      </c>
      <c r="F951" s="0" t="str">
        <f aca="false">IF(LEN(SUBSTITUTE(gait_events!C2592,"_run-",""))&lt;&gt;LEN(gait_events!C2592),RIGHT(gait_events!C2592,LEN(gait_events!C2592)-FIND("_run-",gait_events!C2592,1)-4),"")</f>
        <v/>
      </c>
      <c r="G951" s="0" t="str">
        <f aca="false">gait_events!D2592</f>
        <v>left_ankle</v>
      </c>
      <c r="H951" s="0" t="str">
        <f aca="false">gait_events!E2592</f>
        <v>FC</v>
      </c>
      <c r="I951" s="0" t="n">
        <f aca="false">IF(gait_events!F2592&lt;&gt;"",gait_events!F2592,NA())</f>
        <v>1913</v>
      </c>
      <c r="J951" s="0" t="n">
        <f aca="false">IF(gait_events!G2592&lt;&gt;"",gait_events!G2592,NA())</f>
        <v>1917</v>
      </c>
      <c r="K951" s="0" t="n">
        <f aca="false">I951-J951</f>
        <v>-4</v>
      </c>
      <c r="L951" s="0" t="n">
        <f aca="false">K951*5</f>
        <v>-20</v>
      </c>
      <c r="M951" s="0" t="n">
        <f aca="false">IF(NOT(ISNA(I951)),1,0)</f>
        <v>1</v>
      </c>
      <c r="N951" s="0" t="n">
        <f aca="false">IF(NOT(ISNA(J951)),1,0)</f>
        <v>1</v>
      </c>
      <c r="O951" s="0" t="n">
        <f aca="false">IF(AND(NOT(ISNA(I951)),NOT(ISNA(J951))),1,0)</f>
        <v>1</v>
      </c>
      <c r="P951" s="0" t="n">
        <f aca="false">IF(AND(NOT(ISNA(I951)),ISNA(J951)),1,0)</f>
        <v>0</v>
      </c>
      <c r="Q951" s="0" t="n">
        <f aca="false">IF(AND(ISNA(I951),NOT(ISNA(J951))),1,0)</f>
        <v>0</v>
      </c>
      <c r="R951" s="0" t="n">
        <f aca="false">IF(SUM(O951:Q951)&lt;&gt;1,"ERROR",1)</f>
        <v>1</v>
      </c>
    </row>
    <row r="952" customFormat="false" ht="12.8" hidden="false" customHeight="false" outlineLevel="0" collapsed="false">
      <c r="A952" s="0" t="str">
        <f aca="false">gait_events!B2593</f>
        <v>pp029</v>
      </c>
      <c r="B952" s="0" t="str">
        <f aca="false">VLOOKUP(A952,participants!A:B,2,0)</f>
        <v>M</v>
      </c>
      <c r="C952" s="0" t="n">
        <f aca="false">VLOOKUP(A952,participants!A:C,3,0)</f>
        <v>66</v>
      </c>
      <c r="D952" s="0" t="str">
        <f aca="false">VLOOKUP(A952,participants!A:F,6,0)</f>
        <v>MS</v>
      </c>
      <c r="E952" s="0" t="str">
        <f aca="false">IF(LEN(SUBSTITUTE(gait_events!C2593,"_run-",""))&lt;&gt;LEN(gait_events!C2593),LEFT(RIGHT(gait_events!C2593,LEN(gait_events!C2593)-19),FIND("_run-",RIGHT(gait_events!C2593,LEN(gait_events!C2593)-19),1)-1),RIGHT(gait_events!C2593,LEN(gait_events!C2593)-19))</f>
        <v>Slow</v>
      </c>
      <c r="F952" s="0" t="str">
        <f aca="false">IF(LEN(SUBSTITUTE(gait_events!C2593,"_run-",""))&lt;&gt;LEN(gait_events!C2593),RIGHT(gait_events!C2593,LEN(gait_events!C2593)-FIND("_run-",gait_events!C2593,1)-4),"")</f>
        <v/>
      </c>
      <c r="G952" s="0" t="str">
        <f aca="false">gait_events!D2593</f>
        <v>left_ankle</v>
      </c>
      <c r="H952" s="0" t="str">
        <f aca="false">gait_events!E2593</f>
        <v>FC</v>
      </c>
      <c r="I952" s="0" t="n">
        <f aca="false">IF(gait_events!F2593&lt;&gt;"",gait_events!F2593,NA())</f>
        <v>2283</v>
      </c>
      <c r="J952" s="0" t="n">
        <f aca="false">IF(gait_events!G2593&lt;&gt;"",gait_events!G2593,NA())</f>
        <v>2286</v>
      </c>
      <c r="K952" s="0" t="n">
        <f aca="false">I952-J952</f>
        <v>-3</v>
      </c>
      <c r="L952" s="0" t="n">
        <f aca="false">K952*5</f>
        <v>-15</v>
      </c>
      <c r="M952" s="0" t="n">
        <f aca="false">IF(NOT(ISNA(I952)),1,0)</f>
        <v>1</v>
      </c>
      <c r="N952" s="0" t="n">
        <f aca="false">IF(NOT(ISNA(J952)),1,0)</f>
        <v>1</v>
      </c>
      <c r="O952" s="0" t="n">
        <f aca="false">IF(AND(NOT(ISNA(I952)),NOT(ISNA(J952))),1,0)</f>
        <v>1</v>
      </c>
      <c r="P952" s="0" t="n">
        <f aca="false">IF(AND(NOT(ISNA(I952)),ISNA(J952)),1,0)</f>
        <v>0</v>
      </c>
      <c r="Q952" s="0" t="n">
        <f aca="false">IF(AND(ISNA(I952),NOT(ISNA(J952))),1,0)</f>
        <v>0</v>
      </c>
      <c r="R952" s="0" t="n">
        <f aca="false">IF(SUM(O952:Q952)&lt;&gt;1,"ERROR",1)</f>
        <v>1</v>
      </c>
    </row>
    <row r="953" customFormat="false" ht="12.8" hidden="false" customHeight="false" outlineLevel="0" collapsed="false">
      <c r="A953" s="0" t="str">
        <f aca="false">gait_events!B2594</f>
        <v>pp029</v>
      </c>
      <c r="B953" s="0" t="str">
        <f aca="false">VLOOKUP(A953,participants!A:B,2,0)</f>
        <v>M</v>
      </c>
      <c r="C953" s="0" t="n">
        <f aca="false">VLOOKUP(A953,participants!A:C,3,0)</f>
        <v>66</v>
      </c>
      <c r="D953" s="0" t="str">
        <f aca="false">VLOOKUP(A953,participants!A:F,6,0)</f>
        <v>MS</v>
      </c>
      <c r="E953" s="0" t="str">
        <f aca="false">IF(LEN(SUBSTITUTE(gait_events!C2594,"_run-",""))&lt;&gt;LEN(gait_events!C2594),LEFT(RIGHT(gait_events!C2594,LEN(gait_events!C2594)-19),FIND("_run-",RIGHT(gait_events!C2594,LEN(gait_events!C2594)-19),1)-1),RIGHT(gait_events!C2594,LEN(gait_events!C2594)-19))</f>
        <v>Slow</v>
      </c>
      <c r="F953" s="0" t="str">
        <f aca="false">IF(LEN(SUBSTITUTE(gait_events!C2594,"_run-",""))&lt;&gt;LEN(gait_events!C2594),RIGHT(gait_events!C2594,LEN(gait_events!C2594)-FIND("_run-",gait_events!C2594,1)-4),"")</f>
        <v/>
      </c>
      <c r="G953" s="0" t="str">
        <f aca="false">gait_events!D2594</f>
        <v>left_ankle</v>
      </c>
      <c r="H953" s="0" t="str">
        <f aca="false">gait_events!E2594</f>
        <v>FC</v>
      </c>
      <c r="I953" s="0" t="e">
        <f aca="false">IF(gait_events!F2594&lt;&gt;"",gait_events!F2594,NA())</f>
        <v>#N/A</v>
      </c>
      <c r="J953" s="0" t="n">
        <f aca="false">IF(gait_events!G2594&lt;&gt;"",gait_events!G2594,NA())</f>
        <v>2050</v>
      </c>
      <c r="K953" s="0" t="e">
        <f aca="false">I953-J953</f>
        <v>#N/A</v>
      </c>
      <c r="L953" s="0" t="e">
        <f aca="false">K953*5</f>
        <v>#N/A</v>
      </c>
      <c r="M953" s="0" t="n">
        <f aca="false">IF(NOT(ISNA(I953)),1,0)</f>
        <v>0</v>
      </c>
      <c r="N953" s="0" t="n">
        <f aca="false">IF(NOT(ISNA(J953)),1,0)</f>
        <v>1</v>
      </c>
      <c r="O953" s="0" t="n">
        <f aca="false">IF(AND(NOT(ISNA(I953)),NOT(ISNA(J953))),1,0)</f>
        <v>0</v>
      </c>
      <c r="P953" s="0" t="n">
        <f aca="false">IF(AND(NOT(ISNA(I953)),ISNA(J953)),1,0)</f>
        <v>0</v>
      </c>
      <c r="Q953" s="0" t="n">
        <f aca="false">IF(AND(ISNA(I953),NOT(ISNA(J953))),1,0)</f>
        <v>1</v>
      </c>
      <c r="R953" s="0" t="n">
        <f aca="false">IF(SUM(O953:Q953)&lt;&gt;1,"ERROR",1)</f>
        <v>1</v>
      </c>
    </row>
    <row r="954" customFormat="false" ht="12.8" hidden="false" customHeight="false" outlineLevel="0" collapsed="false">
      <c r="A954" s="0" t="str">
        <f aca="false">gait_events!B2595</f>
        <v>pp029</v>
      </c>
      <c r="B954" s="0" t="str">
        <f aca="false">VLOOKUP(A954,participants!A:B,2,0)</f>
        <v>M</v>
      </c>
      <c r="C954" s="0" t="n">
        <f aca="false">VLOOKUP(A954,participants!A:C,3,0)</f>
        <v>66</v>
      </c>
      <c r="D954" s="0" t="str">
        <f aca="false">VLOOKUP(A954,participants!A:F,6,0)</f>
        <v>MS</v>
      </c>
      <c r="E954" s="0" t="str">
        <f aca="false">IF(LEN(SUBSTITUTE(gait_events!C2595,"_run-",""))&lt;&gt;LEN(gait_events!C2595),LEFT(RIGHT(gait_events!C2595,LEN(gait_events!C2595)-19),FIND("_run-",RIGHT(gait_events!C2595,LEN(gait_events!C2595)-19),1)-1),RIGHT(gait_events!C2595,LEN(gait_events!C2595)-19))</f>
        <v>Slow</v>
      </c>
      <c r="F954" s="0" t="str">
        <f aca="false">IF(LEN(SUBSTITUTE(gait_events!C2595,"_run-",""))&lt;&gt;LEN(gait_events!C2595),RIGHT(gait_events!C2595,LEN(gait_events!C2595)-FIND("_run-",gait_events!C2595,1)-4),"")</f>
        <v/>
      </c>
      <c r="G954" s="0" t="str">
        <f aca="false">gait_events!D2595</f>
        <v>right_ankle</v>
      </c>
      <c r="H954" s="0" t="str">
        <f aca="false">gait_events!E2595</f>
        <v>IC</v>
      </c>
      <c r="I954" s="0" t="n">
        <f aca="false">IF(gait_events!F2595&lt;&gt;"",gait_events!F2595,NA())</f>
        <v>53</v>
      </c>
      <c r="J954" s="0" t="n">
        <f aca="false">IF(gait_events!G2595&lt;&gt;"",gait_events!G2595,NA())</f>
        <v>52</v>
      </c>
      <c r="K954" s="0" t="n">
        <f aca="false">I954-J954</f>
        <v>1</v>
      </c>
      <c r="L954" s="0" t="n">
        <f aca="false">K954*5</f>
        <v>5</v>
      </c>
      <c r="M954" s="0" t="n">
        <f aca="false">IF(NOT(ISNA(I954)),1,0)</f>
        <v>1</v>
      </c>
      <c r="N954" s="0" t="n">
        <f aca="false">IF(NOT(ISNA(J954)),1,0)</f>
        <v>1</v>
      </c>
      <c r="O954" s="0" t="n">
        <f aca="false">IF(AND(NOT(ISNA(I954)),NOT(ISNA(J954))),1,0)</f>
        <v>1</v>
      </c>
      <c r="P954" s="0" t="n">
        <f aca="false">IF(AND(NOT(ISNA(I954)),ISNA(J954)),1,0)</f>
        <v>0</v>
      </c>
      <c r="Q954" s="0" t="n">
        <f aca="false">IF(AND(ISNA(I954),NOT(ISNA(J954))),1,0)</f>
        <v>0</v>
      </c>
      <c r="R954" s="0" t="n">
        <f aca="false">IF(SUM(O954:Q954)&lt;&gt;1,"ERROR",1)</f>
        <v>1</v>
      </c>
    </row>
    <row r="955" customFormat="false" ht="12.8" hidden="false" customHeight="false" outlineLevel="0" collapsed="false">
      <c r="A955" s="0" t="str">
        <f aca="false">gait_events!B2596</f>
        <v>pp029</v>
      </c>
      <c r="B955" s="0" t="str">
        <f aca="false">VLOOKUP(A955,participants!A:B,2,0)</f>
        <v>M</v>
      </c>
      <c r="C955" s="0" t="n">
        <f aca="false">VLOOKUP(A955,participants!A:C,3,0)</f>
        <v>66</v>
      </c>
      <c r="D955" s="0" t="str">
        <f aca="false">VLOOKUP(A955,participants!A:F,6,0)</f>
        <v>MS</v>
      </c>
      <c r="E955" s="0" t="str">
        <f aca="false">IF(LEN(SUBSTITUTE(gait_events!C2596,"_run-",""))&lt;&gt;LEN(gait_events!C2596),LEFT(RIGHT(gait_events!C2596,LEN(gait_events!C2596)-19),FIND("_run-",RIGHT(gait_events!C2596,LEN(gait_events!C2596)-19),1)-1),RIGHT(gait_events!C2596,LEN(gait_events!C2596)-19))</f>
        <v>Slow</v>
      </c>
      <c r="F955" s="0" t="str">
        <f aca="false">IF(LEN(SUBSTITUTE(gait_events!C2596,"_run-",""))&lt;&gt;LEN(gait_events!C2596),RIGHT(gait_events!C2596,LEN(gait_events!C2596)-FIND("_run-",gait_events!C2596,1)-4),"")</f>
        <v/>
      </c>
      <c r="G955" s="0" t="str">
        <f aca="false">gait_events!D2596</f>
        <v>right_ankle</v>
      </c>
      <c r="H955" s="0" t="str">
        <f aca="false">gait_events!E2596</f>
        <v>IC</v>
      </c>
      <c r="I955" s="0" t="n">
        <f aca="false">IF(gait_events!F2596&lt;&gt;"",gait_events!F2596,NA())</f>
        <v>413</v>
      </c>
      <c r="J955" s="0" t="n">
        <f aca="false">IF(gait_events!G2596&lt;&gt;"",gait_events!G2596,NA())</f>
        <v>412</v>
      </c>
      <c r="K955" s="0" t="n">
        <f aca="false">I955-J955</f>
        <v>1</v>
      </c>
      <c r="L955" s="0" t="n">
        <f aca="false">K955*5</f>
        <v>5</v>
      </c>
      <c r="M955" s="0" t="n">
        <f aca="false">IF(NOT(ISNA(I955)),1,0)</f>
        <v>1</v>
      </c>
      <c r="N955" s="0" t="n">
        <f aca="false">IF(NOT(ISNA(J955)),1,0)</f>
        <v>1</v>
      </c>
      <c r="O955" s="0" t="n">
        <f aca="false">IF(AND(NOT(ISNA(I955)),NOT(ISNA(J955))),1,0)</f>
        <v>1</v>
      </c>
      <c r="P955" s="0" t="n">
        <f aca="false">IF(AND(NOT(ISNA(I955)),ISNA(J955)),1,0)</f>
        <v>0</v>
      </c>
      <c r="Q955" s="0" t="n">
        <f aca="false">IF(AND(ISNA(I955),NOT(ISNA(J955))),1,0)</f>
        <v>0</v>
      </c>
      <c r="R955" s="0" t="n">
        <f aca="false">IF(SUM(O955:Q955)&lt;&gt;1,"ERROR",1)</f>
        <v>1</v>
      </c>
    </row>
    <row r="956" customFormat="false" ht="12.8" hidden="false" customHeight="false" outlineLevel="0" collapsed="false">
      <c r="A956" s="0" t="str">
        <f aca="false">gait_events!B2597</f>
        <v>pp029</v>
      </c>
      <c r="B956" s="0" t="str">
        <f aca="false">VLOOKUP(A956,participants!A:B,2,0)</f>
        <v>M</v>
      </c>
      <c r="C956" s="0" t="n">
        <f aca="false">VLOOKUP(A956,participants!A:C,3,0)</f>
        <v>66</v>
      </c>
      <c r="D956" s="0" t="str">
        <f aca="false">VLOOKUP(A956,participants!A:F,6,0)</f>
        <v>MS</v>
      </c>
      <c r="E956" s="0" t="str">
        <f aca="false">IF(LEN(SUBSTITUTE(gait_events!C2597,"_run-",""))&lt;&gt;LEN(gait_events!C2597),LEFT(RIGHT(gait_events!C2597,LEN(gait_events!C2597)-19),FIND("_run-",RIGHT(gait_events!C2597,LEN(gait_events!C2597)-19),1)-1),RIGHT(gait_events!C2597,LEN(gait_events!C2597)-19))</f>
        <v>Slow</v>
      </c>
      <c r="F956" s="0" t="str">
        <f aca="false">IF(LEN(SUBSTITUTE(gait_events!C2597,"_run-",""))&lt;&gt;LEN(gait_events!C2597),RIGHT(gait_events!C2597,LEN(gait_events!C2597)-FIND("_run-",gait_events!C2597,1)-4),"")</f>
        <v/>
      </c>
      <c r="G956" s="0" t="str">
        <f aca="false">gait_events!D2597</f>
        <v>right_ankle</v>
      </c>
      <c r="H956" s="0" t="str">
        <f aca="false">gait_events!E2597</f>
        <v>IC</v>
      </c>
      <c r="I956" s="0" t="n">
        <f aca="false">IF(gait_events!F2597&lt;&gt;"",gait_events!F2597,NA())</f>
        <v>761</v>
      </c>
      <c r="J956" s="0" t="n">
        <f aca="false">IF(gait_events!G2597&lt;&gt;"",gait_events!G2597,NA())</f>
        <v>766</v>
      </c>
      <c r="K956" s="0" t="n">
        <f aca="false">I956-J956</f>
        <v>-5</v>
      </c>
      <c r="L956" s="0" t="n">
        <f aca="false">K956*5</f>
        <v>-25</v>
      </c>
      <c r="M956" s="0" t="n">
        <f aca="false">IF(NOT(ISNA(I956)),1,0)</f>
        <v>1</v>
      </c>
      <c r="N956" s="0" t="n">
        <f aca="false">IF(NOT(ISNA(J956)),1,0)</f>
        <v>1</v>
      </c>
      <c r="O956" s="0" t="n">
        <f aca="false">IF(AND(NOT(ISNA(I956)),NOT(ISNA(J956))),1,0)</f>
        <v>1</v>
      </c>
      <c r="P956" s="0" t="n">
        <f aca="false">IF(AND(NOT(ISNA(I956)),ISNA(J956)),1,0)</f>
        <v>0</v>
      </c>
      <c r="Q956" s="0" t="n">
        <f aca="false">IF(AND(ISNA(I956),NOT(ISNA(J956))),1,0)</f>
        <v>0</v>
      </c>
      <c r="R956" s="0" t="n">
        <f aca="false">IF(SUM(O956:Q956)&lt;&gt;1,"ERROR",1)</f>
        <v>1</v>
      </c>
    </row>
    <row r="957" customFormat="false" ht="12.8" hidden="false" customHeight="false" outlineLevel="0" collapsed="false">
      <c r="A957" s="0" t="str">
        <f aca="false">gait_events!B2598</f>
        <v>pp029</v>
      </c>
      <c r="B957" s="0" t="str">
        <f aca="false">VLOOKUP(A957,participants!A:B,2,0)</f>
        <v>M</v>
      </c>
      <c r="C957" s="0" t="n">
        <f aca="false">VLOOKUP(A957,participants!A:C,3,0)</f>
        <v>66</v>
      </c>
      <c r="D957" s="0" t="str">
        <f aca="false">VLOOKUP(A957,participants!A:F,6,0)</f>
        <v>MS</v>
      </c>
      <c r="E957" s="0" t="str">
        <f aca="false">IF(LEN(SUBSTITUTE(gait_events!C2598,"_run-",""))&lt;&gt;LEN(gait_events!C2598),LEFT(RIGHT(gait_events!C2598,LEN(gait_events!C2598)-19),FIND("_run-",RIGHT(gait_events!C2598,LEN(gait_events!C2598)-19),1)-1),RIGHT(gait_events!C2598,LEN(gait_events!C2598)-19))</f>
        <v>Slow</v>
      </c>
      <c r="F957" s="0" t="str">
        <f aca="false">IF(LEN(SUBSTITUTE(gait_events!C2598,"_run-",""))&lt;&gt;LEN(gait_events!C2598),RIGHT(gait_events!C2598,LEN(gait_events!C2598)-FIND("_run-",gait_events!C2598,1)-4),"")</f>
        <v/>
      </c>
      <c r="G957" s="0" t="str">
        <f aca="false">gait_events!D2598</f>
        <v>right_ankle</v>
      </c>
      <c r="H957" s="0" t="str">
        <f aca="false">gait_events!E2598</f>
        <v>IC</v>
      </c>
      <c r="I957" s="0" t="n">
        <f aca="false">IF(gait_events!F2598&lt;&gt;"",gait_events!F2598,NA())</f>
        <v>1110</v>
      </c>
      <c r="J957" s="0" t="n">
        <f aca="false">IF(gait_events!G2598&lt;&gt;"",gait_events!G2598,NA())</f>
        <v>1112</v>
      </c>
      <c r="K957" s="0" t="n">
        <f aca="false">I957-J957</f>
        <v>-2</v>
      </c>
      <c r="L957" s="0" t="n">
        <f aca="false">K957*5</f>
        <v>-10</v>
      </c>
      <c r="M957" s="0" t="n">
        <f aca="false">IF(NOT(ISNA(I957)),1,0)</f>
        <v>1</v>
      </c>
      <c r="N957" s="0" t="n">
        <f aca="false">IF(NOT(ISNA(J957)),1,0)</f>
        <v>1</v>
      </c>
      <c r="O957" s="0" t="n">
        <f aca="false">IF(AND(NOT(ISNA(I957)),NOT(ISNA(J957))),1,0)</f>
        <v>1</v>
      </c>
      <c r="P957" s="0" t="n">
        <f aca="false">IF(AND(NOT(ISNA(I957)),ISNA(J957)),1,0)</f>
        <v>0</v>
      </c>
      <c r="Q957" s="0" t="n">
        <f aca="false">IF(AND(ISNA(I957),NOT(ISNA(J957))),1,0)</f>
        <v>0</v>
      </c>
      <c r="R957" s="0" t="n">
        <f aca="false">IF(SUM(O957:Q957)&lt;&gt;1,"ERROR",1)</f>
        <v>1</v>
      </c>
    </row>
    <row r="958" customFormat="false" ht="12.8" hidden="false" customHeight="false" outlineLevel="0" collapsed="false">
      <c r="A958" s="0" t="str">
        <f aca="false">gait_events!B2599</f>
        <v>pp029</v>
      </c>
      <c r="B958" s="0" t="str">
        <f aca="false">VLOOKUP(A958,participants!A:B,2,0)</f>
        <v>M</v>
      </c>
      <c r="C958" s="0" t="n">
        <f aca="false">VLOOKUP(A958,participants!A:C,3,0)</f>
        <v>66</v>
      </c>
      <c r="D958" s="0" t="str">
        <f aca="false">VLOOKUP(A958,participants!A:F,6,0)</f>
        <v>MS</v>
      </c>
      <c r="E958" s="0" t="str">
        <f aca="false">IF(LEN(SUBSTITUTE(gait_events!C2599,"_run-",""))&lt;&gt;LEN(gait_events!C2599),LEFT(RIGHT(gait_events!C2599,LEN(gait_events!C2599)-19),FIND("_run-",RIGHT(gait_events!C2599,LEN(gait_events!C2599)-19),1)-1),RIGHT(gait_events!C2599,LEN(gait_events!C2599)-19))</f>
        <v>Slow</v>
      </c>
      <c r="F958" s="0" t="str">
        <f aca="false">IF(LEN(SUBSTITUTE(gait_events!C2599,"_run-",""))&lt;&gt;LEN(gait_events!C2599),RIGHT(gait_events!C2599,LEN(gait_events!C2599)-FIND("_run-",gait_events!C2599,1)-4),"")</f>
        <v/>
      </c>
      <c r="G958" s="0" t="str">
        <f aca="false">gait_events!D2599</f>
        <v>right_ankle</v>
      </c>
      <c r="H958" s="0" t="str">
        <f aca="false">gait_events!E2599</f>
        <v>IC</v>
      </c>
      <c r="I958" s="0" t="n">
        <f aca="false">IF(gait_events!F2599&lt;&gt;"",gait_events!F2599,NA())</f>
        <v>1472</v>
      </c>
      <c r="J958" s="0" t="n">
        <f aca="false">IF(gait_events!G2599&lt;&gt;"",gait_events!G2599,NA())</f>
        <v>1472</v>
      </c>
      <c r="K958" s="0" t="n">
        <f aca="false">I958-J958</f>
        <v>0</v>
      </c>
      <c r="L958" s="0" t="n">
        <f aca="false">K958*5</f>
        <v>0</v>
      </c>
      <c r="M958" s="0" t="n">
        <f aca="false">IF(NOT(ISNA(I958)),1,0)</f>
        <v>1</v>
      </c>
      <c r="N958" s="0" t="n">
        <f aca="false">IF(NOT(ISNA(J958)),1,0)</f>
        <v>1</v>
      </c>
      <c r="O958" s="0" t="n">
        <f aca="false">IF(AND(NOT(ISNA(I958)),NOT(ISNA(J958))),1,0)</f>
        <v>1</v>
      </c>
      <c r="P958" s="0" t="n">
        <f aca="false">IF(AND(NOT(ISNA(I958)),ISNA(J958)),1,0)</f>
        <v>0</v>
      </c>
      <c r="Q958" s="0" t="n">
        <f aca="false">IF(AND(ISNA(I958),NOT(ISNA(J958))),1,0)</f>
        <v>0</v>
      </c>
      <c r="R958" s="0" t="n">
        <f aca="false">IF(SUM(O958:Q958)&lt;&gt;1,"ERROR",1)</f>
        <v>1</v>
      </c>
    </row>
    <row r="959" customFormat="false" ht="12.8" hidden="false" customHeight="false" outlineLevel="0" collapsed="false">
      <c r="A959" s="0" t="str">
        <f aca="false">gait_events!B2600</f>
        <v>pp029</v>
      </c>
      <c r="B959" s="0" t="str">
        <f aca="false">VLOOKUP(A959,participants!A:B,2,0)</f>
        <v>M</v>
      </c>
      <c r="C959" s="0" t="n">
        <f aca="false">VLOOKUP(A959,participants!A:C,3,0)</f>
        <v>66</v>
      </c>
      <c r="D959" s="0" t="str">
        <f aca="false">VLOOKUP(A959,participants!A:F,6,0)</f>
        <v>MS</v>
      </c>
      <c r="E959" s="0" t="str">
        <f aca="false">IF(LEN(SUBSTITUTE(gait_events!C2600,"_run-",""))&lt;&gt;LEN(gait_events!C2600),LEFT(RIGHT(gait_events!C2600,LEN(gait_events!C2600)-19),FIND("_run-",RIGHT(gait_events!C2600,LEN(gait_events!C2600)-19),1)-1),RIGHT(gait_events!C2600,LEN(gait_events!C2600)-19))</f>
        <v>Slow</v>
      </c>
      <c r="F959" s="0" t="str">
        <f aca="false">IF(LEN(SUBSTITUTE(gait_events!C2600,"_run-",""))&lt;&gt;LEN(gait_events!C2600),RIGHT(gait_events!C2600,LEN(gait_events!C2600)-FIND("_run-",gait_events!C2600,1)-4),"")</f>
        <v/>
      </c>
      <c r="G959" s="0" t="str">
        <f aca="false">gait_events!D2600</f>
        <v>right_ankle</v>
      </c>
      <c r="H959" s="0" t="str">
        <f aca="false">gait_events!E2600</f>
        <v>IC</v>
      </c>
      <c r="I959" s="0" t="n">
        <f aca="false">IF(gait_events!F2600&lt;&gt;"",gait_events!F2600,NA())</f>
        <v>1831</v>
      </c>
      <c r="J959" s="0" t="n">
        <f aca="false">IF(gait_events!G2600&lt;&gt;"",gait_events!G2600,NA())</f>
        <v>1832</v>
      </c>
      <c r="K959" s="0" t="n">
        <f aca="false">I959-J959</f>
        <v>-1</v>
      </c>
      <c r="L959" s="0" t="n">
        <f aca="false">K959*5</f>
        <v>-5</v>
      </c>
      <c r="M959" s="0" t="n">
        <f aca="false">IF(NOT(ISNA(I959)),1,0)</f>
        <v>1</v>
      </c>
      <c r="N959" s="0" t="n">
        <f aca="false">IF(NOT(ISNA(J959)),1,0)</f>
        <v>1</v>
      </c>
      <c r="O959" s="0" t="n">
        <f aca="false">IF(AND(NOT(ISNA(I959)),NOT(ISNA(J959))),1,0)</f>
        <v>1</v>
      </c>
      <c r="P959" s="0" t="n">
        <f aca="false">IF(AND(NOT(ISNA(I959)),ISNA(J959)),1,0)</f>
        <v>0</v>
      </c>
      <c r="Q959" s="0" t="n">
        <f aca="false">IF(AND(ISNA(I959),NOT(ISNA(J959))),1,0)</f>
        <v>0</v>
      </c>
      <c r="R959" s="0" t="n">
        <f aca="false">IF(SUM(O959:Q959)&lt;&gt;1,"ERROR",1)</f>
        <v>1</v>
      </c>
    </row>
    <row r="960" customFormat="false" ht="12.8" hidden="false" customHeight="false" outlineLevel="0" collapsed="false">
      <c r="A960" s="0" t="str">
        <f aca="false">gait_events!B2601</f>
        <v>pp029</v>
      </c>
      <c r="B960" s="0" t="str">
        <f aca="false">VLOOKUP(A960,participants!A:B,2,0)</f>
        <v>M</v>
      </c>
      <c r="C960" s="0" t="n">
        <f aca="false">VLOOKUP(A960,participants!A:C,3,0)</f>
        <v>66</v>
      </c>
      <c r="D960" s="0" t="str">
        <f aca="false">VLOOKUP(A960,participants!A:F,6,0)</f>
        <v>MS</v>
      </c>
      <c r="E960" s="0" t="str">
        <f aca="false">IF(LEN(SUBSTITUTE(gait_events!C2601,"_run-",""))&lt;&gt;LEN(gait_events!C2601),LEFT(RIGHT(gait_events!C2601,LEN(gait_events!C2601)-19),FIND("_run-",RIGHT(gait_events!C2601,LEN(gait_events!C2601)-19),1)-1),RIGHT(gait_events!C2601,LEN(gait_events!C2601)-19))</f>
        <v>Slow</v>
      </c>
      <c r="F960" s="0" t="str">
        <f aca="false">IF(LEN(SUBSTITUTE(gait_events!C2601,"_run-",""))&lt;&gt;LEN(gait_events!C2601),RIGHT(gait_events!C2601,LEN(gait_events!C2601)-FIND("_run-",gait_events!C2601,1)-4),"")</f>
        <v/>
      </c>
      <c r="G960" s="0" t="str">
        <f aca="false">gait_events!D2601</f>
        <v>right_ankle</v>
      </c>
      <c r="H960" s="0" t="str">
        <f aca="false">gait_events!E2601</f>
        <v>IC</v>
      </c>
      <c r="I960" s="0" t="n">
        <f aca="false">IF(gait_events!F2601&lt;&gt;"",gait_events!F2601,NA())</f>
        <v>2195</v>
      </c>
      <c r="J960" s="0" t="n">
        <f aca="false">IF(gait_events!G2601&lt;&gt;"",gait_events!G2601,NA())</f>
        <v>2195</v>
      </c>
      <c r="K960" s="0" t="n">
        <f aca="false">I960-J960</f>
        <v>0</v>
      </c>
      <c r="L960" s="0" t="n">
        <f aca="false">K960*5</f>
        <v>0</v>
      </c>
      <c r="M960" s="0" t="n">
        <f aca="false">IF(NOT(ISNA(I960)),1,0)</f>
        <v>1</v>
      </c>
      <c r="N960" s="0" t="n">
        <f aca="false">IF(NOT(ISNA(J960)),1,0)</f>
        <v>1</v>
      </c>
      <c r="O960" s="0" t="n">
        <f aca="false">IF(AND(NOT(ISNA(I960)),NOT(ISNA(J960))),1,0)</f>
        <v>1</v>
      </c>
      <c r="P960" s="0" t="n">
        <f aca="false">IF(AND(NOT(ISNA(I960)),ISNA(J960)),1,0)</f>
        <v>0</v>
      </c>
      <c r="Q960" s="0" t="n">
        <f aca="false">IF(AND(ISNA(I960),NOT(ISNA(J960))),1,0)</f>
        <v>0</v>
      </c>
      <c r="R960" s="0" t="n">
        <f aca="false">IF(SUM(O960:Q960)&lt;&gt;1,"ERROR",1)</f>
        <v>1</v>
      </c>
    </row>
    <row r="961" customFormat="false" ht="12.8" hidden="false" customHeight="false" outlineLevel="0" collapsed="false">
      <c r="A961" s="0" t="str">
        <f aca="false">gait_events!B2602</f>
        <v>pp029</v>
      </c>
      <c r="B961" s="0" t="str">
        <f aca="false">VLOOKUP(A961,participants!A:B,2,0)</f>
        <v>M</v>
      </c>
      <c r="C961" s="0" t="n">
        <f aca="false">VLOOKUP(A961,participants!A:C,3,0)</f>
        <v>66</v>
      </c>
      <c r="D961" s="0" t="str">
        <f aca="false">VLOOKUP(A961,participants!A:F,6,0)</f>
        <v>MS</v>
      </c>
      <c r="E961" s="0" t="str">
        <f aca="false">IF(LEN(SUBSTITUTE(gait_events!C2602,"_run-",""))&lt;&gt;LEN(gait_events!C2602),LEFT(RIGHT(gait_events!C2602,LEN(gait_events!C2602)-19),FIND("_run-",RIGHT(gait_events!C2602,LEN(gait_events!C2602)-19),1)-1),RIGHT(gait_events!C2602,LEN(gait_events!C2602)-19))</f>
        <v>Slow</v>
      </c>
      <c r="F961" s="0" t="str">
        <f aca="false">IF(LEN(SUBSTITUTE(gait_events!C2602,"_run-",""))&lt;&gt;LEN(gait_events!C2602),RIGHT(gait_events!C2602,LEN(gait_events!C2602)-FIND("_run-",gait_events!C2602,1)-4),"")</f>
        <v/>
      </c>
      <c r="G961" s="0" t="str">
        <f aca="false">gait_events!D2602</f>
        <v>right_ankle</v>
      </c>
      <c r="H961" s="0" t="str">
        <f aca="false">gait_events!E2602</f>
        <v>FC</v>
      </c>
      <c r="I961" s="0" t="n">
        <f aca="false">IF(gait_events!F2602&lt;&gt;"",gait_events!F2602,NA())</f>
        <v>299</v>
      </c>
      <c r="J961" s="0" t="n">
        <f aca="false">IF(gait_events!G2602&lt;&gt;"",gait_events!G2602,NA())</f>
        <v>302</v>
      </c>
      <c r="K961" s="0" t="n">
        <f aca="false">I961-J961</f>
        <v>-3</v>
      </c>
      <c r="L961" s="0" t="n">
        <f aca="false">K961*5</f>
        <v>-15</v>
      </c>
      <c r="M961" s="0" t="n">
        <f aca="false">IF(NOT(ISNA(I961)),1,0)</f>
        <v>1</v>
      </c>
      <c r="N961" s="0" t="n">
        <f aca="false">IF(NOT(ISNA(J961)),1,0)</f>
        <v>1</v>
      </c>
      <c r="O961" s="0" t="n">
        <f aca="false">IF(AND(NOT(ISNA(I961)),NOT(ISNA(J961))),1,0)</f>
        <v>1</v>
      </c>
      <c r="P961" s="0" t="n">
        <f aca="false">IF(AND(NOT(ISNA(I961)),ISNA(J961)),1,0)</f>
        <v>0</v>
      </c>
      <c r="Q961" s="0" t="n">
        <f aca="false">IF(AND(ISNA(I961),NOT(ISNA(J961))),1,0)</f>
        <v>0</v>
      </c>
      <c r="R961" s="0" t="n">
        <f aca="false">IF(SUM(O961:Q961)&lt;&gt;1,"ERROR",1)</f>
        <v>1</v>
      </c>
    </row>
    <row r="962" customFormat="false" ht="12.8" hidden="false" customHeight="false" outlineLevel="0" collapsed="false">
      <c r="A962" s="0" t="str">
        <f aca="false">gait_events!B2603</f>
        <v>pp029</v>
      </c>
      <c r="B962" s="0" t="str">
        <f aca="false">VLOOKUP(A962,participants!A:B,2,0)</f>
        <v>M</v>
      </c>
      <c r="C962" s="0" t="n">
        <f aca="false">VLOOKUP(A962,participants!A:C,3,0)</f>
        <v>66</v>
      </c>
      <c r="D962" s="0" t="str">
        <f aca="false">VLOOKUP(A962,participants!A:F,6,0)</f>
        <v>MS</v>
      </c>
      <c r="E962" s="0" t="str">
        <f aca="false">IF(LEN(SUBSTITUTE(gait_events!C2603,"_run-",""))&lt;&gt;LEN(gait_events!C2603),LEFT(RIGHT(gait_events!C2603,LEN(gait_events!C2603)-19),FIND("_run-",RIGHT(gait_events!C2603,LEN(gait_events!C2603)-19),1)-1),RIGHT(gait_events!C2603,LEN(gait_events!C2603)-19))</f>
        <v>Slow</v>
      </c>
      <c r="F962" s="0" t="str">
        <f aca="false">IF(LEN(SUBSTITUTE(gait_events!C2603,"_run-",""))&lt;&gt;LEN(gait_events!C2603),RIGHT(gait_events!C2603,LEN(gait_events!C2603)-FIND("_run-",gait_events!C2603,1)-4),"")</f>
        <v/>
      </c>
      <c r="G962" s="0" t="str">
        <f aca="false">gait_events!D2603</f>
        <v>right_ankle</v>
      </c>
      <c r="H962" s="0" t="str">
        <f aca="false">gait_events!E2603</f>
        <v>FC</v>
      </c>
      <c r="I962" s="0" t="n">
        <f aca="false">IF(gait_events!F2603&lt;&gt;"",gait_events!F2603,NA())</f>
        <v>647</v>
      </c>
      <c r="J962" s="0" t="n">
        <f aca="false">IF(gait_events!G2603&lt;&gt;"",gait_events!G2603,NA())</f>
        <v>654</v>
      </c>
      <c r="K962" s="0" t="n">
        <f aca="false">I962-J962</f>
        <v>-7</v>
      </c>
      <c r="L962" s="0" t="n">
        <f aca="false">K962*5</f>
        <v>-35</v>
      </c>
      <c r="M962" s="0" t="n">
        <f aca="false">IF(NOT(ISNA(I962)),1,0)</f>
        <v>1</v>
      </c>
      <c r="N962" s="0" t="n">
        <f aca="false">IF(NOT(ISNA(J962)),1,0)</f>
        <v>1</v>
      </c>
      <c r="O962" s="0" t="n">
        <f aca="false">IF(AND(NOT(ISNA(I962)),NOT(ISNA(J962))),1,0)</f>
        <v>1</v>
      </c>
      <c r="P962" s="0" t="n">
        <f aca="false">IF(AND(NOT(ISNA(I962)),ISNA(J962)),1,0)</f>
        <v>0</v>
      </c>
      <c r="Q962" s="0" t="n">
        <f aca="false">IF(AND(ISNA(I962),NOT(ISNA(J962))),1,0)</f>
        <v>0</v>
      </c>
      <c r="R962" s="0" t="n">
        <f aca="false">IF(SUM(O962:Q962)&lt;&gt;1,"ERROR",1)</f>
        <v>1</v>
      </c>
    </row>
    <row r="963" customFormat="false" ht="12.8" hidden="false" customHeight="false" outlineLevel="0" collapsed="false">
      <c r="A963" s="0" t="str">
        <f aca="false">gait_events!B2604</f>
        <v>pp029</v>
      </c>
      <c r="B963" s="0" t="str">
        <f aca="false">VLOOKUP(A963,participants!A:B,2,0)</f>
        <v>M</v>
      </c>
      <c r="C963" s="0" t="n">
        <f aca="false">VLOOKUP(A963,participants!A:C,3,0)</f>
        <v>66</v>
      </c>
      <c r="D963" s="0" t="str">
        <f aca="false">VLOOKUP(A963,participants!A:F,6,0)</f>
        <v>MS</v>
      </c>
      <c r="E963" s="0" t="str">
        <f aca="false">IF(LEN(SUBSTITUTE(gait_events!C2604,"_run-",""))&lt;&gt;LEN(gait_events!C2604),LEFT(RIGHT(gait_events!C2604,LEN(gait_events!C2604)-19),FIND("_run-",RIGHT(gait_events!C2604,LEN(gait_events!C2604)-19),1)-1),RIGHT(gait_events!C2604,LEN(gait_events!C2604)-19))</f>
        <v>Slow</v>
      </c>
      <c r="F963" s="0" t="str">
        <f aca="false">IF(LEN(SUBSTITUTE(gait_events!C2604,"_run-",""))&lt;&gt;LEN(gait_events!C2604),RIGHT(gait_events!C2604,LEN(gait_events!C2604)-FIND("_run-",gait_events!C2604,1)-4),"")</f>
        <v/>
      </c>
      <c r="G963" s="0" t="str">
        <f aca="false">gait_events!D2604</f>
        <v>right_ankle</v>
      </c>
      <c r="H963" s="0" t="str">
        <f aca="false">gait_events!E2604</f>
        <v>FC</v>
      </c>
      <c r="I963" s="0" t="n">
        <f aca="false">IF(gait_events!F2604&lt;&gt;"",gait_events!F2604,NA())</f>
        <v>997</v>
      </c>
      <c r="J963" s="0" t="n">
        <f aca="false">IF(gait_events!G2604&lt;&gt;"",gait_events!G2604,NA())</f>
        <v>998</v>
      </c>
      <c r="K963" s="0" t="n">
        <f aca="false">I963-J963</f>
        <v>-1</v>
      </c>
      <c r="L963" s="0" t="n">
        <f aca="false">K963*5</f>
        <v>-5</v>
      </c>
      <c r="M963" s="0" t="n">
        <f aca="false">IF(NOT(ISNA(I963)),1,0)</f>
        <v>1</v>
      </c>
      <c r="N963" s="0" t="n">
        <f aca="false">IF(NOT(ISNA(J963)),1,0)</f>
        <v>1</v>
      </c>
      <c r="O963" s="0" t="n">
        <f aca="false">IF(AND(NOT(ISNA(I963)),NOT(ISNA(J963))),1,0)</f>
        <v>1</v>
      </c>
      <c r="P963" s="0" t="n">
        <f aca="false">IF(AND(NOT(ISNA(I963)),ISNA(J963)),1,0)</f>
        <v>0</v>
      </c>
      <c r="Q963" s="0" t="n">
        <f aca="false">IF(AND(ISNA(I963),NOT(ISNA(J963))),1,0)</f>
        <v>0</v>
      </c>
      <c r="R963" s="0" t="n">
        <f aca="false">IF(SUM(O963:Q963)&lt;&gt;1,"ERROR",1)</f>
        <v>1</v>
      </c>
    </row>
    <row r="964" customFormat="false" ht="12.8" hidden="false" customHeight="false" outlineLevel="0" collapsed="false">
      <c r="A964" s="0" t="str">
        <f aca="false">gait_events!B2605</f>
        <v>pp029</v>
      </c>
      <c r="B964" s="0" t="str">
        <f aca="false">VLOOKUP(A964,participants!A:B,2,0)</f>
        <v>M</v>
      </c>
      <c r="C964" s="0" t="n">
        <f aca="false">VLOOKUP(A964,participants!A:C,3,0)</f>
        <v>66</v>
      </c>
      <c r="D964" s="0" t="str">
        <f aca="false">VLOOKUP(A964,participants!A:F,6,0)</f>
        <v>MS</v>
      </c>
      <c r="E964" s="0" t="str">
        <f aca="false">IF(LEN(SUBSTITUTE(gait_events!C2605,"_run-",""))&lt;&gt;LEN(gait_events!C2605),LEFT(RIGHT(gait_events!C2605,LEN(gait_events!C2605)-19),FIND("_run-",RIGHT(gait_events!C2605,LEN(gait_events!C2605)-19),1)-1),RIGHT(gait_events!C2605,LEN(gait_events!C2605)-19))</f>
        <v>Slow</v>
      </c>
      <c r="F964" s="0" t="str">
        <f aca="false">IF(LEN(SUBSTITUTE(gait_events!C2605,"_run-",""))&lt;&gt;LEN(gait_events!C2605),RIGHT(gait_events!C2605,LEN(gait_events!C2605)-FIND("_run-",gait_events!C2605,1)-4),"")</f>
        <v/>
      </c>
      <c r="G964" s="0" t="str">
        <f aca="false">gait_events!D2605</f>
        <v>right_ankle</v>
      </c>
      <c r="H964" s="0" t="str">
        <f aca="false">gait_events!E2605</f>
        <v>FC</v>
      </c>
      <c r="I964" s="0" t="n">
        <f aca="false">IF(gait_events!F2605&lt;&gt;"",gait_events!F2605,NA())</f>
        <v>1359</v>
      </c>
      <c r="J964" s="0" t="n">
        <f aca="false">IF(gait_events!G2605&lt;&gt;"",gait_events!G2605,NA())</f>
        <v>1363</v>
      </c>
      <c r="K964" s="0" t="n">
        <f aca="false">I964-J964</f>
        <v>-4</v>
      </c>
      <c r="L964" s="0" t="n">
        <f aca="false">K964*5</f>
        <v>-20</v>
      </c>
      <c r="M964" s="0" t="n">
        <f aca="false">IF(NOT(ISNA(I964)),1,0)</f>
        <v>1</v>
      </c>
      <c r="N964" s="0" t="n">
        <f aca="false">IF(NOT(ISNA(J964)),1,0)</f>
        <v>1</v>
      </c>
      <c r="O964" s="0" t="n">
        <f aca="false">IF(AND(NOT(ISNA(I964)),NOT(ISNA(J964))),1,0)</f>
        <v>1</v>
      </c>
      <c r="P964" s="0" t="n">
        <f aca="false">IF(AND(NOT(ISNA(I964)),ISNA(J964)),1,0)</f>
        <v>0</v>
      </c>
      <c r="Q964" s="0" t="n">
        <f aca="false">IF(AND(ISNA(I964),NOT(ISNA(J964))),1,0)</f>
        <v>0</v>
      </c>
      <c r="R964" s="0" t="n">
        <f aca="false">IF(SUM(O964:Q964)&lt;&gt;1,"ERROR",1)</f>
        <v>1</v>
      </c>
    </row>
    <row r="965" customFormat="false" ht="12.8" hidden="false" customHeight="false" outlineLevel="0" collapsed="false">
      <c r="A965" s="0" t="str">
        <f aca="false">gait_events!B2606</f>
        <v>pp029</v>
      </c>
      <c r="B965" s="0" t="str">
        <f aca="false">VLOOKUP(A965,participants!A:B,2,0)</f>
        <v>M</v>
      </c>
      <c r="C965" s="0" t="n">
        <f aca="false">VLOOKUP(A965,participants!A:C,3,0)</f>
        <v>66</v>
      </c>
      <c r="D965" s="0" t="str">
        <f aca="false">VLOOKUP(A965,participants!A:F,6,0)</f>
        <v>MS</v>
      </c>
      <c r="E965" s="0" t="str">
        <f aca="false">IF(LEN(SUBSTITUTE(gait_events!C2606,"_run-",""))&lt;&gt;LEN(gait_events!C2606),LEFT(RIGHT(gait_events!C2606,LEN(gait_events!C2606)-19),FIND("_run-",RIGHT(gait_events!C2606,LEN(gait_events!C2606)-19),1)-1),RIGHT(gait_events!C2606,LEN(gait_events!C2606)-19))</f>
        <v>Slow</v>
      </c>
      <c r="F965" s="0" t="str">
        <f aca="false">IF(LEN(SUBSTITUTE(gait_events!C2606,"_run-",""))&lt;&gt;LEN(gait_events!C2606),RIGHT(gait_events!C2606,LEN(gait_events!C2606)-FIND("_run-",gait_events!C2606,1)-4),"")</f>
        <v/>
      </c>
      <c r="G965" s="0" t="str">
        <f aca="false">gait_events!D2606</f>
        <v>right_ankle</v>
      </c>
      <c r="H965" s="0" t="str">
        <f aca="false">gait_events!E2606</f>
        <v>FC</v>
      </c>
      <c r="I965" s="0" t="n">
        <f aca="false">IF(gait_events!F2606&lt;&gt;"",gait_events!F2606,NA())</f>
        <v>1719</v>
      </c>
      <c r="J965" s="0" t="n">
        <f aca="false">IF(gait_events!G2606&lt;&gt;"",gait_events!G2606,NA())</f>
        <v>1720</v>
      </c>
      <c r="K965" s="0" t="n">
        <f aca="false">I965-J965</f>
        <v>-1</v>
      </c>
      <c r="L965" s="0" t="n">
        <f aca="false">K965*5</f>
        <v>-5</v>
      </c>
      <c r="M965" s="0" t="n">
        <f aca="false">IF(NOT(ISNA(I965)),1,0)</f>
        <v>1</v>
      </c>
      <c r="N965" s="0" t="n">
        <f aca="false">IF(NOT(ISNA(J965)),1,0)</f>
        <v>1</v>
      </c>
      <c r="O965" s="0" t="n">
        <f aca="false">IF(AND(NOT(ISNA(I965)),NOT(ISNA(J965))),1,0)</f>
        <v>1</v>
      </c>
      <c r="P965" s="0" t="n">
        <f aca="false">IF(AND(NOT(ISNA(I965)),ISNA(J965)),1,0)</f>
        <v>0</v>
      </c>
      <c r="Q965" s="0" t="n">
        <f aca="false">IF(AND(ISNA(I965),NOT(ISNA(J965))),1,0)</f>
        <v>0</v>
      </c>
      <c r="R965" s="0" t="n">
        <f aca="false">IF(SUM(O965:Q965)&lt;&gt;1,"ERROR",1)</f>
        <v>1</v>
      </c>
    </row>
    <row r="966" customFormat="false" ht="12.8" hidden="false" customHeight="false" outlineLevel="0" collapsed="false">
      <c r="A966" s="0" t="str">
        <f aca="false">gait_events!B2607</f>
        <v>pp029</v>
      </c>
      <c r="B966" s="0" t="str">
        <f aca="false">VLOOKUP(A966,participants!A:B,2,0)</f>
        <v>M</v>
      </c>
      <c r="C966" s="0" t="n">
        <f aca="false">VLOOKUP(A966,participants!A:C,3,0)</f>
        <v>66</v>
      </c>
      <c r="D966" s="0" t="str">
        <f aca="false">VLOOKUP(A966,participants!A:F,6,0)</f>
        <v>MS</v>
      </c>
      <c r="E966" s="0" t="str">
        <f aca="false">IF(LEN(SUBSTITUTE(gait_events!C2607,"_run-",""))&lt;&gt;LEN(gait_events!C2607),LEFT(RIGHT(gait_events!C2607,LEN(gait_events!C2607)-19),FIND("_run-",RIGHT(gait_events!C2607,LEN(gait_events!C2607)-19),1)-1),RIGHT(gait_events!C2607,LEN(gait_events!C2607)-19))</f>
        <v>Slow</v>
      </c>
      <c r="F966" s="0" t="str">
        <f aca="false">IF(LEN(SUBSTITUTE(gait_events!C2607,"_run-",""))&lt;&gt;LEN(gait_events!C2607),RIGHT(gait_events!C2607,LEN(gait_events!C2607)-FIND("_run-",gait_events!C2607,1)-4),"")</f>
        <v/>
      </c>
      <c r="G966" s="0" t="str">
        <f aca="false">gait_events!D2607</f>
        <v>right_ankle</v>
      </c>
      <c r="H966" s="0" t="str">
        <f aca="false">gait_events!E2607</f>
        <v>FC</v>
      </c>
      <c r="I966" s="0" t="n">
        <f aca="false">IF(gait_events!F2607&lt;&gt;"",gait_events!F2607,NA())</f>
        <v>2086</v>
      </c>
      <c r="J966" s="0" t="n">
        <f aca="false">IF(gait_events!G2607&lt;&gt;"",gait_events!G2607,NA())</f>
        <v>2087</v>
      </c>
      <c r="K966" s="0" t="n">
        <f aca="false">I966-J966</f>
        <v>-1</v>
      </c>
      <c r="L966" s="0" t="n">
        <f aca="false">K966*5</f>
        <v>-5</v>
      </c>
      <c r="M966" s="0" t="n">
        <f aca="false">IF(NOT(ISNA(I966)),1,0)</f>
        <v>1</v>
      </c>
      <c r="N966" s="0" t="n">
        <f aca="false">IF(NOT(ISNA(J966)),1,0)</f>
        <v>1</v>
      </c>
      <c r="O966" s="0" t="n">
        <f aca="false">IF(AND(NOT(ISNA(I966)),NOT(ISNA(J966))),1,0)</f>
        <v>1</v>
      </c>
      <c r="P966" s="0" t="n">
        <f aca="false">IF(AND(NOT(ISNA(I966)),ISNA(J966)),1,0)</f>
        <v>0</v>
      </c>
      <c r="Q966" s="0" t="n">
        <f aca="false">IF(AND(ISNA(I966),NOT(ISNA(J966))),1,0)</f>
        <v>0</v>
      </c>
      <c r="R966" s="0" t="n">
        <f aca="false">IF(SUM(O966:Q966)&lt;&gt;1,"ERROR",1)</f>
        <v>1</v>
      </c>
    </row>
    <row r="967" customFormat="false" ht="12.8" hidden="false" customHeight="false" outlineLevel="0" collapsed="false">
      <c r="A967" s="0" t="str">
        <f aca="false">gait_events!B2608</f>
        <v>pp029</v>
      </c>
      <c r="B967" s="0" t="str">
        <f aca="false">VLOOKUP(A967,participants!A:B,2,0)</f>
        <v>M</v>
      </c>
      <c r="C967" s="0" t="n">
        <f aca="false">VLOOKUP(A967,participants!A:C,3,0)</f>
        <v>66</v>
      </c>
      <c r="D967" s="0" t="str">
        <f aca="false">VLOOKUP(A967,participants!A:F,6,0)</f>
        <v>MS</v>
      </c>
      <c r="E967" s="0" t="str">
        <f aca="false">IF(LEN(SUBSTITUTE(gait_events!C2608,"_run-",""))&lt;&gt;LEN(gait_events!C2608),LEFT(RIGHT(gait_events!C2608,LEN(gait_events!C2608)-19),FIND("_run-",RIGHT(gait_events!C2608,LEN(gait_events!C2608)-19),1)-1),RIGHT(gait_events!C2608,LEN(gait_events!C2608)-19))</f>
        <v>Slow</v>
      </c>
      <c r="F967" s="0" t="str">
        <f aca="false">IF(LEN(SUBSTITUTE(gait_events!C2608,"_run-",""))&lt;&gt;LEN(gait_events!C2608),RIGHT(gait_events!C2608,LEN(gait_events!C2608)-FIND("_run-",gait_events!C2608,1)-4),"")</f>
        <v/>
      </c>
      <c r="G967" s="0" t="str">
        <f aca="false">gait_events!D2608</f>
        <v>right_ankle</v>
      </c>
      <c r="H967" s="0" t="str">
        <f aca="false">gait_events!E2608</f>
        <v>FC</v>
      </c>
      <c r="I967" s="0" t="n">
        <f aca="false">IF(gait_events!F2608&lt;&gt;"",gait_events!F2608,NA())</f>
        <v>2482</v>
      </c>
      <c r="J967" s="0" t="n">
        <f aca="false">IF(gait_events!G2608&lt;&gt;"",gait_events!G2608,NA())</f>
        <v>2485</v>
      </c>
      <c r="K967" s="0" t="n">
        <f aca="false">I967-J967</f>
        <v>-3</v>
      </c>
      <c r="L967" s="0" t="n">
        <f aca="false">K967*5</f>
        <v>-15</v>
      </c>
      <c r="M967" s="0" t="n">
        <f aca="false">IF(NOT(ISNA(I967)),1,0)</f>
        <v>1</v>
      </c>
      <c r="N967" s="0" t="n">
        <f aca="false">IF(NOT(ISNA(J967)),1,0)</f>
        <v>1</v>
      </c>
      <c r="O967" s="0" t="n">
        <f aca="false">IF(AND(NOT(ISNA(I967)),NOT(ISNA(J967))),1,0)</f>
        <v>1</v>
      </c>
      <c r="P967" s="0" t="n">
        <f aca="false">IF(AND(NOT(ISNA(I967)),ISNA(J967)),1,0)</f>
        <v>0</v>
      </c>
      <c r="Q967" s="0" t="n">
        <f aca="false">IF(AND(ISNA(I967),NOT(ISNA(J967))),1,0)</f>
        <v>0</v>
      </c>
      <c r="R967" s="0" t="n">
        <f aca="false">IF(SUM(O967:Q967)&lt;&gt;1,"ERROR",1)</f>
        <v>1</v>
      </c>
    </row>
    <row r="968" customFormat="false" ht="12.8" hidden="false" customHeight="false" outlineLevel="0" collapsed="false">
      <c r="A968" s="0" t="str">
        <f aca="false">gait_events!B2609</f>
        <v>pp029</v>
      </c>
      <c r="B968" s="0" t="str">
        <f aca="false">VLOOKUP(A968,participants!A:B,2,0)</f>
        <v>M</v>
      </c>
      <c r="C968" s="0" t="n">
        <f aca="false">VLOOKUP(A968,participants!A:C,3,0)</f>
        <v>66</v>
      </c>
      <c r="D968" s="0" t="str">
        <f aca="false">VLOOKUP(A968,participants!A:F,6,0)</f>
        <v>MS</v>
      </c>
      <c r="E968" s="0" t="str">
        <f aca="false">IF(LEN(SUBSTITUTE(gait_events!C2609,"_run-",""))&lt;&gt;LEN(gait_events!C2609),LEFT(RIGHT(gait_events!C2609,LEN(gait_events!C2609)-19),FIND("_run-",RIGHT(gait_events!C2609,LEN(gait_events!C2609)-19),1)-1),RIGHT(gait_events!C2609,LEN(gait_events!C2609)-19))</f>
        <v>Slow</v>
      </c>
      <c r="F968" s="0" t="str">
        <f aca="false">IF(LEN(SUBSTITUTE(gait_events!C2609,"_run-",""))&lt;&gt;LEN(gait_events!C2609),RIGHT(gait_events!C2609,LEN(gait_events!C2609)-FIND("_run-",gait_events!C2609,1)-4),"")</f>
        <v/>
      </c>
      <c r="G968" s="0" t="str">
        <f aca="false">gait_events!D2609</f>
        <v>left_shank</v>
      </c>
      <c r="H968" s="0" t="str">
        <f aca="false">gait_events!E2609</f>
        <v>IC</v>
      </c>
      <c r="I968" s="0" t="n">
        <f aca="false">IF(gait_events!F2609&lt;&gt;"",gait_events!F2609,NA())</f>
        <v>246</v>
      </c>
      <c r="J968" s="0" t="n">
        <f aca="false">IF(gait_events!G2609&lt;&gt;"",gait_events!G2609,NA())</f>
        <v>239</v>
      </c>
      <c r="K968" s="0" t="n">
        <f aca="false">I968-J968</f>
        <v>7</v>
      </c>
      <c r="L968" s="0" t="n">
        <f aca="false">K968*5</f>
        <v>35</v>
      </c>
      <c r="M968" s="0" t="n">
        <f aca="false">IF(NOT(ISNA(I968)),1,0)</f>
        <v>1</v>
      </c>
      <c r="N968" s="0" t="n">
        <f aca="false">IF(NOT(ISNA(J968)),1,0)</f>
        <v>1</v>
      </c>
      <c r="O968" s="0" t="n">
        <f aca="false">IF(AND(NOT(ISNA(I968)),NOT(ISNA(J968))),1,0)</f>
        <v>1</v>
      </c>
      <c r="P968" s="0" t="n">
        <f aca="false">IF(AND(NOT(ISNA(I968)),ISNA(J968)),1,0)</f>
        <v>0</v>
      </c>
      <c r="Q968" s="0" t="n">
        <f aca="false">IF(AND(ISNA(I968),NOT(ISNA(J968))),1,0)</f>
        <v>0</v>
      </c>
      <c r="R968" s="0" t="n">
        <f aca="false">IF(SUM(O968:Q968)&lt;&gt;1,"ERROR",1)</f>
        <v>1</v>
      </c>
    </row>
    <row r="969" customFormat="false" ht="12.8" hidden="false" customHeight="false" outlineLevel="0" collapsed="false">
      <c r="A969" s="0" t="str">
        <f aca="false">gait_events!B2610</f>
        <v>pp029</v>
      </c>
      <c r="B969" s="0" t="str">
        <f aca="false">VLOOKUP(A969,participants!A:B,2,0)</f>
        <v>M</v>
      </c>
      <c r="C969" s="0" t="n">
        <f aca="false">VLOOKUP(A969,participants!A:C,3,0)</f>
        <v>66</v>
      </c>
      <c r="D969" s="0" t="str">
        <f aca="false">VLOOKUP(A969,participants!A:F,6,0)</f>
        <v>MS</v>
      </c>
      <c r="E969" s="0" t="str">
        <f aca="false">IF(LEN(SUBSTITUTE(gait_events!C2610,"_run-",""))&lt;&gt;LEN(gait_events!C2610),LEFT(RIGHT(gait_events!C2610,LEN(gait_events!C2610)-19),FIND("_run-",RIGHT(gait_events!C2610,LEN(gait_events!C2610)-19),1)-1),RIGHT(gait_events!C2610,LEN(gait_events!C2610)-19))</f>
        <v>Slow</v>
      </c>
      <c r="F969" s="0" t="str">
        <f aca="false">IF(LEN(SUBSTITUTE(gait_events!C2610,"_run-",""))&lt;&gt;LEN(gait_events!C2610),RIGHT(gait_events!C2610,LEN(gait_events!C2610)-FIND("_run-",gait_events!C2610,1)-4),"")</f>
        <v/>
      </c>
      <c r="G969" s="0" t="str">
        <f aca="false">gait_events!D2610</f>
        <v>left_shank</v>
      </c>
      <c r="H969" s="0" t="str">
        <f aca="false">gait_events!E2610</f>
        <v>IC</v>
      </c>
      <c r="I969" s="0" t="n">
        <f aca="false">IF(gait_events!F2610&lt;&gt;"",gait_events!F2610,NA())</f>
        <v>590</v>
      </c>
      <c r="J969" s="0" t="n">
        <f aca="false">IF(gait_events!G2610&lt;&gt;"",gait_events!G2610,NA())</f>
        <v>592</v>
      </c>
      <c r="K969" s="0" t="n">
        <f aca="false">I969-J969</f>
        <v>-2</v>
      </c>
      <c r="L969" s="0" t="n">
        <f aca="false">K969*5</f>
        <v>-10</v>
      </c>
      <c r="M969" s="0" t="n">
        <f aca="false">IF(NOT(ISNA(I969)),1,0)</f>
        <v>1</v>
      </c>
      <c r="N969" s="0" t="n">
        <f aca="false">IF(NOT(ISNA(J969)),1,0)</f>
        <v>1</v>
      </c>
      <c r="O969" s="0" t="n">
        <f aca="false">IF(AND(NOT(ISNA(I969)),NOT(ISNA(J969))),1,0)</f>
        <v>1</v>
      </c>
      <c r="P969" s="0" t="n">
        <f aca="false">IF(AND(NOT(ISNA(I969)),ISNA(J969)),1,0)</f>
        <v>0</v>
      </c>
      <c r="Q969" s="0" t="n">
        <f aca="false">IF(AND(ISNA(I969),NOT(ISNA(J969))),1,0)</f>
        <v>0</v>
      </c>
      <c r="R969" s="0" t="n">
        <f aca="false">IF(SUM(O969:Q969)&lt;&gt;1,"ERROR",1)</f>
        <v>1</v>
      </c>
    </row>
    <row r="970" customFormat="false" ht="12.8" hidden="false" customHeight="false" outlineLevel="0" collapsed="false">
      <c r="A970" s="0" t="str">
        <f aca="false">gait_events!B2611</f>
        <v>pp029</v>
      </c>
      <c r="B970" s="0" t="str">
        <f aca="false">VLOOKUP(A970,participants!A:B,2,0)</f>
        <v>M</v>
      </c>
      <c r="C970" s="0" t="n">
        <f aca="false">VLOOKUP(A970,participants!A:C,3,0)</f>
        <v>66</v>
      </c>
      <c r="D970" s="0" t="str">
        <f aca="false">VLOOKUP(A970,participants!A:F,6,0)</f>
        <v>MS</v>
      </c>
      <c r="E970" s="0" t="str">
        <f aca="false">IF(LEN(SUBSTITUTE(gait_events!C2611,"_run-",""))&lt;&gt;LEN(gait_events!C2611),LEFT(RIGHT(gait_events!C2611,LEN(gait_events!C2611)-19),FIND("_run-",RIGHT(gait_events!C2611,LEN(gait_events!C2611)-19),1)-1),RIGHT(gait_events!C2611,LEN(gait_events!C2611)-19))</f>
        <v>Slow</v>
      </c>
      <c r="F970" s="0" t="str">
        <f aca="false">IF(LEN(SUBSTITUTE(gait_events!C2611,"_run-",""))&lt;&gt;LEN(gait_events!C2611),RIGHT(gait_events!C2611,LEN(gait_events!C2611)-FIND("_run-",gait_events!C2611,1)-4),"")</f>
        <v/>
      </c>
      <c r="G970" s="0" t="str">
        <f aca="false">gait_events!D2611</f>
        <v>left_shank</v>
      </c>
      <c r="H970" s="0" t="str">
        <f aca="false">gait_events!E2611</f>
        <v>IC</v>
      </c>
      <c r="I970" s="0" t="n">
        <f aca="false">IF(gait_events!F2611&lt;&gt;"",gait_events!F2611,NA())</f>
        <v>940</v>
      </c>
      <c r="J970" s="0" t="n">
        <f aca="false">IF(gait_events!G2611&lt;&gt;"",gait_events!G2611,NA())</f>
        <v>941</v>
      </c>
      <c r="K970" s="0" t="n">
        <f aca="false">I970-J970</f>
        <v>-1</v>
      </c>
      <c r="L970" s="0" t="n">
        <f aca="false">K970*5</f>
        <v>-5</v>
      </c>
      <c r="M970" s="0" t="n">
        <f aca="false">IF(NOT(ISNA(I970)),1,0)</f>
        <v>1</v>
      </c>
      <c r="N970" s="0" t="n">
        <f aca="false">IF(NOT(ISNA(J970)),1,0)</f>
        <v>1</v>
      </c>
      <c r="O970" s="0" t="n">
        <f aca="false">IF(AND(NOT(ISNA(I970)),NOT(ISNA(J970))),1,0)</f>
        <v>1</v>
      </c>
      <c r="P970" s="0" t="n">
        <f aca="false">IF(AND(NOT(ISNA(I970)),ISNA(J970)),1,0)</f>
        <v>0</v>
      </c>
      <c r="Q970" s="0" t="n">
        <f aca="false">IF(AND(ISNA(I970),NOT(ISNA(J970))),1,0)</f>
        <v>0</v>
      </c>
      <c r="R970" s="0" t="n">
        <f aca="false">IF(SUM(O970:Q970)&lt;&gt;1,"ERROR",1)</f>
        <v>1</v>
      </c>
    </row>
    <row r="971" customFormat="false" ht="12.8" hidden="false" customHeight="false" outlineLevel="0" collapsed="false">
      <c r="A971" s="0" t="str">
        <f aca="false">gait_events!B2612</f>
        <v>pp029</v>
      </c>
      <c r="B971" s="0" t="str">
        <f aca="false">VLOOKUP(A971,participants!A:B,2,0)</f>
        <v>M</v>
      </c>
      <c r="C971" s="0" t="n">
        <f aca="false">VLOOKUP(A971,participants!A:C,3,0)</f>
        <v>66</v>
      </c>
      <c r="D971" s="0" t="str">
        <f aca="false">VLOOKUP(A971,participants!A:F,6,0)</f>
        <v>MS</v>
      </c>
      <c r="E971" s="0" t="str">
        <f aca="false">IF(LEN(SUBSTITUTE(gait_events!C2612,"_run-",""))&lt;&gt;LEN(gait_events!C2612),LEFT(RIGHT(gait_events!C2612,LEN(gait_events!C2612)-19),FIND("_run-",RIGHT(gait_events!C2612,LEN(gait_events!C2612)-19),1)-1),RIGHT(gait_events!C2612,LEN(gait_events!C2612)-19))</f>
        <v>Slow</v>
      </c>
      <c r="F971" s="0" t="str">
        <f aca="false">IF(LEN(SUBSTITUTE(gait_events!C2612,"_run-",""))&lt;&gt;LEN(gait_events!C2612),RIGHT(gait_events!C2612,LEN(gait_events!C2612)-FIND("_run-",gait_events!C2612,1)-4),"")</f>
        <v/>
      </c>
      <c r="G971" s="0" t="str">
        <f aca="false">gait_events!D2612</f>
        <v>left_shank</v>
      </c>
      <c r="H971" s="0" t="str">
        <f aca="false">gait_events!E2612</f>
        <v>IC</v>
      </c>
      <c r="I971" s="0" t="n">
        <f aca="false">IF(gait_events!F2612&lt;&gt;"",gait_events!F2612,NA())</f>
        <v>1294</v>
      </c>
      <c r="J971" s="0" t="n">
        <f aca="false">IF(gait_events!G2612&lt;&gt;"",gait_events!G2612,NA())</f>
        <v>1296</v>
      </c>
      <c r="K971" s="0" t="n">
        <f aca="false">I971-J971</f>
        <v>-2</v>
      </c>
      <c r="L971" s="0" t="n">
        <f aca="false">K971*5</f>
        <v>-10</v>
      </c>
      <c r="M971" s="0" t="n">
        <f aca="false">IF(NOT(ISNA(I971)),1,0)</f>
        <v>1</v>
      </c>
      <c r="N971" s="0" t="n">
        <f aca="false">IF(NOT(ISNA(J971)),1,0)</f>
        <v>1</v>
      </c>
      <c r="O971" s="0" t="n">
        <f aca="false">IF(AND(NOT(ISNA(I971)),NOT(ISNA(J971))),1,0)</f>
        <v>1</v>
      </c>
      <c r="P971" s="0" t="n">
        <f aca="false">IF(AND(NOT(ISNA(I971)),ISNA(J971)),1,0)</f>
        <v>0</v>
      </c>
      <c r="Q971" s="0" t="n">
        <f aca="false">IF(AND(ISNA(I971),NOT(ISNA(J971))),1,0)</f>
        <v>0</v>
      </c>
      <c r="R971" s="0" t="n">
        <f aca="false">IF(SUM(O971:Q971)&lt;&gt;1,"ERROR",1)</f>
        <v>1</v>
      </c>
    </row>
    <row r="972" customFormat="false" ht="12.8" hidden="false" customHeight="false" outlineLevel="0" collapsed="false">
      <c r="A972" s="0" t="str">
        <f aca="false">gait_events!B2613</f>
        <v>pp029</v>
      </c>
      <c r="B972" s="0" t="str">
        <f aca="false">VLOOKUP(A972,participants!A:B,2,0)</f>
        <v>M</v>
      </c>
      <c r="C972" s="0" t="n">
        <f aca="false">VLOOKUP(A972,participants!A:C,3,0)</f>
        <v>66</v>
      </c>
      <c r="D972" s="0" t="str">
        <f aca="false">VLOOKUP(A972,participants!A:F,6,0)</f>
        <v>MS</v>
      </c>
      <c r="E972" s="0" t="str">
        <f aca="false">IF(LEN(SUBSTITUTE(gait_events!C2613,"_run-",""))&lt;&gt;LEN(gait_events!C2613),LEFT(RIGHT(gait_events!C2613,LEN(gait_events!C2613)-19),FIND("_run-",RIGHT(gait_events!C2613,LEN(gait_events!C2613)-19),1)-1),RIGHT(gait_events!C2613,LEN(gait_events!C2613)-19))</f>
        <v>Slow</v>
      </c>
      <c r="F972" s="0" t="str">
        <f aca="false">IF(LEN(SUBSTITUTE(gait_events!C2613,"_run-",""))&lt;&gt;LEN(gait_events!C2613),RIGHT(gait_events!C2613,LEN(gait_events!C2613)-FIND("_run-",gait_events!C2613,1)-4),"")</f>
        <v/>
      </c>
      <c r="G972" s="0" t="str">
        <f aca="false">gait_events!D2613</f>
        <v>left_shank</v>
      </c>
      <c r="H972" s="0" t="str">
        <f aca="false">gait_events!E2613</f>
        <v>IC</v>
      </c>
      <c r="I972" s="0" t="n">
        <f aca="false">IF(gait_events!F2613&lt;&gt;"",gait_events!F2613,NA())</f>
        <v>1660</v>
      </c>
      <c r="J972" s="0" t="n">
        <f aca="false">IF(gait_events!G2613&lt;&gt;"",gait_events!G2613,NA())</f>
        <v>1660</v>
      </c>
      <c r="K972" s="0" t="n">
        <f aca="false">I972-J972</f>
        <v>0</v>
      </c>
      <c r="L972" s="0" t="n">
        <f aca="false">K972*5</f>
        <v>0</v>
      </c>
      <c r="M972" s="0" t="n">
        <f aca="false">IF(NOT(ISNA(I972)),1,0)</f>
        <v>1</v>
      </c>
      <c r="N972" s="0" t="n">
        <f aca="false">IF(NOT(ISNA(J972)),1,0)</f>
        <v>1</v>
      </c>
      <c r="O972" s="0" t="n">
        <f aca="false">IF(AND(NOT(ISNA(I972)),NOT(ISNA(J972))),1,0)</f>
        <v>1</v>
      </c>
      <c r="P972" s="0" t="n">
        <f aca="false">IF(AND(NOT(ISNA(I972)),ISNA(J972)),1,0)</f>
        <v>0</v>
      </c>
      <c r="Q972" s="0" t="n">
        <f aca="false">IF(AND(ISNA(I972),NOT(ISNA(J972))),1,0)</f>
        <v>0</v>
      </c>
      <c r="R972" s="0" t="n">
        <f aca="false">IF(SUM(O972:Q972)&lt;&gt;1,"ERROR",1)</f>
        <v>1</v>
      </c>
    </row>
    <row r="973" customFormat="false" ht="12.8" hidden="false" customHeight="false" outlineLevel="0" collapsed="false">
      <c r="A973" s="0" t="str">
        <f aca="false">gait_events!B2614</f>
        <v>pp029</v>
      </c>
      <c r="B973" s="0" t="str">
        <f aca="false">VLOOKUP(A973,participants!A:B,2,0)</f>
        <v>M</v>
      </c>
      <c r="C973" s="0" t="n">
        <f aca="false">VLOOKUP(A973,participants!A:C,3,0)</f>
        <v>66</v>
      </c>
      <c r="D973" s="0" t="str">
        <f aca="false">VLOOKUP(A973,participants!A:F,6,0)</f>
        <v>MS</v>
      </c>
      <c r="E973" s="0" t="str">
        <f aca="false">IF(LEN(SUBSTITUTE(gait_events!C2614,"_run-",""))&lt;&gt;LEN(gait_events!C2614),LEFT(RIGHT(gait_events!C2614,LEN(gait_events!C2614)-19),FIND("_run-",RIGHT(gait_events!C2614,LEN(gait_events!C2614)-19),1)-1),RIGHT(gait_events!C2614,LEN(gait_events!C2614)-19))</f>
        <v>Slow</v>
      </c>
      <c r="F973" s="0" t="str">
        <f aca="false">IF(LEN(SUBSTITUTE(gait_events!C2614,"_run-",""))&lt;&gt;LEN(gait_events!C2614),RIGHT(gait_events!C2614,LEN(gait_events!C2614)-FIND("_run-",gait_events!C2614,1)-4),"")</f>
        <v/>
      </c>
      <c r="G973" s="0" t="str">
        <f aca="false">gait_events!D2614</f>
        <v>left_shank</v>
      </c>
      <c r="H973" s="0" t="str">
        <f aca="false">gait_events!E2614</f>
        <v>IC</v>
      </c>
      <c r="I973" s="0" t="n">
        <f aca="false">IF(gait_events!F2614&lt;&gt;"",gait_events!F2614,NA())</f>
        <v>2029</v>
      </c>
      <c r="J973" s="0" t="n">
        <f aca="false">IF(gait_events!G2614&lt;&gt;"",gait_events!G2614,NA())</f>
        <v>2023</v>
      </c>
      <c r="K973" s="0" t="n">
        <f aca="false">I973-J973</f>
        <v>6</v>
      </c>
      <c r="L973" s="0" t="n">
        <f aca="false">K973*5</f>
        <v>30</v>
      </c>
      <c r="M973" s="0" t="n">
        <f aca="false">IF(NOT(ISNA(I973)),1,0)</f>
        <v>1</v>
      </c>
      <c r="N973" s="0" t="n">
        <f aca="false">IF(NOT(ISNA(J973)),1,0)</f>
        <v>1</v>
      </c>
      <c r="O973" s="0" t="n">
        <f aca="false">IF(AND(NOT(ISNA(I973)),NOT(ISNA(J973))),1,0)</f>
        <v>1</v>
      </c>
      <c r="P973" s="0" t="n">
        <f aca="false">IF(AND(NOT(ISNA(I973)),ISNA(J973)),1,0)</f>
        <v>0</v>
      </c>
      <c r="Q973" s="0" t="n">
        <f aca="false">IF(AND(ISNA(I973),NOT(ISNA(J973))),1,0)</f>
        <v>0</v>
      </c>
      <c r="R973" s="0" t="n">
        <f aca="false">IF(SUM(O973:Q973)&lt;&gt;1,"ERROR",1)</f>
        <v>1</v>
      </c>
    </row>
    <row r="974" customFormat="false" ht="12.8" hidden="false" customHeight="false" outlineLevel="0" collapsed="false">
      <c r="A974" s="0" t="str">
        <f aca="false">gait_events!B2615</f>
        <v>pp029</v>
      </c>
      <c r="B974" s="0" t="str">
        <f aca="false">VLOOKUP(A974,participants!A:B,2,0)</f>
        <v>M</v>
      </c>
      <c r="C974" s="0" t="n">
        <f aca="false">VLOOKUP(A974,participants!A:C,3,0)</f>
        <v>66</v>
      </c>
      <c r="D974" s="0" t="str">
        <f aca="false">VLOOKUP(A974,participants!A:F,6,0)</f>
        <v>MS</v>
      </c>
      <c r="E974" s="0" t="str">
        <f aca="false">IF(LEN(SUBSTITUTE(gait_events!C2615,"_run-",""))&lt;&gt;LEN(gait_events!C2615),LEFT(RIGHT(gait_events!C2615,LEN(gait_events!C2615)-19),FIND("_run-",RIGHT(gait_events!C2615,LEN(gait_events!C2615)-19),1)-1),RIGHT(gait_events!C2615,LEN(gait_events!C2615)-19))</f>
        <v>Slow</v>
      </c>
      <c r="F974" s="0" t="str">
        <f aca="false">IF(LEN(SUBSTITUTE(gait_events!C2615,"_run-",""))&lt;&gt;LEN(gait_events!C2615),RIGHT(gait_events!C2615,LEN(gait_events!C2615)-FIND("_run-",gait_events!C2615,1)-4),"")</f>
        <v/>
      </c>
      <c r="G974" s="0" t="str">
        <f aca="false">gait_events!D2615</f>
        <v>left_shank</v>
      </c>
      <c r="H974" s="0" t="str">
        <f aca="false">gait_events!E2615</f>
        <v>IC</v>
      </c>
      <c r="I974" s="0" t="n">
        <f aca="false">IF(gait_events!F2615&lt;&gt;"",gait_events!F2615,NA())</f>
        <v>2412</v>
      </c>
      <c r="J974" s="0" t="n">
        <f aca="false">IF(gait_events!G2615&lt;&gt;"",gait_events!G2615,NA())</f>
        <v>2407</v>
      </c>
      <c r="K974" s="0" t="n">
        <f aca="false">I974-J974</f>
        <v>5</v>
      </c>
      <c r="L974" s="0" t="n">
        <f aca="false">K974*5</f>
        <v>25</v>
      </c>
      <c r="M974" s="0" t="n">
        <f aca="false">IF(NOT(ISNA(I974)),1,0)</f>
        <v>1</v>
      </c>
      <c r="N974" s="0" t="n">
        <f aca="false">IF(NOT(ISNA(J974)),1,0)</f>
        <v>1</v>
      </c>
      <c r="O974" s="0" t="n">
        <f aca="false">IF(AND(NOT(ISNA(I974)),NOT(ISNA(J974))),1,0)</f>
        <v>1</v>
      </c>
      <c r="P974" s="0" t="n">
        <f aca="false">IF(AND(NOT(ISNA(I974)),ISNA(J974)),1,0)</f>
        <v>0</v>
      </c>
      <c r="Q974" s="0" t="n">
        <f aca="false">IF(AND(ISNA(I974),NOT(ISNA(J974))),1,0)</f>
        <v>0</v>
      </c>
      <c r="R974" s="0" t="n">
        <f aca="false">IF(SUM(O974:Q974)&lt;&gt;1,"ERROR",1)</f>
        <v>1</v>
      </c>
    </row>
    <row r="975" customFormat="false" ht="12.8" hidden="false" customHeight="false" outlineLevel="0" collapsed="false">
      <c r="A975" s="0" t="str">
        <f aca="false">gait_events!B2616</f>
        <v>pp029</v>
      </c>
      <c r="B975" s="0" t="str">
        <f aca="false">VLOOKUP(A975,participants!A:B,2,0)</f>
        <v>M</v>
      </c>
      <c r="C975" s="0" t="n">
        <f aca="false">VLOOKUP(A975,participants!A:C,3,0)</f>
        <v>66</v>
      </c>
      <c r="D975" s="0" t="str">
        <f aca="false">VLOOKUP(A975,participants!A:F,6,0)</f>
        <v>MS</v>
      </c>
      <c r="E975" s="0" t="str">
        <f aca="false">IF(LEN(SUBSTITUTE(gait_events!C2616,"_run-",""))&lt;&gt;LEN(gait_events!C2616),LEFT(RIGHT(gait_events!C2616,LEN(gait_events!C2616)-19),FIND("_run-",RIGHT(gait_events!C2616,LEN(gait_events!C2616)-19),1)-1),RIGHT(gait_events!C2616,LEN(gait_events!C2616)-19))</f>
        <v>Slow</v>
      </c>
      <c r="F975" s="0" t="str">
        <f aca="false">IF(LEN(SUBSTITUTE(gait_events!C2616,"_run-",""))&lt;&gt;LEN(gait_events!C2616),RIGHT(gait_events!C2616,LEN(gait_events!C2616)-FIND("_run-",gait_events!C2616,1)-4),"")</f>
        <v/>
      </c>
      <c r="G975" s="0" t="str">
        <f aca="false">gait_events!D2616</f>
        <v>left_shank</v>
      </c>
      <c r="H975" s="0" t="str">
        <f aca="false">gait_events!E2616</f>
        <v>FC</v>
      </c>
      <c r="I975" s="0" t="n">
        <f aca="false">IF(gait_events!F2616&lt;&gt;"",gait_events!F2616,NA())</f>
        <v>127</v>
      </c>
      <c r="J975" s="0" t="n">
        <f aca="false">IF(gait_events!G2616&lt;&gt;"",gait_events!G2616,NA())</f>
        <v>127</v>
      </c>
      <c r="K975" s="0" t="n">
        <f aca="false">I975-J975</f>
        <v>0</v>
      </c>
      <c r="L975" s="0" t="n">
        <f aca="false">K975*5</f>
        <v>0</v>
      </c>
      <c r="M975" s="0" t="n">
        <f aca="false">IF(NOT(ISNA(I975)),1,0)</f>
        <v>1</v>
      </c>
      <c r="N975" s="0" t="n">
        <f aca="false">IF(NOT(ISNA(J975)),1,0)</f>
        <v>1</v>
      </c>
      <c r="O975" s="0" t="n">
        <f aca="false">IF(AND(NOT(ISNA(I975)),NOT(ISNA(J975))),1,0)</f>
        <v>1</v>
      </c>
      <c r="P975" s="0" t="n">
        <f aca="false">IF(AND(NOT(ISNA(I975)),ISNA(J975)),1,0)</f>
        <v>0</v>
      </c>
      <c r="Q975" s="0" t="n">
        <f aca="false">IF(AND(ISNA(I975),NOT(ISNA(J975))),1,0)</f>
        <v>0</v>
      </c>
      <c r="R975" s="0" t="n">
        <f aca="false">IF(SUM(O975:Q975)&lt;&gt;1,"ERROR",1)</f>
        <v>1</v>
      </c>
    </row>
    <row r="976" customFormat="false" ht="12.8" hidden="false" customHeight="false" outlineLevel="0" collapsed="false">
      <c r="A976" s="0" t="str">
        <f aca="false">gait_events!B2617</f>
        <v>pp029</v>
      </c>
      <c r="B976" s="0" t="str">
        <f aca="false">VLOOKUP(A976,participants!A:B,2,0)</f>
        <v>M</v>
      </c>
      <c r="C976" s="0" t="n">
        <f aca="false">VLOOKUP(A976,participants!A:C,3,0)</f>
        <v>66</v>
      </c>
      <c r="D976" s="0" t="str">
        <f aca="false">VLOOKUP(A976,participants!A:F,6,0)</f>
        <v>MS</v>
      </c>
      <c r="E976" s="0" t="str">
        <f aca="false">IF(LEN(SUBSTITUTE(gait_events!C2617,"_run-",""))&lt;&gt;LEN(gait_events!C2617),LEFT(RIGHT(gait_events!C2617,LEN(gait_events!C2617)-19),FIND("_run-",RIGHT(gait_events!C2617,LEN(gait_events!C2617)-19),1)-1),RIGHT(gait_events!C2617,LEN(gait_events!C2617)-19))</f>
        <v>Slow</v>
      </c>
      <c r="F976" s="0" t="str">
        <f aca="false">IF(LEN(SUBSTITUTE(gait_events!C2617,"_run-",""))&lt;&gt;LEN(gait_events!C2617),RIGHT(gait_events!C2617,LEN(gait_events!C2617)-FIND("_run-",gait_events!C2617,1)-4),"")</f>
        <v/>
      </c>
      <c r="G976" s="0" t="str">
        <f aca="false">gait_events!D2617</f>
        <v>left_shank</v>
      </c>
      <c r="H976" s="0" t="str">
        <f aca="false">gait_events!E2617</f>
        <v>FC</v>
      </c>
      <c r="I976" s="0" t="n">
        <f aca="false">IF(gait_events!F2617&lt;&gt;"",gait_events!F2617,NA())</f>
        <v>498</v>
      </c>
      <c r="J976" s="0" t="n">
        <f aca="false">IF(gait_events!G2617&lt;&gt;"",gait_events!G2617,NA())</f>
        <v>497</v>
      </c>
      <c r="K976" s="0" t="n">
        <f aca="false">I976-J976</f>
        <v>1</v>
      </c>
      <c r="L976" s="0" t="n">
        <f aca="false">K976*5</f>
        <v>5</v>
      </c>
      <c r="M976" s="0" t="n">
        <f aca="false">IF(NOT(ISNA(I976)),1,0)</f>
        <v>1</v>
      </c>
      <c r="N976" s="0" t="n">
        <f aca="false">IF(NOT(ISNA(J976)),1,0)</f>
        <v>1</v>
      </c>
      <c r="O976" s="0" t="n">
        <f aca="false">IF(AND(NOT(ISNA(I976)),NOT(ISNA(J976))),1,0)</f>
        <v>1</v>
      </c>
      <c r="P976" s="0" t="n">
        <f aca="false">IF(AND(NOT(ISNA(I976)),ISNA(J976)),1,0)</f>
        <v>0</v>
      </c>
      <c r="Q976" s="0" t="n">
        <f aca="false">IF(AND(ISNA(I976),NOT(ISNA(J976))),1,0)</f>
        <v>0</v>
      </c>
      <c r="R976" s="0" t="n">
        <f aca="false">IF(SUM(O976:Q976)&lt;&gt;1,"ERROR",1)</f>
        <v>1</v>
      </c>
    </row>
    <row r="977" customFormat="false" ht="12.8" hidden="false" customHeight="false" outlineLevel="0" collapsed="false">
      <c r="A977" s="0" t="str">
        <f aca="false">gait_events!B2618</f>
        <v>pp029</v>
      </c>
      <c r="B977" s="0" t="str">
        <f aca="false">VLOOKUP(A977,participants!A:B,2,0)</f>
        <v>M</v>
      </c>
      <c r="C977" s="0" t="n">
        <f aca="false">VLOOKUP(A977,participants!A:C,3,0)</f>
        <v>66</v>
      </c>
      <c r="D977" s="0" t="str">
        <f aca="false">VLOOKUP(A977,participants!A:F,6,0)</f>
        <v>MS</v>
      </c>
      <c r="E977" s="0" t="str">
        <f aca="false">IF(LEN(SUBSTITUTE(gait_events!C2618,"_run-",""))&lt;&gt;LEN(gait_events!C2618),LEFT(RIGHT(gait_events!C2618,LEN(gait_events!C2618)-19),FIND("_run-",RIGHT(gait_events!C2618,LEN(gait_events!C2618)-19),1)-1),RIGHT(gait_events!C2618,LEN(gait_events!C2618)-19))</f>
        <v>Slow</v>
      </c>
      <c r="F977" s="0" t="str">
        <f aca="false">IF(LEN(SUBSTITUTE(gait_events!C2618,"_run-",""))&lt;&gt;LEN(gait_events!C2618),RIGHT(gait_events!C2618,LEN(gait_events!C2618)-FIND("_run-",gait_events!C2618,1)-4),"")</f>
        <v/>
      </c>
      <c r="G977" s="0" t="str">
        <f aca="false">gait_events!D2618</f>
        <v>left_shank</v>
      </c>
      <c r="H977" s="0" t="str">
        <f aca="false">gait_events!E2618</f>
        <v>FC</v>
      </c>
      <c r="I977" s="0" t="n">
        <f aca="false">IF(gait_events!F2618&lt;&gt;"",gait_events!F2618,NA())</f>
        <v>844</v>
      </c>
      <c r="J977" s="0" t="n">
        <f aca="false">IF(gait_events!G2618&lt;&gt;"",gait_events!G2618,NA())</f>
        <v>843</v>
      </c>
      <c r="K977" s="0" t="n">
        <f aca="false">I977-J977</f>
        <v>1</v>
      </c>
      <c r="L977" s="0" t="n">
        <f aca="false">K977*5</f>
        <v>5</v>
      </c>
      <c r="M977" s="0" t="n">
        <f aca="false">IF(NOT(ISNA(I977)),1,0)</f>
        <v>1</v>
      </c>
      <c r="N977" s="0" t="n">
        <f aca="false">IF(NOT(ISNA(J977)),1,0)</f>
        <v>1</v>
      </c>
      <c r="O977" s="0" t="n">
        <f aca="false">IF(AND(NOT(ISNA(I977)),NOT(ISNA(J977))),1,0)</f>
        <v>1</v>
      </c>
      <c r="P977" s="0" t="n">
        <f aca="false">IF(AND(NOT(ISNA(I977)),ISNA(J977)),1,0)</f>
        <v>0</v>
      </c>
      <c r="Q977" s="0" t="n">
        <f aca="false">IF(AND(ISNA(I977),NOT(ISNA(J977))),1,0)</f>
        <v>0</v>
      </c>
      <c r="R977" s="0" t="n">
        <f aca="false">IF(SUM(O977:Q977)&lt;&gt;1,"ERROR",1)</f>
        <v>1</v>
      </c>
    </row>
    <row r="978" customFormat="false" ht="12.8" hidden="false" customHeight="false" outlineLevel="0" collapsed="false">
      <c r="A978" s="0" t="str">
        <f aca="false">gait_events!B2619</f>
        <v>pp029</v>
      </c>
      <c r="B978" s="0" t="str">
        <f aca="false">VLOOKUP(A978,participants!A:B,2,0)</f>
        <v>M</v>
      </c>
      <c r="C978" s="0" t="n">
        <f aca="false">VLOOKUP(A978,participants!A:C,3,0)</f>
        <v>66</v>
      </c>
      <c r="D978" s="0" t="str">
        <f aca="false">VLOOKUP(A978,participants!A:F,6,0)</f>
        <v>MS</v>
      </c>
      <c r="E978" s="0" t="str">
        <f aca="false">IF(LEN(SUBSTITUTE(gait_events!C2619,"_run-",""))&lt;&gt;LEN(gait_events!C2619),LEFT(RIGHT(gait_events!C2619,LEN(gait_events!C2619)-19),FIND("_run-",RIGHT(gait_events!C2619,LEN(gait_events!C2619)-19),1)-1),RIGHT(gait_events!C2619,LEN(gait_events!C2619)-19))</f>
        <v>Slow</v>
      </c>
      <c r="F978" s="0" t="str">
        <f aca="false">IF(LEN(SUBSTITUTE(gait_events!C2619,"_run-",""))&lt;&gt;LEN(gait_events!C2619),RIGHT(gait_events!C2619,LEN(gait_events!C2619)-FIND("_run-",gait_events!C2619,1)-4),"")</f>
        <v/>
      </c>
      <c r="G978" s="0" t="str">
        <f aca="false">gait_events!D2619</f>
        <v>left_shank</v>
      </c>
      <c r="H978" s="0" t="str">
        <f aca="false">gait_events!E2619</f>
        <v>FC</v>
      </c>
      <c r="I978" s="0" t="n">
        <f aca="false">IF(gait_events!F2619&lt;&gt;"",gait_events!F2619,NA())</f>
        <v>1198</v>
      </c>
      <c r="J978" s="0" t="n">
        <f aca="false">IF(gait_events!G2619&lt;&gt;"",gait_events!G2619,NA())</f>
        <v>1198</v>
      </c>
      <c r="K978" s="0" t="n">
        <f aca="false">I978-J978</f>
        <v>0</v>
      </c>
      <c r="L978" s="0" t="n">
        <f aca="false">K978*5</f>
        <v>0</v>
      </c>
      <c r="M978" s="0" t="n">
        <f aca="false">IF(NOT(ISNA(I978)),1,0)</f>
        <v>1</v>
      </c>
      <c r="N978" s="0" t="n">
        <f aca="false">IF(NOT(ISNA(J978)),1,0)</f>
        <v>1</v>
      </c>
      <c r="O978" s="0" t="n">
        <f aca="false">IF(AND(NOT(ISNA(I978)),NOT(ISNA(J978))),1,0)</f>
        <v>1</v>
      </c>
      <c r="P978" s="0" t="n">
        <f aca="false">IF(AND(NOT(ISNA(I978)),ISNA(J978)),1,0)</f>
        <v>0</v>
      </c>
      <c r="Q978" s="0" t="n">
        <f aca="false">IF(AND(ISNA(I978),NOT(ISNA(J978))),1,0)</f>
        <v>0</v>
      </c>
      <c r="R978" s="0" t="n">
        <f aca="false">IF(SUM(O978:Q978)&lt;&gt;1,"ERROR",1)</f>
        <v>1</v>
      </c>
    </row>
    <row r="979" customFormat="false" ht="12.8" hidden="false" customHeight="false" outlineLevel="0" collapsed="false">
      <c r="A979" s="0" t="str">
        <f aca="false">gait_events!B2620</f>
        <v>pp029</v>
      </c>
      <c r="B979" s="0" t="str">
        <f aca="false">VLOOKUP(A979,participants!A:B,2,0)</f>
        <v>M</v>
      </c>
      <c r="C979" s="0" t="n">
        <f aca="false">VLOOKUP(A979,participants!A:C,3,0)</f>
        <v>66</v>
      </c>
      <c r="D979" s="0" t="str">
        <f aca="false">VLOOKUP(A979,participants!A:F,6,0)</f>
        <v>MS</v>
      </c>
      <c r="E979" s="0" t="str">
        <f aca="false">IF(LEN(SUBSTITUTE(gait_events!C2620,"_run-",""))&lt;&gt;LEN(gait_events!C2620),LEFT(RIGHT(gait_events!C2620,LEN(gait_events!C2620)-19),FIND("_run-",RIGHT(gait_events!C2620,LEN(gait_events!C2620)-19),1)-1),RIGHT(gait_events!C2620,LEN(gait_events!C2620)-19))</f>
        <v>Slow</v>
      </c>
      <c r="F979" s="0" t="str">
        <f aca="false">IF(LEN(SUBSTITUTE(gait_events!C2620,"_run-",""))&lt;&gt;LEN(gait_events!C2620),RIGHT(gait_events!C2620,LEN(gait_events!C2620)-FIND("_run-",gait_events!C2620,1)-4),"")</f>
        <v/>
      </c>
      <c r="G979" s="0" t="str">
        <f aca="false">gait_events!D2620</f>
        <v>left_shank</v>
      </c>
      <c r="H979" s="0" t="str">
        <f aca="false">gait_events!E2620</f>
        <v>FC</v>
      </c>
      <c r="I979" s="0" t="n">
        <f aca="false">IF(gait_events!F2620&lt;&gt;"",gait_events!F2620,NA())</f>
        <v>1561</v>
      </c>
      <c r="J979" s="0" t="n">
        <f aca="false">IF(gait_events!G2620&lt;&gt;"",gait_events!G2620,NA())</f>
        <v>1561</v>
      </c>
      <c r="K979" s="0" t="n">
        <f aca="false">I979-J979</f>
        <v>0</v>
      </c>
      <c r="L979" s="0" t="n">
        <f aca="false">K979*5</f>
        <v>0</v>
      </c>
      <c r="M979" s="0" t="n">
        <f aca="false">IF(NOT(ISNA(I979)),1,0)</f>
        <v>1</v>
      </c>
      <c r="N979" s="0" t="n">
        <f aca="false">IF(NOT(ISNA(J979)),1,0)</f>
        <v>1</v>
      </c>
      <c r="O979" s="0" t="n">
        <f aca="false">IF(AND(NOT(ISNA(I979)),NOT(ISNA(J979))),1,0)</f>
        <v>1</v>
      </c>
      <c r="P979" s="0" t="n">
        <f aca="false">IF(AND(NOT(ISNA(I979)),ISNA(J979)),1,0)</f>
        <v>0</v>
      </c>
      <c r="Q979" s="0" t="n">
        <f aca="false">IF(AND(ISNA(I979),NOT(ISNA(J979))),1,0)</f>
        <v>0</v>
      </c>
      <c r="R979" s="0" t="n">
        <f aca="false">IF(SUM(O979:Q979)&lt;&gt;1,"ERROR",1)</f>
        <v>1</v>
      </c>
    </row>
    <row r="980" customFormat="false" ht="12.8" hidden="false" customHeight="false" outlineLevel="0" collapsed="false">
      <c r="A980" s="0" t="str">
        <f aca="false">gait_events!B2621</f>
        <v>pp029</v>
      </c>
      <c r="B980" s="0" t="str">
        <f aca="false">VLOOKUP(A980,participants!A:B,2,0)</f>
        <v>M</v>
      </c>
      <c r="C980" s="0" t="n">
        <f aca="false">VLOOKUP(A980,participants!A:C,3,0)</f>
        <v>66</v>
      </c>
      <c r="D980" s="0" t="str">
        <f aca="false">VLOOKUP(A980,participants!A:F,6,0)</f>
        <v>MS</v>
      </c>
      <c r="E980" s="0" t="str">
        <f aca="false">IF(LEN(SUBSTITUTE(gait_events!C2621,"_run-",""))&lt;&gt;LEN(gait_events!C2621),LEFT(RIGHT(gait_events!C2621,LEN(gait_events!C2621)-19),FIND("_run-",RIGHT(gait_events!C2621,LEN(gait_events!C2621)-19),1)-1),RIGHT(gait_events!C2621,LEN(gait_events!C2621)-19))</f>
        <v>Slow</v>
      </c>
      <c r="F980" s="0" t="str">
        <f aca="false">IF(LEN(SUBSTITUTE(gait_events!C2621,"_run-",""))&lt;&gt;LEN(gait_events!C2621),RIGHT(gait_events!C2621,LEN(gait_events!C2621)-FIND("_run-",gait_events!C2621,1)-4),"")</f>
        <v/>
      </c>
      <c r="G980" s="0" t="str">
        <f aca="false">gait_events!D2621</f>
        <v>left_shank</v>
      </c>
      <c r="H980" s="0" t="str">
        <f aca="false">gait_events!E2621</f>
        <v>FC</v>
      </c>
      <c r="I980" s="0" t="n">
        <f aca="false">IF(gait_events!F2621&lt;&gt;"",gait_events!F2621,NA())</f>
        <v>1913</v>
      </c>
      <c r="J980" s="0" t="n">
        <f aca="false">IF(gait_events!G2621&lt;&gt;"",gait_events!G2621,NA())</f>
        <v>1913</v>
      </c>
      <c r="K980" s="0" t="n">
        <f aca="false">I980-J980</f>
        <v>0</v>
      </c>
      <c r="L980" s="0" t="n">
        <f aca="false">K980*5</f>
        <v>0</v>
      </c>
      <c r="M980" s="0" t="n">
        <f aca="false">IF(NOT(ISNA(I980)),1,0)</f>
        <v>1</v>
      </c>
      <c r="N980" s="0" t="n">
        <f aca="false">IF(NOT(ISNA(J980)),1,0)</f>
        <v>1</v>
      </c>
      <c r="O980" s="0" t="n">
        <f aca="false">IF(AND(NOT(ISNA(I980)),NOT(ISNA(J980))),1,0)</f>
        <v>1</v>
      </c>
      <c r="P980" s="0" t="n">
        <f aca="false">IF(AND(NOT(ISNA(I980)),ISNA(J980)),1,0)</f>
        <v>0</v>
      </c>
      <c r="Q980" s="0" t="n">
        <f aca="false">IF(AND(ISNA(I980),NOT(ISNA(J980))),1,0)</f>
        <v>0</v>
      </c>
      <c r="R980" s="0" t="n">
        <f aca="false">IF(SUM(O980:Q980)&lt;&gt;1,"ERROR",1)</f>
        <v>1</v>
      </c>
    </row>
    <row r="981" customFormat="false" ht="12.8" hidden="false" customHeight="false" outlineLevel="0" collapsed="false">
      <c r="A981" s="0" t="str">
        <f aca="false">gait_events!B2622</f>
        <v>pp029</v>
      </c>
      <c r="B981" s="0" t="str">
        <f aca="false">VLOOKUP(A981,participants!A:B,2,0)</f>
        <v>M</v>
      </c>
      <c r="C981" s="0" t="n">
        <f aca="false">VLOOKUP(A981,participants!A:C,3,0)</f>
        <v>66</v>
      </c>
      <c r="D981" s="0" t="str">
        <f aca="false">VLOOKUP(A981,participants!A:F,6,0)</f>
        <v>MS</v>
      </c>
      <c r="E981" s="0" t="str">
        <f aca="false">IF(LEN(SUBSTITUTE(gait_events!C2622,"_run-",""))&lt;&gt;LEN(gait_events!C2622),LEFT(RIGHT(gait_events!C2622,LEN(gait_events!C2622)-19),FIND("_run-",RIGHT(gait_events!C2622,LEN(gait_events!C2622)-19),1)-1),RIGHT(gait_events!C2622,LEN(gait_events!C2622)-19))</f>
        <v>Slow</v>
      </c>
      <c r="F981" s="0" t="str">
        <f aca="false">IF(LEN(SUBSTITUTE(gait_events!C2622,"_run-",""))&lt;&gt;LEN(gait_events!C2622),RIGHT(gait_events!C2622,LEN(gait_events!C2622)-FIND("_run-",gait_events!C2622,1)-4),"")</f>
        <v/>
      </c>
      <c r="G981" s="0" t="str">
        <f aca="false">gait_events!D2622</f>
        <v>left_shank</v>
      </c>
      <c r="H981" s="0" t="str">
        <f aca="false">gait_events!E2622</f>
        <v>FC</v>
      </c>
      <c r="I981" s="0" t="n">
        <f aca="false">IF(gait_events!F2622&lt;&gt;"",gait_events!F2622,NA())</f>
        <v>2283</v>
      </c>
      <c r="J981" s="0" t="n">
        <f aca="false">IF(gait_events!G2622&lt;&gt;"",gait_events!G2622,NA())</f>
        <v>2281</v>
      </c>
      <c r="K981" s="0" t="n">
        <f aca="false">I981-J981</f>
        <v>2</v>
      </c>
      <c r="L981" s="0" t="n">
        <f aca="false">K981*5</f>
        <v>10</v>
      </c>
      <c r="M981" s="0" t="n">
        <f aca="false">IF(NOT(ISNA(I981)),1,0)</f>
        <v>1</v>
      </c>
      <c r="N981" s="0" t="n">
        <f aca="false">IF(NOT(ISNA(J981)),1,0)</f>
        <v>1</v>
      </c>
      <c r="O981" s="0" t="n">
        <f aca="false">IF(AND(NOT(ISNA(I981)),NOT(ISNA(J981))),1,0)</f>
        <v>1</v>
      </c>
      <c r="P981" s="0" t="n">
        <f aca="false">IF(AND(NOT(ISNA(I981)),ISNA(J981)),1,0)</f>
        <v>0</v>
      </c>
      <c r="Q981" s="0" t="n">
        <f aca="false">IF(AND(ISNA(I981),NOT(ISNA(J981))),1,0)</f>
        <v>0</v>
      </c>
      <c r="R981" s="0" t="n">
        <f aca="false">IF(SUM(O981:Q981)&lt;&gt;1,"ERROR",1)</f>
        <v>1</v>
      </c>
    </row>
    <row r="982" customFormat="false" ht="12.8" hidden="false" customHeight="false" outlineLevel="0" collapsed="false">
      <c r="A982" s="0" t="str">
        <f aca="false">gait_events!B2623</f>
        <v>pp029</v>
      </c>
      <c r="B982" s="0" t="str">
        <f aca="false">VLOOKUP(A982,participants!A:B,2,0)</f>
        <v>M</v>
      </c>
      <c r="C982" s="0" t="n">
        <f aca="false">VLOOKUP(A982,participants!A:C,3,0)</f>
        <v>66</v>
      </c>
      <c r="D982" s="0" t="str">
        <f aca="false">VLOOKUP(A982,participants!A:F,6,0)</f>
        <v>MS</v>
      </c>
      <c r="E982" s="0" t="str">
        <f aca="false">IF(LEN(SUBSTITUTE(gait_events!C2623,"_run-",""))&lt;&gt;LEN(gait_events!C2623),LEFT(RIGHT(gait_events!C2623,LEN(gait_events!C2623)-19),FIND("_run-",RIGHT(gait_events!C2623,LEN(gait_events!C2623)-19),1)-1),RIGHT(gait_events!C2623,LEN(gait_events!C2623)-19))</f>
        <v>Slow</v>
      </c>
      <c r="F982" s="0" t="str">
        <f aca="false">IF(LEN(SUBSTITUTE(gait_events!C2623,"_run-",""))&lt;&gt;LEN(gait_events!C2623),RIGHT(gait_events!C2623,LEN(gait_events!C2623)-FIND("_run-",gait_events!C2623,1)-4),"")</f>
        <v/>
      </c>
      <c r="G982" s="0" t="str">
        <f aca="false">gait_events!D2623</f>
        <v>right_shank</v>
      </c>
      <c r="H982" s="0" t="str">
        <f aca="false">gait_events!E2623</f>
        <v>IC</v>
      </c>
      <c r="I982" s="0" t="n">
        <f aca="false">IF(gait_events!F2623&lt;&gt;"",gait_events!F2623,NA())</f>
        <v>53</v>
      </c>
      <c r="J982" s="0" t="n">
        <f aca="false">IF(gait_events!G2623&lt;&gt;"",gait_events!G2623,NA())</f>
        <v>53</v>
      </c>
      <c r="K982" s="0" t="n">
        <f aca="false">I982-J982</f>
        <v>0</v>
      </c>
      <c r="L982" s="0" t="n">
        <f aca="false">K982*5</f>
        <v>0</v>
      </c>
      <c r="M982" s="0" t="n">
        <f aca="false">IF(NOT(ISNA(I982)),1,0)</f>
        <v>1</v>
      </c>
      <c r="N982" s="0" t="n">
        <f aca="false">IF(NOT(ISNA(J982)),1,0)</f>
        <v>1</v>
      </c>
      <c r="O982" s="0" t="n">
        <f aca="false">IF(AND(NOT(ISNA(I982)),NOT(ISNA(J982))),1,0)</f>
        <v>1</v>
      </c>
      <c r="P982" s="0" t="n">
        <f aca="false">IF(AND(NOT(ISNA(I982)),ISNA(J982)),1,0)</f>
        <v>0</v>
      </c>
      <c r="Q982" s="0" t="n">
        <f aca="false">IF(AND(ISNA(I982),NOT(ISNA(J982))),1,0)</f>
        <v>0</v>
      </c>
      <c r="R982" s="0" t="n">
        <f aca="false">IF(SUM(O982:Q982)&lt;&gt;1,"ERROR",1)</f>
        <v>1</v>
      </c>
    </row>
    <row r="983" customFormat="false" ht="12.8" hidden="false" customHeight="false" outlineLevel="0" collapsed="false">
      <c r="A983" s="0" t="str">
        <f aca="false">gait_events!B2624</f>
        <v>pp029</v>
      </c>
      <c r="B983" s="0" t="str">
        <f aca="false">VLOOKUP(A983,participants!A:B,2,0)</f>
        <v>M</v>
      </c>
      <c r="C983" s="0" t="n">
        <f aca="false">VLOOKUP(A983,participants!A:C,3,0)</f>
        <v>66</v>
      </c>
      <c r="D983" s="0" t="str">
        <f aca="false">VLOOKUP(A983,participants!A:F,6,0)</f>
        <v>MS</v>
      </c>
      <c r="E983" s="0" t="str">
        <f aca="false">IF(LEN(SUBSTITUTE(gait_events!C2624,"_run-",""))&lt;&gt;LEN(gait_events!C2624),LEFT(RIGHT(gait_events!C2624,LEN(gait_events!C2624)-19),FIND("_run-",RIGHT(gait_events!C2624,LEN(gait_events!C2624)-19),1)-1),RIGHT(gait_events!C2624,LEN(gait_events!C2624)-19))</f>
        <v>Slow</v>
      </c>
      <c r="F983" s="0" t="str">
        <f aca="false">IF(LEN(SUBSTITUTE(gait_events!C2624,"_run-",""))&lt;&gt;LEN(gait_events!C2624),RIGHT(gait_events!C2624,LEN(gait_events!C2624)-FIND("_run-",gait_events!C2624,1)-4),"")</f>
        <v/>
      </c>
      <c r="G983" s="0" t="str">
        <f aca="false">gait_events!D2624</f>
        <v>right_shank</v>
      </c>
      <c r="H983" s="0" t="str">
        <f aca="false">gait_events!E2624</f>
        <v>IC</v>
      </c>
      <c r="I983" s="0" t="n">
        <f aca="false">IF(gait_events!F2624&lt;&gt;"",gait_events!F2624,NA())</f>
        <v>413</v>
      </c>
      <c r="J983" s="0" t="n">
        <f aca="false">IF(gait_events!G2624&lt;&gt;"",gait_events!G2624,NA())</f>
        <v>410</v>
      </c>
      <c r="K983" s="0" t="n">
        <f aca="false">I983-J983</f>
        <v>3</v>
      </c>
      <c r="L983" s="0" t="n">
        <f aca="false">K983*5</f>
        <v>15</v>
      </c>
      <c r="M983" s="0" t="n">
        <f aca="false">IF(NOT(ISNA(I983)),1,0)</f>
        <v>1</v>
      </c>
      <c r="N983" s="0" t="n">
        <f aca="false">IF(NOT(ISNA(J983)),1,0)</f>
        <v>1</v>
      </c>
      <c r="O983" s="0" t="n">
        <f aca="false">IF(AND(NOT(ISNA(I983)),NOT(ISNA(J983))),1,0)</f>
        <v>1</v>
      </c>
      <c r="P983" s="0" t="n">
        <f aca="false">IF(AND(NOT(ISNA(I983)),ISNA(J983)),1,0)</f>
        <v>0</v>
      </c>
      <c r="Q983" s="0" t="n">
        <f aca="false">IF(AND(ISNA(I983),NOT(ISNA(J983))),1,0)</f>
        <v>0</v>
      </c>
      <c r="R983" s="0" t="n">
        <f aca="false">IF(SUM(O983:Q983)&lt;&gt;1,"ERROR",1)</f>
        <v>1</v>
      </c>
    </row>
    <row r="984" customFormat="false" ht="12.8" hidden="false" customHeight="false" outlineLevel="0" collapsed="false">
      <c r="A984" s="0" t="str">
        <f aca="false">gait_events!B2625</f>
        <v>pp029</v>
      </c>
      <c r="B984" s="0" t="str">
        <f aca="false">VLOOKUP(A984,participants!A:B,2,0)</f>
        <v>M</v>
      </c>
      <c r="C984" s="0" t="n">
        <f aca="false">VLOOKUP(A984,participants!A:C,3,0)</f>
        <v>66</v>
      </c>
      <c r="D984" s="0" t="str">
        <f aca="false">VLOOKUP(A984,participants!A:F,6,0)</f>
        <v>MS</v>
      </c>
      <c r="E984" s="0" t="str">
        <f aca="false">IF(LEN(SUBSTITUTE(gait_events!C2625,"_run-",""))&lt;&gt;LEN(gait_events!C2625),LEFT(RIGHT(gait_events!C2625,LEN(gait_events!C2625)-19),FIND("_run-",RIGHT(gait_events!C2625,LEN(gait_events!C2625)-19),1)-1),RIGHT(gait_events!C2625,LEN(gait_events!C2625)-19))</f>
        <v>Slow</v>
      </c>
      <c r="F984" s="0" t="str">
        <f aca="false">IF(LEN(SUBSTITUTE(gait_events!C2625,"_run-",""))&lt;&gt;LEN(gait_events!C2625),RIGHT(gait_events!C2625,LEN(gait_events!C2625)-FIND("_run-",gait_events!C2625,1)-4),"")</f>
        <v/>
      </c>
      <c r="G984" s="0" t="str">
        <f aca="false">gait_events!D2625</f>
        <v>right_shank</v>
      </c>
      <c r="H984" s="0" t="str">
        <f aca="false">gait_events!E2625</f>
        <v>IC</v>
      </c>
      <c r="I984" s="0" t="n">
        <f aca="false">IF(gait_events!F2625&lt;&gt;"",gait_events!F2625,NA())</f>
        <v>761</v>
      </c>
      <c r="J984" s="0" t="n">
        <f aca="false">IF(gait_events!G2625&lt;&gt;"",gait_events!G2625,NA())</f>
        <v>764</v>
      </c>
      <c r="K984" s="0" t="n">
        <f aca="false">I984-J984</f>
        <v>-3</v>
      </c>
      <c r="L984" s="0" t="n">
        <f aca="false">K984*5</f>
        <v>-15</v>
      </c>
      <c r="M984" s="0" t="n">
        <f aca="false">IF(NOT(ISNA(I984)),1,0)</f>
        <v>1</v>
      </c>
      <c r="N984" s="0" t="n">
        <f aca="false">IF(NOT(ISNA(J984)),1,0)</f>
        <v>1</v>
      </c>
      <c r="O984" s="0" t="n">
        <f aca="false">IF(AND(NOT(ISNA(I984)),NOT(ISNA(J984))),1,0)</f>
        <v>1</v>
      </c>
      <c r="P984" s="0" t="n">
        <f aca="false">IF(AND(NOT(ISNA(I984)),ISNA(J984)),1,0)</f>
        <v>0</v>
      </c>
      <c r="Q984" s="0" t="n">
        <f aca="false">IF(AND(ISNA(I984),NOT(ISNA(J984))),1,0)</f>
        <v>0</v>
      </c>
      <c r="R984" s="0" t="n">
        <f aca="false">IF(SUM(O984:Q984)&lt;&gt;1,"ERROR",1)</f>
        <v>1</v>
      </c>
    </row>
    <row r="985" customFormat="false" ht="12.8" hidden="false" customHeight="false" outlineLevel="0" collapsed="false">
      <c r="A985" s="0" t="str">
        <f aca="false">gait_events!B2626</f>
        <v>pp029</v>
      </c>
      <c r="B985" s="0" t="str">
        <f aca="false">VLOOKUP(A985,participants!A:B,2,0)</f>
        <v>M</v>
      </c>
      <c r="C985" s="0" t="n">
        <f aca="false">VLOOKUP(A985,participants!A:C,3,0)</f>
        <v>66</v>
      </c>
      <c r="D985" s="0" t="str">
        <f aca="false">VLOOKUP(A985,participants!A:F,6,0)</f>
        <v>MS</v>
      </c>
      <c r="E985" s="0" t="str">
        <f aca="false">IF(LEN(SUBSTITUTE(gait_events!C2626,"_run-",""))&lt;&gt;LEN(gait_events!C2626),LEFT(RIGHT(gait_events!C2626,LEN(gait_events!C2626)-19),FIND("_run-",RIGHT(gait_events!C2626,LEN(gait_events!C2626)-19),1)-1),RIGHT(gait_events!C2626,LEN(gait_events!C2626)-19))</f>
        <v>Slow</v>
      </c>
      <c r="F985" s="0" t="str">
        <f aca="false">IF(LEN(SUBSTITUTE(gait_events!C2626,"_run-",""))&lt;&gt;LEN(gait_events!C2626),RIGHT(gait_events!C2626,LEN(gait_events!C2626)-FIND("_run-",gait_events!C2626,1)-4),"")</f>
        <v/>
      </c>
      <c r="G985" s="0" t="str">
        <f aca="false">gait_events!D2626</f>
        <v>right_shank</v>
      </c>
      <c r="H985" s="0" t="str">
        <f aca="false">gait_events!E2626</f>
        <v>IC</v>
      </c>
      <c r="I985" s="0" t="n">
        <f aca="false">IF(gait_events!F2626&lt;&gt;"",gait_events!F2626,NA())</f>
        <v>1110</v>
      </c>
      <c r="J985" s="0" t="n">
        <f aca="false">IF(gait_events!G2626&lt;&gt;"",gait_events!G2626,NA())</f>
        <v>1110</v>
      </c>
      <c r="K985" s="0" t="n">
        <f aca="false">I985-J985</f>
        <v>0</v>
      </c>
      <c r="L985" s="0" t="n">
        <f aca="false">K985*5</f>
        <v>0</v>
      </c>
      <c r="M985" s="0" t="n">
        <f aca="false">IF(NOT(ISNA(I985)),1,0)</f>
        <v>1</v>
      </c>
      <c r="N985" s="0" t="n">
        <f aca="false">IF(NOT(ISNA(J985)),1,0)</f>
        <v>1</v>
      </c>
      <c r="O985" s="0" t="n">
        <f aca="false">IF(AND(NOT(ISNA(I985)),NOT(ISNA(J985))),1,0)</f>
        <v>1</v>
      </c>
      <c r="P985" s="0" t="n">
        <f aca="false">IF(AND(NOT(ISNA(I985)),ISNA(J985)),1,0)</f>
        <v>0</v>
      </c>
      <c r="Q985" s="0" t="n">
        <f aca="false">IF(AND(ISNA(I985),NOT(ISNA(J985))),1,0)</f>
        <v>0</v>
      </c>
      <c r="R985" s="0" t="n">
        <f aca="false">IF(SUM(O985:Q985)&lt;&gt;1,"ERROR",1)</f>
        <v>1</v>
      </c>
    </row>
    <row r="986" customFormat="false" ht="12.8" hidden="false" customHeight="false" outlineLevel="0" collapsed="false">
      <c r="A986" s="0" t="str">
        <f aca="false">gait_events!B2627</f>
        <v>pp029</v>
      </c>
      <c r="B986" s="0" t="str">
        <f aca="false">VLOOKUP(A986,participants!A:B,2,0)</f>
        <v>M</v>
      </c>
      <c r="C986" s="0" t="n">
        <f aca="false">VLOOKUP(A986,participants!A:C,3,0)</f>
        <v>66</v>
      </c>
      <c r="D986" s="0" t="str">
        <f aca="false">VLOOKUP(A986,participants!A:F,6,0)</f>
        <v>MS</v>
      </c>
      <c r="E986" s="0" t="str">
        <f aca="false">IF(LEN(SUBSTITUTE(gait_events!C2627,"_run-",""))&lt;&gt;LEN(gait_events!C2627),LEFT(RIGHT(gait_events!C2627,LEN(gait_events!C2627)-19),FIND("_run-",RIGHT(gait_events!C2627,LEN(gait_events!C2627)-19),1)-1),RIGHT(gait_events!C2627,LEN(gait_events!C2627)-19))</f>
        <v>Slow</v>
      </c>
      <c r="F986" s="0" t="str">
        <f aca="false">IF(LEN(SUBSTITUTE(gait_events!C2627,"_run-",""))&lt;&gt;LEN(gait_events!C2627),RIGHT(gait_events!C2627,LEN(gait_events!C2627)-FIND("_run-",gait_events!C2627,1)-4),"")</f>
        <v/>
      </c>
      <c r="G986" s="0" t="str">
        <f aca="false">gait_events!D2627</f>
        <v>right_shank</v>
      </c>
      <c r="H986" s="0" t="str">
        <f aca="false">gait_events!E2627</f>
        <v>IC</v>
      </c>
      <c r="I986" s="0" t="n">
        <f aca="false">IF(gait_events!F2627&lt;&gt;"",gait_events!F2627,NA())</f>
        <v>1472</v>
      </c>
      <c r="J986" s="0" t="n">
        <f aca="false">IF(gait_events!G2627&lt;&gt;"",gait_events!G2627,NA())</f>
        <v>1473</v>
      </c>
      <c r="K986" s="0" t="n">
        <f aca="false">I986-J986</f>
        <v>-1</v>
      </c>
      <c r="L986" s="0" t="n">
        <f aca="false">K986*5</f>
        <v>-5</v>
      </c>
      <c r="M986" s="0" t="n">
        <f aca="false">IF(NOT(ISNA(I986)),1,0)</f>
        <v>1</v>
      </c>
      <c r="N986" s="0" t="n">
        <f aca="false">IF(NOT(ISNA(J986)),1,0)</f>
        <v>1</v>
      </c>
      <c r="O986" s="0" t="n">
        <f aca="false">IF(AND(NOT(ISNA(I986)),NOT(ISNA(J986))),1,0)</f>
        <v>1</v>
      </c>
      <c r="P986" s="0" t="n">
        <f aca="false">IF(AND(NOT(ISNA(I986)),ISNA(J986)),1,0)</f>
        <v>0</v>
      </c>
      <c r="Q986" s="0" t="n">
        <f aca="false">IF(AND(ISNA(I986),NOT(ISNA(J986))),1,0)</f>
        <v>0</v>
      </c>
      <c r="R986" s="0" t="n">
        <f aca="false">IF(SUM(O986:Q986)&lt;&gt;1,"ERROR",1)</f>
        <v>1</v>
      </c>
    </row>
    <row r="987" customFormat="false" ht="12.8" hidden="false" customHeight="false" outlineLevel="0" collapsed="false">
      <c r="A987" s="0" t="str">
        <f aca="false">gait_events!B2628</f>
        <v>pp029</v>
      </c>
      <c r="B987" s="0" t="str">
        <f aca="false">VLOOKUP(A987,participants!A:B,2,0)</f>
        <v>M</v>
      </c>
      <c r="C987" s="0" t="n">
        <f aca="false">VLOOKUP(A987,participants!A:C,3,0)</f>
        <v>66</v>
      </c>
      <c r="D987" s="0" t="str">
        <f aca="false">VLOOKUP(A987,participants!A:F,6,0)</f>
        <v>MS</v>
      </c>
      <c r="E987" s="0" t="str">
        <f aca="false">IF(LEN(SUBSTITUTE(gait_events!C2628,"_run-",""))&lt;&gt;LEN(gait_events!C2628),LEFT(RIGHT(gait_events!C2628,LEN(gait_events!C2628)-19),FIND("_run-",RIGHT(gait_events!C2628,LEN(gait_events!C2628)-19),1)-1),RIGHT(gait_events!C2628,LEN(gait_events!C2628)-19))</f>
        <v>Slow</v>
      </c>
      <c r="F987" s="0" t="str">
        <f aca="false">IF(LEN(SUBSTITUTE(gait_events!C2628,"_run-",""))&lt;&gt;LEN(gait_events!C2628),RIGHT(gait_events!C2628,LEN(gait_events!C2628)-FIND("_run-",gait_events!C2628,1)-4),"")</f>
        <v/>
      </c>
      <c r="G987" s="0" t="str">
        <f aca="false">gait_events!D2628</f>
        <v>right_shank</v>
      </c>
      <c r="H987" s="0" t="str">
        <f aca="false">gait_events!E2628</f>
        <v>IC</v>
      </c>
      <c r="I987" s="0" t="n">
        <f aca="false">IF(gait_events!F2628&lt;&gt;"",gait_events!F2628,NA())</f>
        <v>1831</v>
      </c>
      <c r="J987" s="0" t="n">
        <f aca="false">IF(gait_events!G2628&lt;&gt;"",gait_events!G2628,NA())</f>
        <v>1833</v>
      </c>
      <c r="K987" s="0" t="n">
        <f aca="false">I987-J987</f>
        <v>-2</v>
      </c>
      <c r="L987" s="0" t="n">
        <f aca="false">K987*5</f>
        <v>-10</v>
      </c>
      <c r="M987" s="0" t="n">
        <f aca="false">IF(NOT(ISNA(I987)),1,0)</f>
        <v>1</v>
      </c>
      <c r="N987" s="0" t="n">
        <f aca="false">IF(NOT(ISNA(J987)),1,0)</f>
        <v>1</v>
      </c>
      <c r="O987" s="0" t="n">
        <f aca="false">IF(AND(NOT(ISNA(I987)),NOT(ISNA(J987))),1,0)</f>
        <v>1</v>
      </c>
      <c r="P987" s="0" t="n">
        <f aca="false">IF(AND(NOT(ISNA(I987)),ISNA(J987)),1,0)</f>
        <v>0</v>
      </c>
      <c r="Q987" s="0" t="n">
        <f aca="false">IF(AND(ISNA(I987),NOT(ISNA(J987))),1,0)</f>
        <v>0</v>
      </c>
      <c r="R987" s="0" t="n">
        <f aca="false">IF(SUM(O987:Q987)&lt;&gt;1,"ERROR",1)</f>
        <v>1</v>
      </c>
    </row>
    <row r="988" customFormat="false" ht="12.8" hidden="false" customHeight="false" outlineLevel="0" collapsed="false">
      <c r="A988" s="0" t="str">
        <f aca="false">gait_events!B2629</f>
        <v>pp029</v>
      </c>
      <c r="B988" s="0" t="str">
        <f aca="false">VLOOKUP(A988,participants!A:B,2,0)</f>
        <v>M</v>
      </c>
      <c r="C988" s="0" t="n">
        <f aca="false">VLOOKUP(A988,participants!A:C,3,0)</f>
        <v>66</v>
      </c>
      <c r="D988" s="0" t="str">
        <f aca="false">VLOOKUP(A988,participants!A:F,6,0)</f>
        <v>MS</v>
      </c>
      <c r="E988" s="0" t="str">
        <f aca="false">IF(LEN(SUBSTITUTE(gait_events!C2629,"_run-",""))&lt;&gt;LEN(gait_events!C2629),LEFT(RIGHT(gait_events!C2629,LEN(gait_events!C2629)-19),FIND("_run-",RIGHT(gait_events!C2629,LEN(gait_events!C2629)-19),1)-1),RIGHT(gait_events!C2629,LEN(gait_events!C2629)-19))</f>
        <v>Slow</v>
      </c>
      <c r="F988" s="0" t="str">
        <f aca="false">IF(LEN(SUBSTITUTE(gait_events!C2629,"_run-",""))&lt;&gt;LEN(gait_events!C2629),RIGHT(gait_events!C2629,LEN(gait_events!C2629)-FIND("_run-",gait_events!C2629,1)-4),"")</f>
        <v/>
      </c>
      <c r="G988" s="0" t="str">
        <f aca="false">gait_events!D2629</f>
        <v>right_shank</v>
      </c>
      <c r="H988" s="0" t="str">
        <f aca="false">gait_events!E2629</f>
        <v>IC</v>
      </c>
      <c r="I988" s="0" t="n">
        <f aca="false">IF(gait_events!F2629&lt;&gt;"",gait_events!F2629,NA())</f>
        <v>2195</v>
      </c>
      <c r="J988" s="0" t="n">
        <f aca="false">IF(gait_events!G2629&lt;&gt;"",gait_events!G2629,NA())</f>
        <v>2201</v>
      </c>
      <c r="K988" s="0" t="n">
        <f aca="false">I988-J988</f>
        <v>-6</v>
      </c>
      <c r="L988" s="0" t="n">
        <f aca="false">K988*5</f>
        <v>-30</v>
      </c>
      <c r="M988" s="0" t="n">
        <f aca="false">IF(NOT(ISNA(I988)),1,0)</f>
        <v>1</v>
      </c>
      <c r="N988" s="0" t="n">
        <f aca="false">IF(NOT(ISNA(J988)),1,0)</f>
        <v>1</v>
      </c>
      <c r="O988" s="0" t="n">
        <f aca="false">IF(AND(NOT(ISNA(I988)),NOT(ISNA(J988))),1,0)</f>
        <v>1</v>
      </c>
      <c r="P988" s="0" t="n">
        <f aca="false">IF(AND(NOT(ISNA(I988)),ISNA(J988)),1,0)</f>
        <v>0</v>
      </c>
      <c r="Q988" s="0" t="n">
        <f aca="false">IF(AND(ISNA(I988),NOT(ISNA(J988))),1,0)</f>
        <v>0</v>
      </c>
      <c r="R988" s="0" t="n">
        <f aca="false">IF(SUM(O988:Q988)&lt;&gt;1,"ERROR",1)</f>
        <v>1</v>
      </c>
    </row>
    <row r="989" customFormat="false" ht="12.8" hidden="false" customHeight="false" outlineLevel="0" collapsed="false">
      <c r="A989" s="0" t="str">
        <f aca="false">gait_events!B2630</f>
        <v>pp029</v>
      </c>
      <c r="B989" s="0" t="str">
        <f aca="false">VLOOKUP(A989,participants!A:B,2,0)</f>
        <v>M</v>
      </c>
      <c r="C989" s="0" t="n">
        <f aca="false">VLOOKUP(A989,participants!A:C,3,0)</f>
        <v>66</v>
      </c>
      <c r="D989" s="0" t="str">
        <f aca="false">VLOOKUP(A989,participants!A:F,6,0)</f>
        <v>MS</v>
      </c>
      <c r="E989" s="0" t="str">
        <f aca="false">IF(LEN(SUBSTITUTE(gait_events!C2630,"_run-",""))&lt;&gt;LEN(gait_events!C2630),LEFT(RIGHT(gait_events!C2630,LEN(gait_events!C2630)-19),FIND("_run-",RIGHT(gait_events!C2630,LEN(gait_events!C2630)-19),1)-1),RIGHT(gait_events!C2630,LEN(gait_events!C2630)-19))</f>
        <v>Slow</v>
      </c>
      <c r="F989" s="0" t="str">
        <f aca="false">IF(LEN(SUBSTITUTE(gait_events!C2630,"_run-",""))&lt;&gt;LEN(gait_events!C2630),RIGHT(gait_events!C2630,LEN(gait_events!C2630)-FIND("_run-",gait_events!C2630,1)-4),"")</f>
        <v/>
      </c>
      <c r="G989" s="0" t="str">
        <f aca="false">gait_events!D2630</f>
        <v>right_shank</v>
      </c>
      <c r="H989" s="0" t="str">
        <f aca="false">gait_events!E2630</f>
        <v>FC</v>
      </c>
      <c r="I989" s="0" t="n">
        <f aca="false">IF(gait_events!F2630&lt;&gt;"",gait_events!F2630,NA())</f>
        <v>299</v>
      </c>
      <c r="J989" s="0" t="n">
        <f aca="false">IF(gait_events!G2630&lt;&gt;"",gait_events!G2630,NA())</f>
        <v>299</v>
      </c>
      <c r="K989" s="0" t="n">
        <f aca="false">I989-J989</f>
        <v>0</v>
      </c>
      <c r="L989" s="0" t="n">
        <f aca="false">K989*5</f>
        <v>0</v>
      </c>
      <c r="M989" s="0" t="n">
        <f aca="false">IF(NOT(ISNA(I989)),1,0)</f>
        <v>1</v>
      </c>
      <c r="N989" s="0" t="n">
        <f aca="false">IF(NOT(ISNA(J989)),1,0)</f>
        <v>1</v>
      </c>
      <c r="O989" s="0" t="n">
        <f aca="false">IF(AND(NOT(ISNA(I989)),NOT(ISNA(J989))),1,0)</f>
        <v>1</v>
      </c>
      <c r="P989" s="0" t="n">
        <f aca="false">IF(AND(NOT(ISNA(I989)),ISNA(J989)),1,0)</f>
        <v>0</v>
      </c>
      <c r="Q989" s="0" t="n">
        <f aca="false">IF(AND(ISNA(I989),NOT(ISNA(J989))),1,0)</f>
        <v>0</v>
      </c>
      <c r="R989" s="0" t="n">
        <f aca="false">IF(SUM(O989:Q989)&lt;&gt;1,"ERROR",1)</f>
        <v>1</v>
      </c>
    </row>
    <row r="990" customFormat="false" ht="12.8" hidden="false" customHeight="false" outlineLevel="0" collapsed="false">
      <c r="A990" s="0" t="str">
        <f aca="false">gait_events!B2631</f>
        <v>pp029</v>
      </c>
      <c r="B990" s="0" t="str">
        <f aca="false">VLOOKUP(A990,participants!A:B,2,0)</f>
        <v>M</v>
      </c>
      <c r="C990" s="0" t="n">
        <f aca="false">VLOOKUP(A990,participants!A:C,3,0)</f>
        <v>66</v>
      </c>
      <c r="D990" s="0" t="str">
        <f aca="false">VLOOKUP(A990,participants!A:F,6,0)</f>
        <v>MS</v>
      </c>
      <c r="E990" s="0" t="str">
        <f aca="false">IF(LEN(SUBSTITUTE(gait_events!C2631,"_run-",""))&lt;&gt;LEN(gait_events!C2631),LEFT(RIGHT(gait_events!C2631,LEN(gait_events!C2631)-19),FIND("_run-",RIGHT(gait_events!C2631,LEN(gait_events!C2631)-19),1)-1),RIGHT(gait_events!C2631,LEN(gait_events!C2631)-19))</f>
        <v>Slow</v>
      </c>
      <c r="F990" s="0" t="str">
        <f aca="false">IF(LEN(SUBSTITUTE(gait_events!C2631,"_run-",""))&lt;&gt;LEN(gait_events!C2631),RIGHT(gait_events!C2631,LEN(gait_events!C2631)-FIND("_run-",gait_events!C2631,1)-4),"")</f>
        <v/>
      </c>
      <c r="G990" s="0" t="str">
        <f aca="false">gait_events!D2631</f>
        <v>right_shank</v>
      </c>
      <c r="H990" s="0" t="str">
        <f aca="false">gait_events!E2631</f>
        <v>FC</v>
      </c>
      <c r="I990" s="0" t="n">
        <f aca="false">IF(gait_events!F2631&lt;&gt;"",gait_events!F2631,NA())</f>
        <v>647</v>
      </c>
      <c r="J990" s="0" t="n">
        <f aca="false">IF(gait_events!G2631&lt;&gt;"",gait_events!G2631,NA())</f>
        <v>649</v>
      </c>
      <c r="K990" s="0" t="n">
        <f aca="false">I990-J990</f>
        <v>-2</v>
      </c>
      <c r="L990" s="0" t="n">
        <f aca="false">K990*5</f>
        <v>-10</v>
      </c>
      <c r="M990" s="0" t="n">
        <f aca="false">IF(NOT(ISNA(I990)),1,0)</f>
        <v>1</v>
      </c>
      <c r="N990" s="0" t="n">
        <f aca="false">IF(NOT(ISNA(J990)),1,0)</f>
        <v>1</v>
      </c>
      <c r="O990" s="0" t="n">
        <f aca="false">IF(AND(NOT(ISNA(I990)),NOT(ISNA(J990))),1,0)</f>
        <v>1</v>
      </c>
      <c r="P990" s="0" t="n">
        <f aca="false">IF(AND(NOT(ISNA(I990)),ISNA(J990)),1,0)</f>
        <v>0</v>
      </c>
      <c r="Q990" s="0" t="n">
        <f aca="false">IF(AND(ISNA(I990),NOT(ISNA(J990))),1,0)</f>
        <v>0</v>
      </c>
      <c r="R990" s="0" t="n">
        <f aca="false">IF(SUM(O990:Q990)&lt;&gt;1,"ERROR",1)</f>
        <v>1</v>
      </c>
    </row>
    <row r="991" customFormat="false" ht="12.8" hidden="false" customHeight="false" outlineLevel="0" collapsed="false">
      <c r="A991" s="0" t="str">
        <f aca="false">gait_events!B2632</f>
        <v>pp029</v>
      </c>
      <c r="B991" s="0" t="str">
        <f aca="false">VLOOKUP(A991,participants!A:B,2,0)</f>
        <v>M</v>
      </c>
      <c r="C991" s="0" t="n">
        <f aca="false">VLOOKUP(A991,participants!A:C,3,0)</f>
        <v>66</v>
      </c>
      <c r="D991" s="0" t="str">
        <f aca="false">VLOOKUP(A991,participants!A:F,6,0)</f>
        <v>MS</v>
      </c>
      <c r="E991" s="0" t="str">
        <f aca="false">IF(LEN(SUBSTITUTE(gait_events!C2632,"_run-",""))&lt;&gt;LEN(gait_events!C2632),LEFT(RIGHT(gait_events!C2632,LEN(gait_events!C2632)-19),FIND("_run-",RIGHT(gait_events!C2632,LEN(gait_events!C2632)-19),1)-1),RIGHT(gait_events!C2632,LEN(gait_events!C2632)-19))</f>
        <v>Slow</v>
      </c>
      <c r="F991" s="0" t="str">
        <f aca="false">IF(LEN(SUBSTITUTE(gait_events!C2632,"_run-",""))&lt;&gt;LEN(gait_events!C2632),RIGHT(gait_events!C2632,LEN(gait_events!C2632)-FIND("_run-",gait_events!C2632,1)-4),"")</f>
        <v/>
      </c>
      <c r="G991" s="0" t="str">
        <f aca="false">gait_events!D2632</f>
        <v>right_shank</v>
      </c>
      <c r="H991" s="0" t="str">
        <f aca="false">gait_events!E2632</f>
        <v>FC</v>
      </c>
      <c r="I991" s="0" t="n">
        <f aca="false">IF(gait_events!F2632&lt;&gt;"",gait_events!F2632,NA())</f>
        <v>997</v>
      </c>
      <c r="J991" s="0" t="n">
        <f aca="false">IF(gait_events!G2632&lt;&gt;"",gait_events!G2632,NA())</f>
        <v>1000</v>
      </c>
      <c r="K991" s="0" t="n">
        <f aca="false">I991-J991</f>
        <v>-3</v>
      </c>
      <c r="L991" s="0" t="n">
        <f aca="false">K991*5</f>
        <v>-15</v>
      </c>
      <c r="M991" s="0" t="n">
        <f aca="false">IF(NOT(ISNA(I991)),1,0)</f>
        <v>1</v>
      </c>
      <c r="N991" s="0" t="n">
        <f aca="false">IF(NOT(ISNA(J991)),1,0)</f>
        <v>1</v>
      </c>
      <c r="O991" s="0" t="n">
        <f aca="false">IF(AND(NOT(ISNA(I991)),NOT(ISNA(J991))),1,0)</f>
        <v>1</v>
      </c>
      <c r="P991" s="0" t="n">
        <f aca="false">IF(AND(NOT(ISNA(I991)),ISNA(J991)),1,0)</f>
        <v>0</v>
      </c>
      <c r="Q991" s="0" t="n">
        <f aca="false">IF(AND(ISNA(I991),NOT(ISNA(J991))),1,0)</f>
        <v>0</v>
      </c>
      <c r="R991" s="0" t="n">
        <f aca="false">IF(SUM(O991:Q991)&lt;&gt;1,"ERROR",1)</f>
        <v>1</v>
      </c>
    </row>
    <row r="992" customFormat="false" ht="12.8" hidden="false" customHeight="false" outlineLevel="0" collapsed="false">
      <c r="A992" s="0" t="str">
        <f aca="false">gait_events!B2633</f>
        <v>pp029</v>
      </c>
      <c r="B992" s="0" t="str">
        <f aca="false">VLOOKUP(A992,participants!A:B,2,0)</f>
        <v>M</v>
      </c>
      <c r="C992" s="0" t="n">
        <f aca="false">VLOOKUP(A992,participants!A:C,3,0)</f>
        <v>66</v>
      </c>
      <c r="D992" s="0" t="str">
        <f aca="false">VLOOKUP(A992,participants!A:F,6,0)</f>
        <v>MS</v>
      </c>
      <c r="E992" s="0" t="str">
        <f aca="false">IF(LEN(SUBSTITUTE(gait_events!C2633,"_run-",""))&lt;&gt;LEN(gait_events!C2633),LEFT(RIGHT(gait_events!C2633,LEN(gait_events!C2633)-19),FIND("_run-",RIGHT(gait_events!C2633,LEN(gait_events!C2633)-19),1)-1),RIGHT(gait_events!C2633,LEN(gait_events!C2633)-19))</f>
        <v>Slow</v>
      </c>
      <c r="F992" s="0" t="str">
        <f aca="false">IF(LEN(SUBSTITUTE(gait_events!C2633,"_run-",""))&lt;&gt;LEN(gait_events!C2633),RIGHT(gait_events!C2633,LEN(gait_events!C2633)-FIND("_run-",gait_events!C2633,1)-4),"")</f>
        <v/>
      </c>
      <c r="G992" s="0" t="str">
        <f aca="false">gait_events!D2633</f>
        <v>right_shank</v>
      </c>
      <c r="H992" s="0" t="str">
        <f aca="false">gait_events!E2633</f>
        <v>FC</v>
      </c>
      <c r="I992" s="0" t="n">
        <f aca="false">IF(gait_events!F2633&lt;&gt;"",gait_events!F2633,NA())</f>
        <v>1359</v>
      </c>
      <c r="J992" s="0" t="n">
        <f aca="false">IF(gait_events!G2633&lt;&gt;"",gait_events!G2633,NA())</f>
        <v>1361</v>
      </c>
      <c r="K992" s="0" t="n">
        <f aca="false">I992-J992</f>
        <v>-2</v>
      </c>
      <c r="L992" s="0" t="n">
        <f aca="false">K992*5</f>
        <v>-10</v>
      </c>
      <c r="M992" s="0" t="n">
        <f aca="false">IF(NOT(ISNA(I992)),1,0)</f>
        <v>1</v>
      </c>
      <c r="N992" s="0" t="n">
        <f aca="false">IF(NOT(ISNA(J992)),1,0)</f>
        <v>1</v>
      </c>
      <c r="O992" s="0" t="n">
        <f aca="false">IF(AND(NOT(ISNA(I992)),NOT(ISNA(J992))),1,0)</f>
        <v>1</v>
      </c>
      <c r="P992" s="0" t="n">
        <f aca="false">IF(AND(NOT(ISNA(I992)),ISNA(J992)),1,0)</f>
        <v>0</v>
      </c>
      <c r="Q992" s="0" t="n">
        <f aca="false">IF(AND(ISNA(I992),NOT(ISNA(J992))),1,0)</f>
        <v>0</v>
      </c>
      <c r="R992" s="0" t="n">
        <f aca="false">IF(SUM(O992:Q992)&lt;&gt;1,"ERROR",1)</f>
        <v>1</v>
      </c>
    </row>
    <row r="993" customFormat="false" ht="12.8" hidden="false" customHeight="false" outlineLevel="0" collapsed="false">
      <c r="A993" s="0" t="str">
        <f aca="false">gait_events!B2634</f>
        <v>pp029</v>
      </c>
      <c r="B993" s="0" t="str">
        <f aca="false">VLOOKUP(A993,participants!A:B,2,0)</f>
        <v>M</v>
      </c>
      <c r="C993" s="0" t="n">
        <f aca="false">VLOOKUP(A993,participants!A:C,3,0)</f>
        <v>66</v>
      </c>
      <c r="D993" s="0" t="str">
        <f aca="false">VLOOKUP(A993,participants!A:F,6,0)</f>
        <v>MS</v>
      </c>
      <c r="E993" s="0" t="str">
        <f aca="false">IF(LEN(SUBSTITUTE(gait_events!C2634,"_run-",""))&lt;&gt;LEN(gait_events!C2634),LEFT(RIGHT(gait_events!C2634,LEN(gait_events!C2634)-19),FIND("_run-",RIGHT(gait_events!C2634,LEN(gait_events!C2634)-19),1)-1),RIGHT(gait_events!C2634,LEN(gait_events!C2634)-19))</f>
        <v>Slow</v>
      </c>
      <c r="F993" s="0" t="str">
        <f aca="false">IF(LEN(SUBSTITUTE(gait_events!C2634,"_run-",""))&lt;&gt;LEN(gait_events!C2634),RIGHT(gait_events!C2634,LEN(gait_events!C2634)-FIND("_run-",gait_events!C2634,1)-4),"")</f>
        <v/>
      </c>
      <c r="G993" s="0" t="str">
        <f aca="false">gait_events!D2634</f>
        <v>right_shank</v>
      </c>
      <c r="H993" s="0" t="str">
        <f aca="false">gait_events!E2634</f>
        <v>FC</v>
      </c>
      <c r="I993" s="0" t="n">
        <f aca="false">IF(gait_events!F2634&lt;&gt;"",gait_events!F2634,NA())</f>
        <v>1719</v>
      </c>
      <c r="J993" s="0" t="n">
        <f aca="false">IF(gait_events!G2634&lt;&gt;"",gait_events!G2634,NA())</f>
        <v>1718</v>
      </c>
      <c r="K993" s="0" t="n">
        <f aca="false">I993-J993</f>
        <v>1</v>
      </c>
      <c r="L993" s="0" t="n">
        <f aca="false">K993*5</f>
        <v>5</v>
      </c>
      <c r="M993" s="0" t="n">
        <f aca="false">IF(NOT(ISNA(I993)),1,0)</f>
        <v>1</v>
      </c>
      <c r="N993" s="0" t="n">
        <f aca="false">IF(NOT(ISNA(J993)),1,0)</f>
        <v>1</v>
      </c>
      <c r="O993" s="0" t="n">
        <f aca="false">IF(AND(NOT(ISNA(I993)),NOT(ISNA(J993))),1,0)</f>
        <v>1</v>
      </c>
      <c r="P993" s="0" t="n">
        <f aca="false">IF(AND(NOT(ISNA(I993)),ISNA(J993)),1,0)</f>
        <v>0</v>
      </c>
      <c r="Q993" s="0" t="n">
        <f aca="false">IF(AND(ISNA(I993),NOT(ISNA(J993))),1,0)</f>
        <v>0</v>
      </c>
      <c r="R993" s="0" t="n">
        <f aca="false">IF(SUM(O993:Q993)&lt;&gt;1,"ERROR",1)</f>
        <v>1</v>
      </c>
    </row>
    <row r="994" customFormat="false" ht="12.8" hidden="false" customHeight="false" outlineLevel="0" collapsed="false">
      <c r="A994" s="0" t="str">
        <f aca="false">gait_events!B2635</f>
        <v>pp029</v>
      </c>
      <c r="B994" s="0" t="str">
        <f aca="false">VLOOKUP(A994,participants!A:B,2,0)</f>
        <v>M</v>
      </c>
      <c r="C994" s="0" t="n">
        <f aca="false">VLOOKUP(A994,participants!A:C,3,0)</f>
        <v>66</v>
      </c>
      <c r="D994" s="0" t="str">
        <f aca="false">VLOOKUP(A994,participants!A:F,6,0)</f>
        <v>MS</v>
      </c>
      <c r="E994" s="0" t="str">
        <f aca="false">IF(LEN(SUBSTITUTE(gait_events!C2635,"_run-",""))&lt;&gt;LEN(gait_events!C2635),LEFT(RIGHT(gait_events!C2635,LEN(gait_events!C2635)-19),FIND("_run-",RIGHT(gait_events!C2635,LEN(gait_events!C2635)-19),1)-1),RIGHT(gait_events!C2635,LEN(gait_events!C2635)-19))</f>
        <v>Slow</v>
      </c>
      <c r="F994" s="0" t="str">
        <f aca="false">IF(LEN(SUBSTITUTE(gait_events!C2635,"_run-",""))&lt;&gt;LEN(gait_events!C2635),RIGHT(gait_events!C2635,LEN(gait_events!C2635)-FIND("_run-",gait_events!C2635,1)-4),"")</f>
        <v/>
      </c>
      <c r="G994" s="0" t="str">
        <f aca="false">gait_events!D2635</f>
        <v>right_shank</v>
      </c>
      <c r="H994" s="0" t="str">
        <f aca="false">gait_events!E2635</f>
        <v>FC</v>
      </c>
      <c r="I994" s="0" t="n">
        <f aca="false">IF(gait_events!F2635&lt;&gt;"",gait_events!F2635,NA())</f>
        <v>2086</v>
      </c>
      <c r="J994" s="0" t="n">
        <f aca="false">IF(gait_events!G2635&lt;&gt;"",gait_events!G2635,NA())</f>
        <v>2085</v>
      </c>
      <c r="K994" s="0" t="n">
        <f aca="false">I994-J994</f>
        <v>1</v>
      </c>
      <c r="L994" s="0" t="n">
        <f aca="false">K994*5</f>
        <v>5</v>
      </c>
      <c r="M994" s="0" t="n">
        <f aca="false">IF(NOT(ISNA(I994)),1,0)</f>
        <v>1</v>
      </c>
      <c r="N994" s="0" t="n">
        <f aca="false">IF(NOT(ISNA(J994)),1,0)</f>
        <v>1</v>
      </c>
      <c r="O994" s="0" t="n">
        <f aca="false">IF(AND(NOT(ISNA(I994)),NOT(ISNA(J994))),1,0)</f>
        <v>1</v>
      </c>
      <c r="P994" s="0" t="n">
        <f aca="false">IF(AND(NOT(ISNA(I994)),ISNA(J994)),1,0)</f>
        <v>0</v>
      </c>
      <c r="Q994" s="0" t="n">
        <f aca="false">IF(AND(ISNA(I994),NOT(ISNA(J994))),1,0)</f>
        <v>0</v>
      </c>
      <c r="R994" s="0" t="n">
        <f aca="false">IF(SUM(O994:Q994)&lt;&gt;1,"ERROR",1)</f>
        <v>1</v>
      </c>
    </row>
    <row r="995" customFormat="false" ht="12.8" hidden="false" customHeight="false" outlineLevel="0" collapsed="false">
      <c r="A995" s="0" t="str">
        <f aca="false">gait_events!B2636</f>
        <v>pp029</v>
      </c>
      <c r="B995" s="0" t="str">
        <f aca="false">VLOOKUP(A995,participants!A:B,2,0)</f>
        <v>M</v>
      </c>
      <c r="C995" s="0" t="n">
        <f aca="false">VLOOKUP(A995,participants!A:C,3,0)</f>
        <v>66</v>
      </c>
      <c r="D995" s="0" t="str">
        <f aca="false">VLOOKUP(A995,participants!A:F,6,0)</f>
        <v>MS</v>
      </c>
      <c r="E995" s="0" t="str">
        <f aca="false">IF(LEN(SUBSTITUTE(gait_events!C2636,"_run-",""))&lt;&gt;LEN(gait_events!C2636),LEFT(RIGHT(gait_events!C2636,LEN(gait_events!C2636)-19),FIND("_run-",RIGHT(gait_events!C2636,LEN(gait_events!C2636)-19),1)-1),RIGHT(gait_events!C2636,LEN(gait_events!C2636)-19))</f>
        <v>Slow</v>
      </c>
      <c r="F995" s="0" t="str">
        <f aca="false">IF(LEN(SUBSTITUTE(gait_events!C2636,"_run-",""))&lt;&gt;LEN(gait_events!C2636),RIGHT(gait_events!C2636,LEN(gait_events!C2636)-FIND("_run-",gait_events!C2636,1)-4),"")</f>
        <v/>
      </c>
      <c r="G995" s="0" t="str">
        <f aca="false">gait_events!D2636</f>
        <v>right_shank</v>
      </c>
      <c r="H995" s="0" t="str">
        <f aca="false">gait_events!E2636</f>
        <v>FC</v>
      </c>
      <c r="I995" s="0" t="n">
        <f aca="false">IF(gait_events!F2636&lt;&gt;"",gait_events!F2636,NA())</f>
        <v>2482</v>
      </c>
      <c r="J995" s="0" t="n">
        <f aca="false">IF(gait_events!G2636&lt;&gt;"",gait_events!G2636,NA())</f>
        <v>2484</v>
      </c>
      <c r="K995" s="0" t="n">
        <f aca="false">I995-J995</f>
        <v>-2</v>
      </c>
      <c r="L995" s="0" t="n">
        <f aca="false">K995*5</f>
        <v>-10</v>
      </c>
      <c r="M995" s="0" t="n">
        <f aca="false">IF(NOT(ISNA(I995)),1,0)</f>
        <v>1</v>
      </c>
      <c r="N995" s="0" t="n">
        <f aca="false">IF(NOT(ISNA(J995)),1,0)</f>
        <v>1</v>
      </c>
      <c r="O995" s="0" t="n">
        <f aca="false">IF(AND(NOT(ISNA(I995)),NOT(ISNA(J995))),1,0)</f>
        <v>1</v>
      </c>
      <c r="P995" s="0" t="n">
        <f aca="false">IF(AND(NOT(ISNA(I995)),ISNA(J995)),1,0)</f>
        <v>0</v>
      </c>
      <c r="Q995" s="0" t="n">
        <f aca="false">IF(AND(ISNA(I995),NOT(ISNA(J995))),1,0)</f>
        <v>0</v>
      </c>
      <c r="R995" s="0" t="n">
        <f aca="false">IF(SUM(O995:Q995)&lt;&gt;1,"ERROR",1)</f>
        <v>1</v>
      </c>
    </row>
    <row r="996" customFormat="false" ht="12.8" hidden="false" customHeight="false" outlineLevel="0" collapsed="false">
      <c r="A996" s="0" t="str">
        <f aca="false">gait_events!B2043</f>
        <v>pp045</v>
      </c>
      <c r="B996" s="0" t="str">
        <f aca="false">VLOOKUP(A996,participants!A:B,2,0)</f>
        <v>F</v>
      </c>
      <c r="C996" s="0" t="n">
        <f aca="false">VLOOKUP(A996,participants!A:C,3,0)</f>
        <v>24</v>
      </c>
      <c r="D996" s="0" t="str">
        <f aca="false">VLOOKUP(A996,participants!A:F,6,0)</f>
        <v>YA</v>
      </c>
      <c r="E996" s="0" t="str">
        <f aca="false">IF(LEN(SUBSTITUTE(gait_events!C2043,"_run-",""))&lt;&gt;LEN(gait_events!C2043),LEFT(RIGHT(gait_events!C2043,LEN(gait_events!C2043)-19),FIND("_run-",RIGHT(gait_events!C2043,LEN(gait_events!C2043)-19),1)-1),RIGHT(gait_events!C2043,LEN(gait_events!C2043)-19))</f>
        <v>Slow</v>
      </c>
      <c r="F996" s="0" t="str">
        <f aca="false">IF(LEN(SUBSTITUTE(gait_events!C2043,"_run-",""))&lt;&gt;LEN(gait_events!C2043),RIGHT(gait_events!C2043,LEN(gait_events!C2043)-FIND("_run-",gait_events!C2043,1)-4),"")</f>
        <v/>
      </c>
      <c r="G996" s="0" t="str">
        <f aca="false">gait_events!D2043</f>
        <v>right_shank</v>
      </c>
      <c r="H996" s="0" t="str">
        <f aca="false">gait_events!E2043</f>
        <v>FC</v>
      </c>
      <c r="I996" s="0" t="n">
        <f aca="false">IF(gait_events!F2043&lt;&gt;"",gait_events!F2043,NA())</f>
        <v>1420</v>
      </c>
      <c r="J996" s="0" t="n">
        <f aca="false">IF(gait_events!G2043&lt;&gt;"",gait_events!G2043,NA())</f>
        <v>1421</v>
      </c>
      <c r="K996" s="0" t="n">
        <f aca="false">I996-J996</f>
        <v>-1</v>
      </c>
      <c r="L996" s="0" t="n">
        <f aca="false">K996*5</f>
        <v>-5</v>
      </c>
      <c r="M996" s="0" t="n">
        <f aca="false">IF(NOT(ISNA(I996)),1,0)</f>
        <v>1</v>
      </c>
      <c r="N996" s="0" t="n">
        <f aca="false">IF(NOT(ISNA(J996)),1,0)</f>
        <v>1</v>
      </c>
      <c r="O996" s="0" t="n">
        <f aca="false">IF(AND(NOT(ISNA(I996)),NOT(ISNA(J996))),1,0)</f>
        <v>1</v>
      </c>
      <c r="P996" s="0" t="n">
        <f aca="false">IF(AND(NOT(ISNA(I996)),ISNA(J996)),1,0)</f>
        <v>0</v>
      </c>
      <c r="Q996" s="0" t="n">
        <f aca="false">IF(AND(ISNA(I996),NOT(ISNA(J996))),1,0)</f>
        <v>0</v>
      </c>
      <c r="R996" s="0" t="n">
        <f aca="false">IF(SUM(O996:Q996)&lt;&gt;1,"ERROR",1)</f>
        <v>1</v>
      </c>
    </row>
    <row r="997" customFormat="false" ht="12.8" hidden="false" customHeight="false" outlineLevel="0" collapsed="false">
      <c r="A997" s="0" t="str">
        <f aca="false">gait_events!B2044</f>
        <v>pp031</v>
      </c>
      <c r="B997" s="0" t="str">
        <f aca="false">VLOOKUP(A997,participants!A:B,2,0)</f>
        <v>F</v>
      </c>
      <c r="C997" s="0" t="n">
        <f aca="false">VLOOKUP(A997,participants!A:C,3,0)</f>
        <v>43</v>
      </c>
      <c r="D997" s="0" t="str">
        <f aca="false">VLOOKUP(A997,participants!A:F,6,0)</f>
        <v>YA</v>
      </c>
      <c r="E997" s="0" t="str">
        <f aca="false">IF(LEN(SUBSTITUTE(gait_events!C2044,"_run-",""))&lt;&gt;LEN(gait_events!C2044),LEFT(RIGHT(gait_events!C2044,LEN(gait_events!C2044)-19),FIND("_run-",RIGHT(gait_events!C2044,LEN(gait_events!C2044)-19),1)-1),RIGHT(gait_events!C2044,LEN(gait_events!C2044)-19))</f>
        <v>Fast</v>
      </c>
      <c r="F997" s="0" t="str">
        <f aca="false">IF(LEN(SUBSTITUTE(gait_events!C2044,"_run-",""))&lt;&gt;LEN(gait_events!C2044),RIGHT(gait_events!C2044,LEN(gait_events!C2044)-FIND("_run-",gait_events!C2044,1)-4),"")</f>
        <v/>
      </c>
      <c r="G997" s="0" t="str">
        <f aca="false">gait_events!D2044</f>
        <v>left_ankle</v>
      </c>
      <c r="H997" s="0" t="str">
        <f aca="false">gait_events!E2044</f>
        <v>IC</v>
      </c>
      <c r="I997" s="0" t="n">
        <f aca="false">IF(gait_events!F2044&lt;&gt;"",gait_events!F2044,NA())</f>
        <v>111</v>
      </c>
      <c r="J997" s="0" t="n">
        <f aca="false">IF(gait_events!G2044&lt;&gt;"",gait_events!G2044,NA())</f>
        <v>114</v>
      </c>
      <c r="K997" s="0" t="n">
        <f aca="false">I997-J997</f>
        <v>-3</v>
      </c>
      <c r="L997" s="0" t="n">
        <f aca="false">K997*5</f>
        <v>-15</v>
      </c>
      <c r="M997" s="0" t="n">
        <f aca="false">IF(NOT(ISNA(I997)),1,0)</f>
        <v>1</v>
      </c>
      <c r="N997" s="0" t="n">
        <f aca="false">IF(NOT(ISNA(J997)),1,0)</f>
        <v>1</v>
      </c>
      <c r="O997" s="0" t="n">
        <f aca="false">IF(AND(NOT(ISNA(I997)),NOT(ISNA(J997))),1,0)</f>
        <v>1</v>
      </c>
      <c r="P997" s="0" t="n">
        <f aca="false">IF(AND(NOT(ISNA(I997)),ISNA(J997)),1,0)</f>
        <v>0</v>
      </c>
      <c r="Q997" s="0" t="n">
        <f aca="false">IF(AND(ISNA(I997),NOT(ISNA(J997))),1,0)</f>
        <v>0</v>
      </c>
      <c r="R997" s="0" t="n">
        <f aca="false">IF(SUM(O997:Q997)&lt;&gt;1,"ERROR",1)</f>
        <v>1</v>
      </c>
    </row>
    <row r="998" customFormat="false" ht="12.8" hidden="false" customHeight="false" outlineLevel="0" collapsed="false">
      <c r="A998" s="0" t="str">
        <f aca="false">gait_events!B2045</f>
        <v>pp031</v>
      </c>
      <c r="B998" s="0" t="str">
        <f aca="false">VLOOKUP(A998,participants!A:B,2,0)</f>
        <v>F</v>
      </c>
      <c r="C998" s="0" t="n">
        <f aca="false">VLOOKUP(A998,participants!A:C,3,0)</f>
        <v>43</v>
      </c>
      <c r="D998" s="0" t="str">
        <f aca="false">VLOOKUP(A998,participants!A:F,6,0)</f>
        <v>YA</v>
      </c>
      <c r="E998" s="0" t="str">
        <f aca="false">IF(LEN(SUBSTITUTE(gait_events!C2045,"_run-",""))&lt;&gt;LEN(gait_events!C2045),LEFT(RIGHT(gait_events!C2045,LEN(gait_events!C2045)-19),FIND("_run-",RIGHT(gait_events!C2045,LEN(gait_events!C2045)-19),1)-1),RIGHT(gait_events!C2045,LEN(gait_events!C2045)-19))</f>
        <v>Fast</v>
      </c>
      <c r="F998" s="0" t="str">
        <f aca="false">IF(LEN(SUBSTITUTE(gait_events!C2045,"_run-",""))&lt;&gt;LEN(gait_events!C2045),RIGHT(gait_events!C2045,LEN(gait_events!C2045)-FIND("_run-",gait_events!C2045,1)-4),"")</f>
        <v/>
      </c>
      <c r="G998" s="0" t="str">
        <f aca="false">gait_events!D2045</f>
        <v>left_ankle</v>
      </c>
      <c r="H998" s="0" t="str">
        <f aca="false">gait_events!E2045</f>
        <v>IC</v>
      </c>
      <c r="I998" s="0" t="n">
        <f aca="false">IF(gait_events!F2045&lt;&gt;"",gait_events!F2045,NA())</f>
        <v>290</v>
      </c>
      <c r="J998" s="0" t="n">
        <f aca="false">IF(gait_events!G2045&lt;&gt;"",gait_events!G2045,NA())</f>
        <v>293</v>
      </c>
      <c r="K998" s="0" t="n">
        <f aca="false">I998-J998</f>
        <v>-3</v>
      </c>
      <c r="L998" s="0" t="n">
        <f aca="false">K998*5</f>
        <v>-15</v>
      </c>
      <c r="M998" s="0" t="n">
        <f aca="false">IF(NOT(ISNA(I998)),1,0)</f>
        <v>1</v>
      </c>
      <c r="N998" s="0" t="n">
        <f aca="false">IF(NOT(ISNA(J998)),1,0)</f>
        <v>1</v>
      </c>
      <c r="O998" s="0" t="n">
        <f aca="false">IF(AND(NOT(ISNA(I998)),NOT(ISNA(J998))),1,0)</f>
        <v>1</v>
      </c>
      <c r="P998" s="0" t="n">
        <f aca="false">IF(AND(NOT(ISNA(I998)),ISNA(J998)),1,0)</f>
        <v>0</v>
      </c>
      <c r="Q998" s="0" t="n">
        <f aca="false">IF(AND(ISNA(I998),NOT(ISNA(J998))),1,0)</f>
        <v>0</v>
      </c>
      <c r="R998" s="0" t="n">
        <f aca="false">IF(SUM(O998:Q998)&lt;&gt;1,"ERROR",1)</f>
        <v>1</v>
      </c>
    </row>
    <row r="999" customFormat="false" ht="12.8" hidden="false" customHeight="false" outlineLevel="0" collapsed="false">
      <c r="A999" s="0" t="str">
        <f aca="false">gait_events!B2046</f>
        <v>pp031</v>
      </c>
      <c r="B999" s="0" t="str">
        <f aca="false">VLOOKUP(A999,participants!A:B,2,0)</f>
        <v>F</v>
      </c>
      <c r="C999" s="0" t="n">
        <f aca="false">VLOOKUP(A999,participants!A:C,3,0)</f>
        <v>43</v>
      </c>
      <c r="D999" s="0" t="str">
        <f aca="false">VLOOKUP(A999,participants!A:F,6,0)</f>
        <v>YA</v>
      </c>
      <c r="E999" s="0" t="str">
        <f aca="false">IF(LEN(SUBSTITUTE(gait_events!C2046,"_run-",""))&lt;&gt;LEN(gait_events!C2046),LEFT(RIGHT(gait_events!C2046,LEN(gait_events!C2046)-19),FIND("_run-",RIGHT(gait_events!C2046,LEN(gait_events!C2046)-19),1)-1),RIGHT(gait_events!C2046,LEN(gait_events!C2046)-19))</f>
        <v>Fast</v>
      </c>
      <c r="F999" s="0" t="str">
        <f aca="false">IF(LEN(SUBSTITUTE(gait_events!C2046,"_run-",""))&lt;&gt;LEN(gait_events!C2046),RIGHT(gait_events!C2046,LEN(gait_events!C2046)-FIND("_run-",gait_events!C2046,1)-4),"")</f>
        <v/>
      </c>
      <c r="G999" s="0" t="str">
        <f aca="false">gait_events!D2046</f>
        <v>left_ankle</v>
      </c>
      <c r="H999" s="0" t="str">
        <f aca="false">gait_events!E2046</f>
        <v>IC</v>
      </c>
      <c r="I999" s="0" t="n">
        <f aca="false">IF(gait_events!F2046&lt;&gt;"",gait_events!F2046,NA())</f>
        <v>468</v>
      </c>
      <c r="J999" s="0" t="n">
        <f aca="false">IF(gait_events!G2046&lt;&gt;"",gait_events!G2046,NA())</f>
        <v>470</v>
      </c>
      <c r="K999" s="0" t="n">
        <f aca="false">I999-J999</f>
        <v>-2</v>
      </c>
      <c r="L999" s="0" t="n">
        <f aca="false">K999*5</f>
        <v>-10</v>
      </c>
      <c r="M999" s="0" t="n">
        <f aca="false">IF(NOT(ISNA(I999)),1,0)</f>
        <v>1</v>
      </c>
      <c r="N999" s="0" t="n">
        <f aca="false">IF(NOT(ISNA(J999)),1,0)</f>
        <v>1</v>
      </c>
      <c r="O999" s="0" t="n">
        <f aca="false">IF(AND(NOT(ISNA(I999)),NOT(ISNA(J999))),1,0)</f>
        <v>1</v>
      </c>
      <c r="P999" s="0" t="n">
        <f aca="false">IF(AND(NOT(ISNA(I999)),ISNA(J999)),1,0)</f>
        <v>0</v>
      </c>
      <c r="Q999" s="0" t="n">
        <f aca="false">IF(AND(ISNA(I999),NOT(ISNA(J999))),1,0)</f>
        <v>0</v>
      </c>
      <c r="R999" s="0" t="n">
        <f aca="false">IF(SUM(O999:Q999)&lt;&gt;1,"ERROR",1)</f>
        <v>1</v>
      </c>
    </row>
    <row r="1000" customFormat="false" ht="12.8" hidden="false" customHeight="false" outlineLevel="0" collapsed="false">
      <c r="A1000" s="0" t="str">
        <f aca="false">gait_events!B2047</f>
        <v>pp031</v>
      </c>
      <c r="B1000" s="0" t="str">
        <f aca="false">VLOOKUP(A1000,participants!A:B,2,0)</f>
        <v>F</v>
      </c>
      <c r="C1000" s="0" t="n">
        <f aca="false">VLOOKUP(A1000,participants!A:C,3,0)</f>
        <v>43</v>
      </c>
      <c r="D1000" s="0" t="str">
        <f aca="false">VLOOKUP(A1000,participants!A:F,6,0)</f>
        <v>YA</v>
      </c>
      <c r="E1000" s="0" t="str">
        <f aca="false">IF(LEN(SUBSTITUTE(gait_events!C2047,"_run-",""))&lt;&gt;LEN(gait_events!C2047),LEFT(RIGHT(gait_events!C2047,LEN(gait_events!C2047)-19),FIND("_run-",RIGHT(gait_events!C2047,LEN(gait_events!C2047)-19),1)-1),RIGHT(gait_events!C2047,LEN(gait_events!C2047)-19))</f>
        <v>Fast</v>
      </c>
      <c r="F1000" s="0" t="str">
        <f aca="false">IF(LEN(SUBSTITUTE(gait_events!C2047,"_run-",""))&lt;&gt;LEN(gait_events!C2047),RIGHT(gait_events!C2047,LEN(gait_events!C2047)-FIND("_run-",gait_events!C2047,1)-4),"")</f>
        <v/>
      </c>
      <c r="G1000" s="0" t="str">
        <f aca="false">gait_events!D2047</f>
        <v>left_ankle</v>
      </c>
      <c r="H1000" s="0" t="str">
        <f aca="false">gait_events!E2047</f>
        <v>FC</v>
      </c>
      <c r="I1000" s="0" t="n">
        <f aca="false">IF(gait_events!F2047&lt;&gt;"",gait_events!F2047,NA())</f>
        <v>42</v>
      </c>
      <c r="J1000" s="0" t="n">
        <f aca="false">IF(gait_events!G2047&lt;&gt;"",gait_events!G2047,NA())</f>
        <v>42</v>
      </c>
      <c r="K1000" s="0" t="n">
        <f aca="false">I1000-J1000</f>
        <v>0</v>
      </c>
      <c r="L1000" s="0" t="n">
        <f aca="false">K1000*5</f>
        <v>0</v>
      </c>
      <c r="M1000" s="0" t="n">
        <f aca="false">IF(NOT(ISNA(I1000)),1,0)</f>
        <v>1</v>
      </c>
      <c r="N1000" s="0" t="n">
        <f aca="false">IF(NOT(ISNA(J1000)),1,0)</f>
        <v>1</v>
      </c>
      <c r="O1000" s="0" t="n">
        <f aca="false">IF(AND(NOT(ISNA(I1000)),NOT(ISNA(J1000))),1,0)</f>
        <v>1</v>
      </c>
      <c r="P1000" s="0" t="n">
        <f aca="false">IF(AND(NOT(ISNA(I1000)),ISNA(J1000)),1,0)</f>
        <v>0</v>
      </c>
      <c r="Q1000" s="0" t="n">
        <f aca="false">IF(AND(ISNA(I1000),NOT(ISNA(J1000))),1,0)</f>
        <v>0</v>
      </c>
      <c r="R1000" s="0" t="n">
        <f aca="false">IF(SUM(O1000:Q1000)&lt;&gt;1,"ERROR",1)</f>
        <v>1</v>
      </c>
    </row>
    <row r="1001" customFormat="false" ht="12.8" hidden="false" customHeight="false" outlineLevel="0" collapsed="false">
      <c r="A1001" s="0" t="str">
        <f aca="false">gait_events!B2048</f>
        <v>pp031</v>
      </c>
      <c r="B1001" s="0" t="str">
        <f aca="false">VLOOKUP(A1001,participants!A:B,2,0)</f>
        <v>F</v>
      </c>
      <c r="C1001" s="0" t="n">
        <f aca="false">VLOOKUP(A1001,participants!A:C,3,0)</f>
        <v>43</v>
      </c>
      <c r="D1001" s="0" t="str">
        <f aca="false">VLOOKUP(A1001,participants!A:F,6,0)</f>
        <v>YA</v>
      </c>
      <c r="E1001" s="0" t="str">
        <f aca="false">IF(LEN(SUBSTITUTE(gait_events!C2048,"_run-",""))&lt;&gt;LEN(gait_events!C2048),LEFT(RIGHT(gait_events!C2048,LEN(gait_events!C2048)-19),FIND("_run-",RIGHT(gait_events!C2048,LEN(gait_events!C2048)-19),1)-1),RIGHT(gait_events!C2048,LEN(gait_events!C2048)-19))</f>
        <v>Fast</v>
      </c>
      <c r="F1001" s="0" t="str">
        <f aca="false">IF(LEN(SUBSTITUTE(gait_events!C2048,"_run-",""))&lt;&gt;LEN(gait_events!C2048),RIGHT(gait_events!C2048,LEN(gait_events!C2048)-FIND("_run-",gait_events!C2048,1)-4),"")</f>
        <v/>
      </c>
      <c r="G1001" s="0" t="str">
        <f aca="false">gait_events!D2048</f>
        <v>left_ankle</v>
      </c>
      <c r="H1001" s="0" t="str">
        <f aca="false">gait_events!E2048</f>
        <v>FC</v>
      </c>
      <c r="I1001" s="0" t="n">
        <f aca="false">IF(gait_events!F2048&lt;&gt;"",gait_events!F2048,NA())</f>
        <v>218</v>
      </c>
      <c r="J1001" s="0" t="n">
        <f aca="false">IF(gait_events!G2048&lt;&gt;"",gait_events!G2048,NA())</f>
        <v>217</v>
      </c>
      <c r="K1001" s="0" t="n">
        <f aca="false">I1001-J1001</f>
        <v>1</v>
      </c>
      <c r="L1001" s="0" t="n">
        <f aca="false">K1001*5</f>
        <v>5</v>
      </c>
      <c r="M1001" s="0" t="n">
        <f aca="false">IF(NOT(ISNA(I1001)),1,0)</f>
        <v>1</v>
      </c>
      <c r="N1001" s="0" t="n">
        <f aca="false">IF(NOT(ISNA(J1001)),1,0)</f>
        <v>1</v>
      </c>
      <c r="O1001" s="0" t="n">
        <f aca="false">IF(AND(NOT(ISNA(I1001)),NOT(ISNA(J1001))),1,0)</f>
        <v>1</v>
      </c>
      <c r="P1001" s="0" t="n">
        <f aca="false">IF(AND(NOT(ISNA(I1001)),ISNA(J1001)),1,0)</f>
        <v>0</v>
      </c>
      <c r="Q1001" s="0" t="n">
        <f aca="false">IF(AND(ISNA(I1001),NOT(ISNA(J1001))),1,0)</f>
        <v>0</v>
      </c>
      <c r="R1001" s="0" t="n">
        <f aca="false">IF(SUM(O1001:Q1001)&lt;&gt;1,"ERROR",1)</f>
        <v>1</v>
      </c>
    </row>
    <row r="1002" customFormat="false" ht="12.8" hidden="false" customHeight="false" outlineLevel="0" collapsed="false">
      <c r="A1002" s="0" t="str">
        <f aca="false">gait_events!B2049</f>
        <v>pp031</v>
      </c>
      <c r="B1002" s="0" t="str">
        <f aca="false">VLOOKUP(A1002,participants!A:B,2,0)</f>
        <v>F</v>
      </c>
      <c r="C1002" s="0" t="n">
        <f aca="false">VLOOKUP(A1002,participants!A:C,3,0)</f>
        <v>43</v>
      </c>
      <c r="D1002" s="0" t="str">
        <f aca="false">VLOOKUP(A1002,participants!A:F,6,0)</f>
        <v>YA</v>
      </c>
      <c r="E1002" s="0" t="str">
        <f aca="false">IF(LEN(SUBSTITUTE(gait_events!C2049,"_run-",""))&lt;&gt;LEN(gait_events!C2049),LEFT(RIGHT(gait_events!C2049,LEN(gait_events!C2049)-19),FIND("_run-",RIGHT(gait_events!C2049,LEN(gait_events!C2049)-19),1)-1),RIGHT(gait_events!C2049,LEN(gait_events!C2049)-19))</f>
        <v>Fast</v>
      </c>
      <c r="F1002" s="0" t="str">
        <f aca="false">IF(LEN(SUBSTITUTE(gait_events!C2049,"_run-",""))&lt;&gt;LEN(gait_events!C2049),RIGHT(gait_events!C2049,LEN(gait_events!C2049)-FIND("_run-",gait_events!C2049,1)-4),"")</f>
        <v/>
      </c>
      <c r="G1002" s="0" t="str">
        <f aca="false">gait_events!D2049</f>
        <v>left_ankle</v>
      </c>
      <c r="H1002" s="0" t="str">
        <f aca="false">gait_events!E2049</f>
        <v>FC</v>
      </c>
      <c r="I1002" s="0" t="n">
        <f aca="false">IF(gait_events!F2049&lt;&gt;"",gait_events!F2049,NA())</f>
        <v>399</v>
      </c>
      <c r="J1002" s="0" t="n">
        <f aca="false">IF(gait_events!G2049&lt;&gt;"",gait_events!G2049,NA())</f>
        <v>399</v>
      </c>
      <c r="K1002" s="0" t="n">
        <f aca="false">I1002-J1002</f>
        <v>0</v>
      </c>
      <c r="L1002" s="0" t="n">
        <f aca="false">K1002*5</f>
        <v>0</v>
      </c>
      <c r="M1002" s="0" t="n">
        <f aca="false">IF(NOT(ISNA(I1002)),1,0)</f>
        <v>1</v>
      </c>
      <c r="N1002" s="0" t="n">
        <f aca="false">IF(NOT(ISNA(J1002)),1,0)</f>
        <v>1</v>
      </c>
      <c r="O1002" s="0" t="n">
        <f aca="false">IF(AND(NOT(ISNA(I1002)),NOT(ISNA(J1002))),1,0)</f>
        <v>1</v>
      </c>
      <c r="P1002" s="0" t="n">
        <f aca="false">IF(AND(NOT(ISNA(I1002)),ISNA(J1002)),1,0)</f>
        <v>0</v>
      </c>
      <c r="Q1002" s="0" t="n">
        <f aca="false">IF(AND(ISNA(I1002),NOT(ISNA(J1002))),1,0)</f>
        <v>0</v>
      </c>
      <c r="R1002" s="0" t="n">
        <f aca="false">IF(SUM(O1002:Q1002)&lt;&gt;1,"ERROR",1)</f>
        <v>1</v>
      </c>
    </row>
    <row r="1003" customFormat="false" ht="12.8" hidden="false" customHeight="false" outlineLevel="0" collapsed="false">
      <c r="A1003" s="0" t="str">
        <f aca="false">gait_events!B2050</f>
        <v>pp031</v>
      </c>
      <c r="B1003" s="0" t="str">
        <f aca="false">VLOOKUP(A1003,participants!A:B,2,0)</f>
        <v>F</v>
      </c>
      <c r="C1003" s="0" t="n">
        <f aca="false">VLOOKUP(A1003,participants!A:C,3,0)</f>
        <v>43</v>
      </c>
      <c r="D1003" s="0" t="str">
        <f aca="false">VLOOKUP(A1003,participants!A:F,6,0)</f>
        <v>YA</v>
      </c>
      <c r="E1003" s="0" t="str">
        <f aca="false">IF(LEN(SUBSTITUTE(gait_events!C2050,"_run-",""))&lt;&gt;LEN(gait_events!C2050),LEFT(RIGHT(gait_events!C2050,LEN(gait_events!C2050)-19),FIND("_run-",RIGHT(gait_events!C2050,LEN(gait_events!C2050)-19),1)-1),RIGHT(gait_events!C2050,LEN(gait_events!C2050)-19))</f>
        <v>Fast</v>
      </c>
      <c r="F1003" s="0" t="str">
        <f aca="false">IF(LEN(SUBSTITUTE(gait_events!C2050,"_run-",""))&lt;&gt;LEN(gait_events!C2050),RIGHT(gait_events!C2050,LEN(gait_events!C2050)-FIND("_run-",gait_events!C2050,1)-4),"")</f>
        <v/>
      </c>
      <c r="G1003" s="0" t="str">
        <f aca="false">gait_events!D2050</f>
        <v>left_ankle</v>
      </c>
      <c r="H1003" s="0" t="str">
        <f aca="false">gait_events!E2050</f>
        <v>FC</v>
      </c>
      <c r="I1003" s="0" t="n">
        <f aca="false">IF(gait_events!F2050&lt;&gt;"",gait_events!F2050,NA())</f>
        <v>581</v>
      </c>
      <c r="J1003" s="0" t="n">
        <f aca="false">IF(gait_events!G2050&lt;&gt;"",gait_events!G2050,NA())</f>
        <v>581</v>
      </c>
      <c r="K1003" s="0" t="n">
        <f aca="false">I1003-J1003</f>
        <v>0</v>
      </c>
      <c r="L1003" s="0" t="n">
        <f aca="false">K1003*5</f>
        <v>0</v>
      </c>
      <c r="M1003" s="0" t="n">
        <f aca="false">IF(NOT(ISNA(I1003)),1,0)</f>
        <v>1</v>
      </c>
      <c r="N1003" s="0" t="n">
        <f aca="false">IF(NOT(ISNA(J1003)),1,0)</f>
        <v>1</v>
      </c>
      <c r="O1003" s="0" t="n">
        <f aca="false">IF(AND(NOT(ISNA(I1003)),NOT(ISNA(J1003))),1,0)</f>
        <v>1</v>
      </c>
      <c r="P1003" s="0" t="n">
        <f aca="false">IF(AND(NOT(ISNA(I1003)),ISNA(J1003)),1,0)</f>
        <v>0</v>
      </c>
      <c r="Q1003" s="0" t="n">
        <f aca="false">IF(AND(ISNA(I1003),NOT(ISNA(J1003))),1,0)</f>
        <v>0</v>
      </c>
      <c r="R1003" s="0" t="n">
        <f aca="false">IF(SUM(O1003:Q1003)&lt;&gt;1,"ERROR",1)</f>
        <v>1</v>
      </c>
    </row>
    <row r="1004" customFormat="false" ht="12.8" hidden="false" customHeight="false" outlineLevel="0" collapsed="false">
      <c r="A1004" s="0" t="str">
        <f aca="false">gait_events!B2051</f>
        <v>pp031</v>
      </c>
      <c r="B1004" s="0" t="str">
        <f aca="false">VLOOKUP(A1004,participants!A:B,2,0)</f>
        <v>F</v>
      </c>
      <c r="C1004" s="0" t="n">
        <f aca="false">VLOOKUP(A1004,participants!A:C,3,0)</f>
        <v>43</v>
      </c>
      <c r="D1004" s="0" t="str">
        <f aca="false">VLOOKUP(A1004,participants!A:F,6,0)</f>
        <v>YA</v>
      </c>
      <c r="E1004" s="0" t="str">
        <f aca="false">IF(LEN(SUBSTITUTE(gait_events!C2051,"_run-",""))&lt;&gt;LEN(gait_events!C2051),LEFT(RIGHT(gait_events!C2051,LEN(gait_events!C2051)-19),FIND("_run-",RIGHT(gait_events!C2051,LEN(gait_events!C2051)-19),1)-1),RIGHT(gait_events!C2051,LEN(gait_events!C2051)-19))</f>
        <v>Fast</v>
      </c>
      <c r="F1004" s="0" t="str">
        <f aca="false">IF(LEN(SUBSTITUTE(gait_events!C2051,"_run-",""))&lt;&gt;LEN(gait_events!C2051),RIGHT(gait_events!C2051,LEN(gait_events!C2051)-FIND("_run-",gait_events!C2051,1)-4),"")</f>
        <v/>
      </c>
      <c r="G1004" s="0" t="str">
        <f aca="false">gait_events!D2051</f>
        <v>right_ankle</v>
      </c>
      <c r="H1004" s="0" t="str">
        <f aca="false">gait_events!E2051</f>
        <v>IC</v>
      </c>
      <c r="I1004" s="0" t="n">
        <f aca="false">IF(gait_events!F2051&lt;&gt;"",gait_events!F2051,NA())</f>
        <v>22</v>
      </c>
      <c r="J1004" s="0" t="n">
        <f aca="false">IF(gait_events!G2051&lt;&gt;"",gait_events!G2051,NA())</f>
        <v>22</v>
      </c>
      <c r="K1004" s="0" t="n">
        <f aca="false">I1004-J1004</f>
        <v>0</v>
      </c>
      <c r="L1004" s="0" t="n">
        <f aca="false">K1004*5</f>
        <v>0</v>
      </c>
      <c r="M1004" s="0" t="n">
        <f aca="false">IF(NOT(ISNA(I1004)),1,0)</f>
        <v>1</v>
      </c>
      <c r="N1004" s="0" t="n">
        <f aca="false">IF(NOT(ISNA(J1004)),1,0)</f>
        <v>1</v>
      </c>
      <c r="O1004" s="0" t="n">
        <f aca="false">IF(AND(NOT(ISNA(I1004)),NOT(ISNA(J1004))),1,0)</f>
        <v>1</v>
      </c>
      <c r="P1004" s="0" t="n">
        <f aca="false">IF(AND(NOT(ISNA(I1004)),ISNA(J1004)),1,0)</f>
        <v>0</v>
      </c>
      <c r="Q1004" s="0" t="n">
        <f aca="false">IF(AND(ISNA(I1004),NOT(ISNA(J1004))),1,0)</f>
        <v>0</v>
      </c>
      <c r="R1004" s="0" t="n">
        <f aca="false">IF(SUM(O1004:Q1004)&lt;&gt;1,"ERROR",1)</f>
        <v>1</v>
      </c>
    </row>
    <row r="1005" customFormat="false" ht="12.8" hidden="false" customHeight="false" outlineLevel="0" collapsed="false">
      <c r="A1005" s="0" t="str">
        <f aca="false">gait_events!B2052</f>
        <v>pp031</v>
      </c>
      <c r="B1005" s="0" t="str">
        <f aca="false">VLOOKUP(A1005,participants!A:B,2,0)</f>
        <v>F</v>
      </c>
      <c r="C1005" s="0" t="n">
        <f aca="false">VLOOKUP(A1005,participants!A:C,3,0)</f>
        <v>43</v>
      </c>
      <c r="D1005" s="0" t="str">
        <f aca="false">VLOOKUP(A1005,participants!A:F,6,0)</f>
        <v>YA</v>
      </c>
      <c r="E1005" s="0" t="str">
        <f aca="false">IF(LEN(SUBSTITUTE(gait_events!C2052,"_run-",""))&lt;&gt;LEN(gait_events!C2052),LEFT(RIGHT(gait_events!C2052,LEN(gait_events!C2052)-19),FIND("_run-",RIGHT(gait_events!C2052,LEN(gait_events!C2052)-19),1)-1),RIGHT(gait_events!C2052,LEN(gait_events!C2052)-19))</f>
        <v>Fast</v>
      </c>
      <c r="F1005" s="0" t="str">
        <f aca="false">IF(LEN(SUBSTITUTE(gait_events!C2052,"_run-",""))&lt;&gt;LEN(gait_events!C2052),RIGHT(gait_events!C2052,LEN(gait_events!C2052)-FIND("_run-",gait_events!C2052,1)-4),"")</f>
        <v/>
      </c>
      <c r="G1005" s="0" t="str">
        <f aca="false">gait_events!D2052</f>
        <v>right_ankle</v>
      </c>
      <c r="H1005" s="0" t="str">
        <f aca="false">gait_events!E2052</f>
        <v>IC</v>
      </c>
      <c r="I1005" s="0" t="n">
        <f aca="false">IF(gait_events!F2052&lt;&gt;"",gait_events!F2052,NA())</f>
        <v>201</v>
      </c>
      <c r="J1005" s="0" t="n">
        <f aca="false">IF(gait_events!G2052&lt;&gt;"",gait_events!G2052,NA())</f>
        <v>201</v>
      </c>
      <c r="K1005" s="0" t="n">
        <f aca="false">I1005-J1005</f>
        <v>0</v>
      </c>
      <c r="L1005" s="0" t="n">
        <f aca="false">K1005*5</f>
        <v>0</v>
      </c>
      <c r="M1005" s="0" t="n">
        <f aca="false">IF(NOT(ISNA(I1005)),1,0)</f>
        <v>1</v>
      </c>
      <c r="N1005" s="0" t="n">
        <f aca="false">IF(NOT(ISNA(J1005)),1,0)</f>
        <v>1</v>
      </c>
      <c r="O1005" s="0" t="n">
        <f aca="false">IF(AND(NOT(ISNA(I1005)),NOT(ISNA(J1005))),1,0)</f>
        <v>1</v>
      </c>
      <c r="P1005" s="0" t="n">
        <f aca="false">IF(AND(NOT(ISNA(I1005)),ISNA(J1005)),1,0)</f>
        <v>0</v>
      </c>
      <c r="Q1005" s="0" t="n">
        <f aca="false">IF(AND(ISNA(I1005),NOT(ISNA(J1005))),1,0)</f>
        <v>0</v>
      </c>
      <c r="R1005" s="0" t="n">
        <f aca="false">IF(SUM(O1005:Q1005)&lt;&gt;1,"ERROR",1)</f>
        <v>1</v>
      </c>
    </row>
    <row r="1006" customFormat="false" ht="12.8" hidden="false" customHeight="false" outlineLevel="0" collapsed="false">
      <c r="A1006" s="0" t="str">
        <f aca="false">gait_events!B2053</f>
        <v>pp031</v>
      </c>
      <c r="B1006" s="0" t="str">
        <f aca="false">VLOOKUP(A1006,participants!A:B,2,0)</f>
        <v>F</v>
      </c>
      <c r="C1006" s="0" t="n">
        <f aca="false">VLOOKUP(A1006,participants!A:C,3,0)</f>
        <v>43</v>
      </c>
      <c r="D1006" s="0" t="str">
        <f aca="false">VLOOKUP(A1006,participants!A:F,6,0)</f>
        <v>YA</v>
      </c>
      <c r="E1006" s="0" t="str">
        <f aca="false">IF(LEN(SUBSTITUTE(gait_events!C2053,"_run-",""))&lt;&gt;LEN(gait_events!C2053),LEFT(RIGHT(gait_events!C2053,LEN(gait_events!C2053)-19),FIND("_run-",RIGHT(gait_events!C2053,LEN(gait_events!C2053)-19),1)-1),RIGHT(gait_events!C2053,LEN(gait_events!C2053)-19))</f>
        <v>Fast</v>
      </c>
      <c r="F1006" s="0" t="str">
        <f aca="false">IF(LEN(SUBSTITUTE(gait_events!C2053,"_run-",""))&lt;&gt;LEN(gait_events!C2053),RIGHT(gait_events!C2053,LEN(gait_events!C2053)-FIND("_run-",gait_events!C2053,1)-4),"")</f>
        <v/>
      </c>
      <c r="G1006" s="0" t="str">
        <f aca="false">gait_events!D2053</f>
        <v>right_ankle</v>
      </c>
      <c r="H1006" s="0" t="str">
        <f aca="false">gait_events!E2053</f>
        <v>IC</v>
      </c>
      <c r="I1006" s="0" t="n">
        <f aca="false">IF(gait_events!F2053&lt;&gt;"",gait_events!F2053,NA())</f>
        <v>380</v>
      </c>
      <c r="J1006" s="0" t="n">
        <f aca="false">IF(gait_events!G2053&lt;&gt;"",gait_events!G2053,NA())</f>
        <v>381</v>
      </c>
      <c r="K1006" s="0" t="n">
        <f aca="false">I1006-J1006</f>
        <v>-1</v>
      </c>
      <c r="L1006" s="0" t="n">
        <f aca="false">K1006*5</f>
        <v>-5</v>
      </c>
      <c r="M1006" s="0" t="n">
        <f aca="false">IF(NOT(ISNA(I1006)),1,0)</f>
        <v>1</v>
      </c>
      <c r="N1006" s="0" t="n">
        <f aca="false">IF(NOT(ISNA(J1006)),1,0)</f>
        <v>1</v>
      </c>
      <c r="O1006" s="0" t="n">
        <f aca="false">IF(AND(NOT(ISNA(I1006)),NOT(ISNA(J1006))),1,0)</f>
        <v>1</v>
      </c>
      <c r="P1006" s="0" t="n">
        <f aca="false">IF(AND(NOT(ISNA(I1006)),ISNA(J1006)),1,0)</f>
        <v>0</v>
      </c>
      <c r="Q1006" s="0" t="n">
        <f aca="false">IF(AND(ISNA(I1006),NOT(ISNA(J1006))),1,0)</f>
        <v>0</v>
      </c>
      <c r="R1006" s="0" t="n">
        <f aca="false">IF(SUM(O1006:Q1006)&lt;&gt;1,"ERROR",1)</f>
        <v>1</v>
      </c>
    </row>
    <row r="1007" customFormat="false" ht="12.8" hidden="false" customHeight="false" outlineLevel="0" collapsed="false">
      <c r="A1007" s="0" t="str">
        <f aca="false">gait_events!B2054</f>
        <v>pp031</v>
      </c>
      <c r="B1007" s="0" t="str">
        <f aca="false">VLOOKUP(A1007,participants!A:B,2,0)</f>
        <v>F</v>
      </c>
      <c r="C1007" s="0" t="n">
        <f aca="false">VLOOKUP(A1007,participants!A:C,3,0)</f>
        <v>43</v>
      </c>
      <c r="D1007" s="0" t="str">
        <f aca="false">VLOOKUP(A1007,participants!A:F,6,0)</f>
        <v>YA</v>
      </c>
      <c r="E1007" s="0" t="str">
        <f aca="false">IF(LEN(SUBSTITUTE(gait_events!C2054,"_run-",""))&lt;&gt;LEN(gait_events!C2054),LEFT(RIGHT(gait_events!C2054,LEN(gait_events!C2054)-19),FIND("_run-",RIGHT(gait_events!C2054,LEN(gait_events!C2054)-19),1)-1),RIGHT(gait_events!C2054,LEN(gait_events!C2054)-19))</f>
        <v>Fast</v>
      </c>
      <c r="F1007" s="0" t="str">
        <f aca="false">IF(LEN(SUBSTITUTE(gait_events!C2054,"_run-",""))&lt;&gt;LEN(gait_events!C2054),RIGHT(gait_events!C2054,LEN(gait_events!C2054)-FIND("_run-",gait_events!C2054,1)-4),"")</f>
        <v/>
      </c>
      <c r="G1007" s="0" t="str">
        <f aca="false">gait_events!D2054</f>
        <v>right_ankle</v>
      </c>
      <c r="H1007" s="0" t="str">
        <f aca="false">gait_events!E2054</f>
        <v>IC</v>
      </c>
      <c r="I1007" s="0" t="n">
        <f aca="false">IF(gait_events!F2054&lt;&gt;"",gait_events!F2054,NA())</f>
        <v>562</v>
      </c>
      <c r="J1007" s="0" t="n">
        <f aca="false">IF(gait_events!G2054&lt;&gt;"",gait_events!G2054,NA())</f>
        <v>564</v>
      </c>
      <c r="K1007" s="0" t="n">
        <f aca="false">I1007-J1007</f>
        <v>-2</v>
      </c>
      <c r="L1007" s="0" t="n">
        <f aca="false">K1007*5</f>
        <v>-10</v>
      </c>
      <c r="M1007" s="0" t="n">
        <f aca="false">IF(NOT(ISNA(I1007)),1,0)</f>
        <v>1</v>
      </c>
      <c r="N1007" s="0" t="n">
        <f aca="false">IF(NOT(ISNA(J1007)),1,0)</f>
        <v>1</v>
      </c>
      <c r="O1007" s="0" t="n">
        <f aca="false">IF(AND(NOT(ISNA(I1007)),NOT(ISNA(J1007))),1,0)</f>
        <v>1</v>
      </c>
      <c r="P1007" s="0" t="n">
        <f aca="false">IF(AND(NOT(ISNA(I1007)),ISNA(J1007)),1,0)</f>
        <v>0</v>
      </c>
      <c r="Q1007" s="0" t="n">
        <f aca="false">IF(AND(ISNA(I1007),NOT(ISNA(J1007))),1,0)</f>
        <v>0</v>
      </c>
      <c r="R1007" s="0" t="n">
        <f aca="false">IF(SUM(O1007:Q1007)&lt;&gt;1,"ERROR",1)</f>
        <v>1</v>
      </c>
    </row>
    <row r="1008" customFormat="false" ht="12.8" hidden="false" customHeight="false" outlineLevel="0" collapsed="false">
      <c r="A1008" s="0" t="str">
        <f aca="false">gait_events!B2055</f>
        <v>pp031</v>
      </c>
      <c r="B1008" s="0" t="str">
        <f aca="false">VLOOKUP(A1008,participants!A:B,2,0)</f>
        <v>F</v>
      </c>
      <c r="C1008" s="0" t="n">
        <f aca="false">VLOOKUP(A1008,participants!A:C,3,0)</f>
        <v>43</v>
      </c>
      <c r="D1008" s="0" t="str">
        <f aca="false">VLOOKUP(A1008,participants!A:F,6,0)</f>
        <v>YA</v>
      </c>
      <c r="E1008" s="0" t="str">
        <f aca="false">IF(LEN(SUBSTITUTE(gait_events!C2055,"_run-",""))&lt;&gt;LEN(gait_events!C2055),LEFT(RIGHT(gait_events!C2055,LEN(gait_events!C2055)-19),FIND("_run-",RIGHT(gait_events!C2055,LEN(gait_events!C2055)-19),1)-1),RIGHT(gait_events!C2055,LEN(gait_events!C2055)-19))</f>
        <v>Fast</v>
      </c>
      <c r="F1008" s="0" t="str">
        <f aca="false">IF(LEN(SUBSTITUTE(gait_events!C2055,"_run-",""))&lt;&gt;LEN(gait_events!C2055),RIGHT(gait_events!C2055,LEN(gait_events!C2055)-FIND("_run-",gait_events!C2055,1)-4),"")</f>
        <v/>
      </c>
      <c r="G1008" s="0" t="str">
        <f aca="false">gait_events!D2055</f>
        <v>right_ankle</v>
      </c>
      <c r="H1008" s="0" t="str">
        <f aca="false">gait_events!E2055</f>
        <v>FC</v>
      </c>
      <c r="I1008" s="0" t="n">
        <f aca="false">IF(gait_events!F2055&lt;&gt;"",gait_events!F2055,NA())</f>
        <v>132</v>
      </c>
      <c r="J1008" s="0" t="n">
        <f aca="false">IF(gait_events!G2055&lt;&gt;"",gait_events!G2055,NA())</f>
        <v>134</v>
      </c>
      <c r="K1008" s="0" t="n">
        <f aca="false">I1008-J1008</f>
        <v>-2</v>
      </c>
      <c r="L1008" s="0" t="n">
        <f aca="false">K1008*5</f>
        <v>-10</v>
      </c>
      <c r="M1008" s="0" t="n">
        <f aca="false">IF(NOT(ISNA(I1008)),1,0)</f>
        <v>1</v>
      </c>
      <c r="N1008" s="0" t="n">
        <f aca="false">IF(NOT(ISNA(J1008)),1,0)</f>
        <v>1</v>
      </c>
      <c r="O1008" s="0" t="n">
        <f aca="false">IF(AND(NOT(ISNA(I1008)),NOT(ISNA(J1008))),1,0)</f>
        <v>1</v>
      </c>
      <c r="P1008" s="0" t="n">
        <f aca="false">IF(AND(NOT(ISNA(I1008)),ISNA(J1008)),1,0)</f>
        <v>0</v>
      </c>
      <c r="Q1008" s="0" t="n">
        <f aca="false">IF(AND(ISNA(I1008),NOT(ISNA(J1008))),1,0)</f>
        <v>0</v>
      </c>
      <c r="R1008" s="0" t="n">
        <f aca="false">IF(SUM(O1008:Q1008)&lt;&gt;1,"ERROR",1)</f>
        <v>1</v>
      </c>
    </row>
    <row r="1009" customFormat="false" ht="12.8" hidden="false" customHeight="false" outlineLevel="0" collapsed="false">
      <c r="A1009" s="0" t="str">
        <f aca="false">gait_events!B2056</f>
        <v>pp031</v>
      </c>
      <c r="B1009" s="0" t="str">
        <f aca="false">VLOOKUP(A1009,participants!A:B,2,0)</f>
        <v>F</v>
      </c>
      <c r="C1009" s="0" t="n">
        <f aca="false">VLOOKUP(A1009,participants!A:C,3,0)</f>
        <v>43</v>
      </c>
      <c r="D1009" s="0" t="str">
        <f aca="false">VLOOKUP(A1009,participants!A:F,6,0)</f>
        <v>YA</v>
      </c>
      <c r="E1009" s="0" t="str">
        <f aca="false">IF(LEN(SUBSTITUTE(gait_events!C2056,"_run-",""))&lt;&gt;LEN(gait_events!C2056),LEFT(RIGHT(gait_events!C2056,LEN(gait_events!C2056)-19),FIND("_run-",RIGHT(gait_events!C2056,LEN(gait_events!C2056)-19),1)-1),RIGHT(gait_events!C2056,LEN(gait_events!C2056)-19))</f>
        <v>Fast</v>
      </c>
      <c r="F1009" s="0" t="str">
        <f aca="false">IF(LEN(SUBSTITUTE(gait_events!C2056,"_run-",""))&lt;&gt;LEN(gait_events!C2056),RIGHT(gait_events!C2056,LEN(gait_events!C2056)-FIND("_run-",gait_events!C2056,1)-4),"")</f>
        <v/>
      </c>
      <c r="G1009" s="0" t="str">
        <f aca="false">gait_events!D2056</f>
        <v>right_ankle</v>
      </c>
      <c r="H1009" s="0" t="str">
        <f aca="false">gait_events!E2056</f>
        <v>FC</v>
      </c>
      <c r="I1009" s="0" t="n">
        <f aca="false">IF(gait_events!F2056&lt;&gt;"",gait_events!F2056,NA())</f>
        <v>311</v>
      </c>
      <c r="J1009" s="0" t="n">
        <f aca="false">IF(gait_events!G2056&lt;&gt;"",gait_events!G2056,NA())</f>
        <v>312</v>
      </c>
      <c r="K1009" s="0" t="n">
        <f aca="false">I1009-J1009</f>
        <v>-1</v>
      </c>
      <c r="L1009" s="0" t="n">
        <f aca="false">K1009*5</f>
        <v>-5</v>
      </c>
      <c r="M1009" s="0" t="n">
        <f aca="false">IF(NOT(ISNA(I1009)),1,0)</f>
        <v>1</v>
      </c>
      <c r="N1009" s="0" t="n">
        <f aca="false">IF(NOT(ISNA(J1009)),1,0)</f>
        <v>1</v>
      </c>
      <c r="O1009" s="0" t="n">
        <f aca="false">IF(AND(NOT(ISNA(I1009)),NOT(ISNA(J1009))),1,0)</f>
        <v>1</v>
      </c>
      <c r="P1009" s="0" t="n">
        <f aca="false">IF(AND(NOT(ISNA(I1009)),ISNA(J1009)),1,0)</f>
        <v>0</v>
      </c>
      <c r="Q1009" s="0" t="n">
        <f aca="false">IF(AND(ISNA(I1009),NOT(ISNA(J1009))),1,0)</f>
        <v>0</v>
      </c>
      <c r="R1009" s="0" t="n">
        <f aca="false">IF(SUM(O1009:Q1009)&lt;&gt;1,"ERROR",1)</f>
        <v>1</v>
      </c>
    </row>
    <row r="1010" customFormat="false" ht="12.8" hidden="false" customHeight="false" outlineLevel="0" collapsed="false">
      <c r="A1010" s="0" t="str">
        <f aca="false">gait_events!B2057</f>
        <v>pp031</v>
      </c>
      <c r="B1010" s="0" t="str">
        <f aca="false">VLOOKUP(A1010,participants!A:B,2,0)</f>
        <v>F</v>
      </c>
      <c r="C1010" s="0" t="n">
        <f aca="false">VLOOKUP(A1010,participants!A:C,3,0)</f>
        <v>43</v>
      </c>
      <c r="D1010" s="0" t="str">
        <f aca="false">VLOOKUP(A1010,participants!A:F,6,0)</f>
        <v>YA</v>
      </c>
      <c r="E1010" s="0" t="str">
        <f aca="false">IF(LEN(SUBSTITUTE(gait_events!C2057,"_run-",""))&lt;&gt;LEN(gait_events!C2057),LEFT(RIGHT(gait_events!C2057,LEN(gait_events!C2057)-19),FIND("_run-",RIGHT(gait_events!C2057,LEN(gait_events!C2057)-19),1)-1),RIGHT(gait_events!C2057,LEN(gait_events!C2057)-19))</f>
        <v>Fast</v>
      </c>
      <c r="F1010" s="0" t="str">
        <f aca="false">IF(LEN(SUBSTITUTE(gait_events!C2057,"_run-",""))&lt;&gt;LEN(gait_events!C2057),RIGHT(gait_events!C2057,LEN(gait_events!C2057)-FIND("_run-",gait_events!C2057,1)-4),"")</f>
        <v/>
      </c>
      <c r="G1010" s="0" t="str">
        <f aca="false">gait_events!D2057</f>
        <v>right_ankle</v>
      </c>
      <c r="H1010" s="0" t="str">
        <f aca="false">gait_events!E2057</f>
        <v>FC</v>
      </c>
      <c r="I1010" s="0" t="n">
        <f aca="false">IF(gait_events!F2057&lt;&gt;"",gait_events!F2057,NA())</f>
        <v>490</v>
      </c>
      <c r="J1010" s="0" t="n">
        <f aca="false">IF(gait_events!G2057&lt;&gt;"",gait_events!G2057,NA())</f>
        <v>489</v>
      </c>
      <c r="K1010" s="0" t="n">
        <f aca="false">I1010-J1010</f>
        <v>1</v>
      </c>
      <c r="L1010" s="0" t="n">
        <f aca="false">K1010*5</f>
        <v>5</v>
      </c>
      <c r="M1010" s="0" t="n">
        <f aca="false">IF(NOT(ISNA(I1010)),1,0)</f>
        <v>1</v>
      </c>
      <c r="N1010" s="0" t="n">
        <f aca="false">IF(NOT(ISNA(J1010)),1,0)</f>
        <v>1</v>
      </c>
      <c r="O1010" s="0" t="n">
        <f aca="false">IF(AND(NOT(ISNA(I1010)),NOT(ISNA(J1010))),1,0)</f>
        <v>1</v>
      </c>
      <c r="P1010" s="0" t="n">
        <f aca="false">IF(AND(NOT(ISNA(I1010)),ISNA(J1010)),1,0)</f>
        <v>0</v>
      </c>
      <c r="Q1010" s="0" t="n">
        <f aca="false">IF(AND(ISNA(I1010),NOT(ISNA(J1010))),1,0)</f>
        <v>0</v>
      </c>
      <c r="R1010" s="0" t="n">
        <f aca="false">IF(SUM(O1010:Q1010)&lt;&gt;1,"ERROR",1)</f>
        <v>1</v>
      </c>
    </row>
    <row r="1011" customFormat="false" ht="12.8" hidden="false" customHeight="false" outlineLevel="0" collapsed="false">
      <c r="A1011" s="0" t="str">
        <f aca="false">gait_events!B2058</f>
        <v>pp031</v>
      </c>
      <c r="B1011" s="0" t="str">
        <f aca="false">VLOOKUP(A1011,participants!A:B,2,0)</f>
        <v>F</v>
      </c>
      <c r="C1011" s="0" t="n">
        <f aca="false">VLOOKUP(A1011,participants!A:C,3,0)</f>
        <v>43</v>
      </c>
      <c r="D1011" s="0" t="str">
        <f aca="false">VLOOKUP(A1011,participants!A:F,6,0)</f>
        <v>YA</v>
      </c>
      <c r="E1011" s="0" t="str">
        <f aca="false">IF(LEN(SUBSTITUTE(gait_events!C2058,"_run-",""))&lt;&gt;LEN(gait_events!C2058),LEFT(RIGHT(gait_events!C2058,LEN(gait_events!C2058)-19),FIND("_run-",RIGHT(gait_events!C2058,LEN(gait_events!C2058)-19),1)-1),RIGHT(gait_events!C2058,LEN(gait_events!C2058)-19))</f>
        <v>Fast</v>
      </c>
      <c r="F1011" s="0" t="str">
        <f aca="false">IF(LEN(SUBSTITUTE(gait_events!C2058,"_run-",""))&lt;&gt;LEN(gait_events!C2058),RIGHT(gait_events!C2058,LEN(gait_events!C2058)-FIND("_run-",gait_events!C2058,1)-4),"")</f>
        <v/>
      </c>
      <c r="G1011" s="0" t="str">
        <f aca="false">gait_events!D2058</f>
        <v>left_shank</v>
      </c>
      <c r="H1011" s="0" t="str">
        <f aca="false">gait_events!E2058</f>
        <v>IC</v>
      </c>
      <c r="I1011" s="0" t="n">
        <f aca="false">IF(gait_events!F2058&lt;&gt;"",gait_events!F2058,NA())</f>
        <v>111</v>
      </c>
      <c r="J1011" s="0" t="n">
        <f aca="false">IF(gait_events!G2058&lt;&gt;"",gait_events!G2058,NA())</f>
        <v>112</v>
      </c>
      <c r="K1011" s="0" t="n">
        <f aca="false">I1011-J1011</f>
        <v>-1</v>
      </c>
      <c r="L1011" s="0" t="n">
        <f aca="false">K1011*5</f>
        <v>-5</v>
      </c>
      <c r="M1011" s="0" t="n">
        <f aca="false">IF(NOT(ISNA(I1011)),1,0)</f>
        <v>1</v>
      </c>
      <c r="N1011" s="0" t="n">
        <f aca="false">IF(NOT(ISNA(J1011)),1,0)</f>
        <v>1</v>
      </c>
      <c r="O1011" s="0" t="n">
        <f aca="false">IF(AND(NOT(ISNA(I1011)),NOT(ISNA(J1011))),1,0)</f>
        <v>1</v>
      </c>
      <c r="P1011" s="0" t="n">
        <f aca="false">IF(AND(NOT(ISNA(I1011)),ISNA(J1011)),1,0)</f>
        <v>0</v>
      </c>
      <c r="Q1011" s="0" t="n">
        <f aca="false">IF(AND(ISNA(I1011),NOT(ISNA(J1011))),1,0)</f>
        <v>0</v>
      </c>
      <c r="R1011" s="0" t="n">
        <f aca="false">IF(SUM(O1011:Q1011)&lt;&gt;1,"ERROR",1)</f>
        <v>1</v>
      </c>
    </row>
    <row r="1012" customFormat="false" ht="12.8" hidden="false" customHeight="false" outlineLevel="0" collapsed="false">
      <c r="A1012" s="0" t="str">
        <f aca="false">gait_events!B2059</f>
        <v>pp031</v>
      </c>
      <c r="B1012" s="0" t="str">
        <f aca="false">VLOOKUP(A1012,participants!A:B,2,0)</f>
        <v>F</v>
      </c>
      <c r="C1012" s="0" t="n">
        <f aca="false">VLOOKUP(A1012,participants!A:C,3,0)</f>
        <v>43</v>
      </c>
      <c r="D1012" s="0" t="str">
        <f aca="false">VLOOKUP(A1012,participants!A:F,6,0)</f>
        <v>YA</v>
      </c>
      <c r="E1012" s="0" t="str">
        <f aca="false">IF(LEN(SUBSTITUTE(gait_events!C2059,"_run-",""))&lt;&gt;LEN(gait_events!C2059),LEFT(RIGHT(gait_events!C2059,LEN(gait_events!C2059)-19),FIND("_run-",RIGHT(gait_events!C2059,LEN(gait_events!C2059)-19),1)-1),RIGHT(gait_events!C2059,LEN(gait_events!C2059)-19))</f>
        <v>Fast</v>
      </c>
      <c r="F1012" s="0" t="str">
        <f aca="false">IF(LEN(SUBSTITUTE(gait_events!C2059,"_run-",""))&lt;&gt;LEN(gait_events!C2059),RIGHT(gait_events!C2059,LEN(gait_events!C2059)-FIND("_run-",gait_events!C2059,1)-4),"")</f>
        <v/>
      </c>
      <c r="G1012" s="0" t="str">
        <f aca="false">gait_events!D2059</f>
        <v>left_shank</v>
      </c>
      <c r="H1012" s="0" t="str">
        <f aca="false">gait_events!E2059</f>
        <v>IC</v>
      </c>
      <c r="I1012" s="0" t="n">
        <f aca="false">IF(gait_events!F2059&lt;&gt;"",gait_events!F2059,NA())</f>
        <v>290</v>
      </c>
      <c r="J1012" s="0" t="n">
        <f aca="false">IF(gait_events!G2059&lt;&gt;"",gait_events!G2059,NA())</f>
        <v>293</v>
      </c>
      <c r="K1012" s="0" t="n">
        <f aca="false">I1012-J1012</f>
        <v>-3</v>
      </c>
      <c r="L1012" s="0" t="n">
        <f aca="false">K1012*5</f>
        <v>-15</v>
      </c>
      <c r="M1012" s="0" t="n">
        <f aca="false">IF(NOT(ISNA(I1012)),1,0)</f>
        <v>1</v>
      </c>
      <c r="N1012" s="0" t="n">
        <f aca="false">IF(NOT(ISNA(J1012)),1,0)</f>
        <v>1</v>
      </c>
      <c r="O1012" s="0" t="n">
        <f aca="false">IF(AND(NOT(ISNA(I1012)),NOT(ISNA(J1012))),1,0)</f>
        <v>1</v>
      </c>
      <c r="P1012" s="0" t="n">
        <f aca="false">IF(AND(NOT(ISNA(I1012)),ISNA(J1012)),1,0)</f>
        <v>0</v>
      </c>
      <c r="Q1012" s="0" t="n">
        <f aca="false">IF(AND(ISNA(I1012),NOT(ISNA(J1012))),1,0)</f>
        <v>0</v>
      </c>
      <c r="R1012" s="0" t="n">
        <f aca="false">IF(SUM(O1012:Q1012)&lt;&gt;1,"ERROR",1)</f>
        <v>1</v>
      </c>
    </row>
    <row r="1013" customFormat="false" ht="12.8" hidden="false" customHeight="false" outlineLevel="0" collapsed="false">
      <c r="A1013" s="0" t="str">
        <f aca="false">gait_events!B2060</f>
        <v>pp031</v>
      </c>
      <c r="B1013" s="0" t="str">
        <f aca="false">VLOOKUP(A1013,participants!A:B,2,0)</f>
        <v>F</v>
      </c>
      <c r="C1013" s="0" t="n">
        <f aca="false">VLOOKUP(A1013,participants!A:C,3,0)</f>
        <v>43</v>
      </c>
      <c r="D1013" s="0" t="str">
        <f aca="false">VLOOKUP(A1013,participants!A:F,6,0)</f>
        <v>YA</v>
      </c>
      <c r="E1013" s="0" t="str">
        <f aca="false">IF(LEN(SUBSTITUTE(gait_events!C2060,"_run-",""))&lt;&gt;LEN(gait_events!C2060),LEFT(RIGHT(gait_events!C2060,LEN(gait_events!C2060)-19),FIND("_run-",RIGHT(gait_events!C2060,LEN(gait_events!C2060)-19),1)-1),RIGHT(gait_events!C2060,LEN(gait_events!C2060)-19))</f>
        <v>Fast</v>
      </c>
      <c r="F1013" s="0" t="str">
        <f aca="false">IF(LEN(SUBSTITUTE(gait_events!C2060,"_run-",""))&lt;&gt;LEN(gait_events!C2060),RIGHT(gait_events!C2060,LEN(gait_events!C2060)-FIND("_run-",gait_events!C2060,1)-4),"")</f>
        <v/>
      </c>
      <c r="G1013" s="0" t="str">
        <f aca="false">gait_events!D2060</f>
        <v>left_shank</v>
      </c>
      <c r="H1013" s="0" t="str">
        <f aca="false">gait_events!E2060</f>
        <v>IC</v>
      </c>
      <c r="I1013" s="0" t="n">
        <f aca="false">IF(gait_events!F2060&lt;&gt;"",gait_events!F2060,NA())</f>
        <v>468</v>
      </c>
      <c r="J1013" s="0" t="n">
        <f aca="false">IF(gait_events!G2060&lt;&gt;"",gait_events!G2060,NA())</f>
        <v>465</v>
      </c>
      <c r="K1013" s="0" t="n">
        <f aca="false">I1013-J1013</f>
        <v>3</v>
      </c>
      <c r="L1013" s="0" t="n">
        <f aca="false">K1013*5</f>
        <v>15</v>
      </c>
      <c r="M1013" s="0" t="n">
        <f aca="false">IF(NOT(ISNA(I1013)),1,0)</f>
        <v>1</v>
      </c>
      <c r="N1013" s="0" t="n">
        <f aca="false">IF(NOT(ISNA(J1013)),1,0)</f>
        <v>1</v>
      </c>
      <c r="O1013" s="0" t="n">
        <f aca="false">IF(AND(NOT(ISNA(I1013)),NOT(ISNA(J1013))),1,0)</f>
        <v>1</v>
      </c>
      <c r="P1013" s="0" t="n">
        <f aca="false">IF(AND(NOT(ISNA(I1013)),ISNA(J1013)),1,0)</f>
        <v>0</v>
      </c>
      <c r="Q1013" s="0" t="n">
        <f aca="false">IF(AND(ISNA(I1013),NOT(ISNA(J1013))),1,0)</f>
        <v>0</v>
      </c>
      <c r="R1013" s="0" t="n">
        <f aca="false">IF(SUM(O1013:Q1013)&lt;&gt;1,"ERROR",1)</f>
        <v>1</v>
      </c>
    </row>
    <row r="1014" customFormat="false" ht="12.8" hidden="false" customHeight="false" outlineLevel="0" collapsed="false">
      <c r="A1014" s="0" t="str">
        <f aca="false">gait_events!B2061</f>
        <v>pp031</v>
      </c>
      <c r="B1014" s="0" t="str">
        <f aca="false">VLOOKUP(A1014,participants!A:B,2,0)</f>
        <v>F</v>
      </c>
      <c r="C1014" s="0" t="n">
        <f aca="false">VLOOKUP(A1014,participants!A:C,3,0)</f>
        <v>43</v>
      </c>
      <c r="D1014" s="0" t="str">
        <f aca="false">VLOOKUP(A1014,participants!A:F,6,0)</f>
        <v>YA</v>
      </c>
      <c r="E1014" s="0" t="str">
        <f aca="false">IF(LEN(SUBSTITUTE(gait_events!C2061,"_run-",""))&lt;&gt;LEN(gait_events!C2061),LEFT(RIGHT(gait_events!C2061,LEN(gait_events!C2061)-19),FIND("_run-",RIGHT(gait_events!C2061,LEN(gait_events!C2061)-19),1)-1),RIGHT(gait_events!C2061,LEN(gait_events!C2061)-19))</f>
        <v>Fast</v>
      </c>
      <c r="F1014" s="0" t="str">
        <f aca="false">IF(LEN(SUBSTITUTE(gait_events!C2061,"_run-",""))&lt;&gt;LEN(gait_events!C2061),RIGHT(gait_events!C2061,LEN(gait_events!C2061)-FIND("_run-",gait_events!C2061,1)-4),"")</f>
        <v/>
      </c>
      <c r="G1014" s="0" t="str">
        <f aca="false">gait_events!D2061</f>
        <v>left_shank</v>
      </c>
      <c r="H1014" s="0" t="str">
        <f aca="false">gait_events!E2061</f>
        <v>FC</v>
      </c>
      <c r="I1014" s="0" t="n">
        <f aca="false">IF(gait_events!F2061&lt;&gt;"",gait_events!F2061,NA())</f>
        <v>42</v>
      </c>
      <c r="J1014" s="0" t="n">
        <f aca="false">IF(gait_events!G2061&lt;&gt;"",gait_events!G2061,NA())</f>
        <v>41</v>
      </c>
      <c r="K1014" s="0" t="n">
        <f aca="false">I1014-J1014</f>
        <v>1</v>
      </c>
      <c r="L1014" s="0" t="n">
        <f aca="false">K1014*5</f>
        <v>5</v>
      </c>
      <c r="M1014" s="0" t="n">
        <f aca="false">IF(NOT(ISNA(I1014)),1,0)</f>
        <v>1</v>
      </c>
      <c r="N1014" s="0" t="n">
        <f aca="false">IF(NOT(ISNA(J1014)),1,0)</f>
        <v>1</v>
      </c>
      <c r="O1014" s="0" t="n">
        <f aca="false">IF(AND(NOT(ISNA(I1014)),NOT(ISNA(J1014))),1,0)</f>
        <v>1</v>
      </c>
      <c r="P1014" s="0" t="n">
        <f aca="false">IF(AND(NOT(ISNA(I1014)),ISNA(J1014)),1,0)</f>
        <v>0</v>
      </c>
      <c r="Q1014" s="0" t="n">
        <f aca="false">IF(AND(ISNA(I1014),NOT(ISNA(J1014))),1,0)</f>
        <v>0</v>
      </c>
      <c r="R1014" s="0" t="n">
        <f aca="false">IF(SUM(O1014:Q1014)&lt;&gt;1,"ERROR",1)</f>
        <v>1</v>
      </c>
    </row>
    <row r="1015" customFormat="false" ht="12.8" hidden="false" customHeight="false" outlineLevel="0" collapsed="false">
      <c r="A1015" s="0" t="str">
        <f aca="false">gait_events!B2062</f>
        <v>pp031</v>
      </c>
      <c r="B1015" s="0" t="str">
        <f aca="false">VLOOKUP(A1015,participants!A:B,2,0)</f>
        <v>F</v>
      </c>
      <c r="C1015" s="0" t="n">
        <f aca="false">VLOOKUP(A1015,participants!A:C,3,0)</f>
        <v>43</v>
      </c>
      <c r="D1015" s="0" t="str">
        <f aca="false">VLOOKUP(A1015,participants!A:F,6,0)</f>
        <v>YA</v>
      </c>
      <c r="E1015" s="0" t="str">
        <f aca="false">IF(LEN(SUBSTITUTE(gait_events!C2062,"_run-",""))&lt;&gt;LEN(gait_events!C2062),LEFT(RIGHT(gait_events!C2062,LEN(gait_events!C2062)-19),FIND("_run-",RIGHT(gait_events!C2062,LEN(gait_events!C2062)-19),1)-1),RIGHT(gait_events!C2062,LEN(gait_events!C2062)-19))</f>
        <v>Fast</v>
      </c>
      <c r="F1015" s="0" t="str">
        <f aca="false">IF(LEN(SUBSTITUTE(gait_events!C2062,"_run-",""))&lt;&gt;LEN(gait_events!C2062),RIGHT(gait_events!C2062,LEN(gait_events!C2062)-FIND("_run-",gait_events!C2062,1)-4),"")</f>
        <v/>
      </c>
      <c r="G1015" s="0" t="str">
        <f aca="false">gait_events!D2062</f>
        <v>left_shank</v>
      </c>
      <c r="H1015" s="0" t="str">
        <f aca="false">gait_events!E2062</f>
        <v>FC</v>
      </c>
      <c r="I1015" s="0" t="n">
        <f aca="false">IF(gait_events!F2062&lt;&gt;"",gait_events!F2062,NA())</f>
        <v>218</v>
      </c>
      <c r="J1015" s="0" t="n">
        <f aca="false">IF(gait_events!G2062&lt;&gt;"",gait_events!G2062,NA())</f>
        <v>218</v>
      </c>
      <c r="K1015" s="0" t="n">
        <f aca="false">I1015-J1015</f>
        <v>0</v>
      </c>
      <c r="L1015" s="0" t="n">
        <f aca="false">K1015*5</f>
        <v>0</v>
      </c>
      <c r="M1015" s="0" t="n">
        <f aca="false">IF(NOT(ISNA(I1015)),1,0)</f>
        <v>1</v>
      </c>
      <c r="N1015" s="0" t="n">
        <f aca="false">IF(NOT(ISNA(J1015)),1,0)</f>
        <v>1</v>
      </c>
      <c r="O1015" s="0" t="n">
        <f aca="false">IF(AND(NOT(ISNA(I1015)),NOT(ISNA(J1015))),1,0)</f>
        <v>1</v>
      </c>
      <c r="P1015" s="0" t="n">
        <f aca="false">IF(AND(NOT(ISNA(I1015)),ISNA(J1015)),1,0)</f>
        <v>0</v>
      </c>
      <c r="Q1015" s="0" t="n">
        <f aca="false">IF(AND(ISNA(I1015),NOT(ISNA(J1015))),1,0)</f>
        <v>0</v>
      </c>
      <c r="R1015" s="0" t="n">
        <f aca="false">IF(SUM(O1015:Q1015)&lt;&gt;1,"ERROR",1)</f>
        <v>1</v>
      </c>
    </row>
    <row r="1016" customFormat="false" ht="12.8" hidden="false" customHeight="false" outlineLevel="0" collapsed="false">
      <c r="A1016" s="0" t="str">
        <f aca="false">gait_events!B2063</f>
        <v>pp031</v>
      </c>
      <c r="B1016" s="0" t="str">
        <f aca="false">VLOOKUP(A1016,participants!A:B,2,0)</f>
        <v>F</v>
      </c>
      <c r="C1016" s="0" t="n">
        <f aca="false">VLOOKUP(A1016,participants!A:C,3,0)</f>
        <v>43</v>
      </c>
      <c r="D1016" s="0" t="str">
        <f aca="false">VLOOKUP(A1016,participants!A:F,6,0)</f>
        <v>YA</v>
      </c>
      <c r="E1016" s="0" t="str">
        <f aca="false">IF(LEN(SUBSTITUTE(gait_events!C2063,"_run-",""))&lt;&gt;LEN(gait_events!C2063),LEFT(RIGHT(gait_events!C2063,LEN(gait_events!C2063)-19),FIND("_run-",RIGHT(gait_events!C2063,LEN(gait_events!C2063)-19),1)-1),RIGHT(gait_events!C2063,LEN(gait_events!C2063)-19))</f>
        <v>Fast</v>
      </c>
      <c r="F1016" s="0" t="str">
        <f aca="false">IF(LEN(SUBSTITUTE(gait_events!C2063,"_run-",""))&lt;&gt;LEN(gait_events!C2063),RIGHT(gait_events!C2063,LEN(gait_events!C2063)-FIND("_run-",gait_events!C2063,1)-4),"")</f>
        <v/>
      </c>
      <c r="G1016" s="0" t="str">
        <f aca="false">gait_events!D2063</f>
        <v>left_shank</v>
      </c>
      <c r="H1016" s="0" t="str">
        <f aca="false">gait_events!E2063</f>
        <v>FC</v>
      </c>
      <c r="I1016" s="0" t="n">
        <f aca="false">IF(gait_events!F2063&lt;&gt;"",gait_events!F2063,NA())</f>
        <v>399</v>
      </c>
      <c r="J1016" s="0" t="n">
        <f aca="false">IF(gait_events!G2063&lt;&gt;"",gait_events!G2063,NA())</f>
        <v>398</v>
      </c>
      <c r="K1016" s="0" t="n">
        <f aca="false">I1016-J1016</f>
        <v>1</v>
      </c>
      <c r="L1016" s="0" t="n">
        <f aca="false">K1016*5</f>
        <v>5</v>
      </c>
      <c r="M1016" s="0" t="n">
        <f aca="false">IF(NOT(ISNA(I1016)),1,0)</f>
        <v>1</v>
      </c>
      <c r="N1016" s="0" t="n">
        <f aca="false">IF(NOT(ISNA(J1016)),1,0)</f>
        <v>1</v>
      </c>
      <c r="O1016" s="0" t="n">
        <f aca="false">IF(AND(NOT(ISNA(I1016)),NOT(ISNA(J1016))),1,0)</f>
        <v>1</v>
      </c>
      <c r="P1016" s="0" t="n">
        <f aca="false">IF(AND(NOT(ISNA(I1016)),ISNA(J1016)),1,0)</f>
        <v>0</v>
      </c>
      <c r="Q1016" s="0" t="n">
        <f aca="false">IF(AND(ISNA(I1016),NOT(ISNA(J1016))),1,0)</f>
        <v>0</v>
      </c>
      <c r="R1016" s="0" t="n">
        <f aca="false">IF(SUM(O1016:Q1016)&lt;&gt;1,"ERROR",1)</f>
        <v>1</v>
      </c>
    </row>
    <row r="1017" customFormat="false" ht="12.8" hidden="false" customHeight="false" outlineLevel="0" collapsed="false">
      <c r="A1017" s="0" t="str">
        <f aca="false">gait_events!B2064</f>
        <v>pp031</v>
      </c>
      <c r="B1017" s="0" t="str">
        <f aca="false">VLOOKUP(A1017,participants!A:B,2,0)</f>
        <v>F</v>
      </c>
      <c r="C1017" s="0" t="n">
        <f aca="false">VLOOKUP(A1017,participants!A:C,3,0)</f>
        <v>43</v>
      </c>
      <c r="D1017" s="0" t="str">
        <f aca="false">VLOOKUP(A1017,participants!A:F,6,0)</f>
        <v>YA</v>
      </c>
      <c r="E1017" s="0" t="str">
        <f aca="false">IF(LEN(SUBSTITUTE(gait_events!C2064,"_run-",""))&lt;&gt;LEN(gait_events!C2064),LEFT(RIGHT(gait_events!C2064,LEN(gait_events!C2064)-19),FIND("_run-",RIGHT(gait_events!C2064,LEN(gait_events!C2064)-19),1)-1),RIGHT(gait_events!C2064,LEN(gait_events!C2064)-19))</f>
        <v>Fast</v>
      </c>
      <c r="F1017" s="0" t="str">
        <f aca="false">IF(LEN(SUBSTITUTE(gait_events!C2064,"_run-",""))&lt;&gt;LEN(gait_events!C2064),RIGHT(gait_events!C2064,LEN(gait_events!C2064)-FIND("_run-",gait_events!C2064,1)-4),"")</f>
        <v/>
      </c>
      <c r="G1017" s="0" t="str">
        <f aca="false">gait_events!D2064</f>
        <v>left_shank</v>
      </c>
      <c r="H1017" s="0" t="str">
        <f aca="false">gait_events!E2064</f>
        <v>FC</v>
      </c>
      <c r="I1017" s="0" t="n">
        <f aca="false">IF(gait_events!F2064&lt;&gt;"",gait_events!F2064,NA())</f>
        <v>581</v>
      </c>
      <c r="J1017" s="0" t="n">
        <f aca="false">IF(gait_events!G2064&lt;&gt;"",gait_events!G2064,NA())</f>
        <v>578</v>
      </c>
      <c r="K1017" s="0" t="n">
        <f aca="false">I1017-J1017</f>
        <v>3</v>
      </c>
      <c r="L1017" s="0" t="n">
        <f aca="false">K1017*5</f>
        <v>15</v>
      </c>
      <c r="M1017" s="0" t="n">
        <f aca="false">IF(NOT(ISNA(I1017)),1,0)</f>
        <v>1</v>
      </c>
      <c r="N1017" s="0" t="n">
        <f aca="false">IF(NOT(ISNA(J1017)),1,0)</f>
        <v>1</v>
      </c>
      <c r="O1017" s="0" t="n">
        <f aca="false">IF(AND(NOT(ISNA(I1017)),NOT(ISNA(J1017))),1,0)</f>
        <v>1</v>
      </c>
      <c r="P1017" s="0" t="n">
        <f aca="false">IF(AND(NOT(ISNA(I1017)),ISNA(J1017)),1,0)</f>
        <v>0</v>
      </c>
      <c r="Q1017" s="0" t="n">
        <f aca="false">IF(AND(ISNA(I1017),NOT(ISNA(J1017))),1,0)</f>
        <v>0</v>
      </c>
      <c r="R1017" s="0" t="n">
        <f aca="false">IF(SUM(O1017:Q1017)&lt;&gt;1,"ERROR",1)</f>
        <v>1</v>
      </c>
    </row>
    <row r="1018" customFormat="false" ht="12.8" hidden="false" customHeight="false" outlineLevel="0" collapsed="false">
      <c r="A1018" s="0" t="str">
        <f aca="false">gait_events!B2065</f>
        <v>pp031</v>
      </c>
      <c r="B1018" s="0" t="str">
        <f aca="false">VLOOKUP(A1018,participants!A:B,2,0)</f>
        <v>F</v>
      </c>
      <c r="C1018" s="0" t="n">
        <f aca="false">VLOOKUP(A1018,participants!A:C,3,0)</f>
        <v>43</v>
      </c>
      <c r="D1018" s="0" t="str">
        <f aca="false">VLOOKUP(A1018,participants!A:F,6,0)</f>
        <v>YA</v>
      </c>
      <c r="E1018" s="0" t="str">
        <f aca="false">IF(LEN(SUBSTITUTE(gait_events!C2065,"_run-",""))&lt;&gt;LEN(gait_events!C2065),LEFT(RIGHT(gait_events!C2065,LEN(gait_events!C2065)-19),FIND("_run-",RIGHT(gait_events!C2065,LEN(gait_events!C2065)-19),1)-1),RIGHT(gait_events!C2065,LEN(gait_events!C2065)-19))</f>
        <v>Fast</v>
      </c>
      <c r="F1018" s="0" t="str">
        <f aca="false">IF(LEN(SUBSTITUTE(gait_events!C2065,"_run-",""))&lt;&gt;LEN(gait_events!C2065),RIGHT(gait_events!C2065,LEN(gait_events!C2065)-FIND("_run-",gait_events!C2065,1)-4),"")</f>
        <v/>
      </c>
      <c r="G1018" s="0" t="str">
        <f aca="false">gait_events!D2065</f>
        <v>right_shank</v>
      </c>
      <c r="H1018" s="0" t="str">
        <f aca="false">gait_events!E2065</f>
        <v>IC</v>
      </c>
      <c r="I1018" s="0" t="n">
        <f aca="false">IF(gait_events!F2065&lt;&gt;"",gait_events!F2065,NA())</f>
        <v>22</v>
      </c>
      <c r="J1018" s="0" t="n">
        <f aca="false">IF(gait_events!G2065&lt;&gt;"",gait_events!G2065,NA())</f>
        <v>25</v>
      </c>
      <c r="K1018" s="0" t="n">
        <f aca="false">I1018-J1018</f>
        <v>-3</v>
      </c>
      <c r="L1018" s="0" t="n">
        <f aca="false">K1018*5</f>
        <v>-15</v>
      </c>
      <c r="M1018" s="0" t="n">
        <f aca="false">IF(NOT(ISNA(I1018)),1,0)</f>
        <v>1</v>
      </c>
      <c r="N1018" s="0" t="n">
        <f aca="false">IF(NOT(ISNA(J1018)),1,0)</f>
        <v>1</v>
      </c>
      <c r="O1018" s="0" t="n">
        <f aca="false">IF(AND(NOT(ISNA(I1018)),NOT(ISNA(J1018))),1,0)</f>
        <v>1</v>
      </c>
      <c r="P1018" s="0" t="n">
        <f aca="false">IF(AND(NOT(ISNA(I1018)),ISNA(J1018)),1,0)</f>
        <v>0</v>
      </c>
      <c r="Q1018" s="0" t="n">
        <f aca="false">IF(AND(ISNA(I1018),NOT(ISNA(J1018))),1,0)</f>
        <v>0</v>
      </c>
      <c r="R1018" s="0" t="n">
        <f aca="false">IF(SUM(O1018:Q1018)&lt;&gt;1,"ERROR",1)</f>
        <v>1</v>
      </c>
    </row>
    <row r="1019" customFormat="false" ht="12.8" hidden="false" customHeight="false" outlineLevel="0" collapsed="false">
      <c r="A1019" s="0" t="str">
        <f aca="false">gait_events!B2066</f>
        <v>pp031</v>
      </c>
      <c r="B1019" s="0" t="str">
        <f aca="false">VLOOKUP(A1019,participants!A:B,2,0)</f>
        <v>F</v>
      </c>
      <c r="C1019" s="0" t="n">
        <f aca="false">VLOOKUP(A1019,participants!A:C,3,0)</f>
        <v>43</v>
      </c>
      <c r="D1019" s="0" t="str">
        <f aca="false">VLOOKUP(A1019,participants!A:F,6,0)</f>
        <v>YA</v>
      </c>
      <c r="E1019" s="0" t="str">
        <f aca="false">IF(LEN(SUBSTITUTE(gait_events!C2066,"_run-",""))&lt;&gt;LEN(gait_events!C2066),LEFT(RIGHT(gait_events!C2066,LEN(gait_events!C2066)-19),FIND("_run-",RIGHT(gait_events!C2066,LEN(gait_events!C2066)-19),1)-1),RIGHT(gait_events!C2066,LEN(gait_events!C2066)-19))</f>
        <v>Fast</v>
      </c>
      <c r="F1019" s="0" t="str">
        <f aca="false">IF(LEN(SUBSTITUTE(gait_events!C2066,"_run-",""))&lt;&gt;LEN(gait_events!C2066),RIGHT(gait_events!C2066,LEN(gait_events!C2066)-FIND("_run-",gait_events!C2066,1)-4),"")</f>
        <v/>
      </c>
      <c r="G1019" s="0" t="str">
        <f aca="false">gait_events!D2066</f>
        <v>right_shank</v>
      </c>
      <c r="H1019" s="0" t="str">
        <f aca="false">gait_events!E2066</f>
        <v>IC</v>
      </c>
      <c r="I1019" s="0" t="n">
        <f aca="false">IF(gait_events!F2066&lt;&gt;"",gait_events!F2066,NA())</f>
        <v>201</v>
      </c>
      <c r="J1019" s="0" t="n">
        <f aca="false">IF(gait_events!G2066&lt;&gt;"",gait_events!G2066,NA())</f>
        <v>204</v>
      </c>
      <c r="K1019" s="0" t="n">
        <f aca="false">I1019-J1019</f>
        <v>-3</v>
      </c>
      <c r="L1019" s="0" t="n">
        <f aca="false">K1019*5</f>
        <v>-15</v>
      </c>
      <c r="M1019" s="0" t="n">
        <f aca="false">IF(NOT(ISNA(I1019)),1,0)</f>
        <v>1</v>
      </c>
      <c r="N1019" s="0" t="n">
        <f aca="false">IF(NOT(ISNA(J1019)),1,0)</f>
        <v>1</v>
      </c>
      <c r="O1019" s="0" t="n">
        <f aca="false">IF(AND(NOT(ISNA(I1019)),NOT(ISNA(J1019))),1,0)</f>
        <v>1</v>
      </c>
      <c r="P1019" s="0" t="n">
        <f aca="false">IF(AND(NOT(ISNA(I1019)),ISNA(J1019)),1,0)</f>
        <v>0</v>
      </c>
      <c r="Q1019" s="0" t="n">
        <f aca="false">IF(AND(ISNA(I1019),NOT(ISNA(J1019))),1,0)</f>
        <v>0</v>
      </c>
      <c r="R1019" s="0" t="n">
        <f aca="false">IF(SUM(O1019:Q1019)&lt;&gt;1,"ERROR",1)</f>
        <v>1</v>
      </c>
    </row>
    <row r="1020" customFormat="false" ht="12.8" hidden="false" customHeight="false" outlineLevel="0" collapsed="false">
      <c r="A1020" s="0" t="str">
        <f aca="false">gait_events!B2067</f>
        <v>pp031</v>
      </c>
      <c r="B1020" s="0" t="str">
        <f aca="false">VLOOKUP(A1020,participants!A:B,2,0)</f>
        <v>F</v>
      </c>
      <c r="C1020" s="0" t="n">
        <f aca="false">VLOOKUP(A1020,participants!A:C,3,0)</f>
        <v>43</v>
      </c>
      <c r="D1020" s="0" t="str">
        <f aca="false">VLOOKUP(A1020,participants!A:F,6,0)</f>
        <v>YA</v>
      </c>
      <c r="E1020" s="0" t="str">
        <f aca="false">IF(LEN(SUBSTITUTE(gait_events!C2067,"_run-",""))&lt;&gt;LEN(gait_events!C2067),LEFT(RIGHT(gait_events!C2067,LEN(gait_events!C2067)-19),FIND("_run-",RIGHT(gait_events!C2067,LEN(gait_events!C2067)-19),1)-1),RIGHT(gait_events!C2067,LEN(gait_events!C2067)-19))</f>
        <v>Fast</v>
      </c>
      <c r="F1020" s="0" t="str">
        <f aca="false">IF(LEN(SUBSTITUTE(gait_events!C2067,"_run-",""))&lt;&gt;LEN(gait_events!C2067),RIGHT(gait_events!C2067,LEN(gait_events!C2067)-FIND("_run-",gait_events!C2067,1)-4),"")</f>
        <v/>
      </c>
      <c r="G1020" s="0" t="str">
        <f aca="false">gait_events!D2067</f>
        <v>right_shank</v>
      </c>
      <c r="H1020" s="0" t="str">
        <f aca="false">gait_events!E2067</f>
        <v>IC</v>
      </c>
      <c r="I1020" s="0" t="n">
        <f aca="false">IF(gait_events!F2067&lt;&gt;"",gait_events!F2067,NA())</f>
        <v>380</v>
      </c>
      <c r="J1020" s="0" t="n">
        <f aca="false">IF(gait_events!G2067&lt;&gt;"",gait_events!G2067,NA())</f>
        <v>383</v>
      </c>
      <c r="K1020" s="0" t="n">
        <f aca="false">I1020-J1020</f>
        <v>-3</v>
      </c>
      <c r="L1020" s="0" t="n">
        <f aca="false">K1020*5</f>
        <v>-15</v>
      </c>
      <c r="M1020" s="0" t="n">
        <f aca="false">IF(NOT(ISNA(I1020)),1,0)</f>
        <v>1</v>
      </c>
      <c r="N1020" s="0" t="n">
        <f aca="false">IF(NOT(ISNA(J1020)),1,0)</f>
        <v>1</v>
      </c>
      <c r="O1020" s="0" t="n">
        <f aca="false">IF(AND(NOT(ISNA(I1020)),NOT(ISNA(J1020))),1,0)</f>
        <v>1</v>
      </c>
      <c r="P1020" s="0" t="n">
        <f aca="false">IF(AND(NOT(ISNA(I1020)),ISNA(J1020)),1,0)</f>
        <v>0</v>
      </c>
      <c r="Q1020" s="0" t="n">
        <f aca="false">IF(AND(ISNA(I1020),NOT(ISNA(J1020))),1,0)</f>
        <v>0</v>
      </c>
      <c r="R1020" s="0" t="n">
        <f aca="false">IF(SUM(O1020:Q1020)&lt;&gt;1,"ERROR",1)</f>
        <v>1</v>
      </c>
    </row>
    <row r="1021" customFormat="false" ht="12.8" hidden="false" customHeight="false" outlineLevel="0" collapsed="false">
      <c r="A1021" s="0" t="str">
        <f aca="false">gait_events!B2068</f>
        <v>pp031</v>
      </c>
      <c r="B1021" s="0" t="str">
        <f aca="false">VLOOKUP(A1021,participants!A:B,2,0)</f>
        <v>F</v>
      </c>
      <c r="C1021" s="0" t="n">
        <f aca="false">VLOOKUP(A1021,participants!A:C,3,0)</f>
        <v>43</v>
      </c>
      <c r="D1021" s="0" t="str">
        <f aca="false">VLOOKUP(A1021,participants!A:F,6,0)</f>
        <v>YA</v>
      </c>
      <c r="E1021" s="0" t="str">
        <f aca="false">IF(LEN(SUBSTITUTE(gait_events!C2068,"_run-",""))&lt;&gt;LEN(gait_events!C2068),LEFT(RIGHT(gait_events!C2068,LEN(gait_events!C2068)-19),FIND("_run-",RIGHT(gait_events!C2068,LEN(gait_events!C2068)-19),1)-1),RIGHT(gait_events!C2068,LEN(gait_events!C2068)-19))</f>
        <v>Fast</v>
      </c>
      <c r="F1021" s="0" t="str">
        <f aca="false">IF(LEN(SUBSTITUTE(gait_events!C2068,"_run-",""))&lt;&gt;LEN(gait_events!C2068),RIGHT(gait_events!C2068,LEN(gait_events!C2068)-FIND("_run-",gait_events!C2068,1)-4),"")</f>
        <v/>
      </c>
      <c r="G1021" s="0" t="str">
        <f aca="false">gait_events!D2068</f>
        <v>right_shank</v>
      </c>
      <c r="H1021" s="0" t="str">
        <f aca="false">gait_events!E2068</f>
        <v>IC</v>
      </c>
      <c r="I1021" s="0" t="n">
        <f aca="false">IF(gait_events!F2068&lt;&gt;"",gait_events!F2068,NA())</f>
        <v>562</v>
      </c>
      <c r="J1021" s="0" t="n">
        <f aca="false">IF(gait_events!G2068&lt;&gt;"",gait_events!G2068,NA())</f>
        <v>561</v>
      </c>
      <c r="K1021" s="0" t="n">
        <f aca="false">I1021-J1021</f>
        <v>1</v>
      </c>
      <c r="L1021" s="0" t="n">
        <f aca="false">K1021*5</f>
        <v>5</v>
      </c>
      <c r="M1021" s="0" t="n">
        <f aca="false">IF(NOT(ISNA(I1021)),1,0)</f>
        <v>1</v>
      </c>
      <c r="N1021" s="0" t="n">
        <f aca="false">IF(NOT(ISNA(J1021)),1,0)</f>
        <v>1</v>
      </c>
      <c r="O1021" s="0" t="n">
        <f aca="false">IF(AND(NOT(ISNA(I1021)),NOT(ISNA(J1021))),1,0)</f>
        <v>1</v>
      </c>
      <c r="P1021" s="0" t="n">
        <f aca="false">IF(AND(NOT(ISNA(I1021)),ISNA(J1021)),1,0)</f>
        <v>0</v>
      </c>
      <c r="Q1021" s="0" t="n">
        <f aca="false">IF(AND(ISNA(I1021),NOT(ISNA(J1021))),1,0)</f>
        <v>0</v>
      </c>
      <c r="R1021" s="0" t="n">
        <f aca="false">IF(SUM(O1021:Q1021)&lt;&gt;1,"ERROR",1)</f>
        <v>1</v>
      </c>
    </row>
    <row r="1022" customFormat="false" ht="12.8" hidden="false" customHeight="false" outlineLevel="0" collapsed="false">
      <c r="A1022" s="0" t="str">
        <f aca="false">gait_events!B2069</f>
        <v>pp031</v>
      </c>
      <c r="B1022" s="0" t="str">
        <f aca="false">VLOOKUP(A1022,participants!A:B,2,0)</f>
        <v>F</v>
      </c>
      <c r="C1022" s="0" t="n">
        <f aca="false">VLOOKUP(A1022,participants!A:C,3,0)</f>
        <v>43</v>
      </c>
      <c r="D1022" s="0" t="str">
        <f aca="false">VLOOKUP(A1022,participants!A:F,6,0)</f>
        <v>YA</v>
      </c>
      <c r="E1022" s="0" t="str">
        <f aca="false">IF(LEN(SUBSTITUTE(gait_events!C2069,"_run-",""))&lt;&gt;LEN(gait_events!C2069),LEFT(RIGHT(gait_events!C2069,LEN(gait_events!C2069)-19),FIND("_run-",RIGHT(gait_events!C2069,LEN(gait_events!C2069)-19),1)-1),RIGHT(gait_events!C2069,LEN(gait_events!C2069)-19))</f>
        <v>Fast</v>
      </c>
      <c r="F1022" s="0" t="str">
        <f aca="false">IF(LEN(SUBSTITUTE(gait_events!C2069,"_run-",""))&lt;&gt;LEN(gait_events!C2069),RIGHT(gait_events!C2069,LEN(gait_events!C2069)-FIND("_run-",gait_events!C2069,1)-4),"")</f>
        <v/>
      </c>
      <c r="G1022" s="0" t="str">
        <f aca="false">gait_events!D2069</f>
        <v>right_shank</v>
      </c>
      <c r="H1022" s="0" t="str">
        <f aca="false">gait_events!E2069</f>
        <v>FC</v>
      </c>
      <c r="I1022" s="0" t="n">
        <f aca="false">IF(gait_events!F2069&lt;&gt;"",gait_events!F2069,NA())</f>
        <v>132</v>
      </c>
      <c r="J1022" s="0" t="n">
        <f aca="false">IF(gait_events!G2069&lt;&gt;"",gait_events!G2069,NA())</f>
        <v>132</v>
      </c>
      <c r="K1022" s="0" t="n">
        <f aca="false">I1022-J1022</f>
        <v>0</v>
      </c>
      <c r="L1022" s="0" t="n">
        <f aca="false">K1022*5</f>
        <v>0</v>
      </c>
      <c r="M1022" s="0" t="n">
        <f aca="false">IF(NOT(ISNA(I1022)),1,0)</f>
        <v>1</v>
      </c>
      <c r="N1022" s="0" t="n">
        <f aca="false">IF(NOT(ISNA(J1022)),1,0)</f>
        <v>1</v>
      </c>
      <c r="O1022" s="0" t="n">
        <f aca="false">IF(AND(NOT(ISNA(I1022)),NOT(ISNA(J1022))),1,0)</f>
        <v>1</v>
      </c>
      <c r="P1022" s="0" t="n">
        <f aca="false">IF(AND(NOT(ISNA(I1022)),ISNA(J1022)),1,0)</f>
        <v>0</v>
      </c>
      <c r="Q1022" s="0" t="n">
        <f aca="false">IF(AND(ISNA(I1022),NOT(ISNA(J1022))),1,0)</f>
        <v>0</v>
      </c>
      <c r="R1022" s="0" t="n">
        <f aca="false">IF(SUM(O1022:Q1022)&lt;&gt;1,"ERROR",1)</f>
        <v>1</v>
      </c>
    </row>
    <row r="1023" customFormat="false" ht="12.8" hidden="false" customHeight="false" outlineLevel="0" collapsed="false">
      <c r="A1023" s="0" t="str">
        <f aca="false">gait_events!B2070</f>
        <v>pp031</v>
      </c>
      <c r="B1023" s="0" t="str">
        <f aca="false">VLOOKUP(A1023,participants!A:B,2,0)</f>
        <v>F</v>
      </c>
      <c r="C1023" s="0" t="n">
        <f aca="false">VLOOKUP(A1023,participants!A:C,3,0)</f>
        <v>43</v>
      </c>
      <c r="D1023" s="0" t="str">
        <f aca="false">VLOOKUP(A1023,participants!A:F,6,0)</f>
        <v>YA</v>
      </c>
      <c r="E1023" s="0" t="str">
        <f aca="false">IF(LEN(SUBSTITUTE(gait_events!C2070,"_run-",""))&lt;&gt;LEN(gait_events!C2070),LEFT(RIGHT(gait_events!C2070,LEN(gait_events!C2070)-19),FIND("_run-",RIGHT(gait_events!C2070,LEN(gait_events!C2070)-19),1)-1),RIGHT(gait_events!C2070,LEN(gait_events!C2070)-19))</f>
        <v>Fast</v>
      </c>
      <c r="F1023" s="0" t="str">
        <f aca="false">IF(LEN(SUBSTITUTE(gait_events!C2070,"_run-",""))&lt;&gt;LEN(gait_events!C2070),RIGHT(gait_events!C2070,LEN(gait_events!C2070)-FIND("_run-",gait_events!C2070,1)-4),"")</f>
        <v/>
      </c>
      <c r="G1023" s="0" t="str">
        <f aca="false">gait_events!D2070</f>
        <v>right_shank</v>
      </c>
      <c r="H1023" s="0" t="str">
        <f aca="false">gait_events!E2070</f>
        <v>FC</v>
      </c>
      <c r="I1023" s="0" t="n">
        <f aca="false">IF(gait_events!F2070&lt;&gt;"",gait_events!F2070,NA())</f>
        <v>311</v>
      </c>
      <c r="J1023" s="0" t="n">
        <f aca="false">IF(gait_events!G2070&lt;&gt;"",gait_events!G2070,NA())</f>
        <v>311</v>
      </c>
      <c r="K1023" s="0" t="n">
        <f aca="false">I1023-J1023</f>
        <v>0</v>
      </c>
      <c r="L1023" s="0" t="n">
        <f aca="false">K1023*5</f>
        <v>0</v>
      </c>
      <c r="M1023" s="0" t="n">
        <f aca="false">IF(NOT(ISNA(I1023)),1,0)</f>
        <v>1</v>
      </c>
      <c r="N1023" s="0" t="n">
        <f aca="false">IF(NOT(ISNA(J1023)),1,0)</f>
        <v>1</v>
      </c>
      <c r="O1023" s="0" t="n">
        <f aca="false">IF(AND(NOT(ISNA(I1023)),NOT(ISNA(J1023))),1,0)</f>
        <v>1</v>
      </c>
      <c r="P1023" s="0" t="n">
        <f aca="false">IF(AND(NOT(ISNA(I1023)),ISNA(J1023)),1,0)</f>
        <v>0</v>
      </c>
      <c r="Q1023" s="0" t="n">
        <f aca="false">IF(AND(ISNA(I1023),NOT(ISNA(J1023))),1,0)</f>
        <v>0</v>
      </c>
      <c r="R1023" s="0" t="n">
        <f aca="false">IF(SUM(O1023:Q1023)&lt;&gt;1,"ERROR",1)</f>
        <v>1</v>
      </c>
    </row>
    <row r="1024" customFormat="false" ht="12.8" hidden="false" customHeight="false" outlineLevel="0" collapsed="false">
      <c r="A1024" s="0" t="str">
        <f aca="false">gait_events!B2071</f>
        <v>pp031</v>
      </c>
      <c r="B1024" s="0" t="str">
        <f aca="false">VLOOKUP(A1024,participants!A:B,2,0)</f>
        <v>F</v>
      </c>
      <c r="C1024" s="0" t="n">
        <f aca="false">VLOOKUP(A1024,participants!A:C,3,0)</f>
        <v>43</v>
      </c>
      <c r="D1024" s="0" t="str">
        <f aca="false">VLOOKUP(A1024,participants!A:F,6,0)</f>
        <v>YA</v>
      </c>
      <c r="E1024" s="0" t="str">
        <f aca="false">IF(LEN(SUBSTITUTE(gait_events!C2071,"_run-",""))&lt;&gt;LEN(gait_events!C2071),LEFT(RIGHT(gait_events!C2071,LEN(gait_events!C2071)-19),FIND("_run-",RIGHT(gait_events!C2071,LEN(gait_events!C2071)-19),1)-1),RIGHT(gait_events!C2071,LEN(gait_events!C2071)-19))</f>
        <v>Fast</v>
      </c>
      <c r="F1024" s="0" t="str">
        <f aca="false">IF(LEN(SUBSTITUTE(gait_events!C2071,"_run-",""))&lt;&gt;LEN(gait_events!C2071),RIGHT(gait_events!C2071,LEN(gait_events!C2071)-FIND("_run-",gait_events!C2071,1)-4),"")</f>
        <v/>
      </c>
      <c r="G1024" s="0" t="str">
        <f aca="false">gait_events!D2071</f>
        <v>right_shank</v>
      </c>
      <c r="H1024" s="0" t="str">
        <f aca="false">gait_events!E2071</f>
        <v>FC</v>
      </c>
      <c r="I1024" s="0" t="n">
        <f aca="false">IF(gait_events!F2071&lt;&gt;"",gait_events!F2071,NA())</f>
        <v>490</v>
      </c>
      <c r="J1024" s="0" t="n">
        <f aca="false">IF(gait_events!G2071&lt;&gt;"",gait_events!G2071,NA())</f>
        <v>492</v>
      </c>
      <c r="K1024" s="0" t="n">
        <f aca="false">I1024-J1024</f>
        <v>-2</v>
      </c>
      <c r="L1024" s="0" t="n">
        <f aca="false">K1024*5</f>
        <v>-10</v>
      </c>
      <c r="M1024" s="0" t="n">
        <f aca="false">IF(NOT(ISNA(I1024)),1,0)</f>
        <v>1</v>
      </c>
      <c r="N1024" s="0" t="n">
        <f aca="false">IF(NOT(ISNA(J1024)),1,0)</f>
        <v>1</v>
      </c>
      <c r="O1024" s="0" t="n">
        <f aca="false">IF(AND(NOT(ISNA(I1024)),NOT(ISNA(J1024))),1,0)</f>
        <v>1</v>
      </c>
      <c r="P1024" s="0" t="n">
        <f aca="false">IF(AND(NOT(ISNA(I1024)),ISNA(J1024)),1,0)</f>
        <v>0</v>
      </c>
      <c r="Q1024" s="0" t="n">
        <f aca="false">IF(AND(ISNA(I1024),NOT(ISNA(J1024))),1,0)</f>
        <v>0</v>
      </c>
      <c r="R1024" s="0" t="n">
        <f aca="false">IF(SUM(O1024:Q1024)&lt;&gt;1,"ERROR",1)</f>
        <v>1</v>
      </c>
    </row>
    <row r="1025" customFormat="false" ht="12.8" hidden="false" customHeight="false" outlineLevel="0" collapsed="false">
      <c r="A1025" s="0" t="str">
        <f aca="false">gait_events!B2072</f>
        <v>pp031</v>
      </c>
      <c r="B1025" s="0" t="str">
        <f aca="false">VLOOKUP(A1025,participants!A:B,2,0)</f>
        <v>F</v>
      </c>
      <c r="C1025" s="0" t="n">
        <f aca="false">VLOOKUP(A1025,participants!A:C,3,0)</f>
        <v>43</v>
      </c>
      <c r="D1025" s="0" t="str">
        <f aca="false">VLOOKUP(A1025,participants!A:F,6,0)</f>
        <v>YA</v>
      </c>
      <c r="E1025" s="0" t="str">
        <f aca="false">IF(LEN(SUBSTITUTE(gait_events!C2072,"_run-",""))&lt;&gt;LEN(gait_events!C2072),LEFT(RIGHT(gait_events!C2072,LEN(gait_events!C2072)-19),FIND("_run-",RIGHT(gait_events!C2072,LEN(gait_events!C2072)-19),1)-1),RIGHT(gait_events!C2072,LEN(gait_events!C2072)-19))</f>
        <v>Preferred</v>
      </c>
      <c r="F1025" s="0" t="str">
        <f aca="false">IF(LEN(SUBSTITUTE(gait_events!C2072,"_run-",""))&lt;&gt;LEN(gait_events!C2072),RIGHT(gait_events!C2072,LEN(gait_events!C2072)-FIND("_run-",gait_events!C2072,1)-4),"")</f>
        <v/>
      </c>
      <c r="G1025" s="0" t="str">
        <f aca="false">gait_events!D2072</f>
        <v>left_ankle</v>
      </c>
      <c r="H1025" s="0" t="str">
        <f aca="false">gait_events!E2072</f>
        <v>IC</v>
      </c>
      <c r="I1025" s="0" t="n">
        <f aca="false">IF(gait_events!F2072&lt;&gt;"",gait_events!F2072,NA())</f>
        <v>29</v>
      </c>
      <c r="J1025" s="0" t="n">
        <f aca="false">IF(gait_events!G2072&lt;&gt;"",gait_events!G2072,NA())</f>
        <v>32</v>
      </c>
      <c r="K1025" s="0" t="n">
        <f aca="false">I1025-J1025</f>
        <v>-3</v>
      </c>
      <c r="L1025" s="0" t="n">
        <f aca="false">K1025*5</f>
        <v>-15</v>
      </c>
      <c r="M1025" s="0" t="n">
        <f aca="false">IF(NOT(ISNA(I1025)),1,0)</f>
        <v>1</v>
      </c>
      <c r="N1025" s="0" t="n">
        <f aca="false">IF(NOT(ISNA(J1025)),1,0)</f>
        <v>1</v>
      </c>
      <c r="O1025" s="0" t="n">
        <f aca="false">IF(AND(NOT(ISNA(I1025)),NOT(ISNA(J1025))),1,0)</f>
        <v>1</v>
      </c>
      <c r="P1025" s="0" t="n">
        <f aca="false">IF(AND(NOT(ISNA(I1025)),ISNA(J1025)),1,0)</f>
        <v>0</v>
      </c>
      <c r="Q1025" s="0" t="n">
        <f aca="false">IF(AND(ISNA(I1025),NOT(ISNA(J1025))),1,0)</f>
        <v>0</v>
      </c>
      <c r="R1025" s="0" t="n">
        <f aca="false">IF(SUM(O1025:Q1025)&lt;&gt;1,"ERROR",1)</f>
        <v>1</v>
      </c>
    </row>
    <row r="1026" customFormat="false" ht="12.8" hidden="false" customHeight="false" outlineLevel="0" collapsed="false">
      <c r="A1026" s="0" t="str">
        <f aca="false">gait_events!B2073</f>
        <v>pp031</v>
      </c>
      <c r="B1026" s="0" t="str">
        <f aca="false">VLOOKUP(A1026,participants!A:B,2,0)</f>
        <v>F</v>
      </c>
      <c r="C1026" s="0" t="n">
        <f aca="false">VLOOKUP(A1026,participants!A:C,3,0)</f>
        <v>43</v>
      </c>
      <c r="D1026" s="0" t="str">
        <f aca="false">VLOOKUP(A1026,participants!A:F,6,0)</f>
        <v>YA</v>
      </c>
      <c r="E1026" s="0" t="str">
        <f aca="false">IF(LEN(SUBSTITUTE(gait_events!C2073,"_run-",""))&lt;&gt;LEN(gait_events!C2073),LEFT(RIGHT(gait_events!C2073,LEN(gait_events!C2073)-19),FIND("_run-",RIGHT(gait_events!C2073,LEN(gait_events!C2073)-19),1)-1),RIGHT(gait_events!C2073,LEN(gait_events!C2073)-19))</f>
        <v>Preferred</v>
      </c>
      <c r="F1026" s="0" t="str">
        <f aca="false">IF(LEN(SUBSTITUTE(gait_events!C2073,"_run-",""))&lt;&gt;LEN(gait_events!C2073),RIGHT(gait_events!C2073,LEN(gait_events!C2073)-FIND("_run-",gait_events!C2073,1)-4),"")</f>
        <v/>
      </c>
      <c r="G1026" s="0" t="str">
        <f aca="false">gait_events!D2073</f>
        <v>left_ankle</v>
      </c>
      <c r="H1026" s="0" t="str">
        <f aca="false">gait_events!E2073</f>
        <v>IC</v>
      </c>
      <c r="I1026" s="0" t="n">
        <f aca="false">IF(gait_events!F2073&lt;&gt;"",gait_events!F2073,NA())</f>
        <v>254</v>
      </c>
      <c r="J1026" s="0" t="n">
        <f aca="false">IF(gait_events!G2073&lt;&gt;"",gait_events!G2073,NA())</f>
        <v>254</v>
      </c>
      <c r="K1026" s="0" t="n">
        <f aca="false">I1026-J1026</f>
        <v>0</v>
      </c>
      <c r="L1026" s="0" t="n">
        <f aca="false">K1026*5</f>
        <v>0</v>
      </c>
      <c r="M1026" s="0" t="n">
        <f aca="false">IF(NOT(ISNA(I1026)),1,0)</f>
        <v>1</v>
      </c>
      <c r="N1026" s="0" t="n">
        <f aca="false">IF(NOT(ISNA(J1026)),1,0)</f>
        <v>1</v>
      </c>
      <c r="O1026" s="0" t="n">
        <f aca="false">IF(AND(NOT(ISNA(I1026)),NOT(ISNA(J1026))),1,0)</f>
        <v>1</v>
      </c>
      <c r="P1026" s="0" t="n">
        <f aca="false">IF(AND(NOT(ISNA(I1026)),ISNA(J1026)),1,0)</f>
        <v>0</v>
      </c>
      <c r="Q1026" s="0" t="n">
        <f aca="false">IF(AND(ISNA(I1026),NOT(ISNA(J1026))),1,0)</f>
        <v>0</v>
      </c>
      <c r="R1026" s="0" t="n">
        <f aca="false">IF(SUM(O1026:Q1026)&lt;&gt;1,"ERROR",1)</f>
        <v>1</v>
      </c>
    </row>
    <row r="1027" customFormat="false" ht="12.8" hidden="false" customHeight="false" outlineLevel="0" collapsed="false">
      <c r="A1027" s="0" t="str">
        <f aca="false">gait_events!B2074</f>
        <v>pp031</v>
      </c>
      <c r="B1027" s="0" t="str">
        <f aca="false">VLOOKUP(A1027,participants!A:B,2,0)</f>
        <v>F</v>
      </c>
      <c r="C1027" s="0" t="n">
        <f aca="false">VLOOKUP(A1027,participants!A:C,3,0)</f>
        <v>43</v>
      </c>
      <c r="D1027" s="0" t="str">
        <f aca="false">VLOOKUP(A1027,participants!A:F,6,0)</f>
        <v>YA</v>
      </c>
      <c r="E1027" s="0" t="str">
        <f aca="false">IF(LEN(SUBSTITUTE(gait_events!C2074,"_run-",""))&lt;&gt;LEN(gait_events!C2074),LEFT(RIGHT(gait_events!C2074,LEN(gait_events!C2074)-19),FIND("_run-",RIGHT(gait_events!C2074,LEN(gait_events!C2074)-19),1)-1),RIGHT(gait_events!C2074,LEN(gait_events!C2074)-19))</f>
        <v>Preferred</v>
      </c>
      <c r="F1027" s="0" t="str">
        <f aca="false">IF(LEN(SUBSTITUTE(gait_events!C2074,"_run-",""))&lt;&gt;LEN(gait_events!C2074),RIGHT(gait_events!C2074,LEN(gait_events!C2074)-FIND("_run-",gait_events!C2074,1)-4),"")</f>
        <v/>
      </c>
      <c r="G1027" s="0" t="str">
        <f aca="false">gait_events!D2074</f>
        <v>left_ankle</v>
      </c>
      <c r="H1027" s="0" t="str">
        <f aca="false">gait_events!E2074</f>
        <v>IC</v>
      </c>
      <c r="I1027" s="0" t="n">
        <f aca="false">IF(gait_events!F2074&lt;&gt;"",gait_events!F2074,NA())</f>
        <v>475</v>
      </c>
      <c r="J1027" s="0" t="n">
        <f aca="false">IF(gait_events!G2074&lt;&gt;"",gait_events!G2074,NA())</f>
        <v>476</v>
      </c>
      <c r="K1027" s="0" t="n">
        <f aca="false">I1027-J1027</f>
        <v>-1</v>
      </c>
      <c r="L1027" s="0" t="n">
        <f aca="false">K1027*5</f>
        <v>-5</v>
      </c>
      <c r="M1027" s="0" t="n">
        <f aca="false">IF(NOT(ISNA(I1027)),1,0)</f>
        <v>1</v>
      </c>
      <c r="N1027" s="0" t="n">
        <f aca="false">IF(NOT(ISNA(J1027)),1,0)</f>
        <v>1</v>
      </c>
      <c r="O1027" s="0" t="n">
        <f aca="false">IF(AND(NOT(ISNA(I1027)),NOT(ISNA(J1027))),1,0)</f>
        <v>1</v>
      </c>
      <c r="P1027" s="0" t="n">
        <f aca="false">IF(AND(NOT(ISNA(I1027)),ISNA(J1027)),1,0)</f>
        <v>0</v>
      </c>
      <c r="Q1027" s="0" t="n">
        <f aca="false">IF(AND(ISNA(I1027),NOT(ISNA(J1027))),1,0)</f>
        <v>0</v>
      </c>
      <c r="R1027" s="0" t="n">
        <f aca="false">IF(SUM(O1027:Q1027)&lt;&gt;1,"ERROR",1)</f>
        <v>1</v>
      </c>
    </row>
    <row r="1028" customFormat="false" ht="12.8" hidden="false" customHeight="false" outlineLevel="0" collapsed="false">
      <c r="A1028" s="0" t="str">
        <f aca="false">gait_events!B2075</f>
        <v>pp031</v>
      </c>
      <c r="B1028" s="0" t="str">
        <f aca="false">VLOOKUP(A1028,participants!A:B,2,0)</f>
        <v>F</v>
      </c>
      <c r="C1028" s="0" t="n">
        <f aca="false">VLOOKUP(A1028,participants!A:C,3,0)</f>
        <v>43</v>
      </c>
      <c r="D1028" s="0" t="str">
        <f aca="false">VLOOKUP(A1028,participants!A:F,6,0)</f>
        <v>YA</v>
      </c>
      <c r="E1028" s="0" t="str">
        <f aca="false">IF(LEN(SUBSTITUTE(gait_events!C2075,"_run-",""))&lt;&gt;LEN(gait_events!C2075),LEFT(RIGHT(gait_events!C2075,LEN(gait_events!C2075)-19),FIND("_run-",RIGHT(gait_events!C2075,LEN(gait_events!C2075)-19),1)-1),RIGHT(gait_events!C2075,LEN(gait_events!C2075)-19))</f>
        <v>Preferred</v>
      </c>
      <c r="F1028" s="0" t="str">
        <f aca="false">IF(LEN(SUBSTITUTE(gait_events!C2075,"_run-",""))&lt;&gt;LEN(gait_events!C2075),RIGHT(gait_events!C2075,LEN(gait_events!C2075)-FIND("_run-",gait_events!C2075,1)-4),"")</f>
        <v/>
      </c>
      <c r="G1028" s="0" t="str">
        <f aca="false">gait_events!D2075</f>
        <v>left_ankle</v>
      </c>
      <c r="H1028" s="0" t="str">
        <f aca="false">gait_events!E2075</f>
        <v>IC</v>
      </c>
      <c r="I1028" s="0" t="n">
        <f aca="false">IF(gait_events!F2075&lt;&gt;"",gait_events!F2075,NA())</f>
        <v>698</v>
      </c>
      <c r="J1028" s="0" t="n">
        <f aca="false">IF(gait_events!G2075&lt;&gt;"",gait_events!G2075,NA())</f>
        <v>700</v>
      </c>
      <c r="K1028" s="0" t="n">
        <f aca="false">I1028-J1028</f>
        <v>-2</v>
      </c>
      <c r="L1028" s="0" t="n">
        <f aca="false">K1028*5</f>
        <v>-10</v>
      </c>
      <c r="M1028" s="0" t="n">
        <f aca="false">IF(NOT(ISNA(I1028)),1,0)</f>
        <v>1</v>
      </c>
      <c r="N1028" s="0" t="n">
        <f aca="false">IF(NOT(ISNA(J1028)),1,0)</f>
        <v>1</v>
      </c>
      <c r="O1028" s="0" t="n">
        <f aca="false">IF(AND(NOT(ISNA(I1028)),NOT(ISNA(J1028))),1,0)</f>
        <v>1</v>
      </c>
      <c r="P1028" s="0" t="n">
        <f aca="false">IF(AND(NOT(ISNA(I1028)),ISNA(J1028)),1,0)</f>
        <v>0</v>
      </c>
      <c r="Q1028" s="0" t="n">
        <f aca="false">IF(AND(ISNA(I1028),NOT(ISNA(J1028))),1,0)</f>
        <v>0</v>
      </c>
      <c r="R1028" s="0" t="n">
        <f aca="false">IF(SUM(O1028:Q1028)&lt;&gt;1,"ERROR",1)</f>
        <v>1</v>
      </c>
    </row>
    <row r="1029" customFormat="false" ht="12.8" hidden="false" customHeight="false" outlineLevel="0" collapsed="false">
      <c r="A1029" s="0" t="str">
        <f aca="false">gait_events!B2076</f>
        <v>pp031</v>
      </c>
      <c r="B1029" s="0" t="str">
        <f aca="false">VLOOKUP(A1029,participants!A:B,2,0)</f>
        <v>F</v>
      </c>
      <c r="C1029" s="0" t="n">
        <f aca="false">VLOOKUP(A1029,participants!A:C,3,0)</f>
        <v>43</v>
      </c>
      <c r="D1029" s="0" t="str">
        <f aca="false">VLOOKUP(A1029,participants!A:F,6,0)</f>
        <v>YA</v>
      </c>
      <c r="E1029" s="0" t="str">
        <f aca="false">IF(LEN(SUBSTITUTE(gait_events!C2076,"_run-",""))&lt;&gt;LEN(gait_events!C2076),LEFT(RIGHT(gait_events!C2076,LEN(gait_events!C2076)-19),FIND("_run-",RIGHT(gait_events!C2076,LEN(gait_events!C2076)-19),1)-1),RIGHT(gait_events!C2076,LEN(gait_events!C2076)-19))</f>
        <v>Preferred</v>
      </c>
      <c r="F1029" s="0" t="str">
        <f aca="false">IF(LEN(SUBSTITUTE(gait_events!C2076,"_run-",""))&lt;&gt;LEN(gait_events!C2076),RIGHT(gait_events!C2076,LEN(gait_events!C2076)-FIND("_run-",gait_events!C2076,1)-4),"")</f>
        <v/>
      </c>
      <c r="G1029" s="0" t="str">
        <f aca="false">gait_events!D2076</f>
        <v>left_ankle</v>
      </c>
      <c r="H1029" s="0" t="str">
        <f aca="false">gait_events!E2076</f>
        <v>FC</v>
      </c>
      <c r="I1029" s="0" t="n">
        <f aca="false">IF(gait_events!F2076&lt;&gt;"",gait_events!F2076,NA())</f>
        <v>167</v>
      </c>
      <c r="J1029" s="0" t="n">
        <f aca="false">IF(gait_events!G2076&lt;&gt;"",gait_events!G2076,NA())</f>
        <v>167</v>
      </c>
      <c r="K1029" s="0" t="n">
        <f aca="false">I1029-J1029</f>
        <v>0</v>
      </c>
      <c r="L1029" s="0" t="n">
        <f aca="false">K1029*5</f>
        <v>0</v>
      </c>
      <c r="M1029" s="0" t="n">
        <f aca="false">IF(NOT(ISNA(I1029)),1,0)</f>
        <v>1</v>
      </c>
      <c r="N1029" s="0" t="n">
        <f aca="false">IF(NOT(ISNA(J1029)),1,0)</f>
        <v>1</v>
      </c>
      <c r="O1029" s="0" t="n">
        <f aca="false">IF(AND(NOT(ISNA(I1029)),NOT(ISNA(J1029))),1,0)</f>
        <v>1</v>
      </c>
      <c r="P1029" s="0" t="n">
        <f aca="false">IF(AND(NOT(ISNA(I1029)),ISNA(J1029)),1,0)</f>
        <v>0</v>
      </c>
      <c r="Q1029" s="0" t="n">
        <f aca="false">IF(AND(ISNA(I1029),NOT(ISNA(J1029))),1,0)</f>
        <v>0</v>
      </c>
      <c r="R1029" s="0" t="n">
        <f aca="false">IF(SUM(O1029:Q1029)&lt;&gt;1,"ERROR",1)</f>
        <v>1</v>
      </c>
    </row>
    <row r="1030" customFormat="false" ht="12.8" hidden="false" customHeight="false" outlineLevel="0" collapsed="false">
      <c r="A1030" s="0" t="str">
        <f aca="false">gait_events!B2077</f>
        <v>pp031</v>
      </c>
      <c r="B1030" s="0" t="str">
        <f aca="false">VLOOKUP(A1030,participants!A:B,2,0)</f>
        <v>F</v>
      </c>
      <c r="C1030" s="0" t="n">
        <f aca="false">VLOOKUP(A1030,participants!A:C,3,0)</f>
        <v>43</v>
      </c>
      <c r="D1030" s="0" t="str">
        <f aca="false">VLOOKUP(A1030,participants!A:F,6,0)</f>
        <v>YA</v>
      </c>
      <c r="E1030" s="0" t="str">
        <f aca="false">IF(LEN(SUBSTITUTE(gait_events!C2077,"_run-",""))&lt;&gt;LEN(gait_events!C2077),LEFT(RIGHT(gait_events!C2077,LEN(gait_events!C2077)-19),FIND("_run-",RIGHT(gait_events!C2077,LEN(gait_events!C2077)-19),1)-1),RIGHT(gait_events!C2077,LEN(gait_events!C2077)-19))</f>
        <v>Preferred</v>
      </c>
      <c r="F1030" s="0" t="str">
        <f aca="false">IF(LEN(SUBSTITUTE(gait_events!C2077,"_run-",""))&lt;&gt;LEN(gait_events!C2077),RIGHT(gait_events!C2077,LEN(gait_events!C2077)-FIND("_run-",gait_events!C2077,1)-4),"")</f>
        <v/>
      </c>
      <c r="G1030" s="0" t="str">
        <f aca="false">gait_events!D2077</f>
        <v>left_ankle</v>
      </c>
      <c r="H1030" s="0" t="str">
        <f aca="false">gait_events!E2077</f>
        <v>FC</v>
      </c>
      <c r="I1030" s="0" t="n">
        <f aca="false">IF(gait_events!F2077&lt;&gt;"",gait_events!F2077,NA())</f>
        <v>392</v>
      </c>
      <c r="J1030" s="0" t="n">
        <f aca="false">IF(gait_events!G2077&lt;&gt;"",gait_events!G2077,NA())</f>
        <v>392</v>
      </c>
      <c r="K1030" s="0" t="n">
        <f aca="false">I1030-J1030</f>
        <v>0</v>
      </c>
      <c r="L1030" s="0" t="n">
        <f aca="false">K1030*5</f>
        <v>0</v>
      </c>
      <c r="M1030" s="0" t="n">
        <f aca="false">IF(NOT(ISNA(I1030)),1,0)</f>
        <v>1</v>
      </c>
      <c r="N1030" s="0" t="n">
        <f aca="false">IF(NOT(ISNA(J1030)),1,0)</f>
        <v>1</v>
      </c>
      <c r="O1030" s="0" t="n">
        <f aca="false">IF(AND(NOT(ISNA(I1030)),NOT(ISNA(J1030))),1,0)</f>
        <v>1</v>
      </c>
      <c r="P1030" s="0" t="n">
        <f aca="false">IF(AND(NOT(ISNA(I1030)),ISNA(J1030)),1,0)</f>
        <v>0</v>
      </c>
      <c r="Q1030" s="0" t="n">
        <f aca="false">IF(AND(ISNA(I1030),NOT(ISNA(J1030))),1,0)</f>
        <v>0</v>
      </c>
      <c r="R1030" s="0" t="n">
        <f aca="false">IF(SUM(O1030:Q1030)&lt;&gt;1,"ERROR",1)</f>
        <v>1</v>
      </c>
    </row>
    <row r="1031" customFormat="false" ht="12.8" hidden="false" customHeight="false" outlineLevel="0" collapsed="false">
      <c r="A1031" s="0" t="str">
        <f aca="false">gait_events!B2078</f>
        <v>pp031</v>
      </c>
      <c r="B1031" s="0" t="str">
        <f aca="false">VLOOKUP(A1031,participants!A:B,2,0)</f>
        <v>F</v>
      </c>
      <c r="C1031" s="0" t="n">
        <f aca="false">VLOOKUP(A1031,participants!A:C,3,0)</f>
        <v>43</v>
      </c>
      <c r="D1031" s="0" t="str">
        <f aca="false">VLOOKUP(A1031,participants!A:F,6,0)</f>
        <v>YA</v>
      </c>
      <c r="E1031" s="0" t="str">
        <f aca="false">IF(LEN(SUBSTITUTE(gait_events!C2078,"_run-",""))&lt;&gt;LEN(gait_events!C2078),LEFT(RIGHT(gait_events!C2078,LEN(gait_events!C2078)-19),FIND("_run-",RIGHT(gait_events!C2078,LEN(gait_events!C2078)-19),1)-1),RIGHT(gait_events!C2078,LEN(gait_events!C2078)-19))</f>
        <v>Preferred</v>
      </c>
      <c r="F1031" s="0" t="str">
        <f aca="false">IF(LEN(SUBSTITUTE(gait_events!C2078,"_run-",""))&lt;&gt;LEN(gait_events!C2078),RIGHT(gait_events!C2078,LEN(gait_events!C2078)-FIND("_run-",gait_events!C2078,1)-4),"")</f>
        <v/>
      </c>
      <c r="G1031" s="0" t="str">
        <f aca="false">gait_events!D2078</f>
        <v>left_ankle</v>
      </c>
      <c r="H1031" s="0" t="str">
        <f aca="false">gait_events!E2078</f>
        <v>FC</v>
      </c>
      <c r="I1031" s="0" t="n">
        <f aca="false">IF(gait_events!F2078&lt;&gt;"",gait_events!F2078,NA())</f>
        <v>615</v>
      </c>
      <c r="J1031" s="0" t="n">
        <f aca="false">IF(gait_events!G2078&lt;&gt;"",gait_events!G2078,NA())</f>
        <v>613</v>
      </c>
      <c r="K1031" s="0" t="n">
        <f aca="false">I1031-J1031</f>
        <v>2</v>
      </c>
      <c r="L1031" s="0" t="n">
        <f aca="false">K1031*5</f>
        <v>10</v>
      </c>
      <c r="M1031" s="0" t="n">
        <f aca="false">IF(NOT(ISNA(I1031)),1,0)</f>
        <v>1</v>
      </c>
      <c r="N1031" s="0" t="n">
        <f aca="false">IF(NOT(ISNA(J1031)),1,0)</f>
        <v>1</v>
      </c>
      <c r="O1031" s="0" t="n">
        <f aca="false">IF(AND(NOT(ISNA(I1031)),NOT(ISNA(J1031))),1,0)</f>
        <v>1</v>
      </c>
      <c r="P1031" s="0" t="n">
        <f aca="false">IF(AND(NOT(ISNA(I1031)),ISNA(J1031)),1,0)</f>
        <v>0</v>
      </c>
      <c r="Q1031" s="0" t="n">
        <f aca="false">IF(AND(ISNA(I1031),NOT(ISNA(J1031))),1,0)</f>
        <v>0</v>
      </c>
      <c r="R1031" s="0" t="n">
        <f aca="false">IF(SUM(O1031:Q1031)&lt;&gt;1,"ERROR",1)</f>
        <v>1</v>
      </c>
    </row>
    <row r="1032" customFormat="false" ht="12.8" hidden="false" customHeight="false" outlineLevel="0" collapsed="false">
      <c r="A1032" s="0" t="str">
        <f aca="false">gait_events!B2079</f>
        <v>pp031</v>
      </c>
      <c r="B1032" s="0" t="str">
        <f aca="false">VLOOKUP(A1032,participants!A:B,2,0)</f>
        <v>F</v>
      </c>
      <c r="C1032" s="0" t="n">
        <f aca="false">VLOOKUP(A1032,participants!A:C,3,0)</f>
        <v>43</v>
      </c>
      <c r="D1032" s="0" t="str">
        <f aca="false">VLOOKUP(A1032,participants!A:F,6,0)</f>
        <v>YA</v>
      </c>
      <c r="E1032" s="0" t="str">
        <f aca="false">IF(LEN(SUBSTITUTE(gait_events!C2079,"_run-",""))&lt;&gt;LEN(gait_events!C2079),LEFT(RIGHT(gait_events!C2079,LEN(gait_events!C2079)-19),FIND("_run-",RIGHT(gait_events!C2079,LEN(gait_events!C2079)-19),1)-1),RIGHT(gait_events!C2079,LEN(gait_events!C2079)-19))</f>
        <v>Preferred</v>
      </c>
      <c r="F1032" s="0" t="str">
        <f aca="false">IF(LEN(SUBSTITUTE(gait_events!C2079,"_run-",""))&lt;&gt;LEN(gait_events!C2079),RIGHT(gait_events!C2079,LEN(gait_events!C2079)-FIND("_run-",gait_events!C2079,1)-4),"")</f>
        <v/>
      </c>
      <c r="G1032" s="0" t="str">
        <f aca="false">gait_events!D2079</f>
        <v>left_ankle</v>
      </c>
      <c r="H1032" s="0" t="str">
        <f aca="false">gait_events!E2079</f>
        <v>FC</v>
      </c>
      <c r="I1032" s="0" t="n">
        <f aca="false">IF(gait_events!F2079&lt;&gt;"",gait_events!F2079,NA())</f>
        <v>850</v>
      </c>
      <c r="J1032" s="0" t="n">
        <f aca="false">IF(gait_events!G2079&lt;&gt;"",gait_events!G2079,NA())</f>
        <v>849</v>
      </c>
      <c r="K1032" s="0" t="n">
        <f aca="false">I1032-J1032</f>
        <v>1</v>
      </c>
      <c r="L1032" s="0" t="n">
        <f aca="false">K1032*5</f>
        <v>5</v>
      </c>
      <c r="M1032" s="0" t="n">
        <f aca="false">IF(NOT(ISNA(I1032)),1,0)</f>
        <v>1</v>
      </c>
      <c r="N1032" s="0" t="n">
        <f aca="false">IF(NOT(ISNA(J1032)),1,0)</f>
        <v>1</v>
      </c>
      <c r="O1032" s="0" t="n">
        <f aca="false">IF(AND(NOT(ISNA(I1032)),NOT(ISNA(J1032))),1,0)</f>
        <v>1</v>
      </c>
      <c r="P1032" s="0" t="n">
        <f aca="false">IF(AND(NOT(ISNA(I1032)),ISNA(J1032)),1,0)</f>
        <v>0</v>
      </c>
      <c r="Q1032" s="0" t="n">
        <f aca="false">IF(AND(ISNA(I1032),NOT(ISNA(J1032))),1,0)</f>
        <v>0</v>
      </c>
      <c r="R1032" s="0" t="n">
        <f aca="false">IF(SUM(O1032:Q1032)&lt;&gt;1,"ERROR",1)</f>
        <v>1</v>
      </c>
    </row>
    <row r="1033" customFormat="false" ht="12.8" hidden="false" customHeight="false" outlineLevel="0" collapsed="false">
      <c r="A1033" s="0" t="str">
        <f aca="false">gait_events!B2080</f>
        <v>pp031</v>
      </c>
      <c r="B1033" s="0" t="str">
        <f aca="false">VLOOKUP(A1033,participants!A:B,2,0)</f>
        <v>F</v>
      </c>
      <c r="C1033" s="0" t="n">
        <f aca="false">VLOOKUP(A1033,participants!A:C,3,0)</f>
        <v>43</v>
      </c>
      <c r="D1033" s="0" t="str">
        <f aca="false">VLOOKUP(A1033,participants!A:F,6,0)</f>
        <v>YA</v>
      </c>
      <c r="E1033" s="0" t="str">
        <f aca="false">IF(LEN(SUBSTITUTE(gait_events!C2080,"_run-",""))&lt;&gt;LEN(gait_events!C2080),LEFT(RIGHT(gait_events!C2080,LEN(gait_events!C2080)-19),FIND("_run-",RIGHT(gait_events!C2080,LEN(gait_events!C2080)-19),1)-1),RIGHT(gait_events!C2080,LEN(gait_events!C2080)-19))</f>
        <v>Preferred</v>
      </c>
      <c r="F1033" s="0" t="str">
        <f aca="false">IF(LEN(SUBSTITUTE(gait_events!C2080,"_run-",""))&lt;&gt;LEN(gait_events!C2080),RIGHT(gait_events!C2080,LEN(gait_events!C2080)-FIND("_run-",gait_events!C2080,1)-4),"")</f>
        <v/>
      </c>
      <c r="G1033" s="0" t="str">
        <f aca="false">gait_events!D2080</f>
        <v>right_ankle</v>
      </c>
      <c r="H1033" s="0" t="str">
        <f aca="false">gait_events!E2080</f>
        <v>IC</v>
      </c>
      <c r="I1033" s="0" t="n">
        <f aca="false">IF(gait_events!F2080&lt;&gt;"",gait_events!F2080,NA())</f>
        <v>140</v>
      </c>
      <c r="J1033" s="0" t="n">
        <f aca="false">IF(gait_events!G2080&lt;&gt;"",gait_events!G2080,NA())</f>
        <v>144</v>
      </c>
      <c r="K1033" s="0" t="n">
        <f aca="false">I1033-J1033</f>
        <v>-4</v>
      </c>
      <c r="L1033" s="0" t="n">
        <f aca="false">K1033*5</f>
        <v>-20</v>
      </c>
      <c r="M1033" s="0" t="n">
        <f aca="false">IF(NOT(ISNA(I1033)),1,0)</f>
        <v>1</v>
      </c>
      <c r="N1033" s="0" t="n">
        <f aca="false">IF(NOT(ISNA(J1033)),1,0)</f>
        <v>1</v>
      </c>
      <c r="O1033" s="0" t="n">
        <f aca="false">IF(AND(NOT(ISNA(I1033)),NOT(ISNA(J1033))),1,0)</f>
        <v>1</v>
      </c>
      <c r="P1033" s="0" t="n">
        <f aca="false">IF(AND(NOT(ISNA(I1033)),ISNA(J1033)),1,0)</f>
        <v>0</v>
      </c>
      <c r="Q1033" s="0" t="n">
        <f aca="false">IF(AND(ISNA(I1033),NOT(ISNA(J1033))),1,0)</f>
        <v>0</v>
      </c>
      <c r="R1033" s="0" t="n">
        <f aca="false">IF(SUM(O1033:Q1033)&lt;&gt;1,"ERROR",1)</f>
        <v>1</v>
      </c>
    </row>
    <row r="1034" customFormat="false" ht="12.8" hidden="false" customHeight="false" outlineLevel="0" collapsed="false">
      <c r="A1034" s="0" t="str">
        <f aca="false">gait_events!B2081</f>
        <v>pp031</v>
      </c>
      <c r="B1034" s="0" t="str">
        <f aca="false">VLOOKUP(A1034,participants!A:B,2,0)</f>
        <v>F</v>
      </c>
      <c r="C1034" s="0" t="n">
        <f aca="false">VLOOKUP(A1034,participants!A:C,3,0)</f>
        <v>43</v>
      </c>
      <c r="D1034" s="0" t="str">
        <f aca="false">VLOOKUP(A1034,participants!A:F,6,0)</f>
        <v>YA</v>
      </c>
      <c r="E1034" s="0" t="str">
        <f aca="false">IF(LEN(SUBSTITUTE(gait_events!C2081,"_run-",""))&lt;&gt;LEN(gait_events!C2081),LEFT(RIGHT(gait_events!C2081,LEN(gait_events!C2081)-19),FIND("_run-",RIGHT(gait_events!C2081,LEN(gait_events!C2081)-19),1)-1),RIGHT(gait_events!C2081,LEN(gait_events!C2081)-19))</f>
        <v>Preferred</v>
      </c>
      <c r="F1034" s="0" t="str">
        <f aca="false">IF(LEN(SUBSTITUTE(gait_events!C2081,"_run-",""))&lt;&gt;LEN(gait_events!C2081),RIGHT(gait_events!C2081,LEN(gait_events!C2081)-FIND("_run-",gait_events!C2081,1)-4),"")</f>
        <v/>
      </c>
      <c r="G1034" s="0" t="str">
        <f aca="false">gait_events!D2081</f>
        <v>right_ankle</v>
      </c>
      <c r="H1034" s="0" t="str">
        <f aca="false">gait_events!E2081</f>
        <v>IC</v>
      </c>
      <c r="I1034" s="0" t="n">
        <f aca="false">IF(gait_events!F2081&lt;&gt;"",gait_events!F2081,NA())</f>
        <v>364</v>
      </c>
      <c r="J1034" s="0" t="n">
        <f aca="false">IF(gait_events!G2081&lt;&gt;"",gait_events!G2081,NA())</f>
        <v>367</v>
      </c>
      <c r="K1034" s="0" t="n">
        <f aca="false">I1034-J1034</f>
        <v>-3</v>
      </c>
      <c r="L1034" s="0" t="n">
        <f aca="false">K1034*5</f>
        <v>-15</v>
      </c>
      <c r="M1034" s="0" t="n">
        <f aca="false">IF(NOT(ISNA(I1034)),1,0)</f>
        <v>1</v>
      </c>
      <c r="N1034" s="0" t="n">
        <f aca="false">IF(NOT(ISNA(J1034)),1,0)</f>
        <v>1</v>
      </c>
      <c r="O1034" s="0" t="n">
        <f aca="false">IF(AND(NOT(ISNA(I1034)),NOT(ISNA(J1034))),1,0)</f>
        <v>1</v>
      </c>
      <c r="P1034" s="0" t="n">
        <f aca="false">IF(AND(NOT(ISNA(I1034)),ISNA(J1034)),1,0)</f>
        <v>0</v>
      </c>
      <c r="Q1034" s="0" t="n">
        <f aca="false">IF(AND(ISNA(I1034),NOT(ISNA(J1034))),1,0)</f>
        <v>0</v>
      </c>
      <c r="R1034" s="0" t="n">
        <f aca="false">IF(SUM(O1034:Q1034)&lt;&gt;1,"ERROR",1)</f>
        <v>1</v>
      </c>
    </row>
    <row r="1035" customFormat="false" ht="12.8" hidden="false" customHeight="false" outlineLevel="0" collapsed="false">
      <c r="A1035" s="0" t="str">
        <f aca="false">gait_events!B2082</f>
        <v>pp031</v>
      </c>
      <c r="B1035" s="0" t="str">
        <f aca="false">VLOOKUP(A1035,participants!A:B,2,0)</f>
        <v>F</v>
      </c>
      <c r="C1035" s="0" t="n">
        <f aca="false">VLOOKUP(A1035,participants!A:C,3,0)</f>
        <v>43</v>
      </c>
      <c r="D1035" s="0" t="str">
        <f aca="false">VLOOKUP(A1035,participants!A:F,6,0)</f>
        <v>YA</v>
      </c>
      <c r="E1035" s="0" t="str">
        <f aca="false">IF(LEN(SUBSTITUTE(gait_events!C2082,"_run-",""))&lt;&gt;LEN(gait_events!C2082),LEFT(RIGHT(gait_events!C2082,LEN(gait_events!C2082)-19),FIND("_run-",RIGHT(gait_events!C2082,LEN(gait_events!C2082)-19),1)-1),RIGHT(gait_events!C2082,LEN(gait_events!C2082)-19))</f>
        <v>Preferred</v>
      </c>
      <c r="F1035" s="0" t="str">
        <f aca="false">IF(LEN(SUBSTITUTE(gait_events!C2082,"_run-",""))&lt;&gt;LEN(gait_events!C2082),RIGHT(gait_events!C2082,LEN(gait_events!C2082)-FIND("_run-",gait_events!C2082,1)-4),"")</f>
        <v/>
      </c>
      <c r="G1035" s="0" t="str">
        <f aca="false">gait_events!D2082</f>
        <v>right_ankle</v>
      </c>
      <c r="H1035" s="0" t="str">
        <f aca="false">gait_events!E2082</f>
        <v>IC</v>
      </c>
      <c r="I1035" s="0" t="n">
        <f aca="false">IF(gait_events!F2082&lt;&gt;"",gait_events!F2082,NA())</f>
        <v>584</v>
      </c>
      <c r="J1035" s="0" t="n">
        <f aca="false">IF(gait_events!G2082&lt;&gt;"",gait_events!G2082,NA())</f>
        <v>589</v>
      </c>
      <c r="K1035" s="0" t="n">
        <f aca="false">I1035-J1035</f>
        <v>-5</v>
      </c>
      <c r="L1035" s="0" t="n">
        <f aca="false">K1035*5</f>
        <v>-25</v>
      </c>
      <c r="M1035" s="0" t="n">
        <f aca="false">IF(NOT(ISNA(I1035)),1,0)</f>
        <v>1</v>
      </c>
      <c r="N1035" s="0" t="n">
        <f aca="false">IF(NOT(ISNA(J1035)),1,0)</f>
        <v>1</v>
      </c>
      <c r="O1035" s="0" t="n">
        <f aca="false">IF(AND(NOT(ISNA(I1035)),NOT(ISNA(J1035))),1,0)</f>
        <v>1</v>
      </c>
      <c r="P1035" s="0" t="n">
        <f aca="false">IF(AND(NOT(ISNA(I1035)),ISNA(J1035)),1,0)</f>
        <v>0</v>
      </c>
      <c r="Q1035" s="0" t="n">
        <f aca="false">IF(AND(ISNA(I1035),NOT(ISNA(J1035))),1,0)</f>
        <v>0</v>
      </c>
      <c r="R1035" s="0" t="n">
        <f aca="false">IF(SUM(O1035:Q1035)&lt;&gt;1,"ERROR",1)</f>
        <v>1</v>
      </c>
    </row>
    <row r="1036" customFormat="false" ht="12.8" hidden="false" customHeight="false" outlineLevel="0" collapsed="false">
      <c r="A1036" s="0" t="str">
        <f aca="false">gait_events!B2083</f>
        <v>pp031</v>
      </c>
      <c r="B1036" s="0" t="str">
        <f aca="false">VLOOKUP(A1036,participants!A:B,2,0)</f>
        <v>F</v>
      </c>
      <c r="C1036" s="0" t="n">
        <f aca="false">VLOOKUP(A1036,participants!A:C,3,0)</f>
        <v>43</v>
      </c>
      <c r="D1036" s="0" t="str">
        <f aca="false">VLOOKUP(A1036,participants!A:F,6,0)</f>
        <v>YA</v>
      </c>
      <c r="E1036" s="0" t="str">
        <f aca="false">IF(LEN(SUBSTITUTE(gait_events!C2083,"_run-",""))&lt;&gt;LEN(gait_events!C2083),LEFT(RIGHT(gait_events!C2083,LEN(gait_events!C2083)-19),FIND("_run-",RIGHT(gait_events!C2083,LEN(gait_events!C2083)-19),1)-1),RIGHT(gait_events!C2083,LEN(gait_events!C2083)-19))</f>
        <v>Preferred</v>
      </c>
      <c r="F1036" s="0" t="str">
        <f aca="false">IF(LEN(SUBSTITUTE(gait_events!C2083,"_run-",""))&lt;&gt;LEN(gait_events!C2083),RIGHT(gait_events!C2083,LEN(gait_events!C2083)-FIND("_run-",gait_events!C2083,1)-4),"")</f>
        <v/>
      </c>
      <c r="G1036" s="0" t="str">
        <f aca="false">gait_events!D2083</f>
        <v>right_ankle</v>
      </c>
      <c r="H1036" s="0" t="str">
        <f aca="false">gait_events!E2083</f>
        <v>IC</v>
      </c>
      <c r="I1036" s="0" t="n">
        <f aca="false">IF(gait_events!F2083&lt;&gt;"",gait_events!F2083,NA())</f>
        <v>818</v>
      </c>
      <c r="J1036" s="0" t="n">
        <f aca="false">IF(gait_events!G2083&lt;&gt;"",gait_events!G2083,NA())</f>
        <v>818</v>
      </c>
      <c r="K1036" s="0" t="n">
        <f aca="false">I1036-J1036</f>
        <v>0</v>
      </c>
      <c r="L1036" s="0" t="n">
        <f aca="false">K1036*5</f>
        <v>0</v>
      </c>
      <c r="M1036" s="0" t="n">
        <f aca="false">IF(NOT(ISNA(I1036)),1,0)</f>
        <v>1</v>
      </c>
      <c r="N1036" s="0" t="n">
        <f aca="false">IF(NOT(ISNA(J1036)),1,0)</f>
        <v>1</v>
      </c>
      <c r="O1036" s="0" t="n">
        <f aca="false">IF(AND(NOT(ISNA(I1036)),NOT(ISNA(J1036))),1,0)</f>
        <v>1</v>
      </c>
      <c r="P1036" s="0" t="n">
        <f aca="false">IF(AND(NOT(ISNA(I1036)),ISNA(J1036)),1,0)</f>
        <v>0</v>
      </c>
      <c r="Q1036" s="0" t="n">
        <f aca="false">IF(AND(ISNA(I1036),NOT(ISNA(J1036))),1,0)</f>
        <v>0</v>
      </c>
      <c r="R1036" s="0" t="n">
        <f aca="false">IF(SUM(O1036:Q1036)&lt;&gt;1,"ERROR",1)</f>
        <v>1</v>
      </c>
    </row>
    <row r="1037" customFormat="false" ht="12.8" hidden="false" customHeight="false" outlineLevel="0" collapsed="false">
      <c r="A1037" s="0" t="str">
        <f aca="false">gait_events!B2084</f>
        <v>pp031</v>
      </c>
      <c r="B1037" s="0" t="str">
        <f aca="false">VLOOKUP(A1037,participants!A:B,2,0)</f>
        <v>F</v>
      </c>
      <c r="C1037" s="0" t="n">
        <f aca="false">VLOOKUP(A1037,participants!A:C,3,0)</f>
        <v>43</v>
      </c>
      <c r="D1037" s="0" t="str">
        <f aca="false">VLOOKUP(A1037,participants!A:F,6,0)</f>
        <v>YA</v>
      </c>
      <c r="E1037" s="0" t="str">
        <f aca="false">IF(LEN(SUBSTITUTE(gait_events!C2084,"_run-",""))&lt;&gt;LEN(gait_events!C2084),LEFT(RIGHT(gait_events!C2084,LEN(gait_events!C2084)-19),FIND("_run-",RIGHT(gait_events!C2084,LEN(gait_events!C2084)-19),1)-1),RIGHT(gait_events!C2084,LEN(gait_events!C2084)-19))</f>
        <v>Preferred</v>
      </c>
      <c r="F1037" s="0" t="str">
        <f aca="false">IF(LEN(SUBSTITUTE(gait_events!C2084,"_run-",""))&lt;&gt;LEN(gait_events!C2084),RIGHT(gait_events!C2084,LEN(gait_events!C2084)-FIND("_run-",gait_events!C2084,1)-4),"")</f>
        <v/>
      </c>
      <c r="G1037" s="0" t="str">
        <f aca="false">gait_events!D2084</f>
        <v>right_ankle</v>
      </c>
      <c r="H1037" s="0" t="str">
        <f aca="false">gait_events!E2084</f>
        <v>FC</v>
      </c>
      <c r="I1037" s="0" t="n">
        <f aca="false">IF(gait_events!F2084&lt;&gt;"",gait_events!F2084,NA())</f>
        <v>61</v>
      </c>
      <c r="J1037" s="0" t="n">
        <f aca="false">IF(gait_events!G2084&lt;&gt;"",gait_events!G2084,NA())</f>
        <v>62</v>
      </c>
      <c r="K1037" s="0" t="n">
        <f aca="false">I1037-J1037</f>
        <v>-1</v>
      </c>
      <c r="L1037" s="0" t="n">
        <f aca="false">K1037*5</f>
        <v>-5</v>
      </c>
      <c r="M1037" s="0" t="n">
        <f aca="false">IF(NOT(ISNA(I1037)),1,0)</f>
        <v>1</v>
      </c>
      <c r="N1037" s="0" t="n">
        <f aca="false">IF(NOT(ISNA(J1037)),1,0)</f>
        <v>1</v>
      </c>
      <c r="O1037" s="0" t="n">
        <f aca="false">IF(AND(NOT(ISNA(I1037)),NOT(ISNA(J1037))),1,0)</f>
        <v>1</v>
      </c>
      <c r="P1037" s="0" t="n">
        <f aca="false">IF(AND(NOT(ISNA(I1037)),ISNA(J1037)),1,0)</f>
        <v>0</v>
      </c>
      <c r="Q1037" s="0" t="n">
        <f aca="false">IF(AND(ISNA(I1037),NOT(ISNA(J1037))),1,0)</f>
        <v>0</v>
      </c>
      <c r="R1037" s="0" t="n">
        <f aca="false">IF(SUM(O1037:Q1037)&lt;&gt;1,"ERROR",1)</f>
        <v>1</v>
      </c>
    </row>
    <row r="1038" customFormat="false" ht="12.8" hidden="false" customHeight="false" outlineLevel="0" collapsed="false">
      <c r="A1038" s="0" t="str">
        <f aca="false">gait_events!B2085</f>
        <v>pp031</v>
      </c>
      <c r="B1038" s="0" t="str">
        <f aca="false">VLOOKUP(A1038,participants!A:B,2,0)</f>
        <v>F</v>
      </c>
      <c r="C1038" s="0" t="n">
        <f aca="false">VLOOKUP(A1038,participants!A:C,3,0)</f>
        <v>43</v>
      </c>
      <c r="D1038" s="0" t="str">
        <f aca="false">VLOOKUP(A1038,participants!A:F,6,0)</f>
        <v>YA</v>
      </c>
      <c r="E1038" s="0" t="str">
        <f aca="false">IF(LEN(SUBSTITUTE(gait_events!C2085,"_run-",""))&lt;&gt;LEN(gait_events!C2085),LEFT(RIGHT(gait_events!C2085,LEN(gait_events!C2085)-19),FIND("_run-",RIGHT(gait_events!C2085,LEN(gait_events!C2085)-19),1)-1),RIGHT(gait_events!C2085,LEN(gait_events!C2085)-19))</f>
        <v>Preferred</v>
      </c>
      <c r="F1038" s="0" t="str">
        <f aca="false">IF(LEN(SUBSTITUTE(gait_events!C2085,"_run-",""))&lt;&gt;LEN(gait_events!C2085),RIGHT(gait_events!C2085,LEN(gait_events!C2085)-FIND("_run-",gait_events!C2085,1)-4),"")</f>
        <v/>
      </c>
      <c r="G1038" s="0" t="str">
        <f aca="false">gait_events!D2085</f>
        <v>right_ankle</v>
      </c>
      <c r="H1038" s="0" t="str">
        <f aca="false">gait_events!E2085</f>
        <v>FC</v>
      </c>
      <c r="I1038" s="0" t="n">
        <f aca="false">IF(gait_events!F2085&lt;&gt;"",gait_events!F2085,NA())</f>
        <v>282</v>
      </c>
      <c r="J1038" s="0" t="n">
        <f aca="false">IF(gait_events!G2085&lt;&gt;"",gait_events!G2085,NA())</f>
        <v>283</v>
      </c>
      <c r="K1038" s="0" t="n">
        <f aca="false">I1038-J1038</f>
        <v>-1</v>
      </c>
      <c r="L1038" s="0" t="n">
        <f aca="false">K1038*5</f>
        <v>-5</v>
      </c>
      <c r="M1038" s="0" t="n">
        <f aca="false">IF(NOT(ISNA(I1038)),1,0)</f>
        <v>1</v>
      </c>
      <c r="N1038" s="0" t="n">
        <f aca="false">IF(NOT(ISNA(J1038)),1,0)</f>
        <v>1</v>
      </c>
      <c r="O1038" s="0" t="n">
        <f aca="false">IF(AND(NOT(ISNA(I1038)),NOT(ISNA(J1038))),1,0)</f>
        <v>1</v>
      </c>
      <c r="P1038" s="0" t="n">
        <f aca="false">IF(AND(NOT(ISNA(I1038)),ISNA(J1038)),1,0)</f>
        <v>0</v>
      </c>
      <c r="Q1038" s="0" t="n">
        <f aca="false">IF(AND(ISNA(I1038),NOT(ISNA(J1038))),1,0)</f>
        <v>0</v>
      </c>
      <c r="R1038" s="0" t="n">
        <f aca="false">IF(SUM(O1038:Q1038)&lt;&gt;1,"ERROR",1)</f>
        <v>1</v>
      </c>
    </row>
    <row r="1039" customFormat="false" ht="12.8" hidden="false" customHeight="false" outlineLevel="0" collapsed="false">
      <c r="A1039" s="0" t="str">
        <f aca="false">gait_events!B2086</f>
        <v>pp031</v>
      </c>
      <c r="B1039" s="0" t="str">
        <f aca="false">VLOOKUP(A1039,participants!A:B,2,0)</f>
        <v>F</v>
      </c>
      <c r="C1039" s="0" t="n">
        <f aca="false">VLOOKUP(A1039,participants!A:C,3,0)</f>
        <v>43</v>
      </c>
      <c r="D1039" s="0" t="str">
        <f aca="false">VLOOKUP(A1039,participants!A:F,6,0)</f>
        <v>YA</v>
      </c>
      <c r="E1039" s="0" t="str">
        <f aca="false">IF(LEN(SUBSTITUTE(gait_events!C2086,"_run-",""))&lt;&gt;LEN(gait_events!C2086),LEFT(RIGHT(gait_events!C2086,LEN(gait_events!C2086)-19),FIND("_run-",RIGHT(gait_events!C2086,LEN(gait_events!C2086)-19),1)-1),RIGHT(gait_events!C2086,LEN(gait_events!C2086)-19))</f>
        <v>Preferred</v>
      </c>
      <c r="F1039" s="0" t="str">
        <f aca="false">IF(LEN(SUBSTITUTE(gait_events!C2086,"_run-",""))&lt;&gt;LEN(gait_events!C2086),RIGHT(gait_events!C2086,LEN(gait_events!C2086)-FIND("_run-",gait_events!C2086,1)-4),"")</f>
        <v/>
      </c>
      <c r="G1039" s="0" t="str">
        <f aca="false">gait_events!D2086</f>
        <v>right_ankle</v>
      </c>
      <c r="H1039" s="0" t="str">
        <f aca="false">gait_events!E2086</f>
        <v>FC</v>
      </c>
      <c r="I1039" s="0" t="n">
        <f aca="false">IF(gait_events!F2086&lt;&gt;"",gait_events!F2086,NA())</f>
        <v>506</v>
      </c>
      <c r="J1039" s="0" t="n">
        <f aca="false">IF(gait_events!G2086&lt;&gt;"",gait_events!G2086,NA())</f>
        <v>507</v>
      </c>
      <c r="K1039" s="0" t="n">
        <f aca="false">I1039-J1039</f>
        <v>-1</v>
      </c>
      <c r="L1039" s="0" t="n">
        <f aca="false">K1039*5</f>
        <v>-5</v>
      </c>
      <c r="M1039" s="0" t="n">
        <f aca="false">IF(NOT(ISNA(I1039)),1,0)</f>
        <v>1</v>
      </c>
      <c r="N1039" s="0" t="n">
        <f aca="false">IF(NOT(ISNA(J1039)),1,0)</f>
        <v>1</v>
      </c>
      <c r="O1039" s="0" t="n">
        <f aca="false">IF(AND(NOT(ISNA(I1039)),NOT(ISNA(J1039))),1,0)</f>
        <v>1</v>
      </c>
      <c r="P1039" s="0" t="n">
        <f aca="false">IF(AND(NOT(ISNA(I1039)),ISNA(J1039)),1,0)</f>
        <v>0</v>
      </c>
      <c r="Q1039" s="0" t="n">
        <f aca="false">IF(AND(ISNA(I1039),NOT(ISNA(J1039))),1,0)</f>
        <v>0</v>
      </c>
      <c r="R1039" s="0" t="n">
        <f aca="false">IF(SUM(O1039:Q1039)&lt;&gt;1,"ERROR",1)</f>
        <v>1</v>
      </c>
    </row>
    <row r="1040" customFormat="false" ht="12.8" hidden="false" customHeight="false" outlineLevel="0" collapsed="false">
      <c r="A1040" s="0" t="str">
        <f aca="false">gait_events!B2087</f>
        <v>pp031</v>
      </c>
      <c r="B1040" s="0" t="str">
        <f aca="false">VLOOKUP(A1040,participants!A:B,2,0)</f>
        <v>F</v>
      </c>
      <c r="C1040" s="0" t="n">
        <f aca="false">VLOOKUP(A1040,participants!A:C,3,0)</f>
        <v>43</v>
      </c>
      <c r="D1040" s="0" t="str">
        <f aca="false">VLOOKUP(A1040,participants!A:F,6,0)</f>
        <v>YA</v>
      </c>
      <c r="E1040" s="0" t="str">
        <f aca="false">IF(LEN(SUBSTITUTE(gait_events!C2087,"_run-",""))&lt;&gt;LEN(gait_events!C2087),LEFT(RIGHT(gait_events!C2087,LEN(gait_events!C2087)-19),FIND("_run-",RIGHT(gait_events!C2087,LEN(gait_events!C2087)-19),1)-1),RIGHT(gait_events!C2087,LEN(gait_events!C2087)-19))</f>
        <v>Preferred</v>
      </c>
      <c r="F1040" s="0" t="str">
        <f aca="false">IF(LEN(SUBSTITUTE(gait_events!C2087,"_run-",""))&lt;&gt;LEN(gait_events!C2087),RIGHT(gait_events!C2087,LEN(gait_events!C2087)-FIND("_run-",gait_events!C2087,1)-4),"")</f>
        <v/>
      </c>
      <c r="G1040" s="0" t="str">
        <f aca="false">gait_events!D2087</f>
        <v>right_ankle</v>
      </c>
      <c r="H1040" s="0" t="str">
        <f aca="false">gait_events!E2087</f>
        <v>FC</v>
      </c>
      <c r="I1040" s="0" t="n">
        <f aca="false">IF(gait_events!F2087&lt;&gt;"",gait_events!F2087,NA())</f>
        <v>732</v>
      </c>
      <c r="J1040" s="0" t="n">
        <f aca="false">IF(gait_events!G2087&lt;&gt;"",gait_events!G2087,NA())</f>
        <v>732</v>
      </c>
      <c r="K1040" s="0" t="n">
        <f aca="false">I1040-J1040</f>
        <v>0</v>
      </c>
      <c r="L1040" s="0" t="n">
        <f aca="false">K1040*5</f>
        <v>0</v>
      </c>
      <c r="M1040" s="0" t="n">
        <f aca="false">IF(NOT(ISNA(I1040)),1,0)</f>
        <v>1</v>
      </c>
      <c r="N1040" s="0" t="n">
        <f aca="false">IF(NOT(ISNA(J1040)),1,0)</f>
        <v>1</v>
      </c>
      <c r="O1040" s="0" t="n">
        <f aca="false">IF(AND(NOT(ISNA(I1040)),NOT(ISNA(J1040))),1,0)</f>
        <v>1</v>
      </c>
      <c r="P1040" s="0" t="n">
        <f aca="false">IF(AND(NOT(ISNA(I1040)),ISNA(J1040)),1,0)</f>
        <v>0</v>
      </c>
      <c r="Q1040" s="0" t="n">
        <f aca="false">IF(AND(ISNA(I1040),NOT(ISNA(J1040))),1,0)</f>
        <v>0</v>
      </c>
      <c r="R1040" s="0" t="n">
        <f aca="false">IF(SUM(O1040:Q1040)&lt;&gt;1,"ERROR",1)</f>
        <v>1</v>
      </c>
    </row>
    <row r="1041" customFormat="false" ht="12.8" hidden="false" customHeight="false" outlineLevel="0" collapsed="false">
      <c r="A1041" s="0" t="str">
        <f aca="false">gait_events!B2088</f>
        <v>pp031</v>
      </c>
      <c r="B1041" s="0" t="str">
        <f aca="false">VLOOKUP(A1041,participants!A:B,2,0)</f>
        <v>F</v>
      </c>
      <c r="C1041" s="0" t="n">
        <f aca="false">VLOOKUP(A1041,participants!A:C,3,0)</f>
        <v>43</v>
      </c>
      <c r="D1041" s="0" t="str">
        <f aca="false">VLOOKUP(A1041,participants!A:F,6,0)</f>
        <v>YA</v>
      </c>
      <c r="E1041" s="0" t="str">
        <f aca="false">IF(LEN(SUBSTITUTE(gait_events!C2088,"_run-",""))&lt;&gt;LEN(gait_events!C2088),LEFT(RIGHT(gait_events!C2088,LEN(gait_events!C2088)-19),FIND("_run-",RIGHT(gait_events!C2088,LEN(gait_events!C2088)-19),1)-1),RIGHT(gait_events!C2088,LEN(gait_events!C2088)-19))</f>
        <v>Preferred</v>
      </c>
      <c r="F1041" s="0" t="str">
        <f aca="false">IF(LEN(SUBSTITUTE(gait_events!C2088,"_run-",""))&lt;&gt;LEN(gait_events!C2088),RIGHT(gait_events!C2088,LEN(gait_events!C2088)-FIND("_run-",gait_events!C2088,1)-4),"")</f>
        <v/>
      </c>
      <c r="G1041" s="0" t="str">
        <f aca="false">gait_events!D2088</f>
        <v>left_shank</v>
      </c>
      <c r="H1041" s="0" t="str">
        <f aca="false">gait_events!E2088</f>
        <v>IC</v>
      </c>
      <c r="I1041" s="0" t="n">
        <f aca="false">IF(gait_events!F2088&lt;&gt;"",gait_events!F2088,NA())</f>
        <v>29</v>
      </c>
      <c r="J1041" s="0" t="n">
        <f aca="false">IF(gait_events!G2088&lt;&gt;"",gait_events!G2088,NA())</f>
        <v>33</v>
      </c>
      <c r="K1041" s="0" t="n">
        <f aca="false">I1041-J1041</f>
        <v>-4</v>
      </c>
      <c r="L1041" s="0" t="n">
        <f aca="false">K1041*5</f>
        <v>-20</v>
      </c>
      <c r="M1041" s="0" t="n">
        <f aca="false">IF(NOT(ISNA(I1041)),1,0)</f>
        <v>1</v>
      </c>
      <c r="N1041" s="0" t="n">
        <f aca="false">IF(NOT(ISNA(J1041)),1,0)</f>
        <v>1</v>
      </c>
      <c r="O1041" s="0" t="n">
        <f aca="false">IF(AND(NOT(ISNA(I1041)),NOT(ISNA(J1041))),1,0)</f>
        <v>1</v>
      </c>
      <c r="P1041" s="0" t="n">
        <f aca="false">IF(AND(NOT(ISNA(I1041)),ISNA(J1041)),1,0)</f>
        <v>0</v>
      </c>
      <c r="Q1041" s="0" t="n">
        <f aca="false">IF(AND(ISNA(I1041),NOT(ISNA(J1041))),1,0)</f>
        <v>0</v>
      </c>
      <c r="R1041" s="0" t="n">
        <f aca="false">IF(SUM(O1041:Q1041)&lt;&gt;1,"ERROR",1)</f>
        <v>1</v>
      </c>
    </row>
    <row r="1042" customFormat="false" ht="12.8" hidden="false" customHeight="false" outlineLevel="0" collapsed="false">
      <c r="A1042" s="0" t="str">
        <f aca="false">gait_events!B2089</f>
        <v>pp031</v>
      </c>
      <c r="B1042" s="0" t="str">
        <f aca="false">VLOOKUP(A1042,participants!A:B,2,0)</f>
        <v>F</v>
      </c>
      <c r="C1042" s="0" t="n">
        <f aca="false">VLOOKUP(A1042,participants!A:C,3,0)</f>
        <v>43</v>
      </c>
      <c r="D1042" s="0" t="str">
        <f aca="false">VLOOKUP(A1042,participants!A:F,6,0)</f>
        <v>YA</v>
      </c>
      <c r="E1042" s="0" t="str">
        <f aca="false">IF(LEN(SUBSTITUTE(gait_events!C2089,"_run-",""))&lt;&gt;LEN(gait_events!C2089),LEFT(RIGHT(gait_events!C2089,LEN(gait_events!C2089)-19),FIND("_run-",RIGHT(gait_events!C2089,LEN(gait_events!C2089)-19),1)-1),RIGHT(gait_events!C2089,LEN(gait_events!C2089)-19))</f>
        <v>Preferred</v>
      </c>
      <c r="F1042" s="0" t="str">
        <f aca="false">IF(LEN(SUBSTITUTE(gait_events!C2089,"_run-",""))&lt;&gt;LEN(gait_events!C2089),RIGHT(gait_events!C2089,LEN(gait_events!C2089)-FIND("_run-",gait_events!C2089,1)-4),"")</f>
        <v/>
      </c>
      <c r="G1042" s="0" t="str">
        <f aca="false">gait_events!D2089</f>
        <v>left_shank</v>
      </c>
      <c r="H1042" s="0" t="str">
        <f aca="false">gait_events!E2089</f>
        <v>IC</v>
      </c>
      <c r="I1042" s="0" t="n">
        <f aca="false">IF(gait_events!F2089&lt;&gt;"",gait_events!F2089,NA())</f>
        <v>254</v>
      </c>
      <c r="J1042" s="0" t="n">
        <f aca="false">IF(gait_events!G2089&lt;&gt;"",gait_events!G2089,NA())</f>
        <v>254</v>
      </c>
      <c r="K1042" s="0" t="n">
        <f aca="false">I1042-J1042</f>
        <v>0</v>
      </c>
      <c r="L1042" s="0" t="n">
        <f aca="false">K1042*5</f>
        <v>0</v>
      </c>
      <c r="M1042" s="0" t="n">
        <f aca="false">IF(NOT(ISNA(I1042)),1,0)</f>
        <v>1</v>
      </c>
      <c r="N1042" s="0" t="n">
        <f aca="false">IF(NOT(ISNA(J1042)),1,0)</f>
        <v>1</v>
      </c>
      <c r="O1042" s="0" t="n">
        <f aca="false">IF(AND(NOT(ISNA(I1042)),NOT(ISNA(J1042))),1,0)</f>
        <v>1</v>
      </c>
      <c r="P1042" s="0" t="n">
        <f aca="false">IF(AND(NOT(ISNA(I1042)),ISNA(J1042)),1,0)</f>
        <v>0</v>
      </c>
      <c r="Q1042" s="0" t="n">
        <f aca="false">IF(AND(ISNA(I1042),NOT(ISNA(J1042))),1,0)</f>
        <v>0</v>
      </c>
      <c r="R1042" s="0" t="n">
        <f aca="false">IF(SUM(O1042:Q1042)&lt;&gt;1,"ERROR",1)</f>
        <v>1</v>
      </c>
    </row>
    <row r="1043" customFormat="false" ht="12.8" hidden="false" customHeight="false" outlineLevel="0" collapsed="false">
      <c r="A1043" s="0" t="str">
        <f aca="false">gait_events!B2090</f>
        <v>pp031</v>
      </c>
      <c r="B1043" s="0" t="str">
        <f aca="false">VLOOKUP(A1043,participants!A:B,2,0)</f>
        <v>F</v>
      </c>
      <c r="C1043" s="0" t="n">
        <f aca="false">VLOOKUP(A1043,participants!A:C,3,0)</f>
        <v>43</v>
      </c>
      <c r="D1043" s="0" t="str">
        <f aca="false">VLOOKUP(A1043,participants!A:F,6,0)</f>
        <v>YA</v>
      </c>
      <c r="E1043" s="0" t="str">
        <f aca="false">IF(LEN(SUBSTITUTE(gait_events!C2090,"_run-",""))&lt;&gt;LEN(gait_events!C2090),LEFT(RIGHT(gait_events!C2090,LEN(gait_events!C2090)-19),FIND("_run-",RIGHT(gait_events!C2090,LEN(gait_events!C2090)-19),1)-1),RIGHT(gait_events!C2090,LEN(gait_events!C2090)-19))</f>
        <v>Preferred</v>
      </c>
      <c r="F1043" s="0" t="str">
        <f aca="false">IF(LEN(SUBSTITUTE(gait_events!C2090,"_run-",""))&lt;&gt;LEN(gait_events!C2090),RIGHT(gait_events!C2090,LEN(gait_events!C2090)-FIND("_run-",gait_events!C2090,1)-4),"")</f>
        <v/>
      </c>
      <c r="G1043" s="0" t="str">
        <f aca="false">gait_events!D2090</f>
        <v>left_shank</v>
      </c>
      <c r="H1043" s="0" t="str">
        <f aca="false">gait_events!E2090</f>
        <v>IC</v>
      </c>
      <c r="I1043" s="0" t="n">
        <f aca="false">IF(gait_events!F2090&lt;&gt;"",gait_events!F2090,NA())</f>
        <v>475</v>
      </c>
      <c r="J1043" s="0" t="n">
        <f aca="false">IF(gait_events!G2090&lt;&gt;"",gait_events!G2090,NA())</f>
        <v>477</v>
      </c>
      <c r="K1043" s="0" t="n">
        <f aca="false">I1043-J1043</f>
        <v>-2</v>
      </c>
      <c r="L1043" s="0" t="n">
        <f aca="false">K1043*5</f>
        <v>-10</v>
      </c>
      <c r="M1043" s="0" t="n">
        <f aca="false">IF(NOT(ISNA(I1043)),1,0)</f>
        <v>1</v>
      </c>
      <c r="N1043" s="0" t="n">
        <f aca="false">IF(NOT(ISNA(J1043)),1,0)</f>
        <v>1</v>
      </c>
      <c r="O1043" s="0" t="n">
        <f aca="false">IF(AND(NOT(ISNA(I1043)),NOT(ISNA(J1043))),1,0)</f>
        <v>1</v>
      </c>
      <c r="P1043" s="0" t="n">
        <f aca="false">IF(AND(NOT(ISNA(I1043)),ISNA(J1043)),1,0)</f>
        <v>0</v>
      </c>
      <c r="Q1043" s="0" t="n">
        <f aca="false">IF(AND(ISNA(I1043),NOT(ISNA(J1043))),1,0)</f>
        <v>0</v>
      </c>
      <c r="R1043" s="0" t="n">
        <f aca="false">IF(SUM(O1043:Q1043)&lt;&gt;1,"ERROR",1)</f>
        <v>1</v>
      </c>
    </row>
    <row r="1044" customFormat="false" ht="12.8" hidden="false" customHeight="false" outlineLevel="0" collapsed="false">
      <c r="A1044" s="0" t="str">
        <f aca="false">gait_events!B2091</f>
        <v>pp031</v>
      </c>
      <c r="B1044" s="0" t="str">
        <f aca="false">VLOOKUP(A1044,participants!A:B,2,0)</f>
        <v>F</v>
      </c>
      <c r="C1044" s="0" t="n">
        <f aca="false">VLOOKUP(A1044,participants!A:C,3,0)</f>
        <v>43</v>
      </c>
      <c r="D1044" s="0" t="str">
        <f aca="false">VLOOKUP(A1044,participants!A:F,6,0)</f>
        <v>YA</v>
      </c>
      <c r="E1044" s="0" t="str">
        <f aca="false">IF(LEN(SUBSTITUTE(gait_events!C2091,"_run-",""))&lt;&gt;LEN(gait_events!C2091),LEFT(RIGHT(gait_events!C2091,LEN(gait_events!C2091)-19),FIND("_run-",RIGHT(gait_events!C2091,LEN(gait_events!C2091)-19),1)-1),RIGHT(gait_events!C2091,LEN(gait_events!C2091)-19))</f>
        <v>Preferred</v>
      </c>
      <c r="F1044" s="0" t="str">
        <f aca="false">IF(LEN(SUBSTITUTE(gait_events!C2091,"_run-",""))&lt;&gt;LEN(gait_events!C2091),RIGHT(gait_events!C2091,LEN(gait_events!C2091)-FIND("_run-",gait_events!C2091,1)-4),"")</f>
        <v/>
      </c>
      <c r="G1044" s="0" t="str">
        <f aca="false">gait_events!D2091</f>
        <v>left_shank</v>
      </c>
      <c r="H1044" s="0" t="str">
        <f aca="false">gait_events!E2091</f>
        <v>IC</v>
      </c>
      <c r="I1044" s="0" t="n">
        <f aca="false">IF(gait_events!F2091&lt;&gt;"",gait_events!F2091,NA())</f>
        <v>698</v>
      </c>
      <c r="J1044" s="0" t="n">
        <f aca="false">IF(gait_events!G2091&lt;&gt;"",gait_events!G2091,NA())</f>
        <v>700</v>
      </c>
      <c r="K1044" s="0" t="n">
        <f aca="false">I1044-J1044</f>
        <v>-2</v>
      </c>
      <c r="L1044" s="0" t="n">
        <f aca="false">K1044*5</f>
        <v>-10</v>
      </c>
      <c r="M1044" s="0" t="n">
        <f aca="false">IF(NOT(ISNA(I1044)),1,0)</f>
        <v>1</v>
      </c>
      <c r="N1044" s="0" t="n">
        <f aca="false">IF(NOT(ISNA(J1044)),1,0)</f>
        <v>1</v>
      </c>
      <c r="O1044" s="0" t="n">
        <f aca="false">IF(AND(NOT(ISNA(I1044)),NOT(ISNA(J1044))),1,0)</f>
        <v>1</v>
      </c>
      <c r="P1044" s="0" t="n">
        <f aca="false">IF(AND(NOT(ISNA(I1044)),ISNA(J1044)),1,0)</f>
        <v>0</v>
      </c>
      <c r="Q1044" s="0" t="n">
        <f aca="false">IF(AND(ISNA(I1044),NOT(ISNA(J1044))),1,0)</f>
        <v>0</v>
      </c>
      <c r="R1044" s="0" t="n">
        <f aca="false">IF(SUM(O1044:Q1044)&lt;&gt;1,"ERROR",1)</f>
        <v>1</v>
      </c>
    </row>
    <row r="1045" customFormat="false" ht="12.8" hidden="false" customHeight="false" outlineLevel="0" collapsed="false">
      <c r="A1045" s="0" t="str">
        <f aca="false">gait_events!B2092</f>
        <v>pp031</v>
      </c>
      <c r="B1045" s="0" t="str">
        <f aca="false">VLOOKUP(A1045,participants!A:B,2,0)</f>
        <v>F</v>
      </c>
      <c r="C1045" s="0" t="n">
        <f aca="false">VLOOKUP(A1045,participants!A:C,3,0)</f>
        <v>43</v>
      </c>
      <c r="D1045" s="0" t="str">
        <f aca="false">VLOOKUP(A1045,participants!A:F,6,0)</f>
        <v>YA</v>
      </c>
      <c r="E1045" s="0" t="str">
        <f aca="false">IF(LEN(SUBSTITUTE(gait_events!C2092,"_run-",""))&lt;&gt;LEN(gait_events!C2092),LEFT(RIGHT(gait_events!C2092,LEN(gait_events!C2092)-19),FIND("_run-",RIGHT(gait_events!C2092,LEN(gait_events!C2092)-19),1)-1),RIGHT(gait_events!C2092,LEN(gait_events!C2092)-19))</f>
        <v>Preferred</v>
      </c>
      <c r="F1045" s="0" t="str">
        <f aca="false">IF(LEN(SUBSTITUTE(gait_events!C2092,"_run-",""))&lt;&gt;LEN(gait_events!C2092),RIGHT(gait_events!C2092,LEN(gait_events!C2092)-FIND("_run-",gait_events!C2092,1)-4),"")</f>
        <v/>
      </c>
      <c r="G1045" s="0" t="str">
        <f aca="false">gait_events!D2092</f>
        <v>left_shank</v>
      </c>
      <c r="H1045" s="0" t="str">
        <f aca="false">gait_events!E2092</f>
        <v>FC</v>
      </c>
      <c r="I1045" s="0" t="n">
        <f aca="false">IF(gait_events!F2092&lt;&gt;"",gait_events!F2092,NA())</f>
        <v>167</v>
      </c>
      <c r="J1045" s="0" t="n">
        <f aca="false">IF(gait_events!G2092&lt;&gt;"",gait_events!G2092,NA())</f>
        <v>168</v>
      </c>
      <c r="K1045" s="0" t="n">
        <f aca="false">I1045-J1045</f>
        <v>-1</v>
      </c>
      <c r="L1045" s="0" t="n">
        <f aca="false">K1045*5</f>
        <v>-5</v>
      </c>
      <c r="M1045" s="0" t="n">
        <f aca="false">IF(NOT(ISNA(I1045)),1,0)</f>
        <v>1</v>
      </c>
      <c r="N1045" s="0" t="n">
        <f aca="false">IF(NOT(ISNA(J1045)),1,0)</f>
        <v>1</v>
      </c>
      <c r="O1045" s="0" t="n">
        <f aca="false">IF(AND(NOT(ISNA(I1045)),NOT(ISNA(J1045))),1,0)</f>
        <v>1</v>
      </c>
      <c r="P1045" s="0" t="n">
        <f aca="false">IF(AND(NOT(ISNA(I1045)),ISNA(J1045)),1,0)</f>
        <v>0</v>
      </c>
      <c r="Q1045" s="0" t="n">
        <f aca="false">IF(AND(ISNA(I1045),NOT(ISNA(J1045))),1,0)</f>
        <v>0</v>
      </c>
      <c r="R1045" s="0" t="n">
        <f aca="false">IF(SUM(O1045:Q1045)&lt;&gt;1,"ERROR",1)</f>
        <v>1</v>
      </c>
    </row>
    <row r="1046" customFormat="false" ht="12.8" hidden="false" customHeight="false" outlineLevel="0" collapsed="false">
      <c r="A1046" s="0" t="str">
        <f aca="false">gait_events!B2093</f>
        <v>pp031</v>
      </c>
      <c r="B1046" s="0" t="str">
        <f aca="false">VLOOKUP(A1046,participants!A:B,2,0)</f>
        <v>F</v>
      </c>
      <c r="C1046" s="0" t="n">
        <f aca="false">VLOOKUP(A1046,participants!A:C,3,0)</f>
        <v>43</v>
      </c>
      <c r="D1046" s="0" t="str">
        <f aca="false">VLOOKUP(A1046,participants!A:F,6,0)</f>
        <v>YA</v>
      </c>
      <c r="E1046" s="0" t="str">
        <f aca="false">IF(LEN(SUBSTITUTE(gait_events!C2093,"_run-",""))&lt;&gt;LEN(gait_events!C2093),LEFT(RIGHT(gait_events!C2093,LEN(gait_events!C2093)-19),FIND("_run-",RIGHT(gait_events!C2093,LEN(gait_events!C2093)-19),1)-1),RIGHT(gait_events!C2093,LEN(gait_events!C2093)-19))</f>
        <v>Preferred</v>
      </c>
      <c r="F1046" s="0" t="str">
        <f aca="false">IF(LEN(SUBSTITUTE(gait_events!C2093,"_run-",""))&lt;&gt;LEN(gait_events!C2093),RIGHT(gait_events!C2093,LEN(gait_events!C2093)-FIND("_run-",gait_events!C2093,1)-4),"")</f>
        <v/>
      </c>
      <c r="G1046" s="0" t="str">
        <f aca="false">gait_events!D2093</f>
        <v>left_shank</v>
      </c>
      <c r="H1046" s="0" t="str">
        <f aca="false">gait_events!E2093</f>
        <v>FC</v>
      </c>
      <c r="I1046" s="0" t="n">
        <f aca="false">IF(gait_events!F2093&lt;&gt;"",gait_events!F2093,NA())</f>
        <v>392</v>
      </c>
      <c r="J1046" s="0" t="n">
        <f aca="false">IF(gait_events!G2093&lt;&gt;"",gait_events!G2093,NA())</f>
        <v>392</v>
      </c>
      <c r="K1046" s="0" t="n">
        <f aca="false">I1046-J1046</f>
        <v>0</v>
      </c>
      <c r="L1046" s="0" t="n">
        <f aca="false">K1046*5</f>
        <v>0</v>
      </c>
      <c r="M1046" s="0" t="n">
        <f aca="false">IF(NOT(ISNA(I1046)),1,0)</f>
        <v>1</v>
      </c>
      <c r="N1046" s="0" t="n">
        <f aca="false">IF(NOT(ISNA(J1046)),1,0)</f>
        <v>1</v>
      </c>
      <c r="O1046" s="0" t="n">
        <f aca="false">IF(AND(NOT(ISNA(I1046)),NOT(ISNA(J1046))),1,0)</f>
        <v>1</v>
      </c>
      <c r="P1046" s="0" t="n">
        <f aca="false">IF(AND(NOT(ISNA(I1046)),ISNA(J1046)),1,0)</f>
        <v>0</v>
      </c>
      <c r="Q1046" s="0" t="n">
        <f aca="false">IF(AND(ISNA(I1046),NOT(ISNA(J1046))),1,0)</f>
        <v>0</v>
      </c>
      <c r="R1046" s="0" t="n">
        <f aca="false">IF(SUM(O1046:Q1046)&lt;&gt;1,"ERROR",1)</f>
        <v>1</v>
      </c>
    </row>
    <row r="1047" customFormat="false" ht="12.8" hidden="false" customHeight="false" outlineLevel="0" collapsed="false">
      <c r="A1047" s="0" t="str">
        <f aca="false">gait_events!B2094</f>
        <v>pp031</v>
      </c>
      <c r="B1047" s="0" t="str">
        <f aca="false">VLOOKUP(A1047,participants!A:B,2,0)</f>
        <v>F</v>
      </c>
      <c r="C1047" s="0" t="n">
        <f aca="false">VLOOKUP(A1047,participants!A:C,3,0)</f>
        <v>43</v>
      </c>
      <c r="D1047" s="0" t="str">
        <f aca="false">VLOOKUP(A1047,participants!A:F,6,0)</f>
        <v>YA</v>
      </c>
      <c r="E1047" s="0" t="str">
        <f aca="false">IF(LEN(SUBSTITUTE(gait_events!C2094,"_run-",""))&lt;&gt;LEN(gait_events!C2094),LEFT(RIGHT(gait_events!C2094,LEN(gait_events!C2094)-19),FIND("_run-",RIGHT(gait_events!C2094,LEN(gait_events!C2094)-19),1)-1),RIGHT(gait_events!C2094,LEN(gait_events!C2094)-19))</f>
        <v>Preferred</v>
      </c>
      <c r="F1047" s="0" t="str">
        <f aca="false">IF(LEN(SUBSTITUTE(gait_events!C2094,"_run-",""))&lt;&gt;LEN(gait_events!C2094),RIGHT(gait_events!C2094,LEN(gait_events!C2094)-FIND("_run-",gait_events!C2094,1)-4),"")</f>
        <v/>
      </c>
      <c r="G1047" s="0" t="str">
        <f aca="false">gait_events!D2094</f>
        <v>left_shank</v>
      </c>
      <c r="H1047" s="0" t="str">
        <f aca="false">gait_events!E2094</f>
        <v>FC</v>
      </c>
      <c r="I1047" s="0" t="n">
        <f aca="false">IF(gait_events!F2094&lt;&gt;"",gait_events!F2094,NA())</f>
        <v>615</v>
      </c>
      <c r="J1047" s="0" t="n">
        <f aca="false">IF(gait_events!G2094&lt;&gt;"",gait_events!G2094,NA())</f>
        <v>615</v>
      </c>
      <c r="K1047" s="0" t="n">
        <f aca="false">I1047-J1047</f>
        <v>0</v>
      </c>
      <c r="L1047" s="0" t="n">
        <f aca="false">K1047*5</f>
        <v>0</v>
      </c>
      <c r="M1047" s="0" t="n">
        <f aca="false">IF(NOT(ISNA(I1047)),1,0)</f>
        <v>1</v>
      </c>
      <c r="N1047" s="0" t="n">
        <f aca="false">IF(NOT(ISNA(J1047)),1,0)</f>
        <v>1</v>
      </c>
      <c r="O1047" s="0" t="n">
        <f aca="false">IF(AND(NOT(ISNA(I1047)),NOT(ISNA(J1047))),1,0)</f>
        <v>1</v>
      </c>
      <c r="P1047" s="0" t="n">
        <f aca="false">IF(AND(NOT(ISNA(I1047)),ISNA(J1047)),1,0)</f>
        <v>0</v>
      </c>
      <c r="Q1047" s="0" t="n">
        <f aca="false">IF(AND(ISNA(I1047),NOT(ISNA(J1047))),1,0)</f>
        <v>0</v>
      </c>
      <c r="R1047" s="0" t="n">
        <f aca="false">IF(SUM(O1047:Q1047)&lt;&gt;1,"ERROR",1)</f>
        <v>1</v>
      </c>
    </row>
    <row r="1048" customFormat="false" ht="12.8" hidden="false" customHeight="false" outlineLevel="0" collapsed="false">
      <c r="A1048" s="0" t="str">
        <f aca="false">gait_events!B2095</f>
        <v>pp031</v>
      </c>
      <c r="B1048" s="0" t="str">
        <f aca="false">VLOOKUP(A1048,participants!A:B,2,0)</f>
        <v>F</v>
      </c>
      <c r="C1048" s="0" t="n">
        <f aca="false">VLOOKUP(A1048,participants!A:C,3,0)</f>
        <v>43</v>
      </c>
      <c r="D1048" s="0" t="str">
        <f aca="false">VLOOKUP(A1048,participants!A:F,6,0)</f>
        <v>YA</v>
      </c>
      <c r="E1048" s="0" t="str">
        <f aca="false">IF(LEN(SUBSTITUTE(gait_events!C2095,"_run-",""))&lt;&gt;LEN(gait_events!C2095),LEFT(RIGHT(gait_events!C2095,LEN(gait_events!C2095)-19),FIND("_run-",RIGHT(gait_events!C2095,LEN(gait_events!C2095)-19),1)-1),RIGHT(gait_events!C2095,LEN(gait_events!C2095)-19))</f>
        <v>Preferred</v>
      </c>
      <c r="F1048" s="0" t="str">
        <f aca="false">IF(LEN(SUBSTITUTE(gait_events!C2095,"_run-",""))&lt;&gt;LEN(gait_events!C2095),RIGHT(gait_events!C2095,LEN(gait_events!C2095)-FIND("_run-",gait_events!C2095,1)-4),"")</f>
        <v/>
      </c>
      <c r="G1048" s="0" t="str">
        <f aca="false">gait_events!D2095</f>
        <v>left_shank</v>
      </c>
      <c r="H1048" s="0" t="str">
        <f aca="false">gait_events!E2095</f>
        <v>FC</v>
      </c>
      <c r="I1048" s="0" t="n">
        <f aca="false">IF(gait_events!F2095&lt;&gt;"",gait_events!F2095,NA())</f>
        <v>850</v>
      </c>
      <c r="J1048" s="0" t="n">
        <f aca="false">IF(gait_events!G2095&lt;&gt;"",gait_events!G2095,NA())</f>
        <v>849</v>
      </c>
      <c r="K1048" s="0" t="n">
        <f aca="false">I1048-J1048</f>
        <v>1</v>
      </c>
      <c r="L1048" s="0" t="n">
        <f aca="false">K1048*5</f>
        <v>5</v>
      </c>
      <c r="M1048" s="0" t="n">
        <f aca="false">IF(NOT(ISNA(I1048)),1,0)</f>
        <v>1</v>
      </c>
      <c r="N1048" s="0" t="n">
        <f aca="false">IF(NOT(ISNA(J1048)),1,0)</f>
        <v>1</v>
      </c>
      <c r="O1048" s="0" t="n">
        <f aca="false">IF(AND(NOT(ISNA(I1048)),NOT(ISNA(J1048))),1,0)</f>
        <v>1</v>
      </c>
      <c r="P1048" s="0" t="n">
        <f aca="false">IF(AND(NOT(ISNA(I1048)),ISNA(J1048)),1,0)</f>
        <v>0</v>
      </c>
      <c r="Q1048" s="0" t="n">
        <f aca="false">IF(AND(ISNA(I1048),NOT(ISNA(J1048))),1,0)</f>
        <v>0</v>
      </c>
      <c r="R1048" s="0" t="n">
        <f aca="false">IF(SUM(O1048:Q1048)&lt;&gt;1,"ERROR",1)</f>
        <v>1</v>
      </c>
    </row>
    <row r="1049" customFormat="false" ht="12.8" hidden="false" customHeight="false" outlineLevel="0" collapsed="false">
      <c r="A1049" s="0" t="str">
        <f aca="false">gait_events!B2096</f>
        <v>pp031</v>
      </c>
      <c r="B1049" s="0" t="str">
        <f aca="false">VLOOKUP(A1049,participants!A:B,2,0)</f>
        <v>F</v>
      </c>
      <c r="C1049" s="0" t="n">
        <f aca="false">VLOOKUP(A1049,participants!A:C,3,0)</f>
        <v>43</v>
      </c>
      <c r="D1049" s="0" t="str">
        <f aca="false">VLOOKUP(A1049,participants!A:F,6,0)</f>
        <v>YA</v>
      </c>
      <c r="E1049" s="0" t="str">
        <f aca="false">IF(LEN(SUBSTITUTE(gait_events!C2096,"_run-",""))&lt;&gt;LEN(gait_events!C2096),LEFT(RIGHT(gait_events!C2096,LEN(gait_events!C2096)-19),FIND("_run-",RIGHT(gait_events!C2096,LEN(gait_events!C2096)-19),1)-1),RIGHT(gait_events!C2096,LEN(gait_events!C2096)-19))</f>
        <v>Preferred</v>
      </c>
      <c r="F1049" s="0" t="str">
        <f aca="false">IF(LEN(SUBSTITUTE(gait_events!C2096,"_run-",""))&lt;&gt;LEN(gait_events!C2096),RIGHT(gait_events!C2096,LEN(gait_events!C2096)-FIND("_run-",gait_events!C2096,1)-4),"")</f>
        <v/>
      </c>
      <c r="G1049" s="0" t="str">
        <f aca="false">gait_events!D2096</f>
        <v>right_shank</v>
      </c>
      <c r="H1049" s="0" t="str">
        <f aca="false">gait_events!E2096</f>
        <v>IC</v>
      </c>
      <c r="I1049" s="0" t="n">
        <f aca="false">IF(gait_events!F2096&lt;&gt;"",gait_events!F2096,NA())</f>
        <v>140</v>
      </c>
      <c r="J1049" s="0" t="n">
        <f aca="false">IF(gait_events!G2096&lt;&gt;"",gait_events!G2096,NA())</f>
        <v>145</v>
      </c>
      <c r="K1049" s="0" t="n">
        <f aca="false">I1049-J1049</f>
        <v>-5</v>
      </c>
      <c r="L1049" s="0" t="n">
        <f aca="false">K1049*5</f>
        <v>-25</v>
      </c>
      <c r="M1049" s="0" t="n">
        <f aca="false">IF(NOT(ISNA(I1049)),1,0)</f>
        <v>1</v>
      </c>
      <c r="N1049" s="0" t="n">
        <f aca="false">IF(NOT(ISNA(J1049)),1,0)</f>
        <v>1</v>
      </c>
      <c r="O1049" s="0" t="n">
        <f aca="false">IF(AND(NOT(ISNA(I1049)),NOT(ISNA(J1049))),1,0)</f>
        <v>1</v>
      </c>
      <c r="P1049" s="0" t="n">
        <f aca="false">IF(AND(NOT(ISNA(I1049)),ISNA(J1049)),1,0)</f>
        <v>0</v>
      </c>
      <c r="Q1049" s="0" t="n">
        <f aca="false">IF(AND(ISNA(I1049),NOT(ISNA(J1049))),1,0)</f>
        <v>0</v>
      </c>
      <c r="R1049" s="0" t="n">
        <f aca="false">IF(SUM(O1049:Q1049)&lt;&gt;1,"ERROR",1)</f>
        <v>1</v>
      </c>
    </row>
    <row r="1050" customFormat="false" ht="12.8" hidden="false" customHeight="false" outlineLevel="0" collapsed="false">
      <c r="A1050" s="0" t="str">
        <f aca="false">gait_events!B2097</f>
        <v>pp031</v>
      </c>
      <c r="B1050" s="0" t="str">
        <f aca="false">VLOOKUP(A1050,participants!A:B,2,0)</f>
        <v>F</v>
      </c>
      <c r="C1050" s="0" t="n">
        <f aca="false">VLOOKUP(A1050,participants!A:C,3,0)</f>
        <v>43</v>
      </c>
      <c r="D1050" s="0" t="str">
        <f aca="false">VLOOKUP(A1050,participants!A:F,6,0)</f>
        <v>YA</v>
      </c>
      <c r="E1050" s="0" t="str">
        <f aca="false">IF(LEN(SUBSTITUTE(gait_events!C2097,"_run-",""))&lt;&gt;LEN(gait_events!C2097),LEFT(RIGHT(gait_events!C2097,LEN(gait_events!C2097)-19),FIND("_run-",RIGHT(gait_events!C2097,LEN(gait_events!C2097)-19),1)-1),RIGHT(gait_events!C2097,LEN(gait_events!C2097)-19))</f>
        <v>Preferred</v>
      </c>
      <c r="F1050" s="0" t="str">
        <f aca="false">IF(LEN(SUBSTITUTE(gait_events!C2097,"_run-",""))&lt;&gt;LEN(gait_events!C2097),RIGHT(gait_events!C2097,LEN(gait_events!C2097)-FIND("_run-",gait_events!C2097,1)-4),"")</f>
        <v/>
      </c>
      <c r="G1050" s="0" t="str">
        <f aca="false">gait_events!D2097</f>
        <v>right_shank</v>
      </c>
      <c r="H1050" s="0" t="str">
        <f aca="false">gait_events!E2097</f>
        <v>IC</v>
      </c>
      <c r="I1050" s="0" t="n">
        <f aca="false">IF(gait_events!F2097&lt;&gt;"",gait_events!F2097,NA())</f>
        <v>364</v>
      </c>
      <c r="J1050" s="0" t="n">
        <f aca="false">IF(gait_events!G2097&lt;&gt;"",gait_events!G2097,NA())</f>
        <v>367</v>
      </c>
      <c r="K1050" s="0" t="n">
        <f aca="false">I1050-J1050</f>
        <v>-3</v>
      </c>
      <c r="L1050" s="0" t="n">
        <f aca="false">K1050*5</f>
        <v>-15</v>
      </c>
      <c r="M1050" s="0" t="n">
        <f aca="false">IF(NOT(ISNA(I1050)),1,0)</f>
        <v>1</v>
      </c>
      <c r="N1050" s="0" t="n">
        <f aca="false">IF(NOT(ISNA(J1050)),1,0)</f>
        <v>1</v>
      </c>
      <c r="O1050" s="0" t="n">
        <f aca="false">IF(AND(NOT(ISNA(I1050)),NOT(ISNA(J1050))),1,0)</f>
        <v>1</v>
      </c>
      <c r="P1050" s="0" t="n">
        <f aca="false">IF(AND(NOT(ISNA(I1050)),ISNA(J1050)),1,0)</f>
        <v>0</v>
      </c>
      <c r="Q1050" s="0" t="n">
        <f aca="false">IF(AND(ISNA(I1050),NOT(ISNA(J1050))),1,0)</f>
        <v>0</v>
      </c>
      <c r="R1050" s="0" t="n">
        <f aca="false">IF(SUM(O1050:Q1050)&lt;&gt;1,"ERROR",1)</f>
        <v>1</v>
      </c>
    </row>
    <row r="1051" customFormat="false" ht="12.8" hidden="false" customHeight="false" outlineLevel="0" collapsed="false">
      <c r="A1051" s="0" t="str">
        <f aca="false">gait_events!B2098</f>
        <v>pp031</v>
      </c>
      <c r="B1051" s="0" t="str">
        <f aca="false">VLOOKUP(A1051,participants!A:B,2,0)</f>
        <v>F</v>
      </c>
      <c r="C1051" s="0" t="n">
        <f aca="false">VLOOKUP(A1051,participants!A:C,3,0)</f>
        <v>43</v>
      </c>
      <c r="D1051" s="0" t="str">
        <f aca="false">VLOOKUP(A1051,participants!A:F,6,0)</f>
        <v>YA</v>
      </c>
      <c r="E1051" s="0" t="str">
        <f aca="false">IF(LEN(SUBSTITUTE(gait_events!C2098,"_run-",""))&lt;&gt;LEN(gait_events!C2098),LEFT(RIGHT(gait_events!C2098,LEN(gait_events!C2098)-19),FIND("_run-",RIGHT(gait_events!C2098,LEN(gait_events!C2098)-19),1)-1),RIGHT(gait_events!C2098,LEN(gait_events!C2098)-19))</f>
        <v>Preferred</v>
      </c>
      <c r="F1051" s="0" t="str">
        <f aca="false">IF(LEN(SUBSTITUTE(gait_events!C2098,"_run-",""))&lt;&gt;LEN(gait_events!C2098),RIGHT(gait_events!C2098,LEN(gait_events!C2098)-FIND("_run-",gait_events!C2098,1)-4),"")</f>
        <v/>
      </c>
      <c r="G1051" s="0" t="str">
        <f aca="false">gait_events!D2098</f>
        <v>right_shank</v>
      </c>
      <c r="H1051" s="0" t="str">
        <f aca="false">gait_events!E2098</f>
        <v>IC</v>
      </c>
      <c r="I1051" s="0" t="n">
        <f aca="false">IF(gait_events!F2098&lt;&gt;"",gait_events!F2098,NA())</f>
        <v>584</v>
      </c>
      <c r="J1051" s="0" t="n">
        <f aca="false">IF(gait_events!G2098&lt;&gt;"",gait_events!G2098,NA())</f>
        <v>589</v>
      </c>
      <c r="K1051" s="0" t="n">
        <f aca="false">I1051-J1051</f>
        <v>-5</v>
      </c>
      <c r="L1051" s="0" t="n">
        <f aca="false">K1051*5</f>
        <v>-25</v>
      </c>
      <c r="M1051" s="0" t="n">
        <f aca="false">IF(NOT(ISNA(I1051)),1,0)</f>
        <v>1</v>
      </c>
      <c r="N1051" s="0" t="n">
        <f aca="false">IF(NOT(ISNA(J1051)),1,0)</f>
        <v>1</v>
      </c>
      <c r="O1051" s="0" t="n">
        <f aca="false">IF(AND(NOT(ISNA(I1051)),NOT(ISNA(J1051))),1,0)</f>
        <v>1</v>
      </c>
      <c r="P1051" s="0" t="n">
        <f aca="false">IF(AND(NOT(ISNA(I1051)),ISNA(J1051)),1,0)</f>
        <v>0</v>
      </c>
      <c r="Q1051" s="0" t="n">
        <f aca="false">IF(AND(ISNA(I1051),NOT(ISNA(J1051))),1,0)</f>
        <v>0</v>
      </c>
      <c r="R1051" s="0" t="n">
        <f aca="false">IF(SUM(O1051:Q1051)&lt;&gt;1,"ERROR",1)</f>
        <v>1</v>
      </c>
    </row>
    <row r="1052" customFormat="false" ht="12.8" hidden="false" customHeight="false" outlineLevel="0" collapsed="false">
      <c r="A1052" s="0" t="str">
        <f aca="false">gait_events!B2099</f>
        <v>pp031</v>
      </c>
      <c r="B1052" s="0" t="str">
        <f aca="false">VLOOKUP(A1052,participants!A:B,2,0)</f>
        <v>F</v>
      </c>
      <c r="C1052" s="0" t="n">
        <f aca="false">VLOOKUP(A1052,participants!A:C,3,0)</f>
        <v>43</v>
      </c>
      <c r="D1052" s="0" t="str">
        <f aca="false">VLOOKUP(A1052,participants!A:F,6,0)</f>
        <v>YA</v>
      </c>
      <c r="E1052" s="0" t="str">
        <f aca="false">IF(LEN(SUBSTITUTE(gait_events!C2099,"_run-",""))&lt;&gt;LEN(gait_events!C2099),LEFT(RIGHT(gait_events!C2099,LEN(gait_events!C2099)-19),FIND("_run-",RIGHT(gait_events!C2099,LEN(gait_events!C2099)-19),1)-1),RIGHT(gait_events!C2099,LEN(gait_events!C2099)-19))</f>
        <v>Preferred</v>
      </c>
      <c r="F1052" s="0" t="str">
        <f aca="false">IF(LEN(SUBSTITUTE(gait_events!C2099,"_run-",""))&lt;&gt;LEN(gait_events!C2099),RIGHT(gait_events!C2099,LEN(gait_events!C2099)-FIND("_run-",gait_events!C2099,1)-4),"")</f>
        <v/>
      </c>
      <c r="G1052" s="0" t="str">
        <f aca="false">gait_events!D2099</f>
        <v>right_shank</v>
      </c>
      <c r="H1052" s="0" t="str">
        <f aca="false">gait_events!E2099</f>
        <v>IC</v>
      </c>
      <c r="I1052" s="0" t="n">
        <f aca="false">IF(gait_events!F2099&lt;&gt;"",gait_events!F2099,NA())</f>
        <v>818</v>
      </c>
      <c r="J1052" s="0" t="n">
        <f aca="false">IF(gait_events!G2099&lt;&gt;"",gait_events!G2099,NA())</f>
        <v>820</v>
      </c>
      <c r="K1052" s="0" t="n">
        <f aca="false">I1052-J1052</f>
        <v>-2</v>
      </c>
      <c r="L1052" s="0" t="n">
        <f aca="false">K1052*5</f>
        <v>-10</v>
      </c>
      <c r="M1052" s="0" t="n">
        <f aca="false">IF(NOT(ISNA(I1052)),1,0)</f>
        <v>1</v>
      </c>
      <c r="N1052" s="0" t="n">
        <f aca="false">IF(NOT(ISNA(J1052)),1,0)</f>
        <v>1</v>
      </c>
      <c r="O1052" s="0" t="n">
        <f aca="false">IF(AND(NOT(ISNA(I1052)),NOT(ISNA(J1052))),1,0)</f>
        <v>1</v>
      </c>
      <c r="P1052" s="0" t="n">
        <f aca="false">IF(AND(NOT(ISNA(I1052)),ISNA(J1052)),1,0)</f>
        <v>0</v>
      </c>
      <c r="Q1052" s="0" t="n">
        <f aca="false">IF(AND(ISNA(I1052),NOT(ISNA(J1052))),1,0)</f>
        <v>0</v>
      </c>
      <c r="R1052" s="0" t="n">
        <f aca="false">IF(SUM(O1052:Q1052)&lt;&gt;1,"ERROR",1)</f>
        <v>1</v>
      </c>
    </row>
    <row r="1053" customFormat="false" ht="12.8" hidden="false" customHeight="false" outlineLevel="0" collapsed="false">
      <c r="A1053" s="0" t="str">
        <f aca="false">gait_events!B2100</f>
        <v>pp031</v>
      </c>
      <c r="B1053" s="0" t="str">
        <f aca="false">VLOOKUP(A1053,participants!A:B,2,0)</f>
        <v>F</v>
      </c>
      <c r="C1053" s="0" t="n">
        <f aca="false">VLOOKUP(A1053,participants!A:C,3,0)</f>
        <v>43</v>
      </c>
      <c r="D1053" s="0" t="str">
        <f aca="false">VLOOKUP(A1053,participants!A:F,6,0)</f>
        <v>YA</v>
      </c>
      <c r="E1053" s="0" t="str">
        <f aca="false">IF(LEN(SUBSTITUTE(gait_events!C2100,"_run-",""))&lt;&gt;LEN(gait_events!C2100),LEFT(RIGHT(gait_events!C2100,LEN(gait_events!C2100)-19),FIND("_run-",RIGHT(gait_events!C2100,LEN(gait_events!C2100)-19),1)-1),RIGHT(gait_events!C2100,LEN(gait_events!C2100)-19))</f>
        <v>Preferred</v>
      </c>
      <c r="F1053" s="0" t="str">
        <f aca="false">IF(LEN(SUBSTITUTE(gait_events!C2100,"_run-",""))&lt;&gt;LEN(gait_events!C2100),RIGHT(gait_events!C2100,LEN(gait_events!C2100)-FIND("_run-",gait_events!C2100,1)-4),"")</f>
        <v/>
      </c>
      <c r="G1053" s="0" t="str">
        <f aca="false">gait_events!D2100</f>
        <v>right_shank</v>
      </c>
      <c r="H1053" s="0" t="str">
        <f aca="false">gait_events!E2100</f>
        <v>FC</v>
      </c>
      <c r="I1053" s="0" t="n">
        <f aca="false">IF(gait_events!F2100&lt;&gt;"",gait_events!F2100,NA())</f>
        <v>61</v>
      </c>
      <c r="J1053" s="0" t="n">
        <f aca="false">IF(gait_events!G2100&lt;&gt;"",gait_events!G2100,NA())</f>
        <v>62</v>
      </c>
      <c r="K1053" s="0" t="n">
        <f aca="false">I1053-J1053</f>
        <v>-1</v>
      </c>
      <c r="L1053" s="0" t="n">
        <f aca="false">K1053*5</f>
        <v>-5</v>
      </c>
      <c r="M1053" s="0" t="n">
        <f aca="false">IF(NOT(ISNA(I1053)),1,0)</f>
        <v>1</v>
      </c>
      <c r="N1053" s="0" t="n">
        <f aca="false">IF(NOT(ISNA(J1053)),1,0)</f>
        <v>1</v>
      </c>
      <c r="O1053" s="0" t="n">
        <f aca="false">IF(AND(NOT(ISNA(I1053)),NOT(ISNA(J1053))),1,0)</f>
        <v>1</v>
      </c>
      <c r="P1053" s="0" t="n">
        <f aca="false">IF(AND(NOT(ISNA(I1053)),ISNA(J1053)),1,0)</f>
        <v>0</v>
      </c>
      <c r="Q1053" s="0" t="n">
        <f aca="false">IF(AND(ISNA(I1053),NOT(ISNA(J1053))),1,0)</f>
        <v>0</v>
      </c>
      <c r="R1053" s="0" t="n">
        <f aca="false">IF(SUM(O1053:Q1053)&lt;&gt;1,"ERROR",1)</f>
        <v>1</v>
      </c>
    </row>
    <row r="1054" customFormat="false" ht="12.8" hidden="false" customHeight="false" outlineLevel="0" collapsed="false">
      <c r="A1054" s="0" t="str">
        <f aca="false">gait_events!B2101</f>
        <v>pp031</v>
      </c>
      <c r="B1054" s="0" t="str">
        <f aca="false">VLOOKUP(A1054,participants!A:B,2,0)</f>
        <v>F</v>
      </c>
      <c r="C1054" s="0" t="n">
        <f aca="false">VLOOKUP(A1054,participants!A:C,3,0)</f>
        <v>43</v>
      </c>
      <c r="D1054" s="0" t="str">
        <f aca="false">VLOOKUP(A1054,participants!A:F,6,0)</f>
        <v>YA</v>
      </c>
      <c r="E1054" s="0" t="str">
        <f aca="false">IF(LEN(SUBSTITUTE(gait_events!C2101,"_run-",""))&lt;&gt;LEN(gait_events!C2101),LEFT(RIGHT(gait_events!C2101,LEN(gait_events!C2101)-19),FIND("_run-",RIGHT(gait_events!C2101,LEN(gait_events!C2101)-19),1)-1),RIGHT(gait_events!C2101,LEN(gait_events!C2101)-19))</f>
        <v>Preferred</v>
      </c>
      <c r="F1054" s="0" t="str">
        <f aca="false">IF(LEN(SUBSTITUTE(gait_events!C2101,"_run-",""))&lt;&gt;LEN(gait_events!C2101),RIGHT(gait_events!C2101,LEN(gait_events!C2101)-FIND("_run-",gait_events!C2101,1)-4),"")</f>
        <v/>
      </c>
      <c r="G1054" s="0" t="str">
        <f aca="false">gait_events!D2101</f>
        <v>right_shank</v>
      </c>
      <c r="H1054" s="0" t="str">
        <f aca="false">gait_events!E2101</f>
        <v>FC</v>
      </c>
      <c r="I1054" s="0" t="n">
        <f aca="false">IF(gait_events!F2101&lt;&gt;"",gait_events!F2101,NA())</f>
        <v>282</v>
      </c>
      <c r="J1054" s="0" t="n">
        <f aca="false">IF(gait_events!G2101&lt;&gt;"",gait_events!G2101,NA())</f>
        <v>282</v>
      </c>
      <c r="K1054" s="0" t="n">
        <f aca="false">I1054-J1054</f>
        <v>0</v>
      </c>
      <c r="L1054" s="0" t="n">
        <f aca="false">K1054*5</f>
        <v>0</v>
      </c>
      <c r="M1054" s="0" t="n">
        <f aca="false">IF(NOT(ISNA(I1054)),1,0)</f>
        <v>1</v>
      </c>
      <c r="N1054" s="0" t="n">
        <f aca="false">IF(NOT(ISNA(J1054)),1,0)</f>
        <v>1</v>
      </c>
      <c r="O1054" s="0" t="n">
        <f aca="false">IF(AND(NOT(ISNA(I1054)),NOT(ISNA(J1054))),1,0)</f>
        <v>1</v>
      </c>
      <c r="P1054" s="0" t="n">
        <f aca="false">IF(AND(NOT(ISNA(I1054)),ISNA(J1054)),1,0)</f>
        <v>0</v>
      </c>
      <c r="Q1054" s="0" t="n">
        <f aca="false">IF(AND(ISNA(I1054),NOT(ISNA(J1054))),1,0)</f>
        <v>0</v>
      </c>
      <c r="R1054" s="0" t="n">
        <f aca="false">IF(SUM(O1054:Q1054)&lt;&gt;1,"ERROR",1)</f>
        <v>1</v>
      </c>
    </row>
    <row r="1055" customFormat="false" ht="12.8" hidden="false" customHeight="false" outlineLevel="0" collapsed="false">
      <c r="A1055" s="0" t="str">
        <f aca="false">gait_events!B2102</f>
        <v>pp031</v>
      </c>
      <c r="B1055" s="0" t="str">
        <f aca="false">VLOOKUP(A1055,participants!A:B,2,0)</f>
        <v>F</v>
      </c>
      <c r="C1055" s="0" t="n">
        <f aca="false">VLOOKUP(A1055,participants!A:C,3,0)</f>
        <v>43</v>
      </c>
      <c r="D1055" s="0" t="str">
        <f aca="false">VLOOKUP(A1055,participants!A:F,6,0)</f>
        <v>YA</v>
      </c>
      <c r="E1055" s="0" t="str">
        <f aca="false">IF(LEN(SUBSTITUTE(gait_events!C2102,"_run-",""))&lt;&gt;LEN(gait_events!C2102),LEFT(RIGHT(gait_events!C2102,LEN(gait_events!C2102)-19),FIND("_run-",RIGHT(gait_events!C2102,LEN(gait_events!C2102)-19),1)-1),RIGHT(gait_events!C2102,LEN(gait_events!C2102)-19))</f>
        <v>Preferred</v>
      </c>
      <c r="F1055" s="0" t="str">
        <f aca="false">IF(LEN(SUBSTITUTE(gait_events!C2102,"_run-",""))&lt;&gt;LEN(gait_events!C2102),RIGHT(gait_events!C2102,LEN(gait_events!C2102)-FIND("_run-",gait_events!C2102,1)-4),"")</f>
        <v/>
      </c>
      <c r="G1055" s="0" t="str">
        <f aca="false">gait_events!D2102</f>
        <v>right_shank</v>
      </c>
      <c r="H1055" s="0" t="str">
        <f aca="false">gait_events!E2102</f>
        <v>FC</v>
      </c>
      <c r="I1055" s="0" t="n">
        <f aca="false">IF(gait_events!F2102&lt;&gt;"",gait_events!F2102,NA())</f>
        <v>506</v>
      </c>
      <c r="J1055" s="0" t="n">
        <f aca="false">IF(gait_events!G2102&lt;&gt;"",gait_events!G2102,NA())</f>
        <v>505</v>
      </c>
      <c r="K1055" s="0" t="n">
        <f aca="false">I1055-J1055</f>
        <v>1</v>
      </c>
      <c r="L1055" s="0" t="n">
        <f aca="false">K1055*5</f>
        <v>5</v>
      </c>
      <c r="M1055" s="0" t="n">
        <f aca="false">IF(NOT(ISNA(I1055)),1,0)</f>
        <v>1</v>
      </c>
      <c r="N1055" s="0" t="n">
        <f aca="false">IF(NOT(ISNA(J1055)),1,0)</f>
        <v>1</v>
      </c>
      <c r="O1055" s="0" t="n">
        <f aca="false">IF(AND(NOT(ISNA(I1055)),NOT(ISNA(J1055))),1,0)</f>
        <v>1</v>
      </c>
      <c r="P1055" s="0" t="n">
        <f aca="false">IF(AND(NOT(ISNA(I1055)),ISNA(J1055)),1,0)</f>
        <v>0</v>
      </c>
      <c r="Q1055" s="0" t="n">
        <f aca="false">IF(AND(ISNA(I1055),NOT(ISNA(J1055))),1,0)</f>
        <v>0</v>
      </c>
      <c r="R1055" s="0" t="n">
        <f aca="false">IF(SUM(O1055:Q1055)&lt;&gt;1,"ERROR",1)</f>
        <v>1</v>
      </c>
    </row>
    <row r="1056" customFormat="false" ht="12.8" hidden="false" customHeight="false" outlineLevel="0" collapsed="false">
      <c r="A1056" s="0" t="str">
        <f aca="false">gait_events!B2103</f>
        <v>pp031</v>
      </c>
      <c r="B1056" s="0" t="str">
        <f aca="false">VLOOKUP(A1056,participants!A:B,2,0)</f>
        <v>F</v>
      </c>
      <c r="C1056" s="0" t="n">
        <f aca="false">VLOOKUP(A1056,participants!A:C,3,0)</f>
        <v>43</v>
      </c>
      <c r="D1056" s="0" t="str">
        <f aca="false">VLOOKUP(A1056,participants!A:F,6,0)</f>
        <v>YA</v>
      </c>
      <c r="E1056" s="0" t="str">
        <f aca="false">IF(LEN(SUBSTITUTE(gait_events!C2103,"_run-",""))&lt;&gt;LEN(gait_events!C2103),LEFT(RIGHT(gait_events!C2103,LEN(gait_events!C2103)-19),FIND("_run-",RIGHT(gait_events!C2103,LEN(gait_events!C2103)-19),1)-1),RIGHT(gait_events!C2103,LEN(gait_events!C2103)-19))</f>
        <v>Preferred</v>
      </c>
      <c r="F1056" s="0" t="str">
        <f aca="false">IF(LEN(SUBSTITUTE(gait_events!C2103,"_run-",""))&lt;&gt;LEN(gait_events!C2103),RIGHT(gait_events!C2103,LEN(gait_events!C2103)-FIND("_run-",gait_events!C2103,1)-4),"")</f>
        <v/>
      </c>
      <c r="G1056" s="0" t="str">
        <f aca="false">gait_events!D2103</f>
        <v>right_shank</v>
      </c>
      <c r="H1056" s="0" t="str">
        <f aca="false">gait_events!E2103</f>
        <v>FC</v>
      </c>
      <c r="I1056" s="0" t="n">
        <f aca="false">IF(gait_events!F2103&lt;&gt;"",gait_events!F2103,NA())</f>
        <v>732</v>
      </c>
      <c r="J1056" s="0" t="n">
        <f aca="false">IF(gait_events!G2103&lt;&gt;"",gait_events!G2103,NA())</f>
        <v>731</v>
      </c>
      <c r="K1056" s="0" t="n">
        <f aca="false">I1056-J1056</f>
        <v>1</v>
      </c>
      <c r="L1056" s="0" t="n">
        <f aca="false">K1056*5</f>
        <v>5</v>
      </c>
      <c r="M1056" s="0" t="n">
        <f aca="false">IF(NOT(ISNA(I1056)),1,0)</f>
        <v>1</v>
      </c>
      <c r="N1056" s="0" t="n">
        <f aca="false">IF(NOT(ISNA(J1056)),1,0)</f>
        <v>1</v>
      </c>
      <c r="O1056" s="0" t="n">
        <f aca="false">IF(AND(NOT(ISNA(I1056)),NOT(ISNA(J1056))),1,0)</f>
        <v>1</v>
      </c>
      <c r="P1056" s="0" t="n">
        <f aca="false">IF(AND(NOT(ISNA(I1056)),ISNA(J1056)),1,0)</f>
        <v>0</v>
      </c>
      <c r="Q1056" s="0" t="n">
        <f aca="false">IF(AND(ISNA(I1056),NOT(ISNA(J1056))),1,0)</f>
        <v>0</v>
      </c>
      <c r="R1056" s="0" t="n">
        <f aca="false">IF(SUM(O1056:Q1056)&lt;&gt;1,"ERROR",1)</f>
        <v>1</v>
      </c>
    </row>
    <row r="1057" customFormat="false" ht="12.8" hidden="false" customHeight="false" outlineLevel="0" collapsed="false">
      <c r="A1057" s="0" t="str">
        <f aca="false">gait_events!B2104</f>
        <v>pp031</v>
      </c>
      <c r="B1057" s="0" t="str">
        <f aca="false">VLOOKUP(A1057,participants!A:B,2,0)</f>
        <v>F</v>
      </c>
      <c r="C1057" s="0" t="n">
        <f aca="false">VLOOKUP(A1057,participants!A:C,3,0)</f>
        <v>43</v>
      </c>
      <c r="D1057" s="0" t="str">
        <f aca="false">VLOOKUP(A1057,participants!A:F,6,0)</f>
        <v>YA</v>
      </c>
      <c r="E1057" s="0" t="str">
        <f aca="false">IF(LEN(SUBSTITUTE(gait_events!C2104,"_run-",""))&lt;&gt;LEN(gait_events!C2104),LEFT(RIGHT(gait_events!C2104,LEN(gait_events!C2104)-19),FIND("_run-",RIGHT(gait_events!C2104,LEN(gait_events!C2104)-19),1)-1),RIGHT(gait_events!C2104,LEN(gait_events!C2104)-19))</f>
        <v>Slow</v>
      </c>
      <c r="F1057" s="0" t="str">
        <f aca="false">IF(LEN(SUBSTITUTE(gait_events!C2104,"_run-",""))&lt;&gt;LEN(gait_events!C2104),RIGHT(gait_events!C2104,LEN(gait_events!C2104)-FIND("_run-",gait_events!C2104,1)-4),"")</f>
        <v/>
      </c>
      <c r="G1057" s="0" t="str">
        <f aca="false">gait_events!D2104</f>
        <v>left_ankle</v>
      </c>
      <c r="H1057" s="0" t="str">
        <f aca="false">gait_events!E2104</f>
        <v>IC</v>
      </c>
      <c r="I1057" s="0" t="n">
        <f aca="false">IF(gait_events!F2104&lt;&gt;"",gait_events!F2104,NA())</f>
        <v>64</v>
      </c>
      <c r="J1057" s="0" t="n">
        <f aca="false">IF(gait_events!G2104&lt;&gt;"",gait_events!G2104,NA())</f>
        <v>64</v>
      </c>
      <c r="K1057" s="0" t="n">
        <f aca="false">I1057-J1057</f>
        <v>0</v>
      </c>
      <c r="L1057" s="0" t="n">
        <f aca="false">K1057*5</f>
        <v>0</v>
      </c>
      <c r="M1057" s="0" t="n">
        <f aca="false">IF(NOT(ISNA(I1057)),1,0)</f>
        <v>1</v>
      </c>
      <c r="N1057" s="0" t="n">
        <f aca="false">IF(NOT(ISNA(J1057)),1,0)</f>
        <v>1</v>
      </c>
      <c r="O1057" s="0" t="n">
        <f aca="false">IF(AND(NOT(ISNA(I1057)),NOT(ISNA(J1057))),1,0)</f>
        <v>1</v>
      </c>
      <c r="P1057" s="0" t="n">
        <f aca="false">IF(AND(NOT(ISNA(I1057)),ISNA(J1057)),1,0)</f>
        <v>0</v>
      </c>
      <c r="Q1057" s="0" t="n">
        <f aca="false">IF(AND(ISNA(I1057),NOT(ISNA(J1057))),1,0)</f>
        <v>0</v>
      </c>
      <c r="R1057" s="0" t="n">
        <f aca="false">IF(SUM(O1057:Q1057)&lt;&gt;1,"ERROR",1)</f>
        <v>1</v>
      </c>
    </row>
    <row r="1058" customFormat="false" ht="12.8" hidden="false" customHeight="false" outlineLevel="0" collapsed="false">
      <c r="A1058" s="0" t="str">
        <f aca="false">gait_events!B2105</f>
        <v>pp031</v>
      </c>
      <c r="B1058" s="0" t="str">
        <f aca="false">VLOOKUP(A1058,participants!A:B,2,0)</f>
        <v>F</v>
      </c>
      <c r="C1058" s="0" t="n">
        <f aca="false">VLOOKUP(A1058,participants!A:C,3,0)</f>
        <v>43</v>
      </c>
      <c r="D1058" s="0" t="str">
        <f aca="false">VLOOKUP(A1058,participants!A:F,6,0)</f>
        <v>YA</v>
      </c>
      <c r="E1058" s="0" t="str">
        <f aca="false">IF(LEN(SUBSTITUTE(gait_events!C2105,"_run-",""))&lt;&gt;LEN(gait_events!C2105),LEFT(RIGHT(gait_events!C2105,LEN(gait_events!C2105)-19),FIND("_run-",RIGHT(gait_events!C2105,LEN(gait_events!C2105)-19),1)-1),RIGHT(gait_events!C2105,LEN(gait_events!C2105)-19))</f>
        <v>Slow</v>
      </c>
      <c r="F1058" s="0" t="str">
        <f aca="false">IF(LEN(SUBSTITUTE(gait_events!C2105,"_run-",""))&lt;&gt;LEN(gait_events!C2105),RIGHT(gait_events!C2105,LEN(gait_events!C2105)-FIND("_run-",gait_events!C2105,1)-4),"")</f>
        <v/>
      </c>
      <c r="G1058" s="0" t="str">
        <f aca="false">gait_events!D2105</f>
        <v>left_ankle</v>
      </c>
      <c r="H1058" s="0" t="str">
        <f aca="false">gait_events!E2105</f>
        <v>IC</v>
      </c>
      <c r="I1058" s="0" t="n">
        <f aca="false">IF(gait_events!F2105&lt;&gt;"",gait_events!F2105,NA())</f>
        <v>364</v>
      </c>
      <c r="J1058" s="0" t="n">
        <f aca="false">IF(gait_events!G2105&lt;&gt;"",gait_events!G2105,NA())</f>
        <v>365</v>
      </c>
      <c r="K1058" s="0" t="n">
        <f aca="false">I1058-J1058</f>
        <v>-1</v>
      </c>
      <c r="L1058" s="0" t="n">
        <f aca="false">K1058*5</f>
        <v>-5</v>
      </c>
      <c r="M1058" s="0" t="n">
        <f aca="false">IF(NOT(ISNA(I1058)),1,0)</f>
        <v>1</v>
      </c>
      <c r="N1058" s="0" t="n">
        <f aca="false">IF(NOT(ISNA(J1058)),1,0)</f>
        <v>1</v>
      </c>
      <c r="O1058" s="0" t="n">
        <f aca="false">IF(AND(NOT(ISNA(I1058)),NOT(ISNA(J1058))),1,0)</f>
        <v>1</v>
      </c>
      <c r="P1058" s="0" t="n">
        <f aca="false">IF(AND(NOT(ISNA(I1058)),ISNA(J1058)),1,0)</f>
        <v>0</v>
      </c>
      <c r="Q1058" s="0" t="n">
        <f aca="false">IF(AND(ISNA(I1058),NOT(ISNA(J1058))),1,0)</f>
        <v>0</v>
      </c>
      <c r="R1058" s="0" t="n">
        <f aca="false">IF(SUM(O1058:Q1058)&lt;&gt;1,"ERROR",1)</f>
        <v>1</v>
      </c>
    </row>
    <row r="1059" customFormat="false" ht="12.8" hidden="false" customHeight="false" outlineLevel="0" collapsed="false">
      <c r="A1059" s="0" t="str">
        <f aca="false">gait_events!B2106</f>
        <v>pp031</v>
      </c>
      <c r="B1059" s="0" t="str">
        <f aca="false">VLOOKUP(A1059,participants!A:B,2,0)</f>
        <v>F</v>
      </c>
      <c r="C1059" s="0" t="n">
        <f aca="false">VLOOKUP(A1059,participants!A:C,3,0)</f>
        <v>43</v>
      </c>
      <c r="D1059" s="0" t="str">
        <f aca="false">VLOOKUP(A1059,participants!A:F,6,0)</f>
        <v>YA</v>
      </c>
      <c r="E1059" s="0" t="str">
        <f aca="false">IF(LEN(SUBSTITUTE(gait_events!C2106,"_run-",""))&lt;&gt;LEN(gait_events!C2106),LEFT(RIGHT(gait_events!C2106,LEN(gait_events!C2106)-19),FIND("_run-",RIGHT(gait_events!C2106,LEN(gait_events!C2106)-19),1)-1),RIGHT(gait_events!C2106,LEN(gait_events!C2106)-19))</f>
        <v>Slow</v>
      </c>
      <c r="F1059" s="0" t="str">
        <f aca="false">IF(LEN(SUBSTITUTE(gait_events!C2106,"_run-",""))&lt;&gt;LEN(gait_events!C2106),RIGHT(gait_events!C2106,LEN(gait_events!C2106)-FIND("_run-",gait_events!C2106,1)-4),"")</f>
        <v/>
      </c>
      <c r="G1059" s="0" t="str">
        <f aca="false">gait_events!D2106</f>
        <v>left_ankle</v>
      </c>
      <c r="H1059" s="0" t="str">
        <f aca="false">gait_events!E2106</f>
        <v>IC</v>
      </c>
      <c r="I1059" s="0" t="n">
        <f aca="false">IF(gait_events!F2106&lt;&gt;"",gait_events!F2106,NA())</f>
        <v>673</v>
      </c>
      <c r="J1059" s="0" t="n">
        <f aca="false">IF(gait_events!G2106&lt;&gt;"",gait_events!G2106,NA())</f>
        <v>672</v>
      </c>
      <c r="K1059" s="0" t="n">
        <f aca="false">I1059-J1059</f>
        <v>1</v>
      </c>
      <c r="L1059" s="0" t="n">
        <f aca="false">K1059*5</f>
        <v>5</v>
      </c>
      <c r="M1059" s="0" t="n">
        <f aca="false">IF(NOT(ISNA(I1059)),1,0)</f>
        <v>1</v>
      </c>
      <c r="N1059" s="0" t="n">
        <f aca="false">IF(NOT(ISNA(J1059)),1,0)</f>
        <v>1</v>
      </c>
      <c r="O1059" s="0" t="n">
        <f aca="false">IF(AND(NOT(ISNA(I1059)),NOT(ISNA(J1059))),1,0)</f>
        <v>1</v>
      </c>
      <c r="P1059" s="0" t="n">
        <f aca="false">IF(AND(NOT(ISNA(I1059)),ISNA(J1059)),1,0)</f>
        <v>0</v>
      </c>
      <c r="Q1059" s="0" t="n">
        <f aca="false">IF(AND(ISNA(I1059),NOT(ISNA(J1059))),1,0)</f>
        <v>0</v>
      </c>
      <c r="R1059" s="0" t="n">
        <f aca="false">IF(SUM(O1059:Q1059)&lt;&gt;1,"ERROR",1)</f>
        <v>1</v>
      </c>
    </row>
    <row r="1060" customFormat="false" ht="12.8" hidden="false" customHeight="false" outlineLevel="0" collapsed="false">
      <c r="A1060" s="0" t="str">
        <f aca="false">gait_events!B2107</f>
        <v>pp031</v>
      </c>
      <c r="B1060" s="0" t="str">
        <f aca="false">VLOOKUP(A1060,participants!A:B,2,0)</f>
        <v>F</v>
      </c>
      <c r="C1060" s="0" t="n">
        <f aca="false">VLOOKUP(A1060,participants!A:C,3,0)</f>
        <v>43</v>
      </c>
      <c r="D1060" s="0" t="str">
        <f aca="false">VLOOKUP(A1060,participants!A:F,6,0)</f>
        <v>YA</v>
      </c>
      <c r="E1060" s="0" t="str">
        <f aca="false">IF(LEN(SUBSTITUTE(gait_events!C2107,"_run-",""))&lt;&gt;LEN(gait_events!C2107),LEFT(RIGHT(gait_events!C2107,LEN(gait_events!C2107)-19),FIND("_run-",RIGHT(gait_events!C2107,LEN(gait_events!C2107)-19),1)-1),RIGHT(gait_events!C2107,LEN(gait_events!C2107)-19))</f>
        <v>Slow</v>
      </c>
      <c r="F1060" s="0" t="str">
        <f aca="false">IF(LEN(SUBSTITUTE(gait_events!C2107,"_run-",""))&lt;&gt;LEN(gait_events!C2107),RIGHT(gait_events!C2107,LEN(gait_events!C2107)-FIND("_run-",gait_events!C2107,1)-4),"")</f>
        <v/>
      </c>
      <c r="G1060" s="0" t="str">
        <f aca="false">gait_events!D2107</f>
        <v>left_ankle</v>
      </c>
      <c r="H1060" s="0" t="str">
        <f aca="false">gait_events!E2107</f>
        <v>IC</v>
      </c>
      <c r="I1060" s="0" t="n">
        <f aca="false">IF(gait_events!F2107&lt;&gt;"",gait_events!F2107,NA())</f>
        <v>978</v>
      </c>
      <c r="J1060" s="0" t="n">
        <f aca="false">IF(gait_events!G2107&lt;&gt;"",gait_events!G2107,NA())</f>
        <v>982</v>
      </c>
      <c r="K1060" s="0" t="n">
        <f aca="false">I1060-J1060</f>
        <v>-4</v>
      </c>
      <c r="L1060" s="0" t="n">
        <f aca="false">K1060*5</f>
        <v>-20</v>
      </c>
      <c r="M1060" s="0" t="n">
        <f aca="false">IF(NOT(ISNA(I1060)),1,0)</f>
        <v>1</v>
      </c>
      <c r="N1060" s="0" t="n">
        <f aca="false">IF(NOT(ISNA(J1060)),1,0)</f>
        <v>1</v>
      </c>
      <c r="O1060" s="0" t="n">
        <f aca="false">IF(AND(NOT(ISNA(I1060)),NOT(ISNA(J1060))),1,0)</f>
        <v>1</v>
      </c>
      <c r="P1060" s="0" t="n">
        <f aca="false">IF(AND(NOT(ISNA(I1060)),ISNA(J1060)),1,0)</f>
        <v>0</v>
      </c>
      <c r="Q1060" s="0" t="n">
        <f aca="false">IF(AND(ISNA(I1060),NOT(ISNA(J1060))),1,0)</f>
        <v>0</v>
      </c>
      <c r="R1060" s="0" t="n">
        <f aca="false">IF(SUM(O1060:Q1060)&lt;&gt;1,"ERROR",1)</f>
        <v>1</v>
      </c>
    </row>
    <row r="1061" customFormat="false" ht="12.8" hidden="false" customHeight="false" outlineLevel="0" collapsed="false">
      <c r="A1061" s="0" t="str">
        <f aca="false">gait_events!B2108</f>
        <v>pp031</v>
      </c>
      <c r="B1061" s="0" t="str">
        <f aca="false">VLOOKUP(A1061,participants!A:B,2,0)</f>
        <v>F</v>
      </c>
      <c r="C1061" s="0" t="n">
        <f aca="false">VLOOKUP(A1061,participants!A:C,3,0)</f>
        <v>43</v>
      </c>
      <c r="D1061" s="0" t="str">
        <f aca="false">VLOOKUP(A1061,participants!A:F,6,0)</f>
        <v>YA</v>
      </c>
      <c r="E1061" s="0" t="str">
        <f aca="false">IF(LEN(SUBSTITUTE(gait_events!C2108,"_run-",""))&lt;&gt;LEN(gait_events!C2108),LEFT(RIGHT(gait_events!C2108,LEN(gait_events!C2108)-19),FIND("_run-",RIGHT(gait_events!C2108,LEN(gait_events!C2108)-19),1)-1),RIGHT(gait_events!C2108,LEN(gait_events!C2108)-19))</f>
        <v>Slow</v>
      </c>
      <c r="F1061" s="0" t="str">
        <f aca="false">IF(LEN(SUBSTITUTE(gait_events!C2108,"_run-",""))&lt;&gt;LEN(gait_events!C2108),RIGHT(gait_events!C2108,LEN(gait_events!C2108)-FIND("_run-",gait_events!C2108,1)-4),"")</f>
        <v/>
      </c>
      <c r="G1061" s="0" t="str">
        <f aca="false">gait_events!D2108</f>
        <v>left_ankle</v>
      </c>
      <c r="H1061" s="0" t="str">
        <f aca="false">gait_events!E2108</f>
        <v>IC</v>
      </c>
      <c r="I1061" s="0" t="n">
        <f aca="false">IF(gait_events!F2108&lt;&gt;"",gait_events!F2108,NA())</f>
        <v>1313</v>
      </c>
      <c r="J1061" s="0" t="n">
        <f aca="false">IF(gait_events!G2108&lt;&gt;"",gait_events!G2108,NA())</f>
        <v>1311</v>
      </c>
      <c r="K1061" s="0" t="n">
        <f aca="false">I1061-J1061</f>
        <v>2</v>
      </c>
      <c r="L1061" s="0" t="n">
        <f aca="false">K1061*5</f>
        <v>10</v>
      </c>
      <c r="M1061" s="0" t="n">
        <f aca="false">IF(NOT(ISNA(I1061)),1,0)</f>
        <v>1</v>
      </c>
      <c r="N1061" s="0" t="n">
        <f aca="false">IF(NOT(ISNA(J1061)),1,0)</f>
        <v>1</v>
      </c>
      <c r="O1061" s="0" t="n">
        <f aca="false">IF(AND(NOT(ISNA(I1061)),NOT(ISNA(J1061))),1,0)</f>
        <v>1</v>
      </c>
      <c r="P1061" s="0" t="n">
        <f aca="false">IF(AND(NOT(ISNA(I1061)),ISNA(J1061)),1,0)</f>
        <v>0</v>
      </c>
      <c r="Q1061" s="0" t="n">
        <f aca="false">IF(AND(ISNA(I1061),NOT(ISNA(J1061))),1,0)</f>
        <v>0</v>
      </c>
      <c r="R1061" s="0" t="n">
        <f aca="false">IF(SUM(O1061:Q1061)&lt;&gt;1,"ERROR",1)</f>
        <v>1</v>
      </c>
    </row>
    <row r="1062" customFormat="false" ht="12.8" hidden="false" customHeight="false" outlineLevel="0" collapsed="false">
      <c r="A1062" s="0" t="str">
        <f aca="false">gait_events!B2109</f>
        <v>pp031</v>
      </c>
      <c r="B1062" s="0" t="str">
        <f aca="false">VLOOKUP(A1062,participants!A:B,2,0)</f>
        <v>F</v>
      </c>
      <c r="C1062" s="0" t="n">
        <f aca="false">VLOOKUP(A1062,participants!A:C,3,0)</f>
        <v>43</v>
      </c>
      <c r="D1062" s="0" t="str">
        <f aca="false">VLOOKUP(A1062,participants!A:F,6,0)</f>
        <v>YA</v>
      </c>
      <c r="E1062" s="0" t="str">
        <f aca="false">IF(LEN(SUBSTITUTE(gait_events!C2109,"_run-",""))&lt;&gt;LEN(gait_events!C2109),LEFT(RIGHT(gait_events!C2109,LEN(gait_events!C2109)-19),FIND("_run-",RIGHT(gait_events!C2109,LEN(gait_events!C2109)-19),1)-1),RIGHT(gait_events!C2109,LEN(gait_events!C2109)-19))</f>
        <v>Slow</v>
      </c>
      <c r="F1062" s="0" t="str">
        <f aca="false">IF(LEN(SUBSTITUTE(gait_events!C2109,"_run-",""))&lt;&gt;LEN(gait_events!C2109),RIGHT(gait_events!C2109,LEN(gait_events!C2109)-FIND("_run-",gait_events!C2109,1)-4),"")</f>
        <v/>
      </c>
      <c r="G1062" s="0" t="str">
        <f aca="false">gait_events!D2109</f>
        <v>left_ankle</v>
      </c>
      <c r="H1062" s="0" t="str">
        <f aca="false">gait_events!E2109</f>
        <v>FC</v>
      </c>
      <c r="I1062" s="0" t="n">
        <f aca="false">IF(gait_events!F2109&lt;&gt;"",gait_events!F2109,NA())</f>
        <v>260</v>
      </c>
      <c r="J1062" s="0" t="n">
        <f aca="false">IF(gait_events!G2109&lt;&gt;"",gait_events!G2109,NA())</f>
        <v>259</v>
      </c>
      <c r="K1062" s="0" t="n">
        <f aca="false">I1062-J1062</f>
        <v>1</v>
      </c>
      <c r="L1062" s="0" t="n">
        <f aca="false">K1062*5</f>
        <v>5</v>
      </c>
      <c r="M1062" s="0" t="n">
        <f aca="false">IF(NOT(ISNA(I1062)),1,0)</f>
        <v>1</v>
      </c>
      <c r="N1062" s="0" t="n">
        <f aca="false">IF(NOT(ISNA(J1062)),1,0)</f>
        <v>1</v>
      </c>
      <c r="O1062" s="0" t="n">
        <f aca="false">IF(AND(NOT(ISNA(I1062)),NOT(ISNA(J1062))),1,0)</f>
        <v>1</v>
      </c>
      <c r="P1062" s="0" t="n">
        <f aca="false">IF(AND(NOT(ISNA(I1062)),ISNA(J1062)),1,0)</f>
        <v>0</v>
      </c>
      <c r="Q1062" s="0" t="n">
        <f aca="false">IF(AND(ISNA(I1062),NOT(ISNA(J1062))),1,0)</f>
        <v>0</v>
      </c>
      <c r="R1062" s="0" t="n">
        <f aca="false">IF(SUM(O1062:Q1062)&lt;&gt;1,"ERROR",1)</f>
        <v>1</v>
      </c>
    </row>
    <row r="1063" customFormat="false" ht="12.8" hidden="false" customHeight="false" outlineLevel="0" collapsed="false">
      <c r="A1063" s="0" t="str">
        <f aca="false">gait_events!B2110</f>
        <v>pp031</v>
      </c>
      <c r="B1063" s="0" t="str">
        <f aca="false">VLOOKUP(A1063,participants!A:B,2,0)</f>
        <v>F</v>
      </c>
      <c r="C1063" s="0" t="n">
        <f aca="false">VLOOKUP(A1063,participants!A:C,3,0)</f>
        <v>43</v>
      </c>
      <c r="D1063" s="0" t="str">
        <f aca="false">VLOOKUP(A1063,participants!A:F,6,0)</f>
        <v>YA</v>
      </c>
      <c r="E1063" s="0" t="str">
        <f aca="false">IF(LEN(SUBSTITUTE(gait_events!C2110,"_run-",""))&lt;&gt;LEN(gait_events!C2110),LEFT(RIGHT(gait_events!C2110,LEN(gait_events!C2110)-19),FIND("_run-",RIGHT(gait_events!C2110,LEN(gait_events!C2110)-19),1)-1),RIGHT(gait_events!C2110,LEN(gait_events!C2110)-19))</f>
        <v>Slow</v>
      </c>
      <c r="F1063" s="0" t="str">
        <f aca="false">IF(LEN(SUBSTITUTE(gait_events!C2110,"_run-",""))&lt;&gt;LEN(gait_events!C2110),RIGHT(gait_events!C2110,LEN(gait_events!C2110)-FIND("_run-",gait_events!C2110,1)-4),"")</f>
        <v/>
      </c>
      <c r="G1063" s="0" t="str">
        <f aca="false">gait_events!D2110</f>
        <v>left_ankle</v>
      </c>
      <c r="H1063" s="0" t="str">
        <f aca="false">gait_events!E2110</f>
        <v>FC</v>
      </c>
      <c r="I1063" s="0" t="n">
        <f aca="false">IF(gait_events!F2110&lt;&gt;"",gait_events!F2110,NA())</f>
        <v>561</v>
      </c>
      <c r="J1063" s="0" t="n">
        <f aca="false">IF(gait_events!G2110&lt;&gt;"",gait_events!G2110,NA())</f>
        <v>559</v>
      </c>
      <c r="K1063" s="0" t="n">
        <f aca="false">I1063-J1063</f>
        <v>2</v>
      </c>
      <c r="L1063" s="0" t="n">
        <f aca="false">K1063*5</f>
        <v>10</v>
      </c>
      <c r="M1063" s="0" t="n">
        <f aca="false">IF(NOT(ISNA(I1063)),1,0)</f>
        <v>1</v>
      </c>
      <c r="N1063" s="0" t="n">
        <f aca="false">IF(NOT(ISNA(J1063)),1,0)</f>
        <v>1</v>
      </c>
      <c r="O1063" s="0" t="n">
        <f aca="false">IF(AND(NOT(ISNA(I1063)),NOT(ISNA(J1063))),1,0)</f>
        <v>1</v>
      </c>
      <c r="P1063" s="0" t="n">
        <f aca="false">IF(AND(NOT(ISNA(I1063)),ISNA(J1063)),1,0)</f>
        <v>0</v>
      </c>
      <c r="Q1063" s="0" t="n">
        <f aca="false">IF(AND(ISNA(I1063),NOT(ISNA(J1063))),1,0)</f>
        <v>0</v>
      </c>
      <c r="R1063" s="0" t="n">
        <f aca="false">IF(SUM(O1063:Q1063)&lt;&gt;1,"ERROR",1)</f>
        <v>1</v>
      </c>
    </row>
    <row r="1064" customFormat="false" ht="12.8" hidden="false" customHeight="false" outlineLevel="0" collapsed="false">
      <c r="A1064" s="0" t="str">
        <f aca="false">gait_events!B2111</f>
        <v>pp031</v>
      </c>
      <c r="B1064" s="0" t="str">
        <f aca="false">VLOOKUP(A1064,participants!A:B,2,0)</f>
        <v>F</v>
      </c>
      <c r="C1064" s="0" t="n">
        <f aca="false">VLOOKUP(A1064,participants!A:C,3,0)</f>
        <v>43</v>
      </c>
      <c r="D1064" s="0" t="str">
        <f aca="false">VLOOKUP(A1064,participants!A:F,6,0)</f>
        <v>YA</v>
      </c>
      <c r="E1064" s="0" t="str">
        <f aca="false">IF(LEN(SUBSTITUTE(gait_events!C2111,"_run-",""))&lt;&gt;LEN(gait_events!C2111),LEFT(RIGHT(gait_events!C2111,LEN(gait_events!C2111)-19),FIND("_run-",RIGHT(gait_events!C2111,LEN(gait_events!C2111)-19),1)-1),RIGHT(gait_events!C2111,LEN(gait_events!C2111)-19))</f>
        <v>Slow</v>
      </c>
      <c r="F1064" s="0" t="str">
        <f aca="false">IF(LEN(SUBSTITUTE(gait_events!C2111,"_run-",""))&lt;&gt;LEN(gait_events!C2111),RIGHT(gait_events!C2111,LEN(gait_events!C2111)-FIND("_run-",gait_events!C2111,1)-4),"")</f>
        <v/>
      </c>
      <c r="G1064" s="0" t="str">
        <f aca="false">gait_events!D2111</f>
        <v>left_ankle</v>
      </c>
      <c r="H1064" s="0" t="str">
        <f aca="false">gait_events!E2111</f>
        <v>FC</v>
      </c>
      <c r="I1064" s="0" t="n">
        <f aca="false">IF(gait_events!F2111&lt;&gt;"",gait_events!F2111,NA())</f>
        <v>877</v>
      </c>
      <c r="J1064" s="0" t="n">
        <f aca="false">IF(gait_events!G2111&lt;&gt;"",gait_events!G2111,NA())</f>
        <v>876</v>
      </c>
      <c r="K1064" s="0" t="n">
        <f aca="false">I1064-J1064</f>
        <v>1</v>
      </c>
      <c r="L1064" s="0" t="n">
        <f aca="false">K1064*5</f>
        <v>5</v>
      </c>
      <c r="M1064" s="0" t="n">
        <f aca="false">IF(NOT(ISNA(I1064)),1,0)</f>
        <v>1</v>
      </c>
      <c r="N1064" s="0" t="n">
        <f aca="false">IF(NOT(ISNA(J1064)),1,0)</f>
        <v>1</v>
      </c>
      <c r="O1064" s="0" t="n">
        <f aca="false">IF(AND(NOT(ISNA(I1064)),NOT(ISNA(J1064))),1,0)</f>
        <v>1</v>
      </c>
      <c r="P1064" s="0" t="n">
        <f aca="false">IF(AND(NOT(ISNA(I1064)),ISNA(J1064)),1,0)</f>
        <v>0</v>
      </c>
      <c r="Q1064" s="0" t="n">
        <f aca="false">IF(AND(ISNA(I1064),NOT(ISNA(J1064))),1,0)</f>
        <v>0</v>
      </c>
      <c r="R1064" s="0" t="n">
        <f aca="false">IF(SUM(O1064:Q1064)&lt;&gt;1,"ERROR",1)</f>
        <v>1</v>
      </c>
    </row>
    <row r="1065" customFormat="false" ht="12.8" hidden="false" customHeight="false" outlineLevel="0" collapsed="false">
      <c r="A1065" s="0" t="str">
        <f aca="false">gait_events!B2112</f>
        <v>pp031</v>
      </c>
      <c r="B1065" s="0" t="str">
        <f aca="false">VLOOKUP(A1065,participants!A:B,2,0)</f>
        <v>F</v>
      </c>
      <c r="C1065" s="0" t="n">
        <f aca="false">VLOOKUP(A1065,participants!A:C,3,0)</f>
        <v>43</v>
      </c>
      <c r="D1065" s="0" t="str">
        <f aca="false">VLOOKUP(A1065,participants!A:F,6,0)</f>
        <v>YA</v>
      </c>
      <c r="E1065" s="0" t="str">
        <f aca="false">IF(LEN(SUBSTITUTE(gait_events!C2112,"_run-",""))&lt;&gt;LEN(gait_events!C2112),LEFT(RIGHT(gait_events!C2112,LEN(gait_events!C2112)-19),FIND("_run-",RIGHT(gait_events!C2112,LEN(gait_events!C2112)-19),1)-1),RIGHT(gait_events!C2112,LEN(gait_events!C2112)-19))</f>
        <v>Slow</v>
      </c>
      <c r="F1065" s="0" t="str">
        <f aca="false">IF(LEN(SUBSTITUTE(gait_events!C2112,"_run-",""))&lt;&gt;LEN(gait_events!C2112),RIGHT(gait_events!C2112,LEN(gait_events!C2112)-FIND("_run-",gait_events!C2112,1)-4),"")</f>
        <v/>
      </c>
      <c r="G1065" s="0" t="str">
        <f aca="false">gait_events!D2112</f>
        <v>left_ankle</v>
      </c>
      <c r="H1065" s="0" t="str">
        <f aca="false">gait_events!E2112</f>
        <v>FC</v>
      </c>
      <c r="I1065" s="0" t="e">
        <f aca="false">IF(gait_events!F2112&lt;&gt;"",gait_events!F2112,NA())</f>
        <v>#N/A</v>
      </c>
      <c r="J1065" s="0" t="n">
        <f aca="false">IF(gait_events!G2112&lt;&gt;"",gait_events!G2112,NA())</f>
        <v>1199</v>
      </c>
      <c r="K1065" s="0" t="e">
        <f aca="false">I1065-J1065</f>
        <v>#N/A</v>
      </c>
      <c r="L1065" s="0" t="e">
        <f aca="false">K1065*5</f>
        <v>#N/A</v>
      </c>
      <c r="M1065" s="0" t="n">
        <f aca="false">IF(NOT(ISNA(I1065)),1,0)</f>
        <v>0</v>
      </c>
      <c r="N1065" s="0" t="n">
        <f aca="false">IF(NOT(ISNA(J1065)),1,0)</f>
        <v>1</v>
      </c>
      <c r="O1065" s="0" t="n">
        <f aca="false">IF(AND(NOT(ISNA(I1065)),NOT(ISNA(J1065))),1,0)</f>
        <v>0</v>
      </c>
      <c r="P1065" s="0" t="n">
        <f aca="false">IF(AND(NOT(ISNA(I1065)),ISNA(J1065)),1,0)</f>
        <v>0</v>
      </c>
      <c r="Q1065" s="0" t="n">
        <f aca="false">IF(AND(ISNA(I1065),NOT(ISNA(J1065))),1,0)</f>
        <v>1</v>
      </c>
      <c r="R1065" s="0" t="n">
        <f aca="false">IF(SUM(O1065:Q1065)&lt;&gt;1,"ERROR",1)</f>
        <v>1</v>
      </c>
    </row>
    <row r="1066" customFormat="false" ht="12.8" hidden="false" customHeight="false" outlineLevel="0" collapsed="false">
      <c r="A1066" s="0" t="str">
        <f aca="false">gait_events!B2113</f>
        <v>pp031</v>
      </c>
      <c r="B1066" s="0" t="str">
        <f aca="false">VLOOKUP(A1066,participants!A:B,2,0)</f>
        <v>F</v>
      </c>
      <c r="C1066" s="0" t="n">
        <f aca="false">VLOOKUP(A1066,participants!A:C,3,0)</f>
        <v>43</v>
      </c>
      <c r="D1066" s="0" t="str">
        <f aca="false">VLOOKUP(A1066,participants!A:F,6,0)</f>
        <v>YA</v>
      </c>
      <c r="E1066" s="0" t="str">
        <f aca="false">IF(LEN(SUBSTITUTE(gait_events!C2113,"_run-",""))&lt;&gt;LEN(gait_events!C2113),LEFT(RIGHT(gait_events!C2113,LEN(gait_events!C2113)-19),FIND("_run-",RIGHT(gait_events!C2113,LEN(gait_events!C2113)-19),1)-1),RIGHT(gait_events!C2113,LEN(gait_events!C2113)-19))</f>
        <v>Slow</v>
      </c>
      <c r="F1066" s="0" t="str">
        <f aca="false">IF(LEN(SUBSTITUTE(gait_events!C2113,"_run-",""))&lt;&gt;LEN(gait_events!C2113),RIGHT(gait_events!C2113,LEN(gait_events!C2113)-FIND("_run-",gait_events!C2113,1)-4),"")</f>
        <v/>
      </c>
      <c r="G1066" s="0" t="str">
        <f aca="false">gait_events!D2113</f>
        <v>right_ankle</v>
      </c>
      <c r="H1066" s="0" t="str">
        <f aca="false">gait_events!E2113</f>
        <v>IC</v>
      </c>
      <c r="I1066" s="0" t="n">
        <f aca="false">IF(gait_events!F2113&lt;&gt;"",gait_events!F2113,NA())</f>
        <v>212</v>
      </c>
      <c r="J1066" s="0" t="n">
        <f aca="false">IF(gait_events!G2113&lt;&gt;"",gait_events!G2113,NA())</f>
        <v>215</v>
      </c>
      <c r="K1066" s="0" t="n">
        <f aca="false">I1066-J1066</f>
        <v>-3</v>
      </c>
      <c r="L1066" s="0" t="n">
        <f aca="false">K1066*5</f>
        <v>-15</v>
      </c>
      <c r="M1066" s="0" t="n">
        <f aca="false">IF(NOT(ISNA(I1066)),1,0)</f>
        <v>1</v>
      </c>
      <c r="N1066" s="0" t="n">
        <f aca="false">IF(NOT(ISNA(J1066)),1,0)</f>
        <v>1</v>
      </c>
      <c r="O1066" s="0" t="n">
        <f aca="false">IF(AND(NOT(ISNA(I1066)),NOT(ISNA(J1066))),1,0)</f>
        <v>1</v>
      </c>
      <c r="P1066" s="0" t="n">
        <f aca="false">IF(AND(NOT(ISNA(I1066)),ISNA(J1066)),1,0)</f>
        <v>0</v>
      </c>
      <c r="Q1066" s="0" t="n">
        <f aca="false">IF(AND(ISNA(I1066),NOT(ISNA(J1066))),1,0)</f>
        <v>0</v>
      </c>
      <c r="R1066" s="0" t="n">
        <f aca="false">IF(SUM(O1066:Q1066)&lt;&gt;1,"ERROR",1)</f>
        <v>1</v>
      </c>
    </row>
    <row r="1067" customFormat="false" ht="12.8" hidden="false" customHeight="false" outlineLevel="0" collapsed="false">
      <c r="A1067" s="0" t="str">
        <f aca="false">gait_events!B2114</f>
        <v>pp031</v>
      </c>
      <c r="B1067" s="0" t="str">
        <f aca="false">VLOOKUP(A1067,participants!A:B,2,0)</f>
        <v>F</v>
      </c>
      <c r="C1067" s="0" t="n">
        <f aca="false">VLOOKUP(A1067,participants!A:C,3,0)</f>
        <v>43</v>
      </c>
      <c r="D1067" s="0" t="str">
        <f aca="false">VLOOKUP(A1067,participants!A:F,6,0)</f>
        <v>YA</v>
      </c>
      <c r="E1067" s="0" t="str">
        <f aca="false">IF(LEN(SUBSTITUTE(gait_events!C2114,"_run-",""))&lt;&gt;LEN(gait_events!C2114),LEFT(RIGHT(gait_events!C2114,LEN(gait_events!C2114)-19),FIND("_run-",RIGHT(gait_events!C2114,LEN(gait_events!C2114)-19),1)-1),RIGHT(gait_events!C2114,LEN(gait_events!C2114)-19))</f>
        <v>Slow</v>
      </c>
      <c r="F1067" s="0" t="str">
        <f aca="false">IF(LEN(SUBSTITUTE(gait_events!C2114,"_run-",""))&lt;&gt;LEN(gait_events!C2114),RIGHT(gait_events!C2114,LEN(gait_events!C2114)-FIND("_run-",gait_events!C2114,1)-4),"")</f>
        <v/>
      </c>
      <c r="G1067" s="0" t="str">
        <f aca="false">gait_events!D2114</f>
        <v>right_ankle</v>
      </c>
      <c r="H1067" s="0" t="str">
        <f aca="false">gait_events!E2114</f>
        <v>IC</v>
      </c>
      <c r="I1067" s="0" t="n">
        <f aca="false">IF(gait_events!F2114&lt;&gt;"",gait_events!F2114,NA())</f>
        <v>515</v>
      </c>
      <c r="J1067" s="0" t="n">
        <f aca="false">IF(gait_events!G2114&lt;&gt;"",gait_events!G2114,NA())</f>
        <v>514</v>
      </c>
      <c r="K1067" s="0" t="n">
        <f aca="false">I1067-J1067</f>
        <v>1</v>
      </c>
      <c r="L1067" s="0" t="n">
        <f aca="false">K1067*5</f>
        <v>5</v>
      </c>
      <c r="M1067" s="0" t="n">
        <f aca="false">IF(NOT(ISNA(I1067)),1,0)</f>
        <v>1</v>
      </c>
      <c r="N1067" s="0" t="n">
        <f aca="false">IF(NOT(ISNA(J1067)),1,0)</f>
        <v>1</v>
      </c>
      <c r="O1067" s="0" t="n">
        <f aca="false">IF(AND(NOT(ISNA(I1067)),NOT(ISNA(J1067))),1,0)</f>
        <v>1</v>
      </c>
      <c r="P1067" s="0" t="n">
        <f aca="false">IF(AND(NOT(ISNA(I1067)),ISNA(J1067)),1,0)</f>
        <v>0</v>
      </c>
      <c r="Q1067" s="0" t="n">
        <f aca="false">IF(AND(ISNA(I1067),NOT(ISNA(J1067))),1,0)</f>
        <v>0</v>
      </c>
      <c r="R1067" s="0" t="n">
        <f aca="false">IF(SUM(O1067:Q1067)&lt;&gt;1,"ERROR",1)</f>
        <v>1</v>
      </c>
    </row>
    <row r="1068" customFormat="false" ht="12.8" hidden="false" customHeight="false" outlineLevel="0" collapsed="false">
      <c r="A1068" s="0" t="str">
        <f aca="false">gait_events!B2115</f>
        <v>pp031</v>
      </c>
      <c r="B1068" s="0" t="str">
        <f aca="false">VLOOKUP(A1068,participants!A:B,2,0)</f>
        <v>F</v>
      </c>
      <c r="C1068" s="0" t="n">
        <f aca="false">VLOOKUP(A1068,participants!A:C,3,0)</f>
        <v>43</v>
      </c>
      <c r="D1068" s="0" t="str">
        <f aca="false">VLOOKUP(A1068,participants!A:F,6,0)</f>
        <v>YA</v>
      </c>
      <c r="E1068" s="0" t="str">
        <f aca="false">IF(LEN(SUBSTITUTE(gait_events!C2115,"_run-",""))&lt;&gt;LEN(gait_events!C2115),LEFT(RIGHT(gait_events!C2115,LEN(gait_events!C2115)-19),FIND("_run-",RIGHT(gait_events!C2115,LEN(gait_events!C2115)-19),1)-1),RIGHT(gait_events!C2115,LEN(gait_events!C2115)-19))</f>
        <v>Slow</v>
      </c>
      <c r="F1068" s="0" t="str">
        <f aca="false">IF(LEN(SUBSTITUTE(gait_events!C2115,"_run-",""))&lt;&gt;LEN(gait_events!C2115),RIGHT(gait_events!C2115,LEN(gait_events!C2115)-FIND("_run-",gait_events!C2115,1)-4),"")</f>
        <v/>
      </c>
      <c r="G1068" s="0" t="str">
        <f aca="false">gait_events!D2115</f>
        <v>right_ankle</v>
      </c>
      <c r="H1068" s="0" t="str">
        <f aca="false">gait_events!E2115</f>
        <v>IC</v>
      </c>
      <c r="I1068" s="0" t="n">
        <f aca="false">IF(gait_events!F2115&lt;&gt;"",gait_events!F2115,NA())</f>
        <v>827</v>
      </c>
      <c r="J1068" s="0" t="n">
        <f aca="false">IF(gait_events!G2115&lt;&gt;"",gait_events!G2115,NA())</f>
        <v>824</v>
      </c>
      <c r="K1068" s="0" t="n">
        <f aca="false">I1068-J1068</f>
        <v>3</v>
      </c>
      <c r="L1068" s="0" t="n">
        <f aca="false">K1068*5</f>
        <v>15</v>
      </c>
      <c r="M1068" s="0" t="n">
        <f aca="false">IF(NOT(ISNA(I1068)),1,0)</f>
        <v>1</v>
      </c>
      <c r="N1068" s="0" t="n">
        <f aca="false">IF(NOT(ISNA(J1068)),1,0)</f>
        <v>1</v>
      </c>
      <c r="O1068" s="0" t="n">
        <f aca="false">IF(AND(NOT(ISNA(I1068)),NOT(ISNA(J1068))),1,0)</f>
        <v>1</v>
      </c>
      <c r="P1068" s="0" t="n">
        <f aca="false">IF(AND(NOT(ISNA(I1068)),ISNA(J1068)),1,0)</f>
        <v>0</v>
      </c>
      <c r="Q1068" s="0" t="n">
        <f aca="false">IF(AND(ISNA(I1068),NOT(ISNA(J1068))),1,0)</f>
        <v>0</v>
      </c>
      <c r="R1068" s="0" t="n">
        <f aca="false">IF(SUM(O1068:Q1068)&lt;&gt;1,"ERROR",1)</f>
        <v>1</v>
      </c>
    </row>
    <row r="1069" customFormat="false" ht="12.8" hidden="false" customHeight="false" outlineLevel="0" collapsed="false">
      <c r="A1069" s="0" t="str">
        <f aca="false">gait_events!B2116</f>
        <v>pp031</v>
      </c>
      <c r="B1069" s="0" t="str">
        <f aca="false">VLOOKUP(A1069,participants!A:B,2,0)</f>
        <v>F</v>
      </c>
      <c r="C1069" s="0" t="n">
        <f aca="false">VLOOKUP(A1069,participants!A:C,3,0)</f>
        <v>43</v>
      </c>
      <c r="D1069" s="0" t="str">
        <f aca="false">VLOOKUP(A1069,participants!A:F,6,0)</f>
        <v>YA</v>
      </c>
      <c r="E1069" s="0" t="str">
        <f aca="false">IF(LEN(SUBSTITUTE(gait_events!C2116,"_run-",""))&lt;&gt;LEN(gait_events!C2116),LEFT(RIGHT(gait_events!C2116,LEN(gait_events!C2116)-19),FIND("_run-",RIGHT(gait_events!C2116,LEN(gait_events!C2116)-19),1)-1),RIGHT(gait_events!C2116,LEN(gait_events!C2116)-19))</f>
        <v>Slow</v>
      </c>
      <c r="F1069" s="0" t="str">
        <f aca="false">IF(LEN(SUBSTITUTE(gait_events!C2116,"_run-",""))&lt;&gt;LEN(gait_events!C2116),RIGHT(gait_events!C2116,LEN(gait_events!C2116)-FIND("_run-",gait_events!C2116,1)-4),"")</f>
        <v/>
      </c>
      <c r="G1069" s="0" t="str">
        <f aca="false">gait_events!D2116</f>
        <v>right_ankle</v>
      </c>
      <c r="H1069" s="0" t="str">
        <f aca="false">gait_events!E2116</f>
        <v>IC</v>
      </c>
      <c r="I1069" s="0" t="n">
        <f aca="false">IF(gait_events!F2116&lt;&gt;"",gait_events!F2116,NA())</f>
        <v>1142</v>
      </c>
      <c r="J1069" s="0" t="n">
        <f aca="false">IF(gait_events!G2116&lt;&gt;"",gait_events!G2116,NA())</f>
        <v>1140</v>
      </c>
      <c r="K1069" s="0" t="n">
        <f aca="false">I1069-J1069</f>
        <v>2</v>
      </c>
      <c r="L1069" s="0" t="n">
        <f aca="false">K1069*5</f>
        <v>10</v>
      </c>
      <c r="M1069" s="0" t="n">
        <f aca="false">IF(NOT(ISNA(I1069)),1,0)</f>
        <v>1</v>
      </c>
      <c r="N1069" s="0" t="n">
        <f aca="false">IF(NOT(ISNA(J1069)),1,0)</f>
        <v>1</v>
      </c>
      <c r="O1069" s="0" t="n">
        <f aca="false">IF(AND(NOT(ISNA(I1069)),NOT(ISNA(J1069))),1,0)</f>
        <v>1</v>
      </c>
      <c r="P1069" s="0" t="n">
        <f aca="false">IF(AND(NOT(ISNA(I1069)),ISNA(J1069)),1,0)</f>
        <v>0</v>
      </c>
      <c r="Q1069" s="0" t="n">
        <f aca="false">IF(AND(ISNA(I1069),NOT(ISNA(J1069))),1,0)</f>
        <v>0</v>
      </c>
      <c r="R1069" s="0" t="n">
        <f aca="false">IF(SUM(O1069:Q1069)&lt;&gt;1,"ERROR",1)</f>
        <v>1</v>
      </c>
    </row>
    <row r="1070" customFormat="false" ht="12.8" hidden="false" customHeight="false" outlineLevel="0" collapsed="false">
      <c r="A1070" s="0" t="str">
        <f aca="false">gait_events!B2117</f>
        <v>pp031</v>
      </c>
      <c r="B1070" s="0" t="str">
        <f aca="false">VLOOKUP(A1070,participants!A:B,2,0)</f>
        <v>F</v>
      </c>
      <c r="C1070" s="0" t="n">
        <f aca="false">VLOOKUP(A1070,participants!A:C,3,0)</f>
        <v>43</v>
      </c>
      <c r="D1070" s="0" t="str">
        <f aca="false">VLOOKUP(A1070,participants!A:F,6,0)</f>
        <v>YA</v>
      </c>
      <c r="E1070" s="0" t="str">
        <f aca="false">IF(LEN(SUBSTITUTE(gait_events!C2117,"_run-",""))&lt;&gt;LEN(gait_events!C2117),LEFT(RIGHT(gait_events!C2117,LEN(gait_events!C2117)-19),FIND("_run-",RIGHT(gait_events!C2117,LEN(gait_events!C2117)-19),1)-1),RIGHT(gait_events!C2117,LEN(gait_events!C2117)-19))</f>
        <v>Slow</v>
      </c>
      <c r="F1070" s="0" t="str">
        <f aca="false">IF(LEN(SUBSTITUTE(gait_events!C2117,"_run-",""))&lt;&gt;LEN(gait_events!C2117),RIGHT(gait_events!C2117,LEN(gait_events!C2117)-FIND("_run-",gait_events!C2117,1)-4),"")</f>
        <v/>
      </c>
      <c r="G1070" s="0" t="str">
        <f aca="false">gait_events!D2117</f>
        <v>right_ankle</v>
      </c>
      <c r="H1070" s="0" t="str">
        <f aca="false">gait_events!E2117</f>
        <v>FC</v>
      </c>
      <c r="I1070" s="0" t="n">
        <f aca="false">IF(gait_events!F2117&lt;&gt;"",gait_events!F2117,NA())</f>
        <v>117</v>
      </c>
      <c r="J1070" s="0" t="n">
        <f aca="false">IF(gait_events!G2117&lt;&gt;"",gait_events!G2117,NA())</f>
        <v>118</v>
      </c>
      <c r="K1070" s="0" t="n">
        <f aca="false">I1070-J1070</f>
        <v>-1</v>
      </c>
      <c r="L1070" s="0" t="n">
        <f aca="false">K1070*5</f>
        <v>-5</v>
      </c>
      <c r="M1070" s="0" t="n">
        <f aca="false">IF(NOT(ISNA(I1070)),1,0)</f>
        <v>1</v>
      </c>
      <c r="N1070" s="0" t="n">
        <f aca="false">IF(NOT(ISNA(J1070)),1,0)</f>
        <v>1</v>
      </c>
      <c r="O1070" s="0" t="n">
        <f aca="false">IF(AND(NOT(ISNA(I1070)),NOT(ISNA(J1070))),1,0)</f>
        <v>1</v>
      </c>
      <c r="P1070" s="0" t="n">
        <f aca="false">IF(AND(NOT(ISNA(I1070)),ISNA(J1070)),1,0)</f>
        <v>0</v>
      </c>
      <c r="Q1070" s="0" t="n">
        <f aca="false">IF(AND(ISNA(I1070),NOT(ISNA(J1070))),1,0)</f>
        <v>0</v>
      </c>
      <c r="R1070" s="0" t="n">
        <f aca="false">IF(SUM(O1070:Q1070)&lt;&gt;1,"ERROR",1)</f>
        <v>1</v>
      </c>
    </row>
    <row r="1071" customFormat="false" ht="12.8" hidden="false" customHeight="false" outlineLevel="0" collapsed="false">
      <c r="A1071" s="0" t="str">
        <f aca="false">gait_events!B2118</f>
        <v>pp031</v>
      </c>
      <c r="B1071" s="0" t="str">
        <f aca="false">VLOOKUP(A1071,participants!A:B,2,0)</f>
        <v>F</v>
      </c>
      <c r="C1071" s="0" t="n">
        <f aca="false">VLOOKUP(A1071,participants!A:C,3,0)</f>
        <v>43</v>
      </c>
      <c r="D1071" s="0" t="str">
        <f aca="false">VLOOKUP(A1071,participants!A:F,6,0)</f>
        <v>YA</v>
      </c>
      <c r="E1071" s="0" t="str">
        <f aca="false">IF(LEN(SUBSTITUTE(gait_events!C2118,"_run-",""))&lt;&gt;LEN(gait_events!C2118),LEFT(RIGHT(gait_events!C2118,LEN(gait_events!C2118)-19),FIND("_run-",RIGHT(gait_events!C2118,LEN(gait_events!C2118)-19),1)-1),RIGHT(gait_events!C2118,LEN(gait_events!C2118)-19))</f>
        <v>Slow</v>
      </c>
      <c r="F1071" s="0" t="str">
        <f aca="false">IF(LEN(SUBSTITUTE(gait_events!C2118,"_run-",""))&lt;&gt;LEN(gait_events!C2118),RIGHT(gait_events!C2118,LEN(gait_events!C2118)-FIND("_run-",gait_events!C2118,1)-4),"")</f>
        <v/>
      </c>
      <c r="G1071" s="0" t="str">
        <f aca="false">gait_events!D2118</f>
        <v>right_ankle</v>
      </c>
      <c r="H1071" s="0" t="str">
        <f aca="false">gait_events!E2118</f>
        <v>FC</v>
      </c>
      <c r="I1071" s="0" t="n">
        <f aca="false">IF(gait_events!F2118&lt;&gt;"",gait_events!F2118,NA())</f>
        <v>413</v>
      </c>
      <c r="J1071" s="0" t="n">
        <f aca="false">IF(gait_events!G2118&lt;&gt;"",gait_events!G2118,NA())</f>
        <v>417</v>
      </c>
      <c r="K1071" s="0" t="n">
        <f aca="false">I1071-J1071</f>
        <v>-4</v>
      </c>
      <c r="L1071" s="0" t="n">
        <f aca="false">K1071*5</f>
        <v>-20</v>
      </c>
      <c r="M1071" s="0" t="n">
        <f aca="false">IF(NOT(ISNA(I1071)),1,0)</f>
        <v>1</v>
      </c>
      <c r="N1071" s="0" t="n">
        <f aca="false">IF(NOT(ISNA(J1071)),1,0)</f>
        <v>1</v>
      </c>
      <c r="O1071" s="0" t="n">
        <f aca="false">IF(AND(NOT(ISNA(I1071)),NOT(ISNA(J1071))),1,0)</f>
        <v>1</v>
      </c>
      <c r="P1071" s="0" t="n">
        <f aca="false">IF(AND(NOT(ISNA(I1071)),ISNA(J1071)),1,0)</f>
        <v>0</v>
      </c>
      <c r="Q1071" s="0" t="n">
        <f aca="false">IF(AND(ISNA(I1071),NOT(ISNA(J1071))),1,0)</f>
        <v>0</v>
      </c>
      <c r="R1071" s="0" t="n">
        <f aca="false">IF(SUM(O1071:Q1071)&lt;&gt;1,"ERROR",1)</f>
        <v>1</v>
      </c>
    </row>
    <row r="1072" customFormat="false" ht="12.8" hidden="false" customHeight="false" outlineLevel="0" collapsed="false">
      <c r="A1072" s="0" t="str">
        <f aca="false">gait_events!B2119</f>
        <v>pp031</v>
      </c>
      <c r="B1072" s="0" t="str">
        <f aca="false">VLOOKUP(A1072,participants!A:B,2,0)</f>
        <v>F</v>
      </c>
      <c r="C1072" s="0" t="n">
        <f aca="false">VLOOKUP(A1072,participants!A:C,3,0)</f>
        <v>43</v>
      </c>
      <c r="D1072" s="0" t="str">
        <f aca="false">VLOOKUP(A1072,participants!A:F,6,0)</f>
        <v>YA</v>
      </c>
      <c r="E1072" s="0" t="str">
        <f aca="false">IF(LEN(SUBSTITUTE(gait_events!C2119,"_run-",""))&lt;&gt;LEN(gait_events!C2119),LEFT(RIGHT(gait_events!C2119,LEN(gait_events!C2119)-19),FIND("_run-",RIGHT(gait_events!C2119,LEN(gait_events!C2119)-19),1)-1),RIGHT(gait_events!C2119,LEN(gait_events!C2119)-19))</f>
        <v>Slow</v>
      </c>
      <c r="F1072" s="0" t="str">
        <f aca="false">IF(LEN(SUBSTITUTE(gait_events!C2119,"_run-",""))&lt;&gt;LEN(gait_events!C2119),RIGHT(gait_events!C2119,LEN(gait_events!C2119)-FIND("_run-",gait_events!C2119,1)-4),"")</f>
        <v/>
      </c>
      <c r="G1072" s="0" t="str">
        <f aca="false">gait_events!D2119</f>
        <v>right_ankle</v>
      </c>
      <c r="H1072" s="0" t="str">
        <f aca="false">gait_events!E2119</f>
        <v>FC</v>
      </c>
      <c r="I1072" s="0" t="n">
        <f aca="false">IF(gait_events!F2119&lt;&gt;"",gait_events!F2119,NA())</f>
        <v>722</v>
      </c>
      <c r="J1072" s="0" t="n">
        <f aca="false">IF(gait_events!G2119&lt;&gt;"",gait_events!G2119,NA())</f>
        <v>723</v>
      </c>
      <c r="K1072" s="0" t="n">
        <f aca="false">I1072-J1072</f>
        <v>-1</v>
      </c>
      <c r="L1072" s="0" t="n">
        <f aca="false">K1072*5</f>
        <v>-5</v>
      </c>
      <c r="M1072" s="0" t="n">
        <f aca="false">IF(NOT(ISNA(I1072)),1,0)</f>
        <v>1</v>
      </c>
      <c r="N1072" s="0" t="n">
        <f aca="false">IF(NOT(ISNA(J1072)),1,0)</f>
        <v>1</v>
      </c>
      <c r="O1072" s="0" t="n">
        <f aca="false">IF(AND(NOT(ISNA(I1072)),NOT(ISNA(J1072))),1,0)</f>
        <v>1</v>
      </c>
      <c r="P1072" s="0" t="n">
        <f aca="false">IF(AND(NOT(ISNA(I1072)),ISNA(J1072)),1,0)</f>
        <v>0</v>
      </c>
      <c r="Q1072" s="0" t="n">
        <f aca="false">IF(AND(ISNA(I1072),NOT(ISNA(J1072))),1,0)</f>
        <v>0</v>
      </c>
      <c r="R1072" s="0" t="n">
        <f aca="false">IF(SUM(O1072:Q1072)&lt;&gt;1,"ERROR",1)</f>
        <v>1</v>
      </c>
    </row>
    <row r="1073" customFormat="false" ht="12.8" hidden="false" customHeight="false" outlineLevel="0" collapsed="false">
      <c r="A1073" s="0" t="str">
        <f aca="false">gait_events!B2120</f>
        <v>pp031</v>
      </c>
      <c r="B1073" s="0" t="str">
        <f aca="false">VLOOKUP(A1073,participants!A:B,2,0)</f>
        <v>F</v>
      </c>
      <c r="C1073" s="0" t="n">
        <f aca="false">VLOOKUP(A1073,participants!A:C,3,0)</f>
        <v>43</v>
      </c>
      <c r="D1073" s="0" t="str">
        <f aca="false">VLOOKUP(A1073,participants!A:F,6,0)</f>
        <v>YA</v>
      </c>
      <c r="E1073" s="0" t="str">
        <f aca="false">IF(LEN(SUBSTITUTE(gait_events!C2120,"_run-",""))&lt;&gt;LEN(gait_events!C2120),LEFT(RIGHT(gait_events!C2120,LEN(gait_events!C2120)-19),FIND("_run-",RIGHT(gait_events!C2120,LEN(gait_events!C2120)-19),1)-1),RIGHT(gait_events!C2120,LEN(gait_events!C2120)-19))</f>
        <v>Slow</v>
      </c>
      <c r="F1073" s="0" t="str">
        <f aca="false">IF(LEN(SUBSTITUTE(gait_events!C2120,"_run-",""))&lt;&gt;LEN(gait_events!C2120),RIGHT(gait_events!C2120,LEN(gait_events!C2120)-FIND("_run-",gait_events!C2120,1)-4),"")</f>
        <v/>
      </c>
      <c r="G1073" s="0" t="str">
        <f aca="false">gait_events!D2120</f>
        <v>right_ankle</v>
      </c>
      <c r="H1073" s="0" t="str">
        <f aca="false">gait_events!E2120</f>
        <v>FC</v>
      </c>
      <c r="I1073" s="0" t="n">
        <f aca="false">IF(gait_events!F2120&lt;&gt;"",gait_events!F2120,NA())</f>
        <v>1035</v>
      </c>
      <c r="J1073" s="0" t="n">
        <f aca="false">IF(gait_events!G2120&lt;&gt;"",gait_events!G2120,NA())</f>
        <v>1034</v>
      </c>
      <c r="K1073" s="0" t="n">
        <f aca="false">I1073-J1073</f>
        <v>1</v>
      </c>
      <c r="L1073" s="0" t="n">
        <f aca="false">K1073*5</f>
        <v>5</v>
      </c>
      <c r="M1073" s="0" t="n">
        <f aca="false">IF(NOT(ISNA(I1073)),1,0)</f>
        <v>1</v>
      </c>
      <c r="N1073" s="0" t="n">
        <f aca="false">IF(NOT(ISNA(J1073)),1,0)</f>
        <v>1</v>
      </c>
      <c r="O1073" s="0" t="n">
        <f aca="false">IF(AND(NOT(ISNA(I1073)),NOT(ISNA(J1073))),1,0)</f>
        <v>1</v>
      </c>
      <c r="P1073" s="0" t="n">
        <f aca="false">IF(AND(NOT(ISNA(I1073)),ISNA(J1073)),1,0)</f>
        <v>0</v>
      </c>
      <c r="Q1073" s="0" t="n">
        <f aca="false">IF(AND(ISNA(I1073),NOT(ISNA(J1073))),1,0)</f>
        <v>0</v>
      </c>
      <c r="R1073" s="0" t="n">
        <f aca="false">IF(SUM(O1073:Q1073)&lt;&gt;1,"ERROR",1)</f>
        <v>1</v>
      </c>
    </row>
    <row r="1074" customFormat="false" ht="12.8" hidden="false" customHeight="false" outlineLevel="0" collapsed="false">
      <c r="A1074" s="0" t="str">
        <f aca="false">gait_events!B2121</f>
        <v>pp031</v>
      </c>
      <c r="B1074" s="0" t="str">
        <f aca="false">VLOOKUP(A1074,participants!A:B,2,0)</f>
        <v>F</v>
      </c>
      <c r="C1074" s="0" t="n">
        <f aca="false">VLOOKUP(A1074,participants!A:C,3,0)</f>
        <v>43</v>
      </c>
      <c r="D1074" s="0" t="str">
        <f aca="false">VLOOKUP(A1074,participants!A:F,6,0)</f>
        <v>YA</v>
      </c>
      <c r="E1074" s="0" t="str">
        <f aca="false">IF(LEN(SUBSTITUTE(gait_events!C2121,"_run-",""))&lt;&gt;LEN(gait_events!C2121),LEFT(RIGHT(gait_events!C2121,LEN(gait_events!C2121)-19),FIND("_run-",RIGHT(gait_events!C2121,LEN(gait_events!C2121)-19),1)-1),RIGHT(gait_events!C2121,LEN(gait_events!C2121)-19))</f>
        <v>Slow</v>
      </c>
      <c r="F1074" s="0" t="str">
        <f aca="false">IF(LEN(SUBSTITUTE(gait_events!C2121,"_run-",""))&lt;&gt;LEN(gait_events!C2121),RIGHT(gait_events!C2121,LEN(gait_events!C2121)-FIND("_run-",gait_events!C2121,1)-4),"")</f>
        <v/>
      </c>
      <c r="G1074" s="0" t="str">
        <f aca="false">gait_events!D2121</f>
        <v>right_ankle</v>
      </c>
      <c r="H1074" s="0" t="str">
        <f aca="false">gait_events!E2121</f>
        <v>FC</v>
      </c>
      <c r="I1074" s="0" t="n">
        <f aca="false">IF(gait_events!F2121&lt;&gt;"",gait_events!F2121,NA())</f>
        <v>1372</v>
      </c>
      <c r="J1074" s="0" t="n">
        <f aca="false">IF(gait_events!G2121&lt;&gt;"",gait_events!G2121,NA())</f>
        <v>1374</v>
      </c>
      <c r="K1074" s="0" t="n">
        <f aca="false">I1074-J1074</f>
        <v>-2</v>
      </c>
      <c r="L1074" s="0" t="n">
        <f aca="false">K1074*5</f>
        <v>-10</v>
      </c>
      <c r="M1074" s="0" t="n">
        <f aca="false">IF(NOT(ISNA(I1074)),1,0)</f>
        <v>1</v>
      </c>
      <c r="N1074" s="0" t="n">
        <f aca="false">IF(NOT(ISNA(J1074)),1,0)</f>
        <v>1</v>
      </c>
      <c r="O1074" s="0" t="n">
        <f aca="false">IF(AND(NOT(ISNA(I1074)),NOT(ISNA(J1074))),1,0)</f>
        <v>1</v>
      </c>
      <c r="P1074" s="0" t="n">
        <f aca="false">IF(AND(NOT(ISNA(I1074)),ISNA(J1074)),1,0)</f>
        <v>0</v>
      </c>
      <c r="Q1074" s="0" t="n">
        <f aca="false">IF(AND(ISNA(I1074),NOT(ISNA(J1074))),1,0)</f>
        <v>0</v>
      </c>
      <c r="R1074" s="0" t="n">
        <f aca="false">IF(SUM(O1074:Q1074)&lt;&gt;1,"ERROR",1)</f>
        <v>1</v>
      </c>
    </row>
    <row r="1075" customFormat="false" ht="12.8" hidden="false" customHeight="false" outlineLevel="0" collapsed="false">
      <c r="A1075" s="0" t="str">
        <f aca="false">gait_events!B2122</f>
        <v>pp031</v>
      </c>
      <c r="B1075" s="0" t="str">
        <f aca="false">VLOOKUP(A1075,participants!A:B,2,0)</f>
        <v>F</v>
      </c>
      <c r="C1075" s="0" t="n">
        <f aca="false">VLOOKUP(A1075,participants!A:C,3,0)</f>
        <v>43</v>
      </c>
      <c r="D1075" s="0" t="str">
        <f aca="false">VLOOKUP(A1075,participants!A:F,6,0)</f>
        <v>YA</v>
      </c>
      <c r="E1075" s="0" t="str">
        <f aca="false">IF(LEN(SUBSTITUTE(gait_events!C2122,"_run-",""))&lt;&gt;LEN(gait_events!C2122),LEFT(RIGHT(gait_events!C2122,LEN(gait_events!C2122)-19),FIND("_run-",RIGHT(gait_events!C2122,LEN(gait_events!C2122)-19),1)-1),RIGHT(gait_events!C2122,LEN(gait_events!C2122)-19))</f>
        <v>Slow</v>
      </c>
      <c r="F1075" s="0" t="str">
        <f aca="false">IF(LEN(SUBSTITUTE(gait_events!C2122,"_run-",""))&lt;&gt;LEN(gait_events!C2122),RIGHT(gait_events!C2122,LEN(gait_events!C2122)-FIND("_run-",gait_events!C2122,1)-4),"")</f>
        <v/>
      </c>
      <c r="G1075" s="0" t="str">
        <f aca="false">gait_events!D2122</f>
        <v>left_shank</v>
      </c>
      <c r="H1075" s="0" t="str">
        <f aca="false">gait_events!E2122</f>
        <v>IC</v>
      </c>
      <c r="I1075" s="0" t="n">
        <f aca="false">IF(gait_events!F2122&lt;&gt;"",gait_events!F2122,NA())</f>
        <v>64</v>
      </c>
      <c r="J1075" s="0" t="n">
        <f aca="false">IF(gait_events!G2122&lt;&gt;"",gait_events!G2122,NA())</f>
        <v>64</v>
      </c>
      <c r="K1075" s="0" t="n">
        <f aca="false">I1075-J1075</f>
        <v>0</v>
      </c>
      <c r="L1075" s="0" t="n">
        <f aca="false">K1075*5</f>
        <v>0</v>
      </c>
      <c r="M1075" s="0" t="n">
        <f aca="false">IF(NOT(ISNA(I1075)),1,0)</f>
        <v>1</v>
      </c>
      <c r="N1075" s="0" t="n">
        <f aca="false">IF(NOT(ISNA(J1075)),1,0)</f>
        <v>1</v>
      </c>
      <c r="O1075" s="0" t="n">
        <f aca="false">IF(AND(NOT(ISNA(I1075)),NOT(ISNA(J1075))),1,0)</f>
        <v>1</v>
      </c>
      <c r="P1075" s="0" t="n">
        <f aca="false">IF(AND(NOT(ISNA(I1075)),ISNA(J1075)),1,0)</f>
        <v>0</v>
      </c>
      <c r="Q1075" s="0" t="n">
        <f aca="false">IF(AND(ISNA(I1075),NOT(ISNA(J1075))),1,0)</f>
        <v>0</v>
      </c>
      <c r="R1075" s="0" t="n">
        <f aca="false">IF(SUM(O1075:Q1075)&lt;&gt;1,"ERROR",1)</f>
        <v>1</v>
      </c>
    </row>
    <row r="1076" customFormat="false" ht="12.8" hidden="false" customHeight="false" outlineLevel="0" collapsed="false">
      <c r="A1076" s="0" t="str">
        <f aca="false">gait_events!B2123</f>
        <v>pp031</v>
      </c>
      <c r="B1076" s="0" t="str">
        <f aca="false">VLOOKUP(A1076,participants!A:B,2,0)</f>
        <v>F</v>
      </c>
      <c r="C1076" s="0" t="n">
        <f aca="false">VLOOKUP(A1076,participants!A:C,3,0)</f>
        <v>43</v>
      </c>
      <c r="D1076" s="0" t="str">
        <f aca="false">VLOOKUP(A1076,participants!A:F,6,0)</f>
        <v>YA</v>
      </c>
      <c r="E1076" s="0" t="str">
        <f aca="false">IF(LEN(SUBSTITUTE(gait_events!C2123,"_run-",""))&lt;&gt;LEN(gait_events!C2123),LEFT(RIGHT(gait_events!C2123,LEN(gait_events!C2123)-19),FIND("_run-",RIGHT(gait_events!C2123,LEN(gait_events!C2123)-19),1)-1),RIGHT(gait_events!C2123,LEN(gait_events!C2123)-19))</f>
        <v>Slow</v>
      </c>
      <c r="F1076" s="0" t="str">
        <f aca="false">IF(LEN(SUBSTITUTE(gait_events!C2123,"_run-",""))&lt;&gt;LEN(gait_events!C2123),RIGHT(gait_events!C2123,LEN(gait_events!C2123)-FIND("_run-",gait_events!C2123,1)-4),"")</f>
        <v/>
      </c>
      <c r="G1076" s="0" t="str">
        <f aca="false">gait_events!D2123</f>
        <v>left_shank</v>
      </c>
      <c r="H1076" s="0" t="str">
        <f aca="false">gait_events!E2123</f>
        <v>IC</v>
      </c>
      <c r="I1076" s="0" t="n">
        <f aca="false">IF(gait_events!F2123&lt;&gt;"",gait_events!F2123,NA())</f>
        <v>364</v>
      </c>
      <c r="J1076" s="0" t="n">
        <f aca="false">IF(gait_events!G2123&lt;&gt;"",gait_events!G2123,NA())</f>
        <v>363</v>
      </c>
      <c r="K1076" s="0" t="n">
        <f aca="false">I1076-J1076</f>
        <v>1</v>
      </c>
      <c r="L1076" s="0" t="n">
        <f aca="false">K1076*5</f>
        <v>5</v>
      </c>
      <c r="M1076" s="0" t="n">
        <f aca="false">IF(NOT(ISNA(I1076)),1,0)</f>
        <v>1</v>
      </c>
      <c r="N1076" s="0" t="n">
        <f aca="false">IF(NOT(ISNA(J1076)),1,0)</f>
        <v>1</v>
      </c>
      <c r="O1076" s="0" t="n">
        <f aca="false">IF(AND(NOT(ISNA(I1076)),NOT(ISNA(J1076))),1,0)</f>
        <v>1</v>
      </c>
      <c r="P1076" s="0" t="n">
        <f aca="false">IF(AND(NOT(ISNA(I1076)),ISNA(J1076)),1,0)</f>
        <v>0</v>
      </c>
      <c r="Q1076" s="0" t="n">
        <f aca="false">IF(AND(ISNA(I1076),NOT(ISNA(J1076))),1,0)</f>
        <v>0</v>
      </c>
      <c r="R1076" s="0" t="n">
        <f aca="false">IF(SUM(O1076:Q1076)&lt;&gt;1,"ERROR",1)</f>
        <v>1</v>
      </c>
    </row>
    <row r="1077" customFormat="false" ht="12.8" hidden="false" customHeight="false" outlineLevel="0" collapsed="false">
      <c r="A1077" s="0" t="str">
        <f aca="false">gait_events!B2124</f>
        <v>pp031</v>
      </c>
      <c r="B1077" s="0" t="str">
        <f aca="false">VLOOKUP(A1077,participants!A:B,2,0)</f>
        <v>F</v>
      </c>
      <c r="C1077" s="0" t="n">
        <f aca="false">VLOOKUP(A1077,participants!A:C,3,0)</f>
        <v>43</v>
      </c>
      <c r="D1077" s="0" t="str">
        <f aca="false">VLOOKUP(A1077,participants!A:F,6,0)</f>
        <v>YA</v>
      </c>
      <c r="E1077" s="0" t="str">
        <f aca="false">IF(LEN(SUBSTITUTE(gait_events!C2124,"_run-",""))&lt;&gt;LEN(gait_events!C2124),LEFT(RIGHT(gait_events!C2124,LEN(gait_events!C2124)-19),FIND("_run-",RIGHT(gait_events!C2124,LEN(gait_events!C2124)-19),1)-1),RIGHT(gait_events!C2124,LEN(gait_events!C2124)-19))</f>
        <v>Slow</v>
      </c>
      <c r="F1077" s="0" t="str">
        <f aca="false">IF(LEN(SUBSTITUTE(gait_events!C2124,"_run-",""))&lt;&gt;LEN(gait_events!C2124),RIGHT(gait_events!C2124,LEN(gait_events!C2124)-FIND("_run-",gait_events!C2124,1)-4),"")</f>
        <v/>
      </c>
      <c r="G1077" s="0" t="str">
        <f aca="false">gait_events!D2124</f>
        <v>left_shank</v>
      </c>
      <c r="H1077" s="0" t="str">
        <f aca="false">gait_events!E2124</f>
        <v>IC</v>
      </c>
      <c r="I1077" s="0" t="n">
        <f aca="false">IF(gait_events!F2124&lt;&gt;"",gait_events!F2124,NA())</f>
        <v>673</v>
      </c>
      <c r="J1077" s="0" t="n">
        <f aca="false">IF(gait_events!G2124&lt;&gt;"",gait_events!G2124,NA())</f>
        <v>673</v>
      </c>
      <c r="K1077" s="0" t="n">
        <f aca="false">I1077-J1077</f>
        <v>0</v>
      </c>
      <c r="L1077" s="0" t="n">
        <f aca="false">K1077*5</f>
        <v>0</v>
      </c>
      <c r="M1077" s="0" t="n">
        <f aca="false">IF(NOT(ISNA(I1077)),1,0)</f>
        <v>1</v>
      </c>
      <c r="N1077" s="0" t="n">
        <f aca="false">IF(NOT(ISNA(J1077)),1,0)</f>
        <v>1</v>
      </c>
      <c r="O1077" s="0" t="n">
        <f aca="false">IF(AND(NOT(ISNA(I1077)),NOT(ISNA(J1077))),1,0)</f>
        <v>1</v>
      </c>
      <c r="P1077" s="0" t="n">
        <f aca="false">IF(AND(NOT(ISNA(I1077)),ISNA(J1077)),1,0)</f>
        <v>0</v>
      </c>
      <c r="Q1077" s="0" t="n">
        <f aca="false">IF(AND(ISNA(I1077),NOT(ISNA(J1077))),1,0)</f>
        <v>0</v>
      </c>
      <c r="R1077" s="0" t="n">
        <f aca="false">IF(SUM(O1077:Q1077)&lt;&gt;1,"ERROR",1)</f>
        <v>1</v>
      </c>
    </row>
    <row r="1078" customFormat="false" ht="12.8" hidden="false" customHeight="false" outlineLevel="0" collapsed="false">
      <c r="A1078" s="0" t="str">
        <f aca="false">gait_events!B2125</f>
        <v>pp031</v>
      </c>
      <c r="B1078" s="0" t="str">
        <f aca="false">VLOOKUP(A1078,participants!A:B,2,0)</f>
        <v>F</v>
      </c>
      <c r="C1078" s="0" t="n">
        <f aca="false">VLOOKUP(A1078,participants!A:C,3,0)</f>
        <v>43</v>
      </c>
      <c r="D1078" s="0" t="str">
        <f aca="false">VLOOKUP(A1078,participants!A:F,6,0)</f>
        <v>YA</v>
      </c>
      <c r="E1078" s="0" t="str">
        <f aca="false">IF(LEN(SUBSTITUTE(gait_events!C2125,"_run-",""))&lt;&gt;LEN(gait_events!C2125),LEFT(RIGHT(gait_events!C2125,LEN(gait_events!C2125)-19),FIND("_run-",RIGHT(gait_events!C2125,LEN(gait_events!C2125)-19),1)-1),RIGHT(gait_events!C2125,LEN(gait_events!C2125)-19))</f>
        <v>Slow</v>
      </c>
      <c r="F1078" s="0" t="str">
        <f aca="false">IF(LEN(SUBSTITUTE(gait_events!C2125,"_run-",""))&lt;&gt;LEN(gait_events!C2125),RIGHT(gait_events!C2125,LEN(gait_events!C2125)-FIND("_run-",gait_events!C2125,1)-4),"")</f>
        <v/>
      </c>
      <c r="G1078" s="0" t="str">
        <f aca="false">gait_events!D2125</f>
        <v>left_shank</v>
      </c>
      <c r="H1078" s="0" t="str">
        <f aca="false">gait_events!E2125</f>
        <v>IC</v>
      </c>
      <c r="I1078" s="0" t="n">
        <f aca="false">IF(gait_events!F2125&lt;&gt;"",gait_events!F2125,NA())</f>
        <v>978</v>
      </c>
      <c r="J1078" s="0" t="n">
        <f aca="false">IF(gait_events!G2125&lt;&gt;"",gait_events!G2125,NA())</f>
        <v>976</v>
      </c>
      <c r="K1078" s="0" t="n">
        <f aca="false">I1078-J1078</f>
        <v>2</v>
      </c>
      <c r="L1078" s="0" t="n">
        <f aca="false">K1078*5</f>
        <v>10</v>
      </c>
      <c r="M1078" s="0" t="n">
        <f aca="false">IF(NOT(ISNA(I1078)),1,0)</f>
        <v>1</v>
      </c>
      <c r="N1078" s="0" t="n">
        <f aca="false">IF(NOT(ISNA(J1078)),1,0)</f>
        <v>1</v>
      </c>
      <c r="O1078" s="0" t="n">
        <f aca="false">IF(AND(NOT(ISNA(I1078)),NOT(ISNA(J1078))),1,0)</f>
        <v>1</v>
      </c>
      <c r="P1078" s="0" t="n">
        <f aca="false">IF(AND(NOT(ISNA(I1078)),ISNA(J1078)),1,0)</f>
        <v>0</v>
      </c>
      <c r="Q1078" s="0" t="n">
        <f aca="false">IF(AND(ISNA(I1078),NOT(ISNA(J1078))),1,0)</f>
        <v>0</v>
      </c>
      <c r="R1078" s="0" t="n">
        <f aca="false">IF(SUM(O1078:Q1078)&lt;&gt;1,"ERROR",1)</f>
        <v>1</v>
      </c>
    </row>
    <row r="1079" customFormat="false" ht="12.8" hidden="false" customHeight="false" outlineLevel="0" collapsed="false">
      <c r="A1079" s="0" t="str">
        <f aca="false">gait_events!B2126</f>
        <v>pp031</v>
      </c>
      <c r="B1079" s="0" t="str">
        <f aca="false">VLOOKUP(A1079,participants!A:B,2,0)</f>
        <v>F</v>
      </c>
      <c r="C1079" s="0" t="n">
        <f aca="false">VLOOKUP(A1079,participants!A:C,3,0)</f>
        <v>43</v>
      </c>
      <c r="D1079" s="0" t="str">
        <f aca="false">VLOOKUP(A1079,participants!A:F,6,0)</f>
        <v>YA</v>
      </c>
      <c r="E1079" s="0" t="str">
        <f aca="false">IF(LEN(SUBSTITUTE(gait_events!C2126,"_run-",""))&lt;&gt;LEN(gait_events!C2126),LEFT(RIGHT(gait_events!C2126,LEN(gait_events!C2126)-19),FIND("_run-",RIGHT(gait_events!C2126,LEN(gait_events!C2126)-19),1)-1),RIGHT(gait_events!C2126,LEN(gait_events!C2126)-19))</f>
        <v>Slow</v>
      </c>
      <c r="F1079" s="0" t="str">
        <f aca="false">IF(LEN(SUBSTITUTE(gait_events!C2126,"_run-",""))&lt;&gt;LEN(gait_events!C2126),RIGHT(gait_events!C2126,LEN(gait_events!C2126)-FIND("_run-",gait_events!C2126,1)-4),"")</f>
        <v/>
      </c>
      <c r="G1079" s="0" t="str">
        <f aca="false">gait_events!D2126</f>
        <v>left_shank</v>
      </c>
      <c r="H1079" s="0" t="str">
        <f aca="false">gait_events!E2126</f>
        <v>IC</v>
      </c>
      <c r="I1079" s="0" t="n">
        <f aca="false">IF(gait_events!F2126&lt;&gt;"",gait_events!F2126,NA())</f>
        <v>1313</v>
      </c>
      <c r="J1079" s="0" t="n">
        <f aca="false">IF(gait_events!G2126&lt;&gt;"",gait_events!G2126,NA())</f>
        <v>1314</v>
      </c>
      <c r="K1079" s="0" t="n">
        <f aca="false">I1079-J1079</f>
        <v>-1</v>
      </c>
      <c r="L1079" s="0" t="n">
        <f aca="false">K1079*5</f>
        <v>-5</v>
      </c>
      <c r="M1079" s="0" t="n">
        <f aca="false">IF(NOT(ISNA(I1079)),1,0)</f>
        <v>1</v>
      </c>
      <c r="N1079" s="0" t="n">
        <f aca="false">IF(NOT(ISNA(J1079)),1,0)</f>
        <v>1</v>
      </c>
      <c r="O1079" s="0" t="n">
        <f aca="false">IF(AND(NOT(ISNA(I1079)),NOT(ISNA(J1079))),1,0)</f>
        <v>1</v>
      </c>
      <c r="P1079" s="0" t="n">
        <f aca="false">IF(AND(NOT(ISNA(I1079)),ISNA(J1079)),1,0)</f>
        <v>0</v>
      </c>
      <c r="Q1079" s="0" t="n">
        <f aca="false">IF(AND(ISNA(I1079),NOT(ISNA(J1079))),1,0)</f>
        <v>0</v>
      </c>
      <c r="R1079" s="0" t="n">
        <f aca="false">IF(SUM(O1079:Q1079)&lt;&gt;1,"ERROR",1)</f>
        <v>1</v>
      </c>
    </row>
    <row r="1080" customFormat="false" ht="12.8" hidden="false" customHeight="false" outlineLevel="0" collapsed="false">
      <c r="A1080" s="0" t="str">
        <f aca="false">gait_events!B2127</f>
        <v>pp031</v>
      </c>
      <c r="B1080" s="0" t="str">
        <f aca="false">VLOOKUP(A1080,participants!A:B,2,0)</f>
        <v>F</v>
      </c>
      <c r="C1080" s="0" t="n">
        <f aca="false">VLOOKUP(A1080,participants!A:C,3,0)</f>
        <v>43</v>
      </c>
      <c r="D1080" s="0" t="str">
        <f aca="false">VLOOKUP(A1080,participants!A:F,6,0)</f>
        <v>YA</v>
      </c>
      <c r="E1080" s="0" t="str">
        <f aca="false">IF(LEN(SUBSTITUTE(gait_events!C2127,"_run-",""))&lt;&gt;LEN(gait_events!C2127),LEFT(RIGHT(gait_events!C2127,LEN(gait_events!C2127)-19),FIND("_run-",RIGHT(gait_events!C2127,LEN(gait_events!C2127)-19),1)-1),RIGHT(gait_events!C2127,LEN(gait_events!C2127)-19))</f>
        <v>Slow</v>
      </c>
      <c r="F1080" s="0" t="str">
        <f aca="false">IF(LEN(SUBSTITUTE(gait_events!C2127,"_run-",""))&lt;&gt;LEN(gait_events!C2127),RIGHT(gait_events!C2127,LEN(gait_events!C2127)-FIND("_run-",gait_events!C2127,1)-4),"")</f>
        <v/>
      </c>
      <c r="G1080" s="0" t="str">
        <f aca="false">gait_events!D2127</f>
        <v>left_shank</v>
      </c>
      <c r="H1080" s="0" t="str">
        <f aca="false">gait_events!E2127</f>
        <v>FC</v>
      </c>
      <c r="I1080" s="0" t="n">
        <f aca="false">IF(gait_events!F2127&lt;&gt;"",gait_events!F2127,NA())</f>
        <v>260</v>
      </c>
      <c r="J1080" s="0" t="n">
        <f aca="false">IF(gait_events!G2127&lt;&gt;"",gait_events!G2127,NA())</f>
        <v>260</v>
      </c>
      <c r="K1080" s="0" t="n">
        <f aca="false">I1080-J1080</f>
        <v>0</v>
      </c>
      <c r="L1080" s="0" t="n">
        <f aca="false">K1080*5</f>
        <v>0</v>
      </c>
      <c r="M1080" s="0" t="n">
        <f aca="false">IF(NOT(ISNA(I1080)),1,0)</f>
        <v>1</v>
      </c>
      <c r="N1080" s="0" t="n">
        <f aca="false">IF(NOT(ISNA(J1080)),1,0)</f>
        <v>1</v>
      </c>
      <c r="O1080" s="0" t="n">
        <f aca="false">IF(AND(NOT(ISNA(I1080)),NOT(ISNA(J1080))),1,0)</f>
        <v>1</v>
      </c>
      <c r="P1080" s="0" t="n">
        <f aca="false">IF(AND(NOT(ISNA(I1080)),ISNA(J1080)),1,0)</f>
        <v>0</v>
      </c>
      <c r="Q1080" s="0" t="n">
        <f aca="false">IF(AND(ISNA(I1080),NOT(ISNA(J1080))),1,0)</f>
        <v>0</v>
      </c>
      <c r="R1080" s="0" t="n">
        <f aca="false">IF(SUM(O1080:Q1080)&lt;&gt;1,"ERROR",1)</f>
        <v>1</v>
      </c>
    </row>
    <row r="1081" customFormat="false" ht="12.8" hidden="false" customHeight="false" outlineLevel="0" collapsed="false">
      <c r="A1081" s="0" t="str">
        <f aca="false">gait_events!B2128</f>
        <v>pp031</v>
      </c>
      <c r="B1081" s="0" t="str">
        <f aca="false">VLOOKUP(A1081,participants!A:B,2,0)</f>
        <v>F</v>
      </c>
      <c r="C1081" s="0" t="n">
        <f aca="false">VLOOKUP(A1081,participants!A:C,3,0)</f>
        <v>43</v>
      </c>
      <c r="D1081" s="0" t="str">
        <f aca="false">VLOOKUP(A1081,participants!A:F,6,0)</f>
        <v>YA</v>
      </c>
      <c r="E1081" s="0" t="str">
        <f aca="false">IF(LEN(SUBSTITUTE(gait_events!C2128,"_run-",""))&lt;&gt;LEN(gait_events!C2128),LEFT(RIGHT(gait_events!C2128,LEN(gait_events!C2128)-19),FIND("_run-",RIGHT(gait_events!C2128,LEN(gait_events!C2128)-19),1)-1),RIGHT(gait_events!C2128,LEN(gait_events!C2128)-19))</f>
        <v>Slow</v>
      </c>
      <c r="F1081" s="0" t="str">
        <f aca="false">IF(LEN(SUBSTITUTE(gait_events!C2128,"_run-",""))&lt;&gt;LEN(gait_events!C2128),RIGHT(gait_events!C2128,LEN(gait_events!C2128)-FIND("_run-",gait_events!C2128,1)-4),"")</f>
        <v/>
      </c>
      <c r="G1081" s="0" t="str">
        <f aca="false">gait_events!D2128</f>
        <v>left_shank</v>
      </c>
      <c r="H1081" s="0" t="str">
        <f aca="false">gait_events!E2128</f>
        <v>FC</v>
      </c>
      <c r="I1081" s="0" t="n">
        <f aca="false">IF(gait_events!F2128&lt;&gt;"",gait_events!F2128,NA())</f>
        <v>561</v>
      </c>
      <c r="J1081" s="0" t="n">
        <f aca="false">IF(gait_events!G2128&lt;&gt;"",gait_events!G2128,NA())</f>
        <v>560</v>
      </c>
      <c r="K1081" s="0" t="n">
        <f aca="false">I1081-J1081</f>
        <v>1</v>
      </c>
      <c r="L1081" s="0" t="n">
        <f aca="false">K1081*5</f>
        <v>5</v>
      </c>
      <c r="M1081" s="0" t="n">
        <f aca="false">IF(NOT(ISNA(I1081)),1,0)</f>
        <v>1</v>
      </c>
      <c r="N1081" s="0" t="n">
        <f aca="false">IF(NOT(ISNA(J1081)),1,0)</f>
        <v>1</v>
      </c>
      <c r="O1081" s="0" t="n">
        <f aca="false">IF(AND(NOT(ISNA(I1081)),NOT(ISNA(J1081))),1,0)</f>
        <v>1</v>
      </c>
      <c r="P1081" s="0" t="n">
        <f aca="false">IF(AND(NOT(ISNA(I1081)),ISNA(J1081)),1,0)</f>
        <v>0</v>
      </c>
      <c r="Q1081" s="0" t="n">
        <f aca="false">IF(AND(ISNA(I1081),NOT(ISNA(J1081))),1,0)</f>
        <v>0</v>
      </c>
      <c r="R1081" s="0" t="n">
        <f aca="false">IF(SUM(O1081:Q1081)&lt;&gt;1,"ERROR",1)</f>
        <v>1</v>
      </c>
    </row>
    <row r="1082" customFormat="false" ht="12.8" hidden="false" customHeight="false" outlineLevel="0" collapsed="false">
      <c r="A1082" s="0" t="str">
        <f aca="false">gait_events!B2129</f>
        <v>pp031</v>
      </c>
      <c r="B1082" s="0" t="str">
        <f aca="false">VLOOKUP(A1082,participants!A:B,2,0)</f>
        <v>F</v>
      </c>
      <c r="C1082" s="0" t="n">
        <f aca="false">VLOOKUP(A1082,participants!A:C,3,0)</f>
        <v>43</v>
      </c>
      <c r="D1082" s="0" t="str">
        <f aca="false">VLOOKUP(A1082,participants!A:F,6,0)</f>
        <v>YA</v>
      </c>
      <c r="E1082" s="0" t="str">
        <f aca="false">IF(LEN(SUBSTITUTE(gait_events!C2129,"_run-",""))&lt;&gt;LEN(gait_events!C2129),LEFT(RIGHT(gait_events!C2129,LEN(gait_events!C2129)-19),FIND("_run-",RIGHT(gait_events!C2129,LEN(gait_events!C2129)-19),1)-1),RIGHT(gait_events!C2129,LEN(gait_events!C2129)-19))</f>
        <v>Slow</v>
      </c>
      <c r="F1082" s="0" t="str">
        <f aca="false">IF(LEN(SUBSTITUTE(gait_events!C2129,"_run-",""))&lt;&gt;LEN(gait_events!C2129),RIGHT(gait_events!C2129,LEN(gait_events!C2129)-FIND("_run-",gait_events!C2129,1)-4),"")</f>
        <v/>
      </c>
      <c r="G1082" s="0" t="str">
        <f aca="false">gait_events!D2129</f>
        <v>left_shank</v>
      </c>
      <c r="H1082" s="0" t="str">
        <f aca="false">gait_events!E2129</f>
        <v>FC</v>
      </c>
      <c r="I1082" s="0" t="n">
        <f aca="false">IF(gait_events!F2129&lt;&gt;"",gait_events!F2129,NA())</f>
        <v>877</v>
      </c>
      <c r="J1082" s="0" t="n">
        <f aca="false">IF(gait_events!G2129&lt;&gt;"",gait_events!G2129,NA())</f>
        <v>876</v>
      </c>
      <c r="K1082" s="0" t="n">
        <f aca="false">I1082-J1082</f>
        <v>1</v>
      </c>
      <c r="L1082" s="0" t="n">
        <f aca="false">K1082*5</f>
        <v>5</v>
      </c>
      <c r="M1082" s="0" t="n">
        <f aca="false">IF(NOT(ISNA(I1082)),1,0)</f>
        <v>1</v>
      </c>
      <c r="N1082" s="0" t="n">
        <f aca="false">IF(NOT(ISNA(J1082)),1,0)</f>
        <v>1</v>
      </c>
      <c r="O1082" s="0" t="n">
        <f aca="false">IF(AND(NOT(ISNA(I1082)),NOT(ISNA(J1082))),1,0)</f>
        <v>1</v>
      </c>
      <c r="P1082" s="0" t="n">
        <f aca="false">IF(AND(NOT(ISNA(I1082)),ISNA(J1082)),1,0)</f>
        <v>0</v>
      </c>
      <c r="Q1082" s="0" t="n">
        <f aca="false">IF(AND(ISNA(I1082),NOT(ISNA(J1082))),1,0)</f>
        <v>0</v>
      </c>
      <c r="R1082" s="0" t="n">
        <f aca="false">IF(SUM(O1082:Q1082)&lt;&gt;1,"ERROR",1)</f>
        <v>1</v>
      </c>
    </row>
    <row r="1083" customFormat="false" ht="12.8" hidden="false" customHeight="false" outlineLevel="0" collapsed="false">
      <c r="A1083" s="0" t="str">
        <f aca="false">gait_events!B2130</f>
        <v>pp031</v>
      </c>
      <c r="B1083" s="0" t="str">
        <f aca="false">VLOOKUP(A1083,participants!A:B,2,0)</f>
        <v>F</v>
      </c>
      <c r="C1083" s="0" t="n">
        <f aca="false">VLOOKUP(A1083,participants!A:C,3,0)</f>
        <v>43</v>
      </c>
      <c r="D1083" s="0" t="str">
        <f aca="false">VLOOKUP(A1083,participants!A:F,6,0)</f>
        <v>YA</v>
      </c>
      <c r="E1083" s="0" t="str">
        <f aca="false">IF(LEN(SUBSTITUTE(gait_events!C2130,"_run-",""))&lt;&gt;LEN(gait_events!C2130),LEFT(RIGHT(gait_events!C2130,LEN(gait_events!C2130)-19),FIND("_run-",RIGHT(gait_events!C2130,LEN(gait_events!C2130)-19),1)-1),RIGHT(gait_events!C2130,LEN(gait_events!C2130)-19))</f>
        <v>Slow</v>
      </c>
      <c r="F1083" s="0" t="str">
        <f aca="false">IF(LEN(SUBSTITUTE(gait_events!C2130,"_run-",""))&lt;&gt;LEN(gait_events!C2130),RIGHT(gait_events!C2130,LEN(gait_events!C2130)-FIND("_run-",gait_events!C2130,1)-4),"")</f>
        <v/>
      </c>
      <c r="G1083" s="0" t="str">
        <f aca="false">gait_events!D2130</f>
        <v>left_shank</v>
      </c>
      <c r="H1083" s="0" t="str">
        <f aca="false">gait_events!E2130</f>
        <v>FC</v>
      </c>
      <c r="I1083" s="0" t="e">
        <f aca="false">IF(gait_events!F2130&lt;&gt;"",gait_events!F2130,NA())</f>
        <v>#N/A</v>
      </c>
      <c r="J1083" s="0" t="n">
        <f aca="false">IF(gait_events!G2130&lt;&gt;"",gait_events!G2130,NA())</f>
        <v>1200</v>
      </c>
      <c r="K1083" s="0" t="e">
        <f aca="false">I1083-J1083</f>
        <v>#N/A</v>
      </c>
      <c r="L1083" s="0" t="e">
        <f aca="false">K1083*5</f>
        <v>#N/A</v>
      </c>
      <c r="M1083" s="0" t="n">
        <f aca="false">IF(NOT(ISNA(I1083)),1,0)</f>
        <v>0</v>
      </c>
      <c r="N1083" s="0" t="n">
        <f aca="false">IF(NOT(ISNA(J1083)),1,0)</f>
        <v>1</v>
      </c>
      <c r="O1083" s="0" t="n">
        <f aca="false">IF(AND(NOT(ISNA(I1083)),NOT(ISNA(J1083))),1,0)</f>
        <v>0</v>
      </c>
      <c r="P1083" s="0" t="n">
        <f aca="false">IF(AND(NOT(ISNA(I1083)),ISNA(J1083)),1,0)</f>
        <v>0</v>
      </c>
      <c r="Q1083" s="0" t="n">
        <f aca="false">IF(AND(ISNA(I1083),NOT(ISNA(J1083))),1,0)</f>
        <v>1</v>
      </c>
      <c r="R1083" s="0" t="n">
        <f aca="false">IF(SUM(O1083:Q1083)&lt;&gt;1,"ERROR",1)</f>
        <v>1</v>
      </c>
    </row>
    <row r="1084" customFormat="false" ht="12.8" hidden="false" customHeight="false" outlineLevel="0" collapsed="false">
      <c r="A1084" s="0" t="str">
        <f aca="false">gait_events!B2131</f>
        <v>pp031</v>
      </c>
      <c r="B1084" s="0" t="str">
        <f aca="false">VLOOKUP(A1084,participants!A:B,2,0)</f>
        <v>F</v>
      </c>
      <c r="C1084" s="0" t="n">
        <f aca="false">VLOOKUP(A1084,participants!A:C,3,0)</f>
        <v>43</v>
      </c>
      <c r="D1084" s="0" t="str">
        <f aca="false">VLOOKUP(A1084,participants!A:F,6,0)</f>
        <v>YA</v>
      </c>
      <c r="E1084" s="0" t="str">
        <f aca="false">IF(LEN(SUBSTITUTE(gait_events!C2131,"_run-",""))&lt;&gt;LEN(gait_events!C2131),LEFT(RIGHT(gait_events!C2131,LEN(gait_events!C2131)-19),FIND("_run-",RIGHT(gait_events!C2131,LEN(gait_events!C2131)-19),1)-1),RIGHT(gait_events!C2131,LEN(gait_events!C2131)-19))</f>
        <v>Slow</v>
      </c>
      <c r="F1084" s="0" t="str">
        <f aca="false">IF(LEN(SUBSTITUTE(gait_events!C2131,"_run-",""))&lt;&gt;LEN(gait_events!C2131),RIGHT(gait_events!C2131,LEN(gait_events!C2131)-FIND("_run-",gait_events!C2131,1)-4),"")</f>
        <v/>
      </c>
      <c r="G1084" s="0" t="str">
        <f aca="false">gait_events!D2131</f>
        <v>right_shank</v>
      </c>
      <c r="H1084" s="0" t="str">
        <f aca="false">gait_events!E2131</f>
        <v>IC</v>
      </c>
      <c r="I1084" s="0" t="n">
        <f aca="false">IF(gait_events!F2131&lt;&gt;"",gait_events!F2131,NA())</f>
        <v>212</v>
      </c>
      <c r="J1084" s="0" t="n">
        <f aca="false">IF(gait_events!G2131&lt;&gt;"",gait_events!G2131,NA())</f>
        <v>213</v>
      </c>
      <c r="K1084" s="0" t="n">
        <f aca="false">I1084-J1084</f>
        <v>-1</v>
      </c>
      <c r="L1084" s="0" t="n">
        <f aca="false">K1084*5</f>
        <v>-5</v>
      </c>
      <c r="M1084" s="0" t="n">
        <f aca="false">IF(NOT(ISNA(I1084)),1,0)</f>
        <v>1</v>
      </c>
      <c r="N1084" s="0" t="n">
        <f aca="false">IF(NOT(ISNA(J1084)),1,0)</f>
        <v>1</v>
      </c>
      <c r="O1084" s="0" t="n">
        <f aca="false">IF(AND(NOT(ISNA(I1084)),NOT(ISNA(J1084))),1,0)</f>
        <v>1</v>
      </c>
      <c r="P1084" s="0" t="n">
        <f aca="false">IF(AND(NOT(ISNA(I1084)),ISNA(J1084)),1,0)</f>
        <v>0</v>
      </c>
      <c r="Q1084" s="0" t="n">
        <f aca="false">IF(AND(ISNA(I1084),NOT(ISNA(J1084))),1,0)</f>
        <v>0</v>
      </c>
      <c r="R1084" s="0" t="n">
        <f aca="false">IF(SUM(O1084:Q1084)&lt;&gt;1,"ERROR",1)</f>
        <v>1</v>
      </c>
    </row>
    <row r="1085" customFormat="false" ht="12.8" hidden="false" customHeight="false" outlineLevel="0" collapsed="false">
      <c r="A1085" s="0" t="str">
        <f aca="false">gait_events!B2132</f>
        <v>pp031</v>
      </c>
      <c r="B1085" s="0" t="str">
        <f aca="false">VLOOKUP(A1085,participants!A:B,2,0)</f>
        <v>F</v>
      </c>
      <c r="C1085" s="0" t="n">
        <f aca="false">VLOOKUP(A1085,participants!A:C,3,0)</f>
        <v>43</v>
      </c>
      <c r="D1085" s="0" t="str">
        <f aca="false">VLOOKUP(A1085,participants!A:F,6,0)</f>
        <v>YA</v>
      </c>
      <c r="E1085" s="0" t="str">
        <f aca="false">IF(LEN(SUBSTITUTE(gait_events!C2132,"_run-",""))&lt;&gt;LEN(gait_events!C2132),LEFT(RIGHT(gait_events!C2132,LEN(gait_events!C2132)-19),FIND("_run-",RIGHT(gait_events!C2132,LEN(gait_events!C2132)-19),1)-1),RIGHT(gait_events!C2132,LEN(gait_events!C2132)-19))</f>
        <v>Slow</v>
      </c>
      <c r="F1085" s="0" t="str">
        <f aca="false">IF(LEN(SUBSTITUTE(gait_events!C2132,"_run-",""))&lt;&gt;LEN(gait_events!C2132),RIGHT(gait_events!C2132,LEN(gait_events!C2132)-FIND("_run-",gait_events!C2132,1)-4),"")</f>
        <v/>
      </c>
      <c r="G1085" s="0" t="str">
        <f aca="false">gait_events!D2132</f>
        <v>right_shank</v>
      </c>
      <c r="H1085" s="0" t="str">
        <f aca="false">gait_events!E2132</f>
        <v>IC</v>
      </c>
      <c r="I1085" s="0" t="n">
        <f aca="false">IF(gait_events!F2132&lt;&gt;"",gait_events!F2132,NA())</f>
        <v>515</v>
      </c>
      <c r="J1085" s="0" t="n">
        <f aca="false">IF(gait_events!G2132&lt;&gt;"",gait_events!G2132,NA())</f>
        <v>516</v>
      </c>
      <c r="K1085" s="0" t="n">
        <f aca="false">I1085-J1085</f>
        <v>-1</v>
      </c>
      <c r="L1085" s="0" t="n">
        <f aca="false">K1085*5</f>
        <v>-5</v>
      </c>
      <c r="M1085" s="0" t="n">
        <f aca="false">IF(NOT(ISNA(I1085)),1,0)</f>
        <v>1</v>
      </c>
      <c r="N1085" s="0" t="n">
        <f aca="false">IF(NOT(ISNA(J1085)),1,0)</f>
        <v>1</v>
      </c>
      <c r="O1085" s="0" t="n">
        <f aca="false">IF(AND(NOT(ISNA(I1085)),NOT(ISNA(J1085))),1,0)</f>
        <v>1</v>
      </c>
      <c r="P1085" s="0" t="n">
        <f aca="false">IF(AND(NOT(ISNA(I1085)),ISNA(J1085)),1,0)</f>
        <v>0</v>
      </c>
      <c r="Q1085" s="0" t="n">
        <f aca="false">IF(AND(ISNA(I1085),NOT(ISNA(J1085))),1,0)</f>
        <v>0</v>
      </c>
      <c r="R1085" s="0" t="n">
        <f aca="false">IF(SUM(O1085:Q1085)&lt;&gt;1,"ERROR",1)</f>
        <v>1</v>
      </c>
    </row>
    <row r="1086" customFormat="false" ht="12.8" hidden="false" customHeight="false" outlineLevel="0" collapsed="false">
      <c r="A1086" s="0" t="str">
        <f aca="false">gait_events!B2133</f>
        <v>pp031</v>
      </c>
      <c r="B1086" s="0" t="str">
        <f aca="false">VLOOKUP(A1086,participants!A:B,2,0)</f>
        <v>F</v>
      </c>
      <c r="C1086" s="0" t="n">
        <f aca="false">VLOOKUP(A1086,participants!A:C,3,0)</f>
        <v>43</v>
      </c>
      <c r="D1086" s="0" t="str">
        <f aca="false">VLOOKUP(A1086,participants!A:F,6,0)</f>
        <v>YA</v>
      </c>
      <c r="E1086" s="0" t="str">
        <f aca="false">IF(LEN(SUBSTITUTE(gait_events!C2133,"_run-",""))&lt;&gt;LEN(gait_events!C2133),LEFT(RIGHT(gait_events!C2133,LEN(gait_events!C2133)-19),FIND("_run-",RIGHT(gait_events!C2133,LEN(gait_events!C2133)-19),1)-1),RIGHT(gait_events!C2133,LEN(gait_events!C2133)-19))</f>
        <v>Slow</v>
      </c>
      <c r="F1086" s="0" t="str">
        <f aca="false">IF(LEN(SUBSTITUTE(gait_events!C2133,"_run-",""))&lt;&gt;LEN(gait_events!C2133),RIGHT(gait_events!C2133,LEN(gait_events!C2133)-FIND("_run-",gait_events!C2133,1)-4),"")</f>
        <v/>
      </c>
      <c r="G1086" s="0" t="str">
        <f aca="false">gait_events!D2133</f>
        <v>right_shank</v>
      </c>
      <c r="H1086" s="0" t="str">
        <f aca="false">gait_events!E2133</f>
        <v>IC</v>
      </c>
      <c r="I1086" s="0" t="n">
        <f aca="false">IF(gait_events!F2133&lt;&gt;"",gait_events!F2133,NA())</f>
        <v>827</v>
      </c>
      <c r="J1086" s="0" t="n">
        <f aca="false">IF(gait_events!G2133&lt;&gt;"",gait_events!G2133,NA())</f>
        <v>831</v>
      </c>
      <c r="K1086" s="0" t="n">
        <f aca="false">I1086-J1086</f>
        <v>-4</v>
      </c>
      <c r="L1086" s="0" t="n">
        <f aca="false">K1086*5</f>
        <v>-20</v>
      </c>
      <c r="M1086" s="0" t="n">
        <f aca="false">IF(NOT(ISNA(I1086)),1,0)</f>
        <v>1</v>
      </c>
      <c r="N1086" s="0" t="n">
        <f aca="false">IF(NOT(ISNA(J1086)),1,0)</f>
        <v>1</v>
      </c>
      <c r="O1086" s="0" t="n">
        <f aca="false">IF(AND(NOT(ISNA(I1086)),NOT(ISNA(J1086))),1,0)</f>
        <v>1</v>
      </c>
      <c r="P1086" s="0" t="n">
        <f aca="false">IF(AND(NOT(ISNA(I1086)),ISNA(J1086)),1,0)</f>
        <v>0</v>
      </c>
      <c r="Q1086" s="0" t="n">
        <f aca="false">IF(AND(ISNA(I1086),NOT(ISNA(J1086))),1,0)</f>
        <v>0</v>
      </c>
      <c r="R1086" s="0" t="n">
        <f aca="false">IF(SUM(O1086:Q1086)&lt;&gt;1,"ERROR",1)</f>
        <v>1</v>
      </c>
    </row>
    <row r="1087" customFormat="false" ht="12.8" hidden="false" customHeight="false" outlineLevel="0" collapsed="false">
      <c r="A1087" s="0" t="str">
        <f aca="false">gait_events!B2134</f>
        <v>pp031</v>
      </c>
      <c r="B1087" s="0" t="str">
        <f aca="false">VLOOKUP(A1087,participants!A:B,2,0)</f>
        <v>F</v>
      </c>
      <c r="C1087" s="0" t="n">
        <f aca="false">VLOOKUP(A1087,participants!A:C,3,0)</f>
        <v>43</v>
      </c>
      <c r="D1087" s="0" t="str">
        <f aca="false">VLOOKUP(A1087,participants!A:F,6,0)</f>
        <v>YA</v>
      </c>
      <c r="E1087" s="0" t="str">
        <f aca="false">IF(LEN(SUBSTITUTE(gait_events!C2134,"_run-",""))&lt;&gt;LEN(gait_events!C2134),LEFT(RIGHT(gait_events!C2134,LEN(gait_events!C2134)-19),FIND("_run-",RIGHT(gait_events!C2134,LEN(gait_events!C2134)-19),1)-1),RIGHT(gait_events!C2134,LEN(gait_events!C2134)-19))</f>
        <v>Slow</v>
      </c>
      <c r="F1087" s="0" t="str">
        <f aca="false">IF(LEN(SUBSTITUTE(gait_events!C2134,"_run-",""))&lt;&gt;LEN(gait_events!C2134),RIGHT(gait_events!C2134,LEN(gait_events!C2134)-FIND("_run-",gait_events!C2134,1)-4),"")</f>
        <v/>
      </c>
      <c r="G1087" s="0" t="str">
        <f aca="false">gait_events!D2134</f>
        <v>right_shank</v>
      </c>
      <c r="H1087" s="0" t="str">
        <f aca="false">gait_events!E2134</f>
        <v>IC</v>
      </c>
      <c r="I1087" s="0" t="n">
        <f aca="false">IF(gait_events!F2134&lt;&gt;"",gait_events!F2134,NA())</f>
        <v>1142</v>
      </c>
      <c r="J1087" s="0" t="n">
        <f aca="false">IF(gait_events!G2134&lt;&gt;"",gait_events!G2134,NA())</f>
        <v>1144</v>
      </c>
      <c r="K1087" s="0" t="n">
        <f aca="false">I1087-J1087</f>
        <v>-2</v>
      </c>
      <c r="L1087" s="0" t="n">
        <f aca="false">K1087*5</f>
        <v>-10</v>
      </c>
      <c r="M1087" s="0" t="n">
        <f aca="false">IF(NOT(ISNA(I1087)),1,0)</f>
        <v>1</v>
      </c>
      <c r="N1087" s="0" t="n">
        <f aca="false">IF(NOT(ISNA(J1087)),1,0)</f>
        <v>1</v>
      </c>
      <c r="O1087" s="0" t="n">
        <f aca="false">IF(AND(NOT(ISNA(I1087)),NOT(ISNA(J1087))),1,0)</f>
        <v>1</v>
      </c>
      <c r="P1087" s="0" t="n">
        <f aca="false">IF(AND(NOT(ISNA(I1087)),ISNA(J1087)),1,0)</f>
        <v>0</v>
      </c>
      <c r="Q1087" s="0" t="n">
        <f aca="false">IF(AND(ISNA(I1087),NOT(ISNA(J1087))),1,0)</f>
        <v>0</v>
      </c>
      <c r="R1087" s="0" t="n">
        <f aca="false">IF(SUM(O1087:Q1087)&lt;&gt;1,"ERROR",1)</f>
        <v>1</v>
      </c>
    </row>
    <row r="1088" customFormat="false" ht="12.8" hidden="false" customHeight="false" outlineLevel="0" collapsed="false">
      <c r="A1088" s="0" t="str">
        <f aca="false">gait_events!B2135</f>
        <v>pp031</v>
      </c>
      <c r="B1088" s="0" t="str">
        <f aca="false">VLOOKUP(A1088,participants!A:B,2,0)</f>
        <v>F</v>
      </c>
      <c r="C1088" s="0" t="n">
        <f aca="false">VLOOKUP(A1088,participants!A:C,3,0)</f>
        <v>43</v>
      </c>
      <c r="D1088" s="0" t="str">
        <f aca="false">VLOOKUP(A1088,participants!A:F,6,0)</f>
        <v>YA</v>
      </c>
      <c r="E1088" s="0" t="str">
        <f aca="false">IF(LEN(SUBSTITUTE(gait_events!C2135,"_run-",""))&lt;&gt;LEN(gait_events!C2135),LEFT(RIGHT(gait_events!C2135,LEN(gait_events!C2135)-19),FIND("_run-",RIGHT(gait_events!C2135,LEN(gait_events!C2135)-19),1)-1),RIGHT(gait_events!C2135,LEN(gait_events!C2135)-19))</f>
        <v>Slow</v>
      </c>
      <c r="F1088" s="0" t="str">
        <f aca="false">IF(LEN(SUBSTITUTE(gait_events!C2135,"_run-",""))&lt;&gt;LEN(gait_events!C2135),RIGHT(gait_events!C2135,LEN(gait_events!C2135)-FIND("_run-",gait_events!C2135,1)-4),"")</f>
        <v/>
      </c>
      <c r="G1088" s="0" t="str">
        <f aca="false">gait_events!D2135</f>
        <v>right_shank</v>
      </c>
      <c r="H1088" s="0" t="str">
        <f aca="false">gait_events!E2135</f>
        <v>FC</v>
      </c>
      <c r="I1088" s="0" t="n">
        <f aca="false">IF(gait_events!F2135&lt;&gt;"",gait_events!F2135,NA())</f>
        <v>117</v>
      </c>
      <c r="J1088" s="0" t="n">
        <f aca="false">IF(gait_events!G2135&lt;&gt;"",gait_events!G2135,NA())</f>
        <v>118</v>
      </c>
      <c r="K1088" s="0" t="n">
        <f aca="false">I1088-J1088</f>
        <v>-1</v>
      </c>
      <c r="L1088" s="0" t="n">
        <f aca="false">K1088*5</f>
        <v>-5</v>
      </c>
      <c r="M1088" s="0" t="n">
        <f aca="false">IF(NOT(ISNA(I1088)),1,0)</f>
        <v>1</v>
      </c>
      <c r="N1088" s="0" t="n">
        <f aca="false">IF(NOT(ISNA(J1088)),1,0)</f>
        <v>1</v>
      </c>
      <c r="O1088" s="0" t="n">
        <f aca="false">IF(AND(NOT(ISNA(I1088)),NOT(ISNA(J1088))),1,0)</f>
        <v>1</v>
      </c>
      <c r="P1088" s="0" t="n">
        <f aca="false">IF(AND(NOT(ISNA(I1088)),ISNA(J1088)),1,0)</f>
        <v>0</v>
      </c>
      <c r="Q1088" s="0" t="n">
        <f aca="false">IF(AND(ISNA(I1088),NOT(ISNA(J1088))),1,0)</f>
        <v>0</v>
      </c>
      <c r="R1088" s="0" t="n">
        <f aca="false">IF(SUM(O1088:Q1088)&lt;&gt;1,"ERROR",1)</f>
        <v>1</v>
      </c>
    </row>
    <row r="1089" customFormat="false" ht="12.8" hidden="false" customHeight="false" outlineLevel="0" collapsed="false">
      <c r="A1089" s="0" t="str">
        <f aca="false">gait_events!B2136</f>
        <v>pp031</v>
      </c>
      <c r="B1089" s="0" t="str">
        <f aca="false">VLOOKUP(A1089,participants!A:B,2,0)</f>
        <v>F</v>
      </c>
      <c r="C1089" s="0" t="n">
        <f aca="false">VLOOKUP(A1089,participants!A:C,3,0)</f>
        <v>43</v>
      </c>
      <c r="D1089" s="0" t="str">
        <f aca="false">VLOOKUP(A1089,participants!A:F,6,0)</f>
        <v>YA</v>
      </c>
      <c r="E1089" s="0" t="str">
        <f aca="false">IF(LEN(SUBSTITUTE(gait_events!C2136,"_run-",""))&lt;&gt;LEN(gait_events!C2136),LEFT(RIGHT(gait_events!C2136,LEN(gait_events!C2136)-19),FIND("_run-",RIGHT(gait_events!C2136,LEN(gait_events!C2136)-19),1)-1),RIGHT(gait_events!C2136,LEN(gait_events!C2136)-19))</f>
        <v>Slow</v>
      </c>
      <c r="F1089" s="0" t="str">
        <f aca="false">IF(LEN(SUBSTITUTE(gait_events!C2136,"_run-",""))&lt;&gt;LEN(gait_events!C2136),RIGHT(gait_events!C2136,LEN(gait_events!C2136)-FIND("_run-",gait_events!C2136,1)-4),"")</f>
        <v/>
      </c>
      <c r="G1089" s="0" t="str">
        <f aca="false">gait_events!D2136</f>
        <v>right_shank</v>
      </c>
      <c r="H1089" s="0" t="str">
        <f aca="false">gait_events!E2136</f>
        <v>FC</v>
      </c>
      <c r="I1089" s="0" t="n">
        <f aca="false">IF(gait_events!F2136&lt;&gt;"",gait_events!F2136,NA())</f>
        <v>413</v>
      </c>
      <c r="J1089" s="0" t="n">
        <f aca="false">IF(gait_events!G2136&lt;&gt;"",gait_events!G2136,NA())</f>
        <v>413</v>
      </c>
      <c r="K1089" s="0" t="n">
        <f aca="false">I1089-J1089</f>
        <v>0</v>
      </c>
      <c r="L1089" s="0" t="n">
        <f aca="false">K1089*5</f>
        <v>0</v>
      </c>
      <c r="M1089" s="0" t="n">
        <f aca="false">IF(NOT(ISNA(I1089)),1,0)</f>
        <v>1</v>
      </c>
      <c r="N1089" s="0" t="n">
        <f aca="false">IF(NOT(ISNA(J1089)),1,0)</f>
        <v>1</v>
      </c>
      <c r="O1089" s="0" t="n">
        <f aca="false">IF(AND(NOT(ISNA(I1089)),NOT(ISNA(J1089))),1,0)</f>
        <v>1</v>
      </c>
      <c r="P1089" s="0" t="n">
        <f aca="false">IF(AND(NOT(ISNA(I1089)),ISNA(J1089)),1,0)</f>
        <v>0</v>
      </c>
      <c r="Q1089" s="0" t="n">
        <f aca="false">IF(AND(ISNA(I1089),NOT(ISNA(J1089))),1,0)</f>
        <v>0</v>
      </c>
      <c r="R1089" s="0" t="n">
        <f aca="false">IF(SUM(O1089:Q1089)&lt;&gt;1,"ERROR",1)</f>
        <v>1</v>
      </c>
    </row>
    <row r="1090" customFormat="false" ht="12.8" hidden="false" customHeight="false" outlineLevel="0" collapsed="false">
      <c r="A1090" s="0" t="str">
        <f aca="false">gait_events!B2137</f>
        <v>pp031</v>
      </c>
      <c r="B1090" s="0" t="str">
        <f aca="false">VLOOKUP(A1090,participants!A:B,2,0)</f>
        <v>F</v>
      </c>
      <c r="C1090" s="0" t="n">
        <f aca="false">VLOOKUP(A1090,participants!A:C,3,0)</f>
        <v>43</v>
      </c>
      <c r="D1090" s="0" t="str">
        <f aca="false">VLOOKUP(A1090,participants!A:F,6,0)</f>
        <v>YA</v>
      </c>
      <c r="E1090" s="0" t="str">
        <f aca="false">IF(LEN(SUBSTITUTE(gait_events!C2137,"_run-",""))&lt;&gt;LEN(gait_events!C2137),LEFT(RIGHT(gait_events!C2137,LEN(gait_events!C2137)-19),FIND("_run-",RIGHT(gait_events!C2137,LEN(gait_events!C2137)-19),1)-1),RIGHT(gait_events!C2137,LEN(gait_events!C2137)-19))</f>
        <v>Slow</v>
      </c>
      <c r="F1090" s="0" t="str">
        <f aca="false">IF(LEN(SUBSTITUTE(gait_events!C2137,"_run-",""))&lt;&gt;LEN(gait_events!C2137),RIGHT(gait_events!C2137,LEN(gait_events!C2137)-FIND("_run-",gait_events!C2137,1)-4),"")</f>
        <v/>
      </c>
      <c r="G1090" s="0" t="str">
        <f aca="false">gait_events!D2137</f>
        <v>right_shank</v>
      </c>
      <c r="H1090" s="0" t="str">
        <f aca="false">gait_events!E2137</f>
        <v>FC</v>
      </c>
      <c r="I1090" s="0" t="n">
        <f aca="false">IF(gait_events!F2137&lt;&gt;"",gait_events!F2137,NA())</f>
        <v>722</v>
      </c>
      <c r="J1090" s="0" t="n">
        <f aca="false">IF(gait_events!G2137&lt;&gt;"",gait_events!G2137,NA())</f>
        <v>723</v>
      </c>
      <c r="K1090" s="0" t="n">
        <f aca="false">I1090-J1090</f>
        <v>-1</v>
      </c>
      <c r="L1090" s="0" t="n">
        <f aca="false">K1090*5</f>
        <v>-5</v>
      </c>
      <c r="M1090" s="0" t="n">
        <f aca="false">IF(NOT(ISNA(I1090)),1,0)</f>
        <v>1</v>
      </c>
      <c r="N1090" s="0" t="n">
        <f aca="false">IF(NOT(ISNA(J1090)),1,0)</f>
        <v>1</v>
      </c>
      <c r="O1090" s="0" t="n">
        <f aca="false">IF(AND(NOT(ISNA(I1090)),NOT(ISNA(J1090))),1,0)</f>
        <v>1</v>
      </c>
      <c r="P1090" s="0" t="n">
        <f aca="false">IF(AND(NOT(ISNA(I1090)),ISNA(J1090)),1,0)</f>
        <v>0</v>
      </c>
      <c r="Q1090" s="0" t="n">
        <f aca="false">IF(AND(ISNA(I1090),NOT(ISNA(J1090))),1,0)</f>
        <v>0</v>
      </c>
      <c r="R1090" s="0" t="n">
        <f aca="false">IF(SUM(O1090:Q1090)&lt;&gt;1,"ERROR",1)</f>
        <v>1</v>
      </c>
    </row>
    <row r="1091" customFormat="false" ht="12.8" hidden="false" customHeight="false" outlineLevel="0" collapsed="false">
      <c r="A1091" s="0" t="str">
        <f aca="false">gait_events!B2138</f>
        <v>pp031</v>
      </c>
      <c r="B1091" s="0" t="str">
        <f aca="false">VLOOKUP(A1091,participants!A:B,2,0)</f>
        <v>F</v>
      </c>
      <c r="C1091" s="0" t="n">
        <f aca="false">VLOOKUP(A1091,participants!A:C,3,0)</f>
        <v>43</v>
      </c>
      <c r="D1091" s="0" t="str">
        <f aca="false">VLOOKUP(A1091,participants!A:F,6,0)</f>
        <v>YA</v>
      </c>
      <c r="E1091" s="0" t="str">
        <f aca="false">IF(LEN(SUBSTITUTE(gait_events!C2138,"_run-",""))&lt;&gt;LEN(gait_events!C2138),LEFT(RIGHT(gait_events!C2138,LEN(gait_events!C2138)-19),FIND("_run-",RIGHT(gait_events!C2138,LEN(gait_events!C2138)-19),1)-1),RIGHT(gait_events!C2138,LEN(gait_events!C2138)-19))</f>
        <v>Slow</v>
      </c>
      <c r="F1091" s="0" t="str">
        <f aca="false">IF(LEN(SUBSTITUTE(gait_events!C2138,"_run-",""))&lt;&gt;LEN(gait_events!C2138),RIGHT(gait_events!C2138,LEN(gait_events!C2138)-FIND("_run-",gait_events!C2138,1)-4),"")</f>
        <v/>
      </c>
      <c r="G1091" s="0" t="str">
        <f aca="false">gait_events!D2138</f>
        <v>right_shank</v>
      </c>
      <c r="H1091" s="0" t="str">
        <f aca="false">gait_events!E2138</f>
        <v>FC</v>
      </c>
      <c r="I1091" s="0" t="n">
        <f aca="false">IF(gait_events!F2138&lt;&gt;"",gait_events!F2138,NA())</f>
        <v>1035</v>
      </c>
      <c r="J1091" s="0" t="n">
        <f aca="false">IF(gait_events!G2138&lt;&gt;"",gait_events!G2138,NA())</f>
        <v>1036</v>
      </c>
      <c r="K1091" s="0" t="n">
        <f aca="false">I1091-J1091</f>
        <v>-1</v>
      </c>
      <c r="L1091" s="0" t="n">
        <f aca="false">K1091*5</f>
        <v>-5</v>
      </c>
      <c r="M1091" s="0" t="n">
        <f aca="false">IF(NOT(ISNA(I1091)),1,0)</f>
        <v>1</v>
      </c>
      <c r="N1091" s="0" t="n">
        <f aca="false">IF(NOT(ISNA(J1091)),1,0)</f>
        <v>1</v>
      </c>
      <c r="O1091" s="0" t="n">
        <f aca="false">IF(AND(NOT(ISNA(I1091)),NOT(ISNA(J1091))),1,0)</f>
        <v>1</v>
      </c>
      <c r="P1091" s="0" t="n">
        <f aca="false">IF(AND(NOT(ISNA(I1091)),ISNA(J1091)),1,0)</f>
        <v>0</v>
      </c>
      <c r="Q1091" s="0" t="n">
        <f aca="false">IF(AND(ISNA(I1091),NOT(ISNA(J1091))),1,0)</f>
        <v>0</v>
      </c>
      <c r="R1091" s="0" t="n">
        <f aca="false">IF(SUM(O1091:Q1091)&lt;&gt;1,"ERROR",1)</f>
        <v>1</v>
      </c>
    </row>
    <row r="1092" customFormat="false" ht="12.8" hidden="false" customHeight="false" outlineLevel="0" collapsed="false">
      <c r="A1092" s="0" t="str">
        <f aca="false">gait_events!B5921</f>
        <v>pp025</v>
      </c>
      <c r="B1092" s="0" t="str">
        <f aca="false">VLOOKUP(A1092,participants!A:B,2,0)</f>
        <v>M</v>
      </c>
      <c r="C1092" s="0" t="n">
        <f aca="false">VLOOKUP(A1092,participants!A:C,3,0)</f>
        <v>49</v>
      </c>
      <c r="D1092" s="0" t="str">
        <f aca="false">VLOOKUP(A1092,participants!A:F,6,0)</f>
        <v>stroke</v>
      </c>
      <c r="E1092" s="0" t="str">
        <f aca="false">IF(LEN(SUBSTITUTE(gait_events!C5921,"_run-",""))&lt;&gt;LEN(gait_events!C5921),LEFT(RIGHT(gait_events!C5921,LEN(gait_events!C5921)-19),FIND("_run-",RIGHT(gait_events!C5921,LEN(gait_events!C5921)-19),1)-1),RIGHT(gait_events!C5921,LEN(gait_events!C5921)-19))</f>
        <v>Slow</v>
      </c>
      <c r="F1092" s="0" t="str">
        <f aca="false">IF(LEN(SUBSTITUTE(gait_events!C5921,"_run-",""))&lt;&gt;LEN(gait_events!C5921),RIGHT(gait_events!C5921,LEN(gait_events!C5921)-FIND("_run-",gait_events!C5921,1)-4),"")</f>
        <v/>
      </c>
      <c r="G1092" s="0" t="str">
        <f aca="false">gait_events!D5921</f>
        <v>right_shank</v>
      </c>
      <c r="H1092" s="0" t="str">
        <f aca="false">gait_events!E5921</f>
        <v>FC</v>
      </c>
      <c r="I1092" s="0" t="n">
        <f aca="false">IF(gait_events!F5921&lt;&gt;"",gait_events!F5921,NA())</f>
        <v>651</v>
      </c>
      <c r="J1092" s="0" t="n">
        <f aca="false">IF(gait_events!G5921&lt;&gt;"",gait_events!G5921,NA())</f>
        <v>654</v>
      </c>
      <c r="K1092" s="0" t="n">
        <f aca="false">I1092-J1092</f>
        <v>-3</v>
      </c>
      <c r="L1092" s="0" t="n">
        <f aca="false">K1092*5</f>
        <v>-15</v>
      </c>
      <c r="M1092" s="0" t="n">
        <f aca="false">IF(NOT(ISNA(I1092)),1,0)</f>
        <v>1</v>
      </c>
      <c r="N1092" s="0" t="n">
        <f aca="false">IF(NOT(ISNA(J1092)),1,0)</f>
        <v>1</v>
      </c>
      <c r="O1092" s="0" t="n">
        <f aca="false">IF(AND(NOT(ISNA(I1092)),NOT(ISNA(J1092))),1,0)</f>
        <v>1</v>
      </c>
      <c r="P1092" s="0" t="n">
        <f aca="false">IF(AND(NOT(ISNA(I1092)),ISNA(J1092)),1,0)</f>
        <v>0</v>
      </c>
      <c r="Q1092" s="0" t="n">
        <f aca="false">IF(AND(ISNA(I1092),NOT(ISNA(J1092))),1,0)</f>
        <v>0</v>
      </c>
      <c r="R1092" s="0" t="n">
        <f aca="false">IF(SUM(O1092:Q1092)&lt;&gt;1,"ERROR",1)</f>
        <v>1</v>
      </c>
    </row>
    <row r="1093" customFormat="false" ht="12.8" hidden="false" customHeight="false" outlineLevel="0" collapsed="false">
      <c r="A1093" s="0" t="str">
        <f aca="false">gait_events!B5922</f>
        <v>pp025</v>
      </c>
      <c r="B1093" s="0" t="str">
        <f aca="false">VLOOKUP(A1093,participants!A:B,2,0)</f>
        <v>M</v>
      </c>
      <c r="C1093" s="0" t="n">
        <f aca="false">VLOOKUP(A1093,participants!A:C,3,0)</f>
        <v>49</v>
      </c>
      <c r="D1093" s="0" t="str">
        <f aca="false">VLOOKUP(A1093,participants!A:F,6,0)</f>
        <v>stroke</v>
      </c>
      <c r="E1093" s="0" t="str">
        <f aca="false">IF(LEN(SUBSTITUTE(gait_events!C5922,"_run-",""))&lt;&gt;LEN(gait_events!C5922),LEFT(RIGHT(gait_events!C5922,LEN(gait_events!C5922)-19),FIND("_run-",RIGHT(gait_events!C5922,LEN(gait_events!C5922)-19),1)-1),RIGHT(gait_events!C5922,LEN(gait_events!C5922)-19))</f>
        <v>Slow</v>
      </c>
      <c r="F1093" s="0" t="str">
        <f aca="false">IF(LEN(SUBSTITUTE(gait_events!C5922,"_run-",""))&lt;&gt;LEN(gait_events!C5922),RIGHT(gait_events!C5922,LEN(gait_events!C5922)-FIND("_run-",gait_events!C5922,1)-4),"")</f>
        <v/>
      </c>
      <c r="G1093" s="0" t="str">
        <f aca="false">gait_events!D5922</f>
        <v>right_shank</v>
      </c>
      <c r="H1093" s="0" t="str">
        <f aca="false">gait_events!E5922</f>
        <v>FC</v>
      </c>
      <c r="I1093" s="0" t="n">
        <f aca="false">IF(gait_events!F5922&lt;&gt;"",gait_events!F5922,NA())</f>
        <v>1035</v>
      </c>
      <c r="J1093" s="0" t="n">
        <f aca="false">IF(gait_events!G5922&lt;&gt;"",gait_events!G5922,NA())</f>
        <v>1035</v>
      </c>
      <c r="K1093" s="0" t="n">
        <f aca="false">I1093-J1093</f>
        <v>0</v>
      </c>
      <c r="L1093" s="0" t="n">
        <f aca="false">K1093*5</f>
        <v>0</v>
      </c>
      <c r="M1093" s="0" t="n">
        <f aca="false">IF(NOT(ISNA(I1093)),1,0)</f>
        <v>1</v>
      </c>
      <c r="N1093" s="0" t="n">
        <f aca="false">IF(NOT(ISNA(J1093)),1,0)</f>
        <v>1</v>
      </c>
      <c r="O1093" s="0" t="n">
        <f aca="false">IF(AND(NOT(ISNA(I1093)),NOT(ISNA(J1093))),1,0)</f>
        <v>1</v>
      </c>
      <c r="P1093" s="0" t="n">
        <f aca="false">IF(AND(NOT(ISNA(I1093)),ISNA(J1093)),1,0)</f>
        <v>0</v>
      </c>
      <c r="Q1093" s="0" t="n">
        <f aca="false">IF(AND(ISNA(I1093),NOT(ISNA(J1093))),1,0)</f>
        <v>0</v>
      </c>
      <c r="R1093" s="0" t="n">
        <f aca="false">IF(SUM(O1093:Q1093)&lt;&gt;1,"ERROR",1)</f>
        <v>1</v>
      </c>
    </row>
    <row r="1094" customFormat="false" ht="12.8" hidden="false" customHeight="false" outlineLevel="0" collapsed="false">
      <c r="A1094" s="0" t="str">
        <f aca="false">gait_events!B5923</f>
        <v>pp025</v>
      </c>
      <c r="B1094" s="0" t="str">
        <f aca="false">VLOOKUP(A1094,participants!A:B,2,0)</f>
        <v>M</v>
      </c>
      <c r="C1094" s="0" t="n">
        <f aca="false">VLOOKUP(A1094,participants!A:C,3,0)</f>
        <v>49</v>
      </c>
      <c r="D1094" s="0" t="str">
        <f aca="false">VLOOKUP(A1094,participants!A:F,6,0)</f>
        <v>stroke</v>
      </c>
      <c r="E1094" s="0" t="str">
        <f aca="false">IF(LEN(SUBSTITUTE(gait_events!C5923,"_run-",""))&lt;&gt;LEN(gait_events!C5923),LEFT(RIGHT(gait_events!C5923,LEN(gait_events!C5923)-19),FIND("_run-",RIGHT(gait_events!C5923,LEN(gait_events!C5923)-19),1)-1),RIGHT(gait_events!C5923,LEN(gait_events!C5923)-19))</f>
        <v>Slow</v>
      </c>
      <c r="F1094" s="0" t="str">
        <f aca="false">IF(LEN(SUBSTITUTE(gait_events!C5923,"_run-",""))&lt;&gt;LEN(gait_events!C5923),RIGHT(gait_events!C5923,LEN(gait_events!C5923)-FIND("_run-",gait_events!C5923,1)-4),"")</f>
        <v/>
      </c>
      <c r="G1094" s="0" t="str">
        <f aca="false">gait_events!D5923</f>
        <v>right_shank</v>
      </c>
      <c r="H1094" s="0" t="str">
        <f aca="false">gait_events!E5923</f>
        <v>FC</v>
      </c>
      <c r="I1094" s="0" t="n">
        <f aca="false">IF(gait_events!F5923&lt;&gt;"",gait_events!F5923,NA())</f>
        <v>1412</v>
      </c>
      <c r="J1094" s="0" t="n">
        <f aca="false">IF(gait_events!G5923&lt;&gt;"",gait_events!G5923,NA())</f>
        <v>1412</v>
      </c>
      <c r="K1094" s="0" t="n">
        <f aca="false">I1094-J1094</f>
        <v>0</v>
      </c>
      <c r="L1094" s="0" t="n">
        <f aca="false">K1094*5</f>
        <v>0</v>
      </c>
      <c r="M1094" s="0" t="n">
        <f aca="false">IF(NOT(ISNA(I1094)),1,0)</f>
        <v>1</v>
      </c>
      <c r="N1094" s="0" t="n">
        <f aca="false">IF(NOT(ISNA(J1094)),1,0)</f>
        <v>1</v>
      </c>
      <c r="O1094" s="0" t="n">
        <f aca="false">IF(AND(NOT(ISNA(I1094)),NOT(ISNA(J1094))),1,0)</f>
        <v>1</v>
      </c>
      <c r="P1094" s="0" t="n">
        <f aca="false">IF(AND(NOT(ISNA(I1094)),ISNA(J1094)),1,0)</f>
        <v>0</v>
      </c>
      <c r="Q1094" s="0" t="n">
        <f aca="false">IF(AND(ISNA(I1094),NOT(ISNA(J1094))),1,0)</f>
        <v>0</v>
      </c>
      <c r="R1094" s="0" t="n">
        <f aca="false">IF(SUM(O1094:Q1094)&lt;&gt;1,"ERROR",1)</f>
        <v>1</v>
      </c>
    </row>
    <row r="1095" customFormat="false" ht="12.8" hidden="false" customHeight="false" outlineLevel="0" collapsed="false">
      <c r="A1095" s="0" t="str">
        <f aca="false">gait_events!B5924</f>
        <v>pp025</v>
      </c>
      <c r="B1095" s="0" t="str">
        <f aca="false">VLOOKUP(A1095,participants!A:B,2,0)</f>
        <v>M</v>
      </c>
      <c r="C1095" s="0" t="n">
        <f aca="false">VLOOKUP(A1095,participants!A:C,3,0)</f>
        <v>49</v>
      </c>
      <c r="D1095" s="0" t="str">
        <f aca="false">VLOOKUP(A1095,participants!A:F,6,0)</f>
        <v>stroke</v>
      </c>
      <c r="E1095" s="0" t="str">
        <f aca="false">IF(LEN(SUBSTITUTE(gait_events!C5924,"_run-",""))&lt;&gt;LEN(gait_events!C5924),LEFT(RIGHT(gait_events!C5924,LEN(gait_events!C5924)-19),FIND("_run-",RIGHT(gait_events!C5924,LEN(gait_events!C5924)-19),1)-1),RIGHT(gait_events!C5924,LEN(gait_events!C5924)-19))</f>
        <v>Slow</v>
      </c>
      <c r="F1095" s="0" t="str">
        <f aca="false">IF(LEN(SUBSTITUTE(gait_events!C5924,"_run-",""))&lt;&gt;LEN(gait_events!C5924),RIGHT(gait_events!C5924,LEN(gait_events!C5924)-FIND("_run-",gait_events!C5924,1)-4),"")</f>
        <v/>
      </c>
      <c r="G1095" s="0" t="str">
        <f aca="false">gait_events!D5924</f>
        <v>right_shank</v>
      </c>
      <c r="H1095" s="0" t="str">
        <f aca="false">gait_events!E5924</f>
        <v>FC</v>
      </c>
      <c r="I1095" s="0" t="n">
        <f aca="false">IF(gait_events!F5924&lt;&gt;"",gait_events!F5924,NA())</f>
        <v>1764</v>
      </c>
      <c r="J1095" s="0" t="n">
        <f aca="false">IF(gait_events!G5924&lt;&gt;"",gait_events!G5924,NA())</f>
        <v>1764</v>
      </c>
      <c r="K1095" s="0" t="n">
        <f aca="false">I1095-J1095</f>
        <v>0</v>
      </c>
      <c r="L1095" s="0" t="n">
        <f aca="false">K1095*5</f>
        <v>0</v>
      </c>
      <c r="M1095" s="0" t="n">
        <f aca="false">IF(NOT(ISNA(I1095)),1,0)</f>
        <v>1</v>
      </c>
      <c r="N1095" s="0" t="n">
        <f aca="false">IF(NOT(ISNA(J1095)),1,0)</f>
        <v>1</v>
      </c>
      <c r="O1095" s="0" t="n">
        <f aca="false">IF(AND(NOT(ISNA(I1095)),NOT(ISNA(J1095))),1,0)</f>
        <v>1</v>
      </c>
      <c r="P1095" s="0" t="n">
        <f aca="false">IF(AND(NOT(ISNA(I1095)),ISNA(J1095)),1,0)</f>
        <v>0</v>
      </c>
      <c r="Q1095" s="0" t="n">
        <f aca="false">IF(AND(ISNA(I1095),NOT(ISNA(J1095))),1,0)</f>
        <v>0</v>
      </c>
      <c r="R1095" s="0" t="n">
        <f aca="false">IF(SUM(O1095:Q1095)&lt;&gt;1,"ERROR",1)</f>
        <v>1</v>
      </c>
    </row>
    <row r="1096" customFormat="false" ht="12.8" hidden="false" customHeight="false" outlineLevel="0" collapsed="false">
      <c r="A1096" s="0" t="str">
        <f aca="false">gait_events!B5925</f>
        <v>pp025</v>
      </c>
      <c r="B1096" s="0" t="str">
        <f aca="false">VLOOKUP(A1096,participants!A:B,2,0)</f>
        <v>M</v>
      </c>
      <c r="C1096" s="0" t="n">
        <f aca="false">VLOOKUP(A1096,participants!A:C,3,0)</f>
        <v>49</v>
      </c>
      <c r="D1096" s="0" t="str">
        <f aca="false">VLOOKUP(A1096,participants!A:F,6,0)</f>
        <v>stroke</v>
      </c>
      <c r="E1096" s="0" t="str">
        <f aca="false">IF(LEN(SUBSTITUTE(gait_events!C5925,"_run-",""))&lt;&gt;LEN(gait_events!C5925),LEFT(RIGHT(gait_events!C5925,LEN(gait_events!C5925)-19),FIND("_run-",RIGHT(gait_events!C5925,LEN(gait_events!C5925)-19),1)-1),RIGHT(gait_events!C5925,LEN(gait_events!C5925)-19))</f>
        <v>Slow</v>
      </c>
      <c r="F1096" s="0" t="str">
        <f aca="false">IF(LEN(SUBSTITUTE(gait_events!C5925,"_run-",""))&lt;&gt;LEN(gait_events!C5925),RIGHT(gait_events!C5925,LEN(gait_events!C5925)-FIND("_run-",gait_events!C5925,1)-4),"")</f>
        <v/>
      </c>
      <c r="G1096" s="0" t="str">
        <f aca="false">gait_events!D5925</f>
        <v>right_shank</v>
      </c>
      <c r="H1096" s="0" t="str">
        <f aca="false">gait_events!E5925</f>
        <v>FC</v>
      </c>
      <c r="I1096" s="0" t="n">
        <f aca="false">IF(gait_events!F5925&lt;&gt;"",gait_events!F5925,NA())</f>
        <v>2140</v>
      </c>
      <c r="J1096" s="0" t="n">
        <f aca="false">IF(gait_events!G5925&lt;&gt;"",gait_events!G5925,NA())</f>
        <v>2141</v>
      </c>
      <c r="K1096" s="0" t="n">
        <f aca="false">I1096-J1096</f>
        <v>-1</v>
      </c>
      <c r="L1096" s="0" t="n">
        <f aca="false">K1096*5</f>
        <v>-5</v>
      </c>
      <c r="M1096" s="0" t="n">
        <f aca="false">IF(NOT(ISNA(I1096)),1,0)</f>
        <v>1</v>
      </c>
      <c r="N1096" s="0" t="n">
        <f aca="false">IF(NOT(ISNA(J1096)),1,0)</f>
        <v>1</v>
      </c>
      <c r="O1096" s="0" t="n">
        <f aca="false">IF(AND(NOT(ISNA(I1096)),NOT(ISNA(J1096))),1,0)</f>
        <v>1</v>
      </c>
      <c r="P1096" s="0" t="n">
        <f aca="false">IF(AND(NOT(ISNA(I1096)),ISNA(J1096)),1,0)</f>
        <v>0</v>
      </c>
      <c r="Q1096" s="0" t="n">
        <f aca="false">IF(AND(ISNA(I1096),NOT(ISNA(J1096))),1,0)</f>
        <v>0</v>
      </c>
      <c r="R1096" s="0" t="n">
        <f aca="false">IF(SUM(O1096:Q1096)&lt;&gt;1,"ERROR",1)</f>
        <v>1</v>
      </c>
    </row>
    <row r="1097" customFormat="false" ht="12.8" hidden="false" customHeight="false" outlineLevel="0" collapsed="false">
      <c r="A1097" s="0" t="str">
        <f aca="false">gait_events!B5926</f>
        <v>pp025</v>
      </c>
      <c r="B1097" s="0" t="str">
        <f aca="false">VLOOKUP(A1097,participants!A:B,2,0)</f>
        <v>M</v>
      </c>
      <c r="C1097" s="0" t="n">
        <f aca="false">VLOOKUP(A1097,participants!A:C,3,0)</f>
        <v>49</v>
      </c>
      <c r="D1097" s="0" t="str">
        <f aca="false">VLOOKUP(A1097,participants!A:F,6,0)</f>
        <v>stroke</v>
      </c>
      <c r="E1097" s="0" t="str">
        <f aca="false">IF(LEN(SUBSTITUTE(gait_events!C5926,"_run-",""))&lt;&gt;LEN(gait_events!C5926),LEFT(RIGHT(gait_events!C5926,LEN(gait_events!C5926)-19),FIND("_run-",RIGHT(gait_events!C5926,LEN(gait_events!C5926)-19),1)-1),RIGHT(gait_events!C5926,LEN(gait_events!C5926)-19))</f>
        <v>Slow</v>
      </c>
      <c r="F1097" s="0" t="str">
        <f aca="false">IF(LEN(SUBSTITUTE(gait_events!C5926,"_run-",""))&lt;&gt;LEN(gait_events!C5926),RIGHT(gait_events!C5926,LEN(gait_events!C5926)-FIND("_run-",gait_events!C5926,1)-4),"")</f>
        <v/>
      </c>
      <c r="G1097" s="0" t="str">
        <f aca="false">gait_events!D5926</f>
        <v>right_shank</v>
      </c>
      <c r="H1097" s="0" t="str">
        <f aca="false">gait_events!E5926</f>
        <v>FC</v>
      </c>
      <c r="I1097" s="0" t="n">
        <f aca="false">IF(gait_events!F5926&lt;&gt;"",gait_events!F5926,NA())</f>
        <v>2515</v>
      </c>
      <c r="J1097" s="0" t="n">
        <f aca="false">IF(gait_events!G5926&lt;&gt;"",gait_events!G5926,NA())</f>
        <v>2516</v>
      </c>
      <c r="K1097" s="0" t="n">
        <f aca="false">I1097-J1097</f>
        <v>-1</v>
      </c>
      <c r="L1097" s="0" t="n">
        <f aca="false">K1097*5</f>
        <v>-5</v>
      </c>
      <c r="M1097" s="0" t="n">
        <f aca="false">IF(NOT(ISNA(I1097)),1,0)</f>
        <v>1</v>
      </c>
      <c r="N1097" s="0" t="n">
        <f aca="false">IF(NOT(ISNA(J1097)),1,0)</f>
        <v>1</v>
      </c>
      <c r="O1097" s="0" t="n">
        <f aca="false">IF(AND(NOT(ISNA(I1097)),NOT(ISNA(J1097))),1,0)</f>
        <v>1</v>
      </c>
      <c r="P1097" s="0" t="n">
        <f aca="false">IF(AND(NOT(ISNA(I1097)),ISNA(J1097)),1,0)</f>
        <v>0</v>
      </c>
      <c r="Q1097" s="0" t="n">
        <f aca="false">IF(AND(ISNA(I1097),NOT(ISNA(J1097))),1,0)</f>
        <v>0</v>
      </c>
      <c r="R1097" s="0" t="n">
        <f aca="false">IF(SUM(O1097:Q1097)&lt;&gt;1,"ERROR",1)</f>
        <v>1</v>
      </c>
    </row>
    <row r="1098" customFormat="false" ht="12.8" hidden="false" customHeight="false" outlineLevel="0" collapsed="false">
      <c r="A1098" s="0" t="str">
        <f aca="false">gait_events!B5927</f>
        <v>pp025</v>
      </c>
      <c r="B1098" s="0" t="str">
        <f aca="false">VLOOKUP(A1098,participants!A:B,2,0)</f>
        <v>M</v>
      </c>
      <c r="C1098" s="0" t="n">
        <f aca="false">VLOOKUP(A1098,participants!A:C,3,0)</f>
        <v>49</v>
      </c>
      <c r="D1098" s="0" t="str">
        <f aca="false">VLOOKUP(A1098,participants!A:F,6,0)</f>
        <v>stroke</v>
      </c>
      <c r="E1098" s="0" t="str">
        <f aca="false">IF(LEN(SUBSTITUTE(gait_events!C5927,"_run-",""))&lt;&gt;LEN(gait_events!C5927),LEFT(RIGHT(gait_events!C5927,LEN(gait_events!C5927)-19),FIND("_run-",RIGHT(gait_events!C5927,LEN(gait_events!C5927)-19),1)-1),RIGHT(gait_events!C5927,LEN(gait_events!C5927)-19))</f>
        <v>Slow</v>
      </c>
      <c r="F1098" s="0" t="str">
        <f aca="false">IF(LEN(SUBSTITUTE(gait_events!C5927,"_run-",""))&lt;&gt;LEN(gait_events!C5927),RIGHT(gait_events!C5927,LEN(gait_events!C5927)-FIND("_run-",gait_events!C5927,1)-4),"")</f>
        <v/>
      </c>
      <c r="G1098" s="0" t="str">
        <f aca="false">gait_events!D5927</f>
        <v>right_shank</v>
      </c>
      <c r="H1098" s="0" t="str">
        <f aca="false">gait_events!E5927</f>
        <v>FC</v>
      </c>
      <c r="I1098" s="0" t="n">
        <f aca="false">IF(gait_events!F5927&lt;&gt;"",gait_events!F5927,NA())</f>
        <v>2886</v>
      </c>
      <c r="J1098" s="0" t="n">
        <f aca="false">IF(gait_events!G5927&lt;&gt;"",gait_events!G5927,NA())</f>
        <v>2886</v>
      </c>
      <c r="K1098" s="0" t="n">
        <f aca="false">I1098-J1098</f>
        <v>0</v>
      </c>
      <c r="L1098" s="0" t="n">
        <f aca="false">K1098*5</f>
        <v>0</v>
      </c>
      <c r="M1098" s="0" t="n">
        <f aca="false">IF(NOT(ISNA(I1098)),1,0)</f>
        <v>1</v>
      </c>
      <c r="N1098" s="0" t="n">
        <f aca="false">IF(NOT(ISNA(J1098)),1,0)</f>
        <v>1</v>
      </c>
      <c r="O1098" s="0" t="n">
        <f aca="false">IF(AND(NOT(ISNA(I1098)),NOT(ISNA(J1098))),1,0)</f>
        <v>1</v>
      </c>
      <c r="P1098" s="0" t="n">
        <f aca="false">IF(AND(NOT(ISNA(I1098)),ISNA(J1098)),1,0)</f>
        <v>0</v>
      </c>
      <c r="Q1098" s="0" t="n">
        <f aca="false">IF(AND(ISNA(I1098),NOT(ISNA(J1098))),1,0)</f>
        <v>0</v>
      </c>
      <c r="R1098" s="0" t="n">
        <f aca="false">IF(SUM(O1098:Q1098)&lt;&gt;1,"ERROR",1)</f>
        <v>1</v>
      </c>
    </row>
    <row r="1099" customFormat="false" ht="12.8" hidden="false" customHeight="false" outlineLevel="0" collapsed="false">
      <c r="A1099" s="0" t="str">
        <f aca="false">gait_events!B5928</f>
        <v>pp033</v>
      </c>
      <c r="B1099" s="0" t="str">
        <f aca="false">VLOOKUP(A1099,participants!A:B,2,0)</f>
        <v>M</v>
      </c>
      <c r="C1099" s="0" t="n">
        <f aca="false">VLOOKUP(A1099,participants!A:C,3,0)</f>
        <v>60</v>
      </c>
      <c r="D1099" s="0" t="str">
        <f aca="false">VLOOKUP(A1099,participants!A:F,6,0)</f>
        <v>stroke</v>
      </c>
      <c r="E1099" s="0" t="str">
        <f aca="false">IF(LEN(SUBSTITUTE(gait_events!C5928,"_run-",""))&lt;&gt;LEN(gait_events!C5928),LEFT(RIGHT(gait_events!C5928,LEN(gait_events!C5928)-19),FIND("_run-",RIGHT(gait_events!C5928,LEN(gait_events!C5928)-19),1)-1),RIGHT(gait_events!C5928,LEN(gait_events!C5928)-19))</f>
        <v>Fast</v>
      </c>
      <c r="F1099" s="0" t="str">
        <f aca="false">IF(LEN(SUBSTITUTE(gait_events!C5928,"_run-",""))&lt;&gt;LEN(gait_events!C5928),RIGHT(gait_events!C5928,LEN(gait_events!C5928)-FIND("_run-",gait_events!C5928,1)-4),"")</f>
        <v/>
      </c>
      <c r="G1099" s="0" t="str">
        <f aca="false">gait_events!D5928</f>
        <v>left_ankle</v>
      </c>
      <c r="H1099" s="0" t="str">
        <f aca="false">gait_events!E5928</f>
        <v>IC</v>
      </c>
      <c r="I1099" s="0" t="n">
        <f aca="false">IF(gait_events!F5928&lt;&gt;"",gait_events!F5928,NA())</f>
        <v>118</v>
      </c>
      <c r="J1099" s="0" t="n">
        <f aca="false">IF(gait_events!G5928&lt;&gt;"",gait_events!G5928,NA())</f>
        <v>121</v>
      </c>
      <c r="K1099" s="0" t="n">
        <f aca="false">I1099-J1099</f>
        <v>-3</v>
      </c>
      <c r="L1099" s="0" t="n">
        <f aca="false">K1099*5</f>
        <v>-15</v>
      </c>
      <c r="M1099" s="0" t="n">
        <f aca="false">IF(NOT(ISNA(I1099)),1,0)</f>
        <v>1</v>
      </c>
      <c r="N1099" s="0" t="n">
        <f aca="false">IF(NOT(ISNA(J1099)),1,0)</f>
        <v>1</v>
      </c>
      <c r="O1099" s="0" t="n">
        <f aca="false">IF(AND(NOT(ISNA(I1099)),NOT(ISNA(J1099))),1,0)</f>
        <v>1</v>
      </c>
      <c r="P1099" s="0" t="n">
        <f aca="false">IF(AND(NOT(ISNA(I1099)),ISNA(J1099)),1,0)</f>
        <v>0</v>
      </c>
      <c r="Q1099" s="0" t="n">
        <f aca="false">IF(AND(ISNA(I1099),NOT(ISNA(J1099))),1,0)</f>
        <v>0</v>
      </c>
      <c r="R1099" s="0" t="n">
        <f aca="false">IF(SUM(O1099:Q1099)&lt;&gt;1,"ERROR",1)</f>
        <v>1</v>
      </c>
    </row>
    <row r="1100" customFormat="false" ht="12.8" hidden="false" customHeight="false" outlineLevel="0" collapsed="false">
      <c r="A1100" s="0" t="str">
        <f aca="false">gait_events!B5929</f>
        <v>pp033</v>
      </c>
      <c r="B1100" s="0" t="str">
        <f aca="false">VLOOKUP(A1100,participants!A:B,2,0)</f>
        <v>M</v>
      </c>
      <c r="C1100" s="0" t="n">
        <f aca="false">VLOOKUP(A1100,participants!A:C,3,0)</f>
        <v>60</v>
      </c>
      <c r="D1100" s="0" t="str">
        <f aca="false">VLOOKUP(A1100,participants!A:F,6,0)</f>
        <v>stroke</v>
      </c>
      <c r="E1100" s="0" t="str">
        <f aca="false">IF(LEN(SUBSTITUTE(gait_events!C5929,"_run-",""))&lt;&gt;LEN(gait_events!C5929),LEFT(RIGHT(gait_events!C5929,LEN(gait_events!C5929)-19),FIND("_run-",RIGHT(gait_events!C5929,LEN(gait_events!C5929)-19),1)-1),RIGHT(gait_events!C5929,LEN(gait_events!C5929)-19))</f>
        <v>Fast</v>
      </c>
      <c r="F1100" s="0" t="str">
        <f aca="false">IF(LEN(SUBSTITUTE(gait_events!C5929,"_run-",""))&lt;&gt;LEN(gait_events!C5929),RIGHT(gait_events!C5929,LEN(gait_events!C5929)-FIND("_run-",gait_events!C5929,1)-4),"")</f>
        <v/>
      </c>
      <c r="G1100" s="0" t="str">
        <f aca="false">gait_events!D5929</f>
        <v>left_ankle</v>
      </c>
      <c r="H1100" s="0" t="str">
        <f aca="false">gait_events!E5929</f>
        <v>IC</v>
      </c>
      <c r="I1100" s="0" t="n">
        <f aca="false">IF(gait_events!F5929&lt;&gt;"",gait_events!F5929,NA())</f>
        <v>298</v>
      </c>
      <c r="J1100" s="0" t="n">
        <f aca="false">IF(gait_events!G5929&lt;&gt;"",gait_events!G5929,NA())</f>
        <v>297</v>
      </c>
      <c r="K1100" s="0" t="n">
        <f aca="false">I1100-J1100</f>
        <v>1</v>
      </c>
      <c r="L1100" s="0" t="n">
        <f aca="false">K1100*5</f>
        <v>5</v>
      </c>
      <c r="M1100" s="0" t="n">
        <f aca="false">IF(NOT(ISNA(I1100)),1,0)</f>
        <v>1</v>
      </c>
      <c r="N1100" s="0" t="n">
        <f aca="false">IF(NOT(ISNA(J1100)),1,0)</f>
        <v>1</v>
      </c>
      <c r="O1100" s="0" t="n">
        <f aca="false">IF(AND(NOT(ISNA(I1100)),NOT(ISNA(J1100))),1,0)</f>
        <v>1</v>
      </c>
      <c r="P1100" s="0" t="n">
        <f aca="false">IF(AND(NOT(ISNA(I1100)),ISNA(J1100)),1,0)</f>
        <v>0</v>
      </c>
      <c r="Q1100" s="0" t="n">
        <f aca="false">IF(AND(ISNA(I1100),NOT(ISNA(J1100))),1,0)</f>
        <v>0</v>
      </c>
      <c r="R1100" s="0" t="n">
        <f aca="false">IF(SUM(O1100:Q1100)&lt;&gt;1,"ERROR",1)</f>
        <v>1</v>
      </c>
    </row>
    <row r="1101" customFormat="false" ht="12.8" hidden="false" customHeight="false" outlineLevel="0" collapsed="false">
      <c r="A1101" s="0" t="str">
        <f aca="false">gait_events!B5930</f>
        <v>pp033</v>
      </c>
      <c r="B1101" s="0" t="str">
        <f aca="false">VLOOKUP(A1101,participants!A:B,2,0)</f>
        <v>M</v>
      </c>
      <c r="C1101" s="0" t="n">
        <f aca="false">VLOOKUP(A1101,participants!A:C,3,0)</f>
        <v>60</v>
      </c>
      <c r="D1101" s="0" t="str">
        <f aca="false">VLOOKUP(A1101,participants!A:F,6,0)</f>
        <v>stroke</v>
      </c>
      <c r="E1101" s="0" t="str">
        <f aca="false">IF(LEN(SUBSTITUTE(gait_events!C5930,"_run-",""))&lt;&gt;LEN(gait_events!C5930),LEFT(RIGHT(gait_events!C5930,LEN(gait_events!C5930)-19),FIND("_run-",RIGHT(gait_events!C5930,LEN(gait_events!C5930)-19),1)-1),RIGHT(gait_events!C5930,LEN(gait_events!C5930)-19))</f>
        <v>Fast</v>
      </c>
      <c r="F1101" s="0" t="str">
        <f aca="false">IF(LEN(SUBSTITUTE(gait_events!C5930,"_run-",""))&lt;&gt;LEN(gait_events!C5930),RIGHT(gait_events!C5930,LEN(gait_events!C5930)-FIND("_run-",gait_events!C5930,1)-4),"")</f>
        <v/>
      </c>
      <c r="G1101" s="0" t="str">
        <f aca="false">gait_events!D5930</f>
        <v>left_ankle</v>
      </c>
      <c r="H1101" s="0" t="str">
        <f aca="false">gait_events!E5930</f>
        <v>IC</v>
      </c>
      <c r="I1101" s="0" t="n">
        <f aca="false">IF(gait_events!F5930&lt;&gt;"",gait_events!F5930,NA())</f>
        <v>476</v>
      </c>
      <c r="J1101" s="0" t="n">
        <f aca="false">IF(gait_events!G5930&lt;&gt;"",gait_events!G5930,NA())</f>
        <v>476</v>
      </c>
      <c r="K1101" s="0" t="n">
        <f aca="false">I1101-J1101</f>
        <v>0</v>
      </c>
      <c r="L1101" s="0" t="n">
        <f aca="false">K1101*5</f>
        <v>0</v>
      </c>
      <c r="M1101" s="0" t="n">
        <f aca="false">IF(NOT(ISNA(I1101)),1,0)</f>
        <v>1</v>
      </c>
      <c r="N1101" s="0" t="n">
        <f aca="false">IF(NOT(ISNA(J1101)),1,0)</f>
        <v>1</v>
      </c>
      <c r="O1101" s="0" t="n">
        <f aca="false">IF(AND(NOT(ISNA(I1101)),NOT(ISNA(J1101))),1,0)</f>
        <v>1</v>
      </c>
      <c r="P1101" s="0" t="n">
        <f aca="false">IF(AND(NOT(ISNA(I1101)),ISNA(J1101)),1,0)</f>
        <v>0</v>
      </c>
      <c r="Q1101" s="0" t="n">
        <f aca="false">IF(AND(ISNA(I1101),NOT(ISNA(J1101))),1,0)</f>
        <v>0</v>
      </c>
      <c r="R1101" s="0" t="n">
        <f aca="false">IF(SUM(O1101:Q1101)&lt;&gt;1,"ERROR",1)</f>
        <v>1</v>
      </c>
    </row>
    <row r="1102" customFormat="false" ht="12.8" hidden="false" customHeight="false" outlineLevel="0" collapsed="false">
      <c r="A1102" s="0" t="str">
        <f aca="false">gait_events!B5931</f>
        <v>pp033</v>
      </c>
      <c r="B1102" s="0" t="str">
        <f aca="false">VLOOKUP(A1102,participants!A:B,2,0)</f>
        <v>M</v>
      </c>
      <c r="C1102" s="0" t="n">
        <f aca="false">VLOOKUP(A1102,participants!A:C,3,0)</f>
        <v>60</v>
      </c>
      <c r="D1102" s="0" t="str">
        <f aca="false">VLOOKUP(A1102,participants!A:F,6,0)</f>
        <v>stroke</v>
      </c>
      <c r="E1102" s="0" t="str">
        <f aca="false">IF(LEN(SUBSTITUTE(gait_events!C5931,"_run-",""))&lt;&gt;LEN(gait_events!C5931),LEFT(RIGHT(gait_events!C5931,LEN(gait_events!C5931)-19),FIND("_run-",RIGHT(gait_events!C5931,LEN(gait_events!C5931)-19),1)-1),RIGHT(gait_events!C5931,LEN(gait_events!C5931)-19))</f>
        <v>Fast</v>
      </c>
      <c r="F1102" s="0" t="str">
        <f aca="false">IF(LEN(SUBSTITUTE(gait_events!C5931,"_run-",""))&lt;&gt;LEN(gait_events!C5931),RIGHT(gait_events!C5931,LEN(gait_events!C5931)-FIND("_run-",gait_events!C5931,1)-4),"")</f>
        <v/>
      </c>
      <c r="G1102" s="0" t="str">
        <f aca="false">gait_events!D5931</f>
        <v>left_ankle</v>
      </c>
      <c r="H1102" s="0" t="str">
        <f aca="false">gait_events!E5931</f>
        <v>FC</v>
      </c>
      <c r="I1102" s="0" t="n">
        <f aca="false">IF(gait_events!F5931&lt;&gt;"",gait_events!F5931,NA())</f>
        <v>47</v>
      </c>
      <c r="J1102" s="0" t="n">
        <f aca="false">IF(gait_events!G5931&lt;&gt;"",gait_events!G5931,NA())</f>
        <v>47</v>
      </c>
      <c r="K1102" s="0" t="n">
        <f aca="false">I1102-J1102</f>
        <v>0</v>
      </c>
      <c r="L1102" s="0" t="n">
        <f aca="false">K1102*5</f>
        <v>0</v>
      </c>
      <c r="M1102" s="0" t="n">
        <f aca="false">IF(NOT(ISNA(I1102)),1,0)</f>
        <v>1</v>
      </c>
      <c r="N1102" s="0" t="n">
        <f aca="false">IF(NOT(ISNA(J1102)),1,0)</f>
        <v>1</v>
      </c>
      <c r="O1102" s="0" t="n">
        <f aca="false">IF(AND(NOT(ISNA(I1102)),NOT(ISNA(J1102))),1,0)</f>
        <v>1</v>
      </c>
      <c r="P1102" s="0" t="n">
        <f aca="false">IF(AND(NOT(ISNA(I1102)),ISNA(J1102)),1,0)</f>
        <v>0</v>
      </c>
      <c r="Q1102" s="0" t="n">
        <f aca="false">IF(AND(ISNA(I1102),NOT(ISNA(J1102))),1,0)</f>
        <v>0</v>
      </c>
      <c r="R1102" s="0" t="n">
        <f aca="false">IF(SUM(O1102:Q1102)&lt;&gt;1,"ERROR",1)</f>
        <v>1</v>
      </c>
    </row>
    <row r="1103" customFormat="false" ht="12.8" hidden="false" customHeight="false" outlineLevel="0" collapsed="false">
      <c r="A1103" s="0" t="str">
        <f aca="false">gait_events!B5932</f>
        <v>pp033</v>
      </c>
      <c r="B1103" s="0" t="str">
        <f aca="false">VLOOKUP(A1103,participants!A:B,2,0)</f>
        <v>M</v>
      </c>
      <c r="C1103" s="0" t="n">
        <f aca="false">VLOOKUP(A1103,participants!A:C,3,0)</f>
        <v>60</v>
      </c>
      <c r="D1103" s="0" t="str">
        <f aca="false">VLOOKUP(A1103,participants!A:F,6,0)</f>
        <v>stroke</v>
      </c>
      <c r="E1103" s="0" t="str">
        <f aca="false">IF(LEN(SUBSTITUTE(gait_events!C5932,"_run-",""))&lt;&gt;LEN(gait_events!C5932),LEFT(RIGHT(gait_events!C5932,LEN(gait_events!C5932)-19),FIND("_run-",RIGHT(gait_events!C5932,LEN(gait_events!C5932)-19),1)-1),RIGHT(gait_events!C5932,LEN(gait_events!C5932)-19))</f>
        <v>Fast</v>
      </c>
      <c r="F1103" s="0" t="str">
        <f aca="false">IF(LEN(SUBSTITUTE(gait_events!C5932,"_run-",""))&lt;&gt;LEN(gait_events!C5932),RIGHT(gait_events!C5932,LEN(gait_events!C5932)-FIND("_run-",gait_events!C5932,1)-4),"")</f>
        <v/>
      </c>
      <c r="G1103" s="0" t="str">
        <f aca="false">gait_events!D5932</f>
        <v>left_ankle</v>
      </c>
      <c r="H1103" s="0" t="str">
        <f aca="false">gait_events!E5932</f>
        <v>FC</v>
      </c>
      <c r="I1103" s="0" t="n">
        <f aca="false">IF(gait_events!F5932&lt;&gt;"",gait_events!F5932,NA())</f>
        <v>226</v>
      </c>
      <c r="J1103" s="0" t="n">
        <f aca="false">IF(gait_events!G5932&lt;&gt;"",gait_events!G5932,NA())</f>
        <v>226</v>
      </c>
      <c r="K1103" s="0" t="n">
        <f aca="false">I1103-J1103</f>
        <v>0</v>
      </c>
      <c r="L1103" s="0" t="n">
        <f aca="false">K1103*5</f>
        <v>0</v>
      </c>
      <c r="M1103" s="0" t="n">
        <f aca="false">IF(NOT(ISNA(I1103)),1,0)</f>
        <v>1</v>
      </c>
      <c r="N1103" s="0" t="n">
        <f aca="false">IF(NOT(ISNA(J1103)),1,0)</f>
        <v>1</v>
      </c>
      <c r="O1103" s="0" t="n">
        <f aca="false">IF(AND(NOT(ISNA(I1103)),NOT(ISNA(J1103))),1,0)</f>
        <v>1</v>
      </c>
      <c r="P1103" s="0" t="n">
        <f aca="false">IF(AND(NOT(ISNA(I1103)),ISNA(J1103)),1,0)</f>
        <v>0</v>
      </c>
      <c r="Q1103" s="0" t="n">
        <f aca="false">IF(AND(ISNA(I1103),NOT(ISNA(J1103))),1,0)</f>
        <v>0</v>
      </c>
      <c r="R1103" s="0" t="n">
        <f aca="false">IF(SUM(O1103:Q1103)&lt;&gt;1,"ERROR",1)</f>
        <v>1</v>
      </c>
    </row>
    <row r="1104" customFormat="false" ht="12.8" hidden="false" customHeight="false" outlineLevel="0" collapsed="false">
      <c r="A1104" s="0" t="str">
        <f aca="false">gait_events!B5933</f>
        <v>pp033</v>
      </c>
      <c r="B1104" s="0" t="str">
        <f aca="false">VLOOKUP(A1104,participants!A:B,2,0)</f>
        <v>M</v>
      </c>
      <c r="C1104" s="0" t="n">
        <f aca="false">VLOOKUP(A1104,participants!A:C,3,0)</f>
        <v>60</v>
      </c>
      <c r="D1104" s="0" t="str">
        <f aca="false">VLOOKUP(A1104,participants!A:F,6,0)</f>
        <v>stroke</v>
      </c>
      <c r="E1104" s="0" t="str">
        <f aca="false">IF(LEN(SUBSTITUTE(gait_events!C5933,"_run-",""))&lt;&gt;LEN(gait_events!C5933),LEFT(RIGHT(gait_events!C5933,LEN(gait_events!C5933)-19),FIND("_run-",RIGHT(gait_events!C5933,LEN(gait_events!C5933)-19),1)-1),RIGHT(gait_events!C5933,LEN(gait_events!C5933)-19))</f>
        <v>Fast</v>
      </c>
      <c r="F1104" s="0" t="str">
        <f aca="false">IF(LEN(SUBSTITUTE(gait_events!C5933,"_run-",""))&lt;&gt;LEN(gait_events!C5933),RIGHT(gait_events!C5933,LEN(gait_events!C5933)-FIND("_run-",gait_events!C5933,1)-4),"")</f>
        <v/>
      </c>
      <c r="G1104" s="0" t="str">
        <f aca="false">gait_events!D5933</f>
        <v>left_ankle</v>
      </c>
      <c r="H1104" s="0" t="str">
        <f aca="false">gait_events!E5933</f>
        <v>FC</v>
      </c>
      <c r="I1104" s="0" t="n">
        <f aca="false">IF(gait_events!F5933&lt;&gt;"",gait_events!F5933,NA())</f>
        <v>400</v>
      </c>
      <c r="J1104" s="0" t="n">
        <f aca="false">IF(gait_events!G5933&lt;&gt;"",gait_events!G5933,NA())</f>
        <v>397</v>
      </c>
      <c r="K1104" s="0" t="n">
        <f aca="false">I1104-J1104</f>
        <v>3</v>
      </c>
      <c r="L1104" s="0" t="n">
        <f aca="false">K1104*5</f>
        <v>15</v>
      </c>
      <c r="M1104" s="0" t="n">
        <f aca="false">IF(NOT(ISNA(I1104)),1,0)</f>
        <v>1</v>
      </c>
      <c r="N1104" s="0" t="n">
        <f aca="false">IF(NOT(ISNA(J1104)),1,0)</f>
        <v>1</v>
      </c>
      <c r="O1104" s="0" t="n">
        <f aca="false">IF(AND(NOT(ISNA(I1104)),NOT(ISNA(J1104))),1,0)</f>
        <v>1</v>
      </c>
      <c r="P1104" s="0" t="n">
        <f aca="false">IF(AND(NOT(ISNA(I1104)),ISNA(J1104)),1,0)</f>
        <v>0</v>
      </c>
      <c r="Q1104" s="0" t="n">
        <f aca="false">IF(AND(ISNA(I1104),NOT(ISNA(J1104))),1,0)</f>
        <v>0</v>
      </c>
      <c r="R1104" s="0" t="n">
        <f aca="false">IF(SUM(O1104:Q1104)&lt;&gt;1,"ERROR",1)</f>
        <v>1</v>
      </c>
    </row>
    <row r="1105" customFormat="false" ht="12.8" hidden="false" customHeight="false" outlineLevel="0" collapsed="false">
      <c r="A1105" s="0" t="str">
        <f aca="false">gait_events!B5934</f>
        <v>pp033</v>
      </c>
      <c r="B1105" s="0" t="str">
        <f aca="false">VLOOKUP(A1105,participants!A:B,2,0)</f>
        <v>M</v>
      </c>
      <c r="C1105" s="0" t="n">
        <f aca="false">VLOOKUP(A1105,participants!A:C,3,0)</f>
        <v>60</v>
      </c>
      <c r="D1105" s="0" t="str">
        <f aca="false">VLOOKUP(A1105,participants!A:F,6,0)</f>
        <v>stroke</v>
      </c>
      <c r="E1105" s="0" t="str">
        <f aca="false">IF(LEN(SUBSTITUTE(gait_events!C5934,"_run-",""))&lt;&gt;LEN(gait_events!C5934),LEFT(RIGHT(gait_events!C5934,LEN(gait_events!C5934)-19),FIND("_run-",RIGHT(gait_events!C5934,LEN(gait_events!C5934)-19),1)-1),RIGHT(gait_events!C5934,LEN(gait_events!C5934)-19))</f>
        <v>Fast</v>
      </c>
      <c r="F1105" s="0" t="str">
        <f aca="false">IF(LEN(SUBSTITUTE(gait_events!C5934,"_run-",""))&lt;&gt;LEN(gait_events!C5934),RIGHT(gait_events!C5934,LEN(gait_events!C5934)-FIND("_run-",gait_events!C5934,1)-4),"")</f>
        <v/>
      </c>
      <c r="G1105" s="0" t="str">
        <f aca="false">gait_events!D5934</f>
        <v>left_ankle</v>
      </c>
      <c r="H1105" s="0" t="str">
        <f aca="false">gait_events!E5934</f>
        <v>FC</v>
      </c>
      <c r="I1105" s="0" t="n">
        <f aca="false">IF(gait_events!F5934&lt;&gt;"",gait_events!F5934,NA())</f>
        <v>595</v>
      </c>
      <c r="J1105" s="0" t="n">
        <f aca="false">IF(gait_events!G5934&lt;&gt;"",gait_events!G5934,NA())</f>
        <v>591</v>
      </c>
      <c r="K1105" s="0" t="n">
        <f aca="false">I1105-J1105</f>
        <v>4</v>
      </c>
      <c r="L1105" s="0" t="n">
        <f aca="false">K1105*5</f>
        <v>20</v>
      </c>
      <c r="M1105" s="0" t="n">
        <f aca="false">IF(NOT(ISNA(I1105)),1,0)</f>
        <v>1</v>
      </c>
      <c r="N1105" s="0" t="n">
        <f aca="false">IF(NOT(ISNA(J1105)),1,0)</f>
        <v>1</v>
      </c>
      <c r="O1105" s="0" t="n">
        <f aca="false">IF(AND(NOT(ISNA(I1105)),NOT(ISNA(J1105))),1,0)</f>
        <v>1</v>
      </c>
      <c r="P1105" s="0" t="n">
        <f aca="false">IF(AND(NOT(ISNA(I1105)),ISNA(J1105)),1,0)</f>
        <v>0</v>
      </c>
      <c r="Q1105" s="0" t="n">
        <f aca="false">IF(AND(ISNA(I1105),NOT(ISNA(J1105))),1,0)</f>
        <v>0</v>
      </c>
      <c r="R1105" s="0" t="n">
        <f aca="false">IF(SUM(O1105:Q1105)&lt;&gt;1,"ERROR",1)</f>
        <v>1</v>
      </c>
    </row>
    <row r="1106" customFormat="false" ht="12.8" hidden="false" customHeight="false" outlineLevel="0" collapsed="false">
      <c r="A1106" s="0" t="str">
        <f aca="false">gait_events!B5935</f>
        <v>pp033</v>
      </c>
      <c r="B1106" s="0" t="str">
        <f aca="false">VLOOKUP(A1106,participants!A:B,2,0)</f>
        <v>M</v>
      </c>
      <c r="C1106" s="0" t="n">
        <f aca="false">VLOOKUP(A1106,participants!A:C,3,0)</f>
        <v>60</v>
      </c>
      <c r="D1106" s="0" t="str">
        <f aca="false">VLOOKUP(A1106,participants!A:F,6,0)</f>
        <v>stroke</v>
      </c>
      <c r="E1106" s="0" t="str">
        <f aca="false">IF(LEN(SUBSTITUTE(gait_events!C5935,"_run-",""))&lt;&gt;LEN(gait_events!C5935),LEFT(RIGHT(gait_events!C5935,LEN(gait_events!C5935)-19),FIND("_run-",RIGHT(gait_events!C5935,LEN(gait_events!C5935)-19),1)-1),RIGHT(gait_events!C5935,LEN(gait_events!C5935)-19))</f>
        <v>Fast</v>
      </c>
      <c r="F1106" s="0" t="str">
        <f aca="false">IF(LEN(SUBSTITUTE(gait_events!C5935,"_run-",""))&lt;&gt;LEN(gait_events!C5935),RIGHT(gait_events!C5935,LEN(gait_events!C5935)-FIND("_run-",gait_events!C5935,1)-4),"")</f>
        <v/>
      </c>
      <c r="G1106" s="0" t="str">
        <f aca="false">gait_events!D5935</f>
        <v>right_ankle</v>
      </c>
      <c r="H1106" s="0" t="str">
        <f aca="false">gait_events!E5935</f>
        <v>IC</v>
      </c>
      <c r="I1106" s="0" t="n">
        <f aca="false">IF(gait_events!F5935&lt;&gt;"",gait_events!F5935,NA())</f>
        <v>23</v>
      </c>
      <c r="J1106" s="0" t="n">
        <f aca="false">IF(gait_events!G5935&lt;&gt;"",gait_events!G5935,NA())</f>
        <v>23</v>
      </c>
      <c r="K1106" s="0" t="n">
        <f aca="false">I1106-J1106</f>
        <v>0</v>
      </c>
      <c r="L1106" s="0" t="n">
        <f aca="false">K1106*5</f>
        <v>0</v>
      </c>
      <c r="M1106" s="0" t="n">
        <f aca="false">IF(NOT(ISNA(I1106)),1,0)</f>
        <v>1</v>
      </c>
      <c r="N1106" s="0" t="n">
        <f aca="false">IF(NOT(ISNA(J1106)),1,0)</f>
        <v>1</v>
      </c>
      <c r="O1106" s="0" t="n">
        <f aca="false">IF(AND(NOT(ISNA(I1106)),NOT(ISNA(J1106))),1,0)</f>
        <v>1</v>
      </c>
      <c r="P1106" s="0" t="n">
        <f aca="false">IF(AND(NOT(ISNA(I1106)),ISNA(J1106)),1,0)</f>
        <v>0</v>
      </c>
      <c r="Q1106" s="0" t="n">
        <f aca="false">IF(AND(ISNA(I1106),NOT(ISNA(J1106))),1,0)</f>
        <v>0</v>
      </c>
      <c r="R1106" s="0" t="n">
        <f aca="false">IF(SUM(O1106:Q1106)&lt;&gt;1,"ERROR",1)</f>
        <v>1</v>
      </c>
    </row>
    <row r="1107" customFormat="false" ht="12.8" hidden="false" customHeight="false" outlineLevel="0" collapsed="false">
      <c r="A1107" s="0" t="str">
        <f aca="false">gait_events!B5936</f>
        <v>pp033</v>
      </c>
      <c r="B1107" s="0" t="str">
        <f aca="false">VLOOKUP(A1107,participants!A:B,2,0)</f>
        <v>M</v>
      </c>
      <c r="C1107" s="0" t="n">
        <f aca="false">VLOOKUP(A1107,participants!A:C,3,0)</f>
        <v>60</v>
      </c>
      <c r="D1107" s="0" t="str">
        <f aca="false">VLOOKUP(A1107,participants!A:F,6,0)</f>
        <v>stroke</v>
      </c>
      <c r="E1107" s="0" t="str">
        <f aca="false">IF(LEN(SUBSTITUTE(gait_events!C5936,"_run-",""))&lt;&gt;LEN(gait_events!C5936),LEFT(RIGHT(gait_events!C5936,LEN(gait_events!C5936)-19),FIND("_run-",RIGHT(gait_events!C5936,LEN(gait_events!C5936)-19),1)-1),RIGHT(gait_events!C5936,LEN(gait_events!C5936)-19))</f>
        <v>Fast</v>
      </c>
      <c r="F1107" s="0" t="str">
        <f aca="false">IF(LEN(SUBSTITUTE(gait_events!C5936,"_run-",""))&lt;&gt;LEN(gait_events!C5936),RIGHT(gait_events!C5936,LEN(gait_events!C5936)-FIND("_run-",gait_events!C5936,1)-4),"")</f>
        <v/>
      </c>
      <c r="G1107" s="0" t="str">
        <f aca="false">gait_events!D5936</f>
        <v>right_ankle</v>
      </c>
      <c r="H1107" s="0" t="str">
        <f aca="false">gait_events!E5936</f>
        <v>IC</v>
      </c>
      <c r="I1107" s="0" t="n">
        <f aca="false">IF(gait_events!F5936&lt;&gt;"",gait_events!F5936,NA())</f>
        <v>208</v>
      </c>
      <c r="J1107" s="0" t="n">
        <f aca="false">IF(gait_events!G5936&lt;&gt;"",gait_events!G5936,NA())</f>
        <v>213</v>
      </c>
      <c r="K1107" s="0" t="n">
        <f aca="false">I1107-J1107</f>
        <v>-5</v>
      </c>
      <c r="L1107" s="0" t="n">
        <f aca="false">K1107*5</f>
        <v>-25</v>
      </c>
      <c r="M1107" s="0" t="n">
        <f aca="false">IF(NOT(ISNA(I1107)),1,0)</f>
        <v>1</v>
      </c>
      <c r="N1107" s="0" t="n">
        <f aca="false">IF(NOT(ISNA(J1107)),1,0)</f>
        <v>1</v>
      </c>
      <c r="O1107" s="0" t="n">
        <f aca="false">IF(AND(NOT(ISNA(I1107)),NOT(ISNA(J1107))),1,0)</f>
        <v>1</v>
      </c>
      <c r="P1107" s="0" t="n">
        <f aca="false">IF(AND(NOT(ISNA(I1107)),ISNA(J1107)),1,0)</f>
        <v>0</v>
      </c>
      <c r="Q1107" s="0" t="n">
        <f aca="false">IF(AND(ISNA(I1107),NOT(ISNA(J1107))),1,0)</f>
        <v>0</v>
      </c>
      <c r="R1107" s="0" t="n">
        <f aca="false">IF(SUM(O1107:Q1107)&lt;&gt;1,"ERROR",1)</f>
        <v>1</v>
      </c>
    </row>
    <row r="1108" customFormat="false" ht="12.8" hidden="false" customHeight="false" outlineLevel="0" collapsed="false">
      <c r="A1108" s="0" t="str">
        <f aca="false">gait_events!B5937</f>
        <v>pp033</v>
      </c>
      <c r="B1108" s="0" t="str">
        <f aca="false">VLOOKUP(A1108,participants!A:B,2,0)</f>
        <v>M</v>
      </c>
      <c r="C1108" s="0" t="n">
        <f aca="false">VLOOKUP(A1108,participants!A:C,3,0)</f>
        <v>60</v>
      </c>
      <c r="D1108" s="0" t="str">
        <f aca="false">VLOOKUP(A1108,participants!A:F,6,0)</f>
        <v>stroke</v>
      </c>
      <c r="E1108" s="0" t="str">
        <f aca="false">IF(LEN(SUBSTITUTE(gait_events!C5937,"_run-",""))&lt;&gt;LEN(gait_events!C5937),LEFT(RIGHT(gait_events!C5937,LEN(gait_events!C5937)-19),FIND("_run-",RIGHT(gait_events!C5937,LEN(gait_events!C5937)-19),1)-1),RIGHT(gait_events!C5937,LEN(gait_events!C5937)-19))</f>
        <v>Fast</v>
      </c>
      <c r="F1108" s="0" t="str">
        <f aca="false">IF(LEN(SUBSTITUTE(gait_events!C5937,"_run-",""))&lt;&gt;LEN(gait_events!C5937),RIGHT(gait_events!C5937,LEN(gait_events!C5937)-FIND("_run-",gait_events!C5937,1)-4),"")</f>
        <v/>
      </c>
      <c r="G1108" s="0" t="str">
        <f aca="false">gait_events!D5937</f>
        <v>right_ankle</v>
      </c>
      <c r="H1108" s="0" t="str">
        <f aca="false">gait_events!E5937</f>
        <v>IC</v>
      </c>
      <c r="I1108" s="0" t="n">
        <f aca="false">IF(gait_events!F5937&lt;&gt;"",gait_events!F5937,NA())</f>
        <v>381</v>
      </c>
      <c r="J1108" s="0" t="n">
        <f aca="false">IF(gait_events!G5937&lt;&gt;"",gait_events!G5937,NA())</f>
        <v>386</v>
      </c>
      <c r="K1108" s="0" t="n">
        <f aca="false">I1108-J1108</f>
        <v>-5</v>
      </c>
      <c r="L1108" s="0" t="n">
        <f aca="false">K1108*5</f>
        <v>-25</v>
      </c>
      <c r="M1108" s="0" t="n">
        <f aca="false">IF(NOT(ISNA(I1108)),1,0)</f>
        <v>1</v>
      </c>
      <c r="N1108" s="0" t="n">
        <f aca="false">IF(NOT(ISNA(J1108)),1,0)</f>
        <v>1</v>
      </c>
      <c r="O1108" s="0" t="n">
        <f aca="false">IF(AND(NOT(ISNA(I1108)),NOT(ISNA(J1108))),1,0)</f>
        <v>1</v>
      </c>
      <c r="P1108" s="0" t="n">
        <f aca="false">IF(AND(NOT(ISNA(I1108)),ISNA(J1108)),1,0)</f>
        <v>0</v>
      </c>
      <c r="Q1108" s="0" t="n">
        <f aca="false">IF(AND(ISNA(I1108),NOT(ISNA(J1108))),1,0)</f>
        <v>0</v>
      </c>
      <c r="R1108" s="0" t="n">
        <f aca="false">IF(SUM(O1108:Q1108)&lt;&gt;1,"ERROR",1)</f>
        <v>1</v>
      </c>
    </row>
    <row r="1109" customFormat="false" ht="12.8" hidden="false" customHeight="false" outlineLevel="0" collapsed="false">
      <c r="A1109" s="0" t="str">
        <f aca="false">gait_events!B5938</f>
        <v>pp033</v>
      </c>
      <c r="B1109" s="0" t="str">
        <f aca="false">VLOOKUP(A1109,participants!A:B,2,0)</f>
        <v>M</v>
      </c>
      <c r="C1109" s="0" t="n">
        <f aca="false">VLOOKUP(A1109,participants!A:C,3,0)</f>
        <v>60</v>
      </c>
      <c r="D1109" s="0" t="str">
        <f aca="false">VLOOKUP(A1109,participants!A:F,6,0)</f>
        <v>stroke</v>
      </c>
      <c r="E1109" s="0" t="str">
        <f aca="false">IF(LEN(SUBSTITUTE(gait_events!C5938,"_run-",""))&lt;&gt;LEN(gait_events!C5938),LEFT(RIGHT(gait_events!C5938,LEN(gait_events!C5938)-19),FIND("_run-",RIGHT(gait_events!C5938,LEN(gait_events!C5938)-19),1)-1),RIGHT(gait_events!C5938,LEN(gait_events!C5938)-19))</f>
        <v>Fast</v>
      </c>
      <c r="F1109" s="0" t="str">
        <f aca="false">IF(LEN(SUBSTITUTE(gait_events!C5938,"_run-",""))&lt;&gt;LEN(gait_events!C5938),RIGHT(gait_events!C5938,LEN(gait_events!C5938)-FIND("_run-",gait_events!C5938,1)-4),"")</f>
        <v/>
      </c>
      <c r="G1109" s="0" t="str">
        <f aca="false">gait_events!D5938</f>
        <v>right_ankle</v>
      </c>
      <c r="H1109" s="0" t="str">
        <f aca="false">gait_events!E5938</f>
        <v>IC</v>
      </c>
      <c r="I1109" s="0" t="n">
        <f aca="false">IF(gait_events!F5938&lt;&gt;"",gait_events!F5938,NA())</f>
        <v>591</v>
      </c>
      <c r="J1109" s="0" t="n">
        <f aca="false">IF(gait_events!G5938&lt;&gt;"",gait_events!G5938,NA())</f>
        <v>569</v>
      </c>
      <c r="K1109" s="0" t="n">
        <f aca="false">I1109-J1109</f>
        <v>22</v>
      </c>
      <c r="L1109" s="0" t="n">
        <f aca="false">K1109*5</f>
        <v>110</v>
      </c>
      <c r="M1109" s="0" t="n">
        <f aca="false">IF(NOT(ISNA(I1109)),1,0)</f>
        <v>1</v>
      </c>
      <c r="N1109" s="0" t="n">
        <f aca="false">IF(NOT(ISNA(J1109)),1,0)</f>
        <v>1</v>
      </c>
      <c r="O1109" s="0" t="n">
        <f aca="false">IF(AND(NOT(ISNA(I1109)),NOT(ISNA(J1109))),1,0)</f>
        <v>1</v>
      </c>
      <c r="P1109" s="0" t="n">
        <f aca="false">IF(AND(NOT(ISNA(I1109)),ISNA(J1109)),1,0)</f>
        <v>0</v>
      </c>
      <c r="Q1109" s="0" t="n">
        <f aca="false">IF(AND(ISNA(I1109),NOT(ISNA(J1109))),1,0)</f>
        <v>0</v>
      </c>
      <c r="R1109" s="0" t="n">
        <f aca="false">IF(SUM(O1109:Q1109)&lt;&gt;1,"ERROR",1)</f>
        <v>1</v>
      </c>
    </row>
    <row r="1110" customFormat="false" ht="12.8" hidden="false" customHeight="false" outlineLevel="0" collapsed="false">
      <c r="A1110" s="0" t="str">
        <f aca="false">gait_events!B5939</f>
        <v>pp033</v>
      </c>
      <c r="B1110" s="0" t="str">
        <f aca="false">VLOOKUP(A1110,participants!A:B,2,0)</f>
        <v>M</v>
      </c>
      <c r="C1110" s="0" t="n">
        <f aca="false">VLOOKUP(A1110,participants!A:C,3,0)</f>
        <v>60</v>
      </c>
      <c r="D1110" s="0" t="str">
        <f aca="false">VLOOKUP(A1110,participants!A:F,6,0)</f>
        <v>stroke</v>
      </c>
      <c r="E1110" s="0" t="str">
        <f aca="false">IF(LEN(SUBSTITUTE(gait_events!C5939,"_run-",""))&lt;&gt;LEN(gait_events!C5939),LEFT(RIGHT(gait_events!C5939,LEN(gait_events!C5939)-19),FIND("_run-",RIGHT(gait_events!C5939,LEN(gait_events!C5939)-19),1)-1),RIGHT(gait_events!C5939,LEN(gait_events!C5939)-19))</f>
        <v>Fast</v>
      </c>
      <c r="F1110" s="0" t="str">
        <f aca="false">IF(LEN(SUBSTITUTE(gait_events!C5939,"_run-",""))&lt;&gt;LEN(gait_events!C5939),RIGHT(gait_events!C5939,LEN(gait_events!C5939)-FIND("_run-",gait_events!C5939,1)-4),"")</f>
        <v/>
      </c>
      <c r="G1110" s="0" t="str">
        <f aca="false">gait_events!D5939</f>
        <v>right_ankle</v>
      </c>
      <c r="H1110" s="0" t="str">
        <f aca="false">gait_events!E5939</f>
        <v>FC</v>
      </c>
      <c r="I1110" s="0" t="n">
        <f aca="false">IF(gait_events!F5939&lt;&gt;"",gait_events!F5939,NA())</f>
        <v>139</v>
      </c>
      <c r="J1110" s="0" t="n">
        <f aca="false">IF(gait_events!G5939&lt;&gt;"",gait_events!G5939,NA())</f>
        <v>142</v>
      </c>
      <c r="K1110" s="0" t="n">
        <f aca="false">I1110-J1110</f>
        <v>-3</v>
      </c>
      <c r="L1110" s="0" t="n">
        <f aca="false">K1110*5</f>
        <v>-15</v>
      </c>
      <c r="M1110" s="0" t="n">
        <f aca="false">IF(NOT(ISNA(I1110)),1,0)</f>
        <v>1</v>
      </c>
      <c r="N1110" s="0" t="n">
        <f aca="false">IF(NOT(ISNA(J1110)),1,0)</f>
        <v>1</v>
      </c>
      <c r="O1110" s="0" t="n">
        <f aca="false">IF(AND(NOT(ISNA(I1110)),NOT(ISNA(J1110))),1,0)</f>
        <v>1</v>
      </c>
      <c r="P1110" s="0" t="n">
        <f aca="false">IF(AND(NOT(ISNA(I1110)),ISNA(J1110)),1,0)</f>
        <v>0</v>
      </c>
      <c r="Q1110" s="0" t="n">
        <f aca="false">IF(AND(ISNA(I1110),NOT(ISNA(J1110))),1,0)</f>
        <v>0</v>
      </c>
      <c r="R1110" s="0" t="n">
        <f aca="false">IF(SUM(O1110:Q1110)&lt;&gt;1,"ERROR",1)</f>
        <v>1</v>
      </c>
    </row>
    <row r="1111" customFormat="false" ht="12.8" hidden="false" customHeight="false" outlineLevel="0" collapsed="false">
      <c r="A1111" s="0" t="str">
        <f aca="false">gait_events!B5940</f>
        <v>pp033</v>
      </c>
      <c r="B1111" s="0" t="str">
        <f aca="false">VLOOKUP(A1111,participants!A:B,2,0)</f>
        <v>M</v>
      </c>
      <c r="C1111" s="0" t="n">
        <f aca="false">VLOOKUP(A1111,participants!A:C,3,0)</f>
        <v>60</v>
      </c>
      <c r="D1111" s="0" t="str">
        <f aca="false">VLOOKUP(A1111,participants!A:F,6,0)</f>
        <v>stroke</v>
      </c>
      <c r="E1111" s="0" t="str">
        <f aca="false">IF(LEN(SUBSTITUTE(gait_events!C5940,"_run-",""))&lt;&gt;LEN(gait_events!C5940),LEFT(RIGHT(gait_events!C5940,LEN(gait_events!C5940)-19),FIND("_run-",RIGHT(gait_events!C5940,LEN(gait_events!C5940)-19),1)-1),RIGHT(gait_events!C5940,LEN(gait_events!C5940)-19))</f>
        <v>Fast</v>
      </c>
      <c r="F1111" s="0" t="str">
        <f aca="false">IF(LEN(SUBSTITUTE(gait_events!C5940,"_run-",""))&lt;&gt;LEN(gait_events!C5940),RIGHT(gait_events!C5940,LEN(gait_events!C5940)-FIND("_run-",gait_events!C5940,1)-4),"")</f>
        <v/>
      </c>
      <c r="G1111" s="0" t="str">
        <f aca="false">gait_events!D5940</f>
        <v>right_ankle</v>
      </c>
      <c r="H1111" s="0" t="str">
        <f aca="false">gait_events!E5940</f>
        <v>FC</v>
      </c>
      <c r="I1111" s="0" t="n">
        <f aca="false">IF(gait_events!F5940&lt;&gt;"",gait_events!F5940,NA())</f>
        <v>311</v>
      </c>
      <c r="J1111" s="0" t="n">
        <f aca="false">IF(gait_events!G5940&lt;&gt;"",gait_events!G5940,NA())</f>
        <v>313</v>
      </c>
      <c r="K1111" s="0" t="n">
        <f aca="false">I1111-J1111</f>
        <v>-2</v>
      </c>
      <c r="L1111" s="0" t="n">
        <f aca="false">K1111*5</f>
        <v>-10</v>
      </c>
      <c r="M1111" s="0" t="n">
        <f aca="false">IF(NOT(ISNA(I1111)),1,0)</f>
        <v>1</v>
      </c>
      <c r="N1111" s="0" t="n">
        <f aca="false">IF(NOT(ISNA(J1111)),1,0)</f>
        <v>1</v>
      </c>
      <c r="O1111" s="0" t="n">
        <f aca="false">IF(AND(NOT(ISNA(I1111)),NOT(ISNA(J1111))),1,0)</f>
        <v>1</v>
      </c>
      <c r="P1111" s="0" t="n">
        <f aca="false">IF(AND(NOT(ISNA(I1111)),ISNA(J1111)),1,0)</f>
        <v>0</v>
      </c>
      <c r="Q1111" s="0" t="n">
        <f aca="false">IF(AND(ISNA(I1111),NOT(ISNA(J1111))),1,0)</f>
        <v>0</v>
      </c>
      <c r="R1111" s="0" t="n">
        <f aca="false">IF(SUM(O1111:Q1111)&lt;&gt;1,"ERROR",1)</f>
        <v>1</v>
      </c>
    </row>
    <row r="1112" customFormat="false" ht="12.8" hidden="false" customHeight="false" outlineLevel="0" collapsed="false">
      <c r="A1112" s="0" t="str">
        <f aca="false">gait_events!B5941</f>
        <v>pp033</v>
      </c>
      <c r="B1112" s="0" t="str">
        <f aca="false">VLOOKUP(A1112,participants!A:B,2,0)</f>
        <v>M</v>
      </c>
      <c r="C1112" s="0" t="n">
        <f aca="false">VLOOKUP(A1112,participants!A:C,3,0)</f>
        <v>60</v>
      </c>
      <c r="D1112" s="0" t="str">
        <f aca="false">VLOOKUP(A1112,participants!A:F,6,0)</f>
        <v>stroke</v>
      </c>
      <c r="E1112" s="0" t="str">
        <f aca="false">IF(LEN(SUBSTITUTE(gait_events!C5941,"_run-",""))&lt;&gt;LEN(gait_events!C5941),LEFT(RIGHT(gait_events!C5941,LEN(gait_events!C5941)-19),FIND("_run-",RIGHT(gait_events!C5941,LEN(gait_events!C5941)-19),1)-1),RIGHT(gait_events!C5941,LEN(gait_events!C5941)-19))</f>
        <v>Fast</v>
      </c>
      <c r="F1112" s="0" t="str">
        <f aca="false">IF(LEN(SUBSTITUTE(gait_events!C5941,"_run-",""))&lt;&gt;LEN(gait_events!C5941),RIGHT(gait_events!C5941,LEN(gait_events!C5941)-FIND("_run-",gait_events!C5941,1)-4),"")</f>
        <v/>
      </c>
      <c r="G1112" s="0" t="str">
        <f aca="false">gait_events!D5941</f>
        <v>right_ankle</v>
      </c>
      <c r="H1112" s="0" t="str">
        <f aca="false">gait_events!E5941</f>
        <v>FC</v>
      </c>
      <c r="I1112" s="0" t="n">
        <f aca="false">IF(gait_events!F5941&lt;&gt;"",gait_events!F5941,NA())</f>
        <v>493</v>
      </c>
      <c r="J1112" s="0" t="n">
        <f aca="false">IF(gait_events!G5941&lt;&gt;"",gait_events!G5941,NA())</f>
        <v>495</v>
      </c>
      <c r="K1112" s="0" t="n">
        <f aca="false">I1112-J1112</f>
        <v>-2</v>
      </c>
      <c r="L1112" s="0" t="n">
        <f aca="false">K1112*5</f>
        <v>-10</v>
      </c>
      <c r="M1112" s="0" t="n">
        <f aca="false">IF(NOT(ISNA(I1112)),1,0)</f>
        <v>1</v>
      </c>
      <c r="N1112" s="0" t="n">
        <f aca="false">IF(NOT(ISNA(J1112)),1,0)</f>
        <v>1</v>
      </c>
      <c r="O1112" s="0" t="n">
        <f aca="false">IF(AND(NOT(ISNA(I1112)),NOT(ISNA(J1112))),1,0)</f>
        <v>1</v>
      </c>
      <c r="P1112" s="0" t="n">
        <f aca="false">IF(AND(NOT(ISNA(I1112)),ISNA(J1112)),1,0)</f>
        <v>0</v>
      </c>
      <c r="Q1112" s="0" t="n">
        <f aca="false">IF(AND(ISNA(I1112),NOT(ISNA(J1112))),1,0)</f>
        <v>0</v>
      </c>
      <c r="R1112" s="0" t="n">
        <f aca="false">IF(SUM(O1112:Q1112)&lt;&gt;1,"ERROR",1)</f>
        <v>1</v>
      </c>
    </row>
    <row r="1113" customFormat="false" ht="12.8" hidden="false" customHeight="false" outlineLevel="0" collapsed="false">
      <c r="A1113" s="0" t="str">
        <f aca="false">gait_events!B5942</f>
        <v>pp033</v>
      </c>
      <c r="B1113" s="0" t="str">
        <f aca="false">VLOOKUP(A1113,participants!A:B,2,0)</f>
        <v>M</v>
      </c>
      <c r="C1113" s="0" t="n">
        <f aca="false">VLOOKUP(A1113,participants!A:C,3,0)</f>
        <v>60</v>
      </c>
      <c r="D1113" s="0" t="str">
        <f aca="false">VLOOKUP(A1113,participants!A:F,6,0)</f>
        <v>stroke</v>
      </c>
      <c r="E1113" s="0" t="str">
        <f aca="false">IF(LEN(SUBSTITUTE(gait_events!C5942,"_run-",""))&lt;&gt;LEN(gait_events!C5942),LEFT(RIGHT(gait_events!C5942,LEN(gait_events!C5942)-19),FIND("_run-",RIGHT(gait_events!C5942,LEN(gait_events!C5942)-19),1)-1),RIGHT(gait_events!C5942,LEN(gait_events!C5942)-19))</f>
        <v>Fast</v>
      </c>
      <c r="F1113" s="0" t="str">
        <f aca="false">IF(LEN(SUBSTITUTE(gait_events!C5942,"_run-",""))&lt;&gt;LEN(gait_events!C5942),RIGHT(gait_events!C5942,LEN(gait_events!C5942)-FIND("_run-",gait_events!C5942,1)-4),"")</f>
        <v/>
      </c>
      <c r="G1113" s="0" t="str">
        <f aca="false">gait_events!D5942</f>
        <v>left_shank</v>
      </c>
      <c r="H1113" s="0" t="str">
        <f aca="false">gait_events!E5942</f>
        <v>IC</v>
      </c>
      <c r="I1113" s="0" t="n">
        <f aca="false">IF(gait_events!F5942&lt;&gt;"",gait_events!F5942,NA())</f>
        <v>118</v>
      </c>
      <c r="J1113" s="0" t="n">
        <f aca="false">IF(gait_events!G5942&lt;&gt;"",gait_events!G5942,NA())</f>
        <v>120</v>
      </c>
      <c r="K1113" s="0" t="n">
        <f aca="false">I1113-J1113</f>
        <v>-2</v>
      </c>
      <c r="L1113" s="0" t="n">
        <f aca="false">K1113*5</f>
        <v>-10</v>
      </c>
      <c r="M1113" s="0" t="n">
        <f aca="false">IF(NOT(ISNA(I1113)),1,0)</f>
        <v>1</v>
      </c>
      <c r="N1113" s="0" t="n">
        <f aca="false">IF(NOT(ISNA(J1113)),1,0)</f>
        <v>1</v>
      </c>
      <c r="O1113" s="0" t="n">
        <f aca="false">IF(AND(NOT(ISNA(I1113)),NOT(ISNA(J1113))),1,0)</f>
        <v>1</v>
      </c>
      <c r="P1113" s="0" t="n">
        <f aca="false">IF(AND(NOT(ISNA(I1113)),ISNA(J1113)),1,0)</f>
        <v>0</v>
      </c>
      <c r="Q1113" s="0" t="n">
        <f aca="false">IF(AND(ISNA(I1113),NOT(ISNA(J1113))),1,0)</f>
        <v>0</v>
      </c>
      <c r="R1113" s="0" t="n">
        <f aca="false">IF(SUM(O1113:Q1113)&lt;&gt;1,"ERROR",1)</f>
        <v>1</v>
      </c>
    </row>
    <row r="1114" customFormat="false" ht="12.8" hidden="false" customHeight="false" outlineLevel="0" collapsed="false">
      <c r="A1114" s="0" t="str">
        <f aca="false">gait_events!B5943</f>
        <v>pp033</v>
      </c>
      <c r="B1114" s="0" t="str">
        <f aca="false">VLOOKUP(A1114,participants!A:B,2,0)</f>
        <v>M</v>
      </c>
      <c r="C1114" s="0" t="n">
        <f aca="false">VLOOKUP(A1114,participants!A:C,3,0)</f>
        <v>60</v>
      </c>
      <c r="D1114" s="0" t="str">
        <f aca="false">VLOOKUP(A1114,participants!A:F,6,0)</f>
        <v>stroke</v>
      </c>
      <c r="E1114" s="0" t="str">
        <f aca="false">IF(LEN(SUBSTITUTE(gait_events!C5943,"_run-",""))&lt;&gt;LEN(gait_events!C5943),LEFT(RIGHT(gait_events!C5943,LEN(gait_events!C5943)-19),FIND("_run-",RIGHT(gait_events!C5943,LEN(gait_events!C5943)-19),1)-1),RIGHT(gait_events!C5943,LEN(gait_events!C5943)-19))</f>
        <v>Fast</v>
      </c>
      <c r="F1114" s="0" t="str">
        <f aca="false">IF(LEN(SUBSTITUTE(gait_events!C5943,"_run-",""))&lt;&gt;LEN(gait_events!C5943),RIGHT(gait_events!C5943,LEN(gait_events!C5943)-FIND("_run-",gait_events!C5943,1)-4),"")</f>
        <v/>
      </c>
      <c r="G1114" s="0" t="str">
        <f aca="false">gait_events!D5943</f>
        <v>left_shank</v>
      </c>
      <c r="H1114" s="0" t="str">
        <f aca="false">gait_events!E5943</f>
        <v>IC</v>
      </c>
      <c r="I1114" s="0" t="n">
        <f aca="false">IF(gait_events!F5943&lt;&gt;"",gait_events!F5943,NA())</f>
        <v>298</v>
      </c>
      <c r="J1114" s="0" t="n">
        <f aca="false">IF(gait_events!G5943&lt;&gt;"",gait_events!G5943,NA())</f>
        <v>299</v>
      </c>
      <c r="K1114" s="0" t="n">
        <f aca="false">I1114-J1114</f>
        <v>-1</v>
      </c>
      <c r="L1114" s="0" t="n">
        <f aca="false">K1114*5</f>
        <v>-5</v>
      </c>
      <c r="M1114" s="0" t="n">
        <f aca="false">IF(NOT(ISNA(I1114)),1,0)</f>
        <v>1</v>
      </c>
      <c r="N1114" s="0" t="n">
        <f aca="false">IF(NOT(ISNA(J1114)),1,0)</f>
        <v>1</v>
      </c>
      <c r="O1114" s="0" t="n">
        <f aca="false">IF(AND(NOT(ISNA(I1114)),NOT(ISNA(J1114))),1,0)</f>
        <v>1</v>
      </c>
      <c r="P1114" s="0" t="n">
        <f aca="false">IF(AND(NOT(ISNA(I1114)),ISNA(J1114)),1,0)</f>
        <v>0</v>
      </c>
      <c r="Q1114" s="0" t="n">
        <f aca="false">IF(AND(ISNA(I1114),NOT(ISNA(J1114))),1,0)</f>
        <v>0</v>
      </c>
      <c r="R1114" s="0" t="n">
        <f aca="false">IF(SUM(O1114:Q1114)&lt;&gt;1,"ERROR",1)</f>
        <v>1</v>
      </c>
    </row>
    <row r="1115" customFormat="false" ht="12.8" hidden="false" customHeight="false" outlineLevel="0" collapsed="false">
      <c r="A1115" s="0" t="str">
        <f aca="false">gait_events!B5944</f>
        <v>pp033</v>
      </c>
      <c r="B1115" s="0" t="str">
        <f aca="false">VLOOKUP(A1115,participants!A:B,2,0)</f>
        <v>M</v>
      </c>
      <c r="C1115" s="0" t="n">
        <f aca="false">VLOOKUP(A1115,participants!A:C,3,0)</f>
        <v>60</v>
      </c>
      <c r="D1115" s="0" t="str">
        <f aca="false">VLOOKUP(A1115,participants!A:F,6,0)</f>
        <v>stroke</v>
      </c>
      <c r="E1115" s="0" t="str">
        <f aca="false">IF(LEN(SUBSTITUTE(gait_events!C5944,"_run-",""))&lt;&gt;LEN(gait_events!C5944),LEFT(RIGHT(gait_events!C5944,LEN(gait_events!C5944)-19),FIND("_run-",RIGHT(gait_events!C5944,LEN(gait_events!C5944)-19),1)-1),RIGHT(gait_events!C5944,LEN(gait_events!C5944)-19))</f>
        <v>Fast</v>
      </c>
      <c r="F1115" s="0" t="str">
        <f aca="false">IF(LEN(SUBSTITUTE(gait_events!C5944,"_run-",""))&lt;&gt;LEN(gait_events!C5944),RIGHT(gait_events!C5944,LEN(gait_events!C5944)-FIND("_run-",gait_events!C5944,1)-4),"")</f>
        <v/>
      </c>
      <c r="G1115" s="0" t="str">
        <f aca="false">gait_events!D5944</f>
        <v>left_shank</v>
      </c>
      <c r="H1115" s="0" t="str">
        <f aca="false">gait_events!E5944</f>
        <v>IC</v>
      </c>
      <c r="I1115" s="0" t="n">
        <f aca="false">IF(gait_events!F5944&lt;&gt;"",gait_events!F5944,NA())</f>
        <v>476</v>
      </c>
      <c r="J1115" s="0" t="n">
        <f aca="false">IF(gait_events!G5944&lt;&gt;"",gait_events!G5944,NA())</f>
        <v>477</v>
      </c>
      <c r="K1115" s="0" t="n">
        <f aca="false">I1115-J1115</f>
        <v>-1</v>
      </c>
      <c r="L1115" s="0" t="n">
        <f aca="false">K1115*5</f>
        <v>-5</v>
      </c>
      <c r="M1115" s="0" t="n">
        <f aca="false">IF(NOT(ISNA(I1115)),1,0)</f>
        <v>1</v>
      </c>
      <c r="N1115" s="0" t="n">
        <f aca="false">IF(NOT(ISNA(J1115)),1,0)</f>
        <v>1</v>
      </c>
      <c r="O1115" s="0" t="n">
        <f aca="false">IF(AND(NOT(ISNA(I1115)),NOT(ISNA(J1115))),1,0)</f>
        <v>1</v>
      </c>
      <c r="P1115" s="0" t="n">
        <f aca="false">IF(AND(NOT(ISNA(I1115)),ISNA(J1115)),1,0)</f>
        <v>0</v>
      </c>
      <c r="Q1115" s="0" t="n">
        <f aca="false">IF(AND(ISNA(I1115),NOT(ISNA(J1115))),1,0)</f>
        <v>0</v>
      </c>
      <c r="R1115" s="0" t="n">
        <f aca="false">IF(SUM(O1115:Q1115)&lt;&gt;1,"ERROR",1)</f>
        <v>1</v>
      </c>
    </row>
    <row r="1116" customFormat="false" ht="12.8" hidden="false" customHeight="false" outlineLevel="0" collapsed="false">
      <c r="A1116" s="0" t="str">
        <f aca="false">gait_events!B5945</f>
        <v>pp033</v>
      </c>
      <c r="B1116" s="0" t="str">
        <f aca="false">VLOOKUP(A1116,participants!A:B,2,0)</f>
        <v>M</v>
      </c>
      <c r="C1116" s="0" t="n">
        <f aca="false">VLOOKUP(A1116,participants!A:C,3,0)</f>
        <v>60</v>
      </c>
      <c r="D1116" s="0" t="str">
        <f aca="false">VLOOKUP(A1116,participants!A:F,6,0)</f>
        <v>stroke</v>
      </c>
      <c r="E1116" s="0" t="str">
        <f aca="false">IF(LEN(SUBSTITUTE(gait_events!C5945,"_run-",""))&lt;&gt;LEN(gait_events!C5945),LEFT(RIGHT(gait_events!C5945,LEN(gait_events!C5945)-19),FIND("_run-",RIGHT(gait_events!C5945,LEN(gait_events!C5945)-19),1)-1),RIGHT(gait_events!C5945,LEN(gait_events!C5945)-19))</f>
        <v>Fast</v>
      </c>
      <c r="F1116" s="0" t="str">
        <f aca="false">IF(LEN(SUBSTITUTE(gait_events!C5945,"_run-",""))&lt;&gt;LEN(gait_events!C5945),RIGHT(gait_events!C5945,LEN(gait_events!C5945)-FIND("_run-",gait_events!C5945,1)-4),"")</f>
        <v/>
      </c>
      <c r="G1116" s="0" t="str">
        <f aca="false">gait_events!D5945</f>
        <v>left_shank</v>
      </c>
      <c r="H1116" s="0" t="str">
        <f aca="false">gait_events!E5945</f>
        <v>FC</v>
      </c>
      <c r="I1116" s="0" t="n">
        <f aca="false">IF(gait_events!F5945&lt;&gt;"",gait_events!F5945,NA())</f>
        <v>47</v>
      </c>
      <c r="J1116" s="0" t="n">
        <f aca="false">IF(gait_events!G5945&lt;&gt;"",gait_events!G5945,NA())</f>
        <v>45</v>
      </c>
      <c r="K1116" s="0" t="n">
        <f aca="false">I1116-J1116</f>
        <v>2</v>
      </c>
      <c r="L1116" s="0" t="n">
        <f aca="false">K1116*5</f>
        <v>10</v>
      </c>
      <c r="M1116" s="0" t="n">
        <f aca="false">IF(NOT(ISNA(I1116)),1,0)</f>
        <v>1</v>
      </c>
      <c r="N1116" s="0" t="n">
        <f aca="false">IF(NOT(ISNA(J1116)),1,0)</f>
        <v>1</v>
      </c>
      <c r="O1116" s="0" t="n">
        <f aca="false">IF(AND(NOT(ISNA(I1116)),NOT(ISNA(J1116))),1,0)</f>
        <v>1</v>
      </c>
      <c r="P1116" s="0" t="n">
        <f aca="false">IF(AND(NOT(ISNA(I1116)),ISNA(J1116)),1,0)</f>
        <v>0</v>
      </c>
      <c r="Q1116" s="0" t="n">
        <f aca="false">IF(AND(ISNA(I1116),NOT(ISNA(J1116))),1,0)</f>
        <v>0</v>
      </c>
      <c r="R1116" s="0" t="n">
        <f aca="false">IF(SUM(O1116:Q1116)&lt;&gt;1,"ERROR",1)</f>
        <v>1</v>
      </c>
    </row>
    <row r="1117" customFormat="false" ht="12.8" hidden="false" customHeight="false" outlineLevel="0" collapsed="false">
      <c r="A1117" s="0" t="str">
        <f aca="false">gait_events!B5946</f>
        <v>pp033</v>
      </c>
      <c r="B1117" s="0" t="str">
        <f aca="false">VLOOKUP(A1117,participants!A:B,2,0)</f>
        <v>M</v>
      </c>
      <c r="C1117" s="0" t="n">
        <f aca="false">VLOOKUP(A1117,participants!A:C,3,0)</f>
        <v>60</v>
      </c>
      <c r="D1117" s="0" t="str">
        <f aca="false">VLOOKUP(A1117,participants!A:F,6,0)</f>
        <v>stroke</v>
      </c>
      <c r="E1117" s="0" t="str">
        <f aca="false">IF(LEN(SUBSTITUTE(gait_events!C5946,"_run-",""))&lt;&gt;LEN(gait_events!C5946),LEFT(RIGHT(gait_events!C5946,LEN(gait_events!C5946)-19),FIND("_run-",RIGHT(gait_events!C5946,LEN(gait_events!C5946)-19),1)-1),RIGHT(gait_events!C5946,LEN(gait_events!C5946)-19))</f>
        <v>Fast</v>
      </c>
      <c r="F1117" s="0" t="str">
        <f aca="false">IF(LEN(SUBSTITUTE(gait_events!C5946,"_run-",""))&lt;&gt;LEN(gait_events!C5946),RIGHT(gait_events!C5946,LEN(gait_events!C5946)-FIND("_run-",gait_events!C5946,1)-4),"")</f>
        <v/>
      </c>
      <c r="G1117" s="0" t="str">
        <f aca="false">gait_events!D5946</f>
        <v>left_shank</v>
      </c>
      <c r="H1117" s="0" t="str">
        <f aca="false">gait_events!E5946</f>
        <v>FC</v>
      </c>
      <c r="I1117" s="0" t="n">
        <f aca="false">IF(gait_events!F5946&lt;&gt;"",gait_events!F5946,NA())</f>
        <v>226</v>
      </c>
      <c r="J1117" s="0" t="n">
        <f aca="false">IF(gait_events!G5946&lt;&gt;"",gait_events!G5946,NA())</f>
        <v>225</v>
      </c>
      <c r="K1117" s="0" t="n">
        <f aca="false">I1117-J1117</f>
        <v>1</v>
      </c>
      <c r="L1117" s="0" t="n">
        <f aca="false">K1117*5</f>
        <v>5</v>
      </c>
      <c r="M1117" s="0" t="n">
        <f aca="false">IF(NOT(ISNA(I1117)),1,0)</f>
        <v>1</v>
      </c>
      <c r="N1117" s="0" t="n">
        <f aca="false">IF(NOT(ISNA(J1117)),1,0)</f>
        <v>1</v>
      </c>
      <c r="O1117" s="0" t="n">
        <f aca="false">IF(AND(NOT(ISNA(I1117)),NOT(ISNA(J1117))),1,0)</f>
        <v>1</v>
      </c>
      <c r="P1117" s="0" t="n">
        <f aca="false">IF(AND(NOT(ISNA(I1117)),ISNA(J1117)),1,0)</f>
        <v>0</v>
      </c>
      <c r="Q1117" s="0" t="n">
        <f aca="false">IF(AND(ISNA(I1117),NOT(ISNA(J1117))),1,0)</f>
        <v>0</v>
      </c>
      <c r="R1117" s="0" t="n">
        <f aca="false">IF(SUM(O1117:Q1117)&lt;&gt;1,"ERROR",1)</f>
        <v>1</v>
      </c>
    </row>
    <row r="1118" customFormat="false" ht="12.8" hidden="false" customHeight="false" outlineLevel="0" collapsed="false">
      <c r="A1118" s="0" t="str">
        <f aca="false">gait_events!B5947</f>
        <v>pp033</v>
      </c>
      <c r="B1118" s="0" t="str">
        <f aca="false">VLOOKUP(A1118,participants!A:B,2,0)</f>
        <v>M</v>
      </c>
      <c r="C1118" s="0" t="n">
        <f aca="false">VLOOKUP(A1118,participants!A:C,3,0)</f>
        <v>60</v>
      </c>
      <c r="D1118" s="0" t="str">
        <f aca="false">VLOOKUP(A1118,participants!A:F,6,0)</f>
        <v>stroke</v>
      </c>
      <c r="E1118" s="0" t="str">
        <f aca="false">IF(LEN(SUBSTITUTE(gait_events!C5947,"_run-",""))&lt;&gt;LEN(gait_events!C5947),LEFT(RIGHT(gait_events!C5947,LEN(gait_events!C5947)-19),FIND("_run-",RIGHT(gait_events!C5947,LEN(gait_events!C5947)-19),1)-1),RIGHT(gait_events!C5947,LEN(gait_events!C5947)-19))</f>
        <v>Fast</v>
      </c>
      <c r="F1118" s="0" t="str">
        <f aca="false">IF(LEN(SUBSTITUTE(gait_events!C5947,"_run-",""))&lt;&gt;LEN(gait_events!C5947),RIGHT(gait_events!C5947,LEN(gait_events!C5947)-FIND("_run-",gait_events!C5947,1)-4),"")</f>
        <v/>
      </c>
      <c r="G1118" s="0" t="str">
        <f aca="false">gait_events!D5947</f>
        <v>left_shank</v>
      </c>
      <c r="H1118" s="0" t="str">
        <f aca="false">gait_events!E5947</f>
        <v>FC</v>
      </c>
      <c r="I1118" s="0" t="n">
        <f aca="false">IF(gait_events!F5947&lt;&gt;"",gait_events!F5947,NA())</f>
        <v>400</v>
      </c>
      <c r="J1118" s="0" t="n">
        <f aca="false">IF(gait_events!G5947&lt;&gt;"",gait_events!G5947,NA())</f>
        <v>399</v>
      </c>
      <c r="K1118" s="0" t="n">
        <f aca="false">I1118-J1118</f>
        <v>1</v>
      </c>
      <c r="L1118" s="0" t="n">
        <f aca="false">K1118*5</f>
        <v>5</v>
      </c>
      <c r="M1118" s="0" t="n">
        <f aca="false">IF(NOT(ISNA(I1118)),1,0)</f>
        <v>1</v>
      </c>
      <c r="N1118" s="0" t="n">
        <f aca="false">IF(NOT(ISNA(J1118)),1,0)</f>
        <v>1</v>
      </c>
      <c r="O1118" s="0" t="n">
        <f aca="false">IF(AND(NOT(ISNA(I1118)),NOT(ISNA(J1118))),1,0)</f>
        <v>1</v>
      </c>
      <c r="P1118" s="0" t="n">
        <f aca="false">IF(AND(NOT(ISNA(I1118)),ISNA(J1118)),1,0)</f>
        <v>0</v>
      </c>
      <c r="Q1118" s="0" t="n">
        <f aca="false">IF(AND(ISNA(I1118),NOT(ISNA(J1118))),1,0)</f>
        <v>0</v>
      </c>
      <c r="R1118" s="0" t="n">
        <f aca="false">IF(SUM(O1118:Q1118)&lt;&gt;1,"ERROR",1)</f>
        <v>1</v>
      </c>
    </row>
    <row r="1119" customFormat="false" ht="12.8" hidden="false" customHeight="false" outlineLevel="0" collapsed="false">
      <c r="A1119" s="0" t="str">
        <f aca="false">gait_events!B5948</f>
        <v>pp033</v>
      </c>
      <c r="B1119" s="0" t="str">
        <f aca="false">VLOOKUP(A1119,participants!A:B,2,0)</f>
        <v>M</v>
      </c>
      <c r="C1119" s="0" t="n">
        <f aca="false">VLOOKUP(A1119,participants!A:C,3,0)</f>
        <v>60</v>
      </c>
      <c r="D1119" s="0" t="str">
        <f aca="false">VLOOKUP(A1119,participants!A:F,6,0)</f>
        <v>stroke</v>
      </c>
      <c r="E1119" s="0" t="str">
        <f aca="false">IF(LEN(SUBSTITUTE(gait_events!C5948,"_run-",""))&lt;&gt;LEN(gait_events!C5948),LEFT(RIGHT(gait_events!C5948,LEN(gait_events!C5948)-19),FIND("_run-",RIGHT(gait_events!C5948,LEN(gait_events!C5948)-19),1)-1),RIGHT(gait_events!C5948,LEN(gait_events!C5948)-19))</f>
        <v>Fast</v>
      </c>
      <c r="F1119" s="0" t="str">
        <f aca="false">IF(LEN(SUBSTITUTE(gait_events!C5948,"_run-",""))&lt;&gt;LEN(gait_events!C5948),RIGHT(gait_events!C5948,LEN(gait_events!C5948)-FIND("_run-",gait_events!C5948,1)-4),"")</f>
        <v/>
      </c>
      <c r="G1119" s="0" t="str">
        <f aca="false">gait_events!D5948</f>
        <v>left_shank</v>
      </c>
      <c r="H1119" s="0" t="str">
        <f aca="false">gait_events!E5948</f>
        <v>FC</v>
      </c>
      <c r="I1119" s="0" t="n">
        <f aca="false">IF(gait_events!F5948&lt;&gt;"",gait_events!F5948,NA())</f>
        <v>595</v>
      </c>
      <c r="J1119" s="0" t="n">
        <f aca="false">IF(gait_events!G5948&lt;&gt;"",gait_events!G5948,NA())</f>
        <v>592</v>
      </c>
      <c r="K1119" s="0" t="n">
        <f aca="false">I1119-J1119</f>
        <v>3</v>
      </c>
      <c r="L1119" s="0" t="n">
        <f aca="false">K1119*5</f>
        <v>15</v>
      </c>
      <c r="M1119" s="0" t="n">
        <f aca="false">IF(NOT(ISNA(I1119)),1,0)</f>
        <v>1</v>
      </c>
      <c r="N1119" s="0" t="n">
        <f aca="false">IF(NOT(ISNA(J1119)),1,0)</f>
        <v>1</v>
      </c>
      <c r="O1119" s="0" t="n">
        <f aca="false">IF(AND(NOT(ISNA(I1119)),NOT(ISNA(J1119))),1,0)</f>
        <v>1</v>
      </c>
      <c r="P1119" s="0" t="n">
        <f aca="false">IF(AND(NOT(ISNA(I1119)),ISNA(J1119)),1,0)</f>
        <v>0</v>
      </c>
      <c r="Q1119" s="0" t="n">
        <f aca="false">IF(AND(ISNA(I1119),NOT(ISNA(J1119))),1,0)</f>
        <v>0</v>
      </c>
      <c r="R1119" s="0" t="n">
        <f aca="false">IF(SUM(O1119:Q1119)&lt;&gt;1,"ERROR",1)</f>
        <v>1</v>
      </c>
    </row>
    <row r="1120" customFormat="false" ht="12.8" hidden="false" customHeight="false" outlineLevel="0" collapsed="false">
      <c r="A1120" s="0" t="str">
        <f aca="false">gait_events!B5949</f>
        <v>pp033</v>
      </c>
      <c r="B1120" s="0" t="str">
        <f aca="false">VLOOKUP(A1120,participants!A:B,2,0)</f>
        <v>M</v>
      </c>
      <c r="C1120" s="0" t="n">
        <f aca="false">VLOOKUP(A1120,participants!A:C,3,0)</f>
        <v>60</v>
      </c>
      <c r="D1120" s="0" t="str">
        <f aca="false">VLOOKUP(A1120,participants!A:F,6,0)</f>
        <v>stroke</v>
      </c>
      <c r="E1120" s="0" t="str">
        <f aca="false">IF(LEN(SUBSTITUTE(gait_events!C5949,"_run-",""))&lt;&gt;LEN(gait_events!C5949),LEFT(RIGHT(gait_events!C5949,LEN(gait_events!C5949)-19),FIND("_run-",RIGHT(gait_events!C5949,LEN(gait_events!C5949)-19),1)-1),RIGHT(gait_events!C5949,LEN(gait_events!C5949)-19))</f>
        <v>Fast</v>
      </c>
      <c r="F1120" s="0" t="str">
        <f aca="false">IF(LEN(SUBSTITUTE(gait_events!C5949,"_run-",""))&lt;&gt;LEN(gait_events!C5949),RIGHT(gait_events!C5949,LEN(gait_events!C5949)-FIND("_run-",gait_events!C5949,1)-4),"")</f>
        <v/>
      </c>
      <c r="G1120" s="0" t="str">
        <f aca="false">gait_events!D5949</f>
        <v>right_shank</v>
      </c>
      <c r="H1120" s="0" t="str">
        <f aca="false">gait_events!E5949</f>
        <v>IC</v>
      </c>
      <c r="I1120" s="0" t="n">
        <f aca="false">IF(gait_events!F5949&lt;&gt;"",gait_events!F5949,NA())</f>
        <v>23</v>
      </c>
      <c r="J1120" s="0" t="n">
        <f aca="false">IF(gait_events!G5949&lt;&gt;"",gait_events!G5949,NA())</f>
        <v>27</v>
      </c>
      <c r="K1120" s="0" t="n">
        <f aca="false">I1120-J1120</f>
        <v>-4</v>
      </c>
      <c r="L1120" s="0" t="n">
        <f aca="false">K1120*5</f>
        <v>-20</v>
      </c>
      <c r="M1120" s="0" t="n">
        <f aca="false">IF(NOT(ISNA(I1120)),1,0)</f>
        <v>1</v>
      </c>
      <c r="N1120" s="0" t="n">
        <f aca="false">IF(NOT(ISNA(J1120)),1,0)</f>
        <v>1</v>
      </c>
      <c r="O1120" s="0" t="n">
        <f aca="false">IF(AND(NOT(ISNA(I1120)),NOT(ISNA(J1120))),1,0)</f>
        <v>1</v>
      </c>
      <c r="P1120" s="0" t="n">
        <f aca="false">IF(AND(NOT(ISNA(I1120)),ISNA(J1120)),1,0)</f>
        <v>0</v>
      </c>
      <c r="Q1120" s="0" t="n">
        <f aca="false">IF(AND(ISNA(I1120),NOT(ISNA(J1120))),1,0)</f>
        <v>0</v>
      </c>
      <c r="R1120" s="0" t="n">
        <f aca="false">IF(SUM(O1120:Q1120)&lt;&gt;1,"ERROR",1)</f>
        <v>1</v>
      </c>
    </row>
    <row r="1121" customFormat="false" ht="12.8" hidden="false" customHeight="false" outlineLevel="0" collapsed="false">
      <c r="A1121" s="0" t="str">
        <f aca="false">gait_events!B5950</f>
        <v>pp033</v>
      </c>
      <c r="B1121" s="0" t="str">
        <f aca="false">VLOOKUP(A1121,participants!A:B,2,0)</f>
        <v>M</v>
      </c>
      <c r="C1121" s="0" t="n">
        <f aca="false">VLOOKUP(A1121,participants!A:C,3,0)</f>
        <v>60</v>
      </c>
      <c r="D1121" s="0" t="str">
        <f aca="false">VLOOKUP(A1121,participants!A:F,6,0)</f>
        <v>stroke</v>
      </c>
      <c r="E1121" s="0" t="str">
        <f aca="false">IF(LEN(SUBSTITUTE(gait_events!C5950,"_run-",""))&lt;&gt;LEN(gait_events!C5950),LEFT(RIGHT(gait_events!C5950,LEN(gait_events!C5950)-19),FIND("_run-",RIGHT(gait_events!C5950,LEN(gait_events!C5950)-19),1)-1),RIGHT(gait_events!C5950,LEN(gait_events!C5950)-19))</f>
        <v>Fast</v>
      </c>
      <c r="F1121" s="0" t="str">
        <f aca="false">IF(LEN(SUBSTITUTE(gait_events!C5950,"_run-",""))&lt;&gt;LEN(gait_events!C5950),RIGHT(gait_events!C5950,LEN(gait_events!C5950)-FIND("_run-",gait_events!C5950,1)-4),"")</f>
        <v/>
      </c>
      <c r="G1121" s="0" t="str">
        <f aca="false">gait_events!D5950</f>
        <v>right_shank</v>
      </c>
      <c r="H1121" s="0" t="str">
        <f aca="false">gait_events!E5950</f>
        <v>IC</v>
      </c>
      <c r="I1121" s="0" t="n">
        <f aca="false">IF(gait_events!F5950&lt;&gt;"",gait_events!F5950,NA())</f>
        <v>208</v>
      </c>
      <c r="J1121" s="0" t="n">
        <f aca="false">IF(gait_events!G5950&lt;&gt;"",gait_events!G5950,NA())</f>
        <v>212</v>
      </c>
      <c r="K1121" s="0" t="n">
        <f aca="false">I1121-J1121</f>
        <v>-4</v>
      </c>
      <c r="L1121" s="0" t="n">
        <f aca="false">K1121*5</f>
        <v>-20</v>
      </c>
      <c r="M1121" s="0" t="n">
        <f aca="false">IF(NOT(ISNA(I1121)),1,0)</f>
        <v>1</v>
      </c>
      <c r="N1121" s="0" t="n">
        <f aca="false">IF(NOT(ISNA(J1121)),1,0)</f>
        <v>1</v>
      </c>
      <c r="O1121" s="0" t="n">
        <f aca="false">IF(AND(NOT(ISNA(I1121)),NOT(ISNA(J1121))),1,0)</f>
        <v>1</v>
      </c>
      <c r="P1121" s="0" t="n">
        <f aca="false">IF(AND(NOT(ISNA(I1121)),ISNA(J1121)),1,0)</f>
        <v>0</v>
      </c>
      <c r="Q1121" s="0" t="n">
        <f aca="false">IF(AND(ISNA(I1121),NOT(ISNA(J1121))),1,0)</f>
        <v>0</v>
      </c>
      <c r="R1121" s="0" t="n">
        <f aca="false">IF(SUM(O1121:Q1121)&lt;&gt;1,"ERROR",1)</f>
        <v>1</v>
      </c>
    </row>
    <row r="1122" customFormat="false" ht="12.8" hidden="false" customHeight="false" outlineLevel="0" collapsed="false">
      <c r="A1122" s="0" t="str">
        <f aca="false">gait_events!B5951</f>
        <v>pp033</v>
      </c>
      <c r="B1122" s="0" t="str">
        <f aca="false">VLOOKUP(A1122,participants!A:B,2,0)</f>
        <v>M</v>
      </c>
      <c r="C1122" s="0" t="n">
        <f aca="false">VLOOKUP(A1122,participants!A:C,3,0)</f>
        <v>60</v>
      </c>
      <c r="D1122" s="0" t="str">
        <f aca="false">VLOOKUP(A1122,participants!A:F,6,0)</f>
        <v>stroke</v>
      </c>
      <c r="E1122" s="0" t="str">
        <f aca="false">IF(LEN(SUBSTITUTE(gait_events!C5951,"_run-",""))&lt;&gt;LEN(gait_events!C5951),LEFT(RIGHT(gait_events!C5951,LEN(gait_events!C5951)-19),FIND("_run-",RIGHT(gait_events!C5951,LEN(gait_events!C5951)-19),1)-1),RIGHT(gait_events!C5951,LEN(gait_events!C5951)-19))</f>
        <v>Fast</v>
      </c>
      <c r="F1122" s="0" t="str">
        <f aca="false">IF(LEN(SUBSTITUTE(gait_events!C5951,"_run-",""))&lt;&gt;LEN(gait_events!C5951),RIGHT(gait_events!C5951,LEN(gait_events!C5951)-FIND("_run-",gait_events!C5951,1)-4),"")</f>
        <v/>
      </c>
      <c r="G1122" s="0" t="str">
        <f aca="false">gait_events!D5951</f>
        <v>right_shank</v>
      </c>
      <c r="H1122" s="0" t="str">
        <f aca="false">gait_events!E5951</f>
        <v>IC</v>
      </c>
      <c r="I1122" s="0" t="n">
        <f aca="false">IF(gait_events!F5951&lt;&gt;"",gait_events!F5951,NA())</f>
        <v>381</v>
      </c>
      <c r="J1122" s="0" t="n">
        <f aca="false">IF(gait_events!G5951&lt;&gt;"",gait_events!G5951,NA())</f>
        <v>382</v>
      </c>
      <c r="K1122" s="0" t="n">
        <f aca="false">I1122-J1122</f>
        <v>-1</v>
      </c>
      <c r="L1122" s="0" t="n">
        <f aca="false">K1122*5</f>
        <v>-5</v>
      </c>
      <c r="M1122" s="0" t="n">
        <f aca="false">IF(NOT(ISNA(I1122)),1,0)</f>
        <v>1</v>
      </c>
      <c r="N1122" s="0" t="n">
        <f aca="false">IF(NOT(ISNA(J1122)),1,0)</f>
        <v>1</v>
      </c>
      <c r="O1122" s="0" t="n">
        <f aca="false">IF(AND(NOT(ISNA(I1122)),NOT(ISNA(J1122))),1,0)</f>
        <v>1</v>
      </c>
      <c r="P1122" s="0" t="n">
        <f aca="false">IF(AND(NOT(ISNA(I1122)),ISNA(J1122)),1,0)</f>
        <v>0</v>
      </c>
      <c r="Q1122" s="0" t="n">
        <f aca="false">IF(AND(ISNA(I1122),NOT(ISNA(J1122))),1,0)</f>
        <v>0</v>
      </c>
      <c r="R1122" s="0" t="n">
        <f aca="false">IF(SUM(O1122:Q1122)&lt;&gt;1,"ERROR",1)</f>
        <v>1</v>
      </c>
    </row>
    <row r="1123" customFormat="false" ht="12.8" hidden="false" customHeight="false" outlineLevel="0" collapsed="false">
      <c r="A1123" s="0" t="str">
        <f aca="false">gait_events!B5952</f>
        <v>pp033</v>
      </c>
      <c r="B1123" s="0" t="str">
        <f aca="false">VLOOKUP(A1123,participants!A:B,2,0)</f>
        <v>M</v>
      </c>
      <c r="C1123" s="0" t="n">
        <f aca="false">VLOOKUP(A1123,participants!A:C,3,0)</f>
        <v>60</v>
      </c>
      <c r="D1123" s="0" t="str">
        <f aca="false">VLOOKUP(A1123,participants!A:F,6,0)</f>
        <v>stroke</v>
      </c>
      <c r="E1123" s="0" t="str">
        <f aca="false">IF(LEN(SUBSTITUTE(gait_events!C5952,"_run-",""))&lt;&gt;LEN(gait_events!C5952),LEFT(RIGHT(gait_events!C5952,LEN(gait_events!C5952)-19),FIND("_run-",RIGHT(gait_events!C5952,LEN(gait_events!C5952)-19),1)-1),RIGHT(gait_events!C5952,LEN(gait_events!C5952)-19))</f>
        <v>Fast</v>
      </c>
      <c r="F1123" s="0" t="str">
        <f aca="false">IF(LEN(SUBSTITUTE(gait_events!C5952,"_run-",""))&lt;&gt;LEN(gait_events!C5952),RIGHT(gait_events!C5952,LEN(gait_events!C5952)-FIND("_run-",gait_events!C5952,1)-4),"")</f>
        <v/>
      </c>
      <c r="G1123" s="0" t="str">
        <f aca="false">gait_events!D5952</f>
        <v>right_shank</v>
      </c>
      <c r="H1123" s="0" t="str">
        <f aca="false">gait_events!E5952</f>
        <v>IC</v>
      </c>
      <c r="I1123" s="0" t="n">
        <f aca="false">IF(gait_events!F5952&lt;&gt;"",gait_events!F5952,NA())</f>
        <v>591</v>
      </c>
      <c r="J1123" s="0" t="e">
        <f aca="false">IF(gait_events!G5952&lt;&gt;"",gait_events!G5952,NA())</f>
        <v>#N/A</v>
      </c>
      <c r="K1123" s="0" t="e">
        <f aca="false">I1123-J1123</f>
        <v>#N/A</v>
      </c>
      <c r="L1123" s="0" t="e">
        <f aca="false">K1123*5</f>
        <v>#N/A</v>
      </c>
      <c r="M1123" s="0" t="n">
        <f aca="false">IF(NOT(ISNA(I1123)),1,0)</f>
        <v>1</v>
      </c>
      <c r="N1123" s="0" t="n">
        <f aca="false">IF(NOT(ISNA(J1123)),1,0)</f>
        <v>0</v>
      </c>
      <c r="O1123" s="0" t="n">
        <f aca="false">IF(AND(NOT(ISNA(I1123)),NOT(ISNA(J1123))),1,0)</f>
        <v>0</v>
      </c>
      <c r="P1123" s="0" t="n">
        <f aca="false">IF(AND(NOT(ISNA(I1123)),ISNA(J1123)),1,0)</f>
        <v>1</v>
      </c>
      <c r="Q1123" s="0" t="n">
        <f aca="false">IF(AND(ISNA(I1123),NOT(ISNA(J1123))),1,0)</f>
        <v>0</v>
      </c>
      <c r="R1123" s="0" t="n">
        <f aca="false">IF(SUM(O1123:Q1123)&lt;&gt;1,"ERROR",1)</f>
        <v>1</v>
      </c>
    </row>
    <row r="1124" customFormat="false" ht="12.8" hidden="false" customHeight="false" outlineLevel="0" collapsed="false">
      <c r="A1124" s="0" t="str">
        <f aca="false">gait_events!B5953</f>
        <v>pp033</v>
      </c>
      <c r="B1124" s="0" t="str">
        <f aca="false">VLOOKUP(A1124,participants!A:B,2,0)</f>
        <v>M</v>
      </c>
      <c r="C1124" s="0" t="n">
        <f aca="false">VLOOKUP(A1124,participants!A:C,3,0)</f>
        <v>60</v>
      </c>
      <c r="D1124" s="0" t="str">
        <f aca="false">VLOOKUP(A1124,participants!A:F,6,0)</f>
        <v>stroke</v>
      </c>
      <c r="E1124" s="0" t="str">
        <f aca="false">IF(LEN(SUBSTITUTE(gait_events!C5953,"_run-",""))&lt;&gt;LEN(gait_events!C5953),LEFT(RIGHT(gait_events!C5953,LEN(gait_events!C5953)-19),FIND("_run-",RIGHT(gait_events!C5953,LEN(gait_events!C5953)-19),1)-1),RIGHT(gait_events!C5953,LEN(gait_events!C5953)-19))</f>
        <v>Fast</v>
      </c>
      <c r="F1124" s="0" t="str">
        <f aca="false">IF(LEN(SUBSTITUTE(gait_events!C5953,"_run-",""))&lt;&gt;LEN(gait_events!C5953),RIGHT(gait_events!C5953,LEN(gait_events!C5953)-FIND("_run-",gait_events!C5953,1)-4),"")</f>
        <v/>
      </c>
      <c r="G1124" s="0" t="str">
        <f aca="false">gait_events!D5953</f>
        <v>right_shank</v>
      </c>
      <c r="H1124" s="0" t="str">
        <f aca="false">gait_events!E5953</f>
        <v>FC</v>
      </c>
      <c r="I1124" s="0" t="n">
        <f aca="false">IF(gait_events!F5953&lt;&gt;"",gait_events!F5953,NA())</f>
        <v>139</v>
      </c>
      <c r="J1124" s="0" t="n">
        <f aca="false">IF(gait_events!G5953&lt;&gt;"",gait_events!G5953,NA())</f>
        <v>139</v>
      </c>
      <c r="K1124" s="0" t="n">
        <f aca="false">I1124-J1124</f>
        <v>0</v>
      </c>
      <c r="L1124" s="0" t="n">
        <f aca="false">K1124*5</f>
        <v>0</v>
      </c>
      <c r="M1124" s="0" t="n">
        <f aca="false">IF(NOT(ISNA(I1124)),1,0)</f>
        <v>1</v>
      </c>
      <c r="N1124" s="0" t="n">
        <f aca="false">IF(NOT(ISNA(J1124)),1,0)</f>
        <v>1</v>
      </c>
      <c r="O1124" s="0" t="n">
        <f aca="false">IF(AND(NOT(ISNA(I1124)),NOT(ISNA(J1124))),1,0)</f>
        <v>1</v>
      </c>
      <c r="P1124" s="0" t="n">
        <f aca="false">IF(AND(NOT(ISNA(I1124)),ISNA(J1124)),1,0)</f>
        <v>0</v>
      </c>
      <c r="Q1124" s="0" t="n">
        <f aca="false">IF(AND(ISNA(I1124),NOT(ISNA(J1124))),1,0)</f>
        <v>0</v>
      </c>
      <c r="R1124" s="0" t="n">
        <f aca="false">IF(SUM(O1124:Q1124)&lt;&gt;1,"ERROR",1)</f>
        <v>1</v>
      </c>
    </row>
    <row r="1125" customFormat="false" ht="12.8" hidden="false" customHeight="false" outlineLevel="0" collapsed="false">
      <c r="A1125" s="0" t="str">
        <f aca="false">gait_events!B5954</f>
        <v>pp033</v>
      </c>
      <c r="B1125" s="0" t="str">
        <f aca="false">VLOOKUP(A1125,participants!A:B,2,0)</f>
        <v>M</v>
      </c>
      <c r="C1125" s="0" t="n">
        <f aca="false">VLOOKUP(A1125,participants!A:C,3,0)</f>
        <v>60</v>
      </c>
      <c r="D1125" s="0" t="str">
        <f aca="false">VLOOKUP(A1125,participants!A:F,6,0)</f>
        <v>stroke</v>
      </c>
      <c r="E1125" s="0" t="str">
        <f aca="false">IF(LEN(SUBSTITUTE(gait_events!C5954,"_run-",""))&lt;&gt;LEN(gait_events!C5954),LEFT(RIGHT(gait_events!C5954,LEN(gait_events!C5954)-19),FIND("_run-",RIGHT(gait_events!C5954,LEN(gait_events!C5954)-19),1)-1),RIGHT(gait_events!C5954,LEN(gait_events!C5954)-19))</f>
        <v>Fast</v>
      </c>
      <c r="F1125" s="0" t="str">
        <f aca="false">IF(LEN(SUBSTITUTE(gait_events!C5954,"_run-",""))&lt;&gt;LEN(gait_events!C5954),RIGHT(gait_events!C5954,LEN(gait_events!C5954)-FIND("_run-",gait_events!C5954,1)-4),"")</f>
        <v/>
      </c>
      <c r="G1125" s="0" t="str">
        <f aca="false">gait_events!D5954</f>
        <v>right_shank</v>
      </c>
      <c r="H1125" s="0" t="str">
        <f aca="false">gait_events!E5954</f>
        <v>FC</v>
      </c>
      <c r="I1125" s="0" t="n">
        <f aca="false">IF(gait_events!F5954&lt;&gt;"",gait_events!F5954,NA())</f>
        <v>311</v>
      </c>
      <c r="J1125" s="0" t="n">
        <f aca="false">IF(gait_events!G5954&lt;&gt;"",gait_events!G5954,NA())</f>
        <v>314</v>
      </c>
      <c r="K1125" s="0" t="n">
        <f aca="false">I1125-J1125</f>
        <v>-3</v>
      </c>
      <c r="L1125" s="0" t="n">
        <f aca="false">K1125*5</f>
        <v>-15</v>
      </c>
      <c r="M1125" s="0" t="n">
        <f aca="false">IF(NOT(ISNA(I1125)),1,0)</f>
        <v>1</v>
      </c>
      <c r="N1125" s="0" t="n">
        <f aca="false">IF(NOT(ISNA(J1125)),1,0)</f>
        <v>1</v>
      </c>
      <c r="O1125" s="0" t="n">
        <f aca="false">IF(AND(NOT(ISNA(I1125)),NOT(ISNA(J1125))),1,0)</f>
        <v>1</v>
      </c>
      <c r="P1125" s="0" t="n">
        <f aca="false">IF(AND(NOT(ISNA(I1125)),ISNA(J1125)),1,0)</f>
        <v>0</v>
      </c>
      <c r="Q1125" s="0" t="n">
        <f aca="false">IF(AND(ISNA(I1125),NOT(ISNA(J1125))),1,0)</f>
        <v>0</v>
      </c>
      <c r="R1125" s="0" t="n">
        <f aca="false">IF(SUM(O1125:Q1125)&lt;&gt;1,"ERROR",1)</f>
        <v>1</v>
      </c>
    </row>
    <row r="1126" customFormat="false" ht="12.8" hidden="false" customHeight="false" outlineLevel="0" collapsed="false">
      <c r="A1126" s="0" t="str">
        <f aca="false">gait_events!B5955</f>
        <v>pp033</v>
      </c>
      <c r="B1126" s="0" t="str">
        <f aca="false">VLOOKUP(A1126,participants!A:B,2,0)</f>
        <v>M</v>
      </c>
      <c r="C1126" s="0" t="n">
        <f aca="false">VLOOKUP(A1126,participants!A:C,3,0)</f>
        <v>60</v>
      </c>
      <c r="D1126" s="0" t="str">
        <f aca="false">VLOOKUP(A1126,participants!A:F,6,0)</f>
        <v>stroke</v>
      </c>
      <c r="E1126" s="0" t="str">
        <f aca="false">IF(LEN(SUBSTITUTE(gait_events!C5955,"_run-",""))&lt;&gt;LEN(gait_events!C5955),LEFT(RIGHT(gait_events!C5955,LEN(gait_events!C5955)-19),FIND("_run-",RIGHT(gait_events!C5955,LEN(gait_events!C5955)-19),1)-1),RIGHT(gait_events!C5955,LEN(gait_events!C5955)-19))</f>
        <v>Fast</v>
      </c>
      <c r="F1126" s="0" t="str">
        <f aca="false">IF(LEN(SUBSTITUTE(gait_events!C5955,"_run-",""))&lt;&gt;LEN(gait_events!C5955),RIGHT(gait_events!C5955,LEN(gait_events!C5955)-FIND("_run-",gait_events!C5955,1)-4),"")</f>
        <v/>
      </c>
      <c r="G1126" s="0" t="str">
        <f aca="false">gait_events!D5955</f>
        <v>right_shank</v>
      </c>
      <c r="H1126" s="0" t="str">
        <f aca="false">gait_events!E5955</f>
        <v>FC</v>
      </c>
      <c r="I1126" s="0" t="n">
        <f aca="false">IF(gait_events!F5955&lt;&gt;"",gait_events!F5955,NA())</f>
        <v>493</v>
      </c>
      <c r="J1126" s="0" t="n">
        <f aca="false">IF(gait_events!G5955&lt;&gt;"",gait_events!G5955,NA())</f>
        <v>493</v>
      </c>
      <c r="K1126" s="0" t="n">
        <f aca="false">I1126-J1126</f>
        <v>0</v>
      </c>
      <c r="L1126" s="0" t="n">
        <f aca="false">K1126*5</f>
        <v>0</v>
      </c>
      <c r="M1126" s="0" t="n">
        <f aca="false">IF(NOT(ISNA(I1126)),1,0)</f>
        <v>1</v>
      </c>
      <c r="N1126" s="0" t="n">
        <f aca="false">IF(NOT(ISNA(J1126)),1,0)</f>
        <v>1</v>
      </c>
      <c r="O1126" s="0" t="n">
        <f aca="false">IF(AND(NOT(ISNA(I1126)),NOT(ISNA(J1126))),1,0)</f>
        <v>1</v>
      </c>
      <c r="P1126" s="0" t="n">
        <f aca="false">IF(AND(NOT(ISNA(I1126)),ISNA(J1126)),1,0)</f>
        <v>0</v>
      </c>
      <c r="Q1126" s="0" t="n">
        <f aca="false">IF(AND(ISNA(I1126),NOT(ISNA(J1126))),1,0)</f>
        <v>0</v>
      </c>
      <c r="R1126" s="0" t="n">
        <f aca="false">IF(SUM(O1126:Q1126)&lt;&gt;1,"ERROR",1)</f>
        <v>1</v>
      </c>
    </row>
    <row r="1127" customFormat="false" ht="12.8" hidden="false" customHeight="false" outlineLevel="0" collapsed="false">
      <c r="A1127" s="0" t="str">
        <f aca="false">gait_events!B5956</f>
        <v>pp033</v>
      </c>
      <c r="B1127" s="0" t="str">
        <f aca="false">VLOOKUP(A1127,participants!A:B,2,0)</f>
        <v>M</v>
      </c>
      <c r="C1127" s="0" t="n">
        <f aca="false">VLOOKUP(A1127,participants!A:C,3,0)</f>
        <v>60</v>
      </c>
      <c r="D1127" s="0" t="str">
        <f aca="false">VLOOKUP(A1127,participants!A:F,6,0)</f>
        <v>stroke</v>
      </c>
      <c r="E1127" s="0" t="str">
        <f aca="false">IF(LEN(SUBSTITUTE(gait_events!C5956,"_run-",""))&lt;&gt;LEN(gait_events!C5956),LEFT(RIGHT(gait_events!C5956,LEN(gait_events!C5956)-19),FIND("_run-",RIGHT(gait_events!C5956,LEN(gait_events!C5956)-19),1)-1),RIGHT(gait_events!C5956,LEN(gait_events!C5956)-19))</f>
        <v>Preferred</v>
      </c>
      <c r="F1127" s="0" t="str">
        <f aca="false">IF(LEN(SUBSTITUTE(gait_events!C5956,"_run-",""))&lt;&gt;LEN(gait_events!C5956),RIGHT(gait_events!C5956,LEN(gait_events!C5956)-FIND("_run-",gait_events!C5956,1)-4),"")</f>
        <v/>
      </c>
      <c r="G1127" s="0" t="str">
        <f aca="false">gait_events!D5956</f>
        <v>left_ankle</v>
      </c>
      <c r="H1127" s="0" t="str">
        <f aca="false">gait_events!E5956</f>
        <v>IC</v>
      </c>
      <c r="I1127" s="0" t="n">
        <f aca="false">IF(gait_events!F5956&lt;&gt;"",gait_events!F5956,NA())</f>
        <v>112</v>
      </c>
      <c r="J1127" s="0" t="n">
        <f aca="false">IF(gait_events!G5956&lt;&gt;"",gait_events!G5956,NA())</f>
        <v>115</v>
      </c>
      <c r="K1127" s="0" t="n">
        <f aca="false">I1127-J1127</f>
        <v>-3</v>
      </c>
      <c r="L1127" s="0" t="n">
        <f aca="false">K1127*5</f>
        <v>-15</v>
      </c>
      <c r="M1127" s="0" t="n">
        <f aca="false">IF(NOT(ISNA(I1127)),1,0)</f>
        <v>1</v>
      </c>
      <c r="N1127" s="0" t="n">
        <f aca="false">IF(NOT(ISNA(J1127)),1,0)</f>
        <v>1</v>
      </c>
      <c r="O1127" s="0" t="n">
        <f aca="false">IF(AND(NOT(ISNA(I1127)),NOT(ISNA(J1127))),1,0)</f>
        <v>1</v>
      </c>
      <c r="P1127" s="0" t="n">
        <f aca="false">IF(AND(NOT(ISNA(I1127)),ISNA(J1127)),1,0)</f>
        <v>0</v>
      </c>
      <c r="Q1127" s="0" t="n">
        <f aca="false">IF(AND(ISNA(I1127),NOT(ISNA(J1127))),1,0)</f>
        <v>0</v>
      </c>
      <c r="R1127" s="0" t="n">
        <f aca="false">IF(SUM(O1127:Q1127)&lt;&gt;1,"ERROR",1)</f>
        <v>1</v>
      </c>
    </row>
    <row r="1128" customFormat="false" ht="12.8" hidden="false" customHeight="false" outlineLevel="0" collapsed="false">
      <c r="A1128" s="0" t="str">
        <f aca="false">gait_events!B5957</f>
        <v>pp033</v>
      </c>
      <c r="B1128" s="0" t="str">
        <f aca="false">VLOOKUP(A1128,participants!A:B,2,0)</f>
        <v>M</v>
      </c>
      <c r="C1128" s="0" t="n">
        <f aca="false">VLOOKUP(A1128,participants!A:C,3,0)</f>
        <v>60</v>
      </c>
      <c r="D1128" s="0" t="str">
        <f aca="false">VLOOKUP(A1128,participants!A:F,6,0)</f>
        <v>stroke</v>
      </c>
      <c r="E1128" s="0" t="str">
        <f aca="false">IF(LEN(SUBSTITUTE(gait_events!C5957,"_run-",""))&lt;&gt;LEN(gait_events!C5957),LEFT(RIGHT(gait_events!C5957,LEN(gait_events!C5957)-19),FIND("_run-",RIGHT(gait_events!C5957,LEN(gait_events!C5957)-19),1)-1),RIGHT(gait_events!C5957,LEN(gait_events!C5957)-19))</f>
        <v>Preferred</v>
      </c>
      <c r="F1128" s="0" t="str">
        <f aca="false">IF(LEN(SUBSTITUTE(gait_events!C5957,"_run-",""))&lt;&gt;LEN(gait_events!C5957),RIGHT(gait_events!C5957,LEN(gait_events!C5957)-FIND("_run-",gait_events!C5957,1)-4),"")</f>
        <v/>
      </c>
      <c r="G1128" s="0" t="str">
        <f aca="false">gait_events!D5957</f>
        <v>left_ankle</v>
      </c>
      <c r="H1128" s="0" t="str">
        <f aca="false">gait_events!E5957</f>
        <v>IC</v>
      </c>
      <c r="I1128" s="0" t="n">
        <f aca="false">IF(gait_events!F5957&lt;&gt;"",gait_events!F5957,NA())</f>
        <v>328</v>
      </c>
      <c r="J1128" s="0" t="n">
        <f aca="false">IF(gait_events!G5957&lt;&gt;"",gait_events!G5957,NA())</f>
        <v>331</v>
      </c>
      <c r="K1128" s="0" t="n">
        <f aca="false">I1128-J1128</f>
        <v>-3</v>
      </c>
      <c r="L1128" s="0" t="n">
        <f aca="false">K1128*5</f>
        <v>-15</v>
      </c>
      <c r="M1128" s="0" t="n">
        <f aca="false">IF(NOT(ISNA(I1128)),1,0)</f>
        <v>1</v>
      </c>
      <c r="N1128" s="0" t="n">
        <f aca="false">IF(NOT(ISNA(J1128)),1,0)</f>
        <v>1</v>
      </c>
      <c r="O1128" s="0" t="n">
        <f aca="false">IF(AND(NOT(ISNA(I1128)),NOT(ISNA(J1128))),1,0)</f>
        <v>1</v>
      </c>
      <c r="P1128" s="0" t="n">
        <f aca="false">IF(AND(NOT(ISNA(I1128)),ISNA(J1128)),1,0)</f>
        <v>0</v>
      </c>
      <c r="Q1128" s="0" t="n">
        <f aca="false">IF(AND(ISNA(I1128),NOT(ISNA(J1128))),1,0)</f>
        <v>0</v>
      </c>
      <c r="R1128" s="0" t="n">
        <f aca="false">IF(SUM(O1128:Q1128)&lt;&gt;1,"ERROR",1)</f>
        <v>1</v>
      </c>
    </row>
    <row r="1129" customFormat="false" ht="12.8" hidden="false" customHeight="false" outlineLevel="0" collapsed="false">
      <c r="A1129" s="0" t="str">
        <f aca="false">gait_events!B5958</f>
        <v>pp033</v>
      </c>
      <c r="B1129" s="0" t="str">
        <f aca="false">VLOOKUP(A1129,participants!A:B,2,0)</f>
        <v>M</v>
      </c>
      <c r="C1129" s="0" t="n">
        <f aca="false">VLOOKUP(A1129,participants!A:C,3,0)</f>
        <v>60</v>
      </c>
      <c r="D1129" s="0" t="str">
        <f aca="false">VLOOKUP(A1129,participants!A:F,6,0)</f>
        <v>stroke</v>
      </c>
      <c r="E1129" s="0" t="str">
        <f aca="false">IF(LEN(SUBSTITUTE(gait_events!C5958,"_run-",""))&lt;&gt;LEN(gait_events!C5958),LEFT(RIGHT(gait_events!C5958,LEN(gait_events!C5958)-19),FIND("_run-",RIGHT(gait_events!C5958,LEN(gait_events!C5958)-19),1)-1),RIGHT(gait_events!C5958,LEN(gait_events!C5958)-19))</f>
        <v>Preferred</v>
      </c>
      <c r="F1129" s="0" t="str">
        <f aca="false">IF(LEN(SUBSTITUTE(gait_events!C5958,"_run-",""))&lt;&gt;LEN(gait_events!C5958),RIGHT(gait_events!C5958,LEN(gait_events!C5958)-FIND("_run-",gait_events!C5958,1)-4),"")</f>
        <v/>
      </c>
      <c r="G1129" s="0" t="str">
        <f aca="false">gait_events!D5958</f>
        <v>left_ankle</v>
      </c>
      <c r="H1129" s="0" t="str">
        <f aca="false">gait_events!E5958</f>
        <v>IC</v>
      </c>
      <c r="I1129" s="0" t="n">
        <f aca="false">IF(gait_events!F5958&lt;&gt;"",gait_events!F5958,NA())</f>
        <v>544</v>
      </c>
      <c r="J1129" s="0" t="n">
        <f aca="false">IF(gait_events!G5958&lt;&gt;"",gait_events!G5958,NA())</f>
        <v>543</v>
      </c>
      <c r="K1129" s="0" t="n">
        <f aca="false">I1129-J1129</f>
        <v>1</v>
      </c>
      <c r="L1129" s="0" t="n">
        <f aca="false">K1129*5</f>
        <v>5</v>
      </c>
      <c r="M1129" s="0" t="n">
        <f aca="false">IF(NOT(ISNA(I1129)),1,0)</f>
        <v>1</v>
      </c>
      <c r="N1129" s="0" t="n">
        <f aca="false">IF(NOT(ISNA(J1129)),1,0)</f>
        <v>1</v>
      </c>
      <c r="O1129" s="0" t="n">
        <f aca="false">IF(AND(NOT(ISNA(I1129)),NOT(ISNA(J1129))),1,0)</f>
        <v>1</v>
      </c>
      <c r="P1129" s="0" t="n">
        <f aca="false">IF(AND(NOT(ISNA(I1129)),ISNA(J1129)),1,0)</f>
        <v>0</v>
      </c>
      <c r="Q1129" s="0" t="n">
        <f aca="false">IF(AND(ISNA(I1129),NOT(ISNA(J1129))),1,0)</f>
        <v>0</v>
      </c>
      <c r="R1129" s="0" t="n">
        <f aca="false">IF(SUM(O1129:Q1129)&lt;&gt;1,"ERROR",1)</f>
        <v>1</v>
      </c>
    </row>
    <row r="1130" customFormat="false" ht="12.8" hidden="false" customHeight="false" outlineLevel="0" collapsed="false">
      <c r="A1130" s="0" t="str">
        <f aca="false">gait_events!B5959</f>
        <v>pp033</v>
      </c>
      <c r="B1130" s="0" t="str">
        <f aca="false">VLOOKUP(A1130,participants!A:B,2,0)</f>
        <v>M</v>
      </c>
      <c r="C1130" s="0" t="n">
        <f aca="false">VLOOKUP(A1130,participants!A:C,3,0)</f>
        <v>60</v>
      </c>
      <c r="D1130" s="0" t="str">
        <f aca="false">VLOOKUP(A1130,participants!A:F,6,0)</f>
        <v>stroke</v>
      </c>
      <c r="E1130" s="0" t="str">
        <f aca="false">IF(LEN(SUBSTITUTE(gait_events!C5959,"_run-",""))&lt;&gt;LEN(gait_events!C5959),LEFT(RIGHT(gait_events!C5959,LEN(gait_events!C5959)-19),FIND("_run-",RIGHT(gait_events!C5959,LEN(gait_events!C5959)-19),1)-1),RIGHT(gait_events!C5959,LEN(gait_events!C5959)-19))</f>
        <v>Preferred</v>
      </c>
      <c r="F1130" s="0" t="str">
        <f aca="false">IF(LEN(SUBSTITUTE(gait_events!C5959,"_run-",""))&lt;&gt;LEN(gait_events!C5959),RIGHT(gait_events!C5959,LEN(gait_events!C5959)-FIND("_run-",gait_events!C5959,1)-4),"")</f>
        <v/>
      </c>
      <c r="G1130" s="0" t="str">
        <f aca="false">gait_events!D5959</f>
        <v>left_ankle</v>
      </c>
      <c r="H1130" s="0" t="str">
        <f aca="false">gait_events!E5959</f>
        <v>IC</v>
      </c>
      <c r="I1130" s="0" t="n">
        <f aca="false">IF(gait_events!F5959&lt;&gt;"",gait_events!F5959,NA())</f>
        <v>778</v>
      </c>
      <c r="J1130" s="0" t="n">
        <f aca="false">IF(gait_events!G5959&lt;&gt;"",gait_events!G5959,NA())</f>
        <v>780</v>
      </c>
      <c r="K1130" s="0" t="n">
        <f aca="false">I1130-J1130</f>
        <v>-2</v>
      </c>
      <c r="L1130" s="0" t="n">
        <f aca="false">K1130*5</f>
        <v>-10</v>
      </c>
      <c r="M1130" s="0" t="n">
        <f aca="false">IF(NOT(ISNA(I1130)),1,0)</f>
        <v>1</v>
      </c>
      <c r="N1130" s="0" t="n">
        <f aca="false">IF(NOT(ISNA(J1130)),1,0)</f>
        <v>1</v>
      </c>
      <c r="O1130" s="0" t="n">
        <f aca="false">IF(AND(NOT(ISNA(I1130)),NOT(ISNA(J1130))),1,0)</f>
        <v>1</v>
      </c>
      <c r="P1130" s="0" t="n">
        <f aca="false">IF(AND(NOT(ISNA(I1130)),ISNA(J1130)),1,0)</f>
        <v>0</v>
      </c>
      <c r="Q1130" s="0" t="n">
        <f aca="false">IF(AND(ISNA(I1130),NOT(ISNA(J1130))),1,0)</f>
        <v>0</v>
      </c>
      <c r="R1130" s="0" t="n">
        <f aca="false">IF(SUM(O1130:Q1130)&lt;&gt;1,"ERROR",1)</f>
        <v>1</v>
      </c>
    </row>
    <row r="1131" customFormat="false" ht="12.8" hidden="false" customHeight="false" outlineLevel="0" collapsed="false">
      <c r="A1131" s="0" t="str">
        <f aca="false">gait_events!B5960</f>
        <v>pp033</v>
      </c>
      <c r="B1131" s="0" t="str">
        <f aca="false">VLOOKUP(A1131,participants!A:B,2,0)</f>
        <v>M</v>
      </c>
      <c r="C1131" s="0" t="n">
        <f aca="false">VLOOKUP(A1131,participants!A:C,3,0)</f>
        <v>60</v>
      </c>
      <c r="D1131" s="0" t="str">
        <f aca="false">VLOOKUP(A1131,participants!A:F,6,0)</f>
        <v>stroke</v>
      </c>
      <c r="E1131" s="0" t="str">
        <f aca="false">IF(LEN(SUBSTITUTE(gait_events!C5960,"_run-",""))&lt;&gt;LEN(gait_events!C5960),LEFT(RIGHT(gait_events!C5960,LEN(gait_events!C5960)-19),FIND("_run-",RIGHT(gait_events!C5960,LEN(gait_events!C5960)-19),1)-1),RIGHT(gait_events!C5960,LEN(gait_events!C5960)-19))</f>
        <v>Preferred</v>
      </c>
      <c r="F1131" s="0" t="str">
        <f aca="false">IF(LEN(SUBSTITUTE(gait_events!C5960,"_run-",""))&lt;&gt;LEN(gait_events!C5960),RIGHT(gait_events!C5960,LEN(gait_events!C5960)-FIND("_run-",gait_events!C5960,1)-4),"")</f>
        <v/>
      </c>
      <c r="G1131" s="0" t="str">
        <f aca="false">gait_events!D5960</f>
        <v>left_ankle</v>
      </c>
      <c r="H1131" s="0" t="str">
        <f aca="false">gait_events!E5960</f>
        <v>FC</v>
      </c>
      <c r="I1131" s="0" t="n">
        <f aca="false">IF(gait_events!F5960&lt;&gt;"",gait_events!F5960,NA())</f>
        <v>25</v>
      </c>
      <c r="J1131" s="0" t="n">
        <f aca="false">IF(gait_events!G5960&lt;&gt;"",gait_events!G5960,NA())</f>
        <v>25</v>
      </c>
      <c r="K1131" s="0" t="n">
        <f aca="false">I1131-J1131</f>
        <v>0</v>
      </c>
      <c r="L1131" s="0" t="n">
        <f aca="false">K1131*5</f>
        <v>0</v>
      </c>
      <c r="M1131" s="0" t="n">
        <f aca="false">IF(NOT(ISNA(I1131)),1,0)</f>
        <v>1</v>
      </c>
      <c r="N1131" s="0" t="n">
        <f aca="false">IF(NOT(ISNA(J1131)),1,0)</f>
        <v>1</v>
      </c>
      <c r="O1131" s="0" t="n">
        <f aca="false">IF(AND(NOT(ISNA(I1131)),NOT(ISNA(J1131))),1,0)</f>
        <v>1</v>
      </c>
      <c r="P1131" s="0" t="n">
        <f aca="false">IF(AND(NOT(ISNA(I1131)),ISNA(J1131)),1,0)</f>
        <v>0</v>
      </c>
      <c r="Q1131" s="0" t="n">
        <f aca="false">IF(AND(ISNA(I1131),NOT(ISNA(J1131))),1,0)</f>
        <v>0</v>
      </c>
      <c r="R1131" s="0" t="n">
        <f aca="false">IF(SUM(O1131:Q1131)&lt;&gt;1,"ERROR",1)</f>
        <v>1</v>
      </c>
    </row>
    <row r="1132" customFormat="false" ht="12.8" hidden="false" customHeight="false" outlineLevel="0" collapsed="false">
      <c r="A1132" s="0" t="str">
        <f aca="false">gait_events!B5961</f>
        <v>pp033</v>
      </c>
      <c r="B1132" s="0" t="str">
        <f aca="false">VLOOKUP(A1132,participants!A:B,2,0)</f>
        <v>M</v>
      </c>
      <c r="C1132" s="0" t="n">
        <f aca="false">VLOOKUP(A1132,participants!A:C,3,0)</f>
        <v>60</v>
      </c>
      <c r="D1132" s="0" t="str">
        <f aca="false">VLOOKUP(A1132,participants!A:F,6,0)</f>
        <v>stroke</v>
      </c>
      <c r="E1132" s="0" t="str">
        <f aca="false">IF(LEN(SUBSTITUTE(gait_events!C5961,"_run-",""))&lt;&gt;LEN(gait_events!C5961),LEFT(RIGHT(gait_events!C5961,LEN(gait_events!C5961)-19),FIND("_run-",RIGHT(gait_events!C5961,LEN(gait_events!C5961)-19),1)-1),RIGHT(gait_events!C5961,LEN(gait_events!C5961)-19))</f>
        <v>Preferred</v>
      </c>
      <c r="F1132" s="0" t="str">
        <f aca="false">IF(LEN(SUBSTITUTE(gait_events!C5961,"_run-",""))&lt;&gt;LEN(gait_events!C5961),RIGHT(gait_events!C5961,LEN(gait_events!C5961)-FIND("_run-",gait_events!C5961,1)-4),"")</f>
        <v/>
      </c>
      <c r="G1132" s="0" t="str">
        <f aca="false">gait_events!D5961</f>
        <v>left_ankle</v>
      </c>
      <c r="H1132" s="0" t="str">
        <f aca="false">gait_events!E5961</f>
        <v>FC</v>
      </c>
      <c r="I1132" s="0" t="n">
        <f aca="false">IF(gait_events!F5961&lt;&gt;"",gait_events!F5961,NA())</f>
        <v>245</v>
      </c>
      <c r="J1132" s="0" t="n">
        <f aca="false">IF(gait_events!G5961&lt;&gt;"",gait_events!G5961,NA())</f>
        <v>244</v>
      </c>
      <c r="K1132" s="0" t="n">
        <f aca="false">I1132-J1132</f>
        <v>1</v>
      </c>
      <c r="L1132" s="0" t="n">
        <f aca="false">K1132*5</f>
        <v>5</v>
      </c>
      <c r="M1132" s="0" t="n">
        <f aca="false">IF(NOT(ISNA(I1132)),1,0)</f>
        <v>1</v>
      </c>
      <c r="N1132" s="0" t="n">
        <f aca="false">IF(NOT(ISNA(J1132)),1,0)</f>
        <v>1</v>
      </c>
      <c r="O1132" s="0" t="n">
        <f aca="false">IF(AND(NOT(ISNA(I1132)),NOT(ISNA(J1132))),1,0)</f>
        <v>1</v>
      </c>
      <c r="P1132" s="0" t="n">
        <f aca="false">IF(AND(NOT(ISNA(I1132)),ISNA(J1132)),1,0)</f>
        <v>0</v>
      </c>
      <c r="Q1132" s="0" t="n">
        <f aca="false">IF(AND(ISNA(I1132),NOT(ISNA(J1132))),1,0)</f>
        <v>0</v>
      </c>
      <c r="R1132" s="0" t="n">
        <f aca="false">IF(SUM(O1132:Q1132)&lt;&gt;1,"ERROR",1)</f>
        <v>1</v>
      </c>
    </row>
    <row r="1133" customFormat="false" ht="12.8" hidden="false" customHeight="false" outlineLevel="0" collapsed="false">
      <c r="A1133" s="0" t="str">
        <f aca="false">gait_events!B5962</f>
        <v>pp033</v>
      </c>
      <c r="B1133" s="0" t="str">
        <f aca="false">VLOOKUP(A1133,participants!A:B,2,0)</f>
        <v>M</v>
      </c>
      <c r="C1133" s="0" t="n">
        <f aca="false">VLOOKUP(A1133,participants!A:C,3,0)</f>
        <v>60</v>
      </c>
      <c r="D1133" s="0" t="str">
        <f aca="false">VLOOKUP(A1133,participants!A:F,6,0)</f>
        <v>stroke</v>
      </c>
      <c r="E1133" s="0" t="str">
        <f aca="false">IF(LEN(SUBSTITUTE(gait_events!C5962,"_run-",""))&lt;&gt;LEN(gait_events!C5962),LEFT(RIGHT(gait_events!C5962,LEN(gait_events!C5962)-19),FIND("_run-",RIGHT(gait_events!C5962,LEN(gait_events!C5962)-19),1)-1),RIGHT(gait_events!C5962,LEN(gait_events!C5962)-19))</f>
        <v>Preferred</v>
      </c>
      <c r="F1133" s="0" t="str">
        <f aca="false">IF(LEN(SUBSTITUTE(gait_events!C5962,"_run-",""))&lt;&gt;LEN(gait_events!C5962),RIGHT(gait_events!C5962,LEN(gait_events!C5962)-FIND("_run-",gait_events!C5962,1)-4),"")</f>
        <v/>
      </c>
      <c r="G1133" s="0" t="str">
        <f aca="false">gait_events!D5962</f>
        <v>left_ankle</v>
      </c>
      <c r="H1133" s="0" t="str">
        <f aca="false">gait_events!E5962</f>
        <v>FC</v>
      </c>
      <c r="I1133" s="0" t="n">
        <f aca="false">IF(gait_events!F5962&lt;&gt;"",gait_events!F5962,NA())</f>
        <v>457</v>
      </c>
      <c r="J1133" s="0" t="n">
        <f aca="false">IF(gait_events!G5962&lt;&gt;"",gait_events!G5962,NA())</f>
        <v>456</v>
      </c>
      <c r="K1133" s="0" t="n">
        <f aca="false">I1133-J1133</f>
        <v>1</v>
      </c>
      <c r="L1133" s="0" t="n">
        <f aca="false">K1133*5</f>
        <v>5</v>
      </c>
      <c r="M1133" s="0" t="n">
        <f aca="false">IF(NOT(ISNA(I1133)),1,0)</f>
        <v>1</v>
      </c>
      <c r="N1133" s="0" t="n">
        <f aca="false">IF(NOT(ISNA(J1133)),1,0)</f>
        <v>1</v>
      </c>
      <c r="O1133" s="0" t="n">
        <f aca="false">IF(AND(NOT(ISNA(I1133)),NOT(ISNA(J1133))),1,0)</f>
        <v>1</v>
      </c>
      <c r="P1133" s="0" t="n">
        <f aca="false">IF(AND(NOT(ISNA(I1133)),ISNA(J1133)),1,0)</f>
        <v>0</v>
      </c>
      <c r="Q1133" s="0" t="n">
        <f aca="false">IF(AND(ISNA(I1133),NOT(ISNA(J1133))),1,0)</f>
        <v>0</v>
      </c>
      <c r="R1133" s="0" t="n">
        <f aca="false">IF(SUM(O1133:Q1133)&lt;&gt;1,"ERROR",1)</f>
        <v>1</v>
      </c>
    </row>
    <row r="1134" customFormat="false" ht="12.8" hidden="false" customHeight="false" outlineLevel="0" collapsed="false">
      <c r="A1134" s="0" t="str">
        <f aca="false">gait_events!B5963</f>
        <v>pp033</v>
      </c>
      <c r="B1134" s="0" t="str">
        <f aca="false">VLOOKUP(A1134,participants!A:B,2,0)</f>
        <v>M</v>
      </c>
      <c r="C1134" s="0" t="n">
        <f aca="false">VLOOKUP(A1134,participants!A:C,3,0)</f>
        <v>60</v>
      </c>
      <c r="D1134" s="0" t="str">
        <f aca="false">VLOOKUP(A1134,participants!A:F,6,0)</f>
        <v>stroke</v>
      </c>
      <c r="E1134" s="0" t="str">
        <f aca="false">IF(LEN(SUBSTITUTE(gait_events!C5963,"_run-",""))&lt;&gt;LEN(gait_events!C5963),LEFT(RIGHT(gait_events!C5963,LEN(gait_events!C5963)-19),FIND("_run-",RIGHT(gait_events!C5963,LEN(gait_events!C5963)-19),1)-1),RIGHT(gait_events!C5963,LEN(gait_events!C5963)-19))</f>
        <v>Preferred</v>
      </c>
      <c r="F1134" s="0" t="str">
        <f aca="false">IF(LEN(SUBSTITUTE(gait_events!C5963,"_run-",""))&lt;&gt;LEN(gait_events!C5963),RIGHT(gait_events!C5963,LEN(gait_events!C5963)-FIND("_run-",gait_events!C5963,1)-4),"")</f>
        <v/>
      </c>
      <c r="G1134" s="0" t="str">
        <f aca="false">gait_events!D5963</f>
        <v>left_ankle</v>
      </c>
      <c r="H1134" s="0" t="str">
        <f aca="false">gait_events!E5963</f>
        <v>FC</v>
      </c>
      <c r="I1134" s="0" t="n">
        <f aca="false">IF(gait_events!F5963&lt;&gt;"",gait_events!F5963,NA())</f>
        <v>685</v>
      </c>
      <c r="J1134" s="0" t="n">
        <f aca="false">IF(gait_events!G5963&lt;&gt;"",gait_events!G5963,NA())</f>
        <v>684</v>
      </c>
      <c r="K1134" s="0" t="n">
        <f aca="false">I1134-J1134</f>
        <v>1</v>
      </c>
      <c r="L1134" s="0" t="n">
        <f aca="false">K1134*5</f>
        <v>5</v>
      </c>
      <c r="M1134" s="0" t="n">
        <f aca="false">IF(NOT(ISNA(I1134)),1,0)</f>
        <v>1</v>
      </c>
      <c r="N1134" s="0" t="n">
        <f aca="false">IF(NOT(ISNA(J1134)),1,0)</f>
        <v>1</v>
      </c>
      <c r="O1134" s="0" t="n">
        <f aca="false">IF(AND(NOT(ISNA(I1134)),NOT(ISNA(J1134))),1,0)</f>
        <v>1</v>
      </c>
      <c r="P1134" s="0" t="n">
        <f aca="false">IF(AND(NOT(ISNA(I1134)),ISNA(J1134)),1,0)</f>
        <v>0</v>
      </c>
      <c r="Q1134" s="0" t="n">
        <f aca="false">IF(AND(ISNA(I1134),NOT(ISNA(J1134))),1,0)</f>
        <v>0</v>
      </c>
      <c r="R1134" s="0" t="n">
        <f aca="false">IF(SUM(O1134:Q1134)&lt;&gt;1,"ERROR",1)</f>
        <v>1</v>
      </c>
    </row>
    <row r="1135" customFormat="false" ht="12.8" hidden="false" customHeight="false" outlineLevel="0" collapsed="false">
      <c r="A1135" s="0" t="str">
        <f aca="false">gait_events!B5964</f>
        <v>pp033</v>
      </c>
      <c r="B1135" s="0" t="str">
        <f aca="false">VLOOKUP(A1135,participants!A:B,2,0)</f>
        <v>M</v>
      </c>
      <c r="C1135" s="0" t="n">
        <f aca="false">VLOOKUP(A1135,participants!A:C,3,0)</f>
        <v>60</v>
      </c>
      <c r="D1135" s="0" t="str">
        <f aca="false">VLOOKUP(A1135,participants!A:F,6,0)</f>
        <v>stroke</v>
      </c>
      <c r="E1135" s="0" t="str">
        <f aca="false">IF(LEN(SUBSTITUTE(gait_events!C5964,"_run-",""))&lt;&gt;LEN(gait_events!C5964),LEFT(RIGHT(gait_events!C5964,LEN(gait_events!C5964)-19),FIND("_run-",RIGHT(gait_events!C5964,LEN(gait_events!C5964)-19),1)-1),RIGHT(gait_events!C5964,LEN(gait_events!C5964)-19))</f>
        <v>Preferred</v>
      </c>
      <c r="F1135" s="0" t="str">
        <f aca="false">IF(LEN(SUBSTITUTE(gait_events!C5964,"_run-",""))&lt;&gt;LEN(gait_events!C5964),RIGHT(gait_events!C5964,LEN(gait_events!C5964)-FIND("_run-",gait_events!C5964,1)-4),"")</f>
        <v/>
      </c>
      <c r="G1135" s="0" t="str">
        <f aca="false">gait_events!D5964</f>
        <v>left_ankle</v>
      </c>
      <c r="H1135" s="0" t="str">
        <f aca="false">gait_events!E5964</f>
        <v>FC</v>
      </c>
      <c r="I1135" s="0" t="e">
        <f aca="false">IF(gait_events!F5964&lt;&gt;"",gait_events!F5964,NA())</f>
        <v>#N/A</v>
      </c>
      <c r="J1135" s="0" t="n">
        <f aca="false">IF(gait_events!G5964&lt;&gt;"",gait_events!G5964,NA())</f>
        <v>756</v>
      </c>
      <c r="K1135" s="0" t="e">
        <f aca="false">I1135-J1135</f>
        <v>#N/A</v>
      </c>
      <c r="L1135" s="0" t="e">
        <f aca="false">K1135*5</f>
        <v>#N/A</v>
      </c>
      <c r="M1135" s="0" t="n">
        <f aca="false">IF(NOT(ISNA(I1135)),1,0)</f>
        <v>0</v>
      </c>
      <c r="N1135" s="0" t="n">
        <f aca="false">IF(NOT(ISNA(J1135)),1,0)</f>
        <v>1</v>
      </c>
      <c r="O1135" s="0" t="n">
        <f aca="false">IF(AND(NOT(ISNA(I1135)),NOT(ISNA(J1135))),1,0)</f>
        <v>0</v>
      </c>
      <c r="P1135" s="0" t="n">
        <f aca="false">IF(AND(NOT(ISNA(I1135)),ISNA(J1135)),1,0)</f>
        <v>0</v>
      </c>
      <c r="Q1135" s="0" t="n">
        <f aca="false">IF(AND(ISNA(I1135),NOT(ISNA(J1135))),1,0)</f>
        <v>1</v>
      </c>
      <c r="R1135" s="0" t="n">
        <f aca="false">IF(SUM(O1135:Q1135)&lt;&gt;1,"ERROR",1)</f>
        <v>1</v>
      </c>
    </row>
    <row r="1136" customFormat="false" ht="12.8" hidden="false" customHeight="false" outlineLevel="0" collapsed="false">
      <c r="A1136" s="0" t="str">
        <f aca="false">gait_events!B5965</f>
        <v>pp033</v>
      </c>
      <c r="B1136" s="0" t="str">
        <f aca="false">VLOOKUP(A1136,participants!A:B,2,0)</f>
        <v>M</v>
      </c>
      <c r="C1136" s="0" t="n">
        <f aca="false">VLOOKUP(A1136,participants!A:C,3,0)</f>
        <v>60</v>
      </c>
      <c r="D1136" s="0" t="str">
        <f aca="false">VLOOKUP(A1136,participants!A:F,6,0)</f>
        <v>stroke</v>
      </c>
      <c r="E1136" s="0" t="str">
        <f aca="false">IF(LEN(SUBSTITUTE(gait_events!C5965,"_run-",""))&lt;&gt;LEN(gait_events!C5965),LEFT(RIGHT(gait_events!C5965,LEN(gait_events!C5965)-19),FIND("_run-",RIGHT(gait_events!C5965,LEN(gait_events!C5965)-19),1)-1),RIGHT(gait_events!C5965,LEN(gait_events!C5965)-19))</f>
        <v>Preferred</v>
      </c>
      <c r="F1136" s="0" t="str">
        <f aca="false">IF(LEN(SUBSTITUTE(gait_events!C5965,"_run-",""))&lt;&gt;LEN(gait_events!C5965),RIGHT(gait_events!C5965,LEN(gait_events!C5965)-FIND("_run-",gait_events!C5965,1)-4),"")</f>
        <v/>
      </c>
      <c r="G1136" s="0" t="str">
        <f aca="false">gait_events!D5965</f>
        <v>right_ankle</v>
      </c>
      <c r="H1136" s="0" t="str">
        <f aca="false">gait_events!E5965</f>
        <v>IC</v>
      </c>
      <c r="I1136" s="0" t="n">
        <f aca="false">IF(gait_events!F5965&lt;&gt;"",gait_events!F5965,NA())</f>
        <v>221</v>
      </c>
      <c r="J1136" s="0" t="n">
        <f aca="false">IF(gait_events!G5965&lt;&gt;"",gait_events!G5965,NA())</f>
        <v>223</v>
      </c>
      <c r="K1136" s="0" t="n">
        <f aca="false">I1136-J1136</f>
        <v>-2</v>
      </c>
      <c r="L1136" s="0" t="n">
        <f aca="false">K1136*5</f>
        <v>-10</v>
      </c>
      <c r="M1136" s="0" t="n">
        <f aca="false">IF(NOT(ISNA(I1136)),1,0)</f>
        <v>1</v>
      </c>
      <c r="N1136" s="0" t="n">
        <f aca="false">IF(NOT(ISNA(J1136)),1,0)</f>
        <v>1</v>
      </c>
      <c r="O1136" s="0" t="n">
        <f aca="false">IF(AND(NOT(ISNA(I1136)),NOT(ISNA(J1136))),1,0)</f>
        <v>1</v>
      </c>
      <c r="P1136" s="0" t="n">
        <f aca="false">IF(AND(NOT(ISNA(I1136)),ISNA(J1136)),1,0)</f>
        <v>0</v>
      </c>
      <c r="Q1136" s="0" t="n">
        <f aca="false">IF(AND(ISNA(I1136),NOT(ISNA(J1136))),1,0)</f>
        <v>0</v>
      </c>
      <c r="R1136" s="0" t="n">
        <f aca="false">IF(SUM(O1136:Q1136)&lt;&gt;1,"ERROR",1)</f>
        <v>1</v>
      </c>
    </row>
    <row r="1137" customFormat="false" ht="12.8" hidden="false" customHeight="false" outlineLevel="0" collapsed="false">
      <c r="A1137" s="0" t="str">
        <f aca="false">gait_events!B5966</f>
        <v>pp033</v>
      </c>
      <c r="B1137" s="0" t="str">
        <f aca="false">VLOOKUP(A1137,participants!A:B,2,0)</f>
        <v>M</v>
      </c>
      <c r="C1137" s="0" t="n">
        <f aca="false">VLOOKUP(A1137,participants!A:C,3,0)</f>
        <v>60</v>
      </c>
      <c r="D1137" s="0" t="str">
        <f aca="false">VLOOKUP(A1137,participants!A:F,6,0)</f>
        <v>stroke</v>
      </c>
      <c r="E1137" s="0" t="str">
        <f aca="false">IF(LEN(SUBSTITUTE(gait_events!C5966,"_run-",""))&lt;&gt;LEN(gait_events!C5966),LEFT(RIGHT(gait_events!C5966,LEN(gait_events!C5966)-19),FIND("_run-",RIGHT(gait_events!C5966,LEN(gait_events!C5966)-19),1)-1),RIGHT(gait_events!C5966,LEN(gait_events!C5966)-19))</f>
        <v>Preferred</v>
      </c>
      <c r="F1137" s="0" t="str">
        <f aca="false">IF(LEN(SUBSTITUTE(gait_events!C5966,"_run-",""))&lt;&gt;LEN(gait_events!C5966),RIGHT(gait_events!C5966,LEN(gait_events!C5966)-FIND("_run-",gait_events!C5966,1)-4),"")</f>
        <v/>
      </c>
      <c r="G1137" s="0" t="str">
        <f aca="false">gait_events!D5966</f>
        <v>right_ankle</v>
      </c>
      <c r="H1137" s="0" t="str">
        <f aca="false">gait_events!E5966</f>
        <v>IC</v>
      </c>
      <c r="I1137" s="0" t="n">
        <f aca="false">IF(gait_events!F5966&lt;&gt;"",gait_events!F5966,NA())</f>
        <v>435</v>
      </c>
      <c r="J1137" s="0" t="n">
        <f aca="false">IF(gait_events!G5966&lt;&gt;"",gait_events!G5966,NA())</f>
        <v>436</v>
      </c>
      <c r="K1137" s="0" t="n">
        <f aca="false">I1137-J1137</f>
        <v>-1</v>
      </c>
      <c r="L1137" s="0" t="n">
        <f aca="false">K1137*5</f>
        <v>-5</v>
      </c>
      <c r="M1137" s="0" t="n">
        <f aca="false">IF(NOT(ISNA(I1137)),1,0)</f>
        <v>1</v>
      </c>
      <c r="N1137" s="0" t="n">
        <f aca="false">IF(NOT(ISNA(J1137)),1,0)</f>
        <v>1</v>
      </c>
      <c r="O1137" s="0" t="n">
        <f aca="false">IF(AND(NOT(ISNA(I1137)),NOT(ISNA(J1137))),1,0)</f>
        <v>1</v>
      </c>
      <c r="P1137" s="0" t="n">
        <f aca="false">IF(AND(NOT(ISNA(I1137)),ISNA(J1137)),1,0)</f>
        <v>0</v>
      </c>
      <c r="Q1137" s="0" t="n">
        <f aca="false">IF(AND(ISNA(I1137),NOT(ISNA(J1137))),1,0)</f>
        <v>0</v>
      </c>
      <c r="R1137" s="0" t="n">
        <f aca="false">IF(SUM(O1137:Q1137)&lt;&gt;1,"ERROR",1)</f>
        <v>1</v>
      </c>
    </row>
    <row r="1138" customFormat="false" ht="12.8" hidden="false" customHeight="false" outlineLevel="0" collapsed="false">
      <c r="A1138" s="0" t="str">
        <f aca="false">gait_events!B5967</f>
        <v>pp033</v>
      </c>
      <c r="B1138" s="0" t="str">
        <f aca="false">VLOOKUP(A1138,participants!A:B,2,0)</f>
        <v>M</v>
      </c>
      <c r="C1138" s="0" t="n">
        <f aca="false">VLOOKUP(A1138,participants!A:C,3,0)</f>
        <v>60</v>
      </c>
      <c r="D1138" s="0" t="str">
        <f aca="false">VLOOKUP(A1138,participants!A:F,6,0)</f>
        <v>stroke</v>
      </c>
      <c r="E1138" s="0" t="str">
        <f aca="false">IF(LEN(SUBSTITUTE(gait_events!C5967,"_run-",""))&lt;&gt;LEN(gait_events!C5967),LEFT(RIGHT(gait_events!C5967,LEN(gait_events!C5967)-19),FIND("_run-",RIGHT(gait_events!C5967,LEN(gait_events!C5967)-19),1)-1),RIGHT(gait_events!C5967,LEN(gait_events!C5967)-19))</f>
        <v>Preferred</v>
      </c>
      <c r="F1138" s="0" t="str">
        <f aca="false">IF(LEN(SUBSTITUTE(gait_events!C5967,"_run-",""))&lt;&gt;LEN(gait_events!C5967),RIGHT(gait_events!C5967,LEN(gait_events!C5967)-FIND("_run-",gait_events!C5967,1)-4),"")</f>
        <v/>
      </c>
      <c r="G1138" s="0" t="str">
        <f aca="false">gait_events!D5967</f>
        <v>right_ankle</v>
      </c>
      <c r="H1138" s="0" t="str">
        <f aca="false">gait_events!E5967</f>
        <v>IC</v>
      </c>
      <c r="I1138" s="0" t="n">
        <f aca="false">IF(gait_events!F5967&lt;&gt;"",gait_events!F5967,NA())</f>
        <v>654</v>
      </c>
      <c r="J1138" s="0" t="n">
        <f aca="false">IF(gait_events!G5967&lt;&gt;"",gait_events!G5967,NA())</f>
        <v>656</v>
      </c>
      <c r="K1138" s="0" t="n">
        <f aca="false">I1138-J1138</f>
        <v>-2</v>
      </c>
      <c r="L1138" s="0" t="n">
        <f aca="false">K1138*5</f>
        <v>-10</v>
      </c>
      <c r="M1138" s="0" t="n">
        <f aca="false">IF(NOT(ISNA(I1138)),1,0)</f>
        <v>1</v>
      </c>
      <c r="N1138" s="0" t="n">
        <f aca="false">IF(NOT(ISNA(J1138)),1,0)</f>
        <v>1</v>
      </c>
      <c r="O1138" s="0" t="n">
        <f aca="false">IF(AND(NOT(ISNA(I1138)),NOT(ISNA(J1138))),1,0)</f>
        <v>1</v>
      </c>
      <c r="P1138" s="0" t="n">
        <f aca="false">IF(AND(NOT(ISNA(I1138)),ISNA(J1138)),1,0)</f>
        <v>0</v>
      </c>
      <c r="Q1138" s="0" t="n">
        <f aca="false">IF(AND(ISNA(I1138),NOT(ISNA(J1138))),1,0)</f>
        <v>0</v>
      </c>
      <c r="R1138" s="0" t="n">
        <f aca="false">IF(SUM(O1138:Q1138)&lt;&gt;1,"ERROR",1)</f>
        <v>1</v>
      </c>
    </row>
    <row r="1139" customFormat="false" ht="12.8" hidden="false" customHeight="false" outlineLevel="0" collapsed="false">
      <c r="A1139" s="0" t="str">
        <f aca="false">gait_events!B5968</f>
        <v>pp033</v>
      </c>
      <c r="B1139" s="0" t="str">
        <f aca="false">VLOOKUP(A1139,participants!A:B,2,0)</f>
        <v>M</v>
      </c>
      <c r="C1139" s="0" t="n">
        <f aca="false">VLOOKUP(A1139,participants!A:C,3,0)</f>
        <v>60</v>
      </c>
      <c r="D1139" s="0" t="str">
        <f aca="false">VLOOKUP(A1139,participants!A:F,6,0)</f>
        <v>stroke</v>
      </c>
      <c r="E1139" s="0" t="str">
        <f aca="false">IF(LEN(SUBSTITUTE(gait_events!C5968,"_run-",""))&lt;&gt;LEN(gait_events!C5968),LEFT(RIGHT(gait_events!C5968,LEN(gait_events!C5968)-19),FIND("_run-",RIGHT(gait_events!C5968,LEN(gait_events!C5968)-19),1)-1),RIGHT(gait_events!C5968,LEN(gait_events!C5968)-19))</f>
        <v>Preferred</v>
      </c>
      <c r="F1139" s="0" t="str">
        <f aca="false">IF(LEN(SUBSTITUTE(gait_events!C5968,"_run-",""))&lt;&gt;LEN(gait_events!C5968),RIGHT(gait_events!C5968,LEN(gait_events!C5968)-FIND("_run-",gait_events!C5968,1)-4),"")</f>
        <v/>
      </c>
      <c r="G1139" s="0" t="str">
        <f aca="false">gait_events!D5968</f>
        <v>right_ankle</v>
      </c>
      <c r="H1139" s="0" t="str">
        <f aca="false">gait_events!E5968</f>
        <v>FC</v>
      </c>
      <c r="I1139" s="0" t="n">
        <f aca="false">IF(gait_events!F5968&lt;&gt;"",gait_events!F5968,NA())</f>
        <v>139</v>
      </c>
      <c r="J1139" s="0" t="n">
        <f aca="false">IF(gait_events!G5968&lt;&gt;"",gait_events!G5968,NA())</f>
        <v>140</v>
      </c>
      <c r="K1139" s="0" t="n">
        <f aca="false">I1139-J1139</f>
        <v>-1</v>
      </c>
      <c r="L1139" s="0" t="n">
        <f aca="false">K1139*5</f>
        <v>-5</v>
      </c>
      <c r="M1139" s="0" t="n">
        <f aca="false">IF(NOT(ISNA(I1139)),1,0)</f>
        <v>1</v>
      </c>
      <c r="N1139" s="0" t="n">
        <f aca="false">IF(NOT(ISNA(J1139)),1,0)</f>
        <v>1</v>
      </c>
      <c r="O1139" s="0" t="n">
        <f aca="false">IF(AND(NOT(ISNA(I1139)),NOT(ISNA(J1139))),1,0)</f>
        <v>1</v>
      </c>
      <c r="P1139" s="0" t="n">
        <f aca="false">IF(AND(NOT(ISNA(I1139)),ISNA(J1139)),1,0)</f>
        <v>0</v>
      </c>
      <c r="Q1139" s="0" t="n">
        <f aca="false">IF(AND(ISNA(I1139),NOT(ISNA(J1139))),1,0)</f>
        <v>0</v>
      </c>
      <c r="R1139" s="0" t="n">
        <f aca="false">IF(SUM(O1139:Q1139)&lt;&gt;1,"ERROR",1)</f>
        <v>1</v>
      </c>
    </row>
    <row r="1140" customFormat="false" ht="12.8" hidden="false" customHeight="false" outlineLevel="0" collapsed="false">
      <c r="A1140" s="0" t="str">
        <f aca="false">gait_events!B5969</f>
        <v>pp033</v>
      </c>
      <c r="B1140" s="0" t="str">
        <f aca="false">VLOOKUP(A1140,participants!A:B,2,0)</f>
        <v>M</v>
      </c>
      <c r="C1140" s="0" t="n">
        <f aca="false">VLOOKUP(A1140,participants!A:C,3,0)</f>
        <v>60</v>
      </c>
      <c r="D1140" s="0" t="str">
        <f aca="false">VLOOKUP(A1140,participants!A:F,6,0)</f>
        <v>stroke</v>
      </c>
      <c r="E1140" s="0" t="str">
        <f aca="false">IF(LEN(SUBSTITUTE(gait_events!C5969,"_run-",""))&lt;&gt;LEN(gait_events!C5969),LEFT(RIGHT(gait_events!C5969,LEN(gait_events!C5969)-19),FIND("_run-",RIGHT(gait_events!C5969,LEN(gait_events!C5969)-19),1)-1),RIGHT(gait_events!C5969,LEN(gait_events!C5969)-19))</f>
        <v>Preferred</v>
      </c>
      <c r="F1140" s="0" t="str">
        <f aca="false">IF(LEN(SUBSTITUTE(gait_events!C5969,"_run-",""))&lt;&gt;LEN(gait_events!C5969),RIGHT(gait_events!C5969,LEN(gait_events!C5969)-FIND("_run-",gait_events!C5969,1)-4),"")</f>
        <v/>
      </c>
      <c r="G1140" s="0" t="str">
        <f aca="false">gait_events!D5969</f>
        <v>right_ankle</v>
      </c>
      <c r="H1140" s="0" t="str">
        <f aca="false">gait_events!E5969</f>
        <v>FC</v>
      </c>
      <c r="I1140" s="0" t="n">
        <f aca="false">IF(gait_events!F5969&lt;&gt;"",gait_events!F5969,NA())</f>
        <v>350</v>
      </c>
      <c r="J1140" s="0" t="n">
        <f aca="false">IF(gait_events!G5969&lt;&gt;"",gait_events!G5969,NA())</f>
        <v>352</v>
      </c>
      <c r="K1140" s="0" t="n">
        <f aca="false">I1140-J1140</f>
        <v>-2</v>
      </c>
      <c r="L1140" s="0" t="n">
        <f aca="false">K1140*5</f>
        <v>-10</v>
      </c>
      <c r="M1140" s="0" t="n">
        <f aca="false">IF(NOT(ISNA(I1140)),1,0)</f>
        <v>1</v>
      </c>
      <c r="N1140" s="0" t="n">
        <f aca="false">IF(NOT(ISNA(J1140)),1,0)</f>
        <v>1</v>
      </c>
      <c r="O1140" s="0" t="n">
        <f aca="false">IF(AND(NOT(ISNA(I1140)),NOT(ISNA(J1140))),1,0)</f>
        <v>1</v>
      </c>
      <c r="P1140" s="0" t="n">
        <f aca="false">IF(AND(NOT(ISNA(I1140)),ISNA(J1140)),1,0)</f>
        <v>0</v>
      </c>
      <c r="Q1140" s="0" t="n">
        <f aca="false">IF(AND(ISNA(I1140),NOT(ISNA(J1140))),1,0)</f>
        <v>0</v>
      </c>
      <c r="R1140" s="0" t="n">
        <f aca="false">IF(SUM(O1140:Q1140)&lt;&gt;1,"ERROR",1)</f>
        <v>1</v>
      </c>
    </row>
    <row r="1141" customFormat="false" ht="12.8" hidden="false" customHeight="false" outlineLevel="0" collapsed="false">
      <c r="A1141" s="0" t="str">
        <f aca="false">gait_events!B5970</f>
        <v>pp033</v>
      </c>
      <c r="B1141" s="0" t="str">
        <f aca="false">VLOOKUP(A1141,participants!A:B,2,0)</f>
        <v>M</v>
      </c>
      <c r="C1141" s="0" t="n">
        <f aca="false">VLOOKUP(A1141,participants!A:C,3,0)</f>
        <v>60</v>
      </c>
      <c r="D1141" s="0" t="str">
        <f aca="false">VLOOKUP(A1141,participants!A:F,6,0)</f>
        <v>stroke</v>
      </c>
      <c r="E1141" s="0" t="str">
        <f aca="false">IF(LEN(SUBSTITUTE(gait_events!C5970,"_run-",""))&lt;&gt;LEN(gait_events!C5970),LEFT(RIGHT(gait_events!C5970,LEN(gait_events!C5970)-19),FIND("_run-",RIGHT(gait_events!C5970,LEN(gait_events!C5970)-19),1)-1),RIGHT(gait_events!C5970,LEN(gait_events!C5970)-19))</f>
        <v>Preferred</v>
      </c>
      <c r="F1141" s="0" t="str">
        <f aca="false">IF(LEN(SUBSTITUTE(gait_events!C5970,"_run-",""))&lt;&gt;LEN(gait_events!C5970),RIGHT(gait_events!C5970,LEN(gait_events!C5970)-FIND("_run-",gait_events!C5970,1)-4),"")</f>
        <v/>
      </c>
      <c r="G1141" s="0" t="str">
        <f aca="false">gait_events!D5970</f>
        <v>right_ankle</v>
      </c>
      <c r="H1141" s="0" t="str">
        <f aca="false">gait_events!E5970</f>
        <v>FC</v>
      </c>
      <c r="I1141" s="0" t="n">
        <f aca="false">IF(gait_events!F5970&lt;&gt;"",gait_events!F5970,NA())</f>
        <v>568</v>
      </c>
      <c r="J1141" s="0" t="n">
        <f aca="false">IF(gait_events!G5970&lt;&gt;"",gait_events!G5970,NA())</f>
        <v>566</v>
      </c>
      <c r="K1141" s="0" t="n">
        <f aca="false">I1141-J1141</f>
        <v>2</v>
      </c>
      <c r="L1141" s="0" t="n">
        <f aca="false">K1141*5</f>
        <v>10</v>
      </c>
      <c r="M1141" s="0" t="n">
        <f aca="false">IF(NOT(ISNA(I1141)),1,0)</f>
        <v>1</v>
      </c>
      <c r="N1141" s="0" t="n">
        <f aca="false">IF(NOT(ISNA(J1141)),1,0)</f>
        <v>1</v>
      </c>
      <c r="O1141" s="0" t="n">
        <f aca="false">IF(AND(NOT(ISNA(I1141)),NOT(ISNA(J1141))),1,0)</f>
        <v>1</v>
      </c>
      <c r="P1141" s="0" t="n">
        <f aca="false">IF(AND(NOT(ISNA(I1141)),ISNA(J1141)),1,0)</f>
        <v>0</v>
      </c>
      <c r="Q1141" s="0" t="n">
        <f aca="false">IF(AND(ISNA(I1141),NOT(ISNA(J1141))),1,0)</f>
        <v>0</v>
      </c>
      <c r="R1141" s="0" t="n">
        <f aca="false">IF(SUM(O1141:Q1141)&lt;&gt;1,"ERROR",1)</f>
        <v>1</v>
      </c>
    </row>
    <row r="1142" customFormat="false" ht="12.8" hidden="false" customHeight="false" outlineLevel="0" collapsed="false">
      <c r="A1142" s="0" t="str">
        <f aca="false">gait_events!B5971</f>
        <v>pp033</v>
      </c>
      <c r="B1142" s="0" t="str">
        <f aca="false">VLOOKUP(A1142,participants!A:B,2,0)</f>
        <v>M</v>
      </c>
      <c r="C1142" s="0" t="n">
        <f aca="false">VLOOKUP(A1142,participants!A:C,3,0)</f>
        <v>60</v>
      </c>
      <c r="D1142" s="0" t="str">
        <f aca="false">VLOOKUP(A1142,participants!A:F,6,0)</f>
        <v>stroke</v>
      </c>
      <c r="E1142" s="0" t="str">
        <f aca="false">IF(LEN(SUBSTITUTE(gait_events!C5971,"_run-",""))&lt;&gt;LEN(gait_events!C5971),LEFT(RIGHT(gait_events!C5971,LEN(gait_events!C5971)-19),FIND("_run-",RIGHT(gait_events!C5971,LEN(gait_events!C5971)-19),1)-1),RIGHT(gait_events!C5971,LEN(gait_events!C5971)-19))</f>
        <v>Preferred</v>
      </c>
      <c r="F1142" s="0" t="str">
        <f aca="false">IF(LEN(SUBSTITUTE(gait_events!C5971,"_run-",""))&lt;&gt;LEN(gait_events!C5971),RIGHT(gait_events!C5971,LEN(gait_events!C5971)-FIND("_run-",gait_events!C5971,1)-4),"")</f>
        <v/>
      </c>
      <c r="G1142" s="0" t="str">
        <f aca="false">gait_events!D5971</f>
        <v>right_ankle</v>
      </c>
      <c r="H1142" s="0" t="str">
        <f aca="false">gait_events!E5971</f>
        <v>FC</v>
      </c>
      <c r="I1142" s="0" t="n">
        <f aca="false">IF(gait_events!F5971&lt;&gt;"",gait_events!F5971,NA())</f>
        <v>809</v>
      </c>
      <c r="J1142" s="0" t="n">
        <f aca="false">IF(gait_events!G5971&lt;&gt;"",gait_events!G5971,NA())</f>
        <v>807</v>
      </c>
      <c r="K1142" s="0" t="n">
        <f aca="false">I1142-J1142</f>
        <v>2</v>
      </c>
      <c r="L1142" s="0" t="n">
        <f aca="false">K1142*5</f>
        <v>10</v>
      </c>
      <c r="M1142" s="0" t="n">
        <f aca="false">IF(NOT(ISNA(I1142)),1,0)</f>
        <v>1</v>
      </c>
      <c r="N1142" s="0" t="n">
        <f aca="false">IF(NOT(ISNA(J1142)),1,0)</f>
        <v>1</v>
      </c>
      <c r="O1142" s="0" t="n">
        <f aca="false">IF(AND(NOT(ISNA(I1142)),NOT(ISNA(J1142))),1,0)</f>
        <v>1</v>
      </c>
      <c r="P1142" s="0" t="n">
        <f aca="false">IF(AND(NOT(ISNA(I1142)),ISNA(J1142)),1,0)</f>
        <v>0</v>
      </c>
      <c r="Q1142" s="0" t="n">
        <f aca="false">IF(AND(ISNA(I1142),NOT(ISNA(J1142))),1,0)</f>
        <v>0</v>
      </c>
      <c r="R1142" s="0" t="n">
        <f aca="false">IF(SUM(O1142:Q1142)&lt;&gt;1,"ERROR",1)</f>
        <v>1</v>
      </c>
    </row>
    <row r="1143" customFormat="false" ht="12.8" hidden="false" customHeight="false" outlineLevel="0" collapsed="false">
      <c r="A1143" s="0" t="str">
        <f aca="false">gait_events!B5972</f>
        <v>pp033</v>
      </c>
      <c r="B1143" s="0" t="str">
        <f aca="false">VLOOKUP(A1143,participants!A:B,2,0)</f>
        <v>M</v>
      </c>
      <c r="C1143" s="0" t="n">
        <f aca="false">VLOOKUP(A1143,participants!A:C,3,0)</f>
        <v>60</v>
      </c>
      <c r="D1143" s="0" t="str">
        <f aca="false">VLOOKUP(A1143,participants!A:F,6,0)</f>
        <v>stroke</v>
      </c>
      <c r="E1143" s="0" t="str">
        <f aca="false">IF(LEN(SUBSTITUTE(gait_events!C5972,"_run-",""))&lt;&gt;LEN(gait_events!C5972),LEFT(RIGHT(gait_events!C5972,LEN(gait_events!C5972)-19),FIND("_run-",RIGHT(gait_events!C5972,LEN(gait_events!C5972)-19),1)-1),RIGHT(gait_events!C5972,LEN(gait_events!C5972)-19))</f>
        <v>Preferred</v>
      </c>
      <c r="F1143" s="0" t="str">
        <f aca="false">IF(LEN(SUBSTITUTE(gait_events!C5972,"_run-",""))&lt;&gt;LEN(gait_events!C5972),RIGHT(gait_events!C5972,LEN(gait_events!C5972)-FIND("_run-",gait_events!C5972,1)-4),"")</f>
        <v/>
      </c>
      <c r="G1143" s="0" t="str">
        <f aca="false">gait_events!D5972</f>
        <v>left_shank</v>
      </c>
      <c r="H1143" s="0" t="str">
        <f aca="false">gait_events!E5972</f>
        <v>IC</v>
      </c>
      <c r="I1143" s="0" t="n">
        <f aca="false">IF(gait_events!F5972&lt;&gt;"",gait_events!F5972,NA())</f>
        <v>112</v>
      </c>
      <c r="J1143" s="0" t="n">
        <f aca="false">IF(gait_events!G5972&lt;&gt;"",gait_events!G5972,NA())</f>
        <v>113</v>
      </c>
      <c r="K1143" s="0" t="n">
        <f aca="false">I1143-J1143</f>
        <v>-1</v>
      </c>
      <c r="L1143" s="0" t="n">
        <f aca="false">K1143*5</f>
        <v>-5</v>
      </c>
      <c r="M1143" s="0" t="n">
        <f aca="false">IF(NOT(ISNA(I1143)),1,0)</f>
        <v>1</v>
      </c>
      <c r="N1143" s="0" t="n">
        <f aca="false">IF(NOT(ISNA(J1143)),1,0)</f>
        <v>1</v>
      </c>
      <c r="O1143" s="0" t="n">
        <f aca="false">IF(AND(NOT(ISNA(I1143)),NOT(ISNA(J1143))),1,0)</f>
        <v>1</v>
      </c>
      <c r="P1143" s="0" t="n">
        <f aca="false">IF(AND(NOT(ISNA(I1143)),ISNA(J1143)),1,0)</f>
        <v>0</v>
      </c>
      <c r="Q1143" s="0" t="n">
        <f aca="false">IF(AND(ISNA(I1143),NOT(ISNA(J1143))),1,0)</f>
        <v>0</v>
      </c>
      <c r="R1143" s="0" t="n">
        <f aca="false">IF(SUM(O1143:Q1143)&lt;&gt;1,"ERROR",1)</f>
        <v>1</v>
      </c>
    </row>
    <row r="1144" customFormat="false" ht="12.8" hidden="false" customHeight="false" outlineLevel="0" collapsed="false">
      <c r="A1144" s="0" t="str">
        <f aca="false">gait_events!B5973</f>
        <v>pp033</v>
      </c>
      <c r="B1144" s="0" t="str">
        <f aca="false">VLOOKUP(A1144,participants!A:B,2,0)</f>
        <v>M</v>
      </c>
      <c r="C1144" s="0" t="n">
        <f aca="false">VLOOKUP(A1144,participants!A:C,3,0)</f>
        <v>60</v>
      </c>
      <c r="D1144" s="0" t="str">
        <f aca="false">VLOOKUP(A1144,participants!A:F,6,0)</f>
        <v>stroke</v>
      </c>
      <c r="E1144" s="0" t="str">
        <f aca="false">IF(LEN(SUBSTITUTE(gait_events!C5973,"_run-",""))&lt;&gt;LEN(gait_events!C5973),LEFT(RIGHT(gait_events!C5973,LEN(gait_events!C5973)-19),FIND("_run-",RIGHT(gait_events!C5973,LEN(gait_events!C5973)-19),1)-1),RIGHT(gait_events!C5973,LEN(gait_events!C5973)-19))</f>
        <v>Preferred</v>
      </c>
      <c r="F1144" s="0" t="str">
        <f aca="false">IF(LEN(SUBSTITUTE(gait_events!C5973,"_run-",""))&lt;&gt;LEN(gait_events!C5973),RIGHT(gait_events!C5973,LEN(gait_events!C5973)-FIND("_run-",gait_events!C5973,1)-4),"")</f>
        <v/>
      </c>
      <c r="G1144" s="0" t="str">
        <f aca="false">gait_events!D5973</f>
        <v>left_shank</v>
      </c>
      <c r="H1144" s="0" t="str">
        <f aca="false">gait_events!E5973</f>
        <v>IC</v>
      </c>
      <c r="I1144" s="0" t="n">
        <f aca="false">IF(gait_events!F5973&lt;&gt;"",gait_events!F5973,NA())</f>
        <v>328</v>
      </c>
      <c r="J1144" s="0" t="n">
        <f aca="false">IF(gait_events!G5973&lt;&gt;"",gait_events!G5973,NA())</f>
        <v>330</v>
      </c>
      <c r="K1144" s="0" t="n">
        <f aca="false">I1144-J1144</f>
        <v>-2</v>
      </c>
      <c r="L1144" s="0" t="n">
        <f aca="false">K1144*5</f>
        <v>-10</v>
      </c>
      <c r="M1144" s="0" t="n">
        <f aca="false">IF(NOT(ISNA(I1144)),1,0)</f>
        <v>1</v>
      </c>
      <c r="N1144" s="0" t="n">
        <f aca="false">IF(NOT(ISNA(J1144)),1,0)</f>
        <v>1</v>
      </c>
      <c r="O1144" s="0" t="n">
        <f aca="false">IF(AND(NOT(ISNA(I1144)),NOT(ISNA(J1144))),1,0)</f>
        <v>1</v>
      </c>
      <c r="P1144" s="0" t="n">
        <f aca="false">IF(AND(NOT(ISNA(I1144)),ISNA(J1144)),1,0)</f>
        <v>0</v>
      </c>
      <c r="Q1144" s="0" t="n">
        <f aca="false">IF(AND(ISNA(I1144),NOT(ISNA(J1144))),1,0)</f>
        <v>0</v>
      </c>
      <c r="R1144" s="0" t="n">
        <f aca="false">IF(SUM(O1144:Q1144)&lt;&gt;1,"ERROR",1)</f>
        <v>1</v>
      </c>
    </row>
    <row r="1145" customFormat="false" ht="12.8" hidden="false" customHeight="false" outlineLevel="0" collapsed="false">
      <c r="A1145" s="0" t="str">
        <f aca="false">gait_events!B5974</f>
        <v>pp033</v>
      </c>
      <c r="B1145" s="0" t="str">
        <f aca="false">VLOOKUP(A1145,participants!A:B,2,0)</f>
        <v>M</v>
      </c>
      <c r="C1145" s="0" t="n">
        <f aca="false">VLOOKUP(A1145,participants!A:C,3,0)</f>
        <v>60</v>
      </c>
      <c r="D1145" s="0" t="str">
        <f aca="false">VLOOKUP(A1145,participants!A:F,6,0)</f>
        <v>stroke</v>
      </c>
      <c r="E1145" s="0" t="str">
        <f aca="false">IF(LEN(SUBSTITUTE(gait_events!C5974,"_run-",""))&lt;&gt;LEN(gait_events!C5974),LEFT(RIGHT(gait_events!C5974,LEN(gait_events!C5974)-19),FIND("_run-",RIGHT(gait_events!C5974,LEN(gait_events!C5974)-19),1)-1),RIGHT(gait_events!C5974,LEN(gait_events!C5974)-19))</f>
        <v>Preferred</v>
      </c>
      <c r="F1145" s="0" t="str">
        <f aca="false">IF(LEN(SUBSTITUTE(gait_events!C5974,"_run-",""))&lt;&gt;LEN(gait_events!C5974),RIGHT(gait_events!C5974,LEN(gait_events!C5974)-FIND("_run-",gait_events!C5974,1)-4),"")</f>
        <v/>
      </c>
      <c r="G1145" s="0" t="str">
        <f aca="false">gait_events!D5974</f>
        <v>left_shank</v>
      </c>
      <c r="H1145" s="0" t="str">
        <f aca="false">gait_events!E5974</f>
        <v>IC</v>
      </c>
      <c r="I1145" s="0" t="n">
        <f aca="false">IF(gait_events!F5974&lt;&gt;"",gait_events!F5974,NA())</f>
        <v>544</v>
      </c>
      <c r="J1145" s="0" t="n">
        <f aca="false">IF(gait_events!G5974&lt;&gt;"",gait_events!G5974,NA())</f>
        <v>545</v>
      </c>
      <c r="K1145" s="0" t="n">
        <f aca="false">I1145-J1145</f>
        <v>-1</v>
      </c>
      <c r="L1145" s="0" t="n">
        <f aca="false">K1145*5</f>
        <v>-5</v>
      </c>
      <c r="M1145" s="0" t="n">
        <f aca="false">IF(NOT(ISNA(I1145)),1,0)</f>
        <v>1</v>
      </c>
      <c r="N1145" s="0" t="n">
        <f aca="false">IF(NOT(ISNA(J1145)),1,0)</f>
        <v>1</v>
      </c>
      <c r="O1145" s="0" t="n">
        <f aca="false">IF(AND(NOT(ISNA(I1145)),NOT(ISNA(J1145))),1,0)</f>
        <v>1</v>
      </c>
      <c r="P1145" s="0" t="n">
        <f aca="false">IF(AND(NOT(ISNA(I1145)),ISNA(J1145)),1,0)</f>
        <v>0</v>
      </c>
      <c r="Q1145" s="0" t="n">
        <f aca="false">IF(AND(ISNA(I1145),NOT(ISNA(J1145))),1,0)</f>
        <v>0</v>
      </c>
      <c r="R1145" s="0" t="n">
        <f aca="false">IF(SUM(O1145:Q1145)&lt;&gt;1,"ERROR",1)</f>
        <v>1</v>
      </c>
    </row>
    <row r="1146" customFormat="false" ht="12.8" hidden="false" customHeight="false" outlineLevel="0" collapsed="false">
      <c r="A1146" s="0" t="str">
        <f aca="false">gait_events!B5975</f>
        <v>pp033</v>
      </c>
      <c r="B1146" s="0" t="str">
        <f aca="false">VLOOKUP(A1146,participants!A:B,2,0)</f>
        <v>M</v>
      </c>
      <c r="C1146" s="0" t="n">
        <f aca="false">VLOOKUP(A1146,participants!A:C,3,0)</f>
        <v>60</v>
      </c>
      <c r="D1146" s="0" t="str">
        <f aca="false">VLOOKUP(A1146,participants!A:F,6,0)</f>
        <v>stroke</v>
      </c>
      <c r="E1146" s="0" t="str">
        <f aca="false">IF(LEN(SUBSTITUTE(gait_events!C5975,"_run-",""))&lt;&gt;LEN(gait_events!C5975),LEFT(RIGHT(gait_events!C5975,LEN(gait_events!C5975)-19),FIND("_run-",RIGHT(gait_events!C5975,LEN(gait_events!C5975)-19),1)-1),RIGHT(gait_events!C5975,LEN(gait_events!C5975)-19))</f>
        <v>Preferred</v>
      </c>
      <c r="F1146" s="0" t="str">
        <f aca="false">IF(LEN(SUBSTITUTE(gait_events!C5975,"_run-",""))&lt;&gt;LEN(gait_events!C5975),RIGHT(gait_events!C5975,LEN(gait_events!C5975)-FIND("_run-",gait_events!C5975,1)-4),"")</f>
        <v/>
      </c>
      <c r="G1146" s="0" t="str">
        <f aca="false">gait_events!D5975</f>
        <v>left_shank</v>
      </c>
      <c r="H1146" s="0" t="str">
        <f aca="false">gait_events!E5975</f>
        <v>IC</v>
      </c>
      <c r="I1146" s="0" t="n">
        <f aca="false">IF(gait_events!F5975&lt;&gt;"",gait_events!F5975,NA())</f>
        <v>778</v>
      </c>
      <c r="J1146" s="0" t="n">
        <f aca="false">IF(gait_events!G5975&lt;&gt;"",gait_events!G5975,NA())</f>
        <v>780</v>
      </c>
      <c r="K1146" s="0" t="n">
        <f aca="false">I1146-J1146</f>
        <v>-2</v>
      </c>
      <c r="L1146" s="0" t="n">
        <f aca="false">K1146*5</f>
        <v>-10</v>
      </c>
      <c r="M1146" s="0" t="n">
        <f aca="false">IF(NOT(ISNA(I1146)),1,0)</f>
        <v>1</v>
      </c>
      <c r="N1146" s="0" t="n">
        <f aca="false">IF(NOT(ISNA(J1146)),1,0)</f>
        <v>1</v>
      </c>
      <c r="O1146" s="0" t="n">
        <f aca="false">IF(AND(NOT(ISNA(I1146)),NOT(ISNA(J1146))),1,0)</f>
        <v>1</v>
      </c>
      <c r="P1146" s="0" t="n">
        <f aca="false">IF(AND(NOT(ISNA(I1146)),ISNA(J1146)),1,0)</f>
        <v>0</v>
      </c>
      <c r="Q1146" s="0" t="n">
        <f aca="false">IF(AND(ISNA(I1146),NOT(ISNA(J1146))),1,0)</f>
        <v>0</v>
      </c>
      <c r="R1146" s="0" t="n">
        <f aca="false">IF(SUM(O1146:Q1146)&lt;&gt;1,"ERROR",1)</f>
        <v>1</v>
      </c>
    </row>
    <row r="1147" customFormat="false" ht="12.8" hidden="false" customHeight="false" outlineLevel="0" collapsed="false">
      <c r="A1147" s="0" t="str">
        <f aca="false">gait_events!B5976</f>
        <v>pp033</v>
      </c>
      <c r="B1147" s="0" t="str">
        <f aca="false">VLOOKUP(A1147,participants!A:B,2,0)</f>
        <v>M</v>
      </c>
      <c r="C1147" s="0" t="n">
        <f aca="false">VLOOKUP(A1147,participants!A:C,3,0)</f>
        <v>60</v>
      </c>
      <c r="D1147" s="0" t="str">
        <f aca="false">VLOOKUP(A1147,participants!A:F,6,0)</f>
        <v>stroke</v>
      </c>
      <c r="E1147" s="0" t="str">
        <f aca="false">IF(LEN(SUBSTITUTE(gait_events!C5976,"_run-",""))&lt;&gt;LEN(gait_events!C5976),LEFT(RIGHT(gait_events!C5976,LEN(gait_events!C5976)-19),FIND("_run-",RIGHT(gait_events!C5976,LEN(gait_events!C5976)-19),1)-1),RIGHT(gait_events!C5976,LEN(gait_events!C5976)-19))</f>
        <v>Preferred</v>
      </c>
      <c r="F1147" s="0" t="str">
        <f aca="false">IF(LEN(SUBSTITUTE(gait_events!C5976,"_run-",""))&lt;&gt;LEN(gait_events!C5976),RIGHT(gait_events!C5976,LEN(gait_events!C5976)-FIND("_run-",gait_events!C5976,1)-4),"")</f>
        <v/>
      </c>
      <c r="G1147" s="0" t="str">
        <f aca="false">gait_events!D5976</f>
        <v>left_shank</v>
      </c>
      <c r="H1147" s="0" t="str">
        <f aca="false">gait_events!E5976</f>
        <v>FC</v>
      </c>
      <c r="I1147" s="0" t="n">
        <f aca="false">IF(gait_events!F5976&lt;&gt;"",gait_events!F5976,NA())</f>
        <v>25</v>
      </c>
      <c r="J1147" s="0" t="n">
        <f aca="false">IF(gait_events!G5976&lt;&gt;"",gait_events!G5976,NA())</f>
        <v>24</v>
      </c>
      <c r="K1147" s="0" t="n">
        <f aca="false">I1147-J1147</f>
        <v>1</v>
      </c>
      <c r="L1147" s="0" t="n">
        <f aca="false">K1147*5</f>
        <v>5</v>
      </c>
      <c r="M1147" s="0" t="n">
        <f aca="false">IF(NOT(ISNA(I1147)),1,0)</f>
        <v>1</v>
      </c>
      <c r="N1147" s="0" t="n">
        <f aca="false">IF(NOT(ISNA(J1147)),1,0)</f>
        <v>1</v>
      </c>
      <c r="O1147" s="0" t="n">
        <f aca="false">IF(AND(NOT(ISNA(I1147)),NOT(ISNA(J1147))),1,0)</f>
        <v>1</v>
      </c>
      <c r="P1147" s="0" t="n">
        <f aca="false">IF(AND(NOT(ISNA(I1147)),ISNA(J1147)),1,0)</f>
        <v>0</v>
      </c>
      <c r="Q1147" s="0" t="n">
        <f aca="false">IF(AND(ISNA(I1147),NOT(ISNA(J1147))),1,0)</f>
        <v>0</v>
      </c>
      <c r="R1147" s="0" t="n">
        <f aca="false">IF(SUM(O1147:Q1147)&lt;&gt;1,"ERROR",1)</f>
        <v>1</v>
      </c>
    </row>
    <row r="1148" customFormat="false" ht="12.8" hidden="false" customHeight="false" outlineLevel="0" collapsed="false">
      <c r="A1148" s="0" t="str">
        <f aca="false">gait_events!B5977</f>
        <v>pp033</v>
      </c>
      <c r="B1148" s="0" t="str">
        <f aca="false">VLOOKUP(A1148,participants!A:B,2,0)</f>
        <v>M</v>
      </c>
      <c r="C1148" s="0" t="n">
        <f aca="false">VLOOKUP(A1148,participants!A:C,3,0)</f>
        <v>60</v>
      </c>
      <c r="D1148" s="0" t="str">
        <f aca="false">VLOOKUP(A1148,participants!A:F,6,0)</f>
        <v>stroke</v>
      </c>
      <c r="E1148" s="0" t="str">
        <f aca="false">IF(LEN(SUBSTITUTE(gait_events!C5977,"_run-",""))&lt;&gt;LEN(gait_events!C5977),LEFT(RIGHT(gait_events!C5977,LEN(gait_events!C5977)-19),FIND("_run-",RIGHT(gait_events!C5977,LEN(gait_events!C5977)-19),1)-1),RIGHT(gait_events!C5977,LEN(gait_events!C5977)-19))</f>
        <v>Preferred</v>
      </c>
      <c r="F1148" s="0" t="str">
        <f aca="false">IF(LEN(SUBSTITUTE(gait_events!C5977,"_run-",""))&lt;&gt;LEN(gait_events!C5977),RIGHT(gait_events!C5977,LEN(gait_events!C5977)-FIND("_run-",gait_events!C5977,1)-4),"")</f>
        <v/>
      </c>
      <c r="G1148" s="0" t="str">
        <f aca="false">gait_events!D5977</f>
        <v>left_shank</v>
      </c>
      <c r="H1148" s="0" t="str">
        <f aca="false">gait_events!E5977</f>
        <v>FC</v>
      </c>
      <c r="I1148" s="0" t="n">
        <f aca="false">IF(gait_events!F5977&lt;&gt;"",gait_events!F5977,NA())</f>
        <v>245</v>
      </c>
      <c r="J1148" s="0" t="n">
        <f aca="false">IF(gait_events!G5977&lt;&gt;"",gait_events!G5977,NA())</f>
        <v>244</v>
      </c>
      <c r="K1148" s="0" t="n">
        <f aca="false">I1148-J1148</f>
        <v>1</v>
      </c>
      <c r="L1148" s="0" t="n">
        <f aca="false">K1148*5</f>
        <v>5</v>
      </c>
      <c r="M1148" s="0" t="n">
        <f aca="false">IF(NOT(ISNA(I1148)),1,0)</f>
        <v>1</v>
      </c>
      <c r="N1148" s="0" t="n">
        <f aca="false">IF(NOT(ISNA(J1148)),1,0)</f>
        <v>1</v>
      </c>
      <c r="O1148" s="0" t="n">
        <f aca="false">IF(AND(NOT(ISNA(I1148)),NOT(ISNA(J1148))),1,0)</f>
        <v>1</v>
      </c>
      <c r="P1148" s="0" t="n">
        <f aca="false">IF(AND(NOT(ISNA(I1148)),ISNA(J1148)),1,0)</f>
        <v>0</v>
      </c>
      <c r="Q1148" s="0" t="n">
        <f aca="false">IF(AND(ISNA(I1148),NOT(ISNA(J1148))),1,0)</f>
        <v>0</v>
      </c>
      <c r="R1148" s="0" t="n">
        <f aca="false">IF(SUM(O1148:Q1148)&lt;&gt;1,"ERROR",1)</f>
        <v>1</v>
      </c>
    </row>
    <row r="1149" customFormat="false" ht="12.8" hidden="false" customHeight="false" outlineLevel="0" collapsed="false">
      <c r="A1149" s="0" t="str">
        <f aca="false">gait_events!B5978</f>
        <v>pp033</v>
      </c>
      <c r="B1149" s="0" t="str">
        <f aca="false">VLOOKUP(A1149,participants!A:B,2,0)</f>
        <v>M</v>
      </c>
      <c r="C1149" s="0" t="n">
        <f aca="false">VLOOKUP(A1149,participants!A:C,3,0)</f>
        <v>60</v>
      </c>
      <c r="D1149" s="0" t="str">
        <f aca="false">VLOOKUP(A1149,participants!A:F,6,0)</f>
        <v>stroke</v>
      </c>
      <c r="E1149" s="0" t="str">
        <f aca="false">IF(LEN(SUBSTITUTE(gait_events!C5978,"_run-",""))&lt;&gt;LEN(gait_events!C5978),LEFT(RIGHT(gait_events!C5978,LEN(gait_events!C5978)-19),FIND("_run-",RIGHT(gait_events!C5978,LEN(gait_events!C5978)-19),1)-1),RIGHT(gait_events!C5978,LEN(gait_events!C5978)-19))</f>
        <v>Preferred</v>
      </c>
      <c r="F1149" s="0" t="str">
        <f aca="false">IF(LEN(SUBSTITUTE(gait_events!C5978,"_run-",""))&lt;&gt;LEN(gait_events!C5978),RIGHT(gait_events!C5978,LEN(gait_events!C5978)-FIND("_run-",gait_events!C5978,1)-4),"")</f>
        <v/>
      </c>
      <c r="G1149" s="0" t="str">
        <f aca="false">gait_events!D5978</f>
        <v>left_shank</v>
      </c>
      <c r="H1149" s="0" t="str">
        <f aca="false">gait_events!E5978</f>
        <v>FC</v>
      </c>
      <c r="I1149" s="0" t="n">
        <f aca="false">IF(gait_events!F5978&lt;&gt;"",gait_events!F5978,NA())</f>
        <v>457</v>
      </c>
      <c r="J1149" s="0" t="n">
        <f aca="false">IF(gait_events!G5978&lt;&gt;"",gait_events!G5978,NA())</f>
        <v>455</v>
      </c>
      <c r="K1149" s="0" t="n">
        <f aca="false">I1149-J1149</f>
        <v>2</v>
      </c>
      <c r="L1149" s="0" t="n">
        <f aca="false">K1149*5</f>
        <v>10</v>
      </c>
      <c r="M1149" s="0" t="n">
        <f aca="false">IF(NOT(ISNA(I1149)),1,0)</f>
        <v>1</v>
      </c>
      <c r="N1149" s="0" t="n">
        <f aca="false">IF(NOT(ISNA(J1149)),1,0)</f>
        <v>1</v>
      </c>
      <c r="O1149" s="0" t="n">
        <f aca="false">IF(AND(NOT(ISNA(I1149)),NOT(ISNA(J1149))),1,0)</f>
        <v>1</v>
      </c>
      <c r="P1149" s="0" t="n">
        <f aca="false">IF(AND(NOT(ISNA(I1149)),ISNA(J1149)),1,0)</f>
        <v>0</v>
      </c>
      <c r="Q1149" s="0" t="n">
        <f aca="false">IF(AND(ISNA(I1149),NOT(ISNA(J1149))),1,0)</f>
        <v>0</v>
      </c>
      <c r="R1149" s="0" t="n">
        <f aca="false">IF(SUM(O1149:Q1149)&lt;&gt;1,"ERROR",1)</f>
        <v>1</v>
      </c>
    </row>
    <row r="1150" customFormat="false" ht="12.8" hidden="false" customHeight="false" outlineLevel="0" collapsed="false">
      <c r="A1150" s="0" t="str">
        <f aca="false">gait_events!B5979</f>
        <v>pp033</v>
      </c>
      <c r="B1150" s="0" t="str">
        <f aca="false">VLOOKUP(A1150,participants!A:B,2,0)</f>
        <v>M</v>
      </c>
      <c r="C1150" s="0" t="n">
        <f aca="false">VLOOKUP(A1150,participants!A:C,3,0)</f>
        <v>60</v>
      </c>
      <c r="D1150" s="0" t="str">
        <f aca="false">VLOOKUP(A1150,participants!A:F,6,0)</f>
        <v>stroke</v>
      </c>
      <c r="E1150" s="0" t="str">
        <f aca="false">IF(LEN(SUBSTITUTE(gait_events!C5979,"_run-",""))&lt;&gt;LEN(gait_events!C5979),LEFT(RIGHT(gait_events!C5979,LEN(gait_events!C5979)-19),FIND("_run-",RIGHT(gait_events!C5979,LEN(gait_events!C5979)-19),1)-1),RIGHT(gait_events!C5979,LEN(gait_events!C5979)-19))</f>
        <v>Preferred</v>
      </c>
      <c r="F1150" s="0" t="str">
        <f aca="false">IF(LEN(SUBSTITUTE(gait_events!C5979,"_run-",""))&lt;&gt;LEN(gait_events!C5979),RIGHT(gait_events!C5979,LEN(gait_events!C5979)-FIND("_run-",gait_events!C5979,1)-4),"")</f>
        <v/>
      </c>
      <c r="G1150" s="0" t="str">
        <f aca="false">gait_events!D5979</f>
        <v>left_shank</v>
      </c>
      <c r="H1150" s="0" t="str">
        <f aca="false">gait_events!E5979</f>
        <v>FC</v>
      </c>
      <c r="I1150" s="0" t="n">
        <f aca="false">IF(gait_events!F5979&lt;&gt;"",gait_events!F5979,NA())</f>
        <v>685</v>
      </c>
      <c r="J1150" s="0" t="n">
        <f aca="false">IF(gait_events!G5979&lt;&gt;"",gait_events!G5979,NA())</f>
        <v>682</v>
      </c>
      <c r="K1150" s="0" t="n">
        <f aca="false">I1150-J1150</f>
        <v>3</v>
      </c>
      <c r="L1150" s="0" t="n">
        <f aca="false">K1150*5</f>
        <v>15</v>
      </c>
      <c r="M1150" s="0" t="n">
        <f aca="false">IF(NOT(ISNA(I1150)),1,0)</f>
        <v>1</v>
      </c>
      <c r="N1150" s="0" t="n">
        <f aca="false">IF(NOT(ISNA(J1150)),1,0)</f>
        <v>1</v>
      </c>
      <c r="O1150" s="0" t="n">
        <f aca="false">IF(AND(NOT(ISNA(I1150)),NOT(ISNA(J1150))),1,0)</f>
        <v>1</v>
      </c>
      <c r="P1150" s="0" t="n">
        <f aca="false">IF(AND(NOT(ISNA(I1150)),ISNA(J1150)),1,0)</f>
        <v>0</v>
      </c>
      <c r="Q1150" s="0" t="n">
        <f aca="false">IF(AND(ISNA(I1150),NOT(ISNA(J1150))),1,0)</f>
        <v>0</v>
      </c>
      <c r="R1150" s="0" t="n">
        <f aca="false">IF(SUM(O1150:Q1150)&lt;&gt;1,"ERROR",1)</f>
        <v>1</v>
      </c>
    </row>
    <row r="1151" customFormat="false" ht="12.8" hidden="false" customHeight="false" outlineLevel="0" collapsed="false">
      <c r="A1151" s="0" t="str">
        <f aca="false">gait_events!B5980</f>
        <v>pp033</v>
      </c>
      <c r="B1151" s="0" t="str">
        <f aca="false">VLOOKUP(A1151,participants!A:B,2,0)</f>
        <v>M</v>
      </c>
      <c r="C1151" s="0" t="n">
        <f aca="false">VLOOKUP(A1151,participants!A:C,3,0)</f>
        <v>60</v>
      </c>
      <c r="D1151" s="0" t="str">
        <f aca="false">VLOOKUP(A1151,participants!A:F,6,0)</f>
        <v>stroke</v>
      </c>
      <c r="E1151" s="0" t="str">
        <f aca="false">IF(LEN(SUBSTITUTE(gait_events!C5980,"_run-",""))&lt;&gt;LEN(gait_events!C5980),LEFT(RIGHT(gait_events!C5980,LEN(gait_events!C5980)-19),FIND("_run-",RIGHT(gait_events!C5980,LEN(gait_events!C5980)-19),1)-1),RIGHT(gait_events!C5980,LEN(gait_events!C5980)-19))</f>
        <v>Preferred</v>
      </c>
      <c r="F1151" s="0" t="str">
        <f aca="false">IF(LEN(SUBSTITUTE(gait_events!C5980,"_run-",""))&lt;&gt;LEN(gait_events!C5980),RIGHT(gait_events!C5980,LEN(gait_events!C5980)-FIND("_run-",gait_events!C5980,1)-4),"")</f>
        <v/>
      </c>
      <c r="G1151" s="0" t="str">
        <f aca="false">gait_events!D5980</f>
        <v>right_shank</v>
      </c>
      <c r="H1151" s="0" t="str">
        <f aca="false">gait_events!E5980</f>
        <v>IC</v>
      </c>
      <c r="I1151" s="0" t="n">
        <f aca="false">IF(gait_events!F5980&lt;&gt;"",gait_events!F5980,NA())</f>
        <v>221</v>
      </c>
      <c r="J1151" s="0" t="n">
        <f aca="false">IF(gait_events!G5980&lt;&gt;"",gait_events!G5980,NA())</f>
        <v>222</v>
      </c>
      <c r="K1151" s="0" t="n">
        <f aca="false">I1151-J1151</f>
        <v>-1</v>
      </c>
      <c r="L1151" s="0" t="n">
        <f aca="false">K1151*5</f>
        <v>-5</v>
      </c>
      <c r="M1151" s="0" t="n">
        <f aca="false">IF(NOT(ISNA(I1151)),1,0)</f>
        <v>1</v>
      </c>
      <c r="N1151" s="0" t="n">
        <f aca="false">IF(NOT(ISNA(J1151)),1,0)</f>
        <v>1</v>
      </c>
      <c r="O1151" s="0" t="n">
        <f aca="false">IF(AND(NOT(ISNA(I1151)),NOT(ISNA(J1151))),1,0)</f>
        <v>1</v>
      </c>
      <c r="P1151" s="0" t="n">
        <f aca="false">IF(AND(NOT(ISNA(I1151)),ISNA(J1151)),1,0)</f>
        <v>0</v>
      </c>
      <c r="Q1151" s="0" t="n">
        <f aca="false">IF(AND(ISNA(I1151),NOT(ISNA(J1151))),1,0)</f>
        <v>0</v>
      </c>
      <c r="R1151" s="0" t="n">
        <f aca="false">IF(SUM(O1151:Q1151)&lt;&gt;1,"ERROR",1)</f>
        <v>1</v>
      </c>
    </row>
    <row r="1152" customFormat="false" ht="12.8" hidden="false" customHeight="false" outlineLevel="0" collapsed="false">
      <c r="A1152" s="0" t="str">
        <f aca="false">gait_events!B5981</f>
        <v>pp033</v>
      </c>
      <c r="B1152" s="0" t="str">
        <f aca="false">VLOOKUP(A1152,participants!A:B,2,0)</f>
        <v>M</v>
      </c>
      <c r="C1152" s="0" t="n">
        <f aca="false">VLOOKUP(A1152,participants!A:C,3,0)</f>
        <v>60</v>
      </c>
      <c r="D1152" s="0" t="str">
        <f aca="false">VLOOKUP(A1152,participants!A:F,6,0)</f>
        <v>stroke</v>
      </c>
      <c r="E1152" s="0" t="str">
        <f aca="false">IF(LEN(SUBSTITUTE(gait_events!C5981,"_run-",""))&lt;&gt;LEN(gait_events!C5981),LEFT(RIGHT(gait_events!C5981,LEN(gait_events!C5981)-19),FIND("_run-",RIGHT(gait_events!C5981,LEN(gait_events!C5981)-19),1)-1),RIGHT(gait_events!C5981,LEN(gait_events!C5981)-19))</f>
        <v>Preferred</v>
      </c>
      <c r="F1152" s="0" t="str">
        <f aca="false">IF(LEN(SUBSTITUTE(gait_events!C5981,"_run-",""))&lt;&gt;LEN(gait_events!C5981),RIGHT(gait_events!C5981,LEN(gait_events!C5981)-FIND("_run-",gait_events!C5981,1)-4),"")</f>
        <v/>
      </c>
      <c r="G1152" s="0" t="str">
        <f aca="false">gait_events!D5981</f>
        <v>right_shank</v>
      </c>
      <c r="H1152" s="0" t="str">
        <f aca="false">gait_events!E5981</f>
        <v>IC</v>
      </c>
      <c r="I1152" s="0" t="n">
        <f aca="false">IF(gait_events!F5981&lt;&gt;"",gait_events!F5981,NA())</f>
        <v>435</v>
      </c>
      <c r="J1152" s="0" t="n">
        <f aca="false">IF(gait_events!G5981&lt;&gt;"",gait_events!G5981,NA())</f>
        <v>436</v>
      </c>
      <c r="K1152" s="0" t="n">
        <f aca="false">I1152-J1152</f>
        <v>-1</v>
      </c>
      <c r="L1152" s="0" t="n">
        <f aca="false">K1152*5</f>
        <v>-5</v>
      </c>
      <c r="M1152" s="0" t="n">
        <f aca="false">IF(NOT(ISNA(I1152)),1,0)</f>
        <v>1</v>
      </c>
      <c r="N1152" s="0" t="n">
        <f aca="false">IF(NOT(ISNA(J1152)),1,0)</f>
        <v>1</v>
      </c>
      <c r="O1152" s="0" t="n">
        <f aca="false">IF(AND(NOT(ISNA(I1152)),NOT(ISNA(J1152))),1,0)</f>
        <v>1</v>
      </c>
      <c r="P1152" s="0" t="n">
        <f aca="false">IF(AND(NOT(ISNA(I1152)),ISNA(J1152)),1,0)</f>
        <v>0</v>
      </c>
      <c r="Q1152" s="0" t="n">
        <f aca="false">IF(AND(ISNA(I1152),NOT(ISNA(J1152))),1,0)</f>
        <v>0</v>
      </c>
      <c r="R1152" s="0" t="n">
        <f aca="false">IF(SUM(O1152:Q1152)&lt;&gt;1,"ERROR",1)</f>
        <v>1</v>
      </c>
    </row>
    <row r="1153" customFormat="false" ht="12.8" hidden="false" customHeight="false" outlineLevel="0" collapsed="false">
      <c r="A1153" s="0" t="str">
        <f aca="false">gait_events!B5982</f>
        <v>pp033</v>
      </c>
      <c r="B1153" s="0" t="str">
        <f aca="false">VLOOKUP(A1153,participants!A:B,2,0)</f>
        <v>M</v>
      </c>
      <c r="C1153" s="0" t="n">
        <f aca="false">VLOOKUP(A1153,participants!A:C,3,0)</f>
        <v>60</v>
      </c>
      <c r="D1153" s="0" t="str">
        <f aca="false">VLOOKUP(A1153,participants!A:F,6,0)</f>
        <v>stroke</v>
      </c>
      <c r="E1153" s="0" t="str">
        <f aca="false">IF(LEN(SUBSTITUTE(gait_events!C5982,"_run-",""))&lt;&gt;LEN(gait_events!C5982),LEFT(RIGHT(gait_events!C5982,LEN(gait_events!C5982)-19),FIND("_run-",RIGHT(gait_events!C5982,LEN(gait_events!C5982)-19),1)-1),RIGHT(gait_events!C5982,LEN(gait_events!C5982)-19))</f>
        <v>Preferred</v>
      </c>
      <c r="F1153" s="0" t="str">
        <f aca="false">IF(LEN(SUBSTITUTE(gait_events!C5982,"_run-",""))&lt;&gt;LEN(gait_events!C5982),RIGHT(gait_events!C5982,LEN(gait_events!C5982)-FIND("_run-",gait_events!C5982,1)-4),"")</f>
        <v/>
      </c>
      <c r="G1153" s="0" t="str">
        <f aca="false">gait_events!D5982</f>
        <v>right_shank</v>
      </c>
      <c r="H1153" s="0" t="str">
        <f aca="false">gait_events!E5982</f>
        <v>IC</v>
      </c>
      <c r="I1153" s="0" t="n">
        <f aca="false">IF(gait_events!F5982&lt;&gt;"",gait_events!F5982,NA())</f>
        <v>654</v>
      </c>
      <c r="J1153" s="0" t="n">
        <f aca="false">IF(gait_events!G5982&lt;&gt;"",gait_events!G5982,NA())</f>
        <v>656</v>
      </c>
      <c r="K1153" s="0" t="n">
        <f aca="false">I1153-J1153</f>
        <v>-2</v>
      </c>
      <c r="L1153" s="0" t="n">
        <f aca="false">K1153*5</f>
        <v>-10</v>
      </c>
      <c r="M1153" s="0" t="n">
        <f aca="false">IF(NOT(ISNA(I1153)),1,0)</f>
        <v>1</v>
      </c>
      <c r="N1153" s="0" t="n">
        <f aca="false">IF(NOT(ISNA(J1153)),1,0)</f>
        <v>1</v>
      </c>
      <c r="O1153" s="0" t="n">
        <f aca="false">IF(AND(NOT(ISNA(I1153)),NOT(ISNA(J1153))),1,0)</f>
        <v>1</v>
      </c>
      <c r="P1153" s="0" t="n">
        <f aca="false">IF(AND(NOT(ISNA(I1153)),ISNA(J1153)),1,0)</f>
        <v>0</v>
      </c>
      <c r="Q1153" s="0" t="n">
        <f aca="false">IF(AND(ISNA(I1153),NOT(ISNA(J1153))),1,0)</f>
        <v>0</v>
      </c>
      <c r="R1153" s="0" t="n">
        <f aca="false">IF(SUM(O1153:Q1153)&lt;&gt;1,"ERROR",1)</f>
        <v>1</v>
      </c>
    </row>
    <row r="1154" customFormat="false" ht="12.8" hidden="false" customHeight="false" outlineLevel="0" collapsed="false">
      <c r="A1154" s="0" t="str">
        <f aca="false">gait_events!B5983</f>
        <v>pp033</v>
      </c>
      <c r="B1154" s="0" t="str">
        <f aca="false">VLOOKUP(A1154,participants!A:B,2,0)</f>
        <v>M</v>
      </c>
      <c r="C1154" s="0" t="n">
        <f aca="false">VLOOKUP(A1154,participants!A:C,3,0)</f>
        <v>60</v>
      </c>
      <c r="D1154" s="0" t="str">
        <f aca="false">VLOOKUP(A1154,participants!A:F,6,0)</f>
        <v>stroke</v>
      </c>
      <c r="E1154" s="0" t="str">
        <f aca="false">IF(LEN(SUBSTITUTE(gait_events!C5983,"_run-",""))&lt;&gt;LEN(gait_events!C5983),LEFT(RIGHT(gait_events!C5983,LEN(gait_events!C5983)-19),FIND("_run-",RIGHT(gait_events!C5983,LEN(gait_events!C5983)-19),1)-1),RIGHT(gait_events!C5983,LEN(gait_events!C5983)-19))</f>
        <v>Preferred</v>
      </c>
      <c r="F1154" s="0" t="str">
        <f aca="false">IF(LEN(SUBSTITUTE(gait_events!C5983,"_run-",""))&lt;&gt;LEN(gait_events!C5983),RIGHT(gait_events!C5983,LEN(gait_events!C5983)-FIND("_run-",gait_events!C5983,1)-4),"")</f>
        <v/>
      </c>
      <c r="G1154" s="0" t="str">
        <f aca="false">gait_events!D5983</f>
        <v>right_shank</v>
      </c>
      <c r="H1154" s="0" t="str">
        <f aca="false">gait_events!E5983</f>
        <v>FC</v>
      </c>
      <c r="I1154" s="0" t="n">
        <f aca="false">IF(gait_events!F5983&lt;&gt;"",gait_events!F5983,NA())</f>
        <v>139</v>
      </c>
      <c r="J1154" s="0" t="n">
        <f aca="false">IF(gait_events!G5983&lt;&gt;"",gait_events!G5983,NA())</f>
        <v>136</v>
      </c>
      <c r="K1154" s="0" t="n">
        <f aca="false">I1154-J1154</f>
        <v>3</v>
      </c>
      <c r="L1154" s="0" t="n">
        <f aca="false">K1154*5</f>
        <v>15</v>
      </c>
      <c r="M1154" s="0" t="n">
        <f aca="false">IF(NOT(ISNA(I1154)),1,0)</f>
        <v>1</v>
      </c>
      <c r="N1154" s="0" t="n">
        <f aca="false">IF(NOT(ISNA(J1154)),1,0)</f>
        <v>1</v>
      </c>
      <c r="O1154" s="0" t="n">
        <f aca="false">IF(AND(NOT(ISNA(I1154)),NOT(ISNA(J1154))),1,0)</f>
        <v>1</v>
      </c>
      <c r="P1154" s="0" t="n">
        <f aca="false">IF(AND(NOT(ISNA(I1154)),ISNA(J1154)),1,0)</f>
        <v>0</v>
      </c>
      <c r="Q1154" s="0" t="n">
        <f aca="false">IF(AND(ISNA(I1154),NOT(ISNA(J1154))),1,0)</f>
        <v>0</v>
      </c>
      <c r="R1154" s="0" t="n">
        <f aca="false">IF(SUM(O1154:Q1154)&lt;&gt;1,"ERROR",1)</f>
        <v>1</v>
      </c>
    </row>
    <row r="1155" customFormat="false" ht="12.8" hidden="false" customHeight="false" outlineLevel="0" collapsed="false">
      <c r="A1155" s="0" t="str">
        <f aca="false">gait_events!B5984</f>
        <v>pp033</v>
      </c>
      <c r="B1155" s="0" t="str">
        <f aca="false">VLOOKUP(A1155,participants!A:B,2,0)</f>
        <v>M</v>
      </c>
      <c r="C1155" s="0" t="n">
        <f aca="false">VLOOKUP(A1155,participants!A:C,3,0)</f>
        <v>60</v>
      </c>
      <c r="D1155" s="0" t="str">
        <f aca="false">VLOOKUP(A1155,participants!A:F,6,0)</f>
        <v>stroke</v>
      </c>
      <c r="E1155" s="0" t="str">
        <f aca="false">IF(LEN(SUBSTITUTE(gait_events!C5984,"_run-",""))&lt;&gt;LEN(gait_events!C5984),LEFT(RIGHT(gait_events!C5984,LEN(gait_events!C5984)-19),FIND("_run-",RIGHT(gait_events!C5984,LEN(gait_events!C5984)-19),1)-1),RIGHT(gait_events!C5984,LEN(gait_events!C5984)-19))</f>
        <v>Preferred</v>
      </c>
      <c r="F1155" s="0" t="str">
        <f aca="false">IF(LEN(SUBSTITUTE(gait_events!C5984,"_run-",""))&lt;&gt;LEN(gait_events!C5984),RIGHT(gait_events!C5984,LEN(gait_events!C5984)-FIND("_run-",gait_events!C5984,1)-4),"")</f>
        <v/>
      </c>
      <c r="G1155" s="0" t="str">
        <f aca="false">gait_events!D5984</f>
        <v>right_shank</v>
      </c>
      <c r="H1155" s="0" t="str">
        <f aca="false">gait_events!E5984</f>
        <v>FC</v>
      </c>
      <c r="I1155" s="0" t="n">
        <f aca="false">IF(gait_events!F5984&lt;&gt;"",gait_events!F5984,NA())</f>
        <v>350</v>
      </c>
      <c r="J1155" s="0" t="n">
        <f aca="false">IF(gait_events!G5984&lt;&gt;"",gait_events!G5984,NA())</f>
        <v>348</v>
      </c>
      <c r="K1155" s="0" t="n">
        <f aca="false">I1155-J1155</f>
        <v>2</v>
      </c>
      <c r="L1155" s="0" t="n">
        <f aca="false">K1155*5</f>
        <v>10</v>
      </c>
      <c r="M1155" s="0" t="n">
        <f aca="false">IF(NOT(ISNA(I1155)),1,0)</f>
        <v>1</v>
      </c>
      <c r="N1155" s="0" t="n">
        <f aca="false">IF(NOT(ISNA(J1155)),1,0)</f>
        <v>1</v>
      </c>
      <c r="O1155" s="0" t="n">
        <f aca="false">IF(AND(NOT(ISNA(I1155)),NOT(ISNA(J1155))),1,0)</f>
        <v>1</v>
      </c>
      <c r="P1155" s="0" t="n">
        <f aca="false">IF(AND(NOT(ISNA(I1155)),ISNA(J1155)),1,0)</f>
        <v>0</v>
      </c>
      <c r="Q1155" s="0" t="n">
        <f aca="false">IF(AND(ISNA(I1155),NOT(ISNA(J1155))),1,0)</f>
        <v>0</v>
      </c>
      <c r="R1155" s="0" t="n">
        <f aca="false">IF(SUM(O1155:Q1155)&lt;&gt;1,"ERROR",1)</f>
        <v>1</v>
      </c>
    </row>
    <row r="1156" customFormat="false" ht="12.8" hidden="false" customHeight="false" outlineLevel="0" collapsed="false">
      <c r="A1156" s="0" t="str">
        <f aca="false">gait_events!B5985</f>
        <v>pp033</v>
      </c>
      <c r="B1156" s="0" t="str">
        <f aca="false">VLOOKUP(A1156,participants!A:B,2,0)</f>
        <v>M</v>
      </c>
      <c r="C1156" s="0" t="n">
        <f aca="false">VLOOKUP(A1156,participants!A:C,3,0)</f>
        <v>60</v>
      </c>
      <c r="D1156" s="0" t="str">
        <f aca="false">VLOOKUP(A1156,participants!A:F,6,0)</f>
        <v>stroke</v>
      </c>
      <c r="E1156" s="0" t="str">
        <f aca="false">IF(LEN(SUBSTITUTE(gait_events!C5985,"_run-",""))&lt;&gt;LEN(gait_events!C5985),LEFT(RIGHT(gait_events!C5985,LEN(gait_events!C5985)-19),FIND("_run-",RIGHT(gait_events!C5985,LEN(gait_events!C5985)-19),1)-1),RIGHT(gait_events!C5985,LEN(gait_events!C5985)-19))</f>
        <v>Preferred</v>
      </c>
      <c r="F1156" s="0" t="str">
        <f aca="false">IF(LEN(SUBSTITUTE(gait_events!C5985,"_run-",""))&lt;&gt;LEN(gait_events!C5985),RIGHT(gait_events!C5985,LEN(gait_events!C5985)-FIND("_run-",gait_events!C5985,1)-4),"")</f>
        <v/>
      </c>
      <c r="G1156" s="0" t="str">
        <f aca="false">gait_events!D5985</f>
        <v>right_shank</v>
      </c>
      <c r="H1156" s="0" t="str">
        <f aca="false">gait_events!E5985</f>
        <v>FC</v>
      </c>
      <c r="I1156" s="0" t="n">
        <f aca="false">IF(gait_events!F5985&lt;&gt;"",gait_events!F5985,NA())</f>
        <v>568</v>
      </c>
      <c r="J1156" s="0" t="n">
        <f aca="false">IF(gait_events!G5985&lt;&gt;"",gait_events!G5985,NA())</f>
        <v>566</v>
      </c>
      <c r="K1156" s="0" t="n">
        <f aca="false">I1156-J1156</f>
        <v>2</v>
      </c>
      <c r="L1156" s="0" t="n">
        <f aca="false">K1156*5</f>
        <v>10</v>
      </c>
      <c r="M1156" s="0" t="n">
        <f aca="false">IF(NOT(ISNA(I1156)),1,0)</f>
        <v>1</v>
      </c>
      <c r="N1156" s="0" t="n">
        <f aca="false">IF(NOT(ISNA(J1156)),1,0)</f>
        <v>1</v>
      </c>
      <c r="O1156" s="0" t="n">
        <f aca="false">IF(AND(NOT(ISNA(I1156)),NOT(ISNA(J1156))),1,0)</f>
        <v>1</v>
      </c>
      <c r="P1156" s="0" t="n">
        <f aca="false">IF(AND(NOT(ISNA(I1156)),ISNA(J1156)),1,0)</f>
        <v>0</v>
      </c>
      <c r="Q1156" s="0" t="n">
        <f aca="false">IF(AND(ISNA(I1156),NOT(ISNA(J1156))),1,0)</f>
        <v>0</v>
      </c>
      <c r="R1156" s="0" t="n">
        <f aca="false">IF(SUM(O1156:Q1156)&lt;&gt;1,"ERROR",1)</f>
        <v>1</v>
      </c>
    </row>
    <row r="1157" customFormat="false" ht="12.8" hidden="false" customHeight="false" outlineLevel="0" collapsed="false">
      <c r="A1157" s="0" t="str">
        <f aca="false">gait_events!B5986</f>
        <v>pp033</v>
      </c>
      <c r="B1157" s="0" t="str">
        <f aca="false">VLOOKUP(A1157,participants!A:B,2,0)</f>
        <v>M</v>
      </c>
      <c r="C1157" s="0" t="n">
        <f aca="false">VLOOKUP(A1157,participants!A:C,3,0)</f>
        <v>60</v>
      </c>
      <c r="D1157" s="0" t="str">
        <f aca="false">VLOOKUP(A1157,participants!A:F,6,0)</f>
        <v>stroke</v>
      </c>
      <c r="E1157" s="0" t="str">
        <f aca="false">IF(LEN(SUBSTITUTE(gait_events!C5986,"_run-",""))&lt;&gt;LEN(gait_events!C5986),LEFT(RIGHT(gait_events!C5986,LEN(gait_events!C5986)-19),FIND("_run-",RIGHT(gait_events!C5986,LEN(gait_events!C5986)-19),1)-1),RIGHT(gait_events!C5986,LEN(gait_events!C5986)-19))</f>
        <v>Preferred</v>
      </c>
      <c r="F1157" s="0" t="str">
        <f aca="false">IF(LEN(SUBSTITUTE(gait_events!C5986,"_run-",""))&lt;&gt;LEN(gait_events!C5986),RIGHT(gait_events!C5986,LEN(gait_events!C5986)-FIND("_run-",gait_events!C5986,1)-4),"")</f>
        <v/>
      </c>
      <c r="G1157" s="0" t="str">
        <f aca="false">gait_events!D5986</f>
        <v>right_shank</v>
      </c>
      <c r="H1157" s="0" t="str">
        <f aca="false">gait_events!E5986</f>
        <v>FC</v>
      </c>
      <c r="I1157" s="0" t="n">
        <f aca="false">IF(gait_events!F5986&lt;&gt;"",gait_events!F5986,NA())</f>
        <v>809</v>
      </c>
      <c r="J1157" s="0" t="n">
        <f aca="false">IF(gait_events!G5986&lt;&gt;"",gait_events!G5986,NA())</f>
        <v>805</v>
      </c>
      <c r="K1157" s="0" t="n">
        <f aca="false">I1157-J1157</f>
        <v>4</v>
      </c>
      <c r="L1157" s="0" t="n">
        <f aca="false">K1157*5</f>
        <v>20</v>
      </c>
      <c r="M1157" s="0" t="n">
        <f aca="false">IF(NOT(ISNA(I1157)),1,0)</f>
        <v>1</v>
      </c>
      <c r="N1157" s="0" t="n">
        <f aca="false">IF(NOT(ISNA(J1157)),1,0)</f>
        <v>1</v>
      </c>
      <c r="O1157" s="0" t="n">
        <f aca="false">IF(AND(NOT(ISNA(I1157)),NOT(ISNA(J1157))),1,0)</f>
        <v>1</v>
      </c>
      <c r="P1157" s="0" t="n">
        <f aca="false">IF(AND(NOT(ISNA(I1157)),ISNA(J1157)),1,0)</f>
        <v>0</v>
      </c>
      <c r="Q1157" s="0" t="n">
        <f aca="false">IF(AND(ISNA(I1157),NOT(ISNA(J1157))),1,0)</f>
        <v>0</v>
      </c>
      <c r="R1157" s="0" t="n">
        <f aca="false">IF(SUM(O1157:Q1157)&lt;&gt;1,"ERROR",1)</f>
        <v>1</v>
      </c>
    </row>
    <row r="1158" customFormat="false" ht="12.8" hidden="false" customHeight="false" outlineLevel="0" collapsed="false">
      <c r="A1158" s="0" t="str">
        <f aca="false">gait_events!B5987</f>
        <v>pp033</v>
      </c>
      <c r="B1158" s="0" t="str">
        <f aca="false">VLOOKUP(A1158,participants!A:B,2,0)</f>
        <v>M</v>
      </c>
      <c r="C1158" s="0" t="n">
        <f aca="false">VLOOKUP(A1158,participants!A:C,3,0)</f>
        <v>60</v>
      </c>
      <c r="D1158" s="0" t="str">
        <f aca="false">VLOOKUP(A1158,participants!A:F,6,0)</f>
        <v>stroke</v>
      </c>
      <c r="E1158" s="0" t="str">
        <f aca="false">IF(LEN(SUBSTITUTE(gait_events!C5987,"_run-",""))&lt;&gt;LEN(gait_events!C5987),LEFT(RIGHT(gait_events!C5987,LEN(gait_events!C5987)-19),FIND("_run-",RIGHT(gait_events!C5987,LEN(gait_events!C5987)-19),1)-1),RIGHT(gait_events!C5987,LEN(gait_events!C5987)-19))</f>
        <v>Slow</v>
      </c>
      <c r="F1158" s="0" t="str">
        <f aca="false">IF(LEN(SUBSTITUTE(gait_events!C5987,"_run-",""))&lt;&gt;LEN(gait_events!C5987),RIGHT(gait_events!C5987,LEN(gait_events!C5987)-FIND("_run-",gait_events!C5987,1)-4),"")</f>
        <v/>
      </c>
      <c r="G1158" s="0" t="str">
        <f aca="false">gait_events!D5987</f>
        <v>left_ankle</v>
      </c>
      <c r="H1158" s="0" t="str">
        <f aca="false">gait_events!E5987</f>
        <v>IC</v>
      </c>
      <c r="I1158" s="0" t="n">
        <f aca="false">IF(gait_events!F5987&lt;&gt;"",gait_events!F5987,NA())</f>
        <v>46</v>
      </c>
      <c r="J1158" s="0" t="n">
        <f aca="false">IF(gait_events!G5987&lt;&gt;"",gait_events!G5987,NA())</f>
        <v>51</v>
      </c>
      <c r="K1158" s="0" t="n">
        <f aca="false">I1158-J1158</f>
        <v>-5</v>
      </c>
      <c r="L1158" s="0" t="n">
        <f aca="false">K1158*5</f>
        <v>-25</v>
      </c>
      <c r="M1158" s="0" t="n">
        <f aca="false">IF(NOT(ISNA(I1158)),1,0)</f>
        <v>1</v>
      </c>
      <c r="N1158" s="0" t="n">
        <f aca="false">IF(NOT(ISNA(J1158)),1,0)</f>
        <v>1</v>
      </c>
      <c r="O1158" s="0" t="n">
        <f aca="false">IF(AND(NOT(ISNA(I1158)),NOT(ISNA(J1158))),1,0)</f>
        <v>1</v>
      </c>
      <c r="P1158" s="0" t="n">
        <f aca="false">IF(AND(NOT(ISNA(I1158)),ISNA(J1158)),1,0)</f>
        <v>0</v>
      </c>
      <c r="Q1158" s="0" t="n">
        <f aca="false">IF(AND(ISNA(I1158),NOT(ISNA(J1158))),1,0)</f>
        <v>0</v>
      </c>
      <c r="R1158" s="0" t="n">
        <f aca="false">IF(SUM(O1158:Q1158)&lt;&gt;1,"ERROR",1)</f>
        <v>1</v>
      </c>
    </row>
    <row r="1159" customFormat="false" ht="12.8" hidden="false" customHeight="false" outlineLevel="0" collapsed="false">
      <c r="A1159" s="0" t="str">
        <f aca="false">gait_events!B5988</f>
        <v>pp033</v>
      </c>
      <c r="B1159" s="0" t="str">
        <f aca="false">VLOOKUP(A1159,participants!A:B,2,0)</f>
        <v>M</v>
      </c>
      <c r="C1159" s="0" t="n">
        <f aca="false">VLOOKUP(A1159,participants!A:C,3,0)</f>
        <v>60</v>
      </c>
      <c r="D1159" s="0" t="str">
        <f aca="false">VLOOKUP(A1159,participants!A:F,6,0)</f>
        <v>stroke</v>
      </c>
      <c r="E1159" s="0" t="str">
        <f aca="false">IF(LEN(SUBSTITUTE(gait_events!C5988,"_run-",""))&lt;&gt;LEN(gait_events!C5988),LEFT(RIGHT(gait_events!C5988,LEN(gait_events!C5988)-19),FIND("_run-",RIGHT(gait_events!C5988,LEN(gait_events!C5988)-19),1)-1),RIGHT(gait_events!C5988,LEN(gait_events!C5988)-19))</f>
        <v>Slow</v>
      </c>
      <c r="F1159" s="0" t="str">
        <f aca="false">IF(LEN(SUBSTITUTE(gait_events!C5988,"_run-",""))&lt;&gt;LEN(gait_events!C5988),RIGHT(gait_events!C5988,LEN(gait_events!C5988)-FIND("_run-",gait_events!C5988,1)-4),"")</f>
        <v/>
      </c>
      <c r="G1159" s="0" t="str">
        <f aca="false">gait_events!D5988</f>
        <v>left_ankle</v>
      </c>
      <c r="H1159" s="0" t="str">
        <f aca="false">gait_events!E5988</f>
        <v>IC</v>
      </c>
      <c r="I1159" s="0" t="n">
        <f aca="false">IF(gait_events!F5988&lt;&gt;"",gait_events!F5988,NA())</f>
        <v>380</v>
      </c>
      <c r="J1159" s="0" t="n">
        <f aca="false">IF(gait_events!G5988&lt;&gt;"",gait_events!G5988,NA())</f>
        <v>384</v>
      </c>
      <c r="K1159" s="0" t="n">
        <f aca="false">I1159-J1159</f>
        <v>-4</v>
      </c>
      <c r="L1159" s="0" t="n">
        <f aca="false">K1159*5</f>
        <v>-20</v>
      </c>
      <c r="M1159" s="0" t="n">
        <f aca="false">IF(NOT(ISNA(I1159)),1,0)</f>
        <v>1</v>
      </c>
      <c r="N1159" s="0" t="n">
        <f aca="false">IF(NOT(ISNA(J1159)),1,0)</f>
        <v>1</v>
      </c>
      <c r="O1159" s="0" t="n">
        <f aca="false">IF(AND(NOT(ISNA(I1159)),NOT(ISNA(J1159))),1,0)</f>
        <v>1</v>
      </c>
      <c r="P1159" s="0" t="n">
        <f aca="false">IF(AND(NOT(ISNA(I1159)),ISNA(J1159)),1,0)</f>
        <v>0</v>
      </c>
      <c r="Q1159" s="0" t="n">
        <f aca="false">IF(AND(ISNA(I1159),NOT(ISNA(J1159))),1,0)</f>
        <v>0</v>
      </c>
      <c r="R1159" s="0" t="n">
        <f aca="false">IF(SUM(O1159:Q1159)&lt;&gt;1,"ERROR",1)</f>
        <v>1</v>
      </c>
    </row>
    <row r="1160" customFormat="false" ht="12.8" hidden="false" customHeight="false" outlineLevel="0" collapsed="false">
      <c r="A1160" s="0" t="str">
        <f aca="false">gait_events!B5989</f>
        <v>pp033</v>
      </c>
      <c r="B1160" s="0" t="str">
        <f aca="false">VLOOKUP(A1160,participants!A:B,2,0)</f>
        <v>M</v>
      </c>
      <c r="C1160" s="0" t="n">
        <f aca="false">VLOOKUP(A1160,participants!A:C,3,0)</f>
        <v>60</v>
      </c>
      <c r="D1160" s="0" t="str">
        <f aca="false">VLOOKUP(A1160,participants!A:F,6,0)</f>
        <v>stroke</v>
      </c>
      <c r="E1160" s="0" t="str">
        <f aca="false">IF(LEN(SUBSTITUTE(gait_events!C5989,"_run-",""))&lt;&gt;LEN(gait_events!C5989),LEFT(RIGHT(gait_events!C5989,LEN(gait_events!C5989)-19),FIND("_run-",RIGHT(gait_events!C5989,LEN(gait_events!C5989)-19),1)-1),RIGHT(gait_events!C5989,LEN(gait_events!C5989)-19))</f>
        <v>Slow</v>
      </c>
      <c r="F1160" s="0" t="str">
        <f aca="false">IF(LEN(SUBSTITUTE(gait_events!C5989,"_run-",""))&lt;&gt;LEN(gait_events!C5989),RIGHT(gait_events!C5989,LEN(gait_events!C5989)-FIND("_run-",gait_events!C5989,1)-4),"")</f>
        <v/>
      </c>
      <c r="G1160" s="0" t="str">
        <f aca="false">gait_events!D5989</f>
        <v>left_ankle</v>
      </c>
      <c r="H1160" s="0" t="str">
        <f aca="false">gait_events!E5989</f>
        <v>IC</v>
      </c>
      <c r="I1160" s="0" t="n">
        <f aca="false">IF(gait_events!F5989&lt;&gt;"",gait_events!F5989,NA())</f>
        <v>710</v>
      </c>
      <c r="J1160" s="0" t="n">
        <f aca="false">IF(gait_events!G5989&lt;&gt;"",gait_events!G5989,NA())</f>
        <v>712</v>
      </c>
      <c r="K1160" s="0" t="n">
        <f aca="false">I1160-J1160</f>
        <v>-2</v>
      </c>
      <c r="L1160" s="0" t="n">
        <f aca="false">K1160*5</f>
        <v>-10</v>
      </c>
      <c r="M1160" s="0" t="n">
        <f aca="false">IF(NOT(ISNA(I1160)),1,0)</f>
        <v>1</v>
      </c>
      <c r="N1160" s="0" t="n">
        <f aca="false">IF(NOT(ISNA(J1160)),1,0)</f>
        <v>1</v>
      </c>
      <c r="O1160" s="0" t="n">
        <f aca="false">IF(AND(NOT(ISNA(I1160)),NOT(ISNA(J1160))),1,0)</f>
        <v>1</v>
      </c>
      <c r="P1160" s="0" t="n">
        <f aca="false">IF(AND(NOT(ISNA(I1160)),ISNA(J1160)),1,0)</f>
        <v>0</v>
      </c>
      <c r="Q1160" s="0" t="n">
        <f aca="false">IF(AND(ISNA(I1160),NOT(ISNA(J1160))),1,0)</f>
        <v>0</v>
      </c>
      <c r="R1160" s="0" t="n">
        <f aca="false">IF(SUM(O1160:Q1160)&lt;&gt;1,"ERROR",1)</f>
        <v>1</v>
      </c>
    </row>
    <row r="1161" customFormat="false" ht="12.8" hidden="false" customHeight="false" outlineLevel="0" collapsed="false">
      <c r="A1161" s="0" t="str">
        <f aca="false">gait_events!B5990</f>
        <v>pp033</v>
      </c>
      <c r="B1161" s="0" t="str">
        <f aca="false">VLOOKUP(A1161,participants!A:B,2,0)</f>
        <v>M</v>
      </c>
      <c r="C1161" s="0" t="n">
        <f aca="false">VLOOKUP(A1161,participants!A:C,3,0)</f>
        <v>60</v>
      </c>
      <c r="D1161" s="0" t="str">
        <f aca="false">VLOOKUP(A1161,participants!A:F,6,0)</f>
        <v>stroke</v>
      </c>
      <c r="E1161" s="0" t="str">
        <f aca="false">IF(LEN(SUBSTITUTE(gait_events!C5990,"_run-",""))&lt;&gt;LEN(gait_events!C5990),LEFT(RIGHT(gait_events!C5990,LEN(gait_events!C5990)-19),FIND("_run-",RIGHT(gait_events!C5990,LEN(gait_events!C5990)-19),1)-1),RIGHT(gait_events!C5990,LEN(gait_events!C5990)-19))</f>
        <v>Slow</v>
      </c>
      <c r="F1161" s="0" t="str">
        <f aca="false">IF(LEN(SUBSTITUTE(gait_events!C5990,"_run-",""))&lt;&gt;LEN(gait_events!C5990),RIGHT(gait_events!C5990,LEN(gait_events!C5990)-FIND("_run-",gait_events!C5990,1)-4),"")</f>
        <v/>
      </c>
      <c r="G1161" s="0" t="str">
        <f aca="false">gait_events!D5990</f>
        <v>left_ankle</v>
      </c>
      <c r="H1161" s="0" t="str">
        <f aca="false">gait_events!E5990</f>
        <v>IC</v>
      </c>
      <c r="I1161" s="0" t="n">
        <f aca="false">IF(gait_events!F5990&lt;&gt;"",gait_events!F5990,NA())</f>
        <v>1045</v>
      </c>
      <c r="J1161" s="0" t="n">
        <f aca="false">IF(gait_events!G5990&lt;&gt;"",gait_events!G5990,NA())</f>
        <v>1052</v>
      </c>
      <c r="K1161" s="0" t="n">
        <f aca="false">I1161-J1161</f>
        <v>-7</v>
      </c>
      <c r="L1161" s="0" t="n">
        <f aca="false">K1161*5</f>
        <v>-35</v>
      </c>
      <c r="M1161" s="0" t="n">
        <f aca="false">IF(NOT(ISNA(I1161)),1,0)</f>
        <v>1</v>
      </c>
      <c r="N1161" s="0" t="n">
        <f aca="false">IF(NOT(ISNA(J1161)),1,0)</f>
        <v>1</v>
      </c>
      <c r="O1161" s="0" t="n">
        <f aca="false">IF(AND(NOT(ISNA(I1161)),NOT(ISNA(J1161))),1,0)</f>
        <v>1</v>
      </c>
      <c r="P1161" s="0" t="n">
        <f aca="false">IF(AND(NOT(ISNA(I1161)),ISNA(J1161)),1,0)</f>
        <v>0</v>
      </c>
      <c r="Q1161" s="0" t="n">
        <f aca="false">IF(AND(ISNA(I1161),NOT(ISNA(J1161))),1,0)</f>
        <v>0</v>
      </c>
      <c r="R1161" s="0" t="n">
        <f aca="false">IF(SUM(O1161:Q1161)&lt;&gt;1,"ERROR",1)</f>
        <v>1</v>
      </c>
    </row>
    <row r="1162" customFormat="false" ht="12.8" hidden="false" customHeight="false" outlineLevel="0" collapsed="false">
      <c r="A1162" s="0" t="str">
        <f aca="false">gait_events!B5991</f>
        <v>pp033</v>
      </c>
      <c r="B1162" s="0" t="str">
        <f aca="false">VLOOKUP(A1162,participants!A:B,2,0)</f>
        <v>M</v>
      </c>
      <c r="C1162" s="0" t="n">
        <f aca="false">VLOOKUP(A1162,participants!A:C,3,0)</f>
        <v>60</v>
      </c>
      <c r="D1162" s="0" t="str">
        <f aca="false">VLOOKUP(A1162,participants!A:F,6,0)</f>
        <v>stroke</v>
      </c>
      <c r="E1162" s="0" t="str">
        <f aca="false">IF(LEN(SUBSTITUTE(gait_events!C5991,"_run-",""))&lt;&gt;LEN(gait_events!C5991),LEFT(RIGHT(gait_events!C5991,LEN(gait_events!C5991)-19),FIND("_run-",RIGHT(gait_events!C5991,LEN(gait_events!C5991)-19),1)-1),RIGHT(gait_events!C5991,LEN(gait_events!C5991)-19))</f>
        <v>Slow</v>
      </c>
      <c r="F1162" s="0" t="str">
        <f aca="false">IF(LEN(SUBSTITUTE(gait_events!C5991,"_run-",""))&lt;&gt;LEN(gait_events!C5991),RIGHT(gait_events!C5991,LEN(gait_events!C5991)-FIND("_run-",gait_events!C5991,1)-4),"")</f>
        <v/>
      </c>
      <c r="G1162" s="0" t="str">
        <f aca="false">gait_events!D5991</f>
        <v>left_ankle</v>
      </c>
      <c r="H1162" s="0" t="str">
        <f aca="false">gait_events!E5991</f>
        <v>IC</v>
      </c>
      <c r="I1162" s="0" t="n">
        <f aca="false">IF(gait_events!F5991&lt;&gt;"",gait_events!F5991,NA())</f>
        <v>1390</v>
      </c>
      <c r="J1162" s="0" t="n">
        <f aca="false">IF(gait_events!G5991&lt;&gt;"",gait_events!G5991,NA())</f>
        <v>1395</v>
      </c>
      <c r="K1162" s="0" t="n">
        <f aca="false">I1162-J1162</f>
        <v>-5</v>
      </c>
      <c r="L1162" s="0" t="n">
        <f aca="false">K1162*5</f>
        <v>-25</v>
      </c>
      <c r="M1162" s="0" t="n">
        <f aca="false">IF(NOT(ISNA(I1162)),1,0)</f>
        <v>1</v>
      </c>
      <c r="N1162" s="0" t="n">
        <f aca="false">IF(NOT(ISNA(J1162)),1,0)</f>
        <v>1</v>
      </c>
      <c r="O1162" s="0" t="n">
        <f aca="false">IF(AND(NOT(ISNA(I1162)),NOT(ISNA(J1162))),1,0)</f>
        <v>1</v>
      </c>
      <c r="P1162" s="0" t="n">
        <f aca="false">IF(AND(NOT(ISNA(I1162)),ISNA(J1162)),1,0)</f>
        <v>0</v>
      </c>
      <c r="Q1162" s="0" t="n">
        <f aca="false">IF(AND(ISNA(I1162),NOT(ISNA(J1162))),1,0)</f>
        <v>0</v>
      </c>
      <c r="R1162" s="0" t="n">
        <f aca="false">IF(SUM(O1162:Q1162)&lt;&gt;1,"ERROR",1)</f>
        <v>1</v>
      </c>
    </row>
    <row r="1163" customFormat="false" ht="12.8" hidden="false" customHeight="false" outlineLevel="0" collapsed="false">
      <c r="A1163" s="0" t="str">
        <f aca="false">gait_events!B5992</f>
        <v>pp033</v>
      </c>
      <c r="B1163" s="0" t="str">
        <f aca="false">VLOOKUP(A1163,participants!A:B,2,0)</f>
        <v>M</v>
      </c>
      <c r="C1163" s="0" t="n">
        <f aca="false">VLOOKUP(A1163,participants!A:C,3,0)</f>
        <v>60</v>
      </c>
      <c r="D1163" s="0" t="str">
        <f aca="false">VLOOKUP(A1163,participants!A:F,6,0)</f>
        <v>stroke</v>
      </c>
      <c r="E1163" s="0" t="str">
        <f aca="false">IF(LEN(SUBSTITUTE(gait_events!C5992,"_run-",""))&lt;&gt;LEN(gait_events!C5992),LEFT(RIGHT(gait_events!C5992,LEN(gait_events!C5992)-19),FIND("_run-",RIGHT(gait_events!C5992,LEN(gait_events!C5992)-19),1)-1),RIGHT(gait_events!C5992,LEN(gait_events!C5992)-19))</f>
        <v>Slow</v>
      </c>
      <c r="F1163" s="0" t="str">
        <f aca="false">IF(LEN(SUBSTITUTE(gait_events!C5992,"_run-",""))&lt;&gt;LEN(gait_events!C5992),RIGHT(gait_events!C5992,LEN(gait_events!C5992)-FIND("_run-",gait_events!C5992,1)-4),"")</f>
        <v/>
      </c>
      <c r="G1163" s="0" t="str">
        <f aca="false">gait_events!D5992</f>
        <v>left_ankle</v>
      </c>
      <c r="H1163" s="0" t="str">
        <f aca="false">gait_events!E5992</f>
        <v>IC</v>
      </c>
      <c r="I1163" s="0" t="n">
        <f aca="false">IF(gait_events!F5992&lt;&gt;"",gait_events!F5992,NA())</f>
        <v>1734</v>
      </c>
      <c r="J1163" s="0" t="n">
        <f aca="false">IF(gait_events!G5992&lt;&gt;"",gait_events!G5992,NA())</f>
        <v>1740</v>
      </c>
      <c r="K1163" s="0" t="n">
        <f aca="false">I1163-J1163</f>
        <v>-6</v>
      </c>
      <c r="L1163" s="0" t="n">
        <f aca="false">K1163*5</f>
        <v>-30</v>
      </c>
      <c r="M1163" s="0" t="n">
        <f aca="false">IF(NOT(ISNA(I1163)),1,0)</f>
        <v>1</v>
      </c>
      <c r="N1163" s="0" t="n">
        <f aca="false">IF(NOT(ISNA(J1163)),1,0)</f>
        <v>1</v>
      </c>
      <c r="O1163" s="0" t="n">
        <f aca="false">IF(AND(NOT(ISNA(I1163)),NOT(ISNA(J1163))),1,0)</f>
        <v>1</v>
      </c>
      <c r="P1163" s="0" t="n">
        <f aca="false">IF(AND(NOT(ISNA(I1163)),ISNA(J1163)),1,0)</f>
        <v>0</v>
      </c>
      <c r="Q1163" s="0" t="n">
        <f aca="false">IF(AND(ISNA(I1163),NOT(ISNA(J1163))),1,0)</f>
        <v>0</v>
      </c>
      <c r="R1163" s="0" t="n">
        <f aca="false">IF(SUM(O1163:Q1163)&lt;&gt;1,"ERROR",1)</f>
        <v>1</v>
      </c>
    </row>
    <row r="1164" customFormat="false" ht="12.8" hidden="false" customHeight="false" outlineLevel="0" collapsed="false">
      <c r="A1164" s="0" t="str">
        <f aca="false">gait_events!B5993</f>
        <v>pp033</v>
      </c>
      <c r="B1164" s="0" t="str">
        <f aca="false">VLOOKUP(A1164,participants!A:B,2,0)</f>
        <v>M</v>
      </c>
      <c r="C1164" s="0" t="n">
        <f aca="false">VLOOKUP(A1164,participants!A:C,3,0)</f>
        <v>60</v>
      </c>
      <c r="D1164" s="0" t="str">
        <f aca="false">VLOOKUP(A1164,participants!A:F,6,0)</f>
        <v>stroke</v>
      </c>
      <c r="E1164" s="0" t="str">
        <f aca="false">IF(LEN(SUBSTITUTE(gait_events!C5993,"_run-",""))&lt;&gt;LEN(gait_events!C5993),LEFT(RIGHT(gait_events!C5993,LEN(gait_events!C5993)-19),FIND("_run-",RIGHT(gait_events!C5993,LEN(gait_events!C5993)-19),1)-1),RIGHT(gait_events!C5993,LEN(gait_events!C5993)-19))</f>
        <v>Slow</v>
      </c>
      <c r="F1164" s="0" t="str">
        <f aca="false">IF(LEN(SUBSTITUTE(gait_events!C5993,"_run-",""))&lt;&gt;LEN(gait_events!C5993),RIGHT(gait_events!C5993,LEN(gait_events!C5993)-FIND("_run-",gait_events!C5993,1)-4),"")</f>
        <v/>
      </c>
      <c r="G1164" s="0" t="str">
        <f aca="false">gait_events!D5993</f>
        <v>left_ankle</v>
      </c>
      <c r="H1164" s="0" t="str">
        <f aca="false">gait_events!E5993</f>
        <v>IC</v>
      </c>
      <c r="I1164" s="0" t="n">
        <f aca="false">IF(gait_events!F5993&lt;&gt;"",gait_events!F5993,NA())</f>
        <v>2082</v>
      </c>
      <c r="J1164" s="0" t="n">
        <f aca="false">IF(gait_events!G5993&lt;&gt;"",gait_events!G5993,NA())</f>
        <v>2082</v>
      </c>
      <c r="K1164" s="0" t="n">
        <f aca="false">I1164-J1164</f>
        <v>0</v>
      </c>
      <c r="L1164" s="0" t="n">
        <f aca="false">K1164*5</f>
        <v>0</v>
      </c>
      <c r="M1164" s="0" t="n">
        <f aca="false">IF(NOT(ISNA(I1164)),1,0)</f>
        <v>1</v>
      </c>
      <c r="N1164" s="0" t="n">
        <f aca="false">IF(NOT(ISNA(J1164)),1,0)</f>
        <v>1</v>
      </c>
      <c r="O1164" s="0" t="n">
        <f aca="false">IF(AND(NOT(ISNA(I1164)),NOT(ISNA(J1164))),1,0)</f>
        <v>1</v>
      </c>
      <c r="P1164" s="0" t="n">
        <f aca="false">IF(AND(NOT(ISNA(I1164)),ISNA(J1164)),1,0)</f>
        <v>0</v>
      </c>
      <c r="Q1164" s="0" t="n">
        <f aca="false">IF(AND(ISNA(I1164),NOT(ISNA(J1164))),1,0)</f>
        <v>0</v>
      </c>
      <c r="R1164" s="0" t="n">
        <f aca="false">IF(SUM(O1164:Q1164)&lt;&gt;1,"ERROR",1)</f>
        <v>1</v>
      </c>
    </row>
    <row r="1165" customFormat="false" ht="12.8" hidden="false" customHeight="false" outlineLevel="0" collapsed="false">
      <c r="A1165" s="0" t="str">
        <f aca="false">gait_events!B5994</f>
        <v>pp033</v>
      </c>
      <c r="B1165" s="0" t="str">
        <f aca="false">VLOOKUP(A1165,participants!A:B,2,0)</f>
        <v>M</v>
      </c>
      <c r="C1165" s="0" t="n">
        <f aca="false">VLOOKUP(A1165,participants!A:C,3,0)</f>
        <v>60</v>
      </c>
      <c r="D1165" s="0" t="str">
        <f aca="false">VLOOKUP(A1165,participants!A:F,6,0)</f>
        <v>stroke</v>
      </c>
      <c r="E1165" s="0" t="str">
        <f aca="false">IF(LEN(SUBSTITUTE(gait_events!C5994,"_run-",""))&lt;&gt;LEN(gait_events!C5994),LEFT(RIGHT(gait_events!C5994,LEN(gait_events!C5994)-19),FIND("_run-",RIGHT(gait_events!C5994,LEN(gait_events!C5994)-19),1)-1),RIGHT(gait_events!C5994,LEN(gait_events!C5994)-19))</f>
        <v>Slow</v>
      </c>
      <c r="F1165" s="0" t="str">
        <f aca="false">IF(LEN(SUBSTITUTE(gait_events!C5994,"_run-",""))&lt;&gt;LEN(gait_events!C5994),RIGHT(gait_events!C5994,LEN(gait_events!C5994)-FIND("_run-",gait_events!C5994,1)-4),"")</f>
        <v/>
      </c>
      <c r="G1165" s="0" t="str">
        <f aca="false">gait_events!D5994</f>
        <v>left_ankle</v>
      </c>
      <c r="H1165" s="0" t="str">
        <f aca="false">gait_events!E5994</f>
        <v>FC</v>
      </c>
      <c r="I1165" s="0" t="n">
        <f aca="false">IF(gait_events!F5994&lt;&gt;"",gait_events!F5994,NA())</f>
        <v>284</v>
      </c>
      <c r="J1165" s="0" t="n">
        <f aca="false">IF(gait_events!G5994&lt;&gt;"",gait_events!G5994,NA())</f>
        <v>282</v>
      </c>
      <c r="K1165" s="0" t="n">
        <f aca="false">I1165-J1165</f>
        <v>2</v>
      </c>
      <c r="L1165" s="0" t="n">
        <f aca="false">K1165*5</f>
        <v>10</v>
      </c>
      <c r="M1165" s="0" t="n">
        <f aca="false">IF(NOT(ISNA(I1165)),1,0)</f>
        <v>1</v>
      </c>
      <c r="N1165" s="0" t="n">
        <f aca="false">IF(NOT(ISNA(J1165)),1,0)</f>
        <v>1</v>
      </c>
      <c r="O1165" s="0" t="n">
        <f aca="false">IF(AND(NOT(ISNA(I1165)),NOT(ISNA(J1165))),1,0)</f>
        <v>1</v>
      </c>
      <c r="P1165" s="0" t="n">
        <f aca="false">IF(AND(NOT(ISNA(I1165)),ISNA(J1165)),1,0)</f>
        <v>0</v>
      </c>
      <c r="Q1165" s="0" t="n">
        <f aca="false">IF(AND(ISNA(I1165),NOT(ISNA(J1165))),1,0)</f>
        <v>0</v>
      </c>
      <c r="R1165" s="0" t="n">
        <f aca="false">IF(SUM(O1165:Q1165)&lt;&gt;1,"ERROR",1)</f>
        <v>1</v>
      </c>
    </row>
    <row r="1166" customFormat="false" ht="12.8" hidden="false" customHeight="false" outlineLevel="0" collapsed="false">
      <c r="A1166" s="0" t="str">
        <f aca="false">gait_events!B5995</f>
        <v>pp033</v>
      </c>
      <c r="B1166" s="0" t="str">
        <f aca="false">VLOOKUP(A1166,participants!A:B,2,0)</f>
        <v>M</v>
      </c>
      <c r="C1166" s="0" t="n">
        <f aca="false">VLOOKUP(A1166,participants!A:C,3,0)</f>
        <v>60</v>
      </c>
      <c r="D1166" s="0" t="str">
        <f aca="false">VLOOKUP(A1166,participants!A:F,6,0)</f>
        <v>stroke</v>
      </c>
      <c r="E1166" s="0" t="str">
        <f aca="false">IF(LEN(SUBSTITUTE(gait_events!C5995,"_run-",""))&lt;&gt;LEN(gait_events!C5995),LEFT(RIGHT(gait_events!C5995,LEN(gait_events!C5995)-19),FIND("_run-",RIGHT(gait_events!C5995,LEN(gait_events!C5995)-19),1)-1),RIGHT(gait_events!C5995,LEN(gait_events!C5995)-19))</f>
        <v>Slow</v>
      </c>
      <c r="F1166" s="0" t="str">
        <f aca="false">IF(LEN(SUBSTITUTE(gait_events!C5995,"_run-",""))&lt;&gt;LEN(gait_events!C5995),RIGHT(gait_events!C5995,LEN(gait_events!C5995)-FIND("_run-",gait_events!C5995,1)-4),"")</f>
        <v/>
      </c>
      <c r="G1166" s="0" t="str">
        <f aca="false">gait_events!D5995</f>
        <v>left_ankle</v>
      </c>
      <c r="H1166" s="0" t="str">
        <f aca="false">gait_events!E5995</f>
        <v>FC</v>
      </c>
      <c r="I1166" s="0" t="n">
        <f aca="false">IF(gait_events!F5995&lt;&gt;"",gait_events!F5995,NA())</f>
        <v>608</v>
      </c>
      <c r="J1166" s="0" t="n">
        <f aca="false">IF(gait_events!G5995&lt;&gt;"",gait_events!G5995,NA())</f>
        <v>607</v>
      </c>
      <c r="K1166" s="0" t="n">
        <f aca="false">I1166-J1166</f>
        <v>1</v>
      </c>
      <c r="L1166" s="0" t="n">
        <f aca="false">K1166*5</f>
        <v>5</v>
      </c>
      <c r="M1166" s="0" t="n">
        <f aca="false">IF(NOT(ISNA(I1166)),1,0)</f>
        <v>1</v>
      </c>
      <c r="N1166" s="0" t="n">
        <f aca="false">IF(NOT(ISNA(J1166)),1,0)</f>
        <v>1</v>
      </c>
      <c r="O1166" s="0" t="n">
        <f aca="false">IF(AND(NOT(ISNA(I1166)),NOT(ISNA(J1166))),1,0)</f>
        <v>1</v>
      </c>
      <c r="P1166" s="0" t="n">
        <f aca="false">IF(AND(NOT(ISNA(I1166)),ISNA(J1166)),1,0)</f>
        <v>0</v>
      </c>
      <c r="Q1166" s="0" t="n">
        <f aca="false">IF(AND(ISNA(I1166),NOT(ISNA(J1166))),1,0)</f>
        <v>0</v>
      </c>
      <c r="R1166" s="0" t="n">
        <f aca="false">IF(SUM(O1166:Q1166)&lt;&gt;1,"ERROR",1)</f>
        <v>1</v>
      </c>
    </row>
    <row r="1167" customFormat="false" ht="12.8" hidden="false" customHeight="false" outlineLevel="0" collapsed="false">
      <c r="A1167" s="0" t="str">
        <f aca="false">gait_events!B5996</f>
        <v>pp033</v>
      </c>
      <c r="B1167" s="0" t="str">
        <f aca="false">VLOOKUP(A1167,participants!A:B,2,0)</f>
        <v>M</v>
      </c>
      <c r="C1167" s="0" t="n">
        <f aca="false">VLOOKUP(A1167,participants!A:C,3,0)</f>
        <v>60</v>
      </c>
      <c r="D1167" s="0" t="str">
        <f aca="false">VLOOKUP(A1167,participants!A:F,6,0)</f>
        <v>stroke</v>
      </c>
      <c r="E1167" s="0" t="str">
        <f aca="false">IF(LEN(SUBSTITUTE(gait_events!C5996,"_run-",""))&lt;&gt;LEN(gait_events!C5996),LEFT(RIGHT(gait_events!C5996,LEN(gait_events!C5996)-19),FIND("_run-",RIGHT(gait_events!C5996,LEN(gait_events!C5996)-19),1)-1),RIGHT(gait_events!C5996,LEN(gait_events!C5996)-19))</f>
        <v>Slow</v>
      </c>
      <c r="F1167" s="0" t="str">
        <f aca="false">IF(LEN(SUBSTITUTE(gait_events!C5996,"_run-",""))&lt;&gt;LEN(gait_events!C5996),RIGHT(gait_events!C5996,LEN(gait_events!C5996)-FIND("_run-",gait_events!C5996,1)-4),"")</f>
        <v/>
      </c>
      <c r="G1167" s="0" t="str">
        <f aca="false">gait_events!D5996</f>
        <v>left_ankle</v>
      </c>
      <c r="H1167" s="0" t="str">
        <f aca="false">gait_events!E5996</f>
        <v>FC</v>
      </c>
      <c r="I1167" s="0" t="n">
        <f aca="false">IF(gait_events!F5996&lt;&gt;"",gait_events!F5996,NA())</f>
        <v>933</v>
      </c>
      <c r="J1167" s="0" t="n">
        <f aca="false">IF(gait_events!G5996&lt;&gt;"",gait_events!G5996,NA())</f>
        <v>931</v>
      </c>
      <c r="K1167" s="0" t="n">
        <f aca="false">I1167-J1167</f>
        <v>2</v>
      </c>
      <c r="L1167" s="0" t="n">
        <f aca="false">K1167*5</f>
        <v>10</v>
      </c>
      <c r="M1167" s="0" t="n">
        <f aca="false">IF(NOT(ISNA(I1167)),1,0)</f>
        <v>1</v>
      </c>
      <c r="N1167" s="0" t="n">
        <f aca="false">IF(NOT(ISNA(J1167)),1,0)</f>
        <v>1</v>
      </c>
      <c r="O1167" s="0" t="n">
        <f aca="false">IF(AND(NOT(ISNA(I1167)),NOT(ISNA(J1167))),1,0)</f>
        <v>1</v>
      </c>
      <c r="P1167" s="0" t="n">
        <f aca="false">IF(AND(NOT(ISNA(I1167)),ISNA(J1167)),1,0)</f>
        <v>0</v>
      </c>
      <c r="Q1167" s="0" t="n">
        <f aca="false">IF(AND(ISNA(I1167),NOT(ISNA(J1167))),1,0)</f>
        <v>0</v>
      </c>
      <c r="R1167" s="0" t="n">
        <f aca="false">IF(SUM(O1167:Q1167)&lt;&gt;1,"ERROR",1)</f>
        <v>1</v>
      </c>
    </row>
    <row r="1168" customFormat="false" ht="12.8" hidden="false" customHeight="false" outlineLevel="0" collapsed="false">
      <c r="A1168" s="0" t="str">
        <f aca="false">gait_events!B5997</f>
        <v>pp033</v>
      </c>
      <c r="B1168" s="0" t="str">
        <f aca="false">VLOOKUP(A1168,participants!A:B,2,0)</f>
        <v>M</v>
      </c>
      <c r="C1168" s="0" t="n">
        <f aca="false">VLOOKUP(A1168,participants!A:C,3,0)</f>
        <v>60</v>
      </c>
      <c r="D1168" s="0" t="str">
        <f aca="false">VLOOKUP(A1168,participants!A:F,6,0)</f>
        <v>stroke</v>
      </c>
      <c r="E1168" s="0" t="str">
        <f aca="false">IF(LEN(SUBSTITUTE(gait_events!C5997,"_run-",""))&lt;&gt;LEN(gait_events!C5997),LEFT(RIGHT(gait_events!C5997,LEN(gait_events!C5997)-19),FIND("_run-",RIGHT(gait_events!C5997,LEN(gait_events!C5997)-19),1)-1),RIGHT(gait_events!C5997,LEN(gait_events!C5997)-19))</f>
        <v>Slow</v>
      </c>
      <c r="F1168" s="0" t="str">
        <f aca="false">IF(LEN(SUBSTITUTE(gait_events!C5997,"_run-",""))&lt;&gt;LEN(gait_events!C5997),RIGHT(gait_events!C5997,LEN(gait_events!C5997)-FIND("_run-",gait_events!C5997,1)-4),"")</f>
        <v/>
      </c>
      <c r="G1168" s="0" t="str">
        <f aca="false">gait_events!D5997</f>
        <v>left_ankle</v>
      </c>
      <c r="H1168" s="0" t="str">
        <f aca="false">gait_events!E5997</f>
        <v>FC</v>
      </c>
      <c r="I1168" s="0" t="n">
        <f aca="false">IF(gait_events!F5997&lt;&gt;"",gait_events!F5997,NA())</f>
        <v>1289</v>
      </c>
      <c r="J1168" s="0" t="n">
        <f aca="false">IF(gait_events!G5997&lt;&gt;"",gait_events!G5997,NA())</f>
        <v>1289</v>
      </c>
      <c r="K1168" s="0" t="n">
        <f aca="false">I1168-J1168</f>
        <v>0</v>
      </c>
      <c r="L1168" s="0" t="n">
        <f aca="false">K1168*5</f>
        <v>0</v>
      </c>
      <c r="M1168" s="0" t="n">
        <f aca="false">IF(NOT(ISNA(I1168)),1,0)</f>
        <v>1</v>
      </c>
      <c r="N1168" s="0" t="n">
        <f aca="false">IF(NOT(ISNA(J1168)),1,0)</f>
        <v>1</v>
      </c>
      <c r="O1168" s="0" t="n">
        <f aca="false">IF(AND(NOT(ISNA(I1168)),NOT(ISNA(J1168))),1,0)</f>
        <v>1</v>
      </c>
      <c r="P1168" s="0" t="n">
        <f aca="false">IF(AND(NOT(ISNA(I1168)),ISNA(J1168)),1,0)</f>
        <v>0</v>
      </c>
      <c r="Q1168" s="0" t="n">
        <f aca="false">IF(AND(ISNA(I1168),NOT(ISNA(J1168))),1,0)</f>
        <v>0</v>
      </c>
      <c r="R1168" s="0" t="n">
        <f aca="false">IF(SUM(O1168:Q1168)&lt;&gt;1,"ERROR",1)</f>
        <v>1</v>
      </c>
    </row>
    <row r="1169" customFormat="false" ht="12.8" hidden="false" customHeight="false" outlineLevel="0" collapsed="false">
      <c r="A1169" s="0" t="str">
        <f aca="false">gait_events!B5998</f>
        <v>pp033</v>
      </c>
      <c r="B1169" s="0" t="str">
        <f aca="false">VLOOKUP(A1169,participants!A:B,2,0)</f>
        <v>M</v>
      </c>
      <c r="C1169" s="0" t="n">
        <f aca="false">VLOOKUP(A1169,participants!A:C,3,0)</f>
        <v>60</v>
      </c>
      <c r="D1169" s="0" t="str">
        <f aca="false">VLOOKUP(A1169,participants!A:F,6,0)</f>
        <v>stroke</v>
      </c>
      <c r="E1169" s="0" t="str">
        <f aca="false">IF(LEN(SUBSTITUTE(gait_events!C5998,"_run-",""))&lt;&gt;LEN(gait_events!C5998),LEFT(RIGHT(gait_events!C5998,LEN(gait_events!C5998)-19),FIND("_run-",RIGHT(gait_events!C5998,LEN(gait_events!C5998)-19),1)-1),RIGHT(gait_events!C5998,LEN(gait_events!C5998)-19))</f>
        <v>Slow</v>
      </c>
      <c r="F1169" s="0" t="str">
        <f aca="false">IF(LEN(SUBSTITUTE(gait_events!C5998,"_run-",""))&lt;&gt;LEN(gait_events!C5998),RIGHT(gait_events!C5998,LEN(gait_events!C5998)-FIND("_run-",gait_events!C5998,1)-4),"")</f>
        <v/>
      </c>
      <c r="G1169" s="0" t="str">
        <f aca="false">gait_events!D5998</f>
        <v>left_ankle</v>
      </c>
      <c r="H1169" s="0" t="str">
        <f aca="false">gait_events!E5998</f>
        <v>FC</v>
      </c>
      <c r="I1169" s="0" t="n">
        <f aca="false">IF(gait_events!F5998&lt;&gt;"",gait_events!F5998,NA())</f>
        <v>1635</v>
      </c>
      <c r="J1169" s="0" t="n">
        <f aca="false">IF(gait_events!G5998&lt;&gt;"",gait_events!G5998,NA())</f>
        <v>1635</v>
      </c>
      <c r="K1169" s="0" t="n">
        <f aca="false">I1169-J1169</f>
        <v>0</v>
      </c>
      <c r="L1169" s="0" t="n">
        <f aca="false">K1169*5</f>
        <v>0</v>
      </c>
      <c r="M1169" s="0" t="n">
        <f aca="false">IF(NOT(ISNA(I1169)),1,0)</f>
        <v>1</v>
      </c>
      <c r="N1169" s="0" t="n">
        <f aca="false">IF(NOT(ISNA(J1169)),1,0)</f>
        <v>1</v>
      </c>
      <c r="O1169" s="0" t="n">
        <f aca="false">IF(AND(NOT(ISNA(I1169)),NOT(ISNA(J1169))),1,0)</f>
        <v>1</v>
      </c>
      <c r="P1169" s="0" t="n">
        <f aca="false">IF(AND(NOT(ISNA(I1169)),ISNA(J1169)),1,0)</f>
        <v>0</v>
      </c>
      <c r="Q1169" s="0" t="n">
        <f aca="false">IF(AND(ISNA(I1169),NOT(ISNA(J1169))),1,0)</f>
        <v>0</v>
      </c>
      <c r="R1169" s="0" t="n">
        <f aca="false">IF(SUM(O1169:Q1169)&lt;&gt;1,"ERROR",1)</f>
        <v>1</v>
      </c>
    </row>
    <row r="1170" customFormat="false" ht="12.8" hidden="false" customHeight="false" outlineLevel="0" collapsed="false">
      <c r="A1170" s="0" t="str">
        <f aca="false">gait_events!B5999</f>
        <v>pp033</v>
      </c>
      <c r="B1170" s="0" t="str">
        <f aca="false">VLOOKUP(A1170,participants!A:B,2,0)</f>
        <v>M</v>
      </c>
      <c r="C1170" s="0" t="n">
        <f aca="false">VLOOKUP(A1170,participants!A:C,3,0)</f>
        <v>60</v>
      </c>
      <c r="D1170" s="0" t="str">
        <f aca="false">VLOOKUP(A1170,participants!A:F,6,0)</f>
        <v>stroke</v>
      </c>
      <c r="E1170" s="0" t="str">
        <f aca="false">IF(LEN(SUBSTITUTE(gait_events!C5999,"_run-",""))&lt;&gt;LEN(gait_events!C5999),LEFT(RIGHT(gait_events!C5999,LEN(gait_events!C5999)-19),FIND("_run-",RIGHT(gait_events!C5999,LEN(gait_events!C5999)-19),1)-1),RIGHT(gait_events!C5999,LEN(gait_events!C5999)-19))</f>
        <v>Slow</v>
      </c>
      <c r="F1170" s="0" t="str">
        <f aca="false">IF(LEN(SUBSTITUTE(gait_events!C5999,"_run-",""))&lt;&gt;LEN(gait_events!C5999),RIGHT(gait_events!C5999,LEN(gait_events!C5999)-FIND("_run-",gait_events!C5999,1)-4),"")</f>
        <v/>
      </c>
      <c r="G1170" s="0" t="str">
        <f aca="false">gait_events!D5999</f>
        <v>left_ankle</v>
      </c>
      <c r="H1170" s="0" t="str">
        <f aca="false">gait_events!E5999</f>
        <v>FC</v>
      </c>
      <c r="I1170" s="0" t="n">
        <f aca="false">IF(gait_events!F5999&lt;&gt;"",gait_events!F5999,NA())</f>
        <v>1971</v>
      </c>
      <c r="J1170" s="0" t="n">
        <f aca="false">IF(gait_events!G5999&lt;&gt;"",gait_events!G5999,NA())</f>
        <v>1970</v>
      </c>
      <c r="K1170" s="0" t="n">
        <f aca="false">I1170-J1170</f>
        <v>1</v>
      </c>
      <c r="L1170" s="0" t="n">
        <f aca="false">K1170*5</f>
        <v>5</v>
      </c>
      <c r="M1170" s="0" t="n">
        <f aca="false">IF(NOT(ISNA(I1170)),1,0)</f>
        <v>1</v>
      </c>
      <c r="N1170" s="0" t="n">
        <f aca="false">IF(NOT(ISNA(J1170)),1,0)</f>
        <v>1</v>
      </c>
      <c r="O1170" s="0" t="n">
        <f aca="false">IF(AND(NOT(ISNA(I1170)),NOT(ISNA(J1170))),1,0)</f>
        <v>1</v>
      </c>
      <c r="P1170" s="0" t="n">
        <f aca="false">IF(AND(NOT(ISNA(I1170)),ISNA(J1170)),1,0)</f>
        <v>0</v>
      </c>
      <c r="Q1170" s="0" t="n">
        <f aca="false">IF(AND(ISNA(I1170),NOT(ISNA(J1170))),1,0)</f>
        <v>0</v>
      </c>
      <c r="R1170" s="0" t="n">
        <f aca="false">IF(SUM(O1170:Q1170)&lt;&gt;1,"ERROR",1)</f>
        <v>1</v>
      </c>
    </row>
    <row r="1171" customFormat="false" ht="12.8" hidden="false" customHeight="false" outlineLevel="0" collapsed="false">
      <c r="A1171" s="0" t="str">
        <f aca="false">gait_events!B6000</f>
        <v>pp033</v>
      </c>
      <c r="B1171" s="0" t="str">
        <f aca="false">VLOOKUP(A1171,participants!A:B,2,0)</f>
        <v>M</v>
      </c>
      <c r="C1171" s="0" t="n">
        <f aca="false">VLOOKUP(A1171,participants!A:C,3,0)</f>
        <v>60</v>
      </c>
      <c r="D1171" s="0" t="str">
        <f aca="false">VLOOKUP(A1171,participants!A:F,6,0)</f>
        <v>stroke</v>
      </c>
      <c r="E1171" s="0" t="str">
        <f aca="false">IF(LEN(SUBSTITUTE(gait_events!C6000,"_run-",""))&lt;&gt;LEN(gait_events!C6000),LEFT(RIGHT(gait_events!C6000,LEN(gait_events!C6000)-19),FIND("_run-",RIGHT(gait_events!C6000,LEN(gait_events!C6000)-19),1)-1),RIGHT(gait_events!C6000,LEN(gait_events!C6000)-19))</f>
        <v>Slow</v>
      </c>
      <c r="F1171" s="0" t="str">
        <f aca="false">IF(LEN(SUBSTITUTE(gait_events!C6000,"_run-",""))&lt;&gt;LEN(gait_events!C6000),RIGHT(gait_events!C6000,LEN(gait_events!C6000)-FIND("_run-",gait_events!C6000,1)-4),"")</f>
        <v/>
      </c>
      <c r="G1171" s="0" t="str">
        <f aca="false">gait_events!D6000</f>
        <v>right_ankle</v>
      </c>
      <c r="H1171" s="0" t="str">
        <f aca="false">gait_events!E6000</f>
        <v>IC</v>
      </c>
      <c r="I1171" s="0" t="n">
        <f aca="false">IF(gait_events!F6000&lt;&gt;"",gait_events!F6000,NA())</f>
        <v>219</v>
      </c>
      <c r="J1171" s="0" t="n">
        <f aca="false">IF(gait_events!G6000&lt;&gt;"",gait_events!G6000,NA())</f>
        <v>226</v>
      </c>
      <c r="K1171" s="0" t="n">
        <f aca="false">I1171-J1171</f>
        <v>-7</v>
      </c>
      <c r="L1171" s="0" t="n">
        <f aca="false">K1171*5</f>
        <v>-35</v>
      </c>
      <c r="M1171" s="0" t="n">
        <f aca="false">IF(NOT(ISNA(I1171)),1,0)</f>
        <v>1</v>
      </c>
      <c r="N1171" s="0" t="n">
        <f aca="false">IF(NOT(ISNA(J1171)),1,0)</f>
        <v>1</v>
      </c>
      <c r="O1171" s="0" t="n">
        <f aca="false">IF(AND(NOT(ISNA(I1171)),NOT(ISNA(J1171))),1,0)</f>
        <v>1</v>
      </c>
      <c r="P1171" s="0" t="n">
        <f aca="false">IF(AND(NOT(ISNA(I1171)),ISNA(J1171)),1,0)</f>
        <v>0</v>
      </c>
      <c r="Q1171" s="0" t="n">
        <f aca="false">IF(AND(ISNA(I1171),NOT(ISNA(J1171))),1,0)</f>
        <v>0</v>
      </c>
      <c r="R1171" s="0" t="n">
        <f aca="false">IF(SUM(O1171:Q1171)&lt;&gt;1,"ERROR",1)</f>
        <v>1</v>
      </c>
    </row>
    <row r="1172" customFormat="false" ht="12.8" hidden="false" customHeight="false" outlineLevel="0" collapsed="false">
      <c r="A1172" s="0" t="str">
        <f aca="false">gait_events!B6001</f>
        <v>pp033</v>
      </c>
      <c r="B1172" s="0" t="str">
        <f aca="false">VLOOKUP(A1172,participants!A:B,2,0)</f>
        <v>M</v>
      </c>
      <c r="C1172" s="0" t="n">
        <f aca="false">VLOOKUP(A1172,participants!A:C,3,0)</f>
        <v>60</v>
      </c>
      <c r="D1172" s="0" t="str">
        <f aca="false">VLOOKUP(A1172,participants!A:F,6,0)</f>
        <v>stroke</v>
      </c>
      <c r="E1172" s="0" t="str">
        <f aca="false">IF(LEN(SUBSTITUTE(gait_events!C6001,"_run-",""))&lt;&gt;LEN(gait_events!C6001),LEFT(RIGHT(gait_events!C6001,LEN(gait_events!C6001)-19),FIND("_run-",RIGHT(gait_events!C6001,LEN(gait_events!C6001)-19),1)-1),RIGHT(gait_events!C6001,LEN(gait_events!C6001)-19))</f>
        <v>Slow</v>
      </c>
      <c r="F1172" s="0" t="str">
        <f aca="false">IF(LEN(SUBSTITUTE(gait_events!C6001,"_run-",""))&lt;&gt;LEN(gait_events!C6001),RIGHT(gait_events!C6001,LEN(gait_events!C6001)-FIND("_run-",gait_events!C6001,1)-4),"")</f>
        <v/>
      </c>
      <c r="G1172" s="0" t="str">
        <f aca="false">gait_events!D6001</f>
        <v>right_ankle</v>
      </c>
      <c r="H1172" s="0" t="str">
        <f aca="false">gait_events!E6001</f>
        <v>IC</v>
      </c>
      <c r="I1172" s="0" t="n">
        <f aca="false">IF(gait_events!F6001&lt;&gt;"",gait_events!F6001,NA())</f>
        <v>540</v>
      </c>
      <c r="J1172" s="0" t="n">
        <f aca="false">IF(gait_events!G6001&lt;&gt;"",gait_events!G6001,NA())</f>
        <v>547</v>
      </c>
      <c r="K1172" s="0" t="n">
        <f aca="false">I1172-J1172</f>
        <v>-7</v>
      </c>
      <c r="L1172" s="0" t="n">
        <f aca="false">K1172*5</f>
        <v>-35</v>
      </c>
      <c r="M1172" s="0" t="n">
        <f aca="false">IF(NOT(ISNA(I1172)),1,0)</f>
        <v>1</v>
      </c>
      <c r="N1172" s="0" t="n">
        <f aca="false">IF(NOT(ISNA(J1172)),1,0)</f>
        <v>1</v>
      </c>
      <c r="O1172" s="0" t="n">
        <f aca="false">IF(AND(NOT(ISNA(I1172)),NOT(ISNA(J1172))),1,0)</f>
        <v>1</v>
      </c>
      <c r="P1172" s="0" t="n">
        <f aca="false">IF(AND(NOT(ISNA(I1172)),ISNA(J1172)),1,0)</f>
        <v>0</v>
      </c>
      <c r="Q1172" s="0" t="n">
        <f aca="false">IF(AND(ISNA(I1172),NOT(ISNA(J1172))),1,0)</f>
        <v>0</v>
      </c>
      <c r="R1172" s="0" t="n">
        <f aca="false">IF(SUM(O1172:Q1172)&lt;&gt;1,"ERROR",1)</f>
        <v>1</v>
      </c>
    </row>
    <row r="1173" customFormat="false" ht="12.8" hidden="false" customHeight="false" outlineLevel="0" collapsed="false">
      <c r="A1173" s="0" t="str">
        <f aca="false">gait_events!B6002</f>
        <v>pp033</v>
      </c>
      <c r="B1173" s="0" t="str">
        <f aca="false">VLOOKUP(A1173,participants!A:B,2,0)</f>
        <v>M</v>
      </c>
      <c r="C1173" s="0" t="n">
        <f aca="false">VLOOKUP(A1173,participants!A:C,3,0)</f>
        <v>60</v>
      </c>
      <c r="D1173" s="0" t="str">
        <f aca="false">VLOOKUP(A1173,participants!A:F,6,0)</f>
        <v>stroke</v>
      </c>
      <c r="E1173" s="0" t="str">
        <f aca="false">IF(LEN(SUBSTITUTE(gait_events!C6002,"_run-",""))&lt;&gt;LEN(gait_events!C6002),LEFT(RIGHT(gait_events!C6002,LEN(gait_events!C6002)-19),FIND("_run-",RIGHT(gait_events!C6002,LEN(gait_events!C6002)-19),1)-1),RIGHT(gait_events!C6002,LEN(gait_events!C6002)-19))</f>
        <v>Slow</v>
      </c>
      <c r="F1173" s="0" t="str">
        <f aca="false">IF(LEN(SUBSTITUTE(gait_events!C6002,"_run-",""))&lt;&gt;LEN(gait_events!C6002),RIGHT(gait_events!C6002,LEN(gait_events!C6002)-FIND("_run-",gait_events!C6002,1)-4),"")</f>
        <v/>
      </c>
      <c r="G1173" s="0" t="str">
        <f aca="false">gait_events!D6002</f>
        <v>right_ankle</v>
      </c>
      <c r="H1173" s="0" t="str">
        <f aca="false">gait_events!E6002</f>
        <v>IC</v>
      </c>
      <c r="I1173" s="0" t="n">
        <f aca="false">IF(gait_events!F6002&lt;&gt;"",gait_events!F6002,NA())</f>
        <v>871</v>
      </c>
      <c r="J1173" s="0" t="n">
        <f aca="false">IF(gait_events!G6002&lt;&gt;"",gait_events!G6002,NA())</f>
        <v>876</v>
      </c>
      <c r="K1173" s="0" t="n">
        <f aca="false">I1173-J1173</f>
        <v>-5</v>
      </c>
      <c r="L1173" s="0" t="n">
        <f aca="false">K1173*5</f>
        <v>-25</v>
      </c>
      <c r="M1173" s="0" t="n">
        <f aca="false">IF(NOT(ISNA(I1173)),1,0)</f>
        <v>1</v>
      </c>
      <c r="N1173" s="0" t="n">
        <f aca="false">IF(NOT(ISNA(J1173)),1,0)</f>
        <v>1</v>
      </c>
      <c r="O1173" s="0" t="n">
        <f aca="false">IF(AND(NOT(ISNA(I1173)),NOT(ISNA(J1173))),1,0)</f>
        <v>1</v>
      </c>
      <c r="P1173" s="0" t="n">
        <f aca="false">IF(AND(NOT(ISNA(I1173)),ISNA(J1173)),1,0)</f>
        <v>0</v>
      </c>
      <c r="Q1173" s="0" t="n">
        <f aca="false">IF(AND(ISNA(I1173),NOT(ISNA(J1173))),1,0)</f>
        <v>0</v>
      </c>
      <c r="R1173" s="0" t="n">
        <f aca="false">IF(SUM(O1173:Q1173)&lt;&gt;1,"ERROR",1)</f>
        <v>1</v>
      </c>
    </row>
    <row r="1174" customFormat="false" ht="12.8" hidden="false" customHeight="false" outlineLevel="0" collapsed="false">
      <c r="A1174" s="0" t="str">
        <f aca="false">gait_events!B6003</f>
        <v>pp033</v>
      </c>
      <c r="B1174" s="0" t="str">
        <f aca="false">VLOOKUP(A1174,participants!A:B,2,0)</f>
        <v>M</v>
      </c>
      <c r="C1174" s="0" t="n">
        <f aca="false">VLOOKUP(A1174,participants!A:C,3,0)</f>
        <v>60</v>
      </c>
      <c r="D1174" s="0" t="str">
        <f aca="false">VLOOKUP(A1174,participants!A:F,6,0)</f>
        <v>stroke</v>
      </c>
      <c r="E1174" s="0" t="str">
        <f aca="false">IF(LEN(SUBSTITUTE(gait_events!C6003,"_run-",""))&lt;&gt;LEN(gait_events!C6003),LEFT(RIGHT(gait_events!C6003,LEN(gait_events!C6003)-19),FIND("_run-",RIGHT(gait_events!C6003,LEN(gait_events!C6003)-19),1)-1),RIGHT(gait_events!C6003,LEN(gait_events!C6003)-19))</f>
        <v>Slow</v>
      </c>
      <c r="F1174" s="0" t="str">
        <f aca="false">IF(LEN(SUBSTITUTE(gait_events!C6003,"_run-",""))&lt;&gt;LEN(gait_events!C6003),RIGHT(gait_events!C6003,LEN(gait_events!C6003)-FIND("_run-",gait_events!C6003,1)-4),"")</f>
        <v/>
      </c>
      <c r="G1174" s="0" t="str">
        <f aca="false">gait_events!D6003</f>
        <v>right_ankle</v>
      </c>
      <c r="H1174" s="0" t="str">
        <f aca="false">gait_events!E6003</f>
        <v>IC</v>
      </c>
      <c r="I1174" s="0" t="n">
        <f aca="false">IF(gait_events!F6003&lt;&gt;"",gait_events!F6003,NA())</f>
        <v>1224</v>
      </c>
      <c r="J1174" s="0" t="n">
        <f aca="false">IF(gait_events!G6003&lt;&gt;"",gait_events!G6003,NA())</f>
        <v>1231</v>
      </c>
      <c r="K1174" s="0" t="n">
        <f aca="false">I1174-J1174</f>
        <v>-7</v>
      </c>
      <c r="L1174" s="0" t="n">
        <f aca="false">K1174*5</f>
        <v>-35</v>
      </c>
      <c r="M1174" s="0" t="n">
        <f aca="false">IF(NOT(ISNA(I1174)),1,0)</f>
        <v>1</v>
      </c>
      <c r="N1174" s="0" t="n">
        <f aca="false">IF(NOT(ISNA(J1174)),1,0)</f>
        <v>1</v>
      </c>
      <c r="O1174" s="0" t="n">
        <f aca="false">IF(AND(NOT(ISNA(I1174)),NOT(ISNA(J1174))),1,0)</f>
        <v>1</v>
      </c>
      <c r="P1174" s="0" t="n">
        <f aca="false">IF(AND(NOT(ISNA(I1174)),ISNA(J1174)),1,0)</f>
        <v>0</v>
      </c>
      <c r="Q1174" s="0" t="n">
        <f aca="false">IF(AND(ISNA(I1174),NOT(ISNA(J1174))),1,0)</f>
        <v>0</v>
      </c>
      <c r="R1174" s="0" t="n">
        <f aca="false">IF(SUM(O1174:Q1174)&lt;&gt;1,"ERROR",1)</f>
        <v>1</v>
      </c>
    </row>
    <row r="1175" customFormat="false" ht="12.8" hidden="false" customHeight="false" outlineLevel="0" collapsed="false">
      <c r="A1175" s="0" t="str">
        <f aca="false">gait_events!B6004</f>
        <v>pp033</v>
      </c>
      <c r="B1175" s="0" t="str">
        <f aca="false">VLOOKUP(A1175,participants!A:B,2,0)</f>
        <v>M</v>
      </c>
      <c r="C1175" s="0" t="n">
        <f aca="false">VLOOKUP(A1175,participants!A:C,3,0)</f>
        <v>60</v>
      </c>
      <c r="D1175" s="0" t="str">
        <f aca="false">VLOOKUP(A1175,participants!A:F,6,0)</f>
        <v>stroke</v>
      </c>
      <c r="E1175" s="0" t="str">
        <f aca="false">IF(LEN(SUBSTITUTE(gait_events!C6004,"_run-",""))&lt;&gt;LEN(gait_events!C6004),LEFT(RIGHT(gait_events!C6004,LEN(gait_events!C6004)-19),FIND("_run-",RIGHT(gait_events!C6004,LEN(gait_events!C6004)-19),1)-1),RIGHT(gait_events!C6004,LEN(gait_events!C6004)-19))</f>
        <v>Slow</v>
      </c>
      <c r="F1175" s="0" t="str">
        <f aca="false">IF(LEN(SUBSTITUTE(gait_events!C6004,"_run-",""))&lt;&gt;LEN(gait_events!C6004),RIGHT(gait_events!C6004,LEN(gait_events!C6004)-FIND("_run-",gait_events!C6004,1)-4),"")</f>
        <v/>
      </c>
      <c r="G1175" s="0" t="str">
        <f aca="false">gait_events!D6004</f>
        <v>right_ankle</v>
      </c>
      <c r="H1175" s="0" t="str">
        <f aca="false">gait_events!E6004</f>
        <v>IC</v>
      </c>
      <c r="I1175" s="0" t="n">
        <f aca="false">IF(gait_events!F6004&lt;&gt;"",gait_events!F6004,NA())</f>
        <v>1563</v>
      </c>
      <c r="J1175" s="0" t="n">
        <f aca="false">IF(gait_events!G6004&lt;&gt;"",gait_events!G6004,NA())</f>
        <v>1571</v>
      </c>
      <c r="K1175" s="0" t="n">
        <f aca="false">I1175-J1175</f>
        <v>-8</v>
      </c>
      <c r="L1175" s="0" t="n">
        <f aca="false">K1175*5</f>
        <v>-40</v>
      </c>
      <c r="M1175" s="0" t="n">
        <f aca="false">IF(NOT(ISNA(I1175)),1,0)</f>
        <v>1</v>
      </c>
      <c r="N1175" s="0" t="n">
        <f aca="false">IF(NOT(ISNA(J1175)),1,0)</f>
        <v>1</v>
      </c>
      <c r="O1175" s="0" t="n">
        <f aca="false">IF(AND(NOT(ISNA(I1175)),NOT(ISNA(J1175))),1,0)</f>
        <v>1</v>
      </c>
      <c r="P1175" s="0" t="n">
        <f aca="false">IF(AND(NOT(ISNA(I1175)),ISNA(J1175)),1,0)</f>
        <v>0</v>
      </c>
      <c r="Q1175" s="0" t="n">
        <f aca="false">IF(AND(ISNA(I1175),NOT(ISNA(J1175))),1,0)</f>
        <v>0</v>
      </c>
      <c r="R1175" s="0" t="n">
        <f aca="false">IF(SUM(O1175:Q1175)&lt;&gt;1,"ERROR",1)</f>
        <v>1</v>
      </c>
    </row>
    <row r="1176" customFormat="false" ht="12.8" hidden="false" customHeight="false" outlineLevel="0" collapsed="false">
      <c r="A1176" s="0" t="str">
        <f aca="false">gait_events!B6005</f>
        <v>pp033</v>
      </c>
      <c r="B1176" s="0" t="str">
        <f aca="false">VLOOKUP(A1176,participants!A:B,2,0)</f>
        <v>M</v>
      </c>
      <c r="C1176" s="0" t="n">
        <f aca="false">VLOOKUP(A1176,participants!A:C,3,0)</f>
        <v>60</v>
      </c>
      <c r="D1176" s="0" t="str">
        <f aca="false">VLOOKUP(A1176,participants!A:F,6,0)</f>
        <v>stroke</v>
      </c>
      <c r="E1176" s="0" t="str">
        <f aca="false">IF(LEN(SUBSTITUTE(gait_events!C6005,"_run-",""))&lt;&gt;LEN(gait_events!C6005),LEFT(RIGHT(gait_events!C6005,LEN(gait_events!C6005)-19),FIND("_run-",RIGHT(gait_events!C6005,LEN(gait_events!C6005)-19),1)-1),RIGHT(gait_events!C6005,LEN(gait_events!C6005)-19))</f>
        <v>Slow</v>
      </c>
      <c r="F1176" s="0" t="str">
        <f aca="false">IF(LEN(SUBSTITUTE(gait_events!C6005,"_run-",""))&lt;&gt;LEN(gait_events!C6005),RIGHT(gait_events!C6005,LEN(gait_events!C6005)-FIND("_run-",gait_events!C6005,1)-4),"")</f>
        <v/>
      </c>
      <c r="G1176" s="0" t="str">
        <f aca="false">gait_events!D6005</f>
        <v>right_ankle</v>
      </c>
      <c r="H1176" s="0" t="str">
        <f aca="false">gait_events!E6005</f>
        <v>IC</v>
      </c>
      <c r="I1176" s="0" t="n">
        <f aca="false">IF(gait_events!F6005&lt;&gt;"",gait_events!F6005,NA())</f>
        <v>1905</v>
      </c>
      <c r="J1176" s="0" t="n">
        <f aca="false">IF(gait_events!G6005&lt;&gt;"",gait_events!G6005,NA())</f>
        <v>1910</v>
      </c>
      <c r="K1176" s="0" t="n">
        <f aca="false">I1176-J1176</f>
        <v>-5</v>
      </c>
      <c r="L1176" s="0" t="n">
        <f aca="false">K1176*5</f>
        <v>-25</v>
      </c>
      <c r="M1176" s="0" t="n">
        <f aca="false">IF(NOT(ISNA(I1176)),1,0)</f>
        <v>1</v>
      </c>
      <c r="N1176" s="0" t="n">
        <f aca="false">IF(NOT(ISNA(J1176)),1,0)</f>
        <v>1</v>
      </c>
      <c r="O1176" s="0" t="n">
        <f aca="false">IF(AND(NOT(ISNA(I1176)),NOT(ISNA(J1176))),1,0)</f>
        <v>1</v>
      </c>
      <c r="P1176" s="0" t="n">
        <f aca="false">IF(AND(NOT(ISNA(I1176)),ISNA(J1176)),1,0)</f>
        <v>0</v>
      </c>
      <c r="Q1176" s="0" t="n">
        <f aca="false">IF(AND(ISNA(I1176),NOT(ISNA(J1176))),1,0)</f>
        <v>0</v>
      </c>
      <c r="R1176" s="0" t="n">
        <f aca="false">IF(SUM(O1176:Q1176)&lt;&gt;1,"ERROR",1)</f>
        <v>1</v>
      </c>
    </row>
    <row r="1177" customFormat="false" ht="12.8" hidden="false" customHeight="false" outlineLevel="0" collapsed="false">
      <c r="A1177" s="0" t="str">
        <f aca="false">gait_events!B6006</f>
        <v>pp033</v>
      </c>
      <c r="B1177" s="0" t="str">
        <f aca="false">VLOOKUP(A1177,participants!A:B,2,0)</f>
        <v>M</v>
      </c>
      <c r="C1177" s="0" t="n">
        <f aca="false">VLOOKUP(A1177,participants!A:C,3,0)</f>
        <v>60</v>
      </c>
      <c r="D1177" s="0" t="str">
        <f aca="false">VLOOKUP(A1177,participants!A:F,6,0)</f>
        <v>stroke</v>
      </c>
      <c r="E1177" s="0" t="str">
        <f aca="false">IF(LEN(SUBSTITUTE(gait_events!C6006,"_run-",""))&lt;&gt;LEN(gait_events!C6006),LEFT(RIGHT(gait_events!C6006,LEN(gait_events!C6006)-19),FIND("_run-",RIGHT(gait_events!C6006,LEN(gait_events!C6006)-19),1)-1),RIGHT(gait_events!C6006,LEN(gait_events!C6006)-19))</f>
        <v>Slow</v>
      </c>
      <c r="F1177" s="0" t="str">
        <f aca="false">IF(LEN(SUBSTITUTE(gait_events!C6006,"_run-",""))&lt;&gt;LEN(gait_events!C6006),RIGHT(gait_events!C6006,LEN(gait_events!C6006)-FIND("_run-",gait_events!C6006,1)-4),"")</f>
        <v/>
      </c>
      <c r="G1177" s="0" t="str">
        <f aca="false">gait_events!D6006</f>
        <v>right_ankle</v>
      </c>
      <c r="H1177" s="0" t="str">
        <f aca="false">gait_events!E6006</f>
        <v>FC</v>
      </c>
      <c r="I1177" s="0" t="n">
        <f aca="false">IF(gait_events!F6006&lt;&gt;"",gait_events!F6006,NA())</f>
        <v>116</v>
      </c>
      <c r="J1177" s="0" t="n">
        <f aca="false">IF(gait_events!G6006&lt;&gt;"",gait_events!G6006,NA())</f>
        <v>114</v>
      </c>
      <c r="K1177" s="0" t="n">
        <f aca="false">I1177-J1177</f>
        <v>2</v>
      </c>
      <c r="L1177" s="0" t="n">
        <f aca="false">K1177*5</f>
        <v>10</v>
      </c>
      <c r="M1177" s="0" t="n">
        <f aca="false">IF(NOT(ISNA(I1177)),1,0)</f>
        <v>1</v>
      </c>
      <c r="N1177" s="0" t="n">
        <f aca="false">IF(NOT(ISNA(J1177)),1,0)</f>
        <v>1</v>
      </c>
      <c r="O1177" s="0" t="n">
        <f aca="false">IF(AND(NOT(ISNA(I1177)),NOT(ISNA(J1177))),1,0)</f>
        <v>1</v>
      </c>
      <c r="P1177" s="0" t="n">
        <f aca="false">IF(AND(NOT(ISNA(I1177)),ISNA(J1177)),1,0)</f>
        <v>0</v>
      </c>
      <c r="Q1177" s="0" t="n">
        <f aca="false">IF(AND(ISNA(I1177),NOT(ISNA(J1177))),1,0)</f>
        <v>0</v>
      </c>
      <c r="R1177" s="0" t="n">
        <f aca="false">IF(SUM(O1177:Q1177)&lt;&gt;1,"ERROR",1)</f>
        <v>1</v>
      </c>
    </row>
    <row r="1178" customFormat="false" ht="12.8" hidden="false" customHeight="false" outlineLevel="0" collapsed="false">
      <c r="A1178" s="0" t="str">
        <f aca="false">gait_events!B6007</f>
        <v>pp033</v>
      </c>
      <c r="B1178" s="0" t="str">
        <f aca="false">VLOOKUP(A1178,participants!A:B,2,0)</f>
        <v>M</v>
      </c>
      <c r="C1178" s="0" t="n">
        <f aca="false">VLOOKUP(A1178,participants!A:C,3,0)</f>
        <v>60</v>
      </c>
      <c r="D1178" s="0" t="str">
        <f aca="false">VLOOKUP(A1178,participants!A:F,6,0)</f>
        <v>stroke</v>
      </c>
      <c r="E1178" s="0" t="str">
        <f aca="false">IF(LEN(SUBSTITUTE(gait_events!C6007,"_run-",""))&lt;&gt;LEN(gait_events!C6007),LEFT(RIGHT(gait_events!C6007,LEN(gait_events!C6007)-19),FIND("_run-",RIGHT(gait_events!C6007,LEN(gait_events!C6007)-19),1)-1),RIGHT(gait_events!C6007,LEN(gait_events!C6007)-19))</f>
        <v>Slow</v>
      </c>
      <c r="F1178" s="0" t="str">
        <f aca="false">IF(LEN(SUBSTITUTE(gait_events!C6007,"_run-",""))&lt;&gt;LEN(gait_events!C6007),RIGHT(gait_events!C6007,LEN(gait_events!C6007)-FIND("_run-",gait_events!C6007,1)-4),"")</f>
        <v/>
      </c>
      <c r="G1178" s="0" t="str">
        <f aca="false">gait_events!D6007</f>
        <v>right_ankle</v>
      </c>
      <c r="H1178" s="0" t="str">
        <f aca="false">gait_events!E6007</f>
        <v>FC</v>
      </c>
      <c r="I1178" s="0" t="n">
        <f aca="false">IF(gait_events!F6007&lt;&gt;"",gait_events!F6007,NA())</f>
        <v>440</v>
      </c>
      <c r="J1178" s="0" t="n">
        <f aca="false">IF(gait_events!G6007&lt;&gt;"",gait_events!G6007,NA())</f>
        <v>438</v>
      </c>
      <c r="K1178" s="0" t="n">
        <f aca="false">I1178-J1178</f>
        <v>2</v>
      </c>
      <c r="L1178" s="0" t="n">
        <f aca="false">K1178*5</f>
        <v>10</v>
      </c>
      <c r="M1178" s="0" t="n">
        <f aca="false">IF(NOT(ISNA(I1178)),1,0)</f>
        <v>1</v>
      </c>
      <c r="N1178" s="0" t="n">
        <f aca="false">IF(NOT(ISNA(J1178)),1,0)</f>
        <v>1</v>
      </c>
      <c r="O1178" s="0" t="n">
        <f aca="false">IF(AND(NOT(ISNA(I1178)),NOT(ISNA(J1178))),1,0)</f>
        <v>1</v>
      </c>
      <c r="P1178" s="0" t="n">
        <f aca="false">IF(AND(NOT(ISNA(I1178)),ISNA(J1178)),1,0)</f>
        <v>0</v>
      </c>
      <c r="Q1178" s="0" t="n">
        <f aca="false">IF(AND(ISNA(I1178),NOT(ISNA(J1178))),1,0)</f>
        <v>0</v>
      </c>
      <c r="R1178" s="0" t="n">
        <f aca="false">IF(SUM(O1178:Q1178)&lt;&gt;1,"ERROR",1)</f>
        <v>1</v>
      </c>
    </row>
    <row r="1179" customFormat="false" ht="12.8" hidden="false" customHeight="false" outlineLevel="0" collapsed="false">
      <c r="A1179" s="0" t="str">
        <f aca="false">gait_events!B6008</f>
        <v>pp033</v>
      </c>
      <c r="B1179" s="0" t="str">
        <f aca="false">VLOOKUP(A1179,participants!A:B,2,0)</f>
        <v>M</v>
      </c>
      <c r="C1179" s="0" t="n">
        <f aca="false">VLOOKUP(A1179,participants!A:C,3,0)</f>
        <v>60</v>
      </c>
      <c r="D1179" s="0" t="str">
        <f aca="false">VLOOKUP(A1179,participants!A:F,6,0)</f>
        <v>stroke</v>
      </c>
      <c r="E1179" s="0" t="str">
        <f aca="false">IF(LEN(SUBSTITUTE(gait_events!C6008,"_run-",""))&lt;&gt;LEN(gait_events!C6008),LEFT(RIGHT(gait_events!C6008,LEN(gait_events!C6008)-19),FIND("_run-",RIGHT(gait_events!C6008,LEN(gait_events!C6008)-19),1)-1),RIGHT(gait_events!C6008,LEN(gait_events!C6008)-19))</f>
        <v>Slow</v>
      </c>
      <c r="F1179" s="0" t="str">
        <f aca="false">IF(LEN(SUBSTITUTE(gait_events!C6008,"_run-",""))&lt;&gt;LEN(gait_events!C6008),RIGHT(gait_events!C6008,LEN(gait_events!C6008)-FIND("_run-",gait_events!C6008,1)-4),"")</f>
        <v/>
      </c>
      <c r="G1179" s="0" t="str">
        <f aca="false">gait_events!D6008</f>
        <v>right_ankle</v>
      </c>
      <c r="H1179" s="0" t="str">
        <f aca="false">gait_events!E6008</f>
        <v>FC</v>
      </c>
      <c r="I1179" s="0" t="n">
        <f aca="false">IF(gait_events!F6008&lt;&gt;"",gait_events!F6008,NA())</f>
        <v>768</v>
      </c>
      <c r="J1179" s="0" t="n">
        <f aca="false">IF(gait_events!G6008&lt;&gt;"",gait_events!G6008,NA())</f>
        <v>769</v>
      </c>
      <c r="K1179" s="0" t="n">
        <f aca="false">I1179-J1179</f>
        <v>-1</v>
      </c>
      <c r="L1179" s="0" t="n">
        <f aca="false">K1179*5</f>
        <v>-5</v>
      </c>
      <c r="M1179" s="0" t="n">
        <f aca="false">IF(NOT(ISNA(I1179)),1,0)</f>
        <v>1</v>
      </c>
      <c r="N1179" s="0" t="n">
        <f aca="false">IF(NOT(ISNA(J1179)),1,0)</f>
        <v>1</v>
      </c>
      <c r="O1179" s="0" t="n">
        <f aca="false">IF(AND(NOT(ISNA(I1179)),NOT(ISNA(J1179))),1,0)</f>
        <v>1</v>
      </c>
      <c r="P1179" s="0" t="n">
        <f aca="false">IF(AND(NOT(ISNA(I1179)),ISNA(J1179)),1,0)</f>
        <v>0</v>
      </c>
      <c r="Q1179" s="0" t="n">
        <f aca="false">IF(AND(ISNA(I1179),NOT(ISNA(J1179))),1,0)</f>
        <v>0</v>
      </c>
      <c r="R1179" s="0" t="n">
        <f aca="false">IF(SUM(O1179:Q1179)&lt;&gt;1,"ERROR",1)</f>
        <v>1</v>
      </c>
    </row>
    <row r="1180" customFormat="false" ht="12.8" hidden="false" customHeight="false" outlineLevel="0" collapsed="false">
      <c r="A1180" s="0" t="str">
        <f aca="false">gait_events!B6009</f>
        <v>pp033</v>
      </c>
      <c r="B1180" s="0" t="str">
        <f aca="false">VLOOKUP(A1180,participants!A:B,2,0)</f>
        <v>M</v>
      </c>
      <c r="C1180" s="0" t="n">
        <f aca="false">VLOOKUP(A1180,participants!A:C,3,0)</f>
        <v>60</v>
      </c>
      <c r="D1180" s="0" t="str">
        <f aca="false">VLOOKUP(A1180,participants!A:F,6,0)</f>
        <v>stroke</v>
      </c>
      <c r="E1180" s="0" t="str">
        <f aca="false">IF(LEN(SUBSTITUTE(gait_events!C6009,"_run-",""))&lt;&gt;LEN(gait_events!C6009),LEFT(RIGHT(gait_events!C6009,LEN(gait_events!C6009)-19),FIND("_run-",RIGHT(gait_events!C6009,LEN(gait_events!C6009)-19),1)-1),RIGHT(gait_events!C6009,LEN(gait_events!C6009)-19))</f>
        <v>Slow</v>
      </c>
      <c r="F1180" s="0" t="str">
        <f aca="false">IF(LEN(SUBSTITUTE(gait_events!C6009,"_run-",""))&lt;&gt;LEN(gait_events!C6009),RIGHT(gait_events!C6009,LEN(gait_events!C6009)-FIND("_run-",gait_events!C6009,1)-4),"")</f>
        <v/>
      </c>
      <c r="G1180" s="0" t="str">
        <f aca="false">gait_events!D6009</f>
        <v>right_ankle</v>
      </c>
      <c r="H1180" s="0" t="str">
        <f aca="false">gait_events!E6009</f>
        <v>FC</v>
      </c>
      <c r="I1180" s="0" t="n">
        <f aca="false">IF(gait_events!F6009&lt;&gt;"",gait_events!F6009,NA())</f>
        <v>1113</v>
      </c>
      <c r="J1180" s="0" t="n">
        <f aca="false">IF(gait_events!G6009&lt;&gt;"",gait_events!G6009,NA())</f>
        <v>1114</v>
      </c>
      <c r="K1180" s="0" t="n">
        <f aca="false">I1180-J1180</f>
        <v>-1</v>
      </c>
      <c r="L1180" s="0" t="n">
        <f aca="false">K1180*5</f>
        <v>-5</v>
      </c>
      <c r="M1180" s="0" t="n">
        <f aca="false">IF(NOT(ISNA(I1180)),1,0)</f>
        <v>1</v>
      </c>
      <c r="N1180" s="0" t="n">
        <f aca="false">IF(NOT(ISNA(J1180)),1,0)</f>
        <v>1</v>
      </c>
      <c r="O1180" s="0" t="n">
        <f aca="false">IF(AND(NOT(ISNA(I1180)),NOT(ISNA(J1180))),1,0)</f>
        <v>1</v>
      </c>
      <c r="P1180" s="0" t="n">
        <f aca="false">IF(AND(NOT(ISNA(I1180)),ISNA(J1180)),1,0)</f>
        <v>0</v>
      </c>
      <c r="Q1180" s="0" t="n">
        <f aca="false">IF(AND(ISNA(I1180),NOT(ISNA(J1180))),1,0)</f>
        <v>0</v>
      </c>
      <c r="R1180" s="0" t="n">
        <f aca="false">IF(SUM(O1180:Q1180)&lt;&gt;1,"ERROR",1)</f>
        <v>1</v>
      </c>
    </row>
    <row r="1181" customFormat="false" ht="12.8" hidden="false" customHeight="false" outlineLevel="0" collapsed="false">
      <c r="A1181" s="0" t="str">
        <f aca="false">gait_events!B6010</f>
        <v>pp033</v>
      </c>
      <c r="B1181" s="0" t="str">
        <f aca="false">VLOOKUP(A1181,participants!A:B,2,0)</f>
        <v>M</v>
      </c>
      <c r="C1181" s="0" t="n">
        <f aca="false">VLOOKUP(A1181,participants!A:C,3,0)</f>
        <v>60</v>
      </c>
      <c r="D1181" s="0" t="str">
        <f aca="false">VLOOKUP(A1181,participants!A:F,6,0)</f>
        <v>stroke</v>
      </c>
      <c r="E1181" s="0" t="str">
        <f aca="false">IF(LEN(SUBSTITUTE(gait_events!C6010,"_run-",""))&lt;&gt;LEN(gait_events!C6010),LEFT(RIGHT(gait_events!C6010,LEN(gait_events!C6010)-19),FIND("_run-",RIGHT(gait_events!C6010,LEN(gait_events!C6010)-19),1)-1),RIGHT(gait_events!C6010,LEN(gait_events!C6010)-19))</f>
        <v>Slow</v>
      </c>
      <c r="F1181" s="0" t="str">
        <f aca="false">IF(LEN(SUBSTITUTE(gait_events!C6010,"_run-",""))&lt;&gt;LEN(gait_events!C6010),RIGHT(gait_events!C6010,LEN(gait_events!C6010)-FIND("_run-",gait_events!C6010,1)-4),"")</f>
        <v/>
      </c>
      <c r="G1181" s="0" t="str">
        <f aca="false">gait_events!D6010</f>
        <v>right_ankle</v>
      </c>
      <c r="H1181" s="0" t="str">
        <f aca="false">gait_events!E6010</f>
        <v>FC</v>
      </c>
      <c r="I1181" s="0" t="n">
        <f aca="false">IF(gait_events!F6010&lt;&gt;"",gait_events!F6010,NA())</f>
        <v>1450</v>
      </c>
      <c r="J1181" s="0" t="n">
        <f aca="false">IF(gait_events!G6010&lt;&gt;"",gait_events!G6010,NA())</f>
        <v>1448</v>
      </c>
      <c r="K1181" s="0" t="n">
        <f aca="false">I1181-J1181</f>
        <v>2</v>
      </c>
      <c r="L1181" s="0" t="n">
        <f aca="false">K1181*5</f>
        <v>10</v>
      </c>
      <c r="M1181" s="0" t="n">
        <f aca="false">IF(NOT(ISNA(I1181)),1,0)</f>
        <v>1</v>
      </c>
      <c r="N1181" s="0" t="n">
        <f aca="false">IF(NOT(ISNA(J1181)),1,0)</f>
        <v>1</v>
      </c>
      <c r="O1181" s="0" t="n">
        <f aca="false">IF(AND(NOT(ISNA(I1181)),NOT(ISNA(J1181))),1,0)</f>
        <v>1</v>
      </c>
      <c r="P1181" s="0" t="n">
        <f aca="false">IF(AND(NOT(ISNA(I1181)),ISNA(J1181)),1,0)</f>
        <v>0</v>
      </c>
      <c r="Q1181" s="0" t="n">
        <f aca="false">IF(AND(ISNA(I1181),NOT(ISNA(J1181))),1,0)</f>
        <v>0</v>
      </c>
      <c r="R1181" s="0" t="n">
        <f aca="false">IF(SUM(O1181:Q1181)&lt;&gt;1,"ERROR",1)</f>
        <v>1</v>
      </c>
    </row>
    <row r="1182" customFormat="false" ht="12.8" hidden="false" customHeight="false" outlineLevel="0" collapsed="false">
      <c r="A1182" s="0" t="str">
        <f aca="false">gait_events!B6011</f>
        <v>pp033</v>
      </c>
      <c r="B1182" s="0" t="str">
        <f aca="false">VLOOKUP(A1182,participants!A:B,2,0)</f>
        <v>M</v>
      </c>
      <c r="C1182" s="0" t="n">
        <f aca="false">VLOOKUP(A1182,participants!A:C,3,0)</f>
        <v>60</v>
      </c>
      <c r="D1182" s="0" t="str">
        <f aca="false">VLOOKUP(A1182,participants!A:F,6,0)</f>
        <v>stroke</v>
      </c>
      <c r="E1182" s="0" t="str">
        <f aca="false">IF(LEN(SUBSTITUTE(gait_events!C6011,"_run-",""))&lt;&gt;LEN(gait_events!C6011),LEFT(RIGHT(gait_events!C6011,LEN(gait_events!C6011)-19),FIND("_run-",RIGHT(gait_events!C6011,LEN(gait_events!C6011)-19),1)-1),RIGHT(gait_events!C6011,LEN(gait_events!C6011)-19))</f>
        <v>Slow</v>
      </c>
      <c r="F1182" s="0" t="str">
        <f aca="false">IF(LEN(SUBSTITUTE(gait_events!C6011,"_run-",""))&lt;&gt;LEN(gait_events!C6011),RIGHT(gait_events!C6011,LEN(gait_events!C6011)-FIND("_run-",gait_events!C6011,1)-4),"")</f>
        <v/>
      </c>
      <c r="G1182" s="0" t="str">
        <f aca="false">gait_events!D6011</f>
        <v>right_ankle</v>
      </c>
      <c r="H1182" s="0" t="str">
        <f aca="false">gait_events!E6011</f>
        <v>FC</v>
      </c>
      <c r="I1182" s="0" t="n">
        <f aca="false">IF(gait_events!F6011&lt;&gt;"",gait_events!F6011,NA())</f>
        <v>1804</v>
      </c>
      <c r="J1182" s="0" t="n">
        <f aca="false">IF(gait_events!G6011&lt;&gt;"",gait_events!G6011,NA())</f>
        <v>1802</v>
      </c>
      <c r="K1182" s="0" t="n">
        <f aca="false">I1182-J1182</f>
        <v>2</v>
      </c>
      <c r="L1182" s="0" t="n">
        <f aca="false">K1182*5</f>
        <v>10</v>
      </c>
      <c r="M1182" s="0" t="n">
        <f aca="false">IF(NOT(ISNA(I1182)),1,0)</f>
        <v>1</v>
      </c>
      <c r="N1182" s="0" t="n">
        <f aca="false">IF(NOT(ISNA(J1182)),1,0)</f>
        <v>1</v>
      </c>
      <c r="O1182" s="0" t="n">
        <f aca="false">IF(AND(NOT(ISNA(I1182)),NOT(ISNA(J1182))),1,0)</f>
        <v>1</v>
      </c>
      <c r="P1182" s="0" t="n">
        <f aca="false">IF(AND(NOT(ISNA(I1182)),ISNA(J1182)),1,0)</f>
        <v>0</v>
      </c>
      <c r="Q1182" s="0" t="n">
        <f aca="false">IF(AND(ISNA(I1182),NOT(ISNA(J1182))),1,0)</f>
        <v>0</v>
      </c>
      <c r="R1182" s="0" t="n">
        <f aca="false">IF(SUM(O1182:Q1182)&lt;&gt;1,"ERROR",1)</f>
        <v>1</v>
      </c>
    </row>
    <row r="1183" customFormat="false" ht="12.8" hidden="false" customHeight="false" outlineLevel="0" collapsed="false">
      <c r="A1183" s="0" t="str">
        <f aca="false">gait_events!B6012</f>
        <v>pp033</v>
      </c>
      <c r="B1183" s="0" t="str">
        <f aca="false">VLOOKUP(A1183,participants!A:B,2,0)</f>
        <v>M</v>
      </c>
      <c r="C1183" s="0" t="n">
        <f aca="false">VLOOKUP(A1183,participants!A:C,3,0)</f>
        <v>60</v>
      </c>
      <c r="D1183" s="0" t="str">
        <f aca="false">VLOOKUP(A1183,participants!A:F,6,0)</f>
        <v>stroke</v>
      </c>
      <c r="E1183" s="0" t="str">
        <f aca="false">IF(LEN(SUBSTITUTE(gait_events!C6012,"_run-",""))&lt;&gt;LEN(gait_events!C6012),LEFT(RIGHT(gait_events!C6012,LEN(gait_events!C6012)-19),FIND("_run-",RIGHT(gait_events!C6012,LEN(gait_events!C6012)-19),1)-1),RIGHT(gait_events!C6012,LEN(gait_events!C6012)-19))</f>
        <v>Slow</v>
      </c>
      <c r="F1183" s="0" t="str">
        <f aca="false">IF(LEN(SUBSTITUTE(gait_events!C6012,"_run-",""))&lt;&gt;LEN(gait_events!C6012),RIGHT(gait_events!C6012,LEN(gait_events!C6012)-FIND("_run-",gait_events!C6012,1)-4),"")</f>
        <v/>
      </c>
      <c r="G1183" s="0" t="str">
        <f aca="false">gait_events!D6012</f>
        <v>left_shank</v>
      </c>
      <c r="H1183" s="0" t="str">
        <f aca="false">gait_events!E6012</f>
        <v>IC</v>
      </c>
      <c r="I1183" s="0" t="n">
        <f aca="false">IF(gait_events!F6012&lt;&gt;"",gait_events!F6012,NA())</f>
        <v>46</v>
      </c>
      <c r="J1183" s="0" t="e">
        <f aca="false">IF(gait_events!G6012&lt;&gt;"",gait_events!G6012,NA())</f>
        <v>#N/A</v>
      </c>
      <c r="K1183" s="0" t="e">
        <f aca="false">I1183-J1183</f>
        <v>#N/A</v>
      </c>
      <c r="L1183" s="0" t="e">
        <f aca="false">K1183*5</f>
        <v>#N/A</v>
      </c>
      <c r="M1183" s="0" t="n">
        <f aca="false">IF(NOT(ISNA(I1183)),1,0)</f>
        <v>1</v>
      </c>
      <c r="N1183" s="0" t="n">
        <f aca="false">IF(NOT(ISNA(J1183)),1,0)</f>
        <v>0</v>
      </c>
      <c r="O1183" s="0" t="n">
        <f aca="false">IF(AND(NOT(ISNA(I1183)),NOT(ISNA(J1183))),1,0)</f>
        <v>0</v>
      </c>
      <c r="P1183" s="0" t="n">
        <f aca="false">IF(AND(NOT(ISNA(I1183)),ISNA(J1183)),1,0)</f>
        <v>1</v>
      </c>
      <c r="Q1183" s="0" t="n">
        <f aca="false">IF(AND(ISNA(I1183),NOT(ISNA(J1183))),1,0)</f>
        <v>0</v>
      </c>
      <c r="R1183" s="0" t="n">
        <f aca="false">IF(SUM(O1183:Q1183)&lt;&gt;1,"ERROR",1)</f>
        <v>1</v>
      </c>
    </row>
    <row r="1184" customFormat="false" ht="12.8" hidden="false" customHeight="false" outlineLevel="0" collapsed="false">
      <c r="A1184" s="0" t="str">
        <f aca="false">gait_events!B6013</f>
        <v>pp033</v>
      </c>
      <c r="B1184" s="0" t="str">
        <f aca="false">VLOOKUP(A1184,participants!A:B,2,0)</f>
        <v>M</v>
      </c>
      <c r="C1184" s="0" t="n">
        <f aca="false">VLOOKUP(A1184,participants!A:C,3,0)</f>
        <v>60</v>
      </c>
      <c r="D1184" s="0" t="str">
        <f aca="false">VLOOKUP(A1184,participants!A:F,6,0)</f>
        <v>stroke</v>
      </c>
      <c r="E1184" s="0" t="str">
        <f aca="false">IF(LEN(SUBSTITUTE(gait_events!C6013,"_run-",""))&lt;&gt;LEN(gait_events!C6013),LEFT(RIGHT(gait_events!C6013,LEN(gait_events!C6013)-19),FIND("_run-",RIGHT(gait_events!C6013,LEN(gait_events!C6013)-19),1)-1),RIGHT(gait_events!C6013,LEN(gait_events!C6013)-19))</f>
        <v>Slow</v>
      </c>
      <c r="F1184" s="0" t="str">
        <f aca="false">IF(LEN(SUBSTITUTE(gait_events!C6013,"_run-",""))&lt;&gt;LEN(gait_events!C6013),RIGHT(gait_events!C6013,LEN(gait_events!C6013)-FIND("_run-",gait_events!C6013,1)-4),"")</f>
        <v/>
      </c>
      <c r="G1184" s="0" t="str">
        <f aca="false">gait_events!D6013</f>
        <v>left_shank</v>
      </c>
      <c r="H1184" s="0" t="str">
        <f aca="false">gait_events!E6013</f>
        <v>IC</v>
      </c>
      <c r="I1184" s="0" t="n">
        <f aca="false">IF(gait_events!F6013&lt;&gt;"",gait_events!F6013,NA())</f>
        <v>380</v>
      </c>
      <c r="J1184" s="0" t="n">
        <f aca="false">IF(gait_events!G6013&lt;&gt;"",gait_events!G6013,NA())</f>
        <v>385</v>
      </c>
      <c r="K1184" s="0" t="n">
        <f aca="false">I1184-J1184</f>
        <v>-5</v>
      </c>
      <c r="L1184" s="0" t="n">
        <f aca="false">K1184*5</f>
        <v>-25</v>
      </c>
      <c r="M1184" s="0" t="n">
        <f aca="false">IF(NOT(ISNA(I1184)),1,0)</f>
        <v>1</v>
      </c>
      <c r="N1184" s="0" t="n">
        <f aca="false">IF(NOT(ISNA(J1184)),1,0)</f>
        <v>1</v>
      </c>
      <c r="O1184" s="0" t="n">
        <f aca="false">IF(AND(NOT(ISNA(I1184)),NOT(ISNA(J1184))),1,0)</f>
        <v>1</v>
      </c>
      <c r="P1184" s="0" t="n">
        <f aca="false">IF(AND(NOT(ISNA(I1184)),ISNA(J1184)),1,0)</f>
        <v>0</v>
      </c>
      <c r="Q1184" s="0" t="n">
        <f aca="false">IF(AND(ISNA(I1184),NOT(ISNA(J1184))),1,0)</f>
        <v>0</v>
      </c>
      <c r="R1184" s="0" t="n">
        <f aca="false">IF(SUM(O1184:Q1184)&lt;&gt;1,"ERROR",1)</f>
        <v>1</v>
      </c>
    </row>
    <row r="1185" customFormat="false" ht="12.8" hidden="false" customHeight="false" outlineLevel="0" collapsed="false">
      <c r="A1185" s="0" t="str">
        <f aca="false">gait_events!B6014</f>
        <v>pp033</v>
      </c>
      <c r="B1185" s="0" t="str">
        <f aca="false">VLOOKUP(A1185,participants!A:B,2,0)</f>
        <v>M</v>
      </c>
      <c r="C1185" s="0" t="n">
        <f aca="false">VLOOKUP(A1185,participants!A:C,3,0)</f>
        <v>60</v>
      </c>
      <c r="D1185" s="0" t="str">
        <f aca="false">VLOOKUP(A1185,participants!A:F,6,0)</f>
        <v>stroke</v>
      </c>
      <c r="E1185" s="0" t="str">
        <f aca="false">IF(LEN(SUBSTITUTE(gait_events!C6014,"_run-",""))&lt;&gt;LEN(gait_events!C6014),LEFT(RIGHT(gait_events!C6014,LEN(gait_events!C6014)-19),FIND("_run-",RIGHT(gait_events!C6014,LEN(gait_events!C6014)-19),1)-1),RIGHT(gait_events!C6014,LEN(gait_events!C6014)-19))</f>
        <v>Slow</v>
      </c>
      <c r="F1185" s="0" t="str">
        <f aca="false">IF(LEN(SUBSTITUTE(gait_events!C6014,"_run-",""))&lt;&gt;LEN(gait_events!C6014),RIGHT(gait_events!C6014,LEN(gait_events!C6014)-FIND("_run-",gait_events!C6014,1)-4),"")</f>
        <v/>
      </c>
      <c r="G1185" s="0" t="str">
        <f aca="false">gait_events!D6014</f>
        <v>left_shank</v>
      </c>
      <c r="H1185" s="0" t="str">
        <f aca="false">gait_events!E6014</f>
        <v>IC</v>
      </c>
      <c r="I1185" s="0" t="n">
        <f aca="false">IF(gait_events!F6014&lt;&gt;"",gait_events!F6014,NA())</f>
        <v>710</v>
      </c>
      <c r="J1185" s="0" t="n">
        <f aca="false">IF(gait_events!G6014&lt;&gt;"",gait_events!G6014,NA())</f>
        <v>713</v>
      </c>
      <c r="K1185" s="0" t="n">
        <f aca="false">I1185-J1185</f>
        <v>-3</v>
      </c>
      <c r="L1185" s="0" t="n">
        <f aca="false">K1185*5</f>
        <v>-15</v>
      </c>
      <c r="M1185" s="0" t="n">
        <f aca="false">IF(NOT(ISNA(I1185)),1,0)</f>
        <v>1</v>
      </c>
      <c r="N1185" s="0" t="n">
        <f aca="false">IF(NOT(ISNA(J1185)),1,0)</f>
        <v>1</v>
      </c>
      <c r="O1185" s="0" t="n">
        <f aca="false">IF(AND(NOT(ISNA(I1185)),NOT(ISNA(J1185))),1,0)</f>
        <v>1</v>
      </c>
      <c r="P1185" s="0" t="n">
        <f aca="false">IF(AND(NOT(ISNA(I1185)),ISNA(J1185)),1,0)</f>
        <v>0</v>
      </c>
      <c r="Q1185" s="0" t="n">
        <f aca="false">IF(AND(ISNA(I1185),NOT(ISNA(J1185))),1,0)</f>
        <v>0</v>
      </c>
      <c r="R1185" s="0" t="n">
        <f aca="false">IF(SUM(O1185:Q1185)&lt;&gt;1,"ERROR",1)</f>
        <v>1</v>
      </c>
    </row>
    <row r="1186" customFormat="false" ht="12.8" hidden="false" customHeight="false" outlineLevel="0" collapsed="false">
      <c r="A1186" s="0" t="str">
        <f aca="false">gait_events!B6015</f>
        <v>pp033</v>
      </c>
      <c r="B1186" s="0" t="str">
        <f aca="false">VLOOKUP(A1186,participants!A:B,2,0)</f>
        <v>M</v>
      </c>
      <c r="C1186" s="0" t="n">
        <f aca="false">VLOOKUP(A1186,participants!A:C,3,0)</f>
        <v>60</v>
      </c>
      <c r="D1186" s="0" t="str">
        <f aca="false">VLOOKUP(A1186,participants!A:F,6,0)</f>
        <v>stroke</v>
      </c>
      <c r="E1186" s="0" t="str">
        <f aca="false">IF(LEN(SUBSTITUTE(gait_events!C6015,"_run-",""))&lt;&gt;LEN(gait_events!C6015),LEFT(RIGHT(gait_events!C6015,LEN(gait_events!C6015)-19),FIND("_run-",RIGHT(gait_events!C6015,LEN(gait_events!C6015)-19),1)-1),RIGHT(gait_events!C6015,LEN(gait_events!C6015)-19))</f>
        <v>Slow</v>
      </c>
      <c r="F1186" s="0" t="str">
        <f aca="false">IF(LEN(SUBSTITUTE(gait_events!C6015,"_run-",""))&lt;&gt;LEN(gait_events!C6015),RIGHT(gait_events!C6015,LEN(gait_events!C6015)-FIND("_run-",gait_events!C6015,1)-4),"")</f>
        <v/>
      </c>
      <c r="G1186" s="0" t="str">
        <f aca="false">gait_events!D6015</f>
        <v>left_shank</v>
      </c>
      <c r="H1186" s="0" t="str">
        <f aca="false">gait_events!E6015</f>
        <v>IC</v>
      </c>
      <c r="I1186" s="0" t="n">
        <f aca="false">IF(gait_events!F6015&lt;&gt;"",gait_events!F6015,NA())</f>
        <v>1045</v>
      </c>
      <c r="J1186" s="0" t="n">
        <f aca="false">IF(gait_events!G6015&lt;&gt;"",gait_events!G6015,NA())</f>
        <v>1051</v>
      </c>
      <c r="K1186" s="0" t="n">
        <f aca="false">I1186-J1186</f>
        <v>-6</v>
      </c>
      <c r="L1186" s="0" t="n">
        <f aca="false">K1186*5</f>
        <v>-30</v>
      </c>
      <c r="M1186" s="0" t="n">
        <f aca="false">IF(NOT(ISNA(I1186)),1,0)</f>
        <v>1</v>
      </c>
      <c r="N1186" s="0" t="n">
        <f aca="false">IF(NOT(ISNA(J1186)),1,0)</f>
        <v>1</v>
      </c>
      <c r="O1186" s="0" t="n">
        <f aca="false">IF(AND(NOT(ISNA(I1186)),NOT(ISNA(J1186))),1,0)</f>
        <v>1</v>
      </c>
      <c r="P1186" s="0" t="n">
        <f aca="false">IF(AND(NOT(ISNA(I1186)),ISNA(J1186)),1,0)</f>
        <v>0</v>
      </c>
      <c r="Q1186" s="0" t="n">
        <f aca="false">IF(AND(ISNA(I1186),NOT(ISNA(J1186))),1,0)</f>
        <v>0</v>
      </c>
      <c r="R1186" s="0" t="n">
        <f aca="false">IF(SUM(O1186:Q1186)&lt;&gt;1,"ERROR",1)</f>
        <v>1</v>
      </c>
    </row>
    <row r="1187" customFormat="false" ht="12.8" hidden="false" customHeight="false" outlineLevel="0" collapsed="false">
      <c r="A1187" s="0" t="str">
        <f aca="false">gait_events!B6016</f>
        <v>pp033</v>
      </c>
      <c r="B1187" s="0" t="str">
        <f aca="false">VLOOKUP(A1187,participants!A:B,2,0)</f>
        <v>M</v>
      </c>
      <c r="C1187" s="0" t="n">
        <f aca="false">VLOOKUP(A1187,participants!A:C,3,0)</f>
        <v>60</v>
      </c>
      <c r="D1187" s="0" t="str">
        <f aca="false">VLOOKUP(A1187,participants!A:F,6,0)</f>
        <v>stroke</v>
      </c>
      <c r="E1187" s="0" t="str">
        <f aca="false">IF(LEN(SUBSTITUTE(gait_events!C6016,"_run-",""))&lt;&gt;LEN(gait_events!C6016),LEFT(RIGHT(gait_events!C6016,LEN(gait_events!C6016)-19),FIND("_run-",RIGHT(gait_events!C6016,LEN(gait_events!C6016)-19),1)-1),RIGHT(gait_events!C6016,LEN(gait_events!C6016)-19))</f>
        <v>Slow</v>
      </c>
      <c r="F1187" s="0" t="str">
        <f aca="false">IF(LEN(SUBSTITUTE(gait_events!C6016,"_run-",""))&lt;&gt;LEN(gait_events!C6016),RIGHT(gait_events!C6016,LEN(gait_events!C6016)-FIND("_run-",gait_events!C6016,1)-4),"")</f>
        <v/>
      </c>
      <c r="G1187" s="0" t="str">
        <f aca="false">gait_events!D6016</f>
        <v>left_shank</v>
      </c>
      <c r="H1187" s="0" t="str">
        <f aca="false">gait_events!E6016</f>
        <v>IC</v>
      </c>
      <c r="I1187" s="0" t="n">
        <f aca="false">IF(gait_events!F6016&lt;&gt;"",gait_events!F6016,NA())</f>
        <v>1390</v>
      </c>
      <c r="J1187" s="0" t="n">
        <f aca="false">IF(gait_events!G6016&lt;&gt;"",gait_events!G6016,NA())</f>
        <v>1392</v>
      </c>
      <c r="K1187" s="0" t="n">
        <f aca="false">I1187-J1187</f>
        <v>-2</v>
      </c>
      <c r="L1187" s="0" t="n">
        <f aca="false">K1187*5</f>
        <v>-10</v>
      </c>
      <c r="M1187" s="0" t="n">
        <f aca="false">IF(NOT(ISNA(I1187)),1,0)</f>
        <v>1</v>
      </c>
      <c r="N1187" s="0" t="n">
        <f aca="false">IF(NOT(ISNA(J1187)),1,0)</f>
        <v>1</v>
      </c>
      <c r="O1187" s="0" t="n">
        <f aca="false">IF(AND(NOT(ISNA(I1187)),NOT(ISNA(J1187))),1,0)</f>
        <v>1</v>
      </c>
      <c r="P1187" s="0" t="n">
        <f aca="false">IF(AND(NOT(ISNA(I1187)),ISNA(J1187)),1,0)</f>
        <v>0</v>
      </c>
      <c r="Q1187" s="0" t="n">
        <f aca="false">IF(AND(ISNA(I1187),NOT(ISNA(J1187))),1,0)</f>
        <v>0</v>
      </c>
      <c r="R1187" s="0" t="n">
        <f aca="false">IF(SUM(O1187:Q1187)&lt;&gt;1,"ERROR",1)</f>
        <v>1</v>
      </c>
    </row>
    <row r="1188" customFormat="false" ht="12.8" hidden="false" customHeight="false" outlineLevel="0" collapsed="false">
      <c r="A1188" s="0" t="str">
        <f aca="false">gait_events!B6017</f>
        <v>pp033</v>
      </c>
      <c r="B1188" s="0" t="str">
        <f aca="false">VLOOKUP(A1188,participants!A:B,2,0)</f>
        <v>M</v>
      </c>
      <c r="C1188" s="0" t="n">
        <f aca="false">VLOOKUP(A1188,participants!A:C,3,0)</f>
        <v>60</v>
      </c>
      <c r="D1188" s="0" t="str">
        <f aca="false">VLOOKUP(A1188,participants!A:F,6,0)</f>
        <v>stroke</v>
      </c>
      <c r="E1188" s="0" t="str">
        <f aca="false">IF(LEN(SUBSTITUTE(gait_events!C6017,"_run-",""))&lt;&gt;LEN(gait_events!C6017),LEFT(RIGHT(gait_events!C6017,LEN(gait_events!C6017)-19),FIND("_run-",RIGHT(gait_events!C6017,LEN(gait_events!C6017)-19),1)-1),RIGHT(gait_events!C6017,LEN(gait_events!C6017)-19))</f>
        <v>Slow</v>
      </c>
      <c r="F1188" s="0" t="str">
        <f aca="false">IF(LEN(SUBSTITUTE(gait_events!C6017,"_run-",""))&lt;&gt;LEN(gait_events!C6017),RIGHT(gait_events!C6017,LEN(gait_events!C6017)-FIND("_run-",gait_events!C6017,1)-4),"")</f>
        <v/>
      </c>
      <c r="G1188" s="0" t="str">
        <f aca="false">gait_events!D6017</f>
        <v>left_shank</v>
      </c>
      <c r="H1188" s="0" t="str">
        <f aca="false">gait_events!E6017</f>
        <v>IC</v>
      </c>
      <c r="I1188" s="0" t="n">
        <f aca="false">IF(gait_events!F6017&lt;&gt;"",gait_events!F6017,NA())</f>
        <v>1734</v>
      </c>
      <c r="J1188" s="0" t="n">
        <f aca="false">IF(gait_events!G6017&lt;&gt;"",gait_events!G6017,NA())</f>
        <v>1735</v>
      </c>
      <c r="K1188" s="0" t="n">
        <f aca="false">I1188-J1188</f>
        <v>-1</v>
      </c>
      <c r="L1188" s="0" t="n">
        <f aca="false">K1188*5</f>
        <v>-5</v>
      </c>
      <c r="M1188" s="0" t="n">
        <f aca="false">IF(NOT(ISNA(I1188)),1,0)</f>
        <v>1</v>
      </c>
      <c r="N1188" s="0" t="n">
        <f aca="false">IF(NOT(ISNA(J1188)),1,0)</f>
        <v>1</v>
      </c>
      <c r="O1188" s="0" t="n">
        <f aca="false">IF(AND(NOT(ISNA(I1188)),NOT(ISNA(J1188))),1,0)</f>
        <v>1</v>
      </c>
      <c r="P1188" s="0" t="n">
        <f aca="false">IF(AND(NOT(ISNA(I1188)),ISNA(J1188)),1,0)</f>
        <v>0</v>
      </c>
      <c r="Q1188" s="0" t="n">
        <f aca="false">IF(AND(ISNA(I1188),NOT(ISNA(J1188))),1,0)</f>
        <v>0</v>
      </c>
      <c r="R1188" s="0" t="n">
        <f aca="false">IF(SUM(O1188:Q1188)&lt;&gt;1,"ERROR",1)</f>
        <v>1</v>
      </c>
    </row>
    <row r="1189" customFormat="false" ht="12.8" hidden="false" customHeight="false" outlineLevel="0" collapsed="false">
      <c r="A1189" s="0" t="str">
        <f aca="false">gait_events!B6018</f>
        <v>pp033</v>
      </c>
      <c r="B1189" s="0" t="str">
        <f aca="false">VLOOKUP(A1189,participants!A:B,2,0)</f>
        <v>M</v>
      </c>
      <c r="C1189" s="0" t="n">
        <f aca="false">VLOOKUP(A1189,participants!A:C,3,0)</f>
        <v>60</v>
      </c>
      <c r="D1189" s="0" t="str">
        <f aca="false">VLOOKUP(A1189,participants!A:F,6,0)</f>
        <v>stroke</v>
      </c>
      <c r="E1189" s="0" t="str">
        <f aca="false">IF(LEN(SUBSTITUTE(gait_events!C6018,"_run-",""))&lt;&gt;LEN(gait_events!C6018),LEFT(RIGHT(gait_events!C6018,LEN(gait_events!C6018)-19),FIND("_run-",RIGHT(gait_events!C6018,LEN(gait_events!C6018)-19),1)-1),RIGHT(gait_events!C6018,LEN(gait_events!C6018)-19))</f>
        <v>Slow</v>
      </c>
      <c r="F1189" s="0" t="str">
        <f aca="false">IF(LEN(SUBSTITUTE(gait_events!C6018,"_run-",""))&lt;&gt;LEN(gait_events!C6018),RIGHT(gait_events!C6018,LEN(gait_events!C6018)-FIND("_run-",gait_events!C6018,1)-4),"")</f>
        <v/>
      </c>
      <c r="G1189" s="0" t="str">
        <f aca="false">gait_events!D6018</f>
        <v>left_shank</v>
      </c>
      <c r="H1189" s="0" t="str">
        <f aca="false">gait_events!E6018</f>
        <v>IC</v>
      </c>
      <c r="I1189" s="0" t="n">
        <f aca="false">IF(gait_events!F6018&lt;&gt;"",gait_events!F6018,NA())</f>
        <v>2082</v>
      </c>
      <c r="J1189" s="0" t="e">
        <f aca="false">IF(gait_events!G6018&lt;&gt;"",gait_events!G6018,NA())</f>
        <v>#N/A</v>
      </c>
      <c r="K1189" s="0" t="e">
        <f aca="false">I1189-J1189</f>
        <v>#N/A</v>
      </c>
      <c r="L1189" s="0" t="e">
        <f aca="false">K1189*5</f>
        <v>#N/A</v>
      </c>
      <c r="M1189" s="0" t="n">
        <f aca="false">IF(NOT(ISNA(I1189)),1,0)</f>
        <v>1</v>
      </c>
      <c r="N1189" s="0" t="n">
        <f aca="false">IF(NOT(ISNA(J1189)),1,0)</f>
        <v>0</v>
      </c>
      <c r="O1189" s="0" t="n">
        <f aca="false">IF(AND(NOT(ISNA(I1189)),NOT(ISNA(J1189))),1,0)</f>
        <v>0</v>
      </c>
      <c r="P1189" s="0" t="n">
        <f aca="false">IF(AND(NOT(ISNA(I1189)),ISNA(J1189)),1,0)</f>
        <v>1</v>
      </c>
      <c r="Q1189" s="0" t="n">
        <f aca="false">IF(AND(ISNA(I1189),NOT(ISNA(J1189))),1,0)</f>
        <v>0</v>
      </c>
      <c r="R1189" s="0" t="n">
        <f aca="false">IF(SUM(O1189:Q1189)&lt;&gt;1,"ERROR",1)</f>
        <v>1</v>
      </c>
    </row>
    <row r="1190" customFormat="false" ht="12.8" hidden="false" customHeight="false" outlineLevel="0" collapsed="false">
      <c r="A1190" s="0" t="str">
        <f aca="false">gait_events!B6019</f>
        <v>pp033</v>
      </c>
      <c r="B1190" s="0" t="str">
        <f aca="false">VLOOKUP(A1190,participants!A:B,2,0)</f>
        <v>M</v>
      </c>
      <c r="C1190" s="0" t="n">
        <f aca="false">VLOOKUP(A1190,participants!A:C,3,0)</f>
        <v>60</v>
      </c>
      <c r="D1190" s="0" t="str">
        <f aca="false">VLOOKUP(A1190,participants!A:F,6,0)</f>
        <v>stroke</v>
      </c>
      <c r="E1190" s="0" t="str">
        <f aca="false">IF(LEN(SUBSTITUTE(gait_events!C6019,"_run-",""))&lt;&gt;LEN(gait_events!C6019),LEFT(RIGHT(gait_events!C6019,LEN(gait_events!C6019)-19),FIND("_run-",RIGHT(gait_events!C6019,LEN(gait_events!C6019)-19),1)-1),RIGHT(gait_events!C6019,LEN(gait_events!C6019)-19))</f>
        <v>Slow</v>
      </c>
      <c r="F1190" s="0" t="str">
        <f aca="false">IF(LEN(SUBSTITUTE(gait_events!C6019,"_run-",""))&lt;&gt;LEN(gait_events!C6019),RIGHT(gait_events!C6019,LEN(gait_events!C6019)-FIND("_run-",gait_events!C6019,1)-4),"")</f>
        <v/>
      </c>
      <c r="G1190" s="0" t="str">
        <f aca="false">gait_events!D6019</f>
        <v>left_shank</v>
      </c>
      <c r="H1190" s="0" t="str">
        <f aca="false">gait_events!E6019</f>
        <v>FC</v>
      </c>
      <c r="I1190" s="0" t="n">
        <f aca="false">IF(gait_events!F6019&lt;&gt;"",gait_events!F6019,NA())</f>
        <v>284</v>
      </c>
      <c r="J1190" s="0" t="n">
        <f aca="false">IF(gait_events!G6019&lt;&gt;"",gait_events!G6019,NA())</f>
        <v>287</v>
      </c>
      <c r="K1190" s="0" t="n">
        <f aca="false">I1190-J1190</f>
        <v>-3</v>
      </c>
      <c r="L1190" s="0" t="n">
        <f aca="false">K1190*5</f>
        <v>-15</v>
      </c>
      <c r="M1190" s="0" t="n">
        <f aca="false">IF(NOT(ISNA(I1190)),1,0)</f>
        <v>1</v>
      </c>
      <c r="N1190" s="0" t="n">
        <f aca="false">IF(NOT(ISNA(J1190)),1,0)</f>
        <v>1</v>
      </c>
      <c r="O1190" s="0" t="n">
        <f aca="false">IF(AND(NOT(ISNA(I1190)),NOT(ISNA(J1190))),1,0)</f>
        <v>1</v>
      </c>
      <c r="P1190" s="0" t="n">
        <f aca="false">IF(AND(NOT(ISNA(I1190)),ISNA(J1190)),1,0)</f>
        <v>0</v>
      </c>
      <c r="Q1190" s="0" t="n">
        <f aca="false">IF(AND(ISNA(I1190),NOT(ISNA(J1190))),1,0)</f>
        <v>0</v>
      </c>
      <c r="R1190" s="0" t="n">
        <f aca="false">IF(SUM(O1190:Q1190)&lt;&gt;1,"ERROR",1)</f>
        <v>1</v>
      </c>
    </row>
    <row r="1191" customFormat="false" ht="12.8" hidden="false" customHeight="false" outlineLevel="0" collapsed="false">
      <c r="A1191" s="0" t="str">
        <f aca="false">gait_events!B6020</f>
        <v>pp033</v>
      </c>
      <c r="B1191" s="0" t="str">
        <f aca="false">VLOOKUP(A1191,participants!A:B,2,0)</f>
        <v>M</v>
      </c>
      <c r="C1191" s="0" t="n">
        <f aca="false">VLOOKUP(A1191,participants!A:C,3,0)</f>
        <v>60</v>
      </c>
      <c r="D1191" s="0" t="str">
        <f aca="false">VLOOKUP(A1191,participants!A:F,6,0)</f>
        <v>stroke</v>
      </c>
      <c r="E1191" s="0" t="str">
        <f aca="false">IF(LEN(SUBSTITUTE(gait_events!C6020,"_run-",""))&lt;&gt;LEN(gait_events!C6020),LEFT(RIGHT(gait_events!C6020,LEN(gait_events!C6020)-19),FIND("_run-",RIGHT(gait_events!C6020,LEN(gait_events!C6020)-19),1)-1),RIGHT(gait_events!C6020,LEN(gait_events!C6020)-19))</f>
        <v>Slow</v>
      </c>
      <c r="F1191" s="0" t="str">
        <f aca="false">IF(LEN(SUBSTITUTE(gait_events!C6020,"_run-",""))&lt;&gt;LEN(gait_events!C6020),RIGHT(gait_events!C6020,LEN(gait_events!C6020)-FIND("_run-",gait_events!C6020,1)-4),"")</f>
        <v/>
      </c>
      <c r="G1191" s="0" t="str">
        <f aca="false">gait_events!D6020</f>
        <v>left_shank</v>
      </c>
      <c r="H1191" s="0" t="str">
        <f aca="false">gait_events!E6020</f>
        <v>FC</v>
      </c>
      <c r="I1191" s="0" t="n">
        <f aca="false">IF(gait_events!F6020&lt;&gt;"",gait_events!F6020,NA())</f>
        <v>608</v>
      </c>
      <c r="J1191" s="0" t="n">
        <f aca="false">IF(gait_events!G6020&lt;&gt;"",gait_events!G6020,NA())</f>
        <v>611</v>
      </c>
      <c r="K1191" s="0" t="n">
        <f aca="false">I1191-J1191</f>
        <v>-3</v>
      </c>
      <c r="L1191" s="0" t="n">
        <f aca="false">K1191*5</f>
        <v>-15</v>
      </c>
      <c r="M1191" s="0" t="n">
        <f aca="false">IF(NOT(ISNA(I1191)),1,0)</f>
        <v>1</v>
      </c>
      <c r="N1191" s="0" t="n">
        <f aca="false">IF(NOT(ISNA(J1191)),1,0)</f>
        <v>1</v>
      </c>
      <c r="O1191" s="0" t="n">
        <f aca="false">IF(AND(NOT(ISNA(I1191)),NOT(ISNA(J1191))),1,0)</f>
        <v>1</v>
      </c>
      <c r="P1191" s="0" t="n">
        <f aca="false">IF(AND(NOT(ISNA(I1191)),ISNA(J1191)),1,0)</f>
        <v>0</v>
      </c>
      <c r="Q1191" s="0" t="n">
        <f aca="false">IF(AND(ISNA(I1191),NOT(ISNA(J1191))),1,0)</f>
        <v>0</v>
      </c>
      <c r="R1191" s="0" t="n">
        <f aca="false">IF(SUM(O1191:Q1191)&lt;&gt;1,"ERROR",1)</f>
        <v>1</v>
      </c>
    </row>
    <row r="1192" customFormat="false" ht="12.8" hidden="false" customHeight="false" outlineLevel="0" collapsed="false">
      <c r="A1192" s="0" t="str">
        <f aca="false">gait_events!B6021</f>
        <v>pp033</v>
      </c>
      <c r="B1192" s="0" t="str">
        <f aca="false">VLOOKUP(A1192,participants!A:B,2,0)</f>
        <v>M</v>
      </c>
      <c r="C1192" s="0" t="n">
        <f aca="false">VLOOKUP(A1192,participants!A:C,3,0)</f>
        <v>60</v>
      </c>
      <c r="D1192" s="0" t="str">
        <f aca="false">VLOOKUP(A1192,participants!A:F,6,0)</f>
        <v>stroke</v>
      </c>
      <c r="E1192" s="0" t="str">
        <f aca="false">IF(LEN(SUBSTITUTE(gait_events!C6021,"_run-",""))&lt;&gt;LEN(gait_events!C6021),LEFT(RIGHT(gait_events!C6021,LEN(gait_events!C6021)-19),FIND("_run-",RIGHT(gait_events!C6021,LEN(gait_events!C6021)-19),1)-1),RIGHT(gait_events!C6021,LEN(gait_events!C6021)-19))</f>
        <v>Slow</v>
      </c>
      <c r="F1192" s="0" t="str">
        <f aca="false">IF(LEN(SUBSTITUTE(gait_events!C6021,"_run-",""))&lt;&gt;LEN(gait_events!C6021),RIGHT(gait_events!C6021,LEN(gait_events!C6021)-FIND("_run-",gait_events!C6021,1)-4),"")</f>
        <v/>
      </c>
      <c r="G1192" s="0" t="str">
        <f aca="false">gait_events!D6021</f>
        <v>left_shank</v>
      </c>
      <c r="H1192" s="0" t="str">
        <f aca="false">gait_events!E6021</f>
        <v>FC</v>
      </c>
      <c r="I1192" s="0" t="n">
        <f aca="false">IF(gait_events!F6021&lt;&gt;"",gait_events!F6021,NA())</f>
        <v>933</v>
      </c>
      <c r="J1192" s="0" t="n">
        <f aca="false">IF(gait_events!G6021&lt;&gt;"",gait_events!G6021,NA())</f>
        <v>937</v>
      </c>
      <c r="K1192" s="0" t="n">
        <f aca="false">I1192-J1192</f>
        <v>-4</v>
      </c>
      <c r="L1192" s="0" t="n">
        <f aca="false">K1192*5</f>
        <v>-20</v>
      </c>
      <c r="M1192" s="0" t="n">
        <f aca="false">IF(NOT(ISNA(I1192)),1,0)</f>
        <v>1</v>
      </c>
      <c r="N1192" s="0" t="n">
        <f aca="false">IF(NOT(ISNA(J1192)),1,0)</f>
        <v>1</v>
      </c>
      <c r="O1192" s="0" t="n">
        <f aca="false">IF(AND(NOT(ISNA(I1192)),NOT(ISNA(J1192))),1,0)</f>
        <v>1</v>
      </c>
      <c r="P1192" s="0" t="n">
        <f aca="false">IF(AND(NOT(ISNA(I1192)),ISNA(J1192)),1,0)</f>
        <v>0</v>
      </c>
      <c r="Q1192" s="0" t="n">
        <f aca="false">IF(AND(ISNA(I1192),NOT(ISNA(J1192))),1,0)</f>
        <v>0</v>
      </c>
      <c r="R1192" s="0" t="n">
        <f aca="false">IF(SUM(O1192:Q1192)&lt;&gt;1,"ERROR",1)</f>
        <v>1</v>
      </c>
    </row>
    <row r="1193" customFormat="false" ht="12.8" hidden="false" customHeight="false" outlineLevel="0" collapsed="false">
      <c r="A1193" s="0" t="str">
        <f aca="false">gait_events!B6022</f>
        <v>pp033</v>
      </c>
      <c r="B1193" s="0" t="str">
        <f aca="false">VLOOKUP(A1193,participants!A:B,2,0)</f>
        <v>M</v>
      </c>
      <c r="C1193" s="0" t="n">
        <f aca="false">VLOOKUP(A1193,participants!A:C,3,0)</f>
        <v>60</v>
      </c>
      <c r="D1193" s="0" t="str">
        <f aca="false">VLOOKUP(A1193,participants!A:F,6,0)</f>
        <v>stroke</v>
      </c>
      <c r="E1193" s="0" t="str">
        <f aca="false">IF(LEN(SUBSTITUTE(gait_events!C6022,"_run-",""))&lt;&gt;LEN(gait_events!C6022),LEFT(RIGHT(gait_events!C6022,LEN(gait_events!C6022)-19),FIND("_run-",RIGHT(gait_events!C6022,LEN(gait_events!C6022)-19),1)-1),RIGHT(gait_events!C6022,LEN(gait_events!C6022)-19))</f>
        <v>Slow</v>
      </c>
      <c r="F1193" s="0" t="str">
        <f aca="false">IF(LEN(SUBSTITUTE(gait_events!C6022,"_run-",""))&lt;&gt;LEN(gait_events!C6022),RIGHT(gait_events!C6022,LEN(gait_events!C6022)-FIND("_run-",gait_events!C6022,1)-4),"")</f>
        <v/>
      </c>
      <c r="G1193" s="0" t="str">
        <f aca="false">gait_events!D6022</f>
        <v>left_shank</v>
      </c>
      <c r="H1193" s="0" t="str">
        <f aca="false">gait_events!E6022</f>
        <v>FC</v>
      </c>
      <c r="I1193" s="0" t="n">
        <f aca="false">IF(gait_events!F6022&lt;&gt;"",gait_events!F6022,NA())</f>
        <v>1289</v>
      </c>
      <c r="J1193" s="0" t="n">
        <f aca="false">IF(gait_events!G6022&lt;&gt;"",gait_events!G6022,NA())</f>
        <v>1292</v>
      </c>
      <c r="K1193" s="0" t="n">
        <f aca="false">I1193-J1193</f>
        <v>-3</v>
      </c>
      <c r="L1193" s="0" t="n">
        <f aca="false">K1193*5</f>
        <v>-15</v>
      </c>
      <c r="M1193" s="0" t="n">
        <f aca="false">IF(NOT(ISNA(I1193)),1,0)</f>
        <v>1</v>
      </c>
      <c r="N1193" s="0" t="n">
        <f aca="false">IF(NOT(ISNA(J1193)),1,0)</f>
        <v>1</v>
      </c>
      <c r="O1193" s="0" t="n">
        <f aca="false">IF(AND(NOT(ISNA(I1193)),NOT(ISNA(J1193))),1,0)</f>
        <v>1</v>
      </c>
      <c r="P1193" s="0" t="n">
        <f aca="false">IF(AND(NOT(ISNA(I1193)),ISNA(J1193)),1,0)</f>
        <v>0</v>
      </c>
      <c r="Q1193" s="0" t="n">
        <f aca="false">IF(AND(ISNA(I1193),NOT(ISNA(J1193))),1,0)</f>
        <v>0</v>
      </c>
      <c r="R1193" s="0" t="n">
        <f aca="false">IF(SUM(O1193:Q1193)&lt;&gt;1,"ERROR",1)</f>
        <v>1</v>
      </c>
    </row>
    <row r="1194" customFormat="false" ht="12.8" hidden="false" customHeight="false" outlineLevel="0" collapsed="false">
      <c r="A1194" s="0" t="str">
        <f aca="false">gait_events!B6023</f>
        <v>pp033</v>
      </c>
      <c r="B1194" s="0" t="str">
        <f aca="false">VLOOKUP(A1194,participants!A:B,2,0)</f>
        <v>M</v>
      </c>
      <c r="C1194" s="0" t="n">
        <f aca="false">VLOOKUP(A1194,participants!A:C,3,0)</f>
        <v>60</v>
      </c>
      <c r="D1194" s="0" t="str">
        <f aca="false">VLOOKUP(A1194,participants!A:F,6,0)</f>
        <v>stroke</v>
      </c>
      <c r="E1194" s="0" t="str">
        <f aca="false">IF(LEN(SUBSTITUTE(gait_events!C6023,"_run-",""))&lt;&gt;LEN(gait_events!C6023),LEFT(RIGHT(gait_events!C6023,LEN(gait_events!C6023)-19),FIND("_run-",RIGHT(gait_events!C6023,LEN(gait_events!C6023)-19),1)-1),RIGHT(gait_events!C6023,LEN(gait_events!C6023)-19))</f>
        <v>Slow</v>
      </c>
      <c r="F1194" s="0" t="str">
        <f aca="false">IF(LEN(SUBSTITUTE(gait_events!C6023,"_run-",""))&lt;&gt;LEN(gait_events!C6023),RIGHT(gait_events!C6023,LEN(gait_events!C6023)-FIND("_run-",gait_events!C6023,1)-4),"")</f>
        <v/>
      </c>
      <c r="G1194" s="0" t="str">
        <f aca="false">gait_events!D6023</f>
        <v>left_shank</v>
      </c>
      <c r="H1194" s="0" t="str">
        <f aca="false">gait_events!E6023</f>
        <v>FC</v>
      </c>
      <c r="I1194" s="0" t="n">
        <f aca="false">IF(gait_events!F6023&lt;&gt;"",gait_events!F6023,NA())</f>
        <v>1635</v>
      </c>
      <c r="J1194" s="0" t="n">
        <f aca="false">IF(gait_events!G6023&lt;&gt;"",gait_events!G6023,NA())</f>
        <v>1634</v>
      </c>
      <c r="K1194" s="0" t="n">
        <f aca="false">I1194-J1194</f>
        <v>1</v>
      </c>
      <c r="L1194" s="0" t="n">
        <f aca="false">K1194*5</f>
        <v>5</v>
      </c>
      <c r="M1194" s="0" t="n">
        <f aca="false">IF(NOT(ISNA(I1194)),1,0)</f>
        <v>1</v>
      </c>
      <c r="N1194" s="0" t="n">
        <f aca="false">IF(NOT(ISNA(J1194)),1,0)</f>
        <v>1</v>
      </c>
      <c r="O1194" s="0" t="n">
        <f aca="false">IF(AND(NOT(ISNA(I1194)),NOT(ISNA(J1194))),1,0)</f>
        <v>1</v>
      </c>
      <c r="P1194" s="0" t="n">
        <f aca="false">IF(AND(NOT(ISNA(I1194)),ISNA(J1194)),1,0)</f>
        <v>0</v>
      </c>
      <c r="Q1194" s="0" t="n">
        <f aca="false">IF(AND(ISNA(I1194),NOT(ISNA(J1194))),1,0)</f>
        <v>0</v>
      </c>
      <c r="R1194" s="0" t="n">
        <f aca="false">IF(SUM(O1194:Q1194)&lt;&gt;1,"ERROR",1)</f>
        <v>1</v>
      </c>
    </row>
    <row r="1195" customFormat="false" ht="12.8" hidden="false" customHeight="false" outlineLevel="0" collapsed="false">
      <c r="A1195" s="0" t="str">
        <f aca="false">gait_events!B6024</f>
        <v>pp033</v>
      </c>
      <c r="B1195" s="0" t="str">
        <f aca="false">VLOOKUP(A1195,participants!A:B,2,0)</f>
        <v>M</v>
      </c>
      <c r="C1195" s="0" t="n">
        <f aca="false">VLOOKUP(A1195,participants!A:C,3,0)</f>
        <v>60</v>
      </c>
      <c r="D1195" s="0" t="str">
        <f aca="false">VLOOKUP(A1195,participants!A:F,6,0)</f>
        <v>stroke</v>
      </c>
      <c r="E1195" s="0" t="str">
        <f aca="false">IF(LEN(SUBSTITUTE(gait_events!C6024,"_run-",""))&lt;&gt;LEN(gait_events!C6024),LEFT(RIGHT(gait_events!C6024,LEN(gait_events!C6024)-19),FIND("_run-",RIGHT(gait_events!C6024,LEN(gait_events!C6024)-19),1)-1),RIGHT(gait_events!C6024,LEN(gait_events!C6024)-19))</f>
        <v>Slow</v>
      </c>
      <c r="F1195" s="0" t="str">
        <f aca="false">IF(LEN(SUBSTITUTE(gait_events!C6024,"_run-",""))&lt;&gt;LEN(gait_events!C6024),RIGHT(gait_events!C6024,LEN(gait_events!C6024)-FIND("_run-",gait_events!C6024,1)-4),"")</f>
        <v/>
      </c>
      <c r="G1195" s="0" t="str">
        <f aca="false">gait_events!D6024</f>
        <v>left_shank</v>
      </c>
      <c r="H1195" s="0" t="str">
        <f aca="false">gait_events!E6024</f>
        <v>FC</v>
      </c>
      <c r="I1195" s="0" t="n">
        <f aca="false">IF(gait_events!F6024&lt;&gt;"",gait_events!F6024,NA())</f>
        <v>1971</v>
      </c>
      <c r="J1195" s="0" t="n">
        <f aca="false">IF(gait_events!G6024&lt;&gt;"",gait_events!G6024,NA())</f>
        <v>1975</v>
      </c>
      <c r="K1195" s="0" t="n">
        <f aca="false">I1195-J1195</f>
        <v>-4</v>
      </c>
      <c r="L1195" s="0" t="n">
        <f aca="false">K1195*5</f>
        <v>-20</v>
      </c>
      <c r="M1195" s="0" t="n">
        <f aca="false">IF(NOT(ISNA(I1195)),1,0)</f>
        <v>1</v>
      </c>
      <c r="N1195" s="0" t="n">
        <f aca="false">IF(NOT(ISNA(J1195)),1,0)</f>
        <v>1</v>
      </c>
      <c r="O1195" s="0" t="n">
        <f aca="false">IF(AND(NOT(ISNA(I1195)),NOT(ISNA(J1195))),1,0)</f>
        <v>1</v>
      </c>
      <c r="P1195" s="0" t="n">
        <f aca="false">IF(AND(NOT(ISNA(I1195)),ISNA(J1195)),1,0)</f>
        <v>0</v>
      </c>
      <c r="Q1195" s="0" t="n">
        <f aca="false">IF(AND(ISNA(I1195),NOT(ISNA(J1195))),1,0)</f>
        <v>0</v>
      </c>
      <c r="R1195" s="0" t="n">
        <f aca="false">IF(SUM(O1195:Q1195)&lt;&gt;1,"ERROR",1)</f>
        <v>1</v>
      </c>
    </row>
    <row r="1196" customFormat="false" ht="12.8" hidden="false" customHeight="false" outlineLevel="0" collapsed="false">
      <c r="A1196" s="0" t="str">
        <f aca="false">gait_events!B6025</f>
        <v>pp033</v>
      </c>
      <c r="B1196" s="0" t="str">
        <f aca="false">VLOOKUP(A1196,participants!A:B,2,0)</f>
        <v>M</v>
      </c>
      <c r="C1196" s="0" t="n">
        <f aca="false">VLOOKUP(A1196,participants!A:C,3,0)</f>
        <v>60</v>
      </c>
      <c r="D1196" s="0" t="str">
        <f aca="false">VLOOKUP(A1196,participants!A:F,6,0)</f>
        <v>stroke</v>
      </c>
      <c r="E1196" s="0" t="str">
        <f aca="false">IF(LEN(SUBSTITUTE(gait_events!C6025,"_run-",""))&lt;&gt;LEN(gait_events!C6025),LEFT(RIGHT(gait_events!C6025,LEN(gait_events!C6025)-19),FIND("_run-",RIGHT(gait_events!C6025,LEN(gait_events!C6025)-19),1)-1),RIGHT(gait_events!C6025,LEN(gait_events!C6025)-19))</f>
        <v>Slow</v>
      </c>
      <c r="F1196" s="0" t="str">
        <f aca="false">IF(LEN(SUBSTITUTE(gait_events!C6025,"_run-",""))&lt;&gt;LEN(gait_events!C6025),RIGHT(gait_events!C6025,LEN(gait_events!C6025)-FIND("_run-",gait_events!C6025,1)-4),"")</f>
        <v/>
      </c>
      <c r="G1196" s="0" t="str">
        <f aca="false">gait_events!D6025</f>
        <v>right_shank</v>
      </c>
      <c r="H1196" s="0" t="str">
        <f aca="false">gait_events!E6025</f>
        <v>IC</v>
      </c>
      <c r="I1196" s="0" t="n">
        <f aca="false">IF(gait_events!F6025&lt;&gt;"",gait_events!F6025,NA())</f>
        <v>219</v>
      </c>
      <c r="J1196" s="0" t="n">
        <f aca="false">IF(gait_events!G6025&lt;&gt;"",gait_events!G6025,NA())</f>
        <v>228</v>
      </c>
      <c r="K1196" s="0" t="n">
        <f aca="false">I1196-J1196</f>
        <v>-9</v>
      </c>
      <c r="L1196" s="0" t="n">
        <f aca="false">K1196*5</f>
        <v>-45</v>
      </c>
      <c r="M1196" s="0" t="n">
        <f aca="false">IF(NOT(ISNA(I1196)),1,0)</f>
        <v>1</v>
      </c>
      <c r="N1196" s="0" t="n">
        <f aca="false">IF(NOT(ISNA(J1196)),1,0)</f>
        <v>1</v>
      </c>
      <c r="O1196" s="0" t="n">
        <f aca="false">IF(AND(NOT(ISNA(I1196)),NOT(ISNA(J1196))),1,0)</f>
        <v>1</v>
      </c>
      <c r="P1196" s="0" t="n">
        <f aca="false">IF(AND(NOT(ISNA(I1196)),ISNA(J1196)),1,0)</f>
        <v>0</v>
      </c>
      <c r="Q1196" s="0" t="n">
        <f aca="false">IF(AND(ISNA(I1196),NOT(ISNA(J1196))),1,0)</f>
        <v>0</v>
      </c>
      <c r="R1196" s="0" t="n">
        <f aca="false">IF(SUM(O1196:Q1196)&lt;&gt;1,"ERROR",1)</f>
        <v>1</v>
      </c>
    </row>
    <row r="1197" customFormat="false" ht="12.8" hidden="false" customHeight="false" outlineLevel="0" collapsed="false">
      <c r="A1197" s="0" t="str">
        <f aca="false">gait_events!B6026</f>
        <v>pp033</v>
      </c>
      <c r="B1197" s="0" t="str">
        <f aca="false">VLOOKUP(A1197,participants!A:B,2,0)</f>
        <v>M</v>
      </c>
      <c r="C1197" s="0" t="n">
        <f aca="false">VLOOKUP(A1197,participants!A:C,3,0)</f>
        <v>60</v>
      </c>
      <c r="D1197" s="0" t="str">
        <f aca="false">VLOOKUP(A1197,participants!A:F,6,0)</f>
        <v>stroke</v>
      </c>
      <c r="E1197" s="0" t="str">
        <f aca="false">IF(LEN(SUBSTITUTE(gait_events!C6026,"_run-",""))&lt;&gt;LEN(gait_events!C6026),LEFT(RIGHT(gait_events!C6026,LEN(gait_events!C6026)-19),FIND("_run-",RIGHT(gait_events!C6026,LEN(gait_events!C6026)-19),1)-1),RIGHT(gait_events!C6026,LEN(gait_events!C6026)-19))</f>
        <v>Slow</v>
      </c>
      <c r="F1197" s="0" t="str">
        <f aca="false">IF(LEN(SUBSTITUTE(gait_events!C6026,"_run-",""))&lt;&gt;LEN(gait_events!C6026),RIGHT(gait_events!C6026,LEN(gait_events!C6026)-FIND("_run-",gait_events!C6026,1)-4),"")</f>
        <v/>
      </c>
      <c r="G1197" s="0" t="str">
        <f aca="false">gait_events!D6026</f>
        <v>right_shank</v>
      </c>
      <c r="H1197" s="0" t="str">
        <f aca="false">gait_events!E6026</f>
        <v>IC</v>
      </c>
      <c r="I1197" s="0" t="n">
        <f aca="false">IF(gait_events!F6026&lt;&gt;"",gait_events!F6026,NA())</f>
        <v>540</v>
      </c>
      <c r="J1197" s="0" t="n">
        <f aca="false">IF(gait_events!G6026&lt;&gt;"",gait_events!G6026,NA())</f>
        <v>549</v>
      </c>
      <c r="K1197" s="0" t="n">
        <f aca="false">I1197-J1197</f>
        <v>-9</v>
      </c>
      <c r="L1197" s="0" t="n">
        <f aca="false">K1197*5</f>
        <v>-45</v>
      </c>
      <c r="M1197" s="0" t="n">
        <f aca="false">IF(NOT(ISNA(I1197)),1,0)</f>
        <v>1</v>
      </c>
      <c r="N1197" s="0" t="n">
        <f aca="false">IF(NOT(ISNA(J1197)),1,0)</f>
        <v>1</v>
      </c>
      <c r="O1197" s="0" t="n">
        <f aca="false">IF(AND(NOT(ISNA(I1197)),NOT(ISNA(J1197))),1,0)</f>
        <v>1</v>
      </c>
      <c r="P1197" s="0" t="n">
        <f aca="false">IF(AND(NOT(ISNA(I1197)),ISNA(J1197)),1,0)</f>
        <v>0</v>
      </c>
      <c r="Q1197" s="0" t="n">
        <f aca="false">IF(AND(ISNA(I1197),NOT(ISNA(J1197))),1,0)</f>
        <v>0</v>
      </c>
      <c r="R1197" s="0" t="n">
        <f aca="false">IF(SUM(O1197:Q1197)&lt;&gt;1,"ERROR",1)</f>
        <v>1</v>
      </c>
    </row>
    <row r="1198" customFormat="false" ht="12.8" hidden="false" customHeight="false" outlineLevel="0" collapsed="false">
      <c r="A1198" s="0" t="str">
        <f aca="false">gait_events!B6027</f>
        <v>pp033</v>
      </c>
      <c r="B1198" s="0" t="str">
        <f aca="false">VLOOKUP(A1198,participants!A:B,2,0)</f>
        <v>M</v>
      </c>
      <c r="C1198" s="0" t="n">
        <f aca="false">VLOOKUP(A1198,participants!A:C,3,0)</f>
        <v>60</v>
      </c>
      <c r="D1198" s="0" t="str">
        <f aca="false">VLOOKUP(A1198,participants!A:F,6,0)</f>
        <v>stroke</v>
      </c>
      <c r="E1198" s="0" t="str">
        <f aca="false">IF(LEN(SUBSTITUTE(gait_events!C6027,"_run-",""))&lt;&gt;LEN(gait_events!C6027),LEFT(RIGHT(gait_events!C6027,LEN(gait_events!C6027)-19),FIND("_run-",RIGHT(gait_events!C6027,LEN(gait_events!C6027)-19),1)-1),RIGHT(gait_events!C6027,LEN(gait_events!C6027)-19))</f>
        <v>Slow</v>
      </c>
      <c r="F1198" s="0" t="str">
        <f aca="false">IF(LEN(SUBSTITUTE(gait_events!C6027,"_run-",""))&lt;&gt;LEN(gait_events!C6027),RIGHT(gait_events!C6027,LEN(gait_events!C6027)-FIND("_run-",gait_events!C6027,1)-4),"")</f>
        <v/>
      </c>
      <c r="G1198" s="0" t="str">
        <f aca="false">gait_events!D6027</f>
        <v>right_shank</v>
      </c>
      <c r="H1198" s="0" t="str">
        <f aca="false">gait_events!E6027</f>
        <v>IC</v>
      </c>
      <c r="I1198" s="0" t="n">
        <f aca="false">IF(gait_events!F6027&lt;&gt;"",gait_events!F6027,NA())</f>
        <v>871</v>
      </c>
      <c r="J1198" s="0" t="n">
        <f aca="false">IF(gait_events!G6027&lt;&gt;"",gait_events!G6027,NA())</f>
        <v>878</v>
      </c>
      <c r="K1198" s="0" t="n">
        <f aca="false">I1198-J1198</f>
        <v>-7</v>
      </c>
      <c r="L1198" s="0" t="n">
        <f aca="false">K1198*5</f>
        <v>-35</v>
      </c>
      <c r="M1198" s="0" t="n">
        <f aca="false">IF(NOT(ISNA(I1198)),1,0)</f>
        <v>1</v>
      </c>
      <c r="N1198" s="0" t="n">
        <f aca="false">IF(NOT(ISNA(J1198)),1,0)</f>
        <v>1</v>
      </c>
      <c r="O1198" s="0" t="n">
        <f aca="false">IF(AND(NOT(ISNA(I1198)),NOT(ISNA(J1198))),1,0)</f>
        <v>1</v>
      </c>
      <c r="P1198" s="0" t="n">
        <f aca="false">IF(AND(NOT(ISNA(I1198)),ISNA(J1198)),1,0)</f>
        <v>0</v>
      </c>
      <c r="Q1198" s="0" t="n">
        <f aca="false">IF(AND(ISNA(I1198),NOT(ISNA(J1198))),1,0)</f>
        <v>0</v>
      </c>
      <c r="R1198" s="0" t="n">
        <f aca="false">IF(SUM(O1198:Q1198)&lt;&gt;1,"ERROR",1)</f>
        <v>1</v>
      </c>
    </row>
    <row r="1199" customFormat="false" ht="12.8" hidden="false" customHeight="false" outlineLevel="0" collapsed="false">
      <c r="A1199" s="0" t="str">
        <f aca="false">gait_events!B6028</f>
        <v>pp033</v>
      </c>
      <c r="B1199" s="0" t="str">
        <f aca="false">VLOOKUP(A1199,participants!A:B,2,0)</f>
        <v>M</v>
      </c>
      <c r="C1199" s="0" t="n">
        <f aca="false">VLOOKUP(A1199,participants!A:C,3,0)</f>
        <v>60</v>
      </c>
      <c r="D1199" s="0" t="str">
        <f aca="false">VLOOKUP(A1199,participants!A:F,6,0)</f>
        <v>stroke</v>
      </c>
      <c r="E1199" s="0" t="str">
        <f aca="false">IF(LEN(SUBSTITUTE(gait_events!C6028,"_run-",""))&lt;&gt;LEN(gait_events!C6028),LEFT(RIGHT(gait_events!C6028,LEN(gait_events!C6028)-19),FIND("_run-",RIGHT(gait_events!C6028,LEN(gait_events!C6028)-19),1)-1),RIGHT(gait_events!C6028,LEN(gait_events!C6028)-19))</f>
        <v>Slow</v>
      </c>
      <c r="F1199" s="0" t="str">
        <f aca="false">IF(LEN(SUBSTITUTE(gait_events!C6028,"_run-",""))&lt;&gt;LEN(gait_events!C6028),RIGHT(gait_events!C6028,LEN(gait_events!C6028)-FIND("_run-",gait_events!C6028,1)-4),"")</f>
        <v/>
      </c>
      <c r="G1199" s="0" t="str">
        <f aca="false">gait_events!D6028</f>
        <v>right_shank</v>
      </c>
      <c r="H1199" s="0" t="str">
        <f aca="false">gait_events!E6028</f>
        <v>IC</v>
      </c>
      <c r="I1199" s="0" t="n">
        <f aca="false">IF(gait_events!F6028&lt;&gt;"",gait_events!F6028,NA())</f>
        <v>1224</v>
      </c>
      <c r="J1199" s="0" t="n">
        <f aca="false">IF(gait_events!G6028&lt;&gt;"",gait_events!G6028,NA())</f>
        <v>1226</v>
      </c>
      <c r="K1199" s="0" t="n">
        <f aca="false">I1199-J1199</f>
        <v>-2</v>
      </c>
      <c r="L1199" s="0" t="n">
        <f aca="false">K1199*5</f>
        <v>-10</v>
      </c>
      <c r="M1199" s="0" t="n">
        <f aca="false">IF(NOT(ISNA(I1199)),1,0)</f>
        <v>1</v>
      </c>
      <c r="N1199" s="0" t="n">
        <f aca="false">IF(NOT(ISNA(J1199)),1,0)</f>
        <v>1</v>
      </c>
      <c r="O1199" s="0" t="n">
        <f aca="false">IF(AND(NOT(ISNA(I1199)),NOT(ISNA(J1199))),1,0)</f>
        <v>1</v>
      </c>
      <c r="P1199" s="0" t="n">
        <f aca="false">IF(AND(NOT(ISNA(I1199)),ISNA(J1199)),1,0)</f>
        <v>0</v>
      </c>
      <c r="Q1199" s="0" t="n">
        <f aca="false">IF(AND(ISNA(I1199),NOT(ISNA(J1199))),1,0)</f>
        <v>0</v>
      </c>
      <c r="R1199" s="0" t="n">
        <f aca="false">IF(SUM(O1199:Q1199)&lt;&gt;1,"ERROR",1)</f>
        <v>1</v>
      </c>
    </row>
    <row r="1200" customFormat="false" ht="12.8" hidden="false" customHeight="false" outlineLevel="0" collapsed="false">
      <c r="A1200" s="0" t="str">
        <f aca="false">gait_events!B1746</f>
        <v>pp089</v>
      </c>
      <c r="B1200" s="0" t="str">
        <f aca="false">VLOOKUP(A1200,participants!A:B,2,0)</f>
        <v>F</v>
      </c>
      <c r="C1200" s="0" t="n">
        <f aca="false">VLOOKUP(A1200,participants!A:C,3,0)</f>
        <v>29</v>
      </c>
      <c r="D1200" s="0" t="str">
        <f aca="false">VLOOKUP(A1200,participants!A:F,6,0)</f>
        <v>YA</v>
      </c>
      <c r="E1200" s="0" t="str">
        <f aca="false">IF(LEN(SUBSTITUTE(gait_events!C1746,"_run-",""))&lt;&gt;LEN(gait_events!C1746),LEFT(RIGHT(gait_events!C1746,LEN(gait_events!C1746)-19),FIND("_run-",RIGHT(gait_events!C1746,LEN(gait_events!C1746)-19),1)-1),RIGHT(gait_events!C1746,LEN(gait_events!C1746)-19))</f>
        <v>Slow</v>
      </c>
      <c r="F1200" s="0" t="str">
        <f aca="false">IF(LEN(SUBSTITUTE(gait_events!C1746,"_run-",""))&lt;&gt;LEN(gait_events!C1746),RIGHT(gait_events!C1746,LEN(gait_events!C1746)-FIND("_run-",gait_events!C1746,1)-4),"")</f>
        <v/>
      </c>
      <c r="G1200" s="0" t="str">
        <f aca="false">gait_events!D1746</f>
        <v>right_shank</v>
      </c>
      <c r="H1200" s="0" t="str">
        <f aca="false">gait_events!E1746</f>
        <v>FC</v>
      </c>
      <c r="I1200" s="0" t="n">
        <f aca="false">IF(gait_events!F1746&lt;&gt;"",gait_events!F1746,NA())</f>
        <v>637</v>
      </c>
      <c r="J1200" s="0" t="n">
        <f aca="false">IF(gait_events!G1746&lt;&gt;"",gait_events!G1746,NA())</f>
        <v>639</v>
      </c>
      <c r="K1200" s="0" t="n">
        <f aca="false">I1200-J1200</f>
        <v>-2</v>
      </c>
      <c r="L1200" s="0" t="n">
        <f aca="false">K1200*5</f>
        <v>-10</v>
      </c>
      <c r="M1200" s="0" t="n">
        <f aca="false">IF(NOT(ISNA(I1200)),1,0)</f>
        <v>1</v>
      </c>
      <c r="N1200" s="0" t="n">
        <f aca="false">IF(NOT(ISNA(J1200)),1,0)</f>
        <v>1</v>
      </c>
      <c r="O1200" s="0" t="n">
        <f aca="false">IF(AND(NOT(ISNA(I1200)),NOT(ISNA(J1200))),1,0)</f>
        <v>1</v>
      </c>
      <c r="P1200" s="0" t="n">
        <f aca="false">IF(AND(NOT(ISNA(I1200)),ISNA(J1200)),1,0)</f>
        <v>0</v>
      </c>
      <c r="Q1200" s="0" t="n">
        <f aca="false">IF(AND(ISNA(I1200),NOT(ISNA(J1200))),1,0)</f>
        <v>0</v>
      </c>
      <c r="R1200" s="0" t="n">
        <f aca="false">IF(SUM(O1200:Q1200)&lt;&gt;1,"ERROR",1)</f>
        <v>1</v>
      </c>
    </row>
    <row r="1201" customFormat="false" ht="12.8" hidden="false" customHeight="false" outlineLevel="0" collapsed="false">
      <c r="A1201" s="0" t="str">
        <f aca="false">gait_events!B1747</f>
        <v>pp089</v>
      </c>
      <c r="B1201" s="0" t="str">
        <f aca="false">VLOOKUP(A1201,participants!A:B,2,0)</f>
        <v>F</v>
      </c>
      <c r="C1201" s="0" t="n">
        <f aca="false">VLOOKUP(A1201,participants!A:C,3,0)</f>
        <v>29</v>
      </c>
      <c r="D1201" s="0" t="str">
        <f aca="false">VLOOKUP(A1201,participants!A:F,6,0)</f>
        <v>YA</v>
      </c>
      <c r="E1201" s="0" t="str">
        <f aca="false">IF(LEN(SUBSTITUTE(gait_events!C1747,"_run-",""))&lt;&gt;LEN(gait_events!C1747),LEFT(RIGHT(gait_events!C1747,LEN(gait_events!C1747)-19),FIND("_run-",RIGHT(gait_events!C1747,LEN(gait_events!C1747)-19),1)-1),RIGHT(gait_events!C1747,LEN(gait_events!C1747)-19))</f>
        <v>Slow</v>
      </c>
      <c r="F1201" s="0" t="str">
        <f aca="false">IF(LEN(SUBSTITUTE(gait_events!C1747,"_run-",""))&lt;&gt;LEN(gait_events!C1747),RIGHT(gait_events!C1747,LEN(gait_events!C1747)-FIND("_run-",gait_events!C1747,1)-4),"")</f>
        <v/>
      </c>
      <c r="G1201" s="0" t="str">
        <f aca="false">gait_events!D1747</f>
        <v>right_shank</v>
      </c>
      <c r="H1201" s="0" t="str">
        <f aca="false">gait_events!E1747</f>
        <v>FC</v>
      </c>
      <c r="I1201" s="0" t="n">
        <f aca="false">IF(gait_events!F1747&lt;&gt;"",gait_events!F1747,NA())</f>
        <v>913</v>
      </c>
      <c r="J1201" s="0" t="n">
        <f aca="false">IF(gait_events!G1747&lt;&gt;"",gait_events!G1747,NA())</f>
        <v>917</v>
      </c>
      <c r="K1201" s="0" t="n">
        <f aca="false">I1201-J1201</f>
        <v>-4</v>
      </c>
      <c r="L1201" s="0" t="n">
        <f aca="false">K1201*5</f>
        <v>-20</v>
      </c>
      <c r="M1201" s="0" t="n">
        <f aca="false">IF(NOT(ISNA(I1201)),1,0)</f>
        <v>1</v>
      </c>
      <c r="N1201" s="0" t="n">
        <f aca="false">IF(NOT(ISNA(J1201)),1,0)</f>
        <v>1</v>
      </c>
      <c r="O1201" s="0" t="n">
        <f aca="false">IF(AND(NOT(ISNA(I1201)),NOT(ISNA(J1201))),1,0)</f>
        <v>1</v>
      </c>
      <c r="P1201" s="0" t="n">
        <f aca="false">IF(AND(NOT(ISNA(I1201)),ISNA(J1201)),1,0)</f>
        <v>0</v>
      </c>
      <c r="Q1201" s="0" t="n">
        <f aca="false">IF(AND(ISNA(I1201),NOT(ISNA(J1201))),1,0)</f>
        <v>0</v>
      </c>
      <c r="R1201" s="0" t="n">
        <f aca="false">IF(SUM(O1201:Q1201)&lt;&gt;1,"ERROR",1)</f>
        <v>1</v>
      </c>
    </row>
    <row r="1202" customFormat="false" ht="12.8" hidden="false" customHeight="false" outlineLevel="0" collapsed="false">
      <c r="A1202" s="0" t="str">
        <f aca="false">gait_events!B1748</f>
        <v>pp089</v>
      </c>
      <c r="B1202" s="0" t="str">
        <f aca="false">VLOOKUP(A1202,participants!A:B,2,0)</f>
        <v>F</v>
      </c>
      <c r="C1202" s="0" t="n">
        <f aca="false">VLOOKUP(A1202,participants!A:C,3,0)</f>
        <v>29</v>
      </c>
      <c r="D1202" s="0" t="str">
        <f aca="false">VLOOKUP(A1202,participants!A:F,6,0)</f>
        <v>YA</v>
      </c>
      <c r="E1202" s="0" t="str">
        <f aca="false">IF(LEN(SUBSTITUTE(gait_events!C1748,"_run-",""))&lt;&gt;LEN(gait_events!C1748),LEFT(RIGHT(gait_events!C1748,LEN(gait_events!C1748)-19),FIND("_run-",RIGHT(gait_events!C1748,LEN(gait_events!C1748)-19),1)-1),RIGHT(gait_events!C1748,LEN(gait_events!C1748)-19))</f>
        <v>Slow</v>
      </c>
      <c r="F1202" s="0" t="str">
        <f aca="false">IF(LEN(SUBSTITUTE(gait_events!C1748,"_run-",""))&lt;&gt;LEN(gait_events!C1748),RIGHT(gait_events!C1748,LEN(gait_events!C1748)-FIND("_run-",gait_events!C1748,1)-4),"")</f>
        <v/>
      </c>
      <c r="G1202" s="0" t="str">
        <f aca="false">gait_events!D1748</f>
        <v>right_shank</v>
      </c>
      <c r="H1202" s="0" t="str">
        <f aca="false">gait_events!E1748</f>
        <v>FC</v>
      </c>
      <c r="I1202" s="0" t="n">
        <f aca="false">IF(gait_events!F1748&lt;&gt;"",gait_events!F1748,NA())</f>
        <v>1201</v>
      </c>
      <c r="J1202" s="0" t="n">
        <f aca="false">IF(gait_events!G1748&lt;&gt;"",gait_events!G1748,NA())</f>
        <v>1204</v>
      </c>
      <c r="K1202" s="0" t="n">
        <f aca="false">I1202-J1202</f>
        <v>-3</v>
      </c>
      <c r="L1202" s="0" t="n">
        <f aca="false">K1202*5</f>
        <v>-15</v>
      </c>
      <c r="M1202" s="0" t="n">
        <f aca="false">IF(NOT(ISNA(I1202)),1,0)</f>
        <v>1</v>
      </c>
      <c r="N1202" s="0" t="n">
        <f aca="false">IF(NOT(ISNA(J1202)),1,0)</f>
        <v>1</v>
      </c>
      <c r="O1202" s="0" t="n">
        <f aca="false">IF(AND(NOT(ISNA(I1202)),NOT(ISNA(J1202))),1,0)</f>
        <v>1</v>
      </c>
      <c r="P1202" s="0" t="n">
        <f aca="false">IF(AND(NOT(ISNA(I1202)),ISNA(J1202)),1,0)</f>
        <v>0</v>
      </c>
      <c r="Q1202" s="0" t="n">
        <f aca="false">IF(AND(ISNA(I1202),NOT(ISNA(J1202))),1,0)</f>
        <v>0</v>
      </c>
      <c r="R1202" s="0" t="n">
        <f aca="false">IF(SUM(O1202:Q1202)&lt;&gt;1,"ERROR",1)</f>
        <v>1</v>
      </c>
    </row>
    <row r="1203" customFormat="false" ht="12.8" hidden="false" customHeight="false" outlineLevel="0" collapsed="false">
      <c r="A1203" s="0" t="str">
        <f aca="false">gait_events!B1749</f>
        <v>pp040</v>
      </c>
      <c r="B1203" s="0" t="str">
        <f aca="false">VLOOKUP(A1203,participants!A:B,2,0)</f>
        <v>F</v>
      </c>
      <c r="C1203" s="0" t="n">
        <f aca="false">VLOOKUP(A1203,participants!A:C,3,0)</f>
        <v>24</v>
      </c>
      <c r="D1203" s="0" t="str">
        <f aca="false">VLOOKUP(A1203,participants!A:F,6,0)</f>
        <v>YA</v>
      </c>
      <c r="E1203" s="0" t="str">
        <f aca="false">IF(LEN(SUBSTITUTE(gait_events!C1749,"_run-",""))&lt;&gt;LEN(gait_events!C1749),LEFT(RIGHT(gait_events!C1749,LEN(gait_events!C1749)-19),FIND("_run-",RIGHT(gait_events!C1749,LEN(gait_events!C1749)-19),1)-1),RIGHT(gait_events!C1749,LEN(gait_events!C1749)-19))</f>
        <v>Preferred</v>
      </c>
      <c r="F1203" s="0" t="str">
        <f aca="false">IF(LEN(SUBSTITUTE(gait_events!C1749,"_run-",""))&lt;&gt;LEN(gait_events!C1749),RIGHT(gait_events!C1749,LEN(gait_events!C1749)-FIND("_run-",gait_events!C1749,1)-4),"")</f>
        <v/>
      </c>
      <c r="G1203" s="0" t="str">
        <f aca="false">gait_events!D1749</f>
        <v>left_ankle</v>
      </c>
      <c r="H1203" s="0" t="str">
        <f aca="false">gait_events!E1749</f>
        <v>IC</v>
      </c>
      <c r="I1203" s="0" t="n">
        <f aca="false">IF(gait_events!F1749&lt;&gt;"",gait_events!F1749,NA())</f>
        <v>28</v>
      </c>
      <c r="J1203" s="0" t="n">
        <f aca="false">IF(gait_events!G1749&lt;&gt;"",gait_events!G1749,NA())</f>
        <v>27</v>
      </c>
      <c r="K1203" s="0" t="n">
        <f aca="false">I1203-J1203</f>
        <v>1</v>
      </c>
      <c r="L1203" s="0" t="n">
        <f aca="false">K1203*5</f>
        <v>5</v>
      </c>
      <c r="M1203" s="0" t="n">
        <f aca="false">IF(NOT(ISNA(I1203)),1,0)</f>
        <v>1</v>
      </c>
      <c r="N1203" s="0" t="n">
        <f aca="false">IF(NOT(ISNA(J1203)),1,0)</f>
        <v>1</v>
      </c>
      <c r="O1203" s="0" t="n">
        <f aca="false">IF(AND(NOT(ISNA(I1203)),NOT(ISNA(J1203))),1,0)</f>
        <v>1</v>
      </c>
      <c r="P1203" s="0" t="n">
        <f aca="false">IF(AND(NOT(ISNA(I1203)),ISNA(J1203)),1,0)</f>
        <v>0</v>
      </c>
      <c r="Q1203" s="0" t="n">
        <f aca="false">IF(AND(ISNA(I1203),NOT(ISNA(J1203))),1,0)</f>
        <v>0</v>
      </c>
      <c r="R1203" s="0" t="n">
        <f aca="false">IF(SUM(O1203:Q1203)&lt;&gt;1,"ERROR",1)</f>
        <v>1</v>
      </c>
    </row>
    <row r="1204" customFormat="false" ht="12.8" hidden="false" customHeight="false" outlineLevel="0" collapsed="false">
      <c r="A1204" s="0" t="str">
        <f aca="false">gait_events!B1750</f>
        <v>pp040</v>
      </c>
      <c r="B1204" s="0" t="str">
        <f aca="false">VLOOKUP(A1204,participants!A:B,2,0)</f>
        <v>F</v>
      </c>
      <c r="C1204" s="0" t="n">
        <f aca="false">VLOOKUP(A1204,participants!A:C,3,0)</f>
        <v>24</v>
      </c>
      <c r="D1204" s="0" t="str">
        <f aca="false">VLOOKUP(A1204,participants!A:F,6,0)</f>
        <v>YA</v>
      </c>
      <c r="E1204" s="0" t="str">
        <f aca="false">IF(LEN(SUBSTITUTE(gait_events!C1750,"_run-",""))&lt;&gt;LEN(gait_events!C1750),LEFT(RIGHT(gait_events!C1750,LEN(gait_events!C1750)-19),FIND("_run-",RIGHT(gait_events!C1750,LEN(gait_events!C1750)-19),1)-1),RIGHT(gait_events!C1750,LEN(gait_events!C1750)-19))</f>
        <v>Preferred</v>
      </c>
      <c r="F1204" s="0" t="str">
        <f aca="false">IF(LEN(SUBSTITUTE(gait_events!C1750,"_run-",""))&lt;&gt;LEN(gait_events!C1750),RIGHT(gait_events!C1750,LEN(gait_events!C1750)-FIND("_run-",gait_events!C1750,1)-4),"")</f>
        <v/>
      </c>
      <c r="G1204" s="0" t="str">
        <f aca="false">gait_events!D1750</f>
        <v>left_ankle</v>
      </c>
      <c r="H1204" s="0" t="str">
        <f aca="false">gait_events!E1750</f>
        <v>IC</v>
      </c>
      <c r="I1204" s="0" t="n">
        <f aca="false">IF(gait_events!F1750&lt;&gt;"",gait_events!F1750,NA())</f>
        <v>242</v>
      </c>
      <c r="J1204" s="0" t="n">
        <f aca="false">IF(gait_events!G1750&lt;&gt;"",gait_events!G1750,NA())</f>
        <v>243</v>
      </c>
      <c r="K1204" s="0" t="n">
        <f aca="false">I1204-J1204</f>
        <v>-1</v>
      </c>
      <c r="L1204" s="0" t="n">
        <f aca="false">K1204*5</f>
        <v>-5</v>
      </c>
      <c r="M1204" s="0" t="n">
        <f aca="false">IF(NOT(ISNA(I1204)),1,0)</f>
        <v>1</v>
      </c>
      <c r="N1204" s="0" t="n">
        <f aca="false">IF(NOT(ISNA(J1204)),1,0)</f>
        <v>1</v>
      </c>
      <c r="O1204" s="0" t="n">
        <f aca="false">IF(AND(NOT(ISNA(I1204)),NOT(ISNA(J1204))),1,0)</f>
        <v>1</v>
      </c>
      <c r="P1204" s="0" t="n">
        <f aca="false">IF(AND(NOT(ISNA(I1204)),ISNA(J1204)),1,0)</f>
        <v>0</v>
      </c>
      <c r="Q1204" s="0" t="n">
        <f aca="false">IF(AND(ISNA(I1204),NOT(ISNA(J1204))),1,0)</f>
        <v>0</v>
      </c>
      <c r="R1204" s="0" t="n">
        <f aca="false">IF(SUM(O1204:Q1204)&lt;&gt;1,"ERROR",1)</f>
        <v>1</v>
      </c>
    </row>
    <row r="1205" customFormat="false" ht="12.8" hidden="false" customHeight="false" outlineLevel="0" collapsed="false">
      <c r="A1205" s="0" t="str">
        <f aca="false">gait_events!B1751</f>
        <v>pp040</v>
      </c>
      <c r="B1205" s="0" t="str">
        <f aca="false">VLOOKUP(A1205,participants!A:B,2,0)</f>
        <v>F</v>
      </c>
      <c r="C1205" s="0" t="n">
        <f aca="false">VLOOKUP(A1205,participants!A:C,3,0)</f>
        <v>24</v>
      </c>
      <c r="D1205" s="0" t="str">
        <f aca="false">VLOOKUP(A1205,participants!A:F,6,0)</f>
        <v>YA</v>
      </c>
      <c r="E1205" s="0" t="str">
        <f aca="false">IF(LEN(SUBSTITUTE(gait_events!C1751,"_run-",""))&lt;&gt;LEN(gait_events!C1751),LEFT(RIGHT(gait_events!C1751,LEN(gait_events!C1751)-19),FIND("_run-",RIGHT(gait_events!C1751,LEN(gait_events!C1751)-19),1)-1),RIGHT(gait_events!C1751,LEN(gait_events!C1751)-19))</f>
        <v>Preferred</v>
      </c>
      <c r="F1205" s="0" t="str">
        <f aca="false">IF(LEN(SUBSTITUTE(gait_events!C1751,"_run-",""))&lt;&gt;LEN(gait_events!C1751),RIGHT(gait_events!C1751,LEN(gait_events!C1751)-FIND("_run-",gait_events!C1751,1)-4),"")</f>
        <v/>
      </c>
      <c r="G1205" s="0" t="str">
        <f aca="false">gait_events!D1751</f>
        <v>left_ankle</v>
      </c>
      <c r="H1205" s="0" t="str">
        <f aca="false">gait_events!E1751</f>
        <v>IC</v>
      </c>
      <c r="I1205" s="0" t="n">
        <f aca="false">IF(gait_events!F1751&lt;&gt;"",gait_events!F1751,NA())</f>
        <v>457</v>
      </c>
      <c r="J1205" s="0" t="n">
        <f aca="false">IF(gait_events!G1751&lt;&gt;"",gait_events!G1751,NA())</f>
        <v>456</v>
      </c>
      <c r="K1205" s="0" t="n">
        <f aca="false">I1205-J1205</f>
        <v>1</v>
      </c>
      <c r="L1205" s="0" t="n">
        <f aca="false">K1205*5</f>
        <v>5</v>
      </c>
      <c r="M1205" s="0" t="n">
        <f aca="false">IF(NOT(ISNA(I1205)),1,0)</f>
        <v>1</v>
      </c>
      <c r="N1205" s="0" t="n">
        <f aca="false">IF(NOT(ISNA(J1205)),1,0)</f>
        <v>1</v>
      </c>
      <c r="O1205" s="0" t="n">
        <f aca="false">IF(AND(NOT(ISNA(I1205)),NOT(ISNA(J1205))),1,0)</f>
        <v>1</v>
      </c>
      <c r="P1205" s="0" t="n">
        <f aca="false">IF(AND(NOT(ISNA(I1205)),ISNA(J1205)),1,0)</f>
        <v>0</v>
      </c>
      <c r="Q1205" s="0" t="n">
        <f aca="false">IF(AND(ISNA(I1205),NOT(ISNA(J1205))),1,0)</f>
        <v>0</v>
      </c>
      <c r="R1205" s="0" t="n">
        <f aca="false">IF(SUM(O1205:Q1205)&lt;&gt;1,"ERROR",1)</f>
        <v>1</v>
      </c>
    </row>
    <row r="1206" customFormat="false" ht="12.8" hidden="false" customHeight="false" outlineLevel="0" collapsed="false">
      <c r="A1206" s="0" t="str">
        <f aca="false">gait_events!B1752</f>
        <v>pp040</v>
      </c>
      <c r="B1206" s="0" t="str">
        <f aca="false">VLOOKUP(A1206,participants!A:B,2,0)</f>
        <v>F</v>
      </c>
      <c r="C1206" s="0" t="n">
        <f aca="false">VLOOKUP(A1206,participants!A:C,3,0)</f>
        <v>24</v>
      </c>
      <c r="D1206" s="0" t="str">
        <f aca="false">VLOOKUP(A1206,participants!A:F,6,0)</f>
        <v>YA</v>
      </c>
      <c r="E1206" s="0" t="str">
        <f aca="false">IF(LEN(SUBSTITUTE(gait_events!C1752,"_run-",""))&lt;&gt;LEN(gait_events!C1752),LEFT(RIGHT(gait_events!C1752,LEN(gait_events!C1752)-19),FIND("_run-",RIGHT(gait_events!C1752,LEN(gait_events!C1752)-19),1)-1),RIGHT(gait_events!C1752,LEN(gait_events!C1752)-19))</f>
        <v>Preferred</v>
      </c>
      <c r="F1206" s="0" t="str">
        <f aca="false">IF(LEN(SUBSTITUTE(gait_events!C1752,"_run-",""))&lt;&gt;LEN(gait_events!C1752),RIGHT(gait_events!C1752,LEN(gait_events!C1752)-FIND("_run-",gait_events!C1752,1)-4),"")</f>
        <v/>
      </c>
      <c r="G1206" s="0" t="str">
        <f aca="false">gait_events!D1752</f>
        <v>left_ankle</v>
      </c>
      <c r="H1206" s="0" t="str">
        <f aca="false">gait_events!E1752</f>
        <v>IC</v>
      </c>
      <c r="I1206" s="0" t="n">
        <f aca="false">IF(gait_events!F1752&lt;&gt;"",gait_events!F1752,NA())</f>
        <v>673</v>
      </c>
      <c r="J1206" s="0" t="n">
        <f aca="false">IF(gait_events!G1752&lt;&gt;"",gait_events!G1752,NA())</f>
        <v>674</v>
      </c>
      <c r="K1206" s="0" t="n">
        <f aca="false">I1206-J1206</f>
        <v>-1</v>
      </c>
      <c r="L1206" s="0" t="n">
        <f aca="false">K1206*5</f>
        <v>-5</v>
      </c>
      <c r="M1206" s="0" t="n">
        <f aca="false">IF(NOT(ISNA(I1206)),1,0)</f>
        <v>1</v>
      </c>
      <c r="N1206" s="0" t="n">
        <f aca="false">IF(NOT(ISNA(J1206)),1,0)</f>
        <v>1</v>
      </c>
      <c r="O1206" s="0" t="n">
        <f aca="false">IF(AND(NOT(ISNA(I1206)),NOT(ISNA(J1206))),1,0)</f>
        <v>1</v>
      </c>
      <c r="P1206" s="0" t="n">
        <f aca="false">IF(AND(NOT(ISNA(I1206)),ISNA(J1206)),1,0)</f>
        <v>0</v>
      </c>
      <c r="Q1206" s="0" t="n">
        <f aca="false">IF(AND(ISNA(I1206),NOT(ISNA(J1206))),1,0)</f>
        <v>0</v>
      </c>
      <c r="R1206" s="0" t="n">
        <f aca="false">IF(SUM(O1206:Q1206)&lt;&gt;1,"ERROR",1)</f>
        <v>1</v>
      </c>
    </row>
    <row r="1207" customFormat="false" ht="12.8" hidden="false" customHeight="false" outlineLevel="0" collapsed="false">
      <c r="A1207" s="0" t="str">
        <f aca="false">gait_events!B1753</f>
        <v>pp040</v>
      </c>
      <c r="B1207" s="0" t="str">
        <f aca="false">VLOOKUP(A1207,participants!A:B,2,0)</f>
        <v>F</v>
      </c>
      <c r="C1207" s="0" t="n">
        <f aca="false">VLOOKUP(A1207,participants!A:C,3,0)</f>
        <v>24</v>
      </c>
      <c r="D1207" s="0" t="str">
        <f aca="false">VLOOKUP(A1207,participants!A:F,6,0)</f>
        <v>YA</v>
      </c>
      <c r="E1207" s="0" t="str">
        <f aca="false">IF(LEN(SUBSTITUTE(gait_events!C1753,"_run-",""))&lt;&gt;LEN(gait_events!C1753),LEFT(RIGHT(gait_events!C1753,LEN(gait_events!C1753)-19),FIND("_run-",RIGHT(gait_events!C1753,LEN(gait_events!C1753)-19),1)-1),RIGHT(gait_events!C1753,LEN(gait_events!C1753)-19))</f>
        <v>Preferred</v>
      </c>
      <c r="F1207" s="0" t="str">
        <f aca="false">IF(LEN(SUBSTITUTE(gait_events!C1753,"_run-",""))&lt;&gt;LEN(gait_events!C1753),RIGHT(gait_events!C1753,LEN(gait_events!C1753)-FIND("_run-",gait_events!C1753,1)-4),"")</f>
        <v/>
      </c>
      <c r="G1207" s="0" t="str">
        <f aca="false">gait_events!D1753</f>
        <v>left_ankle</v>
      </c>
      <c r="H1207" s="0" t="str">
        <f aca="false">gait_events!E1753</f>
        <v>IC</v>
      </c>
      <c r="I1207" s="0" t="n">
        <f aca="false">IF(gait_events!F1753&lt;&gt;"",gait_events!F1753,NA())</f>
        <v>902</v>
      </c>
      <c r="J1207" s="0" t="n">
        <f aca="false">IF(gait_events!G1753&lt;&gt;"",gait_events!G1753,NA())</f>
        <v>897</v>
      </c>
      <c r="K1207" s="0" t="n">
        <f aca="false">I1207-J1207</f>
        <v>5</v>
      </c>
      <c r="L1207" s="0" t="n">
        <f aca="false">K1207*5</f>
        <v>25</v>
      </c>
      <c r="M1207" s="0" t="n">
        <f aca="false">IF(NOT(ISNA(I1207)),1,0)</f>
        <v>1</v>
      </c>
      <c r="N1207" s="0" t="n">
        <f aca="false">IF(NOT(ISNA(J1207)),1,0)</f>
        <v>1</v>
      </c>
      <c r="O1207" s="0" t="n">
        <f aca="false">IF(AND(NOT(ISNA(I1207)),NOT(ISNA(J1207))),1,0)</f>
        <v>1</v>
      </c>
      <c r="P1207" s="0" t="n">
        <f aca="false">IF(AND(NOT(ISNA(I1207)),ISNA(J1207)),1,0)</f>
        <v>0</v>
      </c>
      <c r="Q1207" s="0" t="n">
        <f aca="false">IF(AND(ISNA(I1207),NOT(ISNA(J1207))),1,0)</f>
        <v>0</v>
      </c>
      <c r="R1207" s="0" t="n">
        <f aca="false">IF(SUM(O1207:Q1207)&lt;&gt;1,"ERROR",1)</f>
        <v>1</v>
      </c>
    </row>
    <row r="1208" customFormat="false" ht="12.8" hidden="false" customHeight="false" outlineLevel="0" collapsed="false">
      <c r="A1208" s="0" t="str">
        <f aca="false">gait_events!B1754</f>
        <v>pp040</v>
      </c>
      <c r="B1208" s="0" t="str">
        <f aca="false">VLOOKUP(A1208,participants!A:B,2,0)</f>
        <v>F</v>
      </c>
      <c r="C1208" s="0" t="n">
        <f aca="false">VLOOKUP(A1208,participants!A:C,3,0)</f>
        <v>24</v>
      </c>
      <c r="D1208" s="0" t="str">
        <f aca="false">VLOOKUP(A1208,participants!A:F,6,0)</f>
        <v>YA</v>
      </c>
      <c r="E1208" s="0" t="str">
        <f aca="false">IF(LEN(SUBSTITUTE(gait_events!C1754,"_run-",""))&lt;&gt;LEN(gait_events!C1754),LEFT(RIGHT(gait_events!C1754,LEN(gait_events!C1754)-19),FIND("_run-",RIGHT(gait_events!C1754,LEN(gait_events!C1754)-19),1)-1),RIGHT(gait_events!C1754,LEN(gait_events!C1754)-19))</f>
        <v>Preferred</v>
      </c>
      <c r="F1208" s="0" t="str">
        <f aca="false">IF(LEN(SUBSTITUTE(gait_events!C1754,"_run-",""))&lt;&gt;LEN(gait_events!C1754),RIGHT(gait_events!C1754,LEN(gait_events!C1754)-FIND("_run-",gait_events!C1754,1)-4),"")</f>
        <v/>
      </c>
      <c r="G1208" s="0" t="str">
        <f aca="false">gait_events!D1754</f>
        <v>left_ankle</v>
      </c>
      <c r="H1208" s="0" t="str">
        <f aca="false">gait_events!E1754</f>
        <v>FC</v>
      </c>
      <c r="I1208" s="0" t="n">
        <f aca="false">IF(gait_events!F1754&lt;&gt;"",gait_events!F1754,NA())</f>
        <v>162</v>
      </c>
      <c r="J1208" s="0" t="n">
        <f aca="false">IF(gait_events!G1754&lt;&gt;"",gait_events!G1754,NA())</f>
        <v>160</v>
      </c>
      <c r="K1208" s="0" t="n">
        <f aca="false">I1208-J1208</f>
        <v>2</v>
      </c>
      <c r="L1208" s="0" t="n">
        <f aca="false">K1208*5</f>
        <v>10</v>
      </c>
      <c r="M1208" s="0" t="n">
        <f aca="false">IF(NOT(ISNA(I1208)),1,0)</f>
        <v>1</v>
      </c>
      <c r="N1208" s="0" t="n">
        <f aca="false">IF(NOT(ISNA(J1208)),1,0)</f>
        <v>1</v>
      </c>
      <c r="O1208" s="0" t="n">
        <f aca="false">IF(AND(NOT(ISNA(I1208)),NOT(ISNA(J1208))),1,0)</f>
        <v>1</v>
      </c>
      <c r="P1208" s="0" t="n">
        <f aca="false">IF(AND(NOT(ISNA(I1208)),ISNA(J1208)),1,0)</f>
        <v>0</v>
      </c>
      <c r="Q1208" s="0" t="n">
        <f aca="false">IF(AND(ISNA(I1208),NOT(ISNA(J1208))),1,0)</f>
        <v>0</v>
      </c>
      <c r="R1208" s="0" t="n">
        <f aca="false">IF(SUM(O1208:Q1208)&lt;&gt;1,"ERROR",1)</f>
        <v>1</v>
      </c>
    </row>
    <row r="1209" customFormat="false" ht="12.8" hidden="false" customHeight="false" outlineLevel="0" collapsed="false">
      <c r="A1209" s="0" t="str">
        <f aca="false">gait_events!B1755</f>
        <v>pp040</v>
      </c>
      <c r="B1209" s="0" t="str">
        <f aca="false">VLOOKUP(A1209,participants!A:B,2,0)</f>
        <v>F</v>
      </c>
      <c r="C1209" s="0" t="n">
        <f aca="false">VLOOKUP(A1209,participants!A:C,3,0)</f>
        <v>24</v>
      </c>
      <c r="D1209" s="0" t="str">
        <f aca="false">VLOOKUP(A1209,participants!A:F,6,0)</f>
        <v>YA</v>
      </c>
      <c r="E1209" s="0" t="str">
        <f aca="false">IF(LEN(SUBSTITUTE(gait_events!C1755,"_run-",""))&lt;&gt;LEN(gait_events!C1755),LEFT(RIGHT(gait_events!C1755,LEN(gait_events!C1755)-19),FIND("_run-",RIGHT(gait_events!C1755,LEN(gait_events!C1755)-19),1)-1),RIGHT(gait_events!C1755,LEN(gait_events!C1755)-19))</f>
        <v>Preferred</v>
      </c>
      <c r="F1209" s="0" t="str">
        <f aca="false">IF(LEN(SUBSTITUTE(gait_events!C1755,"_run-",""))&lt;&gt;LEN(gait_events!C1755),RIGHT(gait_events!C1755,LEN(gait_events!C1755)-FIND("_run-",gait_events!C1755,1)-4),"")</f>
        <v/>
      </c>
      <c r="G1209" s="0" t="str">
        <f aca="false">gait_events!D1755</f>
        <v>left_ankle</v>
      </c>
      <c r="H1209" s="0" t="str">
        <f aca="false">gait_events!E1755</f>
        <v>FC</v>
      </c>
      <c r="I1209" s="0" t="n">
        <f aca="false">IF(gait_events!F1755&lt;&gt;"",gait_events!F1755,NA())</f>
        <v>376</v>
      </c>
      <c r="J1209" s="0" t="n">
        <f aca="false">IF(gait_events!G1755&lt;&gt;"",gait_events!G1755,NA())</f>
        <v>378</v>
      </c>
      <c r="K1209" s="0" t="n">
        <f aca="false">I1209-J1209</f>
        <v>-2</v>
      </c>
      <c r="L1209" s="0" t="n">
        <f aca="false">K1209*5</f>
        <v>-10</v>
      </c>
      <c r="M1209" s="0" t="n">
        <f aca="false">IF(NOT(ISNA(I1209)),1,0)</f>
        <v>1</v>
      </c>
      <c r="N1209" s="0" t="n">
        <f aca="false">IF(NOT(ISNA(J1209)),1,0)</f>
        <v>1</v>
      </c>
      <c r="O1209" s="0" t="n">
        <f aca="false">IF(AND(NOT(ISNA(I1209)),NOT(ISNA(J1209))),1,0)</f>
        <v>1</v>
      </c>
      <c r="P1209" s="0" t="n">
        <f aca="false">IF(AND(NOT(ISNA(I1209)),ISNA(J1209)),1,0)</f>
        <v>0</v>
      </c>
      <c r="Q1209" s="0" t="n">
        <f aca="false">IF(AND(ISNA(I1209),NOT(ISNA(J1209))),1,0)</f>
        <v>0</v>
      </c>
      <c r="R1209" s="0" t="n">
        <f aca="false">IF(SUM(O1209:Q1209)&lt;&gt;1,"ERROR",1)</f>
        <v>1</v>
      </c>
    </row>
    <row r="1210" customFormat="false" ht="12.8" hidden="false" customHeight="false" outlineLevel="0" collapsed="false">
      <c r="A1210" s="0" t="str">
        <f aca="false">gait_events!B1756</f>
        <v>pp040</v>
      </c>
      <c r="B1210" s="0" t="str">
        <f aca="false">VLOOKUP(A1210,participants!A:B,2,0)</f>
        <v>F</v>
      </c>
      <c r="C1210" s="0" t="n">
        <f aca="false">VLOOKUP(A1210,participants!A:C,3,0)</f>
        <v>24</v>
      </c>
      <c r="D1210" s="0" t="str">
        <f aca="false">VLOOKUP(A1210,participants!A:F,6,0)</f>
        <v>YA</v>
      </c>
      <c r="E1210" s="0" t="str">
        <f aca="false">IF(LEN(SUBSTITUTE(gait_events!C1756,"_run-",""))&lt;&gt;LEN(gait_events!C1756),LEFT(RIGHT(gait_events!C1756,LEN(gait_events!C1756)-19),FIND("_run-",RIGHT(gait_events!C1756,LEN(gait_events!C1756)-19),1)-1),RIGHT(gait_events!C1756,LEN(gait_events!C1756)-19))</f>
        <v>Preferred</v>
      </c>
      <c r="F1210" s="0" t="str">
        <f aca="false">IF(LEN(SUBSTITUTE(gait_events!C1756,"_run-",""))&lt;&gt;LEN(gait_events!C1756),RIGHT(gait_events!C1756,LEN(gait_events!C1756)-FIND("_run-",gait_events!C1756,1)-4),"")</f>
        <v/>
      </c>
      <c r="G1210" s="0" t="str">
        <f aca="false">gait_events!D1756</f>
        <v>left_ankle</v>
      </c>
      <c r="H1210" s="0" t="str">
        <f aca="false">gait_events!E1756</f>
        <v>FC</v>
      </c>
      <c r="I1210" s="0" t="n">
        <f aca="false">IF(gait_events!F1756&lt;&gt;"",gait_events!F1756,NA())</f>
        <v>593</v>
      </c>
      <c r="J1210" s="0" t="n">
        <f aca="false">IF(gait_events!G1756&lt;&gt;"",gait_events!G1756,NA())</f>
        <v>599</v>
      </c>
      <c r="K1210" s="0" t="n">
        <f aca="false">I1210-J1210</f>
        <v>-6</v>
      </c>
      <c r="L1210" s="0" t="n">
        <f aca="false">K1210*5</f>
        <v>-30</v>
      </c>
      <c r="M1210" s="0" t="n">
        <f aca="false">IF(NOT(ISNA(I1210)),1,0)</f>
        <v>1</v>
      </c>
      <c r="N1210" s="0" t="n">
        <f aca="false">IF(NOT(ISNA(J1210)),1,0)</f>
        <v>1</v>
      </c>
      <c r="O1210" s="0" t="n">
        <f aca="false">IF(AND(NOT(ISNA(I1210)),NOT(ISNA(J1210))),1,0)</f>
        <v>1</v>
      </c>
      <c r="P1210" s="0" t="n">
        <f aca="false">IF(AND(NOT(ISNA(I1210)),ISNA(J1210)),1,0)</f>
        <v>0</v>
      </c>
      <c r="Q1210" s="0" t="n">
        <f aca="false">IF(AND(ISNA(I1210),NOT(ISNA(J1210))),1,0)</f>
        <v>0</v>
      </c>
      <c r="R1210" s="0" t="n">
        <f aca="false">IF(SUM(O1210:Q1210)&lt;&gt;1,"ERROR",1)</f>
        <v>1</v>
      </c>
    </row>
    <row r="1211" customFormat="false" ht="12.8" hidden="false" customHeight="false" outlineLevel="0" collapsed="false">
      <c r="A1211" s="0" t="str">
        <f aca="false">gait_events!B1757</f>
        <v>pp040</v>
      </c>
      <c r="B1211" s="0" t="str">
        <f aca="false">VLOOKUP(A1211,participants!A:B,2,0)</f>
        <v>F</v>
      </c>
      <c r="C1211" s="0" t="n">
        <f aca="false">VLOOKUP(A1211,participants!A:C,3,0)</f>
        <v>24</v>
      </c>
      <c r="D1211" s="0" t="str">
        <f aca="false">VLOOKUP(A1211,participants!A:F,6,0)</f>
        <v>YA</v>
      </c>
      <c r="E1211" s="0" t="str">
        <f aca="false">IF(LEN(SUBSTITUTE(gait_events!C1757,"_run-",""))&lt;&gt;LEN(gait_events!C1757),LEFT(RIGHT(gait_events!C1757,LEN(gait_events!C1757)-19),FIND("_run-",RIGHT(gait_events!C1757,LEN(gait_events!C1757)-19),1)-1),RIGHT(gait_events!C1757,LEN(gait_events!C1757)-19))</f>
        <v>Preferred</v>
      </c>
      <c r="F1211" s="0" t="str">
        <f aca="false">IF(LEN(SUBSTITUTE(gait_events!C1757,"_run-",""))&lt;&gt;LEN(gait_events!C1757),RIGHT(gait_events!C1757,LEN(gait_events!C1757)-FIND("_run-",gait_events!C1757,1)-4),"")</f>
        <v/>
      </c>
      <c r="G1211" s="0" t="str">
        <f aca="false">gait_events!D1757</f>
        <v>left_ankle</v>
      </c>
      <c r="H1211" s="0" t="str">
        <f aca="false">gait_events!E1757</f>
        <v>FC</v>
      </c>
      <c r="I1211" s="0" t="n">
        <f aca="false">IF(gait_events!F1757&lt;&gt;"",gait_events!F1757,NA())</f>
        <v>816</v>
      </c>
      <c r="J1211" s="0" t="n">
        <f aca="false">IF(gait_events!G1757&lt;&gt;"",gait_events!G1757,NA())</f>
        <v>819</v>
      </c>
      <c r="K1211" s="0" t="n">
        <f aca="false">I1211-J1211</f>
        <v>-3</v>
      </c>
      <c r="L1211" s="0" t="n">
        <f aca="false">K1211*5</f>
        <v>-15</v>
      </c>
      <c r="M1211" s="0" t="n">
        <f aca="false">IF(NOT(ISNA(I1211)),1,0)</f>
        <v>1</v>
      </c>
      <c r="N1211" s="0" t="n">
        <f aca="false">IF(NOT(ISNA(J1211)),1,0)</f>
        <v>1</v>
      </c>
      <c r="O1211" s="0" t="n">
        <f aca="false">IF(AND(NOT(ISNA(I1211)),NOT(ISNA(J1211))),1,0)</f>
        <v>1</v>
      </c>
      <c r="P1211" s="0" t="n">
        <f aca="false">IF(AND(NOT(ISNA(I1211)),ISNA(J1211)),1,0)</f>
        <v>0</v>
      </c>
      <c r="Q1211" s="0" t="n">
        <f aca="false">IF(AND(ISNA(I1211),NOT(ISNA(J1211))),1,0)</f>
        <v>0</v>
      </c>
      <c r="R1211" s="0" t="n">
        <f aca="false">IF(SUM(O1211:Q1211)&lt;&gt;1,"ERROR",1)</f>
        <v>1</v>
      </c>
    </row>
    <row r="1212" customFormat="false" ht="12.8" hidden="false" customHeight="false" outlineLevel="0" collapsed="false">
      <c r="A1212" s="0" t="str">
        <f aca="false">gait_events!B1758</f>
        <v>pp040</v>
      </c>
      <c r="B1212" s="0" t="str">
        <f aca="false">VLOOKUP(A1212,participants!A:B,2,0)</f>
        <v>F</v>
      </c>
      <c r="C1212" s="0" t="n">
        <f aca="false">VLOOKUP(A1212,participants!A:C,3,0)</f>
        <v>24</v>
      </c>
      <c r="D1212" s="0" t="str">
        <f aca="false">VLOOKUP(A1212,participants!A:F,6,0)</f>
        <v>YA</v>
      </c>
      <c r="E1212" s="0" t="str">
        <f aca="false">IF(LEN(SUBSTITUTE(gait_events!C1758,"_run-",""))&lt;&gt;LEN(gait_events!C1758),LEFT(RIGHT(gait_events!C1758,LEN(gait_events!C1758)-19),FIND("_run-",RIGHT(gait_events!C1758,LEN(gait_events!C1758)-19),1)-1),RIGHT(gait_events!C1758,LEN(gait_events!C1758)-19))</f>
        <v>Preferred</v>
      </c>
      <c r="F1212" s="0" t="str">
        <f aca="false">IF(LEN(SUBSTITUTE(gait_events!C1758,"_run-",""))&lt;&gt;LEN(gait_events!C1758),RIGHT(gait_events!C1758,LEN(gait_events!C1758)-FIND("_run-",gait_events!C1758,1)-4),"")</f>
        <v/>
      </c>
      <c r="G1212" s="0" t="str">
        <f aca="false">gait_events!D1758</f>
        <v>right_ankle</v>
      </c>
      <c r="H1212" s="0" t="str">
        <f aca="false">gait_events!E1758</f>
        <v>IC</v>
      </c>
      <c r="I1212" s="0" t="n">
        <f aca="false">IF(gait_events!F1758&lt;&gt;"",gait_events!F1758,NA())</f>
        <v>132</v>
      </c>
      <c r="J1212" s="0" t="n">
        <f aca="false">IF(gait_events!G1758&lt;&gt;"",gait_events!G1758,NA())</f>
        <v>132</v>
      </c>
      <c r="K1212" s="0" t="n">
        <f aca="false">I1212-J1212</f>
        <v>0</v>
      </c>
      <c r="L1212" s="0" t="n">
        <f aca="false">K1212*5</f>
        <v>0</v>
      </c>
      <c r="M1212" s="0" t="n">
        <f aca="false">IF(NOT(ISNA(I1212)),1,0)</f>
        <v>1</v>
      </c>
      <c r="N1212" s="0" t="n">
        <f aca="false">IF(NOT(ISNA(J1212)),1,0)</f>
        <v>1</v>
      </c>
      <c r="O1212" s="0" t="n">
        <f aca="false">IF(AND(NOT(ISNA(I1212)),NOT(ISNA(J1212))),1,0)</f>
        <v>1</v>
      </c>
      <c r="P1212" s="0" t="n">
        <f aca="false">IF(AND(NOT(ISNA(I1212)),ISNA(J1212)),1,0)</f>
        <v>0</v>
      </c>
      <c r="Q1212" s="0" t="n">
        <f aca="false">IF(AND(ISNA(I1212),NOT(ISNA(J1212))),1,0)</f>
        <v>0</v>
      </c>
      <c r="R1212" s="0" t="n">
        <f aca="false">IF(SUM(O1212:Q1212)&lt;&gt;1,"ERROR",1)</f>
        <v>1</v>
      </c>
    </row>
    <row r="1213" customFormat="false" ht="12.8" hidden="false" customHeight="false" outlineLevel="0" collapsed="false">
      <c r="A1213" s="0" t="str">
        <f aca="false">gait_events!B1759</f>
        <v>pp040</v>
      </c>
      <c r="B1213" s="0" t="str">
        <f aca="false">VLOOKUP(A1213,participants!A:B,2,0)</f>
        <v>F</v>
      </c>
      <c r="C1213" s="0" t="n">
        <f aca="false">VLOOKUP(A1213,participants!A:C,3,0)</f>
        <v>24</v>
      </c>
      <c r="D1213" s="0" t="str">
        <f aca="false">VLOOKUP(A1213,participants!A:F,6,0)</f>
        <v>YA</v>
      </c>
      <c r="E1213" s="0" t="str">
        <f aca="false">IF(LEN(SUBSTITUTE(gait_events!C1759,"_run-",""))&lt;&gt;LEN(gait_events!C1759),LEFT(RIGHT(gait_events!C1759,LEN(gait_events!C1759)-19),FIND("_run-",RIGHT(gait_events!C1759,LEN(gait_events!C1759)-19),1)-1),RIGHT(gait_events!C1759,LEN(gait_events!C1759)-19))</f>
        <v>Preferred</v>
      </c>
      <c r="F1213" s="0" t="str">
        <f aca="false">IF(LEN(SUBSTITUTE(gait_events!C1759,"_run-",""))&lt;&gt;LEN(gait_events!C1759),RIGHT(gait_events!C1759,LEN(gait_events!C1759)-FIND("_run-",gait_events!C1759,1)-4),"")</f>
        <v/>
      </c>
      <c r="G1213" s="0" t="str">
        <f aca="false">gait_events!D1759</f>
        <v>right_ankle</v>
      </c>
      <c r="H1213" s="0" t="str">
        <f aca="false">gait_events!E1759</f>
        <v>IC</v>
      </c>
      <c r="I1213" s="0" t="n">
        <f aca="false">IF(gait_events!F1759&lt;&gt;"",gait_events!F1759,NA())</f>
        <v>348</v>
      </c>
      <c r="J1213" s="0" t="n">
        <f aca="false">IF(gait_events!G1759&lt;&gt;"",gait_events!G1759,NA())</f>
        <v>348</v>
      </c>
      <c r="K1213" s="0" t="n">
        <f aca="false">I1213-J1213</f>
        <v>0</v>
      </c>
      <c r="L1213" s="0" t="n">
        <f aca="false">K1213*5</f>
        <v>0</v>
      </c>
      <c r="M1213" s="0" t="n">
        <f aca="false">IF(NOT(ISNA(I1213)),1,0)</f>
        <v>1</v>
      </c>
      <c r="N1213" s="0" t="n">
        <f aca="false">IF(NOT(ISNA(J1213)),1,0)</f>
        <v>1</v>
      </c>
      <c r="O1213" s="0" t="n">
        <f aca="false">IF(AND(NOT(ISNA(I1213)),NOT(ISNA(J1213))),1,0)</f>
        <v>1</v>
      </c>
      <c r="P1213" s="0" t="n">
        <f aca="false">IF(AND(NOT(ISNA(I1213)),ISNA(J1213)),1,0)</f>
        <v>0</v>
      </c>
      <c r="Q1213" s="0" t="n">
        <f aca="false">IF(AND(ISNA(I1213),NOT(ISNA(J1213))),1,0)</f>
        <v>0</v>
      </c>
      <c r="R1213" s="0" t="n">
        <f aca="false">IF(SUM(O1213:Q1213)&lt;&gt;1,"ERROR",1)</f>
        <v>1</v>
      </c>
    </row>
    <row r="1214" customFormat="false" ht="12.8" hidden="false" customHeight="false" outlineLevel="0" collapsed="false">
      <c r="A1214" s="0" t="str">
        <f aca="false">gait_events!B1760</f>
        <v>pp040</v>
      </c>
      <c r="B1214" s="0" t="str">
        <f aca="false">VLOOKUP(A1214,participants!A:B,2,0)</f>
        <v>F</v>
      </c>
      <c r="C1214" s="0" t="n">
        <f aca="false">VLOOKUP(A1214,participants!A:C,3,0)</f>
        <v>24</v>
      </c>
      <c r="D1214" s="0" t="str">
        <f aca="false">VLOOKUP(A1214,participants!A:F,6,0)</f>
        <v>YA</v>
      </c>
      <c r="E1214" s="0" t="str">
        <f aca="false">IF(LEN(SUBSTITUTE(gait_events!C1760,"_run-",""))&lt;&gt;LEN(gait_events!C1760),LEFT(RIGHT(gait_events!C1760,LEN(gait_events!C1760)-19),FIND("_run-",RIGHT(gait_events!C1760,LEN(gait_events!C1760)-19),1)-1),RIGHT(gait_events!C1760,LEN(gait_events!C1760)-19))</f>
        <v>Preferred</v>
      </c>
      <c r="F1214" s="0" t="str">
        <f aca="false">IF(LEN(SUBSTITUTE(gait_events!C1760,"_run-",""))&lt;&gt;LEN(gait_events!C1760),RIGHT(gait_events!C1760,LEN(gait_events!C1760)-FIND("_run-",gait_events!C1760,1)-4),"")</f>
        <v/>
      </c>
      <c r="G1214" s="0" t="str">
        <f aca="false">gait_events!D1760</f>
        <v>right_ankle</v>
      </c>
      <c r="H1214" s="0" t="str">
        <f aca="false">gait_events!E1760</f>
        <v>IC</v>
      </c>
      <c r="I1214" s="0" t="n">
        <f aca="false">IF(gait_events!F1760&lt;&gt;"",gait_events!F1760,NA())</f>
        <v>562</v>
      </c>
      <c r="J1214" s="0" t="n">
        <f aca="false">IF(gait_events!G1760&lt;&gt;"",gait_events!G1760,NA())</f>
        <v>562</v>
      </c>
      <c r="K1214" s="0" t="n">
        <f aca="false">I1214-J1214</f>
        <v>0</v>
      </c>
      <c r="L1214" s="0" t="n">
        <f aca="false">K1214*5</f>
        <v>0</v>
      </c>
      <c r="M1214" s="0" t="n">
        <f aca="false">IF(NOT(ISNA(I1214)),1,0)</f>
        <v>1</v>
      </c>
      <c r="N1214" s="0" t="n">
        <f aca="false">IF(NOT(ISNA(J1214)),1,0)</f>
        <v>1</v>
      </c>
      <c r="O1214" s="0" t="n">
        <f aca="false">IF(AND(NOT(ISNA(I1214)),NOT(ISNA(J1214))),1,0)</f>
        <v>1</v>
      </c>
      <c r="P1214" s="0" t="n">
        <f aca="false">IF(AND(NOT(ISNA(I1214)),ISNA(J1214)),1,0)</f>
        <v>0</v>
      </c>
      <c r="Q1214" s="0" t="n">
        <f aca="false">IF(AND(ISNA(I1214),NOT(ISNA(J1214))),1,0)</f>
        <v>0</v>
      </c>
      <c r="R1214" s="0" t="n">
        <f aca="false">IF(SUM(O1214:Q1214)&lt;&gt;1,"ERROR",1)</f>
        <v>1</v>
      </c>
    </row>
    <row r="1215" customFormat="false" ht="12.8" hidden="false" customHeight="false" outlineLevel="0" collapsed="false">
      <c r="A1215" s="0" t="str">
        <f aca="false">gait_events!B1761</f>
        <v>pp040</v>
      </c>
      <c r="B1215" s="0" t="str">
        <f aca="false">VLOOKUP(A1215,participants!A:B,2,0)</f>
        <v>F</v>
      </c>
      <c r="C1215" s="0" t="n">
        <f aca="false">VLOOKUP(A1215,participants!A:C,3,0)</f>
        <v>24</v>
      </c>
      <c r="D1215" s="0" t="str">
        <f aca="false">VLOOKUP(A1215,participants!A:F,6,0)</f>
        <v>YA</v>
      </c>
      <c r="E1215" s="0" t="str">
        <f aca="false">IF(LEN(SUBSTITUTE(gait_events!C1761,"_run-",""))&lt;&gt;LEN(gait_events!C1761),LEFT(RIGHT(gait_events!C1761,LEN(gait_events!C1761)-19),FIND("_run-",RIGHT(gait_events!C1761,LEN(gait_events!C1761)-19),1)-1),RIGHT(gait_events!C1761,LEN(gait_events!C1761)-19))</f>
        <v>Preferred</v>
      </c>
      <c r="F1215" s="0" t="str">
        <f aca="false">IF(LEN(SUBSTITUTE(gait_events!C1761,"_run-",""))&lt;&gt;LEN(gait_events!C1761),RIGHT(gait_events!C1761,LEN(gait_events!C1761)-FIND("_run-",gait_events!C1761,1)-4),"")</f>
        <v/>
      </c>
      <c r="G1215" s="0" t="str">
        <f aca="false">gait_events!D1761</f>
        <v>right_ankle</v>
      </c>
      <c r="H1215" s="0" t="str">
        <f aca="false">gait_events!E1761</f>
        <v>IC</v>
      </c>
      <c r="I1215" s="0" t="n">
        <f aca="false">IF(gait_events!F1761&lt;&gt;"",gait_events!F1761,NA())</f>
        <v>781</v>
      </c>
      <c r="J1215" s="0" t="n">
        <f aca="false">IF(gait_events!G1761&lt;&gt;"",gait_events!G1761,NA())</f>
        <v>780</v>
      </c>
      <c r="K1215" s="0" t="n">
        <f aca="false">I1215-J1215</f>
        <v>1</v>
      </c>
      <c r="L1215" s="0" t="n">
        <f aca="false">K1215*5</f>
        <v>5</v>
      </c>
      <c r="M1215" s="0" t="n">
        <f aca="false">IF(NOT(ISNA(I1215)),1,0)</f>
        <v>1</v>
      </c>
      <c r="N1215" s="0" t="n">
        <f aca="false">IF(NOT(ISNA(J1215)),1,0)</f>
        <v>1</v>
      </c>
      <c r="O1215" s="0" t="n">
        <f aca="false">IF(AND(NOT(ISNA(I1215)),NOT(ISNA(J1215))),1,0)</f>
        <v>1</v>
      </c>
      <c r="P1215" s="0" t="n">
        <f aca="false">IF(AND(NOT(ISNA(I1215)),ISNA(J1215)),1,0)</f>
        <v>0</v>
      </c>
      <c r="Q1215" s="0" t="n">
        <f aca="false">IF(AND(ISNA(I1215),NOT(ISNA(J1215))),1,0)</f>
        <v>0</v>
      </c>
      <c r="R1215" s="0" t="n">
        <f aca="false">IF(SUM(O1215:Q1215)&lt;&gt;1,"ERROR",1)</f>
        <v>1</v>
      </c>
    </row>
    <row r="1216" customFormat="false" ht="12.8" hidden="false" customHeight="false" outlineLevel="0" collapsed="false">
      <c r="A1216" s="0" t="str">
        <f aca="false">gait_events!B1762</f>
        <v>pp040</v>
      </c>
      <c r="B1216" s="0" t="str">
        <f aca="false">VLOOKUP(A1216,participants!A:B,2,0)</f>
        <v>F</v>
      </c>
      <c r="C1216" s="0" t="n">
        <f aca="false">VLOOKUP(A1216,participants!A:C,3,0)</f>
        <v>24</v>
      </c>
      <c r="D1216" s="0" t="str">
        <f aca="false">VLOOKUP(A1216,participants!A:F,6,0)</f>
        <v>YA</v>
      </c>
      <c r="E1216" s="0" t="str">
        <f aca="false">IF(LEN(SUBSTITUTE(gait_events!C1762,"_run-",""))&lt;&gt;LEN(gait_events!C1762),LEFT(RIGHT(gait_events!C1762,LEN(gait_events!C1762)-19),FIND("_run-",RIGHT(gait_events!C1762,LEN(gait_events!C1762)-19),1)-1),RIGHT(gait_events!C1762,LEN(gait_events!C1762)-19))</f>
        <v>Preferred</v>
      </c>
      <c r="F1216" s="0" t="str">
        <f aca="false">IF(LEN(SUBSTITUTE(gait_events!C1762,"_run-",""))&lt;&gt;LEN(gait_events!C1762),RIGHT(gait_events!C1762,LEN(gait_events!C1762)-FIND("_run-",gait_events!C1762,1)-4),"")</f>
        <v/>
      </c>
      <c r="G1216" s="0" t="str">
        <f aca="false">gait_events!D1762</f>
        <v>right_ankle</v>
      </c>
      <c r="H1216" s="0" t="str">
        <f aca="false">gait_events!E1762</f>
        <v>FC</v>
      </c>
      <c r="I1216" s="0" t="n">
        <f aca="false">IF(gait_events!F1762&lt;&gt;"",gait_events!F1762,NA())</f>
        <v>60</v>
      </c>
      <c r="J1216" s="0" t="n">
        <f aca="false">IF(gait_events!G1762&lt;&gt;"",gait_events!G1762,NA())</f>
        <v>59</v>
      </c>
      <c r="K1216" s="0" t="n">
        <f aca="false">I1216-J1216</f>
        <v>1</v>
      </c>
      <c r="L1216" s="0" t="n">
        <f aca="false">K1216*5</f>
        <v>5</v>
      </c>
      <c r="M1216" s="0" t="n">
        <f aca="false">IF(NOT(ISNA(I1216)),1,0)</f>
        <v>1</v>
      </c>
      <c r="N1216" s="0" t="n">
        <f aca="false">IF(NOT(ISNA(J1216)),1,0)</f>
        <v>1</v>
      </c>
      <c r="O1216" s="0" t="n">
        <f aca="false">IF(AND(NOT(ISNA(I1216)),NOT(ISNA(J1216))),1,0)</f>
        <v>1</v>
      </c>
      <c r="P1216" s="0" t="n">
        <f aca="false">IF(AND(NOT(ISNA(I1216)),ISNA(J1216)),1,0)</f>
        <v>0</v>
      </c>
      <c r="Q1216" s="0" t="n">
        <f aca="false">IF(AND(ISNA(I1216),NOT(ISNA(J1216))),1,0)</f>
        <v>0</v>
      </c>
      <c r="R1216" s="0" t="n">
        <f aca="false">IF(SUM(O1216:Q1216)&lt;&gt;1,"ERROR",1)</f>
        <v>1</v>
      </c>
    </row>
    <row r="1217" customFormat="false" ht="12.8" hidden="false" customHeight="false" outlineLevel="0" collapsed="false">
      <c r="A1217" s="0" t="str">
        <f aca="false">gait_events!B1763</f>
        <v>pp040</v>
      </c>
      <c r="B1217" s="0" t="str">
        <f aca="false">VLOOKUP(A1217,participants!A:B,2,0)</f>
        <v>F</v>
      </c>
      <c r="C1217" s="0" t="n">
        <f aca="false">VLOOKUP(A1217,participants!A:C,3,0)</f>
        <v>24</v>
      </c>
      <c r="D1217" s="0" t="str">
        <f aca="false">VLOOKUP(A1217,participants!A:F,6,0)</f>
        <v>YA</v>
      </c>
      <c r="E1217" s="0" t="str">
        <f aca="false">IF(LEN(SUBSTITUTE(gait_events!C1763,"_run-",""))&lt;&gt;LEN(gait_events!C1763),LEFT(RIGHT(gait_events!C1763,LEN(gait_events!C1763)-19),FIND("_run-",RIGHT(gait_events!C1763,LEN(gait_events!C1763)-19),1)-1),RIGHT(gait_events!C1763,LEN(gait_events!C1763)-19))</f>
        <v>Preferred</v>
      </c>
      <c r="F1217" s="0" t="str">
        <f aca="false">IF(LEN(SUBSTITUTE(gait_events!C1763,"_run-",""))&lt;&gt;LEN(gait_events!C1763),RIGHT(gait_events!C1763,LEN(gait_events!C1763)-FIND("_run-",gait_events!C1763,1)-4),"")</f>
        <v/>
      </c>
      <c r="G1217" s="0" t="str">
        <f aca="false">gait_events!D1763</f>
        <v>right_ankle</v>
      </c>
      <c r="H1217" s="0" t="str">
        <f aca="false">gait_events!E1763</f>
        <v>FC</v>
      </c>
      <c r="I1217" s="0" t="n">
        <f aca="false">IF(gait_events!F1763&lt;&gt;"",gait_events!F1763,NA())</f>
        <v>273</v>
      </c>
      <c r="J1217" s="0" t="n">
        <f aca="false">IF(gait_events!G1763&lt;&gt;"",gait_events!G1763,NA())</f>
        <v>275</v>
      </c>
      <c r="K1217" s="0" t="n">
        <f aca="false">I1217-J1217</f>
        <v>-2</v>
      </c>
      <c r="L1217" s="0" t="n">
        <f aca="false">K1217*5</f>
        <v>-10</v>
      </c>
      <c r="M1217" s="0" t="n">
        <f aca="false">IF(NOT(ISNA(I1217)),1,0)</f>
        <v>1</v>
      </c>
      <c r="N1217" s="0" t="n">
        <f aca="false">IF(NOT(ISNA(J1217)),1,0)</f>
        <v>1</v>
      </c>
      <c r="O1217" s="0" t="n">
        <f aca="false">IF(AND(NOT(ISNA(I1217)),NOT(ISNA(J1217))),1,0)</f>
        <v>1</v>
      </c>
      <c r="P1217" s="0" t="n">
        <f aca="false">IF(AND(NOT(ISNA(I1217)),ISNA(J1217)),1,0)</f>
        <v>0</v>
      </c>
      <c r="Q1217" s="0" t="n">
        <f aca="false">IF(AND(ISNA(I1217),NOT(ISNA(J1217))),1,0)</f>
        <v>0</v>
      </c>
      <c r="R1217" s="0" t="n">
        <f aca="false">IF(SUM(O1217:Q1217)&lt;&gt;1,"ERROR",1)</f>
        <v>1</v>
      </c>
    </row>
    <row r="1218" customFormat="false" ht="12.8" hidden="false" customHeight="false" outlineLevel="0" collapsed="false">
      <c r="A1218" s="0" t="str">
        <f aca="false">gait_events!B1764</f>
        <v>pp040</v>
      </c>
      <c r="B1218" s="0" t="str">
        <f aca="false">VLOOKUP(A1218,participants!A:B,2,0)</f>
        <v>F</v>
      </c>
      <c r="C1218" s="0" t="n">
        <f aca="false">VLOOKUP(A1218,participants!A:C,3,0)</f>
        <v>24</v>
      </c>
      <c r="D1218" s="0" t="str">
        <f aca="false">VLOOKUP(A1218,participants!A:F,6,0)</f>
        <v>YA</v>
      </c>
      <c r="E1218" s="0" t="str">
        <f aca="false">IF(LEN(SUBSTITUTE(gait_events!C1764,"_run-",""))&lt;&gt;LEN(gait_events!C1764),LEFT(RIGHT(gait_events!C1764,LEN(gait_events!C1764)-19),FIND("_run-",RIGHT(gait_events!C1764,LEN(gait_events!C1764)-19),1)-1),RIGHT(gait_events!C1764,LEN(gait_events!C1764)-19))</f>
        <v>Preferred</v>
      </c>
      <c r="F1218" s="0" t="str">
        <f aca="false">IF(LEN(SUBSTITUTE(gait_events!C1764,"_run-",""))&lt;&gt;LEN(gait_events!C1764),RIGHT(gait_events!C1764,LEN(gait_events!C1764)-FIND("_run-",gait_events!C1764,1)-4),"")</f>
        <v/>
      </c>
      <c r="G1218" s="0" t="str">
        <f aca="false">gait_events!D1764</f>
        <v>right_ankle</v>
      </c>
      <c r="H1218" s="0" t="str">
        <f aca="false">gait_events!E1764</f>
        <v>FC</v>
      </c>
      <c r="I1218" s="0" t="n">
        <f aca="false">IF(gait_events!F1764&lt;&gt;"",gait_events!F1764,NA())</f>
        <v>487</v>
      </c>
      <c r="J1218" s="0" t="n">
        <f aca="false">IF(gait_events!G1764&lt;&gt;"",gait_events!G1764,NA())</f>
        <v>491</v>
      </c>
      <c r="K1218" s="0" t="n">
        <f aca="false">I1218-J1218</f>
        <v>-4</v>
      </c>
      <c r="L1218" s="0" t="n">
        <f aca="false">K1218*5</f>
        <v>-20</v>
      </c>
      <c r="M1218" s="0" t="n">
        <f aca="false">IF(NOT(ISNA(I1218)),1,0)</f>
        <v>1</v>
      </c>
      <c r="N1218" s="0" t="n">
        <f aca="false">IF(NOT(ISNA(J1218)),1,0)</f>
        <v>1</v>
      </c>
      <c r="O1218" s="0" t="n">
        <f aca="false">IF(AND(NOT(ISNA(I1218)),NOT(ISNA(J1218))),1,0)</f>
        <v>1</v>
      </c>
      <c r="P1218" s="0" t="n">
        <f aca="false">IF(AND(NOT(ISNA(I1218)),ISNA(J1218)),1,0)</f>
        <v>0</v>
      </c>
      <c r="Q1218" s="0" t="n">
        <f aca="false">IF(AND(ISNA(I1218),NOT(ISNA(J1218))),1,0)</f>
        <v>0</v>
      </c>
      <c r="R1218" s="0" t="n">
        <f aca="false">IF(SUM(O1218:Q1218)&lt;&gt;1,"ERROR",1)</f>
        <v>1</v>
      </c>
    </row>
    <row r="1219" customFormat="false" ht="12.8" hidden="false" customHeight="false" outlineLevel="0" collapsed="false">
      <c r="A1219" s="0" t="str">
        <f aca="false">gait_events!B1765</f>
        <v>pp040</v>
      </c>
      <c r="B1219" s="0" t="str">
        <f aca="false">VLOOKUP(A1219,participants!A:B,2,0)</f>
        <v>F</v>
      </c>
      <c r="C1219" s="0" t="n">
        <f aca="false">VLOOKUP(A1219,participants!A:C,3,0)</f>
        <v>24</v>
      </c>
      <c r="D1219" s="0" t="str">
        <f aca="false">VLOOKUP(A1219,participants!A:F,6,0)</f>
        <v>YA</v>
      </c>
      <c r="E1219" s="0" t="str">
        <f aca="false">IF(LEN(SUBSTITUTE(gait_events!C1765,"_run-",""))&lt;&gt;LEN(gait_events!C1765),LEFT(RIGHT(gait_events!C1765,LEN(gait_events!C1765)-19),FIND("_run-",RIGHT(gait_events!C1765,LEN(gait_events!C1765)-19),1)-1),RIGHT(gait_events!C1765,LEN(gait_events!C1765)-19))</f>
        <v>Preferred</v>
      </c>
      <c r="F1219" s="0" t="str">
        <f aca="false">IF(LEN(SUBSTITUTE(gait_events!C1765,"_run-",""))&lt;&gt;LEN(gait_events!C1765),RIGHT(gait_events!C1765,LEN(gait_events!C1765)-FIND("_run-",gait_events!C1765,1)-4),"")</f>
        <v/>
      </c>
      <c r="G1219" s="0" t="str">
        <f aca="false">gait_events!D1765</f>
        <v>right_ankle</v>
      </c>
      <c r="H1219" s="0" t="str">
        <f aca="false">gait_events!E1765</f>
        <v>FC</v>
      </c>
      <c r="I1219" s="0" t="n">
        <f aca="false">IF(gait_events!F1765&lt;&gt;"",gait_events!F1765,NA())</f>
        <v>707</v>
      </c>
      <c r="J1219" s="0" t="n">
        <f aca="false">IF(gait_events!G1765&lt;&gt;"",gait_events!G1765,NA())</f>
        <v>710</v>
      </c>
      <c r="K1219" s="0" t="n">
        <f aca="false">I1219-J1219</f>
        <v>-3</v>
      </c>
      <c r="L1219" s="0" t="n">
        <f aca="false">K1219*5</f>
        <v>-15</v>
      </c>
      <c r="M1219" s="0" t="n">
        <f aca="false">IF(NOT(ISNA(I1219)),1,0)</f>
        <v>1</v>
      </c>
      <c r="N1219" s="0" t="n">
        <f aca="false">IF(NOT(ISNA(J1219)),1,0)</f>
        <v>1</v>
      </c>
      <c r="O1219" s="0" t="n">
        <f aca="false">IF(AND(NOT(ISNA(I1219)),NOT(ISNA(J1219))),1,0)</f>
        <v>1</v>
      </c>
      <c r="P1219" s="0" t="n">
        <f aca="false">IF(AND(NOT(ISNA(I1219)),ISNA(J1219)),1,0)</f>
        <v>0</v>
      </c>
      <c r="Q1219" s="0" t="n">
        <f aca="false">IF(AND(ISNA(I1219),NOT(ISNA(J1219))),1,0)</f>
        <v>0</v>
      </c>
      <c r="R1219" s="0" t="n">
        <f aca="false">IF(SUM(O1219:Q1219)&lt;&gt;1,"ERROR",1)</f>
        <v>1</v>
      </c>
    </row>
    <row r="1220" customFormat="false" ht="12.8" hidden="false" customHeight="false" outlineLevel="0" collapsed="false">
      <c r="A1220" s="0" t="str">
        <f aca="false">gait_events!B1766</f>
        <v>pp040</v>
      </c>
      <c r="B1220" s="0" t="str">
        <f aca="false">VLOOKUP(A1220,participants!A:B,2,0)</f>
        <v>F</v>
      </c>
      <c r="C1220" s="0" t="n">
        <f aca="false">VLOOKUP(A1220,participants!A:C,3,0)</f>
        <v>24</v>
      </c>
      <c r="D1220" s="0" t="str">
        <f aca="false">VLOOKUP(A1220,participants!A:F,6,0)</f>
        <v>YA</v>
      </c>
      <c r="E1220" s="0" t="str">
        <f aca="false">IF(LEN(SUBSTITUTE(gait_events!C1766,"_run-",""))&lt;&gt;LEN(gait_events!C1766),LEFT(RIGHT(gait_events!C1766,LEN(gait_events!C1766)-19),FIND("_run-",RIGHT(gait_events!C1766,LEN(gait_events!C1766)-19),1)-1),RIGHT(gait_events!C1766,LEN(gait_events!C1766)-19))</f>
        <v>Preferred</v>
      </c>
      <c r="F1220" s="0" t="str">
        <f aca="false">IF(LEN(SUBSTITUTE(gait_events!C1766,"_run-",""))&lt;&gt;LEN(gait_events!C1766),RIGHT(gait_events!C1766,LEN(gait_events!C1766)-FIND("_run-",gait_events!C1766,1)-4),"")</f>
        <v/>
      </c>
      <c r="G1220" s="0" t="str">
        <f aca="false">gait_events!D1766</f>
        <v>right_ankle</v>
      </c>
      <c r="H1220" s="0" t="str">
        <f aca="false">gait_events!E1766</f>
        <v>FC</v>
      </c>
      <c r="I1220" s="0" t="n">
        <f aca="false">IF(gait_events!F1766&lt;&gt;"",gait_events!F1766,NA())</f>
        <v>934</v>
      </c>
      <c r="J1220" s="0" t="n">
        <f aca="false">IF(gait_events!G1766&lt;&gt;"",gait_events!G1766,NA())</f>
        <v>937</v>
      </c>
      <c r="K1220" s="0" t="n">
        <f aca="false">I1220-J1220</f>
        <v>-3</v>
      </c>
      <c r="L1220" s="0" t="n">
        <f aca="false">K1220*5</f>
        <v>-15</v>
      </c>
      <c r="M1220" s="0" t="n">
        <f aca="false">IF(NOT(ISNA(I1220)),1,0)</f>
        <v>1</v>
      </c>
      <c r="N1220" s="0" t="n">
        <f aca="false">IF(NOT(ISNA(J1220)),1,0)</f>
        <v>1</v>
      </c>
      <c r="O1220" s="0" t="n">
        <f aca="false">IF(AND(NOT(ISNA(I1220)),NOT(ISNA(J1220))),1,0)</f>
        <v>1</v>
      </c>
      <c r="P1220" s="0" t="n">
        <f aca="false">IF(AND(NOT(ISNA(I1220)),ISNA(J1220)),1,0)</f>
        <v>0</v>
      </c>
      <c r="Q1220" s="0" t="n">
        <f aca="false">IF(AND(ISNA(I1220),NOT(ISNA(J1220))),1,0)</f>
        <v>0</v>
      </c>
      <c r="R1220" s="0" t="n">
        <f aca="false">IF(SUM(O1220:Q1220)&lt;&gt;1,"ERROR",1)</f>
        <v>1</v>
      </c>
    </row>
    <row r="1221" customFormat="false" ht="12.8" hidden="false" customHeight="false" outlineLevel="0" collapsed="false">
      <c r="A1221" s="0" t="str">
        <f aca="false">gait_events!B1767</f>
        <v>pp040</v>
      </c>
      <c r="B1221" s="0" t="str">
        <f aca="false">VLOOKUP(A1221,participants!A:B,2,0)</f>
        <v>F</v>
      </c>
      <c r="C1221" s="0" t="n">
        <f aca="false">VLOOKUP(A1221,participants!A:C,3,0)</f>
        <v>24</v>
      </c>
      <c r="D1221" s="0" t="str">
        <f aca="false">VLOOKUP(A1221,participants!A:F,6,0)</f>
        <v>YA</v>
      </c>
      <c r="E1221" s="0" t="str">
        <f aca="false">IF(LEN(SUBSTITUTE(gait_events!C1767,"_run-",""))&lt;&gt;LEN(gait_events!C1767),LEFT(RIGHT(gait_events!C1767,LEN(gait_events!C1767)-19),FIND("_run-",RIGHT(gait_events!C1767,LEN(gait_events!C1767)-19),1)-1),RIGHT(gait_events!C1767,LEN(gait_events!C1767)-19))</f>
        <v>Preferred</v>
      </c>
      <c r="F1221" s="0" t="str">
        <f aca="false">IF(LEN(SUBSTITUTE(gait_events!C1767,"_run-",""))&lt;&gt;LEN(gait_events!C1767),RIGHT(gait_events!C1767,LEN(gait_events!C1767)-FIND("_run-",gait_events!C1767,1)-4),"")</f>
        <v/>
      </c>
      <c r="G1221" s="0" t="str">
        <f aca="false">gait_events!D1767</f>
        <v>left_shank</v>
      </c>
      <c r="H1221" s="0" t="str">
        <f aca="false">gait_events!E1767</f>
        <v>IC</v>
      </c>
      <c r="I1221" s="0" t="n">
        <f aca="false">IF(gait_events!F1767&lt;&gt;"",gait_events!F1767,NA())</f>
        <v>28</v>
      </c>
      <c r="J1221" s="0" t="n">
        <f aca="false">IF(gait_events!G1767&lt;&gt;"",gait_events!G1767,NA())</f>
        <v>24</v>
      </c>
      <c r="K1221" s="0" t="n">
        <f aca="false">I1221-J1221</f>
        <v>4</v>
      </c>
      <c r="L1221" s="0" t="n">
        <f aca="false">K1221*5</f>
        <v>20</v>
      </c>
      <c r="M1221" s="0" t="n">
        <f aca="false">IF(NOT(ISNA(I1221)),1,0)</f>
        <v>1</v>
      </c>
      <c r="N1221" s="0" t="n">
        <f aca="false">IF(NOT(ISNA(J1221)),1,0)</f>
        <v>1</v>
      </c>
      <c r="O1221" s="0" t="n">
        <f aca="false">IF(AND(NOT(ISNA(I1221)),NOT(ISNA(J1221))),1,0)</f>
        <v>1</v>
      </c>
      <c r="P1221" s="0" t="n">
        <f aca="false">IF(AND(NOT(ISNA(I1221)),ISNA(J1221)),1,0)</f>
        <v>0</v>
      </c>
      <c r="Q1221" s="0" t="n">
        <f aca="false">IF(AND(ISNA(I1221),NOT(ISNA(J1221))),1,0)</f>
        <v>0</v>
      </c>
      <c r="R1221" s="0" t="n">
        <f aca="false">IF(SUM(O1221:Q1221)&lt;&gt;1,"ERROR",1)</f>
        <v>1</v>
      </c>
    </row>
    <row r="1222" customFormat="false" ht="12.8" hidden="false" customHeight="false" outlineLevel="0" collapsed="false">
      <c r="A1222" s="0" t="str">
        <f aca="false">gait_events!B1768</f>
        <v>pp040</v>
      </c>
      <c r="B1222" s="0" t="str">
        <f aca="false">VLOOKUP(A1222,participants!A:B,2,0)</f>
        <v>F</v>
      </c>
      <c r="C1222" s="0" t="n">
        <f aca="false">VLOOKUP(A1222,participants!A:C,3,0)</f>
        <v>24</v>
      </c>
      <c r="D1222" s="0" t="str">
        <f aca="false">VLOOKUP(A1222,participants!A:F,6,0)</f>
        <v>YA</v>
      </c>
      <c r="E1222" s="0" t="str">
        <f aca="false">IF(LEN(SUBSTITUTE(gait_events!C1768,"_run-",""))&lt;&gt;LEN(gait_events!C1768),LEFT(RIGHT(gait_events!C1768,LEN(gait_events!C1768)-19),FIND("_run-",RIGHT(gait_events!C1768,LEN(gait_events!C1768)-19),1)-1),RIGHT(gait_events!C1768,LEN(gait_events!C1768)-19))</f>
        <v>Preferred</v>
      </c>
      <c r="F1222" s="0" t="str">
        <f aca="false">IF(LEN(SUBSTITUTE(gait_events!C1768,"_run-",""))&lt;&gt;LEN(gait_events!C1768),RIGHT(gait_events!C1768,LEN(gait_events!C1768)-FIND("_run-",gait_events!C1768,1)-4),"")</f>
        <v/>
      </c>
      <c r="G1222" s="0" t="str">
        <f aca="false">gait_events!D1768</f>
        <v>left_shank</v>
      </c>
      <c r="H1222" s="0" t="str">
        <f aca="false">gait_events!E1768</f>
        <v>IC</v>
      </c>
      <c r="I1222" s="0" t="n">
        <f aca="false">IF(gait_events!F1768&lt;&gt;"",gait_events!F1768,NA())</f>
        <v>242</v>
      </c>
      <c r="J1222" s="0" t="n">
        <f aca="false">IF(gait_events!G1768&lt;&gt;"",gait_events!G1768,NA())</f>
        <v>244</v>
      </c>
      <c r="K1222" s="0" t="n">
        <f aca="false">I1222-J1222</f>
        <v>-2</v>
      </c>
      <c r="L1222" s="0" t="n">
        <f aca="false">K1222*5</f>
        <v>-10</v>
      </c>
      <c r="M1222" s="0" t="n">
        <f aca="false">IF(NOT(ISNA(I1222)),1,0)</f>
        <v>1</v>
      </c>
      <c r="N1222" s="0" t="n">
        <f aca="false">IF(NOT(ISNA(J1222)),1,0)</f>
        <v>1</v>
      </c>
      <c r="O1222" s="0" t="n">
        <f aca="false">IF(AND(NOT(ISNA(I1222)),NOT(ISNA(J1222))),1,0)</f>
        <v>1</v>
      </c>
      <c r="P1222" s="0" t="n">
        <f aca="false">IF(AND(NOT(ISNA(I1222)),ISNA(J1222)),1,0)</f>
        <v>0</v>
      </c>
      <c r="Q1222" s="0" t="n">
        <f aca="false">IF(AND(ISNA(I1222),NOT(ISNA(J1222))),1,0)</f>
        <v>0</v>
      </c>
      <c r="R1222" s="0" t="n">
        <f aca="false">IF(SUM(O1222:Q1222)&lt;&gt;1,"ERROR",1)</f>
        <v>1</v>
      </c>
    </row>
    <row r="1223" customFormat="false" ht="12.8" hidden="false" customHeight="false" outlineLevel="0" collapsed="false">
      <c r="A1223" s="0" t="str">
        <f aca="false">gait_events!B1769</f>
        <v>pp040</v>
      </c>
      <c r="B1223" s="0" t="str">
        <f aca="false">VLOOKUP(A1223,participants!A:B,2,0)</f>
        <v>F</v>
      </c>
      <c r="C1223" s="0" t="n">
        <f aca="false">VLOOKUP(A1223,participants!A:C,3,0)</f>
        <v>24</v>
      </c>
      <c r="D1223" s="0" t="str">
        <f aca="false">VLOOKUP(A1223,participants!A:F,6,0)</f>
        <v>YA</v>
      </c>
      <c r="E1223" s="0" t="str">
        <f aca="false">IF(LEN(SUBSTITUTE(gait_events!C1769,"_run-",""))&lt;&gt;LEN(gait_events!C1769),LEFT(RIGHT(gait_events!C1769,LEN(gait_events!C1769)-19),FIND("_run-",RIGHT(gait_events!C1769,LEN(gait_events!C1769)-19),1)-1),RIGHT(gait_events!C1769,LEN(gait_events!C1769)-19))</f>
        <v>Preferred</v>
      </c>
      <c r="F1223" s="0" t="str">
        <f aca="false">IF(LEN(SUBSTITUTE(gait_events!C1769,"_run-",""))&lt;&gt;LEN(gait_events!C1769),RIGHT(gait_events!C1769,LEN(gait_events!C1769)-FIND("_run-",gait_events!C1769,1)-4),"")</f>
        <v/>
      </c>
      <c r="G1223" s="0" t="str">
        <f aca="false">gait_events!D1769</f>
        <v>left_shank</v>
      </c>
      <c r="H1223" s="0" t="str">
        <f aca="false">gait_events!E1769</f>
        <v>IC</v>
      </c>
      <c r="I1223" s="0" t="n">
        <f aca="false">IF(gait_events!F1769&lt;&gt;"",gait_events!F1769,NA())</f>
        <v>457</v>
      </c>
      <c r="J1223" s="0" t="n">
        <f aca="false">IF(gait_events!G1769&lt;&gt;"",gait_events!G1769,NA())</f>
        <v>456</v>
      </c>
      <c r="K1223" s="0" t="n">
        <f aca="false">I1223-J1223</f>
        <v>1</v>
      </c>
      <c r="L1223" s="0" t="n">
        <f aca="false">K1223*5</f>
        <v>5</v>
      </c>
      <c r="M1223" s="0" t="n">
        <f aca="false">IF(NOT(ISNA(I1223)),1,0)</f>
        <v>1</v>
      </c>
      <c r="N1223" s="0" t="n">
        <f aca="false">IF(NOT(ISNA(J1223)),1,0)</f>
        <v>1</v>
      </c>
      <c r="O1223" s="0" t="n">
        <f aca="false">IF(AND(NOT(ISNA(I1223)),NOT(ISNA(J1223))),1,0)</f>
        <v>1</v>
      </c>
      <c r="P1223" s="0" t="n">
        <f aca="false">IF(AND(NOT(ISNA(I1223)),ISNA(J1223)),1,0)</f>
        <v>0</v>
      </c>
      <c r="Q1223" s="0" t="n">
        <f aca="false">IF(AND(ISNA(I1223),NOT(ISNA(J1223))),1,0)</f>
        <v>0</v>
      </c>
      <c r="R1223" s="0" t="n">
        <f aca="false">IF(SUM(O1223:Q1223)&lt;&gt;1,"ERROR",1)</f>
        <v>1</v>
      </c>
    </row>
    <row r="1224" customFormat="false" ht="12.8" hidden="false" customHeight="false" outlineLevel="0" collapsed="false">
      <c r="A1224" s="0" t="str">
        <f aca="false">gait_events!B1770</f>
        <v>pp040</v>
      </c>
      <c r="B1224" s="0" t="str">
        <f aca="false">VLOOKUP(A1224,participants!A:B,2,0)</f>
        <v>F</v>
      </c>
      <c r="C1224" s="0" t="n">
        <f aca="false">VLOOKUP(A1224,participants!A:C,3,0)</f>
        <v>24</v>
      </c>
      <c r="D1224" s="0" t="str">
        <f aca="false">VLOOKUP(A1224,participants!A:F,6,0)</f>
        <v>YA</v>
      </c>
      <c r="E1224" s="0" t="str">
        <f aca="false">IF(LEN(SUBSTITUTE(gait_events!C1770,"_run-",""))&lt;&gt;LEN(gait_events!C1770),LEFT(RIGHT(gait_events!C1770,LEN(gait_events!C1770)-19),FIND("_run-",RIGHT(gait_events!C1770,LEN(gait_events!C1770)-19),1)-1),RIGHT(gait_events!C1770,LEN(gait_events!C1770)-19))</f>
        <v>Preferred</v>
      </c>
      <c r="F1224" s="0" t="str">
        <f aca="false">IF(LEN(SUBSTITUTE(gait_events!C1770,"_run-",""))&lt;&gt;LEN(gait_events!C1770),RIGHT(gait_events!C1770,LEN(gait_events!C1770)-FIND("_run-",gait_events!C1770,1)-4),"")</f>
        <v/>
      </c>
      <c r="G1224" s="0" t="str">
        <f aca="false">gait_events!D1770</f>
        <v>left_shank</v>
      </c>
      <c r="H1224" s="0" t="str">
        <f aca="false">gait_events!E1770</f>
        <v>IC</v>
      </c>
      <c r="I1224" s="0" t="n">
        <f aca="false">IF(gait_events!F1770&lt;&gt;"",gait_events!F1770,NA())</f>
        <v>673</v>
      </c>
      <c r="J1224" s="0" t="n">
        <f aca="false">IF(gait_events!G1770&lt;&gt;"",gait_events!G1770,NA())</f>
        <v>672</v>
      </c>
      <c r="K1224" s="0" t="n">
        <f aca="false">I1224-J1224</f>
        <v>1</v>
      </c>
      <c r="L1224" s="0" t="n">
        <f aca="false">K1224*5</f>
        <v>5</v>
      </c>
      <c r="M1224" s="0" t="n">
        <f aca="false">IF(NOT(ISNA(I1224)),1,0)</f>
        <v>1</v>
      </c>
      <c r="N1224" s="0" t="n">
        <f aca="false">IF(NOT(ISNA(J1224)),1,0)</f>
        <v>1</v>
      </c>
      <c r="O1224" s="0" t="n">
        <f aca="false">IF(AND(NOT(ISNA(I1224)),NOT(ISNA(J1224))),1,0)</f>
        <v>1</v>
      </c>
      <c r="P1224" s="0" t="n">
        <f aca="false">IF(AND(NOT(ISNA(I1224)),ISNA(J1224)),1,0)</f>
        <v>0</v>
      </c>
      <c r="Q1224" s="0" t="n">
        <f aca="false">IF(AND(ISNA(I1224),NOT(ISNA(J1224))),1,0)</f>
        <v>0</v>
      </c>
      <c r="R1224" s="0" t="n">
        <f aca="false">IF(SUM(O1224:Q1224)&lt;&gt;1,"ERROR",1)</f>
        <v>1</v>
      </c>
    </row>
    <row r="1225" customFormat="false" ht="12.8" hidden="false" customHeight="false" outlineLevel="0" collapsed="false">
      <c r="A1225" s="0" t="str">
        <f aca="false">gait_events!B1771</f>
        <v>pp040</v>
      </c>
      <c r="B1225" s="0" t="str">
        <f aca="false">VLOOKUP(A1225,participants!A:B,2,0)</f>
        <v>F</v>
      </c>
      <c r="C1225" s="0" t="n">
        <f aca="false">VLOOKUP(A1225,participants!A:C,3,0)</f>
        <v>24</v>
      </c>
      <c r="D1225" s="0" t="str">
        <f aca="false">VLOOKUP(A1225,participants!A:F,6,0)</f>
        <v>YA</v>
      </c>
      <c r="E1225" s="0" t="str">
        <f aca="false">IF(LEN(SUBSTITUTE(gait_events!C1771,"_run-",""))&lt;&gt;LEN(gait_events!C1771),LEFT(RIGHT(gait_events!C1771,LEN(gait_events!C1771)-19),FIND("_run-",RIGHT(gait_events!C1771,LEN(gait_events!C1771)-19),1)-1),RIGHT(gait_events!C1771,LEN(gait_events!C1771)-19))</f>
        <v>Preferred</v>
      </c>
      <c r="F1225" s="0" t="str">
        <f aca="false">IF(LEN(SUBSTITUTE(gait_events!C1771,"_run-",""))&lt;&gt;LEN(gait_events!C1771),RIGHT(gait_events!C1771,LEN(gait_events!C1771)-FIND("_run-",gait_events!C1771,1)-4),"")</f>
        <v/>
      </c>
      <c r="G1225" s="0" t="str">
        <f aca="false">gait_events!D1771</f>
        <v>left_shank</v>
      </c>
      <c r="H1225" s="0" t="str">
        <f aca="false">gait_events!E1771</f>
        <v>IC</v>
      </c>
      <c r="I1225" s="0" t="n">
        <f aca="false">IF(gait_events!F1771&lt;&gt;"",gait_events!F1771,NA())</f>
        <v>902</v>
      </c>
      <c r="J1225" s="0" t="n">
        <f aca="false">IF(gait_events!G1771&lt;&gt;"",gait_events!G1771,NA())</f>
        <v>898</v>
      </c>
      <c r="K1225" s="0" t="n">
        <f aca="false">I1225-J1225</f>
        <v>4</v>
      </c>
      <c r="L1225" s="0" t="n">
        <f aca="false">K1225*5</f>
        <v>20</v>
      </c>
      <c r="M1225" s="0" t="n">
        <f aca="false">IF(NOT(ISNA(I1225)),1,0)</f>
        <v>1</v>
      </c>
      <c r="N1225" s="0" t="n">
        <f aca="false">IF(NOT(ISNA(J1225)),1,0)</f>
        <v>1</v>
      </c>
      <c r="O1225" s="0" t="n">
        <f aca="false">IF(AND(NOT(ISNA(I1225)),NOT(ISNA(J1225))),1,0)</f>
        <v>1</v>
      </c>
      <c r="P1225" s="0" t="n">
        <f aca="false">IF(AND(NOT(ISNA(I1225)),ISNA(J1225)),1,0)</f>
        <v>0</v>
      </c>
      <c r="Q1225" s="0" t="n">
        <f aca="false">IF(AND(ISNA(I1225),NOT(ISNA(J1225))),1,0)</f>
        <v>0</v>
      </c>
      <c r="R1225" s="0" t="n">
        <f aca="false">IF(SUM(O1225:Q1225)&lt;&gt;1,"ERROR",1)</f>
        <v>1</v>
      </c>
    </row>
    <row r="1226" customFormat="false" ht="12.8" hidden="false" customHeight="false" outlineLevel="0" collapsed="false">
      <c r="A1226" s="0" t="str">
        <f aca="false">gait_events!B1772</f>
        <v>pp040</v>
      </c>
      <c r="B1226" s="0" t="str">
        <f aca="false">VLOOKUP(A1226,participants!A:B,2,0)</f>
        <v>F</v>
      </c>
      <c r="C1226" s="0" t="n">
        <f aca="false">VLOOKUP(A1226,participants!A:C,3,0)</f>
        <v>24</v>
      </c>
      <c r="D1226" s="0" t="str">
        <f aca="false">VLOOKUP(A1226,participants!A:F,6,0)</f>
        <v>YA</v>
      </c>
      <c r="E1226" s="0" t="str">
        <f aca="false">IF(LEN(SUBSTITUTE(gait_events!C1772,"_run-",""))&lt;&gt;LEN(gait_events!C1772),LEFT(RIGHT(gait_events!C1772,LEN(gait_events!C1772)-19),FIND("_run-",RIGHT(gait_events!C1772,LEN(gait_events!C1772)-19),1)-1),RIGHT(gait_events!C1772,LEN(gait_events!C1772)-19))</f>
        <v>Preferred</v>
      </c>
      <c r="F1226" s="0" t="str">
        <f aca="false">IF(LEN(SUBSTITUTE(gait_events!C1772,"_run-",""))&lt;&gt;LEN(gait_events!C1772),RIGHT(gait_events!C1772,LEN(gait_events!C1772)-FIND("_run-",gait_events!C1772,1)-4),"")</f>
        <v/>
      </c>
      <c r="G1226" s="0" t="str">
        <f aca="false">gait_events!D1772</f>
        <v>left_shank</v>
      </c>
      <c r="H1226" s="0" t="str">
        <f aca="false">gait_events!E1772</f>
        <v>FC</v>
      </c>
      <c r="I1226" s="0" t="n">
        <f aca="false">IF(gait_events!F1772&lt;&gt;"",gait_events!F1772,NA())</f>
        <v>162</v>
      </c>
      <c r="J1226" s="0" t="n">
        <f aca="false">IF(gait_events!G1772&lt;&gt;"",gait_events!G1772,NA())</f>
        <v>164</v>
      </c>
      <c r="K1226" s="0" t="n">
        <f aca="false">I1226-J1226</f>
        <v>-2</v>
      </c>
      <c r="L1226" s="0" t="n">
        <f aca="false">K1226*5</f>
        <v>-10</v>
      </c>
      <c r="M1226" s="0" t="n">
        <f aca="false">IF(NOT(ISNA(I1226)),1,0)</f>
        <v>1</v>
      </c>
      <c r="N1226" s="0" t="n">
        <f aca="false">IF(NOT(ISNA(J1226)),1,0)</f>
        <v>1</v>
      </c>
      <c r="O1226" s="0" t="n">
        <f aca="false">IF(AND(NOT(ISNA(I1226)),NOT(ISNA(J1226))),1,0)</f>
        <v>1</v>
      </c>
      <c r="P1226" s="0" t="n">
        <f aca="false">IF(AND(NOT(ISNA(I1226)),ISNA(J1226)),1,0)</f>
        <v>0</v>
      </c>
      <c r="Q1226" s="0" t="n">
        <f aca="false">IF(AND(ISNA(I1226),NOT(ISNA(J1226))),1,0)</f>
        <v>0</v>
      </c>
      <c r="R1226" s="0" t="n">
        <f aca="false">IF(SUM(O1226:Q1226)&lt;&gt;1,"ERROR",1)</f>
        <v>1</v>
      </c>
    </row>
    <row r="1227" customFormat="false" ht="12.8" hidden="false" customHeight="false" outlineLevel="0" collapsed="false">
      <c r="A1227" s="0" t="str">
        <f aca="false">gait_events!B1773</f>
        <v>pp040</v>
      </c>
      <c r="B1227" s="0" t="str">
        <f aca="false">VLOOKUP(A1227,participants!A:B,2,0)</f>
        <v>F</v>
      </c>
      <c r="C1227" s="0" t="n">
        <f aca="false">VLOOKUP(A1227,participants!A:C,3,0)</f>
        <v>24</v>
      </c>
      <c r="D1227" s="0" t="str">
        <f aca="false">VLOOKUP(A1227,participants!A:F,6,0)</f>
        <v>YA</v>
      </c>
      <c r="E1227" s="0" t="str">
        <f aca="false">IF(LEN(SUBSTITUTE(gait_events!C1773,"_run-",""))&lt;&gt;LEN(gait_events!C1773),LEFT(RIGHT(gait_events!C1773,LEN(gait_events!C1773)-19),FIND("_run-",RIGHT(gait_events!C1773,LEN(gait_events!C1773)-19),1)-1),RIGHT(gait_events!C1773,LEN(gait_events!C1773)-19))</f>
        <v>Preferred</v>
      </c>
      <c r="F1227" s="0" t="str">
        <f aca="false">IF(LEN(SUBSTITUTE(gait_events!C1773,"_run-",""))&lt;&gt;LEN(gait_events!C1773),RIGHT(gait_events!C1773,LEN(gait_events!C1773)-FIND("_run-",gait_events!C1773,1)-4),"")</f>
        <v/>
      </c>
      <c r="G1227" s="0" t="str">
        <f aca="false">gait_events!D1773</f>
        <v>left_shank</v>
      </c>
      <c r="H1227" s="0" t="str">
        <f aca="false">gait_events!E1773</f>
        <v>FC</v>
      </c>
      <c r="I1227" s="0" t="n">
        <f aca="false">IF(gait_events!F1773&lt;&gt;"",gait_events!F1773,NA())</f>
        <v>376</v>
      </c>
      <c r="J1227" s="0" t="n">
        <f aca="false">IF(gait_events!G1773&lt;&gt;"",gait_events!G1773,NA())</f>
        <v>378</v>
      </c>
      <c r="K1227" s="0" t="n">
        <f aca="false">I1227-J1227</f>
        <v>-2</v>
      </c>
      <c r="L1227" s="0" t="n">
        <f aca="false">K1227*5</f>
        <v>-10</v>
      </c>
      <c r="M1227" s="0" t="n">
        <f aca="false">IF(NOT(ISNA(I1227)),1,0)</f>
        <v>1</v>
      </c>
      <c r="N1227" s="0" t="n">
        <f aca="false">IF(NOT(ISNA(J1227)),1,0)</f>
        <v>1</v>
      </c>
      <c r="O1227" s="0" t="n">
        <f aca="false">IF(AND(NOT(ISNA(I1227)),NOT(ISNA(J1227))),1,0)</f>
        <v>1</v>
      </c>
      <c r="P1227" s="0" t="n">
        <f aca="false">IF(AND(NOT(ISNA(I1227)),ISNA(J1227)),1,0)</f>
        <v>0</v>
      </c>
      <c r="Q1227" s="0" t="n">
        <f aca="false">IF(AND(ISNA(I1227),NOT(ISNA(J1227))),1,0)</f>
        <v>0</v>
      </c>
      <c r="R1227" s="0" t="n">
        <f aca="false">IF(SUM(O1227:Q1227)&lt;&gt;1,"ERROR",1)</f>
        <v>1</v>
      </c>
    </row>
    <row r="1228" customFormat="false" ht="12.8" hidden="false" customHeight="false" outlineLevel="0" collapsed="false">
      <c r="A1228" s="0" t="str">
        <f aca="false">gait_events!B1774</f>
        <v>pp040</v>
      </c>
      <c r="B1228" s="0" t="str">
        <f aca="false">VLOOKUP(A1228,participants!A:B,2,0)</f>
        <v>F</v>
      </c>
      <c r="C1228" s="0" t="n">
        <f aca="false">VLOOKUP(A1228,participants!A:C,3,0)</f>
        <v>24</v>
      </c>
      <c r="D1228" s="0" t="str">
        <f aca="false">VLOOKUP(A1228,participants!A:F,6,0)</f>
        <v>YA</v>
      </c>
      <c r="E1228" s="0" t="str">
        <f aca="false">IF(LEN(SUBSTITUTE(gait_events!C1774,"_run-",""))&lt;&gt;LEN(gait_events!C1774),LEFT(RIGHT(gait_events!C1774,LEN(gait_events!C1774)-19),FIND("_run-",RIGHT(gait_events!C1774,LEN(gait_events!C1774)-19),1)-1),RIGHT(gait_events!C1774,LEN(gait_events!C1774)-19))</f>
        <v>Preferred</v>
      </c>
      <c r="F1228" s="0" t="str">
        <f aca="false">IF(LEN(SUBSTITUTE(gait_events!C1774,"_run-",""))&lt;&gt;LEN(gait_events!C1774),RIGHT(gait_events!C1774,LEN(gait_events!C1774)-FIND("_run-",gait_events!C1774,1)-4),"")</f>
        <v/>
      </c>
      <c r="G1228" s="0" t="str">
        <f aca="false">gait_events!D1774</f>
        <v>left_shank</v>
      </c>
      <c r="H1228" s="0" t="str">
        <f aca="false">gait_events!E1774</f>
        <v>FC</v>
      </c>
      <c r="I1228" s="0" t="n">
        <f aca="false">IF(gait_events!F1774&lt;&gt;"",gait_events!F1774,NA())</f>
        <v>593</v>
      </c>
      <c r="J1228" s="0" t="n">
        <f aca="false">IF(gait_events!G1774&lt;&gt;"",gait_events!G1774,NA())</f>
        <v>595</v>
      </c>
      <c r="K1228" s="0" t="n">
        <f aca="false">I1228-J1228</f>
        <v>-2</v>
      </c>
      <c r="L1228" s="0" t="n">
        <f aca="false">K1228*5</f>
        <v>-10</v>
      </c>
      <c r="M1228" s="0" t="n">
        <f aca="false">IF(NOT(ISNA(I1228)),1,0)</f>
        <v>1</v>
      </c>
      <c r="N1228" s="0" t="n">
        <f aca="false">IF(NOT(ISNA(J1228)),1,0)</f>
        <v>1</v>
      </c>
      <c r="O1228" s="0" t="n">
        <f aca="false">IF(AND(NOT(ISNA(I1228)),NOT(ISNA(J1228))),1,0)</f>
        <v>1</v>
      </c>
      <c r="P1228" s="0" t="n">
        <f aca="false">IF(AND(NOT(ISNA(I1228)),ISNA(J1228)),1,0)</f>
        <v>0</v>
      </c>
      <c r="Q1228" s="0" t="n">
        <f aca="false">IF(AND(ISNA(I1228),NOT(ISNA(J1228))),1,0)</f>
        <v>0</v>
      </c>
      <c r="R1228" s="0" t="n">
        <f aca="false">IF(SUM(O1228:Q1228)&lt;&gt;1,"ERROR",1)</f>
        <v>1</v>
      </c>
    </row>
    <row r="1229" customFormat="false" ht="12.8" hidden="false" customHeight="false" outlineLevel="0" collapsed="false">
      <c r="A1229" s="0" t="str">
        <f aca="false">gait_events!B1775</f>
        <v>pp040</v>
      </c>
      <c r="B1229" s="0" t="str">
        <f aca="false">VLOOKUP(A1229,participants!A:B,2,0)</f>
        <v>F</v>
      </c>
      <c r="C1229" s="0" t="n">
        <f aca="false">VLOOKUP(A1229,participants!A:C,3,0)</f>
        <v>24</v>
      </c>
      <c r="D1229" s="0" t="str">
        <f aca="false">VLOOKUP(A1229,participants!A:F,6,0)</f>
        <v>YA</v>
      </c>
      <c r="E1229" s="0" t="str">
        <f aca="false">IF(LEN(SUBSTITUTE(gait_events!C1775,"_run-",""))&lt;&gt;LEN(gait_events!C1775),LEFT(RIGHT(gait_events!C1775,LEN(gait_events!C1775)-19),FIND("_run-",RIGHT(gait_events!C1775,LEN(gait_events!C1775)-19),1)-1),RIGHT(gait_events!C1775,LEN(gait_events!C1775)-19))</f>
        <v>Preferred</v>
      </c>
      <c r="F1229" s="0" t="str">
        <f aca="false">IF(LEN(SUBSTITUTE(gait_events!C1775,"_run-",""))&lt;&gt;LEN(gait_events!C1775),RIGHT(gait_events!C1775,LEN(gait_events!C1775)-FIND("_run-",gait_events!C1775,1)-4),"")</f>
        <v/>
      </c>
      <c r="G1229" s="0" t="str">
        <f aca="false">gait_events!D1775</f>
        <v>left_shank</v>
      </c>
      <c r="H1229" s="0" t="str">
        <f aca="false">gait_events!E1775</f>
        <v>FC</v>
      </c>
      <c r="I1229" s="0" t="n">
        <f aca="false">IF(gait_events!F1775&lt;&gt;"",gait_events!F1775,NA())</f>
        <v>816</v>
      </c>
      <c r="J1229" s="0" t="n">
        <f aca="false">IF(gait_events!G1775&lt;&gt;"",gait_events!G1775,NA())</f>
        <v>818</v>
      </c>
      <c r="K1229" s="0" t="n">
        <f aca="false">I1229-J1229</f>
        <v>-2</v>
      </c>
      <c r="L1229" s="0" t="n">
        <f aca="false">K1229*5</f>
        <v>-10</v>
      </c>
      <c r="M1229" s="0" t="n">
        <f aca="false">IF(NOT(ISNA(I1229)),1,0)</f>
        <v>1</v>
      </c>
      <c r="N1229" s="0" t="n">
        <f aca="false">IF(NOT(ISNA(J1229)),1,0)</f>
        <v>1</v>
      </c>
      <c r="O1229" s="0" t="n">
        <f aca="false">IF(AND(NOT(ISNA(I1229)),NOT(ISNA(J1229))),1,0)</f>
        <v>1</v>
      </c>
      <c r="P1229" s="0" t="n">
        <f aca="false">IF(AND(NOT(ISNA(I1229)),ISNA(J1229)),1,0)</f>
        <v>0</v>
      </c>
      <c r="Q1229" s="0" t="n">
        <f aca="false">IF(AND(ISNA(I1229),NOT(ISNA(J1229))),1,0)</f>
        <v>0</v>
      </c>
      <c r="R1229" s="0" t="n">
        <f aca="false">IF(SUM(O1229:Q1229)&lt;&gt;1,"ERROR",1)</f>
        <v>1</v>
      </c>
    </row>
    <row r="1230" customFormat="false" ht="12.8" hidden="false" customHeight="false" outlineLevel="0" collapsed="false">
      <c r="A1230" s="0" t="str">
        <f aca="false">gait_events!B1776</f>
        <v>pp040</v>
      </c>
      <c r="B1230" s="0" t="str">
        <f aca="false">VLOOKUP(A1230,participants!A:B,2,0)</f>
        <v>F</v>
      </c>
      <c r="C1230" s="0" t="n">
        <f aca="false">VLOOKUP(A1230,participants!A:C,3,0)</f>
        <v>24</v>
      </c>
      <c r="D1230" s="0" t="str">
        <f aca="false">VLOOKUP(A1230,participants!A:F,6,0)</f>
        <v>YA</v>
      </c>
      <c r="E1230" s="0" t="str">
        <f aca="false">IF(LEN(SUBSTITUTE(gait_events!C1776,"_run-",""))&lt;&gt;LEN(gait_events!C1776),LEFT(RIGHT(gait_events!C1776,LEN(gait_events!C1776)-19),FIND("_run-",RIGHT(gait_events!C1776,LEN(gait_events!C1776)-19),1)-1),RIGHT(gait_events!C1776,LEN(gait_events!C1776)-19))</f>
        <v>Preferred</v>
      </c>
      <c r="F1230" s="0" t="str">
        <f aca="false">IF(LEN(SUBSTITUTE(gait_events!C1776,"_run-",""))&lt;&gt;LEN(gait_events!C1776),RIGHT(gait_events!C1776,LEN(gait_events!C1776)-FIND("_run-",gait_events!C1776,1)-4),"")</f>
        <v/>
      </c>
      <c r="G1230" s="0" t="str">
        <f aca="false">gait_events!D1776</f>
        <v>right_shank</v>
      </c>
      <c r="H1230" s="0" t="str">
        <f aca="false">gait_events!E1776</f>
        <v>IC</v>
      </c>
      <c r="I1230" s="0" t="n">
        <f aca="false">IF(gait_events!F1776&lt;&gt;"",gait_events!F1776,NA())</f>
        <v>132</v>
      </c>
      <c r="J1230" s="0" t="n">
        <f aca="false">IF(gait_events!G1776&lt;&gt;"",gait_events!G1776,NA())</f>
        <v>133</v>
      </c>
      <c r="K1230" s="0" t="n">
        <f aca="false">I1230-J1230</f>
        <v>-1</v>
      </c>
      <c r="L1230" s="0" t="n">
        <f aca="false">K1230*5</f>
        <v>-5</v>
      </c>
      <c r="M1230" s="0" t="n">
        <f aca="false">IF(NOT(ISNA(I1230)),1,0)</f>
        <v>1</v>
      </c>
      <c r="N1230" s="0" t="n">
        <f aca="false">IF(NOT(ISNA(J1230)),1,0)</f>
        <v>1</v>
      </c>
      <c r="O1230" s="0" t="n">
        <f aca="false">IF(AND(NOT(ISNA(I1230)),NOT(ISNA(J1230))),1,0)</f>
        <v>1</v>
      </c>
      <c r="P1230" s="0" t="n">
        <f aca="false">IF(AND(NOT(ISNA(I1230)),ISNA(J1230)),1,0)</f>
        <v>0</v>
      </c>
      <c r="Q1230" s="0" t="n">
        <f aca="false">IF(AND(ISNA(I1230),NOT(ISNA(J1230))),1,0)</f>
        <v>0</v>
      </c>
      <c r="R1230" s="0" t="n">
        <f aca="false">IF(SUM(O1230:Q1230)&lt;&gt;1,"ERROR",1)</f>
        <v>1</v>
      </c>
    </row>
    <row r="1231" customFormat="false" ht="12.8" hidden="false" customHeight="false" outlineLevel="0" collapsed="false">
      <c r="A1231" s="0" t="str">
        <f aca="false">gait_events!B1777</f>
        <v>pp040</v>
      </c>
      <c r="B1231" s="0" t="str">
        <f aca="false">VLOOKUP(A1231,participants!A:B,2,0)</f>
        <v>F</v>
      </c>
      <c r="C1231" s="0" t="n">
        <f aca="false">VLOOKUP(A1231,participants!A:C,3,0)</f>
        <v>24</v>
      </c>
      <c r="D1231" s="0" t="str">
        <f aca="false">VLOOKUP(A1231,participants!A:F,6,0)</f>
        <v>YA</v>
      </c>
      <c r="E1231" s="0" t="str">
        <f aca="false">IF(LEN(SUBSTITUTE(gait_events!C1777,"_run-",""))&lt;&gt;LEN(gait_events!C1777),LEFT(RIGHT(gait_events!C1777,LEN(gait_events!C1777)-19),FIND("_run-",RIGHT(gait_events!C1777,LEN(gait_events!C1777)-19),1)-1),RIGHT(gait_events!C1777,LEN(gait_events!C1777)-19))</f>
        <v>Preferred</v>
      </c>
      <c r="F1231" s="0" t="str">
        <f aca="false">IF(LEN(SUBSTITUTE(gait_events!C1777,"_run-",""))&lt;&gt;LEN(gait_events!C1777),RIGHT(gait_events!C1777,LEN(gait_events!C1777)-FIND("_run-",gait_events!C1777,1)-4),"")</f>
        <v/>
      </c>
      <c r="G1231" s="0" t="str">
        <f aca="false">gait_events!D1777</f>
        <v>right_shank</v>
      </c>
      <c r="H1231" s="0" t="str">
        <f aca="false">gait_events!E1777</f>
        <v>IC</v>
      </c>
      <c r="I1231" s="0" t="n">
        <f aca="false">IF(gait_events!F1777&lt;&gt;"",gait_events!F1777,NA())</f>
        <v>348</v>
      </c>
      <c r="J1231" s="0" t="n">
        <f aca="false">IF(gait_events!G1777&lt;&gt;"",gait_events!G1777,NA())</f>
        <v>351</v>
      </c>
      <c r="K1231" s="0" t="n">
        <f aca="false">I1231-J1231</f>
        <v>-3</v>
      </c>
      <c r="L1231" s="0" t="n">
        <f aca="false">K1231*5</f>
        <v>-15</v>
      </c>
      <c r="M1231" s="0" t="n">
        <f aca="false">IF(NOT(ISNA(I1231)),1,0)</f>
        <v>1</v>
      </c>
      <c r="N1231" s="0" t="n">
        <f aca="false">IF(NOT(ISNA(J1231)),1,0)</f>
        <v>1</v>
      </c>
      <c r="O1231" s="0" t="n">
        <f aca="false">IF(AND(NOT(ISNA(I1231)),NOT(ISNA(J1231))),1,0)</f>
        <v>1</v>
      </c>
      <c r="P1231" s="0" t="n">
        <f aca="false">IF(AND(NOT(ISNA(I1231)),ISNA(J1231)),1,0)</f>
        <v>0</v>
      </c>
      <c r="Q1231" s="0" t="n">
        <f aca="false">IF(AND(ISNA(I1231),NOT(ISNA(J1231))),1,0)</f>
        <v>0</v>
      </c>
      <c r="R1231" s="0" t="n">
        <f aca="false">IF(SUM(O1231:Q1231)&lt;&gt;1,"ERROR",1)</f>
        <v>1</v>
      </c>
    </row>
    <row r="1232" customFormat="false" ht="12.8" hidden="false" customHeight="false" outlineLevel="0" collapsed="false">
      <c r="A1232" s="0" t="str">
        <f aca="false">gait_events!B1778</f>
        <v>pp040</v>
      </c>
      <c r="B1232" s="0" t="str">
        <f aca="false">VLOOKUP(A1232,participants!A:B,2,0)</f>
        <v>F</v>
      </c>
      <c r="C1232" s="0" t="n">
        <f aca="false">VLOOKUP(A1232,participants!A:C,3,0)</f>
        <v>24</v>
      </c>
      <c r="D1232" s="0" t="str">
        <f aca="false">VLOOKUP(A1232,participants!A:F,6,0)</f>
        <v>YA</v>
      </c>
      <c r="E1232" s="0" t="str">
        <f aca="false">IF(LEN(SUBSTITUTE(gait_events!C1778,"_run-",""))&lt;&gt;LEN(gait_events!C1778),LEFT(RIGHT(gait_events!C1778,LEN(gait_events!C1778)-19),FIND("_run-",RIGHT(gait_events!C1778,LEN(gait_events!C1778)-19),1)-1),RIGHT(gait_events!C1778,LEN(gait_events!C1778)-19))</f>
        <v>Preferred</v>
      </c>
      <c r="F1232" s="0" t="str">
        <f aca="false">IF(LEN(SUBSTITUTE(gait_events!C1778,"_run-",""))&lt;&gt;LEN(gait_events!C1778),RIGHT(gait_events!C1778,LEN(gait_events!C1778)-FIND("_run-",gait_events!C1778,1)-4),"")</f>
        <v/>
      </c>
      <c r="G1232" s="0" t="str">
        <f aca="false">gait_events!D1778</f>
        <v>right_shank</v>
      </c>
      <c r="H1232" s="0" t="str">
        <f aca="false">gait_events!E1778</f>
        <v>IC</v>
      </c>
      <c r="I1232" s="0" t="n">
        <f aca="false">IF(gait_events!F1778&lt;&gt;"",gait_events!F1778,NA())</f>
        <v>562</v>
      </c>
      <c r="J1232" s="0" t="n">
        <f aca="false">IF(gait_events!G1778&lt;&gt;"",gait_events!G1778,NA())</f>
        <v>567</v>
      </c>
      <c r="K1232" s="0" t="n">
        <f aca="false">I1232-J1232</f>
        <v>-5</v>
      </c>
      <c r="L1232" s="0" t="n">
        <f aca="false">K1232*5</f>
        <v>-25</v>
      </c>
      <c r="M1232" s="0" t="n">
        <f aca="false">IF(NOT(ISNA(I1232)),1,0)</f>
        <v>1</v>
      </c>
      <c r="N1232" s="0" t="n">
        <f aca="false">IF(NOT(ISNA(J1232)),1,0)</f>
        <v>1</v>
      </c>
      <c r="O1232" s="0" t="n">
        <f aca="false">IF(AND(NOT(ISNA(I1232)),NOT(ISNA(J1232))),1,0)</f>
        <v>1</v>
      </c>
      <c r="P1232" s="0" t="n">
        <f aca="false">IF(AND(NOT(ISNA(I1232)),ISNA(J1232)),1,0)</f>
        <v>0</v>
      </c>
      <c r="Q1232" s="0" t="n">
        <f aca="false">IF(AND(ISNA(I1232),NOT(ISNA(J1232))),1,0)</f>
        <v>0</v>
      </c>
      <c r="R1232" s="0" t="n">
        <f aca="false">IF(SUM(O1232:Q1232)&lt;&gt;1,"ERROR",1)</f>
        <v>1</v>
      </c>
    </row>
    <row r="1233" customFormat="false" ht="12.8" hidden="false" customHeight="false" outlineLevel="0" collapsed="false">
      <c r="A1233" s="0" t="str">
        <f aca="false">gait_events!B1779</f>
        <v>pp040</v>
      </c>
      <c r="B1233" s="0" t="str">
        <f aca="false">VLOOKUP(A1233,participants!A:B,2,0)</f>
        <v>F</v>
      </c>
      <c r="C1233" s="0" t="n">
        <f aca="false">VLOOKUP(A1233,participants!A:C,3,0)</f>
        <v>24</v>
      </c>
      <c r="D1233" s="0" t="str">
        <f aca="false">VLOOKUP(A1233,participants!A:F,6,0)</f>
        <v>YA</v>
      </c>
      <c r="E1233" s="0" t="str">
        <f aca="false">IF(LEN(SUBSTITUTE(gait_events!C1779,"_run-",""))&lt;&gt;LEN(gait_events!C1779),LEFT(RIGHT(gait_events!C1779,LEN(gait_events!C1779)-19),FIND("_run-",RIGHT(gait_events!C1779,LEN(gait_events!C1779)-19),1)-1),RIGHT(gait_events!C1779,LEN(gait_events!C1779)-19))</f>
        <v>Preferred</v>
      </c>
      <c r="F1233" s="0" t="str">
        <f aca="false">IF(LEN(SUBSTITUTE(gait_events!C1779,"_run-",""))&lt;&gt;LEN(gait_events!C1779),RIGHT(gait_events!C1779,LEN(gait_events!C1779)-FIND("_run-",gait_events!C1779,1)-4),"")</f>
        <v/>
      </c>
      <c r="G1233" s="0" t="str">
        <f aca="false">gait_events!D1779</f>
        <v>right_shank</v>
      </c>
      <c r="H1233" s="0" t="str">
        <f aca="false">gait_events!E1779</f>
        <v>IC</v>
      </c>
      <c r="I1233" s="0" t="n">
        <f aca="false">IF(gait_events!F1779&lt;&gt;"",gait_events!F1779,NA())</f>
        <v>781</v>
      </c>
      <c r="J1233" s="0" t="n">
        <f aca="false">IF(gait_events!G1779&lt;&gt;"",gait_events!G1779,NA())</f>
        <v>782</v>
      </c>
      <c r="K1233" s="0" t="n">
        <f aca="false">I1233-J1233</f>
        <v>-1</v>
      </c>
      <c r="L1233" s="0" t="n">
        <f aca="false">K1233*5</f>
        <v>-5</v>
      </c>
      <c r="M1233" s="0" t="n">
        <f aca="false">IF(NOT(ISNA(I1233)),1,0)</f>
        <v>1</v>
      </c>
      <c r="N1233" s="0" t="n">
        <f aca="false">IF(NOT(ISNA(J1233)),1,0)</f>
        <v>1</v>
      </c>
      <c r="O1233" s="0" t="n">
        <f aca="false">IF(AND(NOT(ISNA(I1233)),NOT(ISNA(J1233))),1,0)</f>
        <v>1</v>
      </c>
      <c r="P1233" s="0" t="n">
        <f aca="false">IF(AND(NOT(ISNA(I1233)),ISNA(J1233)),1,0)</f>
        <v>0</v>
      </c>
      <c r="Q1233" s="0" t="n">
        <f aca="false">IF(AND(ISNA(I1233),NOT(ISNA(J1233))),1,0)</f>
        <v>0</v>
      </c>
      <c r="R1233" s="0" t="n">
        <f aca="false">IF(SUM(O1233:Q1233)&lt;&gt;1,"ERROR",1)</f>
        <v>1</v>
      </c>
    </row>
    <row r="1234" customFormat="false" ht="12.8" hidden="false" customHeight="false" outlineLevel="0" collapsed="false">
      <c r="A1234" s="0" t="str">
        <f aca="false">gait_events!B1780</f>
        <v>pp040</v>
      </c>
      <c r="B1234" s="0" t="str">
        <f aca="false">VLOOKUP(A1234,participants!A:B,2,0)</f>
        <v>F</v>
      </c>
      <c r="C1234" s="0" t="n">
        <f aca="false">VLOOKUP(A1234,participants!A:C,3,0)</f>
        <v>24</v>
      </c>
      <c r="D1234" s="0" t="str">
        <f aca="false">VLOOKUP(A1234,participants!A:F,6,0)</f>
        <v>YA</v>
      </c>
      <c r="E1234" s="0" t="str">
        <f aca="false">IF(LEN(SUBSTITUTE(gait_events!C1780,"_run-",""))&lt;&gt;LEN(gait_events!C1780),LEFT(RIGHT(gait_events!C1780,LEN(gait_events!C1780)-19),FIND("_run-",RIGHT(gait_events!C1780,LEN(gait_events!C1780)-19),1)-1),RIGHT(gait_events!C1780,LEN(gait_events!C1780)-19))</f>
        <v>Preferred</v>
      </c>
      <c r="F1234" s="0" t="str">
        <f aca="false">IF(LEN(SUBSTITUTE(gait_events!C1780,"_run-",""))&lt;&gt;LEN(gait_events!C1780),RIGHT(gait_events!C1780,LEN(gait_events!C1780)-FIND("_run-",gait_events!C1780,1)-4),"")</f>
        <v/>
      </c>
      <c r="G1234" s="0" t="str">
        <f aca="false">gait_events!D1780</f>
        <v>right_shank</v>
      </c>
      <c r="H1234" s="0" t="str">
        <f aca="false">gait_events!E1780</f>
        <v>FC</v>
      </c>
      <c r="I1234" s="0" t="n">
        <f aca="false">IF(gait_events!F1780&lt;&gt;"",gait_events!F1780,NA())</f>
        <v>60</v>
      </c>
      <c r="J1234" s="0" t="n">
        <f aca="false">IF(gait_events!G1780&lt;&gt;"",gait_events!G1780,NA())</f>
        <v>60</v>
      </c>
      <c r="K1234" s="0" t="n">
        <f aca="false">I1234-J1234</f>
        <v>0</v>
      </c>
      <c r="L1234" s="0" t="n">
        <f aca="false">K1234*5</f>
        <v>0</v>
      </c>
      <c r="M1234" s="0" t="n">
        <f aca="false">IF(NOT(ISNA(I1234)),1,0)</f>
        <v>1</v>
      </c>
      <c r="N1234" s="0" t="n">
        <f aca="false">IF(NOT(ISNA(J1234)),1,0)</f>
        <v>1</v>
      </c>
      <c r="O1234" s="0" t="n">
        <f aca="false">IF(AND(NOT(ISNA(I1234)),NOT(ISNA(J1234))),1,0)</f>
        <v>1</v>
      </c>
      <c r="P1234" s="0" t="n">
        <f aca="false">IF(AND(NOT(ISNA(I1234)),ISNA(J1234)),1,0)</f>
        <v>0</v>
      </c>
      <c r="Q1234" s="0" t="n">
        <f aca="false">IF(AND(ISNA(I1234),NOT(ISNA(J1234))),1,0)</f>
        <v>0</v>
      </c>
      <c r="R1234" s="0" t="n">
        <f aca="false">IF(SUM(O1234:Q1234)&lt;&gt;1,"ERROR",1)</f>
        <v>1</v>
      </c>
    </row>
    <row r="1235" customFormat="false" ht="12.8" hidden="false" customHeight="false" outlineLevel="0" collapsed="false">
      <c r="A1235" s="0" t="str">
        <f aca="false">gait_events!B1781</f>
        <v>pp040</v>
      </c>
      <c r="B1235" s="0" t="str">
        <f aca="false">VLOOKUP(A1235,participants!A:B,2,0)</f>
        <v>F</v>
      </c>
      <c r="C1235" s="0" t="n">
        <f aca="false">VLOOKUP(A1235,participants!A:C,3,0)</f>
        <v>24</v>
      </c>
      <c r="D1235" s="0" t="str">
        <f aca="false">VLOOKUP(A1235,participants!A:F,6,0)</f>
        <v>YA</v>
      </c>
      <c r="E1235" s="0" t="str">
        <f aca="false">IF(LEN(SUBSTITUTE(gait_events!C1781,"_run-",""))&lt;&gt;LEN(gait_events!C1781),LEFT(RIGHT(gait_events!C1781,LEN(gait_events!C1781)-19),FIND("_run-",RIGHT(gait_events!C1781,LEN(gait_events!C1781)-19),1)-1),RIGHT(gait_events!C1781,LEN(gait_events!C1781)-19))</f>
        <v>Preferred</v>
      </c>
      <c r="F1235" s="0" t="str">
        <f aca="false">IF(LEN(SUBSTITUTE(gait_events!C1781,"_run-",""))&lt;&gt;LEN(gait_events!C1781),RIGHT(gait_events!C1781,LEN(gait_events!C1781)-FIND("_run-",gait_events!C1781,1)-4),"")</f>
        <v/>
      </c>
      <c r="G1235" s="0" t="str">
        <f aca="false">gait_events!D1781</f>
        <v>right_shank</v>
      </c>
      <c r="H1235" s="0" t="str">
        <f aca="false">gait_events!E1781</f>
        <v>FC</v>
      </c>
      <c r="I1235" s="0" t="n">
        <f aca="false">IF(gait_events!F1781&lt;&gt;"",gait_events!F1781,NA())</f>
        <v>273</v>
      </c>
      <c r="J1235" s="0" t="n">
        <f aca="false">IF(gait_events!G1781&lt;&gt;"",gait_events!G1781,NA())</f>
        <v>275</v>
      </c>
      <c r="K1235" s="0" t="n">
        <f aca="false">I1235-J1235</f>
        <v>-2</v>
      </c>
      <c r="L1235" s="0" t="n">
        <f aca="false">K1235*5</f>
        <v>-10</v>
      </c>
      <c r="M1235" s="0" t="n">
        <f aca="false">IF(NOT(ISNA(I1235)),1,0)</f>
        <v>1</v>
      </c>
      <c r="N1235" s="0" t="n">
        <f aca="false">IF(NOT(ISNA(J1235)),1,0)</f>
        <v>1</v>
      </c>
      <c r="O1235" s="0" t="n">
        <f aca="false">IF(AND(NOT(ISNA(I1235)),NOT(ISNA(J1235))),1,0)</f>
        <v>1</v>
      </c>
      <c r="P1235" s="0" t="n">
        <f aca="false">IF(AND(NOT(ISNA(I1235)),ISNA(J1235)),1,0)</f>
        <v>0</v>
      </c>
      <c r="Q1235" s="0" t="n">
        <f aca="false">IF(AND(ISNA(I1235),NOT(ISNA(J1235))),1,0)</f>
        <v>0</v>
      </c>
      <c r="R1235" s="0" t="n">
        <f aca="false">IF(SUM(O1235:Q1235)&lt;&gt;1,"ERROR",1)</f>
        <v>1</v>
      </c>
    </row>
    <row r="1236" customFormat="false" ht="12.8" hidden="false" customHeight="false" outlineLevel="0" collapsed="false">
      <c r="A1236" s="0" t="str">
        <f aca="false">gait_events!B1782</f>
        <v>pp040</v>
      </c>
      <c r="B1236" s="0" t="str">
        <f aca="false">VLOOKUP(A1236,participants!A:B,2,0)</f>
        <v>F</v>
      </c>
      <c r="C1236" s="0" t="n">
        <f aca="false">VLOOKUP(A1236,participants!A:C,3,0)</f>
        <v>24</v>
      </c>
      <c r="D1236" s="0" t="str">
        <f aca="false">VLOOKUP(A1236,participants!A:F,6,0)</f>
        <v>YA</v>
      </c>
      <c r="E1236" s="0" t="str">
        <f aca="false">IF(LEN(SUBSTITUTE(gait_events!C1782,"_run-",""))&lt;&gt;LEN(gait_events!C1782),LEFT(RIGHT(gait_events!C1782,LEN(gait_events!C1782)-19),FIND("_run-",RIGHT(gait_events!C1782,LEN(gait_events!C1782)-19),1)-1),RIGHT(gait_events!C1782,LEN(gait_events!C1782)-19))</f>
        <v>Preferred</v>
      </c>
      <c r="F1236" s="0" t="str">
        <f aca="false">IF(LEN(SUBSTITUTE(gait_events!C1782,"_run-",""))&lt;&gt;LEN(gait_events!C1782),RIGHT(gait_events!C1782,LEN(gait_events!C1782)-FIND("_run-",gait_events!C1782,1)-4),"")</f>
        <v/>
      </c>
      <c r="G1236" s="0" t="str">
        <f aca="false">gait_events!D1782</f>
        <v>right_shank</v>
      </c>
      <c r="H1236" s="0" t="str">
        <f aca="false">gait_events!E1782</f>
        <v>FC</v>
      </c>
      <c r="I1236" s="0" t="n">
        <f aca="false">IF(gait_events!F1782&lt;&gt;"",gait_events!F1782,NA())</f>
        <v>487</v>
      </c>
      <c r="J1236" s="0" t="n">
        <f aca="false">IF(gait_events!G1782&lt;&gt;"",gait_events!G1782,NA())</f>
        <v>488</v>
      </c>
      <c r="K1236" s="0" t="n">
        <f aca="false">I1236-J1236</f>
        <v>-1</v>
      </c>
      <c r="L1236" s="0" t="n">
        <f aca="false">K1236*5</f>
        <v>-5</v>
      </c>
      <c r="M1236" s="0" t="n">
        <f aca="false">IF(NOT(ISNA(I1236)),1,0)</f>
        <v>1</v>
      </c>
      <c r="N1236" s="0" t="n">
        <f aca="false">IF(NOT(ISNA(J1236)),1,0)</f>
        <v>1</v>
      </c>
      <c r="O1236" s="0" t="n">
        <f aca="false">IF(AND(NOT(ISNA(I1236)),NOT(ISNA(J1236))),1,0)</f>
        <v>1</v>
      </c>
      <c r="P1236" s="0" t="n">
        <f aca="false">IF(AND(NOT(ISNA(I1236)),ISNA(J1236)),1,0)</f>
        <v>0</v>
      </c>
      <c r="Q1236" s="0" t="n">
        <f aca="false">IF(AND(ISNA(I1236),NOT(ISNA(J1236))),1,0)</f>
        <v>0</v>
      </c>
      <c r="R1236" s="0" t="n">
        <f aca="false">IF(SUM(O1236:Q1236)&lt;&gt;1,"ERROR",1)</f>
        <v>1</v>
      </c>
    </row>
    <row r="1237" customFormat="false" ht="12.8" hidden="false" customHeight="false" outlineLevel="0" collapsed="false">
      <c r="A1237" s="0" t="str">
        <f aca="false">gait_events!B1783</f>
        <v>pp040</v>
      </c>
      <c r="B1237" s="0" t="str">
        <f aca="false">VLOOKUP(A1237,participants!A:B,2,0)</f>
        <v>F</v>
      </c>
      <c r="C1237" s="0" t="n">
        <f aca="false">VLOOKUP(A1237,participants!A:C,3,0)</f>
        <v>24</v>
      </c>
      <c r="D1237" s="0" t="str">
        <f aca="false">VLOOKUP(A1237,participants!A:F,6,0)</f>
        <v>YA</v>
      </c>
      <c r="E1237" s="0" t="str">
        <f aca="false">IF(LEN(SUBSTITUTE(gait_events!C1783,"_run-",""))&lt;&gt;LEN(gait_events!C1783),LEFT(RIGHT(gait_events!C1783,LEN(gait_events!C1783)-19),FIND("_run-",RIGHT(gait_events!C1783,LEN(gait_events!C1783)-19),1)-1),RIGHT(gait_events!C1783,LEN(gait_events!C1783)-19))</f>
        <v>Preferred</v>
      </c>
      <c r="F1237" s="0" t="str">
        <f aca="false">IF(LEN(SUBSTITUTE(gait_events!C1783,"_run-",""))&lt;&gt;LEN(gait_events!C1783),RIGHT(gait_events!C1783,LEN(gait_events!C1783)-FIND("_run-",gait_events!C1783,1)-4),"")</f>
        <v/>
      </c>
      <c r="G1237" s="0" t="str">
        <f aca="false">gait_events!D1783</f>
        <v>right_shank</v>
      </c>
      <c r="H1237" s="0" t="str">
        <f aca="false">gait_events!E1783</f>
        <v>FC</v>
      </c>
      <c r="I1237" s="0" t="n">
        <f aca="false">IF(gait_events!F1783&lt;&gt;"",gait_events!F1783,NA())</f>
        <v>707</v>
      </c>
      <c r="J1237" s="0" t="n">
        <f aca="false">IF(gait_events!G1783&lt;&gt;"",gait_events!G1783,NA())</f>
        <v>708</v>
      </c>
      <c r="K1237" s="0" t="n">
        <f aca="false">I1237-J1237</f>
        <v>-1</v>
      </c>
      <c r="L1237" s="0" t="n">
        <f aca="false">K1237*5</f>
        <v>-5</v>
      </c>
      <c r="M1237" s="0" t="n">
        <f aca="false">IF(NOT(ISNA(I1237)),1,0)</f>
        <v>1</v>
      </c>
      <c r="N1237" s="0" t="n">
        <f aca="false">IF(NOT(ISNA(J1237)),1,0)</f>
        <v>1</v>
      </c>
      <c r="O1237" s="0" t="n">
        <f aca="false">IF(AND(NOT(ISNA(I1237)),NOT(ISNA(J1237))),1,0)</f>
        <v>1</v>
      </c>
      <c r="P1237" s="0" t="n">
        <f aca="false">IF(AND(NOT(ISNA(I1237)),ISNA(J1237)),1,0)</f>
        <v>0</v>
      </c>
      <c r="Q1237" s="0" t="n">
        <f aca="false">IF(AND(ISNA(I1237),NOT(ISNA(J1237))),1,0)</f>
        <v>0</v>
      </c>
      <c r="R1237" s="0" t="n">
        <f aca="false">IF(SUM(O1237:Q1237)&lt;&gt;1,"ERROR",1)</f>
        <v>1</v>
      </c>
    </row>
    <row r="1238" customFormat="false" ht="12.8" hidden="false" customHeight="false" outlineLevel="0" collapsed="false">
      <c r="A1238" s="0" t="str">
        <f aca="false">gait_events!B1784</f>
        <v>pp040</v>
      </c>
      <c r="B1238" s="0" t="str">
        <f aca="false">VLOOKUP(A1238,participants!A:B,2,0)</f>
        <v>F</v>
      </c>
      <c r="C1238" s="0" t="n">
        <f aca="false">VLOOKUP(A1238,participants!A:C,3,0)</f>
        <v>24</v>
      </c>
      <c r="D1238" s="0" t="str">
        <f aca="false">VLOOKUP(A1238,participants!A:F,6,0)</f>
        <v>YA</v>
      </c>
      <c r="E1238" s="0" t="str">
        <f aca="false">IF(LEN(SUBSTITUTE(gait_events!C1784,"_run-",""))&lt;&gt;LEN(gait_events!C1784),LEFT(RIGHT(gait_events!C1784,LEN(gait_events!C1784)-19),FIND("_run-",RIGHT(gait_events!C1784,LEN(gait_events!C1784)-19),1)-1),RIGHT(gait_events!C1784,LEN(gait_events!C1784)-19))</f>
        <v>Preferred</v>
      </c>
      <c r="F1238" s="0" t="str">
        <f aca="false">IF(LEN(SUBSTITUTE(gait_events!C1784,"_run-",""))&lt;&gt;LEN(gait_events!C1784),RIGHT(gait_events!C1784,LEN(gait_events!C1784)-FIND("_run-",gait_events!C1784,1)-4),"")</f>
        <v/>
      </c>
      <c r="G1238" s="0" t="str">
        <f aca="false">gait_events!D1784</f>
        <v>right_shank</v>
      </c>
      <c r="H1238" s="0" t="str">
        <f aca="false">gait_events!E1784</f>
        <v>FC</v>
      </c>
      <c r="I1238" s="0" t="n">
        <f aca="false">IF(gait_events!F1784&lt;&gt;"",gait_events!F1784,NA())</f>
        <v>934</v>
      </c>
      <c r="J1238" s="0" t="n">
        <f aca="false">IF(gait_events!G1784&lt;&gt;"",gait_events!G1784,NA())</f>
        <v>936</v>
      </c>
      <c r="K1238" s="0" t="n">
        <f aca="false">I1238-J1238</f>
        <v>-2</v>
      </c>
      <c r="L1238" s="0" t="n">
        <f aca="false">K1238*5</f>
        <v>-10</v>
      </c>
      <c r="M1238" s="0" t="n">
        <f aca="false">IF(NOT(ISNA(I1238)),1,0)</f>
        <v>1</v>
      </c>
      <c r="N1238" s="0" t="n">
        <f aca="false">IF(NOT(ISNA(J1238)),1,0)</f>
        <v>1</v>
      </c>
      <c r="O1238" s="0" t="n">
        <f aca="false">IF(AND(NOT(ISNA(I1238)),NOT(ISNA(J1238))),1,0)</f>
        <v>1</v>
      </c>
      <c r="P1238" s="0" t="n">
        <f aca="false">IF(AND(NOT(ISNA(I1238)),ISNA(J1238)),1,0)</f>
        <v>0</v>
      </c>
      <c r="Q1238" s="0" t="n">
        <f aca="false">IF(AND(ISNA(I1238),NOT(ISNA(J1238))),1,0)</f>
        <v>0</v>
      </c>
      <c r="R1238" s="0" t="n">
        <f aca="false">IF(SUM(O1238:Q1238)&lt;&gt;1,"ERROR",1)</f>
        <v>1</v>
      </c>
    </row>
    <row r="1239" customFormat="false" ht="12.8" hidden="false" customHeight="false" outlineLevel="0" collapsed="false">
      <c r="A1239" s="0" t="str">
        <f aca="false">gait_events!B1785</f>
        <v>pp040</v>
      </c>
      <c r="B1239" s="0" t="str">
        <f aca="false">VLOOKUP(A1239,participants!A:B,2,0)</f>
        <v>F</v>
      </c>
      <c r="C1239" s="0" t="n">
        <f aca="false">VLOOKUP(A1239,participants!A:C,3,0)</f>
        <v>24</v>
      </c>
      <c r="D1239" s="0" t="str">
        <f aca="false">VLOOKUP(A1239,participants!A:F,6,0)</f>
        <v>YA</v>
      </c>
      <c r="E1239" s="0" t="str">
        <f aca="false">IF(LEN(SUBSTITUTE(gait_events!C1785,"_run-",""))&lt;&gt;LEN(gait_events!C1785),LEFT(RIGHT(gait_events!C1785,LEN(gait_events!C1785)-19),FIND("_run-",RIGHT(gait_events!C1785,LEN(gait_events!C1785)-19),1)-1),RIGHT(gait_events!C1785,LEN(gait_events!C1785)-19))</f>
        <v>Slow</v>
      </c>
      <c r="F1239" s="0" t="str">
        <f aca="false">IF(LEN(SUBSTITUTE(gait_events!C1785,"_run-",""))&lt;&gt;LEN(gait_events!C1785),RIGHT(gait_events!C1785,LEN(gait_events!C1785)-FIND("_run-",gait_events!C1785,1)-4),"")</f>
        <v/>
      </c>
      <c r="G1239" s="0" t="str">
        <f aca="false">gait_events!D1785</f>
        <v>left_ankle</v>
      </c>
      <c r="H1239" s="0" t="str">
        <f aca="false">gait_events!E1785</f>
        <v>IC</v>
      </c>
      <c r="I1239" s="0" t="n">
        <f aca="false">IF(gait_events!F1785&lt;&gt;"",gait_events!F1785,NA())</f>
        <v>34</v>
      </c>
      <c r="J1239" s="0" t="n">
        <f aca="false">IF(gait_events!G1785&lt;&gt;"",gait_events!G1785,NA())</f>
        <v>31</v>
      </c>
      <c r="K1239" s="0" t="n">
        <f aca="false">I1239-J1239</f>
        <v>3</v>
      </c>
      <c r="L1239" s="0" t="n">
        <f aca="false">K1239*5</f>
        <v>15</v>
      </c>
      <c r="M1239" s="0" t="n">
        <f aca="false">IF(NOT(ISNA(I1239)),1,0)</f>
        <v>1</v>
      </c>
      <c r="N1239" s="0" t="n">
        <f aca="false">IF(NOT(ISNA(J1239)),1,0)</f>
        <v>1</v>
      </c>
      <c r="O1239" s="0" t="n">
        <f aca="false">IF(AND(NOT(ISNA(I1239)),NOT(ISNA(J1239))),1,0)</f>
        <v>1</v>
      </c>
      <c r="P1239" s="0" t="n">
        <f aca="false">IF(AND(NOT(ISNA(I1239)),ISNA(J1239)),1,0)</f>
        <v>0</v>
      </c>
      <c r="Q1239" s="0" t="n">
        <f aca="false">IF(AND(ISNA(I1239),NOT(ISNA(J1239))),1,0)</f>
        <v>0</v>
      </c>
      <c r="R1239" s="0" t="n">
        <f aca="false">IF(SUM(O1239:Q1239)&lt;&gt;1,"ERROR",1)</f>
        <v>1</v>
      </c>
    </row>
    <row r="1240" customFormat="false" ht="12.8" hidden="false" customHeight="false" outlineLevel="0" collapsed="false">
      <c r="A1240" s="0" t="str">
        <f aca="false">gait_events!B1786</f>
        <v>pp040</v>
      </c>
      <c r="B1240" s="0" t="str">
        <f aca="false">VLOOKUP(A1240,participants!A:B,2,0)</f>
        <v>F</v>
      </c>
      <c r="C1240" s="0" t="n">
        <f aca="false">VLOOKUP(A1240,participants!A:C,3,0)</f>
        <v>24</v>
      </c>
      <c r="D1240" s="0" t="str">
        <f aca="false">VLOOKUP(A1240,participants!A:F,6,0)</f>
        <v>YA</v>
      </c>
      <c r="E1240" s="0" t="str">
        <f aca="false">IF(LEN(SUBSTITUTE(gait_events!C1786,"_run-",""))&lt;&gt;LEN(gait_events!C1786),LEFT(RIGHT(gait_events!C1786,LEN(gait_events!C1786)-19),FIND("_run-",RIGHT(gait_events!C1786,LEN(gait_events!C1786)-19),1)-1),RIGHT(gait_events!C1786,LEN(gait_events!C1786)-19))</f>
        <v>Slow</v>
      </c>
      <c r="F1240" s="0" t="str">
        <f aca="false">IF(LEN(SUBSTITUTE(gait_events!C1786,"_run-",""))&lt;&gt;LEN(gait_events!C1786),RIGHT(gait_events!C1786,LEN(gait_events!C1786)-FIND("_run-",gait_events!C1786,1)-4),"")</f>
        <v/>
      </c>
      <c r="G1240" s="0" t="str">
        <f aca="false">gait_events!D1786</f>
        <v>left_ankle</v>
      </c>
      <c r="H1240" s="0" t="str">
        <f aca="false">gait_events!E1786</f>
        <v>IC</v>
      </c>
      <c r="I1240" s="0" t="n">
        <f aca="false">IF(gait_events!F1786&lt;&gt;"",gait_events!F1786,NA())</f>
        <v>380</v>
      </c>
      <c r="J1240" s="0" t="n">
        <f aca="false">IF(gait_events!G1786&lt;&gt;"",gait_events!G1786,NA())</f>
        <v>388</v>
      </c>
      <c r="K1240" s="0" t="n">
        <f aca="false">I1240-J1240</f>
        <v>-8</v>
      </c>
      <c r="L1240" s="0" t="n">
        <f aca="false">K1240*5</f>
        <v>-40</v>
      </c>
      <c r="M1240" s="0" t="n">
        <f aca="false">IF(NOT(ISNA(I1240)),1,0)</f>
        <v>1</v>
      </c>
      <c r="N1240" s="0" t="n">
        <f aca="false">IF(NOT(ISNA(J1240)),1,0)</f>
        <v>1</v>
      </c>
      <c r="O1240" s="0" t="n">
        <f aca="false">IF(AND(NOT(ISNA(I1240)),NOT(ISNA(J1240))),1,0)</f>
        <v>1</v>
      </c>
      <c r="P1240" s="0" t="n">
        <f aca="false">IF(AND(NOT(ISNA(I1240)),ISNA(J1240)),1,0)</f>
        <v>0</v>
      </c>
      <c r="Q1240" s="0" t="n">
        <f aca="false">IF(AND(ISNA(I1240),NOT(ISNA(J1240))),1,0)</f>
        <v>0</v>
      </c>
      <c r="R1240" s="0" t="n">
        <f aca="false">IF(SUM(O1240:Q1240)&lt;&gt;1,"ERROR",1)</f>
        <v>1</v>
      </c>
    </row>
    <row r="1241" customFormat="false" ht="12.8" hidden="false" customHeight="false" outlineLevel="0" collapsed="false">
      <c r="A1241" s="0" t="str">
        <f aca="false">gait_events!B1787</f>
        <v>pp040</v>
      </c>
      <c r="B1241" s="0" t="str">
        <f aca="false">VLOOKUP(A1241,participants!A:B,2,0)</f>
        <v>F</v>
      </c>
      <c r="C1241" s="0" t="n">
        <f aca="false">VLOOKUP(A1241,participants!A:C,3,0)</f>
        <v>24</v>
      </c>
      <c r="D1241" s="0" t="str">
        <f aca="false">VLOOKUP(A1241,participants!A:F,6,0)</f>
        <v>YA</v>
      </c>
      <c r="E1241" s="0" t="str">
        <f aca="false">IF(LEN(SUBSTITUTE(gait_events!C1787,"_run-",""))&lt;&gt;LEN(gait_events!C1787),LEFT(RIGHT(gait_events!C1787,LEN(gait_events!C1787)-19),FIND("_run-",RIGHT(gait_events!C1787,LEN(gait_events!C1787)-19),1)-1),RIGHT(gait_events!C1787,LEN(gait_events!C1787)-19))</f>
        <v>Slow</v>
      </c>
      <c r="F1241" s="0" t="str">
        <f aca="false">IF(LEN(SUBSTITUTE(gait_events!C1787,"_run-",""))&lt;&gt;LEN(gait_events!C1787),RIGHT(gait_events!C1787,LEN(gait_events!C1787)-FIND("_run-",gait_events!C1787,1)-4),"")</f>
        <v/>
      </c>
      <c r="G1241" s="0" t="str">
        <f aca="false">gait_events!D1787</f>
        <v>left_ankle</v>
      </c>
      <c r="H1241" s="0" t="str">
        <f aca="false">gait_events!E1787</f>
        <v>IC</v>
      </c>
      <c r="I1241" s="0" t="n">
        <f aca="false">IF(gait_events!F1787&lt;&gt;"",gait_events!F1787,NA())</f>
        <v>736</v>
      </c>
      <c r="J1241" s="0" t="n">
        <f aca="false">IF(gait_events!G1787&lt;&gt;"",gait_events!G1787,NA())</f>
        <v>734</v>
      </c>
      <c r="K1241" s="0" t="n">
        <f aca="false">I1241-J1241</f>
        <v>2</v>
      </c>
      <c r="L1241" s="0" t="n">
        <f aca="false">K1241*5</f>
        <v>10</v>
      </c>
      <c r="M1241" s="0" t="n">
        <f aca="false">IF(NOT(ISNA(I1241)),1,0)</f>
        <v>1</v>
      </c>
      <c r="N1241" s="0" t="n">
        <f aca="false">IF(NOT(ISNA(J1241)),1,0)</f>
        <v>1</v>
      </c>
      <c r="O1241" s="0" t="n">
        <f aca="false">IF(AND(NOT(ISNA(I1241)),NOT(ISNA(J1241))),1,0)</f>
        <v>1</v>
      </c>
      <c r="P1241" s="0" t="n">
        <f aca="false">IF(AND(NOT(ISNA(I1241)),ISNA(J1241)),1,0)</f>
        <v>0</v>
      </c>
      <c r="Q1241" s="0" t="n">
        <f aca="false">IF(AND(ISNA(I1241),NOT(ISNA(J1241))),1,0)</f>
        <v>0</v>
      </c>
      <c r="R1241" s="0" t="n">
        <f aca="false">IF(SUM(O1241:Q1241)&lt;&gt;1,"ERROR",1)</f>
        <v>1</v>
      </c>
    </row>
    <row r="1242" customFormat="false" ht="12.8" hidden="false" customHeight="false" outlineLevel="0" collapsed="false">
      <c r="A1242" s="0" t="str">
        <f aca="false">gait_events!B1788</f>
        <v>pp040</v>
      </c>
      <c r="B1242" s="0" t="str">
        <f aca="false">VLOOKUP(A1242,participants!A:B,2,0)</f>
        <v>F</v>
      </c>
      <c r="C1242" s="0" t="n">
        <f aca="false">VLOOKUP(A1242,participants!A:C,3,0)</f>
        <v>24</v>
      </c>
      <c r="D1242" s="0" t="str">
        <f aca="false">VLOOKUP(A1242,participants!A:F,6,0)</f>
        <v>YA</v>
      </c>
      <c r="E1242" s="0" t="str">
        <f aca="false">IF(LEN(SUBSTITUTE(gait_events!C1788,"_run-",""))&lt;&gt;LEN(gait_events!C1788),LEFT(RIGHT(gait_events!C1788,LEN(gait_events!C1788)-19),FIND("_run-",RIGHT(gait_events!C1788,LEN(gait_events!C1788)-19),1)-1),RIGHT(gait_events!C1788,LEN(gait_events!C1788)-19))</f>
        <v>Slow</v>
      </c>
      <c r="F1242" s="0" t="str">
        <f aca="false">IF(LEN(SUBSTITUTE(gait_events!C1788,"_run-",""))&lt;&gt;LEN(gait_events!C1788),RIGHT(gait_events!C1788,LEN(gait_events!C1788)-FIND("_run-",gait_events!C1788,1)-4),"")</f>
        <v/>
      </c>
      <c r="G1242" s="0" t="str">
        <f aca="false">gait_events!D1788</f>
        <v>left_ankle</v>
      </c>
      <c r="H1242" s="0" t="str">
        <f aca="false">gait_events!E1788</f>
        <v>IC</v>
      </c>
      <c r="I1242" s="0" t="n">
        <f aca="false">IF(gait_events!F1788&lt;&gt;"",gait_events!F1788,NA())</f>
        <v>1100</v>
      </c>
      <c r="J1242" s="0" t="n">
        <f aca="false">IF(gait_events!G1788&lt;&gt;"",gait_events!G1788,NA())</f>
        <v>1100</v>
      </c>
      <c r="K1242" s="0" t="n">
        <f aca="false">I1242-J1242</f>
        <v>0</v>
      </c>
      <c r="L1242" s="0" t="n">
        <f aca="false">K1242*5</f>
        <v>0</v>
      </c>
      <c r="M1242" s="0" t="n">
        <f aca="false">IF(NOT(ISNA(I1242)),1,0)</f>
        <v>1</v>
      </c>
      <c r="N1242" s="0" t="n">
        <f aca="false">IF(NOT(ISNA(J1242)),1,0)</f>
        <v>1</v>
      </c>
      <c r="O1242" s="0" t="n">
        <f aca="false">IF(AND(NOT(ISNA(I1242)),NOT(ISNA(J1242))),1,0)</f>
        <v>1</v>
      </c>
      <c r="P1242" s="0" t="n">
        <f aca="false">IF(AND(NOT(ISNA(I1242)),ISNA(J1242)),1,0)</f>
        <v>0</v>
      </c>
      <c r="Q1242" s="0" t="n">
        <f aca="false">IF(AND(ISNA(I1242),NOT(ISNA(J1242))),1,0)</f>
        <v>0</v>
      </c>
      <c r="R1242" s="0" t="n">
        <f aca="false">IF(SUM(O1242:Q1242)&lt;&gt;1,"ERROR",1)</f>
        <v>1</v>
      </c>
    </row>
    <row r="1243" customFormat="false" ht="12.8" hidden="false" customHeight="false" outlineLevel="0" collapsed="false">
      <c r="A1243" s="0" t="str">
        <f aca="false">gait_events!B1789</f>
        <v>pp040</v>
      </c>
      <c r="B1243" s="0" t="str">
        <f aca="false">VLOOKUP(A1243,participants!A:B,2,0)</f>
        <v>F</v>
      </c>
      <c r="C1243" s="0" t="n">
        <f aca="false">VLOOKUP(A1243,participants!A:C,3,0)</f>
        <v>24</v>
      </c>
      <c r="D1243" s="0" t="str">
        <f aca="false">VLOOKUP(A1243,participants!A:F,6,0)</f>
        <v>YA</v>
      </c>
      <c r="E1243" s="0" t="str">
        <f aca="false">IF(LEN(SUBSTITUTE(gait_events!C1789,"_run-",""))&lt;&gt;LEN(gait_events!C1789),LEFT(RIGHT(gait_events!C1789,LEN(gait_events!C1789)-19),FIND("_run-",RIGHT(gait_events!C1789,LEN(gait_events!C1789)-19),1)-1),RIGHT(gait_events!C1789,LEN(gait_events!C1789)-19))</f>
        <v>Slow</v>
      </c>
      <c r="F1243" s="0" t="str">
        <f aca="false">IF(LEN(SUBSTITUTE(gait_events!C1789,"_run-",""))&lt;&gt;LEN(gait_events!C1789),RIGHT(gait_events!C1789,LEN(gait_events!C1789)-FIND("_run-",gait_events!C1789,1)-4),"")</f>
        <v/>
      </c>
      <c r="G1243" s="0" t="str">
        <f aca="false">gait_events!D1789</f>
        <v>left_ankle</v>
      </c>
      <c r="H1243" s="0" t="str">
        <f aca="false">gait_events!E1789</f>
        <v>IC</v>
      </c>
      <c r="I1243" s="0" t="n">
        <f aca="false">IF(gait_events!F1789&lt;&gt;"",gait_events!F1789,NA())</f>
        <v>1471</v>
      </c>
      <c r="J1243" s="0" t="n">
        <f aca="false">IF(gait_events!G1789&lt;&gt;"",gait_events!G1789,NA())</f>
        <v>1468</v>
      </c>
      <c r="K1243" s="0" t="n">
        <f aca="false">I1243-J1243</f>
        <v>3</v>
      </c>
      <c r="L1243" s="0" t="n">
        <f aca="false">K1243*5</f>
        <v>15</v>
      </c>
      <c r="M1243" s="0" t="n">
        <f aca="false">IF(NOT(ISNA(I1243)),1,0)</f>
        <v>1</v>
      </c>
      <c r="N1243" s="0" t="n">
        <f aca="false">IF(NOT(ISNA(J1243)),1,0)</f>
        <v>1</v>
      </c>
      <c r="O1243" s="0" t="n">
        <f aca="false">IF(AND(NOT(ISNA(I1243)),NOT(ISNA(J1243))),1,0)</f>
        <v>1</v>
      </c>
      <c r="P1243" s="0" t="n">
        <f aca="false">IF(AND(NOT(ISNA(I1243)),ISNA(J1243)),1,0)</f>
        <v>0</v>
      </c>
      <c r="Q1243" s="0" t="n">
        <f aca="false">IF(AND(ISNA(I1243),NOT(ISNA(J1243))),1,0)</f>
        <v>0</v>
      </c>
      <c r="R1243" s="0" t="n">
        <f aca="false">IF(SUM(O1243:Q1243)&lt;&gt;1,"ERROR",1)</f>
        <v>1</v>
      </c>
    </row>
    <row r="1244" customFormat="false" ht="12.8" hidden="false" customHeight="false" outlineLevel="0" collapsed="false">
      <c r="A1244" s="0" t="str">
        <f aca="false">gait_events!B1790</f>
        <v>pp040</v>
      </c>
      <c r="B1244" s="0" t="str">
        <f aca="false">VLOOKUP(A1244,participants!A:B,2,0)</f>
        <v>F</v>
      </c>
      <c r="C1244" s="0" t="n">
        <f aca="false">VLOOKUP(A1244,participants!A:C,3,0)</f>
        <v>24</v>
      </c>
      <c r="D1244" s="0" t="str">
        <f aca="false">VLOOKUP(A1244,participants!A:F,6,0)</f>
        <v>YA</v>
      </c>
      <c r="E1244" s="0" t="str">
        <f aca="false">IF(LEN(SUBSTITUTE(gait_events!C1790,"_run-",""))&lt;&gt;LEN(gait_events!C1790),LEFT(RIGHT(gait_events!C1790,LEN(gait_events!C1790)-19),FIND("_run-",RIGHT(gait_events!C1790,LEN(gait_events!C1790)-19),1)-1),RIGHT(gait_events!C1790,LEN(gait_events!C1790)-19))</f>
        <v>Slow</v>
      </c>
      <c r="F1244" s="0" t="str">
        <f aca="false">IF(LEN(SUBSTITUTE(gait_events!C1790,"_run-",""))&lt;&gt;LEN(gait_events!C1790),RIGHT(gait_events!C1790,LEN(gait_events!C1790)-FIND("_run-",gait_events!C1790,1)-4),"")</f>
        <v/>
      </c>
      <c r="G1244" s="0" t="str">
        <f aca="false">gait_events!D1790</f>
        <v>left_ankle</v>
      </c>
      <c r="H1244" s="0" t="str">
        <f aca="false">gait_events!E1790</f>
        <v>IC</v>
      </c>
      <c r="I1244" s="0" t="n">
        <f aca="false">IF(gait_events!F1790&lt;&gt;"",gait_events!F1790,NA())</f>
        <v>1875</v>
      </c>
      <c r="J1244" s="0" t="n">
        <f aca="false">IF(gait_events!G1790&lt;&gt;"",gait_events!G1790,NA())</f>
        <v>1869</v>
      </c>
      <c r="K1244" s="0" t="n">
        <f aca="false">I1244-J1244</f>
        <v>6</v>
      </c>
      <c r="L1244" s="0" t="n">
        <f aca="false">K1244*5</f>
        <v>30</v>
      </c>
      <c r="M1244" s="0" t="n">
        <f aca="false">IF(NOT(ISNA(I1244)),1,0)</f>
        <v>1</v>
      </c>
      <c r="N1244" s="0" t="n">
        <f aca="false">IF(NOT(ISNA(J1244)),1,0)</f>
        <v>1</v>
      </c>
      <c r="O1244" s="0" t="n">
        <f aca="false">IF(AND(NOT(ISNA(I1244)),NOT(ISNA(J1244))),1,0)</f>
        <v>1</v>
      </c>
      <c r="P1244" s="0" t="n">
        <f aca="false">IF(AND(NOT(ISNA(I1244)),ISNA(J1244)),1,0)</f>
        <v>0</v>
      </c>
      <c r="Q1244" s="0" t="n">
        <f aca="false">IF(AND(ISNA(I1244),NOT(ISNA(J1244))),1,0)</f>
        <v>0</v>
      </c>
      <c r="R1244" s="0" t="n">
        <f aca="false">IF(SUM(O1244:Q1244)&lt;&gt;1,"ERROR",1)</f>
        <v>1</v>
      </c>
    </row>
    <row r="1245" customFormat="false" ht="12.8" hidden="false" customHeight="false" outlineLevel="0" collapsed="false">
      <c r="A1245" s="0" t="str">
        <f aca="false">gait_events!B1791</f>
        <v>pp040</v>
      </c>
      <c r="B1245" s="0" t="str">
        <f aca="false">VLOOKUP(A1245,participants!A:B,2,0)</f>
        <v>F</v>
      </c>
      <c r="C1245" s="0" t="n">
        <f aca="false">VLOOKUP(A1245,participants!A:C,3,0)</f>
        <v>24</v>
      </c>
      <c r="D1245" s="0" t="str">
        <f aca="false">VLOOKUP(A1245,participants!A:F,6,0)</f>
        <v>YA</v>
      </c>
      <c r="E1245" s="0" t="str">
        <f aca="false">IF(LEN(SUBSTITUTE(gait_events!C1791,"_run-",""))&lt;&gt;LEN(gait_events!C1791),LEFT(RIGHT(gait_events!C1791,LEN(gait_events!C1791)-19),FIND("_run-",RIGHT(gait_events!C1791,LEN(gait_events!C1791)-19),1)-1),RIGHT(gait_events!C1791,LEN(gait_events!C1791)-19))</f>
        <v>Slow</v>
      </c>
      <c r="F1245" s="0" t="str">
        <f aca="false">IF(LEN(SUBSTITUTE(gait_events!C1791,"_run-",""))&lt;&gt;LEN(gait_events!C1791),RIGHT(gait_events!C1791,LEN(gait_events!C1791)-FIND("_run-",gait_events!C1791,1)-4),"")</f>
        <v/>
      </c>
      <c r="G1245" s="0" t="str">
        <f aca="false">gait_events!D1791</f>
        <v>left_ankle</v>
      </c>
      <c r="H1245" s="0" t="str">
        <f aca="false">gait_events!E1791</f>
        <v>FC</v>
      </c>
      <c r="I1245" s="0" t="n">
        <f aca="false">IF(gait_events!F1791&lt;&gt;"",gait_events!F1791,NA())</f>
        <v>257</v>
      </c>
      <c r="J1245" s="0" t="n">
        <f aca="false">IF(gait_events!G1791&lt;&gt;"",gait_events!G1791,NA())</f>
        <v>257</v>
      </c>
      <c r="K1245" s="0" t="n">
        <f aca="false">I1245-J1245</f>
        <v>0</v>
      </c>
      <c r="L1245" s="0" t="n">
        <f aca="false">K1245*5</f>
        <v>0</v>
      </c>
      <c r="M1245" s="0" t="n">
        <f aca="false">IF(NOT(ISNA(I1245)),1,0)</f>
        <v>1</v>
      </c>
      <c r="N1245" s="0" t="n">
        <f aca="false">IF(NOT(ISNA(J1245)),1,0)</f>
        <v>1</v>
      </c>
      <c r="O1245" s="0" t="n">
        <f aca="false">IF(AND(NOT(ISNA(I1245)),NOT(ISNA(J1245))),1,0)</f>
        <v>1</v>
      </c>
      <c r="P1245" s="0" t="n">
        <f aca="false">IF(AND(NOT(ISNA(I1245)),ISNA(J1245)),1,0)</f>
        <v>0</v>
      </c>
      <c r="Q1245" s="0" t="n">
        <f aca="false">IF(AND(ISNA(I1245),NOT(ISNA(J1245))),1,0)</f>
        <v>0</v>
      </c>
      <c r="R1245" s="0" t="n">
        <f aca="false">IF(SUM(O1245:Q1245)&lt;&gt;1,"ERROR",1)</f>
        <v>1</v>
      </c>
    </row>
    <row r="1246" customFormat="false" ht="12.8" hidden="false" customHeight="false" outlineLevel="0" collapsed="false">
      <c r="A1246" s="0" t="str">
        <f aca="false">gait_events!B1792</f>
        <v>pp040</v>
      </c>
      <c r="B1246" s="0" t="str">
        <f aca="false">VLOOKUP(A1246,participants!A:B,2,0)</f>
        <v>F</v>
      </c>
      <c r="C1246" s="0" t="n">
        <f aca="false">VLOOKUP(A1246,participants!A:C,3,0)</f>
        <v>24</v>
      </c>
      <c r="D1246" s="0" t="str">
        <f aca="false">VLOOKUP(A1246,participants!A:F,6,0)</f>
        <v>YA</v>
      </c>
      <c r="E1246" s="0" t="str">
        <f aca="false">IF(LEN(SUBSTITUTE(gait_events!C1792,"_run-",""))&lt;&gt;LEN(gait_events!C1792),LEFT(RIGHT(gait_events!C1792,LEN(gait_events!C1792)-19),FIND("_run-",RIGHT(gait_events!C1792,LEN(gait_events!C1792)-19),1)-1),RIGHT(gait_events!C1792,LEN(gait_events!C1792)-19))</f>
        <v>Slow</v>
      </c>
      <c r="F1246" s="0" t="str">
        <f aca="false">IF(LEN(SUBSTITUTE(gait_events!C1792,"_run-",""))&lt;&gt;LEN(gait_events!C1792),RIGHT(gait_events!C1792,LEN(gait_events!C1792)-FIND("_run-",gait_events!C1792,1)-4),"")</f>
        <v/>
      </c>
      <c r="G1246" s="0" t="str">
        <f aca="false">gait_events!D1792</f>
        <v>left_ankle</v>
      </c>
      <c r="H1246" s="0" t="str">
        <f aca="false">gait_events!E1792</f>
        <v>FC</v>
      </c>
      <c r="I1246" s="0" t="n">
        <f aca="false">IF(gait_events!F1792&lt;&gt;"",gait_events!F1792,NA())</f>
        <v>608</v>
      </c>
      <c r="J1246" s="0" t="n">
        <f aca="false">IF(gait_events!G1792&lt;&gt;"",gait_events!G1792,NA())</f>
        <v>607</v>
      </c>
      <c r="K1246" s="0" t="n">
        <f aca="false">I1246-J1246</f>
        <v>1</v>
      </c>
      <c r="L1246" s="0" t="n">
        <f aca="false">K1246*5</f>
        <v>5</v>
      </c>
      <c r="M1246" s="0" t="n">
        <f aca="false">IF(NOT(ISNA(I1246)),1,0)</f>
        <v>1</v>
      </c>
      <c r="N1246" s="0" t="n">
        <f aca="false">IF(NOT(ISNA(J1246)),1,0)</f>
        <v>1</v>
      </c>
      <c r="O1246" s="0" t="n">
        <f aca="false">IF(AND(NOT(ISNA(I1246)),NOT(ISNA(J1246))),1,0)</f>
        <v>1</v>
      </c>
      <c r="P1246" s="0" t="n">
        <f aca="false">IF(AND(NOT(ISNA(I1246)),ISNA(J1246)),1,0)</f>
        <v>0</v>
      </c>
      <c r="Q1246" s="0" t="n">
        <f aca="false">IF(AND(ISNA(I1246),NOT(ISNA(J1246))),1,0)</f>
        <v>0</v>
      </c>
      <c r="R1246" s="0" t="n">
        <f aca="false">IF(SUM(O1246:Q1246)&lt;&gt;1,"ERROR",1)</f>
        <v>1</v>
      </c>
    </row>
    <row r="1247" customFormat="false" ht="12.8" hidden="false" customHeight="false" outlineLevel="0" collapsed="false">
      <c r="A1247" s="0" t="str">
        <f aca="false">gait_events!B1793</f>
        <v>pp040</v>
      </c>
      <c r="B1247" s="0" t="str">
        <f aca="false">VLOOKUP(A1247,participants!A:B,2,0)</f>
        <v>F</v>
      </c>
      <c r="C1247" s="0" t="n">
        <f aca="false">VLOOKUP(A1247,participants!A:C,3,0)</f>
        <v>24</v>
      </c>
      <c r="D1247" s="0" t="str">
        <f aca="false">VLOOKUP(A1247,participants!A:F,6,0)</f>
        <v>YA</v>
      </c>
      <c r="E1247" s="0" t="str">
        <f aca="false">IF(LEN(SUBSTITUTE(gait_events!C1793,"_run-",""))&lt;&gt;LEN(gait_events!C1793),LEFT(RIGHT(gait_events!C1793,LEN(gait_events!C1793)-19),FIND("_run-",RIGHT(gait_events!C1793,LEN(gait_events!C1793)-19),1)-1),RIGHT(gait_events!C1793,LEN(gait_events!C1793)-19))</f>
        <v>Slow</v>
      </c>
      <c r="F1247" s="0" t="str">
        <f aca="false">IF(LEN(SUBSTITUTE(gait_events!C1793,"_run-",""))&lt;&gt;LEN(gait_events!C1793),RIGHT(gait_events!C1793,LEN(gait_events!C1793)-FIND("_run-",gait_events!C1793,1)-4),"")</f>
        <v/>
      </c>
      <c r="G1247" s="0" t="str">
        <f aca="false">gait_events!D1793</f>
        <v>left_ankle</v>
      </c>
      <c r="H1247" s="0" t="str">
        <f aca="false">gait_events!E1793</f>
        <v>FC</v>
      </c>
      <c r="I1247" s="0" t="n">
        <f aca="false">IF(gait_events!F1793&lt;&gt;"",gait_events!F1793,NA())</f>
        <v>978</v>
      </c>
      <c r="J1247" s="0" t="n">
        <f aca="false">IF(gait_events!G1793&lt;&gt;"",gait_events!G1793,NA())</f>
        <v>982</v>
      </c>
      <c r="K1247" s="0" t="n">
        <f aca="false">I1247-J1247</f>
        <v>-4</v>
      </c>
      <c r="L1247" s="0" t="n">
        <f aca="false">K1247*5</f>
        <v>-20</v>
      </c>
      <c r="M1247" s="0" t="n">
        <f aca="false">IF(NOT(ISNA(I1247)),1,0)</f>
        <v>1</v>
      </c>
      <c r="N1247" s="0" t="n">
        <f aca="false">IF(NOT(ISNA(J1247)),1,0)</f>
        <v>1</v>
      </c>
      <c r="O1247" s="0" t="n">
        <f aca="false">IF(AND(NOT(ISNA(I1247)),NOT(ISNA(J1247))),1,0)</f>
        <v>1</v>
      </c>
      <c r="P1247" s="0" t="n">
        <f aca="false">IF(AND(NOT(ISNA(I1247)),ISNA(J1247)),1,0)</f>
        <v>0</v>
      </c>
      <c r="Q1247" s="0" t="n">
        <f aca="false">IF(AND(ISNA(I1247),NOT(ISNA(J1247))),1,0)</f>
        <v>0</v>
      </c>
      <c r="R1247" s="0" t="n">
        <f aca="false">IF(SUM(O1247:Q1247)&lt;&gt;1,"ERROR",1)</f>
        <v>1</v>
      </c>
    </row>
    <row r="1248" customFormat="false" ht="12.8" hidden="false" customHeight="false" outlineLevel="0" collapsed="false">
      <c r="A1248" s="0" t="str">
        <f aca="false">gait_events!B1794</f>
        <v>pp040</v>
      </c>
      <c r="B1248" s="0" t="str">
        <f aca="false">VLOOKUP(A1248,participants!A:B,2,0)</f>
        <v>F</v>
      </c>
      <c r="C1248" s="0" t="n">
        <f aca="false">VLOOKUP(A1248,participants!A:C,3,0)</f>
        <v>24</v>
      </c>
      <c r="D1248" s="0" t="str">
        <f aca="false">VLOOKUP(A1248,participants!A:F,6,0)</f>
        <v>YA</v>
      </c>
      <c r="E1248" s="0" t="str">
        <f aca="false">IF(LEN(SUBSTITUTE(gait_events!C1794,"_run-",""))&lt;&gt;LEN(gait_events!C1794),LEFT(RIGHT(gait_events!C1794,LEN(gait_events!C1794)-19),FIND("_run-",RIGHT(gait_events!C1794,LEN(gait_events!C1794)-19),1)-1),RIGHT(gait_events!C1794,LEN(gait_events!C1794)-19))</f>
        <v>Slow</v>
      </c>
      <c r="F1248" s="0" t="str">
        <f aca="false">IF(LEN(SUBSTITUTE(gait_events!C1794,"_run-",""))&lt;&gt;LEN(gait_events!C1794),RIGHT(gait_events!C1794,LEN(gait_events!C1794)-FIND("_run-",gait_events!C1794,1)-4),"")</f>
        <v/>
      </c>
      <c r="G1248" s="0" t="str">
        <f aca="false">gait_events!D1794</f>
        <v>left_ankle</v>
      </c>
      <c r="H1248" s="0" t="str">
        <f aca="false">gait_events!E1794</f>
        <v>FC</v>
      </c>
      <c r="I1248" s="0" t="n">
        <f aca="false">IF(gait_events!F1794&lt;&gt;"",gait_events!F1794,NA())</f>
        <v>1355</v>
      </c>
      <c r="J1248" s="0" t="n">
        <f aca="false">IF(gait_events!G1794&lt;&gt;"",gait_events!G1794,NA())</f>
        <v>1356</v>
      </c>
      <c r="K1248" s="0" t="n">
        <f aca="false">I1248-J1248</f>
        <v>-1</v>
      </c>
      <c r="L1248" s="0" t="n">
        <f aca="false">K1248*5</f>
        <v>-5</v>
      </c>
      <c r="M1248" s="0" t="n">
        <f aca="false">IF(NOT(ISNA(I1248)),1,0)</f>
        <v>1</v>
      </c>
      <c r="N1248" s="0" t="n">
        <f aca="false">IF(NOT(ISNA(J1248)),1,0)</f>
        <v>1</v>
      </c>
      <c r="O1248" s="0" t="n">
        <f aca="false">IF(AND(NOT(ISNA(I1248)),NOT(ISNA(J1248))),1,0)</f>
        <v>1</v>
      </c>
      <c r="P1248" s="0" t="n">
        <f aca="false">IF(AND(NOT(ISNA(I1248)),ISNA(J1248)),1,0)</f>
        <v>0</v>
      </c>
      <c r="Q1248" s="0" t="n">
        <f aca="false">IF(AND(ISNA(I1248),NOT(ISNA(J1248))),1,0)</f>
        <v>0</v>
      </c>
      <c r="R1248" s="0" t="n">
        <f aca="false">IF(SUM(O1248:Q1248)&lt;&gt;1,"ERROR",1)</f>
        <v>1</v>
      </c>
    </row>
    <row r="1249" customFormat="false" ht="12.8" hidden="false" customHeight="false" outlineLevel="0" collapsed="false">
      <c r="A1249" s="0" t="str">
        <f aca="false">gait_events!B1795</f>
        <v>pp040</v>
      </c>
      <c r="B1249" s="0" t="str">
        <f aca="false">VLOOKUP(A1249,participants!A:B,2,0)</f>
        <v>F</v>
      </c>
      <c r="C1249" s="0" t="n">
        <f aca="false">VLOOKUP(A1249,participants!A:C,3,0)</f>
        <v>24</v>
      </c>
      <c r="D1249" s="0" t="str">
        <f aca="false">VLOOKUP(A1249,participants!A:F,6,0)</f>
        <v>YA</v>
      </c>
      <c r="E1249" s="0" t="str">
        <f aca="false">IF(LEN(SUBSTITUTE(gait_events!C1795,"_run-",""))&lt;&gt;LEN(gait_events!C1795),LEFT(RIGHT(gait_events!C1795,LEN(gait_events!C1795)-19),FIND("_run-",RIGHT(gait_events!C1795,LEN(gait_events!C1795)-19),1)-1),RIGHT(gait_events!C1795,LEN(gait_events!C1795)-19))</f>
        <v>Slow</v>
      </c>
      <c r="F1249" s="0" t="str">
        <f aca="false">IF(LEN(SUBSTITUTE(gait_events!C1795,"_run-",""))&lt;&gt;LEN(gait_events!C1795),RIGHT(gait_events!C1795,LEN(gait_events!C1795)-FIND("_run-",gait_events!C1795,1)-4),"")</f>
        <v/>
      </c>
      <c r="G1249" s="0" t="str">
        <f aca="false">gait_events!D1795</f>
        <v>left_ankle</v>
      </c>
      <c r="H1249" s="0" t="str">
        <f aca="false">gait_events!E1795</f>
        <v>FC</v>
      </c>
      <c r="I1249" s="0" t="n">
        <f aca="false">IF(gait_events!F1795&lt;&gt;"",gait_events!F1795,NA())</f>
        <v>1753</v>
      </c>
      <c r="J1249" s="0" t="n">
        <f aca="false">IF(gait_events!G1795&lt;&gt;"",gait_events!G1795,NA())</f>
        <v>1753</v>
      </c>
      <c r="K1249" s="0" t="n">
        <f aca="false">I1249-J1249</f>
        <v>0</v>
      </c>
      <c r="L1249" s="0" t="n">
        <f aca="false">K1249*5</f>
        <v>0</v>
      </c>
      <c r="M1249" s="0" t="n">
        <f aca="false">IF(NOT(ISNA(I1249)),1,0)</f>
        <v>1</v>
      </c>
      <c r="N1249" s="0" t="n">
        <f aca="false">IF(NOT(ISNA(J1249)),1,0)</f>
        <v>1</v>
      </c>
      <c r="O1249" s="0" t="n">
        <f aca="false">IF(AND(NOT(ISNA(I1249)),NOT(ISNA(J1249))),1,0)</f>
        <v>1</v>
      </c>
      <c r="P1249" s="0" t="n">
        <f aca="false">IF(AND(NOT(ISNA(I1249)),ISNA(J1249)),1,0)</f>
        <v>0</v>
      </c>
      <c r="Q1249" s="0" t="n">
        <f aca="false">IF(AND(ISNA(I1249),NOT(ISNA(J1249))),1,0)</f>
        <v>0</v>
      </c>
      <c r="R1249" s="0" t="n">
        <f aca="false">IF(SUM(O1249:Q1249)&lt;&gt;1,"ERROR",1)</f>
        <v>1</v>
      </c>
    </row>
    <row r="1250" customFormat="false" ht="12.8" hidden="false" customHeight="false" outlineLevel="0" collapsed="false">
      <c r="A1250" s="0" t="str">
        <f aca="false">gait_events!B1796</f>
        <v>pp040</v>
      </c>
      <c r="B1250" s="0" t="str">
        <f aca="false">VLOOKUP(A1250,participants!A:B,2,0)</f>
        <v>F</v>
      </c>
      <c r="C1250" s="0" t="n">
        <f aca="false">VLOOKUP(A1250,participants!A:C,3,0)</f>
        <v>24</v>
      </c>
      <c r="D1250" s="0" t="str">
        <f aca="false">VLOOKUP(A1250,participants!A:F,6,0)</f>
        <v>YA</v>
      </c>
      <c r="E1250" s="0" t="str">
        <f aca="false">IF(LEN(SUBSTITUTE(gait_events!C1796,"_run-",""))&lt;&gt;LEN(gait_events!C1796),LEFT(RIGHT(gait_events!C1796,LEN(gait_events!C1796)-19),FIND("_run-",RIGHT(gait_events!C1796,LEN(gait_events!C1796)-19),1)-1),RIGHT(gait_events!C1796,LEN(gait_events!C1796)-19))</f>
        <v>Slow</v>
      </c>
      <c r="F1250" s="0" t="str">
        <f aca="false">IF(LEN(SUBSTITUTE(gait_events!C1796,"_run-",""))&lt;&gt;LEN(gait_events!C1796),RIGHT(gait_events!C1796,LEN(gait_events!C1796)-FIND("_run-",gait_events!C1796,1)-4),"")</f>
        <v/>
      </c>
      <c r="G1250" s="0" t="str">
        <f aca="false">gait_events!D1796</f>
        <v>left_ankle</v>
      </c>
      <c r="H1250" s="0" t="str">
        <f aca="false">gait_events!E1796</f>
        <v>FC</v>
      </c>
      <c r="I1250" s="0" t="e">
        <f aca="false">IF(gait_events!F1796&lt;&gt;"",gait_events!F1796,NA())</f>
        <v>#N/A</v>
      </c>
      <c r="J1250" s="0" t="n">
        <f aca="false">IF(gait_events!G1796&lt;&gt;"",gait_events!G1796,NA())</f>
        <v>64</v>
      </c>
      <c r="K1250" s="0" t="e">
        <f aca="false">I1250-J1250</f>
        <v>#N/A</v>
      </c>
      <c r="L1250" s="0" t="e">
        <f aca="false">K1250*5</f>
        <v>#N/A</v>
      </c>
      <c r="M1250" s="0" t="n">
        <f aca="false">IF(NOT(ISNA(I1250)),1,0)</f>
        <v>0</v>
      </c>
      <c r="N1250" s="0" t="n">
        <f aca="false">IF(NOT(ISNA(J1250)),1,0)</f>
        <v>1</v>
      </c>
      <c r="O1250" s="0" t="n">
        <f aca="false">IF(AND(NOT(ISNA(I1250)),NOT(ISNA(J1250))),1,0)</f>
        <v>0</v>
      </c>
      <c r="P1250" s="0" t="n">
        <f aca="false">IF(AND(NOT(ISNA(I1250)),ISNA(J1250)),1,0)</f>
        <v>0</v>
      </c>
      <c r="Q1250" s="0" t="n">
        <f aca="false">IF(AND(ISNA(I1250),NOT(ISNA(J1250))),1,0)</f>
        <v>1</v>
      </c>
      <c r="R1250" s="0" t="n">
        <f aca="false">IF(SUM(O1250:Q1250)&lt;&gt;1,"ERROR",1)</f>
        <v>1</v>
      </c>
    </row>
    <row r="1251" customFormat="false" ht="12.8" hidden="false" customHeight="false" outlineLevel="0" collapsed="false">
      <c r="A1251" s="0" t="str">
        <f aca="false">gait_events!B1797</f>
        <v>pp040</v>
      </c>
      <c r="B1251" s="0" t="str">
        <f aca="false">VLOOKUP(A1251,participants!A:B,2,0)</f>
        <v>F</v>
      </c>
      <c r="C1251" s="0" t="n">
        <f aca="false">VLOOKUP(A1251,participants!A:C,3,0)</f>
        <v>24</v>
      </c>
      <c r="D1251" s="0" t="str">
        <f aca="false">VLOOKUP(A1251,participants!A:F,6,0)</f>
        <v>YA</v>
      </c>
      <c r="E1251" s="0" t="str">
        <f aca="false">IF(LEN(SUBSTITUTE(gait_events!C1797,"_run-",""))&lt;&gt;LEN(gait_events!C1797),LEFT(RIGHT(gait_events!C1797,LEN(gait_events!C1797)-19),FIND("_run-",RIGHT(gait_events!C1797,LEN(gait_events!C1797)-19),1)-1),RIGHT(gait_events!C1797,LEN(gait_events!C1797)-19))</f>
        <v>Slow</v>
      </c>
      <c r="F1251" s="0" t="str">
        <f aca="false">IF(LEN(SUBSTITUTE(gait_events!C1797,"_run-",""))&lt;&gt;LEN(gait_events!C1797),RIGHT(gait_events!C1797,LEN(gait_events!C1797)-FIND("_run-",gait_events!C1797,1)-4),"")</f>
        <v/>
      </c>
      <c r="G1251" s="0" t="str">
        <f aca="false">gait_events!D1797</f>
        <v>right_ankle</v>
      </c>
      <c r="H1251" s="0" t="str">
        <f aca="false">gait_events!E1797</f>
        <v>IC</v>
      </c>
      <c r="I1251" s="0" t="n">
        <f aca="false">IF(gait_events!F1797&lt;&gt;"",gait_events!F1797,NA())</f>
        <v>196</v>
      </c>
      <c r="J1251" s="0" t="n">
        <f aca="false">IF(gait_events!G1797&lt;&gt;"",gait_events!G1797,NA())</f>
        <v>198</v>
      </c>
      <c r="K1251" s="0" t="n">
        <f aca="false">I1251-J1251</f>
        <v>-2</v>
      </c>
      <c r="L1251" s="0" t="n">
        <f aca="false">K1251*5</f>
        <v>-10</v>
      </c>
      <c r="M1251" s="0" t="n">
        <f aca="false">IF(NOT(ISNA(I1251)),1,0)</f>
        <v>1</v>
      </c>
      <c r="N1251" s="0" t="n">
        <f aca="false">IF(NOT(ISNA(J1251)),1,0)</f>
        <v>1</v>
      </c>
      <c r="O1251" s="0" t="n">
        <f aca="false">IF(AND(NOT(ISNA(I1251)),NOT(ISNA(J1251))),1,0)</f>
        <v>1</v>
      </c>
      <c r="P1251" s="0" t="n">
        <f aca="false">IF(AND(NOT(ISNA(I1251)),ISNA(J1251)),1,0)</f>
        <v>0</v>
      </c>
      <c r="Q1251" s="0" t="n">
        <f aca="false">IF(AND(ISNA(I1251),NOT(ISNA(J1251))),1,0)</f>
        <v>0</v>
      </c>
      <c r="R1251" s="0" t="n">
        <f aca="false">IF(SUM(O1251:Q1251)&lt;&gt;1,"ERROR",1)</f>
        <v>1</v>
      </c>
    </row>
    <row r="1252" customFormat="false" ht="12.8" hidden="false" customHeight="false" outlineLevel="0" collapsed="false">
      <c r="A1252" s="0" t="str">
        <f aca="false">gait_events!B1798</f>
        <v>pp040</v>
      </c>
      <c r="B1252" s="0" t="str">
        <f aca="false">VLOOKUP(A1252,participants!A:B,2,0)</f>
        <v>F</v>
      </c>
      <c r="C1252" s="0" t="n">
        <f aca="false">VLOOKUP(A1252,participants!A:C,3,0)</f>
        <v>24</v>
      </c>
      <c r="D1252" s="0" t="str">
        <f aca="false">VLOOKUP(A1252,participants!A:F,6,0)</f>
        <v>YA</v>
      </c>
      <c r="E1252" s="0" t="str">
        <f aca="false">IF(LEN(SUBSTITUTE(gait_events!C1798,"_run-",""))&lt;&gt;LEN(gait_events!C1798),LEFT(RIGHT(gait_events!C1798,LEN(gait_events!C1798)-19),FIND("_run-",RIGHT(gait_events!C1798,LEN(gait_events!C1798)-19),1)-1),RIGHT(gait_events!C1798,LEN(gait_events!C1798)-19))</f>
        <v>Slow</v>
      </c>
      <c r="F1252" s="0" t="str">
        <f aca="false">IF(LEN(SUBSTITUTE(gait_events!C1798,"_run-",""))&lt;&gt;LEN(gait_events!C1798),RIGHT(gait_events!C1798,LEN(gait_events!C1798)-FIND("_run-",gait_events!C1798,1)-4),"")</f>
        <v/>
      </c>
      <c r="G1252" s="0" t="str">
        <f aca="false">gait_events!D1798</f>
        <v>right_ankle</v>
      </c>
      <c r="H1252" s="0" t="str">
        <f aca="false">gait_events!E1798</f>
        <v>IC</v>
      </c>
      <c r="I1252" s="0" t="n">
        <f aca="false">IF(gait_events!F1798&lt;&gt;"",gait_events!F1798,NA())</f>
        <v>545</v>
      </c>
      <c r="J1252" s="0" t="n">
        <f aca="false">IF(gait_events!G1798&lt;&gt;"",gait_events!G1798,NA())</f>
        <v>545</v>
      </c>
      <c r="K1252" s="0" t="n">
        <f aca="false">I1252-J1252</f>
        <v>0</v>
      </c>
      <c r="L1252" s="0" t="n">
        <f aca="false">K1252*5</f>
        <v>0</v>
      </c>
      <c r="M1252" s="0" t="n">
        <f aca="false">IF(NOT(ISNA(I1252)),1,0)</f>
        <v>1</v>
      </c>
      <c r="N1252" s="0" t="n">
        <f aca="false">IF(NOT(ISNA(J1252)),1,0)</f>
        <v>1</v>
      </c>
      <c r="O1252" s="0" t="n">
        <f aca="false">IF(AND(NOT(ISNA(I1252)),NOT(ISNA(J1252))),1,0)</f>
        <v>1</v>
      </c>
      <c r="P1252" s="0" t="n">
        <f aca="false">IF(AND(NOT(ISNA(I1252)),ISNA(J1252)),1,0)</f>
        <v>0</v>
      </c>
      <c r="Q1252" s="0" t="n">
        <f aca="false">IF(AND(ISNA(I1252),NOT(ISNA(J1252))),1,0)</f>
        <v>0</v>
      </c>
      <c r="R1252" s="0" t="n">
        <f aca="false">IF(SUM(O1252:Q1252)&lt;&gt;1,"ERROR",1)</f>
        <v>1</v>
      </c>
    </row>
    <row r="1253" customFormat="false" ht="12.8" hidden="false" customHeight="false" outlineLevel="0" collapsed="false">
      <c r="A1253" s="0" t="str">
        <f aca="false">gait_events!B1799</f>
        <v>pp040</v>
      </c>
      <c r="B1253" s="0" t="str">
        <f aca="false">VLOOKUP(A1253,participants!A:B,2,0)</f>
        <v>F</v>
      </c>
      <c r="C1253" s="0" t="n">
        <f aca="false">VLOOKUP(A1253,participants!A:C,3,0)</f>
        <v>24</v>
      </c>
      <c r="D1253" s="0" t="str">
        <f aca="false">VLOOKUP(A1253,participants!A:F,6,0)</f>
        <v>YA</v>
      </c>
      <c r="E1253" s="0" t="str">
        <f aca="false">IF(LEN(SUBSTITUTE(gait_events!C1799,"_run-",""))&lt;&gt;LEN(gait_events!C1799),LEFT(RIGHT(gait_events!C1799,LEN(gait_events!C1799)-19),FIND("_run-",RIGHT(gait_events!C1799,LEN(gait_events!C1799)-19),1)-1),RIGHT(gait_events!C1799,LEN(gait_events!C1799)-19))</f>
        <v>Slow</v>
      </c>
      <c r="F1253" s="0" t="str">
        <f aca="false">IF(LEN(SUBSTITUTE(gait_events!C1799,"_run-",""))&lt;&gt;LEN(gait_events!C1799),RIGHT(gait_events!C1799,LEN(gait_events!C1799)-FIND("_run-",gait_events!C1799,1)-4),"")</f>
        <v/>
      </c>
      <c r="G1253" s="0" t="str">
        <f aca="false">gait_events!D1799</f>
        <v>right_ankle</v>
      </c>
      <c r="H1253" s="0" t="str">
        <f aca="false">gait_events!E1799</f>
        <v>IC</v>
      </c>
      <c r="I1253" s="0" t="n">
        <f aca="false">IF(gait_events!F1799&lt;&gt;"",gait_events!F1799,NA())</f>
        <v>905</v>
      </c>
      <c r="J1253" s="0" t="n">
        <f aca="false">IF(gait_events!G1799&lt;&gt;"",gait_events!G1799,NA())</f>
        <v>905</v>
      </c>
      <c r="K1253" s="0" t="n">
        <f aca="false">I1253-J1253</f>
        <v>0</v>
      </c>
      <c r="L1253" s="0" t="n">
        <f aca="false">K1253*5</f>
        <v>0</v>
      </c>
      <c r="M1253" s="0" t="n">
        <f aca="false">IF(NOT(ISNA(I1253)),1,0)</f>
        <v>1</v>
      </c>
      <c r="N1253" s="0" t="n">
        <f aca="false">IF(NOT(ISNA(J1253)),1,0)</f>
        <v>1</v>
      </c>
      <c r="O1253" s="0" t="n">
        <f aca="false">IF(AND(NOT(ISNA(I1253)),NOT(ISNA(J1253))),1,0)</f>
        <v>1</v>
      </c>
      <c r="P1253" s="0" t="n">
        <f aca="false">IF(AND(NOT(ISNA(I1253)),ISNA(J1253)),1,0)</f>
        <v>0</v>
      </c>
      <c r="Q1253" s="0" t="n">
        <f aca="false">IF(AND(ISNA(I1253),NOT(ISNA(J1253))),1,0)</f>
        <v>0</v>
      </c>
      <c r="R1253" s="0" t="n">
        <f aca="false">IF(SUM(O1253:Q1253)&lt;&gt;1,"ERROR",1)</f>
        <v>1</v>
      </c>
    </row>
    <row r="1254" customFormat="false" ht="12.8" hidden="false" customHeight="false" outlineLevel="0" collapsed="false">
      <c r="A1254" s="0" t="str">
        <f aca="false">gait_events!B1800</f>
        <v>pp040</v>
      </c>
      <c r="B1254" s="0" t="str">
        <f aca="false">VLOOKUP(A1254,participants!A:B,2,0)</f>
        <v>F</v>
      </c>
      <c r="C1254" s="0" t="n">
        <f aca="false">VLOOKUP(A1254,participants!A:C,3,0)</f>
        <v>24</v>
      </c>
      <c r="D1254" s="0" t="str">
        <f aca="false">VLOOKUP(A1254,participants!A:F,6,0)</f>
        <v>YA</v>
      </c>
      <c r="E1254" s="0" t="str">
        <f aca="false">IF(LEN(SUBSTITUTE(gait_events!C1800,"_run-",""))&lt;&gt;LEN(gait_events!C1800),LEFT(RIGHT(gait_events!C1800,LEN(gait_events!C1800)-19),FIND("_run-",RIGHT(gait_events!C1800,LEN(gait_events!C1800)-19),1)-1),RIGHT(gait_events!C1800,LEN(gait_events!C1800)-19))</f>
        <v>Slow</v>
      </c>
      <c r="F1254" s="0" t="str">
        <f aca="false">IF(LEN(SUBSTITUTE(gait_events!C1800,"_run-",""))&lt;&gt;LEN(gait_events!C1800),RIGHT(gait_events!C1800,LEN(gait_events!C1800)-FIND("_run-",gait_events!C1800,1)-4),"")</f>
        <v/>
      </c>
      <c r="G1254" s="0" t="str">
        <f aca="false">gait_events!D1800</f>
        <v>right_ankle</v>
      </c>
      <c r="H1254" s="0" t="str">
        <f aca="false">gait_events!E1800</f>
        <v>IC</v>
      </c>
      <c r="I1254" s="0" t="n">
        <f aca="false">IF(gait_events!F1800&lt;&gt;"",gait_events!F1800,NA())</f>
        <v>1275</v>
      </c>
      <c r="J1254" s="0" t="n">
        <f aca="false">IF(gait_events!G1800&lt;&gt;"",gait_events!G1800,NA())</f>
        <v>1273</v>
      </c>
      <c r="K1254" s="0" t="n">
        <f aca="false">I1254-J1254</f>
        <v>2</v>
      </c>
      <c r="L1254" s="0" t="n">
        <f aca="false">K1254*5</f>
        <v>10</v>
      </c>
      <c r="M1254" s="0" t="n">
        <f aca="false">IF(NOT(ISNA(I1254)),1,0)</f>
        <v>1</v>
      </c>
      <c r="N1254" s="0" t="n">
        <f aca="false">IF(NOT(ISNA(J1254)),1,0)</f>
        <v>1</v>
      </c>
      <c r="O1254" s="0" t="n">
        <f aca="false">IF(AND(NOT(ISNA(I1254)),NOT(ISNA(J1254))),1,0)</f>
        <v>1</v>
      </c>
      <c r="P1254" s="0" t="n">
        <f aca="false">IF(AND(NOT(ISNA(I1254)),ISNA(J1254)),1,0)</f>
        <v>0</v>
      </c>
      <c r="Q1254" s="0" t="n">
        <f aca="false">IF(AND(ISNA(I1254),NOT(ISNA(J1254))),1,0)</f>
        <v>0</v>
      </c>
      <c r="R1254" s="0" t="n">
        <f aca="false">IF(SUM(O1254:Q1254)&lt;&gt;1,"ERROR",1)</f>
        <v>1</v>
      </c>
    </row>
    <row r="1255" customFormat="false" ht="12.8" hidden="false" customHeight="false" outlineLevel="0" collapsed="false">
      <c r="A1255" s="0" t="str">
        <f aca="false">gait_events!B1801</f>
        <v>pp040</v>
      </c>
      <c r="B1255" s="0" t="str">
        <f aca="false">VLOOKUP(A1255,participants!A:B,2,0)</f>
        <v>F</v>
      </c>
      <c r="C1255" s="0" t="n">
        <f aca="false">VLOOKUP(A1255,participants!A:C,3,0)</f>
        <v>24</v>
      </c>
      <c r="D1255" s="0" t="str">
        <f aca="false">VLOOKUP(A1255,participants!A:F,6,0)</f>
        <v>YA</v>
      </c>
      <c r="E1255" s="0" t="str">
        <f aca="false">IF(LEN(SUBSTITUTE(gait_events!C1801,"_run-",""))&lt;&gt;LEN(gait_events!C1801),LEFT(RIGHT(gait_events!C1801,LEN(gait_events!C1801)-19),FIND("_run-",RIGHT(gait_events!C1801,LEN(gait_events!C1801)-19),1)-1),RIGHT(gait_events!C1801,LEN(gait_events!C1801)-19))</f>
        <v>Slow</v>
      </c>
      <c r="F1255" s="0" t="str">
        <f aca="false">IF(LEN(SUBSTITUTE(gait_events!C1801,"_run-",""))&lt;&gt;LEN(gait_events!C1801),RIGHT(gait_events!C1801,LEN(gait_events!C1801)-FIND("_run-",gait_events!C1801,1)-4),"")</f>
        <v/>
      </c>
      <c r="G1255" s="0" t="str">
        <f aca="false">gait_events!D1801</f>
        <v>right_ankle</v>
      </c>
      <c r="H1255" s="0" t="str">
        <f aca="false">gait_events!E1801</f>
        <v>IC</v>
      </c>
      <c r="I1255" s="0" t="n">
        <f aca="false">IF(gait_events!F1801&lt;&gt;"",gait_events!F1801,NA())</f>
        <v>1659</v>
      </c>
      <c r="J1255" s="0" t="n">
        <f aca="false">IF(gait_events!G1801&lt;&gt;"",gait_events!G1801,NA())</f>
        <v>1660</v>
      </c>
      <c r="K1255" s="0" t="n">
        <f aca="false">I1255-J1255</f>
        <v>-1</v>
      </c>
      <c r="L1255" s="0" t="n">
        <f aca="false">K1255*5</f>
        <v>-5</v>
      </c>
      <c r="M1255" s="0" t="n">
        <f aca="false">IF(NOT(ISNA(I1255)),1,0)</f>
        <v>1</v>
      </c>
      <c r="N1255" s="0" t="n">
        <f aca="false">IF(NOT(ISNA(J1255)),1,0)</f>
        <v>1</v>
      </c>
      <c r="O1255" s="0" t="n">
        <f aca="false">IF(AND(NOT(ISNA(I1255)),NOT(ISNA(J1255))),1,0)</f>
        <v>1</v>
      </c>
      <c r="P1255" s="0" t="n">
        <f aca="false">IF(AND(NOT(ISNA(I1255)),ISNA(J1255)),1,0)</f>
        <v>0</v>
      </c>
      <c r="Q1255" s="0" t="n">
        <f aca="false">IF(AND(ISNA(I1255),NOT(ISNA(J1255))),1,0)</f>
        <v>0</v>
      </c>
      <c r="R1255" s="0" t="n">
        <f aca="false">IF(SUM(O1255:Q1255)&lt;&gt;1,"ERROR",1)</f>
        <v>1</v>
      </c>
    </row>
    <row r="1256" customFormat="false" ht="12.8" hidden="false" customHeight="false" outlineLevel="0" collapsed="false">
      <c r="A1256" s="0" t="str">
        <f aca="false">gait_events!B1802</f>
        <v>pp040</v>
      </c>
      <c r="B1256" s="0" t="str">
        <f aca="false">VLOOKUP(A1256,participants!A:B,2,0)</f>
        <v>F</v>
      </c>
      <c r="C1256" s="0" t="n">
        <f aca="false">VLOOKUP(A1256,participants!A:C,3,0)</f>
        <v>24</v>
      </c>
      <c r="D1256" s="0" t="str">
        <f aca="false">VLOOKUP(A1256,participants!A:F,6,0)</f>
        <v>YA</v>
      </c>
      <c r="E1256" s="0" t="str">
        <f aca="false">IF(LEN(SUBSTITUTE(gait_events!C1802,"_run-",""))&lt;&gt;LEN(gait_events!C1802),LEFT(RIGHT(gait_events!C1802,LEN(gait_events!C1802)-19),FIND("_run-",RIGHT(gait_events!C1802,LEN(gait_events!C1802)-19),1)-1),RIGHT(gait_events!C1802,LEN(gait_events!C1802)-19))</f>
        <v>Slow</v>
      </c>
      <c r="F1256" s="0" t="str">
        <f aca="false">IF(LEN(SUBSTITUTE(gait_events!C1802,"_run-",""))&lt;&gt;LEN(gait_events!C1802),RIGHT(gait_events!C1802,LEN(gait_events!C1802)-FIND("_run-",gait_events!C1802,1)-4),"")</f>
        <v/>
      </c>
      <c r="G1256" s="0" t="str">
        <f aca="false">gait_events!D1802</f>
        <v>right_ankle</v>
      </c>
      <c r="H1256" s="0" t="str">
        <f aca="false">gait_events!E1802</f>
        <v>FC</v>
      </c>
      <c r="I1256" s="0" t="n">
        <f aca="false">IF(gait_events!F1802&lt;&gt;"",gait_events!F1802,NA())</f>
        <v>90</v>
      </c>
      <c r="J1256" s="0" t="n">
        <f aca="false">IF(gait_events!G1802&lt;&gt;"",gait_events!G1802,NA())</f>
        <v>90</v>
      </c>
      <c r="K1256" s="0" t="n">
        <f aca="false">I1256-J1256</f>
        <v>0</v>
      </c>
      <c r="L1256" s="0" t="n">
        <f aca="false">K1256*5</f>
        <v>0</v>
      </c>
      <c r="M1256" s="0" t="n">
        <f aca="false">IF(NOT(ISNA(I1256)),1,0)</f>
        <v>1</v>
      </c>
      <c r="N1256" s="0" t="n">
        <f aca="false">IF(NOT(ISNA(J1256)),1,0)</f>
        <v>1</v>
      </c>
      <c r="O1256" s="0" t="n">
        <f aca="false">IF(AND(NOT(ISNA(I1256)),NOT(ISNA(J1256))),1,0)</f>
        <v>1</v>
      </c>
      <c r="P1256" s="0" t="n">
        <f aca="false">IF(AND(NOT(ISNA(I1256)),ISNA(J1256)),1,0)</f>
        <v>0</v>
      </c>
      <c r="Q1256" s="0" t="n">
        <f aca="false">IF(AND(ISNA(I1256),NOT(ISNA(J1256))),1,0)</f>
        <v>0</v>
      </c>
      <c r="R1256" s="0" t="n">
        <f aca="false">IF(SUM(O1256:Q1256)&lt;&gt;1,"ERROR",1)</f>
        <v>1</v>
      </c>
    </row>
    <row r="1257" customFormat="false" ht="12.8" hidden="false" customHeight="false" outlineLevel="0" collapsed="false">
      <c r="A1257" s="0" t="str">
        <f aca="false">gait_events!B1803</f>
        <v>pp040</v>
      </c>
      <c r="B1257" s="0" t="str">
        <f aca="false">VLOOKUP(A1257,participants!A:B,2,0)</f>
        <v>F</v>
      </c>
      <c r="C1257" s="0" t="n">
        <f aca="false">VLOOKUP(A1257,participants!A:C,3,0)</f>
        <v>24</v>
      </c>
      <c r="D1257" s="0" t="str">
        <f aca="false">VLOOKUP(A1257,participants!A:F,6,0)</f>
        <v>YA</v>
      </c>
      <c r="E1257" s="0" t="str">
        <f aca="false">IF(LEN(SUBSTITUTE(gait_events!C1803,"_run-",""))&lt;&gt;LEN(gait_events!C1803),LEFT(RIGHT(gait_events!C1803,LEN(gait_events!C1803)-19),FIND("_run-",RIGHT(gait_events!C1803,LEN(gait_events!C1803)-19),1)-1),RIGHT(gait_events!C1803,LEN(gait_events!C1803)-19))</f>
        <v>Slow</v>
      </c>
      <c r="F1257" s="0" t="str">
        <f aca="false">IF(LEN(SUBSTITUTE(gait_events!C1803,"_run-",""))&lt;&gt;LEN(gait_events!C1803),RIGHT(gait_events!C1803,LEN(gait_events!C1803)-FIND("_run-",gait_events!C1803,1)-4),"")</f>
        <v/>
      </c>
      <c r="G1257" s="0" t="str">
        <f aca="false">gait_events!D1803</f>
        <v>right_ankle</v>
      </c>
      <c r="H1257" s="0" t="str">
        <f aca="false">gait_events!E1803</f>
        <v>FC</v>
      </c>
      <c r="I1257" s="0" t="n">
        <f aca="false">IF(gait_events!F1803&lt;&gt;"",gait_events!F1803,NA())</f>
        <v>445</v>
      </c>
      <c r="J1257" s="0" t="n">
        <f aca="false">IF(gait_events!G1803&lt;&gt;"",gait_events!G1803,NA())</f>
        <v>444</v>
      </c>
      <c r="K1257" s="0" t="n">
        <f aca="false">I1257-J1257</f>
        <v>1</v>
      </c>
      <c r="L1257" s="0" t="n">
        <f aca="false">K1257*5</f>
        <v>5</v>
      </c>
      <c r="M1257" s="0" t="n">
        <f aca="false">IF(NOT(ISNA(I1257)),1,0)</f>
        <v>1</v>
      </c>
      <c r="N1257" s="0" t="n">
        <f aca="false">IF(NOT(ISNA(J1257)),1,0)</f>
        <v>1</v>
      </c>
      <c r="O1257" s="0" t="n">
        <f aca="false">IF(AND(NOT(ISNA(I1257)),NOT(ISNA(J1257))),1,0)</f>
        <v>1</v>
      </c>
      <c r="P1257" s="0" t="n">
        <f aca="false">IF(AND(NOT(ISNA(I1257)),ISNA(J1257)),1,0)</f>
        <v>0</v>
      </c>
      <c r="Q1257" s="0" t="n">
        <f aca="false">IF(AND(ISNA(I1257),NOT(ISNA(J1257))),1,0)</f>
        <v>0</v>
      </c>
      <c r="R1257" s="0" t="n">
        <f aca="false">IF(SUM(O1257:Q1257)&lt;&gt;1,"ERROR",1)</f>
        <v>1</v>
      </c>
    </row>
    <row r="1258" customFormat="false" ht="12.8" hidden="false" customHeight="false" outlineLevel="0" collapsed="false">
      <c r="A1258" s="0" t="str">
        <f aca="false">gait_events!B1804</f>
        <v>pp040</v>
      </c>
      <c r="B1258" s="0" t="str">
        <f aca="false">VLOOKUP(A1258,participants!A:B,2,0)</f>
        <v>F</v>
      </c>
      <c r="C1258" s="0" t="n">
        <f aca="false">VLOOKUP(A1258,participants!A:C,3,0)</f>
        <v>24</v>
      </c>
      <c r="D1258" s="0" t="str">
        <f aca="false">VLOOKUP(A1258,participants!A:F,6,0)</f>
        <v>YA</v>
      </c>
      <c r="E1258" s="0" t="str">
        <f aca="false">IF(LEN(SUBSTITUTE(gait_events!C1804,"_run-",""))&lt;&gt;LEN(gait_events!C1804),LEFT(RIGHT(gait_events!C1804,LEN(gait_events!C1804)-19),FIND("_run-",RIGHT(gait_events!C1804,LEN(gait_events!C1804)-19),1)-1),RIGHT(gait_events!C1804,LEN(gait_events!C1804)-19))</f>
        <v>Slow</v>
      </c>
      <c r="F1258" s="0" t="str">
        <f aca="false">IF(LEN(SUBSTITUTE(gait_events!C1804,"_run-",""))&lt;&gt;LEN(gait_events!C1804),RIGHT(gait_events!C1804,LEN(gait_events!C1804)-FIND("_run-",gait_events!C1804,1)-4),"")</f>
        <v/>
      </c>
      <c r="G1258" s="0" t="str">
        <f aca="false">gait_events!D1804</f>
        <v>right_ankle</v>
      </c>
      <c r="H1258" s="0" t="str">
        <f aca="false">gait_events!E1804</f>
        <v>FC</v>
      </c>
      <c r="I1258" s="0" t="n">
        <f aca="false">IF(gait_events!F1804&lt;&gt;"",gait_events!F1804,NA())</f>
        <v>812</v>
      </c>
      <c r="J1258" s="0" t="n">
        <f aca="false">IF(gait_events!G1804&lt;&gt;"",gait_events!G1804,NA())</f>
        <v>812</v>
      </c>
      <c r="K1258" s="0" t="n">
        <f aca="false">I1258-J1258</f>
        <v>0</v>
      </c>
      <c r="L1258" s="0" t="n">
        <f aca="false">K1258*5</f>
        <v>0</v>
      </c>
      <c r="M1258" s="0" t="n">
        <f aca="false">IF(NOT(ISNA(I1258)),1,0)</f>
        <v>1</v>
      </c>
      <c r="N1258" s="0" t="n">
        <f aca="false">IF(NOT(ISNA(J1258)),1,0)</f>
        <v>1</v>
      </c>
      <c r="O1258" s="0" t="n">
        <f aca="false">IF(AND(NOT(ISNA(I1258)),NOT(ISNA(J1258))),1,0)</f>
        <v>1</v>
      </c>
      <c r="P1258" s="0" t="n">
        <f aca="false">IF(AND(NOT(ISNA(I1258)),ISNA(J1258)),1,0)</f>
        <v>0</v>
      </c>
      <c r="Q1258" s="0" t="n">
        <f aca="false">IF(AND(ISNA(I1258),NOT(ISNA(J1258))),1,0)</f>
        <v>0</v>
      </c>
      <c r="R1258" s="0" t="n">
        <f aca="false">IF(SUM(O1258:Q1258)&lt;&gt;1,"ERROR",1)</f>
        <v>1</v>
      </c>
    </row>
    <row r="1259" customFormat="false" ht="12.8" hidden="false" customHeight="false" outlineLevel="0" collapsed="false">
      <c r="A1259" s="0" t="str">
        <f aca="false">gait_events!B1805</f>
        <v>pp040</v>
      </c>
      <c r="B1259" s="0" t="str">
        <f aca="false">VLOOKUP(A1259,participants!A:B,2,0)</f>
        <v>F</v>
      </c>
      <c r="C1259" s="0" t="n">
        <f aca="false">VLOOKUP(A1259,participants!A:C,3,0)</f>
        <v>24</v>
      </c>
      <c r="D1259" s="0" t="str">
        <f aca="false">VLOOKUP(A1259,participants!A:F,6,0)</f>
        <v>YA</v>
      </c>
      <c r="E1259" s="0" t="str">
        <f aca="false">IF(LEN(SUBSTITUTE(gait_events!C1805,"_run-",""))&lt;&gt;LEN(gait_events!C1805),LEFT(RIGHT(gait_events!C1805,LEN(gait_events!C1805)-19),FIND("_run-",RIGHT(gait_events!C1805,LEN(gait_events!C1805)-19),1)-1),RIGHT(gait_events!C1805,LEN(gait_events!C1805)-19))</f>
        <v>Slow</v>
      </c>
      <c r="F1259" s="0" t="str">
        <f aca="false">IF(LEN(SUBSTITUTE(gait_events!C1805,"_run-",""))&lt;&gt;LEN(gait_events!C1805),RIGHT(gait_events!C1805,LEN(gait_events!C1805)-FIND("_run-",gait_events!C1805,1)-4),"")</f>
        <v/>
      </c>
      <c r="G1259" s="0" t="str">
        <f aca="false">gait_events!D1805</f>
        <v>right_ankle</v>
      </c>
      <c r="H1259" s="0" t="str">
        <f aca="false">gait_events!E1805</f>
        <v>FC</v>
      </c>
      <c r="I1259" s="0" t="n">
        <f aca="false">IF(gait_events!F1805&lt;&gt;"",gait_events!F1805,NA())</f>
        <v>1167</v>
      </c>
      <c r="J1259" s="0" t="n">
        <f aca="false">IF(gait_events!G1805&lt;&gt;"",gait_events!G1805,NA())</f>
        <v>1167</v>
      </c>
      <c r="K1259" s="0" t="n">
        <f aca="false">I1259-J1259</f>
        <v>0</v>
      </c>
      <c r="L1259" s="0" t="n">
        <f aca="false">K1259*5</f>
        <v>0</v>
      </c>
      <c r="M1259" s="0" t="n">
        <f aca="false">IF(NOT(ISNA(I1259)),1,0)</f>
        <v>1</v>
      </c>
      <c r="N1259" s="0" t="n">
        <f aca="false">IF(NOT(ISNA(J1259)),1,0)</f>
        <v>1</v>
      </c>
      <c r="O1259" s="0" t="n">
        <f aca="false">IF(AND(NOT(ISNA(I1259)),NOT(ISNA(J1259))),1,0)</f>
        <v>1</v>
      </c>
      <c r="P1259" s="0" t="n">
        <f aca="false">IF(AND(NOT(ISNA(I1259)),ISNA(J1259)),1,0)</f>
        <v>0</v>
      </c>
      <c r="Q1259" s="0" t="n">
        <f aca="false">IF(AND(ISNA(I1259),NOT(ISNA(J1259))),1,0)</f>
        <v>0</v>
      </c>
      <c r="R1259" s="0" t="n">
        <f aca="false">IF(SUM(O1259:Q1259)&lt;&gt;1,"ERROR",1)</f>
        <v>1</v>
      </c>
    </row>
    <row r="1260" customFormat="false" ht="12.8" hidden="false" customHeight="false" outlineLevel="0" collapsed="false">
      <c r="A1260" s="0" t="str">
        <f aca="false">gait_events!B1806</f>
        <v>pp040</v>
      </c>
      <c r="B1260" s="0" t="str">
        <f aca="false">VLOOKUP(A1260,participants!A:B,2,0)</f>
        <v>F</v>
      </c>
      <c r="C1260" s="0" t="n">
        <f aca="false">VLOOKUP(A1260,participants!A:C,3,0)</f>
        <v>24</v>
      </c>
      <c r="D1260" s="0" t="str">
        <f aca="false">VLOOKUP(A1260,participants!A:F,6,0)</f>
        <v>YA</v>
      </c>
      <c r="E1260" s="0" t="str">
        <f aca="false">IF(LEN(SUBSTITUTE(gait_events!C1806,"_run-",""))&lt;&gt;LEN(gait_events!C1806),LEFT(RIGHT(gait_events!C1806,LEN(gait_events!C1806)-19),FIND("_run-",RIGHT(gait_events!C1806,LEN(gait_events!C1806)-19),1)-1),RIGHT(gait_events!C1806,LEN(gait_events!C1806)-19))</f>
        <v>Slow</v>
      </c>
      <c r="F1260" s="0" t="str">
        <f aca="false">IF(LEN(SUBSTITUTE(gait_events!C1806,"_run-",""))&lt;&gt;LEN(gait_events!C1806),RIGHT(gait_events!C1806,LEN(gait_events!C1806)-FIND("_run-",gait_events!C1806,1)-4),"")</f>
        <v/>
      </c>
      <c r="G1260" s="0" t="str">
        <f aca="false">gait_events!D1806</f>
        <v>right_ankle</v>
      </c>
      <c r="H1260" s="0" t="str">
        <f aca="false">gait_events!E1806</f>
        <v>FC</v>
      </c>
      <c r="I1260" s="0" t="n">
        <f aca="false">IF(gait_events!F1806&lt;&gt;"",gait_events!F1806,NA())</f>
        <v>1550</v>
      </c>
      <c r="J1260" s="0" t="n">
        <f aca="false">IF(gait_events!G1806&lt;&gt;"",gait_events!G1806,NA())</f>
        <v>1551</v>
      </c>
      <c r="K1260" s="0" t="n">
        <f aca="false">I1260-J1260</f>
        <v>-1</v>
      </c>
      <c r="L1260" s="0" t="n">
        <f aca="false">K1260*5</f>
        <v>-5</v>
      </c>
      <c r="M1260" s="0" t="n">
        <f aca="false">IF(NOT(ISNA(I1260)),1,0)</f>
        <v>1</v>
      </c>
      <c r="N1260" s="0" t="n">
        <f aca="false">IF(NOT(ISNA(J1260)),1,0)</f>
        <v>1</v>
      </c>
      <c r="O1260" s="0" t="n">
        <f aca="false">IF(AND(NOT(ISNA(I1260)),NOT(ISNA(J1260))),1,0)</f>
        <v>1</v>
      </c>
      <c r="P1260" s="0" t="n">
        <f aca="false">IF(AND(NOT(ISNA(I1260)),ISNA(J1260)),1,0)</f>
        <v>0</v>
      </c>
      <c r="Q1260" s="0" t="n">
        <f aca="false">IF(AND(ISNA(I1260),NOT(ISNA(J1260))),1,0)</f>
        <v>0</v>
      </c>
      <c r="R1260" s="0" t="n">
        <f aca="false">IF(SUM(O1260:Q1260)&lt;&gt;1,"ERROR",1)</f>
        <v>1</v>
      </c>
    </row>
    <row r="1261" customFormat="false" ht="12.8" hidden="false" customHeight="false" outlineLevel="0" collapsed="false">
      <c r="A1261" s="0" t="str">
        <f aca="false">gait_events!B1807</f>
        <v>pp040</v>
      </c>
      <c r="B1261" s="0" t="str">
        <f aca="false">VLOOKUP(A1261,participants!A:B,2,0)</f>
        <v>F</v>
      </c>
      <c r="C1261" s="0" t="n">
        <f aca="false">VLOOKUP(A1261,participants!A:C,3,0)</f>
        <v>24</v>
      </c>
      <c r="D1261" s="0" t="str">
        <f aca="false">VLOOKUP(A1261,participants!A:F,6,0)</f>
        <v>YA</v>
      </c>
      <c r="E1261" s="0" t="str">
        <f aca="false">IF(LEN(SUBSTITUTE(gait_events!C1807,"_run-",""))&lt;&gt;LEN(gait_events!C1807),LEFT(RIGHT(gait_events!C1807,LEN(gait_events!C1807)-19),FIND("_run-",RIGHT(gait_events!C1807,LEN(gait_events!C1807)-19),1)-1),RIGHT(gait_events!C1807,LEN(gait_events!C1807)-19))</f>
        <v>Slow</v>
      </c>
      <c r="F1261" s="0" t="str">
        <f aca="false">IF(LEN(SUBSTITUTE(gait_events!C1807,"_run-",""))&lt;&gt;LEN(gait_events!C1807),RIGHT(gait_events!C1807,LEN(gait_events!C1807)-FIND("_run-",gait_events!C1807,1)-4),"")</f>
        <v/>
      </c>
      <c r="G1261" s="0" t="str">
        <f aca="false">gait_events!D1807</f>
        <v>right_ankle</v>
      </c>
      <c r="H1261" s="0" t="str">
        <f aca="false">gait_events!E1807</f>
        <v>FC</v>
      </c>
      <c r="I1261" s="0" t="e">
        <f aca="false">IF(gait_events!F1807&lt;&gt;"",gait_events!F1807,NA())</f>
        <v>#N/A</v>
      </c>
      <c r="J1261" s="0" t="n">
        <f aca="false">IF(gait_events!G1807&lt;&gt;"",gait_events!G1807,NA())</f>
        <v>1952</v>
      </c>
      <c r="K1261" s="0" t="e">
        <f aca="false">I1261-J1261</f>
        <v>#N/A</v>
      </c>
      <c r="L1261" s="0" t="e">
        <f aca="false">K1261*5</f>
        <v>#N/A</v>
      </c>
      <c r="M1261" s="0" t="n">
        <f aca="false">IF(NOT(ISNA(I1261)),1,0)</f>
        <v>0</v>
      </c>
      <c r="N1261" s="0" t="n">
        <f aca="false">IF(NOT(ISNA(J1261)),1,0)</f>
        <v>1</v>
      </c>
      <c r="O1261" s="0" t="n">
        <f aca="false">IF(AND(NOT(ISNA(I1261)),NOT(ISNA(J1261))),1,0)</f>
        <v>0</v>
      </c>
      <c r="P1261" s="0" t="n">
        <f aca="false">IF(AND(NOT(ISNA(I1261)),ISNA(J1261)),1,0)</f>
        <v>0</v>
      </c>
      <c r="Q1261" s="0" t="n">
        <f aca="false">IF(AND(ISNA(I1261),NOT(ISNA(J1261))),1,0)</f>
        <v>1</v>
      </c>
      <c r="R1261" s="0" t="n">
        <f aca="false">IF(SUM(O1261:Q1261)&lt;&gt;1,"ERROR",1)</f>
        <v>1</v>
      </c>
    </row>
    <row r="1262" customFormat="false" ht="12.8" hidden="false" customHeight="false" outlineLevel="0" collapsed="false">
      <c r="A1262" s="0" t="str">
        <f aca="false">gait_events!B1808</f>
        <v>pp040</v>
      </c>
      <c r="B1262" s="0" t="str">
        <f aca="false">VLOOKUP(A1262,participants!A:B,2,0)</f>
        <v>F</v>
      </c>
      <c r="C1262" s="0" t="n">
        <f aca="false">VLOOKUP(A1262,participants!A:C,3,0)</f>
        <v>24</v>
      </c>
      <c r="D1262" s="0" t="str">
        <f aca="false">VLOOKUP(A1262,participants!A:F,6,0)</f>
        <v>YA</v>
      </c>
      <c r="E1262" s="0" t="str">
        <f aca="false">IF(LEN(SUBSTITUTE(gait_events!C1808,"_run-",""))&lt;&gt;LEN(gait_events!C1808),LEFT(RIGHT(gait_events!C1808,LEN(gait_events!C1808)-19),FIND("_run-",RIGHT(gait_events!C1808,LEN(gait_events!C1808)-19),1)-1),RIGHT(gait_events!C1808,LEN(gait_events!C1808)-19))</f>
        <v>Slow</v>
      </c>
      <c r="F1262" s="0" t="str">
        <f aca="false">IF(LEN(SUBSTITUTE(gait_events!C1808,"_run-",""))&lt;&gt;LEN(gait_events!C1808),RIGHT(gait_events!C1808,LEN(gait_events!C1808)-FIND("_run-",gait_events!C1808,1)-4),"")</f>
        <v/>
      </c>
      <c r="G1262" s="0" t="str">
        <f aca="false">gait_events!D1808</f>
        <v>left_shank</v>
      </c>
      <c r="H1262" s="0" t="str">
        <f aca="false">gait_events!E1808</f>
        <v>IC</v>
      </c>
      <c r="I1262" s="0" t="n">
        <f aca="false">IF(gait_events!F1808&lt;&gt;"",gait_events!F1808,NA())</f>
        <v>34</v>
      </c>
      <c r="J1262" s="0" t="n">
        <f aca="false">IF(gait_events!G1808&lt;&gt;"",gait_events!G1808,NA())</f>
        <v>32</v>
      </c>
      <c r="K1262" s="0" t="n">
        <f aca="false">I1262-J1262</f>
        <v>2</v>
      </c>
      <c r="L1262" s="0" t="n">
        <f aca="false">K1262*5</f>
        <v>10</v>
      </c>
      <c r="M1262" s="0" t="n">
        <f aca="false">IF(NOT(ISNA(I1262)),1,0)</f>
        <v>1</v>
      </c>
      <c r="N1262" s="0" t="n">
        <f aca="false">IF(NOT(ISNA(J1262)),1,0)</f>
        <v>1</v>
      </c>
      <c r="O1262" s="0" t="n">
        <f aca="false">IF(AND(NOT(ISNA(I1262)),NOT(ISNA(J1262))),1,0)</f>
        <v>1</v>
      </c>
      <c r="P1262" s="0" t="n">
        <f aca="false">IF(AND(NOT(ISNA(I1262)),ISNA(J1262)),1,0)</f>
        <v>0</v>
      </c>
      <c r="Q1262" s="0" t="n">
        <f aca="false">IF(AND(ISNA(I1262),NOT(ISNA(J1262))),1,0)</f>
        <v>0</v>
      </c>
      <c r="R1262" s="0" t="n">
        <f aca="false">IF(SUM(O1262:Q1262)&lt;&gt;1,"ERROR",1)</f>
        <v>1</v>
      </c>
    </row>
    <row r="1263" customFormat="false" ht="12.8" hidden="false" customHeight="false" outlineLevel="0" collapsed="false">
      <c r="A1263" s="0" t="str">
        <f aca="false">gait_events!B1809</f>
        <v>pp040</v>
      </c>
      <c r="B1263" s="0" t="str">
        <f aca="false">VLOOKUP(A1263,participants!A:B,2,0)</f>
        <v>F</v>
      </c>
      <c r="C1263" s="0" t="n">
        <f aca="false">VLOOKUP(A1263,participants!A:C,3,0)</f>
        <v>24</v>
      </c>
      <c r="D1263" s="0" t="str">
        <f aca="false">VLOOKUP(A1263,participants!A:F,6,0)</f>
        <v>YA</v>
      </c>
      <c r="E1263" s="0" t="str">
        <f aca="false">IF(LEN(SUBSTITUTE(gait_events!C1809,"_run-",""))&lt;&gt;LEN(gait_events!C1809),LEFT(RIGHT(gait_events!C1809,LEN(gait_events!C1809)-19),FIND("_run-",RIGHT(gait_events!C1809,LEN(gait_events!C1809)-19),1)-1),RIGHT(gait_events!C1809,LEN(gait_events!C1809)-19))</f>
        <v>Slow</v>
      </c>
      <c r="F1263" s="0" t="str">
        <f aca="false">IF(LEN(SUBSTITUTE(gait_events!C1809,"_run-",""))&lt;&gt;LEN(gait_events!C1809),RIGHT(gait_events!C1809,LEN(gait_events!C1809)-FIND("_run-",gait_events!C1809,1)-4),"")</f>
        <v/>
      </c>
      <c r="G1263" s="0" t="str">
        <f aca="false">gait_events!D1809</f>
        <v>left_shank</v>
      </c>
      <c r="H1263" s="0" t="str">
        <f aca="false">gait_events!E1809</f>
        <v>IC</v>
      </c>
      <c r="I1263" s="0" t="n">
        <f aca="false">IF(gait_events!F1809&lt;&gt;"",gait_events!F1809,NA())</f>
        <v>380</v>
      </c>
      <c r="J1263" s="0" t="n">
        <f aca="false">IF(gait_events!G1809&lt;&gt;"",gait_events!G1809,NA())</f>
        <v>379</v>
      </c>
      <c r="K1263" s="0" t="n">
        <f aca="false">I1263-J1263</f>
        <v>1</v>
      </c>
      <c r="L1263" s="0" t="n">
        <f aca="false">K1263*5</f>
        <v>5</v>
      </c>
      <c r="M1263" s="0" t="n">
        <f aca="false">IF(NOT(ISNA(I1263)),1,0)</f>
        <v>1</v>
      </c>
      <c r="N1263" s="0" t="n">
        <f aca="false">IF(NOT(ISNA(J1263)),1,0)</f>
        <v>1</v>
      </c>
      <c r="O1263" s="0" t="n">
        <f aca="false">IF(AND(NOT(ISNA(I1263)),NOT(ISNA(J1263))),1,0)</f>
        <v>1</v>
      </c>
      <c r="P1263" s="0" t="n">
        <f aca="false">IF(AND(NOT(ISNA(I1263)),ISNA(J1263)),1,0)</f>
        <v>0</v>
      </c>
      <c r="Q1263" s="0" t="n">
        <f aca="false">IF(AND(ISNA(I1263),NOT(ISNA(J1263))),1,0)</f>
        <v>0</v>
      </c>
      <c r="R1263" s="0" t="n">
        <f aca="false">IF(SUM(O1263:Q1263)&lt;&gt;1,"ERROR",1)</f>
        <v>1</v>
      </c>
    </row>
    <row r="1264" customFormat="false" ht="12.8" hidden="false" customHeight="false" outlineLevel="0" collapsed="false">
      <c r="A1264" s="0" t="str">
        <f aca="false">gait_events!B1810</f>
        <v>pp040</v>
      </c>
      <c r="B1264" s="0" t="str">
        <f aca="false">VLOOKUP(A1264,participants!A:B,2,0)</f>
        <v>F</v>
      </c>
      <c r="C1264" s="0" t="n">
        <f aca="false">VLOOKUP(A1264,participants!A:C,3,0)</f>
        <v>24</v>
      </c>
      <c r="D1264" s="0" t="str">
        <f aca="false">VLOOKUP(A1264,participants!A:F,6,0)</f>
        <v>YA</v>
      </c>
      <c r="E1264" s="0" t="str">
        <f aca="false">IF(LEN(SUBSTITUTE(gait_events!C1810,"_run-",""))&lt;&gt;LEN(gait_events!C1810),LEFT(RIGHT(gait_events!C1810,LEN(gait_events!C1810)-19),FIND("_run-",RIGHT(gait_events!C1810,LEN(gait_events!C1810)-19),1)-1),RIGHT(gait_events!C1810,LEN(gait_events!C1810)-19))</f>
        <v>Slow</v>
      </c>
      <c r="F1264" s="0" t="str">
        <f aca="false">IF(LEN(SUBSTITUTE(gait_events!C1810,"_run-",""))&lt;&gt;LEN(gait_events!C1810),RIGHT(gait_events!C1810,LEN(gait_events!C1810)-FIND("_run-",gait_events!C1810,1)-4),"")</f>
        <v/>
      </c>
      <c r="G1264" s="0" t="str">
        <f aca="false">gait_events!D1810</f>
        <v>left_shank</v>
      </c>
      <c r="H1264" s="0" t="str">
        <f aca="false">gait_events!E1810</f>
        <v>IC</v>
      </c>
      <c r="I1264" s="0" t="n">
        <f aca="false">IF(gait_events!F1810&lt;&gt;"",gait_events!F1810,NA())</f>
        <v>736</v>
      </c>
      <c r="J1264" s="0" t="e">
        <f aca="false">IF(gait_events!G1810&lt;&gt;"",gait_events!G1810,NA())</f>
        <v>#N/A</v>
      </c>
      <c r="K1264" s="0" t="e">
        <f aca="false">I1264-J1264</f>
        <v>#N/A</v>
      </c>
      <c r="L1264" s="0" t="e">
        <f aca="false">K1264*5</f>
        <v>#N/A</v>
      </c>
      <c r="M1264" s="0" t="n">
        <f aca="false">IF(NOT(ISNA(I1264)),1,0)</f>
        <v>1</v>
      </c>
      <c r="N1264" s="0" t="n">
        <f aca="false">IF(NOT(ISNA(J1264)),1,0)</f>
        <v>0</v>
      </c>
      <c r="O1264" s="0" t="n">
        <f aca="false">IF(AND(NOT(ISNA(I1264)),NOT(ISNA(J1264))),1,0)</f>
        <v>0</v>
      </c>
      <c r="P1264" s="0" t="n">
        <f aca="false">IF(AND(NOT(ISNA(I1264)),ISNA(J1264)),1,0)</f>
        <v>1</v>
      </c>
      <c r="Q1264" s="0" t="n">
        <f aca="false">IF(AND(ISNA(I1264),NOT(ISNA(J1264))),1,0)</f>
        <v>0</v>
      </c>
      <c r="R1264" s="0" t="n">
        <f aca="false">IF(SUM(O1264:Q1264)&lt;&gt;1,"ERROR",1)</f>
        <v>1</v>
      </c>
    </row>
    <row r="1265" customFormat="false" ht="12.8" hidden="false" customHeight="false" outlineLevel="0" collapsed="false">
      <c r="A1265" s="0" t="str">
        <f aca="false">gait_events!B1811</f>
        <v>pp040</v>
      </c>
      <c r="B1265" s="0" t="str">
        <f aca="false">VLOOKUP(A1265,participants!A:B,2,0)</f>
        <v>F</v>
      </c>
      <c r="C1265" s="0" t="n">
        <f aca="false">VLOOKUP(A1265,participants!A:C,3,0)</f>
        <v>24</v>
      </c>
      <c r="D1265" s="0" t="str">
        <f aca="false">VLOOKUP(A1265,participants!A:F,6,0)</f>
        <v>YA</v>
      </c>
      <c r="E1265" s="0" t="str">
        <f aca="false">IF(LEN(SUBSTITUTE(gait_events!C1811,"_run-",""))&lt;&gt;LEN(gait_events!C1811),LEFT(RIGHT(gait_events!C1811,LEN(gait_events!C1811)-19),FIND("_run-",RIGHT(gait_events!C1811,LEN(gait_events!C1811)-19),1)-1),RIGHT(gait_events!C1811,LEN(gait_events!C1811)-19))</f>
        <v>Slow</v>
      </c>
      <c r="F1265" s="0" t="str">
        <f aca="false">IF(LEN(SUBSTITUTE(gait_events!C1811,"_run-",""))&lt;&gt;LEN(gait_events!C1811),RIGHT(gait_events!C1811,LEN(gait_events!C1811)-FIND("_run-",gait_events!C1811,1)-4),"")</f>
        <v/>
      </c>
      <c r="G1265" s="0" t="str">
        <f aca="false">gait_events!D1811</f>
        <v>left_shank</v>
      </c>
      <c r="H1265" s="0" t="str">
        <f aca="false">gait_events!E1811</f>
        <v>IC</v>
      </c>
      <c r="I1265" s="0" t="n">
        <f aca="false">IF(gait_events!F1811&lt;&gt;"",gait_events!F1811,NA())</f>
        <v>1100</v>
      </c>
      <c r="J1265" s="0" t="n">
        <f aca="false">IF(gait_events!G1811&lt;&gt;"",gait_events!G1811,NA())</f>
        <v>1099</v>
      </c>
      <c r="K1265" s="0" t="n">
        <f aca="false">I1265-J1265</f>
        <v>1</v>
      </c>
      <c r="L1265" s="0" t="n">
        <f aca="false">K1265*5</f>
        <v>5</v>
      </c>
      <c r="M1265" s="0" t="n">
        <f aca="false">IF(NOT(ISNA(I1265)),1,0)</f>
        <v>1</v>
      </c>
      <c r="N1265" s="0" t="n">
        <f aca="false">IF(NOT(ISNA(J1265)),1,0)</f>
        <v>1</v>
      </c>
      <c r="O1265" s="0" t="n">
        <f aca="false">IF(AND(NOT(ISNA(I1265)),NOT(ISNA(J1265))),1,0)</f>
        <v>1</v>
      </c>
      <c r="P1265" s="0" t="n">
        <f aca="false">IF(AND(NOT(ISNA(I1265)),ISNA(J1265)),1,0)</f>
        <v>0</v>
      </c>
      <c r="Q1265" s="0" t="n">
        <f aca="false">IF(AND(ISNA(I1265),NOT(ISNA(J1265))),1,0)</f>
        <v>0</v>
      </c>
      <c r="R1265" s="0" t="n">
        <f aca="false">IF(SUM(O1265:Q1265)&lt;&gt;1,"ERROR",1)</f>
        <v>1</v>
      </c>
    </row>
    <row r="1266" customFormat="false" ht="12.8" hidden="false" customHeight="false" outlineLevel="0" collapsed="false">
      <c r="A1266" s="0" t="str">
        <f aca="false">gait_events!B1812</f>
        <v>pp040</v>
      </c>
      <c r="B1266" s="0" t="str">
        <f aca="false">VLOOKUP(A1266,participants!A:B,2,0)</f>
        <v>F</v>
      </c>
      <c r="C1266" s="0" t="n">
        <f aca="false">VLOOKUP(A1266,participants!A:C,3,0)</f>
        <v>24</v>
      </c>
      <c r="D1266" s="0" t="str">
        <f aca="false">VLOOKUP(A1266,participants!A:F,6,0)</f>
        <v>YA</v>
      </c>
      <c r="E1266" s="0" t="str">
        <f aca="false">IF(LEN(SUBSTITUTE(gait_events!C1812,"_run-",""))&lt;&gt;LEN(gait_events!C1812),LEFT(RIGHT(gait_events!C1812,LEN(gait_events!C1812)-19),FIND("_run-",RIGHT(gait_events!C1812,LEN(gait_events!C1812)-19),1)-1),RIGHT(gait_events!C1812,LEN(gait_events!C1812)-19))</f>
        <v>Slow</v>
      </c>
      <c r="F1266" s="0" t="str">
        <f aca="false">IF(LEN(SUBSTITUTE(gait_events!C1812,"_run-",""))&lt;&gt;LEN(gait_events!C1812),RIGHT(gait_events!C1812,LEN(gait_events!C1812)-FIND("_run-",gait_events!C1812,1)-4),"")</f>
        <v/>
      </c>
      <c r="G1266" s="0" t="str">
        <f aca="false">gait_events!D1812</f>
        <v>left_shank</v>
      </c>
      <c r="H1266" s="0" t="str">
        <f aca="false">gait_events!E1812</f>
        <v>IC</v>
      </c>
      <c r="I1266" s="0" t="n">
        <f aca="false">IF(gait_events!F1812&lt;&gt;"",gait_events!F1812,NA())</f>
        <v>1471</v>
      </c>
      <c r="J1266" s="0" t="n">
        <f aca="false">IF(gait_events!G1812&lt;&gt;"",gait_events!G1812,NA())</f>
        <v>1469</v>
      </c>
      <c r="K1266" s="0" t="n">
        <f aca="false">I1266-J1266</f>
        <v>2</v>
      </c>
      <c r="L1266" s="0" t="n">
        <f aca="false">K1266*5</f>
        <v>10</v>
      </c>
      <c r="M1266" s="0" t="n">
        <f aca="false">IF(NOT(ISNA(I1266)),1,0)</f>
        <v>1</v>
      </c>
      <c r="N1266" s="0" t="n">
        <f aca="false">IF(NOT(ISNA(J1266)),1,0)</f>
        <v>1</v>
      </c>
      <c r="O1266" s="0" t="n">
        <f aca="false">IF(AND(NOT(ISNA(I1266)),NOT(ISNA(J1266))),1,0)</f>
        <v>1</v>
      </c>
      <c r="P1266" s="0" t="n">
        <f aca="false">IF(AND(NOT(ISNA(I1266)),ISNA(J1266)),1,0)</f>
        <v>0</v>
      </c>
      <c r="Q1266" s="0" t="n">
        <f aca="false">IF(AND(ISNA(I1266),NOT(ISNA(J1266))),1,0)</f>
        <v>0</v>
      </c>
      <c r="R1266" s="0" t="n">
        <f aca="false">IF(SUM(O1266:Q1266)&lt;&gt;1,"ERROR",1)</f>
        <v>1</v>
      </c>
    </row>
    <row r="1267" customFormat="false" ht="12.8" hidden="false" customHeight="false" outlineLevel="0" collapsed="false">
      <c r="A1267" s="0" t="str">
        <f aca="false">gait_events!B1813</f>
        <v>pp040</v>
      </c>
      <c r="B1267" s="0" t="str">
        <f aca="false">VLOOKUP(A1267,participants!A:B,2,0)</f>
        <v>F</v>
      </c>
      <c r="C1267" s="0" t="n">
        <f aca="false">VLOOKUP(A1267,participants!A:C,3,0)</f>
        <v>24</v>
      </c>
      <c r="D1267" s="0" t="str">
        <f aca="false">VLOOKUP(A1267,participants!A:F,6,0)</f>
        <v>YA</v>
      </c>
      <c r="E1267" s="0" t="str">
        <f aca="false">IF(LEN(SUBSTITUTE(gait_events!C1813,"_run-",""))&lt;&gt;LEN(gait_events!C1813),LEFT(RIGHT(gait_events!C1813,LEN(gait_events!C1813)-19),FIND("_run-",RIGHT(gait_events!C1813,LEN(gait_events!C1813)-19),1)-1),RIGHT(gait_events!C1813,LEN(gait_events!C1813)-19))</f>
        <v>Slow</v>
      </c>
      <c r="F1267" s="0" t="str">
        <f aca="false">IF(LEN(SUBSTITUTE(gait_events!C1813,"_run-",""))&lt;&gt;LEN(gait_events!C1813),RIGHT(gait_events!C1813,LEN(gait_events!C1813)-FIND("_run-",gait_events!C1813,1)-4),"")</f>
        <v/>
      </c>
      <c r="G1267" s="0" t="str">
        <f aca="false">gait_events!D1813</f>
        <v>left_shank</v>
      </c>
      <c r="H1267" s="0" t="str">
        <f aca="false">gait_events!E1813</f>
        <v>IC</v>
      </c>
      <c r="I1267" s="0" t="n">
        <f aca="false">IF(gait_events!F1813&lt;&gt;"",gait_events!F1813,NA())</f>
        <v>1875</v>
      </c>
      <c r="J1267" s="0" t="n">
        <f aca="false">IF(gait_events!G1813&lt;&gt;"",gait_events!G1813,NA())</f>
        <v>1875</v>
      </c>
      <c r="K1267" s="0" t="n">
        <f aca="false">I1267-J1267</f>
        <v>0</v>
      </c>
      <c r="L1267" s="0" t="n">
        <f aca="false">K1267*5</f>
        <v>0</v>
      </c>
      <c r="M1267" s="0" t="n">
        <f aca="false">IF(NOT(ISNA(I1267)),1,0)</f>
        <v>1</v>
      </c>
      <c r="N1267" s="0" t="n">
        <f aca="false">IF(NOT(ISNA(J1267)),1,0)</f>
        <v>1</v>
      </c>
      <c r="O1267" s="0" t="n">
        <f aca="false">IF(AND(NOT(ISNA(I1267)),NOT(ISNA(J1267))),1,0)</f>
        <v>1</v>
      </c>
      <c r="P1267" s="0" t="n">
        <f aca="false">IF(AND(NOT(ISNA(I1267)),ISNA(J1267)),1,0)</f>
        <v>0</v>
      </c>
      <c r="Q1267" s="0" t="n">
        <f aca="false">IF(AND(ISNA(I1267),NOT(ISNA(J1267))),1,0)</f>
        <v>0</v>
      </c>
      <c r="R1267" s="0" t="n">
        <f aca="false">IF(SUM(O1267:Q1267)&lt;&gt;1,"ERROR",1)</f>
        <v>1</v>
      </c>
    </row>
    <row r="1268" customFormat="false" ht="12.8" hidden="false" customHeight="false" outlineLevel="0" collapsed="false">
      <c r="A1268" s="0" t="str">
        <f aca="false">gait_events!B1814</f>
        <v>pp040</v>
      </c>
      <c r="B1268" s="0" t="str">
        <f aca="false">VLOOKUP(A1268,participants!A:B,2,0)</f>
        <v>F</v>
      </c>
      <c r="C1268" s="0" t="n">
        <f aca="false">VLOOKUP(A1268,participants!A:C,3,0)</f>
        <v>24</v>
      </c>
      <c r="D1268" s="0" t="str">
        <f aca="false">VLOOKUP(A1268,participants!A:F,6,0)</f>
        <v>YA</v>
      </c>
      <c r="E1268" s="0" t="str">
        <f aca="false">IF(LEN(SUBSTITUTE(gait_events!C1814,"_run-",""))&lt;&gt;LEN(gait_events!C1814),LEFT(RIGHT(gait_events!C1814,LEN(gait_events!C1814)-19),FIND("_run-",RIGHT(gait_events!C1814,LEN(gait_events!C1814)-19),1)-1),RIGHT(gait_events!C1814,LEN(gait_events!C1814)-19))</f>
        <v>Slow</v>
      </c>
      <c r="F1268" s="0" t="str">
        <f aca="false">IF(LEN(SUBSTITUTE(gait_events!C1814,"_run-",""))&lt;&gt;LEN(gait_events!C1814),RIGHT(gait_events!C1814,LEN(gait_events!C1814)-FIND("_run-",gait_events!C1814,1)-4),"")</f>
        <v/>
      </c>
      <c r="G1268" s="0" t="str">
        <f aca="false">gait_events!D1814</f>
        <v>left_shank</v>
      </c>
      <c r="H1268" s="0" t="str">
        <f aca="false">gait_events!E1814</f>
        <v>FC</v>
      </c>
      <c r="I1268" s="0" t="n">
        <f aca="false">IF(gait_events!F1814&lt;&gt;"",gait_events!F1814,NA())</f>
        <v>257</v>
      </c>
      <c r="J1268" s="0" t="n">
        <f aca="false">IF(gait_events!G1814&lt;&gt;"",gait_events!G1814,NA())</f>
        <v>259</v>
      </c>
      <c r="K1268" s="0" t="n">
        <f aca="false">I1268-J1268</f>
        <v>-2</v>
      </c>
      <c r="L1268" s="0" t="n">
        <f aca="false">K1268*5</f>
        <v>-10</v>
      </c>
      <c r="M1268" s="0" t="n">
        <f aca="false">IF(NOT(ISNA(I1268)),1,0)</f>
        <v>1</v>
      </c>
      <c r="N1268" s="0" t="n">
        <f aca="false">IF(NOT(ISNA(J1268)),1,0)</f>
        <v>1</v>
      </c>
      <c r="O1268" s="0" t="n">
        <f aca="false">IF(AND(NOT(ISNA(I1268)),NOT(ISNA(J1268))),1,0)</f>
        <v>1</v>
      </c>
      <c r="P1268" s="0" t="n">
        <f aca="false">IF(AND(NOT(ISNA(I1268)),ISNA(J1268)),1,0)</f>
        <v>0</v>
      </c>
      <c r="Q1268" s="0" t="n">
        <f aca="false">IF(AND(ISNA(I1268),NOT(ISNA(J1268))),1,0)</f>
        <v>0</v>
      </c>
      <c r="R1268" s="0" t="n">
        <f aca="false">IF(SUM(O1268:Q1268)&lt;&gt;1,"ERROR",1)</f>
        <v>1</v>
      </c>
    </row>
    <row r="1269" customFormat="false" ht="12.8" hidden="false" customHeight="false" outlineLevel="0" collapsed="false">
      <c r="A1269" s="0" t="str">
        <f aca="false">gait_events!B1815</f>
        <v>pp040</v>
      </c>
      <c r="B1269" s="0" t="str">
        <f aca="false">VLOOKUP(A1269,participants!A:B,2,0)</f>
        <v>F</v>
      </c>
      <c r="C1269" s="0" t="n">
        <f aca="false">VLOOKUP(A1269,participants!A:C,3,0)</f>
        <v>24</v>
      </c>
      <c r="D1269" s="0" t="str">
        <f aca="false">VLOOKUP(A1269,participants!A:F,6,0)</f>
        <v>YA</v>
      </c>
      <c r="E1269" s="0" t="str">
        <f aca="false">IF(LEN(SUBSTITUTE(gait_events!C1815,"_run-",""))&lt;&gt;LEN(gait_events!C1815),LEFT(RIGHT(gait_events!C1815,LEN(gait_events!C1815)-19),FIND("_run-",RIGHT(gait_events!C1815,LEN(gait_events!C1815)-19),1)-1),RIGHT(gait_events!C1815,LEN(gait_events!C1815)-19))</f>
        <v>Slow</v>
      </c>
      <c r="F1269" s="0" t="str">
        <f aca="false">IF(LEN(SUBSTITUTE(gait_events!C1815,"_run-",""))&lt;&gt;LEN(gait_events!C1815),RIGHT(gait_events!C1815,LEN(gait_events!C1815)-FIND("_run-",gait_events!C1815,1)-4),"")</f>
        <v/>
      </c>
      <c r="G1269" s="0" t="str">
        <f aca="false">gait_events!D1815</f>
        <v>left_shank</v>
      </c>
      <c r="H1269" s="0" t="str">
        <f aca="false">gait_events!E1815</f>
        <v>FC</v>
      </c>
      <c r="I1269" s="0" t="n">
        <f aca="false">IF(gait_events!F1815&lt;&gt;"",gait_events!F1815,NA())</f>
        <v>608</v>
      </c>
      <c r="J1269" s="0" t="n">
        <f aca="false">IF(gait_events!G1815&lt;&gt;"",gait_events!G1815,NA())</f>
        <v>608</v>
      </c>
      <c r="K1269" s="0" t="n">
        <f aca="false">I1269-J1269</f>
        <v>0</v>
      </c>
      <c r="L1269" s="0" t="n">
        <f aca="false">K1269*5</f>
        <v>0</v>
      </c>
      <c r="M1269" s="0" t="n">
        <f aca="false">IF(NOT(ISNA(I1269)),1,0)</f>
        <v>1</v>
      </c>
      <c r="N1269" s="0" t="n">
        <f aca="false">IF(NOT(ISNA(J1269)),1,0)</f>
        <v>1</v>
      </c>
      <c r="O1269" s="0" t="n">
        <f aca="false">IF(AND(NOT(ISNA(I1269)),NOT(ISNA(J1269))),1,0)</f>
        <v>1</v>
      </c>
      <c r="P1269" s="0" t="n">
        <f aca="false">IF(AND(NOT(ISNA(I1269)),ISNA(J1269)),1,0)</f>
        <v>0</v>
      </c>
      <c r="Q1269" s="0" t="n">
        <f aca="false">IF(AND(ISNA(I1269),NOT(ISNA(J1269))),1,0)</f>
        <v>0</v>
      </c>
      <c r="R1269" s="0" t="n">
        <f aca="false">IF(SUM(O1269:Q1269)&lt;&gt;1,"ERROR",1)</f>
        <v>1</v>
      </c>
    </row>
    <row r="1270" customFormat="false" ht="12.8" hidden="false" customHeight="false" outlineLevel="0" collapsed="false">
      <c r="A1270" s="0" t="str">
        <f aca="false">gait_events!B1816</f>
        <v>pp040</v>
      </c>
      <c r="B1270" s="0" t="str">
        <f aca="false">VLOOKUP(A1270,participants!A:B,2,0)</f>
        <v>F</v>
      </c>
      <c r="C1270" s="0" t="n">
        <f aca="false">VLOOKUP(A1270,participants!A:C,3,0)</f>
        <v>24</v>
      </c>
      <c r="D1270" s="0" t="str">
        <f aca="false">VLOOKUP(A1270,participants!A:F,6,0)</f>
        <v>YA</v>
      </c>
      <c r="E1270" s="0" t="str">
        <f aca="false">IF(LEN(SUBSTITUTE(gait_events!C1816,"_run-",""))&lt;&gt;LEN(gait_events!C1816),LEFT(RIGHT(gait_events!C1816,LEN(gait_events!C1816)-19),FIND("_run-",RIGHT(gait_events!C1816,LEN(gait_events!C1816)-19),1)-1),RIGHT(gait_events!C1816,LEN(gait_events!C1816)-19))</f>
        <v>Slow</v>
      </c>
      <c r="F1270" s="0" t="str">
        <f aca="false">IF(LEN(SUBSTITUTE(gait_events!C1816,"_run-",""))&lt;&gt;LEN(gait_events!C1816),RIGHT(gait_events!C1816,LEN(gait_events!C1816)-FIND("_run-",gait_events!C1816,1)-4),"")</f>
        <v/>
      </c>
      <c r="G1270" s="0" t="str">
        <f aca="false">gait_events!D1816</f>
        <v>left_shank</v>
      </c>
      <c r="H1270" s="0" t="str">
        <f aca="false">gait_events!E1816</f>
        <v>FC</v>
      </c>
      <c r="I1270" s="0" t="n">
        <f aca="false">IF(gait_events!F1816&lt;&gt;"",gait_events!F1816,NA())</f>
        <v>978</v>
      </c>
      <c r="J1270" s="0" t="n">
        <f aca="false">IF(gait_events!G1816&lt;&gt;"",gait_events!G1816,NA())</f>
        <v>982</v>
      </c>
      <c r="K1270" s="0" t="n">
        <f aca="false">I1270-J1270</f>
        <v>-4</v>
      </c>
      <c r="L1270" s="0" t="n">
        <f aca="false">K1270*5</f>
        <v>-20</v>
      </c>
      <c r="M1270" s="0" t="n">
        <f aca="false">IF(NOT(ISNA(I1270)),1,0)</f>
        <v>1</v>
      </c>
      <c r="N1270" s="0" t="n">
        <f aca="false">IF(NOT(ISNA(J1270)),1,0)</f>
        <v>1</v>
      </c>
      <c r="O1270" s="0" t="n">
        <f aca="false">IF(AND(NOT(ISNA(I1270)),NOT(ISNA(J1270))),1,0)</f>
        <v>1</v>
      </c>
      <c r="P1270" s="0" t="n">
        <f aca="false">IF(AND(NOT(ISNA(I1270)),ISNA(J1270)),1,0)</f>
        <v>0</v>
      </c>
      <c r="Q1270" s="0" t="n">
        <f aca="false">IF(AND(ISNA(I1270),NOT(ISNA(J1270))),1,0)</f>
        <v>0</v>
      </c>
      <c r="R1270" s="0" t="n">
        <f aca="false">IF(SUM(O1270:Q1270)&lt;&gt;1,"ERROR",1)</f>
        <v>1</v>
      </c>
    </row>
    <row r="1271" customFormat="false" ht="12.8" hidden="false" customHeight="false" outlineLevel="0" collapsed="false">
      <c r="A1271" s="0" t="str">
        <f aca="false">gait_events!B1817</f>
        <v>pp040</v>
      </c>
      <c r="B1271" s="0" t="str">
        <f aca="false">VLOOKUP(A1271,participants!A:B,2,0)</f>
        <v>F</v>
      </c>
      <c r="C1271" s="0" t="n">
        <f aca="false">VLOOKUP(A1271,participants!A:C,3,0)</f>
        <v>24</v>
      </c>
      <c r="D1271" s="0" t="str">
        <f aca="false">VLOOKUP(A1271,participants!A:F,6,0)</f>
        <v>YA</v>
      </c>
      <c r="E1271" s="0" t="str">
        <f aca="false">IF(LEN(SUBSTITUTE(gait_events!C1817,"_run-",""))&lt;&gt;LEN(gait_events!C1817),LEFT(RIGHT(gait_events!C1817,LEN(gait_events!C1817)-19),FIND("_run-",RIGHT(gait_events!C1817,LEN(gait_events!C1817)-19),1)-1),RIGHT(gait_events!C1817,LEN(gait_events!C1817)-19))</f>
        <v>Slow</v>
      </c>
      <c r="F1271" s="0" t="str">
        <f aca="false">IF(LEN(SUBSTITUTE(gait_events!C1817,"_run-",""))&lt;&gt;LEN(gait_events!C1817),RIGHT(gait_events!C1817,LEN(gait_events!C1817)-FIND("_run-",gait_events!C1817,1)-4),"")</f>
        <v/>
      </c>
      <c r="G1271" s="0" t="str">
        <f aca="false">gait_events!D1817</f>
        <v>left_shank</v>
      </c>
      <c r="H1271" s="0" t="str">
        <f aca="false">gait_events!E1817</f>
        <v>FC</v>
      </c>
      <c r="I1271" s="0" t="n">
        <f aca="false">IF(gait_events!F1817&lt;&gt;"",gait_events!F1817,NA())</f>
        <v>1355</v>
      </c>
      <c r="J1271" s="0" t="n">
        <f aca="false">IF(gait_events!G1817&lt;&gt;"",gait_events!G1817,NA())</f>
        <v>1356</v>
      </c>
      <c r="K1271" s="0" t="n">
        <f aca="false">I1271-J1271</f>
        <v>-1</v>
      </c>
      <c r="L1271" s="0" t="n">
        <f aca="false">K1271*5</f>
        <v>-5</v>
      </c>
      <c r="M1271" s="0" t="n">
        <f aca="false">IF(NOT(ISNA(I1271)),1,0)</f>
        <v>1</v>
      </c>
      <c r="N1271" s="0" t="n">
        <f aca="false">IF(NOT(ISNA(J1271)),1,0)</f>
        <v>1</v>
      </c>
      <c r="O1271" s="0" t="n">
        <f aca="false">IF(AND(NOT(ISNA(I1271)),NOT(ISNA(J1271))),1,0)</f>
        <v>1</v>
      </c>
      <c r="P1271" s="0" t="n">
        <f aca="false">IF(AND(NOT(ISNA(I1271)),ISNA(J1271)),1,0)</f>
        <v>0</v>
      </c>
      <c r="Q1271" s="0" t="n">
        <f aca="false">IF(AND(ISNA(I1271),NOT(ISNA(J1271))),1,0)</f>
        <v>0</v>
      </c>
      <c r="R1271" s="0" t="n">
        <f aca="false">IF(SUM(O1271:Q1271)&lt;&gt;1,"ERROR",1)</f>
        <v>1</v>
      </c>
    </row>
    <row r="1272" customFormat="false" ht="12.8" hidden="false" customHeight="false" outlineLevel="0" collapsed="false">
      <c r="A1272" s="0" t="str">
        <f aca="false">gait_events!B1818</f>
        <v>pp040</v>
      </c>
      <c r="B1272" s="0" t="str">
        <f aca="false">VLOOKUP(A1272,participants!A:B,2,0)</f>
        <v>F</v>
      </c>
      <c r="C1272" s="0" t="n">
        <f aca="false">VLOOKUP(A1272,participants!A:C,3,0)</f>
        <v>24</v>
      </c>
      <c r="D1272" s="0" t="str">
        <f aca="false">VLOOKUP(A1272,participants!A:F,6,0)</f>
        <v>YA</v>
      </c>
      <c r="E1272" s="0" t="str">
        <f aca="false">IF(LEN(SUBSTITUTE(gait_events!C1818,"_run-",""))&lt;&gt;LEN(gait_events!C1818),LEFT(RIGHT(gait_events!C1818,LEN(gait_events!C1818)-19),FIND("_run-",RIGHT(gait_events!C1818,LEN(gait_events!C1818)-19),1)-1),RIGHT(gait_events!C1818,LEN(gait_events!C1818)-19))</f>
        <v>Slow</v>
      </c>
      <c r="F1272" s="0" t="str">
        <f aca="false">IF(LEN(SUBSTITUTE(gait_events!C1818,"_run-",""))&lt;&gt;LEN(gait_events!C1818),RIGHT(gait_events!C1818,LEN(gait_events!C1818)-FIND("_run-",gait_events!C1818,1)-4),"")</f>
        <v/>
      </c>
      <c r="G1272" s="0" t="str">
        <f aca="false">gait_events!D1818</f>
        <v>left_shank</v>
      </c>
      <c r="H1272" s="0" t="str">
        <f aca="false">gait_events!E1818</f>
        <v>FC</v>
      </c>
      <c r="I1272" s="0" t="n">
        <f aca="false">IF(gait_events!F1818&lt;&gt;"",gait_events!F1818,NA())</f>
        <v>1753</v>
      </c>
      <c r="J1272" s="0" t="n">
        <f aca="false">IF(gait_events!G1818&lt;&gt;"",gait_events!G1818,NA())</f>
        <v>1754</v>
      </c>
      <c r="K1272" s="0" t="n">
        <f aca="false">I1272-J1272</f>
        <v>-1</v>
      </c>
      <c r="L1272" s="0" t="n">
        <f aca="false">K1272*5</f>
        <v>-5</v>
      </c>
      <c r="M1272" s="0" t="n">
        <f aca="false">IF(NOT(ISNA(I1272)),1,0)</f>
        <v>1</v>
      </c>
      <c r="N1272" s="0" t="n">
        <f aca="false">IF(NOT(ISNA(J1272)),1,0)</f>
        <v>1</v>
      </c>
      <c r="O1272" s="0" t="n">
        <f aca="false">IF(AND(NOT(ISNA(I1272)),NOT(ISNA(J1272))),1,0)</f>
        <v>1</v>
      </c>
      <c r="P1272" s="0" t="n">
        <f aca="false">IF(AND(NOT(ISNA(I1272)),ISNA(J1272)),1,0)</f>
        <v>0</v>
      </c>
      <c r="Q1272" s="0" t="n">
        <f aca="false">IF(AND(ISNA(I1272),NOT(ISNA(J1272))),1,0)</f>
        <v>0</v>
      </c>
      <c r="R1272" s="0" t="n">
        <f aca="false">IF(SUM(O1272:Q1272)&lt;&gt;1,"ERROR",1)</f>
        <v>1</v>
      </c>
    </row>
    <row r="1273" customFormat="false" ht="12.8" hidden="false" customHeight="false" outlineLevel="0" collapsed="false">
      <c r="A1273" s="0" t="str">
        <f aca="false">gait_events!B1819</f>
        <v>pp040</v>
      </c>
      <c r="B1273" s="0" t="str">
        <f aca="false">VLOOKUP(A1273,participants!A:B,2,0)</f>
        <v>F</v>
      </c>
      <c r="C1273" s="0" t="n">
        <f aca="false">VLOOKUP(A1273,participants!A:C,3,0)</f>
        <v>24</v>
      </c>
      <c r="D1273" s="0" t="str">
        <f aca="false">VLOOKUP(A1273,participants!A:F,6,0)</f>
        <v>YA</v>
      </c>
      <c r="E1273" s="0" t="str">
        <f aca="false">IF(LEN(SUBSTITUTE(gait_events!C1819,"_run-",""))&lt;&gt;LEN(gait_events!C1819),LEFT(RIGHT(gait_events!C1819,LEN(gait_events!C1819)-19),FIND("_run-",RIGHT(gait_events!C1819,LEN(gait_events!C1819)-19),1)-1),RIGHT(gait_events!C1819,LEN(gait_events!C1819)-19))</f>
        <v>Slow</v>
      </c>
      <c r="F1273" s="0" t="str">
        <f aca="false">IF(LEN(SUBSTITUTE(gait_events!C1819,"_run-",""))&lt;&gt;LEN(gait_events!C1819),RIGHT(gait_events!C1819,LEN(gait_events!C1819)-FIND("_run-",gait_events!C1819,1)-4),"")</f>
        <v/>
      </c>
      <c r="G1273" s="0" t="str">
        <f aca="false">gait_events!D1819</f>
        <v>right_shank</v>
      </c>
      <c r="H1273" s="0" t="str">
        <f aca="false">gait_events!E1819</f>
        <v>IC</v>
      </c>
      <c r="I1273" s="0" t="n">
        <f aca="false">IF(gait_events!F1819&lt;&gt;"",gait_events!F1819,NA())</f>
        <v>196</v>
      </c>
      <c r="J1273" s="0" t="n">
        <f aca="false">IF(gait_events!G1819&lt;&gt;"",gait_events!G1819,NA())</f>
        <v>197</v>
      </c>
      <c r="K1273" s="0" t="n">
        <f aca="false">I1273-J1273</f>
        <v>-1</v>
      </c>
      <c r="L1273" s="0" t="n">
        <f aca="false">K1273*5</f>
        <v>-5</v>
      </c>
      <c r="M1273" s="0" t="n">
        <f aca="false">IF(NOT(ISNA(I1273)),1,0)</f>
        <v>1</v>
      </c>
      <c r="N1273" s="0" t="n">
        <f aca="false">IF(NOT(ISNA(J1273)),1,0)</f>
        <v>1</v>
      </c>
      <c r="O1273" s="0" t="n">
        <f aca="false">IF(AND(NOT(ISNA(I1273)),NOT(ISNA(J1273))),1,0)</f>
        <v>1</v>
      </c>
      <c r="P1273" s="0" t="n">
        <f aca="false">IF(AND(NOT(ISNA(I1273)),ISNA(J1273)),1,0)</f>
        <v>0</v>
      </c>
      <c r="Q1273" s="0" t="n">
        <f aca="false">IF(AND(ISNA(I1273),NOT(ISNA(J1273))),1,0)</f>
        <v>0</v>
      </c>
      <c r="R1273" s="0" t="n">
        <f aca="false">IF(SUM(O1273:Q1273)&lt;&gt;1,"ERROR",1)</f>
        <v>1</v>
      </c>
    </row>
    <row r="1274" customFormat="false" ht="12.8" hidden="false" customHeight="false" outlineLevel="0" collapsed="false">
      <c r="A1274" s="0" t="str">
        <f aca="false">gait_events!B1820</f>
        <v>pp040</v>
      </c>
      <c r="B1274" s="0" t="str">
        <f aca="false">VLOOKUP(A1274,participants!A:B,2,0)</f>
        <v>F</v>
      </c>
      <c r="C1274" s="0" t="n">
        <f aca="false">VLOOKUP(A1274,participants!A:C,3,0)</f>
        <v>24</v>
      </c>
      <c r="D1274" s="0" t="str">
        <f aca="false">VLOOKUP(A1274,participants!A:F,6,0)</f>
        <v>YA</v>
      </c>
      <c r="E1274" s="0" t="str">
        <f aca="false">IF(LEN(SUBSTITUTE(gait_events!C1820,"_run-",""))&lt;&gt;LEN(gait_events!C1820),LEFT(RIGHT(gait_events!C1820,LEN(gait_events!C1820)-19),FIND("_run-",RIGHT(gait_events!C1820,LEN(gait_events!C1820)-19),1)-1),RIGHT(gait_events!C1820,LEN(gait_events!C1820)-19))</f>
        <v>Slow</v>
      </c>
      <c r="F1274" s="0" t="str">
        <f aca="false">IF(LEN(SUBSTITUTE(gait_events!C1820,"_run-",""))&lt;&gt;LEN(gait_events!C1820),RIGHT(gait_events!C1820,LEN(gait_events!C1820)-FIND("_run-",gait_events!C1820,1)-4),"")</f>
        <v/>
      </c>
      <c r="G1274" s="0" t="str">
        <f aca="false">gait_events!D1820</f>
        <v>right_shank</v>
      </c>
      <c r="H1274" s="0" t="str">
        <f aca="false">gait_events!E1820</f>
        <v>IC</v>
      </c>
      <c r="I1274" s="0" t="n">
        <f aca="false">IF(gait_events!F1820&lt;&gt;"",gait_events!F1820,NA())</f>
        <v>545</v>
      </c>
      <c r="J1274" s="0" t="n">
        <f aca="false">IF(gait_events!G1820&lt;&gt;"",gait_events!G1820,NA())</f>
        <v>546</v>
      </c>
      <c r="K1274" s="0" t="n">
        <f aca="false">I1274-J1274</f>
        <v>-1</v>
      </c>
      <c r="L1274" s="0" t="n">
        <f aca="false">K1274*5</f>
        <v>-5</v>
      </c>
      <c r="M1274" s="0" t="n">
        <f aca="false">IF(NOT(ISNA(I1274)),1,0)</f>
        <v>1</v>
      </c>
      <c r="N1274" s="0" t="n">
        <f aca="false">IF(NOT(ISNA(J1274)),1,0)</f>
        <v>1</v>
      </c>
      <c r="O1274" s="0" t="n">
        <f aca="false">IF(AND(NOT(ISNA(I1274)),NOT(ISNA(J1274))),1,0)</f>
        <v>1</v>
      </c>
      <c r="P1274" s="0" t="n">
        <f aca="false">IF(AND(NOT(ISNA(I1274)),ISNA(J1274)),1,0)</f>
        <v>0</v>
      </c>
      <c r="Q1274" s="0" t="n">
        <f aca="false">IF(AND(ISNA(I1274),NOT(ISNA(J1274))),1,0)</f>
        <v>0</v>
      </c>
      <c r="R1274" s="0" t="n">
        <f aca="false">IF(SUM(O1274:Q1274)&lt;&gt;1,"ERROR",1)</f>
        <v>1</v>
      </c>
    </row>
    <row r="1275" customFormat="false" ht="12.8" hidden="false" customHeight="false" outlineLevel="0" collapsed="false">
      <c r="A1275" s="0" t="str">
        <f aca="false">gait_events!B1821</f>
        <v>pp040</v>
      </c>
      <c r="B1275" s="0" t="str">
        <f aca="false">VLOOKUP(A1275,participants!A:B,2,0)</f>
        <v>F</v>
      </c>
      <c r="C1275" s="0" t="n">
        <f aca="false">VLOOKUP(A1275,participants!A:C,3,0)</f>
        <v>24</v>
      </c>
      <c r="D1275" s="0" t="str">
        <f aca="false">VLOOKUP(A1275,participants!A:F,6,0)</f>
        <v>YA</v>
      </c>
      <c r="E1275" s="0" t="str">
        <f aca="false">IF(LEN(SUBSTITUTE(gait_events!C1821,"_run-",""))&lt;&gt;LEN(gait_events!C1821),LEFT(RIGHT(gait_events!C1821,LEN(gait_events!C1821)-19),FIND("_run-",RIGHT(gait_events!C1821,LEN(gait_events!C1821)-19),1)-1),RIGHT(gait_events!C1821,LEN(gait_events!C1821)-19))</f>
        <v>Slow</v>
      </c>
      <c r="F1275" s="0" t="str">
        <f aca="false">IF(LEN(SUBSTITUTE(gait_events!C1821,"_run-",""))&lt;&gt;LEN(gait_events!C1821),RIGHT(gait_events!C1821,LEN(gait_events!C1821)-FIND("_run-",gait_events!C1821,1)-4),"")</f>
        <v/>
      </c>
      <c r="G1275" s="0" t="str">
        <f aca="false">gait_events!D1821</f>
        <v>right_shank</v>
      </c>
      <c r="H1275" s="0" t="str">
        <f aca="false">gait_events!E1821</f>
        <v>IC</v>
      </c>
      <c r="I1275" s="0" t="n">
        <f aca="false">IF(gait_events!F1821&lt;&gt;"",gait_events!F1821,NA())</f>
        <v>905</v>
      </c>
      <c r="J1275" s="0" t="n">
        <f aca="false">IF(gait_events!G1821&lt;&gt;"",gait_events!G1821,NA())</f>
        <v>906</v>
      </c>
      <c r="K1275" s="0" t="n">
        <f aca="false">I1275-J1275</f>
        <v>-1</v>
      </c>
      <c r="L1275" s="0" t="n">
        <f aca="false">K1275*5</f>
        <v>-5</v>
      </c>
      <c r="M1275" s="0" t="n">
        <f aca="false">IF(NOT(ISNA(I1275)),1,0)</f>
        <v>1</v>
      </c>
      <c r="N1275" s="0" t="n">
        <f aca="false">IF(NOT(ISNA(J1275)),1,0)</f>
        <v>1</v>
      </c>
      <c r="O1275" s="0" t="n">
        <f aca="false">IF(AND(NOT(ISNA(I1275)),NOT(ISNA(J1275))),1,0)</f>
        <v>1</v>
      </c>
      <c r="P1275" s="0" t="n">
        <f aca="false">IF(AND(NOT(ISNA(I1275)),ISNA(J1275)),1,0)</f>
        <v>0</v>
      </c>
      <c r="Q1275" s="0" t="n">
        <f aca="false">IF(AND(ISNA(I1275),NOT(ISNA(J1275))),1,0)</f>
        <v>0</v>
      </c>
      <c r="R1275" s="0" t="n">
        <f aca="false">IF(SUM(O1275:Q1275)&lt;&gt;1,"ERROR",1)</f>
        <v>1</v>
      </c>
    </row>
    <row r="1276" customFormat="false" ht="12.8" hidden="false" customHeight="false" outlineLevel="0" collapsed="false">
      <c r="A1276" s="0" t="str">
        <f aca="false">gait_events!B1822</f>
        <v>pp040</v>
      </c>
      <c r="B1276" s="0" t="str">
        <f aca="false">VLOOKUP(A1276,participants!A:B,2,0)</f>
        <v>F</v>
      </c>
      <c r="C1276" s="0" t="n">
        <f aca="false">VLOOKUP(A1276,participants!A:C,3,0)</f>
        <v>24</v>
      </c>
      <c r="D1276" s="0" t="str">
        <f aca="false">VLOOKUP(A1276,participants!A:F,6,0)</f>
        <v>YA</v>
      </c>
      <c r="E1276" s="0" t="str">
        <f aca="false">IF(LEN(SUBSTITUTE(gait_events!C1822,"_run-",""))&lt;&gt;LEN(gait_events!C1822),LEFT(RIGHT(gait_events!C1822,LEN(gait_events!C1822)-19),FIND("_run-",RIGHT(gait_events!C1822,LEN(gait_events!C1822)-19),1)-1),RIGHT(gait_events!C1822,LEN(gait_events!C1822)-19))</f>
        <v>Slow</v>
      </c>
      <c r="F1276" s="0" t="str">
        <f aca="false">IF(LEN(SUBSTITUTE(gait_events!C1822,"_run-",""))&lt;&gt;LEN(gait_events!C1822),RIGHT(gait_events!C1822,LEN(gait_events!C1822)-FIND("_run-",gait_events!C1822,1)-4),"")</f>
        <v/>
      </c>
      <c r="G1276" s="0" t="str">
        <f aca="false">gait_events!D1822</f>
        <v>right_shank</v>
      </c>
      <c r="H1276" s="0" t="str">
        <f aca="false">gait_events!E1822</f>
        <v>IC</v>
      </c>
      <c r="I1276" s="0" t="n">
        <f aca="false">IF(gait_events!F1822&lt;&gt;"",gait_events!F1822,NA())</f>
        <v>1275</v>
      </c>
      <c r="J1276" s="0" t="n">
        <f aca="false">IF(gait_events!G1822&lt;&gt;"",gait_events!G1822,NA())</f>
        <v>1276</v>
      </c>
      <c r="K1276" s="0" t="n">
        <f aca="false">I1276-J1276</f>
        <v>-1</v>
      </c>
      <c r="L1276" s="0" t="n">
        <f aca="false">K1276*5</f>
        <v>-5</v>
      </c>
      <c r="M1276" s="0" t="n">
        <f aca="false">IF(NOT(ISNA(I1276)),1,0)</f>
        <v>1</v>
      </c>
      <c r="N1276" s="0" t="n">
        <f aca="false">IF(NOT(ISNA(J1276)),1,0)</f>
        <v>1</v>
      </c>
      <c r="O1276" s="0" t="n">
        <f aca="false">IF(AND(NOT(ISNA(I1276)),NOT(ISNA(J1276))),1,0)</f>
        <v>1</v>
      </c>
      <c r="P1276" s="0" t="n">
        <f aca="false">IF(AND(NOT(ISNA(I1276)),ISNA(J1276)),1,0)</f>
        <v>0</v>
      </c>
      <c r="Q1276" s="0" t="n">
        <f aca="false">IF(AND(ISNA(I1276),NOT(ISNA(J1276))),1,0)</f>
        <v>0</v>
      </c>
      <c r="R1276" s="0" t="n">
        <f aca="false">IF(SUM(O1276:Q1276)&lt;&gt;1,"ERROR",1)</f>
        <v>1</v>
      </c>
    </row>
    <row r="1277" customFormat="false" ht="12.8" hidden="false" customHeight="false" outlineLevel="0" collapsed="false">
      <c r="A1277" s="0" t="str">
        <f aca="false">gait_events!B1823</f>
        <v>pp040</v>
      </c>
      <c r="B1277" s="0" t="str">
        <f aca="false">VLOOKUP(A1277,participants!A:B,2,0)</f>
        <v>F</v>
      </c>
      <c r="C1277" s="0" t="n">
        <f aca="false">VLOOKUP(A1277,participants!A:C,3,0)</f>
        <v>24</v>
      </c>
      <c r="D1277" s="0" t="str">
        <f aca="false">VLOOKUP(A1277,participants!A:F,6,0)</f>
        <v>YA</v>
      </c>
      <c r="E1277" s="0" t="str">
        <f aca="false">IF(LEN(SUBSTITUTE(gait_events!C1823,"_run-",""))&lt;&gt;LEN(gait_events!C1823),LEFT(RIGHT(gait_events!C1823,LEN(gait_events!C1823)-19),FIND("_run-",RIGHT(gait_events!C1823,LEN(gait_events!C1823)-19),1)-1),RIGHT(gait_events!C1823,LEN(gait_events!C1823)-19))</f>
        <v>Slow</v>
      </c>
      <c r="F1277" s="0" t="str">
        <f aca="false">IF(LEN(SUBSTITUTE(gait_events!C1823,"_run-",""))&lt;&gt;LEN(gait_events!C1823),RIGHT(gait_events!C1823,LEN(gait_events!C1823)-FIND("_run-",gait_events!C1823,1)-4),"")</f>
        <v/>
      </c>
      <c r="G1277" s="0" t="str">
        <f aca="false">gait_events!D1823</f>
        <v>right_shank</v>
      </c>
      <c r="H1277" s="0" t="str">
        <f aca="false">gait_events!E1823</f>
        <v>IC</v>
      </c>
      <c r="I1277" s="0" t="n">
        <f aca="false">IF(gait_events!F1823&lt;&gt;"",gait_events!F1823,NA())</f>
        <v>1659</v>
      </c>
      <c r="J1277" s="0" t="n">
        <f aca="false">IF(gait_events!G1823&lt;&gt;"",gait_events!G1823,NA())</f>
        <v>1657</v>
      </c>
      <c r="K1277" s="0" t="n">
        <f aca="false">I1277-J1277</f>
        <v>2</v>
      </c>
      <c r="L1277" s="0" t="n">
        <f aca="false">K1277*5</f>
        <v>10</v>
      </c>
      <c r="M1277" s="0" t="n">
        <f aca="false">IF(NOT(ISNA(I1277)),1,0)</f>
        <v>1</v>
      </c>
      <c r="N1277" s="0" t="n">
        <f aca="false">IF(NOT(ISNA(J1277)),1,0)</f>
        <v>1</v>
      </c>
      <c r="O1277" s="0" t="n">
        <f aca="false">IF(AND(NOT(ISNA(I1277)),NOT(ISNA(J1277))),1,0)</f>
        <v>1</v>
      </c>
      <c r="P1277" s="0" t="n">
        <f aca="false">IF(AND(NOT(ISNA(I1277)),ISNA(J1277)),1,0)</f>
        <v>0</v>
      </c>
      <c r="Q1277" s="0" t="n">
        <f aca="false">IF(AND(ISNA(I1277),NOT(ISNA(J1277))),1,0)</f>
        <v>0</v>
      </c>
      <c r="R1277" s="0" t="n">
        <f aca="false">IF(SUM(O1277:Q1277)&lt;&gt;1,"ERROR",1)</f>
        <v>1</v>
      </c>
    </row>
    <row r="1278" customFormat="false" ht="12.8" hidden="false" customHeight="false" outlineLevel="0" collapsed="false">
      <c r="A1278" s="0" t="str">
        <f aca="false">gait_events!B1824</f>
        <v>pp040</v>
      </c>
      <c r="B1278" s="0" t="str">
        <f aca="false">VLOOKUP(A1278,participants!A:B,2,0)</f>
        <v>F</v>
      </c>
      <c r="C1278" s="0" t="n">
        <f aca="false">VLOOKUP(A1278,participants!A:C,3,0)</f>
        <v>24</v>
      </c>
      <c r="D1278" s="0" t="str">
        <f aca="false">VLOOKUP(A1278,participants!A:F,6,0)</f>
        <v>YA</v>
      </c>
      <c r="E1278" s="0" t="str">
        <f aca="false">IF(LEN(SUBSTITUTE(gait_events!C1824,"_run-",""))&lt;&gt;LEN(gait_events!C1824),LEFT(RIGHT(gait_events!C1824,LEN(gait_events!C1824)-19),FIND("_run-",RIGHT(gait_events!C1824,LEN(gait_events!C1824)-19),1)-1),RIGHT(gait_events!C1824,LEN(gait_events!C1824)-19))</f>
        <v>Slow</v>
      </c>
      <c r="F1278" s="0" t="str">
        <f aca="false">IF(LEN(SUBSTITUTE(gait_events!C1824,"_run-",""))&lt;&gt;LEN(gait_events!C1824),RIGHT(gait_events!C1824,LEN(gait_events!C1824)-FIND("_run-",gait_events!C1824,1)-4),"")</f>
        <v/>
      </c>
      <c r="G1278" s="0" t="str">
        <f aca="false">gait_events!D1824</f>
        <v>right_shank</v>
      </c>
      <c r="H1278" s="0" t="str">
        <f aca="false">gait_events!E1824</f>
        <v>FC</v>
      </c>
      <c r="I1278" s="0" t="n">
        <f aca="false">IF(gait_events!F1824&lt;&gt;"",gait_events!F1824,NA())</f>
        <v>90</v>
      </c>
      <c r="J1278" s="0" t="n">
        <f aca="false">IF(gait_events!G1824&lt;&gt;"",gait_events!G1824,NA())</f>
        <v>93</v>
      </c>
      <c r="K1278" s="0" t="n">
        <f aca="false">I1278-J1278</f>
        <v>-3</v>
      </c>
      <c r="L1278" s="0" t="n">
        <f aca="false">K1278*5</f>
        <v>-15</v>
      </c>
      <c r="M1278" s="0" t="n">
        <f aca="false">IF(NOT(ISNA(I1278)),1,0)</f>
        <v>1</v>
      </c>
      <c r="N1278" s="0" t="n">
        <f aca="false">IF(NOT(ISNA(J1278)),1,0)</f>
        <v>1</v>
      </c>
      <c r="O1278" s="0" t="n">
        <f aca="false">IF(AND(NOT(ISNA(I1278)),NOT(ISNA(J1278))),1,0)</f>
        <v>1</v>
      </c>
      <c r="P1278" s="0" t="n">
        <f aca="false">IF(AND(NOT(ISNA(I1278)),ISNA(J1278)),1,0)</f>
        <v>0</v>
      </c>
      <c r="Q1278" s="0" t="n">
        <f aca="false">IF(AND(ISNA(I1278),NOT(ISNA(J1278))),1,0)</f>
        <v>0</v>
      </c>
      <c r="R1278" s="0" t="n">
        <f aca="false">IF(SUM(O1278:Q1278)&lt;&gt;1,"ERROR",1)</f>
        <v>1</v>
      </c>
    </row>
    <row r="1279" customFormat="false" ht="12.8" hidden="false" customHeight="false" outlineLevel="0" collapsed="false">
      <c r="A1279" s="0" t="str">
        <f aca="false">gait_events!B1825</f>
        <v>pp040</v>
      </c>
      <c r="B1279" s="0" t="str">
        <f aca="false">VLOOKUP(A1279,participants!A:B,2,0)</f>
        <v>F</v>
      </c>
      <c r="C1279" s="0" t="n">
        <f aca="false">VLOOKUP(A1279,participants!A:C,3,0)</f>
        <v>24</v>
      </c>
      <c r="D1279" s="0" t="str">
        <f aca="false">VLOOKUP(A1279,participants!A:F,6,0)</f>
        <v>YA</v>
      </c>
      <c r="E1279" s="0" t="str">
        <f aca="false">IF(LEN(SUBSTITUTE(gait_events!C1825,"_run-",""))&lt;&gt;LEN(gait_events!C1825),LEFT(RIGHT(gait_events!C1825,LEN(gait_events!C1825)-19),FIND("_run-",RIGHT(gait_events!C1825,LEN(gait_events!C1825)-19),1)-1),RIGHT(gait_events!C1825,LEN(gait_events!C1825)-19))</f>
        <v>Slow</v>
      </c>
      <c r="F1279" s="0" t="str">
        <f aca="false">IF(LEN(SUBSTITUTE(gait_events!C1825,"_run-",""))&lt;&gt;LEN(gait_events!C1825),RIGHT(gait_events!C1825,LEN(gait_events!C1825)-FIND("_run-",gait_events!C1825,1)-4),"")</f>
        <v/>
      </c>
      <c r="G1279" s="0" t="str">
        <f aca="false">gait_events!D1825</f>
        <v>right_shank</v>
      </c>
      <c r="H1279" s="0" t="str">
        <f aca="false">gait_events!E1825</f>
        <v>FC</v>
      </c>
      <c r="I1279" s="0" t="n">
        <f aca="false">IF(gait_events!F1825&lt;&gt;"",gait_events!F1825,NA())</f>
        <v>445</v>
      </c>
      <c r="J1279" s="0" t="n">
        <f aca="false">IF(gait_events!G1825&lt;&gt;"",gait_events!G1825,NA())</f>
        <v>446</v>
      </c>
      <c r="K1279" s="0" t="n">
        <f aca="false">I1279-J1279</f>
        <v>-1</v>
      </c>
      <c r="L1279" s="0" t="n">
        <f aca="false">K1279*5</f>
        <v>-5</v>
      </c>
      <c r="M1279" s="0" t="n">
        <f aca="false">IF(NOT(ISNA(I1279)),1,0)</f>
        <v>1</v>
      </c>
      <c r="N1279" s="0" t="n">
        <f aca="false">IF(NOT(ISNA(J1279)),1,0)</f>
        <v>1</v>
      </c>
      <c r="O1279" s="0" t="n">
        <f aca="false">IF(AND(NOT(ISNA(I1279)),NOT(ISNA(J1279))),1,0)</f>
        <v>1</v>
      </c>
      <c r="P1279" s="0" t="n">
        <f aca="false">IF(AND(NOT(ISNA(I1279)),ISNA(J1279)),1,0)</f>
        <v>0</v>
      </c>
      <c r="Q1279" s="0" t="n">
        <f aca="false">IF(AND(ISNA(I1279),NOT(ISNA(J1279))),1,0)</f>
        <v>0</v>
      </c>
      <c r="R1279" s="0" t="n">
        <f aca="false">IF(SUM(O1279:Q1279)&lt;&gt;1,"ERROR",1)</f>
        <v>1</v>
      </c>
    </row>
    <row r="1280" customFormat="false" ht="12.8" hidden="false" customHeight="false" outlineLevel="0" collapsed="false">
      <c r="A1280" s="0" t="str">
        <f aca="false">gait_events!B1826</f>
        <v>pp040</v>
      </c>
      <c r="B1280" s="0" t="str">
        <f aca="false">VLOOKUP(A1280,participants!A:B,2,0)</f>
        <v>F</v>
      </c>
      <c r="C1280" s="0" t="n">
        <f aca="false">VLOOKUP(A1280,participants!A:C,3,0)</f>
        <v>24</v>
      </c>
      <c r="D1280" s="0" t="str">
        <f aca="false">VLOOKUP(A1280,participants!A:F,6,0)</f>
        <v>YA</v>
      </c>
      <c r="E1280" s="0" t="str">
        <f aca="false">IF(LEN(SUBSTITUTE(gait_events!C1826,"_run-",""))&lt;&gt;LEN(gait_events!C1826),LEFT(RIGHT(gait_events!C1826,LEN(gait_events!C1826)-19),FIND("_run-",RIGHT(gait_events!C1826,LEN(gait_events!C1826)-19),1)-1),RIGHT(gait_events!C1826,LEN(gait_events!C1826)-19))</f>
        <v>Slow</v>
      </c>
      <c r="F1280" s="0" t="str">
        <f aca="false">IF(LEN(SUBSTITUTE(gait_events!C1826,"_run-",""))&lt;&gt;LEN(gait_events!C1826),RIGHT(gait_events!C1826,LEN(gait_events!C1826)-FIND("_run-",gait_events!C1826,1)-4),"")</f>
        <v/>
      </c>
      <c r="G1280" s="0" t="str">
        <f aca="false">gait_events!D1826</f>
        <v>right_shank</v>
      </c>
      <c r="H1280" s="0" t="str">
        <f aca="false">gait_events!E1826</f>
        <v>FC</v>
      </c>
      <c r="I1280" s="0" t="n">
        <f aca="false">IF(gait_events!F1826&lt;&gt;"",gait_events!F1826,NA())</f>
        <v>812</v>
      </c>
      <c r="J1280" s="0" t="n">
        <f aca="false">IF(gait_events!G1826&lt;&gt;"",gait_events!G1826,NA())</f>
        <v>814</v>
      </c>
      <c r="K1280" s="0" t="n">
        <f aca="false">I1280-J1280</f>
        <v>-2</v>
      </c>
      <c r="L1280" s="0" t="n">
        <f aca="false">K1280*5</f>
        <v>-10</v>
      </c>
      <c r="M1280" s="0" t="n">
        <f aca="false">IF(NOT(ISNA(I1280)),1,0)</f>
        <v>1</v>
      </c>
      <c r="N1280" s="0" t="n">
        <f aca="false">IF(NOT(ISNA(J1280)),1,0)</f>
        <v>1</v>
      </c>
      <c r="O1280" s="0" t="n">
        <f aca="false">IF(AND(NOT(ISNA(I1280)),NOT(ISNA(J1280))),1,0)</f>
        <v>1</v>
      </c>
      <c r="P1280" s="0" t="n">
        <f aca="false">IF(AND(NOT(ISNA(I1280)),ISNA(J1280)),1,0)</f>
        <v>0</v>
      </c>
      <c r="Q1280" s="0" t="n">
        <f aca="false">IF(AND(ISNA(I1280),NOT(ISNA(J1280))),1,0)</f>
        <v>0</v>
      </c>
      <c r="R1280" s="0" t="n">
        <f aca="false">IF(SUM(O1280:Q1280)&lt;&gt;1,"ERROR",1)</f>
        <v>1</v>
      </c>
    </row>
    <row r="1281" customFormat="false" ht="12.8" hidden="false" customHeight="false" outlineLevel="0" collapsed="false">
      <c r="A1281" s="0" t="str">
        <f aca="false">gait_events!B1827</f>
        <v>pp040</v>
      </c>
      <c r="B1281" s="0" t="str">
        <f aca="false">VLOOKUP(A1281,participants!A:B,2,0)</f>
        <v>F</v>
      </c>
      <c r="C1281" s="0" t="n">
        <f aca="false">VLOOKUP(A1281,participants!A:C,3,0)</f>
        <v>24</v>
      </c>
      <c r="D1281" s="0" t="str">
        <f aca="false">VLOOKUP(A1281,participants!A:F,6,0)</f>
        <v>YA</v>
      </c>
      <c r="E1281" s="0" t="str">
        <f aca="false">IF(LEN(SUBSTITUTE(gait_events!C1827,"_run-",""))&lt;&gt;LEN(gait_events!C1827),LEFT(RIGHT(gait_events!C1827,LEN(gait_events!C1827)-19),FIND("_run-",RIGHT(gait_events!C1827,LEN(gait_events!C1827)-19),1)-1),RIGHT(gait_events!C1827,LEN(gait_events!C1827)-19))</f>
        <v>Slow</v>
      </c>
      <c r="F1281" s="0" t="str">
        <f aca="false">IF(LEN(SUBSTITUTE(gait_events!C1827,"_run-",""))&lt;&gt;LEN(gait_events!C1827),RIGHT(gait_events!C1827,LEN(gait_events!C1827)-FIND("_run-",gait_events!C1827,1)-4),"")</f>
        <v/>
      </c>
      <c r="G1281" s="0" t="str">
        <f aca="false">gait_events!D1827</f>
        <v>right_shank</v>
      </c>
      <c r="H1281" s="0" t="str">
        <f aca="false">gait_events!E1827</f>
        <v>FC</v>
      </c>
      <c r="I1281" s="0" t="n">
        <f aca="false">IF(gait_events!F1827&lt;&gt;"",gait_events!F1827,NA())</f>
        <v>1167</v>
      </c>
      <c r="J1281" s="0" t="n">
        <f aca="false">IF(gait_events!G1827&lt;&gt;"",gait_events!G1827,NA())</f>
        <v>1169</v>
      </c>
      <c r="K1281" s="0" t="n">
        <f aca="false">I1281-J1281</f>
        <v>-2</v>
      </c>
      <c r="L1281" s="0" t="n">
        <f aca="false">K1281*5</f>
        <v>-10</v>
      </c>
      <c r="M1281" s="0" t="n">
        <f aca="false">IF(NOT(ISNA(I1281)),1,0)</f>
        <v>1</v>
      </c>
      <c r="N1281" s="0" t="n">
        <f aca="false">IF(NOT(ISNA(J1281)),1,0)</f>
        <v>1</v>
      </c>
      <c r="O1281" s="0" t="n">
        <f aca="false">IF(AND(NOT(ISNA(I1281)),NOT(ISNA(J1281))),1,0)</f>
        <v>1</v>
      </c>
      <c r="P1281" s="0" t="n">
        <f aca="false">IF(AND(NOT(ISNA(I1281)),ISNA(J1281)),1,0)</f>
        <v>0</v>
      </c>
      <c r="Q1281" s="0" t="n">
        <f aca="false">IF(AND(ISNA(I1281),NOT(ISNA(J1281))),1,0)</f>
        <v>0</v>
      </c>
      <c r="R1281" s="0" t="n">
        <f aca="false">IF(SUM(O1281:Q1281)&lt;&gt;1,"ERROR",1)</f>
        <v>1</v>
      </c>
    </row>
    <row r="1282" customFormat="false" ht="12.8" hidden="false" customHeight="false" outlineLevel="0" collapsed="false">
      <c r="A1282" s="0" t="str">
        <f aca="false">gait_events!B1828</f>
        <v>pp040</v>
      </c>
      <c r="B1282" s="0" t="str">
        <f aca="false">VLOOKUP(A1282,participants!A:B,2,0)</f>
        <v>F</v>
      </c>
      <c r="C1282" s="0" t="n">
        <f aca="false">VLOOKUP(A1282,participants!A:C,3,0)</f>
        <v>24</v>
      </c>
      <c r="D1282" s="0" t="str">
        <f aca="false">VLOOKUP(A1282,participants!A:F,6,0)</f>
        <v>YA</v>
      </c>
      <c r="E1282" s="0" t="str">
        <f aca="false">IF(LEN(SUBSTITUTE(gait_events!C1828,"_run-",""))&lt;&gt;LEN(gait_events!C1828),LEFT(RIGHT(gait_events!C1828,LEN(gait_events!C1828)-19),FIND("_run-",RIGHT(gait_events!C1828,LEN(gait_events!C1828)-19),1)-1),RIGHT(gait_events!C1828,LEN(gait_events!C1828)-19))</f>
        <v>Slow</v>
      </c>
      <c r="F1282" s="0" t="str">
        <f aca="false">IF(LEN(SUBSTITUTE(gait_events!C1828,"_run-",""))&lt;&gt;LEN(gait_events!C1828),RIGHT(gait_events!C1828,LEN(gait_events!C1828)-FIND("_run-",gait_events!C1828,1)-4),"")</f>
        <v/>
      </c>
      <c r="G1282" s="0" t="str">
        <f aca="false">gait_events!D1828</f>
        <v>right_shank</v>
      </c>
      <c r="H1282" s="0" t="str">
        <f aca="false">gait_events!E1828</f>
        <v>FC</v>
      </c>
      <c r="I1282" s="0" t="n">
        <f aca="false">IF(gait_events!F1828&lt;&gt;"",gait_events!F1828,NA())</f>
        <v>1550</v>
      </c>
      <c r="J1282" s="0" t="n">
        <f aca="false">IF(gait_events!G1828&lt;&gt;"",gait_events!G1828,NA())</f>
        <v>1552</v>
      </c>
      <c r="K1282" s="0" t="n">
        <f aca="false">I1282-J1282</f>
        <v>-2</v>
      </c>
      <c r="L1282" s="0" t="n">
        <f aca="false">K1282*5</f>
        <v>-10</v>
      </c>
      <c r="M1282" s="0" t="n">
        <f aca="false">IF(NOT(ISNA(I1282)),1,0)</f>
        <v>1</v>
      </c>
      <c r="N1282" s="0" t="n">
        <f aca="false">IF(NOT(ISNA(J1282)),1,0)</f>
        <v>1</v>
      </c>
      <c r="O1282" s="0" t="n">
        <f aca="false">IF(AND(NOT(ISNA(I1282)),NOT(ISNA(J1282))),1,0)</f>
        <v>1</v>
      </c>
      <c r="P1282" s="0" t="n">
        <f aca="false">IF(AND(NOT(ISNA(I1282)),ISNA(J1282)),1,0)</f>
        <v>0</v>
      </c>
      <c r="Q1282" s="0" t="n">
        <f aca="false">IF(AND(ISNA(I1282),NOT(ISNA(J1282))),1,0)</f>
        <v>0</v>
      </c>
      <c r="R1282" s="0" t="n">
        <f aca="false">IF(SUM(O1282:Q1282)&lt;&gt;1,"ERROR",1)</f>
        <v>1</v>
      </c>
    </row>
    <row r="1283" customFormat="false" ht="12.8" hidden="false" customHeight="false" outlineLevel="0" collapsed="false">
      <c r="A1283" s="0" t="str">
        <f aca="false">gait_events!B2242</f>
        <v>pp044</v>
      </c>
      <c r="B1283" s="0" t="str">
        <f aca="false">VLOOKUP(A1283,participants!A:B,2,0)</f>
        <v>F</v>
      </c>
      <c r="C1283" s="0" t="n">
        <f aca="false">VLOOKUP(A1283,participants!A:C,3,0)</f>
        <v>60</v>
      </c>
      <c r="D1283" s="0" t="str">
        <f aca="false">VLOOKUP(A1283,participants!A:F,6,0)</f>
        <v>other</v>
      </c>
      <c r="E1283" s="0" t="str">
        <f aca="false">IF(LEN(SUBSTITUTE(gait_events!C2242,"_run-",""))&lt;&gt;LEN(gait_events!C2242),LEFT(RIGHT(gait_events!C2242,LEN(gait_events!C2242)-19),FIND("_run-",RIGHT(gait_events!C2242,LEN(gait_events!C2242)-19),1)-1),RIGHT(gait_events!C2242,LEN(gait_events!C2242)-19))</f>
        <v>Fast</v>
      </c>
      <c r="F1283" s="0" t="str">
        <f aca="false">IF(LEN(SUBSTITUTE(gait_events!C2242,"_run-",""))&lt;&gt;LEN(gait_events!C2242),RIGHT(gait_events!C2242,LEN(gait_events!C2242)-FIND("_run-",gait_events!C2242,1)-4),"")</f>
        <v/>
      </c>
      <c r="G1283" s="0" t="str">
        <f aca="false">gait_events!D2242</f>
        <v>left_ankle</v>
      </c>
      <c r="H1283" s="0" t="str">
        <f aca="false">gait_events!E2242</f>
        <v>IC</v>
      </c>
      <c r="I1283" s="0" t="n">
        <f aca="false">IF(gait_events!F2242&lt;&gt;"",gait_events!F2242,NA())</f>
        <v>134</v>
      </c>
      <c r="J1283" s="0" t="n">
        <f aca="false">IF(gait_events!G2242&lt;&gt;"",gait_events!G2242,NA())</f>
        <v>133</v>
      </c>
      <c r="K1283" s="0" t="n">
        <f aca="false">I1283-J1283</f>
        <v>1</v>
      </c>
      <c r="L1283" s="0" t="n">
        <f aca="false">K1283*5</f>
        <v>5</v>
      </c>
      <c r="M1283" s="0" t="n">
        <f aca="false">IF(NOT(ISNA(I1283)),1,0)</f>
        <v>1</v>
      </c>
      <c r="N1283" s="0" t="n">
        <f aca="false">IF(NOT(ISNA(J1283)),1,0)</f>
        <v>1</v>
      </c>
      <c r="O1283" s="0" t="n">
        <f aca="false">IF(AND(NOT(ISNA(I1283)),NOT(ISNA(J1283))),1,0)</f>
        <v>1</v>
      </c>
      <c r="P1283" s="0" t="n">
        <f aca="false">IF(AND(NOT(ISNA(I1283)),ISNA(J1283)),1,0)</f>
        <v>0</v>
      </c>
      <c r="Q1283" s="0" t="n">
        <f aca="false">IF(AND(ISNA(I1283),NOT(ISNA(J1283))),1,0)</f>
        <v>0</v>
      </c>
      <c r="R1283" s="0" t="n">
        <f aca="false">IF(SUM(O1283:Q1283)&lt;&gt;1,"ERROR",1)</f>
        <v>1</v>
      </c>
    </row>
    <row r="1284" customFormat="false" ht="12.8" hidden="false" customHeight="false" outlineLevel="0" collapsed="false">
      <c r="A1284" s="0" t="str">
        <f aca="false">gait_events!B2243</f>
        <v>pp044</v>
      </c>
      <c r="B1284" s="0" t="str">
        <f aca="false">VLOOKUP(A1284,participants!A:B,2,0)</f>
        <v>F</v>
      </c>
      <c r="C1284" s="0" t="n">
        <f aca="false">VLOOKUP(A1284,participants!A:C,3,0)</f>
        <v>60</v>
      </c>
      <c r="D1284" s="0" t="str">
        <f aca="false">VLOOKUP(A1284,participants!A:F,6,0)</f>
        <v>other</v>
      </c>
      <c r="E1284" s="0" t="str">
        <f aca="false">IF(LEN(SUBSTITUTE(gait_events!C2243,"_run-",""))&lt;&gt;LEN(gait_events!C2243),LEFT(RIGHT(gait_events!C2243,LEN(gait_events!C2243)-19),FIND("_run-",RIGHT(gait_events!C2243,LEN(gait_events!C2243)-19),1)-1),RIGHT(gait_events!C2243,LEN(gait_events!C2243)-19))</f>
        <v>Fast</v>
      </c>
      <c r="F1284" s="0" t="str">
        <f aca="false">IF(LEN(SUBSTITUTE(gait_events!C2243,"_run-",""))&lt;&gt;LEN(gait_events!C2243),RIGHT(gait_events!C2243,LEN(gait_events!C2243)-FIND("_run-",gait_events!C2243,1)-4),"")</f>
        <v/>
      </c>
      <c r="G1284" s="0" t="str">
        <f aca="false">gait_events!D2243</f>
        <v>left_ankle</v>
      </c>
      <c r="H1284" s="0" t="str">
        <f aca="false">gait_events!E2243</f>
        <v>IC</v>
      </c>
      <c r="I1284" s="0" t="n">
        <f aca="false">IF(gait_events!F2243&lt;&gt;"",gait_events!F2243,NA())</f>
        <v>325</v>
      </c>
      <c r="J1284" s="0" t="n">
        <f aca="false">IF(gait_events!G2243&lt;&gt;"",gait_events!G2243,NA())</f>
        <v>324</v>
      </c>
      <c r="K1284" s="0" t="n">
        <f aca="false">I1284-J1284</f>
        <v>1</v>
      </c>
      <c r="L1284" s="0" t="n">
        <f aca="false">K1284*5</f>
        <v>5</v>
      </c>
      <c r="M1284" s="0" t="n">
        <f aca="false">IF(NOT(ISNA(I1284)),1,0)</f>
        <v>1</v>
      </c>
      <c r="N1284" s="0" t="n">
        <f aca="false">IF(NOT(ISNA(J1284)),1,0)</f>
        <v>1</v>
      </c>
      <c r="O1284" s="0" t="n">
        <f aca="false">IF(AND(NOT(ISNA(I1284)),NOT(ISNA(J1284))),1,0)</f>
        <v>1</v>
      </c>
      <c r="P1284" s="0" t="n">
        <f aca="false">IF(AND(NOT(ISNA(I1284)),ISNA(J1284)),1,0)</f>
        <v>0</v>
      </c>
      <c r="Q1284" s="0" t="n">
        <f aca="false">IF(AND(ISNA(I1284),NOT(ISNA(J1284))),1,0)</f>
        <v>0</v>
      </c>
      <c r="R1284" s="0" t="n">
        <f aca="false">IF(SUM(O1284:Q1284)&lt;&gt;1,"ERROR",1)</f>
        <v>1</v>
      </c>
    </row>
    <row r="1285" customFormat="false" ht="12.8" hidden="false" customHeight="false" outlineLevel="0" collapsed="false">
      <c r="A1285" s="0" t="str">
        <f aca="false">gait_events!B2244</f>
        <v>pp044</v>
      </c>
      <c r="B1285" s="0" t="str">
        <f aca="false">VLOOKUP(A1285,participants!A:B,2,0)</f>
        <v>F</v>
      </c>
      <c r="C1285" s="0" t="n">
        <f aca="false">VLOOKUP(A1285,participants!A:C,3,0)</f>
        <v>60</v>
      </c>
      <c r="D1285" s="0" t="str">
        <f aca="false">VLOOKUP(A1285,participants!A:F,6,0)</f>
        <v>other</v>
      </c>
      <c r="E1285" s="0" t="str">
        <f aca="false">IF(LEN(SUBSTITUTE(gait_events!C2244,"_run-",""))&lt;&gt;LEN(gait_events!C2244),LEFT(RIGHT(gait_events!C2244,LEN(gait_events!C2244)-19),FIND("_run-",RIGHT(gait_events!C2244,LEN(gait_events!C2244)-19),1)-1),RIGHT(gait_events!C2244,LEN(gait_events!C2244)-19))</f>
        <v>Fast</v>
      </c>
      <c r="F1285" s="0" t="str">
        <f aca="false">IF(LEN(SUBSTITUTE(gait_events!C2244,"_run-",""))&lt;&gt;LEN(gait_events!C2244),RIGHT(gait_events!C2244,LEN(gait_events!C2244)-FIND("_run-",gait_events!C2244,1)-4),"")</f>
        <v/>
      </c>
      <c r="G1285" s="0" t="str">
        <f aca="false">gait_events!D2244</f>
        <v>left_ankle</v>
      </c>
      <c r="H1285" s="0" t="str">
        <f aca="false">gait_events!E2244</f>
        <v>IC</v>
      </c>
      <c r="I1285" s="0" t="n">
        <f aca="false">IF(gait_events!F2244&lt;&gt;"",gait_events!F2244,NA())</f>
        <v>525</v>
      </c>
      <c r="J1285" s="0" t="n">
        <f aca="false">IF(gait_events!G2244&lt;&gt;"",gait_events!G2244,NA())</f>
        <v>526</v>
      </c>
      <c r="K1285" s="0" t="n">
        <f aca="false">I1285-J1285</f>
        <v>-1</v>
      </c>
      <c r="L1285" s="0" t="n">
        <f aca="false">K1285*5</f>
        <v>-5</v>
      </c>
      <c r="M1285" s="0" t="n">
        <f aca="false">IF(NOT(ISNA(I1285)),1,0)</f>
        <v>1</v>
      </c>
      <c r="N1285" s="0" t="n">
        <f aca="false">IF(NOT(ISNA(J1285)),1,0)</f>
        <v>1</v>
      </c>
      <c r="O1285" s="0" t="n">
        <f aca="false">IF(AND(NOT(ISNA(I1285)),NOT(ISNA(J1285))),1,0)</f>
        <v>1</v>
      </c>
      <c r="P1285" s="0" t="n">
        <f aca="false">IF(AND(NOT(ISNA(I1285)),ISNA(J1285)),1,0)</f>
        <v>0</v>
      </c>
      <c r="Q1285" s="0" t="n">
        <f aca="false">IF(AND(ISNA(I1285),NOT(ISNA(J1285))),1,0)</f>
        <v>0</v>
      </c>
      <c r="R1285" s="0" t="n">
        <f aca="false">IF(SUM(O1285:Q1285)&lt;&gt;1,"ERROR",1)</f>
        <v>1</v>
      </c>
    </row>
    <row r="1286" customFormat="false" ht="12.8" hidden="false" customHeight="false" outlineLevel="0" collapsed="false">
      <c r="A1286" s="0" t="str">
        <f aca="false">gait_events!B2245</f>
        <v>pp044</v>
      </c>
      <c r="B1286" s="0" t="str">
        <f aca="false">VLOOKUP(A1286,participants!A:B,2,0)</f>
        <v>F</v>
      </c>
      <c r="C1286" s="0" t="n">
        <f aca="false">VLOOKUP(A1286,participants!A:C,3,0)</f>
        <v>60</v>
      </c>
      <c r="D1286" s="0" t="str">
        <f aca="false">VLOOKUP(A1286,participants!A:F,6,0)</f>
        <v>other</v>
      </c>
      <c r="E1286" s="0" t="str">
        <f aca="false">IF(LEN(SUBSTITUTE(gait_events!C2245,"_run-",""))&lt;&gt;LEN(gait_events!C2245),LEFT(RIGHT(gait_events!C2245,LEN(gait_events!C2245)-19),FIND("_run-",RIGHT(gait_events!C2245,LEN(gait_events!C2245)-19),1)-1),RIGHT(gait_events!C2245,LEN(gait_events!C2245)-19))</f>
        <v>Fast</v>
      </c>
      <c r="F1286" s="0" t="str">
        <f aca="false">IF(LEN(SUBSTITUTE(gait_events!C2245,"_run-",""))&lt;&gt;LEN(gait_events!C2245),RIGHT(gait_events!C2245,LEN(gait_events!C2245)-FIND("_run-",gait_events!C2245,1)-4),"")</f>
        <v/>
      </c>
      <c r="G1286" s="0" t="str">
        <f aca="false">gait_events!D2245</f>
        <v>left_ankle</v>
      </c>
      <c r="H1286" s="0" t="str">
        <f aca="false">gait_events!E2245</f>
        <v>IC</v>
      </c>
      <c r="I1286" s="0" t="n">
        <f aca="false">IF(gait_events!F2245&lt;&gt;"",gait_events!F2245,NA())</f>
        <v>724</v>
      </c>
      <c r="J1286" s="0" t="n">
        <f aca="false">IF(gait_events!G2245&lt;&gt;"",gait_events!G2245,NA())</f>
        <v>725</v>
      </c>
      <c r="K1286" s="0" t="n">
        <f aca="false">I1286-J1286</f>
        <v>-1</v>
      </c>
      <c r="L1286" s="0" t="n">
        <f aca="false">K1286*5</f>
        <v>-5</v>
      </c>
      <c r="M1286" s="0" t="n">
        <f aca="false">IF(NOT(ISNA(I1286)),1,0)</f>
        <v>1</v>
      </c>
      <c r="N1286" s="0" t="n">
        <f aca="false">IF(NOT(ISNA(J1286)),1,0)</f>
        <v>1</v>
      </c>
      <c r="O1286" s="0" t="n">
        <f aca="false">IF(AND(NOT(ISNA(I1286)),NOT(ISNA(J1286))),1,0)</f>
        <v>1</v>
      </c>
      <c r="P1286" s="0" t="n">
        <f aca="false">IF(AND(NOT(ISNA(I1286)),ISNA(J1286)),1,0)</f>
        <v>0</v>
      </c>
      <c r="Q1286" s="0" t="n">
        <f aca="false">IF(AND(ISNA(I1286),NOT(ISNA(J1286))),1,0)</f>
        <v>0</v>
      </c>
      <c r="R1286" s="0" t="n">
        <f aca="false">IF(SUM(O1286:Q1286)&lt;&gt;1,"ERROR",1)</f>
        <v>1</v>
      </c>
    </row>
    <row r="1287" customFormat="false" ht="12.8" hidden="false" customHeight="false" outlineLevel="0" collapsed="false">
      <c r="A1287" s="0" t="str">
        <f aca="false">gait_events!B2246</f>
        <v>pp044</v>
      </c>
      <c r="B1287" s="0" t="str">
        <f aca="false">VLOOKUP(A1287,participants!A:B,2,0)</f>
        <v>F</v>
      </c>
      <c r="C1287" s="0" t="n">
        <f aca="false">VLOOKUP(A1287,participants!A:C,3,0)</f>
        <v>60</v>
      </c>
      <c r="D1287" s="0" t="str">
        <f aca="false">VLOOKUP(A1287,participants!A:F,6,0)</f>
        <v>other</v>
      </c>
      <c r="E1287" s="0" t="str">
        <f aca="false">IF(LEN(SUBSTITUTE(gait_events!C2246,"_run-",""))&lt;&gt;LEN(gait_events!C2246),LEFT(RIGHT(gait_events!C2246,LEN(gait_events!C2246)-19),FIND("_run-",RIGHT(gait_events!C2246,LEN(gait_events!C2246)-19),1)-1),RIGHT(gait_events!C2246,LEN(gait_events!C2246)-19))</f>
        <v>Fast</v>
      </c>
      <c r="F1287" s="0" t="str">
        <f aca="false">IF(LEN(SUBSTITUTE(gait_events!C2246,"_run-",""))&lt;&gt;LEN(gait_events!C2246),RIGHT(gait_events!C2246,LEN(gait_events!C2246)-FIND("_run-",gait_events!C2246,1)-4),"")</f>
        <v/>
      </c>
      <c r="G1287" s="0" t="str">
        <f aca="false">gait_events!D2246</f>
        <v>left_ankle</v>
      </c>
      <c r="H1287" s="0" t="str">
        <f aca="false">gait_events!E2246</f>
        <v>FC</v>
      </c>
      <c r="I1287" s="0" t="n">
        <f aca="false">IF(gait_events!F2246&lt;&gt;"",gait_events!F2246,NA())</f>
        <v>56</v>
      </c>
      <c r="J1287" s="0" t="n">
        <f aca="false">IF(gait_events!G2246&lt;&gt;"",gait_events!G2246,NA())</f>
        <v>57</v>
      </c>
      <c r="K1287" s="0" t="n">
        <f aca="false">I1287-J1287</f>
        <v>-1</v>
      </c>
      <c r="L1287" s="0" t="n">
        <f aca="false">K1287*5</f>
        <v>-5</v>
      </c>
      <c r="M1287" s="0" t="n">
        <f aca="false">IF(NOT(ISNA(I1287)),1,0)</f>
        <v>1</v>
      </c>
      <c r="N1287" s="0" t="n">
        <f aca="false">IF(NOT(ISNA(J1287)),1,0)</f>
        <v>1</v>
      </c>
      <c r="O1287" s="0" t="n">
        <f aca="false">IF(AND(NOT(ISNA(I1287)),NOT(ISNA(J1287))),1,0)</f>
        <v>1</v>
      </c>
      <c r="P1287" s="0" t="n">
        <f aca="false">IF(AND(NOT(ISNA(I1287)),ISNA(J1287)),1,0)</f>
        <v>0</v>
      </c>
      <c r="Q1287" s="0" t="n">
        <f aca="false">IF(AND(ISNA(I1287),NOT(ISNA(J1287))),1,0)</f>
        <v>0</v>
      </c>
      <c r="R1287" s="0" t="n">
        <f aca="false">IF(SUM(O1287:Q1287)&lt;&gt;1,"ERROR",1)</f>
        <v>1</v>
      </c>
    </row>
    <row r="1288" customFormat="false" ht="12.8" hidden="false" customHeight="false" outlineLevel="0" collapsed="false">
      <c r="A1288" s="0" t="str">
        <f aca="false">gait_events!B2247</f>
        <v>pp044</v>
      </c>
      <c r="B1288" s="0" t="str">
        <f aca="false">VLOOKUP(A1288,participants!A:B,2,0)</f>
        <v>F</v>
      </c>
      <c r="C1288" s="0" t="n">
        <f aca="false">VLOOKUP(A1288,participants!A:C,3,0)</f>
        <v>60</v>
      </c>
      <c r="D1288" s="0" t="str">
        <f aca="false">VLOOKUP(A1288,participants!A:F,6,0)</f>
        <v>other</v>
      </c>
      <c r="E1288" s="0" t="str">
        <f aca="false">IF(LEN(SUBSTITUTE(gait_events!C2247,"_run-",""))&lt;&gt;LEN(gait_events!C2247),LEFT(RIGHT(gait_events!C2247,LEN(gait_events!C2247)-19),FIND("_run-",RIGHT(gait_events!C2247,LEN(gait_events!C2247)-19),1)-1),RIGHT(gait_events!C2247,LEN(gait_events!C2247)-19))</f>
        <v>Fast</v>
      </c>
      <c r="F1288" s="0" t="str">
        <f aca="false">IF(LEN(SUBSTITUTE(gait_events!C2247,"_run-",""))&lt;&gt;LEN(gait_events!C2247),RIGHT(gait_events!C2247,LEN(gait_events!C2247)-FIND("_run-",gait_events!C2247,1)-4),"")</f>
        <v/>
      </c>
      <c r="G1288" s="0" t="str">
        <f aca="false">gait_events!D2247</f>
        <v>left_ankle</v>
      </c>
      <c r="H1288" s="0" t="str">
        <f aca="false">gait_events!E2247</f>
        <v>FC</v>
      </c>
      <c r="I1288" s="0" t="n">
        <f aca="false">IF(gait_events!F2247&lt;&gt;"",gait_events!F2247,NA())</f>
        <v>258</v>
      </c>
      <c r="J1288" s="0" t="n">
        <f aca="false">IF(gait_events!G2247&lt;&gt;"",gait_events!G2247,NA())</f>
        <v>256</v>
      </c>
      <c r="K1288" s="0" t="n">
        <f aca="false">I1288-J1288</f>
        <v>2</v>
      </c>
      <c r="L1288" s="0" t="n">
        <f aca="false">K1288*5</f>
        <v>10</v>
      </c>
      <c r="M1288" s="0" t="n">
        <f aca="false">IF(NOT(ISNA(I1288)),1,0)</f>
        <v>1</v>
      </c>
      <c r="N1288" s="0" t="n">
        <f aca="false">IF(NOT(ISNA(J1288)),1,0)</f>
        <v>1</v>
      </c>
      <c r="O1288" s="0" t="n">
        <f aca="false">IF(AND(NOT(ISNA(I1288)),NOT(ISNA(J1288))),1,0)</f>
        <v>1</v>
      </c>
      <c r="P1288" s="0" t="n">
        <f aca="false">IF(AND(NOT(ISNA(I1288)),ISNA(J1288)),1,0)</f>
        <v>0</v>
      </c>
      <c r="Q1288" s="0" t="n">
        <f aca="false">IF(AND(ISNA(I1288),NOT(ISNA(J1288))),1,0)</f>
        <v>0</v>
      </c>
      <c r="R1288" s="0" t="n">
        <f aca="false">IF(SUM(O1288:Q1288)&lt;&gt;1,"ERROR",1)</f>
        <v>1</v>
      </c>
    </row>
    <row r="1289" customFormat="false" ht="12.8" hidden="false" customHeight="false" outlineLevel="0" collapsed="false">
      <c r="A1289" s="0" t="str">
        <f aca="false">gait_events!B2248</f>
        <v>pp044</v>
      </c>
      <c r="B1289" s="0" t="str">
        <f aca="false">VLOOKUP(A1289,participants!A:B,2,0)</f>
        <v>F</v>
      </c>
      <c r="C1289" s="0" t="n">
        <f aca="false">VLOOKUP(A1289,participants!A:C,3,0)</f>
        <v>60</v>
      </c>
      <c r="D1289" s="0" t="str">
        <f aca="false">VLOOKUP(A1289,participants!A:F,6,0)</f>
        <v>other</v>
      </c>
      <c r="E1289" s="0" t="str">
        <f aca="false">IF(LEN(SUBSTITUTE(gait_events!C2248,"_run-",""))&lt;&gt;LEN(gait_events!C2248),LEFT(RIGHT(gait_events!C2248,LEN(gait_events!C2248)-19),FIND("_run-",RIGHT(gait_events!C2248,LEN(gait_events!C2248)-19),1)-1),RIGHT(gait_events!C2248,LEN(gait_events!C2248)-19))</f>
        <v>Fast</v>
      </c>
      <c r="F1289" s="0" t="str">
        <f aca="false">IF(LEN(SUBSTITUTE(gait_events!C2248,"_run-",""))&lt;&gt;LEN(gait_events!C2248),RIGHT(gait_events!C2248,LEN(gait_events!C2248)-FIND("_run-",gait_events!C2248,1)-4),"")</f>
        <v/>
      </c>
      <c r="G1289" s="0" t="str">
        <f aca="false">gait_events!D2248</f>
        <v>left_ankle</v>
      </c>
      <c r="H1289" s="0" t="str">
        <f aca="false">gait_events!E2248</f>
        <v>FC</v>
      </c>
      <c r="I1289" s="0" t="n">
        <f aca="false">IF(gait_events!F2248&lt;&gt;"",gait_events!F2248,NA())</f>
        <v>452</v>
      </c>
      <c r="J1289" s="0" t="n">
        <f aca="false">IF(gait_events!G2248&lt;&gt;"",gait_events!G2248,NA())</f>
        <v>452</v>
      </c>
      <c r="K1289" s="0" t="n">
        <f aca="false">I1289-J1289</f>
        <v>0</v>
      </c>
      <c r="L1289" s="0" t="n">
        <f aca="false">K1289*5</f>
        <v>0</v>
      </c>
      <c r="M1289" s="0" t="n">
        <f aca="false">IF(NOT(ISNA(I1289)),1,0)</f>
        <v>1</v>
      </c>
      <c r="N1289" s="0" t="n">
        <f aca="false">IF(NOT(ISNA(J1289)),1,0)</f>
        <v>1</v>
      </c>
      <c r="O1289" s="0" t="n">
        <f aca="false">IF(AND(NOT(ISNA(I1289)),NOT(ISNA(J1289))),1,0)</f>
        <v>1</v>
      </c>
      <c r="P1289" s="0" t="n">
        <f aca="false">IF(AND(NOT(ISNA(I1289)),ISNA(J1289)),1,0)</f>
        <v>0</v>
      </c>
      <c r="Q1289" s="0" t="n">
        <f aca="false">IF(AND(ISNA(I1289),NOT(ISNA(J1289))),1,0)</f>
        <v>0</v>
      </c>
      <c r="R1289" s="0" t="n">
        <f aca="false">IF(SUM(O1289:Q1289)&lt;&gt;1,"ERROR",1)</f>
        <v>1</v>
      </c>
    </row>
    <row r="1290" customFormat="false" ht="12.8" hidden="false" customHeight="false" outlineLevel="0" collapsed="false">
      <c r="A1290" s="0" t="str">
        <f aca="false">gait_events!B2249</f>
        <v>pp044</v>
      </c>
      <c r="B1290" s="0" t="str">
        <f aca="false">VLOOKUP(A1290,participants!A:B,2,0)</f>
        <v>F</v>
      </c>
      <c r="C1290" s="0" t="n">
        <f aca="false">VLOOKUP(A1290,participants!A:C,3,0)</f>
        <v>60</v>
      </c>
      <c r="D1290" s="0" t="str">
        <f aca="false">VLOOKUP(A1290,participants!A:F,6,0)</f>
        <v>other</v>
      </c>
      <c r="E1290" s="0" t="str">
        <f aca="false">IF(LEN(SUBSTITUTE(gait_events!C2249,"_run-",""))&lt;&gt;LEN(gait_events!C2249),LEFT(RIGHT(gait_events!C2249,LEN(gait_events!C2249)-19),FIND("_run-",RIGHT(gait_events!C2249,LEN(gait_events!C2249)-19),1)-1),RIGHT(gait_events!C2249,LEN(gait_events!C2249)-19))</f>
        <v>Fast</v>
      </c>
      <c r="F1290" s="0" t="str">
        <f aca="false">IF(LEN(SUBSTITUTE(gait_events!C2249,"_run-",""))&lt;&gt;LEN(gait_events!C2249),RIGHT(gait_events!C2249,LEN(gait_events!C2249)-FIND("_run-",gait_events!C2249,1)-4),"")</f>
        <v/>
      </c>
      <c r="G1290" s="0" t="str">
        <f aca="false">gait_events!D2249</f>
        <v>left_ankle</v>
      </c>
      <c r="H1290" s="0" t="str">
        <f aca="false">gait_events!E2249</f>
        <v>FC</v>
      </c>
      <c r="I1290" s="0" t="n">
        <f aca="false">IF(gait_events!F2249&lt;&gt;"",gait_events!F2249,NA())</f>
        <v>656</v>
      </c>
      <c r="J1290" s="0" t="n">
        <f aca="false">IF(gait_events!G2249&lt;&gt;"",gait_events!G2249,NA())</f>
        <v>656</v>
      </c>
      <c r="K1290" s="0" t="n">
        <f aca="false">I1290-J1290</f>
        <v>0</v>
      </c>
      <c r="L1290" s="0" t="n">
        <f aca="false">K1290*5</f>
        <v>0</v>
      </c>
      <c r="M1290" s="0" t="n">
        <f aca="false">IF(NOT(ISNA(I1290)),1,0)</f>
        <v>1</v>
      </c>
      <c r="N1290" s="0" t="n">
        <f aca="false">IF(NOT(ISNA(J1290)),1,0)</f>
        <v>1</v>
      </c>
      <c r="O1290" s="0" t="n">
        <f aca="false">IF(AND(NOT(ISNA(I1290)),NOT(ISNA(J1290))),1,0)</f>
        <v>1</v>
      </c>
      <c r="P1290" s="0" t="n">
        <f aca="false">IF(AND(NOT(ISNA(I1290)),ISNA(J1290)),1,0)</f>
        <v>0</v>
      </c>
      <c r="Q1290" s="0" t="n">
        <f aca="false">IF(AND(ISNA(I1290),NOT(ISNA(J1290))),1,0)</f>
        <v>0</v>
      </c>
      <c r="R1290" s="0" t="n">
        <f aca="false">IF(SUM(O1290:Q1290)&lt;&gt;1,"ERROR",1)</f>
        <v>1</v>
      </c>
    </row>
    <row r="1291" customFormat="false" ht="12.8" hidden="false" customHeight="false" outlineLevel="0" collapsed="false">
      <c r="A1291" s="0" t="str">
        <f aca="false">gait_events!B2250</f>
        <v>pp044</v>
      </c>
      <c r="B1291" s="0" t="str">
        <f aca="false">VLOOKUP(A1291,participants!A:B,2,0)</f>
        <v>F</v>
      </c>
      <c r="C1291" s="0" t="n">
        <f aca="false">VLOOKUP(A1291,participants!A:C,3,0)</f>
        <v>60</v>
      </c>
      <c r="D1291" s="0" t="str">
        <f aca="false">VLOOKUP(A1291,participants!A:F,6,0)</f>
        <v>other</v>
      </c>
      <c r="E1291" s="0" t="str">
        <f aca="false">IF(LEN(SUBSTITUTE(gait_events!C2250,"_run-",""))&lt;&gt;LEN(gait_events!C2250),LEFT(RIGHT(gait_events!C2250,LEN(gait_events!C2250)-19),FIND("_run-",RIGHT(gait_events!C2250,LEN(gait_events!C2250)-19),1)-1),RIGHT(gait_events!C2250,LEN(gait_events!C2250)-19))</f>
        <v>Fast</v>
      </c>
      <c r="F1291" s="0" t="str">
        <f aca="false">IF(LEN(SUBSTITUTE(gait_events!C2250,"_run-",""))&lt;&gt;LEN(gait_events!C2250),RIGHT(gait_events!C2250,LEN(gait_events!C2250)-FIND("_run-",gait_events!C2250,1)-4),"")</f>
        <v/>
      </c>
      <c r="G1291" s="0" t="str">
        <f aca="false">gait_events!D2250</f>
        <v>left_ankle</v>
      </c>
      <c r="H1291" s="0" t="str">
        <f aca="false">gait_events!E2250</f>
        <v>FC</v>
      </c>
      <c r="I1291" s="0" t="n">
        <f aca="false">IF(gait_events!F2250&lt;&gt;"",gait_events!F2250,NA())</f>
        <v>866</v>
      </c>
      <c r="J1291" s="0" t="n">
        <f aca="false">IF(gait_events!G2250&lt;&gt;"",gait_events!G2250,NA())</f>
        <v>862</v>
      </c>
      <c r="K1291" s="0" t="n">
        <f aca="false">I1291-J1291</f>
        <v>4</v>
      </c>
      <c r="L1291" s="0" t="n">
        <f aca="false">K1291*5</f>
        <v>20</v>
      </c>
      <c r="M1291" s="0" t="n">
        <f aca="false">IF(NOT(ISNA(I1291)),1,0)</f>
        <v>1</v>
      </c>
      <c r="N1291" s="0" t="n">
        <f aca="false">IF(NOT(ISNA(J1291)),1,0)</f>
        <v>1</v>
      </c>
      <c r="O1291" s="0" t="n">
        <f aca="false">IF(AND(NOT(ISNA(I1291)),NOT(ISNA(J1291))),1,0)</f>
        <v>1</v>
      </c>
      <c r="P1291" s="0" t="n">
        <f aca="false">IF(AND(NOT(ISNA(I1291)),ISNA(J1291)),1,0)</f>
        <v>0</v>
      </c>
      <c r="Q1291" s="0" t="n">
        <f aca="false">IF(AND(ISNA(I1291),NOT(ISNA(J1291))),1,0)</f>
        <v>0</v>
      </c>
      <c r="R1291" s="0" t="n">
        <f aca="false">IF(SUM(O1291:Q1291)&lt;&gt;1,"ERROR",1)</f>
        <v>1</v>
      </c>
    </row>
    <row r="1292" customFormat="false" ht="12.8" hidden="false" customHeight="false" outlineLevel="0" collapsed="false">
      <c r="A1292" s="0" t="str">
        <f aca="false">gait_events!B2251</f>
        <v>pp044</v>
      </c>
      <c r="B1292" s="0" t="str">
        <f aca="false">VLOOKUP(A1292,participants!A:B,2,0)</f>
        <v>F</v>
      </c>
      <c r="C1292" s="0" t="n">
        <f aca="false">VLOOKUP(A1292,participants!A:C,3,0)</f>
        <v>60</v>
      </c>
      <c r="D1292" s="0" t="str">
        <f aca="false">VLOOKUP(A1292,participants!A:F,6,0)</f>
        <v>other</v>
      </c>
      <c r="E1292" s="0" t="str">
        <f aca="false">IF(LEN(SUBSTITUTE(gait_events!C2251,"_run-",""))&lt;&gt;LEN(gait_events!C2251),LEFT(RIGHT(gait_events!C2251,LEN(gait_events!C2251)-19),FIND("_run-",RIGHT(gait_events!C2251,LEN(gait_events!C2251)-19),1)-1),RIGHT(gait_events!C2251,LEN(gait_events!C2251)-19))</f>
        <v>Fast</v>
      </c>
      <c r="F1292" s="0" t="str">
        <f aca="false">IF(LEN(SUBSTITUTE(gait_events!C2251,"_run-",""))&lt;&gt;LEN(gait_events!C2251),RIGHT(gait_events!C2251,LEN(gait_events!C2251)-FIND("_run-",gait_events!C2251,1)-4),"")</f>
        <v/>
      </c>
      <c r="G1292" s="0" t="str">
        <f aca="false">gait_events!D2251</f>
        <v>right_ankle</v>
      </c>
      <c r="H1292" s="0" t="str">
        <f aca="false">gait_events!E2251</f>
        <v>IC</v>
      </c>
      <c r="I1292" s="0" t="n">
        <f aca="false">IF(gait_events!F2251&lt;&gt;"",gait_events!F2251,NA())</f>
        <v>21</v>
      </c>
      <c r="J1292" s="0" t="n">
        <f aca="false">IF(gait_events!G2251&lt;&gt;"",gait_events!G2251,NA())</f>
        <v>21</v>
      </c>
      <c r="K1292" s="0" t="n">
        <f aca="false">I1292-J1292</f>
        <v>0</v>
      </c>
      <c r="L1292" s="0" t="n">
        <f aca="false">K1292*5</f>
        <v>0</v>
      </c>
      <c r="M1292" s="0" t="n">
        <f aca="false">IF(NOT(ISNA(I1292)),1,0)</f>
        <v>1</v>
      </c>
      <c r="N1292" s="0" t="n">
        <f aca="false">IF(NOT(ISNA(J1292)),1,0)</f>
        <v>1</v>
      </c>
      <c r="O1292" s="0" t="n">
        <f aca="false">IF(AND(NOT(ISNA(I1292)),NOT(ISNA(J1292))),1,0)</f>
        <v>1</v>
      </c>
      <c r="P1292" s="0" t="n">
        <f aca="false">IF(AND(NOT(ISNA(I1292)),ISNA(J1292)),1,0)</f>
        <v>0</v>
      </c>
      <c r="Q1292" s="0" t="n">
        <f aca="false">IF(AND(ISNA(I1292),NOT(ISNA(J1292))),1,0)</f>
        <v>0</v>
      </c>
      <c r="R1292" s="0" t="n">
        <f aca="false">IF(SUM(O1292:Q1292)&lt;&gt;1,"ERROR",1)</f>
        <v>1</v>
      </c>
    </row>
    <row r="1293" customFormat="false" ht="12.8" hidden="false" customHeight="false" outlineLevel="0" collapsed="false">
      <c r="A1293" s="0" t="str">
        <f aca="false">gait_events!B2252</f>
        <v>pp044</v>
      </c>
      <c r="B1293" s="0" t="str">
        <f aca="false">VLOOKUP(A1293,participants!A:B,2,0)</f>
        <v>F</v>
      </c>
      <c r="C1293" s="0" t="n">
        <f aca="false">VLOOKUP(A1293,participants!A:C,3,0)</f>
        <v>60</v>
      </c>
      <c r="D1293" s="0" t="str">
        <f aca="false">VLOOKUP(A1293,participants!A:F,6,0)</f>
        <v>other</v>
      </c>
      <c r="E1293" s="0" t="str">
        <f aca="false">IF(LEN(SUBSTITUTE(gait_events!C2252,"_run-",""))&lt;&gt;LEN(gait_events!C2252),LEFT(RIGHT(gait_events!C2252,LEN(gait_events!C2252)-19),FIND("_run-",RIGHT(gait_events!C2252,LEN(gait_events!C2252)-19),1)-1),RIGHT(gait_events!C2252,LEN(gait_events!C2252)-19))</f>
        <v>Fast</v>
      </c>
      <c r="F1293" s="0" t="str">
        <f aca="false">IF(LEN(SUBSTITUTE(gait_events!C2252,"_run-",""))&lt;&gt;LEN(gait_events!C2252),RIGHT(gait_events!C2252,LEN(gait_events!C2252)-FIND("_run-",gait_events!C2252,1)-4),"")</f>
        <v/>
      </c>
      <c r="G1293" s="0" t="str">
        <f aca="false">gait_events!D2252</f>
        <v>right_ankle</v>
      </c>
      <c r="H1293" s="0" t="str">
        <f aca="false">gait_events!E2252</f>
        <v>IC</v>
      </c>
      <c r="I1293" s="0" t="n">
        <f aca="false">IF(gait_events!F2252&lt;&gt;"",gait_events!F2252,NA())</f>
        <v>229</v>
      </c>
      <c r="J1293" s="0" t="n">
        <f aca="false">IF(gait_events!G2252&lt;&gt;"",gait_events!G2252,NA())</f>
        <v>229</v>
      </c>
      <c r="K1293" s="0" t="n">
        <f aca="false">I1293-J1293</f>
        <v>0</v>
      </c>
      <c r="L1293" s="0" t="n">
        <f aca="false">K1293*5</f>
        <v>0</v>
      </c>
      <c r="M1293" s="0" t="n">
        <f aca="false">IF(NOT(ISNA(I1293)),1,0)</f>
        <v>1</v>
      </c>
      <c r="N1293" s="0" t="n">
        <f aca="false">IF(NOT(ISNA(J1293)),1,0)</f>
        <v>1</v>
      </c>
      <c r="O1293" s="0" t="n">
        <f aca="false">IF(AND(NOT(ISNA(I1293)),NOT(ISNA(J1293))),1,0)</f>
        <v>1</v>
      </c>
      <c r="P1293" s="0" t="n">
        <f aca="false">IF(AND(NOT(ISNA(I1293)),ISNA(J1293)),1,0)</f>
        <v>0</v>
      </c>
      <c r="Q1293" s="0" t="n">
        <f aca="false">IF(AND(ISNA(I1293),NOT(ISNA(J1293))),1,0)</f>
        <v>0</v>
      </c>
      <c r="R1293" s="0" t="n">
        <f aca="false">IF(SUM(O1293:Q1293)&lt;&gt;1,"ERROR",1)</f>
        <v>1</v>
      </c>
    </row>
    <row r="1294" customFormat="false" ht="12.8" hidden="false" customHeight="false" outlineLevel="0" collapsed="false">
      <c r="A1294" s="0" t="str">
        <f aca="false">gait_events!B2253</f>
        <v>pp044</v>
      </c>
      <c r="B1294" s="0" t="str">
        <f aca="false">VLOOKUP(A1294,participants!A:B,2,0)</f>
        <v>F</v>
      </c>
      <c r="C1294" s="0" t="n">
        <f aca="false">VLOOKUP(A1294,participants!A:C,3,0)</f>
        <v>60</v>
      </c>
      <c r="D1294" s="0" t="str">
        <f aca="false">VLOOKUP(A1294,participants!A:F,6,0)</f>
        <v>other</v>
      </c>
      <c r="E1294" s="0" t="str">
        <f aca="false">IF(LEN(SUBSTITUTE(gait_events!C2253,"_run-",""))&lt;&gt;LEN(gait_events!C2253),LEFT(RIGHT(gait_events!C2253,LEN(gait_events!C2253)-19),FIND("_run-",RIGHT(gait_events!C2253,LEN(gait_events!C2253)-19),1)-1),RIGHT(gait_events!C2253,LEN(gait_events!C2253)-19))</f>
        <v>Fast</v>
      </c>
      <c r="F1294" s="0" t="str">
        <f aca="false">IF(LEN(SUBSTITUTE(gait_events!C2253,"_run-",""))&lt;&gt;LEN(gait_events!C2253),RIGHT(gait_events!C2253,LEN(gait_events!C2253)-FIND("_run-",gait_events!C2253,1)-4),"")</f>
        <v/>
      </c>
      <c r="G1294" s="0" t="str">
        <f aca="false">gait_events!D2253</f>
        <v>right_ankle</v>
      </c>
      <c r="H1294" s="0" t="str">
        <f aca="false">gait_events!E2253</f>
        <v>IC</v>
      </c>
      <c r="I1294" s="0" t="n">
        <f aca="false">IF(gait_events!F2253&lt;&gt;"",gait_events!F2253,NA())</f>
        <v>427</v>
      </c>
      <c r="J1294" s="0" t="n">
        <f aca="false">IF(gait_events!G2253&lt;&gt;"",gait_events!G2253,NA())</f>
        <v>425</v>
      </c>
      <c r="K1294" s="0" t="n">
        <f aca="false">I1294-J1294</f>
        <v>2</v>
      </c>
      <c r="L1294" s="0" t="n">
        <f aca="false">K1294*5</f>
        <v>10</v>
      </c>
      <c r="M1294" s="0" t="n">
        <f aca="false">IF(NOT(ISNA(I1294)),1,0)</f>
        <v>1</v>
      </c>
      <c r="N1294" s="0" t="n">
        <f aca="false">IF(NOT(ISNA(J1294)),1,0)</f>
        <v>1</v>
      </c>
      <c r="O1294" s="0" t="n">
        <f aca="false">IF(AND(NOT(ISNA(I1294)),NOT(ISNA(J1294))),1,0)</f>
        <v>1</v>
      </c>
      <c r="P1294" s="0" t="n">
        <f aca="false">IF(AND(NOT(ISNA(I1294)),ISNA(J1294)),1,0)</f>
        <v>0</v>
      </c>
      <c r="Q1294" s="0" t="n">
        <f aca="false">IF(AND(ISNA(I1294),NOT(ISNA(J1294))),1,0)</f>
        <v>0</v>
      </c>
      <c r="R1294" s="0" t="n">
        <f aca="false">IF(SUM(O1294:Q1294)&lt;&gt;1,"ERROR",1)</f>
        <v>1</v>
      </c>
    </row>
    <row r="1295" customFormat="false" ht="12.8" hidden="false" customHeight="false" outlineLevel="0" collapsed="false">
      <c r="A1295" s="0" t="str">
        <f aca="false">gait_events!B2254</f>
        <v>pp044</v>
      </c>
      <c r="B1295" s="0" t="str">
        <f aca="false">VLOOKUP(A1295,participants!A:B,2,0)</f>
        <v>F</v>
      </c>
      <c r="C1295" s="0" t="n">
        <f aca="false">VLOOKUP(A1295,participants!A:C,3,0)</f>
        <v>60</v>
      </c>
      <c r="D1295" s="0" t="str">
        <f aca="false">VLOOKUP(A1295,participants!A:F,6,0)</f>
        <v>other</v>
      </c>
      <c r="E1295" s="0" t="str">
        <f aca="false">IF(LEN(SUBSTITUTE(gait_events!C2254,"_run-",""))&lt;&gt;LEN(gait_events!C2254),LEFT(RIGHT(gait_events!C2254,LEN(gait_events!C2254)-19),FIND("_run-",RIGHT(gait_events!C2254,LEN(gait_events!C2254)-19),1)-1),RIGHT(gait_events!C2254,LEN(gait_events!C2254)-19))</f>
        <v>Fast</v>
      </c>
      <c r="F1295" s="0" t="str">
        <f aca="false">IF(LEN(SUBSTITUTE(gait_events!C2254,"_run-",""))&lt;&gt;LEN(gait_events!C2254),RIGHT(gait_events!C2254,LEN(gait_events!C2254)-FIND("_run-",gait_events!C2254,1)-4),"")</f>
        <v/>
      </c>
      <c r="G1295" s="0" t="str">
        <f aca="false">gait_events!D2254</f>
        <v>right_ankle</v>
      </c>
      <c r="H1295" s="0" t="str">
        <f aca="false">gait_events!E2254</f>
        <v>IC</v>
      </c>
      <c r="I1295" s="0" t="n">
        <f aca="false">IF(gait_events!F2254&lt;&gt;"",gait_events!F2254,NA())</f>
        <v>624</v>
      </c>
      <c r="J1295" s="0" t="n">
        <f aca="false">IF(gait_events!G2254&lt;&gt;"",gait_events!G2254,NA())</f>
        <v>627</v>
      </c>
      <c r="K1295" s="0" t="n">
        <f aca="false">I1295-J1295</f>
        <v>-3</v>
      </c>
      <c r="L1295" s="0" t="n">
        <f aca="false">K1295*5</f>
        <v>-15</v>
      </c>
      <c r="M1295" s="0" t="n">
        <f aca="false">IF(NOT(ISNA(I1295)),1,0)</f>
        <v>1</v>
      </c>
      <c r="N1295" s="0" t="n">
        <f aca="false">IF(NOT(ISNA(J1295)),1,0)</f>
        <v>1</v>
      </c>
      <c r="O1295" s="0" t="n">
        <f aca="false">IF(AND(NOT(ISNA(I1295)),NOT(ISNA(J1295))),1,0)</f>
        <v>1</v>
      </c>
      <c r="P1295" s="0" t="n">
        <f aca="false">IF(AND(NOT(ISNA(I1295)),ISNA(J1295)),1,0)</f>
        <v>0</v>
      </c>
      <c r="Q1295" s="0" t="n">
        <f aca="false">IF(AND(ISNA(I1295),NOT(ISNA(J1295))),1,0)</f>
        <v>0</v>
      </c>
      <c r="R1295" s="0" t="n">
        <f aca="false">IF(SUM(O1295:Q1295)&lt;&gt;1,"ERROR",1)</f>
        <v>1</v>
      </c>
    </row>
    <row r="1296" customFormat="false" ht="12.8" hidden="false" customHeight="false" outlineLevel="0" collapsed="false">
      <c r="A1296" s="0" t="str">
        <f aca="false">gait_events!B2255</f>
        <v>pp044</v>
      </c>
      <c r="B1296" s="0" t="str">
        <f aca="false">VLOOKUP(A1296,participants!A:B,2,0)</f>
        <v>F</v>
      </c>
      <c r="C1296" s="0" t="n">
        <f aca="false">VLOOKUP(A1296,participants!A:C,3,0)</f>
        <v>60</v>
      </c>
      <c r="D1296" s="0" t="str">
        <f aca="false">VLOOKUP(A1296,participants!A:F,6,0)</f>
        <v>other</v>
      </c>
      <c r="E1296" s="0" t="str">
        <f aca="false">IF(LEN(SUBSTITUTE(gait_events!C2255,"_run-",""))&lt;&gt;LEN(gait_events!C2255),LEFT(RIGHT(gait_events!C2255,LEN(gait_events!C2255)-19),FIND("_run-",RIGHT(gait_events!C2255,LEN(gait_events!C2255)-19),1)-1),RIGHT(gait_events!C2255,LEN(gait_events!C2255)-19))</f>
        <v>Fast</v>
      </c>
      <c r="F1296" s="0" t="str">
        <f aca="false">IF(LEN(SUBSTITUTE(gait_events!C2255,"_run-",""))&lt;&gt;LEN(gait_events!C2255),RIGHT(gait_events!C2255,LEN(gait_events!C2255)-FIND("_run-",gait_events!C2255,1)-4),"")</f>
        <v/>
      </c>
      <c r="G1296" s="0" t="str">
        <f aca="false">gait_events!D2255</f>
        <v>right_ankle</v>
      </c>
      <c r="H1296" s="0" t="str">
        <f aca="false">gait_events!E2255</f>
        <v>IC</v>
      </c>
      <c r="I1296" s="0" t="n">
        <f aca="false">IF(gait_events!F2255&lt;&gt;"",gait_events!F2255,NA())</f>
        <v>832</v>
      </c>
      <c r="J1296" s="0" t="n">
        <f aca="false">IF(gait_events!G2255&lt;&gt;"",gait_events!G2255,NA())</f>
        <v>831</v>
      </c>
      <c r="K1296" s="0" t="n">
        <f aca="false">I1296-J1296</f>
        <v>1</v>
      </c>
      <c r="L1296" s="0" t="n">
        <f aca="false">K1296*5</f>
        <v>5</v>
      </c>
      <c r="M1296" s="0" t="n">
        <f aca="false">IF(NOT(ISNA(I1296)),1,0)</f>
        <v>1</v>
      </c>
      <c r="N1296" s="0" t="n">
        <f aca="false">IF(NOT(ISNA(J1296)),1,0)</f>
        <v>1</v>
      </c>
      <c r="O1296" s="0" t="n">
        <f aca="false">IF(AND(NOT(ISNA(I1296)),NOT(ISNA(J1296))),1,0)</f>
        <v>1</v>
      </c>
      <c r="P1296" s="0" t="n">
        <f aca="false">IF(AND(NOT(ISNA(I1296)),ISNA(J1296)),1,0)</f>
        <v>0</v>
      </c>
      <c r="Q1296" s="0" t="n">
        <f aca="false">IF(AND(ISNA(I1296),NOT(ISNA(J1296))),1,0)</f>
        <v>0</v>
      </c>
      <c r="R1296" s="0" t="n">
        <f aca="false">IF(SUM(O1296:Q1296)&lt;&gt;1,"ERROR",1)</f>
        <v>1</v>
      </c>
    </row>
    <row r="1297" customFormat="false" ht="12.8" hidden="false" customHeight="false" outlineLevel="0" collapsed="false">
      <c r="A1297" s="0" t="str">
        <f aca="false">gait_events!B2256</f>
        <v>pp044</v>
      </c>
      <c r="B1297" s="0" t="str">
        <f aca="false">VLOOKUP(A1297,participants!A:B,2,0)</f>
        <v>F</v>
      </c>
      <c r="C1297" s="0" t="n">
        <f aca="false">VLOOKUP(A1297,participants!A:C,3,0)</f>
        <v>60</v>
      </c>
      <c r="D1297" s="0" t="str">
        <f aca="false">VLOOKUP(A1297,participants!A:F,6,0)</f>
        <v>other</v>
      </c>
      <c r="E1297" s="0" t="str">
        <f aca="false">IF(LEN(SUBSTITUTE(gait_events!C2256,"_run-",""))&lt;&gt;LEN(gait_events!C2256),LEFT(RIGHT(gait_events!C2256,LEN(gait_events!C2256)-19),FIND("_run-",RIGHT(gait_events!C2256,LEN(gait_events!C2256)-19),1)-1),RIGHT(gait_events!C2256,LEN(gait_events!C2256)-19))</f>
        <v>Fast</v>
      </c>
      <c r="F1297" s="0" t="str">
        <f aca="false">IF(LEN(SUBSTITUTE(gait_events!C2256,"_run-",""))&lt;&gt;LEN(gait_events!C2256),RIGHT(gait_events!C2256,LEN(gait_events!C2256)-FIND("_run-",gait_events!C2256,1)-4),"")</f>
        <v/>
      </c>
      <c r="G1297" s="0" t="str">
        <f aca="false">gait_events!D2256</f>
        <v>right_ankle</v>
      </c>
      <c r="H1297" s="0" t="str">
        <f aca="false">gait_events!E2256</f>
        <v>FC</v>
      </c>
      <c r="I1297" s="0" t="n">
        <f aca="false">IF(gait_events!F2256&lt;&gt;"",gait_events!F2256,NA())</f>
        <v>159</v>
      </c>
      <c r="J1297" s="0" t="n">
        <f aca="false">IF(gait_events!G2256&lt;&gt;"",gait_events!G2256,NA())</f>
        <v>158</v>
      </c>
      <c r="K1297" s="0" t="n">
        <f aca="false">I1297-J1297</f>
        <v>1</v>
      </c>
      <c r="L1297" s="0" t="n">
        <f aca="false">K1297*5</f>
        <v>5</v>
      </c>
      <c r="M1297" s="0" t="n">
        <f aca="false">IF(NOT(ISNA(I1297)),1,0)</f>
        <v>1</v>
      </c>
      <c r="N1297" s="0" t="n">
        <f aca="false">IF(NOT(ISNA(J1297)),1,0)</f>
        <v>1</v>
      </c>
      <c r="O1297" s="0" t="n">
        <f aca="false">IF(AND(NOT(ISNA(I1297)),NOT(ISNA(J1297))),1,0)</f>
        <v>1</v>
      </c>
      <c r="P1297" s="0" t="n">
        <f aca="false">IF(AND(NOT(ISNA(I1297)),ISNA(J1297)),1,0)</f>
        <v>0</v>
      </c>
      <c r="Q1297" s="0" t="n">
        <f aca="false">IF(AND(ISNA(I1297),NOT(ISNA(J1297))),1,0)</f>
        <v>0</v>
      </c>
      <c r="R1297" s="0" t="n">
        <f aca="false">IF(SUM(O1297:Q1297)&lt;&gt;1,"ERROR",1)</f>
        <v>1</v>
      </c>
    </row>
    <row r="1298" customFormat="false" ht="12.8" hidden="false" customHeight="false" outlineLevel="0" collapsed="false">
      <c r="A1298" s="0" t="str">
        <f aca="false">gait_events!B2257</f>
        <v>pp044</v>
      </c>
      <c r="B1298" s="0" t="str">
        <f aca="false">VLOOKUP(A1298,participants!A:B,2,0)</f>
        <v>F</v>
      </c>
      <c r="C1298" s="0" t="n">
        <f aca="false">VLOOKUP(A1298,participants!A:C,3,0)</f>
        <v>60</v>
      </c>
      <c r="D1298" s="0" t="str">
        <f aca="false">VLOOKUP(A1298,participants!A:F,6,0)</f>
        <v>other</v>
      </c>
      <c r="E1298" s="0" t="str">
        <f aca="false">IF(LEN(SUBSTITUTE(gait_events!C2257,"_run-",""))&lt;&gt;LEN(gait_events!C2257),LEFT(RIGHT(gait_events!C2257,LEN(gait_events!C2257)-19),FIND("_run-",RIGHT(gait_events!C2257,LEN(gait_events!C2257)-19),1)-1),RIGHT(gait_events!C2257,LEN(gait_events!C2257)-19))</f>
        <v>Fast</v>
      </c>
      <c r="F1298" s="0" t="str">
        <f aca="false">IF(LEN(SUBSTITUTE(gait_events!C2257,"_run-",""))&lt;&gt;LEN(gait_events!C2257),RIGHT(gait_events!C2257,LEN(gait_events!C2257)-FIND("_run-",gait_events!C2257,1)-4),"")</f>
        <v/>
      </c>
      <c r="G1298" s="0" t="str">
        <f aca="false">gait_events!D2257</f>
        <v>right_ankle</v>
      </c>
      <c r="H1298" s="0" t="str">
        <f aca="false">gait_events!E2257</f>
        <v>FC</v>
      </c>
      <c r="I1298" s="0" t="n">
        <f aca="false">IF(gait_events!F2257&lt;&gt;"",gait_events!F2257,NA())</f>
        <v>359</v>
      </c>
      <c r="J1298" s="0" t="n">
        <f aca="false">IF(gait_events!G2257&lt;&gt;"",gait_events!G2257,NA())</f>
        <v>358</v>
      </c>
      <c r="K1298" s="0" t="n">
        <f aca="false">I1298-J1298</f>
        <v>1</v>
      </c>
      <c r="L1298" s="0" t="n">
        <f aca="false">K1298*5</f>
        <v>5</v>
      </c>
      <c r="M1298" s="0" t="n">
        <f aca="false">IF(NOT(ISNA(I1298)),1,0)</f>
        <v>1</v>
      </c>
      <c r="N1298" s="0" t="n">
        <f aca="false">IF(NOT(ISNA(J1298)),1,0)</f>
        <v>1</v>
      </c>
      <c r="O1298" s="0" t="n">
        <f aca="false">IF(AND(NOT(ISNA(I1298)),NOT(ISNA(J1298))),1,0)</f>
        <v>1</v>
      </c>
      <c r="P1298" s="0" t="n">
        <f aca="false">IF(AND(NOT(ISNA(I1298)),ISNA(J1298)),1,0)</f>
        <v>0</v>
      </c>
      <c r="Q1298" s="0" t="n">
        <f aca="false">IF(AND(ISNA(I1298),NOT(ISNA(J1298))),1,0)</f>
        <v>0</v>
      </c>
      <c r="R1298" s="0" t="n">
        <f aca="false">IF(SUM(O1298:Q1298)&lt;&gt;1,"ERROR",1)</f>
        <v>1</v>
      </c>
    </row>
    <row r="1299" customFormat="false" ht="12.8" hidden="false" customHeight="false" outlineLevel="0" collapsed="false">
      <c r="A1299" s="0" t="str">
        <f aca="false">gait_events!B2258</f>
        <v>pp044</v>
      </c>
      <c r="B1299" s="0" t="str">
        <f aca="false">VLOOKUP(A1299,participants!A:B,2,0)</f>
        <v>F</v>
      </c>
      <c r="C1299" s="0" t="n">
        <f aca="false">VLOOKUP(A1299,participants!A:C,3,0)</f>
        <v>60</v>
      </c>
      <c r="D1299" s="0" t="str">
        <f aca="false">VLOOKUP(A1299,participants!A:F,6,0)</f>
        <v>other</v>
      </c>
      <c r="E1299" s="0" t="str">
        <f aca="false">IF(LEN(SUBSTITUTE(gait_events!C2258,"_run-",""))&lt;&gt;LEN(gait_events!C2258),LEFT(RIGHT(gait_events!C2258,LEN(gait_events!C2258)-19),FIND("_run-",RIGHT(gait_events!C2258,LEN(gait_events!C2258)-19),1)-1),RIGHT(gait_events!C2258,LEN(gait_events!C2258)-19))</f>
        <v>Fast</v>
      </c>
      <c r="F1299" s="0" t="str">
        <f aca="false">IF(LEN(SUBSTITUTE(gait_events!C2258,"_run-",""))&lt;&gt;LEN(gait_events!C2258),RIGHT(gait_events!C2258,LEN(gait_events!C2258)-FIND("_run-",gait_events!C2258,1)-4),"")</f>
        <v/>
      </c>
      <c r="G1299" s="0" t="str">
        <f aca="false">gait_events!D2258</f>
        <v>right_ankle</v>
      </c>
      <c r="H1299" s="0" t="str">
        <f aca="false">gait_events!E2258</f>
        <v>FC</v>
      </c>
      <c r="I1299" s="0" t="n">
        <f aca="false">IF(gait_events!F2258&lt;&gt;"",gait_events!F2258,NA())</f>
        <v>556</v>
      </c>
      <c r="J1299" s="0" t="n">
        <f aca="false">IF(gait_events!G2258&lt;&gt;"",gait_events!G2258,NA())</f>
        <v>555</v>
      </c>
      <c r="K1299" s="0" t="n">
        <f aca="false">I1299-J1299</f>
        <v>1</v>
      </c>
      <c r="L1299" s="0" t="n">
        <f aca="false">K1299*5</f>
        <v>5</v>
      </c>
      <c r="M1299" s="0" t="n">
        <f aca="false">IF(NOT(ISNA(I1299)),1,0)</f>
        <v>1</v>
      </c>
      <c r="N1299" s="0" t="n">
        <f aca="false">IF(NOT(ISNA(J1299)),1,0)</f>
        <v>1</v>
      </c>
      <c r="O1299" s="0" t="n">
        <f aca="false">IF(AND(NOT(ISNA(I1299)),NOT(ISNA(J1299))),1,0)</f>
        <v>1</v>
      </c>
      <c r="P1299" s="0" t="n">
        <f aca="false">IF(AND(NOT(ISNA(I1299)),ISNA(J1299)),1,0)</f>
        <v>0</v>
      </c>
      <c r="Q1299" s="0" t="n">
        <f aca="false">IF(AND(ISNA(I1299),NOT(ISNA(J1299))),1,0)</f>
        <v>0</v>
      </c>
      <c r="R1299" s="0" t="n">
        <f aca="false">IF(SUM(O1299:Q1299)&lt;&gt;1,"ERROR",1)</f>
        <v>1</v>
      </c>
    </row>
    <row r="1300" customFormat="false" ht="12.8" hidden="false" customHeight="false" outlineLevel="0" collapsed="false">
      <c r="A1300" s="0" t="str">
        <f aca="false">gait_events!B2259</f>
        <v>pp044</v>
      </c>
      <c r="B1300" s="0" t="str">
        <f aca="false">VLOOKUP(A1300,participants!A:B,2,0)</f>
        <v>F</v>
      </c>
      <c r="C1300" s="0" t="n">
        <f aca="false">VLOOKUP(A1300,participants!A:C,3,0)</f>
        <v>60</v>
      </c>
      <c r="D1300" s="0" t="str">
        <f aca="false">VLOOKUP(A1300,participants!A:F,6,0)</f>
        <v>other</v>
      </c>
      <c r="E1300" s="0" t="str">
        <f aca="false">IF(LEN(SUBSTITUTE(gait_events!C2259,"_run-",""))&lt;&gt;LEN(gait_events!C2259),LEFT(RIGHT(gait_events!C2259,LEN(gait_events!C2259)-19),FIND("_run-",RIGHT(gait_events!C2259,LEN(gait_events!C2259)-19),1)-1),RIGHT(gait_events!C2259,LEN(gait_events!C2259)-19))</f>
        <v>Fast</v>
      </c>
      <c r="F1300" s="0" t="str">
        <f aca="false">IF(LEN(SUBSTITUTE(gait_events!C2259,"_run-",""))&lt;&gt;LEN(gait_events!C2259),RIGHT(gait_events!C2259,LEN(gait_events!C2259)-FIND("_run-",gait_events!C2259,1)-4),"")</f>
        <v/>
      </c>
      <c r="G1300" s="0" t="str">
        <f aca="false">gait_events!D2259</f>
        <v>right_ankle</v>
      </c>
      <c r="H1300" s="0" t="str">
        <f aca="false">gait_events!E2259</f>
        <v>FC</v>
      </c>
      <c r="I1300" s="0" t="n">
        <f aca="false">IF(gait_events!F2259&lt;&gt;"",gait_events!F2259,NA())</f>
        <v>759</v>
      </c>
      <c r="J1300" s="0" t="n">
        <f aca="false">IF(gait_events!G2259&lt;&gt;"",gait_events!G2259,NA())</f>
        <v>758</v>
      </c>
      <c r="K1300" s="0" t="n">
        <f aca="false">I1300-J1300</f>
        <v>1</v>
      </c>
      <c r="L1300" s="0" t="n">
        <f aca="false">K1300*5</f>
        <v>5</v>
      </c>
      <c r="M1300" s="0" t="n">
        <f aca="false">IF(NOT(ISNA(I1300)),1,0)</f>
        <v>1</v>
      </c>
      <c r="N1300" s="0" t="n">
        <f aca="false">IF(NOT(ISNA(J1300)),1,0)</f>
        <v>1</v>
      </c>
      <c r="O1300" s="0" t="n">
        <f aca="false">IF(AND(NOT(ISNA(I1300)),NOT(ISNA(J1300))),1,0)</f>
        <v>1</v>
      </c>
      <c r="P1300" s="0" t="n">
        <f aca="false">IF(AND(NOT(ISNA(I1300)),ISNA(J1300)),1,0)</f>
        <v>0</v>
      </c>
      <c r="Q1300" s="0" t="n">
        <f aca="false">IF(AND(ISNA(I1300),NOT(ISNA(J1300))),1,0)</f>
        <v>0</v>
      </c>
      <c r="R1300" s="0" t="n">
        <f aca="false">IF(SUM(O1300:Q1300)&lt;&gt;1,"ERROR",1)</f>
        <v>1</v>
      </c>
    </row>
    <row r="1301" customFormat="false" ht="12.8" hidden="false" customHeight="false" outlineLevel="0" collapsed="false">
      <c r="A1301" s="0" t="str">
        <f aca="false">gait_events!B2260</f>
        <v>pp044</v>
      </c>
      <c r="B1301" s="0" t="str">
        <f aca="false">VLOOKUP(A1301,participants!A:B,2,0)</f>
        <v>F</v>
      </c>
      <c r="C1301" s="0" t="n">
        <f aca="false">VLOOKUP(A1301,participants!A:C,3,0)</f>
        <v>60</v>
      </c>
      <c r="D1301" s="0" t="str">
        <f aca="false">VLOOKUP(A1301,participants!A:F,6,0)</f>
        <v>other</v>
      </c>
      <c r="E1301" s="0" t="str">
        <f aca="false">IF(LEN(SUBSTITUTE(gait_events!C2260,"_run-",""))&lt;&gt;LEN(gait_events!C2260),LEFT(RIGHT(gait_events!C2260,LEN(gait_events!C2260)-19),FIND("_run-",RIGHT(gait_events!C2260,LEN(gait_events!C2260)-19),1)-1),RIGHT(gait_events!C2260,LEN(gait_events!C2260)-19))</f>
        <v>Fast</v>
      </c>
      <c r="F1301" s="0" t="str">
        <f aca="false">IF(LEN(SUBSTITUTE(gait_events!C2260,"_run-",""))&lt;&gt;LEN(gait_events!C2260),RIGHT(gait_events!C2260,LEN(gait_events!C2260)-FIND("_run-",gait_events!C2260,1)-4),"")</f>
        <v/>
      </c>
      <c r="G1301" s="0" t="str">
        <f aca="false">gait_events!D2260</f>
        <v>left_shank</v>
      </c>
      <c r="H1301" s="0" t="str">
        <f aca="false">gait_events!E2260</f>
        <v>IC</v>
      </c>
      <c r="I1301" s="0" t="n">
        <f aca="false">IF(gait_events!F2260&lt;&gt;"",gait_events!F2260,NA())</f>
        <v>134</v>
      </c>
      <c r="J1301" s="0" t="n">
        <f aca="false">IF(gait_events!G2260&lt;&gt;"",gait_events!G2260,NA())</f>
        <v>136</v>
      </c>
      <c r="K1301" s="0" t="n">
        <f aca="false">I1301-J1301</f>
        <v>-2</v>
      </c>
      <c r="L1301" s="0" t="n">
        <f aca="false">K1301*5</f>
        <v>-10</v>
      </c>
      <c r="M1301" s="0" t="n">
        <f aca="false">IF(NOT(ISNA(I1301)),1,0)</f>
        <v>1</v>
      </c>
      <c r="N1301" s="0" t="n">
        <f aca="false">IF(NOT(ISNA(J1301)),1,0)</f>
        <v>1</v>
      </c>
      <c r="O1301" s="0" t="n">
        <f aca="false">IF(AND(NOT(ISNA(I1301)),NOT(ISNA(J1301))),1,0)</f>
        <v>1</v>
      </c>
      <c r="P1301" s="0" t="n">
        <f aca="false">IF(AND(NOT(ISNA(I1301)),ISNA(J1301)),1,0)</f>
        <v>0</v>
      </c>
      <c r="Q1301" s="0" t="n">
        <f aca="false">IF(AND(ISNA(I1301),NOT(ISNA(J1301))),1,0)</f>
        <v>0</v>
      </c>
      <c r="R1301" s="0" t="n">
        <f aca="false">IF(SUM(O1301:Q1301)&lt;&gt;1,"ERROR",1)</f>
        <v>1</v>
      </c>
    </row>
    <row r="1302" customFormat="false" ht="12.8" hidden="false" customHeight="false" outlineLevel="0" collapsed="false">
      <c r="A1302" s="0" t="str">
        <f aca="false">gait_events!B2261</f>
        <v>pp044</v>
      </c>
      <c r="B1302" s="0" t="str">
        <f aca="false">VLOOKUP(A1302,participants!A:B,2,0)</f>
        <v>F</v>
      </c>
      <c r="C1302" s="0" t="n">
        <f aca="false">VLOOKUP(A1302,participants!A:C,3,0)</f>
        <v>60</v>
      </c>
      <c r="D1302" s="0" t="str">
        <f aca="false">VLOOKUP(A1302,participants!A:F,6,0)</f>
        <v>other</v>
      </c>
      <c r="E1302" s="0" t="str">
        <f aca="false">IF(LEN(SUBSTITUTE(gait_events!C2261,"_run-",""))&lt;&gt;LEN(gait_events!C2261),LEFT(RIGHT(gait_events!C2261,LEN(gait_events!C2261)-19),FIND("_run-",RIGHT(gait_events!C2261,LEN(gait_events!C2261)-19),1)-1),RIGHT(gait_events!C2261,LEN(gait_events!C2261)-19))</f>
        <v>Fast</v>
      </c>
      <c r="F1302" s="0" t="str">
        <f aca="false">IF(LEN(SUBSTITUTE(gait_events!C2261,"_run-",""))&lt;&gt;LEN(gait_events!C2261),RIGHT(gait_events!C2261,LEN(gait_events!C2261)-FIND("_run-",gait_events!C2261,1)-4),"")</f>
        <v/>
      </c>
      <c r="G1302" s="0" t="str">
        <f aca="false">gait_events!D2261</f>
        <v>left_shank</v>
      </c>
      <c r="H1302" s="0" t="str">
        <f aca="false">gait_events!E2261</f>
        <v>IC</v>
      </c>
      <c r="I1302" s="0" t="n">
        <f aca="false">IF(gait_events!F2261&lt;&gt;"",gait_events!F2261,NA())</f>
        <v>325</v>
      </c>
      <c r="J1302" s="0" t="n">
        <f aca="false">IF(gait_events!G2261&lt;&gt;"",gait_events!G2261,NA())</f>
        <v>326</v>
      </c>
      <c r="K1302" s="0" t="n">
        <f aca="false">I1302-J1302</f>
        <v>-1</v>
      </c>
      <c r="L1302" s="0" t="n">
        <f aca="false">K1302*5</f>
        <v>-5</v>
      </c>
      <c r="M1302" s="0" t="n">
        <f aca="false">IF(NOT(ISNA(I1302)),1,0)</f>
        <v>1</v>
      </c>
      <c r="N1302" s="0" t="n">
        <f aca="false">IF(NOT(ISNA(J1302)),1,0)</f>
        <v>1</v>
      </c>
      <c r="O1302" s="0" t="n">
        <f aca="false">IF(AND(NOT(ISNA(I1302)),NOT(ISNA(J1302))),1,0)</f>
        <v>1</v>
      </c>
      <c r="P1302" s="0" t="n">
        <f aca="false">IF(AND(NOT(ISNA(I1302)),ISNA(J1302)),1,0)</f>
        <v>0</v>
      </c>
      <c r="Q1302" s="0" t="n">
        <f aca="false">IF(AND(ISNA(I1302),NOT(ISNA(J1302))),1,0)</f>
        <v>0</v>
      </c>
      <c r="R1302" s="0" t="n">
        <f aca="false">IF(SUM(O1302:Q1302)&lt;&gt;1,"ERROR",1)</f>
        <v>1</v>
      </c>
    </row>
    <row r="1303" customFormat="false" ht="12.8" hidden="false" customHeight="false" outlineLevel="0" collapsed="false">
      <c r="A1303" s="0" t="str">
        <f aca="false">gait_events!B2262</f>
        <v>pp044</v>
      </c>
      <c r="B1303" s="0" t="str">
        <f aca="false">VLOOKUP(A1303,participants!A:B,2,0)</f>
        <v>F</v>
      </c>
      <c r="C1303" s="0" t="n">
        <f aca="false">VLOOKUP(A1303,participants!A:C,3,0)</f>
        <v>60</v>
      </c>
      <c r="D1303" s="0" t="str">
        <f aca="false">VLOOKUP(A1303,participants!A:F,6,0)</f>
        <v>other</v>
      </c>
      <c r="E1303" s="0" t="str">
        <f aca="false">IF(LEN(SUBSTITUTE(gait_events!C2262,"_run-",""))&lt;&gt;LEN(gait_events!C2262),LEFT(RIGHT(gait_events!C2262,LEN(gait_events!C2262)-19),FIND("_run-",RIGHT(gait_events!C2262,LEN(gait_events!C2262)-19),1)-1),RIGHT(gait_events!C2262,LEN(gait_events!C2262)-19))</f>
        <v>Fast</v>
      </c>
      <c r="F1303" s="0" t="str">
        <f aca="false">IF(LEN(SUBSTITUTE(gait_events!C2262,"_run-",""))&lt;&gt;LEN(gait_events!C2262),RIGHT(gait_events!C2262,LEN(gait_events!C2262)-FIND("_run-",gait_events!C2262,1)-4),"")</f>
        <v/>
      </c>
      <c r="G1303" s="0" t="str">
        <f aca="false">gait_events!D2262</f>
        <v>left_shank</v>
      </c>
      <c r="H1303" s="0" t="str">
        <f aca="false">gait_events!E2262</f>
        <v>IC</v>
      </c>
      <c r="I1303" s="0" t="n">
        <f aca="false">IF(gait_events!F2262&lt;&gt;"",gait_events!F2262,NA())</f>
        <v>525</v>
      </c>
      <c r="J1303" s="0" t="n">
        <f aca="false">IF(gait_events!G2262&lt;&gt;"",gait_events!G2262,NA())</f>
        <v>529</v>
      </c>
      <c r="K1303" s="0" t="n">
        <f aca="false">I1303-J1303</f>
        <v>-4</v>
      </c>
      <c r="L1303" s="0" t="n">
        <f aca="false">K1303*5</f>
        <v>-20</v>
      </c>
      <c r="M1303" s="0" t="n">
        <f aca="false">IF(NOT(ISNA(I1303)),1,0)</f>
        <v>1</v>
      </c>
      <c r="N1303" s="0" t="n">
        <f aca="false">IF(NOT(ISNA(J1303)),1,0)</f>
        <v>1</v>
      </c>
      <c r="O1303" s="0" t="n">
        <f aca="false">IF(AND(NOT(ISNA(I1303)),NOT(ISNA(J1303))),1,0)</f>
        <v>1</v>
      </c>
      <c r="P1303" s="0" t="n">
        <f aca="false">IF(AND(NOT(ISNA(I1303)),ISNA(J1303)),1,0)</f>
        <v>0</v>
      </c>
      <c r="Q1303" s="0" t="n">
        <f aca="false">IF(AND(ISNA(I1303),NOT(ISNA(J1303))),1,0)</f>
        <v>0</v>
      </c>
      <c r="R1303" s="0" t="n">
        <f aca="false">IF(SUM(O1303:Q1303)&lt;&gt;1,"ERROR",1)</f>
        <v>1</v>
      </c>
    </row>
    <row r="1304" customFormat="false" ht="12.8" hidden="false" customHeight="false" outlineLevel="0" collapsed="false">
      <c r="A1304" s="0" t="str">
        <f aca="false">gait_events!B2263</f>
        <v>pp044</v>
      </c>
      <c r="B1304" s="0" t="str">
        <f aca="false">VLOOKUP(A1304,participants!A:B,2,0)</f>
        <v>F</v>
      </c>
      <c r="C1304" s="0" t="n">
        <f aca="false">VLOOKUP(A1304,participants!A:C,3,0)</f>
        <v>60</v>
      </c>
      <c r="D1304" s="0" t="str">
        <f aca="false">VLOOKUP(A1304,participants!A:F,6,0)</f>
        <v>other</v>
      </c>
      <c r="E1304" s="0" t="str">
        <f aca="false">IF(LEN(SUBSTITUTE(gait_events!C2263,"_run-",""))&lt;&gt;LEN(gait_events!C2263),LEFT(RIGHT(gait_events!C2263,LEN(gait_events!C2263)-19),FIND("_run-",RIGHT(gait_events!C2263,LEN(gait_events!C2263)-19),1)-1),RIGHT(gait_events!C2263,LEN(gait_events!C2263)-19))</f>
        <v>Fast</v>
      </c>
      <c r="F1304" s="0" t="str">
        <f aca="false">IF(LEN(SUBSTITUTE(gait_events!C2263,"_run-",""))&lt;&gt;LEN(gait_events!C2263),RIGHT(gait_events!C2263,LEN(gait_events!C2263)-FIND("_run-",gait_events!C2263,1)-4),"")</f>
        <v/>
      </c>
      <c r="G1304" s="0" t="str">
        <f aca="false">gait_events!D2263</f>
        <v>left_shank</v>
      </c>
      <c r="H1304" s="0" t="str">
        <f aca="false">gait_events!E2263</f>
        <v>IC</v>
      </c>
      <c r="I1304" s="0" t="n">
        <f aca="false">IF(gait_events!F2263&lt;&gt;"",gait_events!F2263,NA())</f>
        <v>724</v>
      </c>
      <c r="J1304" s="0" t="n">
        <f aca="false">IF(gait_events!G2263&lt;&gt;"",gait_events!G2263,NA())</f>
        <v>722</v>
      </c>
      <c r="K1304" s="0" t="n">
        <f aca="false">I1304-J1304</f>
        <v>2</v>
      </c>
      <c r="L1304" s="0" t="n">
        <f aca="false">K1304*5</f>
        <v>10</v>
      </c>
      <c r="M1304" s="0" t="n">
        <f aca="false">IF(NOT(ISNA(I1304)),1,0)</f>
        <v>1</v>
      </c>
      <c r="N1304" s="0" t="n">
        <f aca="false">IF(NOT(ISNA(J1304)),1,0)</f>
        <v>1</v>
      </c>
      <c r="O1304" s="0" t="n">
        <f aca="false">IF(AND(NOT(ISNA(I1304)),NOT(ISNA(J1304))),1,0)</f>
        <v>1</v>
      </c>
      <c r="P1304" s="0" t="n">
        <f aca="false">IF(AND(NOT(ISNA(I1304)),ISNA(J1304)),1,0)</f>
        <v>0</v>
      </c>
      <c r="Q1304" s="0" t="n">
        <f aca="false">IF(AND(ISNA(I1304),NOT(ISNA(J1304))),1,0)</f>
        <v>0</v>
      </c>
      <c r="R1304" s="0" t="n">
        <f aca="false">IF(SUM(O1304:Q1304)&lt;&gt;1,"ERROR",1)</f>
        <v>1</v>
      </c>
    </row>
    <row r="1305" customFormat="false" ht="12.8" hidden="false" customHeight="false" outlineLevel="0" collapsed="false">
      <c r="A1305" s="0" t="str">
        <f aca="false">gait_events!B2264</f>
        <v>pp044</v>
      </c>
      <c r="B1305" s="0" t="str">
        <f aca="false">VLOOKUP(A1305,participants!A:B,2,0)</f>
        <v>F</v>
      </c>
      <c r="C1305" s="0" t="n">
        <f aca="false">VLOOKUP(A1305,participants!A:C,3,0)</f>
        <v>60</v>
      </c>
      <c r="D1305" s="0" t="str">
        <f aca="false">VLOOKUP(A1305,participants!A:F,6,0)</f>
        <v>other</v>
      </c>
      <c r="E1305" s="0" t="str">
        <f aca="false">IF(LEN(SUBSTITUTE(gait_events!C2264,"_run-",""))&lt;&gt;LEN(gait_events!C2264),LEFT(RIGHT(gait_events!C2264,LEN(gait_events!C2264)-19),FIND("_run-",RIGHT(gait_events!C2264,LEN(gait_events!C2264)-19),1)-1),RIGHT(gait_events!C2264,LEN(gait_events!C2264)-19))</f>
        <v>Fast</v>
      </c>
      <c r="F1305" s="0" t="str">
        <f aca="false">IF(LEN(SUBSTITUTE(gait_events!C2264,"_run-",""))&lt;&gt;LEN(gait_events!C2264),RIGHT(gait_events!C2264,LEN(gait_events!C2264)-FIND("_run-",gait_events!C2264,1)-4),"")</f>
        <v/>
      </c>
      <c r="G1305" s="0" t="str">
        <f aca="false">gait_events!D2264</f>
        <v>left_shank</v>
      </c>
      <c r="H1305" s="0" t="str">
        <f aca="false">gait_events!E2264</f>
        <v>FC</v>
      </c>
      <c r="I1305" s="0" t="n">
        <f aca="false">IF(gait_events!F2264&lt;&gt;"",gait_events!F2264,NA())</f>
        <v>56</v>
      </c>
      <c r="J1305" s="0" t="n">
        <f aca="false">IF(gait_events!G2264&lt;&gt;"",gait_events!G2264,NA())</f>
        <v>57</v>
      </c>
      <c r="K1305" s="0" t="n">
        <f aca="false">I1305-J1305</f>
        <v>-1</v>
      </c>
      <c r="L1305" s="0" t="n">
        <f aca="false">K1305*5</f>
        <v>-5</v>
      </c>
      <c r="M1305" s="0" t="n">
        <f aca="false">IF(NOT(ISNA(I1305)),1,0)</f>
        <v>1</v>
      </c>
      <c r="N1305" s="0" t="n">
        <f aca="false">IF(NOT(ISNA(J1305)),1,0)</f>
        <v>1</v>
      </c>
      <c r="O1305" s="0" t="n">
        <f aca="false">IF(AND(NOT(ISNA(I1305)),NOT(ISNA(J1305))),1,0)</f>
        <v>1</v>
      </c>
      <c r="P1305" s="0" t="n">
        <f aca="false">IF(AND(NOT(ISNA(I1305)),ISNA(J1305)),1,0)</f>
        <v>0</v>
      </c>
      <c r="Q1305" s="0" t="n">
        <f aca="false">IF(AND(ISNA(I1305),NOT(ISNA(J1305))),1,0)</f>
        <v>0</v>
      </c>
      <c r="R1305" s="0" t="n">
        <f aca="false">IF(SUM(O1305:Q1305)&lt;&gt;1,"ERROR",1)</f>
        <v>1</v>
      </c>
    </row>
    <row r="1306" customFormat="false" ht="12.8" hidden="false" customHeight="false" outlineLevel="0" collapsed="false">
      <c r="A1306" s="0" t="str">
        <f aca="false">gait_events!B2265</f>
        <v>pp044</v>
      </c>
      <c r="B1306" s="0" t="str">
        <f aca="false">VLOOKUP(A1306,participants!A:B,2,0)</f>
        <v>F</v>
      </c>
      <c r="C1306" s="0" t="n">
        <f aca="false">VLOOKUP(A1306,participants!A:C,3,0)</f>
        <v>60</v>
      </c>
      <c r="D1306" s="0" t="str">
        <f aca="false">VLOOKUP(A1306,participants!A:F,6,0)</f>
        <v>other</v>
      </c>
      <c r="E1306" s="0" t="str">
        <f aca="false">IF(LEN(SUBSTITUTE(gait_events!C2265,"_run-",""))&lt;&gt;LEN(gait_events!C2265),LEFT(RIGHT(gait_events!C2265,LEN(gait_events!C2265)-19),FIND("_run-",RIGHT(gait_events!C2265,LEN(gait_events!C2265)-19),1)-1),RIGHT(gait_events!C2265,LEN(gait_events!C2265)-19))</f>
        <v>Fast</v>
      </c>
      <c r="F1306" s="0" t="str">
        <f aca="false">IF(LEN(SUBSTITUTE(gait_events!C2265,"_run-",""))&lt;&gt;LEN(gait_events!C2265),RIGHT(gait_events!C2265,LEN(gait_events!C2265)-FIND("_run-",gait_events!C2265,1)-4),"")</f>
        <v/>
      </c>
      <c r="G1306" s="0" t="str">
        <f aca="false">gait_events!D2265</f>
        <v>left_shank</v>
      </c>
      <c r="H1306" s="0" t="str">
        <f aca="false">gait_events!E2265</f>
        <v>FC</v>
      </c>
      <c r="I1306" s="0" t="n">
        <f aca="false">IF(gait_events!F2265&lt;&gt;"",gait_events!F2265,NA())</f>
        <v>258</v>
      </c>
      <c r="J1306" s="0" t="n">
        <f aca="false">IF(gait_events!G2265&lt;&gt;"",gait_events!G2265,NA())</f>
        <v>257</v>
      </c>
      <c r="K1306" s="0" t="n">
        <f aca="false">I1306-J1306</f>
        <v>1</v>
      </c>
      <c r="L1306" s="0" t="n">
        <f aca="false">K1306*5</f>
        <v>5</v>
      </c>
      <c r="M1306" s="0" t="n">
        <f aca="false">IF(NOT(ISNA(I1306)),1,0)</f>
        <v>1</v>
      </c>
      <c r="N1306" s="0" t="n">
        <f aca="false">IF(NOT(ISNA(J1306)),1,0)</f>
        <v>1</v>
      </c>
      <c r="O1306" s="0" t="n">
        <f aca="false">IF(AND(NOT(ISNA(I1306)),NOT(ISNA(J1306))),1,0)</f>
        <v>1</v>
      </c>
      <c r="P1306" s="0" t="n">
        <f aca="false">IF(AND(NOT(ISNA(I1306)),ISNA(J1306)),1,0)</f>
        <v>0</v>
      </c>
      <c r="Q1306" s="0" t="n">
        <f aca="false">IF(AND(ISNA(I1306),NOT(ISNA(J1306))),1,0)</f>
        <v>0</v>
      </c>
      <c r="R1306" s="0" t="n">
        <f aca="false">IF(SUM(O1306:Q1306)&lt;&gt;1,"ERROR",1)</f>
        <v>1</v>
      </c>
    </row>
    <row r="1307" customFormat="false" ht="12.8" hidden="false" customHeight="false" outlineLevel="0" collapsed="false">
      <c r="A1307" s="0" t="str">
        <f aca="false">gait_events!B2266</f>
        <v>pp044</v>
      </c>
      <c r="B1307" s="0" t="str">
        <f aca="false">VLOOKUP(A1307,participants!A:B,2,0)</f>
        <v>F</v>
      </c>
      <c r="C1307" s="0" t="n">
        <f aca="false">VLOOKUP(A1307,participants!A:C,3,0)</f>
        <v>60</v>
      </c>
      <c r="D1307" s="0" t="str">
        <f aca="false">VLOOKUP(A1307,participants!A:F,6,0)</f>
        <v>other</v>
      </c>
      <c r="E1307" s="0" t="str">
        <f aca="false">IF(LEN(SUBSTITUTE(gait_events!C2266,"_run-",""))&lt;&gt;LEN(gait_events!C2266),LEFT(RIGHT(gait_events!C2266,LEN(gait_events!C2266)-19),FIND("_run-",RIGHT(gait_events!C2266,LEN(gait_events!C2266)-19),1)-1),RIGHT(gait_events!C2266,LEN(gait_events!C2266)-19))</f>
        <v>Fast</v>
      </c>
      <c r="F1307" s="0" t="str">
        <f aca="false">IF(LEN(SUBSTITUTE(gait_events!C2266,"_run-",""))&lt;&gt;LEN(gait_events!C2266),RIGHT(gait_events!C2266,LEN(gait_events!C2266)-FIND("_run-",gait_events!C2266,1)-4),"")</f>
        <v/>
      </c>
      <c r="G1307" s="0" t="str">
        <f aca="false">gait_events!D2266</f>
        <v>left_shank</v>
      </c>
      <c r="H1307" s="0" t="str">
        <f aca="false">gait_events!E2266</f>
        <v>FC</v>
      </c>
      <c r="I1307" s="0" t="n">
        <f aca="false">IF(gait_events!F2266&lt;&gt;"",gait_events!F2266,NA())</f>
        <v>452</v>
      </c>
      <c r="J1307" s="0" t="n">
        <f aca="false">IF(gait_events!G2266&lt;&gt;"",gait_events!G2266,NA())</f>
        <v>449</v>
      </c>
      <c r="K1307" s="0" t="n">
        <f aca="false">I1307-J1307</f>
        <v>3</v>
      </c>
      <c r="L1307" s="0" t="n">
        <f aca="false">K1307*5</f>
        <v>15</v>
      </c>
      <c r="M1307" s="0" t="n">
        <f aca="false">IF(NOT(ISNA(I1307)),1,0)</f>
        <v>1</v>
      </c>
      <c r="N1307" s="0" t="n">
        <f aca="false">IF(NOT(ISNA(J1307)),1,0)</f>
        <v>1</v>
      </c>
      <c r="O1307" s="0" t="n">
        <f aca="false">IF(AND(NOT(ISNA(I1307)),NOT(ISNA(J1307))),1,0)</f>
        <v>1</v>
      </c>
      <c r="P1307" s="0" t="n">
        <f aca="false">IF(AND(NOT(ISNA(I1307)),ISNA(J1307)),1,0)</f>
        <v>0</v>
      </c>
      <c r="Q1307" s="0" t="n">
        <f aca="false">IF(AND(ISNA(I1307),NOT(ISNA(J1307))),1,0)</f>
        <v>0</v>
      </c>
      <c r="R1307" s="0" t="n">
        <f aca="false">IF(SUM(O1307:Q1307)&lt;&gt;1,"ERROR",1)</f>
        <v>1</v>
      </c>
    </row>
    <row r="1308" customFormat="false" ht="12.8" hidden="false" customHeight="false" outlineLevel="0" collapsed="false">
      <c r="A1308" s="0" t="str">
        <f aca="false">gait_events!B2267</f>
        <v>pp044</v>
      </c>
      <c r="B1308" s="0" t="str">
        <f aca="false">VLOOKUP(A1308,participants!A:B,2,0)</f>
        <v>F</v>
      </c>
      <c r="C1308" s="0" t="n">
        <f aca="false">VLOOKUP(A1308,participants!A:C,3,0)</f>
        <v>60</v>
      </c>
      <c r="D1308" s="0" t="str">
        <f aca="false">VLOOKUP(A1308,participants!A:F,6,0)</f>
        <v>other</v>
      </c>
      <c r="E1308" s="0" t="str">
        <f aca="false">IF(LEN(SUBSTITUTE(gait_events!C2267,"_run-",""))&lt;&gt;LEN(gait_events!C2267),LEFT(RIGHT(gait_events!C2267,LEN(gait_events!C2267)-19),FIND("_run-",RIGHT(gait_events!C2267,LEN(gait_events!C2267)-19),1)-1),RIGHT(gait_events!C2267,LEN(gait_events!C2267)-19))</f>
        <v>Fast</v>
      </c>
      <c r="F1308" s="0" t="str">
        <f aca="false">IF(LEN(SUBSTITUTE(gait_events!C2267,"_run-",""))&lt;&gt;LEN(gait_events!C2267),RIGHT(gait_events!C2267,LEN(gait_events!C2267)-FIND("_run-",gait_events!C2267,1)-4),"")</f>
        <v/>
      </c>
      <c r="G1308" s="0" t="str">
        <f aca="false">gait_events!D2267</f>
        <v>left_shank</v>
      </c>
      <c r="H1308" s="0" t="str">
        <f aca="false">gait_events!E2267</f>
        <v>FC</v>
      </c>
      <c r="I1308" s="0" t="n">
        <f aca="false">IF(gait_events!F2267&lt;&gt;"",gait_events!F2267,NA())</f>
        <v>656</v>
      </c>
      <c r="J1308" s="0" t="n">
        <f aca="false">IF(gait_events!G2267&lt;&gt;"",gait_events!G2267,NA())</f>
        <v>655</v>
      </c>
      <c r="K1308" s="0" t="n">
        <f aca="false">I1308-J1308</f>
        <v>1</v>
      </c>
      <c r="L1308" s="0" t="n">
        <f aca="false">K1308*5</f>
        <v>5</v>
      </c>
      <c r="M1308" s="0" t="n">
        <f aca="false">IF(NOT(ISNA(I1308)),1,0)</f>
        <v>1</v>
      </c>
      <c r="N1308" s="0" t="n">
        <f aca="false">IF(NOT(ISNA(J1308)),1,0)</f>
        <v>1</v>
      </c>
      <c r="O1308" s="0" t="n">
        <f aca="false">IF(AND(NOT(ISNA(I1308)),NOT(ISNA(J1308))),1,0)</f>
        <v>1</v>
      </c>
      <c r="P1308" s="0" t="n">
        <f aca="false">IF(AND(NOT(ISNA(I1308)),ISNA(J1308)),1,0)</f>
        <v>0</v>
      </c>
      <c r="Q1308" s="0" t="n">
        <f aca="false">IF(AND(ISNA(I1308),NOT(ISNA(J1308))),1,0)</f>
        <v>0</v>
      </c>
      <c r="R1308" s="0" t="n">
        <f aca="false">IF(SUM(O1308:Q1308)&lt;&gt;1,"ERROR",1)</f>
        <v>1</v>
      </c>
    </row>
    <row r="1309" customFormat="false" ht="12.8" hidden="false" customHeight="false" outlineLevel="0" collapsed="false">
      <c r="A1309" s="0" t="str">
        <f aca="false">gait_events!B2268</f>
        <v>pp044</v>
      </c>
      <c r="B1309" s="0" t="str">
        <f aca="false">VLOOKUP(A1309,participants!A:B,2,0)</f>
        <v>F</v>
      </c>
      <c r="C1309" s="0" t="n">
        <f aca="false">VLOOKUP(A1309,participants!A:C,3,0)</f>
        <v>60</v>
      </c>
      <c r="D1309" s="0" t="str">
        <f aca="false">VLOOKUP(A1309,participants!A:F,6,0)</f>
        <v>other</v>
      </c>
      <c r="E1309" s="0" t="str">
        <f aca="false">IF(LEN(SUBSTITUTE(gait_events!C2268,"_run-",""))&lt;&gt;LEN(gait_events!C2268),LEFT(RIGHT(gait_events!C2268,LEN(gait_events!C2268)-19),FIND("_run-",RIGHT(gait_events!C2268,LEN(gait_events!C2268)-19),1)-1),RIGHT(gait_events!C2268,LEN(gait_events!C2268)-19))</f>
        <v>Fast</v>
      </c>
      <c r="F1309" s="0" t="str">
        <f aca="false">IF(LEN(SUBSTITUTE(gait_events!C2268,"_run-",""))&lt;&gt;LEN(gait_events!C2268),RIGHT(gait_events!C2268,LEN(gait_events!C2268)-FIND("_run-",gait_events!C2268,1)-4),"")</f>
        <v/>
      </c>
      <c r="G1309" s="0" t="str">
        <f aca="false">gait_events!D2268</f>
        <v>left_shank</v>
      </c>
      <c r="H1309" s="0" t="str">
        <f aca="false">gait_events!E2268</f>
        <v>FC</v>
      </c>
      <c r="I1309" s="0" t="n">
        <f aca="false">IF(gait_events!F2268&lt;&gt;"",gait_events!F2268,NA())</f>
        <v>866</v>
      </c>
      <c r="J1309" s="0" t="n">
        <f aca="false">IF(gait_events!G2268&lt;&gt;"",gait_events!G2268,NA())</f>
        <v>863</v>
      </c>
      <c r="K1309" s="0" t="n">
        <f aca="false">I1309-J1309</f>
        <v>3</v>
      </c>
      <c r="L1309" s="0" t="n">
        <f aca="false">K1309*5</f>
        <v>15</v>
      </c>
      <c r="M1309" s="0" t="n">
        <f aca="false">IF(NOT(ISNA(I1309)),1,0)</f>
        <v>1</v>
      </c>
      <c r="N1309" s="0" t="n">
        <f aca="false">IF(NOT(ISNA(J1309)),1,0)</f>
        <v>1</v>
      </c>
      <c r="O1309" s="0" t="n">
        <f aca="false">IF(AND(NOT(ISNA(I1309)),NOT(ISNA(J1309))),1,0)</f>
        <v>1</v>
      </c>
      <c r="P1309" s="0" t="n">
        <f aca="false">IF(AND(NOT(ISNA(I1309)),ISNA(J1309)),1,0)</f>
        <v>0</v>
      </c>
      <c r="Q1309" s="0" t="n">
        <f aca="false">IF(AND(ISNA(I1309),NOT(ISNA(J1309))),1,0)</f>
        <v>0</v>
      </c>
      <c r="R1309" s="0" t="n">
        <f aca="false">IF(SUM(O1309:Q1309)&lt;&gt;1,"ERROR",1)</f>
        <v>1</v>
      </c>
    </row>
    <row r="1310" customFormat="false" ht="12.8" hidden="false" customHeight="false" outlineLevel="0" collapsed="false">
      <c r="A1310" s="0" t="str">
        <f aca="false">gait_events!B2269</f>
        <v>pp044</v>
      </c>
      <c r="B1310" s="0" t="str">
        <f aca="false">VLOOKUP(A1310,participants!A:B,2,0)</f>
        <v>F</v>
      </c>
      <c r="C1310" s="0" t="n">
        <f aca="false">VLOOKUP(A1310,participants!A:C,3,0)</f>
        <v>60</v>
      </c>
      <c r="D1310" s="0" t="str">
        <f aca="false">VLOOKUP(A1310,participants!A:F,6,0)</f>
        <v>other</v>
      </c>
      <c r="E1310" s="0" t="str">
        <f aca="false">IF(LEN(SUBSTITUTE(gait_events!C2269,"_run-",""))&lt;&gt;LEN(gait_events!C2269),LEFT(RIGHT(gait_events!C2269,LEN(gait_events!C2269)-19),FIND("_run-",RIGHT(gait_events!C2269,LEN(gait_events!C2269)-19),1)-1),RIGHT(gait_events!C2269,LEN(gait_events!C2269)-19))</f>
        <v>Fast</v>
      </c>
      <c r="F1310" s="0" t="str">
        <f aca="false">IF(LEN(SUBSTITUTE(gait_events!C2269,"_run-",""))&lt;&gt;LEN(gait_events!C2269),RIGHT(gait_events!C2269,LEN(gait_events!C2269)-FIND("_run-",gait_events!C2269,1)-4),"")</f>
        <v/>
      </c>
      <c r="G1310" s="0" t="str">
        <f aca="false">gait_events!D2269</f>
        <v>right_shank</v>
      </c>
      <c r="H1310" s="0" t="str">
        <f aca="false">gait_events!E2269</f>
        <v>IC</v>
      </c>
      <c r="I1310" s="0" t="n">
        <f aca="false">IF(gait_events!F2269&lt;&gt;"",gait_events!F2269,NA())</f>
        <v>21</v>
      </c>
      <c r="J1310" s="0" t="n">
        <f aca="false">IF(gait_events!G2269&lt;&gt;"",gait_events!G2269,NA())</f>
        <v>20</v>
      </c>
      <c r="K1310" s="0" t="n">
        <f aca="false">I1310-J1310</f>
        <v>1</v>
      </c>
      <c r="L1310" s="0" t="n">
        <f aca="false">K1310*5</f>
        <v>5</v>
      </c>
      <c r="M1310" s="0" t="n">
        <f aca="false">IF(NOT(ISNA(I1310)),1,0)</f>
        <v>1</v>
      </c>
      <c r="N1310" s="0" t="n">
        <f aca="false">IF(NOT(ISNA(J1310)),1,0)</f>
        <v>1</v>
      </c>
      <c r="O1310" s="0" t="n">
        <f aca="false">IF(AND(NOT(ISNA(I1310)),NOT(ISNA(J1310))),1,0)</f>
        <v>1</v>
      </c>
      <c r="P1310" s="0" t="n">
        <f aca="false">IF(AND(NOT(ISNA(I1310)),ISNA(J1310)),1,0)</f>
        <v>0</v>
      </c>
      <c r="Q1310" s="0" t="n">
        <f aca="false">IF(AND(ISNA(I1310),NOT(ISNA(J1310))),1,0)</f>
        <v>0</v>
      </c>
      <c r="R1310" s="0" t="n">
        <f aca="false">IF(SUM(O1310:Q1310)&lt;&gt;1,"ERROR",1)</f>
        <v>1</v>
      </c>
    </row>
    <row r="1311" customFormat="false" ht="12.8" hidden="false" customHeight="false" outlineLevel="0" collapsed="false">
      <c r="A1311" s="0" t="str">
        <f aca="false">gait_events!B2270</f>
        <v>pp044</v>
      </c>
      <c r="B1311" s="0" t="str">
        <f aca="false">VLOOKUP(A1311,participants!A:B,2,0)</f>
        <v>F</v>
      </c>
      <c r="C1311" s="0" t="n">
        <f aca="false">VLOOKUP(A1311,participants!A:C,3,0)</f>
        <v>60</v>
      </c>
      <c r="D1311" s="0" t="str">
        <f aca="false">VLOOKUP(A1311,participants!A:F,6,0)</f>
        <v>other</v>
      </c>
      <c r="E1311" s="0" t="str">
        <f aca="false">IF(LEN(SUBSTITUTE(gait_events!C2270,"_run-",""))&lt;&gt;LEN(gait_events!C2270),LEFT(RIGHT(gait_events!C2270,LEN(gait_events!C2270)-19),FIND("_run-",RIGHT(gait_events!C2270,LEN(gait_events!C2270)-19),1)-1),RIGHT(gait_events!C2270,LEN(gait_events!C2270)-19))</f>
        <v>Fast</v>
      </c>
      <c r="F1311" s="0" t="str">
        <f aca="false">IF(LEN(SUBSTITUTE(gait_events!C2270,"_run-",""))&lt;&gt;LEN(gait_events!C2270),RIGHT(gait_events!C2270,LEN(gait_events!C2270)-FIND("_run-",gait_events!C2270,1)-4),"")</f>
        <v/>
      </c>
      <c r="G1311" s="0" t="str">
        <f aca="false">gait_events!D2270</f>
        <v>right_shank</v>
      </c>
      <c r="H1311" s="0" t="str">
        <f aca="false">gait_events!E2270</f>
        <v>IC</v>
      </c>
      <c r="I1311" s="0" t="n">
        <f aca="false">IF(gait_events!F2270&lt;&gt;"",gait_events!F2270,NA())</f>
        <v>229</v>
      </c>
      <c r="J1311" s="0" t="n">
        <f aca="false">IF(gait_events!G2270&lt;&gt;"",gait_events!G2270,NA())</f>
        <v>229</v>
      </c>
      <c r="K1311" s="0" t="n">
        <f aca="false">I1311-J1311</f>
        <v>0</v>
      </c>
      <c r="L1311" s="0" t="n">
        <f aca="false">K1311*5</f>
        <v>0</v>
      </c>
      <c r="M1311" s="0" t="n">
        <f aca="false">IF(NOT(ISNA(I1311)),1,0)</f>
        <v>1</v>
      </c>
      <c r="N1311" s="0" t="n">
        <f aca="false">IF(NOT(ISNA(J1311)),1,0)</f>
        <v>1</v>
      </c>
      <c r="O1311" s="0" t="n">
        <f aca="false">IF(AND(NOT(ISNA(I1311)),NOT(ISNA(J1311))),1,0)</f>
        <v>1</v>
      </c>
      <c r="P1311" s="0" t="n">
        <f aca="false">IF(AND(NOT(ISNA(I1311)),ISNA(J1311)),1,0)</f>
        <v>0</v>
      </c>
      <c r="Q1311" s="0" t="n">
        <f aca="false">IF(AND(ISNA(I1311),NOT(ISNA(J1311))),1,0)</f>
        <v>0</v>
      </c>
      <c r="R1311" s="0" t="n">
        <f aca="false">IF(SUM(O1311:Q1311)&lt;&gt;1,"ERROR",1)</f>
        <v>1</v>
      </c>
    </row>
    <row r="1312" customFormat="false" ht="12.8" hidden="false" customHeight="false" outlineLevel="0" collapsed="false">
      <c r="A1312" s="0" t="str">
        <f aca="false">gait_events!B2271</f>
        <v>pp044</v>
      </c>
      <c r="B1312" s="0" t="str">
        <f aca="false">VLOOKUP(A1312,participants!A:B,2,0)</f>
        <v>F</v>
      </c>
      <c r="C1312" s="0" t="n">
        <f aca="false">VLOOKUP(A1312,participants!A:C,3,0)</f>
        <v>60</v>
      </c>
      <c r="D1312" s="0" t="str">
        <f aca="false">VLOOKUP(A1312,participants!A:F,6,0)</f>
        <v>other</v>
      </c>
      <c r="E1312" s="0" t="str">
        <f aca="false">IF(LEN(SUBSTITUTE(gait_events!C2271,"_run-",""))&lt;&gt;LEN(gait_events!C2271),LEFT(RIGHT(gait_events!C2271,LEN(gait_events!C2271)-19),FIND("_run-",RIGHT(gait_events!C2271,LEN(gait_events!C2271)-19),1)-1),RIGHT(gait_events!C2271,LEN(gait_events!C2271)-19))</f>
        <v>Fast</v>
      </c>
      <c r="F1312" s="0" t="str">
        <f aca="false">IF(LEN(SUBSTITUTE(gait_events!C2271,"_run-",""))&lt;&gt;LEN(gait_events!C2271),RIGHT(gait_events!C2271,LEN(gait_events!C2271)-FIND("_run-",gait_events!C2271,1)-4),"")</f>
        <v/>
      </c>
      <c r="G1312" s="0" t="str">
        <f aca="false">gait_events!D2271</f>
        <v>right_shank</v>
      </c>
      <c r="H1312" s="0" t="str">
        <f aca="false">gait_events!E2271</f>
        <v>IC</v>
      </c>
      <c r="I1312" s="0" t="n">
        <f aca="false">IF(gait_events!F2271&lt;&gt;"",gait_events!F2271,NA())</f>
        <v>427</v>
      </c>
      <c r="J1312" s="0" t="n">
        <f aca="false">IF(gait_events!G2271&lt;&gt;"",gait_events!G2271,NA())</f>
        <v>427</v>
      </c>
      <c r="K1312" s="0" t="n">
        <f aca="false">I1312-J1312</f>
        <v>0</v>
      </c>
      <c r="L1312" s="0" t="n">
        <f aca="false">K1312*5</f>
        <v>0</v>
      </c>
      <c r="M1312" s="0" t="n">
        <f aca="false">IF(NOT(ISNA(I1312)),1,0)</f>
        <v>1</v>
      </c>
      <c r="N1312" s="0" t="n">
        <f aca="false">IF(NOT(ISNA(J1312)),1,0)</f>
        <v>1</v>
      </c>
      <c r="O1312" s="0" t="n">
        <f aca="false">IF(AND(NOT(ISNA(I1312)),NOT(ISNA(J1312))),1,0)</f>
        <v>1</v>
      </c>
      <c r="P1312" s="0" t="n">
        <f aca="false">IF(AND(NOT(ISNA(I1312)),ISNA(J1312)),1,0)</f>
        <v>0</v>
      </c>
      <c r="Q1312" s="0" t="n">
        <f aca="false">IF(AND(ISNA(I1312),NOT(ISNA(J1312))),1,0)</f>
        <v>0</v>
      </c>
      <c r="R1312" s="0" t="n">
        <f aca="false">IF(SUM(O1312:Q1312)&lt;&gt;1,"ERROR",1)</f>
        <v>1</v>
      </c>
    </row>
    <row r="1313" customFormat="false" ht="12.8" hidden="false" customHeight="false" outlineLevel="0" collapsed="false">
      <c r="A1313" s="0" t="str">
        <f aca="false">gait_events!B2272</f>
        <v>pp044</v>
      </c>
      <c r="B1313" s="0" t="str">
        <f aca="false">VLOOKUP(A1313,participants!A:B,2,0)</f>
        <v>F</v>
      </c>
      <c r="C1313" s="0" t="n">
        <f aca="false">VLOOKUP(A1313,participants!A:C,3,0)</f>
        <v>60</v>
      </c>
      <c r="D1313" s="0" t="str">
        <f aca="false">VLOOKUP(A1313,participants!A:F,6,0)</f>
        <v>other</v>
      </c>
      <c r="E1313" s="0" t="str">
        <f aca="false">IF(LEN(SUBSTITUTE(gait_events!C2272,"_run-",""))&lt;&gt;LEN(gait_events!C2272),LEFT(RIGHT(gait_events!C2272,LEN(gait_events!C2272)-19),FIND("_run-",RIGHT(gait_events!C2272,LEN(gait_events!C2272)-19),1)-1),RIGHT(gait_events!C2272,LEN(gait_events!C2272)-19))</f>
        <v>Fast</v>
      </c>
      <c r="F1313" s="0" t="str">
        <f aca="false">IF(LEN(SUBSTITUTE(gait_events!C2272,"_run-",""))&lt;&gt;LEN(gait_events!C2272),RIGHT(gait_events!C2272,LEN(gait_events!C2272)-FIND("_run-",gait_events!C2272,1)-4),"")</f>
        <v/>
      </c>
      <c r="G1313" s="0" t="str">
        <f aca="false">gait_events!D2272</f>
        <v>right_shank</v>
      </c>
      <c r="H1313" s="0" t="str">
        <f aca="false">gait_events!E2272</f>
        <v>IC</v>
      </c>
      <c r="I1313" s="0" t="n">
        <f aca="false">IF(gait_events!F2272&lt;&gt;"",gait_events!F2272,NA())</f>
        <v>624</v>
      </c>
      <c r="J1313" s="0" t="n">
        <f aca="false">IF(gait_events!G2272&lt;&gt;"",gait_events!G2272,NA())</f>
        <v>626</v>
      </c>
      <c r="K1313" s="0" t="n">
        <f aca="false">I1313-J1313</f>
        <v>-2</v>
      </c>
      <c r="L1313" s="0" t="n">
        <f aca="false">K1313*5</f>
        <v>-10</v>
      </c>
      <c r="M1313" s="0" t="n">
        <f aca="false">IF(NOT(ISNA(I1313)),1,0)</f>
        <v>1</v>
      </c>
      <c r="N1313" s="0" t="n">
        <f aca="false">IF(NOT(ISNA(J1313)),1,0)</f>
        <v>1</v>
      </c>
      <c r="O1313" s="0" t="n">
        <f aca="false">IF(AND(NOT(ISNA(I1313)),NOT(ISNA(J1313))),1,0)</f>
        <v>1</v>
      </c>
      <c r="P1313" s="0" t="n">
        <f aca="false">IF(AND(NOT(ISNA(I1313)),ISNA(J1313)),1,0)</f>
        <v>0</v>
      </c>
      <c r="Q1313" s="0" t="n">
        <f aca="false">IF(AND(ISNA(I1313),NOT(ISNA(J1313))),1,0)</f>
        <v>0</v>
      </c>
      <c r="R1313" s="0" t="n">
        <f aca="false">IF(SUM(O1313:Q1313)&lt;&gt;1,"ERROR",1)</f>
        <v>1</v>
      </c>
    </row>
    <row r="1314" customFormat="false" ht="12.8" hidden="false" customHeight="false" outlineLevel="0" collapsed="false">
      <c r="A1314" s="0" t="str">
        <f aca="false">gait_events!B2273</f>
        <v>pp044</v>
      </c>
      <c r="B1314" s="0" t="str">
        <f aca="false">VLOOKUP(A1314,participants!A:B,2,0)</f>
        <v>F</v>
      </c>
      <c r="C1314" s="0" t="n">
        <f aca="false">VLOOKUP(A1314,participants!A:C,3,0)</f>
        <v>60</v>
      </c>
      <c r="D1314" s="0" t="str">
        <f aca="false">VLOOKUP(A1314,participants!A:F,6,0)</f>
        <v>other</v>
      </c>
      <c r="E1314" s="0" t="str">
        <f aca="false">IF(LEN(SUBSTITUTE(gait_events!C2273,"_run-",""))&lt;&gt;LEN(gait_events!C2273),LEFT(RIGHT(gait_events!C2273,LEN(gait_events!C2273)-19),FIND("_run-",RIGHT(gait_events!C2273,LEN(gait_events!C2273)-19),1)-1),RIGHT(gait_events!C2273,LEN(gait_events!C2273)-19))</f>
        <v>Fast</v>
      </c>
      <c r="F1314" s="0" t="str">
        <f aca="false">IF(LEN(SUBSTITUTE(gait_events!C2273,"_run-",""))&lt;&gt;LEN(gait_events!C2273),RIGHT(gait_events!C2273,LEN(gait_events!C2273)-FIND("_run-",gait_events!C2273,1)-4),"")</f>
        <v/>
      </c>
      <c r="G1314" s="0" t="str">
        <f aca="false">gait_events!D2273</f>
        <v>right_shank</v>
      </c>
      <c r="H1314" s="0" t="str">
        <f aca="false">gait_events!E2273</f>
        <v>IC</v>
      </c>
      <c r="I1314" s="0" t="n">
        <f aca="false">IF(gait_events!F2273&lt;&gt;"",gait_events!F2273,NA())</f>
        <v>832</v>
      </c>
      <c r="J1314" s="0" t="n">
        <f aca="false">IF(gait_events!G2273&lt;&gt;"",gait_events!G2273,NA())</f>
        <v>834</v>
      </c>
      <c r="K1314" s="0" t="n">
        <f aca="false">I1314-J1314</f>
        <v>-2</v>
      </c>
      <c r="L1314" s="0" t="n">
        <f aca="false">K1314*5</f>
        <v>-10</v>
      </c>
      <c r="M1314" s="0" t="n">
        <f aca="false">IF(NOT(ISNA(I1314)),1,0)</f>
        <v>1</v>
      </c>
      <c r="N1314" s="0" t="n">
        <f aca="false">IF(NOT(ISNA(J1314)),1,0)</f>
        <v>1</v>
      </c>
      <c r="O1314" s="0" t="n">
        <f aca="false">IF(AND(NOT(ISNA(I1314)),NOT(ISNA(J1314))),1,0)</f>
        <v>1</v>
      </c>
      <c r="P1314" s="0" t="n">
        <f aca="false">IF(AND(NOT(ISNA(I1314)),ISNA(J1314)),1,0)</f>
        <v>0</v>
      </c>
      <c r="Q1314" s="0" t="n">
        <f aca="false">IF(AND(ISNA(I1314),NOT(ISNA(J1314))),1,0)</f>
        <v>0</v>
      </c>
      <c r="R1314" s="0" t="n">
        <f aca="false">IF(SUM(O1314:Q1314)&lt;&gt;1,"ERROR",1)</f>
        <v>1</v>
      </c>
    </row>
    <row r="1315" customFormat="false" ht="12.8" hidden="false" customHeight="false" outlineLevel="0" collapsed="false">
      <c r="A1315" s="0" t="str">
        <f aca="false">gait_events!B2274</f>
        <v>pp044</v>
      </c>
      <c r="B1315" s="0" t="str">
        <f aca="false">VLOOKUP(A1315,participants!A:B,2,0)</f>
        <v>F</v>
      </c>
      <c r="C1315" s="0" t="n">
        <f aca="false">VLOOKUP(A1315,participants!A:C,3,0)</f>
        <v>60</v>
      </c>
      <c r="D1315" s="0" t="str">
        <f aca="false">VLOOKUP(A1315,participants!A:F,6,0)</f>
        <v>other</v>
      </c>
      <c r="E1315" s="0" t="str">
        <f aca="false">IF(LEN(SUBSTITUTE(gait_events!C2274,"_run-",""))&lt;&gt;LEN(gait_events!C2274),LEFT(RIGHT(gait_events!C2274,LEN(gait_events!C2274)-19),FIND("_run-",RIGHT(gait_events!C2274,LEN(gait_events!C2274)-19),1)-1),RIGHT(gait_events!C2274,LEN(gait_events!C2274)-19))</f>
        <v>Fast</v>
      </c>
      <c r="F1315" s="0" t="str">
        <f aca="false">IF(LEN(SUBSTITUTE(gait_events!C2274,"_run-",""))&lt;&gt;LEN(gait_events!C2274),RIGHT(gait_events!C2274,LEN(gait_events!C2274)-FIND("_run-",gait_events!C2274,1)-4),"")</f>
        <v/>
      </c>
      <c r="G1315" s="0" t="str">
        <f aca="false">gait_events!D2274</f>
        <v>right_shank</v>
      </c>
      <c r="H1315" s="0" t="str">
        <f aca="false">gait_events!E2274</f>
        <v>FC</v>
      </c>
      <c r="I1315" s="0" t="n">
        <f aca="false">IF(gait_events!F2274&lt;&gt;"",gait_events!F2274,NA())</f>
        <v>159</v>
      </c>
      <c r="J1315" s="0" t="n">
        <f aca="false">IF(gait_events!G2274&lt;&gt;"",gait_events!G2274,NA())</f>
        <v>156</v>
      </c>
      <c r="K1315" s="0" t="n">
        <f aca="false">I1315-J1315</f>
        <v>3</v>
      </c>
      <c r="L1315" s="0" t="n">
        <f aca="false">K1315*5</f>
        <v>15</v>
      </c>
      <c r="M1315" s="0" t="n">
        <f aca="false">IF(NOT(ISNA(I1315)),1,0)</f>
        <v>1</v>
      </c>
      <c r="N1315" s="0" t="n">
        <f aca="false">IF(NOT(ISNA(J1315)),1,0)</f>
        <v>1</v>
      </c>
      <c r="O1315" s="0" t="n">
        <f aca="false">IF(AND(NOT(ISNA(I1315)),NOT(ISNA(J1315))),1,0)</f>
        <v>1</v>
      </c>
      <c r="P1315" s="0" t="n">
        <f aca="false">IF(AND(NOT(ISNA(I1315)),ISNA(J1315)),1,0)</f>
        <v>0</v>
      </c>
      <c r="Q1315" s="0" t="n">
        <f aca="false">IF(AND(ISNA(I1315),NOT(ISNA(J1315))),1,0)</f>
        <v>0</v>
      </c>
      <c r="R1315" s="0" t="n">
        <f aca="false">IF(SUM(O1315:Q1315)&lt;&gt;1,"ERROR",1)</f>
        <v>1</v>
      </c>
    </row>
    <row r="1316" customFormat="false" ht="12.8" hidden="false" customHeight="false" outlineLevel="0" collapsed="false">
      <c r="A1316" s="0" t="str">
        <f aca="false">gait_events!B2275</f>
        <v>pp044</v>
      </c>
      <c r="B1316" s="0" t="str">
        <f aca="false">VLOOKUP(A1316,participants!A:B,2,0)</f>
        <v>F</v>
      </c>
      <c r="C1316" s="0" t="n">
        <f aca="false">VLOOKUP(A1316,participants!A:C,3,0)</f>
        <v>60</v>
      </c>
      <c r="D1316" s="0" t="str">
        <f aca="false">VLOOKUP(A1316,participants!A:F,6,0)</f>
        <v>other</v>
      </c>
      <c r="E1316" s="0" t="str">
        <f aca="false">IF(LEN(SUBSTITUTE(gait_events!C2275,"_run-",""))&lt;&gt;LEN(gait_events!C2275),LEFT(RIGHT(gait_events!C2275,LEN(gait_events!C2275)-19),FIND("_run-",RIGHT(gait_events!C2275,LEN(gait_events!C2275)-19),1)-1),RIGHT(gait_events!C2275,LEN(gait_events!C2275)-19))</f>
        <v>Fast</v>
      </c>
      <c r="F1316" s="0" t="str">
        <f aca="false">IF(LEN(SUBSTITUTE(gait_events!C2275,"_run-",""))&lt;&gt;LEN(gait_events!C2275),RIGHT(gait_events!C2275,LEN(gait_events!C2275)-FIND("_run-",gait_events!C2275,1)-4),"")</f>
        <v/>
      </c>
      <c r="G1316" s="0" t="str">
        <f aca="false">gait_events!D2275</f>
        <v>right_shank</v>
      </c>
      <c r="H1316" s="0" t="str">
        <f aca="false">gait_events!E2275</f>
        <v>FC</v>
      </c>
      <c r="I1316" s="0" t="n">
        <f aca="false">IF(gait_events!F2275&lt;&gt;"",gait_events!F2275,NA())</f>
        <v>359</v>
      </c>
      <c r="J1316" s="0" t="n">
        <f aca="false">IF(gait_events!G2275&lt;&gt;"",gait_events!G2275,NA())</f>
        <v>361</v>
      </c>
      <c r="K1316" s="0" t="n">
        <f aca="false">I1316-J1316</f>
        <v>-2</v>
      </c>
      <c r="L1316" s="0" t="n">
        <f aca="false">K1316*5</f>
        <v>-10</v>
      </c>
      <c r="M1316" s="0" t="n">
        <f aca="false">IF(NOT(ISNA(I1316)),1,0)</f>
        <v>1</v>
      </c>
      <c r="N1316" s="0" t="n">
        <f aca="false">IF(NOT(ISNA(J1316)),1,0)</f>
        <v>1</v>
      </c>
      <c r="O1316" s="0" t="n">
        <f aca="false">IF(AND(NOT(ISNA(I1316)),NOT(ISNA(J1316))),1,0)</f>
        <v>1</v>
      </c>
      <c r="P1316" s="0" t="n">
        <f aca="false">IF(AND(NOT(ISNA(I1316)),ISNA(J1316)),1,0)</f>
        <v>0</v>
      </c>
      <c r="Q1316" s="0" t="n">
        <f aca="false">IF(AND(ISNA(I1316),NOT(ISNA(J1316))),1,0)</f>
        <v>0</v>
      </c>
      <c r="R1316" s="0" t="n">
        <f aca="false">IF(SUM(O1316:Q1316)&lt;&gt;1,"ERROR",1)</f>
        <v>1</v>
      </c>
    </row>
    <row r="1317" customFormat="false" ht="12.8" hidden="false" customHeight="false" outlineLevel="0" collapsed="false">
      <c r="A1317" s="0" t="str">
        <f aca="false">gait_events!B2276</f>
        <v>pp044</v>
      </c>
      <c r="B1317" s="0" t="str">
        <f aca="false">VLOOKUP(A1317,participants!A:B,2,0)</f>
        <v>F</v>
      </c>
      <c r="C1317" s="0" t="n">
        <f aca="false">VLOOKUP(A1317,participants!A:C,3,0)</f>
        <v>60</v>
      </c>
      <c r="D1317" s="0" t="str">
        <f aca="false">VLOOKUP(A1317,participants!A:F,6,0)</f>
        <v>other</v>
      </c>
      <c r="E1317" s="0" t="str">
        <f aca="false">IF(LEN(SUBSTITUTE(gait_events!C2276,"_run-",""))&lt;&gt;LEN(gait_events!C2276),LEFT(RIGHT(gait_events!C2276,LEN(gait_events!C2276)-19),FIND("_run-",RIGHT(gait_events!C2276,LEN(gait_events!C2276)-19),1)-1),RIGHT(gait_events!C2276,LEN(gait_events!C2276)-19))</f>
        <v>Fast</v>
      </c>
      <c r="F1317" s="0" t="str">
        <f aca="false">IF(LEN(SUBSTITUTE(gait_events!C2276,"_run-",""))&lt;&gt;LEN(gait_events!C2276),RIGHT(gait_events!C2276,LEN(gait_events!C2276)-FIND("_run-",gait_events!C2276,1)-4),"")</f>
        <v/>
      </c>
      <c r="G1317" s="0" t="str">
        <f aca="false">gait_events!D2276</f>
        <v>right_shank</v>
      </c>
      <c r="H1317" s="0" t="str">
        <f aca="false">gait_events!E2276</f>
        <v>FC</v>
      </c>
      <c r="I1317" s="0" t="n">
        <f aca="false">IF(gait_events!F2276&lt;&gt;"",gait_events!F2276,NA())</f>
        <v>556</v>
      </c>
      <c r="J1317" s="0" t="n">
        <f aca="false">IF(gait_events!G2276&lt;&gt;"",gait_events!G2276,NA())</f>
        <v>554</v>
      </c>
      <c r="K1317" s="0" t="n">
        <f aca="false">I1317-J1317</f>
        <v>2</v>
      </c>
      <c r="L1317" s="0" t="n">
        <f aca="false">K1317*5</f>
        <v>10</v>
      </c>
      <c r="M1317" s="0" t="n">
        <f aca="false">IF(NOT(ISNA(I1317)),1,0)</f>
        <v>1</v>
      </c>
      <c r="N1317" s="0" t="n">
        <f aca="false">IF(NOT(ISNA(J1317)),1,0)</f>
        <v>1</v>
      </c>
      <c r="O1317" s="0" t="n">
        <f aca="false">IF(AND(NOT(ISNA(I1317)),NOT(ISNA(J1317))),1,0)</f>
        <v>1</v>
      </c>
      <c r="P1317" s="0" t="n">
        <f aca="false">IF(AND(NOT(ISNA(I1317)),ISNA(J1317)),1,0)</f>
        <v>0</v>
      </c>
      <c r="Q1317" s="0" t="n">
        <f aca="false">IF(AND(ISNA(I1317),NOT(ISNA(J1317))),1,0)</f>
        <v>0</v>
      </c>
      <c r="R1317" s="0" t="n">
        <f aca="false">IF(SUM(O1317:Q1317)&lt;&gt;1,"ERROR",1)</f>
        <v>1</v>
      </c>
    </row>
    <row r="1318" customFormat="false" ht="12.8" hidden="false" customHeight="false" outlineLevel="0" collapsed="false">
      <c r="A1318" s="0" t="str">
        <f aca="false">gait_events!B2277</f>
        <v>pp044</v>
      </c>
      <c r="B1318" s="0" t="str">
        <f aca="false">VLOOKUP(A1318,participants!A:B,2,0)</f>
        <v>F</v>
      </c>
      <c r="C1318" s="0" t="n">
        <f aca="false">VLOOKUP(A1318,participants!A:C,3,0)</f>
        <v>60</v>
      </c>
      <c r="D1318" s="0" t="str">
        <f aca="false">VLOOKUP(A1318,participants!A:F,6,0)</f>
        <v>other</v>
      </c>
      <c r="E1318" s="0" t="str">
        <f aca="false">IF(LEN(SUBSTITUTE(gait_events!C2277,"_run-",""))&lt;&gt;LEN(gait_events!C2277),LEFT(RIGHT(gait_events!C2277,LEN(gait_events!C2277)-19),FIND("_run-",RIGHT(gait_events!C2277,LEN(gait_events!C2277)-19),1)-1),RIGHT(gait_events!C2277,LEN(gait_events!C2277)-19))</f>
        <v>Fast</v>
      </c>
      <c r="F1318" s="0" t="str">
        <f aca="false">IF(LEN(SUBSTITUTE(gait_events!C2277,"_run-",""))&lt;&gt;LEN(gait_events!C2277),RIGHT(gait_events!C2277,LEN(gait_events!C2277)-FIND("_run-",gait_events!C2277,1)-4),"")</f>
        <v/>
      </c>
      <c r="G1318" s="0" t="str">
        <f aca="false">gait_events!D2277</f>
        <v>right_shank</v>
      </c>
      <c r="H1318" s="0" t="str">
        <f aca="false">gait_events!E2277</f>
        <v>FC</v>
      </c>
      <c r="I1318" s="0" t="n">
        <f aca="false">IF(gait_events!F2277&lt;&gt;"",gait_events!F2277,NA())</f>
        <v>759</v>
      </c>
      <c r="J1318" s="0" t="n">
        <f aca="false">IF(gait_events!G2277&lt;&gt;"",gait_events!G2277,NA())</f>
        <v>756</v>
      </c>
      <c r="K1318" s="0" t="n">
        <f aca="false">I1318-J1318</f>
        <v>3</v>
      </c>
      <c r="L1318" s="0" t="n">
        <f aca="false">K1318*5</f>
        <v>15</v>
      </c>
      <c r="M1318" s="0" t="n">
        <f aca="false">IF(NOT(ISNA(I1318)),1,0)</f>
        <v>1</v>
      </c>
      <c r="N1318" s="0" t="n">
        <f aca="false">IF(NOT(ISNA(J1318)),1,0)</f>
        <v>1</v>
      </c>
      <c r="O1318" s="0" t="n">
        <f aca="false">IF(AND(NOT(ISNA(I1318)),NOT(ISNA(J1318))),1,0)</f>
        <v>1</v>
      </c>
      <c r="P1318" s="0" t="n">
        <f aca="false">IF(AND(NOT(ISNA(I1318)),ISNA(J1318)),1,0)</f>
        <v>0</v>
      </c>
      <c r="Q1318" s="0" t="n">
        <f aca="false">IF(AND(ISNA(I1318),NOT(ISNA(J1318))),1,0)</f>
        <v>0</v>
      </c>
      <c r="R1318" s="0" t="n">
        <f aca="false">IF(SUM(O1318:Q1318)&lt;&gt;1,"ERROR",1)</f>
        <v>1</v>
      </c>
    </row>
    <row r="1319" customFormat="false" ht="12.8" hidden="false" customHeight="false" outlineLevel="0" collapsed="false">
      <c r="A1319" s="0" t="str">
        <f aca="false">gait_events!B2278</f>
        <v>pp044</v>
      </c>
      <c r="B1319" s="0" t="str">
        <f aca="false">VLOOKUP(A1319,participants!A:B,2,0)</f>
        <v>F</v>
      </c>
      <c r="C1319" s="0" t="n">
        <f aca="false">VLOOKUP(A1319,participants!A:C,3,0)</f>
        <v>60</v>
      </c>
      <c r="D1319" s="0" t="str">
        <f aca="false">VLOOKUP(A1319,participants!A:F,6,0)</f>
        <v>other</v>
      </c>
      <c r="E1319" s="0" t="str">
        <f aca="false">IF(LEN(SUBSTITUTE(gait_events!C2278,"_run-",""))&lt;&gt;LEN(gait_events!C2278),LEFT(RIGHT(gait_events!C2278,LEN(gait_events!C2278)-19),FIND("_run-",RIGHT(gait_events!C2278,LEN(gait_events!C2278)-19),1)-1),RIGHT(gait_events!C2278,LEN(gait_events!C2278)-19))</f>
        <v>Preferred</v>
      </c>
      <c r="F1319" s="0" t="str">
        <f aca="false">IF(LEN(SUBSTITUTE(gait_events!C2278,"_run-",""))&lt;&gt;LEN(gait_events!C2278),RIGHT(gait_events!C2278,LEN(gait_events!C2278)-FIND("_run-",gait_events!C2278,1)-4),"")</f>
        <v/>
      </c>
      <c r="G1319" s="0" t="str">
        <f aca="false">gait_events!D2278</f>
        <v>left_ankle</v>
      </c>
      <c r="H1319" s="0" t="str">
        <f aca="false">gait_events!E2278</f>
        <v>IC</v>
      </c>
      <c r="I1319" s="0" t="n">
        <f aca="false">IF(gait_events!F2278&lt;&gt;"",gait_events!F2278,NA())</f>
        <v>132</v>
      </c>
      <c r="J1319" s="0" t="n">
        <f aca="false">IF(gait_events!G2278&lt;&gt;"",gait_events!G2278,NA())</f>
        <v>137</v>
      </c>
      <c r="K1319" s="0" t="n">
        <f aca="false">I1319-J1319</f>
        <v>-5</v>
      </c>
      <c r="L1319" s="0" t="n">
        <f aca="false">K1319*5</f>
        <v>-25</v>
      </c>
      <c r="M1319" s="0" t="n">
        <f aca="false">IF(NOT(ISNA(I1319)),1,0)</f>
        <v>1</v>
      </c>
      <c r="N1319" s="0" t="n">
        <f aca="false">IF(NOT(ISNA(J1319)),1,0)</f>
        <v>1</v>
      </c>
      <c r="O1319" s="0" t="n">
        <f aca="false">IF(AND(NOT(ISNA(I1319)),NOT(ISNA(J1319))),1,0)</f>
        <v>1</v>
      </c>
      <c r="P1319" s="0" t="n">
        <f aca="false">IF(AND(NOT(ISNA(I1319)),ISNA(J1319)),1,0)</f>
        <v>0</v>
      </c>
      <c r="Q1319" s="0" t="n">
        <f aca="false">IF(AND(ISNA(I1319),NOT(ISNA(J1319))),1,0)</f>
        <v>0</v>
      </c>
      <c r="R1319" s="0" t="n">
        <f aca="false">IF(SUM(O1319:Q1319)&lt;&gt;1,"ERROR",1)</f>
        <v>1</v>
      </c>
    </row>
    <row r="1320" customFormat="false" ht="12.8" hidden="false" customHeight="false" outlineLevel="0" collapsed="false">
      <c r="A1320" s="0" t="str">
        <f aca="false">gait_events!B2279</f>
        <v>pp044</v>
      </c>
      <c r="B1320" s="0" t="str">
        <f aca="false">VLOOKUP(A1320,participants!A:B,2,0)</f>
        <v>F</v>
      </c>
      <c r="C1320" s="0" t="n">
        <f aca="false">VLOOKUP(A1320,participants!A:C,3,0)</f>
        <v>60</v>
      </c>
      <c r="D1320" s="0" t="str">
        <f aca="false">VLOOKUP(A1320,participants!A:F,6,0)</f>
        <v>other</v>
      </c>
      <c r="E1320" s="0" t="str">
        <f aca="false">IF(LEN(SUBSTITUTE(gait_events!C2279,"_run-",""))&lt;&gt;LEN(gait_events!C2279),LEFT(RIGHT(gait_events!C2279,LEN(gait_events!C2279)-19),FIND("_run-",RIGHT(gait_events!C2279,LEN(gait_events!C2279)-19),1)-1),RIGHT(gait_events!C2279,LEN(gait_events!C2279)-19))</f>
        <v>Preferred</v>
      </c>
      <c r="F1320" s="0" t="str">
        <f aca="false">IF(LEN(SUBSTITUTE(gait_events!C2279,"_run-",""))&lt;&gt;LEN(gait_events!C2279),RIGHT(gait_events!C2279,LEN(gait_events!C2279)-FIND("_run-",gait_events!C2279,1)-4),"")</f>
        <v/>
      </c>
      <c r="G1320" s="0" t="str">
        <f aca="false">gait_events!D2279</f>
        <v>left_ankle</v>
      </c>
      <c r="H1320" s="0" t="str">
        <f aca="false">gait_events!E2279</f>
        <v>IC</v>
      </c>
      <c r="I1320" s="0" t="n">
        <f aca="false">IF(gait_events!F2279&lt;&gt;"",gait_events!F2279,NA())</f>
        <v>384</v>
      </c>
      <c r="J1320" s="0" t="n">
        <f aca="false">IF(gait_events!G2279&lt;&gt;"",gait_events!G2279,NA())</f>
        <v>386</v>
      </c>
      <c r="K1320" s="0" t="n">
        <f aca="false">I1320-J1320</f>
        <v>-2</v>
      </c>
      <c r="L1320" s="0" t="n">
        <f aca="false">K1320*5</f>
        <v>-10</v>
      </c>
      <c r="M1320" s="0" t="n">
        <f aca="false">IF(NOT(ISNA(I1320)),1,0)</f>
        <v>1</v>
      </c>
      <c r="N1320" s="0" t="n">
        <f aca="false">IF(NOT(ISNA(J1320)),1,0)</f>
        <v>1</v>
      </c>
      <c r="O1320" s="0" t="n">
        <f aca="false">IF(AND(NOT(ISNA(I1320)),NOT(ISNA(J1320))),1,0)</f>
        <v>1</v>
      </c>
      <c r="P1320" s="0" t="n">
        <f aca="false">IF(AND(NOT(ISNA(I1320)),ISNA(J1320)),1,0)</f>
        <v>0</v>
      </c>
      <c r="Q1320" s="0" t="n">
        <f aca="false">IF(AND(ISNA(I1320),NOT(ISNA(J1320))),1,0)</f>
        <v>0</v>
      </c>
      <c r="R1320" s="0" t="n">
        <f aca="false">IF(SUM(O1320:Q1320)&lt;&gt;1,"ERROR",1)</f>
        <v>1</v>
      </c>
    </row>
    <row r="1321" customFormat="false" ht="12.8" hidden="false" customHeight="false" outlineLevel="0" collapsed="false">
      <c r="A1321" s="0" t="str">
        <f aca="false">gait_events!B2280</f>
        <v>pp044</v>
      </c>
      <c r="B1321" s="0" t="str">
        <f aca="false">VLOOKUP(A1321,participants!A:B,2,0)</f>
        <v>F</v>
      </c>
      <c r="C1321" s="0" t="n">
        <f aca="false">VLOOKUP(A1321,participants!A:C,3,0)</f>
        <v>60</v>
      </c>
      <c r="D1321" s="0" t="str">
        <f aca="false">VLOOKUP(A1321,participants!A:F,6,0)</f>
        <v>other</v>
      </c>
      <c r="E1321" s="0" t="str">
        <f aca="false">IF(LEN(SUBSTITUTE(gait_events!C2280,"_run-",""))&lt;&gt;LEN(gait_events!C2280),LEFT(RIGHT(gait_events!C2280,LEN(gait_events!C2280)-19),FIND("_run-",RIGHT(gait_events!C2280,LEN(gait_events!C2280)-19),1)-1),RIGHT(gait_events!C2280,LEN(gait_events!C2280)-19))</f>
        <v>Preferred</v>
      </c>
      <c r="F1321" s="0" t="str">
        <f aca="false">IF(LEN(SUBSTITUTE(gait_events!C2280,"_run-",""))&lt;&gt;LEN(gait_events!C2280),RIGHT(gait_events!C2280,LEN(gait_events!C2280)-FIND("_run-",gait_events!C2280,1)-4),"")</f>
        <v/>
      </c>
      <c r="G1321" s="0" t="str">
        <f aca="false">gait_events!D2280</f>
        <v>left_ankle</v>
      </c>
      <c r="H1321" s="0" t="str">
        <f aca="false">gait_events!E2280</f>
        <v>IC</v>
      </c>
      <c r="I1321" s="0" t="n">
        <f aca="false">IF(gait_events!F2280&lt;&gt;"",gait_events!F2280,NA())</f>
        <v>635</v>
      </c>
      <c r="J1321" s="0" t="n">
        <f aca="false">IF(gait_events!G2280&lt;&gt;"",gait_events!G2280,NA())</f>
        <v>638</v>
      </c>
      <c r="K1321" s="0" t="n">
        <f aca="false">I1321-J1321</f>
        <v>-3</v>
      </c>
      <c r="L1321" s="0" t="n">
        <f aca="false">K1321*5</f>
        <v>-15</v>
      </c>
      <c r="M1321" s="0" t="n">
        <f aca="false">IF(NOT(ISNA(I1321)),1,0)</f>
        <v>1</v>
      </c>
      <c r="N1321" s="0" t="n">
        <f aca="false">IF(NOT(ISNA(J1321)),1,0)</f>
        <v>1</v>
      </c>
      <c r="O1321" s="0" t="n">
        <f aca="false">IF(AND(NOT(ISNA(I1321)),NOT(ISNA(J1321))),1,0)</f>
        <v>1</v>
      </c>
      <c r="P1321" s="0" t="n">
        <f aca="false">IF(AND(NOT(ISNA(I1321)),ISNA(J1321)),1,0)</f>
        <v>0</v>
      </c>
      <c r="Q1321" s="0" t="n">
        <f aca="false">IF(AND(ISNA(I1321),NOT(ISNA(J1321))),1,0)</f>
        <v>0</v>
      </c>
      <c r="R1321" s="0" t="n">
        <f aca="false">IF(SUM(O1321:Q1321)&lt;&gt;1,"ERROR",1)</f>
        <v>1</v>
      </c>
    </row>
    <row r="1322" customFormat="false" ht="12.8" hidden="false" customHeight="false" outlineLevel="0" collapsed="false">
      <c r="A1322" s="0" t="str">
        <f aca="false">gait_events!B2281</f>
        <v>pp044</v>
      </c>
      <c r="B1322" s="0" t="str">
        <f aca="false">VLOOKUP(A1322,participants!A:B,2,0)</f>
        <v>F</v>
      </c>
      <c r="C1322" s="0" t="n">
        <f aca="false">VLOOKUP(A1322,participants!A:C,3,0)</f>
        <v>60</v>
      </c>
      <c r="D1322" s="0" t="str">
        <f aca="false">VLOOKUP(A1322,participants!A:F,6,0)</f>
        <v>other</v>
      </c>
      <c r="E1322" s="0" t="str">
        <f aca="false">IF(LEN(SUBSTITUTE(gait_events!C2281,"_run-",""))&lt;&gt;LEN(gait_events!C2281),LEFT(RIGHT(gait_events!C2281,LEN(gait_events!C2281)-19),FIND("_run-",RIGHT(gait_events!C2281,LEN(gait_events!C2281)-19),1)-1),RIGHT(gait_events!C2281,LEN(gait_events!C2281)-19))</f>
        <v>Preferred</v>
      </c>
      <c r="F1322" s="0" t="str">
        <f aca="false">IF(LEN(SUBSTITUTE(gait_events!C2281,"_run-",""))&lt;&gt;LEN(gait_events!C2281),RIGHT(gait_events!C2281,LEN(gait_events!C2281)-FIND("_run-",gait_events!C2281,1)-4),"")</f>
        <v/>
      </c>
      <c r="G1322" s="0" t="str">
        <f aca="false">gait_events!D2281</f>
        <v>left_ankle</v>
      </c>
      <c r="H1322" s="0" t="str">
        <f aca="false">gait_events!E2281</f>
        <v>IC</v>
      </c>
      <c r="I1322" s="0" t="n">
        <f aca="false">IF(gait_events!F2281&lt;&gt;"",gait_events!F2281,NA())</f>
        <v>914</v>
      </c>
      <c r="J1322" s="0" t="n">
        <f aca="false">IF(gait_events!G2281&lt;&gt;"",gait_events!G2281,NA())</f>
        <v>913</v>
      </c>
      <c r="K1322" s="0" t="n">
        <f aca="false">I1322-J1322</f>
        <v>1</v>
      </c>
      <c r="L1322" s="0" t="n">
        <f aca="false">K1322*5</f>
        <v>5</v>
      </c>
      <c r="M1322" s="0" t="n">
        <f aca="false">IF(NOT(ISNA(I1322)),1,0)</f>
        <v>1</v>
      </c>
      <c r="N1322" s="0" t="n">
        <f aca="false">IF(NOT(ISNA(J1322)),1,0)</f>
        <v>1</v>
      </c>
      <c r="O1322" s="0" t="n">
        <f aca="false">IF(AND(NOT(ISNA(I1322)),NOT(ISNA(J1322))),1,0)</f>
        <v>1</v>
      </c>
      <c r="P1322" s="0" t="n">
        <f aca="false">IF(AND(NOT(ISNA(I1322)),ISNA(J1322)),1,0)</f>
        <v>0</v>
      </c>
      <c r="Q1322" s="0" t="n">
        <f aca="false">IF(AND(ISNA(I1322),NOT(ISNA(J1322))),1,0)</f>
        <v>0</v>
      </c>
      <c r="R1322" s="0" t="n">
        <f aca="false">IF(SUM(O1322:Q1322)&lt;&gt;1,"ERROR",1)</f>
        <v>1</v>
      </c>
    </row>
    <row r="1323" customFormat="false" ht="12.8" hidden="false" customHeight="false" outlineLevel="0" collapsed="false">
      <c r="A1323" s="0" t="str">
        <f aca="false">gait_events!B2282</f>
        <v>pp044</v>
      </c>
      <c r="B1323" s="0" t="str">
        <f aca="false">VLOOKUP(A1323,participants!A:B,2,0)</f>
        <v>F</v>
      </c>
      <c r="C1323" s="0" t="n">
        <f aca="false">VLOOKUP(A1323,participants!A:C,3,0)</f>
        <v>60</v>
      </c>
      <c r="D1323" s="0" t="str">
        <f aca="false">VLOOKUP(A1323,participants!A:F,6,0)</f>
        <v>other</v>
      </c>
      <c r="E1323" s="0" t="str">
        <f aca="false">IF(LEN(SUBSTITUTE(gait_events!C2282,"_run-",""))&lt;&gt;LEN(gait_events!C2282),LEFT(RIGHT(gait_events!C2282,LEN(gait_events!C2282)-19),FIND("_run-",RIGHT(gait_events!C2282,LEN(gait_events!C2282)-19),1)-1),RIGHT(gait_events!C2282,LEN(gait_events!C2282)-19))</f>
        <v>Preferred</v>
      </c>
      <c r="F1323" s="0" t="str">
        <f aca="false">IF(LEN(SUBSTITUTE(gait_events!C2282,"_run-",""))&lt;&gt;LEN(gait_events!C2282),RIGHT(gait_events!C2282,LEN(gait_events!C2282)-FIND("_run-",gait_events!C2282,1)-4),"")</f>
        <v/>
      </c>
      <c r="G1323" s="0" t="str">
        <f aca="false">gait_events!D2282</f>
        <v>left_ankle</v>
      </c>
      <c r="H1323" s="0" t="str">
        <f aca="false">gait_events!E2282</f>
        <v>IC</v>
      </c>
      <c r="I1323" s="0" t="n">
        <f aca="false">IF(gait_events!F2282&lt;&gt;"",gait_events!F2282,NA())</f>
        <v>1171</v>
      </c>
      <c r="J1323" s="0" t="n">
        <f aca="false">IF(gait_events!G2282&lt;&gt;"",gait_events!G2282,NA())</f>
        <v>1173</v>
      </c>
      <c r="K1323" s="0" t="n">
        <f aca="false">I1323-J1323</f>
        <v>-2</v>
      </c>
      <c r="L1323" s="0" t="n">
        <f aca="false">K1323*5</f>
        <v>-10</v>
      </c>
      <c r="M1323" s="0" t="n">
        <f aca="false">IF(NOT(ISNA(I1323)),1,0)</f>
        <v>1</v>
      </c>
      <c r="N1323" s="0" t="n">
        <f aca="false">IF(NOT(ISNA(J1323)),1,0)</f>
        <v>1</v>
      </c>
      <c r="O1323" s="0" t="n">
        <f aca="false">IF(AND(NOT(ISNA(I1323)),NOT(ISNA(J1323))),1,0)</f>
        <v>1</v>
      </c>
      <c r="P1323" s="0" t="n">
        <f aca="false">IF(AND(NOT(ISNA(I1323)),ISNA(J1323)),1,0)</f>
        <v>0</v>
      </c>
      <c r="Q1323" s="0" t="n">
        <f aca="false">IF(AND(ISNA(I1323),NOT(ISNA(J1323))),1,0)</f>
        <v>0</v>
      </c>
      <c r="R1323" s="0" t="n">
        <f aca="false">IF(SUM(O1323:Q1323)&lt;&gt;1,"ERROR",1)</f>
        <v>1</v>
      </c>
    </row>
    <row r="1324" customFormat="false" ht="12.8" hidden="false" customHeight="false" outlineLevel="0" collapsed="false">
      <c r="A1324" s="0" t="str">
        <f aca="false">gait_events!B2283</f>
        <v>pp044</v>
      </c>
      <c r="B1324" s="0" t="str">
        <f aca="false">VLOOKUP(A1324,participants!A:B,2,0)</f>
        <v>F</v>
      </c>
      <c r="C1324" s="0" t="n">
        <f aca="false">VLOOKUP(A1324,participants!A:C,3,0)</f>
        <v>60</v>
      </c>
      <c r="D1324" s="0" t="str">
        <f aca="false">VLOOKUP(A1324,participants!A:F,6,0)</f>
        <v>other</v>
      </c>
      <c r="E1324" s="0" t="str">
        <f aca="false">IF(LEN(SUBSTITUTE(gait_events!C2283,"_run-",""))&lt;&gt;LEN(gait_events!C2283),LEFT(RIGHT(gait_events!C2283,LEN(gait_events!C2283)-19),FIND("_run-",RIGHT(gait_events!C2283,LEN(gait_events!C2283)-19),1)-1),RIGHT(gait_events!C2283,LEN(gait_events!C2283)-19))</f>
        <v>Preferred</v>
      </c>
      <c r="F1324" s="0" t="str">
        <f aca="false">IF(LEN(SUBSTITUTE(gait_events!C2283,"_run-",""))&lt;&gt;LEN(gait_events!C2283),RIGHT(gait_events!C2283,LEN(gait_events!C2283)-FIND("_run-",gait_events!C2283,1)-4),"")</f>
        <v/>
      </c>
      <c r="G1324" s="0" t="str">
        <f aca="false">gait_events!D2283</f>
        <v>left_ankle</v>
      </c>
      <c r="H1324" s="0" t="str">
        <f aca="false">gait_events!E2283</f>
        <v>FC</v>
      </c>
      <c r="I1324" s="0" t="n">
        <f aca="false">IF(gait_events!F2283&lt;&gt;"",gait_events!F2283,NA())</f>
        <v>62</v>
      </c>
      <c r="J1324" s="0" t="n">
        <f aca="false">IF(gait_events!G2283&lt;&gt;"",gait_events!G2283,NA())</f>
        <v>62</v>
      </c>
      <c r="K1324" s="0" t="n">
        <f aca="false">I1324-J1324</f>
        <v>0</v>
      </c>
      <c r="L1324" s="0" t="n">
        <f aca="false">K1324*5</f>
        <v>0</v>
      </c>
      <c r="M1324" s="0" t="n">
        <f aca="false">IF(NOT(ISNA(I1324)),1,0)</f>
        <v>1</v>
      </c>
      <c r="N1324" s="0" t="n">
        <f aca="false">IF(NOT(ISNA(J1324)),1,0)</f>
        <v>1</v>
      </c>
      <c r="O1324" s="0" t="n">
        <f aca="false">IF(AND(NOT(ISNA(I1324)),NOT(ISNA(J1324))),1,0)</f>
        <v>1</v>
      </c>
      <c r="P1324" s="0" t="n">
        <f aca="false">IF(AND(NOT(ISNA(I1324)),ISNA(J1324)),1,0)</f>
        <v>0</v>
      </c>
      <c r="Q1324" s="0" t="n">
        <f aca="false">IF(AND(ISNA(I1324),NOT(ISNA(J1324))),1,0)</f>
        <v>0</v>
      </c>
      <c r="R1324" s="0" t="n">
        <f aca="false">IF(SUM(O1324:Q1324)&lt;&gt;1,"ERROR",1)</f>
        <v>1</v>
      </c>
    </row>
    <row r="1325" customFormat="false" ht="12.8" hidden="false" customHeight="false" outlineLevel="0" collapsed="false">
      <c r="A1325" s="0" t="str">
        <f aca="false">gait_events!B2284</f>
        <v>pp044</v>
      </c>
      <c r="B1325" s="0" t="str">
        <f aca="false">VLOOKUP(A1325,participants!A:B,2,0)</f>
        <v>F</v>
      </c>
      <c r="C1325" s="0" t="n">
        <f aca="false">VLOOKUP(A1325,participants!A:C,3,0)</f>
        <v>60</v>
      </c>
      <c r="D1325" s="0" t="str">
        <f aca="false">VLOOKUP(A1325,participants!A:F,6,0)</f>
        <v>other</v>
      </c>
      <c r="E1325" s="0" t="str">
        <f aca="false">IF(LEN(SUBSTITUTE(gait_events!C2284,"_run-",""))&lt;&gt;LEN(gait_events!C2284),LEFT(RIGHT(gait_events!C2284,LEN(gait_events!C2284)-19),FIND("_run-",RIGHT(gait_events!C2284,LEN(gait_events!C2284)-19),1)-1),RIGHT(gait_events!C2284,LEN(gait_events!C2284)-19))</f>
        <v>Preferred</v>
      </c>
      <c r="F1325" s="0" t="str">
        <f aca="false">IF(LEN(SUBSTITUTE(gait_events!C2284,"_run-",""))&lt;&gt;LEN(gait_events!C2284),RIGHT(gait_events!C2284,LEN(gait_events!C2284)-FIND("_run-",gait_events!C2284,1)-4),"")</f>
        <v/>
      </c>
      <c r="G1325" s="0" t="str">
        <f aca="false">gait_events!D2284</f>
        <v>left_ankle</v>
      </c>
      <c r="H1325" s="0" t="str">
        <f aca="false">gait_events!E2284</f>
        <v>FC</v>
      </c>
      <c r="I1325" s="0" t="n">
        <f aca="false">IF(gait_events!F2284&lt;&gt;"",gait_events!F2284,NA())</f>
        <v>300</v>
      </c>
      <c r="J1325" s="0" t="n">
        <f aca="false">IF(gait_events!G2284&lt;&gt;"",gait_events!G2284,NA())</f>
        <v>301</v>
      </c>
      <c r="K1325" s="0" t="n">
        <f aca="false">I1325-J1325</f>
        <v>-1</v>
      </c>
      <c r="L1325" s="0" t="n">
        <f aca="false">K1325*5</f>
        <v>-5</v>
      </c>
      <c r="M1325" s="0" t="n">
        <f aca="false">IF(NOT(ISNA(I1325)),1,0)</f>
        <v>1</v>
      </c>
      <c r="N1325" s="0" t="n">
        <f aca="false">IF(NOT(ISNA(J1325)),1,0)</f>
        <v>1</v>
      </c>
      <c r="O1325" s="0" t="n">
        <f aca="false">IF(AND(NOT(ISNA(I1325)),NOT(ISNA(J1325))),1,0)</f>
        <v>1</v>
      </c>
      <c r="P1325" s="0" t="n">
        <f aca="false">IF(AND(NOT(ISNA(I1325)),ISNA(J1325)),1,0)</f>
        <v>0</v>
      </c>
      <c r="Q1325" s="0" t="n">
        <f aca="false">IF(AND(ISNA(I1325),NOT(ISNA(J1325))),1,0)</f>
        <v>0</v>
      </c>
      <c r="R1325" s="0" t="n">
        <f aca="false">IF(SUM(O1325:Q1325)&lt;&gt;1,"ERROR",1)</f>
        <v>1</v>
      </c>
    </row>
    <row r="1326" customFormat="false" ht="12.8" hidden="false" customHeight="false" outlineLevel="0" collapsed="false">
      <c r="A1326" s="0" t="str">
        <f aca="false">gait_events!B2285</f>
        <v>pp044</v>
      </c>
      <c r="B1326" s="0" t="str">
        <f aca="false">VLOOKUP(A1326,participants!A:B,2,0)</f>
        <v>F</v>
      </c>
      <c r="C1326" s="0" t="n">
        <f aca="false">VLOOKUP(A1326,participants!A:C,3,0)</f>
        <v>60</v>
      </c>
      <c r="D1326" s="0" t="str">
        <f aca="false">VLOOKUP(A1326,participants!A:F,6,0)</f>
        <v>other</v>
      </c>
      <c r="E1326" s="0" t="str">
        <f aca="false">IF(LEN(SUBSTITUTE(gait_events!C2285,"_run-",""))&lt;&gt;LEN(gait_events!C2285),LEFT(RIGHT(gait_events!C2285,LEN(gait_events!C2285)-19),FIND("_run-",RIGHT(gait_events!C2285,LEN(gait_events!C2285)-19),1)-1),RIGHT(gait_events!C2285,LEN(gait_events!C2285)-19))</f>
        <v>Preferred</v>
      </c>
      <c r="F1326" s="0" t="str">
        <f aca="false">IF(LEN(SUBSTITUTE(gait_events!C2285,"_run-",""))&lt;&gt;LEN(gait_events!C2285),RIGHT(gait_events!C2285,LEN(gait_events!C2285)-FIND("_run-",gait_events!C2285,1)-4),"")</f>
        <v/>
      </c>
      <c r="G1326" s="0" t="str">
        <f aca="false">gait_events!D2285</f>
        <v>left_ankle</v>
      </c>
      <c r="H1326" s="0" t="str">
        <f aca="false">gait_events!E2285</f>
        <v>FC</v>
      </c>
      <c r="I1326" s="0" t="n">
        <f aca="false">IF(gait_events!F2285&lt;&gt;"",gait_events!F2285,NA())</f>
        <v>557</v>
      </c>
      <c r="J1326" s="0" t="n">
        <f aca="false">IF(gait_events!G2285&lt;&gt;"",gait_events!G2285,NA())</f>
        <v>557</v>
      </c>
      <c r="K1326" s="0" t="n">
        <f aca="false">I1326-J1326</f>
        <v>0</v>
      </c>
      <c r="L1326" s="0" t="n">
        <f aca="false">K1326*5</f>
        <v>0</v>
      </c>
      <c r="M1326" s="0" t="n">
        <f aca="false">IF(NOT(ISNA(I1326)),1,0)</f>
        <v>1</v>
      </c>
      <c r="N1326" s="0" t="n">
        <f aca="false">IF(NOT(ISNA(J1326)),1,0)</f>
        <v>1</v>
      </c>
      <c r="O1326" s="0" t="n">
        <f aca="false">IF(AND(NOT(ISNA(I1326)),NOT(ISNA(J1326))),1,0)</f>
        <v>1</v>
      </c>
      <c r="P1326" s="0" t="n">
        <f aca="false">IF(AND(NOT(ISNA(I1326)),ISNA(J1326)),1,0)</f>
        <v>0</v>
      </c>
      <c r="Q1326" s="0" t="n">
        <f aca="false">IF(AND(ISNA(I1326),NOT(ISNA(J1326))),1,0)</f>
        <v>0</v>
      </c>
      <c r="R1326" s="0" t="n">
        <f aca="false">IF(SUM(O1326:Q1326)&lt;&gt;1,"ERROR",1)</f>
        <v>1</v>
      </c>
    </row>
    <row r="1327" customFormat="false" ht="12.8" hidden="false" customHeight="false" outlineLevel="0" collapsed="false">
      <c r="A1327" s="0" t="str">
        <f aca="false">gait_events!B2286</f>
        <v>pp044</v>
      </c>
      <c r="B1327" s="0" t="str">
        <f aca="false">VLOOKUP(A1327,participants!A:B,2,0)</f>
        <v>F</v>
      </c>
      <c r="C1327" s="0" t="n">
        <f aca="false">VLOOKUP(A1327,participants!A:C,3,0)</f>
        <v>60</v>
      </c>
      <c r="D1327" s="0" t="str">
        <f aca="false">VLOOKUP(A1327,participants!A:F,6,0)</f>
        <v>other</v>
      </c>
      <c r="E1327" s="0" t="str">
        <f aca="false">IF(LEN(SUBSTITUTE(gait_events!C2286,"_run-",""))&lt;&gt;LEN(gait_events!C2286),LEFT(RIGHT(gait_events!C2286,LEN(gait_events!C2286)-19),FIND("_run-",RIGHT(gait_events!C2286,LEN(gait_events!C2286)-19),1)-1),RIGHT(gait_events!C2286,LEN(gait_events!C2286)-19))</f>
        <v>Preferred</v>
      </c>
      <c r="F1327" s="0" t="str">
        <f aca="false">IF(LEN(SUBSTITUTE(gait_events!C2286,"_run-",""))&lt;&gt;LEN(gait_events!C2286),RIGHT(gait_events!C2286,LEN(gait_events!C2286)-FIND("_run-",gait_events!C2286,1)-4),"")</f>
        <v/>
      </c>
      <c r="G1327" s="0" t="str">
        <f aca="false">gait_events!D2286</f>
        <v>left_ankle</v>
      </c>
      <c r="H1327" s="0" t="str">
        <f aca="false">gait_events!E2286</f>
        <v>FC</v>
      </c>
      <c r="I1327" s="0" t="n">
        <f aca="false">IF(gait_events!F2286&lt;&gt;"",gait_events!F2286,NA())</f>
        <v>814</v>
      </c>
      <c r="J1327" s="0" t="n">
        <f aca="false">IF(gait_events!G2286&lt;&gt;"",gait_events!G2286,NA())</f>
        <v>814</v>
      </c>
      <c r="K1327" s="0" t="n">
        <f aca="false">I1327-J1327</f>
        <v>0</v>
      </c>
      <c r="L1327" s="0" t="n">
        <f aca="false">K1327*5</f>
        <v>0</v>
      </c>
      <c r="M1327" s="0" t="n">
        <f aca="false">IF(NOT(ISNA(I1327)),1,0)</f>
        <v>1</v>
      </c>
      <c r="N1327" s="0" t="n">
        <f aca="false">IF(NOT(ISNA(J1327)),1,0)</f>
        <v>1</v>
      </c>
      <c r="O1327" s="0" t="n">
        <f aca="false">IF(AND(NOT(ISNA(I1327)),NOT(ISNA(J1327))),1,0)</f>
        <v>1</v>
      </c>
      <c r="P1327" s="0" t="n">
        <f aca="false">IF(AND(NOT(ISNA(I1327)),ISNA(J1327)),1,0)</f>
        <v>0</v>
      </c>
      <c r="Q1327" s="0" t="n">
        <f aca="false">IF(AND(ISNA(I1327),NOT(ISNA(J1327))),1,0)</f>
        <v>0</v>
      </c>
      <c r="R1327" s="0" t="n">
        <f aca="false">IF(SUM(O1327:Q1327)&lt;&gt;1,"ERROR",1)</f>
        <v>1</v>
      </c>
    </row>
    <row r="1328" customFormat="false" ht="12.8" hidden="false" customHeight="false" outlineLevel="0" collapsed="false">
      <c r="A1328" s="0" t="str">
        <f aca="false">gait_events!B2287</f>
        <v>pp044</v>
      </c>
      <c r="B1328" s="0" t="str">
        <f aca="false">VLOOKUP(A1328,participants!A:B,2,0)</f>
        <v>F</v>
      </c>
      <c r="C1328" s="0" t="n">
        <f aca="false">VLOOKUP(A1328,participants!A:C,3,0)</f>
        <v>60</v>
      </c>
      <c r="D1328" s="0" t="str">
        <f aca="false">VLOOKUP(A1328,participants!A:F,6,0)</f>
        <v>other</v>
      </c>
      <c r="E1328" s="0" t="str">
        <f aca="false">IF(LEN(SUBSTITUTE(gait_events!C2287,"_run-",""))&lt;&gt;LEN(gait_events!C2287),LEFT(RIGHT(gait_events!C2287,LEN(gait_events!C2287)-19),FIND("_run-",RIGHT(gait_events!C2287,LEN(gait_events!C2287)-19),1)-1),RIGHT(gait_events!C2287,LEN(gait_events!C2287)-19))</f>
        <v>Preferred</v>
      </c>
      <c r="F1328" s="0" t="str">
        <f aca="false">IF(LEN(SUBSTITUTE(gait_events!C2287,"_run-",""))&lt;&gt;LEN(gait_events!C2287),RIGHT(gait_events!C2287,LEN(gait_events!C2287)-FIND("_run-",gait_events!C2287,1)-4),"")</f>
        <v/>
      </c>
      <c r="G1328" s="0" t="str">
        <f aca="false">gait_events!D2287</f>
        <v>left_ankle</v>
      </c>
      <c r="H1328" s="0" t="str">
        <f aca="false">gait_events!E2287</f>
        <v>FC</v>
      </c>
      <c r="I1328" s="0" t="n">
        <f aca="false">IF(gait_events!F2287&lt;&gt;"",gait_events!F2287,NA())</f>
        <v>1087</v>
      </c>
      <c r="J1328" s="0" t="n">
        <f aca="false">IF(gait_events!G2287&lt;&gt;"",gait_events!G2287,NA())</f>
        <v>1086</v>
      </c>
      <c r="K1328" s="0" t="n">
        <f aca="false">I1328-J1328</f>
        <v>1</v>
      </c>
      <c r="L1328" s="0" t="n">
        <f aca="false">K1328*5</f>
        <v>5</v>
      </c>
      <c r="M1328" s="0" t="n">
        <f aca="false">IF(NOT(ISNA(I1328)),1,0)</f>
        <v>1</v>
      </c>
      <c r="N1328" s="0" t="n">
        <f aca="false">IF(NOT(ISNA(J1328)),1,0)</f>
        <v>1</v>
      </c>
      <c r="O1328" s="0" t="n">
        <f aca="false">IF(AND(NOT(ISNA(I1328)),NOT(ISNA(J1328))),1,0)</f>
        <v>1</v>
      </c>
      <c r="P1328" s="0" t="n">
        <f aca="false">IF(AND(NOT(ISNA(I1328)),ISNA(J1328)),1,0)</f>
        <v>0</v>
      </c>
      <c r="Q1328" s="0" t="n">
        <f aca="false">IF(AND(ISNA(I1328),NOT(ISNA(J1328))),1,0)</f>
        <v>0</v>
      </c>
      <c r="R1328" s="0" t="n">
        <f aca="false">IF(SUM(O1328:Q1328)&lt;&gt;1,"ERROR",1)</f>
        <v>1</v>
      </c>
    </row>
    <row r="1329" customFormat="false" ht="12.8" hidden="false" customHeight="false" outlineLevel="0" collapsed="false">
      <c r="A1329" s="0" t="str">
        <f aca="false">gait_events!B2288</f>
        <v>pp044</v>
      </c>
      <c r="B1329" s="0" t="str">
        <f aca="false">VLOOKUP(A1329,participants!A:B,2,0)</f>
        <v>F</v>
      </c>
      <c r="C1329" s="0" t="n">
        <f aca="false">VLOOKUP(A1329,participants!A:C,3,0)</f>
        <v>60</v>
      </c>
      <c r="D1329" s="0" t="str">
        <f aca="false">VLOOKUP(A1329,participants!A:F,6,0)</f>
        <v>other</v>
      </c>
      <c r="E1329" s="0" t="str">
        <f aca="false">IF(LEN(SUBSTITUTE(gait_events!C2288,"_run-",""))&lt;&gt;LEN(gait_events!C2288),LEFT(RIGHT(gait_events!C2288,LEN(gait_events!C2288)-19),FIND("_run-",RIGHT(gait_events!C2288,LEN(gait_events!C2288)-19),1)-1),RIGHT(gait_events!C2288,LEN(gait_events!C2288)-19))</f>
        <v>Preferred</v>
      </c>
      <c r="F1329" s="0" t="str">
        <f aca="false">IF(LEN(SUBSTITUTE(gait_events!C2288,"_run-",""))&lt;&gt;LEN(gait_events!C2288),RIGHT(gait_events!C2288,LEN(gait_events!C2288)-FIND("_run-",gait_events!C2288,1)-4),"")</f>
        <v/>
      </c>
      <c r="G1329" s="0" t="str">
        <f aca="false">gait_events!D2288</f>
        <v>left_ankle</v>
      </c>
      <c r="H1329" s="0" t="str">
        <f aca="false">gait_events!E2288</f>
        <v>FC</v>
      </c>
      <c r="I1329" s="0" t="n">
        <f aca="false">IF(gait_events!F2288&lt;&gt;"",gait_events!F2288,NA())</f>
        <v>1365</v>
      </c>
      <c r="J1329" s="0" t="n">
        <f aca="false">IF(gait_events!G2288&lt;&gt;"",gait_events!G2288,NA())</f>
        <v>1362</v>
      </c>
      <c r="K1329" s="0" t="n">
        <f aca="false">I1329-J1329</f>
        <v>3</v>
      </c>
      <c r="L1329" s="0" t="n">
        <f aca="false">K1329*5</f>
        <v>15</v>
      </c>
      <c r="M1329" s="0" t="n">
        <f aca="false">IF(NOT(ISNA(I1329)),1,0)</f>
        <v>1</v>
      </c>
      <c r="N1329" s="0" t="n">
        <f aca="false">IF(NOT(ISNA(J1329)),1,0)</f>
        <v>1</v>
      </c>
      <c r="O1329" s="0" t="n">
        <f aca="false">IF(AND(NOT(ISNA(I1329)),NOT(ISNA(J1329))),1,0)</f>
        <v>1</v>
      </c>
      <c r="P1329" s="0" t="n">
        <f aca="false">IF(AND(NOT(ISNA(I1329)),ISNA(J1329)),1,0)</f>
        <v>0</v>
      </c>
      <c r="Q1329" s="0" t="n">
        <f aca="false">IF(AND(ISNA(I1329),NOT(ISNA(J1329))),1,0)</f>
        <v>0</v>
      </c>
      <c r="R1329" s="0" t="n">
        <f aca="false">IF(SUM(O1329:Q1329)&lt;&gt;1,"ERROR",1)</f>
        <v>1</v>
      </c>
    </row>
    <row r="1330" customFormat="false" ht="12.8" hidden="false" customHeight="false" outlineLevel="0" collapsed="false">
      <c r="A1330" s="0" t="str">
        <f aca="false">gait_events!B2289</f>
        <v>pp044</v>
      </c>
      <c r="B1330" s="0" t="str">
        <f aca="false">VLOOKUP(A1330,participants!A:B,2,0)</f>
        <v>F</v>
      </c>
      <c r="C1330" s="0" t="n">
        <f aca="false">VLOOKUP(A1330,participants!A:C,3,0)</f>
        <v>60</v>
      </c>
      <c r="D1330" s="0" t="str">
        <f aca="false">VLOOKUP(A1330,participants!A:F,6,0)</f>
        <v>other</v>
      </c>
      <c r="E1330" s="0" t="str">
        <f aca="false">IF(LEN(SUBSTITUTE(gait_events!C2289,"_run-",""))&lt;&gt;LEN(gait_events!C2289),LEFT(RIGHT(gait_events!C2289,LEN(gait_events!C2289)-19),FIND("_run-",RIGHT(gait_events!C2289,LEN(gait_events!C2289)-19),1)-1),RIGHT(gait_events!C2289,LEN(gait_events!C2289)-19))</f>
        <v>Preferred</v>
      </c>
      <c r="F1330" s="0" t="str">
        <f aca="false">IF(LEN(SUBSTITUTE(gait_events!C2289,"_run-",""))&lt;&gt;LEN(gait_events!C2289),RIGHT(gait_events!C2289,LEN(gait_events!C2289)-FIND("_run-",gait_events!C2289,1)-4),"")</f>
        <v/>
      </c>
      <c r="G1330" s="0" t="str">
        <f aca="false">gait_events!D2289</f>
        <v>left_ankle</v>
      </c>
      <c r="H1330" s="0" t="str">
        <f aca="false">gait_events!E2289</f>
        <v>FC</v>
      </c>
      <c r="I1330" s="0" t="e">
        <f aca="false">IF(gait_events!F2289&lt;&gt;"",gait_events!F2289,NA())</f>
        <v>#N/A</v>
      </c>
      <c r="J1330" s="0" t="n">
        <f aca="false">IF(gait_events!G2289&lt;&gt;"",gait_events!G2289,NA())</f>
        <v>940</v>
      </c>
      <c r="K1330" s="0" t="e">
        <f aca="false">I1330-J1330</f>
        <v>#N/A</v>
      </c>
      <c r="L1330" s="0" t="e">
        <f aca="false">K1330*5</f>
        <v>#N/A</v>
      </c>
      <c r="M1330" s="0" t="n">
        <f aca="false">IF(NOT(ISNA(I1330)),1,0)</f>
        <v>0</v>
      </c>
      <c r="N1330" s="0" t="n">
        <f aca="false">IF(NOT(ISNA(J1330)),1,0)</f>
        <v>1</v>
      </c>
      <c r="O1330" s="0" t="n">
        <f aca="false">IF(AND(NOT(ISNA(I1330)),NOT(ISNA(J1330))),1,0)</f>
        <v>0</v>
      </c>
      <c r="P1330" s="0" t="n">
        <f aca="false">IF(AND(NOT(ISNA(I1330)),ISNA(J1330)),1,0)</f>
        <v>0</v>
      </c>
      <c r="Q1330" s="0" t="n">
        <f aca="false">IF(AND(ISNA(I1330),NOT(ISNA(J1330))),1,0)</f>
        <v>1</v>
      </c>
      <c r="R1330" s="0" t="n">
        <f aca="false">IF(SUM(O1330:Q1330)&lt;&gt;1,"ERROR",1)</f>
        <v>1</v>
      </c>
    </row>
    <row r="1331" customFormat="false" ht="12.8" hidden="false" customHeight="false" outlineLevel="0" collapsed="false">
      <c r="A1331" s="0" t="str">
        <f aca="false">gait_events!B2290</f>
        <v>pp044</v>
      </c>
      <c r="B1331" s="0" t="str">
        <f aca="false">VLOOKUP(A1331,participants!A:B,2,0)</f>
        <v>F</v>
      </c>
      <c r="C1331" s="0" t="n">
        <f aca="false">VLOOKUP(A1331,participants!A:C,3,0)</f>
        <v>60</v>
      </c>
      <c r="D1331" s="0" t="str">
        <f aca="false">VLOOKUP(A1331,participants!A:F,6,0)</f>
        <v>other</v>
      </c>
      <c r="E1331" s="0" t="str">
        <f aca="false">IF(LEN(SUBSTITUTE(gait_events!C2290,"_run-",""))&lt;&gt;LEN(gait_events!C2290),LEFT(RIGHT(gait_events!C2290,LEN(gait_events!C2290)-19),FIND("_run-",RIGHT(gait_events!C2290,LEN(gait_events!C2290)-19),1)-1),RIGHT(gait_events!C2290,LEN(gait_events!C2290)-19))</f>
        <v>Preferred</v>
      </c>
      <c r="F1331" s="0" t="str">
        <f aca="false">IF(LEN(SUBSTITUTE(gait_events!C2290,"_run-",""))&lt;&gt;LEN(gait_events!C2290),RIGHT(gait_events!C2290,LEN(gait_events!C2290)-FIND("_run-",gait_events!C2290,1)-4),"")</f>
        <v/>
      </c>
      <c r="G1331" s="0" t="str">
        <f aca="false">gait_events!D2290</f>
        <v>right_ankle</v>
      </c>
      <c r="H1331" s="0" t="str">
        <f aca="false">gait_events!E2290</f>
        <v>IC</v>
      </c>
      <c r="I1331" s="0" t="n">
        <f aca="false">IF(gait_events!F2290&lt;&gt;"",gait_events!F2290,NA())</f>
        <v>7</v>
      </c>
      <c r="J1331" s="0" t="n">
        <f aca="false">IF(gait_events!G2290&lt;&gt;"",gait_events!G2290,NA())</f>
        <v>10</v>
      </c>
      <c r="K1331" s="0" t="n">
        <f aca="false">I1331-J1331</f>
        <v>-3</v>
      </c>
      <c r="L1331" s="0" t="n">
        <f aca="false">K1331*5</f>
        <v>-15</v>
      </c>
      <c r="M1331" s="0" t="n">
        <f aca="false">IF(NOT(ISNA(I1331)),1,0)</f>
        <v>1</v>
      </c>
      <c r="N1331" s="0" t="n">
        <f aca="false">IF(NOT(ISNA(J1331)),1,0)</f>
        <v>1</v>
      </c>
      <c r="O1331" s="0" t="n">
        <f aca="false">IF(AND(NOT(ISNA(I1331)),NOT(ISNA(J1331))),1,0)</f>
        <v>1</v>
      </c>
      <c r="P1331" s="0" t="n">
        <f aca="false">IF(AND(NOT(ISNA(I1331)),ISNA(J1331)),1,0)</f>
        <v>0</v>
      </c>
      <c r="Q1331" s="0" t="n">
        <f aca="false">IF(AND(ISNA(I1331),NOT(ISNA(J1331))),1,0)</f>
        <v>0</v>
      </c>
      <c r="R1331" s="0" t="n">
        <f aca="false">IF(SUM(O1331:Q1331)&lt;&gt;1,"ERROR",1)</f>
        <v>1</v>
      </c>
    </row>
    <row r="1332" customFormat="false" ht="12.8" hidden="false" customHeight="false" outlineLevel="0" collapsed="false">
      <c r="A1332" s="0" t="str">
        <f aca="false">gait_events!B2291</f>
        <v>pp044</v>
      </c>
      <c r="B1332" s="0" t="str">
        <f aca="false">VLOOKUP(A1332,participants!A:B,2,0)</f>
        <v>F</v>
      </c>
      <c r="C1332" s="0" t="n">
        <f aca="false">VLOOKUP(A1332,participants!A:C,3,0)</f>
        <v>60</v>
      </c>
      <c r="D1332" s="0" t="str">
        <f aca="false">VLOOKUP(A1332,participants!A:F,6,0)</f>
        <v>other</v>
      </c>
      <c r="E1332" s="0" t="str">
        <f aca="false">IF(LEN(SUBSTITUTE(gait_events!C2291,"_run-",""))&lt;&gt;LEN(gait_events!C2291),LEFT(RIGHT(gait_events!C2291,LEN(gait_events!C2291)-19),FIND("_run-",RIGHT(gait_events!C2291,LEN(gait_events!C2291)-19),1)-1),RIGHT(gait_events!C2291,LEN(gait_events!C2291)-19))</f>
        <v>Preferred</v>
      </c>
      <c r="F1332" s="0" t="str">
        <f aca="false">IF(LEN(SUBSTITUTE(gait_events!C2291,"_run-",""))&lt;&gt;LEN(gait_events!C2291),RIGHT(gait_events!C2291,LEN(gait_events!C2291)-FIND("_run-",gait_events!C2291,1)-4),"")</f>
        <v/>
      </c>
      <c r="G1332" s="0" t="str">
        <f aca="false">gait_events!D2291</f>
        <v>right_ankle</v>
      </c>
      <c r="H1332" s="0" t="str">
        <f aca="false">gait_events!E2291</f>
        <v>IC</v>
      </c>
      <c r="I1332" s="0" t="n">
        <f aca="false">IF(gait_events!F2291&lt;&gt;"",gait_events!F2291,NA())</f>
        <v>252</v>
      </c>
      <c r="J1332" s="0" t="n">
        <f aca="false">IF(gait_events!G2291&lt;&gt;"",gait_events!G2291,NA())</f>
        <v>258</v>
      </c>
      <c r="K1332" s="0" t="n">
        <f aca="false">I1332-J1332</f>
        <v>-6</v>
      </c>
      <c r="L1332" s="0" t="n">
        <f aca="false">K1332*5</f>
        <v>-30</v>
      </c>
      <c r="M1332" s="0" t="n">
        <f aca="false">IF(NOT(ISNA(I1332)),1,0)</f>
        <v>1</v>
      </c>
      <c r="N1332" s="0" t="n">
        <f aca="false">IF(NOT(ISNA(J1332)),1,0)</f>
        <v>1</v>
      </c>
      <c r="O1332" s="0" t="n">
        <f aca="false">IF(AND(NOT(ISNA(I1332)),NOT(ISNA(J1332))),1,0)</f>
        <v>1</v>
      </c>
      <c r="P1332" s="0" t="n">
        <f aca="false">IF(AND(NOT(ISNA(I1332)),ISNA(J1332)),1,0)</f>
        <v>0</v>
      </c>
      <c r="Q1332" s="0" t="n">
        <f aca="false">IF(AND(ISNA(I1332),NOT(ISNA(J1332))),1,0)</f>
        <v>0</v>
      </c>
      <c r="R1332" s="0" t="n">
        <f aca="false">IF(SUM(O1332:Q1332)&lt;&gt;1,"ERROR",1)</f>
        <v>1</v>
      </c>
    </row>
    <row r="1333" customFormat="false" ht="12.8" hidden="false" customHeight="false" outlineLevel="0" collapsed="false">
      <c r="A1333" s="0" t="str">
        <f aca="false">gait_events!B2292</f>
        <v>pp044</v>
      </c>
      <c r="B1333" s="0" t="str">
        <f aca="false">VLOOKUP(A1333,participants!A:B,2,0)</f>
        <v>F</v>
      </c>
      <c r="C1333" s="0" t="n">
        <f aca="false">VLOOKUP(A1333,participants!A:C,3,0)</f>
        <v>60</v>
      </c>
      <c r="D1333" s="0" t="str">
        <f aca="false">VLOOKUP(A1333,participants!A:F,6,0)</f>
        <v>other</v>
      </c>
      <c r="E1333" s="0" t="str">
        <f aca="false">IF(LEN(SUBSTITUTE(gait_events!C2292,"_run-",""))&lt;&gt;LEN(gait_events!C2292),LEFT(RIGHT(gait_events!C2292,LEN(gait_events!C2292)-19),FIND("_run-",RIGHT(gait_events!C2292,LEN(gait_events!C2292)-19),1)-1),RIGHT(gait_events!C2292,LEN(gait_events!C2292)-19))</f>
        <v>Preferred</v>
      </c>
      <c r="F1333" s="0" t="str">
        <f aca="false">IF(LEN(SUBSTITUTE(gait_events!C2292,"_run-",""))&lt;&gt;LEN(gait_events!C2292),RIGHT(gait_events!C2292,LEN(gait_events!C2292)-FIND("_run-",gait_events!C2292,1)-4),"")</f>
        <v/>
      </c>
      <c r="G1333" s="0" t="str">
        <f aca="false">gait_events!D2292</f>
        <v>right_ankle</v>
      </c>
      <c r="H1333" s="0" t="str">
        <f aca="false">gait_events!E2292</f>
        <v>IC</v>
      </c>
      <c r="I1333" s="0" t="n">
        <f aca="false">IF(gait_events!F2292&lt;&gt;"",gait_events!F2292,NA())</f>
        <v>503</v>
      </c>
      <c r="J1333" s="0" t="n">
        <f aca="false">IF(gait_events!G2292&lt;&gt;"",gait_events!G2292,NA())</f>
        <v>507</v>
      </c>
      <c r="K1333" s="0" t="n">
        <f aca="false">I1333-J1333</f>
        <v>-4</v>
      </c>
      <c r="L1333" s="0" t="n">
        <f aca="false">K1333*5</f>
        <v>-20</v>
      </c>
      <c r="M1333" s="0" t="n">
        <f aca="false">IF(NOT(ISNA(I1333)),1,0)</f>
        <v>1</v>
      </c>
      <c r="N1333" s="0" t="n">
        <f aca="false">IF(NOT(ISNA(J1333)),1,0)</f>
        <v>1</v>
      </c>
      <c r="O1333" s="0" t="n">
        <f aca="false">IF(AND(NOT(ISNA(I1333)),NOT(ISNA(J1333))),1,0)</f>
        <v>1</v>
      </c>
      <c r="P1333" s="0" t="n">
        <f aca="false">IF(AND(NOT(ISNA(I1333)),ISNA(J1333)),1,0)</f>
        <v>0</v>
      </c>
      <c r="Q1333" s="0" t="n">
        <f aca="false">IF(AND(ISNA(I1333),NOT(ISNA(J1333))),1,0)</f>
        <v>0</v>
      </c>
      <c r="R1333" s="0" t="n">
        <f aca="false">IF(SUM(O1333:Q1333)&lt;&gt;1,"ERROR",1)</f>
        <v>1</v>
      </c>
    </row>
    <row r="1334" customFormat="false" ht="12.8" hidden="false" customHeight="false" outlineLevel="0" collapsed="false">
      <c r="A1334" s="0" t="str">
        <f aca="false">gait_events!B2293</f>
        <v>pp044</v>
      </c>
      <c r="B1334" s="0" t="str">
        <f aca="false">VLOOKUP(A1334,participants!A:B,2,0)</f>
        <v>F</v>
      </c>
      <c r="C1334" s="0" t="n">
        <f aca="false">VLOOKUP(A1334,participants!A:C,3,0)</f>
        <v>60</v>
      </c>
      <c r="D1334" s="0" t="str">
        <f aca="false">VLOOKUP(A1334,participants!A:F,6,0)</f>
        <v>other</v>
      </c>
      <c r="E1334" s="0" t="str">
        <f aca="false">IF(LEN(SUBSTITUTE(gait_events!C2293,"_run-",""))&lt;&gt;LEN(gait_events!C2293),LEFT(RIGHT(gait_events!C2293,LEN(gait_events!C2293)-19),FIND("_run-",RIGHT(gait_events!C2293,LEN(gait_events!C2293)-19),1)-1),RIGHT(gait_events!C2293,LEN(gait_events!C2293)-19))</f>
        <v>Preferred</v>
      </c>
      <c r="F1334" s="0" t="str">
        <f aca="false">IF(LEN(SUBSTITUTE(gait_events!C2293,"_run-",""))&lt;&gt;LEN(gait_events!C2293),RIGHT(gait_events!C2293,LEN(gait_events!C2293)-FIND("_run-",gait_events!C2293,1)-4),"")</f>
        <v/>
      </c>
      <c r="G1334" s="0" t="str">
        <f aca="false">gait_events!D2293</f>
        <v>right_ankle</v>
      </c>
      <c r="H1334" s="0" t="str">
        <f aca="false">gait_events!E2293</f>
        <v>IC</v>
      </c>
      <c r="I1334" s="0" t="n">
        <f aca="false">IF(gait_events!F2293&lt;&gt;"",gait_events!F2293,NA())</f>
        <v>767</v>
      </c>
      <c r="J1334" s="0" t="n">
        <f aca="false">IF(gait_events!G2293&lt;&gt;"",gait_events!G2293,NA())</f>
        <v>768</v>
      </c>
      <c r="K1334" s="0" t="n">
        <f aca="false">I1334-J1334</f>
        <v>-1</v>
      </c>
      <c r="L1334" s="0" t="n">
        <f aca="false">K1334*5</f>
        <v>-5</v>
      </c>
      <c r="M1334" s="0" t="n">
        <f aca="false">IF(NOT(ISNA(I1334)),1,0)</f>
        <v>1</v>
      </c>
      <c r="N1334" s="0" t="n">
        <f aca="false">IF(NOT(ISNA(J1334)),1,0)</f>
        <v>1</v>
      </c>
      <c r="O1334" s="0" t="n">
        <f aca="false">IF(AND(NOT(ISNA(I1334)),NOT(ISNA(J1334))),1,0)</f>
        <v>1</v>
      </c>
      <c r="P1334" s="0" t="n">
        <f aca="false">IF(AND(NOT(ISNA(I1334)),ISNA(J1334)),1,0)</f>
        <v>0</v>
      </c>
      <c r="Q1334" s="0" t="n">
        <f aca="false">IF(AND(ISNA(I1334),NOT(ISNA(J1334))),1,0)</f>
        <v>0</v>
      </c>
      <c r="R1334" s="0" t="n">
        <f aca="false">IF(SUM(O1334:Q1334)&lt;&gt;1,"ERROR",1)</f>
        <v>1</v>
      </c>
    </row>
    <row r="1335" customFormat="false" ht="12.8" hidden="false" customHeight="false" outlineLevel="0" collapsed="false">
      <c r="A1335" s="0" t="str">
        <f aca="false">gait_events!B2294</f>
        <v>pp044</v>
      </c>
      <c r="B1335" s="0" t="str">
        <f aca="false">VLOOKUP(A1335,participants!A:B,2,0)</f>
        <v>F</v>
      </c>
      <c r="C1335" s="0" t="n">
        <f aca="false">VLOOKUP(A1335,participants!A:C,3,0)</f>
        <v>60</v>
      </c>
      <c r="D1335" s="0" t="str">
        <f aca="false">VLOOKUP(A1335,participants!A:F,6,0)</f>
        <v>other</v>
      </c>
      <c r="E1335" s="0" t="str">
        <f aca="false">IF(LEN(SUBSTITUTE(gait_events!C2294,"_run-",""))&lt;&gt;LEN(gait_events!C2294),LEFT(RIGHT(gait_events!C2294,LEN(gait_events!C2294)-19),FIND("_run-",RIGHT(gait_events!C2294,LEN(gait_events!C2294)-19),1)-1),RIGHT(gait_events!C2294,LEN(gait_events!C2294)-19))</f>
        <v>Preferred</v>
      </c>
      <c r="F1335" s="0" t="str">
        <f aca="false">IF(LEN(SUBSTITUTE(gait_events!C2294,"_run-",""))&lt;&gt;LEN(gait_events!C2294),RIGHT(gait_events!C2294,LEN(gait_events!C2294)-FIND("_run-",gait_events!C2294,1)-4),"")</f>
        <v/>
      </c>
      <c r="G1335" s="0" t="str">
        <f aca="false">gait_events!D2294</f>
        <v>right_ankle</v>
      </c>
      <c r="H1335" s="0" t="str">
        <f aca="false">gait_events!E2294</f>
        <v>IC</v>
      </c>
      <c r="I1335" s="0" t="n">
        <f aca="false">IF(gait_events!F2294&lt;&gt;"",gait_events!F2294,NA())</f>
        <v>1035</v>
      </c>
      <c r="J1335" s="0" t="n">
        <f aca="false">IF(gait_events!G2294&lt;&gt;"",gait_events!G2294,NA())</f>
        <v>1035</v>
      </c>
      <c r="K1335" s="0" t="n">
        <f aca="false">I1335-J1335</f>
        <v>0</v>
      </c>
      <c r="L1335" s="0" t="n">
        <f aca="false">K1335*5</f>
        <v>0</v>
      </c>
      <c r="M1335" s="0" t="n">
        <f aca="false">IF(NOT(ISNA(I1335)),1,0)</f>
        <v>1</v>
      </c>
      <c r="N1335" s="0" t="n">
        <f aca="false">IF(NOT(ISNA(J1335)),1,0)</f>
        <v>1</v>
      </c>
      <c r="O1335" s="0" t="n">
        <f aca="false">IF(AND(NOT(ISNA(I1335)),NOT(ISNA(J1335))),1,0)</f>
        <v>1</v>
      </c>
      <c r="P1335" s="0" t="n">
        <f aca="false">IF(AND(NOT(ISNA(I1335)),ISNA(J1335)),1,0)</f>
        <v>0</v>
      </c>
      <c r="Q1335" s="0" t="n">
        <f aca="false">IF(AND(ISNA(I1335),NOT(ISNA(J1335))),1,0)</f>
        <v>0</v>
      </c>
      <c r="R1335" s="0" t="n">
        <f aca="false">IF(SUM(O1335:Q1335)&lt;&gt;1,"ERROR",1)</f>
        <v>1</v>
      </c>
    </row>
    <row r="1336" customFormat="false" ht="12.8" hidden="false" customHeight="false" outlineLevel="0" collapsed="false">
      <c r="A1336" s="0" t="str">
        <f aca="false">gait_events!B2295</f>
        <v>pp044</v>
      </c>
      <c r="B1336" s="0" t="str">
        <f aca="false">VLOOKUP(A1336,participants!A:B,2,0)</f>
        <v>F</v>
      </c>
      <c r="C1336" s="0" t="n">
        <f aca="false">VLOOKUP(A1336,participants!A:C,3,0)</f>
        <v>60</v>
      </c>
      <c r="D1336" s="0" t="str">
        <f aca="false">VLOOKUP(A1336,participants!A:F,6,0)</f>
        <v>other</v>
      </c>
      <c r="E1336" s="0" t="str">
        <f aca="false">IF(LEN(SUBSTITUTE(gait_events!C2295,"_run-",""))&lt;&gt;LEN(gait_events!C2295),LEFT(RIGHT(gait_events!C2295,LEN(gait_events!C2295)-19),FIND("_run-",RIGHT(gait_events!C2295,LEN(gait_events!C2295)-19),1)-1),RIGHT(gait_events!C2295,LEN(gait_events!C2295)-19))</f>
        <v>Preferred</v>
      </c>
      <c r="F1336" s="0" t="str">
        <f aca="false">IF(LEN(SUBSTITUTE(gait_events!C2295,"_run-",""))&lt;&gt;LEN(gait_events!C2295),RIGHT(gait_events!C2295,LEN(gait_events!C2295)-FIND("_run-",gait_events!C2295,1)-4),"")</f>
        <v/>
      </c>
      <c r="G1336" s="0" t="str">
        <f aca="false">gait_events!D2295</f>
        <v>right_ankle</v>
      </c>
      <c r="H1336" s="0" t="str">
        <f aca="false">gait_events!E2295</f>
        <v>IC</v>
      </c>
      <c r="I1336" s="0" t="n">
        <f aca="false">IF(gait_events!F2295&lt;&gt;"",gait_events!F2295,NA())</f>
        <v>1328</v>
      </c>
      <c r="J1336" s="0" t="e">
        <f aca="false">IF(gait_events!G2295&lt;&gt;"",gait_events!G2295,NA())</f>
        <v>#N/A</v>
      </c>
      <c r="K1336" s="0" t="e">
        <f aca="false">I1336-J1336</f>
        <v>#N/A</v>
      </c>
      <c r="L1336" s="0" t="e">
        <f aca="false">K1336*5</f>
        <v>#N/A</v>
      </c>
      <c r="M1336" s="0" t="n">
        <f aca="false">IF(NOT(ISNA(I1336)),1,0)</f>
        <v>1</v>
      </c>
      <c r="N1336" s="0" t="n">
        <f aca="false">IF(NOT(ISNA(J1336)),1,0)</f>
        <v>0</v>
      </c>
      <c r="O1336" s="0" t="n">
        <f aca="false">IF(AND(NOT(ISNA(I1336)),NOT(ISNA(J1336))),1,0)</f>
        <v>0</v>
      </c>
      <c r="P1336" s="0" t="n">
        <f aca="false">IF(AND(NOT(ISNA(I1336)),ISNA(J1336)),1,0)</f>
        <v>1</v>
      </c>
      <c r="Q1336" s="0" t="n">
        <f aca="false">IF(AND(ISNA(I1336),NOT(ISNA(J1336))),1,0)</f>
        <v>0</v>
      </c>
      <c r="R1336" s="0" t="n">
        <f aca="false">IF(SUM(O1336:Q1336)&lt;&gt;1,"ERROR",1)</f>
        <v>1</v>
      </c>
    </row>
    <row r="1337" customFormat="false" ht="12.8" hidden="false" customHeight="false" outlineLevel="0" collapsed="false">
      <c r="A1337" s="0" t="str">
        <f aca="false">gait_events!B2296</f>
        <v>pp044</v>
      </c>
      <c r="B1337" s="0" t="str">
        <f aca="false">VLOOKUP(A1337,participants!A:B,2,0)</f>
        <v>F</v>
      </c>
      <c r="C1337" s="0" t="n">
        <f aca="false">VLOOKUP(A1337,participants!A:C,3,0)</f>
        <v>60</v>
      </c>
      <c r="D1337" s="0" t="str">
        <f aca="false">VLOOKUP(A1337,participants!A:F,6,0)</f>
        <v>other</v>
      </c>
      <c r="E1337" s="0" t="str">
        <f aca="false">IF(LEN(SUBSTITUTE(gait_events!C2296,"_run-",""))&lt;&gt;LEN(gait_events!C2296),LEFT(RIGHT(gait_events!C2296,LEN(gait_events!C2296)-19),FIND("_run-",RIGHT(gait_events!C2296,LEN(gait_events!C2296)-19),1)-1),RIGHT(gait_events!C2296,LEN(gait_events!C2296)-19))</f>
        <v>Preferred</v>
      </c>
      <c r="F1337" s="0" t="str">
        <f aca="false">IF(LEN(SUBSTITUTE(gait_events!C2296,"_run-",""))&lt;&gt;LEN(gait_events!C2296),RIGHT(gait_events!C2296,LEN(gait_events!C2296)-FIND("_run-",gait_events!C2296,1)-4),"")</f>
        <v/>
      </c>
      <c r="G1337" s="0" t="str">
        <f aca="false">gait_events!D2296</f>
        <v>right_ankle</v>
      </c>
      <c r="H1337" s="0" t="str">
        <f aca="false">gait_events!E2296</f>
        <v>FC</v>
      </c>
      <c r="I1337" s="0" t="n">
        <f aca="false">IF(gait_events!F2296&lt;&gt;"",gait_events!F2296,NA())</f>
        <v>181</v>
      </c>
      <c r="J1337" s="0" t="n">
        <f aca="false">IF(gait_events!G2296&lt;&gt;"",gait_events!G2296,NA())</f>
        <v>180</v>
      </c>
      <c r="K1337" s="0" t="n">
        <f aca="false">I1337-J1337</f>
        <v>1</v>
      </c>
      <c r="L1337" s="0" t="n">
        <f aca="false">K1337*5</f>
        <v>5</v>
      </c>
      <c r="M1337" s="0" t="n">
        <f aca="false">IF(NOT(ISNA(I1337)),1,0)</f>
        <v>1</v>
      </c>
      <c r="N1337" s="0" t="n">
        <f aca="false">IF(NOT(ISNA(J1337)),1,0)</f>
        <v>1</v>
      </c>
      <c r="O1337" s="0" t="n">
        <f aca="false">IF(AND(NOT(ISNA(I1337)),NOT(ISNA(J1337))),1,0)</f>
        <v>1</v>
      </c>
      <c r="P1337" s="0" t="n">
        <f aca="false">IF(AND(NOT(ISNA(I1337)),ISNA(J1337)),1,0)</f>
        <v>0</v>
      </c>
      <c r="Q1337" s="0" t="n">
        <f aca="false">IF(AND(ISNA(I1337),NOT(ISNA(J1337))),1,0)</f>
        <v>0</v>
      </c>
      <c r="R1337" s="0" t="n">
        <f aca="false">IF(SUM(O1337:Q1337)&lt;&gt;1,"ERROR",1)</f>
        <v>1</v>
      </c>
    </row>
    <row r="1338" customFormat="false" ht="12.8" hidden="false" customHeight="false" outlineLevel="0" collapsed="false">
      <c r="A1338" s="0" t="str">
        <f aca="false">gait_events!B2297</f>
        <v>pp044</v>
      </c>
      <c r="B1338" s="0" t="str">
        <f aca="false">VLOOKUP(A1338,participants!A:B,2,0)</f>
        <v>F</v>
      </c>
      <c r="C1338" s="0" t="n">
        <f aca="false">VLOOKUP(A1338,participants!A:C,3,0)</f>
        <v>60</v>
      </c>
      <c r="D1338" s="0" t="str">
        <f aca="false">VLOOKUP(A1338,participants!A:F,6,0)</f>
        <v>other</v>
      </c>
      <c r="E1338" s="0" t="str">
        <f aca="false">IF(LEN(SUBSTITUTE(gait_events!C2297,"_run-",""))&lt;&gt;LEN(gait_events!C2297),LEFT(RIGHT(gait_events!C2297,LEN(gait_events!C2297)-19),FIND("_run-",RIGHT(gait_events!C2297,LEN(gait_events!C2297)-19),1)-1),RIGHT(gait_events!C2297,LEN(gait_events!C2297)-19))</f>
        <v>Preferred</v>
      </c>
      <c r="F1338" s="0" t="str">
        <f aca="false">IF(LEN(SUBSTITUTE(gait_events!C2297,"_run-",""))&lt;&gt;LEN(gait_events!C2297),RIGHT(gait_events!C2297,LEN(gait_events!C2297)-FIND("_run-",gait_events!C2297,1)-4),"")</f>
        <v/>
      </c>
      <c r="G1338" s="0" t="str">
        <f aca="false">gait_events!D2297</f>
        <v>right_ankle</v>
      </c>
      <c r="H1338" s="0" t="str">
        <f aca="false">gait_events!E2297</f>
        <v>FC</v>
      </c>
      <c r="I1338" s="0" t="n">
        <f aca="false">IF(gait_events!F2297&lt;&gt;"",gait_events!F2297,NA())</f>
        <v>428</v>
      </c>
      <c r="J1338" s="0" t="n">
        <f aca="false">IF(gait_events!G2297&lt;&gt;"",gait_events!G2297,NA())</f>
        <v>425</v>
      </c>
      <c r="K1338" s="0" t="n">
        <f aca="false">I1338-J1338</f>
        <v>3</v>
      </c>
      <c r="L1338" s="0" t="n">
        <f aca="false">K1338*5</f>
        <v>15</v>
      </c>
      <c r="M1338" s="0" t="n">
        <f aca="false">IF(NOT(ISNA(I1338)),1,0)</f>
        <v>1</v>
      </c>
      <c r="N1338" s="0" t="n">
        <f aca="false">IF(NOT(ISNA(J1338)),1,0)</f>
        <v>1</v>
      </c>
      <c r="O1338" s="0" t="n">
        <f aca="false">IF(AND(NOT(ISNA(I1338)),NOT(ISNA(J1338))),1,0)</f>
        <v>1</v>
      </c>
      <c r="P1338" s="0" t="n">
        <f aca="false">IF(AND(NOT(ISNA(I1338)),ISNA(J1338)),1,0)</f>
        <v>0</v>
      </c>
      <c r="Q1338" s="0" t="n">
        <f aca="false">IF(AND(ISNA(I1338),NOT(ISNA(J1338))),1,0)</f>
        <v>0</v>
      </c>
      <c r="R1338" s="0" t="n">
        <f aca="false">IF(SUM(O1338:Q1338)&lt;&gt;1,"ERROR",1)</f>
        <v>1</v>
      </c>
    </row>
    <row r="1339" customFormat="false" ht="12.8" hidden="false" customHeight="false" outlineLevel="0" collapsed="false">
      <c r="A1339" s="0" t="str">
        <f aca="false">gait_events!B2298</f>
        <v>pp044</v>
      </c>
      <c r="B1339" s="0" t="str">
        <f aca="false">VLOOKUP(A1339,participants!A:B,2,0)</f>
        <v>F</v>
      </c>
      <c r="C1339" s="0" t="n">
        <f aca="false">VLOOKUP(A1339,participants!A:C,3,0)</f>
        <v>60</v>
      </c>
      <c r="D1339" s="0" t="str">
        <f aca="false">VLOOKUP(A1339,participants!A:F,6,0)</f>
        <v>other</v>
      </c>
      <c r="E1339" s="0" t="str">
        <f aca="false">IF(LEN(SUBSTITUTE(gait_events!C2298,"_run-",""))&lt;&gt;LEN(gait_events!C2298),LEFT(RIGHT(gait_events!C2298,LEN(gait_events!C2298)-19),FIND("_run-",RIGHT(gait_events!C2298,LEN(gait_events!C2298)-19),1)-1),RIGHT(gait_events!C2298,LEN(gait_events!C2298)-19))</f>
        <v>Preferred</v>
      </c>
      <c r="F1339" s="0" t="str">
        <f aca="false">IF(LEN(SUBSTITUTE(gait_events!C2298,"_run-",""))&lt;&gt;LEN(gait_events!C2298),RIGHT(gait_events!C2298,LEN(gait_events!C2298)-FIND("_run-",gait_events!C2298,1)-4),"")</f>
        <v/>
      </c>
      <c r="G1339" s="0" t="str">
        <f aca="false">gait_events!D2298</f>
        <v>right_ankle</v>
      </c>
      <c r="H1339" s="0" t="str">
        <f aca="false">gait_events!E2298</f>
        <v>FC</v>
      </c>
      <c r="I1339" s="0" t="n">
        <f aca="false">IF(gait_events!F2298&lt;&gt;"",gait_events!F2298,NA())</f>
        <v>682</v>
      </c>
      <c r="J1339" s="0" t="n">
        <f aca="false">IF(gait_events!G2298&lt;&gt;"",gait_events!G2298,NA())</f>
        <v>681</v>
      </c>
      <c r="K1339" s="0" t="n">
        <f aca="false">I1339-J1339</f>
        <v>1</v>
      </c>
      <c r="L1339" s="0" t="n">
        <f aca="false">K1339*5</f>
        <v>5</v>
      </c>
      <c r="M1339" s="0" t="n">
        <f aca="false">IF(NOT(ISNA(I1339)),1,0)</f>
        <v>1</v>
      </c>
      <c r="N1339" s="0" t="n">
        <f aca="false">IF(NOT(ISNA(J1339)),1,0)</f>
        <v>1</v>
      </c>
      <c r="O1339" s="0" t="n">
        <f aca="false">IF(AND(NOT(ISNA(I1339)),NOT(ISNA(J1339))),1,0)</f>
        <v>1</v>
      </c>
      <c r="P1339" s="0" t="n">
        <f aca="false">IF(AND(NOT(ISNA(I1339)),ISNA(J1339)),1,0)</f>
        <v>0</v>
      </c>
      <c r="Q1339" s="0" t="n">
        <f aca="false">IF(AND(ISNA(I1339),NOT(ISNA(J1339))),1,0)</f>
        <v>0</v>
      </c>
      <c r="R1339" s="0" t="n">
        <f aca="false">IF(SUM(O1339:Q1339)&lt;&gt;1,"ERROR",1)</f>
        <v>1</v>
      </c>
    </row>
    <row r="1340" customFormat="false" ht="12.8" hidden="false" customHeight="false" outlineLevel="0" collapsed="false">
      <c r="A1340" s="0" t="str">
        <f aca="false">gait_events!B2299</f>
        <v>pp044</v>
      </c>
      <c r="B1340" s="0" t="str">
        <f aca="false">VLOOKUP(A1340,participants!A:B,2,0)</f>
        <v>F</v>
      </c>
      <c r="C1340" s="0" t="n">
        <f aca="false">VLOOKUP(A1340,participants!A:C,3,0)</f>
        <v>60</v>
      </c>
      <c r="D1340" s="0" t="str">
        <f aca="false">VLOOKUP(A1340,participants!A:F,6,0)</f>
        <v>other</v>
      </c>
      <c r="E1340" s="0" t="str">
        <f aca="false">IF(LEN(SUBSTITUTE(gait_events!C2299,"_run-",""))&lt;&gt;LEN(gait_events!C2299),LEFT(RIGHT(gait_events!C2299,LEN(gait_events!C2299)-19),FIND("_run-",RIGHT(gait_events!C2299,LEN(gait_events!C2299)-19),1)-1),RIGHT(gait_events!C2299,LEN(gait_events!C2299)-19))</f>
        <v>Preferred</v>
      </c>
      <c r="F1340" s="0" t="str">
        <f aca="false">IF(LEN(SUBSTITUTE(gait_events!C2299,"_run-",""))&lt;&gt;LEN(gait_events!C2299),RIGHT(gait_events!C2299,LEN(gait_events!C2299)-FIND("_run-",gait_events!C2299,1)-4),"")</f>
        <v/>
      </c>
      <c r="G1340" s="0" t="str">
        <f aca="false">gait_events!D2299</f>
        <v>right_ankle</v>
      </c>
      <c r="H1340" s="0" t="str">
        <f aca="false">gait_events!E2299</f>
        <v>FC</v>
      </c>
      <c r="I1340" s="0" t="n">
        <f aca="false">IF(gait_events!F2299&lt;&gt;"",gait_events!F2299,NA())</f>
        <v>957</v>
      </c>
      <c r="J1340" s="0" t="n">
        <f aca="false">IF(gait_events!G2299&lt;&gt;"",gait_events!G2299,NA())</f>
        <v>956</v>
      </c>
      <c r="K1340" s="0" t="n">
        <f aca="false">I1340-J1340</f>
        <v>1</v>
      </c>
      <c r="L1340" s="0" t="n">
        <f aca="false">K1340*5</f>
        <v>5</v>
      </c>
      <c r="M1340" s="0" t="n">
        <f aca="false">IF(NOT(ISNA(I1340)),1,0)</f>
        <v>1</v>
      </c>
      <c r="N1340" s="0" t="n">
        <f aca="false">IF(NOT(ISNA(J1340)),1,0)</f>
        <v>1</v>
      </c>
      <c r="O1340" s="0" t="n">
        <f aca="false">IF(AND(NOT(ISNA(I1340)),NOT(ISNA(J1340))),1,0)</f>
        <v>1</v>
      </c>
      <c r="P1340" s="0" t="n">
        <f aca="false">IF(AND(NOT(ISNA(I1340)),ISNA(J1340)),1,0)</f>
        <v>0</v>
      </c>
      <c r="Q1340" s="0" t="n">
        <f aca="false">IF(AND(ISNA(I1340),NOT(ISNA(J1340))),1,0)</f>
        <v>0</v>
      </c>
      <c r="R1340" s="0" t="n">
        <f aca="false">IF(SUM(O1340:Q1340)&lt;&gt;1,"ERROR",1)</f>
        <v>1</v>
      </c>
    </row>
    <row r="1341" customFormat="false" ht="12.8" hidden="false" customHeight="false" outlineLevel="0" collapsed="false">
      <c r="A1341" s="0" t="str">
        <f aca="false">gait_events!B2300</f>
        <v>pp044</v>
      </c>
      <c r="B1341" s="0" t="str">
        <f aca="false">VLOOKUP(A1341,participants!A:B,2,0)</f>
        <v>F</v>
      </c>
      <c r="C1341" s="0" t="n">
        <f aca="false">VLOOKUP(A1341,participants!A:C,3,0)</f>
        <v>60</v>
      </c>
      <c r="D1341" s="0" t="str">
        <f aca="false">VLOOKUP(A1341,participants!A:F,6,0)</f>
        <v>other</v>
      </c>
      <c r="E1341" s="0" t="str">
        <f aca="false">IF(LEN(SUBSTITUTE(gait_events!C2300,"_run-",""))&lt;&gt;LEN(gait_events!C2300),LEFT(RIGHT(gait_events!C2300,LEN(gait_events!C2300)-19),FIND("_run-",RIGHT(gait_events!C2300,LEN(gait_events!C2300)-19),1)-1),RIGHT(gait_events!C2300,LEN(gait_events!C2300)-19))</f>
        <v>Preferred</v>
      </c>
      <c r="F1341" s="0" t="str">
        <f aca="false">IF(LEN(SUBSTITUTE(gait_events!C2300,"_run-",""))&lt;&gt;LEN(gait_events!C2300),RIGHT(gait_events!C2300,LEN(gait_events!C2300)-FIND("_run-",gait_events!C2300,1)-4),"")</f>
        <v/>
      </c>
      <c r="G1341" s="0" t="str">
        <f aca="false">gait_events!D2300</f>
        <v>right_ankle</v>
      </c>
      <c r="H1341" s="0" t="str">
        <f aca="false">gait_events!E2300</f>
        <v>FC</v>
      </c>
      <c r="I1341" s="0" t="n">
        <f aca="false">IF(gait_events!F2300&lt;&gt;"",gait_events!F2300,NA())</f>
        <v>1225</v>
      </c>
      <c r="J1341" s="0" t="n">
        <f aca="false">IF(gait_events!G2300&lt;&gt;"",gait_events!G2300,NA())</f>
        <v>1226</v>
      </c>
      <c r="K1341" s="0" t="n">
        <f aca="false">I1341-J1341</f>
        <v>-1</v>
      </c>
      <c r="L1341" s="0" t="n">
        <f aca="false">K1341*5</f>
        <v>-5</v>
      </c>
      <c r="M1341" s="0" t="n">
        <f aca="false">IF(NOT(ISNA(I1341)),1,0)</f>
        <v>1</v>
      </c>
      <c r="N1341" s="0" t="n">
        <f aca="false">IF(NOT(ISNA(J1341)),1,0)</f>
        <v>1</v>
      </c>
      <c r="O1341" s="0" t="n">
        <f aca="false">IF(AND(NOT(ISNA(I1341)),NOT(ISNA(J1341))),1,0)</f>
        <v>1</v>
      </c>
      <c r="P1341" s="0" t="n">
        <f aca="false">IF(AND(NOT(ISNA(I1341)),ISNA(J1341)),1,0)</f>
        <v>0</v>
      </c>
      <c r="Q1341" s="0" t="n">
        <f aca="false">IF(AND(ISNA(I1341),NOT(ISNA(J1341))),1,0)</f>
        <v>0</v>
      </c>
      <c r="R1341" s="0" t="n">
        <f aca="false">IF(SUM(O1341:Q1341)&lt;&gt;1,"ERROR",1)</f>
        <v>1</v>
      </c>
    </row>
    <row r="1342" customFormat="false" ht="12.8" hidden="false" customHeight="false" outlineLevel="0" collapsed="false">
      <c r="A1342" s="0" t="str">
        <f aca="false">gait_events!B2301</f>
        <v>pp044</v>
      </c>
      <c r="B1342" s="0" t="str">
        <f aca="false">VLOOKUP(A1342,participants!A:B,2,0)</f>
        <v>F</v>
      </c>
      <c r="C1342" s="0" t="n">
        <f aca="false">VLOOKUP(A1342,participants!A:C,3,0)</f>
        <v>60</v>
      </c>
      <c r="D1342" s="0" t="str">
        <f aca="false">VLOOKUP(A1342,participants!A:F,6,0)</f>
        <v>other</v>
      </c>
      <c r="E1342" s="0" t="str">
        <f aca="false">IF(LEN(SUBSTITUTE(gait_events!C2301,"_run-",""))&lt;&gt;LEN(gait_events!C2301),LEFT(RIGHT(gait_events!C2301,LEN(gait_events!C2301)-19),FIND("_run-",RIGHT(gait_events!C2301,LEN(gait_events!C2301)-19),1)-1),RIGHT(gait_events!C2301,LEN(gait_events!C2301)-19))</f>
        <v>Preferred</v>
      </c>
      <c r="F1342" s="0" t="str">
        <f aca="false">IF(LEN(SUBSTITUTE(gait_events!C2301,"_run-",""))&lt;&gt;LEN(gait_events!C2301),RIGHT(gait_events!C2301,LEN(gait_events!C2301)-FIND("_run-",gait_events!C2301,1)-4),"")</f>
        <v/>
      </c>
      <c r="G1342" s="0" t="str">
        <f aca="false">gait_events!D2301</f>
        <v>left_shank</v>
      </c>
      <c r="H1342" s="0" t="str">
        <f aca="false">gait_events!E2301</f>
        <v>IC</v>
      </c>
      <c r="I1342" s="0" t="n">
        <f aca="false">IF(gait_events!F2301&lt;&gt;"",gait_events!F2301,NA())</f>
        <v>132</v>
      </c>
      <c r="J1342" s="0" t="n">
        <f aca="false">IF(gait_events!G2301&lt;&gt;"",gait_events!G2301,NA())</f>
        <v>130</v>
      </c>
      <c r="K1342" s="0" t="n">
        <f aca="false">I1342-J1342</f>
        <v>2</v>
      </c>
      <c r="L1342" s="0" t="n">
        <f aca="false">K1342*5</f>
        <v>10</v>
      </c>
      <c r="M1342" s="0" t="n">
        <f aca="false">IF(NOT(ISNA(I1342)),1,0)</f>
        <v>1</v>
      </c>
      <c r="N1342" s="0" t="n">
        <f aca="false">IF(NOT(ISNA(J1342)),1,0)</f>
        <v>1</v>
      </c>
      <c r="O1342" s="0" t="n">
        <f aca="false">IF(AND(NOT(ISNA(I1342)),NOT(ISNA(J1342))),1,0)</f>
        <v>1</v>
      </c>
      <c r="P1342" s="0" t="n">
        <f aca="false">IF(AND(NOT(ISNA(I1342)),ISNA(J1342)),1,0)</f>
        <v>0</v>
      </c>
      <c r="Q1342" s="0" t="n">
        <f aca="false">IF(AND(ISNA(I1342),NOT(ISNA(J1342))),1,0)</f>
        <v>0</v>
      </c>
      <c r="R1342" s="0" t="n">
        <f aca="false">IF(SUM(O1342:Q1342)&lt;&gt;1,"ERROR",1)</f>
        <v>1</v>
      </c>
    </row>
    <row r="1343" customFormat="false" ht="12.8" hidden="false" customHeight="false" outlineLevel="0" collapsed="false">
      <c r="A1343" s="0" t="str">
        <f aca="false">gait_events!B2302</f>
        <v>pp044</v>
      </c>
      <c r="B1343" s="0" t="str">
        <f aca="false">VLOOKUP(A1343,participants!A:B,2,0)</f>
        <v>F</v>
      </c>
      <c r="C1343" s="0" t="n">
        <f aca="false">VLOOKUP(A1343,participants!A:C,3,0)</f>
        <v>60</v>
      </c>
      <c r="D1343" s="0" t="str">
        <f aca="false">VLOOKUP(A1343,participants!A:F,6,0)</f>
        <v>other</v>
      </c>
      <c r="E1343" s="0" t="str">
        <f aca="false">IF(LEN(SUBSTITUTE(gait_events!C2302,"_run-",""))&lt;&gt;LEN(gait_events!C2302),LEFT(RIGHT(gait_events!C2302,LEN(gait_events!C2302)-19),FIND("_run-",RIGHT(gait_events!C2302,LEN(gait_events!C2302)-19),1)-1),RIGHT(gait_events!C2302,LEN(gait_events!C2302)-19))</f>
        <v>Preferred</v>
      </c>
      <c r="F1343" s="0" t="str">
        <f aca="false">IF(LEN(SUBSTITUTE(gait_events!C2302,"_run-",""))&lt;&gt;LEN(gait_events!C2302),RIGHT(gait_events!C2302,LEN(gait_events!C2302)-FIND("_run-",gait_events!C2302,1)-4),"")</f>
        <v/>
      </c>
      <c r="G1343" s="0" t="str">
        <f aca="false">gait_events!D2302</f>
        <v>left_shank</v>
      </c>
      <c r="H1343" s="0" t="str">
        <f aca="false">gait_events!E2302</f>
        <v>IC</v>
      </c>
      <c r="I1343" s="0" t="n">
        <f aca="false">IF(gait_events!F2302&lt;&gt;"",gait_events!F2302,NA())</f>
        <v>384</v>
      </c>
      <c r="J1343" s="0" t="n">
        <f aca="false">IF(gait_events!G2302&lt;&gt;"",gait_events!G2302,NA())</f>
        <v>391</v>
      </c>
      <c r="K1343" s="0" t="n">
        <f aca="false">I1343-J1343</f>
        <v>-7</v>
      </c>
      <c r="L1343" s="0" t="n">
        <f aca="false">K1343*5</f>
        <v>-35</v>
      </c>
      <c r="M1343" s="0" t="n">
        <f aca="false">IF(NOT(ISNA(I1343)),1,0)</f>
        <v>1</v>
      </c>
      <c r="N1343" s="0" t="n">
        <f aca="false">IF(NOT(ISNA(J1343)),1,0)</f>
        <v>1</v>
      </c>
      <c r="O1343" s="0" t="n">
        <f aca="false">IF(AND(NOT(ISNA(I1343)),NOT(ISNA(J1343))),1,0)</f>
        <v>1</v>
      </c>
      <c r="P1343" s="0" t="n">
        <f aca="false">IF(AND(NOT(ISNA(I1343)),ISNA(J1343)),1,0)</f>
        <v>0</v>
      </c>
      <c r="Q1343" s="0" t="n">
        <f aca="false">IF(AND(ISNA(I1343),NOT(ISNA(J1343))),1,0)</f>
        <v>0</v>
      </c>
      <c r="R1343" s="0" t="n">
        <f aca="false">IF(SUM(O1343:Q1343)&lt;&gt;1,"ERROR",1)</f>
        <v>1</v>
      </c>
    </row>
    <row r="1344" customFormat="false" ht="12.8" hidden="false" customHeight="false" outlineLevel="0" collapsed="false">
      <c r="A1344" s="0" t="str">
        <f aca="false">gait_events!B2303</f>
        <v>pp044</v>
      </c>
      <c r="B1344" s="0" t="str">
        <f aca="false">VLOOKUP(A1344,participants!A:B,2,0)</f>
        <v>F</v>
      </c>
      <c r="C1344" s="0" t="n">
        <f aca="false">VLOOKUP(A1344,participants!A:C,3,0)</f>
        <v>60</v>
      </c>
      <c r="D1344" s="0" t="str">
        <f aca="false">VLOOKUP(A1344,participants!A:F,6,0)</f>
        <v>other</v>
      </c>
      <c r="E1344" s="0" t="str">
        <f aca="false">IF(LEN(SUBSTITUTE(gait_events!C2303,"_run-",""))&lt;&gt;LEN(gait_events!C2303),LEFT(RIGHT(gait_events!C2303,LEN(gait_events!C2303)-19),FIND("_run-",RIGHT(gait_events!C2303,LEN(gait_events!C2303)-19),1)-1),RIGHT(gait_events!C2303,LEN(gait_events!C2303)-19))</f>
        <v>Preferred</v>
      </c>
      <c r="F1344" s="0" t="str">
        <f aca="false">IF(LEN(SUBSTITUTE(gait_events!C2303,"_run-",""))&lt;&gt;LEN(gait_events!C2303),RIGHT(gait_events!C2303,LEN(gait_events!C2303)-FIND("_run-",gait_events!C2303,1)-4),"")</f>
        <v/>
      </c>
      <c r="G1344" s="0" t="str">
        <f aca="false">gait_events!D2303</f>
        <v>left_shank</v>
      </c>
      <c r="H1344" s="0" t="str">
        <f aca="false">gait_events!E2303</f>
        <v>IC</v>
      </c>
      <c r="I1344" s="0" t="n">
        <f aca="false">IF(gait_events!F2303&lt;&gt;"",gait_events!F2303,NA())</f>
        <v>635</v>
      </c>
      <c r="J1344" s="0" t="n">
        <f aca="false">IF(gait_events!G2303&lt;&gt;"",gait_events!G2303,NA())</f>
        <v>632</v>
      </c>
      <c r="K1344" s="0" t="n">
        <f aca="false">I1344-J1344</f>
        <v>3</v>
      </c>
      <c r="L1344" s="0" t="n">
        <f aca="false">K1344*5</f>
        <v>15</v>
      </c>
      <c r="M1344" s="0" t="n">
        <f aca="false">IF(NOT(ISNA(I1344)),1,0)</f>
        <v>1</v>
      </c>
      <c r="N1344" s="0" t="n">
        <f aca="false">IF(NOT(ISNA(J1344)),1,0)</f>
        <v>1</v>
      </c>
      <c r="O1344" s="0" t="n">
        <f aca="false">IF(AND(NOT(ISNA(I1344)),NOT(ISNA(J1344))),1,0)</f>
        <v>1</v>
      </c>
      <c r="P1344" s="0" t="n">
        <f aca="false">IF(AND(NOT(ISNA(I1344)),ISNA(J1344)),1,0)</f>
        <v>0</v>
      </c>
      <c r="Q1344" s="0" t="n">
        <f aca="false">IF(AND(ISNA(I1344),NOT(ISNA(J1344))),1,0)</f>
        <v>0</v>
      </c>
      <c r="R1344" s="0" t="n">
        <f aca="false">IF(SUM(O1344:Q1344)&lt;&gt;1,"ERROR",1)</f>
        <v>1</v>
      </c>
    </row>
    <row r="1345" customFormat="false" ht="12.8" hidden="false" customHeight="false" outlineLevel="0" collapsed="false">
      <c r="A1345" s="0" t="str">
        <f aca="false">gait_events!B2304</f>
        <v>pp044</v>
      </c>
      <c r="B1345" s="0" t="str">
        <f aca="false">VLOOKUP(A1345,participants!A:B,2,0)</f>
        <v>F</v>
      </c>
      <c r="C1345" s="0" t="n">
        <f aca="false">VLOOKUP(A1345,participants!A:C,3,0)</f>
        <v>60</v>
      </c>
      <c r="D1345" s="0" t="str">
        <f aca="false">VLOOKUP(A1345,participants!A:F,6,0)</f>
        <v>other</v>
      </c>
      <c r="E1345" s="0" t="str">
        <f aca="false">IF(LEN(SUBSTITUTE(gait_events!C2304,"_run-",""))&lt;&gt;LEN(gait_events!C2304),LEFT(RIGHT(gait_events!C2304,LEN(gait_events!C2304)-19),FIND("_run-",RIGHT(gait_events!C2304,LEN(gait_events!C2304)-19),1)-1),RIGHT(gait_events!C2304,LEN(gait_events!C2304)-19))</f>
        <v>Preferred</v>
      </c>
      <c r="F1345" s="0" t="str">
        <f aca="false">IF(LEN(SUBSTITUTE(gait_events!C2304,"_run-",""))&lt;&gt;LEN(gait_events!C2304),RIGHT(gait_events!C2304,LEN(gait_events!C2304)-FIND("_run-",gait_events!C2304,1)-4),"")</f>
        <v/>
      </c>
      <c r="G1345" s="0" t="str">
        <f aca="false">gait_events!D2304</f>
        <v>left_shank</v>
      </c>
      <c r="H1345" s="0" t="str">
        <f aca="false">gait_events!E2304</f>
        <v>IC</v>
      </c>
      <c r="I1345" s="0" t="n">
        <f aca="false">IF(gait_events!F2304&lt;&gt;"",gait_events!F2304,NA())</f>
        <v>914</v>
      </c>
      <c r="J1345" s="0" t="n">
        <f aca="false">IF(gait_events!G2304&lt;&gt;"",gait_events!G2304,NA())</f>
        <v>919</v>
      </c>
      <c r="K1345" s="0" t="n">
        <f aca="false">I1345-J1345</f>
        <v>-5</v>
      </c>
      <c r="L1345" s="0" t="n">
        <f aca="false">K1345*5</f>
        <v>-25</v>
      </c>
      <c r="M1345" s="0" t="n">
        <f aca="false">IF(NOT(ISNA(I1345)),1,0)</f>
        <v>1</v>
      </c>
      <c r="N1345" s="0" t="n">
        <f aca="false">IF(NOT(ISNA(J1345)),1,0)</f>
        <v>1</v>
      </c>
      <c r="O1345" s="0" t="n">
        <f aca="false">IF(AND(NOT(ISNA(I1345)),NOT(ISNA(J1345))),1,0)</f>
        <v>1</v>
      </c>
      <c r="P1345" s="0" t="n">
        <f aca="false">IF(AND(NOT(ISNA(I1345)),ISNA(J1345)),1,0)</f>
        <v>0</v>
      </c>
      <c r="Q1345" s="0" t="n">
        <f aca="false">IF(AND(ISNA(I1345),NOT(ISNA(J1345))),1,0)</f>
        <v>0</v>
      </c>
      <c r="R1345" s="0" t="n">
        <f aca="false">IF(SUM(O1345:Q1345)&lt;&gt;1,"ERROR",1)</f>
        <v>1</v>
      </c>
    </row>
    <row r="1346" customFormat="false" ht="12.8" hidden="false" customHeight="false" outlineLevel="0" collapsed="false">
      <c r="A1346" s="0" t="str">
        <f aca="false">gait_events!B2305</f>
        <v>pp044</v>
      </c>
      <c r="B1346" s="0" t="str">
        <f aca="false">VLOOKUP(A1346,participants!A:B,2,0)</f>
        <v>F</v>
      </c>
      <c r="C1346" s="0" t="n">
        <f aca="false">VLOOKUP(A1346,participants!A:C,3,0)</f>
        <v>60</v>
      </c>
      <c r="D1346" s="0" t="str">
        <f aca="false">VLOOKUP(A1346,participants!A:F,6,0)</f>
        <v>other</v>
      </c>
      <c r="E1346" s="0" t="str">
        <f aca="false">IF(LEN(SUBSTITUTE(gait_events!C2305,"_run-",""))&lt;&gt;LEN(gait_events!C2305),LEFT(RIGHT(gait_events!C2305,LEN(gait_events!C2305)-19),FIND("_run-",RIGHT(gait_events!C2305,LEN(gait_events!C2305)-19),1)-1),RIGHT(gait_events!C2305,LEN(gait_events!C2305)-19))</f>
        <v>Preferred</v>
      </c>
      <c r="F1346" s="0" t="str">
        <f aca="false">IF(LEN(SUBSTITUTE(gait_events!C2305,"_run-",""))&lt;&gt;LEN(gait_events!C2305),RIGHT(gait_events!C2305,LEN(gait_events!C2305)-FIND("_run-",gait_events!C2305,1)-4),"")</f>
        <v/>
      </c>
      <c r="G1346" s="0" t="str">
        <f aca="false">gait_events!D2305</f>
        <v>left_shank</v>
      </c>
      <c r="H1346" s="0" t="str">
        <f aca="false">gait_events!E2305</f>
        <v>IC</v>
      </c>
      <c r="I1346" s="0" t="n">
        <f aca="false">IF(gait_events!F2305&lt;&gt;"",gait_events!F2305,NA())</f>
        <v>1171</v>
      </c>
      <c r="J1346" s="0" t="n">
        <f aca="false">IF(gait_events!G2305&lt;&gt;"",gait_events!G2305,NA())</f>
        <v>1171</v>
      </c>
      <c r="K1346" s="0" t="n">
        <f aca="false">I1346-J1346</f>
        <v>0</v>
      </c>
      <c r="L1346" s="0" t="n">
        <f aca="false">K1346*5</f>
        <v>0</v>
      </c>
      <c r="M1346" s="0" t="n">
        <f aca="false">IF(NOT(ISNA(I1346)),1,0)</f>
        <v>1</v>
      </c>
      <c r="N1346" s="0" t="n">
        <f aca="false">IF(NOT(ISNA(J1346)),1,0)</f>
        <v>1</v>
      </c>
      <c r="O1346" s="0" t="n">
        <f aca="false">IF(AND(NOT(ISNA(I1346)),NOT(ISNA(J1346))),1,0)</f>
        <v>1</v>
      </c>
      <c r="P1346" s="0" t="n">
        <f aca="false">IF(AND(NOT(ISNA(I1346)),ISNA(J1346)),1,0)</f>
        <v>0</v>
      </c>
      <c r="Q1346" s="0" t="n">
        <f aca="false">IF(AND(ISNA(I1346),NOT(ISNA(J1346))),1,0)</f>
        <v>0</v>
      </c>
      <c r="R1346" s="0" t="n">
        <f aca="false">IF(SUM(O1346:Q1346)&lt;&gt;1,"ERROR",1)</f>
        <v>1</v>
      </c>
    </row>
    <row r="1347" customFormat="false" ht="12.8" hidden="false" customHeight="false" outlineLevel="0" collapsed="false">
      <c r="A1347" s="0" t="str">
        <f aca="false">gait_events!B2306</f>
        <v>pp044</v>
      </c>
      <c r="B1347" s="0" t="str">
        <f aca="false">VLOOKUP(A1347,participants!A:B,2,0)</f>
        <v>F</v>
      </c>
      <c r="C1347" s="0" t="n">
        <f aca="false">VLOOKUP(A1347,participants!A:C,3,0)</f>
        <v>60</v>
      </c>
      <c r="D1347" s="0" t="str">
        <f aca="false">VLOOKUP(A1347,participants!A:F,6,0)</f>
        <v>other</v>
      </c>
      <c r="E1347" s="0" t="str">
        <f aca="false">IF(LEN(SUBSTITUTE(gait_events!C2306,"_run-",""))&lt;&gt;LEN(gait_events!C2306),LEFT(RIGHT(gait_events!C2306,LEN(gait_events!C2306)-19),FIND("_run-",RIGHT(gait_events!C2306,LEN(gait_events!C2306)-19),1)-1),RIGHT(gait_events!C2306,LEN(gait_events!C2306)-19))</f>
        <v>Preferred</v>
      </c>
      <c r="F1347" s="0" t="str">
        <f aca="false">IF(LEN(SUBSTITUTE(gait_events!C2306,"_run-",""))&lt;&gt;LEN(gait_events!C2306),RIGHT(gait_events!C2306,LEN(gait_events!C2306)-FIND("_run-",gait_events!C2306,1)-4),"")</f>
        <v/>
      </c>
      <c r="G1347" s="0" t="str">
        <f aca="false">gait_events!D2306</f>
        <v>left_shank</v>
      </c>
      <c r="H1347" s="0" t="str">
        <f aca="false">gait_events!E2306</f>
        <v>FC</v>
      </c>
      <c r="I1347" s="0" t="n">
        <f aca="false">IF(gait_events!F2306&lt;&gt;"",gait_events!F2306,NA())</f>
        <v>62</v>
      </c>
      <c r="J1347" s="0" t="n">
        <f aca="false">IF(gait_events!G2306&lt;&gt;"",gait_events!G2306,NA())</f>
        <v>62</v>
      </c>
      <c r="K1347" s="0" t="n">
        <f aca="false">I1347-J1347</f>
        <v>0</v>
      </c>
      <c r="L1347" s="0" t="n">
        <f aca="false">K1347*5</f>
        <v>0</v>
      </c>
      <c r="M1347" s="0" t="n">
        <f aca="false">IF(NOT(ISNA(I1347)),1,0)</f>
        <v>1</v>
      </c>
      <c r="N1347" s="0" t="n">
        <f aca="false">IF(NOT(ISNA(J1347)),1,0)</f>
        <v>1</v>
      </c>
      <c r="O1347" s="0" t="n">
        <f aca="false">IF(AND(NOT(ISNA(I1347)),NOT(ISNA(J1347))),1,0)</f>
        <v>1</v>
      </c>
      <c r="P1347" s="0" t="n">
        <f aca="false">IF(AND(NOT(ISNA(I1347)),ISNA(J1347)),1,0)</f>
        <v>0</v>
      </c>
      <c r="Q1347" s="0" t="n">
        <f aca="false">IF(AND(ISNA(I1347),NOT(ISNA(J1347))),1,0)</f>
        <v>0</v>
      </c>
      <c r="R1347" s="0" t="n">
        <f aca="false">IF(SUM(O1347:Q1347)&lt;&gt;1,"ERROR",1)</f>
        <v>1</v>
      </c>
    </row>
    <row r="1348" customFormat="false" ht="12.8" hidden="false" customHeight="false" outlineLevel="0" collapsed="false">
      <c r="A1348" s="0" t="str">
        <f aca="false">gait_events!B2307</f>
        <v>pp044</v>
      </c>
      <c r="B1348" s="0" t="str">
        <f aca="false">VLOOKUP(A1348,participants!A:B,2,0)</f>
        <v>F</v>
      </c>
      <c r="C1348" s="0" t="n">
        <f aca="false">VLOOKUP(A1348,participants!A:C,3,0)</f>
        <v>60</v>
      </c>
      <c r="D1348" s="0" t="str">
        <f aca="false">VLOOKUP(A1348,participants!A:F,6,0)</f>
        <v>other</v>
      </c>
      <c r="E1348" s="0" t="str">
        <f aca="false">IF(LEN(SUBSTITUTE(gait_events!C2307,"_run-",""))&lt;&gt;LEN(gait_events!C2307),LEFT(RIGHT(gait_events!C2307,LEN(gait_events!C2307)-19),FIND("_run-",RIGHT(gait_events!C2307,LEN(gait_events!C2307)-19),1)-1),RIGHT(gait_events!C2307,LEN(gait_events!C2307)-19))</f>
        <v>Preferred</v>
      </c>
      <c r="F1348" s="0" t="str">
        <f aca="false">IF(LEN(SUBSTITUTE(gait_events!C2307,"_run-",""))&lt;&gt;LEN(gait_events!C2307),RIGHT(gait_events!C2307,LEN(gait_events!C2307)-FIND("_run-",gait_events!C2307,1)-4),"")</f>
        <v/>
      </c>
      <c r="G1348" s="0" t="str">
        <f aca="false">gait_events!D2307</f>
        <v>left_shank</v>
      </c>
      <c r="H1348" s="0" t="str">
        <f aca="false">gait_events!E2307</f>
        <v>FC</v>
      </c>
      <c r="I1348" s="0" t="n">
        <f aca="false">IF(gait_events!F2307&lt;&gt;"",gait_events!F2307,NA())</f>
        <v>300</v>
      </c>
      <c r="J1348" s="0" t="n">
        <f aca="false">IF(gait_events!G2307&lt;&gt;"",gait_events!G2307,NA())</f>
        <v>298</v>
      </c>
      <c r="K1348" s="0" t="n">
        <f aca="false">I1348-J1348</f>
        <v>2</v>
      </c>
      <c r="L1348" s="0" t="n">
        <f aca="false">K1348*5</f>
        <v>10</v>
      </c>
      <c r="M1348" s="0" t="n">
        <f aca="false">IF(NOT(ISNA(I1348)),1,0)</f>
        <v>1</v>
      </c>
      <c r="N1348" s="0" t="n">
        <f aca="false">IF(NOT(ISNA(J1348)),1,0)</f>
        <v>1</v>
      </c>
      <c r="O1348" s="0" t="n">
        <f aca="false">IF(AND(NOT(ISNA(I1348)),NOT(ISNA(J1348))),1,0)</f>
        <v>1</v>
      </c>
      <c r="P1348" s="0" t="n">
        <f aca="false">IF(AND(NOT(ISNA(I1348)),ISNA(J1348)),1,0)</f>
        <v>0</v>
      </c>
      <c r="Q1348" s="0" t="n">
        <f aca="false">IF(AND(ISNA(I1348),NOT(ISNA(J1348))),1,0)</f>
        <v>0</v>
      </c>
      <c r="R1348" s="0" t="n">
        <f aca="false">IF(SUM(O1348:Q1348)&lt;&gt;1,"ERROR",1)</f>
        <v>1</v>
      </c>
    </row>
    <row r="1349" customFormat="false" ht="12.8" hidden="false" customHeight="false" outlineLevel="0" collapsed="false">
      <c r="A1349" s="0" t="str">
        <f aca="false">gait_events!B2308</f>
        <v>pp044</v>
      </c>
      <c r="B1349" s="0" t="str">
        <f aca="false">VLOOKUP(A1349,participants!A:B,2,0)</f>
        <v>F</v>
      </c>
      <c r="C1349" s="0" t="n">
        <f aca="false">VLOOKUP(A1349,participants!A:C,3,0)</f>
        <v>60</v>
      </c>
      <c r="D1349" s="0" t="str">
        <f aca="false">VLOOKUP(A1349,participants!A:F,6,0)</f>
        <v>other</v>
      </c>
      <c r="E1349" s="0" t="str">
        <f aca="false">IF(LEN(SUBSTITUTE(gait_events!C2308,"_run-",""))&lt;&gt;LEN(gait_events!C2308),LEFT(RIGHT(gait_events!C2308,LEN(gait_events!C2308)-19),FIND("_run-",RIGHT(gait_events!C2308,LEN(gait_events!C2308)-19),1)-1),RIGHT(gait_events!C2308,LEN(gait_events!C2308)-19))</f>
        <v>Preferred</v>
      </c>
      <c r="F1349" s="0" t="str">
        <f aca="false">IF(LEN(SUBSTITUTE(gait_events!C2308,"_run-",""))&lt;&gt;LEN(gait_events!C2308),RIGHT(gait_events!C2308,LEN(gait_events!C2308)-FIND("_run-",gait_events!C2308,1)-4),"")</f>
        <v/>
      </c>
      <c r="G1349" s="0" t="str">
        <f aca="false">gait_events!D2308</f>
        <v>left_shank</v>
      </c>
      <c r="H1349" s="0" t="str">
        <f aca="false">gait_events!E2308</f>
        <v>FC</v>
      </c>
      <c r="I1349" s="0" t="n">
        <f aca="false">IF(gait_events!F2308&lt;&gt;"",gait_events!F2308,NA())</f>
        <v>557</v>
      </c>
      <c r="J1349" s="0" t="n">
        <f aca="false">IF(gait_events!G2308&lt;&gt;"",gait_events!G2308,NA())</f>
        <v>556</v>
      </c>
      <c r="K1349" s="0" t="n">
        <f aca="false">I1349-J1349</f>
        <v>1</v>
      </c>
      <c r="L1349" s="0" t="n">
        <f aca="false">K1349*5</f>
        <v>5</v>
      </c>
      <c r="M1349" s="0" t="n">
        <f aca="false">IF(NOT(ISNA(I1349)),1,0)</f>
        <v>1</v>
      </c>
      <c r="N1349" s="0" t="n">
        <f aca="false">IF(NOT(ISNA(J1349)),1,0)</f>
        <v>1</v>
      </c>
      <c r="O1349" s="0" t="n">
        <f aca="false">IF(AND(NOT(ISNA(I1349)),NOT(ISNA(J1349))),1,0)</f>
        <v>1</v>
      </c>
      <c r="P1349" s="0" t="n">
        <f aca="false">IF(AND(NOT(ISNA(I1349)),ISNA(J1349)),1,0)</f>
        <v>0</v>
      </c>
      <c r="Q1349" s="0" t="n">
        <f aca="false">IF(AND(ISNA(I1349),NOT(ISNA(J1349))),1,0)</f>
        <v>0</v>
      </c>
      <c r="R1349" s="0" t="n">
        <f aca="false">IF(SUM(O1349:Q1349)&lt;&gt;1,"ERROR",1)</f>
        <v>1</v>
      </c>
    </row>
    <row r="1350" customFormat="false" ht="12.8" hidden="false" customHeight="false" outlineLevel="0" collapsed="false">
      <c r="A1350" s="0" t="str">
        <f aca="false">gait_events!B2309</f>
        <v>pp044</v>
      </c>
      <c r="B1350" s="0" t="str">
        <f aca="false">VLOOKUP(A1350,participants!A:B,2,0)</f>
        <v>F</v>
      </c>
      <c r="C1350" s="0" t="n">
        <f aca="false">VLOOKUP(A1350,participants!A:C,3,0)</f>
        <v>60</v>
      </c>
      <c r="D1350" s="0" t="str">
        <f aca="false">VLOOKUP(A1350,participants!A:F,6,0)</f>
        <v>other</v>
      </c>
      <c r="E1350" s="0" t="str">
        <f aca="false">IF(LEN(SUBSTITUTE(gait_events!C2309,"_run-",""))&lt;&gt;LEN(gait_events!C2309),LEFT(RIGHT(gait_events!C2309,LEN(gait_events!C2309)-19),FIND("_run-",RIGHT(gait_events!C2309,LEN(gait_events!C2309)-19),1)-1),RIGHT(gait_events!C2309,LEN(gait_events!C2309)-19))</f>
        <v>Preferred</v>
      </c>
      <c r="F1350" s="0" t="str">
        <f aca="false">IF(LEN(SUBSTITUTE(gait_events!C2309,"_run-",""))&lt;&gt;LEN(gait_events!C2309),RIGHT(gait_events!C2309,LEN(gait_events!C2309)-FIND("_run-",gait_events!C2309,1)-4),"")</f>
        <v/>
      </c>
      <c r="G1350" s="0" t="str">
        <f aca="false">gait_events!D2309</f>
        <v>left_shank</v>
      </c>
      <c r="H1350" s="0" t="str">
        <f aca="false">gait_events!E2309</f>
        <v>FC</v>
      </c>
      <c r="I1350" s="0" t="n">
        <f aca="false">IF(gait_events!F2309&lt;&gt;"",gait_events!F2309,NA())</f>
        <v>814</v>
      </c>
      <c r="J1350" s="0" t="n">
        <f aca="false">IF(gait_events!G2309&lt;&gt;"",gait_events!G2309,NA())</f>
        <v>805</v>
      </c>
      <c r="K1350" s="0" t="n">
        <f aca="false">I1350-J1350</f>
        <v>9</v>
      </c>
      <c r="L1350" s="0" t="n">
        <f aca="false">K1350*5</f>
        <v>45</v>
      </c>
      <c r="M1350" s="0" t="n">
        <f aca="false">IF(NOT(ISNA(I1350)),1,0)</f>
        <v>1</v>
      </c>
      <c r="N1350" s="0" t="n">
        <f aca="false">IF(NOT(ISNA(J1350)),1,0)</f>
        <v>1</v>
      </c>
      <c r="O1350" s="0" t="n">
        <f aca="false">IF(AND(NOT(ISNA(I1350)),NOT(ISNA(J1350))),1,0)</f>
        <v>1</v>
      </c>
      <c r="P1350" s="0" t="n">
        <f aca="false">IF(AND(NOT(ISNA(I1350)),ISNA(J1350)),1,0)</f>
        <v>0</v>
      </c>
      <c r="Q1350" s="0" t="n">
        <f aca="false">IF(AND(ISNA(I1350),NOT(ISNA(J1350))),1,0)</f>
        <v>0</v>
      </c>
      <c r="R1350" s="0" t="n">
        <f aca="false">IF(SUM(O1350:Q1350)&lt;&gt;1,"ERROR",1)</f>
        <v>1</v>
      </c>
    </row>
    <row r="1351" customFormat="false" ht="12.8" hidden="false" customHeight="false" outlineLevel="0" collapsed="false">
      <c r="A1351" s="0" t="str">
        <f aca="false">gait_events!B2310</f>
        <v>pp044</v>
      </c>
      <c r="B1351" s="0" t="str">
        <f aca="false">VLOOKUP(A1351,participants!A:B,2,0)</f>
        <v>F</v>
      </c>
      <c r="C1351" s="0" t="n">
        <f aca="false">VLOOKUP(A1351,participants!A:C,3,0)</f>
        <v>60</v>
      </c>
      <c r="D1351" s="0" t="str">
        <f aca="false">VLOOKUP(A1351,participants!A:F,6,0)</f>
        <v>other</v>
      </c>
      <c r="E1351" s="0" t="str">
        <f aca="false">IF(LEN(SUBSTITUTE(gait_events!C2310,"_run-",""))&lt;&gt;LEN(gait_events!C2310),LEFT(RIGHT(gait_events!C2310,LEN(gait_events!C2310)-19),FIND("_run-",RIGHT(gait_events!C2310,LEN(gait_events!C2310)-19),1)-1),RIGHT(gait_events!C2310,LEN(gait_events!C2310)-19))</f>
        <v>Preferred</v>
      </c>
      <c r="F1351" s="0" t="str">
        <f aca="false">IF(LEN(SUBSTITUTE(gait_events!C2310,"_run-",""))&lt;&gt;LEN(gait_events!C2310),RIGHT(gait_events!C2310,LEN(gait_events!C2310)-FIND("_run-",gait_events!C2310,1)-4),"")</f>
        <v/>
      </c>
      <c r="G1351" s="0" t="str">
        <f aca="false">gait_events!D2310</f>
        <v>left_shank</v>
      </c>
      <c r="H1351" s="0" t="str">
        <f aca="false">gait_events!E2310</f>
        <v>FC</v>
      </c>
      <c r="I1351" s="0" t="n">
        <f aca="false">IF(gait_events!F2310&lt;&gt;"",gait_events!F2310,NA())</f>
        <v>1087</v>
      </c>
      <c r="J1351" s="0" t="n">
        <f aca="false">IF(gait_events!G2310&lt;&gt;"",gait_events!G2310,NA())</f>
        <v>1086</v>
      </c>
      <c r="K1351" s="0" t="n">
        <f aca="false">I1351-J1351</f>
        <v>1</v>
      </c>
      <c r="L1351" s="0" t="n">
        <f aca="false">K1351*5</f>
        <v>5</v>
      </c>
      <c r="M1351" s="0" t="n">
        <f aca="false">IF(NOT(ISNA(I1351)),1,0)</f>
        <v>1</v>
      </c>
      <c r="N1351" s="0" t="n">
        <f aca="false">IF(NOT(ISNA(J1351)),1,0)</f>
        <v>1</v>
      </c>
      <c r="O1351" s="0" t="n">
        <f aca="false">IF(AND(NOT(ISNA(I1351)),NOT(ISNA(J1351))),1,0)</f>
        <v>1</v>
      </c>
      <c r="P1351" s="0" t="n">
        <f aca="false">IF(AND(NOT(ISNA(I1351)),ISNA(J1351)),1,0)</f>
        <v>0</v>
      </c>
      <c r="Q1351" s="0" t="n">
        <f aca="false">IF(AND(ISNA(I1351),NOT(ISNA(J1351))),1,0)</f>
        <v>0</v>
      </c>
      <c r="R1351" s="0" t="n">
        <f aca="false">IF(SUM(O1351:Q1351)&lt;&gt;1,"ERROR",1)</f>
        <v>1</v>
      </c>
    </row>
    <row r="1352" customFormat="false" ht="12.8" hidden="false" customHeight="false" outlineLevel="0" collapsed="false">
      <c r="A1352" s="0" t="str">
        <f aca="false">gait_events!B2311</f>
        <v>pp044</v>
      </c>
      <c r="B1352" s="0" t="str">
        <f aca="false">VLOOKUP(A1352,participants!A:B,2,0)</f>
        <v>F</v>
      </c>
      <c r="C1352" s="0" t="n">
        <f aca="false">VLOOKUP(A1352,participants!A:C,3,0)</f>
        <v>60</v>
      </c>
      <c r="D1352" s="0" t="str">
        <f aca="false">VLOOKUP(A1352,participants!A:F,6,0)</f>
        <v>other</v>
      </c>
      <c r="E1352" s="0" t="str">
        <f aca="false">IF(LEN(SUBSTITUTE(gait_events!C2311,"_run-",""))&lt;&gt;LEN(gait_events!C2311),LEFT(RIGHT(gait_events!C2311,LEN(gait_events!C2311)-19),FIND("_run-",RIGHT(gait_events!C2311,LEN(gait_events!C2311)-19),1)-1),RIGHT(gait_events!C2311,LEN(gait_events!C2311)-19))</f>
        <v>Preferred</v>
      </c>
      <c r="F1352" s="0" t="str">
        <f aca="false">IF(LEN(SUBSTITUTE(gait_events!C2311,"_run-",""))&lt;&gt;LEN(gait_events!C2311),RIGHT(gait_events!C2311,LEN(gait_events!C2311)-FIND("_run-",gait_events!C2311,1)-4),"")</f>
        <v/>
      </c>
      <c r="G1352" s="0" t="str">
        <f aca="false">gait_events!D2311</f>
        <v>left_shank</v>
      </c>
      <c r="H1352" s="0" t="str">
        <f aca="false">gait_events!E2311</f>
        <v>FC</v>
      </c>
      <c r="I1352" s="0" t="n">
        <f aca="false">IF(gait_events!F2311&lt;&gt;"",gait_events!F2311,NA())</f>
        <v>1365</v>
      </c>
      <c r="J1352" s="0" t="n">
        <f aca="false">IF(gait_events!G2311&lt;&gt;"",gait_events!G2311,NA())</f>
        <v>1358</v>
      </c>
      <c r="K1352" s="0" t="n">
        <f aca="false">I1352-J1352</f>
        <v>7</v>
      </c>
      <c r="L1352" s="0" t="n">
        <f aca="false">K1352*5</f>
        <v>35</v>
      </c>
      <c r="M1352" s="0" t="n">
        <f aca="false">IF(NOT(ISNA(I1352)),1,0)</f>
        <v>1</v>
      </c>
      <c r="N1352" s="0" t="n">
        <f aca="false">IF(NOT(ISNA(J1352)),1,0)</f>
        <v>1</v>
      </c>
      <c r="O1352" s="0" t="n">
        <f aca="false">IF(AND(NOT(ISNA(I1352)),NOT(ISNA(J1352))),1,0)</f>
        <v>1</v>
      </c>
      <c r="P1352" s="0" t="n">
        <f aca="false">IF(AND(NOT(ISNA(I1352)),ISNA(J1352)),1,0)</f>
        <v>0</v>
      </c>
      <c r="Q1352" s="0" t="n">
        <f aca="false">IF(AND(ISNA(I1352),NOT(ISNA(J1352))),1,0)</f>
        <v>0</v>
      </c>
      <c r="R1352" s="0" t="n">
        <f aca="false">IF(SUM(O1352:Q1352)&lt;&gt;1,"ERROR",1)</f>
        <v>1</v>
      </c>
    </row>
    <row r="1353" customFormat="false" ht="12.8" hidden="false" customHeight="false" outlineLevel="0" collapsed="false">
      <c r="A1353" s="0" t="str">
        <f aca="false">gait_events!B2312</f>
        <v>pp044</v>
      </c>
      <c r="B1353" s="0" t="str">
        <f aca="false">VLOOKUP(A1353,participants!A:B,2,0)</f>
        <v>F</v>
      </c>
      <c r="C1353" s="0" t="n">
        <f aca="false">VLOOKUP(A1353,participants!A:C,3,0)</f>
        <v>60</v>
      </c>
      <c r="D1353" s="0" t="str">
        <f aca="false">VLOOKUP(A1353,participants!A:F,6,0)</f>
        <v>other</v>
      </c>
      <c r="E1353" s="0" t="str">
        <f aca="false">IF(LEN(SUBSTITUTE(gait_events!C2312,"_run-",""))&lt;&gt;LEN(gait_events!C2312),LEFT(RIGHT(gait_events!C2312,LEN(gait_events!C2312)-19),FIND("_run-",RIGHT(gait_events!C2312,LEN(gait_events!C2312)-19),1)-1),RIGHT(gait_events!C2312,LEN(gait_events!C2312)-19))</f>
        <v>Preferred</v>
      </c>
      <c r="F1353" s="0" t="str">
        <f aca="false">IF(LEN(SUBSTITUTE(gait_events!C2312,"_run-",""))&lt;&gt;LEN(gait_events!C2312),RIGHT(gait_events!C2312,LEN(gait_events!C2312)-FIND("_run-",gait_events!C2312,1)-4),"")</f>
        <v/>
      </c>
      <c r="G1353" s="0" t="str">
        <f aca="false">gait_events!D2312</f>
        <v>right_shank</v>
      </c>
      <c r="H1353" s="0" t="str">
        <f aca="false">gait_events!E2312</f>
        <v>IC</v>
      </c>
      <c r="I1353" s="0" t="n">
        <f aca="false">IF(gait_events!F2312&lt;&gt;"",gait_events!F2312,NA())</f>
        <v>7</v>
      </c>
      <c r="J1353" s="0" t="n">
        <f aca="false">IF(gait_events!G2312&lt;&gt;"",gait_events!G2312,NA())</f>
        <v>12</v>
      </c>
      <c r="K1353" s="0" t="n">
        <f aca="false">I1353-J1353</f>
        <v>-5</v>
      </c>
      <c r="L1353" s="0" t="n">
        <f aca="false">K1353*5</f>
        <v>-25</v>
      </c>
      <c r="M1353" s="0" t="n">
        <f aca="false">IF(NOT(ISNA(I1353)),1,0)</f>
        <v>1</v>
      </c>
      <c r="N1353" s="0" t="n">
        <f aca="false">IF(NOT(ISNA(J1353)),1,0)</f>
        <v>1</v>
      </c>
      <c r="O1353" s="0" t="n">
        <f aca="false">IF(AND(NOT(ISNA(I1353)),NOT(ISNA(J1353))),1,0)</f>
        <v>1</v>
      </c>
      <c r="P1353" s="0" t="n">
        <f aca="false">IF(AND(NOT(ISNA(I1353)),ISNA(J1353)),1,0)</f>
        <v>0</v>
      </c>
      <c r="Q1353" s="0" t="n">
        <f aca="false">IF(AND(ISNA(I1353),NOT(ISNA(J1353))),1,0)</f>
        <v>0</v>
      </c>
      <c r="R1353" s="0" t="n">
        <f aca="false">IF(SUM(O1353:Q1353)&lt;&gt;1,"ERROR",1)</f>
        <v>1</v>
      </c>
    </row>
    <row r="1354" customFormat="false" ht="12.8" hidden="false" customHeight="false" outlineLevel="0" collapsed="false">
      <c r="A1354" s="0" t="str">
        <f aca="false">gait_events!B2313</f>
        <v>pp044</v>
      </c>
      <c r="B1354" s="0" t="str">
        <f aca="false">VLOOKUP(A1354,participants!A:B,2,0)</f>
        <v>F</v>
      </c>
      <c r="C1354" s="0" t="n">
        <f aca="false">VLOOKUP(A1354,participants!A:C,3,0)</f>
        <v>60</v>
      </c>
      <c r="D1354" s="0" t="str">
        <f aca="false">VLOOKUP(A1354,participants!A:F,6,0)</f>
        <v>other</v>
      </c>
      <c r="E1354" s="0" t="str">
        <f aca="false">IF(LEN(SUBSTITUTE(gait_events!C2313,"_run-",""))&lt;&gt;LEN(gait_events!C2313),LEFT(RIGHT(gait_events!C2313,LEN(gait_events!C2313)-19),FIND("_run-",RIGHT(gait_events!C2313,LEN(gait_events!C2313)-19),1)-1),RIGHT(gait_events!C2313,LEN(gait_events!C2313)-19))</f>
        <v>Preferred</v>
      </c>
      <c r="F1354" s="0" t="str">
        <f aca="false">IF(LEN(SUBSTITUTE(gait_events!C2313,"_run-",""))&lt;&gt;LEN(gait_events!C2313),RIGHT(gait_events!C2313,LEN(gait_events!C2313)-FIND("_run-",gait_events!C2313,1)-4),"")</f>
        <v/>
      </c>
      <c r="G1354" s="0" t="str">
        <f aca="false">gait_events!D2313</f>
        <v>right_shank</v>
      </c>
      <c r="H1354" s="0" t="str">
        <f aca="false">gait_events!E2313</f>
        <v>IC</v>
      </c>
      <c r="I1354" s="0" t="n">
        <f aca="false">IF(gait_events!F2313&lt;&gt;"",gait_events!F2313,NA())</f>
        <v>252</v>
      </c>
      <c r="J1354" s="0" t="n">
        <f aca="false">IF(gait_events!G2313&lt;&gt;"",gait_events!G2313,NA())</f>
        <v>254</v>
      </c>
      <c r="K1354" s="0" t="n">
        <f aca="false">I1354-J1354</f>
        <v>-2</v>
      </c>
      <c r="L1354" s="0" t="n">
        <f aca="false">K1354*5</f>
        <v>-10</v>
      </c>
      <c r="M1354" s="0" t="n">
        <f aca="false">IF(NOT(ISNA(I1354)),1,0)</f>
        <v>1</v>
      </c>
      <c r="N1354" s="0" t="n">
        <f aca="false">IF(NOT(ISNA(J1354)),1,0)</f>
        <v>1</v>
      </c>
      <c r="O1354" s="0" t="n">
        <f aca="false">IF(AND(NOT(ISNA(I1354)),NOT(ISNA(J1354))),1,0)</f>
        <v>1</v>
      </c>
      <c r="P1354" s="0" t="n">
        <f aca="false">IF(AND(NOT(ISNA(I1354)),ISNA(J1354)),1,0)</f>
        <v>0</v>
      </c>
      <c r="Q1354" s="0" t="n">
        <f aca="false">IF(AND(ISNA(I1354),NOT(ISNA(J1354))),1,0)</f>
        <v>0</v>
      </c>
      <c r="R1354" s="0" t="n">
        <f aca="false">IF(SUM(O1354:Q1354)&lt;&gt;1,"ERROR",1)</f>
        <v>1</v>
      </c>
    </row>
    <row r="1355" customFormat="false" ht="12.8" hidden="false" customHeight="false" outlineLevel="0" collapsed="false">
      <c r="A1355" s="0" t="str">
        <f aca="false">gait_events!B2314</f>
        <v>pp044</v>
      </c>
      <c r="B1355" s="0" t="str">
        <f aca="false">VLOOKUP(A1355,participants!A:B,2,0)</f>
        <v>F</v>
      </c>
      <c r="C1355" s="0" t="n">
        <f aca="false">VLOOKUP(A1355,participants!A:C,3,0)</f>
        <v>60</v>
      </c>
      <c r="D1355" s="0" t="str">
        <f aca="false">VLOOKUP(A1355,participants!A:F,6,0)</f>
        <v>other</v>
      </c>
      <c r="E1355" s="0" t="str">
        <f aca="false">IF(LEN(SUBSTITUTE(gait_events!C2314,"_run-",""))&lt;&gt;LEN(gait_events!C2314),LEFT(RIGHT(gait_events!C2314,LEN(gait_events!C2314)-19),FIND("_run-",RIGHT(gait_events!C2314,LEN(gait_events!C2314)-19),1)-1),RIGHT(gait_events!C2314,LEN(gait_events!C2314)-19))</f>
        <v>Preferred</v>
      </c>
      <c r="F1355" s="0" t="str">
        <f aca="false">IF(LEN(SUBSTITUTE(gait_events!C2314,"_run-",""))&lt;&gt;LEN(gait_events!C2314),RIGHT(gait_events!C2314,LEN(gait_events!C2314)-FIND("_run-",gait_events!C2314,1)-4),"")</f>
        <v/>
      </c>
      <c r="G1355" s="0" t="str">
        <f aca="false">gait_events!D2314</f>
        <v>right_shank</v>
      </c>
      <c r="H1355" s="0" t="str">
        <f aca="false">gait_events!E2314</f>
        <v>IC</v>
      </c>
      <c r="I1355" s="0" t="n">
        <f aca="false">IF(gait_events!F2314&lt;&gt;"",gait_events!F2314,NA())</f>
        <v>503</v>
      </c>
      <c r="J1355" s="0" t="n">
        <f aca="false">IF(gait_events!G2314&lt;&gt;"",gait_events!G2314,NA())</f>
        <v>502</v>
      </c>
      <c r="K1355" s="0" t="n">
        <f aca="false">I1355-J1355</f>
        <v>1</v>
      </c>
      <c r="L1355" s="0" t="n">
        <f aca="false">K1355*5</f>
        <v>5</v>
      </c>
      <c r="M1355" s="0" t="n">
        <f aca="false">IF(NOT(ISNA(I1355)),1,0)</f>
        <v>1</v>
      </c>
      <c r="N1355" s="0" t="n">
        <f aca="false">IF(NOT(ISNA(J1355)),1,0)</f>
        <v>1</v>
      </c>
      <c r="O1355" s="0" t="n">
        <f aca="false">IF(AND(NOT(ISNA(I1355)),NOT(ISNA(J1355))),1,0)</f>
        <v>1</v>
      </c>
      <c r="P1355" s="0" t="n">
        <f aca="false">IF(AND(NOT(ISNA(I1355)),ISNA(J1355)),1,0)</f>
        <v>0</v>
      </c>
      <c r="Q1355" s="0" t="n">
        <f aca="false">IF(AND(ISNA(I1355),NOT(ISNA(J1355))),1,0)</f>
        <v>0</v>
      </c>
      <c r="R1355" s="0" t="n">
        <f aca="false">IF(SUM(O1355:Q1355)&lt;&gt;1,"ERROR",1)</f>
        <v>1</v>
      </c>
    </row>
    <row r="1356" customFormat="false" ht="12.8" hidden="false" customHeight="false" outlineLevel="0" collapsed="false">
      <c r="A1356" s="0" t="str">
        <f aca="false">gait_events!B2315</f>
        <v>pp044</v>
      </c>
      <c r="B1356" s="0" t="str">
        <f aca="false">VLOOKUP(A1356,participants!A:B,2,0)</f>
        <v>F</v>
      </c>
      <c r="C1356" s="0" t="n">
        <f aca="false">VLOOKUP(A1356,participants!A:C,3,0)</f>
        <v>60</v>
      </c>
      <c r="D1356" s="0" t="str">
        <f aca="false">VLOOKUP(A1356,participants!A:F,6,0)</f>
        <v>other</v>
      </c>
      <c r="E1356" s="0" t="str">
        <f aca="false">IF(LEN(SUBSTITUTE(gait_events!C2315,"_run-",""))&lt;&gt;LEN(gait_events!C2315),LEFT(RIGHT(gait_events!C2315,LEN(gait_events!C2315)-19),FIND("_run-",RIGHT(gait_events!C2315,LEN(gait_events!C2315)-19),1)-1),RIGHT(gait_events!C2315,LEN(gait_events!C2315)-19))</f>
        <v>Preferred</v>
      </c>
      <c r="F1356" s="0" t="str">
        <f aca="false">IF(LEN(SUBSTITUTE(gait_events!C2315,"_run-",""))&lt;&gt;LEN(gait_events!C2315),RIGHT(gait_events!C2315,LEN(gait_events!C2315)-FIND("_run-",gait_events!C2315,1)-4),"")</f>
        <v/>
      </c>
      <c r="G1356" s="0" t="str">
        <f aca="false">gait_events!D2315</f>
        <v>right_shank</v>
      </c>
      <c r="H1356" s="0" t="str">
        <f aca="false">gait_events!E2315</f>
        <v>IC</v>
      </c>
      <c r="I1356" s="0" t="n">
        <f aca="false">IF(gait_events!F2315&lt;&gt;"",gait_events!F2315,NA())</f>
        <v>767</v>
      </c>
      <c r="J1356" s="0" t="n">
        <f aca="false">IF(gait_events!G2315&lt;&gt;"",gait_events!G2315,NA())</f>
        <v>768</v>
      </c>
      <c r="K1356" s="0" t="n">
        <f aca="false">I1356-J1356</f>
        <v>-1</v>
      </c>
      <c r="L1356" s="0" t="n">
        <f aca="false">K1356*5</f>
        <v>-5</v>
      </c>
      <c r="M1356" s="0" t="n">
        <f aca="false">IF(NOT(ISNA(I1356)),1,0)</f>
        <v>1</v>
      </c>
      <c r="N1356" s="0" t="n">
        <f aca="false">IF(NOT(ISNA(J1356)),1,0)</f>
        <v>1</v>
      </c>
      <c r="O1356" s="0" t="n">
        <f aca="false">IF(AND(NOT(ISNA(I1356)),NOT(ISNA(J1356))),1,0)</f>
        <v>1</v>
      </c>
      <c r="P1356" s="0" t="n">
        <f aca="false">IF(AND(NOT(ISNA(I1356)),ISNA(J1356)),1,0)</f>
        <v>0</v>
      </c>
      <c r="Q1356" s="0" t="n">
        <f aca="false">IF(AND(ISNA(I1356),NOT(ISNA(J1356))),1,0)</f>
        <v>0</v>
      </c>
      <c r="R1356" s="0" t="n">
        <f aca="false">IF(SUM(O1356:Q1356)&lt;&gt;1,"ERROR",1)</f>
        <v>1</v>
      </c>
    </row>
    <row r="1357" customFormat="false" ht="12.8" hidden="false" customHeight="false" outlineLevel="0" collapsed="false">
      <c r="A1357" s="0" t="str">
        <f aca="false">gait_events!B2316</f>
        <v>pp044</v>
      </c>
      <c r="B1357" s="0" t="str">
        <f aca="false">VLOOKUP(A1357,participants!A:B,2,0)</f>
        <v>F</v>
      </c>
      <c r="C1357" s="0" t="n">
        <f aca="false">VLOOKUP(A1357,participants!A:C,3,0)</f>
        <v>60</v>
      </c>
      <c r="D1357" s="0" t="str">
        <f aca="false">VLOOKUP(A1357,participants!A:F,6,0)</f>
        <v>other</v>
      </c>
      <c r="E1357" s="0" t="str">
        <f aca="false">IF(LEN(SUBSTITUTE(gait_events!C2316,"_run-",""))&lt;&gt;LEN(gait_events!C2316),LEFT(RIGHT(gait_events!C2316,LEN(gait_events!C2316)-19),FIND("_run-",RIGHT(gait_events!C2316,LEN(gait_events!C2316)-19),1)-1),RIGHT(gait_events!C2316,LEN(gait_events!C2316)-19))</f>
        <v>Preferred</v>
      </c>
      <c r="F1357" s="0" t="str">
        <f aca="false">IF(LEN(SUBSTITUTE(gait_events!C2316,"_run-",""))&lt;&gt;LEN(gait_events!C2316),RIGHT(gait_events!C2316,LEN(gait_events!C2316)-FIND("_run-",gait_events!C2316,1)-4),"")</f>
        <v/>
      </c>
      <c r="G1357" s="0" t="str">
        <f aca="false">gait_events!D2316</f>
        <v>right_shank</v>
      </c>
      <c r="H1357" s="0" t="str">
        <f aca="false">gait_events!E2316</f>
        <v>IC</v>
      </c>
      <c r="I1357" s="0" t="n">
        <f aca="false">IF(gait_events!F2316&lt;&gt;"",gait_events!F2316,NA())</f>
        <v>1035</v>
      </c>
      <c r="J1357" s="0" t="n">
        <f aca="false">IF(gait_events!G2316&lt;&gt;"",gait_events!G2316,NA())</f>
        <v>1039</v>
      </c>
      <c r="K1357" s="0" t="n">
        <f aca="false">I1357-J1357</f>
        <v>-4</v>
      </c>
      <c r="L1357" s="0" t="n">
        <f aca="false">K1357*5</f>
        <v>-20</v>
      </c>
      <c r="M1357" s="0" t="n">
        <f aca="false">IF(NOT(ISNA(I1357)),1,0)</f>
        <v>1</v>
      </c>
      <c r="N1357" s="0" t="n">
        <f aca="false">IF(NOT(ISNA(J1357)),1,0)</f>
        <v>1</v>
      </c>
      <c r="O1357" s="0" t="n">
        <f aca="false">IF(AND(NOT(ISNA(I1357)),NOT(ISNA(J1357))),1,0)</f>
        <v>1</v>
      </c>
      <c r="P1357" s="0" t="n">
        <f aca="false">IF(AND(NOT(ISNA(I1357)),ISNA(J1357)),1,0)</f>
        <v>0</v>
      </c>
      <c r="Q1357" s="0" t="n">
        <f aca="false">IF(AND(ISNA(I1357),NOT(ISNA(J1357))),1,0)</f>
        <v>0</v>
      </c>
      <c r="R1357" s="0" t="n">
        <f aca="false">IF(SUM(O1357:Q1357)&lt;&gt;1,"ERROR",1)</f>
        <v>1</v>
      </c>
    </row>
    <row r="1358" customFormat="false" ht="12.8" hidden="false" customHeight="false" outlineLevel="0" collapsed="false">
      <c r="A1358" s="0" t="str">
        <f aca="false">gait_events!B2317</f>
        <v>pp044</v>
      </c>
      <c r="B1358" s="0" t="str">
        <f aca="false">VLOOKUP(A1358,participants!A:B,2,0)</f>
        <v>F</v>
      </c>
      <c r="C1358" s="0" t="n">
        <f aca="false">VLOOKUP(A1358,participants!A:C,3,0)</f>
        <v>60</v>
      </c>
      <c r="D1358" s="0" t="str">
        <f aca="false">VLOOKUP(A1358,participants!A:F,6,0)</f>
        <v>other</v>
      </c>
      <c r="E1358" s="0" t="str">
        <f aca="false">IF(LEN(SUBSTITUTE(gait_events!C2317,"_run-",""))&lt;&gt;LEN(gait_events!C2317),LEFT(RIGHT(gait_events!C2317,LEN(gait_events!C2317)-19),FIND("_run-",RIGHT(gait_events!C2317,LEN(gait_events!C2317)-19),1)-1),RIGHT(gait_events!C2317,LEN(gait_events!C2317)-19))</f>
        <v>Preferred</v>
      </c>
      <c r="F1358" s="0" t="str">
        <f aca="false">IF(LEN(SUBSTITUTE(gait_events!C2317,"_run-",""))&lt;&gt;LEN(gait_events!C2317),RIGHT(gait_events!C2317,LEN(gait_events!C2317)-FIND("_run-",gait_events!C2317,1)-4),"")</f>
        <v/>
      </c>
      <c r="G1358" s="0" t="str">
        <f aca="false">gait_events!D2317</f>
        <v>right_shank</v>
      </c>
      <c r="H1358" s="0" t="str">
        <f aca="false">gait_events!E2317</f>
        <v>IC</v>
      </c>
      <c r="I1358" s="0" t="n">
        <f aca="false">IF(gait_events!F2317&lt;&gt;"",gait_events!F2317,NA())</f>
        <v>1328</v>
      </c>
      <c r="J1358" s="0" t="n">
        <f aca="false">IF(gait_events!G2317&lt;&gt;"",gait_events!G2317,NA())</f>
        <v>1333</v>
      </c>
      <c r="K1358" s="0" t="n">
        <f aca="false">I1358-J1358</f>
        <v>-5</v>
      </c>
      <c r="L1358" s="0" t="n">
        <f aca="false">K1358*5</f>
        <v>-25</v>
      </c>
      <c r="M1358" s="0" t="n">
        <f aca="false">IF(NOT(ISNA(I1358)),1,0)</f>
        <v>1</v>
      </c>
      <c r="N1358" s="0" t="n">
        <f aca="false">IF(NOT(ISNA(J1358)),1,0)</f>
        <v>1</v>
      </c>
      <c r="O1358" s="0" t="n">
        <f aca="false">IF(AND(NOT(ISNA(I1358)),NOT(ISNA(J1358))),1,0)</f>
        <v>1</v>
      </c>
      <c r="P1358" s="0" t="n">
        <f aca="false">IF(AND(NOT(ISNA(I1358)),ISNA(J1358)),1,0)</f>
        <v>0</v>
      </c>
      <c r="Q1358" s="0" t="n">
        <f aca="false">IF(AND(ISNA(I1358),NOT(ISNA(J1358))),1,0)</f>
        <v>0</v>
      </c>
      <c r="R1358" s="0" t="n">
        <f aca="false">IF(SUM(O1358:Q1358)&lt;&gt;1,"ERROR",1)</f>
        <v>1</v>
      </c>
    </row>
    <row r="1359" customFormat="false" ht="12.8" hidden="false" customHeight="false" outlineLevel="0" collapsed="false">
      <c r="A1359" s="0" t="str">
        <f aca="false">gait_events!B2318</f>
        <v>pp044</v>
      </c>
      <c r="B1359" s="0" t="str">
        <f aca="false">VLOOKUP(A1359,participants!A:B,2,0)</f>
        <v>F</v>
      </c>
      <c r="C1359" s="0" t="n">
        <f aca="false">VLOOKUP(A1359,participants!A:C,3,0)</f>
        <v>60</v>
      </c>
      <c r="D1359" s="0" t="str">
        <f aca="false">VLOOKUP(A1359,participants!A:F,6,0)</f>
        <v>other</v>
      </c>
      <c r="E1359" s="0" t="str">
        <f aca="false">IF(LEN(SUBSTITUTE(gait_events!C2318,"_run-",""))&lt;&gt;LEN(gait_events!C2318),LEFT(RIGHT(gait_events!C2318,LEN(gait_events!C2318)-19),FIND("_run-",RIGHT(gait_events!C2318,LEN(gait_events!C2318)-19),1)-1),RIGHT(gait_events!C2318,LEN(gait_events!C2318)-19))</f>
        <v>Preferred</v>
      </c>
      <c r="F1359" s="0" t="str">
        <f aca="false">IF(LEN(SUBSTITUTE(gait_events!C2318,"_run-",""))&lt;&gt;LEN(gait_events!C2318),RIGHT(gait_events!C2318,LEN(gait_events!C2318)-FIND("_run-",gait_events!C2318,1)-4),"")</f>
        <v/>
      </c>
      <c r="G1359" s="0" t="str">
        <f aca="false">gait_events!D2318</f>
        <v>right_shank</v>
      </c>
      <c r="H1359" s="0" t="str">
        <f aca="false">gait_events!E2318</f>
        <v>FC</v>
      </c>
      <c r="I1359" s="0" t="n">
        <f aca="false">IF(gait_events!F2318&lt;&gt;"",gait_events!F2318,NA())</f>
        <v>181</v>
      </c>
      <c r="J1359" s="0" t="n">
        <f aca="false">IF(gait_events!G2318&lt;&gt;"",gait_events!G2318,NA())</f>
        <v>182</v>
      </c>
      <c r="K1359" s="0" t="n">
        <f aca="false">I1359-J1359</f>
        <v>-1</v>
      </c>
      <c r="L1359" s="0" t="n">
        <f aca="false">K1359*5</f>
        <v>-5</v>
      </c>
      <c r="M1359" s="0" t="n">
        <f aca="false">IF(NOT(ISNA(I1359)),1,0)</f>
        <v>1</v>
      </c>
      <c r="N1359" s="0" t="n">
        <f aca="false">IF(NOT(ISNA(J1359)),1,0)</f>
        <v>1</v>
      </c>
      <c r="O1359" s="0" t="n">
        <f aca="false">IF(AND(NOT(ISNA(I1359)),NOT(ISNA(J1359))),1,0)</f>
        <v>1</v>
      </c>
      <c r="P1359" s="0" t="n">
        <f aca="false">IF(AND(NOT(ISNA(I1359)),ISNA(J1359)),1,0)</f>
        <v>0</v>
      </c>
      <c r="Q1359" s="0" t="n">
        <f aca="false">IF(AND(ISNA(I1359),NOT(ISNA(J1359))),1,0)</f>
        <v>0</v>
      </c>
      <c r="R1359" s="0" t="n">
        <f aca="false">IF(SUM(O1359:Q1359)&lt;&gt;1,"ERROR",1)</f>
        <v>1</v>
      </c>
    </row>
    <row r="1360" customFormat="false" ht="12.8" hidden="false" customHeight="false" outlineLevel="0" collapsed="false">
      <c r="A1360" s="0" t="str">
        <f aca="false">gait_events!B2319</f>
        <v>pp044</v>
      </c>
      <c r="B1360" s="0" t="str">
        <f aca="false">VLOOKUP(A1360,participants!A:B,2,0)</f>
        <v>F</v>
      </c>
      <c r="C1360" s="0" t="n">
        <f aca="false">VLOOKUP(A1360,participants!A:C,3,0)</f>
        <v>60</v>
      </c>
      <c r="D1360" s="0" t="str">
        <f aca="false">VLOOKUP(A1360,participants!A:F,6,0)</f>
        <v>other</v>
      </c>
      <c r="E1360" s="0" t="str">
        <f aca="false">IF(LEN(SUBSTITUTE(gait_events!C2319,"_run-",""))&lt;&gt;LEN(gait_events!C2319),LEFT(RIGHT(gait_events!C2319,LEN(gait_events!C2319)-19),FIND("_run-",RIGHT(gait_events!C2319,LEN(gait_events!C2319)-19),1)-1),RIGHT(gait_events!C2319,LEN(gait_events!C2319)-19))</f>
        <v>Preferred</v>
      </c>
      <c r="F1360" s="0" t="str">
        <f aca="false">IF(LEN(SUBSTITUTE(gait_events!C2319,"_run-",""))&lt;&gt;LEN(gait_events!C2319),RIGHT(gait_events!C2319,LEN(gait_events!C2319)-FIND("_run-",gait_events!C2319,1)-4),"")</f>
        <v/>
      </c>
      <c r="G1360" s="0" t="str">
        <f aca="false">gait_events!D2319</f>
        <v>right_shank</v>
      </c>
      <c r="H1360" s="0" t="str">
        <f aca="false">gait_events!E2319</f>
        <v>FC</v>
      </c>
      <c r="I1360" s="0" t="n">
        <f aca="false">IF(gait_events!F2319&lt;&gt;"",gait_events!F2319,NA())</f>
        <v>428</v>
      </c>
      <c r="J1360" s="0" t="n">
        <f aca="false">IF(gait_events!G2319&lt;&gt;"",gait_events!G2319,NA())</f>
        <v>424</v>
      </c>
      <c r="K1360" s="0" t="n">
        <f aca="false">I1360-J1360</f>
        <v>4</v>
      </c>
      <c r="L1360" s="0" t="n">
        <f aca="false">K1360*5</f>
        <v>20</v>
      </c>
      <c r="M1360" s="0" t="n">
        <f aca="false">IF(NOT(ISNA(I1360)),1,0)</f>
        <v>1</v>
      </c>
      <c r="N1360" s="0" t="n">
        <f aca="false">IF(NOT(ISNA(J1360)),1,0)</f>
        <v>1</v>
      </c>
      <c r="O1360" s="0" t="n">
        <f aca="false">IF(AND(NOT(ISNA(I1360)),NOT(ISNA(J1360))),1,0)</f>
        <v>1</v>
      </c>
      <c r="P1360" s="0" t="n">
        <f aca="false">IF(AND(NOT(ISNA(I1360)),ISNA(J1360)),1,0)</f>
        <v>0</v>
      </c>
      <c r="Q1360" s="0" t="n">
        <f aca="false">IF(AND(ISNA(I1360),NOT(ISNA(J1360))),1,0)</f>
        <v>0</v>
      </c>
      <c r="R1360" s="0" t="n">
        <f aca="false">IF(SUM(O1360:Q1360)&lt;&gt;1,"ERROR",1)</f>
        <v>1</v>
      </c>
    </row>
    <row r="1361" customFormat="false" ht="12.8" hidden="false" customHeight="false" outlineLevel="0" collapsed="false">
      <c r="A1361" s="0" t="str">
        <f aca="false">gait_events!B2320</f>
        <v>pp044</v>
      </c>
      <c r="B1361" s="0" t="str">
        <f aca="false">VLOOKUP(A1361,participants!A:B,2,0)</f>
        <v>F</v>
      </c>
      <c r="C1361" s="0" t="n">
        <f aca="false">VLOOKUP(A1361,participants!A:C,3,0)</f>
        <v>60</v>
      </c>
      <c r="D1361" s="0" t="str">
        <f aca="false">VLOOKUP(A1361,participants!A:F,6,0)</f>
        <v>other</v>
      </c>
      <c r="E1361" s="0" t="str">
        <f aca="false">IF(LEN(SUBSTITUTE(gait_events!C2320,"_run-",""))&lt;&gt;LEN(gait_events!C2320),LEFT(RIGHT(gait_events!C2320,LEN(gait_events!C2320)-19),FIND("_run-",RIGHT(gait_events!C2320,LEN(gait_events!C2320)-19),1)-1),RIGHT(gait_events!C2320,LEN(gait_events!C2320)-19))</f>
        <v>Preferred</v>
      </c>
      <c r="F1361" s="0" t="str">
        <f aca="false">IF(LEN(SUBSTITUTE(gait_events!C2320,"_run-",""))&lt;&gt;LEN(gait_events!C2320),RIGHT(gait_events!C2320,LEN(gait_events!C2320)-FIND("_run-",gait_events!C2320,1)-4),"")</f>
        <v/>
      </c>
      <c r="G1361" s="0" t="str">
        <f aca="false">gait_events!D2320</f>
        <v>right_shank</v>
      </c>
      <c r="H1361" s="0" t="str">
        <f aca="false">gait_events!E2320</f>
        <v>FC</v>
      </c>
      <c r="I1361" s="0" t="n">
        <f aca="false">IF(gait_events!F2320&lt;&gt;"",gait_events!F2320,NA())</f>
        <v>682</v>
      </c>
      <c r="J1361" s="0" t="n">
        <f aca="false">IF(gait_events!G2320&lt;&gt;"",gait_events!G2320,NA())</f>
        <v>681</v>
      </c>
      <c r="K1361" s="0" t="n">
        <f aca="false">I1361-J1361</f>
        <v>1</v>
      </c>
      <c r="L1361" s="0" t="n">
        <f aca="false">K1361*5</f>
        <v>5</v>
      </c>
      <c r="M1361" s="0" t="n">
        <f aca="false">IF(NOT(ISNA(I1361)),1,0)</f>
        <v>1</v>
      </c>
      <c r="N1361" s="0" t="n">
        <f aca="false">IF(NOT(ISNA(J1361)),1,0)</f>
        <v>1</v>
      </c>
      <c r="O1361" s="0" t="n">
        <f aca="false">IF(AND(NOT(ISNA(I1361)),NOT(ISNA(J1361))),1,0)</f>
        <v>1</v>
      </c>
      <c r="P1361" s="0" t="n">
        <f aca="false">IF(AND(NOT(ISNA(I1361)),ISNA(J1361)),1,0)</f>
        <v>0</v>
      </c>
      <c r="Q1361" s="0" t="n">
        <f aca="false">IF(AND(ISNA(I1361),NOT(ISNA(J1361))),1,0)</f>
        <v>0</v>
      </c>
      <c r="R1361" s="0" t="n">
        <f aca="false">IF(SUM(O1361:Q1361)&lt;&gt;1,"ERROR",1)</f>
        <v>1</v>
      </c>
    </row>
    <row r="1362" customFormat="false" ht="12.8" hidden="false" customHeight="false" outlineLevel="0" collapsed="false">
      <c r="A1362" s="0" t="str">
        <f aca="false">gait_events!B2321</f>
        <v>pp044</v>
      </c>
      <c r="B1362" s="0" t="str">
        <f aca="false">VLOOKUP(A1362,participants!A:B,2,0)</f>
        <v>F</v>
      </c>
      <c r="C1362" s="0" t="n">
        <f aca="false">VLOOKUP(A1362,participants!A:C,3,0)</f>
        <v>60</v>
      </c>
      <c r="D1362" s="0" t="str">
        <f aca="false">VLOOKUP(A1362,participants!A:F,6,0)</f>
        <v>other</v>
      </c>
      <c r="E1362" s="0" t="str">
        <f aca="false">IF(LEN(SUBSTITUTE(gait_events!C2321,"_run-",""))&lt;&gt;LEN(gait_events!C2321),LEFT(RIGHT(gait_events!C2321,LEN(gait_events!C2321)-19),FIND("_run-",RIGHT(gait_events!C2321,LEN(gait_events!C2321)-19),1)-1),RIGHT(gait_events!C2321,LEN(gait_events!C2321)-19))</f>
        <v>Preferred</v>
      </c>
      <c r="F1362" s="0" t="str">
        <f aca="false">IF(LEN(SUBSTITUTE(gait_events!C2321,"_run-",""))&lt;&gt;LEN(gait_events!C2321),RIGHT(gait_events!C2321,LEN(gait_events!C2321)-FIND("_run-",gait_events!C2321,1)-4),"")</f>
        <v/>
      </c>
      <c r="G1362" s="0" t="str">
        <f aca="false">gait_events!D2321</f>
        <v>right_shank</v>
      </c>
      <c r="H1362" s="0" t="str">
        <f aca="false">gait_events!E2321</f>
        <v>FC</v>
      </c>
      <c r="I1362" s="0" t="n">
        <f aca="false">IF(gait_events!F2321&lt;&gt;"",gait_events!F2321,NA())</f>
        <v>957</v>
      </c>
      <c r="J1362" s="0" t="n">
        <f aca="false">IF(gait_events!G2321&lt;&gt;"",gait_events!G2321,NA())</f>
        <v>952</v>
      </c>
      <c r="K1362" s="0" t="n">
        <f aca="false">I1362-J1362</f>
        <v>5</v>
      </c>
      <c r="L1362" s="0" t="n">
        <f aca="false">K1362*5</f>
        <v>25</v>
      </c>
      <c r="M1362" s="0" t="n">
        <f aca="false">IF(NOT(ISNA(I1362)),1,0)</f>
        <v>1</v>
      </c>
      <c r="N1362" s="0" t="n">
        <f aca="false">IF(NOT(ISNA(J1362)),1,0)</f>
        <v>1</v>
      </c>
      <c r="O1362" s="0" t="n">
        <f aca="false">IF(AND(NOT(ISNA(I1362)),NOT(ISNA(J1362))),1,0)</f>
        <v>1</v>
      </c>
      <c r="P1362" s="0" t="n">
        <f aca="false">IF(AND(NOT(ISNA(I1362)),ISNA(J1362)),1,0)</f>
        <v>0</v>
      </c>
      <c r="Q1362" s="0" t="n">
        <f aca="false">IF(AND(ISNA(I1362),NOT(ISNA(J1362))),1,0)</f>
        <v>0</v>
      </c>
      <c r="R1362" s="0" t="n">
        <f aca="false">IF(SUM(O1362:Q1362)&lt;&gt;1,"ERROR",1)</f>
        <v>1</v>
      </c>
    </row>
    <row r="1363" customFormat="false" ht="12.8" hidden="false" customHeight="false" outlineLevel="0" collapsed="false">
      <c r="A1363" s="0" t="str">
        <f aca="false">gait_events!B2322</f>
        <v>pp044</v>
      </c>
      <c r="B1363" s="0" t="str">
        <f aca="false">VLOOKUP(A1363,participants!A:B,2,0)</f>
        <v>F</v>
      </c>
      <c r="C1363" s="0" t="n">
        <f aca="false">VLOOKUP(A1363,participants!A:C,3,0)</f>
        <v>60</v>
      </c>
      <c r="D1363" s="0" t="str">
        <f aca="false">VLOOKUP(A1363,participants!A:F,6,0)</f>
        <v>other</v>
      </c>
      <c r="E1363" s="0" t="str">
        <f aca="false">IF(LEN(SUBSTITUTE(gait_events!C2322,"_run-",""))&lt;&gt;LEN(gait_events!C2322),LEFT(RIGHT(gait_events!C2322,LEN(gait_events!C2322)-19),FIND("_run-",RIGHT(gait_events!C2322,LEN(gait_events!C2322)-19),1)-1),RIGHT(gait_events!C2322,LEN(gait_events!C2322)-19))</f>
        <v>Preferred</v>
      </c>
      <c r="F1363" s="0" t="str">
        <f aca="false">IF(LEN(SUBSTITUTE(gait_events!C2322,"_run-",""))&lt;&gt;LEN(gait_events!C2322),RIGHT(gait_events!C2322,LEN(gait_events!C2322)-FIND("_run-",gait_events!C2322,1)-4),"")</f>
        <v/>
      </c>
      <c r="G1363" s="0" t="str">
        <f aca="false">gait_events!D2322</f>
        <v>right_shank</v>
      </c>
      <c r="H1363" s="0" t="str">
        <f aca="false">gait_events!E2322</f>
        <v>FC</v>
      </c>
      <c r="I1363" s="0" t="n">
        <f aca="false">IF(gait_events!F2322&lt;&gt;"",gait_events!F2322,NA())</f>
        <v>1225</v>
      </c>
      <c r="J1363" s="0" t="n">
        <f aca="false">IF(gait_events!G2322&lt;&gt;"",gait_events!G2322,NA())</f>
        <v>1225</v>
      </c>
      <c r="K1363" s="0" t="n">
        <f aca="false">I1363-J1363</f>
        <v>0</v>
      </c>
      <c r="L1363" s="0" t="n">
        <f aca="false">K1363*5</f>
        <v>0</v>
      </c>
      <c r="M1363" s="0" t="n">
        <f aca="false">IF(NOT(ISNA(I1363)),1,0)</f>
        <v>1</v>
      </c>
      <c r="N1363" s="0" t="n">
        <f aca="false">IF(NOT(ISNA(J1363)),1,0)</f>
        <v>1</v>
      </c>
      <c r="O1363" s="0" t="n">
        <f aca="false">IF(AND(NOT(ISNA(I1363)),NOT(ISNA(J1363))),1,0)</f>
        <v>1</v>
      </c>
      <c r="P1363" s="0" t="n">
        <f aca="false">IF(AND(NOT(ISNA(I1363)),ISNA(J1363)),1,0)</f>
        <v>0</v>
      </c>
      <c r="Q1363" s="0" t="n">
        <f aca="false">IF(AND(ISNA(I1363),NOT(ISNA(J1363))),1,0)</f>
        <v>0</v>
      </c>
      <c r="R1363" s="0" t="n">
        <f aca="false">IF(SUM(O1363:Q1363)&lt;&gt;1,"ERROR",1)</f>
        <v>1</v>
      </c>
    </row>
    <row r="1364" customFormat="false" ht="12.8" hidden="false" customHeight="false" outlineLevel="0" collapsed="false">
      <c r="A1364" s="0" t="str">
        <f aca="false">gait_events!B2323</f>
        <v>pp044</v>
      </c>
      <c r="B1364" s="0" t="str">
        <f aca="false">VLOOKUP(A1364,participants!A:B,2,0)</f>
        <v>F</v>
      </c>
      <c r="C1364" s="0" t="n">
        <f aca="false">VLOOKUP(A1364,participants!A:C,3,0)</f>
        <v>60</v>
      </c>
      <c r="D1364" s="0" t="str">
        <f aca="false">VLOOKUP(A1364,participants!A:F,6,0)</f>
        <v>other</v>
      </c>
      <c r="E1364" s="0" t="str">
        <f aca="false">IF(LEN(SUBSTITUTE(gait_events!C2323,"_run-",""))&lt;&gt;LEN(gait_events!C2323),LEFT(RIGHT(gait_events!C2323,LEN(gait_events!C2323)-19),FIND("_run-",RIGHT(gait_events!C2323,LEN(gait_events!C2323)-19),1)-1),RIGHT(gait_events!C2323,LEN(gait_events!C2323)-19))</f>
        <v>Slow</v>
      </c>
      <c r="F1364" s="0" t="str">
        <f aca="false">IF(LEN(SUBSTITUTE(gait_events!C2323,"_run-",""))&lt;&gt;LEN(gait_events!C2323),RIGHT(gait_events!C2323,LEN(gait_events!C2323)-FIND("_run-",gait_events!C2323,1)-4),"")</f>
        <v/>
      </c>
      <c r="G1364" s="0" t="str">
        <f aca="false">gait_events!D2323</f>
        <v>left_ankle</v>
      </c>
      <c r="H1364" s="0" t="str">
        <f aca="false">gait_events!E2323</f>
        <v>IC</v>
      </c>
      <c r="I1364" s="0" t="n">
        <f aca="false">IF(gait_events!F2323&lt;&gt;"",gait_events!F2323,NA())</f>
        <v>234</v>
      </c>
      <c r="J1364" s="0" t="n">
        <f aca="false">IF(gait_events!G2323&lt;&gt;"",gait_events!G2323,NA())</f>
        <v>232</v>
      </c>
      <c r="K1364" s="0" t="n">
        <f aca="false">I1364-J1364</f>
        <v>2</v>
      </c>
      <c r="L1364" s="0" t="n">
        <f aca="false">K1364*5</f>
        <v>10</v>
      </c>
      <c r="M1364" s="0" t="n">
        <f aca="false">IF(NOT(ISNA(I1364)),1,0)</f>
        <v>1</v>
      </c>
      <c r="N1364" s="0" t="n">
        <f aca="false">IF(NOT(ISNA(J1364)),1,0)</f>
        <v>1</v>
      </c>
      <c r="O1364" s="0" t="n">
        <f aca="false">IF(AND(NOT(ISNA(I1364)),NOT(ISNA(J1364))),1,0)</f>
        <v>1</v>
      </c>
      <c r="P1364" s="0" t="n">
        <f aca="false">IF(AND(NOT(ISNA(I1364)),ISNA(J1364)),1,0)</f>
        <v>0</v>
      </c>
      <c r="Q1364" s="0" t="n">
        <f aca="false">IF(AND(ISNA(I1364),NOT(ISNA(J1364))),1,0)</f>
        <v>0</v>
      </c>
      <c r="R1364" s="0" t="n">
        <f aca="false">IF(SUM(O1364:Q1364)&lt;&gt;1,"ERROR",1)</f>
        <v>1</v>
      </c>
    </row>
    <row r="1365" customFormat="false" ht="12.8" hidden="false" customHeight="false" outlineLevel="0" collapsed="false">
      <c r="A1365" s="0" t="str">
        <f aca="false">gait_events!B2324</f>
        <v>pp044</v>
      </c>
      <c r="B1365" s="0" t="str">
        <f aca="false">VLOOKUP(A1365,participants!A:B,2,0)</f>
        <v>F</v>
      </c>
      <c r="C1365" s="0" t="n">
        <f aca="false">VLOOKUP(A1365,participants!A:C,3,0)</f>
        <v>60</v>
      </c>
      <c r="D1365" s="0" t="str">
        <f aca="false">VLOOKUP(A1365,participants!A:F,6,0)</f>
        <v>other</v>
      </c>
      <c r="E1365" s="0" t="str">
        <f aca="false">IF(LEN(SUBSTITUTE(gait_events!C2324,"_run-",""))&lt;&gt;LEN(gait_events!C2324),LEFT(RIGHT(gait_events!C2324,LEN(gait_events!C2324)-19),FIND("_run-",RIGHT(gait_events!C2324,LEN(gait_events!C2324)-19),1)-1),RIGHT(gait_events!C2324,LEN(gait_events!C2324)-19))</f>
        <v>Slow</v>
      </c>
      <c r="F1365" s="0" t="str">
        <f aca="false">IF(LEN(SUBSTITUTE(gait_events!C2324,"_run-",""))&lt;&gt;LEN(gait_events!C2324),RIGHT(gait_events!C2324,LEN(gait_events!C2324)-FIND("_run-",gait_events!C2324,1)-4),"")</f>
        <v/>
      </c>
      <c r="G1365" s="0" t="str">
        <f aca="false">gait_events!D2324</f>
        <v>left_ankle</v>
      </c>
      <c r="H1365" s="0" t="str">
        <f aca="false">gait_events!E2324</f>
        <v>IC</v>
      </c>
      <c r="I1365" s="0" t="n">
        <f aca="false">IF(gait_events!F2324&lt;&gt;"",gait_events!F2324,NA())</f>
        <v>598</v>
      </c>
      <c r="J1365" s="0" t="n">
        <f aca="false">IF(gait_events!G2324&lt;&gt;"",gait_events!G2324,NA())</f>
        <v>586</v>
      </c>
      <c r="K1365" s="0" t="n">
        <f aca="false">I1365-J1365</f>
        <v>12</v>
      </c>
      <c r="L1365" s="0" t="n">
        <f aca="false">K1365*5</f>
        <v>60</v>
      </c>
      <c r="M1365" s="0" t="n">
        <f aca="false">IF(NOT(ISNA(I1365)),1,0)</f>
        <v>1</v>
      </c>
      <c r="N1365" s="0" t="n">
        <f aca="false">IF(NOT(ISNA(J1365)),1,0)</f>
        <v>1</v>
      </c>
      <c r="O1365" s="0" t="n">
        <f aca="false">IF(AND(NOT(ISNA(I1365)),NOT(ISNA(J1365))),1,0)</f>
        <v>1</v>
      </c>
      <c r="P1365" s="0" t="n">
        <f aca="false">IF(AND(NOT(ISNA(I1365)),ISNA(J1365)),1,0)</f>
        <v>0</v>
      </c>
      <c r="Q1365" s="0" t="n">
        <f aca="false">IF(AND(ISNA(I1365),NOT(ISNA(J1365))),1,0)</f>
        <v>0</v>
      </c>
      <c r="R1365" s="0" t="n">
        <f aca="false">IF(SUM(O1365:Q1365)&lt;&gt;1,"ERROR",1)</f>
        <v>1</v>
      </c>
    </row>
    <row r="1366" customFormat="false" ht="12.8" hidden="false" customHeight="false" outlineLevel="0" collapsed="false">
      <c r="A1366" s="0" t="str">
        <f aca="false">gait_events!B2325</f>
        <v>pp044</v>
      </c>
      <c r="B1366" s="0" t="str">
        <f aca="false">VLOOKUP(A1366,participants!A:B,2,0)</f>
        <v>F</v>
      </c>
      <c r="C1366" s="0" t="n">
        <f aca="false">VLOOKUP(A1366,participants!A:C,3,0)</f>
        <v>60</v>
      </c>
      <c r="D1366" s="0" t="str">
        <f aca="false">VLOOKUP(A1366,participants!A:F,6,0)</f>
        <v>other</v>
      </c>
      <c r="E1366" s="0" t="str">
        <f aca="false">IF(LEN(SUBSTITUTE(gait_events!C2325,"_run-",""))&lt;&gt;LEN(gait_events!C2325),LEFT(RIGHT(gait_events!C2325,LEN(gait_events!C2325)-19),FIND("_run-",RIGHT(gait_events!C2325,LEN(gait_events!C2325)-19),1)-1),RIGHT(gait_events!C2325,LEN(gait_events!C2325)-19))</f>
        <v>Slow</v>
      </c>
      <c r="F1366" s="0" t="str">
        <f aca="false">IF(LEN(SUBSTITUTE(gait_events!C2325,"_run-",""))&lt;&gt;LEN(gait_events!C2325),RIGHT(gait_events!C2325,LEN(gait_events!C2325)-FIND("_run-",gait_events!C2325,1)-4),"")</f>
        <v/>
      </c>
      <c r="G1366" s="0" t="str">
        <f aca="false">gait_events!D2325</f>
        <v>left_ankle</v>
      </c>
      <c r="H1366" s="0" t="str">
        <f aca="false">gait_events!E2325</f>
        <v>IC</v>
      </c>
      <c r="I1366" s="0" t="n">
        <f aca="false">IF(gait_events!F2325&lt;&gt;"",gait_events!F2325,NA())</f>
        <v>962</v>
      </c>
      <c r="J1366" s="0" t="n">
        <f aca="false">IF(gait_events!G2325&lt;&gt;"",gait_events!G2325,NA())</f>
        <v>956</v>
      </c>
      <c r="K1366" s="0" t="n">
        <f aca="false">I1366-J1366</f>
        <v>6</v>
      </c>
      <c r="L1366" s="0" t="n">
        <f aca="false">K1366*5</f>
        <v>30</v>
      </c>
      <c r="M1366" s="0" t="n">
        <f aca="false">IF(NOT(ISNA(I1366)),1,0)</f>
        <v>1</v>
      </c>
      <c r="N1366" s="0" t="n">
        <f aca="false">IF(NOT(ISNA(J1366)),1,0)</f>
        <v>1</v>
      </c>
      <c r="O1366" s="0" t="n">
        <f aca="false">IF(AND(NOT(ISNA(I1366)),NOT(ISNA(J1366))),1,0)</f>
        <v>1</v>
      </c>
      <c r="P1366" s="0" t="n">
        <f aca="false">IF(AND(NOT(ISNA(I1366)),ISNA(J1366)),1,0)</f>
        <v>0</v>
      </c>
      <c r="Q1366" s="0" t="n">
        <f aca="false">IF(AND(ISNA(I1366),NOT(ISNA(J1366))),1,0)</f>
        <v>0</v>
      </c>
      <c r="R1366" s="0" t="n">
        <f aca="false">IF(SUM(O1366:Q1366)&lt;&gt;1,"ERROR",1)</f>
        <v>1</v>
      </c>
    </row>
    <row r="1367" customFormat="false" ht="12.8" hidden="false" customHeight="false" outlineLevel="0" collapsed="false">
      <c r="A1367" s="0" t="str">
        <f aca="false">gait_events!B2326</f>
        <v>pp044</v>
      </c>
      <c r="B1367" s="0" t="str">
        <f aca="false">VLOOKUP(A1367,participants!A:B,2,0)</f>
        <v>F</v>
      </c>
      <c r="C1367" s="0" t="n">
        <f aca="false">VLOOKUP(A1367,participants!A:C,3,0)</f>
        <v>60</v>
      </c>
      <c r="D1367" s="0" t="str">
        <f aca="false">VLOOKUP(A1367,participants!A:F,6,0)</f>
        <v>other</v>
      </c>
      <c r="E1367" s="0" t="str">
        <f aca="false">IF(LEN(SUBSTITUTE(gait_events!C2326,"_run-",""))&lt;&gt;LEN(gait_events!C2326),LEFT(RIGHT(gait_events!C2326,LEN(gait_events!C2326)-19),FIND("_run-",RIGHT(gait_events!C2326,LEN(gait_events!C2326)-19),1)-1),RIGHT(gait_events!C2326,LEN(gait_events!C2326)-19))</f>
        <v>Slow</v>
      </c>
      <c r="F1367" s="0" t="str">
        <f aca="false">IF(LEN(SUBSTITUTE(gait_events!C2326,"_run-",""))&lt;&gt;LEN(gait_events!C2326),RIGHT(gait_events!C2326,LEN(gait_events!C2326)-FIND("_run-",gait_events!C2326,1)-4),"")</f>
        <v/>
      </c>
      <c r="G1367" s="0" t="str">
        <f aca="false">gait_events!D2326</f>
        <v>left_ankle</v>
      </c>
      <c r="H1367" s="0" t="str">
        <f aca="false">gait_events!E2326</f>
        <v>IC</v>
      </c>
      <c r="I1367" s="0" t="n">
        <f aca="false">IF(gait_events!F2326&lt;&gt;"",gait_events!F2326,NA())</f>
        <v>1429</v>
      </c>
      <c r="J1367" s="0" t="n">
        <f aca="false">IF(gait_events!G2326&lt;&gt;"",gait_events!G2326,NA())</f>
        <v>1418</v>
      </c>
      <c r="K1367" s="0" t="n">
        <f aca="false">I1367-J1367</f>
        <v>11</v>
      </c>
      <c r="L1367" s="0" t="n">
        <f aca="false">K1367*5</f>
        <v>55</v>
      </c>
      <c r="M1367" s="0" t="n">
        <f aca="false">IF(NOT(ISNA(I1367)),1,0)</f>
        <v>1</v>
      </c>
      <c r="N1367" s="0" t="n">
        <f aca="false">IF(NOT(ISNA(J1367)),1,0)</f>
        <v>1</v>
      </c>
      <c r="O1367" s="0" t="n">
        <f aca="false">IF(AND(NOT(ISNA(I1367)),NOT(ISNA(J1367))),1,0)</f>
        <v>1</v>
      </c>
      <c r="P1367" s="0" t="n">
        <f aca="false">IF(AND(NOT(ISNA(I1367)),ISNA(J1367)),1,0)</f>
        <v>0</v>
      </c>
      <c r="Q1367" s="0" t="n">
        <f aca="false">IF(AND(ISNA(I1367),NOT(ISNA(J1367))),1,0)</f>
        <v>0</v>
      </c>
      <c r="R1367" s="0" t="n">
        <f aca="false">IF(SUM(O1367:Q1367)&lt;&gt;1,"ERROR",1)</f>
        <v>1</v>
      </c>
    </row>
    <row r="1368" customFormat="false" ht="12.8" hidden="false" customHeight="false" outlineLevel="0" collapsed="false">
      <c r="A1368" s="0" t="str">
        <f aca="false">gait_events!B2327</f>
        <v>pp044</v>
      </c>
      <c r="B1368" s="0" t="str">
        <f aca="false">VLOOKUP(A1368,participants!A:B,2,0)</f>
        <v>F</v>
      </c>
      <c r="C1368" s="0" t="n">
        <f aca="false">VLOOKUP(A1368,participants!A:C,3,0)</f>
        <v>60</v>
      </c>
      <c r="D1368" s="0" t="str">
        <f aca="false">VLOOKUP(A1368,participants!A:F,6,0)</f>
        <v>other</v>
      </c>
      <c r="E1368" s="0" t="str">
        <f aca="false">IF(LEN(SUBSTITUTE(gait_events!C2327,"_run-",""))&lt;&gt;LEN(gait_events!C2327),LEFT(RIGHT(gait_events!C2327,LEN(gait_events!C2327)-19),FIND("_run-",RIGHT(gait_events!C2327,LEN(gait_events!C2327)-19),1)-1),RIGHT(gait_events!C2327,LEN(gait_events!C2327)-19))</f>
        <v>Slow</v>
      </c>
      <c r="F1368" s="0" t="str">
        <f aca="false">IF(LEN(SUBSTITUTE(gait_events!C2327,"_run-",""))&lt;&gt;LEN(gait_events!C2327),RIGHT(gait_events!C2327,LEN(gait_events!C2327)-FIND("_run-",gait_events!C2327,1)-4),"")</f>
        <v/>
      </c>
      <c r="G1368" s="0" t="str">
        <f aca="false">gait_events!D2327</f>
        <v>left_ankle</v>
      </c>
      <c r="H1368" s="0" t="str">
        <f aca="false">gait_events!E2327</f>
        <v>IC</v>
      </c>
      <c r="I1368" s="0" t="n">
        <f aca="false">IF(gait_events!F2327&lt;&gt;"",gait_events!F2327,NA())</f>
        <v>1790</v>
      </c>
      <c r="J1368" s="0" t="n">
        <f aca="false">IF(gait_events!G2327&lt;&gt;"",gait_events!G2327,NA())</f>
        <v>1781</v>
      </c>
      <c r="K1368" s="0" t="n">
        <f aca="false">I1368-J1368</f>
        <v>9</v>
      </c>
      <c r="L1368" s="0" t="n">
        <f aca="false">K1368*5</f>
        <v>45</v>
      </c>
      <c r="M1368" s="0" t="n">
        <f aca="false">IF(NOT(ISNA(I1368)),1,0)</f>
        <v>1</v>
      </c>
      <c r="N1368" s="0" t="n">
        <f aca="false">IF(NOT(ISNA(J1368)),1,0)</f>
        <v>1</v>
      </c>
      <c r="O1368" s="0" t="n">
        <f aca="false">IF(AND(NOT(ISNA(I1368)),NOT(ISNA(J1368))),1,0)</f>
        <v>1</v>
      </c>
      <c r="P1368" s="0" t="n">
        <f aca="false">IF(AND(NOT(ISNA(I1368)),ISNA(J1368)),1,0)</f>
        <v>0</v>
      </c>
      <c r="Q1368" s="0" t="n">
        <f aca="false">IF(AND(ISNA(I1368),NOT(ISNA(J1368))),1,0)</f>
        <v>0</v>
      </c>
      <c r="R1368" s="0" t="n">
        <f aca="false">IF(SUM(O1368:Q1368)&lt;&gt;1,"ERROR",1)</f>
        <v>1</v>
      </c>
    </row>
    <row r="1369" customFormat="false" ht="12.8" hidden="false" customHeight="false" outlineLevel="0" collapsed="false">
      <c r="A1369" s="0" t="str">
        <f aca="false">gait_events!B2328</f>
        <v>pp044</v>
      </c>
      <c r="B1369" s="0" t="str">
        <f aca="false">VLOOKUP(A1369,participants!A:B,2,0)</f>
        <v>F</v>
      </c>
      <c r="C1369" s="0" t="n">
        <f aca="false">VLOOKUP(A1369,participants!A:C,3,0)</f>
        <v>60</v>
      </c>
      <c r="D1369" s="0" t="str">
        <f aca="false">VLOOKUP(A1369,participants!A:F,6,0)</f>
        <v>other</v>
      </c>
      <c r="E1369" s="0" t="str">
        <f aca="false">IF(LEN(SUBSTITUTE(gait_events!C2328,"_run-",""))&lt;&gt;LEN(gait_events!C2328),LEFT(RIGHT(gait_events!C2328,LEN(gait_events!C2328)-19),FIND("_run-",RIGHT(gait_events!C2328,LEN(gait_events!C2328)-19),1)-1),RIGHT(gait_events!C2328,LEN(gait_events!C2328)-19))</f>
        <v>Slow</v>
      </c>
      <c r="F1369" s="0" t="str">
        <f aca="false">IF(LEN(SUBSTITUTE(gait_events!C2328,"_run-",""))&lt;&gt;LEN(gait_events!C2328),RIGHT(gait_events!C2328,LEN(gait_events!C2328)-FIND("_run-",gait_events!C2328,1)-4),"")</f>
        <v/>
      </c>
      <c r="G1369" s="0" t="str">
        <f aca="false">gait_events!D2328</f>
        <v>left_ankle</v>
      </c>
      <c r="H1369" s="0" t="str">
        <f aca="false">gait_events!E2328</f>
        <v>IC</v>
      </c>
      <c r="I1369" s="0" t="e">
        <f aca="false">IF(gait_events!F2328&lt;&gt;"",gait_events!F2328,NA())</f>
        <v>#N/A</v>
      </c>
      <c r="J1369" s="0" t="n">
        <f aca="false">IF(gait_events!G2328&lt;&gt;"",gait_events!G2328,NA())</f>
        <v>1965</v>
      </c>
      <c r="K1369" s="0" t="e">
        <f aca="false">I1369-J1369</f>
        <v>#N/A</v>
      </c>
      <c r="L1369" s="0" t="e">
        <f aca="false">K1369*5</f>
        <v>#N/A</v>
      </c>
      <c r="M1369" s="0" t="n">
        <f aca="false">IF(NOT(ISNA(I1369)),1,0)</f>
        <v>0</v>
      </c>
      <c r="N1369" s="0" t="n">
        <f aca="false">IF(NOT(ISNA(J1369)),1,0)</f>
        <v>1</v>
      </c>
      <c r="O1369" s="0" t="n">
        <f aca="false">IF(AND(NOT(ISNA(I1369)),NOT(ISNA(J1369))),1,0)</f>
        <v>0</v>
      </c>
      <c r="P1369" s="0" t="n">
        <f aca="false">IF(AND(NOT(ISNA(I1369)),ISNA(J1369)),1,0)</f>
        <v>0</v>
      </c>
      <c r="Q1369" s="0" t="n">
        <f aca="false">IF(AND(ISNA(I1369),NOT(ISNA(J1369))),1,0)</f>
        <v>1</v>
      </c>
      <c r="R1369" s="0" t="n">
        <f aca="false">IF(SUM(O1369:Q1369)&lt;&gt;1,"ERROR",1)</f>
        <v>1</v>
      </c>
    </row>
    <row r="1370" customFormat="false" ht="12.8" hidden="false" customHeight="false" outlineLevel="0" collapsed="false">
      <c r="A1370" s="0" t="str">
        <f aca="false">gait_events!B2329</f>
        <v>pp044</v>
      </c>
      <c r="B1370" s="0" t="str">
        <f aca="false">VLOOKUP(A1370,participants!A:B,2,0)</f>
        <v>F</v>
      </c>
      <c r="C1370" s="0" t="n">
        <f aca="false">VLOOKUP(A1370,participants!A:C,3,0)</f>
        <v>60</v>
      </c>
      <c r="D1370" s="0" t="str">
        <f aca="false">VLOOKUP(A1370,participants!A:F,6,0)</f>
        <v>other</v>
      </c>
      <c r="E1370" s="0" t="str">
        <f aca="false">IF(LEN(SUBSTITUTE(gait_events!C2329,"_run-",""))&lt;&gt;LEN(gait_events!C2329),LEFT(RIGHT(gait_events!C2329,LEN(gait_events!C2329)-19),FIND("_run-",RIGHT(gait_events!C2329,LEN(gait_events!C2329)-19),1)-1),RIGHT(gait_events!C2329,LEN(gait_events!C2329)-19))</f>
        <v>Slow</v>
      </c>
      <c r="F1370" s="0" t="str">
        <f aca="false">IF(LEN(SUBSTITUTE(gait_events!C2329,"_run-",""))&lt;&gt;LEN(gait_events!C2329),RIGHT(gait_events!C2329,LEN(gait_events!C2329)-FIND("_run-",gait_events!C2329,1)-4),"")</f>
        <v/>
      </c>
      <c r="G1370" s="0" t="str">
        <f aca="false">gait_events!D2329</f>
        <v>left_ankle</v>
      </c>
      <c r="H1370" s="0" t="str">
        <f aca="false">gait_events!E2329</f>
        <v>IC</v>
      </c>
      <c r="I1370" s="0" t="n">
        <f aca="false">IF(gait_events!F2329&lt;&gt;"",gait_events!F2329,NA())</f>
        <v>2053</v>
      </c>
      <c r="J1370" s="0" t="e">
        <f aca="false">IF(gait_events!G2329&lt;&gt;"",gait_events!G2329,NA())</f>
        <v>#N/A</v>
      </c>
      <c r="K1370" s="0" t="e">
        <f aca="false">I1370-J1370</f>
        <v>#N/A</v>
      </c>
      <c r="L1370" s="0" t="e">
        <f aca="false">K1370*5</f>
        <v>#N/A</v>
      </c>
      <c r="M1370" s="0" t="n">
        <f aca="false">IF(NOT(ISNA(I1370)),1,0)</f>
        <v>1</v>
      </c>
      <c r="N1370" s="0" t="n">
        <f aca="false">IF(NOT(ISNA(J1370)),1,0)</f>
        <v>0</v>
      </c>
      <c r="O1370" s="0" t="n">
        <f aca="false">IF(AND(NOT(ISNA(I1370)),NOT(ISNA(J1370))),1,0)</f>
        <v>0</v>
      </c>
      <c r="P1370" s="0" t="n">
        <f aca="false">IF(AND(NOT(ISNA(I1370)),ISNA(J1370)),1,0)</f>
        <v>1</v>
      </c>
      <c r="Q1370" s="0" t="n">
        <f aca="false">IF(AND(ISNA(I1370),NOT(ISNA(J1370))),1,0)</f>
        <v>0</v>
      </c>
      <c r="R1370" s="0" t="n">
        <f aca="false">IF(SUM(O1370:Q1370)&lt;&gt;1,"ERROR",1)</f>
        <v>1</v>
      </c>
    </row>
    <row r="1371" customFormat="false" ht="12.8" hidden="false" customHeight="false" outlineLevel="0" collapsed="false">
      <c r="A1371" s="0" t="str">
        <f aca="false">gait_events!B2330</f>
        <v>pp044</v>
      </c>
      <c r="B1371" s="0" t="str">
        <f aca="false">VLOOKUP(A1371,participants!A:B,2,0)</f>
        <v>F</v>
      </c>
      <c r="C1371" s="0" t="n">
        <f aca="false">VLOOKUP(A1371,participants!A:C,3,0)</f>
        <v>60</v>
      </c>
      <c r="D1371" s="0" t="str">
        <f aca="false">VLOOKUP(A1371,participants!A:F,6,0)</f>
        <v>other</v>
      </c>
      <c r="E1371" s="0" t="str">
        <f aca="false">IF(LEN(SUBSTITUTE(gait_events!C2330,"_run-",""))&lt;&gt;LEN(gait_events!C2330),LEFT(RIGHT(gait_events!C2330,LEN(gait_events!C2330)-19),FIND("_run-",RIGHT(gait_events!C2330,LEN(gait_events!C2330)-19),1)-1),RIGHT(gait_events!C2330,LEN(gait_events!C2330)-19))</f>
        <v>Slow</v>
      </c>
      <c r="F1371" s="0" t="str">
        <f aca="false">IF(LEN(SUBSTITUTE(gait_events!C2330,"_run-",""))&lt;&gt;LEN(gait_events!C2330),RIGHT(gait_events!C2330,LEN(gait_events!C2330)-FIND("_run-",gait_events!C2330,1)-4),"")</f>
        <v/>
      </c>
      <c r="G1371" s="0" t="str">
        <f aca="false">gait_events!D2330</f>
        <v>left_ankle</v>
      </c>
      <c r="H1371" s="0" t="str">
        <f aca="false">gait_events!E2330</f>
        <v>IC</v>
      </c>
      <c r="I1371" s="0" t="n">
        <f aca="false">IF(gait_events!F2330&lt;&gt;"",gait_events!F2330,NA())</f>
        <v>2379</v>
      </c>
      <c r="J1371" s="0" t="n">
        <f aca="false">IF(gait_events!G2330&lt;&gt;"",gait_events!G2330,NA())</f>
        <v>2381</v>
      </c>
      <c r="K1371" s="0" t="n">
        <f aca="false">I1371-J1371</f>
        <v>-2</v>
      </c>
      <c r="L1371" s="0" t="n">
        <f aca="false">K1371*5</f>
        <v>-10</v>
      </c>
      <c r="M1371" s="0" t="n">
        <f aca="false">IF(NOT(ISNA(I1371)),1,0)</f>
        <v>1</v>
      </c>
      <c r="N1371" s="0" t="n">
        <f aca="false">IF(NOT(ISNA(J1371)),1,0)</f>
        <v>1</v>
      </c>
      <c r="O1371" s="0" t="n">
        <f aca="false">IF(AND(NOT(ISNA(I1371)),NOT(ISNA(J1371))),1,0)</f>
        <v>1</v>
      </c>
      <c r="P1371" s="0" t="n">
        <f aca="false">IF(AND(NOT(ISNA(I1371)),ISNA(J1371)),1,0)</f>
        <v>0</v>
      </c>
      <c r="Q1371" s="0" t="n">
        <f aca="false">IF(AND(ISNA(I1371),NOT(ISNA(J1371))),1,0)</f>
        <v>0</v>
      </c>
      <c r="R1371" s="0" t="n">
        <f aca="false">IF(SUM(O1371:Q1371)&lt;&gt;1,"ERROR",1)</f>
        <v>1</v>
      </c>
    </row>
    <row r="1372" customFormat="false" ht="12.8" hidden="false" customHeight="false" outlineLevel="0" collapsed="false">
      <c r="A1372" s="0" t="str">
        <f aca="false">gait_events!B2331</f>
        <v>pp044</v>
      </c>
      <c r="B1372" s="0" t="str">
        <f aca="false">VLOOKUP(A1372,participants!A:B,2,0)</f>
        <v>F</v>
      </c>
      <c r="C1372" s="0" t="n">
        <f aca="false">VLOOKUP(A1372,participants!A:C,3,0)</f>
        <v>60</v>
      </c>
      <c r="D1372" s="0" t="str">
        <f aca="false">VLOOKUP(A1372,participants!A:F,6,0)</f>
        <v>other</v>
      </c>
      <c r="E1372" s="0" t="str">
        <f aca="false">IF(LEN(SUBSTITUTE(gait_events!C2331,"_run-",""))&lt;&gt;LEN(gait_events!C2331),LEFT(RIGHT(gait_events!C2331,LEN(gait_events!C2331)-19),FIND("_run-",RIGHT(gait_events!C2331,LEN(gait_events!C2331)-19),1)-1),RIGHT(gait_events!C2331,LEN(gait_events!C2331)-19))</f>
        <v>Slow</v>
      </c>
      <c r="F1372" s="0" t="str">
        <f aca="false">IF(LEN(SUBSTITUTE(gait_events!C2331,"_run-",""))&lt;&gt;LEN(gait_events!C2331),RIGHT(gait_events!C2331,LEN(gait_events!C2331)-FIND("_run-",gait_events!C2331,1)-4),"")</f>
        <v/>
      </c>
      <c r="G1372" s="0" t="str">
        <f aca="false">gait_events!D2331</f>
        <v>left_ankle</v>
      </c>
      <c r="H1372" s="0" t="str">
        <f aca="false">gait_events!E2331</f>
        <v>IC</v>
      </c>
      <c r="I1372" s="0" t="e">
        <f aca="false">IF(gait_events!F2331&lt;&gt;"",gait_events!F2331,NA())</f>
        <v>#N/A</v>
      </c>
      <c r="J1372" s="0" t="n">
        <f aca="false">IF(gait_events!G2331&lt;&gt;"",gait_events!G2331,NA())</f>
        <v>449</v>
      </c>
      <c r="K1372" s="0" t="e">
        <f aca="false">I1372-J1372</f>
        <v>#N/A</v>
      </c>
      <c r="L1372" s="0" t="e">
        <f aca="false">K1372*5</f>
        <v>#N/A</v>
      </c>
      <c r="M1372" s="0" t="n">
        <f aca="false">IF(NOT(ISNA(I1372)),1,0)</f>
        <v>0</v>
      </c>
      <c r="N1372" s="0" t="n">
        <f aca="false">IF(NOT(ISNA(J1372)),1,0)</f>
        <v>1</v>
      </c>
      <c r="O1372" s="0" t="n">
        <f aca="false">IF(AND(NOT(ISNA(I1372)),NOT(ISNA(J1372))),1,0)</f>
        <v>0</v>
      </c>
      <c r="P1372" s="0" t="n">
        <f aca="false">IF(AND(NOT(ISNA(I1372)),ISNA(J1372)),1,0)</f>
        <v>0</v>
      </c>
      <c r="Q1372" s="0" t="n">
        <f aca="false">IF(AND(ISNA(I1372),NOT(ISNA(J1372))),1,0)</f>
        <v>1</v>
      </c>
      <c r="R1372" s="0" t="n">
        <f aca="false">IF(SUM(O1372:Q1372)&lt;&gt;1,"ERROR",1)</f>
        <v>1</v>
      </c>
    </row>
    <row r="1373" customFormat="false" ht="12.8" hidden="false" customHeight="false" outlineLevel="0" collapsed="false">
      <c r="A1373" s="0" t="str">
        <f aca="false">gait_events!B2332</f>
        <v>pp044</v>
      </c>
      <c r="B1373" s="0" t="str">
        <f aca="false">VLOOKUP(A1373,participants!A:B,2,0)</f>
        <v>F</v>
      </c>
      <c r="C1373" s="0" t="n">
        <f aca="false">VLOOKUP(A1373,participants!A:C,3,0)</f>
        <v>60</v>
      </c>
      <c r="D1373" s="0" t="str">
        <f aca="false">VLOOKUP(A1373,participants!A:F,6,0)</f>
        <v>other</v>
      </c>
      <c r="E1373" s="0" t="str">
        <f aca="false">IF(LEN(SUBSTITUTE(gait_events!C2332,"_run-",""))&lt;&gt;LEN(gait_events!C2332),LEFT(RIGHT(gait_events!C2332,LEN(gait_events!C2332)-19),FIND("_run-",RIGHT(gait_events!C2332,LEN(gait_events!C2332)-19),1)-1),RIGHT(gait_events!C2332,LEN(gait_events!C2332)-19))</f>
        <v>Slow</v>
      </c>
      <c r="F1373" s="0" t="str">
        <f aca="false">IF(LEN(SUBSTITUTE(gait_events!C2332,"_run-",""))&lt;&gt;LEN(gait_events!C2332),RIGHT(gait_events!C2332,LEN(gait_events!C2332)-FIND("_run-",gait_events!C2332,1)-4),"")</f>
        <v/>
      </c>
      <c r="G1373" s="0" t="str">
        <f aca="false">gait_events!D2332</f>
        <v>left_ankle</v>
      </c>
      <c r="H1373" s="0" t="str">
        <f aca="false">gait_events!E2332</f>
        <v>FC</v>
      </c>
      <c r="I1373" s="0" t="n">
        <f aca="false">IF(gait_events!F2332&lt;&gt;"",gait_events!F2332,NA())</f>
        <v>117</v>
      </c>
      <c r="J1373" s="0" t="n">
        <f aca="false">IF(gait_events!G2332&lt;&gt;"",gait_events!G2332,NA())</f>
        <v>118</v>
      </c>
      <c r="K1373" s="0" t="n">
        <f aca="false">I1373-J1373</f>
        <v>-1</v>
      </c>
      <c r="L1373" s="0" t="n">
        <f aca="false">K1373*5</f>
        <v>-5</v>
      </c>
      <c r="M1373" s="0" t="n">
        <f aca="false">IF(NOT(ISNA(I1373)),1,0)</f>
        <v>1</v>
      </c>
      <c r="N1373" s="0" t="n">
        <f aca="false">IF(NOT(ISNA(J1373)),1,0)</f>
        <v>1</v>
      </c>
      <c r="O1373" s="0" t="n">
        <f aca="false">IF(AND(NOT(ISNA(I1373)),NOT(ISNA(J1373))),1,0)</f>
        <v>1</v>
      </c>
      <c r="P1373" s="0" t="n">
        <f aca="false">IF(AND(NOT(ISNA(I1373)),ISNA(J1373)),1,0)</f>
        <v>0</v>
      </c>
      <c r="Q1373" s="0" t="n">
        <f aca="false">IF(AND(ISNA(I1373),NOT(ISNA(J1373))),1,0)</f>
        <v>0</v>
      </c>
      <c r="R1373" s="0" t="n">
        <f aca="false">IF(SUM(O1373:Q1373)&lt;&gt;1,"ERROR",1)</f>
        <v>1</v>
      </c>
    </row>
    <row r="1374" customFormat="false" ht="12.8" hidden="false" customHeight="false" outlineLevel="0" collapsed="false">
      <c r="A1374" s="0" t="str">
        <f aca="false">gait_events!B2333</f>
        <v>pp044</v>
      </c>
      <c r="B1374" s="0" t="str">
        <f aca="false">VLOOKUP(A1374,participants!A:B,2,0)</f>
        <v>F</v>
      </c>
      <c r="C1374" s="0" t="n">
        <f aca="false">VLOOKUP(A1374,participants!A:C,3,0)</f>
        <v>60</v>
      </c>
      <c r="D1374" s="0" t="str">
        <f aca="false">VLOOKUP(A1374,participants!A:F,6,0)</f>
        <v>other</v>
      </c>
      <c r="E1374" s="0" t="str">
        <f aca="false">IF(LEN(SUBSTITUTE(gait_events!C2333,"_run-",""))&lt;&gt;LEN(gait_events!C2333),LEFT(RIGHT(gait_events!C2333,LEN(gait_events!C2333)-19),FIND("_run-",RIGHT(gait_events!C2333,LEN(gait_events!C2333)-19),1)-1),RIGHT(gait_events!C2333,LEN(gait_events!C2333)-19))</f>
        <v>Slow</v>
      </c>
      <c r="F1374" s="0" t="str">
        <f aca="false">IF(LEN(SUBSTITUTE(gait_events!C2333,"_run-",""))&lt;&gt;LEN(gait_events!C2333),RIGHT(gait_events!C2333,LEN(gait_events!C2333)-FIND("_run-",gait_events!C2333,1)-4),"")</f>
        <v/>
      </c>
      <c r="G1374" s="0" t="str">
        <f aca="false">gait_events!D2333</f>
        <v>left_ankle</v>
      </c>
      <c r="H1374" s="0" t="str">
        <f aca="false">gait_events!E2333</f>
        <v>FC</v>
      </c>
      <c r="I1374" s="0" t="n">
        <f aca="false">IF(gait_events!F2333&lt;&gt;"",gait_events!F2333,NA())</f>
        <v>486</v>
      </c>
      <c r="J1374" s="0" t="n">
        <f aca="false">IF(gait_events!G2333&lt;&gt;"",gait_events!G2333,NA())</f>
        <v>479</v>
      </c>
      <c r="K1374" s="0" t="n">
        <f aca="false">I1374-J1374</f>
        <v>7</v>
      </c>
      <c r="L1374" s="0" t="n">
        <f aca="false">K1374*5</f>
        <v>35</v>
      </c>
      <c r="M1374" s="0" t="n">
        <f aca="false">IF(NOT(ISNA(I1374)),1,0)</f>
        <v>1</v>
      </c>
      <c r="N1374" s="0" t="n">
        <f aca="false">IF(NOT(ISNA(J1374)),1,0)</f>
        <v>1</v>
      </c>
      <c r="O1374" s="0" t="n">
        <f aca="false">IF(AND(NOT(ISNA(I1374)),NOT(ISNA(J1374))),1,0)</f>
        <v>1</v>
      </c>
      <c r="P1374" s="0" t="n">
        <f aca="false">IF(AND(NOT(ISNA(I1374)),ISNA(J1374)),1,0)</f>
        <v>0</v>
      </c>
      <c r="Q1374" s="0" t="n">
        <f aca="false">IF(AND(ISNA(I1374),NOT(ISNA(J1374))),1,0)</f>
        <v>0</v>
      </c>
      <c r="R1374" s="0" t="n">
        <f aca="false">IF(SUM(O1374:Q1374)&lt;&gt;1,"ERROR",1)</f>
        <v>1</v>
      </c>
    </row>
    <row r="1375" customFormat="false" ht="12.8" hidden="false" customHeight="false" outlineLevel="0" collapsed="false">
      <c r="A1375" s="0" t="str">
        <f aca="false">gait_events!B2334</f>
        <v>pp044</v>
      </c>
      <c r="B1375" s="0" t="str">
        <f aca="false">VLOOKUP(A1375,participants!A:B,2,0)</f>
        <v>F</v>
      </c>
      <c r="C1375" s="0" t="n">
        <f aca="false">VLOOKUP(A1375,participants!A:C,3,0)</f>
        <v>60</v>
      </c>
      <c r="D1375" s="0" t="str">
        <f aca="false">VLOOKUP(A1375,participants!A:F,6,0)</f>
        <v>other</v>
      </c>
      <c r="E1375" s="0" t="str">
        <f aca="false">IF(LEN(SUBSTITUTE(gait_events!C2334,"_run-",""))&lt;&gt;LEN(gait_events!C2334),LEFT(RIGHT(gait_events!C2334,LEN(gait_events!C2334)-19),FIND("_run-",RIGHT(gait_events!C2334,LEN(gait_events!C2334)-19),1)-1),RIGHT(gait_events!C2334,LEN(gait_events!C2334)-19))</f>
        <v>Slow</v>
      </c>
      <c r="F1375" s="0" t="str">
        <f aca="false">IF(LEN(SUBSTITUTE(gait_events!C2334,"_run-",""))&lt;&gt;LEN(gait_events!C2334),RIGHT(gait_events!C2334,LEN(gait_events!C2334)-FIND("_run-",gait_events!C2334,1)-4),"")</f>
        <v/>
      </c>
      <c r="G1375" s="0" t="str">
        <f aca="false">gait_events!D2334</f>
        <v>left_ankle</v>
      </c>
      <c r="H1375" s="0" t="str">
        <f aca="false">gait_events!E2334</f>
        <v>FC</v>
      </c>
      <c r="I1375" s="0" t="n">
        <f aca="false">IF(gait_events!F2334&lt;&gt;"",gait_events!F2334,NA())</f>
        <v>834</v>
      </c>
      <c r="J1375" s="0" t="n">
        <f aca="false">IF(gait_events!G2334&lt;&gt;"",gait_events!G2334,NA())</f>
        <v>835</v>
      </c>
      <c r="K1375" s="0" t="n">
        <f aca="false">I1375-J1375</f>
        <v>-1</v>
      </c>
      <c r="L1375" s="0" t="n">
        <f aca="false">K1375*5</f>
        <v>-5</v>
      </c>
      <c r="M1375" s="0" t="n">
        <f aca="false">IF(NOT(ISNA(I1375)),1,0)</f>
        <v>1</v>
      </c>
      <c r="N1375" s="0" t="n">
        <f aca="false">IF(NOT(ISNA(J1375)),1,0)</f>
        <v>1</v>
      </c>
      <c r="O1375" s="0" t="n">
        <f aca="false">IF(AND(NOT(ISNA(I1375)),NOT(ISNA(J1375))),1,0)</f>
        <v>1</v>
      </c>
      <c r="P1375" s="0" t="n">
        <f aca="false">IF(AND(NOT(ISNA(I1375)),ISNA(J1375)),1,0)</f>
        <v>0</v>
      </c>
      <c r="Q1375" s="0" t="n">
        <f aca="false">IF(AND(ISNA(I1375),NOT(ISNA(J1375))),1,0)</f>
        <v>0</v>
      </c>
      <c r="R1375" s="0" t="n">
        <f aca="false">IF(SUM(O1375:Q1375)&lt;&gt;1,"ERROR",1)</f>
        <v>1</v>
      </c>
    </row>
    <row r="1376" customFormat="false" ht="12.8" hidden="false" customHeight="false" outlineLevel="0" collapsed="false">
      <c r="A1376" s="0" t="str">
        <f aca="false">gait_events!B2335</f>
        <v>pp044</v>
      </c>
      <c r="B1376" s="0" t="str">
        <f aca="false">VLOOKUP(A1376,participants!A:B,2,0)</f>
        <v>F</v>
      </c>
      <c r="C1376" s="0" t="n">
        <f aca="false">VLOOKUP(A1376,participants!A:C,3,0)</f>
        <v>60</v>
      </c>
      <c r="D1376" s="0" t="str">
        <f aca="false">VLOOKUP(A1376,participants!A:F,6,0)</f>
        <v>other</v>
      </c>
      <c r="E1376" s="0" t="str">
        <f aca="false">IF(LEN(SUBSTITUTE(gait_events!C2335,"_run-",""))&lt;&gt;LEN(gait_events!C2335),LEFT(RIGHT(gait_events!C2335,LEN(gait_events!C2335)-19),FIND("_run-",RIGHT(gait_events!C2335,LEN(gait_events!C2335)-19),1)-1),RIGHT(gait_events!C2335,LEN(gait_events!C2335)-19))</f>
        <v>Slow</v>
      </c>
      <c r="F1376" s="0" t="str">
        <f aca="false">IF(LEN(SUBSTITUTE(gait_events!C2335,"_run-",""))&lt;&gt;LEN(gait_events!C2335),RIGHT(gait_events!C2335,LEN(gait_events!C2335)-FIND("_run-",gait_events!C2335,1)-4),"")</f>
        <v/>
      </c>
      <c r="G1376" s="0" t="str">
        <f aca="false">gait_events!D2335</f>
        <v>left_ankle</v>
      </c>
      <c r="H1376" s="0" t="str">
        <f aca="false">gait_events!E2335</f>
        <v>FC</v>
      </c>
      <c r="I1376" s="0" t="n">
        <f aca="false">IF(gait_events!F2335&lt;&gt;"",gait_events!F2335,NA())</f>
        <v>1298</v>
      </c>
      <c r="J1376" s="0" t="n">
        <f aca="false">IF(gait_events!G2335&lt;&gt;"",gait_events!G2335,NA())</f>
        <v>1300</v>
      </c>
      <c r="K1376" s="0" t="n">
        <f aca="false">I1376-J1376</f>
        <v>-2</v>
      </c>
      <c r="L1376" s="0" t="n">
        <f aca="false">K1376*5</f>
        <v>-10</v>
      </c>
      <c r="M1376" s="0" t="n">
        <f aca="false">IF(NOT(ISNA(I1376)),1,0)</f>
        <v>1</v>
      </c>
      <c r="N1376" s="0" t="n">
        <f aca="false">IF(NOT(ISNA(J1376)),1,0)</f>
        <v>1</v>
      </c>
      <c r="O1376" s="0" t="n">
        <f aca="false">IF(AND(NOT(ISNA(I1376)),NOT(ISNA(J1376))),1,0)</f>
        <v>1</v>
      </c>
      <c r="P1376" s="0" t="n">
        <f aca="false">IF(AND(NOT(ISNA(I1376)),ISNA(J1376)),1,0)</f>
        <v>0</v>
      </c>
      <c r="Q1376" s="0" t="n">
        <f aca="false">IF(AND(ISNA(I1376),NOT(ISNA(J1376))),1,0)</f>
        <v>0</v>
      </c>
      <c r="R1376" s="0" t="n">
        <f aca="false">IF(SUM(O1376:Q1376)&lt;&gt;1,"ERROR",1)</f>
        <v>1</v>
      </c>
    </row>
    <row r="1377" customFormat="false" ht="12.8" hidden="false" customHeight="false" outlineLevel="0" collapsed="false">
      <c r="A1377" s="0" t="str">
        <f aca="false">gait_events!B2336</f>
        <v>pp044</v>
      </c>
      <c r="B1377" s="0" t="str">
        <f aca="false">VLOOKUP(A1377,participants!A:B,2,0)</f>
        <v>F</v>
      </c>
      <c r="C1377" s="0" t="n">
        <f aca="false">VLOOKUP(A1377,participants!A:C,3,0)</f>
        <v>60</v>
      </c>
      <c r="D1377" s="0" t="str">
        <f aca="false">VLOOKUP(A1377,participants!A:F,6,0)</f>
        <v>other</v>
      </c>
      <c r="E1377" s="0" t="str">
        <f aca="false">IF(LEN(SUBSTITUTE(gait_events!C2336,"_run-",""))&lt;&gt;LEN(gait_events!C2336),LEFT(RIGHT(gait_events!C2336,LEN(gait_events!C2336)-19),FIND("_run-",RIGHT(gait_events!C2336,LEN(gait_events!C2336)-19),1)-1),RIGHT(gait_events!C2336,LEN(gait_events!C2336)-19))</f>
        <v>Slow</v>
      </c>
      <c r="F1377" s="0" t="str">
        <f aca="false">IF(LEN(SUBSTITUTE(gait_events!C2336,"_run-",""))&lt;&gt;LEN(gait_events!C2336),RIGHT(gait_events!C2336,LEN(gait_events!C2336)-FIND("_run-",gait_events!C2336,1)-4),"")</f>
        <v/>
      </c>
      <c r="G1377" s="0" t="str">
        <f aca="false">gait_events!D2336</f>
        <v>left_ankle</v>
      </c>
      <c r="H1377" s="0" t="str">
        <f aca="false">gait_events!E2336</f>
        <v>FC</v>
      </c>
      <c r="I1377" s="0" t="n">
        <f aca="false">IF(gait_events!F2336&lt;&gt;"",gait_events!F2336,NA())</f>
        <v>1706</v>
      </c>
      <c r="J1377" s="0" t="n">
        <f aca="false">IF(gait_events!G2336&lt;&gt;"",gait_events!G2336,NA())</f>
        <v>1703</v>
      </c>
      <c r="K1377" s="0" t="n">
        <f aca="false">I1377-J1377</f>
        <v>3</v>
      </c>
      <c r="L1377" s="0" t="n">
        <f aca="false">K1377*5</f>
        <v>15</v>
      </c>
      <c r="M1377" s="0" t="n">
        <f aca="false">IF(NOT(ISNA(I1377)),1,0)</f>
        <v>1</v>
      </c>
      <c r="N1377" s="0" t="n">
        <f aca="false">IF(NOT(ISNA(J1377)),1,0)</f>
        <v>1</v>
      </c>
      <c r="O1377" s="0" t="n">
        <f aca="false">IF(AND(NOT(ISNA(I1377)),NOT(ISNA(J1377))),1,0)</f>
        <v>1</v>
      </c>
      <c r="P1377" s="0" t="n">
        <f aca="false">IF(AND(NOT(ISNA(I1377)),ISNA(J1377)),1,0)</f>
        <v>0</v>
      </c>
      <c r="Q1377" s="0" t="n">
        <f aca="false">IF(AND(ISNA(I1377),NOT(ISNA(J1377))),1,0)</f>
        <v>0</v>
      </c>
      <c r="R1377" s="0" t="n">
        <f aca="false">IF(SUM(O1377:Q1377)&lt;&gt;1,"ERROR",1)</f>
        <v>1</v>
      </c>
    </row>
    <row r="1378" customFormat="false" ht="12.8" hidden="false" customHeight="false" outlineLevel="0" collapsed="false">
      <c r="A1378" s="0" t="str">
        <f aca="false">gait_events!B2337</f>
        <v>pp044</v>
      </c>
      <c r="B1378" s="0" t="str">
        <f aca="false">VLOOKUP(A1378,participants!A:B,2,0)</f>
        <v>F</v>
      </c>
      <c r="C1378" s="0" t="n">
        <f aca="false">VLOOKUP(A1378,participants!A:C,3,0)</f>
        <v>60</v>
      </c>
      <c r="D1378" s="0" t="str">
        <f aca="false">VLOOKUP(A1378,participants!A:F,6,0)</f>
        <v>other</v>
      </c>
      <c r="E1378" s="0" t="str">
        <f aca="false">IF(LEN(SUBSTITUTE(gait_events!C2337,"_run-",""))&lt;&gt;LEN(gait_events!C2337),LEFT(RIGHT(gait_events!C2337,LEN(gait_events!C2337)-19),FIND("_run-",RIGHT(gait_events!C2337,LEN(gait_events!C2337)-19),1)-1),RIGHT(gait_events!C2337,LEN(gait_events!C2337)-19))</f>
        <v>Slow</v>
      </c>
      <c r="F1378" s="0" t="str">
        <f aca="false">IF(LEN(SUBSTITUTE(gait_events!C2337,"_run-",""))&lt;&gt;LEN(gait_events!C2337),RIGHT(gait_events!C2337,LEN(gait_events!C2337)-FIND("_run-",gait_events!C2337,1)-4),"")</f>
        <v/>
      </c>
      <c r="G1378" s="0" t="str">
        <f aca="false">gait_events!D2337</f>
        <v>left_ankle</v>
      </c>
      <c r="H1378" s="0" t="str">
        <f aca="false">gait_events!E2337</f>
        <v>FC</v>
      </c>
      <c r="I1378" s="0" t="n">
        <f aca="false">IF(gait_events!F2337&lt;&gt;"",gait_events!F2337,NA())</f>
        <v>1931</v>
      </c>
      <c r="J1378" s="0" t="e">
        <f aca="false">IF(gait_events!G2337&lt;&gt;"",gait_events!G2337,NA())</f>
        <v>#N/A</v>
      </c>
      <c r="K1378" s="0" t="e">
        <f aca="false">I1378-J1378</f>
        <v>#N/A</v>
      </c>
      <c r="L1378" s="0" t="e">
        <f aca="false">K1378*5</f>
        <v>#N/A</v>
      </c>
      <c r="M1378" s="0" t="n">
        <f aca="false">IF(NOT(ISNA(I1378)),1,0)</f>
        <v>1</v>
      </c>
      <c r="N1378" s="0" t="n">
        <f aca="false">IF(NOT(ISNA(J1378)),1,0)</f>
        <v>0</v>
      </c>
      <c r="O1378" s="0" t="n">
        <f aca="false">IF(AND(NOT(ISNA(I1378)),NOT(ISNA(J1378))),1,0)</f>
        <v>0</v>
      </c>
      <c r="P1378" s="0" t="n">
        <f aca="false">IF(AND(NOT(ISNA(I1378)),ISNA(J1378)),1,0)</f>
        <v>1</v>
      </c>
      <c r="Q1378" s="0" t="n">
        <f aca="false">IF(AND(ISNA(I1378),NOT(ISNA(J1378))),1,0)</f>
        <v>0</v>
      </c>
      <c r="R1378" s="0" t="n">
        <f aca="false">IF(SUM(O1378:Q1378)&lt;&gt;1,"ERROR",1)</f>
        <v>1</v>
      </c>
    </row>
    <row r="1379" customFormat="false" ht="12.8" hidden="false" customHeight="false" outlineLevel="0" collapsed="false">
      <c r="A1379" s="0" t="str">
        <f aca="false">gait_events!B2338</f>
        <v>pp044</v>
      </c>
      <c r="B1379" s="0" t="str">
        <f aca="false">VLOOKUP(A1379,participants!A:B,2,0)</f>
        <v>F</v>
      </c>
      <c r="C1379" s="0" t="n">
        <f aca="false">VLOOKUP(A1379,participants!A:C,3,0)</f>
        <v>60</v>
      </c>
      <c r="D1379" s="0" t="str">
        <f aca="false">VLOOKUP(A1379,participants!A:F,6,0)</f>
        <v>other</v>
      </c>
      <c r="E1379" s="0" t="str">
        <f aca="false">IF(LEN(SUBSTITUTE(gait_events!C2338,"_run-",""))&lt;&gt;LEN(gait_events!C2338),LEFT(RIGHT(gait_events!C2338,LEN(gait_events!C2338)-19),FIND("_run-",RIGHT(gait_events!C2338,LEN(gait_events!C2338)-19),1)-1),RIGHT(gait_events!C2338,LEN(gait_events!C2338)-19))</f>
        <v>Slow</v>
      </c>
      <c r="F1379" s="0" t="str">
        <f aca="false">IF(LEN(SUBSTITUTE(gait_events!C2338,"_run-",""))&lt;&gt;LEN(gait_events!C2338),RIGHT(gait_events!C2338,LEN(gait_events!C2338)-FIND("_run-",gait_events!C2338,1)-4),"")</f>
        <v/>
      </c>
      <c r="G1379" s="0" t="str">
        <f aca="false">gait_events!D2338</f>
        <v>left_ankle</v>
      </c>
      <c r="H1379" s="0" t="str">
        <f aca="false">gait_events!E2338</f>
        <v>FC</v>
      </c>
      <c r="I1379" s="0" t="n">
        <f aca="false">IF(gait_events!F2338&lt;&gt;"",gait_events!F2338,NA())</f>
        <v>2284</v>
      </c>
      <c r="J1379" s="0" t="n">
        <f aca="false">IF(gait_events!G2338&lt;&gt;"",gait_events!G2338,NA())</f>
        <v>2282</v>
      </c>
      <c r="K1379" s="0" t="n">
        <f aca="false">I1379-J1379</f>
        <v>2</v>
      </c>
      <c r="L1379" s="0" t="n">
        <f aca="false">K1379*5</f>
        <v>10</v>
      </c>
      <c r="M1379" s="0" t="n">
        <f aca="false">IF(NOT(ISNA(I1379)),1,0)</f>
        <v>1</v>
      </c>
      <c r="N1379" s="0" t="n">
        <f aca="false">IF(NOT(ISNA(J1379)),1,0)</f>
        <v>1</v>
      </c>
      <c r="O1379" s="0" t="n">
        <f aca="false">IF(AND(NOT(ISNA(I1379)),NOT(ISNA(J1379))),1,0)</f>
        <v>1</v>
      </c>
      <c r="P1379" s="0" t="n">
        <f aca="false">IF(AND(NOT(ISNA(I1379)),ISNA(J1379)),1,0)</f>
        <v>0</v>
      </c>
      <c r="Q1379" s="0" t="n">
        <f aca="false">IF(AND(ISNA(I1379),NOT(ISNA(J1379))),1,0)</f>
        <v>0</v>
      </c>
      <c r="R1379" s="0" t="n">
        <f aca="false">IF(SUM(O1379:Q1379)&lt;&gt;1,"ERROR",1)</f>
        <v>1</v>
      </c>
    </row>
    <row r="1380" customFormat="false" ht="12.8" hidden="false" customHeight="false" outlineLevel="0" collapsed="false">
      <c r="A1380" s="0" t="str">
        <f aca="false">gait_events!B2339</f>
        <v>pp044</v>
      </c>
      <c r="B1380" s="0" t="str">
        <f aca="false">VLOOKUP(A1380,participants!A:B,2,0)</f>
        <v>F</v>
      </c>
      <c r="C1380" s="0" t="n">
        <f aca="false">VLOOKUP(A1380,participants!A:C,3,0)</f>
        <v>60</v>
      </c>
      <c r="D1380" s="0" t="str">
        <f aca="false">VLOOKUP(A1380,participants!A:F,6,0)</f>
        <v>other</v>
      </c>
      <c r="E1380" s="0" t="str">
        <f aca="false">IF(LEN(SUBSTITUTE(gait_events!C2339,"_run-",""))&lt;&gt;LEN(gait_events!C2339),LEFT(RIGHT(gait_events!C2339,LEN(gait_events!C2339)-19),FIND("_run-",RIGHT(gait_events!C2339,LEN(gait_events!C2339)-19),1)-1),RIGHT(gait_events!C2339,LEN(gait_events!C2339)-19))</f>
        <v>Slow</v>
      </c>
      <c r="F1380" s="0" t="str">
        <f aca="false">IF(LEN(SUBSTITUTE(gait_events!C2339,"_run-",""))&lt;&gt;LEN(gait_events!C2339),RIGHT(gait_events!C2339,LEN(gait_events!C2339)-FIND("_run-",gait_events!C2339,1)-4),"")</f>
        <v/>
      </c>
      <c r="G1380" s="0" t="str">
        <f aca="false">gait_events!D2339</f>
        <v>left_ankle</v>
      </c>
      <c r="H1380" s="0" t="str">
        <f aca="false">gait_events!E2339</f>
        <v>FC</v>
      </c>
      <c r="I1380" s="0" t="n">
        <f aca="false">IF(gait_events!F2339&lt;&gt;"",gait_events!F2339,NA())</f>
        <v>2672</v>
      </c>
      <c r="J1380" s="0" t="n">
        <f aca="false">IF(gait_events!G2339&lt;&gt;"",gait_events!G2339,NA())</f>
        <v>2673</v>
      </c>
      <c r="K1380" s="0" t="n">
        <f aca="false">I1380-J1380</f>
        <v>-1</v>
      </c>
      <c r="L1380" s="0" t="n">
        <f aca="false">K1380*5</f>
        <v>-5</v>
      </c>
      <c r="M1380" s="0" t="n">
        <f aca="false">IF(NOT(ISNA(I1380)),1,0)</f>
        <v>1</v>
      </c>
      <c r="N1380" s="0" t="n">
        <f aca="false">IF(NOT(ISNA(J1380)),1,0)</f>
        <v>1</v>
      </c>
      <c r="O1380" s="0" t="n">
        <f aca="false">IF(AND(NOT(ISNA(I1380)),NOT(ISNA(J1380))),1,0)</f>
        <v>1</v>
      </c>
      <c r="P1380" s="0" t="n">
        <f aca="false">IF(AND(NOT(ISNA(I1380)),ISNA(J1380)),1,0)</f>
        <v>0</v>
      </c>
      <c r="Q1380" s="0" t="n">
        <f aca="false">IF(AND(ISNA(I1380),NOT(ISNA(J1380))),1,0)</f>
        <v>0</v>
      </c>
      <c r="R1380" s="0" t="n">
        <f aca="false">IF(SUM(O1380:Q1380)&lt;&gt;1,"ERROR",1)</f>
        <v>1</v>
      </c>
    </row>
    <row r="1381" customFormat="false" ht="12.8" hidden="false" customHeight="false" outlineLevel="0" collapsed="false">
      <c r="A1381" s="0" t="str">
        <f aca="false">gait_events!B2340</f>
        <v>pp044</v>
      </c>
      <c r="B1381" s="0" t="str">
        <f aca="false">VLOOKUP(A1381,participants!A:B,2,0)</f>
        <v>F</v>
      </c>
      <c r="C1381" s="0" t="n">
        <f aca="false">VLOOKUP(A1381,participants!A:C,3,0)</f>
        <v>60</v>
      </c>
      <c r="D1381" s="0" t="str">
        <f aca="false">VLOOKUP(A1381,participants!A:F,6,0)</f>
        <v>other</v>
      </c>
      <c r="E1381" s="0" t="str">
        <f aca="false">IF(LEN(SUBSTITUTE(gait_events!C2340,"_run-",""))&lt;&gt;LEN(gait_events!C2340),LEFT(RIGHT(gait_events!C2340,LEN(gait_events!C2340)-19),FIND("_run-",RIGHT(gait_events!C2340,LEN(gait_events!C2340)-19),1)-1),RIGHT(gait_events!C2340,LEN(gait_events!C2340)-19))</f>
        <v>Slow</v>
      </c>
      <c r="F1381" s="0" t="str">
        <f aca="false">IF(LEN(SUBSTITUTE(gait_events!C2340,"_run-",""))&lt;&gt;LEN(gait_events!C2340),RIGHT(gait_events!C2340,LEN(gait_events!C2340)-FIND("_run-",gait_events!C2340,1)-4),"")</f>
        <v/>
      </c>
      <c r="G1381" s="0" t="str">
        <f aca="false">gait_events!D2340</f>
        <v>right_ankle</v>
      </c>
      <c r="H1381" s="0" t="str">
        <f aca="false">gait_events!E2340</f>
        <v>IC</v>
      </c>
      <c r="I1381" s="0" t="n">
        <f aca="false">IF(gait_events!F2340&lt;&gt;"",gait_events!F2340,NA())</f>
        <v>19</v>
      </c>
      <c r="J1381" s="0" t="n">
        <f aca="false">IF(gait_events!G2340&lt;&gt;"",gait_events!G2340,NA())</f>
        <v>21</v>
      </c>
      <c r="K1381" s="0" t="n">
        <f aca="false">I1381-J1381</f>
        <v>-2</v>
      </c>
      <c r="L1381" s="0" t="n">
        <f aca="false">K1381*5</f>
        <v>-10</v>
      </c>
      <c r="M1381" s="0" t="n">
        <f aca="false">IF(NOT(ISNA(I1381)),1,0)</f>
        <v>1</v>
      </c>
      <c r="N1381" s="0" t="n">
        <f aca="false">IF(NOT(ISNA(J1381)),1,0)</f>
        <v>1</v>
      </c>
      <c r="O1381" s="0" t="n">
        <f aca="false">IF(AND(NOT(ISNA(I1381)),NOT(ISNA(J1381))),1,0)</f>
        <v>1</v>
      </c>
      <c r="P1381" s="0" t="n">
        <f aca="false">IF(AND(NOT(ISNA(I1381)),ISNA(J1381)),1,0)</f>
        <v>0</v>
      </c>
      <c r="Q1381" s="0" t="n">
        <f aca="false">IF(AND(ISNA(I1381),NOT(ISNA(J1381))),1,0)</f>
        <v>0</v>
      </c>
      <c r="R1381" s="0" t="n">
        <f aca="false">IF(SUM(O1381:Q1381)&lt;&gt;1,"ERROR",1)</f>
        <v>1</v>
      </c>
    </row>
    <row r="1382" customFormat="false" ht="12.8" hidden="false" customHeight="false" outlineLevel="0" collapsed="false">
      <c r="A1382" s="0" t="str">
        <f aca="false">gait_events!B2341</f>
        <v>pp044</v>
      </c>
      <c r="B1382" s="0" t="str">
        <f aca="false">VLOOKUP(A1382,participants!A:B,2,0)</f>
        <v>F</v>
      </c>
      <c r="C1382" s="0" t="n">
        <f aca="false">VLOOKUP(A1382,participants!A:C,3,0)</f>
        <v>60</v>
      </c>
      <c r="D1382" s="0" t="str">
        <f aca="false">VLOOKUP(A1382,participants!A:F,6,0)</f>
        <v>other</v>
      </c>
      <c r="E1382" s="0" t="str">
        <f aca="false">IF(LEN(SUBSTITUTE(gait_events!C2341,"_run-",""))&lt;&gt;LEN(gait_events!C2341),LEFT(RIGHT(gait_events!C2341,LEN(gait_events!C2341)-19),FIND("_run-",RIGHT(gait_events!C2341,LEN(gait_events!C2341)-19),1)-1),RIGHT(gait_events!C2341,LEN(gait_events!C2341)-19))</f>
        <v>Slow</v>
      </c>
      <c r="F1382" s="0" t="str">
        <f aca="false">IF(LEN(SUBSTITUTE(gait_events!C2341,"_run-",""))&lt;&gt;LEN(gait_events!C2341),RIGHT(gait_events!C2341,LEN(gait_events!C2341)-FIND("_run-",gait_events!C2341,1)-4),"")</f>
        <v/>
      </c>
      <c r="G1382" s="0" t="str">
        <f aca="false">gait_events!D2341</f>
        <v>right_ankle</v>
      </c>
      <c r="H1382" s="0" t="str">
        <f aca="false">gait_events!E2341</f>
        <v>IC</v>
      </c>
      <c r="I1382" s="0" t="n">
        <f aca="false">IF(gait_events!F2341&lt;&gt;"",gait_events!F2341,NA())</f>
        <v>405</v>
      </c>
      <c r="J1382" s="0" t="e">
        <f aca="false">IF(gait_events!G2341&lt;&gt;"",gait_events!G2341,NA())</f>
        <v>#N/A</v>
      </c>
      <c r="K1382" s="0" t="e">
        <f aca="false">I1382-J1382</f>
        <v>#N/A</v>
      </c>
      <c r="L1382" s="0" t="e">
        <f aca="false">K1382*5</f>
        <v>#N/A</v>
      </c>
      <c r="M1382" s="0" t="n">
        <f aca="false">IF(NOT(ISNA(I1382)),1,0)</f>
        <v>1</v>
      </c>
      <c r="N1382" s="0" t="n">
        <f aca="false">IF(NOT(ISNA(J1382)),1,0)</f>
        <v>0</v>
      </c>
      <c r="O1382" s="0" t="n">
        <f aca="false">IF(AND(NOT(ISNA(I1382)),NOT(ISNA(J1382))),1,0)</f>
        <v>0</v>
      </c>
      <c r="P1382" s="0" t="n">
        <f aca="false">IF(AND(NOT(ISNA(I1382)),ISNA(J1382)),1,0)</f>
        <v>1</v>
      </c>
      <c r="Q1382" s="0" t="n">
        <f aca="false">IF(AND(ISNA(I1382),NOT(ISNA(J1382))),1,0)</f>
        <v>0</v>
      </c>
      <c r="R1382" s="0" t="n">
        <f aca="false">IF(SUM(O1382:Q1382)&lt;&gt;1,"ERROR",1)</f>
        <v>1</v>
      </c>
    </row>
    <row r="1383" customFormat="false" ht="12.8" hidden="false" customHeight="false" outlineLevel="0" collapsed="false">
      <c r="A1383" s="0" t="str">
        <f aca="false">gait_events!B2342</f>
        <v>pp044</v>
      </c>
      <c r="B1383" s="0" t="str">
        <f aca="false">VLOOKUP(A1383,participants!A:B,2,0)</f>
        <v>F</v>
      </c>
      <c r="C1383" s="0" t="n">
        <f aca="false">VLOOKUP(A1383,participants!A:C,3,0)</f>
        <v>60</v>
      </c>
      <c r="D1383" s="0" t="str">
        <f aca="false">VLOOKUP(A1383,participants!A:F,6,0)</f>
        <v>other</v>
      </c>
      <c r="E1383" s="0" t="str">
        <f aca="false">IF(LEN(SUBSTITUTE(gait_events!C2342,"_run-",""))&lt;&gt;LEN(gait_events!C2342),LEFT(RIGHT(gait_events!C2342,LEN(gait_events!C2342)-19),FIND("_run-",RIGHT(gait_events!C2342,LEN(gait_events!C2342)-19),1)-1),RIGHT(gait_events!C2342,LEN(gait_events!C2342)-19))</f>
        <v>Slow</v>
      </c>
      <c r="F1383" s="0" t="str">
        <f aca="false">IF(LEN(SUBSTITUTE(gait_events!C2342,"_run-",""))&lt;&gt;LEN(gait_events!C2342),RIGHT(gait_events!C2342,LEN(gait_events!C2342)-FIND("_run-",gait_events!C2342,1)-4),"")</f>
        <v/>
      </c>
      <c r="G1383" s="0" t="str">
        <f aca="false">gait_events!D2342</f>
        <v>right_ankle</v>
      </c>
      <c r="H1383" s="0" t="str">
        <f aca="false">gait_events!E2342</f>
        <v>IC</v>
      </c>
      <c r="I1383" s="0" t="n">
        <f aca="false">IF(gait_events!F2342&lt;&gt;"",gait_events!F2342,NA())</f>
        <v>773</v>
      </c>
      <c r="J1383" s="0" t="n">
        <f aca="false">IF(gait_events!G2342&lt;&gt;"",gait_events!G2342,NA())</f>
        <v>765</v>
      </c>
      <c r="K1383" s="0" t="n">
        <f aca="false">I1383-J1383</f>
        <v>8</v>
      </c>
      <c r="L1383" s="0" t="n">
        <f aca="false">K1383*5</f>
        <v>40</v>
      </c>
      <c r="M1383" s="0" t="n">
        <f aca="false">IF(NOT(ISNA(I1383)),1,0)</f>
        <v>1</v>
      </c>
      <c r="N1383" s="0" t="n">
        <f aca="false">IF(NOT(ISNA(J1383)),1,0)</f>
        <v>1</v>
      </c>
      <c r="O1383" s="0" t="n">
        <f aca="false">IF(AND(NOT(ISNA(I1383)),NOT(ISNA(J1383))),1,0)</f>
        <v>1</v>
      </c>
      <c r="P1383" s="0" t="n">
        <f aca="false">IF(AND(NOT(ISNA(I1383)),ISNA(J1383)),1,0)</f>
        <v>0</v>
      </c>
      <c r="Q1383" s="0" t="n">
        <f aca="false">IF(AND(ISNA(I1383),NOT(ISNA(J1383))),1,0)</f>
        <v>0</v>
      </c>
      <c r="R1383" s="0" t="n">
        <f aca="false">IF(SUM(O1383:Q1383)&lt;&gt;1,"ERROR",1)</f>
        <v>1</v>
      </c>
    </row>
    <row r="1384" customFormat="false" ht="12.8" hidden="false" customHeight="false" outlineLevel="0" collapsed="false">
      <c r="A1384" s="0" t="str">
        <f aca="false">gait_events!B2343</f>
        <v>pp044</v>
      </c>
      <c r="B1384" s="0" t="str">
        <f aca="false">VLOOKUP(A1384,participants!A:B,2,0)</f>
        <v>F</v>
      </c>
      <c r="C1384" s="0" t="n">
        <f aca="false">VLOOKUP(A1384,participants!A:C,3,0)</f>
        <v>60</v>
      </c>
      <c r="D1384" s="0" t="str">
        <f aca="false">VLOOKUP(A1384,participants!A:F,6,0)</f>
        <v>other</v>
      </c>
      <c r="E1384" s="0" t="str">
        <f aca="false">IF(LEN(SUBSTITUTE(gait_events!C2343,"_run-",""))&lt;&gt;LEN(gait_events!C2343),LEFT(RIGHT(gait_events!C2343,LEN(gait_events!C2343)-19),FIND("_run-",RIGHT(gait_events!C2343,LEN(gait_events!C2343)-19),1)-1),RIGHT(gait_events!C2343,LEN(gait_events!C2343)-19))</f>
        <v>Slow</v>
      </c>
      <c r="F1384" s="0" t="str">
        <f aca="false">IF(LEN(SUBSTITUTE(gait_events!C2343,"_run-",""))&lt;&gt;LEN(gait_events!C2343),RIGHT(gait_events!C2343,LEN(gait_events!C2343)-FIND("_run-",gait_events!C2343,1)-4),"")</f>
        <v/>
      </c>
      <c r="G1384" s="0" t="str">
        <f aca="false">gait_events!D2343</f>
        <v>right_ankle</v>
      </c>
      <c r="H1384" s="0" t="str">
        <f aca="false">gait_events!E2343</f>
        <v>IC</v>
      </c>
      <c r="I1384" s="0" t="n">
        <f aca="false">IF(gait_events!F2343&lt;&gt;"",gait_events!F2343,NA())</f>
        <v>1200</v>
      </c>
      <c r="J1384" s="0" t="n">
        <f aca="false">IF(gait_events!G2343&lt;&gt;"",gait_events!G2343,NA())</f>
        <v>1198</v>
      </c>
      <c r="K1384" s="0" t="n">
        <f aca="false">I1384-J1384</f>
        <v>2</v>
      </c>
      <c r="L1384" s="0" t="n">
        <f aca="false">K1384*5</f>
        <v>10</v>
      </c>
      <c r="M1384" s="0" t="n">
        <f aca="false">IF(NOT(ISNA(I1384)),1,0)</f>
        <v>1</v>
      </c>
      <c r="N1384" s="0" t="n">
        <f aca="false">IF(NOT(ISNA(J1384)),1,0)</f>
        <v>1</v>
      </c>
      <c r="O1384" s="0" t="n">
        <f aca="false">IF(AND(NOT(ISNA(I1384)),NOT(ISNA(J1384))),1,0)</f>
        <v>1</v>
      </c>
      <c r="P1384" s="0" t="n">
        <f aca="false">IF(AND(NOT(ISNA(I1384)),ISNA(J1384)),1,0)</f>
        <v>0</v>
      </c>
      <c r="Q1384" s="0" t="n">
        <f aca="false">IF(AND(ISNA(I1384),NOT(ISNA(J1384))),1,0)</f>
        <v>0</v>
      </c>
      <c r="R1384" s="0" t="n">
        <f aca="false">IF(SUM(O1384:Q1384)&lt;&gt;1,"ERROR",1)</f>
        <v>1</v>
      </c>
    </row>
    <row r="1385" customFormat="false" ht="12.8" hidden="false" customHeight="false" outlineLevel="0" collapsed="false">
      <c r="A1385" s="0" t="str">
        <f aca="false">gait_events!B2344</f>
        <v>pp044</v>
      </c>
      <c r="B1385" s="0" t="str">
        <f aca="false">VLOOKUP(A1385,participants!A:B,2,0)</f>
        <v>F</v>
      </c>
      <c r="C1385" s="0" t="n">
        <f aca="false">VLOOKUP(A1385,participants!A:C,3,0)</f>
        <v>60</v>
      </c>
      <c r="D1385" s="0" t="str">
        <f aca="false">VLOOKUP(A1385,participants!A:F,6,0)</f>
        <v>other</v>
      </c>
      <c r="E1385" s="0" t="str">
        <f aca="false">IF(LEN(SUBSTITUTE(gait_events!C2344,"_run-",""))&lt;&gt;LEN(gait_events!C2344),LEFT(RIGHT(gait_events!C2344,LEN(gait_events!C2344)-19),FIND("_run-",RIGHT(gait_events!C2344,LEN(gait_events!C2344)-19),1)-1),RIGHT(gait_events!C2344,LEN(gait_events!C2344)-19))</f>
        <v>Slow</v>
      </c>
      <c r="F1385" s="0" t="str">
        <f aca="false">IF(LEN(SUBSTITUTE(gait_events!C2344,"_run-",""))&lt;&gt;LEN(gait_events!C2344),RIGHT(gait_events!C2344,LEN(gait_events!C2344)-FIND("_run-",gait_events!C2344,1)-4),"")</f>
        <v/>
      </c>
      <c r="G1385" s="0" t="str">
        <f aca="false">gait_events!D2344</f>
        <v>right_ankle</v>
      </c>
      <c r="H1385" s="0" t="str">
        <f aca="false">gait_events!E2344</f>
        <v>IC</v>
      </c>
      <c r="I1385" s="0" t="n">
        <f aca="false">IF(gait_events!F2344&lt;&gt;"",gait_events!F2344,NA())</f>
        <v>1666</v>
      </c>
      <c r="J1385" s="0" t="e">
        <f aca="false">IF(gait_events!G2344&lt;&gt;"",gait_events!G2344,NA())</f>
        <v>#N/A</v>
      </c>
      <c r="K1385" s="0" t="e">
        <f aca="false">I1385-J1385</f>
        <v>#N/A</v>
      </c>
      <c r="L1385" s="0" t="e">
        <f aca="false">K1385*5</f>
        <v>#N/A</v>
      </c>
      <c r="M1385" s="0" t="n">
        <f aca="false">IF(NOT(ISNA(I1385)),1,0)</f>
        <v>1</v>
      </c>
      <c r="N1385" s="0" t="n">
        <f aca="false">IF(NOT(ISNA(J1385)),1,0)</f>
        <v>0</v>
      </c>
      <c r="O1385" s="0" t="n">
        <f aca="false">IF(AND(NOT(ISNA(I1385)),NOT(ISNA(J1385))),1,0)</f>
        <v>0</v>
      </c>
      <c r="P1385" s="0" t="n">
        <f aca="false">IF(AND(NOT(ISNA(I1385)),ISNA(J1385)),1,0)</f>
        <v>1</v>
      </c>
      <c r="Q1385" s="0" t="n">
        <f aca="false">IF(AND(ISNA(I1385),NOT(ISNA(J1385))),1,0)</f>
        <v>0</v>
      </c>
      <c r="R1385" s="0" t="n">
        <f aca="false">IF(SUM(O1385:Q1385)&lt;&gt;1,"ERROR",1)</f>
        <v>1</v>
      </c>
    </row>
    <row r="1386" customFormat="false" ht="12.8" hidden="false" customHeight="false" outlineLevel="0" collapsed="false">
      <c r="A1386" s="0" t="str">
        <f aca="false">gait_events!B2345</f>
        <v>pp044</v>
      </c>
      <c r="B1386" s="0" t="str">
        <f aca="false">VLOOKUP(A1386,participants!A:B,2,0)</f>
        <v>F</v>
      </c>
      <c r="C1386" s="0" t="n">
        <f aca="false">VLOOKUP(A1386,participants!A:C,3,0)</f>
        <v>60</v>
      </c>
      <c r="D1386" s="0" t="str">
        <f aca="false">VLOOKUP(A1386,participants!A:F,6,0)</f>
        <v>other</v>
      </c>
      <c r="E1386" s="0" t="str">
        <f aca="false">IF(LEN(SUBSTITUTE(gait_events!C2345,"_run-",""))&lt;&gt;LEN(gait_events!C2345),LEFT(RIGHT(gait_events!C2345,LEN(gait_events!C2345)-19),FIND("_run-",RIGHT(gait_events!C2345,LEN(gait_events!C2345)-19),1)-1),RIGHT(gait_events!C2345,LEN(gait_events!C2345)-19))</f>
        <v>Slow</v>
      </c>
      <c r="F1386" s="0" t="str">
        <f aca="false">IF(LEN(SUBSTITUTE(gait_events!C2345,"_run-",""))&lt;&gt;LEN(gait_events!C2345),RIGHT(gait_events!C2345,LEN(gait_events!C2345)-FIND("_run-",gait_events!C2345,1)-4),"")</f>
        <v/>
      </c>
      <c r="G1386" s="0" t="str">
        <f aca="false">gait_events!D2345</f>
        <v>right_ankle</v>
      </c>
      <c r="H1386" s="0" t="str">
        <f aca="false">gait_events!E2345</f>
        <v>IC</v>
      </c>
      <c r="I1386" s="0" t="n">
        <f aca="false">IF(gait_events!F2345&lt;&gt;"",gait_events!F2345,NA())</f>
        <v>1905</v>
      </c>
      <c r="J1386" s="0" t="n">
        <f aca="false">IF(gait_events!G2345&lt;&gt;"",gait_events!G2345,NA())</f>
        <v>1879</v>
      </c>
      <c r="K1386" s="0" t="n">
        <f aca="false">I1386-J1386</f>
        <v>26</v>
      </c>
      <c r="L1386" s="0" t="n">
        <f aca="false">K1386*5</f>
        <v>130</v>
      </c>
      <c r="M1386" s="0" t="n">
        <f aca="false">IF(NOT(ISNA(I1386)),1,0)</f>
        <v>1</v>
      </c>
      <c r="N1386" s="0" t="n">
        <f aca="false">IF(NOT(ISNA(J1386)),1,0)</f>
        <v>1</v>
      </c>
      <c r="O1386" s="0" t="n">
        <f aca="false">IF(AND(NOT(ISNA(I1386)),NOT(ISNA(J1386))),1,0)</f>
        <v>1</v>
      </c>
      <c r="P1386" s="0" t="n">
        <f aca="false">IF(AND(NOT(ISNA(I1386)),ISNA(J1386)),1,0)</f>
        <v>0</v>
      </c>
      <c r="Q1386" s="0" t="n">
        <f aca="false">IF(AND(ISNA(I1386),NOT(ISNA(J1386))),1,0)</f>
        <v>0</v>
      </c>
      <c r="R1386" s="0" t="n">
        <f aca="false">IF(SUM(O1386:Q1386)&lt;&gt;1,"ERROR",1)</f>
        <v>1</v>
      </c>
    </row>
    <row r="1387" customFormat="false" ht="12.8" hidden="false" customHeight="false" outlineLevel="0" collapsed="false">
      <c r="A1387" s="0" t="str">
        <f aca="false">gait_events!B2346</f>
        <v>pp044</v>
      </c>
      <c r="B1387" s="0" t="str">
        <f aca="false">VLOOKUP(A1387,participants!A:B,2,0)</f>
        <v>F</v>
      </c>
      <c r="C1387" s="0" t="n">
        <f aca="false">VLOOKUP(A1387,participants!A:C,3,0)</f>
        <v>60</v>
      </c>
      <c r="D1387" s="0" t="str">
        <f aca="false">VLOOKUP(A1387,participants!A:F,6,0)</f>
        <v>other</v>
      </c>
      <c r="E1387" s="0" t="str">
        <f aca="false">IF(LEN(SUBSTITUTE(gait_events!C2346,"_run-",""))&lt;&gt;LEN(gait_events!C2346),LEFT(RIGHT(gait_events!C2346,LEN(gait_events!C2346)-19),FIND("_run-",RIGHT(gait_events!C2346,LEN(gait_events!C2346)-19),1)-1),RIGHT(gait_events!C2346,LEN(gait_events!C2346)-19))</f>
        <v>Slow</v>
      </c>
      <c r="F1387" s="0" t="str">
        <f aca="false">IF(LEN(SUBSTITUTE(gait_events!C2346,"_run-",""))&lt;&gt;LEN(gait_events!C2346),RIGHT(gait_events!C2346,LEN(gait_events!C2346)-FIND("_run-",gait_events!C2346,1)-4),"")</f>
        <v/>
      </c>
      <c r="G1387" s="0" t="str">
        <f aca="false">gait_events!D2346</f>
        <v>right_ankle</v>
      </c>
      <c r="H1387" s="0" t="str">
        <f aca="false">gait_events!E2346</f>
        <v>IC</v>
      </c>
      <c r="I1387" s="0" t="n">
        <f aca="false">IF(gait_events!F2346&lt;&gt;"",gait_events!F2346,NA())</f>
        <v>2210</v>
      </c>
      <c r="J1387" s="0" t="n">
        <f aca="false">IF(gait_events!G2346&lt;&gt;"",gait_events!G2346,NA())</f>
        <v>2211</v>
      </c>
      <c r="K1387" s="0" t="n">
        <f aca="false">I1387-J1387</f>
        <v>-1</v>
      </c>
      <c r="L1387" s="0" t="n">
        <f aca="false">K1387*5</f>
        <v>-5</v>
      </c>
      <c r="M1387" s="0" t="n">
        <f aca="false">IF(NOT(ISNA(I1387)),1,0)</f>
        <v>1</v>
      </c>
      <c r="N1387" s="0" t="n">
        <f aca="false">IF(NOT(ISNA(J1387)),1,0)</f>
        <v>1</v>
      </c>
      <c r="O1387" s="0" t="n">
        <f aca="false">IF(AND(NOT(ISNA(I1387)),NOT(ISNA(J1387))),1,0)</f>
        <v>1</v>
      </c>
      <c r="P1387" s="0" t="n">
        <f aca="false">IF(AND(NOT(ISNA(I1387)),ISNA(J1387)),1,0)</f>
        <v>0</v>
      </c>
      <c r="Q1387" s="0" t="n">
        <f aca="false">IF(AND(ISNA(I1387),NOT(ISNA(J1387))),1,0)</f>
        <v>0</v>
      </c>
      <c r="R1387" s="0" t="n">
        <f aca="false">IF(SUM(O1387:Q1387)&lt;&gt;1,"ERROR",1)</f>
        <v>1</v>
      </c>
    </row>
    <row r="1388" customFormat="false" ht="12.8" hidden="false" customHeight="false" outlineLevel="0" collapsed="false">
      <c r="A1388" s="0" t="str">
        <f aca="false">gait_events!B2347</f>
        <v>pp044</v>
      </c>
      <c r="B1388" s="0" t="str">
        <f aca="false">VLOOKUP(A1388,participants!A:B,2,0)</f>
        <v>F</v>
      </c>
      <c r="C1388" s="0" t="n">
        <f aca="false">VLOOKUP(A1388,participants!A:C,3,0)</f>
        <v>60</v>
      </c>
      <c r="D1388" s="0" t="str">
        <f aca="false">VLOOKUP(A1388,participants!A:F,6,0)</f>
        <v>other</v>
      </c>
      <c r="E1388" s="0" t="str">
        <f aca="false">IF(LEN(SUBSTITUTE(gait_events!C2347,"_run-",""))&lt;&gt;LEN(gait_events!C2347),LEFT(RIGHT(gait_events!C2347,LEN(gait_events!C2347)-19),FIND("_run-",RIGHT(gait_events!C2347,LEN(gait_events!C2347)-19),1)-1),RIGHT(gait_events!C2347,LEN(gait_events!C2347)-19))</f>
        <v>Slow</v>
      </c>
      <c r="F1388" s="0" t="str">
        <f aca="false">IF(LEN(SUBSTITUTE(gait_events!C2347,"_run-",""))&lt;&gt;LEN(gait_events!C2347),RIGHT(gait_events!C2347,LEN(gait_events!C2347)-FIND("_run-",gait_events!C2347,1)-4),"")</f>
        <v/>
      </c>
      <c r="G1388" s="0" t="str">
        <f aca="false">gait_events!D2347</f>
        <v>right_ankle</v>
      </c>
      <c r="H1388" s="0" t="str">
        <f aca="false">gait_events!E2347</f>
        <v>IC</v>
      </c>
      <c r="I1388" s="0" t="n">
        <f aca="false">IF(gait_events!F2347&lt;&gt;"",gait_events!F2347,NA())</f>
        <v>2598</v>
      </c>
      <c r="J1388" s="0" t="e">
        <f aca="false">IF(gait_events!G2347&lt;&gt;"",gait_events!G2347,NA())</f>
        <v>#N/A</v>
      </c>
      <c r="K1388" s="0" t="e">
        <f aca="false">I1388-J1388</f>
        <v>#N/A</v>
      </c>
      <c r="L1388" s="0" t="e">
        <f aca="false">K1388*5</f>
        <v>#N/A</v>
      </c>
      <c r="M1388" s="0" t="n">
        <f aca="false">IF(NOT(ISNA(I1388)),1,0)</f>
        <v>1</v>
      </c>
      <c r="N1388" s="0" t="n">
        <f aca="false">IF(NOT(ISNA(J1388)),1,0)</f>
        <v>0</v>
      </c>
      <c r="O1388" s="0" t="n">
        <f aca="false">IF(AND(NOT(ISNA(I1388)),NOT(ISNA(J1388))),1,0)</f>
        <v>0</v>
      </c>
      <c r="P1388" s="0" t="n">
        <f aca="false">IF(AND(NOT(ISNA(I1388)),ISNA(J1388)),1,0)</f>
        <v>1</v>
      </c>
      <c r="Q1388" s="0" t="n">
        <f aca="false">IF(AND(ISNA(I1388),NOT(ISNA(J1388))),1,0)</f>
        <v>0</v>
      </c>
      <c r="R1388" s="0" t="n">
        <f aca="false">IF(SUM(O1388:Q1388)&lt;&gt;1,"ERROR",1)</f>
        <v>1</v>
      </c>
    </row>
    <row r="1389" customFormat="false" ht="12.8" hidden="false" customHeight="false" outlineLevel="0" collapsed="false">
      <c r="A1389" s="0" t="str">
        <f aca="false">gait_events!B2348</f>
        <v>pp044</v>
      </c>
      <c r="B1389" s="0" t="str">
        <f aca="false">VLOOKUP(A1389,participants!A:B,2,0)</f>
        <v>F</v>
      </c>
      <c r="C1389" s="0" t="n">
        <f aca="false">VLOOKUP(A1389,participants!A:C,3,0)</f>
        <v>60</v>
      </c>
      <c r="D1389" s="0" t="str">
        <f aca="false">VLOOKUP(A1389,participants!A:F,6,0)</f>
        <v>other</v>
      </c>
      <c r="E1389" s="0" t="str">
        <f aca="false">IF(LEN(SUBSTITUTE(gait_events!C2348,"_run-",""))&lt;&gt;LEN(gait_events!C2348),LEFT(RIGHT(gait_events!C2348,LEN(gait_events!C2348)-19),FIND("_run-",RIGHT(gait_events!C2348,LEN(gait_events!C2348)-19),1)-1),RIGHT(gait_events!C2348,LEN(gait_events!C2348)-19))</f>
        <v>Slow</v>
      </c>
      <c r="F1389" s="0" t="str">
        <f aca="false">IF(LEN(SUBSTITUTE(gait_events!C2348,"_run-",""))&lt;&gt;LEN(gait_events!C2348),RIGHT(gait_events!C2348,LEN(gait_events!C2348)-FIND("_run-",gait_events!C2348,1)-4),"")</f>
        <v/>
      </c>
      <c r="G1389" s="0" t="str">
        <f aca="false">gait_events!D2348</f>
        <v>right_ankle</v>
      </c>
      <c r="H1389" s="0" t="str">
        <f aca="false">gait_events!E2348</f>
        <v>IC</v>
      </c>
      <c r="I1389" s="0" t="e">
        <f aca="false">IF(gait_events!F2348&lt;&gt;"",gait_events!F2348,NA())</f>
        <v>#N/A</v>
      </c>
      <c r="J1389" s="0" t="n">
        <f aca="false">IF(gait_events!G2348&lt;&gt;"",gait_events!G2348,NA())</f>
        <v>450</v>
      </c>
      <c r="K1389" s="0" t="e">
        <f aca="false">I1389-J1389</f>
        <v>#N/A</v>
      </c>
      <c r="L1389" s="0" t="e">
        <f aca="false">K1389*5</f>
        <v>#N/A</v>
      </c>
      <c r="M1389" s="0" t="n">
        <f aca="false">IF(NOT(ISNA(I1389)),1,0)</f>
        <v>0</v>
      </c>
      <c r="N1389" s="0" t="n">
        <f aca="false">IF(NOT(ISNA(J1389)),1,0)</f>
        <v>1</v>
      </c>
      <c r="O1389" s="0" t="n">
        <f aca="false">IF(AND(NOT(ISNA(I1389)),NOT(ISNA(J1389))),1,0)</f>
        <v>0</v>
      </c>
      <c r="P1389" s="0" t="n">
        <f aca="false">IF(AND(NOT(ISNA(I1389)),ISNA(J1389)),1,0)</f>
        <v>0</v>
      </c>
      <c r="Q1389" s="0" t="n">
        <f aca="false">IF(AND(ISNA(I1389),NOT(ISNA(J1389))),1,0)</f>
        <v>1</v>
      </c>
      <c r="R1389" s="0" t="n">
        <f aca="false">IF(SUM(O1389:Q1389)&lt;&gt;1,"ERROR",1)</f>
        <v>1</v>
      </c>
    </row>
    <row r="1390" customFormat="false" ht="12.8" hidden="false" customHeight="false" outlineLevel="0" collapsed="false">
      <c r="A1390" s="0" t="str">
        <f aca="false">gait_events!B2349</f>
        <v>pp044</v>
      </c>
      <c r="B1390" s="0" t="str">
        <f aca="false">VLOOKUP(A1390,participants!A:B,2,0)</f>
        <v>F</v>
      </c>
      <c r="C1390" s="0" t="n">
        <f aca="false">VLOOKUP(A1390,participants!A:C,3,0)</f>
        <v>60</v>
      </c>
      <c r="D1390" s="0" t="str">
        <f aca="false">VLOOKUP(A1390,participants!A:F,6,0)</f>
        <v>other</v>
      </c>
      <c r="E1390" s="0" t="str">
        <f aca="false">IF(LEN(SUBSTITUTE(gait_events!C2349,"_run-",""))&lt;&gt;LEN(gait_events!C2349),LEFT(RIGHT(gait_events!C2349,LEN(gait_events!C2349)-19),FIND("_run-",RIGHT(gait_events!C2349,LEN(gait_events!C2349)-19),1)-1),RIGHT(gait_events!C2349,LEN(gait_events!C2349)-19))</f>
        <v>Slow</v>
      </c>
      <c r="F1390" s="0" t="str">
        <f aca="false">IF(LEN(SUBSTITUTE(gait_events!C2349,"_run-",""))&lt;&gt;LEN(gait_events!C2349),RIGHT(gait_events!C2349,LEN(gait_events!C2349)-FIND("_run-",gait_events!C2349,1)-4),"")</f>
        <v/>
      </c>
      <c r="G1390" s="0" t="str">
        <f aca="false">gait_events!D2349</f>
        <v>right_ankle</v>
      </c>
      <c r="H1390" s="0" t="str">
        <f aca="false">gait_events!E2349</f>
        <v>FC</v>
      </c>
      <c r="I1390" s="0" t="n">
        <f aca="false">IF(gait_events!F2349&lt;&gt;"",gait_events!F2349,NA())</f>
        <v>309</v>
      </c>
      <c r="J1390" s="0" t="e">
        <f aca="false">IF(gait_events!G2349&lt;&gt;"",gait_events!G2349,NA())</f>
        <v>#N/A</v>
      </c>
      <c r="K1390" s="0" t="e">
        <f aca="false">I1390-J1390</f>
        <v>#N/A</v>
      </c>
      <c r="L1390" s="0" t="e">
        <f aca="false">K1390*5</f>
        <v>#N/A</v>
      </c>
      <c r="M1390" s="0" t="n">
        <f aca="false">IF(NOT(ISNA(I1390)),1,0)</f>
        <v>1</v>
      </c>
      <c r="N1390" s="0" t="n">
        <f aca="false">IF(NOT(ISNA(J1390)),1,0)</f>
        <v>0</v>
      </c>
      <c r="O1390" s="0" t="n">
        <f aca="false">IF(AND(NOT(ISNA(I1390)),NOT(ISNA(J1390))),1,0)</f>
        <v>0</v>
      </c>
      <c r="P1390" s="0" t="n">
        <f aca="false">IF(AND(NOT(ISNA(I1390)),ISNA(J1390)),1,0)</f>
        <v>1</v>
      </c>
      <c r="Q1390" s="0" t="n">
        <f aca="false">IF(AND(ISNA(I1390),NOT(ISNA(J1390))),1,0)</f>
        <v>0</v>
      </c>
      <c r="R1390" s="0" t="n">
        <f aca="false">IF(SUM(O1390:Q1390)&lt;&gt;1,"ERROR",1)</f>
        <v>1</v>
      </c>
    </row>
    <row r="1391" customFormat="false" ht="12.8" hidden="false" customHeight="false" outlineLevel="0" collapsed="false">
      <c r="A1391" s="0" t="str">
        <f aca="false">gait_events!B2350</f>
        <v>pp044</v>
      </c>
      <c r="B1391" s="0" t="str">
        <f aca="false">VLOOKUP(A1391,participants!A:B,2,0)</f>
        <v>F</v>
      </c>
      <c r="C1391" s="0" t="n">
        <f aca="false">VLOOKUP(A1391,participants!A:C,3,0)</f>
        <v>60</v>
      </c>
      <c r="D1391" s="0" t="str">
        <f aca="false">VLOOKUP(A1391,participants!A:F,6,0)</f>
        <v>other</v>
      </c>
      <c r="E1391" s="0" t="str">
        <f aca="false">IF(LEN(SUBSTITUTE(gait_events!C2350,"_run-",""))&lt;&gt;LEN(gait_events!C2350),LEFT(RIGHT(gait_events!C2350,LEN(gait_events!C2350)-19),FIND("_run-",RIGHT(gait_events!C2350,LEN(gait_events!C2350)-19),1)-1),RIGHT(gait_events!C2350,LEN(gait_events!C2350)-19))</f>
        <v>Slow</v>
      </c>
      <c r="F1391" s="0" t="str">
        <f aca="false">IF(LEN(SUBSTITUTE(gait_events!C2350,"_run-",""))&lt;&gt;LEN(gait_events!C2350),RIGHT(gait_events!C2350,LEN(gait_events!C2350)-FIND("_run-",gait_events!C2350,1)-4),"")</f>
        <v/>
      </c>
      <c r="G1391" s="0" t="str">
        <f aca="false">gait_events!D2350</f>
        <v>right_ankle</v>
      </c>
      <c r="H1391" s="0" t="str">
        <f aca="false">gait_events!E2350</f>
        <v>FC</v>
      </c>
      <c r="I1391" s="0" t="n">
        <f aca="false">IF(gait_events!F2350&lt;&gt;"",gait_events!F2350,NA())</f>
        <v>710</v>
      </c>
      <c r="J1391" s="0" t="n">
        <f aca="false">IF(gait_events!G2350&lt;&gt;"",gait_events!G2350,NA())</f>
        <v>709</v>
      </c>
      <c r="K1391" s="0" t="n">
        <f aca="false">I1391-J1391</f>
        <v>1</v>
      </c>
      <c r="L1391" s="0" t="n">
        <f aca="false">K1391*5</f>
        <v>5</v>
      </c>
      <c r="M1391" s="0" t="n">
        <f aca="false">IF(NOT(ISNA(I1391)),1,0)</f>
        <v>1</v>
      </c>
      <c r="N1391" s="0" t="n">
        <f aca="false">IF(NOT(ISNA(J1391)),1,0)</f>
        <v>1</v>
      </c>
      <c r="O1391" s="0" t="n">
        <f aca="false">IF(AND(NOT(ISNA(I1391)),NOT(ISNA(J1391))),1,0)</f>
        <v>1</v>
      </c>
      <c r="P1391" s="0" t="n">
        <f aca="false">IF(AND(NOT(ISNA(I1391)),ISNA(J1391)),1,0)</f>
        <v>0</v>
      </c>
      <c r="Q1391" s="0" t="n">
        <f aca="false">IF(AND(ISNA(I1391),NOT(ISNA(J1391))),1,0)</f>
        <v>0</v>
      </c>
      <c r="R1391" s="0" t="n">
        <f aca="false">IF(SUM(O1391:Q1391)&lt;&gt;1,"ERROR",1)</f>
        <v>1</v>
      </c>
    </row>
    <row r="1392" customFormat="false" ht="12.8" hidden="false" customHeight="false" outlineLevel="0" collapsed="false">
      <c r="A1392" s="0" t="str">
        <f aca="false">gait_events!B2351</f>
        <v>pp044</v>
      </c>
      <c r="B1392" s="0" t="str">
        <f aca="false">VLOOKUP(A1392,participants!A:B,2,0)</f>
        <v>F</v>
      </c>
      <c r="C1392" s="0" t="n">
        <f aca="false">VLOOKUP(A1392,participants!A:C,3,0)</f>
        <v>60</v>
      </c>
      <c r="D1392" s="0" t="str">
        <f aca="false">VLOOKUP(A1392,participants!A:F,6,0)</f>
        <v>other</v>
      </c>
      <c r="E1392" s="0" t="str">
        <f aca="false">IF(LEN(SUBSTITUTE(gait_events!C2351,"_run-",""))&lt;&gt;LEN(gait_events!C2351),LEFT(RIGHT(gait_events!C2351,LEN(gait_events!C2351)-19),FIND("_run-",RIGHT(gait_events!C2351,LEN(gait_events!C2351)-19),1)-1),RIGHT(gait_events!C2351,LEN(gait_events!C2351)-19))</f>
        <v>Slow</v>
      </c>
      <c r="F1392" s="0" t="str">
        <f aca="false">IF(LEN(SUBSTITUTE(gait_events!C2351,"_run-",""))&lt;&gt;LEN(gait_events!C2351),RIGHT(gait_events!C2351,LEN(gait_events!C2351)-FIND("_run-",gait_events!C2351,1)-4),"")</f>
        <v/>
      </c>
      <c r="G1392" s="0" t="str">
        <f aca="false">gait_events!D2351</f>
        <v>right_ankle</v>
      </c>
      <c r="H1392" s="0" t="str">
        <f aca="false">gait_events!E2351</f>
        <v>FC</v>
      </c>
      <c r="I1392" s="0" t="n">
        <f aca="false">IF(gait_events!F2351&lt;&gt;"",gait_events!F2351,NA())</f>
        <v>1043</v>
      </c>
      <c r="J1392" s="0" t="n">
        <f aca="false">IF(gait_events!G2351&lt;&gt;"",gait_events!G2351,NA())</f>
        <v>1042</v>
      </c>
      <c r="K1392" s="0" t="n">
        <f aca="false">I1392-J1392</f>
        <v>1</v>
      </c>
      <c r="L1392" s="0" t="n">
        <f aca="false">K1392*5</f>
        <v>5</v>
      </c>
      <c r="M1392" s="0" t="n">
        <f aca="false">IF(NOT(ISNA(I1392)),1,0)</f>
        <v>1</v>
      </c>
      <c r="N1392" s="0" t="n">
        <f aca="false">IF(NOT(ISNA(J1392)),1,0)</f>
        <v>1</v>
      </c>
      <c r="O1392" s="0" t="n">
        <f aca="false">IF(AND(NOT(ISNA(I1392)),NOT(ISNA(J1392))),1,0)</f>
        <v>1</v>
      </c>
      <c r="P1392" s="0" t="n">
        <f aca="false">IF(AND(NOT(ISNA(I1392)),ISNA(J1392)),1,0)</f>
        <v>0</v>
      </c>
      <c r="Q1392" s="0" t="n">
        <f aca="false">IF(AND(ISNA(I1392),NOT(ISNA(J1392))),1,0)</f>
        <v>0</v>
      </c>
      <c r="R1392" s="0" t="n">
        <f aca="false">IF(SUM(O1392:Q1392)&lt;&gt;1,"ERROR",1)</f>
        <v>1</v>
      </c>
    </row>
    <row r="1393" customFormat="false" ht="12.8" hidden="false" customHeight="false" outlineLevel="0" collapsed="false">
      <c r="A1393" s="0" t="str">
        <f aca="false">gait_events!B2352</f>
        <v>pp044</v>
      </c>
      <c r="B1393" s="0" t="str">
        <f aca="false">VLOOKUP(A1393,participants!A:B,2,0)</f>
        <v>F</v>
      </c>
      <c r="C1393" s="0" t="n">
        <f aca="false">VLOOKUP(A1393,participants!A:C,3,0)</f>
        <v>60</v>
      </c>
      <c r="D1393" s="0" t="str">
        <f aca="false">VLOOKUP(A1393,participants!A:F,6,0)</f>
        <v>other</v>
      </c>
      <c r="E1393" s="0" t="str">
        <f aca="false">IF(LEN(SUBSTITUTE(gait_events!C2352,"_run-",""))&lt;&gt;LEN(gait_events!C2352),LEFT(RIGHT(gait_events!C2352,LEN(gait_events!C2352)-19),FIND("_run-",RIGHT(gait_events!C2352,LEN(gait_events!C2352)-19),1)-1),RIGHT(gait_events!C2352,LEN(gait_events!C2352)-19))</f>
        <v>Slow</v>
      </c>
      <c r="F1393" s="0" t="str">
        <f aca="false">IF(LEN(SUBSTITUTE(gait_events!C2352,"_run-",""))&lt;&gt;LEN(gait_events!C2352),RIGHT(gait_events!C2352,LEN(gait_events!C2352)-FIND("_run-",gait_events!C2352,1)-4),"")</f>
        <v/>
      </c>
      <c r="G1393" s="0" t="str">
        <f aca="false">gait_events!D2352</f>
        <v>right_ankle</v>
      </c>
      <c r="H1393" s="0" t="str">
        <f aca="false">gait_events!E2352</f>
        <v>FC</v>
      </c>
      <c r="I1393" s="0" t="n">
        <f aca="false">IF(gait_events!F2352&lt;&gt;"",gait_events!F2352,NA())</f>
        <v>1544</v>
      </c>
      <c r="J1393" s="0" t="n">
        <f aca="false">IF(gait_events!G2352&lt;&gt;"",gait_events!G2352,NA())</f>
        <v>1544</v>
      </c>
      <c r="K1393" s="0" t="n">
        <f aca="false">I1393-J1393</f>
        <v>0</v>
      </c>
      <c r="L1393" s="0" t="n">
        <f aca="false">K1393*5</f>
        <v>0</v>
      </c>
      <c r="M1393" s="0" t="n">
        <f aca="false">IF(NOT(ISNA(I1393)),1,0)</f>
        <v>1</v>
      </c>
      <c r="N1393" s="0" t="n">
        <f aca="false">IF(NOT(ISNA(J1393)),1,0)</f>
        <v>1</v>
      </c>
      <c r="O1393" s="0" t="n">
        <f aca="false">IF(AND(NOT(ISNA(I1393)),NOT(ISNA(J1393))),1,0)</f>
        <v>1</v>
      </c>
      <c r="P1393" s="0" t="n">
        <f aca="false">IF(AND(NOT(ISNA(I1393)),ISNA(J1393)),1,0)</f>
        <v>0</v>
      </c>
      <c r="Q1393" s="0" t="n">
        <f aca="false">IF(AND(ISNA(I1393),NOT(ISNA(J1393))),1,0)</f>
        <v>0</v>
      </c>
      <c r="R1393" s="0" t="n">
        <f aca="false">IF(SUM(O1393:Q1393)&lt;&gt;1,"ERROR",1)</f>
        <v>1</v>
      </c>
    </row>
    <row r="1394" customFormat="false" ht="12.8" hidden="false" customHeight="false" outlineLevel="0" collapsed="false">
      <c r="A1394" s="0" t="str">
        <f aca="false">gait_events!B2353</f>
        <v>pp044</v>
      </c>
      <c r="B1394" s="0" t="str">
        <f aca="false">VLOOKUP(A1394,participants!A:B,2,0)</f>
        <v>F</v>
      </c>
      <c r="C1394" s="0" t="n">
        <f aca="false">VLOOKUP(A1394,participants!A:C,3,0)</f>
        <v>60</v>
      </c>
      <c r="D1394" s="0" t="str">
        <f aca="false">VLOOKUP(A1394,participants!A:F,6,0)</f>
        <v>other</v>
      </c>
      <c r="E1394" s="0" t="str">
        <f aca="false">IF(LEN(SUBSTITUTE(gait_events!C2353,"_run-",""))&lt;&gt;LEN(gait_events!C2353),LEFT(RIGHT(gait_events!C2353,LEN(gait_events!C2353)-19),FIND("_run-",RIGHT(gait_events!C2353,LEN(gait_events!C2353)-19),1)-1),RIGHT(gait_events!C2353,LEN(gait_events!C2353)-19))</f>
        <v>Slow</v>
      </c>
      <c r="F1394" s="0" t="str">
        <f aca="false">IF(LEN(SUBSTITUTE(gait_events!C2353,"_run-",""))&lt;&gt;LEN(gait_events!C2353),RIGHT(gait_events!C2353,LEN(gait_events!C2353)-FIND("_run-",gait_events!C2353,1)-4),"")</f>
        <v/>
      </c>
      <c r="G1394" s="0" t="str">
        <f aca="false">gait_events!D2353</f>
        <v>right_ankle</v>
      </c>
      <c r="H1394" s="0" t="str">
        <f aca="false">gait_events!E2353</f>
        <v>FC</v>
      </c>
      <c r="I1394" s="0" t="n">
        <f aca="false">IF(gait_events!F2353&lt;&gt;"",gait_events!F2353,NA())</f>
        <v>1812</v>
      </c>
      <c r="J1394" s="0" t="n">
        <f aca="false">IF(gait_events!G2353&lt;&gt;"",gait_events!G2353,NA())</f>
        <v>1817</v>
      </c>
      <c r="K1394" s="0" t="n">
        <f aca="false">I1394-J1394</f>
        <v>-5</v>
      </c>
      <c r="L1394" s="0" t="n">
        <f aca="false">K1394*5</f>
        <v>-25</v>
      </c>
      <c r="M1394" s="0" t="n">
        <f aca="false">IF(NOT(ISNA(I1394)),1,0)</f>
        <v>1</v>
      </c>
      <c r="N1394" s="0" t="n">
        <f aca="false">IF(NOT(ISNA(J1394)),1,0)</f>
        <v>1</v>
      </c>
      <c r="O1394" s="0" t="n">
        <f aca="false">IF(AND(NOT(ISNA(I1394)),NOT(ISNA(J1394))),1,0)</f>
        <v>1</v>
      </c>
      <c r="P1394" s="0" t="n">
        <f aca="false">IF(AND(NOT(ISNA(I1394)),ISNA(J1394)),1,0)</f>
        <v>0</v>
      </c>
      <c r="Q1394" s="0" t="n">
        <f aca="false">IF(AND(ISNA(I1394),NOT(ISNA(J1394))),1,0)</f>
        <v>0</v>
      </c>
      <c r="R1394" s="0" t="n">
        <f aca="false">IF(SUM(O1394:Q1394)&lt;&gt;1,"ERROR",1)</f>
        <v>1</v>
      </c>
    </row>
    <row r="1395" customFormat="false" ht="12.8" hidden="false" customHeight="false" outlineLevel="0" collapsed="false">
      <c r="A1395" s="0" t="str">
        <f aca="false">gait_events!B2354</f>
        <v>pp044</v>
      </c>
      <c r="B1395" s="0" t="str">
        <f aca="false">VLOOKUP(A1395,participants!A:B,2,0)</f>
        <v>F</v>
      </c>
      <c r="C1395" s="0" t="n">
        <f aca="false">VLOOKUP(A1395,participants!A:C,3,0)</f>
        <v>60</v>
      </c>
      <c r="D1395" s="0" t="str">
        <f aca="false">VLOOKUP(A1395,participants!A:F,6,0)</f>
        <v>other</v>
      </c>
      <c r="E1395" s="0" t="str">
        <f aca="false">IF(LEN(SUBSTITUTE(gait_events!C2354,"_run-",""))&lt;&gt;LEN(gait_events!C2354),LEFT(RIGHT(gait_events!C2354,LEN(gait_events!C2354)-19),FIND("_run-",RIGHT(gait_events!C2354,LEN(gait_events!C2354)-19),1)-1),RIGHT(gait_events!C2354,LEN(gait_events!C2354)-19))</f>
        <v>Slow</v>
      </c>
      <c r="F1395" s="0" t="str">
        <f aca="false">IF(LEN(SUBSTITUTE(gait_events!C2354,"_run-",""))&lt;&gt;LEN(gait_events!C2354),RIGHT(gait_events!C2354,LEN(gait_events!C2354)-FIND("_run-",gait_events!C2354,1)-4),"")</f>
        <v/>
      </c>
      <c r="G1395" s="0" t="str">
        <f aca="false">gait_events!D2354</f>
        <v>right_ankle</v>
      </c>
      <c r="H1395" s="0" t="str">
        <f aca="false">gait_events!E2354</f>
        <v>FC</v>
      </c>
      <c r="I1395" s="0" t="n">
        <f aca="false">IF(gait_events!F2354&lt;&gt;"",gait_events!F2354,NA())</f>
        <v>2130</v>
      </c>
      <c r="J1395" s="0" t="n">
        <f aca="false">IF(gait_events!G2354&lt;&gt;"",gait_events!G2354,NA())</f>
        <v>2129</v>
      </c>
      <c r="K1395" s="0" t="n">
        <f aca="false">I1395-J1395</f>
        <v>1</v>
      </c>
      <c r="L1395" s="0" t="n">
        <f aca="false">K1395*5</f>
        <v>5</v>
      </c>
      <c r="M1395" s="0" t="n">
        <f aca="false">IF(NOT(ISNA(I1395)),1,0)</f>
        <v>1</v>
      </c>
      <c r="N1395" s="0" t="n">
        <f aca="false">IF(NOT(ISNA(J1395)),1,0)</f>
        <v>1</v>
      </c>
      <c r="O1395" s="0" t="n">
        <f aca="false">IF(AND(NOT(ISNA(I1395)),NOT(ISNA(J1395))),1,0)</f>
        <v>1</v>
      </c>
      <c r="P1395" s="0" t="n">
        <f aca="false">IF(AND(NOT(ISNA(I1395)),ISNA(J1395)),1,0)</f>
        <v>0</v>
      </c>
      <c r="Q1395" s="0" t="n">
        <f aca="false">IF(AND(ISNA(I1395),NOT(ISNA(J1395))),1,0)</f>
        <v>0</v>
      </c>
      <c r="R1395" s="0" t="n">
        <f aca="false">IF(SUM(O1395:Q1395)&lt;&gt;1,"ERROR",1)</f>
        <v>1</v>
      </c>
    </row>
    <row r="1396" customFormat="false" ht="12.8" hidden="false" customHeight="false" outlineLevel="0" collapsed="false">
      <c r="A1396" s="0" t="str">
        <f aca="false">gait_events!B2355</f>
        <v>pp044</v>
      </c>
      <c r="B1396" s="0" t="str">
        <f aca="false">VLOOKUP(A1396,participants!A:B,2,0)</f>
        <v>F</v>
      </c>
      <c r="C1396" s="0" t="n">
        <f aca="false">VLOOKUP(A1396,participants!A:C,3,0)</f>
        <v>60</v>
      </c>
      <c r="D1396" s="0" t="str">
        <f aca="false">VLOOKUP(A1396,participants!A:F,6,0)</f>
        <v>other</v>
      </c>
      <c r="E1396" s="0" t="str">
        <f aca="false">IF(LEN(SUBSTITUTE(gait_events!C2355,"_run-",""))&lt;&gt;LEN(gait_events!C2355),LEFT(RIGHT(gait_events!C2355,LEN(gait_events!C2355)-19),FIND("_run-",RIGHT(gait_events!C2355,LEN(gait_events!C2355)-19),1)-1),RIGHT(gait_events!C2355,LEN(gait_events!C2355)-19))</f>
        <v>Slow</v>
      </c>
      <c r="F1396" s="0" t="str">
        <f aca="false">IF(LEN(SUBSTITUTE(gait_events!C2355,"_run-",""))&lt;&gt;LEN(gait_events!C2355),RIGHT(gait_events!C2355,LEN(gait_events!C2355)-FIND("_run-",gait_events!C2355,1)-4),"")</f>
        <v/>
      </c>
      <c r="G1396" s="0" t="str">
        <f aca="false">gait_events!D2355</f>
        <v>right_ankle</v>
      </c>
      <c r="H1396" s="0" t="str">
        <f aca="false">gait_events!E2355</f>
        <v>FC</v>
      </c>
      <c r="I1396" s="0" t="n">
        <f aca="false">IF(gait_events!F2355&lt;&gt;"",gait_events!F2355,NA())</f>
        <v>2482</v>
      </c>
      <c r="J1396" s="0" t="n">
        <f aca="false">IF(gait_events!G2355&lt;&gt;"",gait_events!G2355,NA())</f>
        <v>2478</v>
      </c>
      <c r="K1396" s="0" t="n">
        <f aca="false">I1396-J1396</f>
        <v>4</v>
      </c>
      <c r="L1396" s="0" t="n">
        <f aca="false">K1396*5</f>
        <v>20</v>
      </c>
      <c r="M1396" s="0" t="n">
        <f aca="false">IF(NOT(ISNA(I1396)),1,0)</f>
        <v>1</v>
      </c>
      <c r="N1396" s="0" t="n">
        <f aca="false">IF(NOT(ISNA(J1396)),1,0)</f>
        <v>1</v>
      </c>
      <c r="O1396" s="0" t="n">
        <f aca="false">IF(AND(NOT(ISNA(I1396)),NOT(ISNA(J1396))),1,0)</f>
        <v>1</v>
      </c>
      <c r="P1396" s="0" t="n">
        <f aca="false">IF(AND(NOT(ISNA(I1396)),ISNA(J1396)),1,0)</f>
        <v>0</v>
      </c>
      <c r="Q1396" s="0" t="n">
        <f aca="false">IF(AND(ISNA(I1396),NOT(ISNA(J1396))),1,0)</f>
        <v>0</v>
      </c>
      <c r="R1396" s="0" t="n">
        <f aca="false">IF(SUM(O1396:Q1396)&lt;&gt;1,"ERROR",1)</f>
        <v>1</v>
      </c>
    </row>
    <row r="1397" customFormat="false" ht="12.8" hidden="false" customHeight="false" outlineLevel="0" collapsed="false">
      <c r="A1397" s="0" t="str">
        <f aca="false">gait_events!B2356</f>
        <v>pp044</v>
      </c>
      <c r="B1397" s="0" t="str">
        <f aca="false">VLOOKUP(A1397,participants!A:B,2,0)</f>
        <v>F</v>
      </c>
      <c r="C1397" s="0" t="n">
        <f aca="false">VLOOKUP(A1397,participants!A:C,3,0)</f>
        <v>60</v>
      </c>
      <c r="D1397" s="0" t="str">
        <f aca="false">VLOOKUP(A1397,participants!A:F,6,0)</f>
        <v>other</v>
      </c>
      <c r="E1397" s="0" t="str">
        <f aca="false">IF(LEN(SUBSTITUTE(gait_events!C2356,"_run-",""))&lt;&gt;LEN(gait_events!C2356),LEFT(RIGHT(gait_events!C2356,LEN(gait_events!C2356)-19),FIND("_run-",RIGHT(gait_events!C2356,LEN(gait_events!C2356)-19),1)-1),RIGHT(gait_events!C2356,LEN(gait_events!C2356)-19))</f>
        <v>Slow</v>
      </c>
      <c r="F1397" s="0" t="str">
        <f aca="false">IF(LEN(SUBSTITUTE(gait_events!C2356,"_run-",""))&lt;&gt;LEN(gait_events!C2356),RIGHT(gait_events!C2356,LEN(gait_events!C2356)-FIND("_run-",gait_events!C2356,1)-4),"")</f>
        <v/>
      </c>
      <c r="G1397" s="0" t="str">
        <f aca="false">gait_events!D2356</f>
        <v>left_shank</v>
      </c>
      <c r="H1397" s="0" t="str">
        <f aca="false">gait_events!E2356</f>
        <v>IC</v>
      </c>
      <c r="I1397" s="0" t="n">
        <f aca="false">IF(gait_events!F2356&lt;&gt;"",gait_events!F2356,NA())</f>
        <v>234</v>
      </c>
      <c r="J1397" s="0" t="n">
        <f aca="false">IF(gait_events!G2356&lt;&gt;"",gait_events!G2356,NA())</f>
        <v>233</v>
      </c>
      <c r="K1397" s="0" t="n">
        <f aca="false">I1397-J1397</f>
        <v>1</v>
      </c>
      <c r="L1397" s="0" t="n">
        <f aca="false">K1397*5</f>
        <v>5</v>
      </c>
      <c r="M1397" s="0" t="n">
        <f aca="false">IF(NOT(ISNA(I1397)),1,0)</f>
        <v>1</v>
      </c>
      <c r="N1397" s="0" t="n">
        <f aca="false">IF(NOT(ISNA(J1397)),1,0)</f>
        <v>1</v>
      </c>
      <c r="O1397" s="0" t="n">
        <f aca="false">IF(AND(NOT(ISNA(I1397)),NOT(ISNA(J1397))),1,0)</f>
        <v>1</v>
      </c>
      <c r="P1397" s="0" t="n">
        <f aca="false">IF(AND(NOT(ISNA(I1397)),ISNA(J1397)),1,0)</f>
        <v>0</v>
      </c>
      <c r="Q1397" s="0" t="n">
        <f aca="false">IF(AND(ISNA(I1397),NOT(ISNA(J1397))),1,0)</f>
        <v>0</v>
      </c>
      <c r="R1397" s="0" t="n">
        <f aca="false">IF(SUM(O1397:Q1397)&lt;&gt;1,"ERROR",1)</f>
        <v>1</v>
      </c>
    </row>
    <row r="1398" customFormat="false" ht="12.8" hidden="false" customHeight="false" outlineLevel="0" collapsed="false">
      <c r="A1398" s="0" t="str">
        <f aca="false">gait_events!B2357</f>
        <v>pp044</v>
      </c>
      <c r="B1398" s="0" t="str">
        <f aca="false">VLOOKUP(A1398,participants!A:B,2,0)</f>
        <v>F</v>
      </c>
      <c r="C1398" s="0" t="n">
        <f aca="false">VLOOKUP(A1398,participants!A:C,3,0)</f>
        <v>60</v>
      </c>
      <c r="D1398" s="0" t="str">
        <f aca="false">VLOOKUP(A1398,participants!A:F,6,0)</f>
        <v>other</v>
      </c>
      <c r="E1398" s="0" t="str">
        <f aca="false">IF(LEN(SUBSTITUTE(gait_events!C2357,"_run-",""))&lt;&gt;LEN(gait_events!C2357),LEFT(RIGHT(gait_events!C2357,LEN(gait_events!C2357)-19),FIND("_run-",RIGHT(gait_events!C2357,LEN(gait_events!C2357)-19),1)-1),RIGHT(gait_events!C2357,LEN(gait_events!C2357)-19))</f>
        <v>Slow</v>
      </c>
      <c r="F1398" s="0" t="str">
        <f aca="false">IF(LEN(SUBSTITUTE(gait_events!C2357,"_run-",""))&lt;&gt;LEN(gait_events!C2357),RIGHT(gait_events!C2357,LEN(gait_events!C2357)-FIND("_run-",gait_events!C2357,1)-4),"")</f>
        <v/>
      </c>
      <c r="G1398" s="0" t="str">
        <f aca="false">gait_events!D2357</f>
        <v>left_shank</v>
      </c>
      <c r="H1398" s="0" t="str">
        <f aca="false">gait_events!E2357</f>
        <v>IC</v>
      </c>
      <c r="I1398" s="0" t="n">
        <f aca="false">IF(gait_events!F2357&lt;&gt;"",gait_events!F2357,NA())</f>
        <v>598</v>
      </c>
      <c r="J1398" s="0" t="n">
        <f aca="false">IF(gait_events!G2357&lt;&gt;"",gait_events!G2357,NA())</f>
        <v>597</v>
      </c>
      <c r="K1398" s="0" t="n">
        <f aca="false">I1398-J1398</f>
        <v>1</v>
      </c>
      <c r="L1398" s="0" t="n">
        <f aca="false">K1398*5</f>
        <v>5</v>
      </c>
      <c r="M1398" s="0" t="n">
        <f aca="false">IF(NOT(ISNA(I1398)),1,0)</f>
        <v>1</v>
      </c>
      <c r="N1398" s="0" t="n">
        <f aca="false">IF(NOT(ISNA(J1398)),1,0)</f>
        <v>1</v>
      </c>
      <c r="O1398" s="0" t="n">
        <f aca="false">IF(AND(NOT(ISNA(I1398)),NOT(ISNA(J1398))),1,0)</f>
        <v>1</v>
      </c>
      <c r="P1398" s="0" t="n">
        <f aca="false">IF(AND(NOT(ISNA(I1398)),ISNA(J1398)),1,0)</f>
        <v>0</v>
      </c>
      <c r="Q1398" s="0" t="n">
        <f aca="false">IF(AND(ISNA(I1398),NOT(ISNA(J1398))),1,0)</f>
        <v>0</v>
      </c>
      <c r="R1398" s="0" t="n">
        <f aca="false">IF(SUM(O1398:Q1398)&lt;&gt;1,"ERROR",1)</f>
        <v>1</v>
      </c>
    </row>
    <row r="1399" customFormat="false" ht="12.8" hidden="false" customHeight="false" outlineLevel="0" collapsed="false">
      <c r="A1399" s="0" t="str">
        <f aca="false">gait_events!B2358</f>
        <v>pp044</v>
      </c>
      <c r="B1399" s="0" t="str">
        <f aca="false">VLOOKUP(A1399,participants!A:B,2,0)</f>
        <v>F</v>
      </c>
      <c r="C1399" s="0" t="n">
        <f aca="false">VLOOKUP(A1399,participants!A:C,3,0)</f>
        <v>60</v>
      </c>
      <c r="D1399" s="0" t="str">
        <f aca="false">VLOOKUP(A1399,participants!A:F,6,0)</f>
        <v>other</v>
      </c>
      <c r="E1399" s="0" t="str">
        <f aca="false">IF(LEN(SUBSTITUTE(gait_events!C2358,"_run-",""))&lt;&gt;LEN(gait_events!C2358),LEFT(RIGHT(gait_events!C2358,LEN(gait_events!C2358)-19),FIND("_run-",RIGHT(gait_events!C2358,LEN(gait_events!C2358)-19),1)-1),RIGHT(gait_events!C2358,LEN(gait_events!C2358)-19))</f>
        <v>Slow</v>
      </c>
      <c r="F1399" s="0" t="str">
        <f aca="false">IF(LEN(SUBSTITUTE(gait_events!C2358,"_run-",""))&lt;&gt;LEN(gait_events!C2358),RIGHT(gait_events!C2358,LEN(gait_events!C2358)-FIND("_run-",gait_events!C2358,1)-4),"")</f>
        <v/>
      </c>
      <c r="G1399" s="0" t="str">
        <f aca="false">gait_events!D2358</f>
        <v>left_shank</v>
      </c>
      <c r="H1399" s="0" t="str">
        <f aca="false">gait_events!E2358</f>
        <v>IC</v>
      </c>
      <c r="I1399" s="0" t="n">
        <f aca="false">IF(gait_events!F2358&lt;&gt;"",gait_events!F2358,NA())</f>
        <v>962</v>
      </c>
      <c r="J1399" s="0" t="n">
        <f aca="false">IF(gait_events!G2358&lt;&gt;"",gait_events!G2358,NA())</f>
        <v>961</v>
      </c>
      <c r="K1399" s="0" t="n">
        <f aca="false">I1399-J1399</f>
        <v>1</v>
      </c>
      <c r="L1399" s="0" t="n">
        <f aca="false">K1399*5</f>
        <v>5</v>
      </c>
      <c r="M1399" s="0" t="n">
        <f aca="false">IF(NOT(ISNA(I1399)),1,0)</f>
        <v>1</v>
      </c>
      <c r="N1399" s="0" t="n">
        <f aca="false">IF(NOT(ISNA(J1399)),1,0)</f>
        <v>1</v>
      </c>
      <c r="O1399" s="0" t="n">
        <f aca="false">IF(AND(NOT(ISNA(I1399)),NOT(ISNA(J1399))),1,0)</f>
        <v>1</v>
      </c>
      <c r="P1399" s="0" t="n">
        <f aca="false">IF(AND(NOT(ISNA(I1399)),ISNA(J1399)),1,0)</f>
        <v>0</v>
      </c>
      <c r="Q1399" s="0" t="n">
        <f aca="false">IF(AND(ISNA(I1399),NOT(ISNA(J1399))),1,0)</f>
        <v>0</v>
      </c>
      <c r="R1399" s="0" t="n">
        <f aca="false">IF(SUM(O1399:Q1399)&lt;&gt;1,"ERROR",1)</f>
        <v>1</v>
      </c>
    </row>
    <row r="1400" customFormat="false" ht="12.8" hidden="false" customHeight="false" outlineLevel="0" collapsed="false">
      <c r="A1400" s="0" t="str">
        <f aca="false">gait_events!B2359</f>
        <v>pp044</v>
      </c>
      <c r="B1400" s="0" t="str">
        <f aca="false">VLOOKUP(A1400,participants!A:B,2,0)</f>
        <v>F</v>
      </c>
      <c r="C1400" s="0" t="n">
        <f aca="false">VLOOKUP(A1400,participants!A:C,3,0)</f>
        <v>60</v>
      </c>
      <c r="D1400" s="0" t="str">
        <f aca="false">VLOOKUP(A1400,participants!A:F,6,0)</f>
        <v>other</v>
      </c>
      <c r="E1400" s="0" t="str">
        <f aca="false">IF(LEN(SUBSTITUTE(gait_events!C2359,"_run-",""))&lt;&gt;LEN(gait_events!C2359),LEFT(RIGHT(gait_events!C2359,LEN(gait_events!C2359)-19),FIND("_run-",RIGHT(gait_events!C2359,LEN(gait_events!C2359)-19),1)-1),RIGHT(gait_events!C2359,LEN(gait_events!C2359)-19))</f>
        <v>Slow</v>
      </c>
      <c r="F1400" s="0" t="str">
        <f aca="false">IF(LEN(SUBSTITUTE(gait_events!C2359,"_run-",""))&lt;&gt;LEN(gait_events!C2359),RIGHT(gait_events!C2359,LEN(gait_events!C2359)-FIND("_run-",gait_events!C2359,1)-4),"")</f>
        <v/>
      </c>
      <c r="G1400" s="0" t="str">
        <f aca="false">gait_events!D2359</f>
        <v>left_shank</v>
      </c>
      <c r="H1400" s="0" t="str">
        <f aca="false">gait_events!E2359</f>
        <v>IC</v>
      </c>
      <c r="I1400" s="0" t="n">
        <f aca="false">IF(gait_events!F2359&lt;&gt;"",gait_events!F2359,NA())</f>
        <v>1429</v>
      </c>
      <c r="J1400" s="0" t="n">
        <f aca="false">IF(gait_events!G2359&lt;&gt;"",gait_events!G2359,NA())</f>
        <v>1428</v>
      </c>
      <c r="K1400" s="0" t="n">
        <f aca="false">I1400-J1400</f>
        <v>1</v>
      </c>
      <c r="L1400" s="0" t="n">
        <f aca="false">K1400*5</f>
        <v>5</v>
      </c>
      <c r="M1400" s="0" t="n">
        <f aca="false">IF(NOT(ISNA(I1400)),1,0)</f>
        <v>1</v>
      </c>
      <c r="N1400" s="0" t="n">
        <f aca="false">IF(NOT(ISNA(J1400)),1,0)</f>
        <v>1</v>
      </c>
      <c r="O1400" s="0" t="n">
        <f aca="false">IF(AND(NOT(ISNA(I1400)),NOT(ISNA(J1400))),1,0)</f>
        <v>1</v>
      </c>
      <c r="P1400" s="0" t="n">
        <f aca="false">IF(AND(NOT(ISNA(I1400)),ISNA(J1400)),1,0)</f>
        <v>0</v>
      </c>
      <c r="Q1400" s="0" t="n">
        <f aca="false">IF(AND(ISNA(I1400),NOT(ISNA(J1400))),1,0)</f>
        <v>0</v>
      </c>
      <c r="R1400" s="0" t="n">
        <f aca="false">IF(SUM(O1400:Q1400)&lt;&gt;1,"ERROR",1)</f>
        <v>1</v>
      </c>
    </row>
    <row r="1401" customFormat="false" ht="12.8" hidden="false" customHeight="false" outlineLevel="0" collapsed="false">
      <c r="A1401" s="0" t="str">
        <f aca="false">gait_events!B2360</f>
        <v>pp044</v>
      </c>
      <c r="B1401" s="0" t="str">
        <f aca="false">VLOOKUP(A1401,participants!A:B,2,0)</f>
        <v>F</v>
      </c>
      <c r="C1401" s="0" t="n">
        <f aca="false">VLOOKUP(A1401,participants!A:C,3,0)</f>
        <v>60</v>
      </c>
      <c r="D1401" s="0" t="str">
        <f aca="false">VLOOKUP(A1401,participants!A:F,6,0)</f>
        <v>other</v>
      </c>
      <c r="E1401" s="0" t="str">
        <f aca="false">IF(LEN(SUBSTITUTE(gait_events!C2360,"_run-",""))&lt;&gt;LEN(gait_events!C2360),LEFT(RIGHT(gait_events!C2360,LEN(gait_events!C2360)-19),FIND("_run-",RIGHT(gait_events!C2360,LEN(gait_events!C2360)-19),1)-1),RIGHT(gait_events!C2360,LEN(gait_events!C2360)-19))</f>
        <v>Slow</v>
      </c>
      <c r="F1401" s="0" t="str">
        <f aca="false">IF(LEN(SUBSTITUTE(gait_events!C2360,"_run-",""))&lt;&gt;LEN(gait_events!C2360),RIGHT(gait_events!C2360,LEN(gait_events!C2360)-FIND("_run-",gait_events!C2360,1)-4),"")</f>
        <v/>
      </c>
      <c r="G1401" s="0" t="str">
        <f aca="false">gait_events!D2360</f>
        <v>left_shank</v>
      </c>
      <c r="H1401" s="0" t="str">
        <f aca="false">gait_events!E2360</f>
        <v>IC</v>
      </c>
      <c r="I1401" s="0" t="n">
        <f aca="false">IF(gait_events!F2360&lt;&gt;"",gait_events!F2360,NA())</f>
        <v>1790</v>
      </c>
      <c r="J1401" s="0" t="n">
        <f aca="false">IF(gait_events!G2360&lt;&gt;"",gait_events!G2360,NA())</f>
        <v>1780</v>
      </c>
      <c r="K1401" s="0" t="n">
        <f aca="false">I1401-J1401</f>
        <v>10</v>
      </c>
      <c r="L1401" s="0" t="n">
        <f aca="false">K1401*5</f>
        <v>50</v>
      </c>
      <c r="M1401" s="0" t="n">
        <f aca="false">IF(NOT(ISNA(I1401)),1,0)</f>
        <v>1</v>
      </c>
      <c r="N1401" s="0" t="n">
        <f aca="false">IF(NOT(ISNA(J1401)),1,0)</f>
        <v>1</v>
      </c>
      <c r="O1401" s="0" t="n">
        <f aca="false">IF(AND(NOT(ISNA(I1401)),NOT(ISNA(J1401))),1,0)</f>
        <v>1</v>
      </c>
      <c r="P1401" s="0" t="n">
        <f aca="false">IF(AND(NOT(ISNA(I1401)),ISNA(J1401)),1,0)</f>
        <v>0</v>
      </c>
      <c r="Q1401" s="0" t="n">
        <f aca="false">IF(AND(ISNA(I1401),NOT(ISNA(J1401))),1,0)</f>
        <v>0</v>
      </c>
      <c r="R1401" s="0" t="n">
        <f aca="false">IF(SUM(O1401:Q1401)&lt;&gt;1,"ERROR",1)</f>
        <v>1</v>
      </c>
    </row>
    <row r="1402" customFormat="false" ht="12.8" hidden="false" customHeight="false" outlineLevel="0" collapsed="false">
      <c r="A1402" s="0" t="str">
        <f aca="false">gait_events!B2361</f>
        <v>pp044</v>
      </c>
      <c r="B1402" s="0" t="str">
        <f aca="false">VLOOKUP(A1402,participants!A:B,2,0)</f>
        <v>F</v>
      </c>
      <c r="C1402" s="0" t="n">
        <f aca="false">VLOOKUP(A1402,participants!A:C,3,0)</f>
        <v>60</v>
      </c>
      <c r="D1402" s="0" t="str">
        <f aca="false">VLOOKUP(A1402,participants!A:F,6,0)</f>
        <v>other</v>
      </c>
      <c r="E1402" s="0" t="str">
        <f aca="false">IF(LEN(SUBSTITUTE(gait_events!C2361,"_run-",""))&lt;&gt;LEN(gait_events!C2361),LEFT(RIGHT(gait_events!C2361,LEN(gait_events!C2361)-19),FIND("_run-",RIGHT(gait_events!C2361,LEN(gait_events!C2361)-19),1)-1),RIGHT(gait_events!C2361,LEN(gait_events!C2361)-19))</f>
        <v>Slow</v>
      </c>
      <c r="F1402" s="0" t="str">
        <f aca="false">IF(LEN(SUBSTITUTE(gait_events!C2361,"_run-",""))&lt;&gt;LEN(gait_events!C2361),RIGHT(gait_events!C2361,LEN(gait_events!C2361)-FIND("_run-",gait_events!C2361,1)-4),"")</f>
        <v/>
      </c>
      <c r="G1402" s="0" t="str">
        <f aca="false">gait_events!D2361</f>
        <v>left_shank</v>
      </c>
      <c r="H1402" s="0" t="str">
        <f aca="false">gait_events!E2361</f>
        <v>IC</v>
      </c>
      <c r="I1402" s="0" t="n">
        <f aca="false">IF(gait_events!F2361&lt;&gt;"",gait_events!F2361,NA())</f>
        <v>2053</v>
      </c>
      <c r="J1402" s="0" t="n">
        <f aca="false">IF(gait_events!G2361&lt;&gt;"",gait_events!G2361,NA())</f>
        <v>2046</v>
      </c>
      <c r="K1402" s="0" t="n">
        <f aca="false">I1402-J1402</f>
        <v>7</v>
      </c>
      <c r="L1402" s="0" t="n">
        <f aca="false">K1402*5</f>
        <v>35</v>
      </c>
      <c r="M1402" s="0" t="n">
        <f aca="false">IF(NOT(ISNA(I1402)),1,0)</f>
        <v>1</v>
      </c>
      <c r="N1402" s="0" t="n">
        <f aca="false">IF(NOT(ISNA(J1402)),1,0)</f>
        <v>1</v>
      </c>
      <c r="O1402" s="0" t="n">
        <f aca="false">IF(AND(NOT(ISNA(I1402)),NOT(ISNA(J1402))),1,0)</f>
        <v>1</v>
      </c>
      <c r="P1402" s="0" t="n">
        <f aca="false">IF(AND(NOT(ISNA(I1402)),ISNA(J1402)),1,0)</f>
        <v>0</v>
      </c>
      <c r="Q1402" s="0" t="n">
        <f aca="false">IF(AND(ISNA(I1402),NOT(ISNA(J1402))),1,0)</f>
        <v>0</v>
      </c>
      <c r="R1402" s="0" t="n">
        <f aca="false">IF(SUM(O1402:Q1402)&lt;&gt;1,"ERROR",1)</f>
        <v>1</v>
      </c>
    </row>
    <row r="1403" customFormat="false" ht="12.8" hidden="false" customHeight="false" outlineLevel="0" collapsed="false">
      <c r="A1403" s="0" t="str">
        <f aca="false">gait_events!B2362</f>
        <v>pp044</v>
      </c>
      <c r="B1403" s="0" t="str">
        <f aca="false">VLOOKUP(A1403,participants!A:B,2,0)</f>
        <v>F</v>
      </c>
      <c r="C1403" s="0" t="n">
        <f aca="false">VLOOKUP(A1403,participants!A:C,3,0)</f>
        <v>60</v>
      </c>
      <c r="D1403" s="0" t="str">
        <f aca="false">VLOOKUP(A1403,participants!A:F,6,0)</f>
        <v>other</v>
      </c>
      <c r="E1403" s="0" t="str">
        <f aca="false">IF(LEN(SUBSTITUTE(gait_events!C2362,"_run-",""))&lt;&gt;LEN(gait_events!C2362),LEFT(RIGHT(gait_events!C2362,LEN(gait_events!C2362)-19),FIND("_run-",RIGHT(gait_events!C2362,LEN(gait_events!C2362)-19),1)-1),RIGHT(gait_events!C2362,LEN(gait_events!C2362)-19))</f>
        <v>Slow</v>
      </c>
      <c r="F1403" s="0" t="str">
        <f aca="false">IF(LEN(SUBSTITUTE(gait_events!C2362,"_run-",""))&lt;&gt;LEN(gait_events!C2362),RIGHT(gait_events!C2362,LEN(gait_events!C2362)-FIND("_run-",gait_events!C2362,1)-4),"")</f>
        <v/>
      </c>
      <c r="G1403" s="0" t="str">
        <f aca="false">gait_events!D2362</f>
        <v>left_shank</v>
      </c>
      <c r="H1403" s="0" t="str">
        <f aca="false">gait_events!E2362</f>
        <v>IC</v>
      </c>
      <c r="I1403" s="0" t="n">
        <f aca="false">IF(gait_events!F2362&lt;&gt;"",gait_events!F2362,NA())</f>
        <v>2379</v>
      </c>
      <c r="J1403" s="0" t="n">
        <f aca="false">IF(gait_events!G2362&lt;&gt;"",gait_events!G2362,NA())</f>
        <v>2382</v>
      </c>
      <c r="K1403" s="0" t="n">
        <f aca="false">I1403-J1403</f>
        <v>-3</v>
      </c>
      <c r="L1403" s="0" t="n">
        <f aca="false">K1403*5</f>
        <v>-15</v>
      </c>
      <c r="M1403" s="0" t="n">
        <f aca="false">IF(NOT(ISNA(I1403)),1,0)</f>
        <v>1</v>
      </c>
      <c r="N1403" s="0" t="n">
        <f aca="false">IF(NOT(ISNA(J1403)),1,0)</f>
        <v>1</v>
      </c>
      <c r="O1403" s="0" t="n">
        <f aca="false">IF(AND(NOT(ISNA(I1403)),NOT(ISNA(J1403))),1,0)</f>
        <v>1</v>
      </c>
      <c r="P1403" s="0" t="n">
        <f aca="false">IF(AND(NOT(ISNA(I1403)),ISNA(J1403)),1,0)</f>
        <v>0</v>
      </c>
      <c r="Q1403" s="0" t="n">
        <f aca="false">IF(AND(ISNA(I1403),NOT(ISNA(J1403))),1,0)</f>
        <v>0</v>
      </c>
      <c r="R1403" s="0" t="n">
        <f aca="false">IF(SUM(O1403:Q1403)&lt;&gt;1,"ERROR",1)</f>
        <v>1</v>
      </c>
    </row>
    <row r="1404" customFormat="false" ht="12.8" hidden="false" customHeight="false" outlineLevel="0" collapsed="false">
      <c r="A1404" s="0" t="str">
        <f aca="false">gait_events!B2363</f>
        <v>pp044</v>
      </c>
      <c r="B1404" s="0" t="str">
        <f aca="false">VLOOKUP(A1404,participants!A:B,2,0)</f>
        <v>F</v>
      </c>
      <c r="C1404" s="0" t="n">
        <f aca="false">VLOOKUP(A1404,participants!A:C,3,0)</f>
        <v>60</v>
      </c>
      <c r="D1404" s="0" t="str">
        <f aca="false">VLOOKUP(A1404,participants!A:F,6,0)</f>
        <v>other</v>
      </c>
      <c r="E1404" s="0" t="str">
        <f aca="false">IF(LEN(SUBSTITUTE(gait_events!C2363,"_run-",""))&lt;&gt;LEN(gait_events!C2363),LEFT(RIGHT(gait_events!C2363,LEN(gait_events!C2363)-19),FIND("_run-",RIGHT(gait_events!C2363,LEN(gait_events!C2363)-19),1)-1),RIGHT(gait_events!C2363,LEN(gait_events!C2363)-19))</f>
        <v>Slow</v>
      </c>
      <c r="F1404" s="0" t="str">
        <f aca="false">IF(LEN(SUBSTITUTE(gait_events!C2363,"_run-",""))&lt;&gt;LEN(gait_events!C2363),RIGHT(gait_events!C2363,LEN(gait_events!C2363)-FIND("_run-",gait_events!C2363,1)-4),"")</f>
        <v/>
      </c>
      <c r="G1404" s="0" t="str">
        <f aca="false">gait_events!D2363</f>
        <v>left_shank</v>
      </c>
      <c r="H1404" s="0" t="str">
        <f aca="false">gait_events!E2363</f>
        <v>FC</v>
      </c>
      <c r="I1404" s="0" t="n">
        <f aca="false">IF(gait_events!F2363&lt;&gt;"",gait_events!F2363,NA())</f>
        <v>117</v>
      </c>
      <c r="J1404" s="0" t="n">
        <f aca="false">IF(gait_events!G2363&lt;&gt;"",gait_events!G2363,NA())</f>
        <v>118</v>
      </c>
      <c r="K1404" s="0" t="n">
        <f aca="false">I1404-J1404</f>
        <v>-1</v>
      </c>
      <c r="L1404" s="0" t="n">
        <f aca="false">K1404*5</f>
        <v>-5</v>
      </c>
      <c r="M1404" s="0" t="n">
        <f aca="false">IF(NOT(ISNA(I1404)),1,0)</f>
        <v>1</v>
      </c>
      <c r="N1404" s="0" t="n">
        <f aca="false">IF(NOT(ISNA(J1404)),1,0)</f>
        <v>1</v>
      </c>
      <c r="O1404" s="0" t="n">
        <f aca="false">IF(AND(NOT(ISNA(I1404)),NOT(ISNA(J1404))),1,0)</f>
        <v>1</v>
      </c>
      <c r="P1404" s="0" t="n">
        <f aca="false">IF(AND(NOT(ISNA(I1404)),ISNA(J1404)),1,0)</f>
        <v>0</v>
      </c>
      <c r="Q1404" s="0" t="n">
        <f aca="false">IF(AND(ISNA(I1404),NOT(ISNA(J1404))),1,0)</f>
        <v>0</v>
      </c>
      <c r="R1404" s="0" t="n">
        <f aca="false">IF(SUM(O1404:Q1404)&lt;&gt;1,"ERROR",1)</f>
        <v>1</v>
      </c>
    </row>
    <row r="1405" customFormat="false" ht="12.8" hidden="false" customHeight="false" outlineLevel="0" collapsed="false">
      <c r="A1405" s="0" t="str">
        <f aca="false">gait_events!B2364</f>
        <v>pp044</v>
      </c>
      <c r="B1405" s="0" t="str">
        <f aca="false">VLOOKUP(A1405,participants!A:B,2,0)</f>
        <v>F</v>
      </c>
      <c r="C1405" s="0" t="n">
        <f aca="false">VLOOKUP(A1405,participants!A:C,3,0)</f>
        <v>60</v>
      </c>
      <c r="D1405" s="0" t="str">
        <f aca="false">VLOOKUP(A1405,participants!A:F,6,0)</f>
        <v>other</v>
      </c>
      <c r="E1405" s="0" t="str">
        <f aca="false">IF(LEN(SUBSTITUTE(gait_events!C2364,"_run-",""))&lt;&gt;LEN(gait_events!C2364),LEFT(RIGHT(gait_events!C2364,LEN(gait_events!C2364)-19),FIND("_run-",RIGHT(gait_events!C2364,LEN(gait_events!C2364)-19),1)-1),RIGHT(gait_events!C2364,LEN(gait_events!C2364)-19))</f>
        <v>Slow</v>
      </c>
      <c r="F1405" s="0" t="str">
        <f aca="false">IF(LEN(SUBSTITUTE(gait_events!C2364,"_run-",""))&lt;&gt;LEN(gait_events!C2364),RIGHT(gait_events!C2364,LEN(gait_events!C2364)-FIND("_run-",gait_events!C2364,1)-4),"")</f>
        <v/>
      </c>
      <c r="G1405" s="0" t="str">
        <f aca="false">gait_events!D2364</f>
        <v>left_shank</v>
      </c>
      <c r="H1405" s="0" t="str">
        <f aca="false">gait_events!E2364</f>
        <v>FC</v>
      </c>
      <c r="I1405" s="0" t="n">
        <f aca="false">IF(gait_events!F2364&lt;&gt;"",gait_events!F2364,NA())</f>
        <v>486</v>
      </c>
      <c r="J1405" s="0" t="n">
        <f aca="false">IF(gait_events!G2364&lt;&gt;"",gait_events!G2364,NA())</f>
        <v>471</v>
      </c>
      <c r="K1405" s="0" t="n">
        <f aca="false">I1405-J1405</f>
        <v>15</v>
      </c>
      <c r="L1405" s="0" t="n">
        <f aca="false">K1405*5</f>
        <v>75</v>
      </c>
      <c r="M1405" s="0" t="n">
        <f aca="false">IF(NOT(ISNA(I1405)),1,0)</f>
        <v>1</v>
      </c>
      <c r="N1405" s="0" t="n">
        <f aca="false">IF(NOT(ISNA(J1405)),1,0)</f>
        <v>1</v>
      </c>
      <c r="O1405" s="0" t="n">
        <f aca="false">IF(AND(NOT(ISNA(I1405)),NOT(ISNA(J1405))),1,0)</f>
        <v>1</v>
      </c>
      <c r="P1405" s="0" t="n">
        <f aca="false">IF(AND(NOT(ISNA(I1405)),ISNA(J1405)),1,0)</f>
        <v>0</v>
      </c>
      <c r="Q1405" s="0" t="n">
        <f aca="false">IF(AND(ISNA(I1405),NOT(ISNA(J1405))),1,0)</f>
        <v>0</v>
      </c>
      <c r="R1405" s="0" t="n">
        <f aca="false">IF(SUM(O1405:Q1405)&lt;&gt;1,"ERROR",1)</f>
        <v>1</v>
      </c>
    </row>
    <row r="1406" customFormat="false" ht="12.8" hidden="false" customHeight="false" outlineLevel="0" collapsed="false">
      <c r="A1406" s="0" t="str">
        <f aca="false">gait_events!B2365</f>
        <v>pp044</v>
      </c>
      <c r="B1406" s="0" t="str">
        <f aca="false">VLOOKUP(A1406,participants!A:B,2,0)</f>
        <v>F</v>
      </c>
      <c r="C1406" s="0" t="n">
        <f aca="false">VLOOKUP(A1406,participants!A:C,3,0)</f>
        <v>60</v>
      </c>
      <c r="D1406" s="0" t="str">
        <f aca="false">VLOOKUP(A1406,participants!A:F,6,0)</f>
        <v>other</v>
      </c>
      <c r="E1406" s="0" t="str">
        <f aca="false">IF(LEN(SUBSTITUTE(gait_events!C2365,"_run-",""))&lt;&gt;LEN(gait_events!C2365),LEFT(RIGHT(gait_events!C2365,LEN(gait_events!C2365)-19),FIND("_run-",RIGHT(gait_events!C2365,LEN(gait_events!C2365)-19),1)-1),RIGHT(gait_events!C2365,LEN(gait_events!C2365)-19))</f>
        <v>Slow</v>
      </c>
      <c r="F1406" s="0" t="str">
        <f aca="false">IF(LEN(SUBSTITUTE(gait_events!C2365,"_run-",""))&lt;&gt;LEN(gait_events!C2365),RIGHT(gait_events!C2365,LEN(gait_events!C2365)-FIND("_run-",gait_events!C2365,1)-4),"")</f>
        <v/>
      </c>
      <c r="G1406" s="0" t="str">
        <f aca="false">gait_events!D2365</f>
        <v>left_shank</v>
      </c>
      <c r="H1406" s="0" t="str">
        <f aca="false">gait_events!E2365</f>
        <v>FC</v>
      </c>
      <c r="I1406" s="0" t="n">
        <f aca="false">IF(gait_events!F2365&lt;&gt;"",gait_events!F2365,NA())</f>
        <v>834</v>
      </c>
      <c r="J1406" s="0" t="n">
        <f aca="false">IF(gait_events!G2365&lt;&gt;"",gait_events!G2365,NA())</f>
        <v>834</v>
      </c>
      <c r="K1406" s="0" t="n">
        <f aca="false">I1406-J1406</f>
        <v>0</v>
      </c>
      <c r="L1406" s="0" t="n">
        <f aca="false">K1406*5</f>
        <v>0</v>
      </c>
      <c r="M1406" s="0" t="n">
        <f aca="false">IF(NOT(ISNA(I1406)),1,0)</f>
        <v>1</v>
      </c>
      <c r="N1406" s="0" t="n">
        <f aca="false">IF(NOT(ISNA(J1406)),1,0)</f>
        <v>1</v>
      </c>
      <c r="O1406" s="0" t="n">
        <f aca="false">IF(AND(NOT(ISNA(I1406)),NOT(ISNA(J1406))),1,0)</f>
        <v>1</v>
      </c>
      <c r="P1406" s="0" t="n">
        <f aca="false">IF(AND(NOT(ISNA(I1406)),ISNA(J1406)),1,0)</f>
        <v>0</v>
      </c>
      <c r="Q1406" s="0" t="n">
        <f aca="false">IF(AND(ISNA(I1406),NOT(ISNA(J1406))),1,0)</f>
        <v>0</v>
      </c>
      <c r="R1406" s="0" t="n">
        <f aca="false">IF(SUM(O1406:Q1406)&lt;&gt;1,"ERROR",1)</f>
        <v>1</v>
      </c>
    </row>
    <row r="1407" customFormat="false" ht="12.8" hidden="false" customHeight="false" outlineLevel="0" collapsed="false">
      <c r="A1407" s="0" t="str">
        <f aca="false">gait_events!B2366</f>
        <v>pp044</v>
      </c>
      <c r="B1407" s="0" t="str">
        <f aca="false">VLOOKUP(A1407,participants!A:B,2,0)</f>
        <v>F</v>
      </c>
      <c r="C1407" s="0" t="n">
        <f aca="false">VLOOKUP(A1407,participants!A:C,3,0)</f>
        <v>60</v>
      </c>
      <c r="D1407" s="0" t="str">
        <f aca="false">VLOOKUP(A1407,participants!A:F,6,0)</f>
        <v>other</v>
      </c>
      <c r="E1407" s="0" t="str">
        <f aca="false">IF(LEN(SUBSTITUTE(gait_events!C2366,"_run-",""))&lt;&gt;LEN(gait_events!C2366),LEFT(RIGHT(gait_events!C2366,LEN(gait_events!C2366)-19),FIND("_run-",RIGHT(gait_events!C2366,LEN(gait_events!C2366)-19),1)-1),RIGHT(gait_events!C2366,LEN(gait_events!C2366)-19))</f>
        <v>Slow</v>
      </c>
      <c r="F1407" s="0" t="str">
        <f aca="false">IF(LEN(SUBSTITUTE(gait_events!C2366,"_run-",""))&lt;&gt;LEN(gait_events!C2366),RIGHT(gait_events!C2366,LEN(gait_events!C2366)-FIND("_run-",gait_events!C2366,1)-4),"")</f>
        <v/>
      </c>
      <c r="G1407" s="0" t="str">
        <f aca="false">gait_events!D2366</f>
        <v>left_shank</v>
      </c>
      <c r="H1407" s="0" t="str">
        <f aca="false">gait_events!E2366</f>
        <v>FC</v>
      </c>
      <c r="I1407" s="0" t="n">
        <f aca="false">IF(gait_events!F2366&lt;&gt;"",gait_events!F2366,NA())</f>
        <v>1298</v>
      </c>
      <c r="J1407" s="0" t="n">
        <f aca="false">IF(gait_events!G2366&lt;&gt;"",gait_events!G2366,NA())</f>
        <v>1295</v>
      </c>
      <c r="K1407" s="0" t="n">
        <f aca="false">I1407-J1407</f>
        <v>3</v>
      </c>
      <c r="L1407" s="0" t="n">
        <f aca="false">K1407*5</f>
        <v>15</v>
      </c>
      <c r="M1407" s="0" t="n">
        <f aca="false">IF(NOT(ISNA(I1407)),1,0)</f>
        <v>1</v>
      </c>
      <c r="N1407" s="0" t="n">
        <f aca="false">IF(NOT(ISNA(J1407)),1,0)</f>
        <v>1</v>
      </c>
      <c r="O1407" s="0" t="n">
        <f aca="false">IF(AND(NOT(ISNA(I1407)),NOT(ISNA(J1407))),1,0)</f>
        <v>1</v>
      </c>
      <c r="P1407" s="0" t="n">
        <f aca="false">IF(AND(NOT(ISNA(I1407)),ISNA(J1407)),1,0)</f>
        <v>0</v>
      </c>
      <c r="Q1407" s="0" t="n">
        <f aca="false">IF(AND(ISNA(I1407),NOT(ISNA(J1407))),1,0)</f>
        <v>0</v>
      </c>
      <c r="R1407" s="0" t="n">
        <f aca="false">IF(SUM(O1407:Q1407)&lt;&gt;1,"ERROR",1)</f>
        <v>1</v>
      </c>
    </row>
    <row r="1408" customFormat="false" ht="12.8" hidden="false" customHeight="false" outlineLevel="0" collapsed="false">
      <c r="A1408" s="0" t="str">
        <f aca="false">gait_events!B2367</f>
        <v>pp044</v>
      </c>
      <c r="B1408" s="0" t="str">
        <f aca="false">VLOOKUP(A1408,participants!A:B,2,0)</f>
        <v>F</v>
      </c>
      <c r="C1408" s="0" t="n">
        <f aca="false">VLOOKUP(A1408,participants!A:C,3,0)</f>
        <v>60</v>
      </c>
      <c r="D1408" s="0" t="str">
        <f aca="false">VLOOKUP(A1408,participants!A:F,6,0)</f>
        <v>other</v>
      </c>
      <c r="E1408" s="0" t="str">
        <f aca="false">IF(LEN(SUBSTITUTE(gait_events!C2367,"_run-",""))&lt;&gt;LEN(gait_events!C2367),LEFT(RIGHT(gait_events!C2367,LEN(gait_events!C2367)-19),FIND("_run-",RIGHT(gait_events!C2367,LEN(gait_events!C2367)-19),1)-1),RIGHT(gait_events!C2367,LEN(gait_events!C2367)-19))</f>
        <v>Slow</v>
      </c>
      <c r="F1408" s="0" t="str">
        <f aca="false">IF(LEN(SUBSTITUTE(gait_events!C2367,"_run-",""))&lt;&gt;LEN(gait_events!C2367),RIGHT(gait_events!C2367,LEN(gait_events!C2367)-FIND("_run-",gait_events!C2367,1)-4),"")</f>
        <v/>
      </c>
      <c r="G1408" s="0" t="str">
        <f aca="false">gait_events!D2367</f>
        <v>left_shank</v>
      </c>
      <c r="H1408" s="0" t="str">
        <f aca="false">gait_events!E2367</f>
        <v>FC</v>
      </c>
      <c r="I1408" s="0" t="n">
        <f aca="false">IF(gait_events!F2367&lt;&gt;"",gait_events!F2367,NA())</f>
        <v>1706</v>
      </c>
      <c r="J1408" s="0" t="n">
        <f aca="false">IF(gait_events!G2367&lt;&gt;"",gait_events!G2367,NA())</f>
        <v>1710</v>
      </c>
      <c r="K1408" s="0" t="n">
        <f aca="false">I1408-J1408</f>
        <v>-4</v>
      </c>
      <c r="L1408" s="0" t="n">
        <f aca="false">K1408*5</f>
        <v>-20</v>
      </c>
      <c r="M1408" s="0" t="n">
        <f aca="false">IF(NOT(ISNA(I1408)),1,0)</f>
        <v>1</v>
      </c>
      <c r="N1408" s="0" t="n">
        <f aca="false">IF(NOT(ISNA(J1408)),1,0)</f>
        <v>1</v>
      </c>
      <c r="O1408" s="0" t="n">
        <f aca="false">IF(AND(NOT(ISNA(I1408)),NOT(ISNA(J1408))),1,0)</f>
        <v>1</v>
      </c>
      <c r="P1408" s="0" t="n">
        <f aca="false">IF(AND(NOT(ISNA(I1408)),ISNA(J1408)),1,0)</f>
        <v>0</v>
      </c>
      <c r="Q1408" s="0" t="n">
        <f aca="false">IF(AND(ISNA(I1408),NOT(ISNA(J1408))),1,0)</f>
        <v>0</v>
      </c>
      <c r="R1408" s="0" t="n">
        <f aca="false">IF(SUM(O1408:Q1408)&lt;&gt;1,"ERROR",1)</f>
        <v>1</v>
      </c>
    </row>
    <row r="1409" customFormat="false" ht="12.8" hidden="false" customHeight="false" outlineLevel="0" collapsed="false">
      <c r="A1409" s="0" t="str">
        <f aca="false">gait_events!B2368</f>
        <v>pp044</v>
      </c>
      <c r="B1409" s="0" t="str">
        <f aca="false">VLOOKUP(A1409,participants!A:B,2,0)</f>
        <v>F</v>
      </c>
      <c r="C1409" s="0" t="n">
        <f aca="false">VLOOKUP(A1409,participants!A:C,3,0)</f>
        <v>60</v>
      </c>
      <c r="D1409" s="0" t="str">
        <f aca="false">VLOOKUP(A1409,participants!A:F,6,0)</f>
        <v>other</v>
      </c>
      <c r="E1409" s="0" t="str">
        <f aca="false">IF(LEN(SUBSTITUTE(gait_events!C2368,"_run-",""))&lt;&gt;LEN(gait_events!C2368),LEFT(RIGHT(gait_events!C2368,LEN(gait_events!C2368)-19),FIND("_run-",RIGHT(gait_events!C2368,LEN(gait_events!C2368)-19),1)-1),RIGHT(gait_events!C2368,LEN(gait_events!C2368)-19))</f>
        <v>Slow</v>
      </c>
      <c r="F1409" s="0" t="str">
        <f aca="false">IF(LEN(SUBSTITUTE(gait_events!C2368,"_run-",""))&lt;&gt;LEN(gait_events!C2368),RIGHT(gait_events!C2368,LEN(gait_events!C2368)-FIND("_run-",gait_events!C2368,1)-4),"")</f>
        <v/>
      </c>
      <c r="G1409" s="0" t="str">
        <f aca="false">gait_events!D2368</f>
        <v>left_shank</v>
      </c>
      <c r="H1409" s="0" t="str">
        <f aca="false">gait_events!E2368</f>
        <v>FC</v>
      </c>
      <c r="I1409" s="0" t="n">
        <f aca="false">IF(gait_events!F2368&lt;&gt;"",gait_events!F2368,NA())</f>
        <v>1931</v>
      </c>
      <c r="J1409" s="0" t="e">
        <f aca="false">IF(gait_events!G2368&lt;&gt;"",gait_events!G2368,NA())</f>
        <v>#N/A</v>
      </c>
      <c r="K1409" s="0" t="e">
        <f aca="false">I1409-J1409</f>
        <v>#N/A</v>
      </c>
      <c r="L1409" s="0" t="e">
        <f aca="false">K1409*5</f>
        <v>#N/A</v>
      </c>
      <c r="M1409" s="0" t="n">
        <f aca="false">IF(NOT(ISNA(I1409)),1,0)</f>
        <v>1</v>
      </c>
      <c r="N1409" s="0" t="n">
        <f aca="false">IF(NOT(ISNA(J1409)),1,0)</f>
        <v>0</v>
      </c>
      <c r="O1409" s="0" t="n">
        <f aca="false">IF(AND(NOT(ISNA(I1409)),NOT(ISNA(J1409))),1,0)</f>
        <v>0</v>
      </c>
      <c r="P1409" s="0" t="n">
        <f aca="false">IF(AND(NOT(ISNA(I1409)),ISNA(J1409)),1,0)</f>
        <v>1</v>
      </c>
      <c r="Q1409" s="0" t="n">
        <f aca="false">IF(AND(ISNA(I1409),NOT(ISNA(J1409))),1,0)</f>
        <v>0</v>
      </c>
      <c r="R1409" s="0" t="n">
        <f aca="false">IF(SUM(O1409:Q1409)&lt;&gt;1,"ERROR",1)</f>
        <v>1</v>
      </c>
    </row>
    <row r="1410" customFormat="false" ht="12.8" hidden="false" customHeight="false" outlineLevel="0" collapsed="false">
      <c r="A1410" s="0" t="str">
        <f aca="false">gait_events!B2369</f>
        <v>pp044</v>
      </c>
      <c r="B1410" s="0" t="str">
        <f aca="false">VLOOKUP(A1410,participants!A:B,2,0)</f>
        <v>F</v>
      </c>
      <c r="C1410" s="0" t="n">
        <f aca="false">VLOOKUP(A1410,participants!A:C,3,0)</f>
        <v>60</v>
      </c>
      <c r="D1410" s="0" t="str">
        <f aca="false">VLOOKUP(A1410,participants!A:F,6,0)</f>
        <v>other</v>
      </c>
      <c r="E1410" s="0" t="str">
        <f aca="false">IF(LEN(SUBSTITUTE(gait_events!C2369,"_run-",""))&lt;&gt;LEN(gait_events!C2369),LEFT(RIGHT(gait_events!C2369,LEN(gait_events!C2369)-19),FIND("_run-",RIGHT(gait_events!C2369,LEN(gait_events!C2369)-19),1)-1),RIGHT(gait_events!C2369,LEN(gait_events!C2369)-19))</f>
        <v>Slow</v>
      </c>
      <c r="F1410" s="0" t="str">
        <f aca="false">IF(LEN(SUBSTITUTE(gait_events!C2369,"_run-",""))&lt;&gt;LEN(gait_events!C2369),RIGHT(gait_events!C2369,LEN(gait_events!C2369)-FIND("_run-",gait_events!C2369,1)-4),"")</f>
        <v/>
      </c>
      <c r="G1410" s="0" t="str">
        <f aca="false">gait_events!D2369</f>
        <v>left_shank</v>
      </c>
      <c r="H1410" s="0" t="str">
        <f aca="false">gait_events!E2369</f>
        <v>FC</v>
      </c>
      <c r="I1410" s="0" t="n">
        <f aca="false">IF(gait_events!F2369&lt;&gt;"",gait_events!F2369,NA())</f>
        <v>2284</v>
      </c>
      <c r="J1410" s="0" t="n">
        <f aca="false">IF(gait_events!G2369&lt;&gt;"",gait_events!G2369,NA())</f>
        <v>2285</v>
      </c>
      <c r="K1410" s="0" t="n">
        <f aca="false">I1410-J1410</f>
        <v>-1</v>
      </c>
      <c r="L1410" s="0" t="n">
        <f aca="false">K1410*5</f>
        <v>-5</v>
      </c>
      <c r="M1410" s="0" t="n">
        <f aca="false">IF(NOT(ISNA(I1410)),1,0)</f>
        <v>1</v>
      </c>
      <c r="N1410" s="0" t="n">
        <f aca="false">IF(NOT(ISNA(J1410)),1,0)</f>
        <v>1</v>
      </c>
      <c r="O1410" s="0" t="n">
        <f aca="false">IF(AND(NOT(ISNA(I1410)),NOT(ISNA(J1410))),1,0)</f>
        <v>1</v>
      </c>
      <c r="P1410" s="0" t="n">
        <f aca="false">IF(AND(NOT(ISNA(I1410)),ISNA(J1410)),1,0)</f>
        <v>0</v>
      </c>
      <c r="Q1410" s="0" t="n">
        <f aca="false">IF(AND(ISNA(I1410),NOT(ISNA(J1410))),1,0)</f>
        <v>0</v>
      </c>
      <c r="R1410" s="0" t="n">
        <f aca="false">IF(SUM(O1410:Q1410)&lt;&gt;1,"ERROR",1)</f>
        <v>1</v>
      </c>
    </row>
    <row r="1411" customFormat="false" ht="12.8" hidden="false" customHeight="false" outlineLevel="0" collapsed="false">
      <c r="A1411" s="0" t="str">
        <f aca="false">gait_events!B2370</f>
        <v>pp044</v>
      </c>
      <c r="B1411" s="0" t="str">
        <f aca="false">VLOOKUP(A1411,participants!A:B,2,0)</f>
        <v>F</v>
      </c>
      <c r="C1411" s="0" t="n">
        <f aca="false">VLOOKUP(A1411,participants!A:C,3,0)</f>
        <v>60</v>
      </c>
      <c r="D1411" s="0" t="str">
        <f aca="false">VLOOKUP(A1411,participants!A:F,6,0)</f>
        <v>other</v>
      </c>
      <c r="E1411" s="0" t="str">
        <f aca="false">IF(LEN(SUBSTITUTE(gait_events!C2370,"_run-",""))&lt;&gt;LEN(gait_events!C2370),LEFT(RIGHT(gait_events!C2370,LEN(gait_events!C2370)-19),FIND("_run-",RIGHT(gait_events!C2370,LEN(gait_events!C2370)-19),1)-1),RIGHT(gait_events!C2370,LEN(gait_events!C2370)-19))</f>
        <v>Slow</v>
      </c>
      <c r="F1411" s="0" t="str">
        <f aca="false">IF(LEN(SUBSTITUTE(gait_events!C2370,"_run-",""))&lt;&gt;LEN(gait_events!C2370),RIGHT(gait_events!C2370,LEN(gait_events!C2370)-FIND("_run-",gait_events!C2370,1)-4),"")</f>
        <v/>
      </c>
      <c r="G1411" s="0" t="str">
        <f aca="false">gait_events!D2370</f>
        <v>left_shank</v>
      </c>
      <c r="H1411" s="0" t="str">
        <f aca="false">gait_events!E2370</f>
        <v>FC</v>
      </c>
      <c r="I1411" s="0" t="n">
        <f aca="false">IF(gait_events!F2370&lt;&gt;"",gait_events!F2370,NA())</f>
        <v>2672</v>
      </c>
      <c r="J1411" s="0" t="n">
        <f aca="false">IF(gait_events!G2370&lt;&gt;"",gait_events!G2370,NA())</f>
        <v>2676</v>
      </c>
      <c r="K1411" s="0" t="n">
        <f aca="false">I1411-J1411</f>
        <v>-4</v>
      </c>
      <c r="L1411" s="0" t="n">
        <f aca="false">K1411*5</f>
        <v>-20</v>
      </c>
      <c r="M1411" s="0" t="n">
        <f aca="false">IF(NOT(ISNA(I1411)),1,0)</f>
        <v>1</v>
      </c>
      <c r="N1411" s="0" t="n">
        <f aca="false">IF(NOT(ISNA(J1411)),1,0)</f>
        <v>1</v>
      </c>
      <c r="O1411" s="0" t="n">
        <f aca="false">IF(AND(NOT(ISNA(I1411)),NOT(ISNA(J1411))),1,0)</f>
        <v>1</v>
      </c>
      <c r="P1411" s="0" t="n">
        <f aca="false">IF(AND(NOT(ISNA(I1411)),ISNA(J1411)),1,0)</f>
        <v>0</v>
      </c>
      <c r="Q1411" s="0" t="n">
        <f aca="false">IF(AND(ISNA(I1411),NOT(ISNA(J1411))),1,0)</f>
        <v>0</v>
      </c>
      <c r="R1411" s="0" t="n">
        <f aca="false">IF(SUM(O1411:Q1411)&lt;&gt;1,"ERROR",1)</f>
        <v>1</v>
      </c>
    </row>
    <row r="1412" customFormat="false" ht="12.8" hidden="false" customHeight="false" outlineLevel="0" collapsed="false">
      <c r="A1412" s="0" t="str">
        <f aca="false">gait_events!B2371</f>
        <v>pp044</v>
      </c>
      <c r="B1412" s="0" t="str">
        <f aca="false">VLOOKUP(A1412,participants!A:B,2,0)</f>
        <v>F</v>
      </c>
      <c r="C1412" s="0" t="n">
        <f aca="false">VLOOKUP(A1412,participants!A:C,3,0)</f>
        <v>60</v>
      </c>
      <c r="D1412" s="0" t="str">
        <f aca="false">VLOOKUP(A1412,participants!A:F,6,0)</f>
        <v>other</v>
      </c>
      <c r="E1412" s="0" t="str">
        <f aca="false">IF(LEN(SUBSTITUTE(gait_events!C2371,"_run-",""))&lt;&gt;LEN(gait_events!C2371),LEFT(RIGHT(gait_events!C2371,LEN(gait_events!C2371)-19),FIND("_run-",RIGHT(gait_events!C2371,LEN(gait_events!C2371)-19),1)-1),RIGHT(gait_events!C2371,LEN(gait_events!C2371)-19))</f>
        <v>Slow</v>
      </c>
      <c r="F1412" s="0" t="str">
        <f aca="false">IF(LEN(SUBSTITUTE(gait_events!C2371,"_run-",""))&lt;&gt;LEN(gait_events!C2371),RIGHT(gait_events!C2371,LEN(gait_events!C2371)-FIND("_run-",gait_events!C2371,1)-4),"")</f>
        <v/>
      </c>
      <c r="G1412" s="0" t="str">
        <f aca="false">gait_events!D2371</f>
        <v>left_shank</v>
      </c>
      <c r="H1412" s="0" t="str">
        <f aca="false">gait_events!E2371</f>
        <v>FC</v>
      </c>
      <c r="I1412" s="0" t="e">
        <f aca="false">IF(gait_events!F2371&lt;&gt;"",gait_events!F2371,NA())</f>
        <v>#N/A</v>
      </c>
      <c r="J1412" s="0" t="n">
        <f aca="false">IF(gait_events!G2371&lt;&gt;"",gait_events!G2371,NA())</f>
        <v>1995</v>
      </c>
      <c r="K1412" s="0" t="e">
        <f aca="false">I1412-J1412</f>
        <v>#N/A</v>
      </c>
      <c r="L1412" s="0" t="e">
        <f aca="false">K1412*5</f>
        <v>#N/A</v>
      </c>
      <c r="M1412" s="0" t="n">
        <f aca="false">IF(NOT(ISNA(I1412)),1,0)</f>
        <v>0</v>
      </c>
      <c r="N1412" s="0" t="n">
        <f aca="false">IF(NOT(ISNA(J1412)),1,0)</f>
        <v>1</v>
      </c>
      <c r="O1412" s="0" t="n">
        <f aca="false">IF(AND(NOT(ISNA(I1412)),NOT(ISNA(J1412))),1,0)</f>
        <v>0</v>
      </c>
      <c r="P1412" s="0" t="n">
        <f aca="false">IF(AND(NOT(ISNA(I1412)),ISNA(J1412)),1,0)</f>
        <v>0</v>
      </c>
      <c r="Q1412" s="0" t="n">
        <f aca="false">IF(AND(ISNA(I1412),NOT(ISNA(J1412))),1,0)</f>
        <v>1</v>
      </c>
      <c r="R1412" s="0" t="n">
        <f aca="false">IF(SUM(O1412:Q1412)&lt;&gt;1,"ERROR",1)</f>
        <v>1</v>
      </c>
    </row>
    <row r="1413" customFormat="false" ht="12.8" hidden="false" customHeight="false" outlineLevel="0" collapsed="false">
      <c r="A1413" s="0" t="str">
        <f aca="false">gait_events!B2372</f>
        <v>pp044</v>
      </c>
      <c r="B1413" s="0" t="str">
        <f aca="false">VLOOKUP(A1413,participants!A:B,2,0)</f>
        <v>F</v>
      </c>
      <c r="C1413" s="0" t="n">
        <f aca="false">VLOOKUP(A1413,participants!A:C,3,0)</f>
        <v>60</v>
      </c>
      <c r="D1413" s="0" t="str">
        <f aca="false">VLOOKUP(A1413,participants!A:F,6,0)</f>
        <v>other</v>
      </c>
      <c r="E1413" s="0" t="str">
        <f aca="false">IF(LEN(SUBSTITUTE(gait_events!C2372,"_run-",""))&lt;&gt;LEN(gait_events!C2372),LEFT(RIGHT(gait_events!C2372,LEN(gait_events!C2372)-19),FIND("_run-",RIGHT(gait_events!C2372,LEN(gait_events!C2372)-19),1)-1),RIGHT(gait_events!C2372,LEN(gait_events!C2372)-19))</f>
        <v>Slow</v>
      </c>
      <c r="F1413" s="0" t="str">
        <f aca="false">IF(LEN(SUBSTITUTE(gait_events!C2372,"_run-",""))&lt;&gt;LEN(gait_events!C2372),RIGHT(gait_events!C2372,LEN(gait_events!C2372)-FIND("_run-",gait_events!C2372,1)-4),"")</f>
        <v/>
      </c>
      <c r="G1413" s="0" t="str">
        <f aca="false">gait_events!D2372</f>
        <v>right_shank</v>
      </c>
      <c r="H1413" s="0" t="str">
        <f aca="false">gait_events!E2372</f>
        <v>IC</v>
      </c>
      <c r="I1413" s="0" t="n">
        <f aca="false">IF(gait_events!F2372&lt;&gt;"",gait_events!F2372,NA())</f>
        <v>19</v>
      </c>
      <c r="J1413" s="0" t="n">
        <f aca="false">IF(gait_events!G2372&lt;&gt;"",gait_events!G2372,NA())</f>
        <v>21</v>
      </c>
      <c r="K1413" s="0" t="n">
        <f aca="false">I1413-J1413</f>
        <v>-2</v>
      </c>
      <c r="L1413" s="0" t="n">
        <f aca="false">K1413*5</f>
        <v>-10</v>
      </c>
      <c r="M1413" s="0" t="n">
        <f aca="false">IF(NOT(ISNA(I1413)),1,0)</f>
        <v>1</v>
      </c>
      <c r="N1413" s="0" t="n">
        <f aca="false">IF(NOT(ISNA(J1413)),1,0)</f>
        <v>1</v>
      </c>
      <c r="O1413" s="0" t="n">
        <f aca="false">IF(AND(NOT(ISNA(I1413)),NOT(ISNA(J1413))),1,0)</f>
        <v>1</v>
      </c>
      <c r="P1413" s="0" t="n">
        <f aca="false">IF(AND(NOT(ISNA(I1413)),ISNA(J1413)),1,0)</f>
        <v>0</v>
      </c>
      <c r="Q1413" s="0" t="n">
        <f aca="false">IF(AND(ISNA(I1413),NOT(ISNA(J1413))),1,0)</f>
        <v>0</v>
      </c>
      <c r="R1413" s="0" t="n">
        <f aca="false">IF(SUM(O1413:Q1413)&lt;&gt;1,"ERROR",1)</f>
        <v>1</v>
      </c>
    </row>
    <row r="1414" customFormat="false" ht="12.8" hidden="false" customHeight="false" outlineLevel="0" collapsed="false">
      <c r="A1414" s="0" t="str">
        <f aca="false">gait_events!B2373</f>
        <v>pp044</v>
      </c>
      <c r="B1414" s="0" t="str">
        <f aca="false">VLOOKUP(A1414,participants!A:B,2,0)</f>
        <v>F</v>
      </c>
      <c r="C1414" s="0" t="n">
        <f aca="false">VLOOKUP(A1414,participants!A:C,3,0)</f>
        <v>60</v>
      </c>
      <c r="D1414" s="0" t="str">
        <f aca="false">VLOOKUP(A1414,participants!A:F,6,0)</f>
        <v>other</v>
      </c>
      <c r="E1414" s="0" t="str">
        <f aca="false">IF(LEN(SUBSTITUTE(gait_events!C2373,"_run-",""))&lt;&gt;LEN(gait_events!C2373),LEFT(RIGHT(gait_events!C2373,LEN(gait_events!C2373)-19),FIND("_run-",RIGHT(gait_events!C2373,LEN(gait_events!C2373)-19),1)-1),RIGHT(gait_events!C2373,LEN(gait_events!C2373)-19))</f>
        <v>Slow</v>
      </c>
      <c r="F1414" s="0" t="str">
        <f aca="false">IF(LEN(SUBSTITUTE(gait_events!C2373,"_run-",""))&lt;&gt;LEN(gait_events!C2373),RIGHT(gait_events!C2373,LEN(gait_events!C2373)-FIND("_run-",gait_events!C2373,1)-4),"")</f>
        <v/>
      </c>
      <c r="G1414" s="0" t="str">
        <f aca="false">gait_events!D2373</f>
        <v>right_shank</v>
      </c>
      <c r="H1414" s="0" t="str">
        <f aca="false">gait_events!E2373</f>
        <v>IC</v>
      </c>
      <c r="I1414" s="0" t="n">
        <f aca="false">IF(gait_events!F2373&lt;&gt;"",gait_events!F2373,NA())</f>
        <v>405</v>
      </c>
      <c r="J1414" s="0" t="e">
        <f aca="false">IF(gait_events!G2373&lt;&gt;"",gait_events!G2373,NA())</f>
        <v>#N/A</v>
      </c>
      <c r="K1414" s="0" t="e">
        <f aca="false">I1414-J1414</f>
        <v>#N/A</v>
      </c>
      <c r="L1414" s="0" t="e">
        <f aca="false">K1414*5</f>
        <v>#N/A</v>
      </c>
      <c r="M1414" s="0" t="n">
        <f aca="false">IF(NOT(ISNA(I1414)),1,0)</f>
        <v>1</v>
      </c>
      <c r="N1414" s="0" t="n">
        <f aca="false">IF(NOT(ISNA(J1414)),1,0)</f>
        <v>0</v>
      </c>
      <c r="O1414" s="0" t="n">
        <f aca="false">IF(AND(NOT(ISNA(I1414)),NOT(ISNA(J1414))),1,0)</f>
        <v>0</v>
      </c>
      <c r="P1414" s="0" t="n">
        <f aca="false">IF(AND(NOT(ISNA(I1414)),ISNA(J1414)),1,0)</f>
        <v>1</v>
      </c>
      <c r="Q1414" s="0" t="n">
        <f aca="false">IF(AND(ISNA(I1414),NOT(ISNA(J1414))),1,0)</f>
        <v>0</v>
      </c>
      <c r="R1414" s="0" t="n">
        <f aca="false">IF(SUM(O1414:Q1414)&lt;&gt;1,"ERROR",1)</f>
        <v>1</v>
      </c>
    </row>
    <row r="1415" customFormat="false" ht="12.8" hidden="false" customHeight="false" outlineLevel="0" collapsed="false">
      <c r="A1415" s="0" t="str">
        <f aca="false">gait_events!B2374</f>
        <v>pp044</v>
      </c>
      <c r="B1415" s="0" t="str">
        <f aca="false">VLOOKUP(A1415,participants!A:B,2,0)</f>
        <v>F</v>
      </c>
      <c r="C1415" s="0" t="n">
        <f aca="false">VLOOKUP(A1415,participants!A:C,3,0)</f>
        <v>60</v>
      </c>
      <c r="D1415" s="0" t="str">
        <f aca="false">VLOOKUP(A1415,participants!A:F,6,0)</f>
        <v>other</v>
      </c>
      <c r="E1415" s="0" t="str">
        <f aca="false">IF(LEN(SUBSTITUTE(gait_events!C2374,"_run-",""))&lt;&gt;LEN(gait_events!C2374),LEFT(RIGHT(gait_events!C2374,LEN(gait_events!C2374)-19),FIND("_run-",RIGHT(gait_events!C2374,LEN(gait_events!C2374)-19),1)-1),RIGHT(gait_events!C2374,LEN(gait_events!C2374)-19))</f>
        <v>Slow</v>
      </c>
      <c r="F1415" s="0" t="str">
        <f aca="false">IF(LEN(SUBSTITUTE(gait_events!C2374,"_run-",""))&lt;&gt;LEN(gait_events!C2374),RIGHT(gait_events!C2374,LEN(gait_events!C2374)-FIND("_run-",gait_events!C2374,1)-4),"")</f>
        <v/>
      </c>
      <c r="G1415" s="0" t="str">
        <f aca="false">gait_events!D2374</f>
        <v>right_shank</v>
      </c>
      <c r="H1415" s="0" t="str">
        <f aca="false">gait_events!E2374</f>
        <v>IC</v>
      </c>
      <c r="I1415" s="0" t="n">
        <f aca="false">IF(gait_events!F2374&lt;&gt;"",gait_events!F2374,NA())</f>
        <v>773</v>
      </c>
      <c r="J1415" s="0" t="n">
        <f aca="false">IF(gait_events!G2374&lt;&gt;"",gait_events!G2374,NA())</f>
        <v>769</v>
      </c>
      <c r="K1415" s="0" t="n">
        <f aca="false">I1415-J1415</f>
        <v>4</v>
      </c>
      <c r="L1415" s="0" t="n">
        <f aca="false">K1415*5</f>
        <v>20</v>
      </c>
      <c r="M1415" s="0" t="n">
        <f aca="false">IF(NOT(ISNA(I1415)),1,0)</f>
        <v>1</v>
      </c>
      <c r="N1415" s="0" t="n">
        <f aca="false">IF(NOT(ISNA(J1415)),1,0)</f>
        <v>1</v>
      </c>
      <c r="O1415" s="0" t="n">
        <f aca="false">IF(AND(NOT(ISNA(I1415)),NOT(ISNA(J1415))),1,0)</f>
        <v>1</v>
      </c>
      <c r="P1415" s="0" t="n">
        <f aca="false">IF(AND(NOT(ISNA(I1415)),ISNA(J1415)),1,0)</f>
        <v>0</v>
      </c>
      <c r="Q1415" s="0" t="n">
        <f aca="false">IF(AND(ISNA(I1415),NOT(ISNA(J1415))),1,0)</f>
        <v>0</v>
      </c>
      <c r="R1415" s="0" t="n">
        <f aca="false">IF(SUM(O1415:Q1415)&lt;&gt;1,"ERROR",1)</f>
        <v>1</v>
      </c>
    </row>
    <row r="1416" customFormat="false" ht="12.8" hidden="false" customHeight="false" outlineLevel="0" collapsed="false">
      <c r="A1416" s="0" t="str">
        <f aca="false">gait_events!B2375</f>
        <v>pp044</v>
      </c>
      <c r="B1416" s="0" t="str">
        <f aca="false">VLOOKUP(A1416,participants!A:B,2,0)</f>
        <v>F</v>
      </c>
      <c r="C1416" s="0" t="n">
        <f aca="false">VLOOKUP(A1416,participants!A:C,3,0)</f>
        <v>60</v>
      </c>
      <c r="D1416" s="0" t="str">
        <f aca="false">VLOOKUP(A1416,participants!A:F,6,0)</f>
        <v>other</v>
      </c>
      <c r="E1416" s="0" t="str">
        <f aca="false">IF(LEN(SUBSTITUTE(gait_events!C2375,"_run-",""))&lt;&gt;LEN(gait_events!C2375),LEFT(RIGHT(gait_events!C2375,LEN(gait_events!C2375)-19),FIND("_run-",RIGHT(gait_events!C2375,LEN(gait_events!C2375)-19),1)-1),RIGHT(gait_events!C2375,LEN(gait_events!C2375)-19))</f>
        <v>Slow</v>
      </c>
      <c r="F1416" s="0" t="str">
        <f aca="false">IF(LEN(SUBSTITUTE(gait_events!C2375,"_run-",""))&lt;&gt;LEN(gait_events!C2375),RIGHT(gait_events!C2375,LEN(gait_events!C2375)-FIND("_run-",gait_events!C2375,1)-4),"")</f>
        <v/>
      </c>
      <c r="G1416" s="0" t="str">
        <f aca="false">gait_events!D2375</f>
        <v>right_shank</v>
      </c>
      <c r="H1416" s="0" t="str">
        <f aca="false">gait_events!E2375</f>
        <v>IC</v>
      </c>
      <c r="I1416" s="0" t="n">
        <f aca="false">IF(gait_events!F2375&lt;&gt;"",gait_events!F2375,NA())</f>
        <v>1200</v>
      </c>
      <c r="J1416" s="0" t="n">
        <f aca="false">IF(gait_events!G2375&lt;&gt;"",gait_events!G2375,NA())</f>
        <v>1198</v>
      </c>
      <c r="K1416" s="0" t="n">
        <f aca="false">I1416-J1416</f>
        <v>2</v>
      </c>
      <c r="L1416" s="0" t="n">
        <f aca="false">K1416*5</f>
        <v>10</v>
      </c>
      <c r="M1416" s="0" t="n">
        <f aca="false">IF(NOT(ISNA(I1416)),1,0)</f>
        <v>1</v>
      </c>
      <c r="N1416" s="0" t="n">
        <f aca="false">IF(NOT(ISNA(J1416)),1,0)</f>
        <v>1</v>
      </c>
      <c r="O1416" s="0" t="n">
        <f aca="false">IF(AND(NOT(ISNA(I1416)),NOT(ISNA(J1416))),1,0)</f>
        <v>1</v>
      </c>
      <c r="P1416" s="0" t="n">
        <f aca="false">IF(AND(NOT(ISNA(I1416)),ISNA(J1416)),1,0)</f>
        <v>0</v>
      </c>
      <c r="Q1416" s="0" t="n">
        <f aca="false">IF(AND(ISNA(I1416),NOT(ISNA(J1416))),1,0)</f>
        <v>0</v>
      </c>
      <c r="R1416" s="0" t="n">
        <f aca="false">IF(SUM(O1416:Q1416)&lt;&gt;1,"ERROR",1)</f>
        <v>1</v>
      </c>
    </row>
    <row r="1417" customFormat="false" ht="12.8" hidden="false" customHeight="false" outlineLevel="0" collapsed="false">
      <c r="A1417" s="0" t="str">
        <f aca="false">gait_events!B2376</f>
        <v>pp044</v>
      </c>
      <c r="B1417" s="0" t="str">
        <f aca="false">VLOOKUP(A1417,participants!A:B,2,0)</f>
        <v>F</v>
      </c>
      <c r="C1417" s="0" t="n">
        <f aca="false">VLOOKUP(A1417,participants!A:C,3,0)</f>
        <v>60</v>
      </c>
      <c r="D1417" s="0" t="str">
        <f aca="false">VLOOKUP(A1417,participants!A:F,6,0)</f>
        <v>other</v>
      </c>
      <c r="E1417" s="0" t="str">
        <f aca="false">IF(LEN(SUBSTITUTE(gait_events!C2376,"_run-",""))&lt;&gt;LEN(gait_events!C2376),LEFT(RIGHT(gait_events!C2376,LEN(gait_events!C2376)-19),FIND("_run-",RIGHT(gait_events!C2376,LEN(gait_events!C2376)-19),1)-1),RIGHT(gait_events!C2376,LEN(gait_events!C2376)-19))</f>
        <v>Slow</v>
      </c>
      <c r="F1417" s="0" t="str">
        <f aca="false">IF(LEN(SUBSTITUTE(gait_events!C2376,"_run-",""))&lt;&gt;LEN(gait_events!C2376),RIGHT(gait_events!C2376,LEN(gait_events!C2376)-FIND("_run-",gait_events!C2376,1)-4),"")</f>
        <v/>
      </c>
      <c r="G1417" s="0" t="str">
        <f aca="false">gait_events!D2376</f>
        <v>right_shank</v>
      </c>
      <c r="H1417" s="0" t="str">
        <f aca="false">gait_events!E2376</f>
        <v>IC</v>
      </c>
      <c r="I1417" s="0" t="n">
        <f aca="false">IF(gait_events!F2376&lt;&gt;"",gait_events!F2376,NA())</f>
        <v>1666</v>
      </c>
      <c r="J1417" s="0" t="n">
        <f aca="false">IF(gait_events!G2376&lt;&gt;"",gait_events!G2376,NA())</f>
        <v>1649</v>
      </c>
      <c r="K1417" s="0" t="n">
        <f aca="false">I1417-J1417</f>
        <v>17</v>
      </c>
      <c r="L1417" s="0" t="n">
        <f aca="false">K1417*5</f>
        <v>85</v>
      </c>
      <c r="M1417" s="0" t="n">
        <f aca="false">IF(NOT(ISNA(I1417)),1,0)</f>
        <v>1</v>
      </c>
      <c r="N1417" s="0" t="n">
        <f aca="false">IF(NOT(ISNA(J1417)),1,0)</f>
        <v>1</v>
      </c>
      <c r="O1417" s="0" t="n">
        <f aca="false">IF(AND(NOT(ISNA(I1417)),NOT(ISNA(J1417))),1,0)</f>
        <v>1</v>
      </c>
      <c r="P1417" s="0" t="n">
        <f aca="false">IF(AND(NOT(ISNA(I1417)),ISNA(J1417)),1,0)</f>
        <v>0</v>
      </c>
      <c r="Q1417" s="0" t="n">
        <f aca="false">IF(AND(ISNA(I1417),NOT(ISNA(J1417))),1,0)</f>
        <v>0</v>
      </c>
      <c r="R1417" s="0" t="n">
        <f aca="false">IF(SUM(O1417:Q1417)&lt;&gt;1,"ERROR",1)</f>
        <v>1</v>
      </c>
    </row>
    <row r="1418" customFormat="false" ht="12.8" hidden="false" customHeight="false" outlineLevel="0" collapsed="false">
      <c r="A1418" s="0" t="str">
        <f aca="false">gait_events!B2377</f>
        <v>pp044</v>
      </c>
      <c r="B1418" s="0" t="str">
        <f aca="false">VLOOKUP(A1418,participants!A:B,2,0)</f>
        <v>F</v>
      </c>
      <c r="C1418" s="0" t="n">
        <f aca="false">VLOOKUP(A1418,participants!A:C,3,0)</f>
        <v>60</v>
      </c>
      <c r="D1418" s="0" t="str">
        <f aca="false">VLOOKUP(A1418,participants!A:F,6,0)</f>
        <v>other</v>
      </c>
      <c r="E1418" s="0" t="str">
        <f aca="false">IF(LEN(SUBSTITUTE(gait_events!C2377,"_run-",""))&lt;&gt;LEN(gait_events!C2377),LEFT(RIGHT(gait_events!C2377,LEN(gait_events!C2377)-19),FIND("_run-",RIGHT(gait_events!C2377,LEN(gait_events!C2377)-19),1)-1),RIGHT(gait_events!C2377,LEN(gait_events!C2377)-19))</f>
        <v>Slow</v>
      </c>
      <c r="F1418" s="0" t="str">
        <f aca="false">IF(LEN(SUBSTITUTE(gait_events!C2377,"_run-",""))&lt;&gt;LEN(gait_events!C2377),RIGHT(gait_events!C2377,LEN(gait_events!C2377)-FIND("_run-",gait_events!C2377,1)-4),"")</f>
        <v/>
      </c>
      <c r="G1418" s="0" t="str">
        <f aca="false">gait_events!D2377</f>
        <v>right_shank</v>
      </c>
      <c r="H1418" s="0" t="str">
        <f aca="false">gait_events!E2377</f>
        <v>IC</v>
      </c>
      <c r="I1418" s="0" t="n">
        <f aca="false">IF(gait_events!F2377&lt;&gt;"",gait_events!F2377,NA())</f>
        <v>1905</v>
      </c>
      <c r="J1418" s="0" t="e">
        <f aca="false">IF(gait_events!G2377&lt;&gt;"",gait_events!G2377,NA())</f>
        <v>#N/A</v>
      </c>
      <c r="K1418" s="0" t="e">
        <f aca="false">I1418-J1418</f>
        <v>#N/A</v>
      </c>
      <c r="L1418" s="0" t="e">
        <f aca="false">K1418*5</f>
        <v>#N/A</v>
      </c>
      <c r="M1418" s="0" t="n">
        <f aca="false">IF(NOT(ISNA(I1418)),1,0)</f>
        <v>1</v>
      </c>
      <c r="N1418" s="0" t="n">
        <f aca="false">IF(NOT(ISNA(J1418)),1,0)</f>
        <v>0</v>
      </c>
      <c r="O1418" s="0" t="n">
        <f aca="false">IF(AND(NOT(ISNA(I1418)),NOT(ISNA(J1418))),1,0)</f>
        <v>0</v>
      </c>
      <c r="P1418" s="0" t="n">
        <f aca="false">IF(AND(NOT(ISNA(I1418)),ISNA(J1418)),1,0)</f>
        <v>1</v>
      </c>
      <c r="Q1418" s="0" t="n">
        <f aca="false">IF(AND(ISNA(I1418),NOT(ISNA(J1418))),1,0)</f>
        <v>0</v>
      </c>
      <c r="R1418" s="0" t="n">
        <f aca="false">IF(SUM(O1418:Q1418)&lt;&gt;1,"ERROR",1)</f>
        <v>1</v>
      </c>
    </row>
    <row r="1419" customFormat="false" ht="12.8" hidden="false" customHeight="false" outlineLevel="0" collapsed="false">
      <c r="A1419" s="0" t="str">
        <f aca="false">gait_events!B2378</f>
        <v>pp044</v>
      </c>
      <c r="B1419" s="0" t="str">
        <f aca="false">VLOOKUP(A1419,participants!A:B,2,0)</f>
        <v>F</v>
      </c>
      <c r="C1419" s="0" t="n">
        <f aca="false">VLOOKUP(A1419,participants!A:C,3,0)</f>
        <v>60</v>
      </c>
      <c r="D1419" s="0" t="str">
        <f aca="false">VLOOKUP(A1419,participants!A:F,6,0)</f>
        <v>other</v>
      </c>
      <c r="E1419" s="0" t="str">
        <f aca="false">IF(LEN(SUBSTITUTE(gait_events!C2378,"_run-",""))&lt;&gt;LEN(gait_events!C2378),LEFT(RIGHT(gait_events!C2378,LEN(gait_events!C2378)-19),FIND("_run-",RIGHT(gait_events!C2378,LEN(gait_events!C2378)-19),1)-1),RIGHT(gait_events!C2378,LEN(gait_events!C2378)-19))</f>
        <v>Slow</v>
      </c>
      <c r="F1419" s="0" t="str">
        <f aca="false">IF(LEN(SUBSTITUTE(gait_events!C2378,"_run-",""))&lt;&gt;LEN(gait_events!C2378),RIGHT(gait_events!C2378,LEN(gait_events!C2378)-FIND("_run-",gait_events!C2378,1)-4),"")</f>
        <v/>
      </c>
      <c r="G1419" s="0" t="str">
        <f aca="false">gait_events!D2378</f>
        <v>right_shank</v>
      </c>
      <c r="H1419" s="0" t="str">
        <f aca="false">gait_events!E2378</f>
        <v>IC</v>
      </c>
      <c r="I1419" s="0" t="n">
        <f aca="false">IF(gait_events!F2378&lt;&gt;"",gait_events!F2378,NA())</f>
        <v>2210</v>
      </c>
      <c r="J1419" s="0" t="n">
        <f aca="false">IF(gait_events!G2378&lt;&gt;"",gait_events!G2378,NA())</f>
        <v>2206</v>
      </c>
      <c r="K1419" s="0" t="n">
        <f aca="false">I1419-J1419</f>
        <v>4</v>
      </c>
      <c r="L1419" s="0" t="n">
        <f aca="false">K1419*5</f>
        <v>20</v>
      </c>
      <c r="M1419" s="0" t="n">
        <f aca="false">IF(NOT(ISNA(I1419)),1,0)</f>
        <v>1</v>
      </c>
      <c r="N1419" s="0" t="n">
        <f aca="false">IF(NOT(ISNA(J1419)),1,0)</f>
        <v>1</v>
      </c>
      <c r="O1419" s="0" t="n">
        <f aca="false">IF(AND(NOT(ISNA(I1419)),NOT(ISNA(J1419))),1,0)</f>
        <v>1</v>
      </c>
      <c r="P1419" s="0" t="n">
        <f aca="false">IF(AND(NOT(ISNA(I1419)),ISNA(J1419)),1,0)</f>
        <v>0</v>
      </c>
      <c r="Q1419" s="0" t="n">
        <f aca="false">IF(AND(ISNA(I1419),NOT(ISNA(J1419))),1,0)</f>
        <v>0</v>
      </c>
      <c r="R1419" s="0" t="n">
        <f aca="false">IF(SUM(O1419:Q1419)&lt;&gt;1,"ERROR",1)</f>
        <v>1</v>
      </c>
    </row>
    <row r="1420" customFormat="false" ht="12.8" hidden="false" customHeight="false" outlineLevel="0" collapsed="false">
      <c r="A1420" s="0" t="str">
        <f aca="false">gait_events!B2379</f>
        <v>pp044</v>
      </c>
      <c r="B1420" s="0" t="str">
        <f aca="false">VLOOKUP(A1420,participants!A:B,2,0)</f>
        <v>F</v>
      </c>
      <c r="C1420" s="0" t="n">
        <f aca="false">VLOOKUP(A1420,participants!A:C,3,0)</f>
        <v>60</v>
      </c>
      <c r="D1420" s="0" t="str">
        <f aca="false">VLOOKUP(A1420,participants!A:F,6,0)</f>
        <v>other</v>
      </c>
      <c r="E1420" s="0" t="str">
        <f aca="false">IF(LEN(SUBSTITUTE(gait_events!C2379,"_run-",""))&lt;&gt;LEN(gait_events!C2379),LEFT(RIGHT(gait_events!C2379,LEN(gait_events!C2379)-19),FIND("_run-",RIGHT(gait_events!C2379,LEN(gait_events!C2379)-19),1)-1),RIGHT(gait_events!C2379,LEN(gait_events!C2379)-19))</f>
        <v>Slow</v>
      </c>
      <c r="F1420" s="0" t="str">
        <f aca="false">IF(LEN(SUBSTITUTE(gait_events!C2379,"_run-",""))&lt;&gt;LEN(gait_events!C2379),RIGHT(gait_events!C2379,LEN(gait_events!C2379)-FIND("_run-",gait_events!C2379,1)-4),"")</f>
        <v/>
      </c>
      <c r="G1420" s="0" t="str">
        <f aca="false">gait_events!D2379</f>
        <v>right_shank</v>
      </c>
      <c r="H1420" s="0" t="str">
        <f aca="false">gait_events!E2379</f>
        <v>IC</v>
      </c>
      <c r="I1420" s="0" t="n">
        <f aca="false">IF(gait_events!F2379&lt;&gt;"",gait_events!F2379,NA())</f>
        <v>2598</v>
      </c>
      <c r="J1420" s="0" t="n">
        <f aca="false">IF(gait_events!G2379&lt;&gt;"",gait_events!G2379,NA())</f>
        <v>2592</v>
      </c>
      <c r="K1420" s="0" t="n">
        <f aca="false">I1420-J1420</f>
        <v>6</v>
      </c>
      <c r="L1420" s="0" t="n">
        <f aca="false">K1420*5</f>
        <v>30</v>
      </c>
      <c r="M1420" s="0" t="n">
        <f aca="false">IF(NOT(ISNA(I1420)),1,0)</f>
        <v>1</v>
      </c>
      <c r="N1420" s="0" t="n">
        <f aca="false">IF(NOT(ISNA(J1420)),1,0)</f>
        <v>1</v>
      </c>
      <c r="O1420" s="0" t="n">
        <f aca="false">IF(AND(NOT(ISNA(I1420)),NOT(ISNA(J1420))),1,0)</f>
        <v>1</v>
      </c>
      <c r="P1420" s="0" t="n">
        <f aca="false">IF(AND(NOT(ISNA(I1420)),ISNA(J1420)),1,0)</f>
        <v>0</v>
      </c>
      <c r="Q1420" s="0" t="n">
        <f aca="false">IF(AND(ISNA(I1420),NOT(ISNA(J1420))),1,0)</f>
        <v>0</v>
      </c>
      <c r="R1420" s="0" t="n">
        <f aca="false">IF(SUM(O1420:Q1420)&lt;&gt;1,"ERROR",1)</f>
        <v>1</v>
      </c>
    </row>
    <row r="1421" customFormat="false" ht="12.8" hidden="false" customHeight="false" outlineLevel="0" collapsed="false">
      <c r="A1421" s="0" t="str">
        <f aca="false">gait_events!B2380</f>
        <v>pp044</v>
      </c>
      <c r="B1421" s="0" t="str">
        <f aca="false">VLOOKUP(A1421,participants!A:B,2,0)</f>
        <v>F</v>
      </c>
      <c r="C1421" s="0" t="n">
        <f aca="false">VLOOKUP(A1421,participants!A:C,3,0)</f>
        <v>60</v>
      </c>
      <c r="D1421" s="0" t="str">
        <f aca="false">VLOOKUP(A1421,participants!A:F,6,0)</f>
        <v>other</v>
      </c>
      <c r="E1421" s="0" t="str">
        <f aca="false">IF(LEN(SUBSTITUTE(gait_events!C2380,"_run-",""))&lt;&gt;LEN(gait_events!C2380),LEFT(RIGHT(gait_events!C2380,LEN(gait_events!C2380)-19),FIND("_run-",RIGHT(gait_events!C2380,LEN(gait_events!C2380)-19),1)-1),RIGHT(gait_events!C2380,LEN(gait_events!C2380)-19))</f>
        <v>Slow</v>
      </c>
      <c r="F1421" s="0" t="str">
        <f aca="false">IF(LEN(SUBSTITUTE(gait_events!C2380,"_run-",""))&lt;&gt;LEN(gait_events!C2380),RIGHT(gait_events!C2380,LEN(gait_events!C2380)-FIND("_run-",gait_events!C2380,1)-4),"")</f>
        <v/>
      </c>
      <c r="G1421" s="0" t="str">
        <f aca="false">gait_events!D2380</f>
        <v>right_shank</v>
      </c>
      <c r="H1421" s="0" t="str">
        <f aca="false">gait_events!E2380</f>
        <v>IC</v>
      </c>
      <c r="I1421" s="0" t="e">
        <f aca="false">IF(gait_events!F2380&lt;&gt;"",gait_events!F2380,NA())</f>
        <v>#N/A</v>
      </c>
      <c r="J1421" s="0" t="n">
        <f aca="false">IF(gait_events!G2380&lt;&gt;"",gait_events!G2380,NA())</f>
        <v>440</v>
      </c>
      <c r="K1421" s="0" t="e">
        <f aca="false">I1421-J1421</f>
        <v>#N/A</v>
      </c>
      <c r="L1421" s="0" t="e">
        <f aca="false">K1421*5</f>
        <v>#N/A</v>
      </c>
      <c r="M1421" s="0" t="n">
        <f aca="false">IF(NOT(ISNA(I1421)),1,0)</f>
        <v>0</v>
      </c>
      <c r="N1421" s="0" t="n">
        <f aca="false">IF(NOT(ISNA(J1421)),1,0)</f>
        <v>1</v>
      </c>
      <c r="O1421" s="0" t="n">
        <f aca="false">IF(AND(NOT(ISNA(I1421)),NOT(ISNA(J1421))),1,0)</f>
        <v>0</v>
      </c>
      <c r="P1421" s="0" t="n">
        <f aca="false">IF(AND(NOT(ISNA(I1421)),ISNA(J1421)),1,0)</f>
        <v>0</v>
      </c>
      <c r="Q1421" s="0" t="n">
        <f aca="false">IF(AND(ISNA(I1421),NOT(ISNA(J1421))),1,0)</f>
        <v>1</v>
      </c>
      <c r="R1421" s="0" t="n">
        <f aca="false">IF(SUM(O1421:Q1421)&lt;&gt;1,"ERROR",1)</f>
        <v>1</v>
      </c>
    </row>
    <row r="1422" customFormat="false" ht="12.8" hidden="false" customHeight="false" outlineLevel="0" collapsed="false">
      <c r="A1422" s="0" t="str">
        <f aca="false">gait_events!B2381</f>
        <v>pp044</v>
      </c>
      <c r="B1422" s="0" t="str">
        <f aca="false">VLOOKUP(A1422,participants!A:B,2,0)</f>
        <v>F</v>
      </c>
      <c r="C1422" s="0" t="n">
        <f aca="false">VLOOKUP(A1422,participants!A:C,3,0)</f>
        <v>60</v>
      </c>
      <c r="D1422" s="0" t="str">
        <f aca="false">VLOOKUP(A1422,participants!A:F,6,0)</f>
        <v>other</v>
      </c>
      <c r="E1422" s="0" t="str">
        <f aca="false">IF(LEN(SUBSTITUTE(gait_events!C2381,"_run-",""))&lt;&gt;LEN(gait_events!C2381),LEFT(RIGHT(gait_events!C2381,LEN(gait_events!C2381)-19),FIND("_run-",RIGHT(gait_events!C2381,LEN(gait_events!C2381)-19),1)-1),RIGHT(gait_events!C2381,LEN(gait_events!C2381)-19))</f>
        <v>Slow</v>
      </c>
      <c r="F1422" s="0" t="str">
        <f aca="false">IF(LEN(SUBSTITUTE(gait_events!C2381,"_run-",""))&lt;&gt;LEN(gait_events!C2381),RIGHT(gait_events!C2381,LEN(gait_events!C2381)-FIND("_run-",gait_events!C2381,1)-4),"")</f>
        <v/>
      </c>
      <c r="G1422" s="0" t="str">
        <f aca="false">gait_events!D2381</f>
        <v>right_shank</v>
      </c>
      <c r="H1422" s="0" t="str">
        <f aca="false">gait_events!E2381</f>
        <v>FC</v>
      </c>
      <c r="I1422" s="0" t="n">
        <f aca="false">IF(gait_events!F2381&lt;&gt;"",gait_events!F2381,NA())</f>
        <v>309</v>
      </c>
      <c r="J1422" s="0" t="n">
        <f aca="false">IF(gait_events!G2381&lt;&gt;"",gait_events!G2381,NA())</f>
        <v>317</v>
      </c>
      <c r="K1422" s="0" t="n">
        <f aca="false">I1422-J1422</f>
        <v>-8</v>
      </c>
      <c r="L1422" s="0" t="n">
        <f aca="false">K1422*5</f>
        <v>-40</v>
      </c>
      <c r="M1422" s="0" t="n">
        <f aca="false">IF(NOT(ISNA(I1422)),1,0)</f>
        <v>1</v>
      </c>
      <c r="N1422" s="0" t="n">
        <f aca="false">IF(NOT(ISNA(J1422)),1,0)</f>
        <v>1</v>
      </c>
      <c r="O1422" s="0" t="n">
        <f aca="false">IF(AND(NOT(ISNA(I1422)),NOT(ISNA(J1422))),1,0)</f>
        <v>1</v>
      </c>
      <c r="P1422" s="0" t="n">
        <f aca="false">IF(AND(NOT(ISNA(I1422)),ISNA(J1422)),1,0)</f>
        <v>0</v>
      </c>
      <c r="Q1422" s="0" t="n">
        <f aca="false">IF(AND(ISNA(I1422),NOT(ISNA(J1422))),1,0)</f>
        <v>0</v>
      </c>
      <c r="R1422" s="0" t="n">
        <f aca="false">IF(SUM(O1422:Q1422)&lt;&gt;1,"ERROR",1)</f>
        <v>1</v>
      </c>
    </row>
    <row r="1423" customFormat="false" ht="12.8" hidden="false" customHeight="false" outlineLevel="0" collapsed="false">
      <c r="A1423" s="0" t="str">
        <f aca="false">gait_events!B2382</f>
        <v>pp044</v>
      </c>
      <c r="B1423" s="0" t="str">
        <f aca="false">VLOOKUP(A1423,participants!A:B,2,0)</f>
        <v>F</v>
      </c>
      <c r="C1423" s="0" t="n">
        <f aca="false">VLOOKUP(A1423,participants!A:C,3,0)</f>
        <v>60</v>
      </c>
      <c r="D1423" s="0" t="str">
        <f aca="false">VLOOKUP(A1423,participants!A:F,6,0)</f>
        <v>other</v>
      </c>
      <c r="E1423" s="0" t="str">
        <f aca="false">IF(LEN(SUBSTITUTE(gait_events!C2382,"_run-",""))&lt;&gt;LEN(gait_events!C2382),LEFT(RIGHT(gait_events!C2382,LEN(gait_events!C2382)-19),FIND("_run-",RIGHT(gait_events!C2382,LEN(gait_events!C2382)-19),1)-1),RIGHT(gait_events!C2382,LEN(gait_events!C2382)-19))</f>
        <v>Slow</v>
      </c>
      <c r="F1423" s="0" t="str">
        <f aca="false">IF(LEN(SUBSTITUTE(gait_events!C2382,"_run-",""))&lt;&gt;LEN(gait_events!C2382),RIGHT(gait_events!C2382,LEN(gait_events!C2382)-FIND("_run-",gait_events!C2382,1)-4),"")</f>
        <v/>
      </c>
      <c r="G1423" s="0" t="str">
        <f aca="false">gait_events!D2382</f>
        <v>right_shank</v>
      </c>
      <c r="H1423" s="0" t="str">
        <f aca="false">gait_events!E2382</f>
        <v>FC</v>
      </c>
      <c r="I1423" s="0" t="n">
        <f aca="false">IF(gait_events!F2382&lt;&gt;"",gait_events!F2382,NA())</f>
        <v>710</v>
      </c>
      <c r="J1423" s="0" t="n">
        <f aca="false">IF(gait_events!G2382&lt;&gt;"",gait_events!G2382,NA())</f>
        <v>707</v>
      </c>
      <c r="K1423" s="0" t="n">
        <f aca="false">I1423-J1423</f>
        <v>3</v>
      </c>
      <c r="L1423" s="0" t="n">
        <f aca="false">K1423*5</f>
        <v>15</v>
      </c>
      <c r="M1423" s="0" t="n">
        <f aca="false">IF(NOT(ISNA(I1423)),1,0)</f>
        <v>1</v>
      </c>
      <c r="N1423" s="0" t="n">
        <f aca="false">IF(NOT(ISNA(J1423)),1,0)</f>
        <v>1</v>
      </c>
      <c r="O1423" s="0" t="n">
        <f aca="false">IF(AND(NOT(ISNA(I1423)),NOT(ISNA(J1423))),1,0)</f>
        <v>1</v>
      </c>
      <c r="P1423" s="0" t="n">
        <f aca="false">IF(AND(NOT(ISNA(I1423)),ISNA(J1423)),1,0)</f>
        <v>0</v>
      </c>
      <c r="Q1423" s="0" t="n">
        <f aca="false">IF(AND(ISNA(I1423),NOT(ISNA(J1423))),1,0)</f>
        <v>0</v>
      </c>
      <c r="R1423" s="0" t="n">
        <f aca="false">IF(SUM(O1423:Q1423)&lt;&gt;1,"ERROR",1)</f>
        <v>1</v>
      </c>
    </row>
    <row r="1424" customFormat="false" ht="12.8" hidden="false" customHeight="false" outlineLevel="0" collapsed="false">
      <c r="A1424" s="0" t="str">
        <f aca="false">gait_events!B2383</f>
        <v>pp044</v>
      </c>
      <c r="B1424" s="0" t="str">
        <f aca="false">VLOOKUP(A1424,participants!A:B,2,0)</f>
        <v>F</v>
      </c>
      <c r="C1424" s="0" t="n">
        <f aca="false">VLOOKUP(A1424,participants!A:C,3,0)</f>
        <v>60</v>
      </c>
      <c r="D1424" s="0" t="str">
        <f aca="false">VLOOKUP(A1424,participants!A:F,6,0)</f>
        <v>other</v>
      </c>
      <c r="E1424" s="0" t="str">
        <f aca="false">IF(LEN(SUBSTITUTE(gait_events!C2383,"_run-",""))&lt;&gt;LEN(gait_events!C2383),LEFT(RIGHT(gait_events!C2383,LEN(gait_events!C2383)-19),FIND("_run-",RIGHT(gait_events!C2383,LEN(gait_events!C2383)-19),1)-1),RIGHT(gait_events!C2383,LEN(gait_events!C2383)-19))</f>
        <v>Slow</v>
      </c>
      <c r="F1424" s="0" t="str">
        <f aca="false">IF(LEN(SUBSTITUTE(gait_events!C2383,"_run-",""))&lt;&gt;LEN(gait_events!C2383),RIGHT(gait_events!C2383,LEN(gait_events!C2383)-FIND("_run-",gait_events!C2383,1)-4),"")</f>
        <v/>
      </c>
      <c r="G1424" s="0" t="str">
        <f aca="false">gait_events!D2383</f>
        <v>right_shank</v>
      </c>
      <c r="H1424" s="0" t="str">
        <f aca="false">gait_events!E2383</f>
        <v>FC</v>
      </c>
      <c r="I1424" s="0" t="n">
        <f aca="false">IF(gait_events!F2383&lt;&gt;"",gait_events!F2383,NA())</f>
        <v>1043</v>
      </c>
      <c r="J1424" s="0" t="n">
        <f aca="false">IF(gait_events!G2383&lt;&gt;"",gait_events!G2383,NA())</f>
        <v>1042</v>
      </c>
      <c r="K1424" s="0" t="n">
        <f aca="false">I1424-J1424</f>
        <v>1</v>
      </c>
      <c r="L1424" s="0" t="n">
        <f aca="false">K1424*5</f>
        <v>5</v>
      </c>
      <c r="M1424" s="0" t="n">
        <f aca="false">IF(NOT(ISNA(I1424)),1,0)</f>
        <v>1</v>
      </c>
      <c r="N1424" s="0" t="n">
        <f aca="false">IF(NOT(ISNA(J1424)),1,0)</f>
        <v>1</v>
      </c>
      <c r="O1424" s="0" t="n">
        <f aca="false">IF(AND(NOT(ISNA(I1424)),NOT(ISNA(J1424))),1,0)</f>
        <v>1</v>
      </c>
      <c r="P1424" s="0" t="n">
        <f aca="false">IF(AND(NOT(ISNA(I1424)),ISNA(J1424)),1,0)</f>
        <v>0</v>
      </c>
      <c r="Q1424" s="0" t="n">
        <f aca="false">IF(AND(ISNA(I1424),NOT(ISNA(J1424))),1,0)</f>
        <v>0</v>
      </c>
      <c r="R1424" s="0" t="n">
        <f aca="false">IF(SUM(O1424:Q1424)&lt;&gt;1,"ERROR",1)</f>
        <v>1</v>
      </c>
    </row>
    <row r="1425" customFormat="false" ht="12.8" hidden="false" customHeight="false" outlineLevel="0" collapsed="false">
      <c r="A1425" s="0" t="str">
        <f aca="false">gait_events!B2384</f>
        <v>pp044</v>
      </c>
      <c r="B1425" s="0" t="str">
        <f aca="false">VLOOKUP(A1425,participants!A:B,2,0)</f>
        <v>F</v>
      </c>
      <c r="C1425" s="0" t="n">
        <f aca="false">VLOOKUP(A1425,participants!A:C,3,0)</f>
        <v>60</v>
      </c>
      <c r="D1425" s="0" t="str">
        <f aca="false">VLOOKUP(A1425,participants!A:F,6,0)</f>
        <v>other</v>
      </c>
      <c r="E1425" s="0" t="str">
        <f aca="false">IF(LEN(SUBSTITUTE(gait_events!C2384,"_run-",""))&lt;&gt;LEN(gait_events!C2384),LEFT(RIGHT(gait_events!C2384,LEN(gait_events!C2384)-19),FIND("_run-",RIGHT(gait_events!C2384,LEN(gait_events!C2384)-19),1)-1),RIGHT(gait_events!C2384,LEN(gait_events!C2384)-19))</f>
        <v>Slow</v>
      </c>
      <c r="F1425" s="0" t="str">
        <f aca="false">IF(LEN(SUBSTITUTE(gait_events!C2384,"_run-",""))&lt;&gt;LEN(gait_events!C2384),RIGHT(gait_events!C2384,LEN(gait_events!C2384)-FIND("_run-",gait_events!C2384,1)-4),"")</f>
        <v/>
      </c>
      <c r="G1425" s="0" t="str">
        <f aca="false">gait_events!D2384</f>
        <v>right_shank</v>
      </c>
      <c r="H1425" s="0" t="str">
        <f aca="false">gait_events!E2384</f>
        <v>FC</v>
      </c>
      <c r="I1425" s="0" t="n">
        <f aca="false">IF(gait_events!F2384&lt;&gt;"",gait_events!F2384,NA())</f>
        <v>1544</v>
      </c>
      <c r="J1425" s="0" t="e">
        <f aca="false">IF(gait_events!G2384&lt;&gt;"",gait_events!G2384,NA())</f>
        <v>#N/A</v>
      </c>
      <c r="K1425" s="0" t="e">
        <f aca="false">I1425-J1425</f>
        <v>#N/A</v>
      </c>
      <c r="L1425" s="0" t="e">
        <f aca="false">K1425*5</f>
        <v>#N/A</v>
      </c>
      <c r="M1425" s="0" t="n">
        <f aca="false">IF(NOT(ISNA(I1425)),1,0)</f>
        <v>1</v>
      </c>
      <c r="N1425" s="0" t="n">
        <f aca="false">IF(NOT(ISNA(J1425)),1,0)</f>
        <v>0</v>
      </c>
      <c r="O1425" s="0" t="n">
        <f aca="false">IF(AND(NOT(ISNA(I1425)),NOT(ISNA(J1425))),1,0)</f>
        <v>0</v>
      </c>
      <c r="P1425" s="0" t="n">
        <f aca="false">IF(AND(NOT(ISNA(I1425)),ISNA(J1425)),1,0)</f>
        <v>1</v>
      </c>
      <c r="Q1425" s="0" t="n">
        <f aca="false">IF(AND(ISNA(I1425),NOT(ISNA(J1425))),1,0)</f>
        <v>0</v>
      </c>
      <c r="R1425" s="0" t="n">
        <f aca="false">IF(SUM(O1425:Q1425)&lt;&gt;1,"ERROR",1)</f>
        <v>1</v>
      </c>
    </row>
    <row r="1426" customFormat="false" ht="12.8" hidden="false" customHeight="false" outlineLevel="0" collapsed="false">
      <c r="A1426" s="0" t="str">
        <f aca="false">gait_events!B2385</f>
        <v>pp044</v>
      </c>
      <c r="B1426" s="0" t="str">
        <f aca="false">VLOOKUP(A1426,participants!A:B,2,0)</f>
        <v>F</v>
      </c>
      <c r="C1426" s="0" t="n">
        <f aca="false">VLOOKUP(A1426,participants!A:C,3,0)</f>
        <v>60</v>
      </c>
      <c r="D1426" s="0" t="str">
        <f aca="false">VLOOKUP(A1426,participants!A:F,6,0)</f>
        <v>other</v>
      </c>
      <c r="E1426" s="0" t="str">
        <f aca="false">IF(LEN(SUBSTITUTE(gait_events!C2385,"_run-",""))&lt;&gt;LEN(gait_events!C2385),LEFT(RIGHT(gait_events!C2385,LEN(gait_events!C2385)-19),FIND("_run-",RIGHT(gait_events!C2385,LEN(gait_events!C2385)-19),1)-1),RIGHT(gait_events!C2385,LEN(gait_events!C2385)-19))</f>
        <v>Slow</v>
      </c>
      <c r="F1426" s="0" t="str">
        <f aca="false">IF(LEN(SUBSTITUTE(gait_events!C2385,"_run-",""))&lt;&gt;LEN(gait_events!C2385),RIGHT(gait_events!C2385,LEN(gait_events!C2385)-FIND("_run-",gait_events!C2385,1)-4),"")</f>
        <v/>
      </c>
      <c r="G1426" s="0" t="str">
        <f aca="false">gait_events!D2385</f>
        <v>right_shank</v>
      </c>
      <c r="H1426" s="0" t="str">
        <f aca="false">gait_events!E2385</f>
        <v>FC</v>
      </c>
      <c r="I1426" s="0" t="n">
        <f aca="false">IF(gait_events!F2385&lt;&gt;"",gait_events!F2385,NA())</f>
        <v>1812</v>
      </c>
      <c r="J1426" s="0" t="n">
        <f aca="false">IF(gait_events!G2385&lt;&gt;"",gait_events!G2385,NA())</f>
        <v>1820</v>
      </c>
      <c r="K1426" s="0" t="n">
        <f aca="false">I1426-J1426</f>
        <v>-8</v>
      </c>
      <c r="L1426" s="0" t="n">
        <f aca="false">K1426*5</f>
        <v>-40</v>
      </c>
      <c r="M1426" s="0" t="n">
        <f aca="false">IF(NOT(ISNA(I1426)),1,0)</f>
        <v>1</v>
      </c>
      <c r="N1426" s="0" t="n">
        <f aca="false">IF(NOT(ISNA(J1426)),1,0)</f>
        <v>1</v>
      </c>
      <c r="O1426" s="0" t="n">
        <f aca="false">IF(AND(NOT(ISNA(I1426)),NOT(ISNA(J1426))),1,0)</f>
        <v>1</v>
      </c>
      <c r="P1426" s="0" t="n">
        <f aca="false">IF(AND(NOT(ISNA(I1426)),ISNA(J1426)),1,0)</f>
        <v>0</v>
      </c>
      <c r="Q1426" s="0" t="n">
        <f aca="false">IF(AND(ISNA(I1426),NOT(ISNA(J1426))),1,0)</f>
        <v>0</v>
      </c>
      <c r="R1426" s="0" t="n">
        <f aca="false">IF(SUM(O1426:Q1426)&lt;&gt;1,"ERROR",1)</f>
        <v>1</v>
      </c>
    </row>
    <row r="1427" customFormat="false" ht="12.8" hidden="false" customHeight="false" outlineLevel="0" collapsed="false">
      <c r="A1427" s="0" t="str">
        <f aca="false">gait_events!B1943</f>
        <v>pp045</v>
      </c>
      <c r="B1427" s="0" t="str">
        <f aca="false">VLOOKUP(A1427,participants!A:B,2,0)</f>
        <v>F</v>
      </c>
      <c r="C1427" s="0" t="n">
        <f aca="false">VLOOKUP(A1427,participants!A:C,3,0)</f>
        <v>24</v>
      </c>
      <c r="D1427" s="0" t="str">
        <f aca="false">VLOOKUP(A1427,participants!A:F,6,0)</f>
        <v>YA</v>
      </c>
      <c r="E1427" s="0" t="str">
        <f aca="false">IF(LEN(SUBSTITUTE(gait_events!C1943,"_run-",""))&lt;&gt;LEN(gait_events!C1943),LEFT(RIGHT(gait_events!C1943,LEN(gait_events!C1943)-19),FIND("_run-",RIGHT(gait_events!C1943,LEN(gait_events!C1943)-19),1)-1),RIGHT(gait_events!C1943,LEN(gait_events!C1943)-19))</f>
        <v>Fast</v>
      </c>
      <c r="F1427" s="0" t="str">
        <f aca="false">IF(LEN(SUBSTITUTE(gait_events!C1943,"_run-",""))&lt;&gt;LEN(gait_events!C1943),RIGHT(gait_events!C1943,LEN(gait_events!C1943)-FIND("_run-",gait_events!C1943,1)-4),"")</f>
        <v/>
      </c>
      <c r="G1427" s="0" t="str">
        <f aca="false">gait_events!D1943</f>
        <v>left_ankle</v>
      </c>
      <c r="H1427" s="0" t="str">
        <f aca="false">gait_events!E1943</f>
        <v>IC</v>
      </c>
      <c r="I1427" s="0" t="n">
        <f aca="false">IF(gait_events!F1943&lt;&gt;"",gait_events!F1943,NA())</f>
        <v>239</v>
      </c>
      <c r="J1427" s="0" t="n">
        <f aca="false">IF(gait_events!G1943&lt;&gt;"",gait_events!G1943,NA())</f>
        <v>236</v>
      </c>
      <c r="K1427" s="0" t="n">
        <f aca="false">I1427-J1427</f>
        <v>3</v>
      </c>
      <c r="L1427" s="0" t="n">
        <f aca="false">K1427*5</f>
        <v>15</v>
      </c>
      <c r="M1427" s="0" t="n">
        <f aca="false">IF(NOT(ISNA(I1427)),1,0)</f>
        <v>1</v>
      </c>
      <c r="N1427" s="0" t="n">
        <f aca="false">IF(NOT(ISNA(J1427)),1,0)</f>
        <v>1</v>
      </c>
      <c r="O1427" s="0" t="n">
        <f aca="false">IF(AND(NOT(ISNA(I1427)),NOT(ISNA(J1427))),1,0)</f>
        <v>1</v>
      </c>
      <c r="P1427" s="0" t="n">
        <f aca="false">IF(AND(NOT(ISNA(I1427)),ISNA(J1427)),1,0)</f>
        <v>0</v>
      </c>
      <c r="Q1427" s="0" t="n">
        <f aca="false">IF(AND(ISNA(I1427),NOT(ISNA(J1427))),1,0)</f>
        <v>0</v>
      </c>
      <c r="R1427" s="0" t="n">
        <f aca="false">IF(SUM(O1427:Q1427)&lt;&gt;1,"ERROR",1)</f>
        <v>1</v>
      </c>
    </row>
    <row r="1428" customFormat="false" ht="12.8" hidden="false" customHeight="false" outlineLevel="0" collapsed="false">
      <c r="A1428" s="0" t="str">
        <f aca="false">gait_events!B1944</f>
        <v>pp045</v>
      </c>
      <c r="B1428" s="0" t="str">
        <f aca="false">VLOOKUP(A1428,participants!A:B,2,0)</f>
        <v>F</v>
      </c>
      <c r="C1428" s="0" t="n">
        <f aca="false">VLOOKUP(A1428,participants!A:C,3,0)</f>
        <v>24</v>
      </c>
      <c r="D1428" s="0" t="str">
        <f aca="false">VLOOKUP(A1428,participants!A:F,6,0)</f>
        <v>YA</v>
      </c>
      <c r="E1428" s="0" t="str">
        <f aca="false">IF(LEN(SUBSTITUTE(gait_events!C1944,"_run-",""))&lt;&gt;LEN(gait_events!C1944),LEFT(RIGHT(gait_events!C1944,LEN(gait_events!C1944)-19),FIND("_run-",RIGHT(gait_events!C1944,LEN(gait_events!C1944)-19),1)-1),RIGHT(gait_events!C1944,LEN(gait_events!C1944)-19))</f>
        <v>Fast</v>
      </c>
      <c r="F1428" s="0" t="str">
        <f aca="false">IF(LEN(SUBSTITUTE(gait_events!C1944,"_run-",""))&lt;&gt;LEN(gait_events!C1944),RIGHT(gait_events!C1944,LEN(gait_events!C1944)-FIND("_run-",gait_events!C1944,1)-4),"")</f>
        <v/>
      </c>
      <c r="G1428" s="0" t="str">
        <f aca="false">gait_events!D1944</f>
        <v>left_ankle</v>
      </c>
      <c r="H1428" s="0" t="str">
        <f aca="false">gait_events!E1944</f>
        <v>IC</v>
      </c>
      <c r="I1428" s="0" t="n">
        <f aca="false">IF(gait_events!F1944&lt;&gt;"",gait_events!F1944,NA())</f>
        <v>384</v>
      </c>
      <c r="J1428" s="0" t="n">
        <f aca="false">IF(gait_events!G1944&lt;&gt;"",gait_events!G1944,NA())</f>
        <v>379</v>
      </c>
      <c r="K1428" s="0" t="n">
        <f aca="false">I1428-J1428</f>
        <v>5</v>
      </c>
      <c r="L1428" s="0" t="n">
        <f aca="false">K1428*5</f>
        <v>25</v>
      </c>
      <c r="M1428" s="0" t="n">
        <f aca="false">IF(NOT(ISNA(I1428)),1,0)</f>
        <v>1</v>
      </c>
      <c r="N1428" s="0" t="n">
        <f aca="false">IF(NOT(ISNA(J1428)),1,0)</f>
        <v>1</v>
      </c>
      <c r="O1428" s="0" t="n">
        <f aca="false">IF(AND(NOT(ISNA(I1428)),NOT(ISNA(J1428))),1,0)</f>
        <v>1</v>
      </c>
      <c r="P1428" s="0" t="n">
        <f aca="false">IF(AND(NOT(ISNA(I1428)),ISNA(J1428)),1,0)</f>
        <v>0</v>
      </c>
      <c r="Q1428" s="0" t="n">
        <f aca="false">IF(AND(ISNA(I1428),NOT(ISNA(J1428))),1,0)</f>
        <v>0</v>
      </c>
      <c r="R1428" s="0" t="n">
        <f aca="false">IF(SUM(O1428:Q1428)&lt;&gt;1,"ERROR",1)</f>
        <v>1</v>
      </c>
    </row>
    <row r="1429" customFormat="false" ht="12.8" hidden="false" customHeight="false" outlineLevel="0" collapsed="false">
      <c r="A1429" s="0" t="str">
        <f aca="false">gait_events!B1945</f>
        <v>pp045</v>
      </c>
      <c r="B1429" s="0" t="str">
        <f aca="false">VLOOKUP(A1429,participants!A:B,2,0)</f>
        <v>F</v>
      </c>
      <c r="C1429" s="0" t="n">
        <f aca="false">VLOOKUP(A1429,participants!A:C,3,0)</f>
        <v>24</v>
      </c>
      <c r="D1429" s="0" t="str">
        <f aca="false">VLOOKUP(A1429,participants!A:F,6,0)</f>
        <v>YA</v>
      </c>
      <c r="E1429" s="0" t="str">
        <f aca="false">IF(LEN(SUBSTITUTE(gait_events!C1945,"_run-",""))&lt;&gt;LEN(gait_events!C1945),LEFT(RIGHT(gait_events!C1945,LEN(gait_events!C1945)-19),FIND("_run-",RIGHT(gait_events!C1945,LEN(gait_events!C1945)-19),1)-1),RIGHT(gait_events!C1945,LEN(gait_events!C1945)-19))</f>
        <v>Fast</v>
      </c>
      <c r="F1429" s="0" t="str">
        <f aca="false">IF(LEN(SUBSTITUTE(gait_events!C1945,"_run-",""))&lt;&gt;LEN(gait_events!C1945),RIGHT(gait_events!C1945,LEN(gait_events!C1945)-FIND("_run-",gait_events!C1945,1)-4),"")</f>
        <v/>
      </c>
      <c r="G1429" s="0" t="str">
        <f aca="false">gait_events!D1945</f>
        <v>left_ankle</v>
      </c>
      <c r="H1429" s="0" t="str">
        <f aca="false">gait_events!E1945</f>
        <v>FC</v>
      </c>
      <c r="I1429" s="0" t="n">
        <f aca="false">IF(gait_events!F1945&lt;&gt;"",gait_events!F1945,NA())</f>
        <v>22</v>
      </c>
      <c r="J1429" s="0" t="e">
        <f aca="false">IF(gait_events!G1945&lt;&gt;"",gait_events!G1945,NA())</f>
        <v>#N/A</v>
      </c>
      <c r="K1429" s="0" t="e">
        <f aca="false">I1429-J1429</f>
        <v>#N/A</v>
      </c>
      <c r="L1429" s="0" t="e">
        <f aca="false">K1429*5</f>
        <v>#N/A</v>
      </c>
      <c r="M1429" s="0" t="n">
        <f aca="false">IF(NOT(ISNA(I1429)),1,0)</f>
        <v>1</v>
      </c>
      <c r="N1429" s="0" t="n">
        <f aca="false">IF(NOT(ISNA(J1429)),1,0)</f>
        <v>0</v>
      </c>
      <c r="O1429" s="0" t="n">
        <f aca="false">IF(AND(NOT(ISNA(I1429)),NOT(ISNA(J1429))),1,0)</f>
        <v>0</v>
      </c>
      <c r="P1429" s="0" t="n">
        <f aca="false">IF(AND(NOT(ISNA(I1429)),ISNA(J1429)),1,0)</f>
        <v>1</v>
      </c>
      <c r="Q1429" s="0" t="n">
        <f aca="false">IF(AND(ISNA(I1429),NOT(ISNA(J1429))),1,0)</f>
        <v>0</v>
      </c>
      <c r="R1429" s="0" t="n">
        <f aca="false">IF(SUM(O1429:Q1429)&lt;&gt;1,"ERROR",1)</f>
        <v>1</v>
      </c>
    </row>
    <row r="1430" customFormat="false" ht="12.8" hidden="false" customHeight="false" outlineLevel="0" collapsed="false">
      <c r="A1430" s="0" t="str">
        <f aca="false">gait_events!B1946</f>
        <v>pp045</v>
      </c>
      <c r="B1430" s="0" t="str">
        <f aca="false">VLOOKUP(A1430,participants!A:B,2,0)</f>
        <v>F</v>
      </c>
      <c r="C1430" s="0" t="n">
        <f aca="false">VLOOKUP(A1430,participants!A:C,3,0)</f>
        <v>24</v>
      </c>
      <c r="D1430" s="0" t="str">
        <f aca="false">VLOOKUP(A1430,participants!A:F,6,0)</f>
        <v>YA</v>
      </c>
      <c r="E1430" s="0" t="str">
        <f aca="false">IF(LEN(SUBSTITUTE(gait_events!C1946,"_run-",""))&lt;&gt;LEN(gait_events!C1946),LEFT(RIGHT(gait_events!C1946,LEN(gait_events!C1946)-19),FIND("_run-",RIGHT(gait_events!C1946,LEN(gait_events!C1946)-19),1)-1),RIGHT(gait_events!C1946,LEN(gait_events!C1946)-19))</f>
        <v>Fast</v>
      </c>
      <c r="F1430" s="0" t="str">
        <f aca="false">IF(LEN(SUBSTITUTE(gait_events!C1946,"_run-",""))&lt;&gt;LEN(gait_events!C1946),RIGHT(gait_events!C1946,LEN(gait_events!C1946)-FIND("_run-",gait_events!C1946,1)-4),"")</f>
        <v/>
      </c>
      <c r="G1430" s="0" t="str">
        <f aca="false">gait_events!D1946</f>
        <v>left_ankle</v>
      </c>
      <c r="H1430" s="0" t="str">
        <f aca="false">gait_events!E1946</f>
        <v>FC</v>
      </c>
      <c r="I1430" s="0" t="n">
        <f aca="false">IF(gait_events!F1946&lt;&gt;"",gait_events!F1946,NA())</f>
        <v>175</v>
      </c>
      <c r="J1430" s="0" t="n">
        <f aca="false">IF(gait_events!G1946&lt;&gt;"",gait_events!G1946,NA())</f>
        <v>176</v>
      </c>
      <c r="K1430" s="0" t="n">
        <f aca="false">I1430-J1430</f>
        <v>-1</v>
      </c>
      <c r="L1430" s="0" t="n">
        <f aca="false">K1430*5</f>
        <v>-5</v>
      </c>
      <c r="M1430" s="0" t="n">
        <f aca="false">IF(NOT(ISNA(I1430)),1,0)</f>
        <v>1</v>
      </c>
      <c r="N1430" s="0" t="n">
        <f aca="false">IF(NOT(ISNA(J1430)),1,0)</f>
        <v>1</v>
      </c>
      <c r="O1430" s="0" t="n">
        <f aca="false">IF(AND(NOT(ISNA(I1430)),NOT(ISNA(J1430))),1,0)</f>
        <v>1</v>
      </c>
      <c r="P1430" s="0" t="n">
        <f aca="false">IF(AND(NOT(ISNA(I1430)),ISNA(J1430)),1,0)</f>
        <v>0</v>
      </c>
      <c r="Q1430" s="0" t="n">
        <f aca="false">IF(AND(ISNA(I1430),NOT(ISNA(J1430))),1,0)</f>
        <v>0</v>
      </c>
      <c r="R1430" s="0" t="n">
        <f aca="false">IF(SUM(O1430:Q1430)&lt;&gt;1,"ERROR",1)</f>
        <v>1</v>
      </c>
    </row>
    <row r="1431" customFormat="false" ht="12.8" hidden="false" customHeight="false" outlineLevel="0" collapsed="false">
      <c r="A1431" s="0" t="str">
        <f aca="false">gait_events!B1947</f>
        <v>pp045</v>
      </c>
      <c r="B1431" s="0" t="str">
        <f aca="false">VLOOKUP(A1431,participants!A:B,2,0)</f>
        <v>F</v>
      </c>
      <c r="C1431" s="0" t="n">
        <f aca="false">VLOOKUP(A1431,participants!A:C,3,0)</f>
        <v>24</v>
      </c>
      <c r="D1431" s="0" t="str">
        <f aca="false">VLOOKUP(A1431,participants!A:F,6,0)</f>
        <v>YA</v>
      </c>
      <c r="E1431" s="0" t="str">
        <f aca="false">IF(LEN(SUBSTITUTE(gait_events!C1947,"_run-",""))&lt;&gt;LEN(gait_events!C1947),LEFT(RIGHT(gait_events!C1947,LEN(gait_events!C1947)-19),FIND("_run-",RIGHT(gait_events!C1947,LEN(gait_events!C1947)-19),1)-1),RIGHT(gait_events!C1947,LEN(gait_events!C1947)-19))</f>
        <v>Fast</v>
      </c>
      <c r="F1431" s="0" t="str">
        <f aca="false">IF(LEN(SUBSTITUTE(gait_events!C1947,"_run-",""))&lt;&gt;LEN(gait_events!C1947),RIGHT(gait_events!C1947,LEN(gait_events!C1947)-FIND("_run-",gait_events!C1947,1)-4),"")</f>
        <v/>
      </c>
      <c r="G1431" s="0" t="str">
        <f aca="false">gait_events!D1947</f>
        <v>left_ankle</v>
      </c>
      <c r="H1431" s="0" t="str">
        <f aca="false">gait_events!E1947</f>
        <v>FC</v>
      </c>
      <c r="I1431" s="0" t="n">
        <f aca="false">IF(gait_events!F1947&lt;&gt;"",gait_events!F1947,NA())</f>
        <v>317</v>
      </c>
      <c r="J1431" s="0" t="n">
        <f aca="false">IF(gait_events!G1947&lt;&gt;"",gait_events!G1947,NA())</f>
        <v>319</v>
      </c>
      <c r="K1431" s="0" t="n">
        <f aca="false">I1431-J1431</f>
        <v>-2</v>
      </c>
      <c r="L1431" s="0" t="n">
        <f aca="false">K1431*5</f>
        <v>-10</v>
      </c>
      <c r="M1431" s="0" t="n">
        <f aca="false">IF(NOT(ISNA(I1431)),1,0)</f>
        <v>1</v>
      </c>
      <c r="N1431" s="0" t="n">
        <f aca="false">IF(NOT(ISNA(J1431)),1,0)</f>
        <v>1</v>
      </c>
      <c r="O1431" s="0" t="n">
        <f aca="false">IF(AND(NOT(ISNA(I1431)),NOT(ISNA(J1431))),1,0)</f>
        <v>1</v>
      </c>
      <c r="P1431" s="0" t="n">
        <f aca="false">IF(AND(NOT(ISNA(I1431)),ISNA(J1431)),1,0)</f>
        <v>0</v>
      </c>
      <c r="Q1431" s="0" t="n">
        <f aca="false">IF(AND(ISNA(I1431),NOT(ISNA(J1431))),1,0)</f>
        <v>0</v>
      </c>
      <c r="R1431" s="0" t="n">
        <f aca="false">IF(SUM(O1431:Q1431)&lt;&gt;1,"ERROR",1)</f>
        <v>1</v>
      </c>
    </row>
    <row r="1432" customFormat="false" ht="12.8" hidden="false" customHeight="false" outlineLevel="0" collapsed="false">
      <c r="A1432" s="0" t="str">
        <f aca="false">gait_events!B1948</f>
        <v>pp045</v>
      </c>
      <c r="B1432" s="0" t="str">
        <f aca="false">VLOOKUP(A1432,participants!A:B,2,0)</f>
        <v>F</v>
      </c>
      <c r="C1432" s="0" t="n">
        <f aca="false">VLOOKUP(A1432,participants!A:C,3,0)</f>
        <v>24</v>
      </c>
      <c r="D1432" s="0" t="str">
        <f aca="false">VLOOKUP(A1432,participants!A:F,6,0)</f>
        <v>YA</v>
      </c>
      <c r="E1432" s="0" t="str">
        <f aca="false">IF(LEN(SUBSTITUTE(gait_events!C1948,"_run-",""))&lt;&gt;LEN(gait_events!C1948),LEFT(RIGHT(gait_events!C1948,LEN(gait_events!C1948)-19),FIND("_run-",RIGHT(gait_events!C1948,LEN(gait_events!C1948)-19),1)-1),RIGHT(gait_events!C1948,LEN(gait_events!C1948)-19))</f>
        <v>Fast</v>
      </c>
      <c r="F1432" s="0" t="str">
        <f aca="false">IF(LEN(SUBSTITUTE(gait_events!C1948,"_run-",""))&lt;&gt;LEN(gait_events!C1948),RIGHT(gait_events!C1948,LEN(gait_events!C1948)-FIND("_run-",gait_events!C1948,1)-4),"")</f>
        <v/>
      </c>
      <c r="G1432" s="0" t="str">
        <f aca="false">gait_events!D1948</f>
        <v>left_ankle</v>
      </c>
      <c r="H1432" s="0" t="str">
        <f aca="false">gait_events!E1948</f>
        <v>FC</v>
      </c>
      <c r="I1432" s="0" t="n">
        <f aca="false">IF(gait_events!F1948&lt;&gt;"",gait_events!F1948,NA())</f>
        <v>466</v>
      </c>
      <c r="J1432" s="0" t="e">
        <f aca="false">IF(gait_events!G1948&lt;&gt;"",gait_events!G1948,NA())</f>
        <v>#N/A</v>
      </c>
      <c r="K1432" s="0" t="e">
        <f aca="false">I1432-J1432</f>
        <v>#N/A</v>
      </c>
      <c r="L1432" s="0" t="e">
        <f aca="false">K1432*5</f>
        <v>#N/A</v>
      </c>
      <c r="M1432" s="0" t="n">
        <f aca="false">IF(NOT(ISNA(I1432)),1,0)</f>
        <v>1</v>
      </c>
      <c r="N1432" s="0" t="n">
        <f aca="false">IF(NOT(ISNA(J1432)),1,0)</f>
        <v>0</v>
      </c>
      <c r="O1432" s="0" t="n">
        <f aca="false">IF(AND(NOT(ISNA(I1432)),NOT(ISNA(J1432))),1,0)</f>
        <v>0</v>
      </c>
      <c r="P1432" s="0" t="n">
        <f aca="false">IF(AND(NOT(ISNA(I1432)),ISNA(J1432)),1,0)</f>
        <v>1</v>
      </c>
      <c r="Q1432" s="0" t="n">
        <f aca="false">IF(AND(ISNA(I1432),NOT(ISNA(J1432))),1,0)</f>
        <v>0</v>
      </c>
      <c r="R1432" s="0" t="n">
        <f aca="false">IF(SUM(O1432:Q1432)&lt;&gt;1,"ERROR",1)</f>
        <v>1</v>
      </c>
    </row>
    <row r="1433" customFormat="false" ht="12.8" hidden="false" customHeight="false" outlineLevel="0" collapsed="false">
      <c r="A1433" s="0" t="str">
        <f aca="false">gait_events!B1949</f>
        <v>pp045</v>
      </c>
      <c r="B1433" s="0" t="str">
        <f aca="false">VLOOKUP(A1433,participants!A:B,2,0)</f>
        <v>F</v>
      </c>
      <c r="C1433" s="0" t="n">
        <f aca="false">VLOOKUP(A1433,participants!A:C,3,0)</f>
        <v>24</v>
      </c>
      <c r="D1433" s="0" t="str">
        <f aca="false">VLOOKUP(A1433,participants!A:F,6,0)</f>
        <v>YA</v>
      </c>
      <c r="E1433" s="0" t="str">
        <f aca="false">IF(LEN(SUBSTITUTE(gait_events!C1949,"_run-",""))&lt;&gt;LEN(gait_events!C1949),LEFT(RIGHT(gait_events!C1949,LEN(gait_events!C1949)-19),FIND("_run-",RIGHT(gait_events!C1949,LEN(gait_events!C1949)-19),1)-1),RIGHT(gait_events!C1949,LEN(gait_events!C1949)-19))</f>
        <v>Fast</v>
      </c>
      <c r="F1433" s="0" t="str">
        <f aca="false">IF(LEN(SUBSTITUTE(gait_events!C1949,"_run-",""))&lt;&gt;LEN(gait_events!C1949),RIGHT(gait_events!C1949,LEN(gait_events!C1949)-FIND("_run-",gait_events!C1949,1)-4),"")</f>
        <v/>
      </c>
      <c r="G1433" s="0" t="str">
        <f aca="false">gait_events!D1949</f>
        <v>right_ankle</v>
      </c>
      <c r="H1433" s="0" t="str">
        <f aca="false">gait_events!E1949</f>
        <v>IC</v>
      </c>
      <c r="I1433" s="0" t="n">
        <f aca="false">IF(gait_events!F1949&lt;&gt;"",gait_events!F1949,NA())</f>
        <v>169</v>
      </c>
      <c r="J1433" s="0" t="n">
        <f aca="false">IF(gait_events!G1949&lt;&gt;"",gait_events!G1949,NA())</f>
        <v>167</v>
      </c>
      <c r="K1433" s="0" t="n">
        <f aca="false">I1433-J1433</f>
        <v>2</v>
      </c>
      <c r="L1433" s="0" t="n">
        <f aca="false">K1433*5</f>
        <v>10</v>
      </c>
      <c r="M1433" s="0" t="n">
        <f aca="false">IF(NOT(ISNA(I1433)),1,0)</f>
        <v>1</v>
      </c>
      <c r="N1433" s="0" t="n">
        <f aca="false">IF(NOT(ISNA(J1433)),1,0)</f>
        <v>1</v>
      </c>
      <c r="O1433" s="0" t="n">
        <f aca="false">IF(AND(NOT(ISNA(I1433)),NOT(ISNA(J1433))),1,0)</f>
        <v>1</v>
      </c>
      <c r="P1433" s="0" t="n">
        <f aca="false">IF(AND(NOT(ISNA(I1433)),ISNA(J1433)),1,0)</f>
        <v>0</v>
      </c>
      <c r="Q1433" s="0" t="n">
        <f aca="false">IF(AND(ISNA(I1433),NOT(ISNA(J1433))),1,0)</f>
        <v>0</v>
      </c>
      <c r="R1433" s="0" t="n">
        <f aca="false">IF(SUM(O1433:Q1433)&lt;&gt;1,"ERROR",1)</f>
        <v>1</v>
      </c>
    </row>
    <row r="1434" customFormat="false" ht="12.8" hidden="false" customHeight="false" outlineLevel="0" collapsed="false">
      <c r="A1434" s="0" t="str">
        <f aca="false">gait_events!B1950</f>
        <v>pp045</v>
      </c>
      <c r="B1434" s="0" t="str">
        <f aca="false">VLOOKUP(A1434,participants!A:B,2,0)</f>
        <v>F</v>
      </c>
      <c r="C1434" s="0" t="n">
        <f aca="false">VLOOKUP(A1434,participants!A:C,3,0)</f>
        <v>24</v>
      </c>
      <c r="D1434" s="0" t="str">
        <f aca="false">VLOOKUP(A1434,participants!A:F,6,0)</f>
        <v>YA</v>
      </c>
      <c r="E1434" s="0" t="str">
        <f aca="false">IF(LEN(SUBSTITUTE(gait_events!C1950,"_run-",""))&lt;&gt;LEN(gait_events!C1950),LEFT(RIGHT(gait_events!C1950,LEN(gait_events!C1950)-19),FIND("_run-",RIGHT(gait_events!C1950,LEN(gait_events!C1950)-19),1)-1),RIGHT(gait_events!C1950,LEN(gait_events!C1950)-19))</f>
        <v>Fast</v>
      </c>
      <c r="F1434" s="0" t="str">
        <f aca="false">IF(LEN(SUBSTITUTE(gait_events!C1950,"_run-",""))&lt;&gt;LEN(gait_events!C1950),RIGHT(gait_events!C1950,LEN(gait_events!C1950)-FIND("_run-",gait_events!C1950,1)-4),"")</f>
        <v/>
      </c>
      <c r="G1434" s="0" t="str">
        <f aca="false">gait_events!D1950</f>
        <v>right_ankle</v>
      </c>
      <c r="H1434" s="0" t="str">
        <f aca="false">gait_events!E1950</f>
        <v>IC</v>
      </c>
      <c r="I1434" s="0" t="n">
        <f aca="false">IF(gait_events!F1950&lt;&gt;"",gait_events!F1950,NA())</f>
        <v>310</v>
      </c>
      <c r="J1434" s="0" t="n">
        <f aca="false">IF(gait_events!G1950&lt;&gt;"",gait_events!G1950,NA())</f>
        <v>309</v>
      </c>
      <c r="K1434" s="0" t="n">
        <f aca="false">I1434-J1434</f>
        <v>1</v>
      </c>
      <c r="L1434" s="0" t="n">
        <f aca="false">K1434*5</f>
        <v>5</v>
      </c>
      <c r="M1434" s="0" t="n">
        <f aca="false">IF(NOT(ISNA(I1434)),1,0)</f>
        <v>1</v>
      </c>
      <c r="N1434" s="0" t="n">
        <f aca="false">IF(NOT(ISNA(J1434)),1,0)</f>
        <v>1</v>
      </c>
      <c r="O1434" s="0" t="n">
        <f aca="false">IF(AND(NOT(ISNA(I1434)),NOT(ISNA(J1434))),1,0)</f>
        <v>1</v>
      </c>
      <c r="P1434" s="0" t="n">
        <f aca="false">IF(AND(NOT(ISNA(I1434)),ISNA(J1434)),1,0)</f>
        <v>0</v>
      </c>
      <c r="Q1434" s="0" t="n">
        <f aca="false">IF(AND(ISNA(I1434),NOT(ISNA(J1434))),1,0)</f>
        <v>0</v>
      </c>
      <c r="R1434" s="0" t="n">
        <f aca="false">IF(SUM(O1434:Q1434)&lt;&gt;1,"ERROR",1)</f>
        <v>1</v>
      </c>
    </row>
    <row r="1435" customFormat="false" ht="12.8" hidden="false" customHeight="false" outlineLevel="0" collapsed="false">
      <c r="A1435" s="0" t="str">
        <f aca="false">gait_events!B1951</f>
        <v>pp045</v>
      </c>
      <c r="B1435" s="0" t="str">
        <f aca="false">VLOOKUP(A1435,participants!A:B,2,0)</f>
        <v>F</v>
      </c>
      <c r="C1435" s="0" t="n">
        <f aca="false">VLOOKUP(A1435,participants!A:C,3,0)</f>
        <v>24</v>
      </c>
      <c r="D1435" s="0" t="str">
        <f aca="false">VLOOKUP(A1435,participants!A:F,6,0)</f>
        <v>YA</v>
      </c>
      <c r="E1435" s="0" t="str">
        <f aca="false">IF(LEN(SUBSTITUTE(gait_events!C1951,"_run-",""))&lt;&gt;LEN(gait_events!C1951),LEFT(RIGHT(gait_events!C1951,LEN(gait_events!C1951)-19),FIND("_run-",RIGHT(gait_events!C1951,LEN(gait_events!C1951)-19),1)-1),RIGHT(gait_events!C1951,LEN(gait_events!C1951)-19))</f>
        <v>Fast</v>
      </c>
      <c r="F1435" s="0" t="str">
        <f aca="false">IF(LEN(SUBSTITUTE(gait_events!C1951,"_run-",""))&lt;&gt;LEN(gait_events!C1951),RIGHT(gait_events!C1951,LEN(gait_events!C1951)-FIND("_run-",gait_events!C1951,1)-4),"")</f>
        <v/>
      </c>
      <c r="G1435" s="0" t="str">
        <f aca="false">gait_events!D1951</f>
        <v>right_ankle</v>
      </c>
      <c r="H1435" s="0" t="str">
        <f aca="false">gait_events!E1951</f>
        <v>IC</v>
      </c>
      <c r="I1435" s="0" t="n">
        <f aca="false">IF(gait_events!F1951&lt;&gt;"",gait_events!F1951,NA())</f>
        <v>453</v>
      </c>
      <c r="J1435" s="0" t="n">
        <f aca="false">IF(gait_events!G1951&lt;&gt;"",gait_events!G1951,NA())</f>
        <v>457</v>
      </c>
      <c r="K1435" s="0" t="n">
        <f aca="false">I1435-J1435</f>
        <v>-4</v>
      </c>
      <c r="L1435" s="0" t="n">
        <f aca="false">K1435*5</f>
        <v>-20</v>
      </c>
      <c r="M1435" s="0" t="n">
        <f aca="false">IF(NOT(ISNA(I1435)),1,0)</f>
        <v>1</v>
      </c>
      <c r="N1435" s="0" t="n">
        <f aca="false">IF(NOT(ISNA(J1435)),1,0)</f>
        <v>1</v>
      </c>
      <c r="O1435" s="0" t="n">
        <f aca="false">IF(AND(NOT(ISNA(I1435)),NOT(ISNA(J1435))),1,0)</f>
        <v>1</v>
      </c>
      <c r="P1435" s="0" t="n">
        <f aca="false">IF(AND(NOT(ISNA(I1435)),ISNA(J1435)),1,0)</f>
        <v>0</v>
      </c>
      <c r="Q1435" s="0" t="n">
        <f aca="false">IF(AND(ISNA(I1435),NOT(ISNA(J1435))),1,0)</f>
        <v>0</v>
      </c>
      <c r="R1435" s="0" t="n">
        <f aca="false">IF(SUM(O1435:Q1435)&lt;&gt;1,"ERROR",1)</f>
        <v>1</v>
      </c>
    </row>
    <row r="1436" customFormat="false" ht="12.8" hidden="false" customHeight="false" outlineLevel="0" collapsed="false">
      <c r="A1436" s="0" t="str">
        <f aca="false">gait_events!B1952</f>
        <v>pp045</v>
      </c>
      <c r="B1436" s="0" t="str">
        <f aca="false">VLOOKUP(A1436,participants!A:B,2,0)</f>
        <v>F</v>
      </c>
      <c r="C1436" s="0" t="n">
        <f aca="false">VLOOKUP(A1436,participants!A:C,3,0)</f>
        <v>24</v>
      </c>
      <c r="D1436" s="0" t="str">
        <f aca="false">VLOOKUP(A1436,participants!A:F,6,0)</f>
        <v>YA</v>
      </c>
      <c r="E1436" s="0" t="str">
        <f aca="false">IF(LEN(SUBSTITUTE(gait_events!C1952,"_run-",""))&lt;&gt;LEN(gait_events!C1952),LEFT(RIGHT(gait_events!C1952,LEN(gait_events!C1952)-19),FIND("_run-",RIGHT(gait_events!C1952,LEN(gait_events!C1952)-19),1)-1),RIGHT(gait_events!C1952,LEN(gait_events!C1952)-19))</f>
        <v>Fast</v>
      </c>
      <c r="F1436" s="0" t="str">
        <f aca="false">IF(LEN(SUBSTITUTE(gait_events!C1952,"_run-",""))&lt;&gt;LEN(gait_events!C1952),RIGHT(gait_events!C1952,LEN(gait_events!C1952)-FIND("_run-",gait_events!C1952,1)-4),"")</f>
        <v/>
      </c>
      <c r="G1436" s="0" t="str">
        <f aca="false">gait_events!D1952</f>
        <v>right_ankle</v>
      </c>
      <c r="H1436" s="0" t="str">
        <f aca="false">gait_events!E1952</f>
        <v>FC</v>
      </c>
      <c r="I1436" s="0" t="n">
        <f aca="false">IF(gait_events!F1952&lt;&gt;"",gait_events!F1952,NA())</f>
        <v>104</v>
      </c>
      <c r="J1436" s="0" t="n">
        <f aca="false">IF(gait_events!G1952&lt;&gt;"",gait_events!G1952,NA())</f>
        <v>106</v>
      </c>
      <c r="K1436" s="0" t="n">
        <f aca="false">I1436-J1436</f>
        <v>-2</v>
      </c>
      <c r="L1436" s="0" t="n">
        <f aca="false">K1436*5</f>
        <v>-10</v>
      </c>
      <c r="M1436" s="0" t="n">
        <f aca="false">IF(NOT(ISNA(I1436)),1,0)</f>
        <v>1</v>
      </c>
      <c r="N1436" s="0" t="n">
        <f aca="false">IF(NOT(ISNA(J1436)),1,0)</f>
        <v>1</v>
      </c>
      <c r="O1436" s="0" t="n">
        <f aca="false">IF(AND(NOT(ISNA(I1436)),NOT(ISNA(J1436))),1,0)</f>
        <v>1</v>
      </c>
      <c r="P1436" s="0" t="n">
        <f aca="false">IF(AND(NOT(ISNA(I1436)),ISNA(J1436)),1,0)</f>
        <v>0</v>
      </c>
      <c r="Q1436" s="0" t="n">
        <f aca="false">IF(AND(ISNA(I1436),NOT(ISNA(J1436))),1,0)</f>
        <v>0</v>
      </c>
      <c r="R1436" s="0" t="n">
        <f aca="false">IF(SUM(O1436:Q1436)&lt;&gt;1,"ERROR",1)</f>
        <v>1</v>
      </c>
    </row>
    <row r="1437" customFormat="false" ht="12.8" hidden="false" customHeight="false" outlineLevel="0" collapsed="false">
      <c r="A1437" s="0" t="str">
        <f aca="false">gait_events!B1953</f>
        <v>pp045</v>
      </c>
      <c r="B1437" s="0" t="str">
        <f aca="false">VLOOKUP(A1437,participants!A:B,2,0)</f>
        <v>F</v>
      </c>
      <c r="C1437" s="0" t="n">
        <f aca="false">VLOOKUP(A1437,participants!A:C,3,0)</f>
        <v>24</v>
      </c>
      <c r="D1437" s="0" t="str">
        <f aca="false">VLOOKUP(A1437,participants!A:F,6,0)</f>
        <v>YA</v>
      </c>
      <c r="E1437" s="0" t="str">
        <f aca="false">IF(LEN(SUBSTITUTE(gait_events!C1953,"_run-",""))&lt;&gt;LEN(gait_events!C1953),LEFT(RIGHT(gait_events!C1953,LEN(gait_events!C1953)-19),FIND("_run-",RIGHT(gait_events!C1953,LEN(gait_events!C1953)-19),1)-1),RIGHT(gait_events!C1953,LEN(gait_events!C1953)-19))</f>
        <v>Fast</v>
      </c>
      <c r="F1437" s="0" t="str">
        <f aca="false">IF(LEN(SUBSTITUTE(gait_events!C1953,"_run-",""))&lt;&gt;LEN(gait_events!C1953),RIGHT(gait_events!C1953,LEN(gait_events!C1953)-FIND("_run-",gait_events!C1953,1)-4),"")</f>
        <v/>
      </c>
      <c r="G1437" s="0" t="str">
        <f aca="false">gait_events!D1953</f>
        <v>right_ankle</v>
      </c>
      <c r="H1437" s="0" t="str">
        <f aca="false">gait_events!E1953</f>
        <v>FC</v>
      </c>
      <c r="I1437" s="0" t="n">
        <f aca="false">IF(gait_events!F1953&lt;&gt;"",gait_events!F1953,NA())</f>
        <v>249</v>
      </c>
      <c r="J1437" s="0" t="n">
        <f aca="false">IF(gait_events!G1953&lt;&gt;"",gait_events!G1953,NA())</f>
        <v>249</v>
      </c>
      <c r="K1437" s="0" t="n">
        <f aca="false">I1437-J1437</f>
        <v>0</v>
      </c>
      <c r="L1437" s="0" t="n">
        <f aca="false">K1437*5</f>
        <v>0</v>
      </c>
      <c r="M1437" s="0" t="n">
        <f aca="false">IF(NOT(ISNA(I1437)),1,0)</f>
        <v>1</v>
      </c>
      <c r="N1437" s="0" t="n">
        <f aca="false">IF(NOT(ISNA(J1437)),1,0)</f>
        <v>1</v>
      </c>
      <c r="O1437" s="0" t="n">
        <f aca="false">IF(AND(NOT(ISNA(I1437)),NOT(ISNA(J1437))),1,0)</f>
        <v>1</v>
      </c>
      <c r="P1437" s="0" t="n">
        <f aca="false">IF(AND(NOT(ISNA(I1437)),ISNA(J1437)),1,0)</f>
        <v>0</v>
      </c>
      <c r="Q1437" s="0" t="n">
        <f aca="false">IF(AND(ISNA(I1437),NOT(ISNA(J1437))),1,0)</f>
        <v>0</v>
      </c>
      <c r="R1437" s="0" t="n">
        <f aca="false">IF(SUM(O1437:Q1437)&lt;&gt;1,"ERROR",1)</f>
        <v>1</v>
      </c>
    </row>
    <row r="1438" customFormat="false" ht="12.8" hidden="false" customHeight="false" outlineLevel="0" collapsed="false">
      <c r="A1438" s="0" t="str">
        <f aca="false">gait_events!B1954</f>
        <v>pp045</v>
      </c>
      <c r="B1438" s="0" t="str">
        <f aca="false">VLOOKUP(A1438,participants!A:B,2,0)</f>
        <v>F</v>
      </c>
      <c r="C1438" s="0" t="n">
        <f aca="false">VLOOKUP(A1438,participants!A:C,3,0)</f>
        <v>24</v>
      </c>
      <c r="D1438" s="0" t="str">
        <f aca="false">VLOOKUP(A1438,participants!A:F,6,0)</f>
        <v>YA</v>
      </c>
      <c r="E1438" s="0" t="str">
        <f aca="false">IF(LEN(SUBSTITUTE(gait_events!C1954,"_run-",""))&lt;&gt;LEN(gait_events!C1954),LEFT(RIGHT(gait_events!C1954,LEN(gait_events!C1954)-19),FIND("_run-",RIGHT(gait_events!C1954,LEN(gait_events!C1954)-19),1)-1),RIGHT(gait_events!C1954,LEN(gait_events!C1954)-19))</f>
        <v>Fast</v>
      </c>
      <c r="F1438" s="0" t="str">
        <f aca="false">IF(LEN(SUBSTITUTE(gait_events!C1954,"_run-",""))&lt;&gt;LEN(gait_events!C1954),RIGHT(gait_events!C1954,LEN(gait_events!C1954)-FIND("_run-",gait_events!C1954,1)-4),"")</f>
        <v/>
      </c>
      <c r="G1438" s="0" t="str">
        <f aca="false">gait_events!D1954</f>
        <v>right_ankle</v>
      </c>
      <c r="H1438" s="0" t="str">
        <f aca="false">gait_events!E1954</f>
        <v>FC</v>
      </c>
      <c r="I1438" s="0" t="n">
        <f aca="false">IF(gait_events!F1954&lt;&gt;"",gait_events!F1954,NA())</f>
        <v>388</v>
      </c>
      <c r="J1438" s="0" t="n">
        <f aca="false">IF(gait_events!G1954&lt;&gt;"",gait_events!G1954,NA())</f>
        <v>391</v>
      </c>
      <c r="K1438" s="0" t="n">
        <f aca="false">I1438-J1438</f>
        <v>-3</v>
      </c>
      <c r="L1438" s="0" t="n">
        <f aca="false">K1438*5</f>
        <v>-15</v>
      </c>
      <c r="M1438" s="0" t="n">
        <f aca="false">IF(NOT(ISNA(I1438)),1,0)</f>
        <v>1</v>
      </c>
      <c r="N1438" s="0" t="n">
        <f aca="false">IF(NOT(ISNA(J1438)),1,0)</f>
        <v>1</v>
      </c>
      <c r="O1438" s="0" t="n">
        <f aca="false">IF(AND(NOT(ISNA(I1438)),NOT(ISNA(J1438))),1,0)</f>
        <v>1</v>
      </c>
      <c r="P1438" s="0" t="n">
        <f aca="false">IF(AND(NOT(ISNA(I1438)),ISNA(J1438)),1,0)</f>
        <v>0</v>
      </c>
      <c r="Q1438" s="0" t="n">
        <f aca="false">IF(AND(ISNA(I1438),NOT(ISNA(J1438))),1,0)</f>
        <v>0</v>
      </c>
      <c r="R1438" s="0" t="n">
        <f aca="false">IF(SUM(O1438:Q1438)&lt;&gt;1,"ERROR",1)</f>
        <v>1</v>
      </c>
    </row>
    <row r="1439" customFormat="false" ht="12.8" hidden="false" customHeight="false" outlineLevel="0" collapsed="false">
      <c r="A1439" s="0" t="str">
        <f aca="false">gait_events!B1955</f>
        <v>pp045</v>
      </c>
      <c r="B1439" s="0" t="str">
        <f aca="false">VLOOKUP(A1439,participants!A:B,2,0)</f>
        <v>F</v>
      </c>
      <c r="C1439" s="0" t="n">
        <f aca="false">VLOOKUP(A1439,participants!A:C,3,0)</f>
        <v>24</v>
      </c>
      <c r="D1439" s="0" t="str">
        <f aca="false">VLOOKUP(A1439,participants!A:F,6,0)</f>
        <v>YA</v>
      </c>
      <c r="E1439" s="0" t="str">
        <f aca="false">IF(LEN(SUBSTITUTE(gait_events!C1955,"_run-",""))&lt;&gt;LEN(gait_events!C1955),LEFT(RIGHT(gait_events!C1955,LEN(gait_events!C1955)-19),FIND("_run-",RIGHT(gait_events!C1955,LEN(gait_events!C1955)-19),1)-1),RIGHT(gait_events!C1955,LEN(gait_events!C1955)-19))</f>
        <v>Fast</v>
      </c>
      <c r="F1439" s="0" t="str">
        <f aca="false">IF(LEN(SUBSTITUTE(gait_events!C1955,"_run-",""))&lt;&gt;LEN(gait_events!C1955),RIGHT(gait_events!C1955,LEN(gait_events!C1955)-FIND("_run-",gait_events!C1955,1)-4),"")</f>
        <v/>
      </c>
      <c r="G1439" s="0" t="str">
        <f aca="false">gait_events!D1955</f>
        <v>left_shank</v>
      </c>
      <c r="H1439" s="0" t="str">
        <f aca="false">gait_events!E1955</f>
        <v>IC</v>
      </c>
      <c r="I1439" s="0" t="n">
        <f aca="false">IF(gait_events!F1955&lt;&gt;"",gait_events!F1955,NA())</f>
        <v>94</v>
      </c>
      <c r="J1439" s="0" t="n">
        <f aca="false">IF(gait_events!G1955&lt;&gt;"",gait_events!G1955,NA())</f>
        <v>98</v>
      </c>
      <c r="K1439" s="0" t="n">
        <f aca="false">I1439-J1439</f>
        <v>-4</v>
      </c>
      <c r="L1439" s="0" t="n">
        <f aca="false">K1439*5</f>
        <v>-20</v>
      </c>
      <c r="M1439" s="0" t="n">
        <f aca="false">IF(NOT(ISNA(I1439)),1,0)</f>
        <v>1</v>
      </c>
      <c r="N1439" s="0" t="n">
        <f aca="false">IF(NOT(ISNA(J1439)),1,0)</f>
        <v>1</v>
      </c>
      <c r="O1439" s="0" t="n">
        <f aca="false">IF(AND(NOT(ISNA(I1439)),NOT(ISNA(J1439))),1,0)</f>
        <v>1</v>
      </c>
      <c r="P1439" s="0" t="n">
        <f aca="false">IF(AND(NOT(ISNA(I1439)),ISNA(J1439)),1,0)</f>
        <v>0</v>
      </c>
      <c r="Q1439" s="0" t="n">
        <f aca="false">IF(AND(ISNA(I1439),NOT(ISNA(J1439))),1,0)</f>
        <v>0</v>
      </c>
      <c r="R1439" s="0" t="n">
        <f aca="false">IF(SUM(O1439:Q1439)&lt;&gt;1,"ERROR",1)</f>
        <v>1</v>
      </c>
    </row>
    <row r="1440" customFormat="false" ht="12.8" hidden="false" customHeight="false" outlineLevel="0" collapsed="false">
      <c r="A1440" s="0" t="str">
        <f aca="false">gait_events!B1956</f>
        <v>pp045</v>
      </c>
      <c r="B1440" s="0" t="str">
        <f aca="false">VLOOKUP(A1440,participants!A:B,2,0)</f>
        <v>F</v>
      </c>
      <c r="C1440" s="0" t="n">
        <f aca="false">VLOOKUP(A1440,participants!A:C,3,0)</f>
        <v>24</v>
      </c>
      <c r="D1440" s="0" t="str">
        <f aca="false">VLOOKUP(A1440,participants!A:F,6,0)</f>
        <v>YA</v>
      </c>
      <c r="E1440" s="0" t="str">
        <f aca="false">IF(LEN(SUBSTITUTE(gait_events!C1956,"_run-",""))&lt;&gt;LEN(gait_events!C1956),LEFT(RIGHT(gait_events!C1956,LEN(gait_events!C1956)-19),FIND("_run-",RIGHT(gait_events!C1956,LEN(gait_events!C1956)-19),1)-1),RIGHT(gait_events!C1956,LEN(gait_events!C1956)-19))</f>
        <v>Fast</v>
      </c>
      <c r="F1440" s="0" t="str">
        <f aca="false">IF(LEN(SUBSTITUTE(gait_events!C1956,"_run-",""))&lt;&gt;LEN(gait_events!C1956),RIGHT(gait_events!C1956,LEN(gait_events!C1956)-FIND("_run-",gait_events!C1956,1)-4),"")</f>
        <v/>
      </c>
      <c r="G1440" s="0" t="str">
        <f aca="false">gait_events!D1956</f>
        <v>left_shank</v>
      </c>
      <c r="H1440" s="0" t="str">
        <f aca="false">gait_events!E1956</f>
        <v>IC</v>
      </c>
      <c r="I1440" s="0" t="n">
        <f aca="false">IF(gait_events!F1956&lt;&gt;"",gait_events!F1956,NA())</f>
        <v>239</v>
      </c>
      <c r="J1440" s="0" t="n">
        <f aca="false">IF(gait_events!G1956&lt;&gt;"",gait_events!G1956,NA())</f>
        <v>242</v>
      </c>
      <c r="K1440" s="0" t="n">
        <f aca="false">I1440-J1440</f>
        <v>-3</v>
      </c>
      <c r="L1440" s="0" t="n">
        <f aca="false">K1440*5</f>
        <v>-15</v>
      </c>
      <c r="M1440" s="0" t="n">
        <f aca="false">IF(NOT(ISNA(I1440)),1,0)</f>
        <v>1</v>
      </c>
      <c r="N1440" s="0" t="n">
        <f aca="false">IF(NOT(ISNA(J1440)),1,0)</f>
        <v>1</v>
      </c>
      <c r="O1440" s="0" t="n">
        <f aca="false">IF(AND(NOT(ISNA(I1440)),NOT(ISNA(J1440))),1,0)</f>
        <v>1</v>
      </c>
      <c r="P1440" s="0" t="n">
        <f aca="false">IF(AND(NOT(ISNA(I1440)),ISNA(J1440)),1,0)</f>
        <v>0</v>
      </c>
      <c r="Q1440" s="0" t="n">
        <f aca="false">IF(AND(ISNA(I1440),NOT(ISNA(J1440))),1,0)</f>
        <v>0</v>
      </c>
      <c r="R1440" s="0" t="n">
        <f aca="false">IF(SUM(O1440:Q1440)&lt;&gt;1,"ERROR",1)</f>
        <v>1</v>
      </c>
    </row>
    <row r="1441" customFormat="false" ht="12.8" hidden="false" customHeight="false" outlineLevel="0" collapsed="false">
      <c r="A1441" s="0" t="str">
        <f aca="false">gait_events!B1957</f>
        <v>pp045</v>
      </c>
      <c r="B1441" s="0" t="str">
        <f aca="false">VLOOKUP(A1441,participants!A:B,2,0)</f>
        <v>F</v>
      </c>
      <c r="C1441" s="0" t="n">
        <f aca="false">VLOOKUP(A1441,participants!A:C,3,0)</f>
        <v>24</v>
      </c>
      <c r="D1441" s="0" t="str">
        <f aca="false">VLOOKUP(A1441,participants!A:F,6,0)</f>
        <v>YA</v>
      </c>
      <c r="E1441" s="0" t="str">
        <f aca="false">IF(LEN(SUBSTITUTE(gait_events!C1957,"_run-",""))&lt;&gt;LEN(gait_events!C1957),LEFT(RIGHT(gait_events!C1957,LEN(gait_events!C1957)-19),FIND("_run-",RIGHT(gait_events!C1957,LEN(gait_events!C1957)-19),1)-1),RIGHT(gait_events!C1957,LEN(gait_events!C1957)-19))</f>
        <v>Fast</v>
      </c>
      <c r="F1441" s="0" t="str">
        <f aca="false">IF(LEN(SUBSTITUTE(gait_events!C1957,"_run-",""))&lt;&gt;LEN(gait_events!C1957),RIGHT(gait_events!C1957,LEN(gait_events!C1957)-FIND("_run-",gait_events!C1957,1)-4),"")</f>
        <v/>
      </c>
      <c r="G1441" s="0" t="str">
        <f aca="false">gait_events!D1957</f>
        <v>left_shank</v>
      </c>
      <c r="H1441" s="0" t="str">
        <f aca="false">gait_events!E1957</f>
        <v>IC</v>
      </c>
      <c r="I1441" s="0" t="n">
        <f aca="false">IF(gait_events!F1957&lt;&gt;"",gait_events!F1957,NA())</f>
        <v>384</v>
      </c>
      <c r="J1441" s="0" t="n">
        <f aca="false">IF(gait_events!G1957&lt;&gt;"",gait_events!G1957,NA())</f>
        <v>385</v>
      </c>
      <c r="K1441" s="0" t="n">
        <f aca="false">I1441-J1441</f>
        <v>-1</v>
      </c>
      <c r="L1441" s="0" t="n">
        <f aca="false">K1441*5</f>
        <v>-5</v>
      </c>
      <c r="M1441" s="0" t="n">
        <f aca="false">IF(NOT(ISNA(I1441)),1,0)</f>
        <v>1</v>
      </c>
      <c r="N1441" s="0" t="n">
        <f aca="false">IF(NOT(ISNA(J1441)),1,0)</f>
        <v>1</v>
      </c>
      <c r="O1441" s="0" t="n">
        <f aca="false">IF(AND(NOT(ISNA(I1441)),NOT(ISNA(J1441))),1,0)</f>
        <v>1</v>
      </c>
      <c r="P1441" s="0" t="n">
        <f aca="false">IF(AND(NOT(ISNA(I1441)),ISNA(J1441)),1,0)</f>
        <v>0</v>
      </c>
      <c r="Q1441" s="0" t="n">
        <f aca="false">IF(AND(ISNA(I1441),NOT(ISNA(J1441))),1,0)</f>
        <v>0</v>
      </c>
      <c r="R1441" s="0" t="n">
        <f aca="false">IF(SUM(O1441:Q1441)&lt;&gt;1,"ERROR",1)</f>
        <v>1</v>
      </c>
    </row>
    <row r="1442" customFormat="false" ht="12.8" hidden="false" customHeight="false" outlineLevel="0" collapsed="false">
      <c r="A1442" s="0" t="str">
        <f aca="false">gait_events!B1958</f>
        <v>pp045</v>
      </c>
      <c r="B1442" s="0" t="str">
        <f aca="false">VLOOKUP(A1442,participants!A:B,2,0)</f>
        <v>F</v>
      </c>
      <c r="C1442" s="0" t="n">
        <f aca="false">VLOOKUP(A1442,participants!A:C,3,0)</f>
        <v>24</v>
      </c>
      <c r="D1442" s="0" t="str">
        <f aca="false">VLOOKUP(A1442,participants!A:F,6,0)</f>
        <v>YA</v>
      </c>
      <c r="E1442" s="0" t="str">
        <f aca="false">IF(LEN(SUBSTITUTE(gait_events!C1958,"_run-",""))&lt;&gt;LEN(gait_events!C1958),LEFT(RIGHT(gait_events!C1958,LEN(gait_events!C1958)-19),FIND("_run-",RIGHT(gait_events!C1958,LEN(gait_events!C1958)-19),1)-1),RIGHT(gait_events!C1958,LEN(gait_events!C1958)-19))</f>
        <v>Fast</v>
      </c>
      <c r="F1442" s="0" t="str">
        <f aca="false">IF(LEN(SUBSTITUTE(gait_events!C1958,"_run-",""))&lt;&gt;LEN(gait_events!C1958),RIGHT(gait_events!C1958,LEN(gait_events!C1958)-FIND("_run-",gait_events!C1958,1)-4),"")</f>
        <v/>
      </c>
      <c r="G1442" s="0" t="str">
        <f aca="false">gait_events!D1958</f>
        <v>left_shank</v>
      </c>
      <c r="H1442" s="0" t="str">
        <f aca="false">gait_events!E1958</f>
        <v>FC</v>
      </c>
      <c r="I1442" s="0" t="n">
        <f aca="false">IF(gait_events!F1958&lt;&gt;"",gait_events!F1958,NA())</f>
        <v>22</v>
      </c>
      <c r="J1442" s="0" t="n">
        <f aca="false">IF(gait_events!G1958&lt;&gt;"",gait_events!G1958,NA())</f>
        <v>26</v>
      </c>
      <c r="K1442" s="0" t="n">
        <f aca="false">I1442-J1442</f>
        <v>-4</v>
      </c>
      <c r="L1442" s="0" t="n">
        <f aca="false">K1442*5</f>
        <v>-20</v>
      </c>
      <c r="M1442" s="0" t="n">
        <f aca="false">IF(NOT(ISNA(I1442)),1,0)</f>
        <v>1</v>
      </c>
      <c r="N1442" s="0" t="n">
        <f aca="false">IF(NOT(ISNA(J1442)),1,0)</f>
        <v>1</v>
      </c>
      <c r="O1442" s="0" t="n">
        <f aca="false">IF(AND(NOT(ISNA(I1442)),NOT(ISNA(J1442))),1,0)</f>
        <v>1</v>
      </c>
      <c r="P1442" s="0" t="n">
        <f aca="false">IF(AND(NOT(ISNA(I1442)),ISNA(J1442)),1,0)</f>
        <v>0</v>
      </c>
      <c r="Q1442" s="0" t="n">
        <f aca="false">IF(AND(ISNA(I1442),NOT(ISNA(J1442))),1,0)</f>
        <v>0</v>
      </c>
      <c r="R1442" s="0" t="n">
        <f aca="false">IF(SUM(O1442:Q1442)&lt;&gt;1,"ERROR",1)</f>
        <v>1</v>
      </c>
    </row>
    <row r="1443" customFormat="false" ht="12.8" hidden="false" customHeight="false" outlineLevel="0" collapsed="false">
      <c r="A1443" s="0" t="str">
        <f aca="false">gait_events!B1959</f>
        <v>pp045</v>
      </c>
      <c r="B1443" s="0" t="str">
        <f aca="false">VLOOKUP(A1443,participants!A:B,2,0)</f>
        <v>F</v>
      </c>
      <c r="C1443" s="0" t="n">
        <f aca="false">VLOOKUP(A1443,participants!A:C,3,0)</f>
        <v>24</v>
      </c>
      <c r="D1443" s="0" t="str">
        <f aca="false">VLOOKUP(A1443,participants!A:F,6,0)</f>
        <v>YA</v>
      </c>
      <c r="E1443" s="0" t="str">
        <f aca="false">IF(LEN(SUBSTITUTE(gait_events!C1959,"_run-",""))&lt;&gt;LEN(gait_events!C1959),LEFT(RIGHT(gait_events!C1959,LEN(gait_events!C1959)-19),FIND("_run-",RIGHT(gait_events!C1959,LEN(gait_events!C1959)-19),1)-1),RIGHT(gait_events!C1959,LEN(gait_events!C1959)-19))</f>
        <v>Fast</v>
      </c>
      <c r="F1443" s="0" t="str">
        <f aca="false">IF(LEN(SUBSTITUTE(gait_events!C1959,"_run-",""))&lt;&gt;LEN(gait_events!C1959),RIGHT(gait_events!C1959,LEN(gait_events!C1959)-FIND("_run-",gait_events!C1959,1)-4),"")</f>
        <v/>
      </c>
      <c r="G1443" s="0" t="str">
        <f aca="false">gait_events!D1959</f>
        <v>left_shank</v>
      </c>
      <c r="H1443" s="0" t="str">
        <f aca="false">gait_events!E1959</f>
        <v>FC</v>
      </c>
      <c r="I1443" s="0" t="n">
        <f aca="false">IF(gait_events!F1959&lt;&gt;"",gait_events!F1959,NA())</f>
        <v>175</v>
      </c>
      <c r="J1443" s="0" t="n">
        <f aca="false">IF(gait_events!G1959&lt;&gt;"",gait_events!G1959,NA())</f>
        <v>177</v>
      </c>
      <c r="K1443" s="0" t="n">
        <f aca="false">I1443-J1443</f>
        <v>-2</v>
      </c>
      <c r="L1443" s="0" t="n">
        <f aca="false">K1443*5</f>
        <v>-10</v>
      </c>
      <c r="M1443" s="0" t="n">
        <f aca="false">IF(NOT(ISNA(I1443)),1,0)</f>
        <v>1</v>
      </c>
      <c r="N1443" s="0" t="n">
        <f aca="false">IF(NOT(ISNA(J1443)),1,0)</f>
        <v>1</v>
      </c>
      <c r="O1443" s="0" t="n">
        <f aca="false">IF(AND(NOT(ISNA(I1443)),NOT(ISNA(J1443))),1,0)</f>
        <v>1</v>
      </c>
      <c r="P1443" s="0" t="n">
        <f aca="false">IF(AND(NOT(ISNA(I1443)),ISNA(J1443)),1,0)</f>
        <v>0</v>
      </c>
      <c r="Q1443" s="0" t="n">
        <f aca="false">IF(AND(ISNA(I1443),NOT(ISNA(J1443))),1,0)</f>
        <v>0</v>
      </c>
      <c r="R1443" s="0" t="n">
        <f aca="false">IF(SUM(O1443:Q1443)&lt;&gt;1,"ERROR",1)</f>
        <v>1</v>
      </c>
    </row>
    <row r="1444" customFormat="false" ht="12.8" hidden="false" customHeight="false" outlineLevel="0" collapsed="false">
      <c r="A1444" s="0" t="str">
        <f aca="false">gait_events!B1960</f>
        <v>pp045</v>
      </c>
      <c r="B1444" s="0" t="str">
        <f aca="false">VLOOKUP(A1444,participants!A:B,2,0)</f>
        <v>F</v>
      </c>
      <c r="C1444" s="0" t="n">
        <f aca="false">VLOOKUP(A1444,participants!A:C,3,0)</f>
        <v>24</v>
      </c>
      <c r="D1444" s="0" t="str">
        <f aca="false">VLOOKUP(A1444,participants!A:F,6,0)</f>
        <v>YA</v>
      </c>
      <c r="E1444" s="0" t="str">
        <f aca="false">IF(LEN(SUBSTITUTE(gait_events!C1960,"_run-",""))&lt;&gt;LEN(gait_events!C1960),LEFT(RIGHT(gait_events!C1960,LEN(gait_events!C1960)-19),FIND("_run-",RIGHT(gait_events!C1960,LEN(gait_events!C1960)-19),1)-1),RIGHT(gait_events!C1960,LEN(gait_events!C1960)-19))</f>
        <v>Fast</v>
      </c>
      <c r="F1444" s="0" t="str">
        <f aca="false">IF(LEN(SUBSTITUTE(gait_events!C1960,"_run-",""))&lt;&gt;LEN(gait_events!C1960),RIGHT(gait_events!C1960,LEN(gait_events!C1960)-FIND("_run-",gait_events!C1960,1)-4),"")</f>
        <v/>
      </c>
      <c r="G1444" s="0" t="str">
        <f aca="false">gait_events!D1960</f>
        <v>left_shank</v>
      </c>
      <c r="H1444" s="0" t="str">
        <f aca="false">gait_events!E1960</f>
        <v>FC</v>
      </c>
      <c r="I1444" s="0" t="n">
        <f aca="false">IF(gait_events!F1960&lt;&gt;"",gait_events!F1960,NA())</f>
        <v>317</v>
      </c>
      <c r="J1444" s="0" t="n">
        <f aca="false">IF(gait_events!G1960&lt;&gt;"",gait_events!G1960,NA())</f>
        <v>321</v>
      </c>
      <c r="K1444" s="0" t="n">
        <f aca="false">I1444-J1444</f>
        <v>-4</v>
      </c>
      <c r="L1444" s="0" t="n">
        <f aca="false">K1444*5</f>
        <v>-20</v>
      </c>
      <c r="M1444" s="0" t="n">
        <f aca="false">IF(NOT(ISNA(I1444)),1,0)</f>
        <v>1</v>
      </c>
      <c r="N1444" s="0" t="n">
        <f aca="false">IF(NOT(ISNA(J1444)),1,0)</f>
        <v>1</v>
      </c>
      <c r="O1444" s="0" t="n">
        <f aca="false">IF(AND(NOT(ISNA(I1444)),NOT(ISNA(J1444))),1,0)</f>
        <v>1</v>
      </c>
      <c r="P1444" s="0" t="n">
        <f aca="false">IF(AND(NOT(ISNA(I1444)),ISNA(J1444)),1,0)</f>
        <v>0</v>
      </c>
      <c r="Q1444" s="0" t="n">
        <f aca="false">IF(AND(ISNA(I1444),NOT(ISNA(J1444))),1,0)</f>
        <v>0</v>
      </c>
      <c r="R1444" s="0" t="n">
        <f aca="false">IF(SUM(O1444:Q1444)&lt;&gt;1,"ERROR",1)</f>
        <v>1</v>
      </c>
    </row>
    <row r="1445" customFormat="false" ht="12.8" hidden="false" customHeight="false" outlineLevel="0" collapsed="false">
      <c r="A1445" s="0" t="str">
        <f aca="false">gait_events!B1961</f>
        <v>pp045</v>
      </c>
      <c r="B1445" s="0" t="str">
        <f aca="false">VLOOKUP(A1445,participants!A:B,2,0)</f>
        <v>F</v>
      </c>
      <c r="C1445" s="0" t="n">
        <f aca="false">VLOOKUP(A1445,participants!A:C,3,0)</f>
        <v>24</v>
      </c>
      <c r="D1445" s="0" t="str">
        <f aca="false">VLOOKUP(A1445,participants!A:F,6,0)</f>
        <v>YA</v>
      </c>
      <c r="E1445" s="0" t="str">
        <f aca="false">IF(LEN(SUBSTITUTE(gait_events!C1961,"_run-",""))&lt;&gt;LEN(gait_events!C1961),LEFT(RIGHT(gait_events!C1961,LEN(gait_events!C1961)-19),FIND("_run-",RIGHT(gait_events!C1961,LEN(gait_events!C1961)-19),1)-1),RIGHT(gait_events!C1961,LEN(gait_events!C1961)-19))</f>
        <v>Fast</v>
      </c>
      <c r="F1445" s="0" t="str">
        <f aca="false">IF(LEN(SUBSTITUTE(gait_events!C1961,"_run-",""))&lt;&gt;LEN(gait_events!C1961),RIGHT(gait_events!C1961,LEN(gait_events!C1961)-FIND("_run-",gait_events!C1961,1)-4),"")</f>
        <v/>
      </c>
      <c r="G1445" s="0" t="str">
        <f aca="false">gait_events!D1961</f>
        <v>left_shank</v>
      </c>
      <c r="H1445" s="0" t="str">
        <f aca="false">gait_events!E1961</f>
        <v>FC</v>
      </c>
      <c r="I1445" s="0" t="n">
        <f aca="false">IF(gait_events!F1961&lt;&gt;"",gait_events!F1961,NA())</f>
        <v>466</v>
      </c>
      <c r="J1445" s="0" t="e">
        <f aca="false">IF(gait_events!G1961&lt;&gt;"",gait_events!G1961,NA())</f>
        <v>#N/A</v>
      </c>
      <c r="K1445" s="0" t="e">
        <f aca="false">I1445-J1445</f>
        <v>#N/A</v>
      </c>
      <c r="L1445" s="0" t="e">
        <f aca="false">K1445*5</f>
        <v>#N/A</v>
      </c>
      <c r="M1445" s="0" t="n">
        <f aca="false">IF(NOT(ISNA(I1445)),1,0)</f>
        <v>1</v>
      </c>
      <c r="N1445" s="0" t="n">
        <f aca="false">IF(NOT(ISNA(J1445)),1,0)</f>
        <v>0</v>
      </c>
      <c r="O1445" s="0" t="n">
        <f aca="false">IF(AND(NOT(ISNA(I1445)),NOT(ISNA(J1445))),1,0)</f>
        <v>0</v>
      </c>
      <c r="P1445" s="0" t="n">
        <f aca="false">IF(AND(NOT(ISNA(I1445)),ISNA(J1445)),1,0)</f>
        <v>1</v>
      </c>
      <c r="Q1445" s="0" t="n">
        <f aca="false">IF(AND(ISNA(I1445),NOT(ISNA(J1445))),1,0)</f>
        <v>0</v>
      </c>
      <c r="R1445" s="0" t="n">
        <f aca="false">IF(SUM(O1445:Q1445)&lt;&gt;1,"ERROR",1)</f>
        <v>1</v>
      </c>
    </row>
    <row r="1446" customFormat="false" ht="12.8" hidden="false" customHeight="false" outlineLevel="0" collapsed="false">
      <c r="A1446" s="0" t="str">
        <f aca="false">gait_events!B1962</f>
        <v>pp045</v>
      </c>
      <c r="B1446" s="0" t="str">
        <f aca="false">VLOOKUP(A1446,participants!A:B,2,0)</f>
        <v>F</v>
      </c>
      <c r="C1446" s="0" t="n">
        <f aca="false">VLOOKUP(A1446,participants!A:C,3,0)</f>
        <v>24</v>
      </c>
      <c r="D1446" s="0" t="str">
        <f aca="false">VLOOKUP(A1446,participants!A:F,6,0)</f>
        <v>YA</v>
      </c>
      <c r="E1446" s="0" t="str">
        <f aca="false">IF(LEN(SUBSTITUTE(gait_events!C1962,"_run-",""))&lt;&gt;LEN(gait_events!C1962),LEFT(RIGHT(gait_events!C1962,LEN(gait_events!C1962)-19),FIND("_run-",RIGHT(gait_events!C1962,LEN(gait_events!C1962)-19),1)-1),RIGHT(gait_events!C1962,LEN(gait_events!C1962)-19))</f>
        <v>Fast</v>
      </c>
      <c r="F1446" s="0" t="str">
        <f aca="false">IF(LEN(SUBSTITUTE(gait_events!C1962,"_run-",""))&lt;&gt;LEN(gait_events!C1962),RIGHT(gait_events!C1962,LEN(gait_events!C1962)-FIND("_run-",gait_events!C1962,1)-4),"")</f>
        <v/>
      </c>
      <c r="G1446" s="0" t="str">
        <f aca="false">gait_events!D1962</f>
        <v>right_shank</v>
      </c>
      <c r="H1446" s="0" t="str">
        <f aca="false">gait_events!E1962</f>
        <v>IC</v>
      </c>
      <c r="I1446" s="0" t="n">
        <f aca="false">IF(gait_events!F1962&lt;&gt;"",gait_events!F1962,NA())</f>
        <v>169</v>
      </c>
      <c r="J1446" s="0" t="n">
        <f aca="false">IF(gait_events!G1962&lt;&gt;"",gait_events!G1962,NA())</f>
        <v>170</v>
      </c>
      <c r="K1446" s="0" t="n">
        <f aca="false">I1446-J1446</f>
        <v>-1</v>
      </c>
      <c r="L1446" s="0" t="n">
        <f aca="false">K1446*5</f>
        <v>-5</v>
      </c>
      <c r="M1446" s="0" t="n">
        <f aca="false">IF(NOT(ISNA(I1446)),1,0)</f>
        <v>1</v>
      </c>
      <c r="N1446" s="0" t="n">
        <f aca="false">IF(NOT(ISNA(J1446)),1,0)</f>
        <v>1</v>
      </c>
      <c r="O1446" s="0" t="n">
        <f aca="false">IF(AND(NOT(ISNA(I1446)),NOT(ISNA(J1446))),1,0)</f>
        <v>1</v>
      </c>
      <c r="P1446" s="0" t="n">
        <f aca="false">IF(AND(NOT(ISNA(I1446)),ISNA(J1446)),1,0)</f>
        <v>0</v>
      </c>
      <c r="Q1446" s="0" t="n">
        <f aca="false">IF(AND(ISNA(I1446),NOT(ISNA(J1446))),1,0)</f>
        <v>0</v>
      </c>
      <c r="R1446" s="0" t="n">
        <f aca="false">IF(SUM(O1446:Q1446)&lt;&gt;1,"ERROR",1)</f>
        <v>1</v>
      </c>
    </row>
    <row r="1447" customFormat="false" ht="12.8" hidden="false" customHeight="false" outlineLevel="0" collapsed="false">
      <c r="A1447" s="0" t="str">
        <f aca="false">gait_events!B1963</f>
        <v>pp045</v>
      </c>
      <c r="B1447" s="0" t="str">
        <f aca="false">VLOOKUP(A1447,participants!A:B,2,0)</f>
        <v>F</v>
      </c>
      <c r="C1447" s="0" t="n">
        <f aca="false">VLOOKUP(A1447,participants!A:C,3,0)</f>
        <v>24</v>
      </c>
      <c r="D1447" s="0" t="str">
        <f aca="false">VLOOKUP(A1447,participants!A:F,6,0)</f>
        <v>YA</v>
      </c>
      <c r="E1447" s="0" t="str">
        <f aca="false">IF(LEN(SUBSTITUTE(gait_events!C1963,"_run-",""))&lt;&gt;LEN(gait_events!C1963),LEFT(RIGHT(gait_events!C1963,LEN(gait_events!C1963)-19),FIND("_run-",RIGHT(gait_events!C1963,LEN(gait_events!C1963)-19),1)-1),RIGHT(gait_events!C1963,LEN(gait_events!C1963)-19))</f>
        <v>Fast</v>
      </c>
      <c r="F1447" s="0" t="str">
        <f aca="false">IF(LEN(SUBSTITUTE(gait_events!C1963,"_run-",""))&lt;&gt;LEN(gait_events!C1963),RIGHT(gait_events!C1963,LEN(gait_events!C1963)-FIND("_run-",gait_events!C1963,1)-4),"")</f>
        <v/>
      </c>
      <c r="G1447" s="0" t="str">
        <f aca="false">gait_events!D1963</f>
        <v>right_shank</v>
      </c>
      <c r="H1447" s="0" t="str">
        <f aca="false">gait_events!E1963</f>
        <v>IC</v>
      </c>
      <c r="I1447" s="0" t="n">
        <f aca="false">IF(gait_events!F1963&lt;&gt;"",gait_events!F1963,NA())</f>
        <v>310</v>
      </c>
      <c r="J1447" s="0" t="n">
        <f aca="false">IF(gait_events!G1963&lt;&gt;"",gait_events!G1963,NA())</f>
        <v>309</v>
      </c>
      <c r="K1447" s="0" t="n">
        <f aca="false">I1447-J1447</f>
        <v>1</v>
      </c>
      <c r="L1447" s="0" t="n">
        <f aca="false">K1447*5</f>
        <v>5</v>
      </c>
      <c r="M1447" s="0" t="n">
        <f aca="false">IF(NOT(ISNA(I1447)),1,0)</f>
        <v>1</v>
      </c>
      <c r="N1447" s="0" t="n">
        <f aca="false">IF(NOT(ISNA(J1447)),1,0)</f>
        <v>1</v>
      </c>
      <c r="O1447" s="0" t="n">
        <f aca="false">IF(AND(NOT(ISNA(I1447)),NOT(ISNA(J1447))),1,0)</f>
        <v>1</v>
      </c>
      <c r="P1447" s="0" t="n">
        <f aca="false">IF(AND(NOT(ISNA(I1447)),ISNA(J1447)),1,0)</f>
        <v>0</v>
      </c>
      <c r="Q1447" s="0" t="n">
        <f aca="false">IF(AND(ISNA(I1447),NOT(ISNA(J1447))),1,0)</f>
        <v>0</v>
      </c>
      <c r="R1447" s="0" t="n">
        <f aca="false">IF(SUM(O1447:Q1447)&lt;&gt;1,"ERROR",1)</f>
        <v>1</v>
      </c>
    </row>
    <row r="1448" customFormat="false" ht="12.8" hidden="false" customHeight="false" outlineLevel="0" collapsed="false">
      <c r="A1448" s="0" t="str">
        <f aca="false">gait_events!B1964</f>
        <v>pp045</v>
      </c>
      <c r="B1448" s="0" t="str">
        <f aca="false">VLOOKUP(A1448,participants!A:B,2,0)</f>
        <v>F</v>
      </c>
      <c r="C1448" s="0" t="n">
        <f aca="false">VLOOKUP(A1448,participants!A:C,3,0)</f>
        <v>24</v>
      </c>
      <c r="D1448" s="0" t="str">
        <f aca="false">VLOOKUP(A1448,participants!A:F,6,0)</f>
        <v>YA</v>
      </c>
      <c r="E1448" s="0" t="str">
        <f aca="false">IF(LEN(SUBSTITUTE(gait_events!C1964,"_run-",""))&lt;&gt;LEN(gait_events!C1964),LEFT(RIGHT(gait_events!C1964,LEN(gait_events!C1964)-19),FIND("_run-",RIGHT(gait_events!C1964,LEN(gait_events!C1964)-19),1)-1),RIGHT(gait_events!C1964,LEN(gait_events!C1964)-19))</f>
        <v>Fast</v>
      </c>
      <c r="F1448" s="0" t="str">
        <f aca="false">IF(LEN(SUBSTITUTE(gait_events!C1964,"_run-",""))&lt;&gt;LEN(gait_events!C1964),RIGHT(gait_events!C1964,LEN(gait_events!C1964)-FIND("_run-",gait_events!C1964,1)-4),"")</f>
        <v/>
      </c>
      <c r="G1448" s="0" t="str">
        <f aca="false">gait_events!D1964</f>
        <v>right_shank</v>
      </c>
      <c r="H1448" s="0" t="str">
        <f aca="false">gait_events!E1964</f>
        <v>IC</v>
      </c>
      <c r="I1448" s="0" t="n">
        <f aca="false">IF(gait_events!F1964&lt;&gt;"",gait_events!F1964,NA())</f>
        <v>453</v>
      </c>
      <c r="J1448" s="0" t="n">
        <f aca="false">IF(gait_events!G1964&lt;&gt;"",gait_events!G1964,NA())</f>
        <v>451</v>
      </c>
      <c r="K1448" s="0" t="n">
        <f aca="false">I1448-J1448</f>
        <v>2</v>
      </c>
      <c r="L1448" s="0" t="n">
        <f aca="false">K1448*5</f>
        <v>10</v>
      </c>
      <c r="M1448" s="0" t="n">
        <f aca="false">IF(NOT(ISNA(I1448)),1,0)</f>
        <v>1</v>
      </c>
      <c r="N1448" s="0" t="n">
        <f aca="false">IF(NOT(ISNA(J1448)),1,0)</f>
        <v>1</v>
      </c>
      <c r="O1448" s="0" t="n">
        <f aca="false">IF(AND(NOT(ISNA(I1448)),NOT(ISNA(J1448))),1,0)</f>
        <v>1</v>
      </c>
      <c r="P1448" s="0" t="n">
        <f aca="false">IF(AND(NOT(ISNA(I1448)),ISNA(J1448)),1,0)</f>
        <v>0</v>
      </c>
      <c r="Q1448" s="0" t="n">
        <f aca="false">IF(AND(ISNA(I1448),NOT(ISNA(J1448))),1,0)</f>
        <v>0</v>
      </c>
      <c r="R1448" s="0" t="n">
        <f aca="false">IF(SUM(O1448:Q1448)&lt;&gt;1,"ERROR",1)</f>
        <v>1</v>
      </c>
    </row>
    <row r="1449" customFormat="false" ht="12.8" hidden="false" customHeight="false" outlineLevel="0" collapsed="false">
      <c r="A1449" s="0" t="str">
        <f aca="false">gait_events!B1965</f>
        <v>pp045</v>
      </c>
      <c r="B1449" s="0" t="str">
        <f aca="false">VLOOKUP(A1449,participants!A:B,2,0)</f>
        <v>F</v>
      </c>
      <c r="C1449" s="0" t="n">
        <f aca="false">VLOOKUP(A1449,participants!A:C,3,0)</f>
        <v>24</v>
      </c>
      <c r="D1449" s="0" t="str">
        <f aca="false">VLOOKUP(A1449,participants!A:F,6,0)</f>
        <v>YA</v>
      </c>
      <c r="E1449" s="0" t="str">
        <f aca="false">IF(LEN(SUBSTITUTE(gait_events!C1965,"_run-",""))&lt;&gt;LEN(gait_events!C1965),LEFT(RIGHT(gait_events!C1965,LEN(gait_events!C1965)-19),FIND("_run-",RIGHT(gait_events!C1965,LEN(gait_events!C1965)-19),1)-1),RIGHT(gait_events!C1965,LEN(gait_events!C1965)-19))</f>
        <v>Fast</v>
      </c>
      <c r="F1449" s="0" t="str">
        <f aca="false">IF(LEN(SUBSTITUTE(gait_events!C1965,"_run-",""))&lt;&gt;LEN(gait_events!C1965),RIGHT(gait_events!C1965,LEN(gait_events!C1965)-FIND("_run-",gait_events!C1965,1)-4),"")</f>
        <v/>
      </c>
      <c r="G1449" s="0" t="str">
        <f aca="false">gait_events!D1965</f>
        <v>right_shank</v>
      </c>
      <c r="H1449" s="0" t="str">
        <f aca="false">gait_events!E1965</f>
        <v>FC</v>
      </c>
      <c r="I1449" s="0" t="n">
        <f aca="false">IF(gait_events!F1965&lt;&gt;"",gait_events!F1965,NA())</f>
        <v>104</v>
      </c>
      <c r="J1449" s="0" t="n">
        <f aca="false">IF(gait_events!G1965&lt;&gt;"",gait_events!G1965,NA())</f>
        <v>109</v>
      </c>
      <c r="K1449" s="0" t="n">
        <f aca="false">I1449-J1449</f>
        <v>-5</v>
      </c>
      <c r="L1449" s="0" t="n">
        <f aca="false">K1449*5</f>
        <v>-25</v>
      </c>
      <c r="M1449" s="0" t="n">
        <f aca="false">IF(NOT(ISNA(I1449)),1,0)</f>
        <v>1</v>
      </c>
      <c r="N1449" s="0" t="n">
        <f aca="false">IF(NOT(ISNA(J1449)),1,0)</f>
        <v>1</v>
      </c>
      <c r="O1449" s="0" t="n">
        <f aca="false">IF(AND(NOT(ISNA(I1449)),NOT(ISNA(J1449))),1,0)</f>
        <v>1</v>
      </c>
      <c r="P1449" s="0" t="n">
        <f aca="false">IF(AND(NOT(ISNA(I1449)),ISNA(J1449)),1,0)</f>
        <v>0</v>
      </c>
      <c r="Q1449" s="0" t="n">
        <f aca="false">IF(AND(ISNA(I1449),NOT(ISNA(J1449))),1,0)</f>
        <v>0</v>
      </c>
      <c r="R1449" s="0" t="n">
        <f aca="false">IF(SUM(O1449:Q1449)&lt;&gt;1,"ERROR",1)</f>
        <v>1</v>
      </c>
    </row>
    <row r="1450" customFormat="false" ht="12.8" hidden="false" customHeight="false" outlineLevel="0" collapsed="false">
      <c r="A1450" s="0" t="str">
        <f aca="false">gait_events!B1966</f>
        <v>pp045</v>
      </c>
      <c r="B1450" s="0" t="str">
        <f aca="false">VLOOKUP(A1450,participants!A:B,2,0)</f>
        <v>F</v>
      </c>
      <c r="C1450" s="0" t="n">
        <f aca="false">VLOOKUP(A1450,participants!A:C,3,0)</f>
        <v>24</v>
      </c>
      <c r="D1450" s="0" t="str">
        <f aca="false">VLOOKUP(A1450,participants!A:F,6,0)</f>
        <v>YA</v>
      </c>
      <c r="E1450" s="0" t="str">
        <f aca="false">IF(LEN(SUBSTITUTE(gait_events!C1966,"_run-",""))&lt;&gt;LEN(gait_events!C1966),LEFT(RIGHT(gait_events!C1966,LEN(gait_events!C1966)-19),FIND("_run-",RIGHT(gait_events!C1966,LEN(gait_events!C1966)-19),1)-1),RIGHT(gait_events!C1966,LEN(gait_events!C1966)-19))</f>
        <v>Fast</v>
      </c>
      <c r="F1450" s="0" t="str">
        <f aca="false">IF(LEN(SUBSTITUTE(gait_events!C1966,"_run-",""))&lt;&gt;LEN(gait_events!C1966),RIGHT(gait_events!C1966,LEN(gait_events!C1966)-FIND("_run-",gait_events!C1966,1)-4),"")</f>
        <v/>
      </c>
      <c r="G1450" s="0" t="str">
        <f aca="false">gait_events!D1966</f>
        <v>right_shank</v>
      </c>
      <c r="H1450" s="0" t="str">
        <f aca="false">gait_events!E1966</f>
        <v>FC</v>
      </c>
      <c r="I1450" s="0" t="n">
        <f aca="false">IF(gait_events!F1966&lt;&gt;"",gait_events!F1966,NA())</f>
        <v>249</v>
      </c>
      <c r="J1450" s="0" t="n">
        <f aca="false">IF(gait_events!G1966&lt;&gt;"",gait_events!G1966,NA())</f>
        <v>251</v>
      </c>
      <c r="K1450" s="0" t="n">
        <f aca="false">I1450-J1450</f>
        <v>-2</v>
      </c>
      <c r="L1450" s="0" t="n">
        <f aca="false">K1450*5</f>
        <v>-10</v>
      </c>
      <c r="M1450" s="0" t="n">
        <f aca="false">IF(NOT(ISNA(I1450)),1,0)</f>
        <v>1</v>
      </c>
      <c r="N1450" s="0" t="n">
        <f aca="false">IF(NOT(ISNA(J1450)),1,0)</f>
        <v>1</v>
      </c>
      <c r="O1450" s="0" t="n">
        <f aca="false">IF(AND(NOT(ISNA(I1450)),NOT(ISNA(J1450))),1,0)</f>
        <v>1</v>
      </c>
      <c r="P1450" s="0" t="n">
        <f aca="false">IF(AND(NOT(ISNA(I1450)),ISNA(J1450)),1,0)</f>
        <v>0</v>
      </c>
      <c r="Q1450" s="0" t="n">
        <f aca="false">IF(AND(ISNA(I1450),NOT(ISNA(J1450))),1,0)</f>
        <v>0</v>
      </c>
      <c r="R1450" s="0" t="n">
        <f aca="false">IF(SUM(O1450:Q1450)&lt;&gt;1,"ERROR",1)</f>
        <v>1</v>
      </c>
    </row>
    <row r="1451" customFormat="false" ht="12.8" hidden="false" customHeight="false" outlineLevel="0" collapsed="false">
      <c r="A1451" s="0" t="str">
        <f aca="false">gait_events!B1967</f>
        <v>pp045</v>
      </c>
      <c r="B1451" s="0" t="str">
        <f aca="false">VLOOKUP(A1451,participants!A:B,2,0)</f>
        <v>F</v>
      </c>
      <c r="C1451" s="0" t="n">
        <f aca="false">VLOOKUP(A1451,participants!A:C,3,0)</f>
        <v>24</v>
      </c>
      <c r="D1451" s="0" t="str">
        <f aca="false">VLOOKUP(A1451,participants!A:F,6,0)</f>
        <v>YA</v>
      </c>
      <c r="E1451" s="0" t="str">
        <f aca="false">IF(LEN(SUBSTITUTE(gait_events!C1967,"_run-",""))&lt;&gt;LEN(gait_events!C1967),LEFT(RIGHT(gait_events!C1967,LEN(gait_events!C1967)-19),FIND("_run-",RIGHT(gait_events!C1967,LEN(gait_events!C1967)-19),1)-1),RIGHT(gait_events!C1967,LEN(gait_events!C1967)-19))</f>
        <v>Fast</v>
      </c>
      <c r="F1451" s="0" t="str">
        <f aca="false">IF(LEN(SUBSTITUTE(gait_events!C1967,"_run-",""))&lt;&gt;LEN(gait_events!C1967),RIGHT(gait_events!C1967,LEN(gait_events!C1967)-FIND("_run-",gait_events!C1967,1)-4),"")</f>
        <v/>
      </c>
      <c r="G1451" s="0" t="str">
        <f aca="false">gait_events!D1967</f>
        <v>right_shank</v>
      </c>
      <c r="H1451" s="0" t="str">
        <f aca="false">gait_events!E1967</f>
        <v>FC</v>
      </c>
      <c r="I1451" s="0" t="n">
        <f aca="false">IF(gait_events!F1967&lt;&gt;"",gait_events!F1967,NA())</f>
        <v>388</v>
      </c>
      <c r="J1451" s="0" t="n">
        <f aca="false">IF(gait_events!G1967&lt;&gt;"",gait_events!G1967,NA())</f>
        <v>394</v>
      </c>
      <c r="K1451" s="0" t="n">
        <f aca="false">I1451-J1451</f>
        <v>-6</v>
      </c>
      <c r="L1451" s="0" t="n">
        <f aca="false">K1451*5</f>
        <v>-30</v>
      </c>
      <c r="M1451" s="0" t="n">
        <f aca="false">IF(NOT(ISNA(I1451)),1,0)</f>
        <v>1</v>
      </c>
      <c r="N1451" s="0" t="n">
        <f aca="false">IF(NOT(ISNA(J1451)),1,0)</f>
        <v>1</v>
      </c>
      <c r="O1451" s="0" t="n">
        <f aca="false">IF(AND(NOT(ISNA(I1451)),NOT(ISNA(J1451))),1,0)</f>
        <v>1</v>
      </c>
      <c r="P1451" s="0" t="n">
        <f aca="false">IF(AND(NOT(ISNA(I1451)),ISNA(J1451)),1,0)</f>
        <v>0</v>
      </c>
      <c r="Q1451" s="0" t="n">
        <f aca="false">IF(AND(ISNA(I1451),NOT(ISNA(J1451))),1,0)</f>
        <v>0</v>
      </c>
      <c r="R1451" s="0" t="n">
        <f aca="false">IF(SUM(O1451:Q1451)&lt;&gt;1,"ERROR",1)</f>
        <v>1</v>
      </c>
    </row>
    <row r="1452" customFormat="false" ht="12.8" hidden="false" customHeight="false" outlineLevel="0" collapsed="false">
      <c r="A1452" s="0" t="str">
        <f aca="false">gait_events!B1968</f>
        <v>pp045</v>
      </c>
      <c r="B1452" s="0" t="str">
        <f aca="false">VLOOKUP(A1452,participants!A:B,2,0)</f>
        <v>F</v>
      </c>
      <c r="C1452" s="0" t="n">
        <f aca="false">VLOOKUP(A1452,participants!A:C,3,0)</f>
        <v>24</v>
      </c>
      <c r="D1452" s="0" t="str">
        <f aca="false">VLOOKUP(A1452,participants!A:F,6,0)</f>
        <v>YA</v>
      </c>
      <c r="E1452" s="0" t="str">
        <f aca="false">IF(LEN(SUBSTITUTE(gait_events!C1968,"_run-",""))&lt;&gt;LEN(gait_events!C1968),LEFT(RIGHT(gait_events!C1968,LEN(gait_events!C1968)-19),FIND("_run-",RIGHT(gait_events!C1968,LEN(gait_events!C1968)-19),1)-1),RIGHT(gait_events!C1968,LEN(gait_events!C1968)-19))</f>
        <v>Fast</v>
      </c>
      <c r="F1452" s="0" t="str">
        <f aca="false">IF(LEN(SUBSTITUTE(gait_events!C1968,"_run-",""))&lt;&gt;LEN(gait_events!C1968),RIGHT(gait_events!C1968,LEN(gait_events!C1968)-FIND("_run-",gait_events!C1968,1)-4),"")</f>
        <v/>
      </c>
      <c r="G1452" s="0" t="str">
        <f aca="false">gait_events!D1968</f>
        <v>right_shank</v>
      </c>
      <c r="H1452" s="0" t="str">
        <f aca="false">gait_events!E1968</f>
        <v>FC</v>
      </c>
      <c r="I1452" s="0" t="e">
        <f aca="false">IF(gait_events!F1968&lt;&gt;"",gait_events!F1968,NA())</f>
        <v>#N/A</v>
      </c>
      <c r="J1452" s="0" t="n">
        <f aca="false">IF(gait_events!G1968&lt;&gt;"",gait_events!G1968,NA())</f>
        <v>471</v>
      </c>
      <c r="K1452" s="0" t="e">
        <f aca="false">I1452-J1452</f>
        <v>#N/A</v>
      </c>
      <c r="L1452" s="0" t="e">
        <f aca="false">K1452*5</f>
        <v>#N/A</v>
      </c>
      <c r="M1452" s="0" t="n">
        <f aca="false">IF(NOT(ISNA(I1452)),1,0)</f>
        <v>0</v>
      </c>
      <c r="N1452" s="0" t="n">
        <f aca="false">IF(NOT(ISNA(J1452)),1,0)</f>
        <v>1</v>
      </c>
      <c r="O1452" s="0" t="n">
        <f aca="false">IF(AND(NOT(ISNA(I1452)),NOT(ISNA(J1452))),1,0)</f>
        <v>0</v>
      </c>
      <c r="P1452" s="0" t="n">
        <f aca="false">IF(AND(NOT(ISNA(I1452)),ISNA(J1452)),1,0)</f>
        <v>0</v>
      </c>
      <c r="Q1452" s="0" t="n">
        <f aca="false">IF(AND(ISNA(I1452),NOT(ISNA(J1452))),1,0)</f>
        <v>1</v>
      </c>
      <c r="R1452" s="0" t="n">
        <f aca="false">IF(SUM(O1452:Q1452)&lt;&gt;1,"ERROR",1)</f>
        <v>1</v>
      </c>
    </row>
    <row r="1453" customFormat="false" ht="12.8" hidden="false" customHeight="false" outlineLevel="0" collapsed="false">
      <c r="A1453" s="0" t="str">
        <f aca="false">gait_events!B1969</f>
        <v>pp045</v>
      </c>
      <c r="B1453" s="0" t="str">
        <f aca="false">VLOOKUP(A1453,participants!A:B,2,0)</f>
        <v>F</v>
      </c>
      <c r="C1453" s="0" t="n">
        <f aca="false">VLOOKUP(A1453,participants!A:C,3,0)</f>
        <v>24</v>
      </c>
      <c r="D1453" s="0" t="str">
        <f aca="false">VLOOKUP(A1453,participants!A:F,6,0)</f>
        <v>YA</v>
      </c>
      <c r="E1453" s="0" t="str">
        <f aca="false">IF(LEN(SUBSTITUTE(gait_events!C1969,"_run-",""))&lt;&gt;LEN(gait_events!C1969),LEFT(RIGHT(gait_events!C1969,LEN(gait_events!C1969)-19),FIND("_run-",RIGHT(gait_events!C1969,LEN(gait_events!C1969)-19),1)-1),RIGHT(gait_events!C1969,LEN(gait_events!C1969)-19))</f>
        <v>Preferred</v>
      </c>
      <c r="F1453" s="0" t="str">
        <f aca="false">IF(LEN(SUBSTITUTE(gait_events!C1969,"_run-",""))&lt;&gt;LEN(gait_events!C1969),RIGHT(gait_events!C1969,LEN(gait_events!C1969)-FIND("_run-",gait_events!C1969,1)-4),"")</f>
        <v/>
      </c>
      <c r="G1453" s="0" t="str">
        <f aca="false">gait_events!D1969</f>
        <v>left_ankle</v>
      </c>
      <c r="H1453" s="0" t="str">
        <f aca="false">gait_events!E1969</f>
        <v>IC</v>
      </c>
      <c r="I1453" s="0" t="n">
        <f aca="false">IF(gait_events!F1969&lt;&gt;"",gait_events!F1969,NA())</f>
        <v>134</v>
      </c>
      <c r="J1453" s="0" t="n">
        <f aca="false">IF(gait_events!G1969&lt;&gt;"",gait_events!G1969,NA())</f>
        <v>135</v>
      </c>
      <c r="K1453" s="0" t="n">
        <f aca="false">I1453-J1453</f>
        <v>-1</v>
      </c>
      <c r="L1453" s="0" t="n">
        <f aca="false">K1453*5</f>
        <v>-5</v>
      </c>
      <c r="M1453" s="0" t="n">
        <f aca="false">IF(NOT(ISNA(I1453)),1,0)</f>
        <v>1</v>
      </c>
      <c r="N1453" s="0" t="n">
        <f aca="false">IF(NOT(ISNA(J1453)),1,0)</f>
        <v>1</v>
      </c>
      <c r="O1453" s="0" t="n">
        <f aca="false">IF(AND(NOT(ISNA(I1453)),NOT(ISNA(J1453))),1,0)</f>
        <v>1</v>
      </c>
      <c r="P1453" s="0" t="n">
        <f aca="false">IF(AND(NOT(ISNA(I1453)),ISNA(J1453)),1,0)</f>
        <v>0</v>
      </c>
      <c r="Q1453" s="0" t="n">
        <f aca="false">IF(AND(ISNA(I1453),NOT(ISNA(J1453))),1,0)</f>
        <v>0</v>
      </c>
      <c r="R1453" s="0" t="n">
        <f aca="false">IF(SUM(O1453:Q1453)&lt;&gt;1,"ERROR",1)</f>
        <v>1</v>
      </c>
    </row>
    <row r="1454" customFormat="false" ht="12.8" hidden="false" customHeight="false" outlineLevel="0" collapsed="false">
      <c r="A1454" s="0" t="str">
        <f aca="false">gait_events!B1970</f>
        <v>pp045</v>
      </c>
      <c r="B1454" s="0" t="str">
        <f aca="false">VLOOKUP(A1454,participants!A:B,2,0)</f>
        <v>F</v>
      </c>
      <c r="C1454" s="0" t="n">
        <f aca="false">VLOOKUP(A1454,participants!A:C,3,0)</f>
        <v>24</v>
      </c>
      <c r="D1454" s="0" t="str">
        <f aca="false">VLOOKUP(A1454,participants!A:F,6,0)</f>
        <v>YA</v>
      </c>
      <c r="E1454" s="0" t="str">
        <f aca="false">IF(LEN(SUBSTITUTE(gait_events!C1970,"_run-",""))&lt;&gt;LEN(gait_events!C1970),LEFT(RIGHT(gait_events!C1970,LEN(gait_events!C1970)-19),FIND("_run-",RIGHT(gait_events!C1970,LEN(gait_events!C1970)-19),1)-1),RIGHT(gait_events!C1970,LEN(gait_events!C1970)-19))</f>
        <v>Preferred</v>
      </c>
      <c r="F1454" s="0" t="str">
        <f aca="false">IF(LEN(SUBSTITUTE(gait_events!C1970,"_run-",""))&lt;&gt;LEN(gait_events!C1970),RIGHT(gait_events!C1970,LEN(gait_events!C1970)-FIND("_run-",gait_events!C1970,1)-4),"")</f>
        <v/>
      </c>
      <c r="G1454" s="0" t="str">
        <f aca="false">gait_events!D1970</f>
        <v>left_ankle</v>
      </c>
      <c r="H1454" s="0" t="str">
        <f aca="false">gait_events!E1970</f>
        <v>IC</v>
      </c>
      <c r="I1454" s="0" t="n">
        <f aca="false">IF(gait_events!F1970&lt;&gt;"",gait_events!F1970,NA())</f>
        <v>348</v>
      </c>
      <c r="J1454" s="0" t="n">
        <f aca="false">IF(gait_events!G1970&lt;&gt;"",gait_events!G1970,NA())</f>
        <v>350</v>
      </c>
      <c r="K1454" s="0" t="n">
        <f aca="false">I1454-J1454</f>
        <v>-2</v>
      </c>
      <c r="L1454" s="0" t="n">
        <f aca="false">K1454*5</f>
        <v>-10</v>
      </c>
      <c r="M1454" s="0" t="n">
        <f aca="false">IF(NOT(ISNA(I1454)),1,0)</f>
        <v>1</v>
      </c>
      <c r="N1454" s="0" t="n">
        <f aca="false">IF(NOT(ISNA(J1454)),1,0)</f>
        <v>1</v>
      </c>
      <c r="O1454" s="0" t="n">
        <f aca="false">IF(AND(NOT(ISNA(I1454)),NOT(ISNA(J1454))),1,0)</f>
        <v>1</v>
      </c>
      <c r="P1454" s="0" t="n">
        <f aca="false">IF(AND(NOT(ISNA(I1454)),ISNA(J1454)),1,0)</f>
        <v>0</v>
      </c>
      <c r="Q1454" s="0" t="n">
        <f aca="false">IF(AND(ISNA(I1454),NOT(ISNA(J1454))),1,0)</f>
        <v>0</v>
      </c>
      <c r="R1454" s="0" t="n">
        <f aca="false">IF(SUM(O1454:Q1454)&lt;&gt;1,"ERROR",1)</f>
        <v>1</v>
      </c>
    </row>
    <row r="1455" customFormat="false" ht="12.8" hidden="false" customHeight="false" outlineLevel="0" collapsed="false">
      <c r="A1455" s="0" t="str">
        <f aca="false">gait_events!B1971</f>
        <v>pp045</v>
      </c>
      <c r="B1455" s="0" t="str">
        <f aca="false">VLOOKUP(A1455,participants!A:B,2,0)</f>
        <v>F</v>
      </c>
      <c r="C1455" s="0" t="n">
        <f aca="false">VLOOKUP(A1455,participants!A:C,3,0)</f>
        <v>24</v>
      </c>
      <c r="D1455" s="0" t="str">
        <f aca="false">VLOOKUP(A1455,participants!A:F,6,0)</f>
        <v>YA</v>
      </c>
      <c r="E1455" s="0" t="str">
        <f aca="false">IF(LEN(SUBSTITUTE(gait_events!C1971,"_run-",""))&lt;&gt;LEN(gait_events!C1971),LEFT(RIGHT(gait_events!C1971,LEN(gait_events!C1971)-19),FIND("_run-",RIGHT(gait_events!C1971,LEN(gait_events!C1971)-19),1)-1),RIGHT(gait_events!C1971,LEN(gait_events!C1971)-19))</f>
        <v>Preferred</v>
      </c>
      <c r="F1455" s="0" t="str">
        <f aca="false">IF(LEN(SUBSTITUTE(gait_events!C1971,"_run-",""))&lt;&gt;LEN(gait_events!C1971),RIGHT(gait_events!C1971,LEN(gait_events!C1971)-FIND("_run-",gait_events!C1971,1)-4),"")</f>
        <v/>
      </c>
      <c r="G1455" s="0" t="str">
        <f aca="false">gait_events!D1971</f>
        <v>left_ankle</v>
      </c>
      <c r="H1455" s="0" t="str">
        <f aca="false">gait_events!E1971</f>
        <v>IC</v>
      </c>
      <c r="I1455" s="0" t="n">
        <f aca="false">IF(gait_events!F1971&lt;&gt;"",gait_events!F1971,NA())</f>
        <v>562</v>
      </c>
      <c r="J1455" s="0" t="n">
        <f aca="false">IF(gait_events!G1971&lt;&gt;"",gait_events!G1971,NA())</f>
        <v>563</v>
      </c>
      <c r="K1455" s="0" t="n">
        <f aca="false">I1455-J1455</f>
        <v>-1</v>
      </c>
      <c r="L1455" s="0" t="n">
        <f aca="false">K1455*5</f>
        <v>-5</v>
      </c>
      <c r="M1455" s="0" t="n">
        <f aca="false">IF(NOT(ISNA(I1455)),1,0)</f>
        <v>1</v>
      </c>
      <c r="N1455" s="0" t="n">
        <f aca="false">IF(NOT(ISNA(J1455)),1,0)</f>
        <v>1</v>
      </c>
      <c r="O1455" s="0" t="n">
        <f aca="false">IF(AND(NOT(ISNA(I1455)),NOT(ISNA(J1455))),1,0)</f>
        <v>1</v>
      </c>
      <c r="P1455" s="0" t="n">
        <f aca="false">IF(AND(NOT(ISNA(I1455)),ISNA(J1455)),1,0)</f>
        <v>0</v>
      </c>
      <c r="Q1455" s="0" t="n">
        <f aca="false">IF(AND(ISNA(I1455),NOT(ISNA(J1455))),1,0)</f>
        <v>0</v>
      </c>
      <c r="R1455" s="0" t="n">
        <f aca="false">IF(SUM(O1455:Q1455)&lt;&gt;1,"ERROR",1)</f>
        <v>1</v>
      </c>
    </row>
    <row r="1456" customFormat="false" ht="12.8" hidden="false" customHeight="false" outlineLevel="0" collapsed="false">
      <c r="A1456" s="0" t="str">
        <f aca="false">gait_events!B1972</f>
        <v>pp045</v>
      </c>
      <c r="B1456" s="0" t="str">
        <f aca="false">VLOOKUP(A1456,participants!A:B,2,0)</f>
        <v>F</v>
      </c>
      <c r="C1456" s="0" t="n">
        <f aca="false">VLOOKUP(A1456,participants!A:C,3,0)</f>
        <v>24</v>
      </c>
      <c r="D1456" s="0" t="str">
        <f aca="false">VLOOKUP(A1456,participants!A:F,6,0)</f>
        <v>YA</v>
      </c>
      <c r="E1456" s="0" t="str">
        <f aca="false">IF(LEN(SUBSTITUTE(gait_events!C1972,"_run-",""))&lt;&gt;LEN(gait_events!C1972),LEFT(RIGHT(gait_events!C1972,LEN(gait_events!C1972)-19),FIND("_run-",RIGHT(gait_events!C1972,LEN(gait_events!C1972)-19),1)-1),RIGHT(gait_events!C1972,LEN(gait_events!C1972)-19))</f>
        <v>Preferred</v>
      </c>
      <c r="F1456" s="0" t="str">
        <f aca="false">IF(LEN(SUBSTITUTE(gait_events!C1972,"_run-",""))&lt;&gt;LEN(gait_events!C1972),RIGHT(gait_events!C1972,LEN(gait_events!C1972)-FIND("_run-",gait_events!C1972,1)-4),"")</f>
        <v/>
      </c>
      <c r="G1456" s="0" t="str">
        <f aca="false">gait_events!D1972</f>
        <v>left_ankle</v>
      </c>
      <c r="H1456" s="0" t="str">
        <f aca="false">gait_events!E1972</f>
        <v>IC</v>
      </c>
      <c r="I1456" s="0" t="n">
        <f aca="false">IF(gait_events!F1972&lt;&gt;"",gait_events!F1972,NA())</f>
        <v>779</v>
      </c>
      <c r="J1456" s="0" t="n">
        <f aca="false">IF(gait_events!G1972&lt;&gt;"",gait_events!G1972,NA())</f>
        <v>780</v>
      </c>
      <c r="K1456" s="0" t="n">
        <f aca="false">I1456-J1456</f>
        <v>-1</v>
      </c>
      <c r="L1456" s="0" t="n">
        <f aca="false">K1456*5</f>
        <v>-5</v>
      </c>
      <c r="M1456" s="0" t="n">
        <f aca="false">IF(NOT(ISNA(I1456)),1,0)</f>
        <v>1</v>
      </c>
      <c r="N1456" s="0" t="n">
        <f aca="false">IF(NOT(ISNA(J1456)),1,0)</f>
        <v>1</v>
      </c>
      <c r="O1456" s="0" t="n">
        <f aca="false">IF(AND(NOT(ISNA(I1456)),NOT(ISNA(J1456))),1,0)</f>
        <v>1</v>
      </c>
      <c r="P1456" s="0" t="n">
        <f aca="false">IF(AND(NOT(ISNA(I1456)),ISNA(J1456)),1,0)</f>
        <v>0</v>
      </c>
      <c r="Q1456" s="0" t="n">
        <f aca="false">IF(AND(ISNA(I1456),NOT(ISNA(J1456))),1,0)</f>
        <v>0</v>
      </c>
      <c r="R1456" s="0" t="n">
        <f aca="false">IF(SUM(O1456:Q1456)&lt;&gt;1,"ERROR",1)</f>
        <v>1</v>
      </c>
    </row>
    <row r="1457" customFormat="false" ht="12.8" hidden="false" customHeight="false" outlineLevel="0" collapsed="false">
      <c r="A1457" s="0" t="str">
        <f aca="false">gait_events!B1973</f>
        <v>pp045</v>
      </c>
      <c r="B1457" s="0" t="str">
        <f aca="false">VLOOKUP(A1457,participants!A:B,2,0)</f>
        <v>F</v>
      </c>
      <c r="C1457" s="0" t="n">
        <f aca="false">VLOOKUP(A1457,participants!A:C,3,0)</f>
        <v>24</v>
      </c>
      <c r="D1457" s="0" t="str">
        <f aca="false">VLOOKUP(A1457,participants!A:F,6,0)</f>
        <v>YA</v>
      </c>
      <c r="E1457" s="0" t="str">
        <f aca="false">IF(LEN(SUBSTITUTE(gait_events!C1973,"_run-",""))&lt;&gt;LEN(gait_events!C1973),LEFT(RIGHT(gait_events!C1973,LEN(gait_events!C1973)-19),FIND("_run-",RIGHT(gait_events!C1973,LEN(gait_events!C1973)-19),1)-1),RIGHT(gait_events!C1973,LEN(gait_events!C1973)-19))</f>
        <v>Preferred</v>
      </c>
      <c r="F1457" s="0" t="str">
        <f aca="false">IF(LEN(SUBSTITUTE(gait_events!C1973,"_run-",""))&lt;&gt;LEN(gait_events!C1973),RIGHT(gait_events!C1973,LEN(gait_events!C1973)-FIND("_run-",gait_events!C1973,1)-4),"")</f>
        <v/>
      </c>
      <c r="G1457" s="0" t="str">
        <f aca="false">gait_events!D1973</f>
        <v>left_ankle</v>
      </c>
      <c r="H1457" s="0" t="str">
        <f aca="false">gait_events!E1973</f>
        <v>FC</v>
      </c>
      <c r="I1457" s="0" t="n">
        <f aca="false">IF(gait_events!F1973&lt;&gt;"",gait_events!F1973,NA())</f>
        <v>51</v>
      </c>
      <c r="J1457" s="0" t="n">
        <f aca="false">IF(gait_events!G1973&lt;&gt;"",gait_events!G1973,NA())</f>
        <v>53</v>
      </c>
      <c r="K1457" s="0" t="n">
        <f aca="false">I1457-J1457</f>
        <v>-2</v>
      </c>
      <c r="L1457" s="0" t="n">
        <f aca="false">K1457*5</f>
        <v>-10</v>
      </c>
      <c r="M1457" s="0" t="n">
        <f aca="false">IF(NOT(ISNA(I1457)),1,0)</f>
        <v>1</v>
      </c>
      <c r="N1457" s="0" t="n">
        <f aca="false">IF(NOT(ISNA(J1457)),1,0)</f>
        <v>1</v>
      </c>
      <c r="O1457" s="0" t="n">
        <f aca="false">IF(AND(NOT(ISNA(I1457)),NOT(ISNA(J1457))),1,0)</f>
        <v>1</v>
      </c>
      <c r="P1457" s="0" t="n">
        <f aca="false">IF(AND(NOT(ISNA(I1457)),ISNA(J1457)),1,0)</f>
        <v>0</v>
      </c>
      <c r="Q1457" s="0" t="n">
        <f aca="false">IF(AND(ISNA(I1457),NOT(ISNA(J1457))),1,0)</f>
        <v>0</v>
      </c>
      <c r="R1457" s="0" t="n">
        <f aca="false">IF(SUM(O1457:Q1457)&lt;&gt;1,"ERROR",1)</f>
        <v>1</v>
      </c>
    </row>
    <row r="1458" customFormat="false" ht="12.8" hidden="false" customHeight="false" outlineLevel="0" collapsed="false">
      <c r="A1458" s="0" t="str">
        <f aca="false">gait_events!B1974</f>
        <v>pp045</v>
      </c>
      <c r="B1458" s="0" t="str">
        <f aca="false">VLOOKUP(A1458,participants!A:B,2,0)</f>
        <v>F</v>
      </c>
      <c r="C1458" s="0" t="n">
        <f aca="false">VLOOKUP(A1458,participants!A:C,3,0)</f>
        <v>24</v>
      </c>
      <c r="D1458" s="0" t="str">
        <f aca="false">VLOOKUP(A1458,participants!A:F,6,0)</f>
        <v>YA</v>
      </c>
      <c r="E1458" s="0" t="str">
        <f aca="false">IF(LEN(SUBSTITUTE(gait_events!C1974,"_run-",""))&lt;&gt;LEN(gait_events!C1974),LEFT(RIGHT(gait_events!C1974,LEN(gait_events!C1974)-19),FIND("_run-",RIGHT(gait_events!C1974,LEN(gait_events!C1974)-19),1)-1),RIGHT(gait_events!C1974,LEN(gait_events!C1974)-19))</f>
        <v>Preferred</v>
      </c>
      <c r="F1458" s="0" t="str">
        <f aca="false">IF(LEN(SUBSTITUTE(gait_events!C1974,"_run-",""))&lt;&gt;LEN(gait_events!C1974),RIGHT(gait_events!C1974,LEN(gait_events!C1974)-FIND("_run-",gait_events!C1974,1)-4),"")</f>
        <v/>
      </c>
      <c r="G1458" s="0" t="str">
        <f aca="false">gait_events!D1974</f>
        <v>left_ankle</v>
      </c>
      <c r="H1458" s="0" t="str">
        <f aca="false">gait_events!E1974</f>
        <v>FC</v>
      </c>
      <c r="I1458" s="0" t="n">
        <f aca="false">IF(gait_events!F1974&lt;&gt;"",gait_events!F1974,NA())</f>
        <v>272</v>
      </c>
      <c r="J1458" s="0" t="n">
        <f aca="false">IF(gait_events!G1974&lt;&gt;"",gait_events!G1974,NA())</f>
        <v>270</v>
      </c>
      <c r="K1458" s="0" t="n">
        <f aca="false">I1458-J1458</f>
        <v>2</v>
      </c>
      <c r="L1458" s="0" t="n">
        <f aca="false">K1458*5</f>
        <v>10</v>
      </c>
      <c r="M1458" s="0" t="n">
        <f aca="false">IF(NOT(ISNA(I1458)),1,0)</f>
        <v>1</v>
      </c>
      <c r="N1458" s="0" t="n">
        <f aca="false">IF(NOT(ISNA(J1458)),1,0)</f>
        <v>1</v>
      </c>
      <c r="O1458" s="0" t="n">
        <f aca="false">IF(AND(NOT(ISNA(I1458)),NOT(ISNA(J1458))),1,0)</f>
        <v>1</v>
      </c>
      <c r="P1458" s="0" t="n">
        <f aca="false">IF(AND(NOT(ISNA(I1458)),ISNA(J1458)),1,0)</f>
        <v>0</v>
      </c>
      <c r="Q1458" s="0" t="n">
        <f aca="false">IF(AND(ISNA(I1458),NOT(ISNA(J1458))),1,0)</f>
        <v>0</v>
      </c>
      <c r="R1458" s="0" t="n">
        <f aca="false">IF(SUM(O1458:Q1458)&lt;&gt;1,"ERROR",1)</f>
        <v>1</v>
      </c>
    </row>
    <row r="1459" customFormat="false" ht="12.8" hidden="false" customHeight="false" outlineLevel="0" collapsed="false">
      <c r="A1459" s="0" t="str">
        <f aca="false">gait_events!B1975</f>
        <v>pp045</v>
      </c>
      <c r="B1459" s="0" t="str">
        <f aca="false">VLOOKUP(A1459,participants!A:B,2,0)</f>
        <v>F</v>
      </c>
      <c r="C1459" s="0" t="n">
        <f aca="false">VLOOKUP(A1459,participants!A:C,3,0)</f>
        <v>24</v>
      </c>
      <c r="D1459" s="0" t="str">
        <f aca="false">VLOOKUP(A1459,participants!A:F,6,0)</f>
        <v>YA</v>
      </c>
      <c r="E1459" s="0" t="str">
        <f aca="false">IF(LEN(SUBSTITUTE(gait_events!C1975,"_run-",""))&lt;&gt;LEN(gait_events!C1975),LEFT(RIGHT(gait_events!C1975,LEN(gait_events!C1975)-19),FIND("_run-",RIGHT(gait_events!C1975,LEN(gait_events!C1975)-19),1)-1),RIGHT(gait_events!C1975,LEN(gait_events!C1975)-19))</f>
        <v>Preferred</v>
      </c>
      <c r="F1459" s="0" t="str">
        <f aca="false">IF(LEN(SUBSTITUTE(gait_events!C1975,"_run-",""))&lt;&gt;LEN(gait_events!C1975),RIGHT(gait_events!C1975,LEN(gait_events!C1975)-FIND("_run-",gait_events!C1975,1)-4),"")</f>
        <v/>
      </c>
      <c r="G1459" s="0" t="str">
        <f aca="false">gait_events!D1975</f>
        <v>left_ankle</v>
      </c>
      <c r="H1459" s="0" t="str">
        <f aca="false">gait_events!E1975</f>
        <v>FC</v>
      </c>
      <c r="I1459" s="0" t="n">
        <f aca="false">IF(gait_events!F1975&lt;&gt;"",gait_events!F1975,NA())</f>
        <v>485</v>
      </c>
      <c r="J1459" s="0" t="n">
        <f aca="false">IF(gait_events!G1975&lt;&gt;"",gait_events!G1975,NA())</f>
        <v>486</v>
      </c>
      <c r="K1459" s="0" t="n">
        <f aca="false">I1459-J1459</f>
        <v>-1</v>
      </c>
      <c r="L1459" s="0" t="n">
        <f aca="false">K1459*5</f>
        <v>-5</v>
      </c>
      <c r="M1459" s="0" t="n">
        <f aca="false">IF(NOT(ISNA(I1459)),1,0)</f>
        <v>1</v>
      </c>
      <c r="N1459" s="0" t="n">
        <f aca="false">IF(NOT(ISNA(J1459)),1,0)</f>
        <v>1</v>
      </c>
      <c r="O1459" s="0" t="n">
        <f aca="false">IF(AND(NOT(ISNA(I1459)),NOT(ISNA(J1459))),1,0)</f>
        <v>1</v>
      </c>
      <c r="P1459" s="0" t="n">
        <f aca="false">IF(AND(NOT(ISNA(I1459)),ISNA(J1459)),1,0)</f>
        <v>0</v>
      </c>
      <c r="Q1459" s="0" t="n">
        <f aca="false">IF(AND(ISNA(I1459),NOT(ISNA(J1459))),1,0)</f>
        <v>0</v>
      </c>
      <c r="R1459" s="0" t="n">
        <f aca="false">IF(SUM(O1459:Q1459)&lt;&gt;1,"ERROR",1)</f>
        <v>1</v>
      </c>
    </row>
    <row r="1460" customFormat="false" ht="12.8" hidden="false" customHeight="false" outlineLevel="0" collapsed="false">
      <c r="A1460" s="0" t="str">
        <f aca="false">gait_events!B1976</f>
        <v>pp045</v>
      </c>
      <c r="B1460" s="0" t="str">
        <f aca="false">VLOOKUP(A1460,participants!A:B,2,0)</f>
        <v>F</v>
      </c>
      <c r="C1460" s="0" t="n">
        <f aca="false">VLOOKUP(A1460,participants!A:C,3,0)</f>
        <v>24</v>
      </c>
      <c r="D1460" s="0" t="str">
        <f aca="false">VLOOKUP(A1460,participants!A:F,6,0)</f>
        <v>YA</v>
      </c>
      <c r="E1460" s="0" t="str">
        <f aca="false">IF(LEN(SUBSTITUTE(gait_events!C1976,"_run-",""))&lt;&gt;LEN(gait_events!C1976),LEFT(RIGHT(gait_events!C1976,LEN(gait_events!C1976)-19),FIND("_run-",RIGHT(gait_events!C1976,LEN(gait_events!C1976)-19),1)-1),RIGHT(gait_events!C1976,LEN(gait_events!C1976)-19))</f>
        <v>Preferred</v>
      </c>
      <c r="F1460" s="0" t="str">
        <f aca="false">IF(LEN(SUBSTITUTE(gait_events!C1976,"_run-",""))&lt;&gt;LEN(gait_events!C1976),RIGHT(gait_events!C1976,LEN(gait_events!C1976)-FIND("_run-",gait_events!C1976,1)-4),"")</f>
        <v/>
      </c>
      <c r="G1460" s="0" t="str">
        <f aca="false">gait_events!D1976</f>
        <v>left_ankle</v>
      </c>
      <c r="H1460" s="0" t="str">
        <f aca="false">gait_events!E1976</f>
        <v>FC</v>
      </c>
      <c r="I1460" s="0" t="n">
        <f aca="false">IF(gait_events!F1976&lt;&gt;"",gait_events!F1976,NA())</f>
        <v>701</v>
      </c>
      <c r="J1460" s="0" t="n">
        <f aca="false">IF(gait_events!G1976&lt;&gt;"",gait_events!G1976,NA())</f>
        <v>701</v>
      </c>
      <c r="K1460" s="0" t="n">
        <f aca="false">I1460-J1460</f>
        <v>0</v>
      </c>
      <c r="L1460" s="0" t="n">
        <f aca="false">K1460*5</f>
        <v>0</v>
      </c>
      <c r="M1460" s="0" t="n">
        <f aca="false">IF(NOT(ISNA(I1460)),1,0)</f>
        <v>1</v>
      </c>
      <c r="N1460" s="0" t="n">
        <f aca="false">IF(NOT(ISNA(J1460)),1,0)</f>
        <v>1</v>
      </c>
      <c r="O1460" s="0" t="n">
        <f aca="false">IF(AND(NOT(ISNA(I1460)),NOT(ISNA(J1460))),1,0)</f>
        <v>1</v>
      </c>
      <c r="P1460" s="0" t="n">
        <f aca="false">IF(AND(NOT(ISNA(I1460)),ISNA(J1460)),1,0)</f>
        <v>0</v>
      </c>
      <c r="Q1460" s="0" t="n">
        <f aca="false">IF(AND(ISNA(I1460),NOT(ISNA(J1460))),1,0)</f>
        <v>0</v>
      </c>
      <c r="R1460" s="0" t="n">
        <f aca="false">IF(SUM(O1460:Q1460)&lt;&gt;1,"ERROR",1)</f>
        <v>1</v>
      </c>
    </row>
    <row r="1461" customFormat="false" ht="12.8" hidden="false" customHeight="false" outlineLevel="0" collapsed="false">
      <c r="A1461" s="0" t="str">
        <f aca="false">gait_events!B1977</f>
        <v>pp045</v>
      </c>
      <c r="B1461" s="0" t="str">
        <f aca="false">VLOOKUP(A1461,participants!A:B,2,0)</f>
        <v>F</v>
      </c>
      <c r="C1461" s="0" t="n">
        <f aca="false">VLOOKUP(A1461,participants!A:C,3,0)</f>
        <v>24</v>
      </c>
      <c r="D1461" s="0" t="str">
        <f aca="false">VLOOKUP(A1461,participants!A:F,6,0)</f>
        <v>YA</v>
      </c>
      <c r="E1461" s="0" t="str">
        <f aca="false">IF(LEN(SUBSTITUTE(gait_events!C1977,"_run-",""))&lt;&gt;LEN(gait_events!C1977),LEFT(RIGHT(gait_events!C1977,LEN(gait_events!C1977)-19),FIND("_run-",RIGHT(gait_events!C1977,LEN(gait_events!C1977)-19),1)-1),RIGHT(gait_events!C1977,LEN(gait_events!C1977)-19))</f>
        <v>Preferred</v>
      </c>
      <c r="F1461" s="0" t="str">
        <f aca="false">IF(LEN(SUBSTITUTE(gait_events!C1977,"_run-",""))&lt;&gt;LEN(gait_events!C1977),RIGHT(gait_events!C1977,LEN(gait_events!C1977)-FIND("_run-",gait_events!C1977,1)-4),"")</f>
        <v/>
      </c>
      <c r="G1461" s="0" t="str">
        <f aca="false">gait_events!D1977</f>
        <v>right_ankle</v>
      </c>
      <c r="H1461" s="0" t="str">
        <f aca="false">gait_events!E1977</f>
        <v>IC</v>
      </c>
      <c r="I1461" s="0" t="n">
        <f aca="false">IF(gait_events!F1977&lt;&gt;"",gait_events!F1977,NA())</f>
        <v>20</v>
      </c>
      <c r="J1461" s="0" t="n">
        <f aca="false">IF(gait_events!G1977&lt;&gt;"",gait_events!G1977,NA())</f>
        <v>22</v>
      </c>
      <c r="K1461" s="0" t="n">
        <f aca="false">I1461-J1461</f>
        <v>-2</v>
      </c>
      <c r="L1461" s="0" t="n">
        <f aca="false">K1461*5</f>
        <v>-10</v>
      </c>
      <c r="M1461" s="0" t="n">
        <f aca="false">IF(NOT(ISNA(I1461)),1,0)</f>
        <v>1</v>
      </c>
      <c r="N1461" s="0" t="n">
        <f aca="false">IF(NOT(ISNA(J1461)),1,0)</f>
        <v>1</v>
      </c>
      <c r="O1461" s="0" t="n">
        <f aca="false">IF(AND(NOT(ISNA(I1461)),NOT(ISNA(J1461))),1,0)</f>
        <v>1</v>
      </c>
      <c r="P1461" s="0" t="n">
        <f aca="false">IF(AND(NOT(ISNA(I1461)),ISNA(J1461)),1,0)</f>
        <v>0</v>
      </c>
      <c r="Q1461" s="0" t="n">
        <f aca="false">IF(AND(ISNA(I1461),NOT(ISNA(J1461))),1,0)</f>
        <v>0</v>
      </c>
      <c r="R1461" s="0" t="n">
        <f aca="false">IF(SUM(O1461:Q1461)&lt;&gt;1,"ERROR",1)</f>
        <v>1</v>
      </c>
    </row>
    <row r="1462" customFormat="false" ht="12.8" hidden="false" customHeight="false" outlineLevel="0" collapsed="false">
      <c r="A1462" s="0" t="str">
        <f aca="false">gait_events!B1978</f>
        <v>pp045</v>
      </c>
      <c r="B1462" s="0" t="str">
        <f aca="false">VLOOKUP(A1462,participants!A:B,2,0)</f>
        <v>F</v>
      </c>
      <c r="C1462" s="0" t="n">
        <f aca="false">VLOOKUP(A1462,participants!A:C,3,0)</f>
        <v>24</v>
      </c>
      <c r="D1462" s="0" t="str">
        <f aca="false">VLOOKUP(A1462,participants!A:F,6,0)</f>
        <v>YA</v>
      </c>
      <c r="E1462" s="0" t="str">
        <f aca="false">IF(LEN(SUBSTITUTE(gait_events!C1978,"_run-",""))&lt;&gt;LEN(gait_events!C1978),LEFT(RIGHT(gait_events!C1978,LEN(gait_events!C1978)-19),FIND("_run-",RIGHT(gait_events!C1978,LEN(gait_events!C1978)-19),1)-1),RIGHT(gait_events!C1978,LEN(gait_events!C1978)-19))</f>
        <v>Preferred</v>
      </c>
      <c r="F1462" s="0" t="str">
        <f aca="false">IF(LEN(SUBSTITUTE(gait_events!C1978,"_run-",""))&lt;&gt;LEN(gait_events!C1978),RIGHT(gait_events!C1978,LEN(gait_events!C1978)-FIND("_run-",gait_events!C1978,1)-4),"")</f>
        <v/>
      </c>
      <c r="G1462" s="0" t="str">
        <f aca="false">gait_events!D1978</f>
        <v>right_ankle</v>
      </c>
      <c r="H1462" s="0" t="str">
        <f aca="false">gait_events!E1978</f>
        <v>IC</v>
      </c>
      <c r="I1462" s="0" t="n">
        <f aca="false">IF(gait_events!F1978&lt;&gt;"",gait_events!F1978,NA())</f>
        <v>243</v>
      </c>
      <c r="J1462" s="0" t="n">
        <f aca="false">IF(gait_events!G1978&lt;&gt;"",gait_events!G1978,NA())</f>
        <v>244</v>
      </c>
      <c r="K1462" s="0" t="n">
        <f aca="false">I1462-J1462</f>
        <v>-1</v>
      </c>
      <c r="L1462" s="0" t="n">
        <f aca="false">K1462*5</f>
        <v>-5</v>
      </c>
      <c r="M1462" s="0" t="n">
        <f aca="false">IF(NOT(ISNA(I1462)),1,0)</f>
        <v>1</v>
      </c>
      <c r="N1462" s="0" t="n">
        <f aca="false">IF(NOT(ISNA(J1462)),1,0)</f>
        <v>1</v>
      </c>
      <c r="O1462" s="0" t="n">
        <f aca="false">IF(AND(NOT(ISNA(I1462)),NOT(ISNA(J1462))),1,0)</f>
        <v>1</v>
      </c>
      <c r="P1462" s="0" t="n">
        <f aca="false">IF(AND(NOT(ISNA(I1462)),ISNA(J1462)),1,0)</f>
        <v>0</v>
      </c>
      <c r="Q1462" s="0" t="n">
        <f aca="false">IF(AND(ISNA(I1462),NOT(ISNA(J1462))),1,0)</f>
        <v>0</v>
      </c>
      <c r="R1462" s="0" t="n">
        <f aca="false">IF(SUM(O1462:Q1462)&lt;&gt;1,"ERROR",1)</f>
        <v>1</v>
      </c>
    </row>
    <row r="1463" customFormat="false" ht="12.8" hidden="false" customHeight="false" outlineLevel="0" collapsed="false">
      <c r="A1463" s="0" t="str">
        <f aca="false">gait_events!B1979</f>
        <v>pp045</v>
      </c>
      <c r="B1463" s="0" t="str">
        <f aca="false">VLOOKUP(A1463,participants!A:B,2,0)</f>
        <v>F</v>
      </c>
      <c r="C1463" s="0" t="n">
        <f aca="false">VLOOKUP(A1463,participants!A:C,3,0)</f>
        <v>24</v>
      </c>
      <c r="D1463" s="0" t="str">
        <f aca="false">VLOOKUP(A1463,participants!A:F,6,0)</f>
        <v>YA</v>
      </c>
      <c r="E1463" s="0" t="str">
        <f aca="false">IF(LEN(SUBSTITUTE(gait_events!C1979,"_run-",""))&lt;&gt;LEN(gait_events!C1979),LEFT(RIGHT(gait_events!C1979,LEN(gait_events!C1979)-19),FIND("_run-",RIGHT(gait_events!C1979,LEN(gait_events!C1979)-19),1)-1),RIGHT(gait_events!C1979,LEN(gait_events!C1979)-19))</f>
        <v>Preferred</v>
      </c>
      <c r="F1463" s="0" t="str">
        <f aca="false">IF(LEN(SUBSTITUTE(gait_events!C1979,"_run-",""))&lt;&gt;LEN(gait_events!C1979),RIGHT(gait_events!C1979,LEN(gait_events!C1979)-FIND("_run-",gait_events!C1979,1)-4),"")</f>
        <v/>
      </c>
      <c r="G1463" s="0" t="str">
        <f aca="false">gait_events!D1979</f>
        <v>right_ankle</v>
      </c>
      <c r="H1463" s="0" t="str">
        <f aca="false">gait_events!E1979</f>
        <v>IC</v>
      </c>
      <c r="I1463" s="0" t="n">
        <f aca="false">IF(gait_events!F1979&lt;&gt;"",gait_events!F1979,NA())</f>
        <v>457</v>
      </c>
      <c r="J1463" s="0" t="n">
        <f aca="false">IF(gait_events!G1979&lt;&gt;"",gait_events!G1979,NA())</f>
        <v>457</v>
      </c>
      <c r="K1463" s="0" t="n">
        <f aca="false">I1463-J1463</f>
        <v>0</v>
      </c>
      <c r="L1463" s="0" t="n">
        <f aca="false">K1463*5</f>
        <v>0</v>
      </c>
      <c r="M1463" s="0" t="n">
        <f aca="false">IF(NOT(ISNA(I1463)),1,0)</f>
        <v>1</v>
      </c>
      <c r="N1463" s="0" t="n">
        <f aca="false">IF(NOT(ISNA(J1463)),1,0)</f>
        <v>1</v>
      </c>
      <c r="O1463" s="0" t="n">
        <f aca="false">IF(AND(NOT(ISNA(I1463)),NOT(ISNA(J1463))),1,0)</f>
        <v>1</v>
      </c>
      <c r="P1463" s="0" t="n">
        <f aca="false">IF(AND(NOT(ISNA(I1463)),ISNA(J1463)),1,0)</f>
        <v>0</v>
      </c>
      <c r="Q1463" s="0" t="n">
        <f aca="false">IF(AND(ISNA(I1463),NOT(ISNA(J1463))),1,0)</f>
        <v>0</v>
      </c>
      <c r="R1463" s="0" t="n">
        <f aca="false">IF(SUM(O1463:Q1463)&lt;&gt;1,"ERROR",1)</f>
        <v>1</v>
      </c>
    </row>
    <row r="1464" customFormat="false" ht="12.8" hidden="false" customHeight="false" outlineLevel="0" collapsed="false">
      <c r="A1464" s="0" t="str">
        <f aca="false">gait_events!B1980</f>
        <v>pp045</v>
      </c>
      <c r="B1464" s="0" t="str">
        <f aca="false">VLOOKUP(A1464,participants!A:B,2,0)</f>
        <v>F</v>
      </c>
      <c r="C1464" s="0" t="n">
        <f aca="false">VLOOKUP(A1464,participants!A:C,3,0)</f>
        <v>24</v>
      </c>
      <c r="D1464" s="0" t="str">
        <f aca="false">VLOOKUP(A1464,participants!A:F,6,0)</f>
        <v>YA</v>
      </c>
      <c r="E1464" s="0" t="str">
        <f aca="false">IF(LEN(SUBSTITUTE(gait_events!C1980,"_run-",""))&lt;&gt;LEN(gait_events!C1980),LEFT(RIGHT(gait_events!C1980,LEN(gait_events!C1980)-19),FIND("_run-",RIGHT(gait_events!C1980,LEN(gait_events!C1980)-19),1)-1),RIGHT(gait_events!C1980,LEN(gait_events!C1980)-19))</f>
        <v>Preferred</v>
      </c>
      <c r="F1464" s="0" t="str">
        <f aca="false">IF(LEN(SUBSTITUTE(gait_events!C1980,"_run-",""))&lt;&gt;LEN(gait_events!C1980),RIGHT(gait_events!C1980,LEN(gait_events!C1980)-FIND("_run-",gait_events!C1980,1)-4),"")</f>
        <v/>
      </c>
      <c r="G1464" s="0" t="str">
        <f aca="false">gait_events!D1980</f>
        <v>right_ankle</v>
      </c>
      <c r="H1464" s="0" t="str">
        <f aca="false">gait_events!E1980</f>
        <v>IC</v>
      </c>
      <c r="I1464" s="0" t="n">
        <f aca="false">IF(gait_events!F1980&lt;&gt;"",gait_events!F1980,NA())</f>
        <v>669</v>
      </c>
      <c r="J1464" s="0" t="n">
        <f aca="false">IF(gait_events!G1980&lt;&gt;"",gait_events!G1980,NA())</f>
        <v>672</v>
      </c>
      <c r="K1464" s="0" t="n">
        <f aca="false">I1464-J1464</f>
        <v>-3</v>
      </c>
      <c r="L1464" s="0" t="n">
        <f aca="false">K1464*5</f>
        <v>-15</v>
      </c>
      <c r="M1464" s="0" t="n">
        <f aca="false">IF(NOT(ISNA(I1464)),1,0)</f>
        <v>1</v>
      </c>
      <c r="N1464" s="0" t="n">
        <f aca="false">IF(NOT(ISNA(J1464)),1,0)</f>
        <v>1</v>
      </c>
      <c r="O1464" s="0" t="n">
        <f aca="false">IF(AND(NOT(ISNA(I1464)),NOT(ISNA(J1464))),1,0)</f>
        <v>1</v>
      </c>
      <c r="P1464" s="0" t="n">
        <f aca="false">IF(AND(NOT(ISNA(I1464)),ISNA(J1464)),1,0)</f>
        <v>0</v>
      </c>
      <c r="Q1464" s="0" t="n">
        <f aca="false">IF(AND(ISNA(I1464),NOT(ISNA(J1464))),1,0)</f>
        <v>0</v>
      </c>
      <c r="R1464" s="0" t="n">
        <f aca="false">IF(SUM(O1464:Q1464)&lt;&gt;1,"ERROR",1)</f>
        <v>1</v>
      </c>
    </row>
    <row r="1465" customFormat="false" ht="12.8" hidden="false" customHeight="false" outlineLevel="0" collapsed="false">
      <c r="A1465" s="0" t="str">
        <f aca="false">gait_events!B1981</f>
        <v>pp045</v>
      </c>
      <c r="B1465" s="0" t="str">
        <f aca="false">VLOOKUP(A1465,participants!A:B,2,0)</f>
        <v>F</v>
      </c>
      <c r="C1465" s="0" t="n">
        <f aca="false">VLOOKUP(A1465,participants!A:C,3,0)</f>
        <v>24</v>
      </c>
      <c r="D1465" s="0" t="str">
        <f aca="false">VLOOKUP(A1465,participants!A:F,6,0)</f>
        <v>YA</v>
      </c>
      <c r="E1465" s="0" t="str">
        <f aca="false">IF(LEN(SUBSTITUTE(gait_events!C1981,"_run-",""))&lt;&gt;LEN(gait_events!C1981),LEFT(RIGHT(gait_events!C1981,LEN(gait_events!C1981)-19),FIND("_run-",RIGHT(gait_events!C1981,LEN(gait_events!C1981)-19),1)-1),RIGHT(gait_events!C1981,LEN(gait_events!C1981)-19))</f>
        <v>Preferred</v>
      </c>
      <c r="F1465" s="0" t="str">
        <f aca="false">IF(LEN(SUBSTITUTE(gait_events!C1981,"_run-",""))&lt;&gt;LEN(gait_events!C1981),RIGHT(gait_events!C1981,LEN(gait_events!C1981)-FIND("_run-",gait_events!C1981,1)-4),"")</f>
        <v/>
      </c>
      <c r="G1465" s="0" t="str">
        <f aca="false">gait_events!D1981</f>
        <v>right_ankle</v>
      </c>
      <c r="H1465" s="0" t="str">
        <f aca="false">gait_events!E1981</f>
        <v>FC</v>
      </c>
      <c r="I1465" s="0" t="n">
        <f aca="false">IF(gait_events!F1981&lt;&gt;"",gait_events!F1981,NA())</f>
        <v>161</v>
      </c>
      <c r="J1465" s="0" t="n">
        <f aca="false">IF(gait_events!G1981&lt;&gt;"",gait_events!G1981,NA())</f>
        <v>162</v>
      </c>
      <c r="K1465" s="0" t="n">
        <f aca="false">I1465-J1465</f>
        <v>-1</v>
      </c>
      <c r="L1465" s="0" t="n">
        <f aca="false">K1465*5</f>
        <v>-5</v>
      </c>
      <c r="M1465" s="0" t="n">
        <f aca="false">IF(NOT(ISNA(I1465)),1,0)</f>
        <v>1</v>
      </c>
      <c r="N1465" s="0" t="n">
        <f aca="false">IF(NOT(ISNA(J1465)),1,0)</f>
        <v>1</v>
      </c>
      <c r="O1465" s="0" t="n">
        <f aca="false">IF(AND(NOT(ISNA(I1465)),NOT(ISNA(J1465))),1,0)</f>
        <v>1</v>
      </c>
      <c r="P1465" s="0" t="n">
        <f aca="false">IF(AND(NOT(ISNA(I1465)),ISNA(J1465)),1,0)</f>
        <v>0</v>
      </c>
      <c r="Q1465" s="0" t="n">
        <f aca="false">IF(AND(ISNA(I1465),NOT(ISNA(J1465))),1,0)</f>
        <v>0</v>
      </c>
      <c r="R1465" s="0" t="n">
        <f aca="false">IF(SUM(O1465:Q1465)&lt;&gt;1,"ERROR",1)</f>
        <v>1</v>
      </c>
    </row>
    <row r="1466" customFormat="false" ht="12.8" hidden="false" customHeight="false" outlineLevel="0" collapsed="false">
      <c r="A1466" s="0" t="str">
        <f aca="false">gait_events!B1982</f>
        <v>pp045</v>
      </c>
      <c r="B1466" s="0" t="str">
        <f aca="false">VLOOKUP(A1466,participants!A:B,2,0)</f>
        <v>F</v>
      </c>
      <c r="C1466" s="0" t="n">
        <f aca="false">VLOOKUP(A1466,participants!A:C,3,0)</f>
        <v>24</v>
      </c>
      <c r="D1466" s="0" t="str">
        <f aca="false">VLOOKUP(A1466,participants!A:F,6,0)</f>
        <v>YA</v>
      </c>
      <c r="E1466" s="0" t="str">
        <f aca="false">IF(LEN(SUBSTITUTE(gait_events!C1982,"_run-",""))&lt;&gt;LEN(gait_events!C1982),LEFT(RIGHT(gait_events!C1982,LEN(gait_events!C1982)-19),FIND("_run-",RIGHT(gait_events!C1982,LEN(gait_events!C1982)-19),1)-1),RIGHT(gait_events!C1982,LEN(gait_events!C1982)-19))</f>
        <v>Preferred</v>
      </c>
      <c r="F1466" s="0" t="str">
        <f aca="false">IF(LEN(SUBSTITUTE(gait_events!C1982,"_run-",""))&lt;&gt;LEN(gait_events!C1982),RIGHT(gait_events!C1982,LEN(gait_events!C1982)-FIND("_run-",gait_events!C1982,1)-4),"")</f>
        <v/>
      </c>
      <c r="G1466" s="0" t="str">
        <f aca="false">gait_events!D1982</f>
        <v>right_ankle</v>
      </c>
      <c r="H1466" s="0" t="str">
        <f aca="false">gait_events!E1982</f>
        <v>FC</v>
      </c>
      <c r="I1466" s="0" t="n">
        <f aca="false">IF(gait_events!F1982&lt;&gt;"",gait_events!F1982,NA())</f>
        <v>378</v>
      </c>
      <c r="J1466" s="0" t="n">
        <f aca="false">IF(gait_events!G1982&lt;&gt;"",gait_events!G1982,NA())</f>
        <v>378</v>
      </c>
      <c r="K1466" s="0" t="n">
        <f aca="false">I1466-J1466</f>
        <v>0</v>
      </c>
      <c r="L1466" s="0" t="n">
        <f aca="false">K1466*5</f>
        <v>0</v>
      </c>
      <c r="M1466" s="0" t="n">
        <f aca="false">IF(NOT(ISNA(I1466)),1,0)</f>
        <v>1</v>
      </c>
      <c r="N1466" s="0" t="n">
        <f aca="false">IF(NOT(ISNA(J1466)),1,0)</f>
        <v>1</v>
      </c>
      <c r="O1466" s="0" t="n">
        <f aca="false">IF(AND(NOT(ISNA(I1466)),NOT(ISNA(J1466))),1,0)</f>
        <v>1</v>
      </c>
      <c r="P1466" s="0" t="n">
        <f aca="false">IF(AND(NOT(ISNA(I1466)),ISNA(J1466)),1,0)</f>
        <v>0</v>
      </c>
      <c r="Q1466" s="0" t="n">
        <f aca="false">IF(AND(ISNA(I1466),NOT(ISNA(J1466))),1,0)</f>
        <v>0</v>
      </c>
      <c r="R1466" s="0" t="n">
        <f aca="false">IF(SUM(O1466:Q1466)&lt;&gt;1,"ERROR",1)</f>
        <v>1</v>
      </c>
    </row>
    <row r="1467" customFormat="false" ht="12.8" hidden="false" customHeight="false" outlineLevel="0" collapsed="false">
      <c r="A1467" s="0" t="str">
        <f aca="false">gait_events!B1983</f>
        <v>pp045</v>
      </c>
      <c r="B1467" s="0" t="str">
        <f aca="false">VLOOKUP(A1467,participants!A:B,2,0)</f>
        <v>F</v>
      </c>
      <c r="C1467" s="0" t="n">
        <f aca="false">VLOOKUP(A1467,participants!A:C,3,0)</f>
        <v>24</v>
      </c>
      <c r="D1467" s="0" t="str">
        <f aca="false">VLOOKUP(A1467,participants!A:F,6,0)</f>
        <v>YA</v>
      </c>
      <c r="E1467" s="0" t="str">
        <f aca="false">IF(LEN(SUBSTITUTE(gait_events!C1983,"_run-",""))&lt;&gt;LEN(gait_events!C1983),LEFT(RIGHT(gait_events!C1983,LEN(gait_events!C1983)-19),FIND("_run-",RIGHT(gait_events!C1983,LEN(gait_events!C1983)-19),1)-1),RIGHT(gait_events!C1983,LEN(gait_events!C1983)-19))</f>
        <v>Preferred</v>
      </c>
      <c r="F1467" s="0" t="str">
        <f aca="false">IF(LEN(SUBSTITUTE(gait_events!C1983,"_run-",""))&lt;&gt;LEN(gait_events!C1983),RIGHT(gait_events!C1983,LEN(gait_events!C1983)-FIND("_run-",gait_events!C1983,1)-4),"")</f>
        <v/>
      </c>
      <c r="G1467" s="0" t="str">
        <f aca="false">gait_events!D1983</f>
        <v>right_ankle</v>
      </c>
      <c r="H1467" s="0" t="str">
        <f aca="false">gait_events!E1983</f>
        <v>FC</v>
      </c>
      <c r="I1467" s="0" t="n">
        <f aca="false">IF(gait_events!F1983&lt;&gt;"",gait_events!F1983,NA())</f>
        <v>591</v>
      </c>
      <c r="J1467" s="0" t="n">
        <f aca="false">IF(gait_events!G1983&lt;&gt;"",gait_events!G1983,NA())</f>
        <v>593</v>
      </c>
      <c r="K1467" s="0" t="n">
        <f aca="false">I1467-J1467</f>
        <v>-2</v>
      </c>
      <c r="L1467" s="0" t="n">
        <f aca="false">K1467*5</f>
        <v>-10</v>
      </c>
      <c r="M1467" s="0" t="n">
        <f aca="false">IF(NOT(ISNA(I1467)),1,0)</f>
        <v>1</v>
      </c>
      <c r="N1467" s="0" t="n">
        <f aca="false">IF(NOT(ISNA(J1467)),1,0)</f>
        <v>1</v>
      </c>
      <c r="O1467" s="0" t="n">
        <f aca="false">IF(AND(NOT(ISNA(I1467)),NOT(ISNA(J1467))),1,0)</f>
        <v>1</v>
      </c>
      <c r="P1467" s="0" t="n">
        <f aca="false">IF(AND(NOT(ISNA(I1467)),ISNA(J1467)),1,0)</f>
        <v>0</v>
      </c>
      <c r="Q1467" s="0" t="n">
        <f aca="false">IF(AND(ISNA(I1467),NOT(ISNA(J1467))),1,0)</f>
        <v>0</v>
      </c>
      <c r="R1467" s="0" t="n">
        <f aca="false">IF(SUM(O1467:Q1467)&lt;&gt;1,"ERROR",1)</f>
        <v>1</v>
      </c>
    </row>
    <row r="1468" customFormat="false" ht="12.8" hidden="false" customHeight="false" outlineLevel="0" collapsed="false">
      <c r="A1468" s="0" t="str">
        <f aca="false">gait_events!B1984</f>
        <v>pp045</v>
      </c>
      <c r="B1468" s="0" t="str">
        <f aca="false">VLOOKUP(A1468,participants!A:B,2,0)</f>
        <v>F</v>
      </c>
      <c r="C1468" s="0" t="n">
        <f aca="false">VLOOKUP(A1468,participants!A:C,3,0)</f>
        <v>24</v>
      </c>
      <c r="D1468" s="0" t="str">
        <f aca="false">VLOOKUP(A1468,participants!A:F,6,0)</f>
        <v>YA</v>
      </c>
      <c r="E1468" s="0" t="str">
        <f aca="false">IF(LEN(SUBSTITUTE(gait_events!C1984,"_run-",""))&lt;&gt;LEN(gait_events!C1984),LEFT(RIGHT(gait_events!C1984,LEN(gait_events!C1984)-19),FIND("_run-",RIGHT(gait_events!C1984,LEN(gait_events!C1984)-19),1)-1),RIGHT(gait_events!C1984,LEN(gait_events!C1984)-19))</f>
        <v>Preferred</v>
      </c>
      <c r="F1468" s="0" t="str">
        <f aca="false">IF(LEN(SUBSTITUTE(gait_events!C1984,"_run-",""))&lt;&gt;LEN(gait_events!C1984),RIGHT(gait_events!C1984,LEN(gait_events!C1984)-FIND("_run-",gait_events!C1984,1)-4),"")</f>
        <v/>
      </c>
      <c r="G1468" s="0" t="str">
        <f aca="false">gait_events!D1984</f>
        <v>right_ankle</v>
      </c>
      <c r="H1468" s="0" t="str">
        <f aca="false">gait_events!E1984</f>
        <v>FC</v>
      </c>
      <c r="I1468" s="0" t="n">
        <f aca="false">IF(gait_events!F1984&lt;&gt;"",gait_events!F1984,NA())</f>
        <v>815</v>
      </c>
      <c r="J1468" s="0" t="e">
        <f aca="false">IF(gait_events!G1984&lt;&gt;"",gait_events!G1984,NA())</f>
        <v>#N/A</v>
      </c>
      <c r="K1468" s="0" t="e">
        <f aca="false">I1468-J1468</f>
        <v>#N/A</v>
      </c>
      <c r="L1468" s="0" t="e">
        <f aca="false">K1468*5</f>
        <v>#N/A</v>
      </c>
      <c r="M1468" s="0" t="n">
        <f aca="false">IF(NOT(ISNA(I1468)),1,0)</f>
        <v>1</v>
      </c>
      <c r="N1468" s="0" t="n">
        <f aca="false">IF(NOT(ISNA(J1468)),1,0)</f>
        <v>0</v>
      </c>
      <c r="O1468" s="0" t="n">
        <f aca="false">IF(AND(NOT(ISNA(I1468)),NOT(ISNA(J1468))),1,0)</f>
        <v>0</v>
      </c>
      <c r="P1468" s="0" t="n">
        <f aca="false">IF(AND(NOT(ISNA(I1468)),ISNA(J1468)),1,0)</f>
        <v>1</v>
      </c>
      <c r="Q1468" s="0" t="n">
        <f aca="false">IF(AND(ISNA(I1468),NOT(ISNA(J1468))),1,0)</f>
        <v>0</v>
      </c>
      <c r="R1468" s="0" t="n">
        <f aca="false">IF(SUM(O1468:Q1468)&lt;&gt;1,"ERROR",1)</f>
        <v>1</v>
      </c>
    </row>
    <row r="1469" customFormat="false" ht="12.8" hidden="false" customHeight="false" outlineLevel="0" collapsed="false">
      <c r="A1469" s="0" t="str">
        <f aca="false">gait_events!B1985</f>
        <v>pp045</v>
      </c>
      <c r="B1469" s="0" t="str">
        <f aca="false">VLOOKUP(A1469,participants!A:B,2,0)</f>
        <v>F</v>
      </c>
      <c r="C1469" s="0" t="n">
        <f aca="false">VLOOKUP(A1469,participants!A:C,3,0)</f>
        <v>24</v>
      </c>
      <c r="D1469" s="0" t="str">
        <f aca="false">VLOOKUP(A1469,participants!A:F,6,0)</f>
        <v>YA</v>
      </c>
      <c r="E1469" s="0" t="str">
        <f aca="false">IF(LEN(SUBSTITUTE(gait_events!C1985,"_run-",""))&lt;&gt;LEN(gait_events!C1985),LEFT(RIGHT(gait_events!C1985,LEN(gait_events!C1985)-19),FIND("_run-",RIGHT(gait_events!C1985,LEN(gait_events!C1985)-19),1)-1),RIGHT(gait_events!C1985,LEN(gait_events!C1985)-19))</f>
        <v>Preferred</v>
      </c>
      <c r="F1469" s="0" t="str">
        <f aca="false">IF(LEN(SUBSTITUTE(gait_events!C1985,"_run-",""))&lt;&gt;LEN(gait_events!C1985),RIGHT(gait_events!C1985,LEN(gait_events!C1985)-FIND("_run-",gait_events!C1985,1)-4),"")</f>
        <v/>
      </c>
      <c r="G1469" s="0" t="str">
        <f aca="false">gait_events!D1985</f>
        <v>left_shank</v>
      </c>
      <c r="H1469" s="0" t="str">
        <f aca="false">gait_events!E1985</f>
        <v>IC</v>
      </c>
      <c r="I1469" s="0" t="n">
        <f aca="false">IF(gait_events!F1985&lt;&gt;"",gait_events!F1985,NA())</f>
        <v>134</v>
      </c>
      <c r="J1469" s="0" t="n">
        <f aca="false">IF(gait_events!G1985&lt;&gt;"",gait_events!G1985,NA())</f>
        <v>137</v>
      </c>
      <c r="K1469" s="0" t="n">
        <f aca="false">I1469-J1469</f>
        <v>-3</v>
      </c>
      <c r="L1469" s="0" t="n">
        <f aca="false">K1469*5</f>
        <v>-15</v>
      </c>
      <c r="M1469" s="0" t="n">
        <f aca="false">IF(NOT(ISNA(I1469)),1,0)</f>
        <v>1</v>
      </c>
      <c r="N1469" s="0" t="n">
        <f aca="false">IF(NOT(ISNA(J1469)),1,0)</f>
        <v>1</v>
      </c>
      <c r="O1469" s="0" t="n">
        <f aca="false">IF(AND(NOT(ISNA(I1469)),NOT(ISNA(J1469))),1,0)</f>
        <v>1</v>
      </c>
      <c r="P1469" s="0" t="n">
        <f aca="false">IF(AND(NOT(ISNA(I1469)),ISNA(J1469)),1,0)</f>
        <v>0</v>
      </c>
      <c r="Q1469" s="0" t="n">
        <f aca="false">IF(AND(ISNA(I1469),NOT(ISNA(J1469))),1,0)</f>
        <v>0</v>
      </c>
      <c r="R1469" s="0" t="n">
        <f aca="false">IF(SUM(O1469:Q1469)&lt;&gt;1,"ERROR",1)</f>
        <v>1</v>
      </c>
    </row>
    <row r="1470" customFormat="false" ht="12.8" hidden="false" customHeight="false" outlineLevel="0" collapsed="false">
      <c r="A1470" s="0" t="str">
        <f aca="false">gait_events!B1986</f>
        <v>pp045</v>
      </c>
      <c r="B1470" s="0" t="str">
        <f aca="false">VLOOKUP(A1470,participants!A:B,2,0)</f>
        <v>F</v>
      </c>
      <c r="C1470" s="0" t="n">
        <f aca="false">VLOOKUP(A1470,participants!A:C,3,0)</f>
        <v>24</v>
      </c>
      <c r="D1470" s="0" t="str">
        <f aca="false">VLOOKUP(A1470,participants!A:F,6,0)</f>
        <v>YA</v>
      </c>
      <c r="E1470" s="0" t="str">
        <f aca="false">IF(LEN(SUBSTITUTE(gait_events!C1986,"_run-",""))&lt;&gt;LEN(gait_events!C1986),LEFT(RIGHT(gait_events!C1986,LEN(gait_events!C1986)-19),FIND("_run-",RIGHT(gait_events!C1986,LEN(gait_events!C1986)-19),1)-1),RIGHT(gait_events!C1986,LEN(gait_events!C1986)-19))</f>
        <v>Preferred</v>
      </c>
      <c r="F1470" s="0" t="str">
        <f aca="false">IF(LEN(SUBSTITUTE(gait_events!C1986,"_run-",""))&lt;&gt;LEN(gait_events!C1986),RIGHT(gait_events!C1986,LEN(gait_events!C1986)-FIND("_run-",gait_events!C1986,1)-4),"")</f>
        <v/>
      </c>
      <c r="G1470" s="0" t="str">
        <f aca="false">gait_events!D1986</f>
        <v>left_shank</v>
      </c>
      <c r="H1470" s="0" t="str">
        <f aca="false">gait_events!E1986</f>
        <v>IC</v>
      </c>
      <c r="I1470" s="0" t="n">
        <f aca="false">IF(gait_events!F1986&lt;&gt;"",gait_events!F1986,NA())</f>
        <v>348</v>
      </c>
      <c r="J1470" s="0" t="n">
        <f aca="false">IF(gait_events!G1986&lt;&gt;"",gait_events!G1986,NA())</f>
        <v>352</v>
      </c>
      <c r="K1470" s="0" t="n">
        <f aca="false">I1470-J1470</f>
        <v>-4</v>
      </c>
      <c r="L1470" s="0" t="n">
        <f aca="false">K1470*5</f>
        <v>-20</v>
      </c>
      <c r="M1470" s="0" t="n">
        <f aca="false">IF(NOT(ISNA(I1470)),1,0)</f>
        <v>1</v>
      </c>
      <c r="N1470" s="0" t="n">
        <f aca="false">IF(NOT(ISNA(J1470)),1,0)</f>
        <v>1</v>
      </c>
      <c r="O1470" s="0" t="n">
        <f aca="false">IF(AND(NOT(ISNA(I1470)),NOT(ISNA(J1470))),1,0)</f>
        <v>1</v>
      </c>
      <c r="P1470" s="0" t="n">
        <f aca="false">IF(AND(NOT(ISNA(I1470)),ISNA(J1470)),1,0)</f>
        <v>0</v>
      </c>
      <c r="Q1470" s="0" t="n">
        <f aca="false">IF(AND(ISNA(I1470),NOT(ISNA(J1470))),1,0)</f>
        <v>0</v>
      </c>
      <c r="R1470" s="0" t="n">
        <f aca="false">IF(SUM(O1470:Q1470)&lt;&gt;1,"ERROR",1)</f>
        <v>1</v>
      </c>
    </row>
    <row r="1471" customFormat="false" ht="12.8" hidden="false" customHeight="false" outlineLevel="0" collapsed="false">
      <c r="A1471" s="0" t="str">
        <f aca="false">gait_events!B1987</f>
        <v>pp045</v>
      </c>
      <c r="B1471" s="0" t="str">
        <f aca="false">VLOOKUP(A1471,participants!A:B,2,0)</f>
        <v>F</v>
      </c>
      <c r="C1471" s="0" t="n">
        <f aca="false">VLOOKUP(A1471,participants!A:C,3,0)</f>
        <v>24</v>
      </c>
      <c r="D1471" s="0" t="str">
        <f aca="false">VLOOKUP(A1471,participants!A:F,6,0)</f>
        <v>YA</v>
      </c>
      <c r="E1471" s="0" t="str">
        <f aca="false">IF(LEN(SUBSTITUTE(gait_events!C1987,"_run-",""))&lt;&gt;LEN(gait_events!C1987),LEFT(RIGHT(gait_events!C1987,LEN(gait_events!C1987)-19),FIND("_run-",RIGHT(gait_events!C1987,LEN(gait_events!C1987)-19),1)-1),RIGHT(gait_events!C1987,LEN(gait_events!C1987)-19))</f>
        <v>Preferred</v>
      </c>
      <c r="F1471" s="0" t="str">
        <f aca="false">IF(LEN(SUBSTITUTE(gait_events!C1987,"_run-",""))&lt;&gt;LEN(gait_events!C1987),RIGHT(gait_events!C1987,LEN(gait_events!C1987)-FIND("_run-",gait_events!C1987,1)-4),"")</f>
        <v/>
      </c>
      <c r="G1471" s="0" t="str">
        <f aca="false">gait_events!D1987</f>
        <v>left_shank</v>
      </c>
      <c r="H1471" s="0" t="str">
        <f aca="false">gait_events!E1987</f>
        <v>IC</v>
      </c>
      <c r="I1471" s="0" t="n">
        <f aca="false">IF(gait_events!F1987&lt;&gt;"",gait_events!F1987,NA())</f>
        <v>562</v>
      </c>
      <c r="J1471" s="0" t="n">
        <f aca="false">IF(gait_events!G1987&lt;&gt;"",gait_events!G1987,NA())</f>
        <v>565</v>
      </c>
      <c r="K1471" s="0" t="n">
        <f aca="false">I1471-J1471</f>
        <v>-3</v>
      </c>
      <c r="L1471" s="0" t="n">
        <f aca="false">K1471*5</f>
        <v>-15</v>
      </c>
      <c r="M1471" s="0" t="n">
        <f aca="false">IF(NOT(ISNA(I1471)),1,0)</f>
        <v>1</v>
      </c>
      <c r="N1471" s="0" t="n">
        <f aca="false">IF(NOT(ISNA(J1471)),1,0)</f>
        <v>1</v>
      </c>
      <c r="O1471" s="0" t="n">
        <f aca="false">IF(AND(NOT(ISNA(I1471)),NOT(ISNA(J1471))),1,0)</f>
        <v>1</v>
      </c>
      <c r="P1471" s="0" t="n">
        <f aca="false">IF(AND(NOT(ISNA(I1471)),ISNA(J1471)),1,0)</f>
        <v>0</v>
      </c>
      <c r="Q1471" s="0" t="n">
        <f aca="false">IF(AND(ISNA(I1471),NOT(ISNA(J1471))),1,0)</f>
        <v>0</v>
      </c>
      <c r="R1471" s="0" t="n">
        <f aca="false">IF(SUM(O1471:Q1471)&lt;&gt;1,"ERROR",1)</f>
        <v>1</v>
      </c>
    </row>
    <row r="1472" customFormat="false" ht="12.8" hidden="false" customHeight="false" outlineLevel="0" collapsed="false">
      <c r="A1472" s="0" t="str">
        <f aca="false">gait_events!B1988</f>
        <v>pp045</v>
      </c>
      <c r="B1472" s="0" t="str">
        <f aca="false">VLOOKUP(A1472,participants!A:B,2,0)</f>
        <v>F</v>
      </c>
      <c r="C1472" s="0" t="n">
        <f aca="false">VLOOKUP(A1472,participants!A:C,3,0)</f>
        <v>24</v>
      </c>
      <c r="D1472" s="0" t="str">
        <f aca="false">VLOOKUP(A1472,participants!A:F,6,0)</f>
        <v>YA</v>
      </c>
      <c r="E1472" s="0" t="str">
        <f aca="false">IF(LEN(SUBSTITUTE(gait_events!C1988,"_run-",""))&lt;&gt;LEN(gait_events!C1988),LEFT(RIGHT(gait_events!C1988,LEN(gait_events!C1988)-19),FIND("_run-",RIGHT(gait_events!C1988,LEN(gait_events!C1988)-19),1)-1),RIGHT(gait_events!C1988,LEN(gait_events!C1988)-19))</f>
        <v>Preferred</v>
      </c>
      <c r="F1472" s="0" t="str">
        <f aca="false">IF(LEN(SUBSTITUTE(gait_events!C1988,"_run-",""))&lt;&gt;LEN(gait_events!C1988),RIGHT(gait_events!C1988,LEN(gait_events!C1988)-FIND("_run-",gait_events!C1988,1)-4),"")</f>
        <v/>
      </c>
      <c r="G1472" s="0" t="str">
        <f aca="false">gait_events!D1988</f>
        <v>left_shank</v>
      </c>
      <c r="H1472" s="0" t="str">
        <f aca="false">gait_events!E1988</f>
        <v>IC</v>
      </c>
      <c r="I1472" s="0" t="n">
        <f aca="false">IF(gait_events!F1988&lt;&gt;"",gait_events!F1988,NA())</f>
        <v>779</v>
      </c>
      <c r="J1472" s="0" t="n">
        <f aca="false">IF(gait_events!G1988&lt;&gt;"",gait_events!G1988,NA())</f>
        <v>783</v>
      </c>
      <c r="K1472" s="0" t="n">
        <f aca="false">I1472-J1472</f>
        <v>-4</v>
      </c>
      <c r="L1472" s="0" t="n">
        <f aca="false">K1472*5</f>
        <v>-20</v>
      </c>
      <c r="M1472" s="0" t="n">
        <f aca="false">IF(NOT(ISNA(I1472)),1,0)</f>
        <v>1</v>
      </c>
      <c r="N1472" s="0" t="n">
        <f aca="false">IF(NOT(ISNA(J1472)),1,0)</f>
        <v>1</v>
      </c>
      <c r="O1472" s="0" t="n">
        <f aca="false">IF(AND(NOT(ISNA(I1472)),NOT(ISNA(J1472))),1,0)</f>
        <v>1</v>
      </c>
      <c r="P1472" s="0" t="n">
        <f aca="false">IF(AND(NOT(ISNA(I1472)),ISNA(J1472)),1,0)</f>
        <v>0</v>
      </c>
      <c r="Q1472" s="0" t="n">
        <f aca="false">IF(AND(ISNA(I1472),NOT(ISNA(J1472))),1,0)</f>
        <v>0</v>
      </c>
      <c r="R1472" s="0" t="n">
        <f aca="false">IF(SUM(O1472:Q1472)&lt;&gt;1,"ERROR",1)</f>
        <v>1</v>
      </c>
    </row>
    <row r="1473" customFormat="false" ht="12.8" hidden="false" customHeight="false" outlineLevel="0" collapsed="false">
      <c r="A1473" s="0" t="str">
        <f aca="false">gait_events!B1989</f>
        <v>pp045</v>
      </c>
      <c r="B1473" s="0" t="str">
        <f aca="false">VLOOKUP(A1473,participants!A:B,2,0)</f>
        <v>F</v>
      </c>
      <c r="C1473" s="0" t="n">
        <f aca="false">VLOOKUP(A1473,participants!A:C,3,0)</f>
        <v>24</v>
      </c>
      <c r="D1473" s="0" t="str">
        <f aca="false">VLOOKUP(A1473,participants!A:F,6,0)</f>
        <v>YA</v>
      </c>
      <c r="E1473" s="0" t="str">
        <f aca="false">IF(LEN(SUBSTITUTE(gait_events!C1989,"_run-",""))&lt;&gt;LEN(gait_events!C1989),LEFT(RIGHT(gait_events!C1989,LEN(gait_events!C1989)-19),FIND("_run-",RIGHT(gait_events!C1989,LEN(gait_events!C1989)-19),1)-1),RIGHT(gait_events!C1989,LEN(gait_events!C1989)-19))</f>
        <v>Preferred</v>
      </c>
      <c r="F1473" s="0" t="str">
        <f aca="false">IF(LEN(SUBSTITUTE(gait_events!C1989,"_run-",""))&lt;&gt;LEN(gait_events!C1989),RIGHT(gait_events!C1989,LEN(gait_events!C1989)-FIND("_run-",gait_events!C1989,1)-4),"")</f>
        <v/>
      </c>
      <c r="G1473" s="0" t="str">
        <f aca="false">gait_events!D1989</f>
        <v>left_shank</v>
      </c>
      <c r="H1473" s="0" t="str">
        <f aca="false">gait_events!E1989</f>
        <v>FC</v>
      </c>
      <c r="I1473" s="0" t="n">
        <f aca="false">IF(gait_events!F1989&lt;&gt;"",gait_events!F1989,NA())</f>
        <v>51</v>
      </c>
      <c r="J1473" s="0" t="n">
        <f aca="false">IF(gait_events!G1989&lt;&gt;"",gait_events!G1989,NA())</f>
        <v>56</v>
      </c>
      <c r="K1473" s="0" t="n">
        <f aca="false">I1473-J1473</f>
        <v>-5</v>
      </c>
      <c r="L1473" s="0" t="n">
        <f aca="false">K1473*5</f>
        <v>-25</v>
      </c>
      <c r="M1473" s="0" t="n">
        <f aca="false">IF(NOT(ISNA(I1473)),1,0)</f>
        <v>1</v>
      </c>
      <c r="N1473" s="0" t="n">
        <f aca="false">IF(NOT(ISNA(J1473)),1,0)</f>
        <v>1</v>
      </c>
      <c r="O1473" s="0" t="n">
        <f aca="false">IF(AND(NOT(ISNA(I1473)),NOT(ISNA(J1473))),1,0)</f>
        <v>1</v>
      </c>
      <c r="P1473" s="0" t="n">
        <f aca="false">IF(AND(NOT(ISNA(I1473)),ISNA(J1473)),1,0)</f>
        <v>0</v>
      </c>
      <c r="Q1473" s="0" t="n">
        <f aca="false">IF(AND(ISNA(I1473),NOT(ISNA(J1473))),1,0)</f>
        <v>0</v>
      </c>
      <c r="R1473" s="0" t="n">
        <f aca="false">IF(SUM(O1473:Q1473)&lt;&gt;1,"ERROR",1)</f>
        <v>1</v>
      </c>
    </row>
    <row r="1474" customFormat="false" ht="12.8" hidden="false" customHeight="false" outlineLevel="0" collapsed="false">
      <c r="A1474" s="0" t="str">
        <f aca="false">gait_events!B1990</f>
        <v>pp045</v>
      </c>
      <c r="B1474" s="0" t="str">
        <f aca="false">VLOOKUP(A1474,participants!A:B,2,0)</f>
        <v>F</v>
      </c>
      <c r="C1474" s="0" t="n">
        <f aca="false">VLOOKUP(A1474,participants!A:C,3,0)</f>
        <v>24</v>
      </c>
      <c r="D1474" s="0" t="str">
        <f aca="false">VLOOKUP(A1474,participants!A:F,6,0)</f>
        <v>YA</v>
      </c>
      <c r="E1474" s="0" t="str">
        <f aca="false">IF(LEN(SUBSTITUTE(gait_events!C1990,"_run-",""))&lt;&gt;LEN(gait_events!C1990),LEFT(RIGHT(gait_events!C1990,LEN(gait_events!C1990)-19),FIND("_run-",RIGHT(gait_events!C1990,LEN(gait_events!C1990)-19),1)-1),RIGHT(gait_events!C1990,LEN(gait_events!C1990)-19))</f>
        <v>Preferred</v>
      </c>
      <c r="F1474" s="0" t="str">
        <f aca="false">IF(LEN(SUBSTITUTE(gait_events!C1990,"_run-",""))&lt;&gt;LEN(gait_events!C1990),RIGHT(gait_events!C1990,LEN(gait_events!C1990)-FIND("_run-",gait_events!C1990,1)-4),"")</f>
        <v/>
      </c>
      <c r="G1474" s="0" t="str">
        <f aca="false">gait_events!D1990</f>
        <v>left_shank</v>
      </c>
      <c r="H1474" s="0" t="str">
        <f aca="false">gait_events!E1990</f>
        <v>FC</v>
      </c>
      <c r="I1474" s="0" t="n">
        <f aca="false">IF(gait_events!F1990&lt;&gt;"",gait_events!F1990,NA())</f>
        <v>272</v>
      </c>
      <c r="J1474" s="0" t="n">
        <f aca="false">IF(gait_events!G1990&lt;&gt;"",gait_events!G1990,NA())</f>
        <v>278</v>
      </c>
      <c r="K1474" s="0" t="n">
        <f aca="false">I1474-J1474</f>
        <v>-6</v>
      </c>
      <c r="L1474" s="0" t="n">
        <f aca="false">K1474*5</f>
        <v>-30</v>
      </c>
      <c r="M1474" s="0" t="n">
        <f aca="false">IF(NOT(ISNA(I1474)),1,0)</f>
        <v>1</v>
      </c>
      <c r="N1474" s="0" t="n">
        <f aca="false">IF(NOT(ISNA(J1474)),1,0)</f>
        <v>1</v>
      </c>
      <c r="O1474" s="0" t="n">
        <f aca="false">IF(AND(NOT(ISNA(I1474)),NOT(ISNA(J1474))),1,0)</f>
        <v>1</v>
      </c>
      <c r="P1474" s="0" t="n">
        <f aca="false">IF(AND(NOT(ISNA(I1474)),ISNA(J1474)),1,0)</f>
        <v>0</v>
      </c>
      <c r="Q1474" s="0" t="n">
        <f aca="false">IF(AND(ISNA(I1474),NOT(ISNA(J1474))),1,0)</f>
        <v>0</v>
      </c>
      <c r="R1474" s="0" t="n">
        <f aca="false">IF(SUM(O1474:Q1474)&lt;&gt;1,"ERROR",1)</f>
        <v>1</v>
      </c>
    </row>
    <row r="1475" customFormat="false" ht="12.8" hidden="false" customHeight="false" outlineLevel="0" collapsed="false">
      <c r="A1475" s="0" t="str">
        <f aca="false">gait_events!B1991</f>
        <v>pp045</v>
      </c>
      <c r="B1475" s="0" t="str">
        <f aca="false">VLOOKUP(A1475,participants!A:B,2,0)</f>
        <v>F</v>
      </c>
      <c r="C1475" s="0" t="n">
        <f aca="false">VLOOKUP(A1475,participants!A:C,3,0)</f>
        <v>24</v>
      </c>
      <c r="D1475" s="0" t="str">
        <f aca="false">VLOOKUP(A1475,participants!A:F,6,0)</f>
        <v>YA</v>
      </c>
      <c r="E1475" s="0" t="str">
        <f aca="false">IF(LEN(SUBSTITUTE(gait_events!C1991,"_run-",""))&lt;&gt;LEN(gait_events!C1991),LEFT(RIGHT(gait_events!C1991,LEN(gait_events!C1991)-19),FIND("_run-",RIGHT(gait_events!C1991,LEN(gait_events!C1991)-19),1)-1),RIGHT(gait_events!C1991,LEN(gait_events!C1991)-19))</f>
        <v>Preferred</v>
      </c>
      <c r="F1475" s="0" t="str">
        <f aca="false">IF(LEN(SUBSTITUTE(gait_events!C1991,"_run-",""))&lt;&gt;LEN(gait_events!C1991),RIGHT(gait_events!C1991,LEN(gait_events!C1991)-FIND("_run-",gait_events!C1991,1)-4),"")</f>
        <v/>
      </c>
      <c r="G1475" s="0" t="str">
        <f aca="false">gait_events!D1991</f>
        <v>left_shank</v>
      </c>
      <c r="H1475" s="0" t="str">
        <f aca="false">gait_events!E1991</f>
        <v>FC</v>
      </c>
      <c r="I1475" s="0" t="n">
        <f aca="false">IF(gait_events!F1991&lt;&gt;"",gait_events!F1991,NA())</f>
        <v>485</v>
      </c>
      <c r="J1475" s="0" t="n">
        <f aca="false">IF(gait_events!G1991&lt;&gt;"",gait_events!G1991,NA())</f>
        <v>490</v>
      </c>
      <c r="K1475" s="0" t="n">
        <f aca="false">I1475-J1475</f>
        <v>-5</v>
      </c>
      <c r="L1475" s="0" t="n">
        <f aca="false">K1475*5</f>
        <v>-25</v>
      </c>
      <c r="M1475" s="0" t="n">
        <f aca="false">IF(NOT(ISNA(I1475)),1,0)</f>
        <v>1</v>
      </c>
      <c r="N1475" s="0" t="n">
        <f aca="false">IF(NOT(ISNA(J1475)),1,0)</f>
        <v>1</v>
      </c>
      <c r="O1475" s="0" t="n">
        <f aca="false">IF(AND(NOT(ISNA(I1475)),NOT(ISNA(J1475))),1,0)</f>
        <v>1</v>
      </c>
      <c r="P1475" s="0" t="n">
        <f aca="false">IF(AND(NOT(ISNA(I1475)),ISNA(J1475)),1,0)</f>
        <v>0</v>
      </c>
      <c r="Q1475" s="0" t="n">
        <f aca="false">IF(AND(ISNA(I1475),NOT(ISNA(J1475))),1,0)</f>
        <v>0</v>
      </c>
      <c r="R1475" s="0" t="n">
        <f aca="false">IF(SUM(O1475:Q1475)&lt;&gt;1,"ERROR",1)</f>
        <v>1</v>
      </c>
    </row>
    <row r="1476" customFormat="false" ht="12.8" hidden="false" customHeight="false" outlineLevel="0" collapsed="false">
      <c r="A1476" s="0" t="str">
        <f aca="false">gait_events!B1992</f>
        <v>pp045</v>
      </c>
      <c r="B1476" s="0" t="str">
        <f aca="false">VLOOKUP(A1476,participants!A:B,2,0)</f>
        <v>F</v>
      </c>
      <c r="C1476" s="0" t="n">
        <f aca="false">VLOOKUP(A1476,participants!A:C,3,0)</f>
        <v>24</v>
      </c>
      <c r="D1476" s="0" t="str">
        <f aca="false">VLOOKUP(A1476,participants!A:F,6,0)</f>
        <v>YA</v>
      </c>
      <c r="E1476" s="0" t="str">
        <f aca="false">IF(LEN(SUBSTITUTE(gait_events!C1992,"_run-",""))&lt;&gt;LEN(gait_events!C1992),LEFT(RIGHT(gait_events!C1992,LEN(gait_events!C1992)-19),FIND("_run-",RIGHT(gait_events!C1992,LEN(gait_events!C1992)-19),1)-1),RIGHT(gait_events!C1992,LEN(gait_events!C1992)-19))</f>
        <v>Preferred</v>
      </c>
      <c r="F1476" s="0" t="str">
        <f aca="false">IF(LEN(SUBSTITUTE(gait_events!C1992,"_run-",""))&lt;&gt;LEN(gait_events!C1992),RIGHT(gait_events!C1992,LEN(gait_events!C1992)-FIND("_run-",gait_events!C1992,1)-4),"")</f>
        <v/>
      </c>
      <c r="G1476" s="0" t="str">
        <f aca="false">gait_events!D1992</f>
        <v>left_shank</v>
      </c>
      <c r="H1476" s="0" t="str">
        <f aca="false">gait_events!E1992</f>
        <v>FC</v>
      </c>
      <c r="I1476" s="0" t="n">
        <f aca="false">IF(gait_events!F1992&lt;&gt;"",gait_events!F1992,NA())</f>
        <v>701</v>
      </c>
      <c r="J1476" s="0" t="n">
        <f aca="false">IF(gait_events!G1992&lt;&gt;"",gait_events!G1992,NA())</f>
        <v>705</v>
      </c>
      <c r="K1476" s="0" t="n">
        <f aca="false">I1476-J1476</f>
        <v>-4</v>
      </c>
      <c r="L1476" s="0" t="n">
        <f aca="false">K1476*5</f>
        <v>-20</v>
      </c>
      <c r="M1476" s="0" t="n">
        <f aca="false">IF(NOT(ISNA(I1476)),1,0)</f>
        <v>1</v>
      </c>
      <c r="N1476" s="0" t="n">
        <f aca="false">IF(NOT(ISNA(J1476)),1,0)</f>
        <v>1</v>
      </c>
      <c r="O1476" s="0" t="n">
        <f aca="false">IF(AND(NOT(ISNA(I1476)),NOT(ISNA(J1476))),1,0)</f>
        <v>1</v>
      </c>
      <c r="P1476" s="0" t="n">
        <f aca="false">IF(AND(NOT(ISNA(I1476)),ISNA(J1476)),1,0)</f>
        <v>0</v>
      </c>
      <c r="Q1476" s="0" t="n">
        <f aca="false">IF(AND(ISNA(I1476),NOT(ISNA(J1476))),1,0)</f>
        <v>0</v>
      </c>
      <c r="R1476" s="0" t="n">
        <f aca="false">IF(SUM(O1476:Q1476)&lt;&gt;1,"ERROR",1)</f>
        <v>1</v>
      </c>
    </row>
    <row r="1477" customFormat="false" ht="12.8" hidden="false" customHeight="false" outlineLevel="0" collapsed="false">
      <c r="A1477" s="0" t="str">
        <f aca="false">gait_events!B1993</f>
        <v>pp045</v>
      </c>
      <c r="B1477" s="0" t="str">
        <f aca="false">VLOOKUP(A1477,participants!A:B,2,0)</f>
        <v>F</v>
      </c>
      <c r="C1477" s="0" t="n">
        <f aca="false">VLOOKUP(A1477,participants!A:C,3,0)</f>
        <v>24</v>
      </c>
      <c r="D1477" s="0" t="str">
        <f aca="false">VLOOKUP(A1477,participants!A:F,6,0)</f>
        <v>YA</v>
      </c>
      <c r="E1477" s="0" t="str">
        <f aca="false">IF(LEN(SUBSTITUTE(gait_events!C1993,"_run-",""))&lt;&gt;LEN(gait_events!C1993),LEFT(RIGHT(gait_events!C1993,LEN(gait_events!C1993)-19),FIND("_run-",RIGHT(gait_events!C1993,LEN(gait_events!C1993)-19),1)-1),RIGHT(gait_events!C1993,LEN(gait_events!C1993)-19))</f>
        <v>Preferred</v>
      </c>
      <c r="F1477" s="0" t="str">
        <f aca="false">IF(LEN(SUBSTITUTE(gait_events!C1993,"_run-",""))&lt;&gt;LEN(gait_events!C1993),RIGHT(gait_events!C1993,LEN(gait_events!C1993)-FIND("_run-",gait_events!C1993,1)-4),"")</f>
        <v/>
      </c>
      <c r="G1477" s="0" t="str">
        <f aca="false">gait_events!D1993</f>
        <v>right_shank</v>
      </c>
      <c r="H1477" s="0" t="str">
        <f aca="false">gait_events!E1993</f>
        <v>IC</v>
      </c>
      <c r="I1477" s="0" t="n">
        <f aca="false">IF(gait_events!F1993&lt;&gt;"",gait_events!F1993,NA())</f>
        <v>20</v>
      </c>
      <c r="J1477" s="0" t="n">
        <f aca="false">IF(gait_events!G1993&lt;&gt;"",gait_events!G1993,NA())</f>
        <v>24</v>
      </c>
      <c r="K1477" s="0" t="n">
        <f aca="false">I1477-J1477</f>
        <v>-4</v>
      </c>
      <c r="L1477" s="0" t="n">
        <f aca="false">K1477*5</f>
        <v>-20</v>
      </c>
      <c r="M1477" s="0" t="n">
        <f aca="false">IF(NOT(ISNA(I1477)),1,0)</f>
        <v>1</v>
      </c>
      <c r="N1477" s="0" t="n">
        <f aca="false">IF(NOT(ISNA(J1477)),1,0)</f>
        <v>1</v>
      </c>
      <c r="O1477" s="0" t="n">
        <f aca="false">IF(AND(NOT(ISNA(I1477)),NOT(ISNA(J1477))),1,0)</f>
        <v>1</v>
      </c>
      <c r="P1477" s="0" t="n">
        <f aca="false">IF(AND(NOT(ISNA(I1477)),ISNA(J1477)),1,0)</f>
        <v>0</v>
      </c>
      <c r="Q1477" s="0" t="n">
        <f aca="false">IF(AND(ISNA(I1477),NOT(ISNA(J1477))),1,0)</f>
        <v>0</v>
      </c>
      <c r="R1477" s="0" t="n">
        <f aca="false">IF(SUM(O1477:Q1477)&lt;&gt;1,"ERROR",1)</f>
        <v>1</v>
      </c>
    </row>
    <row r="1478" customFormat="false" ht="12.8" hidden="false" customHeight="false" outlineLevel="0" collapsed="false">
      <c r="A1478" s="0" t="str">
        <f aca="false">gait_events!B1994</f>
        <v>pp045</v>
      </c>
      <c r="B1478" s="0" t="str">
        <f aca="false">VLOOKUP(A1478,participants!A:B,2,0)</f>
        <v>F</v>
      </c>
      <c r="C1478" s="0" t="n">
        <f aca="false">VLOOKUP(A1478,participants!A:C,3,0)</f>
        <v>24</v>
      </c>
      <c r="D1478" s="0" t="str">
        <f aca="false">VLOOKUP(A1478,participants!A:F,6,0)</f>
        <v>YA</v>
      </c>
      <c r="E1478" s="0" t="str">
        <f aca="false">IF(LEN(SUBSTITUTE(gait_events!C1994,"_run-",""))&lt;&gt;LEN(gait_events!C1994),LEFT(RIGHT(gait_events!C1994,LEN(gait_events!C1994)-19),FIND("_run-",RIGHT(gait_events!C1994,LEN(gait_events!C1994)-19),1)-1),RIGHT(gait_events!C1994,LEN(gait_events!C1994)-19))</f>
        <v>Preferred</v>
      </c>
      <c r="F1478" s="0" t="str">
        <f aca="false">IF(LEN(SUBSTITUTE(gait_events!C1994,"_run-",""))&lt;&gt;LEN(gait_events!C1994),RIGHT(gait_events!C1994,LEN(gait_events!C1994)-FIND("_run-",gait_events!C1994,1)-4),"")</f>
        <v/>
      </c>
      <c r="G1478" s="0" t="str">
        <f aca="false">gait_events!D1994</f>
        <v>right_shank</v>
      </c>
      <c r="H1478" s="0" t="str">
        <f aca="false">gait_events!E1994</f>
        <v>IC</v>
      </c>
      <c r="I1478" s="0" t="n">
        <f aca="false">IF(gait_events!F1994&lt;&gt;"",gait_events!F1994,NA())</f>
        <v>243</v>
      </c>
      <c r="J1478" s="0" t="n">
        <f aca="false">IF(gait_events!G1994&lt;&gt;"",gait_events!G1994,NA())</f>
        <v>244</v>
      </c>
      <c r="K1478" s="0" t="n">
        <f aca="false">I1478-J1478</f>
        <v>-1</v>
      </c>
      <c r="L1478" s="0" t="n">
        <f aca="false">K1478*5</f>
        <v>-5</v>
      </c>
      <c r="M1478" s="0" t="n">
        <f aca="false">IF(NOT(ISNA(I1478)),1,0)</f>
        <v>1</v>
      </c>
      <c r="N1478" s="0" t="n">
        <f aca="false">IF(NOT(ISNA(J1478)),1,0)</f>
        <v>1</v>
      </c>
      <c r="O1478" s="0" t="n">
        <f aca="false">IF(AND(NOT(ISNA(I1478)),NOT(ISNA(J1478))),1,0)</f>
        <v>1</v>
      </c>
      <c r="P1478" s="0" t="n">
        <f aca="false">IF(AND(NOT(ISNA(I1478)),ISNA(J1478)),1,0)</f>
        <v>0</v>
      </c>
      <c r="Q1478" s="0" t="n">
        <f aca="false">IF(AND(ISNA(I1478),NOT(ISNA(J1478))),1,0)</f>
        <v>0</v>
      </c>
      <c r="R1478" s="0" t="n">
        <f aca="false">IF(SUM(O1478:Q1478)&lt;&gt;1,"ERROR",1)</f>
        <v>1</v>
      </c>
    </row>
    <row r="1479" customFormat="false" ht="12.8" hidden="false" customHeight="false" outlineLevel="0" collapsed="false">
      <c r="A1479" s="0" t="str">
        <f aca="false">gait_events!B1995</f>
        <v>pp045</v>
      </c>
      <c r="B1479" s="0" t="str">
        <f aca="false">VLOOKUP(A1479,participants!A:B,2,0)</f>
        <v>F</v>
      </c>
      <c r="C1479" s="0" t="n">
        <f aca="false">VLOOKUP(A1479,participants!A:C,3,0)</f>
        <v>24</v>
      </c>
      <c r="D1479" s="0" t="str">
        <f aca="false">VLOOKUP(A1479,participants!A:F,6,0)</f>
        <v>YA</v>
      </c>
      <c r="E1479" s="0" t="str">
        <f aca="false">IF(LEN(SUBSTITUTE(gait_events!C1995,"_run-",""))&lt;&gt;LEN(gait_events!C1995),LEFT(RIGHT(gait_events!C1995,LEN(gait_events!C1995)-19),FIND("_run-",RIGHT(gait_events!C1995,LEN(gait_events!C1995)-19),1)-1),RIGHT(gait_events!C1995,LEN(gait_events!C1995)-19))</f>
        <v>Preferred</v>
      </c>
      <c r="F1479" s="0" t="str">
        <f aca="false">IF(LEN(SUBSTITUTE(gait_events!C1995,"_run-",""))&lt;&gt;LEN(gait_events!C1995),RIGHT(gait_events!C1995,LEN(gait_events!C1995)-FIND("_run-",gait_events!C1995,1)-4),"")</f>
        <v/>
      </c>
      <c r="G1479" s="0" t="str">
        <f aca="false">gait_events!D1995</f>
        <v>right_shank</v>
      </c>
      <c r="H1479" s="0" t="str">
        <f aca="false">gait_events!E1995</f>
        <v>IC</v>
      </c>
      <c r="I1479" s="0" t="n">
        <f aca="false">IF(gait_events!F1995&lt;&gt;"",gait_events!F1995,NA())</f>
        <v>457</v>
      </c>
      <c r="J1479" s="0" t="n">
        <f aca="false">IF(gait_events!G1995&lt;&gt;"",gait_events!G1995,NA())</f>
        <v>459</v>
      </c>
      <c r="K1479" s="0" t="n">
        <f aca="false">I1479-J1479</f>
        <v>-2</v>
      </c>
      <c r="L1479" s="0" t="n">
        <f aca="false">K1479*5</f>
        <v>-10</v>
      </c>
      <c r="M1479" s="0" t="n">
        <f aca="false">IF(NOT(ISNA(I1479)),1,0)</f>
        <v>1</v>
      </c>
      <c r="N1479" s="0" t="n">
        <f aca="false">IF(NOT(ISNA(J1479)),1,0)</f>
        <v>1</v>
      </c>
      <c r="O1479" s="0" t="n">
        <f aca="false">IF(AND(NOT(ISNA(I1479)),NOT(ISNA(J1479))),1,0)</f>
        <v>1</v>
      </c>
      <c r="P1479" s="0" t="n">
        <f aca="false">IF(AND(NOT(ISNA(I1479)),ISNA(J1479)),1,0)</f>
        <v>0</v>
      </c>
      <c r="Q1479" s="0" t="n">
        <f aca="false">IF(AND(ISNA(I1479),NOT(ISNA(J1479))),1,0)</f>
        <v>0</v>
      </c>
      <c r="R1479" s="0" t="n">
        <f aca="false">IF(SUM(O1479:Q1479)&lt;&gt;1,"ERROR",1)</f>
        <v>1</v>
      </c>
    </row>
    <row r="1480" customFormat="false" ht="12.8" hidden="false" customHeight="false" outlineLevel="0" collapsed="false">
      <c r="A1480" s="0" t="str">
        <f aca="false">gait_events!B1996</f>
        <v>pp045</v>
      </c>
      <c r="B1480" s="0" t="str">
        <f aca="false">VLOOKUP(A1480,participants!A:B,2,0)</f>
        <v>F</v>
      </c>
      <c r="C1480" s="0" t="n">
        <f aca="false">VLOOKUP(A1480,participants!A:C,3,0)</f>
        <v>24</v>
      </c>
      <c r="D1480" s="0" t="str">
        <f aca="false">VLOOKUP(A1480,participants!A:F,6,0)</f>
        <v>YA</v>
      </c>
      <c r="E1480" s="0" t="str">
        <f aca="false">IF(LEN(SUBSTITUTE(gait_events!C1996,"_run-",""))&lt;&gt;LEN(gait_events!C1996),LEFT(RIGHT(gait_events!C1996,LEN(gait_events!C1996)-19),FIND("_run-",RIGHT(gait_events!C1996,LEN(gait_events!C1996)-19),1)-1),RIGHT(gait_events!C1996,LEN(gait_events!C1996)-19))</f>
        <v>Preferred</v>
      </c>
      <c r="F1480" s="0" t="str">
        <f aca="false">IF(LEN(SUBSTITUTE(gait_events!C1996,"_run-",""))&lt;&gt;LEN(gait_events!C1996),RIGHT(gait_events!C1996,LEN(gait_events!C1996)-FIND("_run-",gait_events!C1996,1)-4),"")</f>
        <v/>
      </c>
      <c r="G1480" s="0" t="str">
        <f aca="false">gait_events!D1996</f>
        <v>right_shank</v>
      </c>
      <c r="H1480" s="0" t="str">
        <f aca="false">gait_events!E1996</f>
        <v>IC</v>
      </c>
      <c r="I1480" s="0" t="n">
        <f aca="false">IF(gait_events!F1996&lt;&gt;"",gait_events!F1996,NA())</f>
        <v>669</v>
      </c>
      <c r="J1480" s="0" t="n">
        <f aca="false">IF(gait_events!G1996&lt;&gt;"",gait_events!G1996,NA())</f>
        <v>673</v>
      </c>
      <c r="K1480" s="0" t="n">
        <f aca="false">I1480-J1480</f>
        <v>-4</v>
      </c>
      <c r="L1480" s="0" t="n">
        <f aca="false">K1480*5</f>
        <v>-20</v>
      </c>
      <c r="M1480" s="0" t="n">
        <f aca="false">IF(NOT(ISNA(I1480)),1,0)</f>
        <v>1</v>
      </c>
      <c r="N1480" s="0" t="n">
        <f aca="false">IF(NOT(ISNA(J1480)),1,0)</f>
        <v>1</v>
      </c>
      <c r="O1480" s="0" t="n">
        <f aca="false">IF(AND(NOT(ISNA(I1480)),NOT(ISNA(J1480))),1,0)</f>
        <v>1</v>
      </c>
      <c r="P1480" s="0" t="n">
        <f aca="false">IF(AND(NOT(ISNA(I1480)),ISNA(J1480)),1,0)</f>
        <v>0</v>
      </c>
      <c r="Q1480" s="0" t="n">
        <f aca="false">IF(AND(ISNA(I1480),NOT(ISNA(J1480))),1,0)</f>
        <v>0</v>
      </c>
      <c r="R1480" s="0" t="n">
        <f aca="false">IF(SUM(O1480:Q1480)&lt;&gt;1,"ERROR",1)</f>
        <v>1</v>
      </c>
    </row>
    <row r="1481" customFormat="false" ht="12.8" hidden="false" customHeight="false" outlineLevel="0" collapsed="false">
      <c r="A1481" s="0" t="str">
        <f aca="false">gait_events!B1997</f>
        <v>pp045</v>
      </c>
      <c r="B1481" s="0" t="str">
        <f aca="false">VLOOKUP(A1481,participants!A:B,2,0)</f>
        <v>F</v>
      </c>
      <c r="C1481" s="0" t="n">
        <f aca="false">VLOOKUP(A1481,participants!A:C,3,0)</f>
        <v>24</v>
      </c>
      <c r="D1481" s="0" t="str">
        <f aca="false">VLOOKUP(A1481,participants!A:F,6,0)</f>
        <v>YA</v>
      </c>
      <c r="E1481" s="0" t="str">
        <f aca="false">IF(LEN(SUBSTITUTE(gait_events!C1997,"_run-",""))&lt;&gt;LEN(gait_events!C1997),LEFT(RIGHT(gait_events!C1997,LEN(gait_events!C1997)-19),FIND("_run-",RIGHT(gait_events!C1997,LEN(gait_events!C1997)-19),1)-1),RIGHT(gait_events!C1997,LEN(gait_events!C1997)-19))</f>
        <v>Preferred</v>
      </c>
      <c r="F1481" s="0" t="str">
        <f aca="false">IF(LEN(SUBSTITUTE(gait_events!C1997,"_run-",""))&lt;&gt;LEN(gait_events!C1997),RIGHT(gait_events!C1997,LEN(gait_events!C1997)-FIND("_run-",gait_events!C1997,1)-4),"")</f>
        <v/>
      </c>
      <c r="G1481" s="0" t="str">
        <f aca="false">gait_events!D1997</f>
        <v>right_shank</v>
      </c>
      <c r="H1481" s="0" t="str">
        <f aca="false">gait_events!E1997</f>
        <v>FC</v>
      </c>
      <c r="I1481" s="0" t="n">
        <f aca="false">IF(gait_events!F1997&lt;&gt;"",gait_events!F1997,NA())</f>
        <v>161</v>
      </c>
      <c r="J1481" s="0" t="n">
        <f aca="false">IF(gait_events!G1997&lt;&gt;"",gait_events!G1997,NA())</f>
        <v>160</v>
      </c>
      <c r="K1481" s="0" t="n">
        <f aca="false">I1481-J1481</f>
        <v>1</v>
      </c>
      <c r="L1481" s="0" t="n">
        <f aca="false">K1481*5</f>
        <v>5</v>
      </c>
      <c r="M1481" s="0" t="n">
        <f aca="false">IF(NOT(ISNA(I1481)),1,0)</f>
        <v>1</v>
      </c>
      <c r="N1481" s="0" t="n">
        <f aca="false">IF(NOT(ISNA(J1481)),1,0)</f>
        <v>1</v>
      </c>
      <c r="O1481" s="0" t="n">
        <f aca="false">IF(AND(NOT(ISNA(I1481)),NOT(ISNA(J1481))),1,0)</f>
        <v>1</v>
      </c>
      <c r="P1481" s="0" t="n">
        <f aca="false">IF(AND(NOT(ISNA(I1481)),ISNA(J1481)),1,0)</f>
        <v>0</v>
      </c>
      <c r="Q1481" s="0" t="n">
        <f aca="false">IF(AND(ISNA(I1481),NOT(ISNA(J1481))),1,0)</f>
        <v>0</v>
      </c>
      <c r="R1481" s="0" t="n">
        <f aca="false">IF(SUM(O1481:Q1481)&lt;&gt;1,"ERROR",1)</f>
        <v>1</v>
      </c>
    </row>
    <row r="1482" customFormat="false" ht="12.8" hidden="false" customHeight="false" outlineLevel="0" collapsed="false">
      <c r="A1482" s="0" t="str">
        <f aca="false">gait_events!B1998</f>
        <v>pp045</v>
      </c>
      <c r="B1482" s="0" t="str">
        <f aca="false">VLOOKUP(A1482,participants!A:B,2,0)</f>
        <v>F</v>
      </c>
      <c r="C1482" s="0" t="n">
        <f aca="false">VLOOKUP(A1482,participants!A:C,3,0)</f>
        <v>24</v>
      </c>
      <c r="D1482" s="0" t="str">
        <f aca="false">VLOOKUP(A1482,participants!A:F,6,0)</f>
        <v>YA</v>
      </c>
      <c r="E1482" s="0" t="str">
        <f aca="false">IF(LEN(SUBSTITUTE(gait_events!C1998,"_run-",""))&lt;&gt;LEN(gait_events!C1998),LEFT(RIGHT(gait_events!C1998,LEN(gait_events!C1998)-19),FIND("_run-",RIGHT(gait_events!C1998,LEN(gait_events!C1998)-19),1)-1),RIGHT(gait_events!C1998,LEN(gait_events!C1998)-19))</f>
        <v>Preferred</v>
      </c>
      <c r="F1482" s="0" t="str">
        <f aca="false">IF(LEN(SUBSTITUTE(gait_events!C1998,"_run-",""))&lt;&gt;LEN(gait_events!C1998),RIGHT(gait_events!C1998,LEN(gait_events!C1998)-FIND("_run-",gait_events!C1998,1)-4),"")</f>
        <v/>
      </c>
      <c r="G1482" s="0" t="str">
        <f aca="false">gait_events!D1998</f>
        <v>right_shank</v>
      </c>
      <c r="H1482" s="0" t="str">
        <f aca="false">gait_events!E1998</f>
        <v>FC</v>
      </c>
      <c r="I1482" s="0" t="n">
        <f aca="false">IF(gait_events!F1998&lt;&gt;"",gait_events!F1998,NA())</f>
        <v>378</v>
      </c>
      <c r="J1482" s="0" t="n">
        <f aca="false">IF(gait_events!G1998&lt;&gt;"",gait_events!G1998,NA())</f>
        <v>378</v>
      </c>
      <c r="K1482" s="0" t="n">
        <f aca="false">I1482-J1482</f>
        <v>0</v>
      </c>
      <c r="L1482" s="0" t="n">
        <f aca="false">K1482*5</f>
        <v>0</v>
      </c>
      <c r="M1482" s="0" t="n">
        <f aca="false">IF(NOT(ISNA(I1482)),1,0)</f>
        <v>1</v>
      </c>
      <c r="N1482" s="0" t="n">
        <f aca="false">IF(NOT(ISNA(J1482)),1,0)</f>
        <v>1</v>
      </c>
      <c r="O1482" s="0" t="n">
        <f aca="false">IF(AND(NOT(ISNA(I1482)),NOT(ISNA(J1482))),1,0)</f>
        <v>1</v>
      </c>
      <c r="P1482" s="0" t="n">
        <f aca="false">IF(AND(NOT(ISNA(I1482)),ISNA(J1482)),1,0)</f>
        <v>0</v>
      </c>
      <c r="Q1482" s="0" t="n">
        <f aca="false">IF(AND(ISNA(I1482),NOT(ISNA(J1482))),1,0)</f>
        <v>0</v>
      </c>
      <c r="R1482" s="0" t="n">
        <f aca="false">IF(SUM(O1482:Q1482)&lt;&gt;1,"ERROR",1)</f>
        <v>1</v>
      </c>
    </row>
    <row r="1483" customFormat="false" ht="12.8" hidden="false" customHeight="false" outlineLevel="0" collapsed="false">
      <c r="A1483" s="0" t="str">
        <f aca="false">gait_events!B1999</f>
        <v>pp045</v>
      </c>
      <c r="B1483" s="0" t="str">
        <f aca="false">VLOOKUP(A1483,participants!A:B,2,0)</f>
        <v>F</v>
      </c>
      <c r="C1483" s="0" t="n">
        <f aca="false">VLOOKUP(A1483,participants!A:C,3,0)</f>
        <v>24</v>
      </c>
      <c r="D1483" s="0" t="str">
        <f aca="false">VLOOKUP(A1483,participants!A:F,6,0)</f>
        <v>YA</v>
      </c>
      <c r="E1483" s="0" t="str">
        <f aca="false">IF(LEN(SUBSTITUTE(gait_events!C1999,"_run-",""))&lt;&gt;LEN(gait_events!C1999),LEFT(RIGHT(gait_events!C1999,LEN(gait_events!C1999)-19),FIND("_run-",RIGHT(gait_events!C1999,LEN(gait_events!C1999)-19),1)-1),RIGHT(gait_events!C1999,LEN(gait_events!C1999)-19))</f>
        <v>Preferred</v>
      </c>
      <c r="F1483" s="0" t="str">
        <f aca="false">IF(LEN(SUBSTITUTE(gait_events!C1999,"_run-",""))&lt;&gt;LEN(gait_events!C1999),RIGHT(gait_events!C1999,LEN(gait_events!C1999)-FIND("_run-",gait_events!C1999,1)-4),"")</f>
        <v/>
      </c>
      <c r="G1483" s="0" t="str">
        <f aca="false">gait_events!D1999</f>
        <v>right_shank</v>
      </c>
      <c r="H1483" s="0" t="str">
        <f aca="false">gait_events!E1999</f>
        <v>FC</v>
      </c>
      <c r="I1483" s="0" t="n">
        <f aca="false">IF(gait_events!F1999&lt;&gt;"",gait_events!F1999,NA())</f>
        <v>591</v>
      </c>
      <c r="J1483" s="0" t="n">
        <f aca="false">IF(gait_events!G1999&lt;&gt;"",gait_events!G1999,NA())</f>
        <v>591</v>
      </c>
      <c r="K1483" s="0" t="n">
        <f aca="false">I1483-J1483</f>
        <v>0</v>
      </c>
      <c r="L1483" s="0" t="n">
        <f aca="false">K1483*5</f>
        <v>0</v>
      </c>
      <c r="M1483" s="0" t="n">
        <f aca="false">IF(NOT(ISNA(I1483)),1,0)</f>
        <v>1</v>
      </c>
      <c r="N1483" s="0" t="n">
        <f aca="false">IF(NOT(ISNA(J1483)),1,0)</f>
        <v>1</v>
      </c>
      <c r="O1483" s="0" t="n">
        <f aca="false">IF(AND(NOT(ISNA(I1483)),NOT(ISNA(J1483))),1,0)</f>
        <v>1</v>
      </c>
      <c r="P1483" s="0" t="n">
        <f aca="false">IF(AND(NOT(ISNA(I1483)),ISNA(J1483)),1,0)</f>
        <v>0</v>
      </c>
      <c r="Q1483" s="0" t="n">
        <f aca="false">IF(AND(ISNA(I1483),NOT(ISNA(J1483))),1,0)</f>
        <v>0</v>
      </c>
      <c r="R1483" s="0" t="n">
        <f aca="false">IF(SUM(O1483:Q1483)&lt;&gt;1,"ERROR",1)</f>
        <v>1</v>
      </c>
    </row>
    <row r="1484" customFormat="false" ht="12.8" hidden="false" customHeight="false" outlineLevel="0" collapsed="false">
      <c r="A1484" s="0" t="str">
        <f aca="false">gait_events!B2000</f>
        <v>pp045</v>
      </c>
      <c r="B1484" s="0" t="str">
        <f aca="false">VLOOKUP(A1484,participants!A:B,2,0)</f>
        <v>F</v>
      </c>
      <c r="C1484" s="0" t="n">
        <f aca="false">VLOOKUP(A1484,participants!A:C,3,0)</f>
        <v>24</v>
      </c>
      <c r="D1484" s="0" t="str">
        <f aca="false">VLOOKUP(A1484,participants!A:F,6,0)</f>
        <v>YA</v>
      </c>
      <c r="E1484" s="0" t="str">
        <f aca="false">IF(LEN(SUBSTITUTE(gait_events!C2000,"_run-",""))&lt;&gt;LEN(gait_events!C2000),LEFT(RIGHT(gait_events!C2000,LEN(gait_events!C2000)-19),FIND("_run-",RIGHT(gait_events!C2000,LEN(gait_events!C2000)-19),1)-1),RIGHT(gait_events!C2000,LEN(gait_events!C2000)-19))</f>
        <v>Preferred</v>
      </c>
      <c r="F1484" s="0" t="str">
        <f aca="false">IF(LEN(SUBSTITUTE(gait_events!C2000,"_run-",""))&lt;&gt;LEN(gait_events!C2000),RIGHT(gait_events!C2000,LEN(gait_events!C2000)-FIND("_run-",gait_events!C2000,1)-4),"")</f>
        <v/>
      </c>
      <c r="G1484" s="0" t="str">
        <f aca="false">gait_events!D2000</f>
        <v>right_shank</v>
      </c>
      <c r="H1484" s="0" t="str">
        <f aca="false">gait_events!E2000</f>
        <v>FC</v>
      </c>
      <c r="I1484" s="0" t="n">
        <f aca="false">IF(gait_events!F2000&lt;&gt;"",gait_events!F2000,NA())</f>
        <v>815</v>
      </c>
      <c r="J1484" s="0" t="n">
        <f aca="false">IF(gait_events!G2000&lt;&gt;"",gait_events!G2000,NA())</f>
        <v>817</v>
      </c>
      <c r="K1484" s="0" t="n">
        <f aca="false">I1484-J1484</f>
        <v>-2</v>
      </c>
      <c r="L1484" s="0" t="n">
        <f aca="false">K1484*5</f>
        <v>-10</v>
      </c>
      <c r="M1484" s="0" t="n">
        <f aca="false">IF(NOT(ISNA(I1484)),1,0)</f>
        <v>1</v>
      </c>
      <c r="N1484" s="0" t="n">
        <f aca="false">IF(NOT(ISNA(J1484)),1,0)</f>
        <v>1</v>
      </c>
      <c r="O1484" s="0" t="n">
        <f aca="false">IF(AND(NOT(ISNA(I1484)),NOT(ISNA(J1484))),1,0)</f>
        <v>1</v>
      </c>
      <c r="P1484" s="0" t="n">
        <f aca="false">IF(AND(NOT(ISNA(I1484)),ISNA(J1484)),1,0)</f>
        <v>0</v>
      </c>
      <c r="Q1484" s="0" t="n">
        <f aca="false">IF(AND(ISNA(I1484),NOT(ISNA(J1484))),1,0)</f>
        <v>0</v>
      </c>
      <c r="R1484" s="0" t="n">
        <f aca="false">IF(SUM(O1484:Q1484)&lt;&gt;1,"ERROR",1)</f>
        <v>1</v>
      </c>
    </row>
    <row r="1485" customFormat="false" ht="12.8" hidden="false" customHeight="false" outlineLevel="0" collapsed="false">
      <c r="A1485" s="0" t="str">
        <f aca="false">gait_events!B2001</f>
        <v>pp045</v>
      </c>
      <c r="B1485" s="0" t="str">
        <f aca="false">VLOOKUP(A1485,participants!A:B,2,0)</f>
        <v>F</v>
      </c>
      <c r="C1485" s="0" t="n">
        <f aca="false">VLOOKUP(A1485,participants!A:C,3,0)</f>
        <v>24</v>
      </c>
      <c r="D1485" s="0" t="str">
        <f aca="false">VLOOKUP(A1485,participants!A:F,6,0)</f>
        <v>YA</v>
      </c>
      <c r="E1485" s="0" t="str">
        <f aca="false">IF(LEN(SUBSTITUTE(gait_events!C2001,"_run-",""))&lt;&gt;LEN(gait_events!C2001),LEFT(RIGHT(gait_events!C2001,LEN(gait_events!C2001)-19),FIND("_run-",RIGHT(gait_events!C2001,LEN(gait_events!C2001)-19),1)-1),RIGHT(gait_events!C2001,LEN(gait_events!C2001)-19))</f>
        <v>Slow</v>
      </c>
      <c r="F1485" s="0" t="str">
        <f aca="false">IF(LEN(SUBSTITUTE(gait_events!C2001,"_run-",""))&lt;&gt;LEN(gait_events!C2001),RIGHT(gait_events!C2001,LEN(gait_events!C2001)-FIND("_run-",gait_events!C2001,1)-4),"")</f>
        <v/>
      </c>
      <c r="G1485" s="0" t="str">
        <f aca="false">gait_events!D2001</f>
        <v>left_ankle</v>
      </c>
      <c r="H1485" s="0" t="str">
        <f aca="false">gait_events!E2001</f>
        <v>IC</v>
      </c>
      <c r="I1485" s="0" t="n">
        <f aca="false">IF(gait_events!F2001&lt;&gt;"",gait_events!F2001,NA())</f>
        <v>167</v>
      </c>
      <c r="J1485" s="0" t="n">
        <f aca="false">IF(gait_events!G2001&lt;&gt;"",gait_events!G2001,NA())</f>
        <v>169</v>
      </c>
      <c r="K1485" s="0" t="n">
        <f aca="false">I1485-J1485</f>
        <v>-2</v>
      </c>
      <c r="L1485" s="0" t="n">
        <f aca="false">K1485*5</f>
        <v>-10</v>
      </c>
      <c r="M1485" s="0" t="n">
        <f aca="false">IF(NOT(ISNA(I1485)),1,0)</f>
        <v>1</v>
      </c>
      <c r="N1485" s="0" t="n">
        <f aca="false">IF(NOT(ISNA(J1485)),1,0)</f>
        <v>1</v>
      </c>
      <c r="O1485" s="0" t="n">
        <f aca="false">IF(AND(NOT(ISNA(I1485)),NOT(ISNA(J1485))),1,0)</f>
        <v>1</v>
      </c>
      <c r="P1485" s="0" t="n">
        <f aca="false">IF(AND(NOT(ISNA(I1485)),ISNA(J1485)),1,0)</f>
        <v>0</v>
      </c>
      <c r="Q1485" s="0" t="n">
        <f aca="false">IF(AND(ISNA(I1485),NOT(ISNA(J1485))),1,0)</f>
        <v>0</v>
      </c>
      <c r="R1485" s="0" t="n">
        <f aca="false">IF(SUM(O1485:Q1485)&lt;&gt;1,"ERROR",1)</f>
        <v>1</v>
      </c>
    </row>
    <row r="1486" customFormat="false" ht="12.8" hidden="false" customHeight="false" outlineLevel="0" collapsed="false">
      <c r="A1486" s="0" t="str">
        <f aca="false">gait_events!B2002</f>
        <v>pp045</v>
      </c>
      <c r="B1486" s="0" t="str">
        <f aca="false">VLOOKUP(A1486,participants!A:B,2,0)</f>
        <v>F</v>
      </c>
      <c r="C1486" s="0" t="n">
        <f aca="false">VLOOKUP(A1486,participants!A:C,3,0)</f>
        <v>24</v>
      </c>
      <c r="D1486" s="0" t="str">
        <f aca="false">VLOOKUP(A1486,participants!A:F,6,0)</f>
        <v>YA</v>
      </c>
      <c r="E1486" s="0" t="str">
        <f aca="false">IF(LEN(SUBSTITUTE(gait_events!C2002,"_run-",""))&lt;&gt;LEN(gait_events!C2002),LEFT(RIGHT(gait_events!C2002,LEN(gait_events!C2002)-19),FIND("_run-",RIGHT(gait_events!C2002,LEN(gait_events!C2002)-19),1)-1),RIGHT(gait_events!C2002,LEN(gait_events!C2002)-19))</f>
        <v>Slow</v>
      </c>
      <c r="F1486" s="0" t="str">
        <f aca="false">IF(LEN(SUBSTITUTE(gait_events!C2002,"_run-",""))&lt;&gt;LEN(gait_events!C2002),RIGHT(gait_events!C2002,LEN(gait_events!C2002)-FIND("_run-",gait_events!C2002,1)-4),"")</f>
        <v/>
      </c>
      <c r="G1486" s="0" t="str">
        <f aca="false">gait_events!D2002</f>
        <v>left_ankle</v>
      </c>
      <c r="H1486" s="0" t="str">
        <f aca="false">gait_events!E2002</f>
        <v>IC</v>
      </c>
      <c r="I1486" s="0" t="n">
        <f aca="false">IF(gait_events!F2002&lt;&gt;"",gait_events!F2002,NA())</f>
        <v>467</v>
      </c>
      <c r="J1486" s="0" t="n">
        <f aca="false">IF(gait_events!G2002&lt;&gt;"",gait_events!G2002,NA())</f>
        <v>467</v>
      </c>
      <c r="K1486" s="0" t="n">
        <f aca="false">I1486-J1486</f>
        <v>0</v>
      </c>
      <c r="L1486" s="0" t="n">
        <f aca="false">K1486*5</f>
        <v>0</v>
      </c>
      <c r="M1486" s="0" t="n">
        <f aca="false">IF(NOT(ISNA(I1486)),1,0)</f>
        <v>1</v>
      </c>
      <c r="N1486" s="0" t="n">
        <f aca="false">IF(NOT(ISNA(J1486)),1,0)</f>
        <v>1</v>
      </c>
      <c r="O1486" s="0" t="n">
        <f aca="false">IF(AND(NOT(ISNA(I1486)),NOT(ISNA(J1486))),1,0)</f>
        <v>1</v>
      </c>
      <c r="P1486" s="0" t="n">
        <f aca="false">IF(AND(NOT(ISNA(I1486)),ISNA(J1486)),1,0)</f>
        <v>0</v>
      </c>
      <c r="Q1486" s="0" t="n">
        <f aca="false">IF(AND(ISNA(I1486),NOT(ISNA(J1486))),1,0)</f>
        <v>0</v>
      </c>
      <c r="R1486" s="0" t="n">
        <f aca="false">IF(SUM(O1486:Q1486)&lt;&gt;1,"ERROR",1)</f>
        <v>1</v>
      </c>
    </row>
    <row r="1487" customFormat="false" ht="12.8" hidden="false" customHeight="false" outlineLevel="0" collapsed="false">
      <c r="A1487" s="0" t="str">
        <f aca="false">gait_events!B2003</f>
        <v>pp045</v>
      </c>
      <c r="B1487" s="0" t="str">
        <f aca="false">VLOOKUP(A1487,participants!A:B,2,0)</f>
        <v>F</v>
      </c>
      <c r="C1487" s="0" t="n">
        <f aca="false">VLOOKUP(A1487,participants!A:C,3,0)</f>
        <v>24</v>
      </c>
      <c r="D1487" s="0" t="str">
        <f aca="false">VLOOKUP(A1487,participants!A:F,6,0)</f>
        <v>YA</v>
      </c>
      <c r="E1487" s="0" t="str">
        <f aca="false">IF(LEN(SUBSTITUTE(gait_events!C2003,"_run-",""))&lt;&gt;LEN(gait_events!C2003),LEFT(RIGHT(gait_events!C2003,LEN(gait_events!C2003)-19),FIND("_run-",RIGHT(gait_events!C2003,LEN(gait_events!C2003)-19),1)-1),RIGHT(gait_events!C2003,LEN(gait_events!C2003)-19))</f>
        <v>Slow</v>
      </c>
      <c r="F1487" s="0" t="str">
        <f aca="false">IF(LEN(SUBSTITUTE(gait_events!C2003,"_run-",""))&lt;&gt;LEN(gait_events!C2003),RIGHT(gait_events!C2003,LEN(gait_events!C2003)-FIND("_run-",gait_events!C2003,1)-4),"")</f>
        <v/>
      </c>
      <c r="G1487" s="0" t="str">
        <f aca="false">gait_events!D2003</f>
        <v>left_ankle</v>
      </c>
      <c r="H1487" s="0" t="str">
        <f aca="false">gait_events!E2003</f>
        <v>IC</v>
      </c>
      <c r="I1487" s="0" t="n">
        <f aca="false">IF(gait_events!F2003&lt;&gt;"",gait_events!F2003,NA())</f>
        <v>766</v>
      </c>
      <c r="J1487" s="0" t="n">
        <f aca="false">IF(gait_events!G2003&lt;&gt;"",gait_events!G2003,NA())</f>
        <v>764</v>
      </c>
      <c r="K1487" s="0" t="n">
        <f aca="false">I1487-J1487</f>
        <v>2</v>
      </c>
      <c r="L1487" s="0" t="n">
        <f aca="false">K1487*5</f>
        <v>10</v>
      </c>
      <c r="M1487" s="0" t="n">
        <f aca="false">IF(NOT(ISNA(I1487)),1,0)</f>
        <v>1</v>
      </c>
      <c r="N1487" s="0" t="n">
        <f aca="false">IF(NOT(ISNA(J1487)),1,0)</f>
        <v>1</v>
      </c>
      <c r="O1487" s="0" t="n">
        <f aca="false">IF(AND(NOT(ISNA(I1487)),NOT(ISNA(J1487))),1,0)</f>
        <v>1</v>
      </c>
      <c r="P1487" s="0" t="n">
        <f aca="false">IF(AND(NOT(ISNA(I1487)),ISNA(J1487)),1,0)</f>
        <v>0</v>
      </c>
      <c r="Q1487" s="0" t="n">
        <f aca="false">IF(AND(ISNA(I1487),NOT(ISNA(J1487))),1,0)</f>
        <v>0</v>
      </c>
      <c r="R1487" s="0" t="n">
        <f aca="false">IF(SUM(O1487:Q1487)&lt;&gt;1,"ERROR",1)</f>
        <v>1</v>
      </c>
    </row>
    <row r="1488" customFormat="false" ht="12.8" hidden="false" customHeight="false" outlineLevel="0" collapsed="false">
      <c r="A1488" s="0" t="str">
        <f aca="false">gait_events!B2004</f>
        <v>pp045</v>
      </c>
      <c r="B1488" s="0" t="str">
        <f aca="false">VLOOKUP(A1488,participants!A:B,2,0)</f>
        <v>F</v>
      </c>
      <c r="C1488" s="0" t="n">
        <f aca="false">VLOOKUP(A1488,participants!A:C,3,0)</f>
        <v>24</v>
      </c>
      <c r="D1488" s="0" t="str">
        <f aca="false">VLOOKUP(A1488,participants!A:F,6,0)</f>
        <v>YA</v>
      </c>
      <c r="E1488" s="0" t="str">
        <f aca="false">IF(LEN(SUBSTITUTE(gait_events!C2004,"_run-",""))&lt;&gt;LEN(gait_events!C2004),LEFT(RIGHT(gait_events!C2004,LEN(gait_events!C2004)-19),FIND("_run-",RIGHT(gait_events!C2004,LEN(gait_events!C2004)-19),1)-1),RIGHT(gait_events!C2004,LEN(gait_events!C2004)-19))</f>
        <v>Slow</v>
      </c>
      <c r="F1488" s="0" t="str">
        <f aca="false">IF(LEN(SUBSTITUTE(gait_events!C2004,"_run-",""))&lt;&gt;LEN(gait_events!C2004),RIGHT(gait_events!C2004,LEN(gait_events!C2004)-FIND("_run-",gait_events!C2004,1)-4),"")</f>
        <v/>
      </c>
      <c r="G1488" s="0" t="str">
        <f aca="false">gait_events!D2004</f>
        <v>left_ankle</v>
      </c>
      <c r="H1488" s="0" t="str">
        <f aca="false">gait_events!E2004</f>
        <v>IC</v>
      </c>
      <c r="I1488" s="0" t="n">
        <f aca="false">IF(gait_events!F2004&lt;&gt;"",gait_events!F2004,NA())</f>
        <v>1059</v>
      </c>
      <c r="J1488" s="0" t="n">
        <f aca="false">IF(gait_events!G2004&lt;&gt;"",gait_events!G2004,NA())</f>
        <v>1059</v>
      </c>
      <c r="K1488" s="0" t="n">
        <f aca="false">I1488-J1488</f>
        <v>0</v>
      </c>
      <c r="L1488" s="0" t="n">
        <f aca="false">K1488*5</f>
        <v>0</v>
      </c>
      <c r="M1488" s="0" t="n">
        <f aca="false">IF(NOT(ISNA(I1488)),1,0)</f>
        <v>1</v>
      </c>
      <c r="N1488" s="0" t="n">
        <f aca="false">IF(NOT(ISNA(J1488)),1,0)</f>
        <v>1</v>
      </c>
      <c r="O1488" s="0" t="n">
        <f aca="false">IF(AND(NOT(ISNA(I1488)),NOT(ISNA(J1488))),1,0)</f>
        <v>1</v>
      </c>
      <c r="P1488" s="0" t="n">
        <f aca="false">IF(AND(NOT(ISNA(I1488)),ISNA(J1488)),1,0)</f>
        <v>0</v>
      </c>
      <c r="Q1488" s="0" t="n">
        <f aca="false">IF(AND(ISNA(I1488),NOT(ISNA(J1488))),1,0)</f>
        <v>0</v>
      </c>
      <c r="R1488" s="0" t="n">
        <f aca="false">IF(SUM(O1488:Q1488)&lt;&gt;1,"ERROR",1)</f>
        <v>1</v>
      </c>
    </row>
    <row r="1489" customFormat="false" ht="12.8" hidden="false" customHeight="false" outlineLevel="0" collapsed="false">
      <c r="A1489" s="0" t="str">
        <f aca="false">gait_events!B2005</f>
        <v>pp045</v>
      </c>
      <c r="B1489" s="0" t="str">
        <f aca="false">VLOOKUP(A1489,participants!A:B,2,0)</f>
        <v>F</v>
      </c>
      <c r="C1489" s="0" t="n">
        <f aca="false">VLOOKUP(A1489,participants!A:C,3,0)</f>
        <v>24</v>
      </c>
      <c r="D1489" s="0" t="str">
        <f aca="false">VLOOKUP(A1489,participants!A:F,6,0)</f>
        <v>YA</v>
      </c>
      <c r="E1489" s="0" t="str">
        <f aca="false">IF(LEN(SUBSTITUTE(gait_events!C2005,"_run-",""))&lt;&gt;LEN(gait_events!C2005),LEFT(RIGHT(gait_events!C2005,LEN(gait_events!C2005)-19),FIND("_run-",RIGHT(gait_events!C2005,LEN(gait_events!C2005)-19),1)-1),RIGHT(gait_events!C2005,LEN(gait_events!C2005)-19))</f>
        <v>Slow</v>
      </c>
      <c r="F1489" s="0" t="str">
        <f aca="false">IF(LEN(SUBSTITUTE(gait_events!C2005,"_run-",""))&lt;&gt;LEN(gait_events!C2005),RIGHT(gait_events!C2005,LEN(gait_events!C2005)-FIND("_run-",gait_events!C2005,1)-4),"")</f>
        <v/>
      </c>
      <c r="G1489" s="0" t="str">
        <f aca="false">gait_events!D2005</f>
        <v>left_ankle</v>
      </c>
      <c r="H1489" s="0" t="str">
        <f aca="false">gait_events!E2005</f>
        <v>IC</v>
      </c>
      <c r="I1489" s="0" t="n">
        <f aca="false">IF(gait_events!F2005&lt;&gt;"",gait_events!F2005,NA())</f>
        <v>1349</v>
      </c>
      <c r="J1489" s="0" t="n">
        <f aca="false">IF(gait_events!G2005&lt;&gt;"",gait_events!G2005,NA())</f>
        <v>1352</v>
      </c>
      <c r="K1489" s="0" t="n">
        <f aca="false">I1489-J1489</f>
        <v>-3</v>
      </c>
      <c r="L1489" s="0" t="n">
        <f aca="false">K1489*5</f>
        <v>-15</v>
      </c>
      <c r="M1489" s="0" t="n">
        <f aca="false">IF(NOT(ISNA(I1489)),1,0)</f>
        <v>1</v>
      </c>
      <c r="N1489" s="0" t="n">
        <f aca="false">IF(NOT(ISNA(J1489)),1,0)</f>
        <v>1</v>
      </c>
      <c r="O1489" s="0" t="n">
        <f aca="false">IF(AND(NOT(ISNA(I1489)),NOT(ISNA(J1489))),1,0)</f>
        <v>1</v>
      </c>
      <c r="P1489" s="0" t="n">
        <f aca="false">IF(AND(NOT(ISNA(I1489)),ISNA(J1489)),1,0)</f>
        <v>0</v>
      </c>
      <c r="Q1489" s="0" t="n">
        <f aca="false">IF(AND(ISNA(I1489),NOT(ISNA(J1489))),1,0)</f>
        <v>0</v>
      </c>
      <c r="R1489" s="0" t="n">
        <f aca="false">IF(SUM(O1489:Q1489)&lt;&gt;1,"ERROR",1)</f>
        <v>1</v>
      </c>
    </row>
    <row r="1490" customFormat="false" ht="12.8" hidden="false" customHeight="false" outlineLevel="0" collapsed="false">
      <c r="A1490" s="0" t="str">
        <f aca="false">gait_events!B2006</f>
        <v>pp045</v>
      </c>
      <c r="B1490" s="0" t="str">
        <f aca="false">VLOOKUP(A1490,participants!A:B,2,0)</f>
        <v>F</v>
      </c>
      <c r="C1490" s="0" t="n">
        <f aca="false">VLOOKUP(A1490,participants!A:C,3,0)</f>
        <v>24</v>
      </c>
      <c r="D1490" s="0" t="str">
        <f aca="false">VLOOKUP(A1490,participants!A:F,6,0)</f>
        <v>YA</v>
      </c>
      <c r="E1490" s="0" t="str">
        <f aca="false">IF(LEN(SUBSTITUTE(gait_events!C2006,"_run-",""))&lt;&gt;LEN(gait_events!C2006),LEFT(RIGHT(gait_events!C2006,LEN(gait_events!C2006)-19),FIND("_run-",RIGHT(gait_events!C2006,LEN(gait_events!C2006)-19),1)-1),RIGHT(gait_events!C2006,LEN(gait_events!C2006)-19))</f>
        <v>Slow</v>
      </c>
      <c r="F1490" s="0" t="str">
        <f aca="false">IF(LEN(SUBSTITUTE(gait_events!C2006,"_run-",""))&lt;&gt;LEN(gait_events!C2006),RIGHT(gait_events!C2006,LEN(gait_events!C2006)-FIND("_run-",gait_events!C2006,1)-4),"")</f>
        <v/>
      </c>
      <c r="G1490" s="0" t="str">
        <f aca="false">gait_events!D2006</f>
        <v>left_ankle</v>
      </c>
      <c r="H1490" s="0" t="str">
        <f aca="false">gait_events!E2006</f>
        <v>FC</v>
      </c>
      <c r="I1490" s="0" t="n">
        <f aca="false">IF(gait_events!F2006&lt;&gt;"",gait_events!F2006,NA())</f>
        <v>77</v>
      </c>
      <c r="J1490" s="0" t="n">
        <f aca="false">IF(gait_events!G2006&lt;&gt;"",gait_events!G2006,NA())</f>
        <v>78</v>
      </c>
      <c r="K1490" s="0" t="n">
        <f aca="false">I1490-J1490</f>
        <v>-1</v>
      </c>
      <c r="L1490" s="0" t="n">
        <f aca="false">K1490*5</f>
        <v>-5</v>
      </c>
      <c r="M1490" s="0" t="n">
        <f aca="false">IF(NOT(ISNA(I1490)),1,0)</f>
        <v>1</v>
      </c>
      <c r="N1490" s="0" t="n">
        <f aca="false">IF(NOT(ISNA(J1490)),1,0)</f>
        <v>1</v>
      </c>
      <c r="O1490" s="0" t="n">
        <f aca="false">IF(AND(NOT(ISNA(I1490)),NOT(ISNA(J1490))),1,0)</f>
        <v>1</v>
      </c>
      <c r="P1490" s="0" t="n">
        <f aca="false">IF(AND(NOT(ISNA(I1490)),ISNA(J1490)),1,0)</f>
        <v>0</v>
      </c>
      <c r="Q1490" s="0" t="n">
        <f aca="false">IF(AND(ISNA(I1490),NOT(ISNA(J1490))),1,0)</f>
        <v>0</v>
      </c>
      <c r="R1490" s="0" t="n">
        <f aca="false">IF(SUM(O1490:Q1490)&lt;&gt;1,"ERROR",1)</f>
        <v>1</v>
      </c>
    </row>
    <row r="1491" customFormat="false" ht="12.8" hidden="false" customHeight="false" outlineLevel="0" collapsed="false">
      <c r="A1491" s="0" t="str">
        <f aca="false">gait_events!B2007</f>
        <v>pp045</v>
      </c>
      <c r="B1491" s="0" t="str">
        <f aca="false">VLOOKUP(A1491,participants!A:B,2,0)</f>
        <v>F</v>
      </c>
      <c r="C1491" s="0" t="n">
        <f aca="false">VLOOKUP(A1491,participants!A:C,3,0)</f>
        <v>24</v>
      </c>
      <c r="D1491" s="0" t="str">
        <f aca="false">VLOOKUP(A1491,participants!A:F,6,0)</f>
        <v>YA</v>
      </c>
      <c r="E1491" s="0" t="str">
        <f aca="false">IF(LEN(SUBSTITUTE(gait_events!C2007,"_run-",""))&lt;&gt;LEN(gait_events!C2007),LEFT(RIGHT(gait_events!C2007,LEN(gait_events!C2007)-19),FIND("_run-",RIGHT(gait_events!C2007,LEN(gait_events!C2007)-19),1)-1),RIGHT(gait_events!C2007,LEN(gait_events!C2007)-19))</f>
        <v>Slow</v>
      </c>
      <c r="F1491" s="0" t="str">
        <f aca="false">IF(LEN(SUBSTITUTE(gait_events!C2007,"_run-",""))&lt;&gt;LEN(gait_events!C2007),RIGHT(gait_events!C2007,LEN(gait_events!C2007)-FIND("_run-",gait_events!C2007,1)-4),"")</f>
        <v/>
      </c>
      <c r="G1491" s="0" t="str">
        <f aca="false">gait_events!D2007</f>
        <v>left_ankle</v>
      </c>
      <c r="H1491" s="0" t="str">
        <f aca="false">gait_events!E2007</f>
        <v>FC</v>
      </c>
      <c r="I1491" s="0" t="n">
        <f aca="false">IF(gait_events!F2007&lt;&gt;"",gait_events!F2007,NA())</f>
        <v>376</v>
      </c>
      <c r="J1491" s="0" t="n">
        <f aca="false">IF(gait_events!G2007&lt;&gt;"",gait_events!G2007,NA())</f>
        <v>377</v>
      </c>
      <c r="K1491" s="0" t="n">
        <f aca="false">I1491-J1491</f>
        <v>-1</v>
      </c>
      <c r="L1491" s="0" t="n">
        <f aca="false">K1491*5</f>
        <v>-5</v>
      </c>
      <c r="M1491" s="0" t="n">
        <f aca="false">IF(NOT(ISNA(I1491)),1,0)</f>
        <v>1</v>
      </c>
      <c r="N1491" s="0" t="n">
        <f aca="false">IF(NOT(ISNA(J1491)),1,0)</f>
        <v>1</v>
      </c>
      <c r="O1491" s="0" t="n">
        <f aca="false">IF(AND(NOT(ISNA(I1491)),NOT(ISNA(J1491))),1,0)</f>
        <v>1</v>
      </c>
      <c r="P1491" s="0" t="n">
        <f aca="false">IF(AND(NOT(ISNA(I1491)),ISNA(J1491)),1,0)</f>
        <v>0</v>
      </c>
      <c r="Q1491" s="0" t="n">
        <f aca="false">IF(AND(ISNA(I1491),NOT(ISNA(J1491))),1,0)</f>
        <v>0</v>
      </c>
      <c r="R1491" s="0" t="n">
        <f aca="false">IF(SUM(O1491:Q1491)&lt;&gt;1,"ERROR",1)</f>
        <v>1</v>
      </c>
    </row>
    <row r="1492" customFormat="false" ht="12.8" hidden="false" customHeight="false" outlineLevel="0" collapsed="false">
      <c r="A1492" s="0" t="str">
        <f aca="false">gait_events!B2008</f>
        <v>pp045</v>
      </c>
      <c r="B1492" s="0" t="str">
        <f aca="false">VLOOKUP(A1492,participants!A:B,2,0)</f>
        <v>F</v>
      </c>
      <c r="C1492" s="0" t="n">
        <f aca="false">VLOOKUP(A1492,participants!A:C,3,0)</f>
        <v>24</v>
      </c>
      <c r="D1492" s="0" t="str">
        <f aca="false">VLOOKUP(A1492,participants!A:F,6,0)</f>
        <v>YA</v>
      </c>
      <c r="E1492" s="0" t="str">
        <f aca="false">IF(LEN(SUBSTITUTE(gait_events!C2008,"_run-",""))&lt;&gt;LEN(gait_events!C2008),LEFT(RIGHT(gait_events!C2008,LEN(gait_events!C2008)-19),FIND("_run-",RIGHT(gait_events!C2008,LEN(gait_events!C2008)-19),1)-1),RIGHT(gait_events!C2008,LEN(gait_events!C2008)-19))</f>
        <v>Slow</v>
      </c>
      <c r="F1492" s="0" t="str">
        <f aca="false">IF(LEN(SUBSTITUTE(gait_events!C2008,"_run-",""))&lt;&gt;LEN(gait_events!C2008),RIGHT(gait_events!C2008,LEN(gait_events!C2008)-FIND("_run-",gait_events!C2008,1)-4),"")</f>
        <v/>
      </c>
      <c r="G1492" s="0" t="str">
        <f aca="false">gait_events!D2008</f>
        <v>left_ankle</v>
      </c>
      <c r="H1492" s="0" t="str">
        <f aca="false">gait_events!E2008</f>
        <v>FC</v>
      </c>
      <c r="I1492" s="0" t="n">
        <f aca="false">IF(gait_events!F2008&lt;&gt;"",gait_events!F2008,NA())</f>
        <v>680</v>
      </c>
      <c r="J1492" s="0" t="n">
        <f aca="false">IF(gait_events!G2008&lt;&gt;"",gait_events!G2008,NA())</f>
        <v>680</v>
      </c>
      <c r="K1492" s="0" t="n">
        <f aca="false">I1492-J1492</f>
        <v>0</v>
      </c>
      <c r="L1492" s="0" t="n">
        <f aca="false">K1492*5</f>
        <v>0</v>
      </c>
      <c r="M1492" s="0" t="n">
        <f aca="false">IF(NOT(ISNA(I1492)),1,0)</f>
        <v>1</v>
      </c>
      <c r="N1492" s="0" t="n">
        <f aca="false">IF(NOT(ISNA(J1492)),1,0)</f>
        <v>1</v>
      </c>
      <c r="O1492" s="0" t="n">
        <f aca="false">IF(AND(NOT(ISNA(I1492)),NOT(ISNA(J1492))),1,0)</f>
        <v>1</v>
      </c>
      <c r="P1492" s="0" t="n">
        <f aca="false">IF(AND(NOT(ISNA(I1492)),ISNA(J1492)),1,0)</f>
        <v>0</v>
      </c>
      <c r="Q1492" s="0" t="n">
        <f aca="false">IF(AND(ISNA(I1492),NOT(ISNA(J1492))),1,0)</f>
        <v>0</v>
      </c>
      <c r="R1492" s="0" t="n">
        <f aca="false">IF(SUM(O1492:Q1492)&lt;&gt;1,"ERROR",1)</f>
        <v>1</v>
      </c>
    </row>
    <row r="1493" customFormat="false" ht="12.8" hidden="false" customHeight="false" outlineLevel="0" collapsed="false">
      <c r="A1493" s="0" t="str">
        <f aca="false">gait_events!B2009</f>
        <v>pp045</v>
      </c>
      <c r="B1493" s="0" t="str">
        <f aca="false">VLOOKUP(A1493,participants!A:B,2,0)</f>
        <v>F</v>
      </c>
      <c r="C1493" s="0" t="n">
        <f aca="false">VLOOKUP(A1493,participants!A:C,3,0)</f>
        <v>24</v>
      </c>
      <c r="D1493" s="0" t="str">
        <f aca="false">VLOOKUP(A1493,participants!A:F,6,0)</f>
        <v>YA</v>
      </c>
      <c r="E1493" s="0" t="str">
        <f aca="false">IF(LEN(SUBSTITUTE(gait_events!C2009,"_run-",""))&lt;&gt;LEN(gait_events!C2009),LEFT(RIGHT(gait_events!C2009,LEN(gait_events!C2009)-19),FIND("_run-",RIGHT(gait_events!C2009,LEN(gait_events!C2009)-19),1)-1),RIGHT(gait_events!C2009,LEN(gait_events!C2009)-19))</f>
        <v>Slow</v>
      </c>
      <c r="F1493" s="0" t="str">
        <f aca="false">IF(LEN(SUBSTITUTE(gait_events!C2009,"_run-",""))&lt;&gt;LEN(gait_events!C2009),RIGHT(gait_events!C2009,LEN(gait_events!C2009)-FIND("_run-",gait_events!C2009,1)-4),"")</f>
        <v/>
      </c>
      <c r="G1493" s="0" t="str">
        <f aca="false">gait_events!D2009</f>
        <v>left_ankle</v>
      </c>
      <c r="H1493" s="0" t="str">
        <f aca="false">gait_events!E2009</f>
        <v>FC</v>
      </c>
      <c r="I1493" s="0" t="n">
        <f aca="false">IF(gait_events!F2009&lt;&gt;"",gait_events!F2009,NA())</f>
        <v>970</v>
      </c>
      <c r="J1493" s="0" t="n">
        <f aca="false">IF(gait_events!G2009&lt;&gt;"",gait_events!G2009,NA())</f>
        <v>970</v>
      </c>
      <c r="K1493" s="0" t="n">
        <f aca="false">I1493-J1493</f>
        <v>0</v>
      </c>
      <c r="L1493" s="0" t="n">
        <f aca="false">K1493*5</f>
        <v>0</v>
      </c>
      <c r="M1493" s="0" t="n">
        <f aca="false">IF(NOT(ISNA(I1493)),1,0)</f>
        <v>1</v>
      </c>
      <c r="N1493" s="0" t="n">
        <f aca="false">IF(NOT(ISNA(J1493)),1,0)</f>
        <v>1</v>
      </c>
      <c r="O1493" s="0" t="n">
        <f aca="false">IF(AND(NOT(ISNA(I1493)),NOT(ISNA(J1493))),1,0)</f>
        <v>1</v>
      </c>
      <c r="P1493" s="0" t="n">
        <f aca="false">IF(AND(NOT(ISNA(I1493)),ISNA(J1493)),1,0)</f>
        <v>0</v>
      </c>
      <c r="Q1493" s="0" t="n">
        <f aca="false">IF(AND(ISNA(I1493),NOT(ISNA(J1493))),1,0)</f>
        <v>0</v>
      </c>
      <c r="R1493" s="0" t="n">
        <f aca="false">IF(SUM(O1493:Q1493)&lt;&gt;1,"ERROR",1)</f>
        <v>1</v>
      </c>
    </row>
    <row r="1494" customFormat="false" ht="12.8" hidden="false" customHeight="false" outlineLevel="0" collapsed="false">
      <c r="A1494" s="0" t="str">
        <f aca="false">gait_events!B2010</f>
        <v>pp045</v>
      </c>
      <c r="B1494" s="0" t="str">
        <f aca="false">VLOOKUP(A1494,participants!A:B,2,0)</f>
        <v>F</v>
      </c>
      <c r="C1494" s="0" t="n">
        <f aca="false">VLOOKUP(A1494,participants!A:C,3,0)</f>
        <v>24</v>
      </c>
      <c r="D1494" s="0" t="str">
        <f aca="false">VLOOKUP(A1494,participants!A:F,6,0)</f>
        <v>YA</v>
      </c>
      <c r="E1494" s="0" t="str">
        <f aca="false">IF(LEN(SUBSTITUTE(gait_events!C2010,"_run-",""))&lt;&gt;LEN(gait_events!C2010),LEFT(RIGHT(gait_events!C2010,LEN(gait_events!C2010)-19),FIND("_run-",RIGHT(gait_events!C2010,LEN(gait_events!C2010)-19),1)-1),RIGHT(gait_events!C2010,LEN(gait_events!C2010)-19))</f>
        <v>Slow</v>
      </c>
      <c r="F1494" s="0" t="str">
        <f aca="false">IF(LEN(SUBSTITUTE(gait_events!C2010,"_run-",""))&lt;&gt;LEN(gait_events!C2010),RIGHT(gait_events!C2010,LEN(gait_events!C2010)-FIND("_run-",gait_events!C2010,1)-4),"")</f>
        <v/>
      </c>
      <c r="G1494" s="0" t="str">
        <f aca="false">gait_events!D2010</f>
        <v>left_ankle</v>
      </c>
      <c r="H1494" s="0" t="str">
        <f aca="false">gait_events!E2010</f>
        <v>FC</v>
      </c>
      <c r="I1494" s="0" t="n">
        <f aca="false">IF(gait_events!F2010&lt;&gt;"",gait_events!F2010,NA())</f>
        <v>1266</v>
      </c>
      <c r="J1494" s="0" t="n">
        <f aca="false">IF(gait_events!G2010&lt;&gt;"",gait_events!G2010,NA())</f>
        <v>1264</v>
      </c>
      <c r="K1494" s="0" t="n">
        <f aca="false">I1494-J1494</f>
        <v>2</v>
      </c>
      <c r="L1494" s="0" t="n">
        <f aca="false">K1494*5</f>
        <v>10</v>
      </c>
      <c r="M1494" s="0" t="n">
        <f aca="false">IF(NOT(ISNA(I1494)),1,0)</f>
        <v>1</v>
      </c>
      <c r="N1494" s="0" t="n">
        <f aca="false">IF(NOT(ISNA(J1494)),1,0)</f>
        <v>1</v>
      </c>
      <c r="O1494" s="0" t="n">
        <f aca="false">IF(AND(NOT(ISNA(I1494)),NOT(ISNA(J1494))),1,0)</f>
        <v>1</v>
      </c>
      <c r="P1494" s="0" t="n">
        <f aca="false">IF(AND(NOT(ISNA(I1494)),ISNA(J1494)),1,0)</f>
        <v>0</v>
      </c>
      <c r="Q1494" s="0" t="n">
        <f aca="false">IF(AND(ISNA(I1494),NOT(ISNA(J1494))),1,0)</f>
        <v>0</v>
      </c>
      <c r="R1494" s="0" t="n">
        <f aca="false">IF(SUM(O1494:Q1494)&lt;&gt;1,"ERROR",1)</f>
        <v>1</v>
      </c>
    </row>
    <row r="1495" customFormat="false" ht="12.8" hidden="false" customHeight="false" outlineLevel="0" collapsed="false">
      <c r="A1495" s="0" t="str">
        <f aca="false">gait_events!B2011</f>
        <v>pp045</v>
      </c>
      <c r="B1495" s="0" t="str">
        <f aca="false">VLOOKUP(A1495,participants!A:B,2,0)</f>
        <v>F</v>
      </c>
      <c r="C1495" s="0" t="n">
        <f aca="false">VLOOKUP(A1495,participants!A:C,3,0)</f>
        <v>24</v>
      </c>
      <c r="D1495" s="0" t="str">
        <f aca="false">VLOOKUP(A1495,participants!A:F,6,0)</f>
        <v>YA</v>
      </c>
      <c r="E1495" s="0" t="str">
        <f aca="false">IF(LEN(SUBSTITUTE(gait_events!C2011,"_run-",""))&lt;&gt;LEN(gait_events!C2011),LEFT(RIGHT(gait_events!C2011,LEN(gait_events!C2011)-19),FIND("_run-",RIGHT(gait_events!C2011,LEN(gait_events!C2011)-19),1)-1),RIGHT(gait_events!C2011,LEN(gait_events!C2011)-19))</f>
        <v>Slow</v>
      </c>
      <c r="F1495" s="0" t="str">
        <f aca="false">IF(LEN(SUBSTITUTE(gait_events!C2011,"_run-",""))&lt;&gt;LEN(gait_events!C2011),RIGHT(gait_events!C2011,LEN(gait_events!C2011)-FIND("_run-",gait_events!C2011,1)-4),"")</f>
        <v/>
      </c>
      <c r="G1495" s="0" t="str">
        <f aca="false">gait_events!D2011</f>
        <v>right_ankle</v>
      </c>
      <c r="H1495" s="0" t="str">
        <f aca="false">gait_events!E2011</f>
        <v>IC</v>
      </c>
      <c r="I1495" s="0" t="n">
        <f aca="false">IF(gait_events!F2011&lt;&gt;"",gait_events!F2011,NA())</f>
        <v>17</v>
      </c>
      <c r="J1495" s="0" t="n">
        <f aca="false">IF(gait_events!G2011&lt;&gt;"",gait_events!G2011,NA())</f>
        <v>15</v>
      </c>
      <c r="K1495" s="0" t="n">
        <f aca="false">I1495-J1495</f>
        <v>2</v>
      </c>
      <c r="L1495" s="0" t="n">
        <f aca="false">K1495*5</f>
        <v>10</v>
      </c>
      <c r="M1495" s="0" t="n">
        <f aca="false">IF(NOT(ISNA(I1495)),1,0)</f>
        <v>1</v>
      </c>
      <c r="N1495" s="0" t="n">
        <f aca="false">IF(NOT(ISNA(J1495)),1,0)</f>
        <v>1</v>
      </c>
      <c r="O1495" s="0" t="n">
        <f aca="false">IF(AND(NOT(ISNA(I1495)),NOT(ISNA(J1495))),1,0)</f>
        <v>1</v>
      </c>
      <c r="P1495" s="0" t="n">
        <f aca="false">IF(AND(NOT(ISNA(I1495)),ISNA(J1495)),1,0)</f>
        <v>0</v>
      </c>
      <c r="Q1495" s="0" t="n">
        <f aca="false">IF(AND(ISNA(I1495),NOT(ISNA(J1495))),1,0)</f>
        <v>0</v>
      </c>
      <c r="R1495" s="0" t="n">
        <f aca="false">IF(SUM(O1495:Q1495)&lt;&gt;1,"ERROR",1)</f>
        <v>1</v>
      </c>
    </row>
    <row r="1496" customFormat="false" ht="12.8" hidden="false" customHeight="false" outlineLevel="0" collapsed="false">
      <c r="A1496" s="0" t="str">
        <f aca="false">gait_events!B2012</f>
        <v>pp045</v>
      </c>
      <c r="B1496" s="0" t="str">
        <f aca="false">VLOOKUP(A1496,participants!A:B,2,0)</f>
        <v>F</v>
      </c>
      <c r="C1496" s="0" t="n">
        <f aca="false">VLOOKUP(A1496,participants!A:C,3,0)</f>
        <v>24</v>
      </c>
      <c r="D1496" s="0" t="str">
        <f aca="false">VLOOKUP(A1496,participants!A:F,6,0)</f>
        <v>YA</v>
      </c>
      <c r="E1496" s="0" t="str">
        <f aca="false">IF(LEN(SUBSTITUTE(gait_events!C2012,"_run-",""))&lt;&gt;LEN(gait_events!C2012),LEFT(RIGHT(gait_events!C2012,LEN(gait_events!C2012)-19),FIND("_run-",RIGHT(gait_events!C2012,LEN(gait_events!C2012)-19),1)-1),RIGHT(gait_events!C2012,LEN(gait_events!C2012)-19))</f>
        <v>Slow</v>
      </c>
      <c r="F1496" s="0" t="str">
        <f aca="false">IF(LEN(SUBSTITUTE(gait_events!C2012,"_run-",""))&lt;&gt;LEN(gait_events!C2012),RIGHT(gait_events!C2012,LEN(gait_events!C2012)-FIND("_run-",gait_events!C2012,1)-4),"")</f>
        <v/>
      </c>
      <c r="G1496" s="0" t="str">
        <f aca="false">gait_events!D2012</f>
        <v>right_ankle</v>
      </c>
      <c r="H1496" s="0" t="str">
        <f aca="false">gait_events!E2012</f>
        <v>IC</v>
      </c>
      <c r="I1496" s="0" t="n">
        <f aca="false">IF(gait_events!F2012&lt;&gt;"",gait_events!F2012,NA())</f>
        <v>315</v>
      </c>
      <c r="J1496" s="0" t="n">
        <f aca="false">IF(gait_events!G2012&lt;&gt;"",gait_events!G2012,NA())</f>
        <v>319</v>
      </c>
      <c r="K1496" s="0" t="n">
        <f aca="false">I1496-J1496</f>
        <v>-4</v>
      </c>
      <c r="L1496" s="0" t="n">
        <f aca="false">K1496*5</f>
        <v>-20</v>
      </c>
      <c r="M1496" s="0" t="n">
        <f aca="false">IF(NOT(ISNA(I1496)),1,0)</f>
        <v>1</v>
      </c>
      <c r="N1496" s="0" t="n">
        <f aca="false">IF(NOT(ISNA(J1496)),1,0)</f>
        <v>1</v>
      </c>
      <c r="O1496" s="0" t="n">
        <f aca="false">IF(AND(NOT(ISNA(I1496)),NOT(ISNA(J1496))),1,0)</f>
        <v>1</v>
      </c>
      <c r="P1496" s="0" t="n">
        <f aca="false">IF(AND(NOT(ISNA(I1496)),ISNA(J1496)),1,0)</f>
        <v>0</v>
      </c>
      <c r="Q1496" s="0" t="n">
        <f aca="false">IF(AND(ISNA(I1496),NOT(ISNA(J1496))),1,0)</f>
        <v>0</v>
      </c>
      <c r="R1496" s="0" t="n">
        <f aca="false">IF(SUM(O1496:Q1496)&lt;&gt;1,"ERROR",1)</f>
        <v>1</v>
      </c>
    </row>
    <row r="1497" customFormat="false" ht="12.8" hidden="false" customHeight="false" outlineLevel="0" collapsed="false">
      <c r="A1497" s="0" t="str">
        <f aca="false">gait_events!B2013</f>
        <v>pp045</v>
      </c>
      <c r="B1497" s="0" t="str">
        <f aca="false">VLOOKUP(A1497,participants!A:B,2,0)</f>
        <v>F</v>
      </c>
      <c r="C1497" s="0" t="n">
        <f aca="false">VLOOKUP(A1497,participants!A:C,3,0)</f>
        <v>24</v>
      </c>
      <c r="D1497" s="0" t="str">
        <f aca="false">VLOOKUP(A1497,participants!A:F,6,0)</f>
        <v>YA</v>
      </c>
      <c r="E1497" s="0" t="str">
        <f aca="false">IF(LEN(SUBSTITUTE(gait_events!C2013,"_run-",""))&lt;&gt;LEN(gait_events!C2013),LEFT(RIGHT(gait_events!C2013,LEN(gait_events!C2013)-19),FIND("_run-",RIGHT(gait_events!C2013,LEN(gait_events!C2013)-19),1)-1),RIGHT(gait_events!C2013,LEN(gait_events!C2013)-19))</f>
        <v>Slow</v>
      </c>
      <c r="F1497" s="0" t="str">
        <f aca="false">IF(LEN(SUBSTITUTE(gait_events!C2013,"_run-",""))&lt;&gt;LEN(gait_events!C2013),RIGHT(gait_events!C2013,LEN(gait_events!C2013)-FIND("_run-",gait_events!C2013,1)-4),"")</f>
        <v/>
      </c>
      <c r="G1497" s="0" t="str">
        <f aca="false">gait_events!D2013</f>
        <v>right_ankle</v>
      </c>
      <c r="H1497" s="0" t="str">
        <f aca="false">gait_events!E2013</f>
        <v>IC</v>
      </c>
      <c r="I1497" s="0" t="n">
        <f aca="false">IF(gait_events!F2013&lt;&gt;"",gait_events!F2013,NA())</f>
        <v>623</v>
      </c>
      <c r="J1497" s="0" t="n">
        <f aca="false">IF(gait_events!G2013&lt;&gt;"",gait_events!G2013,NA())</f>
        <v>623</v>
      </c>
      <c r="K1497" s="0" t="n">
        <f aca="false">I1497-J1497</f>
        <v>0</v>
      </c>
      <c r="L1497" s="0" t="n">
        <f aca="false">K1497*5</f>
        <v>0</v>
      </c>
      <c r="M1497" s="0" t="n">
        <f aca="false">IF(NOT(ISNA(I1497)),1,0)</f>
        <v>1</v>
      </c>
      <c r="N1497" s="0" t="n">
        <f aca="false">IF(NOT(ISNA(J1497)),1,0)</f>
        <v>1</v>
      </c>
      <c r="O1497" s="0" t="n">
        <f aca="false">IF(AND(NOT(ISNA(I1497)),NOT(ISNA(J1497))),1,0)</f>
        <v>1</v>
      </c>
      <c r="P1497" s="0" t="n">
        <f aca="false">IF(AND(NOT(ISNA(I1497)),ISNA(J1497)),1,0)</f>
        <v>0</v>
      </c>
      <c r="Q1497" s="0" t="n">
        <f aca="false">IF(AND(ISNA(I1497),NOT(ISNA(J1497))),1,0)</f>
        <v>0</v>
      </c>
      <c r="R1497" s="0" t="n">
        <f aca="false">IF(SUM(O1497:Q1497)&lt;&gt;1,"ERROR",1)</f>
        <v>1</v>
      </c>
    </row>
    <row r="1498" customFormat="false" ht="12.8" hidden="false" customHeight="false" outlineLevel="0" collapsed="false">
      <c r="A1498" s="0" t="str">
        <f aca="false">gait_events!B2014</f>
        <v>pp045</v>
      </c>
      <c r="B1498" s="0" t="str">
        <f aca="false">VLOOKUP(A1498,participants!A:B,2,0)</f>
        <v>F</v>
      </c>
      <c r="C1498" s="0" t="n">
        <f aca="false">VLOOKUP(A1498,participants!A:C,3,0)</f>
        <v>24</v>
      </c>
      <c r="D1498" s="0" t="str">
        <f aca="false">VLOOKUP(A1498,participants!A:F,6,0)</f>
        <v>YA</v>
      </c>
      <c r="E1498" s="0" t="str">
        <f aca="false">IF(LEN(SUBSTITUTE(gait_events!C2014,"_run-",""))&lt;&gt;LEN(gait_events!C2014),LEFT(RIGHT(gait_events!C2014,LEN(gait_events!C2014)-19),FIND("_run-",RIGHT(gait_events!C2014,LEN(gait_events!C2014)-19),1)-1),RIGHT(gait_events!C2014,LEN(gait_events!C2014)-19))</f>
        <v>Slow</v>
      </c>
      <c r="F1498" s="0" t="str">
        <f aca="false">IF(LEN(SUBSTITUTE(gait_events!C2014,"_run-",""))&lt;&gt;LEN(gait_events!C2014),RIGHT(gait_events!C2014,LEN(gait_events!C2014)-FIND("_run-",gait_events!C2014,1)-4),"")</f>
        <v/>
      </c>
      <c r="G1498" s="0" t="str">
        <f aca="false">gait_events!D2014</f>
        <v>right_ankle</v>
      </c>
      <c r="H1498" s="0" t="str">
        <f aca="false">gait_events!E2014</f>
        <v>IC</v>
      </c>
      <c r="I1498" s="0" t="n">
        <f aca="false">IF(gait_events!F2014&lt;&gt;"",gait_events!F2014,NA())</f>
        <v>912</v>
      </c>
      <c r="J1498" s="0" t="n">
        <f aca="false">IF(gait_events!G2014&lt;&gt;"",gait_events!G2014,NA())</f>
        <v>910</v>
      </c>
      <c r="K1498" s="0" t="n">
        <f aca="false">I1498-J1498</f>
        <v>2</v>
      </c>
      <c r="L1498" s="0" t="n">
        <f aca="false">K1498*5</f>
        <v>10</v>
      </c>
      <c r="M1498" s="0" t="n">
        <f aca="false">IF(NOT(ISNA(I1498)),1,0)</f>
        <v>1</v>
      </c>
      <c r="N1498" s="0" t="n">
        <f aca="false">IF(NOT(ISNA(J1498)),1,0)</f>
        <v>1</v>
      </c>
      <c r="O1498" s="0" t="n">
        <f aca="false">IF(AND(NOT(ISNA(I1498)),NOT(ISNA(J1498))),1,0)</f>
        <v>1</v>
      </c>
      <c r="P1498" s="0" t="n">
        <f aca="false">IF(AND(NOT(ISNA(I1498)),ISNA(J1498)),1,0)</f>
        <v>0</v>
      </c>
      <c r="Q1498" s="0" t="n">
        <f aca="false">IF(AND(ISNA(I1498),NOT(ISNA(J1498))),1,0)</f>
        <v>0</v>
      </c>
      <c r="R1498" s="0" t="n">
        <f aca="false">IF(SUM(O1498:Q1498)&lt;&gt;1,"ERROR",1)</f>
        <v>1</v>
      </c>
    </row>
    <row r="1499" customFormat="false" ht="12.8" hidden="false" customHeight="false" outlineLevel="0" collapsed="false">
      <c r="A1499" s="0" t="str">
        <f aca="false">gait_events!B2015</f>
        <v>pp045</v>
      </c>
      <c r="B1499" s="0" t="str">
        <f aca="false">VLOOKUP(A1499,participants!A:B,2,0)</f>
        <v>F</v>
      </c>
      <c r="C1499" s="0" t="n">
        <f aca="false">VLOOKUP(A1499,participants!A:C,3,0)</f>
        <v>24</v>
      </c>
      <c r="D1499" s="0" t="str">
        <f aca="false">VLOOKUP(A1499,participants!A:F,6,0)</f>
        <v>YA</v>
      </c>
      <c r="E1499" s="0" t="str">
        <f aca="false">IF(LEN(SUBSTITUTE(gait_events!C2015,"_run-",""))&lt;&gt;LEN(gait_events!C2015),LEFT(RIGHT(gait_events!C2015,LEN(gait_events!C2015)-19),FIND("_run-",RIGHT(gait_events!C2015,LEN(gait_events!C2015)-19),1)-1),RIGHT(gait_events!C2015,LEN(gait_events!C2015)-19))</f>
        <v>Slow</v>
      </c>
      <c r="F1499" s="0" t="str">
        <f aca="false">IF(LEN(SUBSTITUTE(gait_events!C2015,"_run-",""))&lt;&gt;LEN(gait_events!C2015),RIGHT(gait_events!C2015,LEN(gait_events!C2015)-FIND("_run-",gait_events!C2015,1)-4),"")</f>
        <v/>
      </c>
      <c r="G1499" s="0" t="str">
        <f aca="false">gait_events!D2015</f>
        <v>right_ankle</v>
      </c>
      <c r="H1499" s="0" t="str">
        <f aca="false">gait_events!E2015</f>
        <v>IC</v>
      </c>
      <c r="I1499" s="0" t="n">
        <f aca="false">IF(gait_events!F2015&lt;&gt;"",gait_events!F2015,NA())</f>
        <v>1209</v>
      </c>
      <c r="J1499" s="0" t="n">
        <f aca="false">IF(gait_events!G2015&lt;&gt;"",gait_events!G2015,NA())</f>
        <v>1209</v>
      </c>
      <c r="K1499" s="0" t="n">
        <f aca="false">I1499-J1499</f>
        <v>0</v>
      </c>
      <c r="L1499" s="0" t="n">
        <f aca="false">K1499*5</f>
        <v>0</v>
      </c>
      <c r="M1499" s="0" t="n">
        <f aca="false">IF(NOT(ISNA(I1499)),1,0)</f>
        <v>1</v>
      </c>
      <c r="N1499" s="0" t="n">
        <f aca="false">IF(NOT(ISNA(J1499)),1,0)</f>
        <v>1</v>
      </c>
      <c r="O1499" s="0" t="n">
        <f aca="false">IF(AND(NOT(ISNA(I1499)),NOT(ISNA(J1499))),1,0)</f>
        <v>1</v>
      </c>
      <c r="P1499" s="0" t="n">
        <f aca="false">IF(AND(NOT(ISNA(I1499)),ISNA(J1499)),1,0)</f>
        <v>0</v>
      </c>
      <c r="Q1499" s="0" t="n">
        <f aca="false">IF(AND(ISNA(I1499),NOT(ISNA(J1499))),1,0)</f>
        <v>0</v>
      </c>
      <c r="R1499" s="0" t="n">
        <f aca="false">IF(SUM(O1499:Q1499)&lt;&gt;1,"ERROR",1)</f>
        <v>1</v>
      </c>
    </row>
    <row r="1500" customFormat="false" ht="12.8" hidden="false" customHeight="false" outlineLevel="0" collapsed="false">
      <c r="A1500" s="0" t="str">
        <f aca="false">gait_events!B2016</f>
        <v>pp045</v>
      </c>
      <c r="B1500" s="0" t="str">
        <f aca="false">VLOOKUP(A1500,participants!A:B,2,0)</f>
        <v>F</v>
      </c>
      <c r="C1500" s="0" t="n">
        <f aca="false">VLOOKUP(A1500,participants!A:C,3,0)</f>
        <v>24</v>
      </c>
      <c r="D1500" s="0" t="str">
        <f aca="false">VLOOKUP(A1500,participants!A:F,6,0)</f>
        <v>YA</v>
      </c>
      <c r="E1500" s="0" t="str">
        <f aca="false">IF(LEN(SUBSTITUTE(gait_events!C2016,"_run-",""))&lt;&gt;LEN(gait_events!C2016),LEFT(RIGHT(gait_events!C2016,LEN(gait_events!C2016)-19),FIND("_run-",RIGHT(gait_events!C2016,LEN(gait_events!C2016)-19),1)-1),RIGHT(gait_events!C2016,LEN(gait_events!C2016)-19))</f>
        <v>Slow</v>
      </c>
      <c r="F1500" s="0" t="str">
        <f aca="false">IF(LEN(SUBSTITUTE(gait_events!C2016,"_run-",""))&lt;&gt;LEN(gait_events!C2016),RIGHT(gait_events!C2016,LEN(gait_events!C2016)-FIND("_run-",gait_events!C2016,1)-4),"")</f>
        <v/>
      </c>
      <c r="G1500" s="0" t="str">
        <f aca="false">gait_events!D2016</f>
        <v>right_ankle</v>
      </c>
      <c r="H1500" s="0" t="str">
        <f aca="false">gait_events!E2016</f>
        <v>IC</v>
      </c>
      <c r="I1500" s="0" t="n">
        <f aca="false">IF(gait_events!F2016&lt;&gt;"",gait_events!F2016,NA())</f>
        <v>1501</v>
      </c>
      <c r="J1500" s="0" t="n">
        <f aca="false">IF(gait_events!G2016&lt;&gt;"",gait_events!G2016,NA())</f>
        <v>1503</v>
      </c>
      <c r="K1500" s="0" t="n">
        <f aca="false">I1500-J1500</f>
        <v>-2</v>
      </c>
      <c r="L1500" s="0" t="n">
        <f aca="false">K1500*5</f>
        <v>-10</v>
      </c>
      <c r="M1500" s="0" t="n">
        <f aca="false">IF(NOT(ISNA(I1500)),1,0)</f>
        <v>1</v>
      </c>
      <c r="N1500" s="0" t="n">
        <f aca="false">IF(NOT(ISNA(J1500)),1,0)</f>
        <v>1</v>
      </c>
      <c r="O1500" s="0" t="n">
        <f aca="false">IF(AND(NOT(ISNA(I1500)),NOT(ISNA(J1500))),1,0)</f>
        <v>1</v>
      </c>
      <c r="P1500" s="0" t="n">
        <f aca="false">IF(AND(NOT(ISNA(I1500)),ISNA(J1500)),1,0)</f>
        <v>0</v>
      </c>
      <c r="Q1500" s="0" t="n">
        <f aca="false">IF(AND(ISNA(I1500),NOT(ISNA(J1500))),1,0)</f>
        <v>0</v>
      </c>
      <c r="R1500" s="0" t="n">
        <f aca="false">IF(SUM(O1500:Q1500)&lt;&gt;1,"ERROR",1)</f>
        <v>1</v>
      </c>
    </row>
    <row r="1501" customFormat="false" ht="12.8" hidden="false" customHeight="false" outlineLevel="0" collapsed="false">
      <c r="A1501" s="0" t="str">
        <f aca="false">gait_events!B2017</f>
        <v>pp045</v>
      </c>
      <c r="B1501" s="0" t="str">
        <f aca="false">VLOOKUP(A1501,participants!A:B,2,0)</f>
        <v>F</v>
      </c>
      <c r="C1501" s="0" t="n">
        <f aca="false">VLOOKUP(A1501,participants!A:C,3,0)</f>
        <v>24</v>
      </c>
      <c r="D1501" s="0" t="str">
        <f aca="false">VLOOKUP(A1501,participants!A:F,6,0)</f>
        <v>YA</v>
      </c>
      <c r="E1501" s="0" t="str">
        <f aca="false">IF(LEN(SUBSTITUTE(gait_events!C2017,"_run-",""))&lt;&gt;LEN(gait_events!C2017),LEFT(RIGHT(gait_events!C2017,LEN(gait_events!C2017)-19),FIND("_run-",RIGHT(gait_events!C2017,LEN(gait_events!C2017)-19),1)-1),RIGHT(gait_events!C2017,LEN(gait_events!C2017)-19))</f>
        <v>Slow</v>
      </c>
      <c r="F1501" s="0" t="str">
        <f aca="false">IF(LEN(SUBSTITUTE(gait_events!C2017,"_run-",""))&lt;&gt;LEN(gait_events!C2017),RIGHT(gait_events!C2017,LEN(gait_events!C2017)-FIND("_run-",gait_events!C2017,1)-4),"")</f>
        <v/>
      </c>
      <c r="G1501" s="0" t="str">
        <f aca="false">gait_events!D2017</f>
        <v>right_ankle</v>
      </c>
      <c r="H1501" s="0" t="str">
        <f aca="false">gait_events!E2017</f>
        <v>FC</v>
      </c>
      <c r="I1501" s="0" t="n">
        <f aca="false">IF(gait_events!F2017&lt;&gt;"",gait_events!F2017,NA())</f>
        <v>233</v>
      </c>
      <c r="J1501" s="0" t="n">
        <f aca="false">IF(gait_events!G2017&lt;&gt;"",gait_events!G2017,NA())</f>
        <v>233</v>
      </c>
      <c r="K1501" s="0" t="n">
        <f aca="false">I1501-J1501</f>
        <v>0</v>
      </c>
      <c r="L1501" s="0" t="n">
        <f aca="false">K1501*5</f>
        <v>0</v>
      </c>
      <c r="M1501" s="0" t="n">
        <f aca="false">IF(NOT(ISNA(I1501)),1,0)</f>
        <v>1</v>
      </c>
      <c r="N1501" s="0" t="n">
        <f aca="false">IF(NOT(ISNA(J1501)),1,0)</f>
        <v>1</v>
      </c>
      <c r="O1501" s="0" t="n">
        <f aca="false">IF(AND(NOT(ISNA(I1501)),NOT(ISNA(J1501))),1,0)</f>
        <v>1</v>
      </c>
      <c r="P1501" s="0" t="n">
        <f aca="false">IF(AND(NOT(ISNA(I1501)),ISNA(J1501)),1,0)</f>
        <v>0</v>
      </c>
      <c r="Q1501" s="0" t="n">
        <f aca="false">IF(AND(ISNA(I1501),NOT(ISNA(J1501))),1,0)</f>
        <v>0</v>
      </c>
      <c r="R1501" s="0" t="n">
        <f aca="false">IF(SUM(O1501:Q1501)&lt;&gt;1,"ERROR",1)</f>
        <v>1</v>
      </c>
    </row>
    <row r="1502" customFormat="false" ht="12.8" hidden="false" customHeight="false" outlineLevel="0" collapsed="false">
      <c r="A1502" s="0" t="str">
        <f aca="false">gait_events!B2018</f>
        <v>pp045</v>
      </c>
      <c r="B1502" s="0" t="str">
        <f aca="false">VLOOKUP(A1502,participants!A:B,2,0)</f>
        <v>F</v>
      </c>
      <c r="C1502" s="0" t="n">
        <f aca="false">VLOOKUP(A1502,participants!A:C,3,0)</f>
        <v>24</v>
      </c>
      <c r="D1502" s="0" t="str">
        <f aca="false">VLOOKUP(A1502,participants!A:F,6,0)</f>
        <v>YA</v>
      </c>
      <c r="E1502" s="0" t="str">
        <f aca="false">IF(LEN(SUBSTITUTE(gait_events!C2018,"_run-",""))&lt;&gt;LEN(gait_events!C2018),LEFT(RIGHT(gait_events!C2018,LEN(gait_events!C2018)-19),FIND("_run-",RIGHT(gait_events!C2018,LEN(gait_events!C2018)-19),1)-1),RIGHT(gait_events!C2018,LEN(gait_events!C2018)-19))</f>
        <v>Slow</v>
      </c>
      <c r="F1502" s="0" t="str">
        <f aca="false">IF(LEN(SUBSTITUTE(gait_events!C2018,"_run-",""))&lt;&gt;LEN(gait_events!C2018),RIGHT(gait_events!C2018,LEN(gait_events!C2018)-FIND("_run-",gait_events!C2018,1)-4),"")</f>
        <v/>
      </c>
      <c r="G1502" s="0" t="str">
        <f aca="false">gait_events!D2018</f>
        <v>right_ankle</v>
      </c>
      <c r="H1502" s="0" t="str">
        <f aca="false">gait_events!E2018</f>
        <v>FC</v>
      </c>
      <c r="I1502" s="0" t="n">
        <f aca="false">IF(gait_events!F2018&lt;&gt;"",gait_events!F2018,NA())</f>
        <v>529</v>
      </c>
      <c r="J1502" s="0" t="n">
        <f aca="false">IF(gait_events!G2018&lt;&gt;"",gait_events!G2018,NA())</f>
        <v>532</v>
      </c>
      <c r="K1502" s="0" t="n">
        <f aca="false">I1502-J1502</f>
        <v>-3</v>
      </c>
      <c r="L1502" s="0" t="n">
        <f aca="false">K1502*5</f>
        <v>-15</v>
      </c>
      <c r="M1502" s="0" t="n">
        <f aca="false">IF(NOT(ISNA(I1502)),1,0)</f>
        <v>1</v>
      </c>
      <c r="N1502" s="0" t="n">
        <f aca="false">IF(NOT(ISNA(J1502)),1,0)</f>
        <v>1</v>
      </c>
      <c r="O1502" s="0" t="n">
        <f aca="false">IF(AND(NOT(ISNA(I1502)),NOT(ISNA(J1502))),1,0)</f>
        <v>1</v>
      </c>
      <c r="P1502" s="0" t="n">
        <f aca="false">IF(AND(NOT(ISNA(I1502)),ISNA(J1502)),1,0)</f>
        <v>0</v>
      </c>
      <c r="Q1502" s="0" t="n">
        <f aca="false">IF(AND(ISNA(I1502),NOT(ISNA(J1502))),1,0)</f>
        <v>0</v>
      </c>
      <c r="R1502" s="0" t="n">
        <f aca="false">IF(SUM(O1502:Q1502)&lt;&gt;1,"ERROR",1)</f>
        <v>1</v>
      </c>
    </row>
    <row r="1503" customFormat="false" ht="12.8" hidden="false" customHeight="false" outlineLevel="0" collapsed="false">
      <c r="A1503" s="0" t="str">
        <f aca="false">gait_events!B2019</f>
        <v>pp045</v>
      </c>
      <c r="B1503" s="0" t="str">
        <f aca="false">VLOOKUP(A1503,participants!A:B,2,0)</f>
        <v>F</v>
      </c>
      <c r="C1503" s="0" t="n">
        <f aca="false">VLOOKUP(A1503,participants!A:C,3,0)</f>
        <v>24</v>
      </c>
      <c r="D1503" s="0" t="str">
        <f aca="false">VLOOKUP(A1503,participants!A:F,6,0)</f>
        <v>YA</v>
      </c>
      <c r="E1503" s="0" t="str">
        <f aca="false">IF(LEN(SUBSTITUTE(gait_events!C2019,"_run-",""))&lt;&gt;LEN(gait_events!C2019),LEFT(RIGHT(gait_events!C2019,LEN(gait_events!C2019)-19),FIND("_run-",RIGHT(gait_events!C2019,LEN(gait_events!C2019)-19),1)-1),RIGHT(gait_events!C2019,LEN(gait_events!C2019)-19))</f>
        <v>Slow</v>
      </c>
      <c r="F1503" s="0" t="str">
        <f aca="false">IF(LEN(SUBSTITUTE(gait_events!C2019,"_run-",""))&lt;&gt;LEN(gait_events!C2019),RIGHT(gait_events!C2019,LEN(gait_events!C2019)-FIND("_run-",gait_events!C2019,1)-4),"")</f>
        <v/>
      </c>
      <c r="G1503" s="0" t="str">
        <f aca="false">gait_events!D2019</f>
        <v>right_ankle</v>
      </c>
      <c r="H1503" s="0" t="str">
        <f aca="false">gait_events!E2019</f>
        <v>FC</v>
      </c>
      <c r="I1503" s="0" t="n">
        <f aca="false">IF(gait_events!F2019&lt;&gt;"",gait_events!F2019,NA())</f>
        <v>827</v>
      </c>
      <c r="J1503" s="0" t="n">
        <f aca="false">IF(gait_events!G2019&lt;&gt;"",gait_events!G2019,NA())</f>
        <v>830</v>
      </c>
      <c r="K1503" s="0" t="n">
        <f aca="false">I1503-J1503</f>
        <v>-3</v>
      </c>
      <c r="L1503" s="0" t="n">
        <f aca="false">K1503*5</f>
        <v>-15</v>
      </c>
      <c r="M1503" s="0" t="n">
        <f aca="false">IF(NOT(ISNA(I1503)),1,0)</f>
        <v>1</v>
      </c>
      <c r="N1503" s="0" t="n">
        <f aca="false">IF(NOT(ISNA(J1503)),1,0)</f>
        <v>1</v>
      </c>
      <c r="O1503" s="0" t="n">
        <f aca="false">IF(AND(NOT(ISNA(I1503)),NOT(ISNA(J1503))),1,0)</f>
        <v>1</v>
      </c>
      <c r="P1503" s="0" t="n">
        <f aca="false">IF(AND(NOT(ISNA(I1503)),ISNA(J1503)),1,0)</f>
        <v>0</v>
      </c>
      <c r="Q1503" s="0" t="n">
        <f aca="false">IF(AND(ISNA(I1503),NOT(ISNA(J1503))),1,0)</f>
        <v>0</v>
      </c>
      <c r="R1503" s="0" t="n">
        <f aca="false">IF(SUM(O1503:Q1503)&lt;&gt;1,"ERROR",1)</f>
        <v>1</v>
      </c>
    </row>
    <row r="1504" customFormat="false" ht="12.8" hidden="false" customHeight="false" outlineLevel="0" collapsed="false">
      <c r="A1504" s="0" t="str">
        <f aca="false">gait_events!B2020</f>
        <v>pp045</v>
      </c>
      <c r="B1504" s="0" t="str">
        <f aca="false">VLOOKUP(A1504,participants!A:B,2,0)</f>
        <v>F</v>
      </c>
      <c r="C1504" s="0" t="n">
        <f aca="false">VLOOKUP(A1504,participants!A:C,3,0)</f>
        <v>24</v>
      </c>
      <c r="D1504" s="0" t="str">
        <f aca="false">VLOOKUP(A1504,participants!A:F,6,0)</f>
        <v>YA</v>
      </c>
      <c r="E1504" s="0" t="str">
        <f aca="false">IF(LEN(SUBSTITUTE(gait_events!C2020,"_run-",""))&lt;&gt;LEN(gait_events!C2020),LEFT(RIGHT(gait_events!C2020,LEN(gait_events!C2020)-19),FIND("_run-",RIGHT(gait_events!C2020,LEN(gait_events!C2020)-19),1)-1),RIGHT(gait_events!C2020,LEN(gait_events!C2020)-19))</f>
        <v>Slow</v>
      </c>
      <c r="F1504" s="0" t="str">
        <f aca="false">IF(LEN(SUBSTITUTE(gait_events!C2020,"_run-",""))&lt;&gt;LEN(gait_events!C2020),RIGHT(gait_events!C2020,LEN(gait_events!C2020)-FIND("_run-",gait_events!C2020,1)-4),"")</f>
        <v/>
      </c>
      <c r="G1504" s="0" t="str">
        <f aca="false">gait_events!D2020</f>
        <v>right_ankle</v>
      </c>
      <c r="H1504" s="0" t="str">
        <f aca="false">gait_events!E2020</f>
        <v>FC</v>
      </c>
      <c r="I1504" s="0" t="n">
        <f aca="false">IF(gait_events!F2020&lt;&gt;"",gait_events!F2020,NA())</f>
        <v>1115</v>
      </c>
      <c r="J1504" s="0" t="n">
        <f aca="false">IF(gait_events!G2020&lt;&gt;"",gait_events!G2020,NA())</f>
        <v>1118</v>
      </c>
      <c r="K1504" s="0" t="n">
        <f aca="false">I1504-J1504</f>
        <v>-3</v>
      </c>
      <c r="L1504" s="0" t="n">
        <f aca="false">K1504*5</f>
        <v>-15</v>
      </c>
      <c r="M1504" s="0" t="n">
        <f aca="false">IF(NOT(ISNA(I1504)),1,0)</f>
        <v>1</v>
      </c>
      <c r="N1504" s="0" t="n">
        <f aca="false">IF(NOT(ISNA(J1504)),1,0)</f>
        <v>1</v>
      </c>
      <c r="O1504" s="0" t="n">
        <f aca="false">IF(AND(NOT(ISNA(I1504)),NOT(ISNA(J1504))),1,0)</f>
        <v>1</v>
      </c>
      <c r="P1504" s="0" t="n">
        <f aca="false">IF(AND(NOT(ISNA(I1504)),ISNA(J1504)),1,0)</f>
        <v>0</v>
      </c>
      <c r="Q1504" s="0" t="n">
        <f aca="false">IF(AND(ISNA(I1504),NOT(ISNA(J1504))),1,0)</f>
        <v>0</v>
      </c>
      <c r="R1504" s="0" t="n">
        <f aca="false">IF(SUM(O1504:Q1504)&lt;&gt;1,"ERROR",1)</f>
        <v>1</v>
      </c>
    </row>
    <row r="1505" customFormat="false" ht="12.8" hidden="false" customHeight="false" outlineLevel="0" collapsed="false">
      <c r="A1505" s="0" t="str">
        <f aca="false">gait_events!B2021</f>
        <v>pp045</v>
      </c>
      <c r="B1505" s="0" t="str">
        <f aca="false">VLOOKUP(A1505,participants!A:B,2,0)</f>
        <v>F</v>
      </c>
      <c r="C1505" s="0" t="n">
        <f aca="false">VLOOKUP(A1505,participants!A:C,3,0)</f>
        <v>24</v>
      </c>
      <c r="D1505" s="0" t="str">
        <f aca="false">VLOOKUP(A1505,participants!A:F,6,0)</f>
        <v>YA</v>
      </c>
      <c r="E1505" s="0" t="str">
        <f aca="false">IF(LEN(SUBSTITUTE(gait_events!C2021,"_run-",""))&lt;&gt;LEN(gait_events!C2021),LEFT(RIGHT(gait_events!C2021,LEN(gait_events!C2021)-19),FIND("_run-",RIGHT(gait_events!C2021,LEN(gait_events!C2021)-19),1)-1),RIGHT(gait_events!C2021,LEN(gait_events!C2021)-19))</f>
        <v>Slow</v>
      </c>
      <c r="F1505" s="0" t="str">
        <f aca="false">IF(LEN(SUBSTITUTE(gait_events!C2021,"_run-",""))&lt;&gt;LEN(gait_events!C2021),RIGHT(gait_events!C2021,LEN(gait_events!C2021)-FIND("_run-",gait_events!C2021,1)-4),"")</f>
        <v/>
      </c>
      <c r="G1505" s="0" t="str">
        <f aca="false">gait_events!D2021</f>
        <v>right_ankle</v>
      </c>
      <c r="H1505" s="0" t="str">
        <f aca="false">gait_events!E2021</f>
        <v>FC</v>
      </c>
      <c r="I1505" s="0" t="n">
        <f aca="false">IF(gait_events!F2021&lt;&gt;"",gait_events!F2021,NA())</f>
        <v>1420</v>
      </c>
      <c r="J1505" s="0" t="n">
        <f aca="false">IF(gait_events!G2021&lt;&gt;"",gait_events!G2021,NA())</f>
        <v>1424</v>
      </c>
      <c r="K1505" s="0" t="n">
        <f aca="false">I1505-J1505</f>
        <v>-4</v>
      </c>
      <c r="L1505" s="0" t="n">
        <f aca="false">K1505*5</f>
        <v>-20</v>
      </c>
      <c r="M1505" s="0" t="n">
        <f aca="false">IF(NOT(ISNA(I1505)),1,0)</f>
        <v>1</v>
      </c>
      <c r="N1505" s="0" t="n">
        <f aca="false">IF(NOT(ISNA(J1505)),1,0)</f>
        <v>1</v>
      </c>
      <c r="O1505" s="0" t="n">
        <f aca="false">IF(AND(NOT(ISNA(I1505)),NOT(ISNA(J1505))),1,0)</f>
        <v>1</v>
      </c>
      <c r="P1505" s="0" t="n">
        <f aca="false">IF(AND(NOT(ISNA(I1505)),ISNA(J1505)),1,0)</f>
        <v>0</v>
      </c>
      <c r="Q1505" s="0" t="n">
        <f aca="false">IF(AND(ISNA(I1505),NOT(ISNA(J1505))),1,0)</f>
        <v>0</v>
      </c>
      <c r="R1505" s="0" t="n">
        <f aca="false">IF(SUM(O1505:Q1505)&lt;&gt;1,"ERROR",1)</f>
        <v>1</v>
      </c>
    </row>
    <row r="1506" customFormat="false" ht="12.8" hidden="false" customHeight="false" outlineLevel="0" collapsed="false">
      <c r="A1506" s="0" t="str">
        <f aca="false">gait_events!B2022</f>
        <v>pp045</v>
      </c>
      <c r="B1506" s="0" t="str">
        <f aca="false">VLOOKUP(A1506,participants!A:B,2,0)</f>
        <v>F</v>
      </c>
      <c r="C1506" s="0" t="n">
        <f aca="false">VLOOKUP(A1506,participants!A:C,3,0)</f>
        <v>24</v>
      </c>
      <c r="D1506" s="0" t="str">
        <f aca="false">VLOOKUP(A1506,participants!A:F,6,0)</f>
        <v>YA</v>
      </c>
      <c r="E1506" s="0" t="str">
        <f aca="false">IF(LEN(SUBSTITUTE(gait_events!C2022,"_run-",""))&lt;&gt;LEN(gait_events!C2022),LEFT(RIGHT(gait_events!C2022,LEN(gait_events!C2022)-19),FIND("_run-",RIGHT(gait_events!C2022,LEN(gait_events!C2022)-19),1)-1),RIGHT(gait_events!C2022,LEN(gait_events!C2022)-19))</f>
        <v>Slow</v>
      </c>
      <c r="F1506" s="0" t="str">
        <f aca="false">IF(LEN(SUBSTITUTE(gait_events!C2022,"_run-",""))&lt;&gt;LEN(gait_events!C2022),RIGHT(gait_events!C2022,LEN(gait_events!C2022)-FIND("_run-",gait_events!C2022,1)-4),"")</f>
        <v/>
      </c>
      <c r="G1506" s="0" t="str">
        <f aca="false">gait_events!D2022</f>
        <v>left_shank</v>
      </c>
      <c r="H1506" s="0" t="str">
        <f aca="false">gait_events!E2022</f>
        <v>IC</v>
      </c>
      <c r="I1506" s="0" t="n">
        <f aca="false">IF(gait_events!F2022&lt;&gt;"",gait_events!F2022,NA())</f>
        <v>167</v>
      </c>
      <c r="J1506" s="0" t="n">
        <f aca="false">IF(gait_events!G2022&lt;&gt;"",gait_events!G2022,NA())</f>
        <v>171</v>
      </c>
      <c r="K1506" s="0" t="n">
        <f aca="false">I1506-J1506</f>
        <v>-4</v>
      </c>
      <c r="L1506" s="0" t="n">
        <f aca="false">K1506*5</f>
        <v>-20</v>
      </c>
      <c r="M1506" s="0" t="n">
        <f aca="false">IF(NOT(ISNA(I1506)),1,0)</f>
        <v>1</v>
      </c>
      <c r="N1506" s="0" t="n">
        <f aca="false">IF(NOT(ISNA(J1506)),1,0)</f>
        <v>1</v>
      </c>
      <c r="O1506" s="0" t="n">
        <f aca="false">IF(AND(NOT(ISNA(I1506)),NOT(ISNA(J1506))),1,0)</f>
        <v>1</v>
      </c>
      <c r="P1506" s="0" t="n">
        <f aca="false">IF(AND(NOT(ISNA(I1506)),ISNA(J1506)),1,0)</f>
        <v>0</v>
      </c>
      <c r="Q1506" s="0" t="n">
        <f aca="false">IF(AND(ISNA(I1506),NOT(ISNA(J1506))),1,0)</f>
        <v>0</v>
      </c>
      <c r="R1506" s="0" t="n">
        <f aca="false">IF(SUM(O1506:Q1506)&lt;&gt;1,"ERROR",1)</f>
        <v>1</v>
      </c>
    </row>
    <row r="1507" customFormat="false" ht="12.8" hidden="false" customHeight="false" outlineLevel="0" collapsed="false">
      <c r="A1507" s="0" t="str">
        <f aca="false">gait_events!B2023</f>
        <v>pp045</v>
      </c>
      <c r="B1507" s="0" t="str">
        <f aca="false">VLOOKUP(A1507,participants!A:B,2,0)</f>
        <v>F</v>
      </c>
      <c r="C1507" s="0" t="n">
        <f aca="false">VLOOKUP(A1507,participants!A:C,3,0)</f>
        <v>24</v>
      </c>
      <c r="D1507" s="0" t="str">
        <f aca="false">VLOOKUP(A1507,participants!A:F,6,0)</f>
        <v>YA</v>
      </c>
      <c r="E1507" s="0" t="str">
        <f aca="false">IF(LEN(SUBSTITUTE(gait_events!C2023,"_run-",""))&lt;&gt;LEN(gait_events!C2023),LEFT(RIGHT(gait_events!C2023,LEN(gait_events!C2023)-19),FIND("_run-",RIGHT(gait_events!C2023,LEN(gait_events!C2023)-19),1)-1),RIGHT(gait_events!C2023,LEN(gait_events!C2023)-19))</f>
        <v>Slow</v>
      </c>
      <c r="F1507" s="0" t="str">
        <f aca="false">IF(LEN(SUBSTITUTE(gait_events!C2023,"_run-",""))&lt;&gt;LEN(gait_events!C2023),RIGHT(gait_events!C2023,LEN(gait_events!C2023)-FIND("_run-",gait_events!C2023,1)-4),"")</f>
        <v/>
      </c>
      <c r="G1507" s="0" t="str">
        <f aca="false">gait_events!D2023</f>
        <v>left_shank</v>
      </c>
      <c r="H1507" s="0" t="str">
        <f aca="false">gait_events!E2023</f>
        <v>IC</v>
      </c>
      <c r="I1507" s="0" t="n">
        <f aca="false">IF(gait_events!F2023&lt;&gt;"",gait_events!F2023,NA())</f>
        <v>467</v>
      </c>
      <c r="J1507" s="0" t="n">
        <f aca="false">IF(gait_events!G2023&lt;&gt;"",gait_events!G2023,NA())</f>
        <v>469</v>
      </c>
      <c r="K1507" s="0" t="n">
        <f aca="false">I1507-J1507</f>
        <v>-2</v>
      </c>
      <c r="L1507" s="0" t="n">
        <f aca="false">K1507*5</f>
        <v>-10</v>
      </c>
      <c r="M1507" s="0" t="n">
        <f aca="false">IF(NOT(ISNA(I1507)),1,0)</f>
        <v>1</v>
      </c>
      <c r="N1507" s="0" t="n">
        <f aca="false">IF(NOT(ISNA(J1507)),1,0)</f>
        <v>1</v>
      </c>
      <c r="O1507" s="0" t="n">
        <f aca="false">IF(AND(NOT(ISNA(I1507)),NOT(ISNA(J1507))),1,0)</f>
        <v>1</v>
      </c>
      <c r="P1507" s="0" t="n">
        <f aca="false">IF(AND(NOT(ISNA(I1507)),ISNA(J1507)),1,0)</f>
        <v>0</v>
      </c>
      <c r="Q1507" s="0" t="n">
        <f aca="false">IF(AND(ISNA(I1507),NOT(ISNA(J1507))),1,0)</f>
        <v>0</v>
      </c>
      <c r="R1507" s="0" t="n">
        <f aca="false">IF(SUM(O1507:Q1507)&lt;&gt;1,"ERROR",1)</f>
        <v>1</v>
      </c>
    </row>
    <row r="1508" customFormat="false" ht="12.8" hidden="false" customHeight="false" outlineLevel="0" collapsed="false">
      <c r="A1508" s="0" t="str">
        <f aca="false">gait_events!B2024</f>
        <v>pp045</v>
      </c>
      <c r="B1508" s="0" t="str">
        <f aca="false">VLOOKUP(A1508,participants!A:B,2,0)</f>
        <v>F</v>
      </c>
      <c r="C1508" s="0" t="n">
        <f aca="false">VLOOKUP(A1508,participants!A:C,3,0)</f>
        <v>24</v>
      </c>
      <c r="D1508" s="0" t="str">
        <f aca="false">VLOOKUP(A1508,participants!A:F,6,0)</f>
        <v>YA</v>
      </c>
      <c r="E1508" s="0" t="str">
        <f aca="false">IF(LEN(SUBSTITUTE(gait_events!C2024,"_run-",""))&lt;&gt;LEN(gait_events!C2024),LEFT(RIGHT(gait_events!C2024,LEN(gait_events!C2024)-19),FIND("_run-",RIGHT(gait_events!C2024,LEN(gait_events!C2024)-19),1)-1),RIGHT(gait_events!C2024,LEN(gait_events!C2024)-19))</f>
        <v>Slow</v>
      </c>
      <c r="F1508" s="0" t="str">
        <f aca="false">IF(LEN(SUBSTITUTE(gait_events!C2024,"_run-",""))&lt;&gt;LEN(gait_events!C2024),RIGHT(gait_events!C2024,LEN(gait_events!C2024)-FIND("_run-",gait_events!C2024,1)-4),"")</f>
        <v/>
      </c>
      <c r="G1508" s="0" t="str">
        <f aca="false">gait_events!D2024</f>
        <v>left_shank</v>
      </c>
      <c r="H1508" s="0" t="str">
        <f aca="false">gait_events!E2024</f>
        <v>IC</v>
      </c>
      <c r="I1508" s="0" t="n">
        <f aca="false">IF(gait_events!F2024&lt;&gt;"",gait_events!F2024,NA())</f>
        <v>766</v>
      </c>
      <c r="J1508" s="0" t="n">
        <f aca="false">IF(gait_events!G2024&lt;&gt;"",gait_events!G2024,NA())</f>
        <v>760</v>
      </c>
      <c r="K1508" s="0" t="n">
        <f aca="false">I1508-J1508</f>
        <v>6</v>
      </c>
      <c r="L1508" s="0" t="n">
        <f aca="false">K1508*5</f>
        <v>30</v>
      </c>
      <c r="M1508" s="0" t="n">
        <f aca="false">IF(NOT(ISNA(I1508)),1,0)</f>
        <v>1</v>
      </c>
      <c r="N1508" s="0" t="n">
        <f aca="false">IF(NOT(ISNA(J1508)),1,0)</f>
        <v>1</v>
      </c>
      <c r="O1508" s="0" t="n">
        <f aca="false">IF(AND(NOT(ISNA(I1508)),NOT(ISNA(J1508))),1,0)</f>
        <v>1</v>
      </c>
      <c r="P1508" s="0" t="n">
        <f aca="false">IF(AND(NOT(ISNA(I1508)),ISNA(J1508)),1,0)</f>
        <v>0</v>
      </c>
      <c r="Q1508" s="0" t="n">
        <f aca="false">IF(AND(ISNA(I1508),NOT(ISNA(J1508))),1,0)</f>
        <v>0</v>
      </c>
      <c r="R1508" s="0" t="n">
        <f aca="false">IF(SUM(O1508:Q1508)&lt;&gt;1,"ERROR",1)</f>
        <v>1</v>
      </c>
    </row>
    <row r="1509" customFormat="false" ht="12.8" hidden="false" customHeight="false" outlineLevel="0" collapsed="false">
      <c r="A1509" s="0" t="str">
        <f aca="false">gait_events!B2025</f>
        <v>pp045</v>
      </c>
      <c r="B1509" s="0" t="str">
        <f aca="false">VLOOKUP(A1509,participants!A:B,2,0)</f>
        <v>F</v>
      </c>
      <c r="C1509" s="0" t="n">
        <f aca="false">VLOOKUP(A1509,participants!A:C,3,0)</f>
        <v>24</v>
      </c>
      <c r="D1509" s="0" t="str">
        <f aca="false">VLOOKUP(A1509,participants!A:F,6,0)</f>
        <v>YA</v>
      </c>
      <c r="E1509" s="0" t="str">
        <f aca="false">IF(LEN(SUBSTITUTE(gait_events!C2025,"_run-",""))&lt;&gt;LEN(gait_events!C2025),LEFT(RIGHT(gait_events!C2025,LEN(gait_events!C2025)-19),FIND("_run-",RIGHT(gait_events!C2025,LEN(gait_events!C2025)-19),1)-1),RIGHT(gait_events!C2025,LEN(gait_events!C2025)-19))</f>
        <v>Slow</v>
      </c>
      <c r="F1509" s="0" t="str">
        <f aca="false">IF(LEN(SUBSTITUTE(gait_events!C2025,"_run-",""))&lt;&gt;LEN(gait_events!C2025),RIGHT(gait_events!C2025,LEN(gait_events!C2025)-FIND("_run-",gait_events!C2025,1)-4),"")</f>
        <v/>
      </c>
      <c r="G1509" s="0" t="str">
        <f aca="false">gait_events!D2025</f>
        <v>left_shank</v>
      </c>
      <c r="H1509" s="0" t="str">
        <f aca="false">gait_events!E2025</f>
        <v>IC</v>
      </c>
      <c r="I1509" s="0" t="n">
        <f aca="false">IF(gait_events!F2025&lt;&gt;"",gait_events!F2025,NA())</f>
        <v>1059</v>
      </c>
      <c r="J1509" s="0" t="n">
        <f aca="false">IF(gait_events!G2025&lt;&gt;"",gait_events!G2025,NA())</f>
        <v>1061</v>
      </c>
      <c r="K1509" s="0" t="n">
        <f aca="false">I1509-J1509</f>
        <v>-2</v>
      </c>
      <c r="L1509" s="0" t="n">
        <f aca="false">K1509*5</f>
        <v>-10</v>
      </c>
      <c r="M1509" s="0" t="n">
        <f aca="false">IF(NOT(ISNA(I1509)),1,0)</f>
        <v>1</v>
      </c>
      <c r="N1509" s="0" t="n">
        <f aca="false">IF(NOT(ISNA(J1509)),1,0)</f>
        <v>1</v>
      </c>
      <c r="O1509" s="0" t="n">
        <f aca="false">IF(AND(NOT(ISNA(I1509)),NOT(ISNA(J1509))),1,0)</f>
        <v>1</v>
      </c>
      <c r="P1509" s="0" t="n">
        <f aca="false">IF(AND(NOT(ISNA(I1509)),ISNA(J1509)),1,0)</f>
        <v>0</v>
      </c>
      <c r="Q1509" s="0" t="n">
        <f aca="false">IF(AND(ISNA(I1509),NOT(ISNA(J1509))),1,0)</f>
        <v>0</v>
      </c>
      <c r="R1509" s="0" t="n">
        <f aca="false">IF(SUM(O1509:Q1509)&lt;&gt;1,"ERROR",1)</f>
        <v>1</v>
      </c>
    </row>
    <row r="1510" customFormat="false" ht="12.8" hidden="false" customHeight="false" outlineLevel="0" collapsed="false">
      <c r="A1510" s="0" t="str">
        <f aca="false">gait_events!B2026</f>
        <v>pp045</v>
      </c>
      <c r="B1510" s="0" t="str">
        <f aca="false">VLOOKUP(A1510,participants!A:B,2,0)</f>
        <v>F</v>
      </c>
      <c r="C1510" s="0" t="n">
        <f aca="false">VLOOKUP(A1510,participants!A:C,3,0)</f>
        <v>24</v>
      </c>
      <c r="D1510" s="0" t="str">
        <f aca="false">VLOOKUP(A1510,participants!A:F,6,0)</f>
        <v>YA</v>
      </c>
      <c r="E1510" s="0" t="str">
        <f aca="false">IF(LEN(SUBSTITUTE(gait_events!C2026,"_run-",""))&lt;&gt;LEN(gait_events!C2026),LEFT(RIGHT(gait_events!C2026,LEN(gait_events!C2026)-19),FIND("_run-",RIGHT(gait_events!C2026,LEN(gait_events!C2026)-19),1)-1),RIGHT(gait_events!C2026,LEN(gait_events!C2026)-19))</f>
        <v>Slow</v>
      </c>
      <c r="F1510" s="0" t="str">
        <f aca="false">IF(LEN(SUBSTITUTE(gait_events!C2026,"_run-",""))&lt;&gt;LEN(gait_events!C2026),RIGHT(gait_events!C2026,LEN(gait_events!C2026)-FIND("_run-",gait_events!C2026,1)-4),"")</f>
        <v/>
      </c>
      <c r="G1510" s="0" t="str">
        <f aca="false">gait_events!D2026</f>
        <v>left_shank</v>
      </c>
      <c r="H1510" s="0" t="str">
        <f aca="false">gait_events!E2026</f>
        <v>IC</v>
      </c>
      <c r="I1510" s="0" t="n">
        <f aca="false">IF(gait_events!F2026&lt;&gt;"",gait_events!F2026,NA())</f>
        <v>1349</v>
      </c>
      <c r="J1510" s="0" t="n">
        <f aca="false">IF(gait_events!G2026&lt;&gt;"",gait_events!G2026,NA())</f>
        <v>1352</v>
      </c>
      <c r="K1510" s="0" t="n">
        <f aca="false">I1510-J1510</f>
        <v>-3</v>
      </c>
      <c r="L1510" s="0" t="n">
        <f aca="false">K1510*5</f>
        <v>-15</v>
      </c>
      <c r="M1510" s="0" t="n">
        <f aca="false">IF(NOT(ISNA(I1510)),1,0)</f>
        <v>1</v>
      </c>
      <c r="N1510" s="0" t="n">
        <f aca="false">IF(NOT(ISNA(J1510)),1,0)</f>
        <v>1</v>
      </c>
      <c r="O1510" s="0" t="n">
        <f aca="false">IF(AND(NOT(ISNA(I1510)),NOT(ISNA(J1510))),1,0)</f>
        <v>1</v>
      </c>
      <c r="P1510" s="0" t="n">
        <f aca="false">IF(AND(NOT(ISNA(I1510)),ISNA(J1510)),1,0)</f>
        <v>0</v>
      </c>
      <c r="Q1510" s="0" t="n">
        <f aca="false">IF(AND(ISNA(I1510),NOT(ISNA(J1510))),1,0)</f>
        <v>0</v>
      </c>
      <c r="R1510" s="0" t="n">
        <f aca="false">IF(SUM(O1510:Q1510)&lt;&gt;1,"ERROR",1)</f>
        <v>1</v>
      </c>
    </row>
    <row r="1511" customFormat="false" ht="12.8" hidden="false" customHeight="false" outlineLevel="0" collapsed="false">
      <c r="A1511" s="0" t="str">
        <f aca="false">gait_events!B2027</f>
        <v>pp045</v>
      </c>
      <c r="B1511" s="0" t="str">
        <f aca="false">VLOOKUP(A1511,participants!A:B,2,0)</f>
        <v>F</v>
      </c>
      <c r="C1511" s="0" t="n">
        <f aca="false">VLOOKUP(A1511,participants!A:C,3,0)</f>
        <v>24</v>
      </c>
      <c r="D1511" s="0" t="str">
        <f aca="false">VLOOKUP(A1511,participants!A:F,6,0)</f>
        <v>YA</v>
      </c>
      <c r="E1511" s="0" t="str">
        <f aca="false">IF(LEN(SUBSTITUTE(gait_events!C2027,"_run-",""))&lt;&gt;LEN(gait_events!C2027),LEFT(RIGHT(gait_events!C2027,LEN(gait_events!C2027)-19),FIND("_run-",RIGHT(gait_events!C2027,LEN(gait_events!C2027)-19),1)-1),RIGHT(gait_events!C2027,LEN(gait_events!C2027)-19))</f>
        <v>Slow</v>
      </c>
      <c r="F1511" s="0" t="str">
        <f aca="false">IF(LEN(SUBSTITUTE(gait_events!C2027,"_run-",""))&lt;&gt;LEN(gait_events!C2027),RIGHT(gait_events!C2027,LEN(gait_events!C2027)-FIND("_run-",gait_events!C2027,1)-4),"")</f>
        <v/>
      </c>
      <c r="G1511" s="0" t="str">
        <f aca="false">gait_events!D2027</f>
        <v>left_shank</v>
      </c>
      <c r="H1511" s="0" t="str">
        <f aca="false">gait_events!E2027</f>
        <v>FC</v>
      </c>
      <c r="I1511" s="0" t="n">
        <f aca="false">IF(gait_events!F2027&lt;&gt;"",gait_events!F2027,NA())</f>
        <v>77</v>
      </c>
      <c r="J1511" s="0" t="n">
        <f aca="false">IF(gait_events!G2027&lt;&gt;"",gait_events!G2027,NA())</f>
        <v>76</v>
      </c>
      <c r="K1511" s="0" t="n">
        <f aca="false">I1511-J1511</f>
        <v>1</v>
      </c>
      <c r="L1511" s="0" t="n">
        <f aca="false">K1511*5</f>
        <v>5</v>
      </c>
      <c r="M1511" s="0" t="n">
        <f aca="false">IF(NOT(ISNA(I1511)),1,0)</f>
        <v>1</v>
      </c>
      <c r="N1511" s="0" t="n">
        <f aca="false">IF(NOT(ISNA(J1511)),1,0)</f>
        <v>1</v>
      </c>
      <c r="O1511" s="0" t="n">
        <f aca="false">IF(AND(NOT(ISNA(I1511)),NOT(ISNA(J1511))),1,0)</f>
        <v>1</v>
      </c>
      <c r="P1511" s="0" t="n">
        <f aca="false">IF(AND(NOT(ISNA(I1511)),ISNA(J1511)),1,0)</f>
        <v>0</v>
      </c>
      <c r="Q1511" s="0" t="n">
        <f aca="false">IF(AND(ISNA(I1511),NOT(ISNA(J1511))),1,0)</f>
        <v>0</v>
      </c>
      <c r="R1511" s="0" t="n">
        <f aca="false">IF(SUM(O1511:Q1511)&lt;&gt;1,"ERROR",1)</f>
        <v>1</v>
      </c>
    </row>
    <row r="1512" customFormat="false" ht="12.8" hidden="false" customHeight="false" outlineLevel="0" collapsed="false">
      <c r="A1512" s="0" t="str">
        <f aca="false">gait_events!B2028</f>
        <v>pp045</v>
      </c>
      <c r="B1512" s="0" t="str">
        <f aca="false">VLOOKUP(A1512,participants!A:B,2,0)</f>
        <v>F</v>
      </c>
      <c r="C1512" s="0" t="n">
        <f aca="false">VLOOKUP(A1512,participants!A:C,3,0)</f>
        <v>24</v>
      </c>
      <c r="D1512" s="0" t="str">
        <f aca="false">VLOOKUP(A1512,participants!A:F,6,0)</f>
        <v>YA</v>
      </c>
      <c r="E1512" s="0" t="str">
        <f aca="false">IF(LEN(SUBSTITUTE(gait_events!C2028,"_run-",""))&lt;&gt;LEN(gait_events!C2028),LEFT(RIGHT(gait_events!C2028,LEN(gait_events!C2028)-19),FIND("_run-",RIGHT(gait_events!C2028,LEN(gait_events!C2028)-19),1)-1),RIGHT(gait_events!C2028,LEN(gait_events!C2028)-19))</f>
        <v>Slow</v>
      </c>
      <c r="F1512" s="0" t="str">
        <f aca="false">IF(LEN(SUBSTITUTE(gait_events!C2028,"_run-",""))&lt;&gt;LEN(gait_events!C2028),RIGHT(gait_events!C2028,LEN(gait_events!C2028)-FIND("_run-",gait_events!C2028,1)-4),"")</f>
        <v/>
      </c>
      <c r="G1512" s="0" t="str">
        <f aca="false">gait_events!D2028</f>
        <v>left_shank</v>
      </c>
      <c r="H1512" s="0" t="str">
        <f aca="false">gait_events!E2028</f>
        <v>FC</v>
      </c>
      <c r="I1512" s="0" t="n">
        <f aca="false">IF(gait_events!F2028&lt;&gt;"",gait_events!F2028,NA())</f>
        <v>376</v>
      </c>
      <c r="J1512" s="0" t="n">
        <f aca="false">IF(gait_events!G2028&lt;&gt;"",gait_events!G2028,NA())</f>
        <v>378</v>
      </c>
      <c r="K1512" s="0" t="n">
        <f aca="false">I1512-J1512</f>
        <v>-2</v>
      </c>
      <c r="L1512" s="0" t="n">
        <f aca="false">K1512*5</f>
        <v>-10</v>
      </c>
      <c r="M1512" s="0" t="n">
        <f aca="false">IF(NOT(ISNA(I1512)),1,0)</f>
        <v>1</v>
      </c>
      <c r="N1512" s="0" t="n">
        <f aca="false">IF(NOT(ISNA(J1512)),1,0)</f>
        <v>1</v>
      </c>
      <c r="O1512" s="0" t="n">
        <f aca="false">IF(AND(NOT(ISNA(I1512)),NOT(ISNA(J1512))),1,0)</f>
        <v>1</v>
      </c>
      <c r="P1512" s="0" t="n">
        <f aca="false">IF(AND(NOT(ISNA(I1512)),ISNA(J1512)),1,0)</f>
        <v>0</v>
      </c>
      <c r="Q1512" s="0" t="n">
        <f aca="false">IF(AND(ISNA(I1512),NOT(ISNA(J1512))),1,0)</f>
        <v>0</v>
      </c>
      <c r="R1512" s="0" t="n">
        <f aca="false">IF(SUM(O1512:Q1512)&lt;&gt;1,"ERROR",1)</f>
        <v>1</v>
      </c>
    </row>
    <row r="1513" customFormat="false" ht="12.8" hidden="false" customHeight="false" outlineLevel="0" collapsed="false">
      <c r="A1513" s="0" t="str">
        <f aca="false">gait_events!B2029</f>
        <v>pp045</v>
      </c>
      <c r="B1513" s="0" t="str">
        <f aca="false">VLOOKUP(A1513,participants!A:B,2,0)</f>
        <v>F</v>
      </c>
      <c r="C1513" s="0" t="n">
        <f aca="false">VLOOKUP(A1513,participants!A:C,3,0)</f>
        <v>24</v>
      </c>
      <c r="D1513" s="0" t="str">
        <f aca="false">VLOOKUP(A1513,participants!A:F,6,0)</f>
        <v>YA</v>
      </c>
      <c r="E1513" s="0" t="str">
        <f aca="false">IF(LEN(SUBSTITUTE(gait_events!C2029,"_run-",""))&lt;&gt;LEN(gait_events!C2029),LEFT(RIGHT(gait_events!C2029,LEN(gait_events!C2029)-19),FIND("_run-",RIGHT(gait_events!C2029,LEN(gait_events!C2029)-19),1)-1),RIGHT(gait_events!C2029,LEN(gait_events!C2029)-19))</f>
        <v>Slow</v>
      </c>
      <c r="F1513" s="0" t="str">
        <f aca="false">IF(LEN(SUBSTITUTE(gait_events!C2029,"_run-",""))&lt;&gt;LEN(gait_events!C2029),RIGHT(gait_events!C2029,LEN(gait_events!C2029)-FIND("_run-",gait_events!C2029,1)-4),"")</f>
        <v/>
      </c>
      <c r="G1513" s="0" t="str">
        <f aca="false">gait_events!D2029</f>
        <v>left_shank</v>
      </c>
      <c r="H1513" s="0" t="str">
        <f aca="false">gait_events!E2029</f>
        <v>FC</v>
      </c>
      <c r="I1513" s="0" t="n">
        <f aca="false">IF(gait_events!F2029&lt;&gt;"",gait_events!F2029,NA())</f>
        <v>680</v>
      </c>
      <c r="J1513" s="0" t="n">
        <f aca="false">IF(gait_events!G2029&lt;&gt;"",gait_events!G2029,NA())</f>
        <v>682</v>
      </c>
      <c r="K1513" s="0" t="n">
        <f aca="false">I1513-J1513</f>
        <v>-2</v>
      </c>
      <c r="L1513" s="0" t="n">
        <f aca="false">K1513*5</f>
        <v>-10</v>
      </c>
      <c r="M1513" s="0" t="n">
        <f aca="false">IF(NOT(ISNA(I1513)),1,0)</f>
        <v>1</v>
      </c>
      <c r="N1513" s="0" t="n">
        <f aca="false">IF(NOT(ISNA(J1513)),1,0)</f>
        <v>1</v>
      </c>
      <c r="O1513" s="0" t="n">
        <f aca="false">IF(AND(NOT(ISNA(I1513)),NOT(ISNA(J1513))),1,0)</f>
        <v>1</v>
      </c>
      <c r="P1513" s="0" t="n">
        <f aca="false">IF(AND(NOT(ISNA(I1513)),ISNA(J1513)),1,0)</f>
        <v>0</v>
      </c>
      <c r="Q1513" s="0" t="n">
        <f aca="false">IF(AND(ISNA(I1513),NOT(ISNA(J1513))),1,0)</f>
        <v>0</v>
      </c>
      <c r="R1513" s="0" t="n">
        <f aca="false">IF(SUM(O1513:Q1513)&lt;&gt;1,"ERROR",1)</f>
        <v>1</v>
      </c>
    </row>
    <row r="1514" customFormat="false" ht="12.8" hidden="false" customHeight="false" outlineLevel="0" collapsed="false">
      <c r="A1514" s="0" t="str">
        <f aca="false">gait_events!B2030</f>
        <v>pp045</v>
      </c>
      <c r="B1514" s="0" t="str">
        <f aca="false">VLOOKUP(A1514,participants!A:B,2,0)</f>
        <v>F</v>
      </c>
      <c r="C1514" s="0" t="n">
        <f aca="false">VLOOKUP(A1514,participants!A:C,3,0)</f>
        <v>24</v>
      </c>
      <c r="D1514" s="0" t="str">
        <f aca="false">VLOOKUP(A1514,participants!A:F,6,0)</f>
        <v>YA</v>
      </c>
      <c r="E1514" s="0" t="str">
        <f aca="false">IF(LEN(SUBSTITUTE(gait_events!C2030,"_run-",""))&lt;&gt;LEN(gait_events!C2030),LEFT(RIGHT(gait_events!C2030,LEN(gait_events!C2030)-19),FIND("_run-",RIGHT(gait_events!C2030,LEN(gait_events!C2030)-19),1)-1),RIGHT(gait_events!C2030,LEN(gait_events!C2030)-19))</f>
        <v>Slow</v>
      </c>
      <c r="F1514" s="0" t="str">
        <f aca="false">IF(LEN(SUBSTITUTE(gait_events!C2030,"_run-",""))&lt;&gt;LEN(gait_events!C2030),RIGHT(gait_events!C2030,LEN(gait_events!C2030)-FIND("_run-",gait_events!C2030,1)-4),"")</f>
        <v/>
      </c>
      <c r="G1514" s="0" t="str">
        <f aca="false">gait_events!D2030</f>
        <v>left_shank</v>
      </c>
      <c r="H1514" s="0" t="str">
        <f aca="false">gait_events!E2030</f>
        <v>FC</v>
      </c>
      <c r="I1514" s="0" t="n">
        <f aca="false">IF(gait_events!F2030&lt;&gt;"",gait_events!F2030,NA())</f>
        <v>970</v>
      </c>
      <c r="J1514" s="0" t="n">
        <f aca="false">IF(gait_events!G2030&lt;&gt;"",gait_events!G2030,NA())</f>
        <v>971</v>
      </c>
      <c r="K1514" s="0" t="n">
        <f aca="false">I1514-J1514</f>
        <v>-1</v>
      </c>
      <c r="L1514" s="0" t="n">
        <f aca="false">K1514*5</f>
        <v>-5</v>
      </c>
      <c r="M1514" s="0" t="n">
        <f aca="false">IF(NOT(ISNA(I1514)),1,0)</f>
        <v>1</v>
      </c>
      <c r="N1514" s="0" t="n">
        <f aca="false">IF(NOT(ISNA(J1514)),1,0)</f>
        <v>1</v>
      </c>
      <c r="O1514" s="0" t="n">
        <f aca="false">IF(AND(NOT(ISNA(I1514)),NOT(ISNA(J1514))),1,0)</f>
        <v>1</v>
      </c>
      <c r="P1514" s="0" t="n">
        <f aca="false">IF(AND(NOT(ISNA(I1514)),ISNA(J1514)),1,0)</f>
        <v>0</v>
      </c>
      <c r="Q1514" s="0" t="n">
        <f aca="false">IF(AND(ISNA(I1514),NOT(ISNA(J1514))),1,0)</f>
        <v>0</v>
      </c>
      <c r="R1514" s="0" t="n">
        <f aca="false">IF(SUM(O1514:Q1514)&lt;&gt;1,"ERROR",1)</f>
        <v>1</v>
      </c>
    </row>
    <row r="1515" customFormat="false" ht="12.8" hidden="false" customHeight="false" outlineLevel="0" collapsed="false">
      <c r="A1515" s="0" t="str">
        <f aca="false">gait_events!B2031</f>
        <v>pp045</v>
      </c>
      <c r="B1515" s="0" t="str">
        <f aca="false">VLOOKUP(A1515,participants!A:B,2,0)</f>
        <v>F</v>
      </c>
      <c r="C1515" s="0" t="n">
        <f aca="false">VLOOKUP(A1515,participants!A:C,3,0)</f>
        <v>24</v>
      </c>
      <c r="D1515" s="0" t="str">
        <f aca="false">VLOOKUP(A1515,participants!A:F,6,0)</f>
        <v>YA</v>
      </c>
      <c r="E1515" s="0" t="str">
        <f aca="false">IF(LEN(SUBSTITUTE(gait_events!C2031,"_run-",""))&lt;&gt;LEN(gait_events!C2031),LEFT(RIGHT(gait_events!C2031,LEN(gait_events!C2031)-19),FIND("_run-",RIGHT(gait_events!C2031,LEN(gait_events!C2031)-19),1)-1),RIGHT(gait_events!C2031,LEN(gait_events!C2031)-19))</f>
        <v>Slow</v>
      </c>
      <c r="F1515" s="0" t="str">
        <f aca="false">IF(LEN(SUBSTITUTE(gait_events!C2031,"_run-",""))&lt;&gt;LEN(gait_events!C2031),RIGHT(gait_events!C2031,LEN(gait_events!C2031)-FIND("_run-",gait_events!C2031,1)-4),"")</f>
        <v/>
      </c>
      <c r="G1515" s="0" t="str">
        <f aca="false">gait_events!D2031</f>
        <v>left_shank</v>
      </c>
      <c r="H1515" s="0" t="str">
        <f aca="false">gait_events!E2031</f>
        <v>FC</v>
      </c>
      <c r="I1515" s="0" t="n">
        <f aca="false">IF(gait_events!F2031&lt;&gt;"",gait_events!F2031,NA())</f>
        <v>1266</v>
      </c>
      <c r="J1515" s="0" t="n">
        <f aca="false">IF(gait_events!G2031&lt;&gt;"",gait_events!G2031,NA())</f>
        <v>1268</v>
      </c>
      <c r="K1515" s="0" t="n">
        <f aca="false">I1515-J1515</f>
        <v>-2</v>
      </c>
      <c r="L1515" s="0" t="n">
        <f aca="false">K1515*5</f>
        <v>-10</v>
      </c>
      <c r="M1515" s="0" t="n">
        <f aca="false">IF(NOT(ISNA(I1515)),1,0)</f>
        <v>1</v>
      </c>
      <c r="N1515" s="0" t="n">
        <f aca="false">IF(NOT(ISNA(J1515)),1,0)</f>
        <v>1</v>
      </c>
      <c r="O1515" s="0" t="n">
        <f aca="false">IF(AND(NOT(ISNA(I1515)),NOT(ISNA(J1515))),1,0)</f>
        <v>1</v>
      </c>
      <c r="P1515" s="0" t="n">
        <f aca="false">IF(AND(NOT(ISNA(I1515)),ISNA(J1515)),1,0)</f>
        <v>0</v>
      </c>
      <c r="Q1515" s="0" t="n">
        <f aca="false">IF(AND(ISNA(I1515),NOT(ISNA(J1515))),1,0)</f>
        <v>0</v>
      </c>
      <c r="R1515" s="0" t="n">
        <f aca="false">IF(SUM(O1515:Q1515)&lt;&gt;1,"ERROR",1)</f>
        <v>1</v>
      </c>
    </row>
    <row r="1516" customFormat="false" ht="12.8" hidden="false" customHeight="false" outlineLevel="0" collapsed="false">
      <c r="A1516" s="0" t="str">
        <f aca="false">gait_events!B2032</f>
        <v>pp045</v>
      </c>
      <c r="B1516" s="0" t="str">
        <f aca="false">VLOOKUP(A1516,participants!A:B,2,0)</f>
        <v>F</v>
      </c>
      <c r="C1516" s="0" t="n">
        <f aca="false">VLOOKUP(A1516,participants!A:C,3,0)</f>
        <v>24</v>
      </c>
      <c r="D1516" s="0" t="str">
        <f aca="false">VLOOKUP(A1516,participants!A:F,6,0)</f>
        <v>YA</v>
      </c>
      <c r="E1516" s="0" t="str">
        <f aca="false">IF(LEN(SUBSTITUTE(gait_events!C2032,"_run-",""))&lt;&gt;LEN(gait_events!C2032),LEFT(RIGHT(gait_events!C2032,LEN(gait_events!C2032)-19),FIND("_run-",RIGHT(gait_events!C2032,LEN(gait_events!C2032)-19),1)-1),RIGHT(gait_events!C2032,LEN(gait_events!C2032)-19))</f>
        <v>Slow</v>
      </c>
      <c r="F1516" s="0" t="str">
        <f aca="false">IF(LEN(SUBSTITUTE(gait_events!C2032,"_run-",""))&lt;&gt;LEN(gait_events!C2032),RIGHT(gait_events!C2032,LEN(gait_events!C2032)-FIND("_run-",gait_events!C2032,1)-4),"")</f>
        <v/>
      </c>
      <c r="G1516" s="0" t="str">
        <f aca="false">gait_events!D2032</f>
        <v>left_shank</v>
      </c>
      <c r="H1516" s="0" t="str">
        <f aca="false">gait_events!E2032</f>
        <v>FC</v>
      </c>
      <c r="I1516" s="0" t="e">
        <f aca="false">IF(gait_events!F2032&lt;&gt;"",gait_events!F2032,NA())</f>
        <v>#N/A</v>
      </c>
      <c r="J1516" s="0" t="n">
        <f aca="false">IF(gait_events!G2032&lt;&gt;"",gait_events!G2032,NA())</f>
        <v>1556</v>
      </c>
      <c r="K1516" s="0" t="e">
        <f aca="false">I1516-J1516</f>
        <v>#N/A</v>
      </c>
      <c r="L1516" s="0" t="e">
        <f aca="false">K1516*5</f>
        <v>#N/A</v>
      </c>
      <c r="M1516" s="0" t="n">
        <f aca="false">IF(NOT(ISNA(I1516)),1,0)</f>
        <v>0</v>
      </c>
      <c r="N1516" s="0" t="n">
        <f aca="false">IF(NOT(ISNA(J1516)),1,0)</f>
        <v>1</v>
      </c>
      <c r="O1516" s="0" t="n">
        <f aca="false">IF(AND(NOT(ISNA(I1516)),NOT(ISNA(J1516))),1,0)</f>
        <v>0</v>
      </c>
      <c r="P1516" s="0" t="n">
        <f aca="false">IF(AND(NOT(ISNA(I1516)),ISNA(J1516)),1,0)</f>
        <v>0</v>
      </c>
      <c r="Q1516" s="0" t="n">
        <f aca="false">IF(AND(ISNA(I1516),NOT(ISNA(J1516))),1,0)</f>
        <v>1</v>
      </c>
      <c r="R1516" s="0" t="n">
        <f aca="false">IF(SUM(O1516:Q1516)&lt;&gt;1,"ERROR",1)</f>
        <v>1</v>
      </c>
    </row>
    <row r="1517" customFormat="false" ht="12.8" hidden="false" customHeight="false" outlineLevel="0" collapsed="false">
      <c r="A1517" s="0" t="str">
        <f aca="false">gait_events!B2033</f>
        <v>pp045</v>
      </c>
      <c r="B1517" s="0" t="str">
        <f aca="false">VLOOKUP(A1517,participants!A:B,2,0)</f>
        <v>F</v>
      </c>
      <c r="C1517" s="0" t="n">
        <f aca="false">VLOOKUP(A1517,participants!A:C,3,0)</f>
        <v>24</v>
      </c>
      <c r="D1517" s="0" t="str">
        <f aca="false">VLOOKUP(A1517,participants!A:F,6,0)</f>
        <v>YA</v>
      </c>
      <c r="E1517" s="0" t="str">
        <f aca="false">IF(LEN(SUBSTITUTE(gait_events!C2033,"_run-",""))&lt;&gt;LEN(gait_events!C2033),LEFT(RIGHT(gait_events!C2033,LEN(gait_events!C2033)-19),FIND("_run-",RIGHT(gait_events!C2033,LEN(gait_events!C2033)-19),1)-1),RIGHT(gait_events!C2033,LEN(gait_events!C2033)-19))</f>
        <v>Slow</v>
      </c>
      <c r="F1517" s="0" t="str">
        <f aca="false">IF(LEN(SUBSTITUTE(gait_events!C2033,"_run-",""))&lt;&gt;LEN(gait_events!C2033),RIGHT(gait_events!C2033,LEN(gait_events!C2033)-FIND("_run-",gait_events!C2033,1)-4),"")</f>
        <v/>
      </c>
      <c r="G1517" s="0" t="str">
        <f aca="false">gait_events!D2033</f>
        <v>right_shank</v>
      </c>
      <c r="H1517" s="0" t="str">
        <f aca="false">gait_events!E2033</f>
        <v>IC</v>
      </c>
      <c r="I1517" s="0" t="n">
        <f aca="false">IF(gait_events!F2033&lt;&gt;"",gait_events!F2033,NA())</f>
        <v>17</v>
      </c>
      <c r="J1517" s="0" t="n">
        <f aca="false">IF(gait_events!G2033&lt;&gt;"",gait_events!G2033,NA())</f>
        <v>22</v>
      </c>
      <c r="K1517" s="0" t="n">
        <f aca="false">I1517-J1517</f>
        <v>-5</v>
      </c>
      <c r="L1517" s="0" t="n">
        <f aca="false">K1517*5</f>
        <v>-25</v>
      </c>
      <c r="M1517" s="0" t="n">
        <f aca="false">IF(NOT(ISNA(I1517)),1,0)</f>
        <v>1</v>
      </c>
      <c r="N1517" s="0" t="n">
        <f aca="false">IF(NOT(ISNA(J1517)),1,0)</f>
        <v>1</v>
      </c>
      <c r="O1517" s="0" t="n">
        <f aca="false">IF(AND(NOT(ISNA(I1517)),NOT(ISNA(J1517))),1,0)</f>
        <v>1</v>
      </c>
      <c r="P1517" s="0" t="n">
        <f aca="false">IF(AND(NOT(ISNA(I1517)),ISNA(J1517)),1,0)</f>
        <v>0</v>
      </c>
      <c r="Q1517" s="0" t="n">
        <f aca="false">IF(AND(ISNA(I1517),NOT(ISNA(J1517))),1,0)</f>
        <v>0</v>
      </c>
      <c r="R1517" s="0" t="n">
        <f aca="false">IF(SUM(O1517:Q1517)&lt;&gt;1,"ERROR",1)</f>
        <v>1</v>
      </c>
    </row>
    <row r="1518" customFormat="false" ht="12.8" hidden="false" customHeight="false" outlineLevel="0" collapsed="false">
      <c r="A1518" s="0" t="str">
        <f aca="false">gait_events!B2034</f>
        <v>pp045</v>
      </c>
      <c r="B1518" s="0" t="str">
        <f aca="false">VLOOKUP(A1518,participants!A:B,2,0)</f>
        <v>F</v>
      </c>
      <c r="C1518" s="0" t="n">
        <f aca="false">VLOOKUP(A1518,participants!A:C,3,0)</f>
        <v>24</v>
      </c>
      <c r="D1518" s="0" t="str">
        <f aca="false">VLOOKUP(A1518,participants!A:F,6,0)</f>
        <v>YA</v>
      </c>
      <c r="E1518" s="0" t="str">
        <f aca="false">IF(LEN(SUBSTITUTE(gait_events!C2034,"_run-",""))&lt;&gt;LEN(gait_events!C2034),LEFT(RIGHT(gait_events!C2034,LEN(gait_events!C2034)-19),FIND("_run-",RIGHT(gait_events!C2034,LEN(gait_events!C2034)-19),1)-1),RIGHT(gait_events!C2034,LEN(gait_events!C2034)-19))</f>
        <v>Slow</v>
      </c>
      <c r="F1518" s="0" t="str">
        <f aca="false">IF(LEN(SUBSTITUTE(gait_events!C2034,"_run-",""))&lt;&gt;LEN(gait_events!C2034),RIGHT(gait_events!C2034,LEN(gait_events!C2034)-FIND("_run-",gait_events!C2034,1)-4),"")</f>
        <v/>
      </c>
      <c r="G1518" s="0" t="str">
        <f aca="false">gait_events!D2034</f>
        <v>right_shank</v>
      </c>
      <c r="H1518" s="0" t="str">
        <f aca="false">gait_events!E2034</f>
        <v>IC</v>
      </c>
      <c r="I1518" s="0" t="n">
        <f aca="false">IF(gait_events!F2034&lt;&gt;"",gait_events!F2034,NA())</f>
        <v>315</v>
      </c>
      <c r="J1518" s="0" t="n">
        <f aca="false">IF(gait_events!G2034&lt;&gt;"",gait_events!G2034,NA())</f>
        <v>322</v>
      </c>
      <c r="K1518" s="0" t="n">
        <f aca="false">I1518-J1518</f>
        <v>-7</v>
      </c>
      <c r="L1518" s="0" t="n">
        <f aca="false">K1518*5</f>
        <v>-35</v>
      </c>
      <c r="M1518" s="0" t="n">
        <f aca="false">IF(NOT(ISNA(I1518)),1,0)</f>
        <v>1</v>
      </c>
      <c r="N1518" s="0" t="n">
        <f aca="false">IF(NOT(ISNA(J1518)),1,0)</f>
        <v>1</v>
      </c>
      <c r="O1518" s="0" t="n">
        <f aca="false">IF(AND(NOT(ISNA(I1518)),NOT(ISNA(J1518))),1,0)</f>
        <v>1</v>
      </c>
      <c r="P1518" s="0" t="n">
        <f aca="false">IF(AND(NOT(ISNA(I1518)),ISNA(J1518)),1,0)</f>
        <v>0</v>
      </c>
      <c r="Q1518" s="0" t="n">
        <f aca="false">IF(AND(ISNA(I1518),NOT(ISNA(J1518))),1,0)</f>
        <v>0</v>
      </c>
      <c r="R1518" s="0" t="n">
        <f aca="false">IF(SUM(O1518:Q1518)&lt;&gt;1,"ERROR",1)</f>
        <v>1</v>
      </c>
    </row>
    <row r="1519" customFormat="false" ht="12.8" hidden="false" customHeight="false" outlineLevel="0" collapsed="false">
      <c r="A1519" s="0" t="str">
        <f aca="false">gait_events!B2035</f>
        <v>pp045</v>
      </c>
      <c r="B1519" s="0" t="str">
        <f aca="false">VLOOKUP(A1519,participants!A:B,2,0)</f>
        <v>F</v>
      </c>
      <c r="C1519" s="0" t="n">
        <f aca="false">VLOOKUP(A1519,participants!A:C,3,0)</f>
        <v>24</v>
      </c>
      <c r="D1519" s="0" t="str">
        <f aca="false">VLOOKUP(A1519,participants!A:F,6,0)</f>
        <v>YA</v>
      </c>
      <c r="E1519" s="0" t="str">
        <f aca="false">IF(LEN(SUBSTITUTE(gait_events!C2035,"_run-",""))&lt;&gt;LEN(gait_events!C2035),LEFT(RIGHT(gait_events!C2035,LEN(gait_events!C2035)-19),FIND("_run-",RIGHT(gait_events!C2035,LEN(gait_events!C2035)-19),1)-1),RIGHT(gait_events!C2035,LEN(gait_events!C2035)-19))</f>
        <v>Slow</v>
      </c>
      <c r="F1519" s="0" t="str">
        <f aca="false">IF(LEN(SUBSTITUTE(gait_events!C2035,"_run-",""))&lt;&gt;LEN(gait_events!C2035),RIGHT(gait_events!C2035,LEN(gait_events!C2035)-FIND("_run-",gait_events!C2035,1)-4),"")</f>
        <v/>
      </c>
      <c r="G1519" s="0" t="str">
        <f aca="false">gait_events!D2035</f>
        <v>right_shank</v>
      </c>
      <c r="H1519" s="0" t="str">
        <f aca="false">gait_events!E2035</f>
        <v>IC</v>
      </c>
      <c r="I1519" s="0" t="n">
        <f aca="false">IF(gait_events!F2035&lt;&gt;"",gait_events!F2035,NA())</f>
        <v>623</v>
      </c>
      <c r="J1519" s="0" t="n">
        <f aca="false">IF(gait_events!G2035&lt;&gt;"",gait_events!G2035,NA())</f>
        <v>622</v>
      </c>
      <c r="K1519" s="0" t="n">
        <f aca="false">I1519-J1519</f>
        <v>1</v>
      </c>
      <c r="L1519" s="0" t="n">
        <f aca="false">K1519*5</f>
        <v>5</v>
      </c>
      <c r="M1519" s="0" t="n">
        <f aca="false">IF(NOT(ISNA(I1519)),1,0)</f>
        <v>1</v>
      </c>
      <c r="N1519" s="0" t="n">
        <f aca="false">IF(NOT(ISNA(J1519)),1,0)</f>
        <v>1</v>
      </c>
      <c r="O1519" s="0" t="n">
        <f aca="false">IF(AND(NOT(ISNA(I1519)),NOT(ISNA(J1519))),1,0)</f>
        <v>1</v>
      </c>
      <c r="P1519" s="0" t="n">
        <f aca="false">IF(AND(NOT(ISNA(I1519)),ISNA(J1519)),1,0)</f>
        <v>0</v>
      </c>
      <c r="Q1519" s="0" t="n">
        <f aca="false">IF(AND(ISNA(I1519),NOT(ISNA(J1519))),1,0)</f>
        <v>0</v>
      </c>
      <c r="R1519" s="0" t="n">
        <f aca="false">IF(SUM(O1519:Q1519)&lt;&gt;1,"ERROR",1)</f>
        <v>1</v>
      </c>
    </row>
    <row r="1520" customFormat="false" ht="12.8" hidden="false" customHeight="false" outlineLevel="0" collapsed="false">
      <c r="A1520" s="0" t="str">
        <f aca="false">gait_events!B2036</f>
        <v>pp045</v>
      </c>
      <c r="B1520" s="0" t="str">
        <f aca="false">VLOOKUP(A1520,participants!A:B,2,0)</f>
        <v>F</v>
      </c>
      <c r="C1520" s="0" t="n">
        <f aca="false">VLOOKUP(A1520,participants!A:C,3,0)</f>
        <v>24</v>
      </c>
      <c r="D1520" s="0" t="str">
        <f aca="false">VLOOKUP(A1520,participants!A:F,6,0)</f>
        <v>YA</v>
      </c>
      <c r="E1520" s="0" t="str">
        <f aca="false">IF(LEN(SUBSTITUTE(gait_events!C2036,"_run-",""))&lt;&gt;LEN(gait_events!C2036),LEFT(RIGHT(gait_events!C2036,LEN(gait_events!C2036)-19),FIND("_run-",RIGHT(gait_events!C2036,LEN(gait_events!C2036)-19),1)-1),RIGHT(gait_events!C2036,LEN(gait_events!C2036)-19))</f>
        <v>Slow</v>
      </c>
      <c r="F1520" s="0" t="str">
        <f aca="false">IF(LEN(SUBSTITUTE(gait_events!C2036,"_run-",""))&lt;&gt;LEN(gait_events!C2036),RIGHT(gait_events!C2036,LEN(gait_events!C2036)-FIND("_run-",gait_events!C2036,1)-4),"")</f>
        <v/>
      </c>
      <c r="G1520" s="0" t="str">
        <f aca="false">gait_events!D2036</f>
        <v>right_shank</v>
      </c>
      <c r="H1520" s="0" t="str">
        <f aca="false">gait_events!E2036</f>
        <v>IC</v>
      </c>
      <c r="I1520" s="0" t="n">
        <f aca="false">IF(gait_events!F2036&lt;&gt;"",gait_events!F2036,NA())</f>
        <v>912</v>
      </c>
      <c r="J1520" s="0" t="n">
        <f aca="false">IF(gait_events!G2036&lt;&gt;"",gait_events!G2036,NA())</f>
        <v>918</v>
      </c>
      <c r="K1520" s="0" t="n">
        <f aca="false">I1520-J1520</f>
        <v>-6</v>
      </c>
      <c r="L1520" s="0" t="n">
        <f aca="false">K1520*5</f>
        <v>-30</v>
      </c>
      <c r="M1520" s="0" t="n">
        <f aca="false">IF(NOT(ISNA(I1520)),1,0)</f>
        <v>1</v>
      </c>
      <c r="N1520" s="0" t="n">
        <f aca="false">IF(NOT(ISNA(J1520)),1,0)</f>
        <v>1</v>
      </c>
      <c r="O1520" s="0" t="n">
        <f aca="false">IF(AND(NOT(ISNA(I1520)),NOT(ISNA(J1520))),1,0)</f>
        <v>1</v>
      </c>
      <c r="P1520" s="0" t="n">
        <f aca="false">IF(AND(NOT(ISNA(I1520)),ISNA(J1520)),1,0)</f>
        <v>0</v>
      </c>
      <c r="Q1520" s="0" t="n">
        <f aca="false">IF(AND(ISNA(I1520),NOT(ISNA(J1520))),1,0)</f>
        <v>0</v>
      </c>
      <c r="R1520" s="0" t="n">
        <f aca="false">IF(SUM(O1520:Q1520)&lt;&gt;1,"ERROR",1)</f>
        <v>1</v>
      </c>
    </row>
    <row r="1521" customFormat="false" ht="12.8" hidden="false" customHeight="false" outlineLevel="0" collapsed="false">
      <c r="A1521" s="0" t="str">
        <f aca="false">gait_events!B2037</f>
        <v>pp045</v>
      </c>
      <c r="B1521" s="0" t="str">
        <f aca="false">VLOOKUP(A1521,participants!A:B,2,0)</f>
        <v>F</v>
      </c>
      <c r="C1521" s="0" t="n">
        <f aca="false">VLOOKUP(A1521,participants!A:C,3,0)</f>
        <v>24</v>
      </c>
      <c r="D1521" s="0" t="str">
        <f aca="false">VLOOKUP(A1521,participants!A:F,6,0)</f>
        <v>YA</v>
      </c>
      <c r="E1521" s="0" t="str">
        <f aca="false">IF(LEN(SUBSTITUTE(gait_events!C2037,"_run-",""))&lt;&gt;LEN(gait_events!C2037),LEFT(RIGHT(gait_events!C2037,LEN(gait_events!C2037)-19),FIND("_run-",RIGHT(gait_events!C2037,LEN(gait_events!C2037)-19),1)-1),RIGHT(gait_events!C2037,LEN(gait_events!C2037)-19))</f>
        <v>Slow</v>
      </c>
      <c r="F1521" s="0" t="str">
        <f aca="false">IF(LEN(SUBSTITUTE(gait_events!C2037,"_run-",""))&lt;&gt;LEN(gait_events!C2037),RIGHT(gait_events!C2037,LEN(gait_events!C2037)-FIND("_run-",gait_events!C2037,1)-4),"")</f>
        <v/>
      </c>
      <c r="G1521" s="0" t="str">
        <f aca="false">gait_events!D2037</f>
        <v>right_shank</v>
      </c>
      <c r="H1521" s="0" t="str">
        <f aca="false">gait_events!E2037</f>
        <v>IC</v>
      </c>
      <c r="I1521" s="0" t="n">
        <f aca="false">IF(gait_events!F2037&lt;&gt;"",gait_events!F2037,NA())</f>
        <v>1209</v>
      </c>
      <c r="J1521" s="0" t="n">
        <f aca="false">IF(gait_events!G2037&lt;&gt;"",gait_events!G2037,NA())</f>
        <v>1212</v>
      </c>
      <c r="K1521" s="0" t="n">
        <f aca="false">I1521-J1521</f>
        <v>-3</v>
      </c>
      <c r="L1521" s="0" t="n">
        <f aca="false">K1521*5</f>
        <v>-15</v>
      </c>
      <c r="M1521" s="0" t="n">
        <f aca="false">IF(NOT(ISNA(I1521)),1,0)</f>
        <v>1</v>
      </c>
      <c r="N1521" s="0" t="n">
        <f aca="false">IF(NOT(ISNA(J1521)),1,0)</f>
        <v>1</v>
      </c>
      <c r="O1521" s="0" t="n">
        <f aca="false">IF(AND(NOT(ISNA(I1521)),NOT(ISNA(J1521))),1,0)</f>
        <v>1</v>
      </c>
      <c r="P1521" s="0" t="n">
        <f aca="false">IF(AND(NOT(ISNA(I1521)),ISNA(J1521)),1,0)</f>
        <v>0</v>
      </c>
      <c r="Q1521" s="0" t="n">
        <f aca="false">IF(AND(ISNA(I1521),NOT(ISNA(J1521))),1,0)</f>
        <v>0</v>
      </c>
      <c r="R1521" s="0" t="n">
        <f aca="false">IF(SUM(O1521:Q1521)&lt;&gt;1,"ERROR",1)</f>
        <v>1</v>
      </c>
    </row>
    <row r="1522" customFormat="false" ht="12.8" hidden="false" customHeight="false" outlineLevel="0" collapsed="false">
      <c r="A1522" s="0" t="str">
        <f aca="false">gait_events!B2038</f>
        <v>pp045</v>
      </c>
      <c r="B1522" s="0" t="str">
        <f aca="false">VLOOKUP(A1522,participants!A:B,2,0)</f>
        <v>F</v>
      </c>
      <c r="C1522" s="0" t="n">
        <f aca="false">VLOOKUP(A1522,participants!A:C,3,0)</f>
        <v>24</v>
      </c>
      <c r="D1522" s="0" t="str">
        <f aca="false">VLOOKUP(A1522,participants!A:F,6,0)</f>
        <v>YA</v>
      </c>
      <c r="E1522" s="0" t="str">
        <f aca="false">IF(LEN(SUBSTITUTE(gait_events!C2038,"_run-",""))&lt;&gt;LEN(gait_events!C2038),LEFT(RIGHT(gait_events!C2038,LEN(gait_events!C2038)-19),FIND("_run-",RIGHT(gait_events!C2038,LEN(gait_events!C2038)-19),1)-1),RIGHT(gait_events!C2038,LEN(gait_events!C2038)-19))</f>
        <v>Slow</v>
      </c>
      <c r="F1522" s="0" t="str">
        <f aca="false">IF(LEN(SUBSTITUTE(gait_events!C2038,"_run-",""))&lt;&gt;LEN(gait_events!C2038),RIGHT(gait_events!C2038,LEN(gait_events!C2038)-FIND("_run-",gait_events!C2038,1)-4),"")</f>
        <v/>
      </c>
      <c r="G1522" s="0" t="str">
        <f aca="false">gait_events!D2038</f>
        <v>right_shank</v>
      </c>
      <c r="H1522" s="0" t="str">
        <f aca="false">gait_events!E2038</f>
        <v>IC</v>
      </c>
      <c r="I1522" s="0" t="n">
        <f aca="false">IF(gait_events!F2038&lt;&gt;"",gait_events!F2038,NA())</f>
        <v>1501</v>
      </c>
      <c r="J1522" s="0" t="n">
        <f aca="false">IF(gait_events!G2038&lt;&gt;"",gait_events!G2038,NA())</f>
        <v>1506</v>
      </c>
      <c r="K1522" s="0" t="n">
        <f aca="false">I1522-J1522</f>
        <v>-5</v>
      </c>
      <c r="L1522" s="0" t="n">
        <f aca="false">K1522*5</f>
        <v>-25</v>
      </c>
      <c r="M1522" s="0" t="n">
        <f aca="false">IF(NOT(ISNA(I1522)),1,0)</f>
        <v>1</v>
      </c>
      <c r="N1522" s="0" t="n">
        <f aca="false">IF(NOT(ISNA(J1522)),1,0)</f>
        <v>1</v>
      </c>
      <c r="O1522" s="0" t="n">
        <f aca="false">IF(AND(NOT(ISNA(I1522)),NOT(ISNA(J1522))),1,0)</f>
        <v>1</v>
      </c>
      <c r="P1522" s="0" t="n">
        <f aca="false">IF(AND(NOT(ISNA(I1522)),ISNA(J1522)),1,0)</f>
        <v>0</v>
      </c>
      <c r="Q1522" s="0" t="n">
        <f aca="false">IF(AND(ISNA(I1522),NOT(ISNA(J1522))),1,0)</f>
        <v>0</v>
      </c>
      <c r="R1522" s="0" t="n">
        <f aca="false">IF(SUM(O1522:Q1522)&lt;&gt;1,"ERROR",1)</f>
        <v>1</v>
      </c>
    </row>
    <row r="1523" customFormat="false" ht="12.8" hidden="false" customHeight="false" outlineLevel="0" collapsed="false">
      <c r="A1523" s="0" t="str">
        <f aca="false">gait_events!B2039</f>
        <v>pp045</v>
      </c>
      <c r="B1523" s="0" t="str">
        <f aca="false">VLOOKUP(A1523,participants!A:B,2,0)</f>
        <v>F</v>
      </c>
      <c r="C1523" s="0" t="n">
        <f aca="false">VLOOKUP(A1523,participants!A:C,3,0)</f>
        <v>24</v>
      </c>
      <c r="D1523" s="0" t="str">
        <f aca="false">VLOOKUP(A1523,participants!A:F,6,0)</f>
        <v>YA</v>
      </c>
      <c r="E1523" s="0" t="str">
        <f aca="false">IF(LEN(SUBSTITUTE(gait_events!C2039,"_run-",""))&lt;&gt;LEN(gait_events!C2039),LEFT(RIGHT(gait_events!C2039,LEN(gait_events!C2039)-19),FIND("_run-",RIGHT(gait_events!C2039,LEN(gait_events!C2039)-19),1)-1),RIGHT(gait_events!C2039,LEN(gait_events!C2039)-19))</f>
        <v>Slow</v>
      </c>
      <c r="F1523" s="0" t="str">
        <f aca="false">IF(LEN(SUBSTITUTE(gait_events!C2039,"_run-",""))&lt;&gt;LEN(gait_events!C2039),RIGHT(gait_events!C2039,LEN(gait_events!C2039)-FIND("_run-",gait_events!C2039,1)-4),"")</f>
        <v/>
      </c>
      <c r="G1523" s="0" t="str">
        <f aca="false">gait_events!D2039</f>
        <v>right_shank</v>
      </c>
      <c r="H1523" s="0" t="str">
        <f aca="false">gait_events!E2039</f>
        <v>FC</v>
      </c>
      <c r="I1523" s="0" t="n">
        <f aca="false">IF(gait_events!F2039&lt;&gt;"",gait_events!F2039,NA())</f>
        <v>233</v>
      </c>
      <c r="J1523" s="0" t="e">
        <f aca="false">IF(gait_events!G2039&lt;&gt;"",gait_events!G2039,NA())</f>
        <v>#N/A</v>
      </c>
      <c r="K1523" s="0" t="e">
        <f aca="false">I1523-J1523</f>
        <v>#N/A</v>
      </c>
      <c r="L1523" s="0" t="e">
        <f aca="false">K1523*5</f>
        <v>#N/A</v>
      </c>
      <c r="M1523" s="0" t="n">
        <f aca="false">IF(NOT(ISNA(I1523)),1,0)</f>
        <v>1</v>
      </c>
      <c r="N1523" s="0" t="n">
        <f aca="false">IF(NOT(ISNA(J1523)),1,0)</f>
        <v>0</v>
      </c>
      <c r="O1523" s="0" t="n">
        <f aca="false">IF(AND(NOT(ISNA(I1523)),NOT(ISNA(J1523))),1,0)</f>
        <v>0</v>
      </c>
      <c r="P1523" s="0" t="n">
        <f aca="false">IF(AND(NOT(ISNA(I1523)),ISNA(J1523)),1,0)</f>
        <v>1</v>
      </c>
      <c r="Q1523" s="0" t="n">
        <f aca="false">IF(AND(ISNA(I1523),NOT(ISNA(J1523))),1,0)</f>
        <v>0</v>
      </c>
      <c r="R1523" s="0" t="n">
        <f aca="false">IF(SUM(O1523:Q1523)&lt;&gt;1,"ERROR",1)</f>
        <v>1</v>
      </c>
    </row>
    <row r="1524" customFormat="false" ht="12.8" hidden="false" customHeight="false" outlineLevel="0" collapsed="false">
      <c r="A1524" s="0" t="str">
        <f aca="false">gait_events!B2040</f>
        <v>pp045</v>
      </c>
      <c r="B1524" s="0" t="str">
        <f aca="false">VLOOKUP(A1524,participants!A:B,2,0)</f>
        <v>F</v>
      </c>
      <c r="C1524" s="0" t="n">
        <f aca="false">VLOOKUP(A1524,participants!A:C,3,0)</f>
        <v>24</v>
      </c>
      <c r="D1524" s="0" t="str">
        <f aca="false">VLOOKUP(A1524,participants!A:F,6,0)</f>
        <v>YA</v>
      </c>
      <c r="E1524" s="0" t="str">
        <f aca="false">IF(LEN(SUBSTITUTE(gait_events!C2040,"_run-",""))&lt;&gt;LEN(gait_events!C2040),LEFT(RIGHT(gait_events!C2040,LEN(gait_events!C2040)-19),FIND("_run-",RIGHT(gait_events!C2040,LEN(gait_events!C2040)-19),1)-1),RIGHT(gait_events!C2040,LEN(gait_events!C2040)-19))</f>
        <v>Slow</v>
      </c>
      <c r="F1524" s="0" t="str">
        <f aca="false">IF(LEN(SUBSTITUTE(gait_events!C2040,"_run-",""))&lt;&gt;LEN(gait_events!C2040),RIGHT(gait_events!C2040,LEN(gait_events!C2040)-FIND("_run-",gait_events!C2040,1)-4),"")</f>
        <v/>
      </c>
      <c r="G1524" s="0" t="str">
        <f aca="false">gait_events!D2040</f>
        <v>right_shank</v>
      </c>
      <c r="H1524" s="0" t="str">
        <f aca="false">gait_events!E2040</f>
        <v>FC</v>
      </c>
      <c r="I1524" s="0" t="n">
        <f aca="false">IF(gait_events!F2040&lt;&gt;"",gait_events!F2040,NA())</f>
        <v>529</v>
      </c>
      <c r="J1524" s="0" t="n">
        <f aca="false">IF(gait_events!G2040&lt;&gt;"",gait_events!G2040,NA())</f>
        <v>529</v>
      </c>
      <c r="K1524" s="0" t="n">
        <f aca="false">I1524-J1524</f>
        <v>0</v>
      </c>
      <c r="L1524" s="0" t="n">
        <f aca="false">K1524*5</f>
        <v>0</v>
      </c>
      <c r="M1524" s="0" t="n">
        <f aca="false">IF(NOT(ISNA(I1524)),1,0)</f>
        <v>1</v>
      </c>
      <c r="N1524" s="0" t="n">
        <f aca="false">IF(NOT(ISNA(J1524)),1,0)</f>
        <v>1</v>
      </c>
      <c r="O1524" s="0" t="n">
        <f aca="false">IF(AND(NOT(ISNA(I1524)),NOT(ISNA(J1524))),1,0)</f>
        <v>1</v>
      </c>
      <c r="P1524" s="0" t="n">
        <f aca="false">IF(AND(NOT(ISNA(I1524)),ISNA(J1524)),1,0)</f>
        <v>0</v>
      </c>
      <c r="Q1524" s="0" t="n">
        <f aca="false">IF(AND(ISNA(I1524),NOT(ISNA(J1524))),1,0)</f>
        <v>0</v>
      </c>
      <c r="R1524" s="0" t="n">
        <f aca="false">IF(SUM(O1524:Q1524)&lt;&gt;1,"ERROR",1)</f>
        <v>1</v>
      </c>
    </row>
    <row r="1525" customFormat="false" ht="12.8" hidden="false" customHeight="false" outlineLevel="0" collapsed="false">
      <c r="A1525" s="0" t="str">
        <f aca="false">gait_events!B2041</f>
        <v>pp045</v>
      </c>
      <c r="B1525" s="0" t="str">
        <f aca="false">VLOOKUP(A1525,participants!A:B,2,0)</f>
        <v>F</v>
      </c>
      <c r="C1525" s="0" t="n">
        <f aca="false">VLOOKUP(A1525,participants!A:C,3,0)</f>
        <v>24</v>
      </c>
      <c r="D1525" s="0" t="str">
        <f aca="false">VLOOKUP(A1525,participants!A:F,6,0)</f>
        <v>YA</v>
      </c>
      <c r="E1525" s="0" t="str">
        <f aca="false">IF(LEN(SUBSTITUTE(gait_events!C2041,"_run-",""))&lt;&gt;LEN(gait_events!C2041),LEFT(RIGHT(gait_events!C2041,LEN(gait_events!C2041)-19),FIND("_run-",RIGHT(gait_events!C2041,LEN(gait_events!C2041)-19),1)-1),RIGHT(gait_events!C2041,LEN(gait_events!C2041)-19))</f>
        <v>Slow</v>
      </c>
      <c r="F1525" s="0" t="str">
        <f aca="false">IF(LEN(SUBSTITUTE(gait_events!C2041,"_run-",""))&lt;&gt;LEN(gait_events!C2041),RIGHT(gait_events!C2041,LEN(gait_events!C2041)-FIND("_run-",gait_events!C2041,1)-4),"")</f>
        <v/>
      </c>
      <c r="G1525" s="0" t="str">
        <f aca="false">gait_events!D2041</f>
        <v>right_shank</v>
      </c>
      <c r="H1525" s="0" t="str">
        <f aca="false">gait_events!E2041</f>
        <v>FC</v>
      </c>
      <c r="I1525" s="0" t="n">
        <f aca="false">IF(gait_events!F2041&lt;&gt;"",gait_events!F2041,NA())</f>
        <v>827</v>
      </c>
      <c r="J1525" s="0" t="e">
        <f aca="false">IF(gait_events!G2041&lt;&gt;"",gait_events!G2041,NA())</f>
        <v>#N/A</v>
      </c>
      <c r="K1525" s="0" t="e">
        <f aca="false">I1525-J1525</f>
        <v>#N/A</v>
      </c>
      <c r="L1525" s="0" t="e">
        <f aca="false">K1525*5</f>
        <v>#N/A</v>
      </c>
      <c r="M1525" s="0" t="n">
        <f aca="false">IF(NOT(ISNA(I1525)),1,0)</f>
        <v>1</v>
      </c>
      <c r="N1525" s="0" t="n">
        <f aca="false">IF(NOT(ISNA(J1525)),1,0)</f>
        <v>0</v>
      </c>
      <c r="O1525" s="0" t="n">
        <f aca="false">IF(AND(NOT(ISNA(I1525)),NOT(ISNA(J1525))),1,0)</f>
        <v>0</v>
      </c>
      <c r="P1525" s="0" t="n">
        <f aca="false">IF(AND(NOT(ISNA(I1525)),ISNA(J1525)),1,0)</f>
        <v>1</v>
      </c>
      <c r="Q1525" s="0" t="n">
        <f aca="false">IF(AND(ISNA(I1525),NOT(ISNA(J1525))),1,0)</f>
        <v>0</v>
      </c>
      <c r="R1525" s="0" t="n">
        <f aca="false">IF(SUM(O1525:Q1525)&lt;&gt;1,"ERROR",1)</f>
        <v>1</v>
      </c>
    </row>
    <row r="1526" customFormat="false" ht="12.8" hidden="false" customHeight="false" outlineLevel="0" collapsed="false">
      <c r="A1526" s="0" t="str">
        <f aca="false">gait_events!B2042</f>
        <v>pp045</v>
      </c>
      <c r="B1526" s="0" t="str">
        <f aca="false">VLOOKUP(A1526,participants!A:B,2,0)</f>
        <v>F</v>
      </c>
      <c r="C1526" s="0" t="n">
        <f aca="false">VLOOKUP(A1526,participants!A:C,3,0)</f>
        <v>24</v>
      </c>
      <c r="D1526" s="0" t="str">
        <f aca="false">VLOOKUP(A1526,participants!A:F,6,0)</f>
        <v>YA</v>
      </c>
      <c r="E1526" s="0" t="str">
        <f aca="false">IF(LEN(SUBSTITUTE(gait_events!C2042,"_run-",""))&lt;&gt;LEN(gait_events!C2042),LEFT(RIGHT(gait_events!C2042,LEN(gait_events!C2042)-19),FIND("_run-",RIGHT(gait_events!C2042,LEN(gait_events!C2042)-19),1)-1),RIGHT(gait_events!C2042,LEN(gait_events!C2042)-19))</f>
        <v>Slow</v>
      </c>
      <c r="F1526" s="0" t="str">
        <f aca="false">IF(LEN(SUBSTITUTE(gait_events!C2042,"_run-",""))&lt;&gt;LEN(gait_events!C2042),RIGHT(gait_events!C2042,LEN(gait_events!C2042)-FIND("_run-",gait_events!C2042,1)-4),"")</f>
        <v/>
      </c>
      <c r="G1526" s="0" t="str">
        <f aca="false">gait_events!D2042</f>
        <v>right_shank</v>
      </c>
      <c r="H1526" s="0" t="str">
        <f aca="false">gait_events!E2042</f>
        <v>FC</v>
      </c>
      <c r="I1526" s="0" t="n">
        <f aca="false">IF(gait_events!F2042&lt;&gt;"",gait_events!F2042,NA())</f>
        <v>1115</v>
      </c>
      <c r="J1526" s="0" t="n">
        <f aca="false">IF(gait_events!G2042&lt;&gt;"",gait_events!G2042,NA())</f>
        <v>1117</v>
      </c>
      <c r="K1526" s="0" t="n">
        <f aca="false">I1526-J1526</f>
        <v>-2</v>
      </c>
      <c r="L1526" s="0" t="n">
        <f aca="false">K1526*5</f>
        <v>-10</v>
      </c>
      <c r="M1526" s="0" t="n">
        <f aca="false">IF(NOT(ISNA(I1526)),1,0)</f>
        <v>1</v>
      </c>
      <c r="N1526" s="0" t="n">
        <f aca="false">IF(NOT(ISNA(J1526)),1,0)</f>
        <v>1</v>
      </c>
      <c r="O1526" s="0" t="n">
        <f aca="false">IF(AND(NOT(ISNA(I1526)),NOT(ISNA(J1526))),1,0)</f>
        <v>1</v>
      </c>
      <c r="P1526" s="0" t="n">
        <f aca="false">IF(AND(NOT(ISNA(I1526)),ISNA(J1526)),1,0)</f>
        <v>0</v>
      </c>
      <c r="Q1526" s="0" t="n">
        <f aca="false">IF(AND(ISNA(I1526),NOT(ISNA(J1526))),1,0)</f>
        <v>0</v>
      </c>
      <c r="R1526" s="0" t="n">
        <f aca="false">IF(SUM(O1526:Q1526)&lt;&gt;1,"ERROR",1)</f>
        <v>1</v>
      </c>
    </row>
    <row r="1527" customFormat="false" ht="12.8" hidden="false" customHeight="false" outlineLevel="0" collapsed="false">
      <c r="A1527" s="0" t="str">
        <f aca="false">gait_events!B3932</f>
        <v>pp075</v>
      </c>
      <c r="B1527" s="0" t="str">
        <f aca="false">VLOOKUP(A1527,participants!A:B,2,0)</f>
        <v>M</v>
      </c>
      <c r="C1527" s="0" t="n">
        <f aca="false">VLOOKUP(A1527,participants!A:C,3,0)</f>
        <v>59</v>
      </c>
      <c r="D1527" s="0" t="str">
        <f aca="false">VLOOKUP(A1527,participants!A:F,6,0)</f>
        <v>PD</v>
      </c>
      <c r="E1527" s="0" t="str">
        <f aca="false">IF(LEN(SUBSTITUTE(gait_events!C3932,"_run-",""))&lt;&gt;LEN(gait_events!C3932),LEFT(RIGHT(gait_events!C3932,LEN(gait_events!C3932)-19),FIND("_run-",RIGHT(gait_events!C3932,LEN(gait_events!C3932)-19),1)-1),RIGHT(gait_events!C3932,LEN(gait_events!C3932)-19))</f>
        <v>Slow</v>
      </c>
      <c r="F1527" s="0" t="str">
        <f aca="false">IF(LEN(SUBSTITUTE(gait_events!C3932,"_run-",""))&lt;&gt;LEN(gait_events!C3932),RIGHT(gait_events!C3932,LEN(gait_events!C3932)-FIND("_run-",gait_events!C3932,1)-4),"")</f>
        <v>on</v>
      </c>
      <c r="G1527" s="0" t="str">
        <f aca="false">gait_events!D3932</f>
        <v>right_shank</v>
      </c>
      <c r="H1527" s="0" t="str">
        <f aca="false">gait_events!E3932</f>
        <v>IC</v>
      </c>
      <c r="I1527" s="0" t="n">
        <f aca="false">IF(gait_events!F3932&lt;&gt;"",gait_events!F3932,NA())</f>
        <v>1152</v>
      </c>
      <c r="J1527" s="0" t="n">
        <f aca="false">IF(gait_events!G3932&lt;&gt;"",gait_events!G3932,NA())</f>
        <v>1158</v>
      </c>
      <c r="K1527" s="0" t="n">
        <f aca="false">I1527-J1527</f>
        <v>-6</v>
      </c>
      <c r="L1527" s="0" t="n">
        <f aca="false">K1527*5</f>
        <v>-30</v>
      </c>
      <c r="M1527" s="0" t="n">
        <f aca="false">IF(NOT(ISNA(I1527)),1,0)</f>
        <v>1</v>
      </c>
      <c r="N1527" s="0" t="n">
        <f aca="false">IF(NOT(ISNA(J1527)),1,0)</f>
        <v>1</v>
      </c>
      <c r="O1527" s="0" t="n">
        <f aca="false">IF(AND(NOT(ISNA(I1527)),NOT(ISNA(J1527))),1,0)</f>
        <v>1</v>
      </c>
      <c r="P1527" s="0" t="n">
        <f aca="false">IF(AND(NOT(ISNA(I1527)),ISNA(J1527)),1,0)</f>
        <v>0</v>
      </c>
      <c r="Q1527" s="0" t="n">
        <f aca="false">IF(AND(ISNA(I1527),NOT(ISNA(J1527))),1,0)</f>
        <v>0</v>
      </c>
      <c r="R1527" s="0" t="n">
        <f aca="false">IF(SUM(O1527:Q1527)&lt;&gt;1,"ERROR",1)</f>
        <v>1</v>
      </c>
    </row>
    <row r="1528" customFormat="false" ht="12.8" hidden="false" customHeight="false" outlineLevel="0" collapsed="false">
      <c r="A1528" s="0" t="str">
        <f aca="false">gait_events!B3933</f>
        <v>pp075</v>
      </c>
      <c r="B1528" s="0" t="str">
        <f aca="false">VLOOKUP(A1528,participants!A:B,2,0)</f>
        <v>M</v>
      </c>
      <c r="C1528" s="0" t="n">
        <f aca="false">VLOOKUP(A1528,participants!A:C,3,0)</f>
        <v>59</v>
      </c>
      <c r="D1528" s="0" t="str">
        <f aca="false">VLOOKUP(A1528,participants!A:F,6,0)</f>
        <v>PD</v>
      </c>
      <c r="E1528" s="0" t="str">
        <f aca="false">IF(LEN(SUBSTITUTE(gait_events!C3933,"_run-",""))&lt;&gt;LEN(gait_events!C3933),LEFT(RIGHT(gait_events!C3933,LEN(gait_events!C3933)-19),FIND("_run-",RIGHT(gait_events!C3933,LEN(gait_events!C3933)-19),1)-1),RIGHT(gait_events!C3933,LEN(gait_events!C3933)-19))</f>
        <v>Slow</v>
      </c>
      <c r="F1528" s="0" t="str">
        <f aca="false">IF(LEN(SUBSTITUTE(gait_events!C3933,"_run-",""))&lt;&gt;LEN(gait_events!C3933),RIGHT(gait_events!C3933,LEN(gait_events!C3933)-FIND("_run-",gait_events!C3933,1)-4),"")</f>
        <v>on</v>
      </c>
      <c r="G1528" s="0" t="str">
        <f aca="false">gait_events!D3933</f>
        <v>right_shank</v>
      </c>
      <c r="H1528" s="0" t="str">
        <f aca="false">gait_events!E3933</f>
        <v>FC</v>
      </c>
      <c r="I1528" s="0" t="n">
        <f aca="false">IF(gait_events!F3933&lt;&gt;"",gait_events!F3933,NA())</f>
        <v>177</v>
      </c>
      <c r="J1528" s="0" t="n">
        <f aca="false">IF(gait_events!G3933&lt;&gt;"",gait_events!G3933,NA())</f>
        <v>177</v>
      </c>
      <c r="K1528" s="0" t="n">
        <f aca="false">I1528-J1528</f>
        <v>0</v>
      </c>
      <c r="L1528" s="0" t="n">
        <f aca="false">K1528*5</f>
        <v>0</v>
      </c>
      <c r="M1528" s="0" t="n">
        <f aca="false">IF(NOT(ISNA(I1528)),1,0)</f>
        <v>1</v>
      </c>
      <c r="N1528" s="0" t="n">
        <f aca="false">IF(NOT(ISNA(J1528)),1,0)</f>
        <v>1</v>
      </c>
      <c r="O1528" s="0" t="n">
        <f aca="false">IF(AND(NOT(ISNA(I1528)),NOT(ISNA(J1528))),1,0)</f>
        <v>1</v>
      </c>
      <c r="P1528" s="0" t="n">
        <f aca="false">IF(AND(NOT(ISNA(I1528)),ISNA(J1528)),1,0)</f>
        <v>0</v>
      </c>
      <c r="Q1528" s="0" t="n">
        <f aca="false">IF(AND(ISNA(I1528),NOT(ISNA(J1528))),1,0)</f>
        <v>0</v>
      </c>
      <c r="R1528" s="0" t="n">
        <f aca="false">IF(SUM(O1528:Q1528)&lt;&gt;1,"ERROR",1)</f>
        <v>1</v>
      </c>
    </row>
    <row r="1529" customFormat="false" ht="12.8" hidden="false" customHeight="false" outlineLevel="0" collapsed="false">
      <c r="A1529" s="0" t="str">
        <f aca="false">gait_events!B3934</f>
        <v>pp075</v>
      </c>
      <c r="B1529" s="0" t="str">
        <f aca="false">VLOOKUP(A1529,participants!A:B,2,0)</f>
        <v>M</v>
      </c>
      <c r="C1529" s="0" t="n">
        <f aca="false">VLOOKUP(A1529,participants!A:C,3,0)</f>
        <v>59</v>
      </c>
      <c r="D1529" s="0" t="str">
        <f aca="false">VLOOKUP(A1529,participants!A:F,6,0)</f>
        <v>PD</v>
      </c>
      <c r="E1529" s="0" t="str">
        <f aca="false">IF(LEN(SUBSTITUTE(gait_events!C3934,"_run-",""))&lt;&gt;LEN(gait_events!C3934),LEFT(RIGHT(gait_events!C3934,LEN(gait_events!C3934)-19),FIND("_run-",RIGHT(gait_events!C3934,LEN(gait_events!C3934)-19),1)-1),RIGHT(gait_events!C3934,LEN(gait_events!C3934)-19))</f>
        <v>Slow</v>
      </c>
      <c r="F1529" s="0" t="str">
        <f aca="false">IF(LEN(SUBSTITUTE(gait_events!C3934,"_run-",""))&lt;&gt;LEN(gait_events!C3934),RIGHT(gait_events!C3934,LEN(gait_events!C3934)-FIND("_run-",gait_events!C3934,1)-4),"")</f>
        <v>on</v>
      </c>
      <c r="G1529" s="0" t="str">
        <f aca="false">gait_events!D3934</f>
        <v>right_shank</v>
      </c>
      <c r="H1529" s="0" t="str">
        <f aca="false">gait_events!E3934</f>
        <v>FC</v>
      </c>
      <c r="I1529" s="0" t="n">
        <f aca="false">IF(gait_events!F3934&lt;&gt;"",gait_events!F3934,NA())</f>
        <v>404</v>
      </c>
      <c r="J1529" s="0" t="n">
        <f aca="false">IF(gait_events!G3934&lt;&gt;"",gait_events!G3934,NA())</f>
        <v>404</v>
      </c>
      <c r="K1529" s="0" t="n">
        <f aca="false">I1529-J1529</f>
        <v>0</v>
      </c>
      <c r="L1529" s="0" t="n">
        <f aca="false">K1529*5</f>
        <v>0</v>
      </c>
      <c r="M1529" s="0" t="n">
        <f aca="false">IF(NOT(ISNA(I1529)),1,0)</f>
        <v>1</v>
      </c>
      <c r="N1529" s="0" t="n">
        <f aca="false">IF(NOT(ISNA(J1529)),1,0)</f>
        <v>1</v>
      </c>
      <c r="O1529" s="0" t="n">
        <f aca="false">IF(AND(NOT(ISNA(I1529)),NOT(ISNA(J1529))),1,0)</f>
        <v>1</v>
      </c>
      <c r="P1529" s="0" t="n">
        <f aca="false">IF(AND(NOT(ISNA(I1529)),ISNA(J1529)),1,0)</f>
        <v>0</v>
      </c>
      <c r="Q1529" s="0" t="n">
        <f aca="false">IF(AND(ISNA(I1529),NOT(ISNA(J1529))),1,0)</f>
        <v>0</v>
      </c>
      <c r="R1529" s="0" t="n">
        <f aca="false">IF(SUM(O1529:Q1529)&lt;&gt;1,"ERROR",1)</f>
        <v>1</v>
      </c>
    </row>
    <row r="1530" customFormat="false" ht="12.8" hidden="false" customHeight="false" outlineLevel="0" collapsed="false">
      <c r="A1530" s="0" t="str">
        <f aca="false">gait_events!B3935</f>
        <v>pp075</v>
      </c>
      <c r="B1530" s="0" t="str">
        <f aca="false">VLOOKUP(A1530,participants!A:B,2,0)</f>
        <v>M</v>
      </c>
      <c r="C1530" s="0" t="n">
        <f aca="false">VLOOKUP(A1530,participants!A:C,3,0)</f>
        <v>59</v>
      </c>
      <c r="D1530" s="0" t="str">
        <f aca="false">VLOOKUP(A1530,participants!A:F,6,0)</f>
        <v>PD</v>
      </c>
      <c r="E1530" s="0" t="str">
        <f aca="false">IF(LEN(SUBSTITUTE(gait_events!C3935,"_run-",""))&lt;&gt;LEN(gait_events!C3935),LEFT(RIGHT(gait_events!C3935,LEN(gait_events!C3935)-19),FIND("_run-",RIGHT(gait_events!C3935,LEN(gait_events!C3935)-19),1)-1),RIGHT(gait_events!C3935,LEN(gait_events!C3935)-19))</f>
        <v>Slow</v>
      </c>
      <c r="F1530" s="0" t="str">
        <f aca="false">IF(LEN(SUBSTITUTE(gait_events!C3935,"_run-",""))&lt;&gt;LEN(gait_events!C3935),RIGHT(gait_events!C3935,LEN(gait_events!C3935)-FIND("_run-",gait_events!C3935,1)-4),"")</f>
        <v>on</v>
      </c>
      <c r="G1530" s="0" t="str">
        <f aca="false">gait_events!D3935</f>
        <v>right_shank</v>
      </c>
      <c r="H1530" s="0" t="str">
        <f aca="false">gait_events!E3935</f>
        <v>FC</v>
      </c>
      <c r="I1530" s="0" t="n">
        <f aca="false">IF(gait_events!F3935&lt;&gt;"",gait_events!F3935,NA())</f>
        <v>627</v>
      </c>
      <c r="J1530" s="0" t="n">
        <f aca="false">IF(gait_events!G3935&lt;&gt;"",gait_events!G3935,NA())</f>
        <v>628</v>
      </c>
      <c r="K1530" s="0" t="n">
        <f aca="false">I1530-J1530</f>
        <v>-1</v>
      </c>
      <c r="L1530" s="0" t="n">
        <f aca="false">K1530*5</f>
        <v>-5</v>
      </c>
      <c r="M1530" s="0" t="n">
        <f aca="false">IF(NOT(ISNA(I1530)),1,0)</f>
        <v>1</v>
      </c>
      <c r="N1530" s="0" t="n">
        <f aca="false">IF(NOT(ISNA(J1530)),1,0)</f>
        <v>1</v>
      </c>
      <c r="O1530" s="0" t="n">
        <f aca="false">IF(AND(NOT(ISNA(I1530)),NOT(ISNA(J1530))),1,0)</f>
        <v>1</v>
      </c>
      <c r="P1530" s="0" t="n">
        <f aca="false">IF(AND(NOT(ISNA(I1530)),ISNA(J1530)),1,0)</f>
        <v>0</v>
      </c>
      <c r="Q1530" s="0" t="n">
        <f aca="false">IF(AND(ISNA(I1530),NOT(ISNA(J1530))),1,0)</f>
        <v>0</v>
      </c>
      <c r="R1530" s="0" t="n">
        <f aca="false">IF(SUM(O1530:Q1530)&lt;&gt;1,"ERROR",1)</f>
        <v>1</v>
      </c>
    </row>
    <row r="1531" customFormat="false" ht="12.8" hidden="false" customHeight="false" outlineLevel="0" collapsed="false">
      <c r="A1531" s="0" t="str">
        <f aca="false">gait_events!B3936</f>
        <v>pp075</v>
      </c>
      <c r="B1531" s="0" t="str">
        <f aca="false">VLOOKUP(A1531,participants!A:B,2,0)</f>
        <v>M</v>
      </c>
      <c r="C1531" s="0" t="n">
        <f aca="false">VLOOKUP(A1531,participants!A:C,3,0)</f>
        <v>59</v>
      </c>
      <c r="D1531" s="0" t="str">
        <f aca="false">VLOOKUP(A1531,participants!A:F,6,0)</f>
        <v>PD</v>
      </c>
      <c r="E1531" s="0" t="str">
        <f aca="false">IF(LEN(SUBSTITUTE(gait_events!C3936,"_run-",""))&lt;&gt;LEN(gait_events!C3936),LEFT(RIGHT(gait_events!C3936,LEN(gait_events!C3936)-19),FIND("_run-",RIGHT(gait_events!C3936,LEN(gait_events!C3936)-19),1)-1),RIGHT(gait_events!C3936,LEN(gait_events!C3936)-19))</f>
        <v>Slow</v>
      </c>
      <c r="F1531" s="0" t="str">
        <f aca="false">IF(LEN(SUBSTITUTE(gait_events!C3936,"_run-",""))&lt;&gt;LEN(gait_events!C3936),RIGHT(gait_events!C3936,LEN(gait_events!C3936)-FIND("_run-",gait_events!C3936,1)-4),"")</f>
        <v>on</v>
      </c>
      <c r="G1531" s="0" t="str">
        <f aca="false">gait_events!D3936</f>
        <v>right_shank</v>
      </c>
      <c r="H1531" s="0" t="str">
        <f aca="false">gait_events!E3936</f>
        <v>FC</v>
      </c>
      <c r="I1531" s="0" t="n">
        <f aca="false">IF(gait_events!F3936&lt;&gt;"",gait_events!F3936,NA())</f>
        <v>846</v>
      </c>
      <c r="J1531" s="0" t="n">
        <f aca="false">IF(gait_events!G3936&lt;&gt;"",gait_events!G3936,NA())</f>
        <v>845</v>
      </c>
      <c r="K1531" s="0" t="n">
        <f aca="false">I1531-J1531</f>
        <v>1</v>
      </c>
      <c r="L1531" s="0" t="n">
        <f aca="false">K1531*5</f>
        <v>5</v>
      </c>
      <c r="M1531" s="0" t="n">
        <f aca="false">IF(NOT(ISNA(I1531)),1,0)</f>
        <v>1</v>
      </c>
      <c r="N1531" s="0" t="n">
        <f aca="false">IF(NOT(ISNA(J1531)),1,0)</f>
        <v>1</v>
      </c>
      <c r="O1531" s="0" t="n">
        <f aca="false">IF(AND(NOT(ISNA(I1531)),NOT(ISNA(J1531))),1,0)</f>
        <v>1</v>
      </c>
      <c r="P1531" s="0" t="n">
        <f aca="false">IF(AND(NOT(ISNA(I1531)),ISNA(J1531)),1,0)</f>
        <v>0</v>
      </c>
      <c r="Q1531" s="0" t="n">
        <f aca="false">IF(AND(ISNA(I1531),NOT(ISNA(J1531))),1,0)</f>
        <v>0</v>
      </c>
      <c r="R1531" s="0" t="n">
        <f aca="false">IF(SUM(O1531:Q1531)&lt;&gt;1,"ERROR",1)</f>
        <v>1</v>
      </c>
    </row>
    <row r="1532" customFormat="false" ht="12.8" hidden="false" customHeight="false" outlineLevel="0" collapsed="false">
      <c r="A1532" s="0" t="str">
        <f aca="false">gait_events!B3937</f>
        <v>pp075</v>
      </c>
      <c r="B1532" s="0" t="str">
        <f aca="false">VLOOKUP(A1532,participants!A:B,2,0)</f>
        <v>M</v>
      </c>
      <c r="C1532" s="0" t="n">
        <f aca="false">VLOOKUP(A1532,participants!A:C,3,0)</f>
        <v>59</v>
      </c>
      <c r="D1532" s="0" t="str">
        <f aca="false">VLOOKUP(A1532,participants!A:F,6,0)</f>
        <v>PD</v>
      </c>
      <c r="E1532" s="0" t="str">
        <f aca="false">IF(LEN(SUBSTITUTE(gait_events!C3937,"_run-",""))&lt;&gt;LEN(gait_events!C3937),LEFT(RIGHT(gait_events!C3937,LEN(gait_events!C3937)-19),FIND("_run-",RIGHT(gait_events!C3937,LEN(gait_events!C3937)-19),1)-1),RIGHT(gait_events!C3937,LEN(gait_events!C3937)-19))</f>
        <v>Slow</v>
      </c>
      <c r="F1532" s="0" t="str">
        <f aca="false">IF(LEN(SUBSTITUTE(gait_events!C3937,"_run-",""))&lt;&gt;LEN(gait_events!C3937),RIGHT(gait_events!C3937,LEN(gait_events!C3937)-FIND("_run-",gait_events!C3937,1)-4),"")</f>
        <v>on</v>
      </c>
      <c r="G1532" s="0" t="str">
        <f aca="false">gait_events!D3937</f>
        <v>right_shank</v>
      </c>
      <c r="H1532" s="0" t="str">
        <f aca="false">gait_events!E3937</f>
        <v>FC</v>
      </c>
      <c r="I1532" s="0" t="n">
        <f aca="false">IF(gait_events!F3937&lt;&gt;"",gait_events!F3937,NA())</f>
        <v>1078</v>
      </c>
      <c r="J1532" s="0" t="n">
        <f aca="false">IF(gait_events!G3937&lt;&gt;"",gait_events!G3937,NA())</f>
        <v>1078</v>
      </c>
      <c r="K1532" s="0" t="n">
        <f aca="false">I1532-J1532</f>
        <v>0</v>
      </c>
      <c r="L1532" s="0" t="n">
        <f aca="false">K1532*5</f>
        <v>0</v>
      </c>
      <c r="M1532" s="0" t="n">
        <f aca="false">IF(NOT(ISNA(I1532)),1,0)</f>
        <v>1</v>
      </c>
      <c r="N1532" s="0" t="n">
        <f aca="false">IF(NOT(ISNA(J1532)),1,0)</f>
        <v>1</v>
      </c>
      <c r="O1532" s="0" t="n">
        <f aca="false">IF(AND(NOT(ISNA(I1532)),NOT(ISNA(J1532))),1,0)</f>
        <v>1</v>
      </c>
      <c r="P1532" s="0" t="n">
        <f aca="false">IF(AND(NOT(ISNA(I1532)),ISNA(J1532)),1,0)</f>
        <v>0</v>
      </c>
      <c r="Q1532" s="0" t="n">
        <f aca="false">IF(AND(ISNA(I1532),NOT(ISNA(J1532))),1,0)</f>
        <v>0</v>
      </c>
      <c r="R1532" s="0" t="n">
        <f aca="false">IF(SUM(O1532:Q1532)&lt;&gt;1,"ERROR",1)</f>
        <v>1</v>
      </c>
    </row>
    <row r="1533" customFormat="false" ht="12.8" hidden="false" customHeight="false" outlineLevel="0" collapsed="false">
      <c r="A1533" s="0" t="str">
        <f aca="false">gait_events!B3938</f>
        <v>pp046</v>
      </c>
      <c r="B1533" s="0" t="str">
        <f aca="false">VLOOKUP(A1533,participants!A:B,2,0)</f>
        <v>M</v>
      </c>
      <c r="C1533" s="0" t="n">
        <f aca="false">VLOOKUP(A1533,participants!A:C,3,0)</f>
        <v>61</v>
      </c>
      <c r="D1533" s="0" t="str">
        <f aca="false">VLOOKUP(A1533,participants!A:F,6,0)</f>
        <v>PD</v>
      </c>
      <c r="E1533" s="0" t="str">
        <f aca="false">IF(LEN(SUBSTITUTE(gait_events!C3938,"_run-",""))&lt;&gt;LEN(gait_events!C3938),LEFT(RIGHT(gait_events!C3938,LEN(gait_events!C3938)-19),FIND("_run-",RIGHT(gait_events!C3938,LEN(gait_events!C3938)-19),1)-1),RIGHT(gait_events!C3938,LEN(gait_events!C3938)-19))</f>
        <v>Fast</v>
      </c>
      <c r="F1533" s="0" t="str">
        <f aca="false">IF(LEN(SUBSTITUTE(gait_events!C3938,"_run-",""))&lt;&gt;LEN(gait_events!C3938),RIGHT(gait_events!C3938,LEN(gait_events!C3938)-FIND("_run-",gait_events!C3938,1)-4),"")</f>
        <v>off</v>
      </c>
      <c r="G1533" s="0" t="str">
        <f aca="false">gait_events!D3938</f>
        <v>left_ankle</v>
      </c>
      <c r="H1533" s="0" t="str">
        <f aca="false">gait_events!E3938</f>
        <v>IC</v>
      </c>
      <c r="I1533" s="0" t="n">
        <f aca="false">IF(gait_events!F3938&lt;&gt;"",gait_events!F3938,NA())</f>
        <v>33</v>
      </c>
      <c r="J1533" s="0" t="n">
        <f aca="false">IF(gait_events!G3938&lt;&gt;"",gait_events!G3938,NA())</f>
        <v>33</v>
      </c>
      <c r="K1533" s="0" t="n">
        <f aca="false">I1533-J1533</f>
        <v>0</v>
      </c>
      <c r="L1533" s="0" t="n">
        <f aca="false">K1533*5</f>
        <v>0</v>
      </c>
      <c r="M1533" s="0" t="n">
        <f aca="false">IF(NOT(ISNA(I1533)),1,0)</f>
        <v>1</v>
      </c>
      <c r="N1533" s="0" t="n">
        <f aca="false">IF(NOT(ISNA(J1533)),1,0)</f>
        <v>1</v>
      </c>
      <c r="O1533" s="0" t="n">
        <f aca="false">IF(AND(NOT(ISNA(I1533)),NOT(ISNA(J1533))),1,0)</f>
        <v>1</v>
      </c>
      <c r="P1533" s="0" t="n">
        <f aca="false">IF(AND(NOT(ISNA(I1533)),ISNA(J1533)),1,0)</f>
        <v>0</v>
      </c>
      <c r="Q1533" s="0" t="n">
        <f aca="false">IF(AND(ISNA(I1533),NOT(ISNA(J1533))),1,0)</f>
        <v>0</v>
      </c>
      <c r="R1533" s="0" t="n">
        <f aca="false">IF(SUM(O1533:Q1533)&lt;&gt;1,"ERROR",1)</f>
        <v>1</v>
      </c>
    </row>
    <row r="1534" customFormat="false" ht="12.8" hidden="false" customHeight="false" outlineLevel="0" collapsed="false">
      <c r="A1534" s="0" t="str">
        <f aca="false">gait_events!B3939</f>
        <v>pp046</v>
      </c>
      <c r="B1534" s="0" t="str">
        <f aca="false">VLOOKUP(A1534,participants!A:B,2,0)</f>
        <v>M</v>
      </c>
      <c r="C1534" s="0" t="n">
        <f aca="false">VLOOKUP(A1534,participants!A:C,3,0)</f>
        <v>61</v>
      </c>
      <c r="D1534" s="0" t="str">
        <f aca="false">VLOOKUP(A1534,participants!A:F,6,0)</f>
        <v>PD</v>
      </c>
      <c r="E1534" s="0" t="str">
        <f aca="false">IF(LEN(SUBSTITUTE(gait_events!C3939,"_run-",""))&lt;&gt;LEN(gait_events!C3939),LEFT(RIGHT(gait_events!C3939,LEN(gait_events!C3939)-19),FIND("_run-",RIGHT(gait_events!C3939,LEN(gait_events!C3939)-19),1)-1),RIGHT(gait_events!C3939,LEN(gait_events!C3939)-19))</f>
        <v>Fast</v>
      </c>
      <c r="F1534" s="0" t="str">
        <f aca="false">IF(LEN(SUBSTITUTE(gait_events!C3939,"_run-",""))&lt;&gt;LEN(gait_events!C3939),RIGHT(gait_events!C3939,LEN(gait_events!C3939)-FIND("_run-",gait_events!C3939,1)-4),"")</f>
        <v>off</v>
      </c>
      <c r="G1534" s="0" t="str">
        <f aca="false">gait_events!D3939</f>
        <v>left_ankle</v>
      </c>
      <c r="H1534" s="0" t="str">
        <f aca="false">gait_events!E3939</f>
        <v>IC</v>
      </c>
      <c r="I1534" s="0" t="n">
        <f aca="false">IF(gait_events!F3939&lt;&gt;"",gait_events!F3939,NA())</f>
        <v>197</v>
      </c>
      <c r="J1534" s="0" t="n">
        <f aca="false">IF(gait_events!G3939&lt;&gt;"",gait_events!G3939,NA())</f>
        <v>200</v>
      </c>
      <c r="K1534" s="0" t="n">
        <f aca="false">I1534-J1534</f>
        <v>-3</v>
      </c>
      <c r="L1534" s="0" t="n">
        <f aca="false">K1534*5</f>
        <v>-15</v>
      </c>
      <c r="M1534" s="0" t="n">
        <f aca="false">IF(NOT(ISNA(I1534)),1,0)</f>
        <v>1</v>
      </c>
      <c r="N1534" s="0" t="n">
        <f aca="false">IF(NOT(ISNA(J1534)),1,0)</f>
        <v>1</v>
      </c>
      <c r="O1534" s="0" t="n">
        <f aca="false">IF(AND(NOT(ISNA(I1534)),NOT(ISNA(J1534))),1,0)</f>
        <v>1</v>
      </c>
      <c r="P1534" s="0" t="n">
        <f aca="false">IF(AND(NOT(ISNA(I1534)),ISNA(J1534)),1,0)</f>
        <v>0</v>
      </c>
      <c r="Q1534" s="0" t="n">
        <f aca="false">IF(AND(ISNA(I1534),NOT(ISNA(J1534))),1,0)</f>
        <v>0</v>
      </c>
      <c r="R1534" s="0" t="n">
        <f aca="false">IF(SUM(O1534:Q1534)&lt;&gt;1,"ERROR",1)</f>
        <v>1</v>
      </c>
    </row>
    <row r="1535" customFormat="false" ht="12.8" hidden="false" customHeight="false" outlineLevel="0" collapsed="false">
      <c r="A1535" s="0" t="str">
        <f aca="false">gait_events!B3940</f>
        <v>pp046</v>
      </c>
      <c r="B1535" s="0" t="str">
        <f aca="false">VLOOKUP(A1535,participants!A:B,2,0)</f>
        <v>M</v>
      </c>
      <c r="C1535" s="0" t="n">
        <f aca="false">VLOOKUP(A1535,participants!A:C,3,0)</f>
        <v>61</v>
      </c>
      <c r="D1535" s="0" t="str">
        <f aca="false">VLOOKUP(A1535,participants!A:F,6,0)</f>
        <v>PD</v>
      </c>
      <c r="E1535" s="0" t="str">
        <f aca="false">IF(LEN(SUBSTITUTE(gait_events!C3940,"_run-",""))&lt;&gt;LEN(gait_events!C3940),LEFT(RIGHT(gait_events!C3940,LEN(gait_events!C3940)-19),FIND("_run-",RIGHT(gait_events!C3940,LEN(gait_events!C3940)-19),1)-1),RIGHT(gait_events!C3940,LEN(gait_events!C3940)-19))</f>
        <v>Fast</v>
      </c>
      <c r="F1535" s="0" t="str">
        <f aca="false">IF(LEN(SUBSTITUTE(gait_events!C3940,"_run-",""))&lt;&gt;LEN(gait_events!C3940),RIGHT(gait_events!C3940,LEN(gait_events!C3940)-FIND("_run-",gait_events!C3940,1)-4),"")</f>
        <v>off</v>
      </c>
      <c r="G1535" s="0" t="str">
        <f aca="false">gait_events!D3940</f>
        <v>left_ankle</v>
      </c>
      <c r="H1535" s="0" t="str">
        <f aca="false">gait_events!E3940</f>
        <v>IC</v>
      </c>
      <c r="I1535" s="0" t="n">
        <f aca="false">IF(gait_events!F3940&lt;&gt;"",gait_events!F3940,NA())</f>
        <v>365</v>
      </c>
      <c r="J1535" s="0" t="n">
        <f aca="false">IF(gait_events!G3940&lt;&gt;"",gait_events!G3940,NA())</f>
        <v>368</v>
      </c>
      <c r="K1535" s="0" t="n">
        <f aca="false">I1535-J1535</f>
        <v>-3</v>
      </c>
      <c r="L1535" s="0" t="n">
        <f aca="false">K1535*5</f>
        <v>-15</v>
      </c>
      <c r="M1535" s="0" t="n">
        <f aca="false">IF(NOT(ISNA(I1535)),1,0)</f>
        <v>1</v>
      </c>
      <c r="N1535" s="0" t="n">
        <f aca="false">IF(NOT(ISNA(J1535)),1,0)</f>
        <v>1</v>
      </c>
      <c r="O1535" s="0" t="n">
        <f aca="false">IF(AND(NOT(ISNA(I1535)),NOT(ISNA(J1535))),1,0)</f>
        <v>1</v>
      </c>
      <c r="P1535" s="0" t="n">
        <f aca="false">IF(AND(NOT(ISNA(I1535)),ISNA(J1535)),1,0)</f>
        <v>0</v>
      </c>
      <c r="Q1535" s="0" t="n">
        <f aca="false">IF(AND(ISNA(I1535),NOT(ISNA(J1535))),1,0)</f>
        <v>0</v>
      </c>
      <c r="R1535" s="0" t="n">
        <f aca="false">IF(SUM(O1535:Q1535)&lt;&gt;1,"ERROR",1)</f>
        <v>1</v>
      </c>
    </row>
    <row r="1536" customFormat="false" ht="12.8" hidden="false" customHeight="false" outlineLevel="0" collapsed="false">
      <c r="A1536" s="0" t="str">
        <f aca="false">gait_events!B3941</f>
        <v>pp046</v>
      </c>
      <c r="B1536" s="0" t="str">
        <f aca="false">VLOOKUP(A1536,participants!A:B,2,0)</f>
        <v>M</v>
      </c>
      <c r="C1536" s="0" t="n">
        <f aca="false">VLOOKUP(A1536,participants!A:C,3,0)</f>
        <v>61</v>
      </c>
      <c r="D1536" s="0" t="str">
        <f aca="false">VLOOKUP(A1536,participants!A:F,6,0)</f>
        <v>PD</v>
      </c>
      <c r="E1536" s="0" t="str">
        <f aca="false">IF(LEN(SUBSTITUTE(gait_events!C3941,"_run-",""))&lt;&gt;LEN(gait_events!C3941),LEFT(RIGHT(gait_events!C3941,LEN(gait_events!C3941)-19),FIND("_run-",RIGHT(gait_events!C3941,LEN(gait_events!C3941)-19),1)-1),RIGHT(gait_events!C3941,LEN(gait_events!C3941)-19))</f>
        <v>Fast</v>
      </c>
      <c r="F1536" s="0" t="str">
        <f aca="false">IF(LEN(SUBSTITUTE(gait_events!C3941,"_run-",""))&lt;&gt;LEN(gait_events!C3941),RIGHT(gait_events!C3941,LEN(gait_events!C3941)-FIND("_run-",gait_events!C3941,1)-4),"")</f>
        <v>off</v>
      </c>
      <c r="G1536" s="0" t="str">
        <f aca="false">gait_events!D3941</f>
        <v>left_ankle</v>
      </c>
      <c r="H1536" s="0" t="str">
        <f aca="false">gait_events!E3941</f>
        <v>IC</v>
      </c>
      <c r="I1536" s="0" t="n">
        <f aca="false">IF(gait_events!F3941&lt;&gt;"",gait_events!F3941,NA())</f>
        <v>537</v>
      </c>
      <c r="J1536" s="0" t="n">
        <f aca="false">IF(gait_events!G3941&lt;&gt;"",gait_events!G3941,NA())</f>
        <v>539</v>
      </c>
      <c r="K1536" s="0" t="n">
        <f aca="false">I1536-J1536</f>
        <v>-2</v>
      </c>
      <c r="L1536" s="0" t="n">
        <f aca="false">K1536*5</f>
        <v>-10</v>
      </c>
      <c r="M1536" s="0" t="n">
        <f aca="false">IF(NOT(ISNA(I1536)),1,0)</f>
        <v>1</v>
      </c>
      <c r="N1536" s="0" t="n">
        <f aca="false">IF(NOT(ISNA(J1536)),1,0)</f>
        <v>1</v>
      </c>
      <c r="O1536" s="0" t="n">
        <f aca="false">IF(AND(NOT(ISNA(I1536)),NOT(ISNA(J1536))),1,0)</f>
        <v>1</v>
      </c>
      <c r="P1536" s="0" t="n">
        <f aca="false">IF(AND(NOT(ISNA(I1536)),ISNA(J1536)),1,0)</f>
        <v>0</v>
      </c>
      <c r="Q1536" s="0" t="n">
        <f aca="false">IF(AND(ISNA(I1536),NOT(ISNA(J1536))),1,0)</f>
        <v>0</v>
      </c>
      <c r="R1536" s="0" t="n">
        <f aca="false">IF(SUM(O1536:Q1536)&lt;&gt;1,"ERROR",1)</f>
        <v>1</v>
      </c>
    </row>
    <row r="1537" customFormat="false" ht="12.8" hidden="false" customHeight="false" outlineLevel="0" collapsed="false">
      <c r="A1537" s="0" t="str">
        <f aca="false">gait_events!B3942</f>
        <v>pp046</v>
      </c>
      <c r="B1537" s="0" t="str">
        <f aca="false">VLOOKUP(A1537,participants!A:B,2,0)</f>
        <v>M</v>
      </c>
      <c r="C1537" s="0" t="n">
        <f aca="false">VLOOKUP(A1537,participants!A:C,3,0)</f>
        <v>61</v>
      </c>
      <c r="D1537" s="0" t="str">
        <f aca="false">VLOOKUP(A1537,participants!A:F,6,0)</f>
        <v>PD</v>
      </c>
      <c r="E1537" s="0" t="str">
        <f aca="false">IF(LEN(SUBSTITUTE(gait_events!C3942,"_run-",""))&lt;&gt;LEN(gait_events!C3942),LEFT(RIGHT(gait_events!C3942,LEN(gait_events!C3942)-19),FIND("_run-",RIGHT(gait_events!C3942,LEN(gait_events!C3942)-19),1)-1),RIGHT(gait_events!C3942,LEN(gait_events!C3942)-19))</f>
        <v>Fast</v>
      </c>
      <c r="F1537" s="0" t="str">
        <f aca="false">IF(LEN(SUBSTITUTE(gait_events!C3942,"_run-",""))&lt;&gt;LEN(gait_events!C3942),RIGHT(gait_events!C3942,LEN(gait_events!C3942)-FIND("_run-",gait_events!C3942,1)-4),"")</f>
        <v>off</v>
      </c>
      <c r="G1537" s="0" t="str">
        <f aca="false">gait_events!D3942</f>
        <v>left_ankle</v>
      </c>
      <c r="H1537" s="0" t="str">
        <f aca="false">gait_events!E3942</f>
        <v>IC</v>
      </c>
      <c r="I1537" s="0" t="n">
        <f aca="false">IF(gait_events!F3942&lt;&gt;"",gait_events!F3942,NA())</f>
        <v>706</v>
      </c>
      <c r="J1537" s="0" t="n">
        <f aca="false">IF(gait_events!G3942&lt;&gt;"",gait_events!G3942,NA())</f>
        <v>717</v>
      </c>
      <c r="K1537" s="0" t="n">
        <f aca="false">I1537-J1537</f>
        <v>-11</v>
      </c>
      <c r="L1537" s="0" t="n">
        <f aca="false">K1537*5</f>
        <v>-55</v>
      </c>
      <c r="M1537" s="0" t="n">
        <f aca="false">IF(NOT(ISNA(I1537)),1,0)</f>
        <v>1</v>
      </c>
      <c r="N1537" s="0" t="n">
        <f aca="false">IF(NOT(ISNA(J1537)),1,0)</f>
        <v>1</v>
      </c>
      <c r="O1537" s="0" t="n">
        <f aca="false">IF(AND(NOT(ISNA(I1537)),NOT(ISNA(J1537))),1,0)</f>
        <v>1</v>
      </c>
      <c r="P1537" s="0" t="n">
        <f aca="false">IF(AND(NOT(ISNA(I1537)),ISNA(J1537)),1,0)</f>
        <v>0</v>
      </c>
      <c r="Q1537" s="0" t="n">
        <f aca="false">IF(AND(ISNA(I1537),NOT(ISNA(J1537))),1,0)</f>
        <v>0</v>
      </c>
      <c r="R1537" s="0" t="n">
        <f aca="false">IF(SUM(O1537:Q1537)&lt;&gt;1,"ERROR",1)</f>
        <v>1</v>
      </c>
    </row>
    <row r="1538" customFormat="false" ht="12.8" hidden="false" customHeight="false" outlineLevel="0" collapsed="false">
      <c r="A1538" s="0" t="str">
        <f aca="false">gait_events!B3943</f>
        <v>pp046</v>
      </c>
      <c r="B1538" s="0" t="str">
        <f aca="false">VLOOKUP(A1538,participants!A:B,2,0)</f>
        <v>M</v>
      </c>
      <c r="C1538" s="0" t="n">
        <f aca="false">VLOOKUP(A1538,participants!A:C,3,0)</f>
        <v>61</v>
      </c>
      <c r="D1538" s="0" t="str">
        <f aca="false">VLOOKUP(A1538,participants!A:F,6,0)</f>
        <v>PD</v>
      </c>
      <c r="E1538" s="0" t="str">
        <f aca="false">IF(LEN(SUBSTITUTE(gait_events!C3943,"_run-",""))&lt;&gt;LEN(gait_events!C3943),LEFT(RIGHT(gait_events!C3943,LEN(gait_events!C3943)-19),FIND("_run-",RIGHT(gait_events!C3943,LEN(gait_events!C3943)-19),1)-1),RIGHT(gait_events!C3943,LEN(gait_events!C3943)-19))</f>
        <v>Fast</v>
      </c>
      <c r="F1538" s="0" t="str">
        <f aca="false">IF(LEN(SUBSTITUTE(gait_events!C3943,"_run-",""))&lt;&gt;LEN(gait_events!C3943),RIGHT(gait_events!C3943,LEN(gait_events!C3943)-FIND("_run-",gait_events!C3943,1)-4),"")</f>
        <v>off</v>
      </c>
      <c r="G1538" s="0" t="str">
        <f aca="false">gait_events!D3943</f>
        <v>left_ankle</v>
      </c>
      <c r="H1538" s="0" t="str">
        <f aca="false">gait_events!E3943</f>
        <v>IC</v>
      </c>
      <c r="I1538" s="0" t="n">
        <f aca="false">IF(gait_events!F3943&lt;&gt;"",gait_events!F3943,NA())</f>
        <v>894</v>
      </c>
      <c r="J1538" s="0" t="n">
        <f aca="false">IF(gait_events!G3943&lt;&gt;"",gait_events!G3943,NA())</f>
        <v>897</v>
      </c>
      <c r="K1538" s="0" t="n">
        <f aca="false">I1538-J1538</f>
        <v>-3</v>
      </c>
      <c r="L1538" s="0" t="n">
        <f aca="false">K1538*5</f>
        <v>-15</v>
      </c>
      <c r="M1538" s="0" t="n">
        <f aca="false">IF(NOT(ISNA(I1538)),1,0)</f>
        <v>1</v>
      </c>
      <c r="N1538" s="0" t="n">
        <f aca="false">IF(NOT(ISNA(J1538)),1,0)</f>
        <v>1</v>
      </c>
      <c r="O1538" s="0" t="n">
        <f aca="false">IF(AND(NOT(ISNA(I1538)),NOT(ISNA(J1538))),1,0)</f>
        <v>1</v>
      </c>
      <c r="P1538" s="0" t="n">
        <f aca="false">IF(AND(NOT(ISNA(I1538)),ISNA(J1538)),1,0)</f>
        <v>0</v>
      </c>
      <c r="Q1538" s="0" t="n">
        <f aca="false">IF(AND(ISNA(I1538),NOT(ISNA(J1538))),1,0)</f>
        <v>0</v>
      </c>
      <c r="R1538" s="0" t="n">
        <f aca="false">IF(SUM(O1538:Q1538)&lt;&gt;1,"ERROR",1)</f>
        <v>1</v>
      </c>
    </row>
    <row r="1539" customFormat="false" ht="12.8" hidden="false" customHeight="false" outlineLevel="0" collapsed="false">
      <c r="A1539" s="0" t="str">
        <f aca="false">gait_events!B3944</f>
        <v>pp046</v>
      </c>
      <c r="B1539" s="0" t="str">
        <f aca="false">VLOOKUP(A1539,participants!A:B,2,0)</f>
        <v>M</v>
      </c>
      <c r="C1539" s="0" t="n">
        <f aca="false">VLOOKUP(A1539,participants!A:C,3,0)</f>
        <v>61</v>
      </c>
      <c r="D1539" s="0" t="str">
        <f aca="false">VLOOKUP(A1539,participants!A:F,6,0)</f>
        <v>PD</v>
      </c>
      <c r="E1539" s="0" t="str">
        <f aca="false">IF(LEN(SUBSTITUTE(gait_events!C3944,"_run-",""))&lt;&gt;LEN(gait_events!C3944),LEFT(RIGHT(gait_events!C3944,LEN(gait_events!C3944)-19),FIND("_run-",RIGHT(gait_events!C3944,LEN(gait_events!C3944)-19),1)-1),RIGHT(gait_events!C3944,LEN(gait_events!C3944)-19))</f>
        <v>Fast</v>
      </c>
      <c r="F1539" s="0" t="str">
        <f aca="false">IF(LEN(SUBSTITUTE(gait_events!C3944,"_run-",""))&lt;&gt;LEN(gait_events!C3944),RIGHT(gait_events!C3944,LEN(gait_events!C3944)-FIND("_run-",gait_events!C3944,1)-4),"")</f>
        <v>off</v>
      </c>
      <c r="G1539" s="0" t="str">
        <f aca="false">gait_events!D3944</f>
        <v>left_ankle</v>
      </c>
      <c r="H1539" s="0" t="str">
        <f aca="false">gait_events!E3944</f>
        <v>FC</v>
      </c>
      <c r="I1539" s="0" t="n">
        <f aca="false">IF(gait_events!F3944&lt;&gt;"",gait_events!F3944,NA())</f>
        <v>140</v>
      </c>
      <c r="J1539" s="0" t="n">
        <f aca="false">IF(gait_events!G3944&lt;&gt;"",gait_events!G3944,NA())</f>
        <v>138</v>
      </c>
      <c r="K1539" s="0" t="n">
        <f aca="false">I1539-J1539</f>
        <v>2</v>
      </c>
      <c r="L1539" s="0" t="n">
        <f aca="false">K1539*5</f>
        <v>10</v>
      </c>
      <c r="M1539" s="0" t="n">
        <f aca="false">IF(NOT(ISNA(I1539)),1,0)</f>
        <v>1</v>
      </c>
      <c r="N1539" s="0" t="n">
        <f aca="false">IF(NOT(ISNA(J1539)),1,0)</f>
        <v>1</v>
      </c>
      <c r="O1539" s="0" t="n">
        <f aca="false">IF(AND(NOT(ISNA(I1539)),NOT(ISNA(J1539))),1,0)</f>
        <v>1</v>
      </c>
      <c r="P1539" s="0" t="n">
        <f aca="false">IF(AND(NOT(ISNA(I1539)),ISNA(J1539)),1,0)</f>
        <v>0</v>
      </c>
      <c r="Q1539" s="0" t="n">
        <f aca="false">IF(AND(ISNA(I1539),NOT(ISNA(J1539))),1,0)</f>
        <v>0</v>
      </c>
      <c r="R1539" s="0" t="n">
        <f aca="false">IF(SUM(O1539:Q1539)&lt;&gt;1,"ERROR",1)</f>
        <v>1</v>
      </c>
    </row>
    <row r="1540" customFormat="false" ht="12.8" hidden="false" customHeight="false" outlineLevel="0" collapsed="false">
      <c r="A1540" s="0" t="str">
        <f aca="false">gait_events!B3945</f>
        <v>pp046</v>
      </c>
      <c r="B1540" s="0" t="str">
        <f aca="false">VLOOKUP(A1540,participants!A:B,2,0)</f>
        <v>M</v>
      </c>
      <c r="C1540" s="0" t="n">
        <f aca="false">VLOOKUP(A1540,participants!A:C,3,0)</f>
        <v>61</v>
      </c>
      <c r="D1540" s="0" t="str">
        <f aca="false">VLOOKUP(A1540,participants!A:F,6,0)</f>
        <v>PD</v>
      </c>
      <c r="E1540" s="0" t="str">
        <f aca="false">IF(LEN(SUBSTITUTE(gait_events!C3945,"_run-",""))&lt;&gt;LEN(gait_events!C3945),LEFT(RIGHT(gait_events!C3945,LEN(gait_events!C3945)-19),FIND("_run-",RIGHT(gait_events!C3945,LEN(gait_events!C3945)-19),1)-1),RIGHT(gait_events!C3945,LEN(gait_events!C3945)-19))</f>
        <v>Fast</v>
      </c>
      <c r="F1540" s="0" t="str">
        <f aca="false">IF(LEN(SUBSTITUTE(gait_events!C3945,"_run-",""))&lt;&gt;LEN(gait_events!C3945),RIGHT(gait_events!C3945,LEN(gait_events!C3945)-FIND("_run-",gait_events!C3945,1)-4),"")</f>
        <v>off</v>
      </c>
      <c r="G1540" s="0" t="str">
        <f aca="false">gait_events!D3945</f>
        <v>left_ankle</v>
      </c>
      <c r="H1540" s="0" t="str">
        <f aca="false">gait_events!E3945</f>
        <v>FC</v>
      </c>
      <c r="I1540" s="0" t="n">
        <f aca="false">IF(gait_events!F3945&lt;&gt;"",gait_events!F3945,NA())</f>
        <v>305</v>
      </c>
      <c r="J1540" s="0" t="n">
        <f aca="false">IF(gait_events!G3945&lt;&gt;"",gait_events!G3945,NA())</f>
        <v>307</v>
      </c>
      <c r="K1540" s="0" t="n">
        <f aca="false">I1540-J1540</f>
        <v>-2</v>
      </c>
      <c r="L1540" s="0" t="n">
        <f aca="false">K1540*5</f>
        <v>-10</v>
      </c>
      <c r="M1540" s="0" t="n">
        <f aca="false">IF(NOT(ISNA(I1540)),1,0)</f>
        <v>1</v>
      </c>
      <c r="N1540" s="0" t="n">
        <f aca="false">IF(NOT(ISNA(J1540)),1,0)</f>
        <v>1</v>
      </c>
      <c r="O1540" s="0" t="n">
        <f aca="false">IF(AND(NOT(ISNA(I1540)),NOT(ISNA(J1540))),1,0)</f>
        <v>1</v>
      </c>
      <c r="P1540" s="0" t="n">
        <f aca="false">IF(AND(NOT(ISNA(I1540)),ISNA(J1540)),1,0)</f>
        <v>0</v>
      </c>
      <c r="Q1540" s="0" t="n">
        <f aca="false">IF(AND(ISNA(I1540),NOT(ISNA(J1540))),1,0)</f>
        <v>0</v>
      </c>
      <c r="R1540" s="0" t="n">
        <f aca="false">IF(SUM(O1540:Q1540)&lt;&gt;1,"ERROR",1)</f>
        <v>1</v>
      </c>
    </row>
    <row r="1541" customFormat="false" ht="12.8" hidden="false" customHeight="false" outlineLevel="0" collapsed="false">
      <c r="A1541" s="0" t="str">
        <f aca="false">gait_events!B3946</f>
        <v>pp046</v>
      </c>
      <c r="B1541" s="0" t="str">
        <f aca="false">VLOOKUP(A1541,participants!A:B,2,0)</f>
        <v>M</v>
      </c>
      <c r="C1541" s="0" t="n">
        <f aca="false">VLOOKUP(A1541,participants!A:C,3,0)</f>
        <v>61</v>
      </c>
      <c r="D1541" s="0" t="str">
        <f aca="false">VLOOKUP(A1541,participants!A:F,6,0)</f>
        <v>PD</v>
      </c>
      <c r="E1541" s="0" t="str">
        <f aca="false">IF(LEN(SUBSTITUTE(gait_events!C3946,"_run-",""))&lt;&gt;LEN(gait_events!C3946),LEFT(RIGHT(gait_events!C3946,LEN(gait_events!C3946)-19),FIND("_run-",RIGHT(gait_events!C3946,LEN(gait_events!C3946)-19),1)-1),RIGHT(gait_events!C3946,LEN(gait_events!C3946)-19))</f>
        <v>Fast</v>
      </c>
      <c r="F1541" s="0" t="str">
        <f aca="false">IF(LEN(SUBSTITUTE(gait_events!C3946,"_run-",""))&lt;&gt;LEN(gait_events!C3946),RIGHT(gait_events!C3946,LEN(gait_events!C3946)-FIND("_run-",gait_events!C3946,1)-4),"")</f>
        <v>off</v>
      </c>
      <c r="G1541" s="0" t="str">
        <f aca="false">gait_events!D3946</f>
        <v>left_ankle</v>
      </c>
      <c r="H1541" s="0" t="str">
        <f aca="false">gait_events!E3946</f>
        <v>FC</v>
      </c>
      <c r="I1541" s="0" t="n">
        <f aca="false">IF(gait_events!F3946&lt;&gt;"",gait_events!F3946,NA())</f>
        <v>477</v>
      </c>
      <c r="J1541" s="0" t="n">
        <f aca="false">IF(gait_events!G3946&lt;&gt;"",gait_events!G3946,NA())</f>
        <v>474</v>
      </c>
      <c r="K1541" s="0" t="n">
        <f aca="false">I1541-J1541</f>
        <v>3</v>
      </c>
      <c r="L1541" s="0" t="n">
        <f aca="false">K1541*5</f>
        <v>15</v>
      </c>
      <c r="M1541" s="0" t="n">
        <f aca="false">IF(NOT(ISNA(I1541)),1,0)</f>
        <v>1</v>
      </c>
      <c r="N1541" s="0" t="n">
        <f aca="false">IF(NOT(ISNA(J1541)),1,0)</f>
        <v>1</v>
      </c>
      <c r="O1541" s="0" t="n">
        <f aca="false">IF(AND(NOT(ISNA(I1541)),NOT(ISNA(J1541))),1,0)</f>
        <v>1</v>
      </c>
      <c r="P1541" s="0" t="n">
        <f aca="false">IF(AND(NOT(ISNA(I1541)),ISNA(J1541)),1,0)</f>
        <v>0</v>
      </c>
      <c r="Q1541" s="0" t="n">
        <f aca="false">IF(AND(ISNA(I1541),NOT(ISNA(J1541))),1,0)</f>
        <v>0</v>
      </c>
      <c r="R1541" s="0" t="n">
        <f aca="false">IF(SUM(O1541:Q1541)&lt;&gt;1,"ERROR",1)</f>
        <v>1</v>
      </c>
    </row>
    <row r="1542" customFormat="false" ht="12.8" hidden="false" customHeight="false" outlineLevel="0" collapsed="false">
      <c r="A1542" s="0" t="str">
        <f aca="false">gait_events!B3947</f>
        <v>pp046</v>
      </c>
      <c r="B1542" s="0" t="str">
        <f aca="false">VLOOKUP(A1542,participants!A:B,2,0)</f>
        <v>M</v>
      </c>
      <c r="C1542" s="0" t="n">
        <f aca="false">VLOOKUP(A1542,participants!A:C,3,0)</f>
        <v>61</v>
      </c>
      <c r="D1542" s="0" t="str">
        <f aca="false">VLOOKUP(A1542,participants!A:F,6,0)</f>
        <v>PD</v>
      </c>
      <c r="E1542" s="0" t="str">
        <f aca="false">IF(LEN(SUBSTITUTE(gait_events!C3947,"_run-",""))&lt;&gt;LEN(gait_events!C3947),LEFT(RIGHT(gait_events!C3947,LEN(gait_events!C3947)-19),FIND("_run-",RIGHT(gait_events!C3947,LEN(gait_events!C3947)-19),1)-1),RIGHT(gait_events!C3947,LEN(gait_events!C3947)-19))</f>
        <v>Fast</v>
      </c>
      <c r="F1542" s="0" t="str">
        <f aca="false">IF(LEN(SUBSTITUTE(gait_events!C3947,"_run-",""))&lt;&gt;LEN(gait_events!C3947),RIGHT(gait_events!C3947,LEN(gait_events!C3947)-FIND("_run-",gait_events!C3947,1)-4),"")</f>
        <v>off</v>
      </c>
      <c r="G1542" s="0" t="str">
        <f aca="false">gait_events!D3947</f>
        <v>left_ankle</v>
      </c>
      <c r="H1542" s="0" t="str">
        <f aca="false">gait_events!E3947</f>
        <v>FC</v>
      </c>
      <c r="I1542" s="0" t="n">
        <f aca="false">IF(gait_events!F3947&lt;&gt;"",gait_events!F3947,NA())</f>
        <v>650</v>
      </c>
      <c r="J1542" s="0" t="n">
        <f aca="false">IF(gait_events!G3947&lt;&gt;"",gait_events!G3947,NA())</f>
        <v>648</v>
      </c>
      <c r="K1542" s="0" t="n">
        <f aca="false">I1542-J1542</f>
        <v>2</v>
      </c>
      <c r="L1542" s="0" t="n">
        <f aca="false">K1542*5</f>
        <v>10</v>
      </c>
      <c r="M1542" s="0" t="n">
        <f aca="false">IF(NOT(ISNA(I1542)),1,0)</f>
        <v>1</v>
      </c>
      <c r="N1542" s="0" t="n">
        <f aca="false">IF(NOT(ISNA(J1542)),1,0)</f>
        <v>1</v>
      </c>
      <c r="O1542" s="0" t="n">
        <f aca="false">IF(AND(NOT(ISNA(I1542)),NOT(ISNA(J1542))),1,0)</f>
        <v>1</v>
      </c>
      <c r="P1542" s="0" t="n">
        <f aca="false">IF(AND(NOT(ISNA(I1542)),ISNA(J1542)),1,0)</f>
        <v>0</v>
      </c>
      <c r="Q1542" s="0" t="n">
        <f aca="false">IF(AND(ISNA(I1542),NOT(ISNA(J1542))),1,0)</f>
        <v>0</v>
      </c>
      <c r="R1542" s="0" t="n">
        <f aca="false">IF(SUM(O1542:Q1542)&lt;&gt;1,"ERROR",1)</f>
        <v>1</v>
      </c>
    </row>
    <row r="1543" customFormat="false" ht="12.8" hidden="false" customHeight="false" outlineLevel="0" collapsed="false">
      <c r="A1543" s="0" t="str">
        <f aca="false">gait_events!B3948</f>
        <v>pp046</v>
      </c>
      <c r="B1543" s="0" t="str">
        <f aca="false">VLOOKUP(A1543,participants!A:B,2,0)</f>
        <v>M</v>
      </c>
      <c r="C1543" s="0" t="n">
        <f aca="false">VLOOKUP(A1543,participants!A:C,3,0)</f>
        <v>61</v>
      </c>
      <c r="D1543" s="0" t="str">
        <f aca="false">VLOOKUP(A1543,participants!A:F,6,0)</f>
        <v>PD</v>
      </c>
      <c r="E1543" s="0" t="str">
        <f aca="false">IF(LEN(SUBSTITUTE(gait_events!C3948,"_run-",""))&lt;&gt;LEN(gait_events!C3948),LEFT(RIGHT(gait_events!C3948,LEN(gait_events!C3948)-19),FIND("_run-",RIGHT(gait_events!C3948,LEN(gait_events!C3948)-19),1)-1),RIGHT(gait_events!C3948,LEN(gait_events!C3948)-19))</f>
        <v>Fast</v>
      </c>
      <c r="F1543" s="0" t="str">
        <f aca="false">IF(LEN(SUBSTITUTE(gait_events!C3948,"_run-",""))&lt;&gt;LEN(gait_events!C3948),RIGHT(gait_events!C3948,LEN(gait_events!C3948)-FIND("_run-",gait_events!C3948,1)-4),"")</f>
        <v>off</v>
      </c>
      <c r="G1543" s="0" t="str">
        <f aca="false">gait_events!D3948</f>
        <v>left_ankle</v>
      </c>
      <c r="H1543" s="0" t="str">
        <f aca="false">gait_events!E3948</f>
        <v>FC</v>
      </c>
      <c r="I1543" s="0" t="n">
        <f aca="false">IF(gait_events!F3948&lt;&gt;"",gait_events!F3948,NA())</f>
        <v>837</v>
      </c>
      <c r="J1543" s="0" t="n">
        <f aca="false">IF(gait_events!G3948&lt;&gt;"",gait_events!G3948,NA())</f>
        <v>838</v>
      </c>
      <c r="K1543" s="0" t="n">
        <f aca="false">I1543-J1543</f>
        <v>-1</v>
      </c>
      <c r="L1543" s="0" t="n">
        <f aca="false">K1543*5</f>
        <v>-5</v>
      </c>
      <c r="M1543" s="0" t="n">
        <f aca="false">IF(NOT(ISNA(I1543)),1,0)</f>
        <v>1</v>
      </c>
      <c r="N1543" s="0" t="n">
        <f aca="false">IF(NOT(ISNA(J1543)),1,0)</f>
        <v>1</v>
      </c>
      <c r="O1543" s="0" t="n">
        <f aca="false">IF(AND(NOT(ISNA(I1543)),NOT(ISNA(J1543))),1,0)</f>
        <v>1</v>
      </c>
      <c r="P1543" s="0" t="n">
        <f aca="false">IF(AND(NOT(ISNA(I1543)),ISNA(J1543)),1,0)</f>
        <v>0</v>
      </c>
      <c r="Q1543" s="0" t="n">
        <f aca="false">IF(AND(ISNA(I1543),NOT(ISNA(J1543))),1,0)</f>
        <v>0</v>
      </c>
      <c r="R1543" s="0" t="n">
        <f aca="false">IF(SUM(O1543:Q1543)&lt;&gt;1,"ERROR",1)</f>
        <v>1</v>
      </c>
    </row>
    <row r="1544" customFormat="false" ht="12.8" hidden="false" customHeight="false" outlineLevel="0" collapsed="false">
      <c r="A1544" s="0" t="str">
        <f aca="false">gait_events!B3949</f>
        <v>pp046</v>
      </c>
      <c r="B1544" s="0" t="str">
        <f aca="false">VLOOKUP(A1544,participants!A:B,2,0)</f>
        <v>M</v>
      </c>
      <c r="C1544" s="0" t="n">
        <f aca="false">VLOOKUP(A1544,participants!A:C,3,0)</f>
        <v>61</v>
      </c>
      <c r="D1544" s="0" t="str">
        <f aca="false">VLOOKUP(A1544,participants!A:F,6,0)</f>
        <v>PD</v>
      </c>
      <c r="E1544" s="0" t="str">
        <f aca="false">IF(LEN(SUBSTITUTE(gait_events!C3949,"_run-",""))&lt;&gt;LEN(gait_events!C3949),LEFT(RIGHT(gait_events!C3949,LEN(gait_events!C3949)-19),FIND("_run-",RIGHT(gait_events!C3949,LEN(gait_events!C3949)-19),1)-1),RIGHT(gait_events!C3949,LEN(gait_events!C3949)-19))</f>
        <v>Fast</v>
      </c>
      <c r="F1544" s="0" t="str">
        <f aca="false">IF(LEN(SUBSTITUTE(gait_events!C3949,"_run-",""))&lt;&gt;LEN(gait_events!C3949),RIGHT(gait_events!C3949,LEN(gait_events!C3949)-FIND("_run-",gait_events!C3949,1)-4),"")</f>
        <v>off</v>
      </c>
      <c r="G1544" s="0" t="str">
        <f aca="false">gait_events!D3949</f>
        <v>right_ankle</v>
      </c>
      <c r="H1544" s="0" t="str">
        <f aca="false">gait_events!E3949</f>
        <v>IC</v>
      </c>
      <c r="I1544" s="0" t="n">
        <f aca="false">IF(gait_events!F3949&lt;&gt;"",gait_events!F3949,NA())</f>
        <v>107</v>
      </c>
      <c r="J1544" s="0" t="e">
        <f aca="false">IF(gait_events!G3949&lt;&gt;"",gait_events!G3949,NA())</f>
        <v>#N/A</v>
      </c>
      <c r="K1544" s="0" t="e">
        <f aca="false">I1544-J1544</f>
        <v>#N/A</v>
      </c>
      <c r="L1544" s="0" t="e">
        <f aca="false">K1544*5</f>
        <v>#N/A</v>
      </c>
      <c r="M1544" s="0" t="n">
        <f aca="false">IF(NOT(ISNA(I1544)),1,0)</f>
        <v>1</v>
      </c>
      <c r="N1544" s="0" t="n">
        <f aca="false">IF(NOT(ISNA(J1544)),1,0)</f>
        <v>0</v>
      </c>
      <c r="O1544" s="0" t="n">
        <f aca="false">IF(AND(NOT(ISNA(I1544)),NOT(ISNA(J1544))),1,0)</f>
        <v>0</v>
      </c>
      <c r="P1544" s="0" t="n">
        <f aca="false">IF(AND(NOT(ISNA(I1544)),ISNA(J1544)),1,0)</f>
        <v>1</v>
      </c>
      <c r="Q1544" s="0" t="n">
        <f aca="false">IF(AND(ISNA(I1544),NOT(ISNA(J1544))),1,0)</f>
        <v>0</v>
      </c>
      <c r="R1544" s="0" t="n">
        <f aca="false">IF(SUM(O1544:Q1544)&lt;&gt;1,"ERROR",1)</f>
        <v>1</v>
      </c>
    </row>
    <row r="1545" customFormat="false" ht="12.8" hidden="false" customHeight="false" outlineLevel="0" collapsed="false">
      <c r="A1545" s="0" t="str">
        <f aca="false">gait_events!B3950</f>
        <v>pp046</v>
      </c>
      <c r="B1545" s="0" t="str">
        <f aca="false">VLOOKUP(A1545,participants!A:B,2,0)</f>
        <v>M</v>
      </c>
      <c r="C1545" s="0" t="n">
        <f aca="false">VLOOKUP(A1545,participants!A:C,3,0)</f>
        <v>61</v>
      </c>
      <c r="D1545" s="0" t="str">
        <f aca="false">VLOOKUP(A1545,participants!A:F,6,0)</f>
        <v>PD</v>
      </c>
      <c r="E1545" s="0" t="str">
        <f aca="false">IF(LEN(SUBSTITUTE(gait_events!C3950,"_run-",""))&lt;&gt;LEN(gait_events!C3950),LEFT(RIGHT(gait_events!C3950,LEN(gait_events!C3950)-19),FIND("_run-",RIGHT(gait_events!C3950,LEN(gait_events!C3950)-19),1)-1),RIGHT(gait_events!C3950,LEN(gait_events!C3950)-19))</f>
        <v>Fast</v>
      </c>
      <c r="F1545" s="0" t="str">
        <f aca="false">IF(LEN(SUBSTITUTE(gait_events!C3950,"_run-",""))&lt;&gt;LEN(gait_events!C3950),RIGHT(gait_events!C3950,LEN(gait_events!C3950)-FIND("_run-",gait_events!C3950,1)-4),"")</f>
        <v>off</v>
      </c>
      <c r="G1545" s="0" t="str">
        <f aca="false">gait_events!D3950</f>
        <v>right_ankle</v>
      </c>
      <c r="H1545" s="0" t="str">
        <f aca="false">gait_events!E3950</f>
        <v>IC</v>
      </c>
      <c r="I1545" s="0" t="n">
        <f aca="false">IF(gait_events!F3950&lt;&gt;"",gait_events!F3950,NA())</f>
        <v>278</v>
      </c>
      <c r="J1545" s="0" t="n">
        <f aca="false">IF(gait_events!G3950&lt;&gt;"",gait_events!G3950,NA())</f>
        <v>284</v>
      </c>
      <c r="K1545" s="0" t="n">
        <f aca="false">I1545-J1545</f>
        <v>-6</v>
      </c>
      <c r="L1545" s="0" t="n">
        <f aca="false">K1545*5</f>
        <v>-30</v>
      </c>
      <c r="M1545" s="0" t="n">
        <f aca="false">IF(NOT(ISNA(I1545)),1,0)</f>
        <v>1</v>
      </c>
      <c r="N1545" s="0" t="n">
        <f aca="false">IF(NOT(ISNA(J1545)),1,0)</f>
        <v>1</v>
      </c>
      <c r="O1545" s="0" t="n">
        <f aca="false">IF(AND(NOT(ISNA(I1545)),NOT(ISNA(J1545))),1,0)</f>
        <v>1</v>
      </c>
      <c r="P1545" s="0" t="n">
        <f aca="false">IF(AND(NOT(ISNA(I1545)),ISNA(J1545)),1,0)</f>
        <v>0</v>
      </c>
      <c r="Q1545" s="0" t="n">
        <f aca="false">IF(AND(ISNA(I1545),NOT(ISNA(J1545))),1,0)</f>
        <v>0</v>
      </c>
      <c r="R1545" s="0" t="n">
        <f aca="false">IF(SUM(O1545:Q1545)&lt;&gt;1,"ERROR",1)</f>
        <v>1</v>
      </c>
    </row>
    <row r="1546" customFormat="false" ht="12.8" hidden="false" customHeight="false" outlineLevel="0" collapsed="false">
      <c r="A1546" s="0" t="str">
        <f aca="false">gait_events!B3951</f>
        <v>pp046</v>
      </c>
      <c r="B1546" s="0" t="str">
        <f aca="false">VLOOKUP(A1546,participants!A:B,2,0)</f>
        <v>M</v>
      </c>
      <c r="C1546" s="0" t="n">
        <f aca="false">VLOOKUP(A1546,participants!A:C,3,0)</f>
        <v>61</v>
      </c>
      <c r="D1546" s="0" t="str">
        <f aca="false">VLOOKUP(A1546,participants!A:F,6,0)</f>
        <v>PD</v>
      </c>
      <c r="E1546" s="0" t="str">
        <f aca="false">IF(LEN(SUBSTITUTE(gait_events!C3951,"_run-",""))&lt;&gt;LEN(gait_events!C3951),LEFT(RIGHT(gait_events!C3951,LEN(gait_events!C3951)-19),FIND("_run-",RIGHT(gait_events!C3951,LEN(gait_events!C3951)-19),1)-1),RIGHT(gait_events!C3951,LEN(gait_events!C3951)-19))</f>
        <v>Fast</v>
      </c>
      <c r="F1546" s="0" t="str">
        <f aca="false">IF(LEN(SUBSTITUTE(gait_events!C3951,"_run-",""))&lt;&gt;LEN(gait_events!C3951),RIGHT(gait_events!C3951,LEN(gait_events!C3951)-FIND("_run-",gait_events!C3951,1)-4),"")</f>
        <v>off</v>
      </c>
      <c r="G1546" s="0" t="str">
        <f aca="false">gait_events!D3951</f>
        <v>right_ankle</v>
      </c>
      <c r="H1546" s="0" t="str">
        <f aca="false">gait_events!E3951</f>
        <v>IC</v>
      </c>
      <c r="I1546" s="0" t="n">
        <f aca="false">IF(gait_events!F3951&lt;&gt;"",gait_events!F3951,NA())</f>
        <v>455</v>
      </c>
      <c r="J1546" s="0" t="n">
        <f aca="false">IF(gait_events!G3951&lt;&gt;"",gait_events!G3951,NA())</f>
        <v>456</v>
      </c>
      <c r="K1546" s="0" t="n">
        <f aca="false">I1546-J1546</f>
        <v>-1</v>
      </c>
      <c r="L1546" s="0" t="n">
        <f aca="false">K1546*5</f>
        <v>-5</v>
      </c>
      <c r="M1546" s="0" t="n">
        <f aca="false">IF(NOT(ISNA(I1546)),1,0)</f>
        <v>1</v>
      </c>
      <c r="N1546" s="0" t="n">
        <f aca="false">IF(NOT(ISNA(J1546)),1,0)</f>
        <v>1</v>
      </c>
      <c r="O1546" s="0" t="n">
        <f aca="false">IF(AND(NOT(ISNA(I1546)),NOT(ISNA(J1546))),1,0)</f>
        <v>1</v>
      </c>
      <c r="P1546" s="0" t="n">
        <f aca="false">IF(AND(NOT(ISNA(I1546)),ISNA(J1546)),1,0)</f>
        <v>0</v>
      </c>
      <c r="Q1546" s="0" t="n">
        <f aca="false">IF(AND(ISNA(I1546),NOT(ISNA(J1546))),1,0)</f>
        <v>0</v>
      </c>
      <c r="R1546" s="0" t="n">
        <f aca="false">IF(SUM(O1546:Q1546)&lt;&gt;1,"ERROR",1)</f>
        <v>1</v>
      </c>
    </row>
    <row r="1547" customFormat="false" ht="12.8" hidden="false" customHeight="false" outlineLevel="0" collapsed="false">
      <c r="A1547" s="0" t="str">
        <f aca="false">gait_events!B3952</f>
        <v>pp046</v>
      </c>
      <c r="B1547" s="0" t="str">
        <f aca="false">VLOOKUP(A1547,participants!A:B,2,0)</f>
        <v>M</v>
      </c>
      <c r="C1547" s="0" t="n">
        <f aca="false">VLOOKUP(A1547,participants!A:C,3,0)</f>
        <v>61</v>
      </c>
      <c r="D1547" s="0" t="str">
        <f aca="false">VLOOKUP(A1547,participants!A:F,6,0)</f>
        <v>PD</v>
      </c>
      <c r="E1547" s="0" t="str">
        <f aca="false">IF(LEN(SUBSTITUTE(gait_events!C3952,"_run-",""))&lt;&gt;LEN(gait_events!C3952),LEFT(RIGHT(gait_events!C3952,LEN(gait_events!C3952)-19),FIND("_run-",RIGHT(gait_events!C3952,LEN(gait_events!C3952)-19),1)-1),RIGHT(gait_events!C3952,LEN(gait_events!C3952)-19))</f>
        <v>Fast</v>
      </c>
      <c r="F1547" s="0" t="str">
        <f aca="false">IF(LEN(SUBSTITUTE(gait_events!C3952,"_run-",""))&lt;&gt;LEN(gait_events!C3952),RIGHT(gait_events!C3952,LEN(gait_events!C3952)-FIND("_run-",gait_events!C3952,1)-4),"")</f>
        <v>off</v>
      </c>
      <c r="G1547" s="0" t="str">
        <f aca="false">gait_events!D3952</f>
        <v>right_ankle</v>
      </c>
      <c r="H1547" s="0" t="str">
        <f aca="false">gait_events!E3952</f>
        <v>IC</v>
      </c>
      <c r="I1547" s="0" t="n">
        <f aca="false">IF(gait_events!F3952&lt;&gt;"",gait_events!F3952,NA())</f>
        <v>623</v>
      </c>
      <c r="J1547" s="0" t="n">
        <f aca="false">IF(gait_events!G3952&lt;&gt;"",gait_events!G3952,NA())</f>
        <v>628</v>
      </c>
      <c r="K1547" s="0" t="n">
        <f aca="false">I1547-J1547</f>
        <v>-5</v>
      </c>
      <c r="L1547" s="0" t="n">
        <f aca="false">K1547*5</f>
        <v>-25</v>
      </c>
      <c r="M1547" s="0" t="n">
        <f aca="false">IF(NOT(ISNA(I1547)),1,0)</f>
        <v>1</v>
      </c>
      <c r="N1547" s="0" t="n">
        <f aca="false">IF(NOT(ISNA(J1547)),1,0)</f>
        <v>1</v>
      </c>
      <c r="O1547" s="0" t="n">
        <f aca="false">IF(AND(NOT(ISNA(I1547)),NOT(ISNA(J1547))),1,0)</f>
        <v>1</v>
      </c>
      <c r="P1547" s="0" t="n">
        <f aca="false">IF(AND(NOT(ISNA(I1547)),ISNA(J1547)),1,0)</f>
        <v>0</v>
      </c>
      <c r="Q1547" s="0" t="n">
        <f aca="false">IF(AND(ISNA(I1547),NOT(ISNA(J1547))),1,0)</f>
        <v>0</v>
      </c>
      <c r="R1547" s="0" t="n">
        <f aca="false">IF(SUM(O1547:Q1547)&lt;&gt;1,"ERROR",1)</f>
        <v>1</v>
      </c>
    </row>
    <row r="1548" customFormat="false" ht="12.8" hidden="false" customHeight="false" outlineLevel="0" collapsed="false">
      <c r="A1548" s="0" t="str">
        <f aca="false">gait_events!B3953</f>
        <v>pp046</v>
      </c>
      <c r="B1548" s="0" t="str">
        <f aca="false">VLOOKUP(A1548,participants!A:B,2,0)</f>
        <v>M</v>
      </c>
      <c r="C1548" s="0" t="n">
        <f aca="false">VLOOKUP(A1548,participants!A:C,3,0)</f>
        <v>61</v>
      </c>
      <c r="D1548" s="0" t="str">
        <f aca="false">VLOOKUP(A1548,participants!A:F,6,0)</f>
        <v>PD</v>
      </c>
      <c r="E1548" s="0" t="str">
        <f aca="false">IF(LEN(SUBSTITUTE(gait_events!C3953,"_run-",""))&lt;&gt;LEN(gait_events!C3953),LEFT(RIGHT(gait_events!C3953,LEN(gait_events!C3953)-19),FIND("_run-",RIGHT(gait_events!C3953,LEN(gait_events!C3953)-19),1)-1),RIGHT(gait_events!C3953,LEN(gait_events!C3953)-19))</f>
        <v>Fast</v>
      </c>
      <c r="F1548" s="0" t="str">
        <f aca="false">IF(LEN(SUBSTITUTE(gait_events!C3953,"_run-",""))&lt;&gt;LEN(gait_events!C3953),RIGHT(gait_events!C3953,LEN(gait_events!C3953)-FIND("_run-",gait_events!C3953,1)-4),"")</f>
        <v>off</v>
      </c>
      <c r="G1548" s="0" t="str">
        <f aca="false">gait_events!D3953</f>
        <v>right_ankle</v>
      </c>
      <c r="H1548" s="0" t="str">
        <f aca="false">gait_events!E3953</f>
        <v>IC</v>
      </c>
      <c r="I1548" s="0" t="n">
        <f aca="false">IF(gait_events!F3953&lt;&gt;"",gait_events!F3953,NA())</f>
        <v>810</v>
      </c>
      <c r="J1548" s="0" t="n">
        <f aca="false">IF(gait_events!G3953&lt;&gt;"",gait_events!G3953,NA())</f>
        <v>809</v>
      </c>
      <c r="K1548" s="0" t="n">
        <f aca="false">I1548-J1548</f>
        <v>1</v>
      </c>
      <c r="L1548" s="0" t="n">
        <f aca="false">K1548*5</f>
        <v>5</v>
      </c>
      <c r="M1548" s="0" t="n">
        <f aca="false">IF(NOT(ISNA(I1548)),1,0)</f>
        <v>1</v>
      </c>
      <c r="N1548" s="0" t="n">
        <f aca="false">IF(NOT(ISNA(J1548)),1,0)</f>
        <v>1</v>
      </c>
      <c r="O1548" s="0" t="n">
        <f aca="false">IF(AND(NOT(ISNA(I1548)),NOT(ISNA(J1548))),1,0)</f>
        <v>1</v>
      </c>
      <c r="P1548" s="0" t="n">
        <f aca="false">IF(AND(NOT(ISNA(I1548)),ISNA(J1548)),1,0)</f>
        <v>0</v>
      </c>
      <c r="Q1548" s="0" t="n">
        <f aca="false">IF(AND(ISNA(I1548),NOT(ISNA(J1548))),1,0)</f>
        <v>0</v>
      </c>
      <c r="R1548" s="0" t="n">
        <f aca="false">IF(SUM(O1548:Q1548)&lt;&gt;1,"ERROR",1)</f>
        <v>1</v>
      </c>
    </row>
    <row r="1549" customFormat="false" ht="12.8" hidden="false" customHeight="false" outlineLevel="0" collapsed="false">
      <c r="A1549" s="0" t="str">
        <f aca="false">gait_events!B3954</f>
        <v>pp046</v>
      </c>
      <c r="B1549" s="0" t="str">
        <f aca="false">VLOOKUP(A1549,participants!A:B,2,0)</f>
        <v>M</v>
      </c>
      <c r="C1549" s="0" t="n">
        <f aca="false">VLOOKUP(A1549,participants!A:C,3,0)</f>
        <v>61</v>
      </c>
      <c r="D1549" s="0" t="str">
        <f aca="false">VLOOKUP(A1549,participants!A:F,6,0)</f>
        <v>PD</v>
      </c>
      <c r="E1549" s="0" t="str">
        <f aca="false">IF(LEN(SUBSTITUTE(gait_events!C3954,"_run-",""))&lt;&gt;LEN(gait_events!C3954),LEFT(RIGHT(gait_events!C3954,LEN(gait_events!C3954)-19),FIND("_run-",RIGHT(gait_events!C3954,LEN(gait_events!C3954)-19),1)-1),RIGHT(gait_events!C3954,LEN(gait_events!C3954)-19))</f>
        <v>Fast</v>
      </c>
      <c r="F1549" s="0" t="str">
        <f aca="false">IF(LEN(SUBSTITUTE(gait_events!C3954,"_run-",""))&lt;&gt;LEN(gait_events!C3954),RIGHT(gait_events!C3954,LEN(gait_events!C3954)-FIND("_run-",gait_events!C3954,1)-4),"")</f>
        <v>off</v>
      </c>
      <c r="G1549" s="0" t="str">
        <f aca="false">gait_events!D3954</f>
        <v>right_ankle</v>
      </c>
      <c r="H1549" s="0" t="str">
        <f aca="false">gait_events!E3954</f>
        <v>FC</v>
      </c>
      <c r="I1549" s="0" t="n">
        <f aca="false">IF(gait_events!F3954&lt;&gt;"",gait_events!F3954,NA())</f>
        <v>50</v>
      </c>
      <c r="J1549" s="0" t="n">
        <f aca="false">IF(gait_events!G3954&lt;&gt;"",gait_events!G3954,NA())</f>
        <v>47</v>
      </c>
      <c r="K1549" s="0" t="n">
        <f aca="false">I1549-J1549</f>
        <v>3</v>
      </c>
      <c r="L1549" s="0" t="n">
        <f aca="false">K1549*5</f>
        <v>15</v>
      </c>
      <c r="M1549" s="0" t="n">
        <f aca="false">IF(NOT(ISNA(I1549)),1,0)</f>
        <v>1</v>
      </c>
      <c r="N1549" s="0" t="n">
        <f aca="false">IF(NOT(ISNA(J1549)),1,0)</f>
        <v>1</v>
      </c>
      <c r="O1549" s="0" t="n">
        <f aca="false">IF(AND(NOT(ISNA(I1549)),NOT(ISNA(J1549))),1,0)</f>
        <v>1</v>
      </c>
      <c r="P1549" s="0" t="n">
        <f aca="false">IF(AND(NOT(ISNA(I1549)),ISNA(J1549)),1,0)</f>
        <v>0</v>
      </c>
      <c r="Q1549" s="0" t="n">
        <f aca="false">IF(AND(ISNA(I1549),NOT(ISNA(J1549))),1,0)</f>
        <v>0</v>
      </c>
      <c r="R1549" s="0" t="n">
        <f aca="false">IF(SUM(O1549:Q1549)&lt;&gt;1,"ERROR",1)</f>
        <v>1</v>
      </c>
    </row>
    <row r="1550" customFormat="false" ht="12.8" hidden="false" customHeight="false" outlineLevel="0" collapsed="false">
      <c r="A1550" s="0" t="str">
        <f aca="false">gait_events!B3955</f>
        <v>pp046</v>
      </c>
      <c r="B1550" s="0" t="str">
        <f aca="false">VLOOKUP(A1550,participants!A:B,2,0)</f>
        <v>M</v>
      </c>
      <c r="C1550" s="0" t="n">
        <f aca="false">VLOOKUP(A1550,participants!A:C,3,0)</f>
        <v>61</v>
      </c>
      <c r="D1550" s="0" t="str">
        <f aca="false">VLOOKUP(A1550,participants!A:F,6,0)</f>
        <v>PD</v>
      </c>
      <c r="E1550" s="0" t="str">
        <f aca="false">IF(LEN(SUBSTITUTE(gait_events!C3955,"_run-",""))&lt;&gt;LEN(gait_events!C3955),LEFT(RIGHT(gait_events!C3955,LEN(gait_events!C3955)-19),FIND("_run-",RIGHT(gait_events!C3955,LEN(gait_events!C3955)-19),1)-1),RIGHT(gait_events!C3955,LEN(gait_events!C3955)-19))</f>
        <v>Fast</v>
      </c>
      <c r="F1550" s="0" t="str">
        <f aca="false">IF(LEN(SUBSTITUTE(gait_events!C3955,"_run-",""))&lt;&gt;LEN(gait_events!C3955),RIGHT(gait_events!C3955,LEN(gait_events!C3955)-FIND("_run-",gait_events!C3955,1)-4),"")</f>
        <v>off</v>
      </c>
      <c r="G1550" s="0" t="str">
        <f aca="false">gait_events!D3955</f>
        <v>right_ankle</v>
      </c>
      <c r="H1550" s="0" t="str">
        <f aca="false">gait_events!E3955</f>
        <v>FC</v>
      </c>
      <c r="I1550" s="0" t="n">
        <f aca="false">IF(gait_events!F3955&lt;&gt;"",gait_events!F3955,NA())</f>
        <v>218</v>
      </c>
      <c r="J1550" s="0" t="n">
        <f aca="false">IF(gait_events!G3955&lt;&gt;"",gait_events!G3955,NA())</f>
        <v>214</v>
      </c>
      <c r="K1550" s="0" t="n">
        <f aca="false">I1550-J1550</f>
        <v>4</v>
      </c>
      <c r="L1550" s="0" t="n">
        <f aca="false">K1550*5</f>
        <v>20</v>
      </c>
      <c r="M1550" s="0" t="n">
        <f aca="false">IF(NOT(ISNA(I1550)),1,0)</f>
        <v>1</v>
      </c>
      <c r="N1550" s="0" t="n">
        <f aca="false">IF(NOT(ISNA(J1550)),1,0)</f>
        <v>1</v>
      </c>
      <c r="O1550" s="0" t="n">
        <f aca="false">IF(AND(NOT(ISNA(I1550)),NOT(ISNA(J1550))),1,0)</f>
        <v>1</v>
      </c>
      <c r="P1550" s="0" t="n">
        <f aca="false">IF(AND(NOT(ISNA(I1550)),ISNA(J1550)),1,0)</f>
        <v>0</v>
      </c>
      <c r="Q1550" s="0" t="n">
        <f aca="false">IF(AND(ISNA(I1550),NOT(ISNA(J1550))),1,0)</f>
        <v>0</v>
      </c>
      <c r="R1550" s="0" t="n">
        <f aca="false">IF(SUM(O1550:Q1550)&lt;&gt;1,"ERROR",1)</f>
        <v>1</v>
      </c>
    </row>
    <row r="1551" customFormat="false" ht="12.8" hidden="false" customHeight="false" outlineLevel="0" collapsed="false">
      <c r="A1551" s="0" t="str">
        <f aca="false">gait_events!B3956</f>
        <v>pp046</v>
      </c>
      <c r="B1551" s="0" t="str">
        <f aca="false">VLOOKUP(A1551,participants!A:B,2,0)</f>
        <v>M</v>
      </c>
      <c r="C1551" s="0" t="n">
        <f aca="false">VLOOKUP(A1551,participants!A:C,3,0)</f>
        <v>61</v>
      </c>
      <c r="D1551" s="0" t="str">
        <f aca="false">VLOOKUP(A1551,participants!A:F,6,0)</f>
        <v>PD</v>
      </c>
      <c r="E1551" s="0" t="str">
        <f aca="false">IF(LEN(SUBSTITUTE(gait_events!C3956,"_run-",""))&lt;&gt;LEN(gait_events!C3956),LEFT(RIGHT(gait_events!C3956,LEN(gait_events!C3956)-19),FIND("_run-",RIGHT(gait_events!C3956,LEN(gait_events!C3956)-19),1)-1),RIGHT(gait_events!C3956,LEN(gait_events!C3956)-19))</f>
        <v>Fast</v>
      </c>
      <c r="F1551" s="0" t="str">
        <f aca="false">IF(LEN(SUBSTITUTE(gait_events!C3956,"_run-",""))&lt;&gt;LEN(gait_events!C3956),RIGHT(gait_events!C3956,LEN(gait_events!C3956)-FIND("_run-",gait_events!C3956,1)-4),"")</f>
        <v>off</v>
      </c>
      <c r="G1551" s="0" t="str">
        <f aca="false">gait_events!D3956</f>
        <v>right_ankle</v>
      </c>
      <c r="H1551" s="0" t="str">
        <f aca="false">gait_events!E3956</f>
        <v>FC</v>
      </c>
      <c r="I1551" s="0" t="n">
        <f aca="false">IF(gait_events!F3956&lt;&gt;"",gait_events!F3956,NA())</f>
        <v>385</v>
      </c>
      <c r="J1551" s="0" t="n">
        <f aca="false">IF(gait_events!G3956&lt;&gt;"",gait_events!G3956,NA())</f>
        <v>383</v>
      </c>
      <c r="K1551" s="0" t="n">
        <f aca="false">I1551-J1551</f>
        <v>2</v>
      </c>
      <c r="L1551" s="0" t="n">
        <f aca="false">K1551*5</f>
        <v>10</v>
      </c>
      <c r="M1551" s="0" t="n">
        <f aca="false">IF(NOT(ISNA(I1551)),1,0)</f>
        <v>1</v>
      </c>
      <c r="N1551" s="0" t="n">
        <f aca="false">IF(NOT(ISNA(J1551)),1,0)</f>
        <v>1</v>
      </c>
      <c r="O1551" s="0" t="n">
        <f aca="false">IF(AND(NOT(ISNA(I1551)),NOT(ISNA(J1551))),1,0)</f>
        <v>1</v>
      </c>
      <c r="P1551" s="0" t="n">
        <f aca="false">IF(AND(NOT(ISNA(I1551)),ISNA(J1551)),1,0)</f>
        <v>0</v>
      </c>
      <c r="Q1551" s="0" t="n">
        <f aca="false">IF(AND(ISNA(I1551),NOT(ISNA(J1551))),1,0)</f>
        <v>0</v>
      </c>
      <c r="R1551" s="0" t="n">
        <f aca="false">IF(SUM(O1551:Q1551)&lt;&gt;1,"ERROR",1)</f>
        <v>1</v>
      </c>
    </row>
    <row r="1552" customFormat="false" ht="12.8" hidden="false" customHeight="false" outlineLevel="0" collapsed="false">
      <c r="A1552" s="0" t="str">
        <f aca="false">gait_events!B3957</f>
        <v>pp046</v>
      </c>
      <c r="B1552" s="0" t="str">
        <f aca="false">VLOOKUP(A1552,participants!A:B,2,0)</f>
        <v>M</v>
      </c>
      <c r="C1552" s="0" t="n">
        <f aca="false">VLOOKUP(A1552,participants!A:C,3,0)</f>
        <v>61</v>
      </c>
      <c r="D1552" s="0" t="str">
        <f aca="false">VLOOKUP(A1552,participants!A:F,6,0)</f>
        <v>PD</v>
      </c>
      <c r="E1552" s="0" t="str">
        <f aca="false">IF(LEN(SUBSTITUTE(gait_events!C3957,"_run-",""))&lt;&gt;LEN(gait_events!C3957),LEFT(RIGHT(gait_events!C3957,LEN(gait_events!C3957)-19),FIND("_run-",RIGHT(gait_events!C3957,LEN(gait_events!C3957)-19),1)-1),RIGHT(gait_events!C3957,LEN(gait_events!C3957)-19))</f>
        <v>Fast</v>
      </c>
      <c r="F1552" s="0" t="str">
        <f aca="false">IF(LEN(SUBSTITUTE(gait_events!C3957,"_run-",""))&lt;&gt;LEN(gait_events!C3957),RIGHT(gait_events!C3957,LEN(gait_events!C3957)-FIND("_run-",gait_events!C3957,1)-4),"")</f>
        <v>off</v>
      </c>
      <c r="G1552" s="0" t="str">
        <f aca="false">gait_events!D3957</f>
        <v>right_ankle</v>
      </c>
      <c r="H1552" s="0" t="str">
        <f aca="false">gait_events!E3957</f>
        <v>FC</v>
      </c>
      <c r="I1552" s="0" t="n">
        <f aca="false">IF(gait_events!F3957&lt;&gt;"",gait_events!F3957,NA())</f>
        <v>563</v>
      </c>
      <c r="J1552" s="0" t="n">
        <f aca="false">IF(gait_events!G3957&lt;&gt;"",gait_events!G3957,NA())</f>
        <v>561</v>
      </c>
      <c r="K1552" s="0" t="n">
        <f aca="false">I1552-J1552</f>
        <v>2</v>
      </c>
      <c r="L1552" s="0" t="n">
        <f aca="false">K1552*5</f>
        <v>10</v>
      </c>
      <c r="M1552" s="0" t="n">
        <f aca="false">IF(NOT(ISNA(I1552)),1,0)</f>
        <v>1</v>
      </c>
      <c r="N1552" s="0" t="n">
        <f aca="false">IF(NOT(ISNA(J1552)),1,0)</f>
        <v>1</v>
      </c>
      <c r="O1552" s="0" t="n">
        <f aca="false">IF(AND(NOT(ISNA(I1552)),NOT(ISNA(J1552))),1,0)</f>
        <v>1</v>
      </c>
      <c r="P1552" s="0" t="n">
        <f aca="false">IF(AND(NOT(ISNA(I1552)),ISNA(J1552)),1,0)</f>
        <v>0</v>
      </c>
      <c r="Q1552" s="0" t="n">
        <f aca="false">IF(AND(ISNA(I1552),NOT(ISNA(J1552))),1,0)</f>
        <v>0</v>
      </c>
      <c r="R1552" s="0" t="n">
        <f aca="false">IF(SUM(O1552:Q1552)&lt;&gt;1,"ERROR",1)</f>
        <v>1</v>
      </c>
    </row>
    <row r="1553" customFormat="false" ht="12.8" hidden="false" customHeight="false" outlineLevel="0" collapsed="false">
      <c r="A1553" s="0" t="str">
        <f aca="false">gait_events!B3958</f>
        <v>pp046</v>
      </c>
      <c r="B1553" s="0" t="str">
        <f aca="false">VLOOKUP(A1553,participants!A:B,2,0)</f>
        <v>M</v>
      </c>
      <c r="C1553" s="0" t="n">
        <f aca="false">VLOOKUP(A1553,participants!A:C,3,0)</f>
        <v>61</v>
      </c>
      <c r="D1553" s="0" t="str">
        <f aca="false">VLOOKUP(A1553,participants!A:F,6,0)</f>
        <v>PD</v>
      </c>
      <c r="E1553" s="0" t="str">
        <f aca="false">IF(LEN(SUBSTITUTE(gait_events!C3958,"_run-",""))&lt;&gt;LEN(gait_events!C3958),LEFT(RIGHT(gait_events!C3958,LEN(gait_events!C3958)-19),FIND("_run-",RIGHT(gait_events!C3958,LEN(gait_events!C3958)-19),1)-1),RIGHT(gait_events!C3958,LEN(gait_events!C3958)-19))</f>
        <v>Fast</v>
      </c>
      <c r="F1553" s="0" t="str">
        <f aca="false">IF(LEN(SUBSTITUTE(gait_events!C3958,"_run-",""))&lt;&gt;LEN(gait_events!C3958),RIGHT(gait_events!C3958,LEN(gait_events!C3958)-FIND("_run-",gait_events!C3958,1)-4),"")</f>
        <v>off</v>
      </c>
      <c r="G1553" s="0" t="str">
        <f aca="false">gait_events!D3958</f>
        <v>right_ankle</v>
      </c>
      <c r="H1553" s="0" t="str">
        <f aca="false">gait_events!E3958</f>
        <v>FC</v>
      </c>
      <c r="I1553" s="0" t="n">
        <f aca="false">IF(gait_events!F3958&lt;&gt;"",gait_events!F3958,NA())</f>
        <v>739</v>
      </c>
      <c r="J1553" s="0" t="n">
        <f aca="false">IF(gait_events!G3958&lt;&gt;"",gait_events!G3958,NA())</f>
        <v>737</v>
      </c>
      <c r="K1553" s="0" t="n">
        <f aca="false">I1553-J1553</f>
        <v>2</v>
      </c>
      <c r="L1553" s="0" t="n">
        <f aca="false">K1553*5</f>
        <v>10</v>
      </c>
      <c r="M1553" s="0" t="n">
        <f aca="false">IF(NOT(ISNA(I1553)),1,0)</f>
        <v>1</v>
      </c>
      <c r="N1553" s="0" t="n">
        <f aca="false">IF(NOT(ISNA(J1553)),1,0)</f>
        <v>1</v>
      </c>
      <c r="O1553" s="0" t="n">
        <f aca="false">IF(AND(NOT(ISNA(I1553)),NOT(ISNA(J1553))),1,0)</f>
        <v>1</v>
      </c>
      <c r="P1553" s="0" t="n">
        <f aca="false">IF(AND(NOT(ISNA(I1553)),ISNA(J1553)),1,0)</f>
        <v>0</v>
      </c>
      <c r="Q1553" s="0" t="n">
        <f aca="false">IF(AND(ISNA(I1553),NOT(ISNA(J1553))),1,0)</f>
        <v>0</v>
      </c>
      <c r="R1553" s="0" t="n">
        <f aca="false">IF(SUM(O1553:Q1553)&lt;&gt;1,"ERROR",1)</f>
        <v>1</v>
      </c>
    </row>
    <row r="1554" customFormat="false" ht="12.8" hidden="false" customHeight="false" outlineLevel="0" collapsed="false">
      <c r="A1554" s="0" t="str">
        <f aca="false">gait_events!B3959</f>
        <v>pp046</v>
      </c>
      <c r="B1554" s="0" t="str">
        <f aca="false">VLOOKUP(A1554,participants!A:B,2,0)</f>
        <v>M</v>
      </c>
      <c r="C1554" s="0" t="n">
        <f aca="false">VLOOKUP(A1554,participants!A:C,3,0)</f>
        <v>61</v>
      </c>
      <c r="D1554" s="0" t="str">
        <f aca="false">VLOOKUP(A1554,participants!A:F,6,0)</f>
        <v>PD</v>
      </c>
      <c r="E1554" s="0" t="str">
        <f aca="false">IF(LEN(SUBSTITUTE(gait_events!C3959,"_run-",""))&lt;&gt;LEN(gait_events!C3959),LEFT(RIGHT(gait_events!C3959,LEN(gait_events!C3959)-19),FIND("_run-",RIGHT(gait_events!C3959,LEN(gait_events!C3959)-19),1)-1),RIGHT(gait_events!C3959,LEN(gait_events!C3959)-19))</f>
        <v>Fast</v>
      </c>
      <c r="F1554" s="0" t="str">
        <f aca="false">IF(LEN(SUBSTITUTE(gait_events!C3959,"_run-",""))&lt;&gt;LEN(gait_events!C3959),RIGHT(gait_events!C3959,LEN(gait_events!C3959)-FIND("_run-",gait_events!C3959,1)-4),"")</f>
        <v>off</v>
      </c>
      <c r="G1554" s="0" t="str">
        <f aca="false">gait_events!D3959</f>
        <v>right_ankle</v>
      </c>
      <c r="H1554" s="0" t="str">
        <f aca="false">gait_events!E3959</f>
        <v>FC</v>
      </c>
      <c r="I1554" s="0" t="n">
        <f aca="false">IF(gait_events!F3959&lt;&gt;"",gait_events!F3959,NA())</f>
        <v>932</v>
      </c>
      <c r="J1554" s="0" t="n">
        <f aca="false">IF(gait_events!G3959&lt;&gt;"",gait_events!G3959,NA())</f>
        <v>927</v>
      </c>
      <c r="K1554" s="0" t="n">
        <f aca="false">I1554-J1554</f>
        <v>5</v>
      </c>
      <c r="L1554" s="0" t="n">
        <f aca="false">K1554*5</f>
        <v>25</v>
      </c>
      <c r="M1554" s="0" t="n">
        <f aca="false">IF(NOT(ISNA(I1554)),1,0)</f>
        <v>1</v>
      </c>
      <c r="N1554" s="0" t="n">
        <f aca="false">IF(NOT(ISNA(J1554)),1,0)</f>
        <v>1</v>
      </c>
      <c r="O1554" s="0" t="n">
        <f aca="false">IF(AND(NOT(ISNA(I1554)),NOT(ISNA(J1554))),1,0)</f>
        <v>1</v>
      </c>
      <c r="P1554" s="0" t="n">
        <f aca="false">IF(AND(NOT(ISNA(I1554)),ISNA(J1554)),1,0)</f>
        <v>0</v>
      </c>
      <c r="Q1554" s="0" t="n">
        <f aca="false">IF(AND(ISNA(I1554),NOT(ISNA(J1554))),1,0)</f>
        <v>0</v>
      </c>
      <c r="R1554" s="0" t="n">
        <f aca="false">IF(SUM(O1554:Q1554)&lt;&gt;1,"ERROR",1)</f>
        <v>1</v>
      </c>
    </row>
    <row r="1555" customFormat="false" ht="12.8" hidden="false" customHeight="false" outlineLevel="0" collapsed="false">
      <c r="A1555" s="0" t="str">
        <f aca="false">gait_events!B3960</f>
        <v>pp046</v>
      </c>
      <c r="B1555" s="0" t="str">
        <f aca="false">VLOOKUP(A1555,participants!A:B,2,0)</f>
        <v>M</v>
      </c>
      <c r="C1555" s="0" t="n">
        <f aca="false">VLOOKUP(A1555,participants!A:C,3,0)</f>
        <v>61</v>
      </c>
      <c r="D1555" s="0" t="str">
        <f aca="false">VLOOKUP(A1555,participants!A:F,6,0)</f>
        <v>PD</v>
      </c>
      <c r="E1555" s="0" t="str">
        <f aca="false">IF(LEN(SUBSTITUTE(gait_events!C3960,"_run-",""))&lt;&gt;LEN(gait_events!C3960),LEFT(RIGHT(gait_events!C3960,LEN(gait_events!C3960)-19),FIND("_run-",RIGHT(gait_events!C3960,LEN(gait_events!C3960)-19),1)-1),RIGHT(gait_events!C3960,LEN(gait_events!C3960)-19))</f>
        <v>Fast</v>
      </c>
      <c r="F1555" s="0" t="str">
        <f aca="false">IF(LEN(SUBSTITUTE(gait_events!C3960,"_run-",""))&lt;&gt;LEN(gait_events!C3960),RIGHT(gait_events!C3960,LEN(gait_events!C3960)-FIND("_run-",gait_events!C3960,1)-4),"")</f>
        <v>off</v>
      </c>
      <c r="G1555" s="0" t="str">
        <f aca="false">gait_events!D3960</f>
        <v>left_shank</v>
      </c>
      <c r="H1555" s="0" t="str">
        <f aca="false">gait_events!E3960</f>
        <v>IC</v>
      </c>
      <c r="I1555" s="0" t="n">
        <f aca="false">IF(gait_events!F3960&lt;&gt;"",gait_events!F3960,NA())</f>
        <v>33</v>
      </c>
      <c r="J1555" s="0" t="n">
        <f aca="false">IF(gait_events!G3960&lt;&gt;"",gait_events!G3960,NA())</f>
        <v>31</v>
      </c>
      <c r="K1555" s="0" t="n">
        <f aca="false">I1555-J1555</f>
        <v>2</v>
      </c>
      <c r="L1555" s="0" t="n">
        <f aca="false">K1555*5</f>
        <v>10</v>
      </c>
      <c r="M1555" s="0" t="n">
        <f aca="false">IF(NOT(ISNA(I1555)),1,0)</f>
        <v>1</v>
      </c>
      <c r="N1555" s="0" t="n">
        <f aca="false">IF(NOT(ISNA(J1555)),1,0)</f>
        <v>1</v>
      </c>
      <c r="O1555" s="0" t="n">
        <f aca="false">IF(AND(NOT(ISNA(I1555)),NOT(ISNA(J1555))),1,0)</f>
        <v>1</v>
      </c>
      <c r="P1555" s="0" t="n">
        <f aca="false">IF(AND(NOT(ISNA(I1555)),ISNA(J1555)),1,0)</f>
        <v>0</v>
      </c>
      <c r="Q1555" s="0" t="n">
        <f aca="false">IF(AND(ISNA(I1555),NOT(ISNA(J1555))),1,0)</f>
        <v>0</v>
      </c>
      <c r="R1555" s="0" t="n">
        <f aca="false">IF(SUM(O1555:Q1555)&lt;&gt;1,"ERROR",1)</f>
        <v>1</v>
      </c>
    </row>
    <row r="1556" customFormat="false" ht="12.8" hidden="false" customHeight="false" outlineLevel="0" collapsed="false">
      <c r="A1556" s="0" t="str">
        <f aca="false">gait_events!B3961</f>
        <v>pp046</v>
      </c>
      <c r="B1556" s="0" t="str">
        <f aca="false">VLOOKUP(A1556,participants!A:B,2,0)</f>
        <v>M</v>
      </c>
      <c r="C1556" s="0" t="n">
        <f aca="false">VLOOKUP(A1556,participants!A:C,3,0)</f>
        <v>61</v>
      </c>
      <c r="D1556" s="0" t="str">
        <f aca="false">VLOOKUP(A1556,participants!A:F,6,0)</f>
        <v>PD</v>
      </c>
      <c r="E1556" s="0" t="str">
        <f aca="false">IF(LEN(SUBSTITUTE(gait_events!C3961,"_run-",""))&lt;&gt;LEN(gait_events!C3961),LEFT(RIGHT(gait_events!C3961,LEN(gait_events!C3961)-19),FIND("_run-",RIGHT(gait_events!C3961,LEN(gait_events!C3961)-19),1)-1),RIGHT(gait_events!C3961,LEN(gait_events!C3961)-19))</f>
        <v>Fast</v>
      </c>
      <c r="F1556" s="0" t="str">
        <f aca="false">IF(LEN(SUBSTITUTE(gait_events!C3961,"_run-",""))&lt;&gt;LEN(gait_events!C3961),RIGHT(gait_events!C3961,LEN(gait_events!C3961)-FIND("_run-",gait_events!C3961,1)-4),"")</f>
        <v>off</v>
      </c>
      <c r="G1556" s="0" t="str">
        <f aca="false">gait_events!D3961</f>
        <v>left_shank</v>
      </c>
      <c r="H1556" s="0" t="str">
        <f aca="false">gait_events!E3961</f>
        <v>IC</v>
      </c>
      <c r="I1556" s="0" t="n">
        <f aca="false">IF(gait_events!F3961&lt;&gt;"",gait_events!F3961,NA())</f>
        <v>197</v>
      </c>
      <c r="J1556" s="0" t="n">
        <f aca="false">IF(gait_events!G3961&lt;&gt;"",gait_events!G3961,NA())</f>
        <v>200</v>
      </c>
      <c r="K1556" s="0" t="n">
        <f aca="false">I1556-J1556</f>
        <v>-3</v>
      </c>
      <c r="L1556" s="0" t="n">
        <f aca="false">K1556*5</f>
        <v>-15</v>
      </c>
      <c r="M1556" s="0" t="n">
        <f aca="false">IF(NOT(ISNA(I1556)),1,0)</f>
        <v>1</v>
      </c>
      <c r="N1556" s="0" t="n">
        <f aca="false">IF(NOT(ISNA(J1556)),1,0)</f>
        <v>1</v>
      </c>
      <c r="O1556" s="0" t="n">
        <f aca="false">IF(AND(NOT(ISNA(I1556)),NOT(ISNA(J1556))),1,0)</f>
        <v>1</v>
      </c>
      <c r="P1556" s="0" t="n">
        <f aca="false">IF(AND(NOT(ISNA(I1556)),ISNA(J1556)),1,0)</f>
        <v>0</v>
      </c>
      <c r="Q1556" s="0" t="n">
        <f aca="false">IF(AND(ISNA(I1556),NOT(ISNA(J1556))),1,0)</f>
        <v>0</v>
      </c>
      <c r="R1556" s="0" t="n">
        <f aca="false">IF(SUM(O1556:Q1556)&lt;&gt;1,"ERROR",1)</f>
        <v>1</v>
      </c>
    </row>
    <row r="1557" customFormat="false" ht="12.8" hidden="false" customHeight="false" outlineLevel="0" collapsed="false">
      <c r="A1557" s="0" t="str">
        <f aca="false">gait_events!B3962</f>
        <v>pp046</v>
      </c>
      <c r="B1557" s="0" t="str">
        <f aca="false">VLOOKUP(A1557,participants!A:B,2,0)</f>
        <v>M</v>
      </c>
      <c r="C1557" s="0" t="n">
        <f aca="false">VLOOKUP(A1557,participants!A:C,3,0)</f>
        <v>61</v>
      </c>
      <c r="D1557" s="0" t="str">
        <f aca="false">VLOOKUP(A1557,participants!A:F,6,0)</f>
        <v>PD</v>
      </c>
      <c r="E1557" s="0" t="str">
        <f aca="false">IF(LEN(SUBSTITUTE(gait_events!C3962,"_run-",""))&lt;&gt;LEN(gait_events!C3962),LEFT(RIGHT(gait_events!C3962,LEN(gait_events!C3962)-19),FIND("_run-",RIGHT(gait_events!C3962,LEN(gait_events!C3962)-19),1)-1),RIGHT(gait_events!C3962,LEN(gait_events!C3962)-19))</f>
        <v>Fast</v>
      </c>
      <c r="F1557" s="0" t="str">
        <f aca="false">IF(LEN(SUBSTITUTE(gait_events!C3962,"_run-",""))&lt;&gt;LEN(gait_events!C3962),RIGHT(gait_events!C3962,LEN(gait_events!C3962)-FIND("_run-",gait_events!C3962,1)-4),"")</f>
        <v>off</v>
      </c>
      <c r="G1557" s="0" t="str">
        <f aca="false">gait_events!D3962</f>
        <v>left_shank</v>
      </c>
      <c r="H1557" s="0" t="str">
        <f aca="false">gait_events!E3962</f>
        <v>IC</v>
      </c>
      <c r="I1557" s="0" t="n">
        <f aca="false">IF(gait_events!F3962&lt;&gt;"",gait_events!F3962,NA())</f>
        <v>365</v>
      </c>
      <c r="J1557" s="0" t="n">
        <f aca="false">IF(gait_events!G3962&lt;&gt;"",gait_events!G3962,NA())</f>
        <v>366</v>
      </c>
      <c r="K1557" s="0" t="n">
        <f aca="false">I1557-J1557</f>
        <v>-1</v>
      </c>
      <c r="L1557" s="0" t="n">
        <f aca="false">K1557*5</f>
        <v>-5</v>
      </c>
      <c r="M1557" s="0" t="n">
        <f aca="false">IF(NOT(ISNA(I1557)),1,0)</f>
        <v>1</v>
      </c>
      <c r="N1557" s="0" t="n">
        <f aca="false">IF(NOT(ISNA(J1557)),1,0)</f>
        <v>1</v>
      </c>
      <c r="O1557" s="0" t="n">
        <f aca="false">IF(AND(NOT(ISNA(I1557)),NOT(ISNA(J1557))),1,0)</f>
        <v>1</v>
      </c>
      <c r="P1557" s="0" t="n">
        <f aca="false">IF(AND(NOT(ISNA(I1557)),ISNA(J1557)),1,0)</f>
        <v>0</v>
      </c>
      <c r="Q1557" s="0" t="n">
        <f aca="false">IF(AND(ISNA(I1557),NOT(ISNA(J1557))),1,0)</f>
        <v>0</v>
      </c>
      <c r="R1557" s="0" t="n">
        <f aca="false">IF(SUM(O1557:Q1557)&lt;&gt;1,"ERROR",1)</f>
        <v>1</v>
      </c>
    </row>
    <row r="1558" customFormat="false" ht="12.8" hidden="false" customHeight="false" outlineLevel="0" collapsed="false">
      <c r="A1558" s="0" t="str">
        <f aca="false">gait_events!B3963</f>
        <v>pp046</v>
      </c>
      <c r="B1558" s="0" t="str">
        <f aca="false">VLOOKUP(A1558,participants!A:B,2,0)</f>
        <v>M</v>
      </c>
      <c r="C1558" s="0" t="n">
        <f aca="false">VLOOKUP(A1558,participants!A:C,3,0)</f>
        <v>61</v>
      </c>
      <c r="D1558" s="0" t="str">
        <f aca="false">VLOOKUP(A1558,participants!A:F,6,0)</f>
        <v>PD</v>
      </c>
      <c r="E1558" s="0" t="str">
        <f aca="false">IF(LEN(SUBSTITUTE(gait_events!C3963,"_run-",""))&lt;&gt;LEN(gait_events!C3963),LEFT(RIGHT(gait_events!C3963,LEN(gait_events!C3963)-19),FIND("_run-",RIGHT(gait_events!C3963,LEN(gait_events!C3963)-19),1)-1),RIGHT(gait_events!C3963,LEN(gait_events!C3963)-19))</f>
        <v>Fast</v>
      </c>
      <c r="F1558" s="0" t="str">
        <f aca="false">IF(LEN(SUBSTITUTE(gait_events!C3963,"_run-",""))&lt;&gt;LEN(gait_events!C3963),RIGHT(gait_events!C3963,LEN(gait_events!C3963)-FIND("_run-",gait_events!C3963,1)-4),"")</f>
        <v>off</v>
      </c>
      <c r="G1558" s="0" t="str">
        <f aca="false">gait_events!D3963</f>
        <v>left_shank</v>
      </c>
      <c r="H1558" s="0" t="str">
        <f aca="false">gait_events!E3963</f>
        <v>IC</v>
      </c>
      <c r="I1558" s="0" t="n">
        <f aca="false">IF(gait_events!F3963&lt;&gt;"",gait_events!F3963,NA())</f>
        <v>537</v>
      </c>
      <c r="J1558" s="0" t="n">
        <f aca="false">IF(gait_events!G3963&lt;&gt;"",gait_events!G3963,NA())</f>
        <v>545</v>
      </c>
      <c r="K1558" s="0" t="n">
        <f aca="false">I1558-J1558</f>
        <v>-8</v>
      </c>
      <c r="L1558" s="0" t="n">
        <f aca="false">K1558*5</f>
        <v>-40</v>
      </c>
      <c r="M1558" s="0" t="n">
        <f aca="false">IF(NOT(ISNA(I1558)),1,0)</f>
        <v>1</v>
      </c>
      <c r="N1558" s="0" t="n">
        <f aca="false">IF(NOT(ISNA(J1558)),1,0)</f>
        <v>1</v>
      </c>
      <c r="O1558" s="0" t="n">
        <f aca="false">IF(AND(NOT(ISNA(I1558)),NOT(ISNA(J1558))),1,0)</f>
        <v>1</v>
      </c>
      <c r="P1558" s="0" t="n">
        <f aca="false">IF(AND(NOT(ISNA(I1558)),ISNA(J1558)),1,0)</f>
        <v>0</v>
      </c>
      <c r="Q1558" s="0" t="n">
        <f aca="false">IF(AND(ISNA(I1558),NOT(ISNA(J1558))),1,0)</f>
        <v>0</v>
      </c>
      <c r="R1558" s="0" t="n">
        <f aca="false">IF(SUM(O1558:Q1558)&lt;&gt;1,"ERROR",1)</f>
        <v>1</v>
      </c>
    </row>
    <row r="1559" customFormat="false" ht="12.8" hidden="false" customHeight="false" outlineLevel="0" collapsed="false">
      <c r="A1559" s="0" t="str">
        <f aca="false">gait_events!B3964</f>
        <v>pp046</v>
      </c>
      <c r="B1559" s="0" t="str">
        <f aca="false">VLOOKUP(A1559,participants!A:B,2,0)</f>
        <v>M</v>
      </c>
      <c r="C1559" s="0" t="n">
        <f aca="false">VLOOKUP(A1559,participants!A:C,3,0)</f>
        <v>61</v>
      </c>
      <c r="D1559" s="0" t="str">
        <f aca="false">VLOOKUP(A1559,participants!A:F,6,0)</f>
        <v>PD</v>
      </c>
      <c r="E1559" s="0" t="str">
        <f aca="false">IF(LEN(SUBSTITUTE(gait_events!C3964,"_run-",""))&lt;&gt;LEN(gait_events!C3964),LEFT(RIGHT(gait_events!C3964,LEN(gait_events!C3964)-19),FIND("_run-",RIGHT(gait_events!C3964,LEN(gait_events!C3964)-19),1)-1),RIGHT(gait_events!C3964,LEN(gait_events!C3964)-19))</f>
        <v>Fast</v>
      </c>
      <c r="F1559" s="0" t="str">
        <f aca="false">IF(LEN(SUBSTITUTE(gait_events!C3964,"_run-",""))&lt;&gt;LEN(gait_events!C3964),RIGHT(gait_events!C3964,LEN(gait_events!C3964)-FIND("_run-",gait_events!C3964,1)-4),"")</f>
        <v>off</v>
      </c>
      <c r="G1559" s="0" t="str">
        <f aca="false">gait_events!D3964</f>
        <v>left_shank</v>
      </c>
      <c r="H1559" s="0" t="str">
        <f aca="false">gait_events!E3964</f>
        <v>IC</v>
      </c>
      <c r="I1559" s="0" t="n">
        <f aca="false">IF(gait_events!F3964&lt;&gt;"",gait_events!F3964,NA())</f>
        <v>706</v>
      </c>
      <c r="J1559" s="0" t="n">
        <f aca="false">IF(gait_events!G3964&lt;&gt;"",gait_events!G3964,NA())</f>
        <v>718</v>
      </c>
      <c r="K1559" s="0" t="n">
        <f aca="false">I1559-J1559</f>
        <v>-12</v>
      </c>
      <c r="L1559" s="0" t="n">
        <f aca="false">K1559*5</f>
        <v>-60</v>
      </c>
      <c r="M1559" s="0" t="n">
        <f aca="false">IF(NOT(ISNA(I1559)),1,0)</f>
        <v>1</v>
      </c>
      <c r="N1559" s="0" t="n">
        <f aca="false">IF(NOT(ISNA(J1559)),1,0)</f>
        <v>1</v>
      </c>
      <c r="O1559" s="0" t="n">
        <f aca="false">IF(AND(NOT(ISNA(I1559)),NOT(ISNA(J1559))),1,0)</f>
        <v>1</v>
      </c>
      <c r="P1559" s="0" t="n">
        <f aca="false">IF(AND(NOT(ISNA(I1559)),ISNA(J1559)),1,0)</f>
        <v>0</v>
      </c>
      <c r="Q1559" s="0" t="n">
        <f aca="false">IF(AND(ISNA(I1559),NOT(ISNA(J1559))),1,0)</f>
        <v>0</v>
      </c>
      <c r="R1559" s="0" t="n">
        <f aca="false">IF(SUM(O1559:Q1559)&lt;&gt;1,"ERROR",1)</f>
        <v>1</v>
      </c>
    </row>
    <row r="1560" customFormat="false" ht="12.8" hidden="false" customHeight="false" outlineLevel="0" collapsed="false">
      <c r="A1560" s="0" t="str">
        <f aca="false">gait_events!B3965</f>
        <v>pp046</v>
      </c>
      <c r="B1560" s="0" t="str">
        <f aca="false">VLOOKUP(A1560,participants!A:B,2,0)</f>
        <v>M</v>
      </c>
      <c r="C1560" s="0" t="n">
        <f aca="false">VLOOKUP(A1560,participants!A:C,3,0)</f>
        <v>61</v>
      </c>
      <c r="D1560" s="0" t="str">
        <f aca="false">VLOOKUP(A1560,participants!A:F,6,0)</f>
        <v>PD</v>
      </c>
      <c r="E1560" s="0" t="str">
        <f aca="false">IF(LEN(SUBSTITUTE(gait_events!C3965,"_run-",""))&lt;&gt;LEN(gait_events!C3965),LEFT(RIGHT(gait_events!C3965,LEN(gait_events!C3965)-19),FIND("_run-",RIGHT(gait_events!C3965,LEN(gait_events!C3965)-19),1)-1),RIGHT(gait_events!C3965,LEN(gait_events!C3965)-19))</f>
        <v>Fast</v>
      </c>
      <c r="F1560" s="0" t="str">
        <f aca="false">IF(LEN(SUBSTITUTE(gait_events!C3965,"_run-",""))&lt;&gt;LEN(gait_events!C3965),RIGHT(gait_events!C3965,LEN(gait_events!C3965)-FIND("_run-",gait_events!C3965,1)-4),"")</f>
        <v>off</v>
      </c>
      <c r="G1560" s="0" t="str">
        <f aca="false">gait_events!D3965</f>
        <v>left_shank</v>
      </c>
      <c r="H1560" s="0" t="str">
        <f aca="false">gait_events!E3965</f>
        <v>IC</v>
      </c>
      <c r="I1560" s="0" t="n">
        <f aca="false">IF(gait_events!F3965&lt;&gt;"",gait_events!F3965,NA())</f>
        <v>894</v>
      </c>
      <c r="J1560" s="0" t="n">
        <f aca="false">IF(gait_events!G3965&lt;&gt;"",gait_events!G3965,NA())</f>
        <v>902</v>
      </c>
      <c r="K1560" s="0" t="n">
        <f aca="false">I1560-J1560</f>
        <v>-8</v>
      </c>
      <c r="L1560" s="0" t="n">
        <f aca="false">K1560*5</f>
        <v>-40</v>
      </c>
      <c r="M1560" s="0" t="n">
        <f aca="false">IF(NOT(ISNA(I1560)),1,0)</f>
        <v>1</v>
      </c>
      <c r="N1560" s="0" t="n">
        <f aca="false">IF(NOT(ISNA(J1560)),1,0)</f>
        <v>1</v>
      </c>
      <c r="O1560" s="0" t="n">
        <f aca="false">IF(AND(NOT(ISNA(I1560)),NOT(ISNA(J1560))),1,0)</f>
        <v>1</v>
      </c>
      <c r="P1560" s="0" t="n">
        <f aca="false">IF(AND(NOT(ISNA(I1560)),ISNA(J1560)),1,0)</f>
        <v>0</v>
      </c>
      <c r="Q1560" s="0" t="n">
        <f aca="false">IF(AND(ISNA(I1560),NOT(ISNA(J1560))),1,0)</f>
        <v>0</v>
      </c>
      <c r="R1560" s="0" t="n">
        <f aca="false">IF(SUM(O1560:Q1560)&lt;&gt;1,"ERROR",1)</f>
        <v>1</v>
      </c>
    </row>
    <row r="1561" customFormat="false" ht="12.8" hidden="false" customHeight="false" outlineLevel="0" collapsed="false">
      <c r="A1561" s="0" t="str">
        <f aca="false">gait_events!B3966</f>
        <v>pp046</v>
      </c>
      <c r="B1561" s="0" t="str">
        <f aca="false">VLOOKUP(A1561,participants!A:B,2,0)</f>
        <v>M</v>
      </c>
      <c r="C1561" s="0" t="n">
        <f aca="false">VLOOKUP(A1561,participants!A:C,3,0)</f>
        <v>61</v>
      </c>
      <c r="D1561" s="0" t="str">
        <f aca="false">VLOOKUP(A1561,participants!A:F,6,0)</f>
        <v>PD</v>
      </c>
      <c r="E1561" s="0" t="str">
        <f aca="false">IF(LEN(SUBSTITUTE(gait_events!C3966,"_run-",""))&lt;&gt;LEN(gait_events!C3966),LEFT(RIGHT(gait_events!C3966,LEN(gait_events!C3966)-19),FIND("_run-",RIGHT(gait_events!C3966,LEN(gait_events!C3966)-19),1)-1),RIGHT(gait_events!C3966,LEN(gait_events!C3966)-19))</f>
        <v>Fast</v>
      </c>
      <c r="F1561" s="0" t="str">
        <f aca="false">IF(LEN(SUBSTITUTE(gait_events!C3966,"_run-",""))&lt;&gt;LEN(gait_events!C3966),RIGHT(gait_events!C3966,LEN(gait_events!C3966)-FIND("_run-",gait_events!C3966,1)-4),"")</f>
        <v>off</v>
      </c>
      <c r="G1561" s="0" t="str">
        <f aca="false">gait_events!D3966</f>
        <v>left_shank</v>
      </c>
      <c r="H1561" s="0" t="str">
        <f aca="false">gait_events!E3966</f>
        <v>FC</v>
      </c>
      <c r="I1561" s="0" t="n">
        <f aca="false">IF(gait_events!F3966&lt;&gt;"",gait_events!F3966,NA())</f>
        <v>140</v>
      </c>
      <c r="J1561" s="0" t="n">
        <f aca="false">IF(gait_events!G3966&lt;&gt;"",gait_events!G3966,NA())</f>
        <v>138</v>
      </c>
      <c r="K1561" s="0" t="n">
        <f aca="false">I1561-J1561</f>
        <v>2</v>
      </c>
      <c r="L1561" s="0" t="n">
        <f aca="false">K1561*5</f>
        <v>10</v>
      </c>
      <c r="M1561" s="0" t="n">
        <f aca="false">IF(NOT(ISNA(I1561)),1,0)</f>
        <v>1</v>
      </c>
      <c r="N1561" s="0" t="n">
        <f aca="false">IF(NOT(ISNA(J1561)),1,0)</f>
        <v>1</v>
      </c>
      <c r="O1561" s="0" t="n">
        <f aca="false">IF(AND(NOT(ISNA(I1561)),NOT(ISNA(J1561))),1,0)</f>
        <v>1</v>
      </c>
      <c r="P1561" s="0" t="n">
        <f aca="false">IF(AND(NOT(ISNA(I1561)),ISNA(J1561)),1,0)</f>
        <v>0</v>
      </c>
      <c r="Q1561" s="0" t="n">
        <f aca="false">IF(AND(ISNA(I1561),NOT(ISNA(J1561))),1,0)</f>
        <v>0</v>
      </c>
      <c r="R1561" s="0" t="n">
        <f aca="false">IF(SUM(O1561:Q1561)&lt;&gt;1,"ERROR",1)</f>
        <v>1</v>
      </c>
    </row>
    <row r="1562" customFormat="false" ht="12.8" hidden="false" customHeight="false" outlineLevel="0" collapsed="false">
      <c r="A1562" s="0" t="str">
        <f aca="false">gait_events!B3967</f>
        <v>pp046</v>
      </c>
      <c r="B1562" s="0" t="str">
        <f aca="false">VLOOKUP(A1562,participants!A:B,2,0)</f>
        <v>M</v>
      </c>
      <c r="C1562" s="0" t="n">
        <f aca="false">VLOOKUP(A1562,participants!A:C,3,0)</f>
        <v>61</v>
      </c>
      <c r="D1562" s="0" t="str">
        <f aca="false">VLOOKUP(A1562,participants!A:F,6,0)</f>
        <v>PD</v>
      </c>
      <c r="E1562" s="0" t="str">
        <f aca="false">IF(LEN(SUBSTITUTE(gait_events!C3967,"_run-",""))&lt;&gt;LEN(gait_events!C3967),LEFT(RIGHT(gait_events!C3967,LEN(gait_events!C3967)-19),FIND("_run-",RIGHT(gait_events!C3967,LEN(gait_events!C3967)-19),1)-1),RIGHT(gait_events!C3967,LEN(gait_events!C3967)-19))</f>
        <v>Fast</v>
      </c>
      <c r="F1562" s="0" t="str">
        <f aca="false">IF(LEN(SUBSTITUTE(gait_events!C3967,"_run-",""))&lt;&gt;LEN(gait_events!C3967),RIGHT(gait_events!C3967,LEN(gait_events!C3967)-FIND("_run-",gait_events!C3967,1)-4),"")</f>
        <v>off</v>
      </c>
      <c r="G1562" s="0" t="str">
        <f aca="false">gait_events!D3967</f>
        <v>left_shank</v>
      </c>
      <c r="H1562" s="0" t="str">
        <f aca="false">gait_events!E3967</f>
        <v>FC</v>
      </c>
      <c r="I1562" s="0" t="n">
        <f aca="false">IF(gait_events!F3967&lt;&gt;"",gait_events!F3967,NA())</f>
        <v>305</v>
      </c>
      <c r="J1562" s="0" t="n">
        <f aca="false">IF(gait_events!G3967&lt;&gt;"",gait_events!G3967,NA())</f>
        <v>303</v>
      </c>
      <c r="K1562" s="0" t="n">
        <f aca="false">I1562-J1562</f>
        <v>2</v>
      </c>
      <c r="L1562" s="0" t="n">
        <f aca="false">K1562*5</f>
        <v>10</v>
      </c>
      <c r="M1562" s="0" t="n">
        <f aca="false">IF(NOT(ISNA(I1562)),1,0)</f>
        <v>1</v>
      </c>
      <c r="N1562" s="0" t="n">
        <f aca="false">IF(NOT(ISNA(J1562)),1,0)</f>
        <v>1</v>
      </c>
      <c r="O1562" s="0" t="n">
        <f aca="false">IF(AND(NOT(ISNA(I1562)),NOT(ISNA(J1562))),1,0)</f>
        <v>1</v>
      </c>
      <c r="P1562" s="0" t="n">
        <f aca="false">IF(AND(NOT(ISNA(I1562)),ISNA(J1562)),1,0)</f>
        <v>0</v>
      </c>
      <c r="Q1562" s="0" t="n">
        <f aca="false">IF(AND(ISNA(I1562),NOT(ISNA(J1562))),1,0)</f>
        <v>0</v>
      </c>
      <c r="R1562" s="0" t="n">
        <f aca="false">IF(SUM(O1562:Q1562)&lt;&gt;1,"ERROR",1)</f>
        <v>1</v>
      </c>
    </row>
    <row r="1563" customFormat="false" ht="12.8" hidden="false" customHeight="false" outlineLevel="0" collapsed="false">
      <c r="A1563" s="0" t="str">
        <f aca="false">gait_events!B3968</f>
        <v>pp046</v>
      </c>
      <c r="B1563" s="0" t="str">
        <f aca="false">VLOOKUP(A1563,participants!A:B,2,0)</f>
        <v>M</v>
      </c>
      <c r="C1563" s="0" t="n">
        <f aca="false">VLOOKUP(A1563,participants!A:C,3,0)</f>
        <v>61</v>
      </c>
      <c r="D1563" s="0" t="str">
        <f aca="false">VLOOKUP(A1563,participants!A:F,6,0)</f>
        <v>PD</v>
      </c>
      <c r="E1563" s="0" t="str">
        <f aca="false">IF(LEN(SUBSTITUTE(gait_events!C3968,"_run-",""))&lt;&gt;LEN(gait_events!C3968),LEFT(RIGHT(gait_events!C3968,LEN(gait_events!C3968)-19),FIND("_run-",RIGHT(gait_events!C3968,LEN(gait_events!C3968)-19),1)-1),RIGHT(gait_events!C3968,LEN(gait_events!C3968)-19))</f>
        <v>Fast</v>
      </c>
      <c r="F1563" s="0" t="str">
        <f aca="false">IF(LEN(SUBSTITUTE(gait_events!C3968,"_run-",""))&lt;&gt;LEN(gait_events!C3968),RIGHT(gait_events!C3968,LEN(gait_events!C3968)-FIND("_run-",gait_events!C3968,1)-4),"")</f>
        <v>off</v>
      </c>
      <c r="G1563" s="0" t="str">
        <f aca="false">gait_events!D3968</f>
        <v>left_shank</v>
      </c>
      <c r="H1563" s="0" t="str">
        <f aca="false">gait_events!E3968</f>
        <v>FC</v>
      </c>
      <c r="I1563" s="0" t="n">
        <f aca="false">IF(gait_events!F3968&lt;&gt;"",gait_events!F3968,NA())</f>
        <v>477</v>
      </c>
      <c r="J1563" s="0" t="n">
        <f aca="false">IF(gait_events!G3968&lt;&gt;"",gait_events!G3968,NA())</f>
        <v>475</v>
      </c>
      <c r="K1563" s="0" t="n">
        <f aca="false">I1563-J1563</f>
        <v>2</v>
      </c>
      <c r="L1563" s="0" t="n">
        <f aca="false">K1563*5</f>
        <v>10</v>
      </c>
      <c r="M1563" s="0" t="n">
        <f aca="false">IF(NOT(ISNA(I1563)),1,0)</f>
        <v>1</v>
      </c>
      <c r="N1563" s="0" t="n">
        <f aca="false">IF(NOT(ISNA(J1563)),1,0)</f>
        <v>1</v>
      </c>
      <c r="O1563" s="0" t="n">
        <f aca="false">IF(AND(NOT(ISNA(I1563)),NOT(ISNA(J1563))),1,0)</f>
        <v>1</v>
      </c>
      <c r="P1563" s="0" t="n">
        <f aca="false">IF(AND(NOT(ISNA(I1563)),ISNA(J1563)),1,0)</f>
        <v>0</v>
      </c>
      <c r="Q1563" s="0" t="n">
        <f aca="false">IF(AND(ISNA(I1563),NOT(ISNA(J1563))),1,0)</f>
        <v>0</v>
      </c>
      <c r="R1563" s="0" t="n">
        <f aca="false">IF(SUM(O1563:Q1563)&lt;&gt;1,"ERROR",1)</f>
        <v>1</v>
      </c>
    </row>
    <row r="1564" customFormat="false" ht="12.8" hidden="false" customHeight="false" outlineLevel="0" collapsed="false">
      <c r="A1564" s="0" t="str">
        <f aca="false">gait_events!B3969</f>
        <v>pp046</v>
      </c>
      <c r="B1564" s="0" t="str">
        <f aca="false">VLOOKUP(A1564,participants!A:B,2,0)</f>
        <v>M</v>
      </c>
      <c r="C1564" s="0" t="n">
        <f aca="false">VLOOKUP(A1564,participants!A:C,3,0)</f>
        <v>61</v>
      </c>
      <c r="D1564" s="0" t="str">
        <f aca="false">VLOOKUP(A1564,participants!A:F,6,0)</f>
        <v>PD</v>
      </c>
      <c r="E1564" s="0" t="str">
        <f aca="false">IF(LEN(SUBSTITUTE(gait_events!C3969,"_run-",""))&lt;&gt;LEN(gait_events!C3969),LEFT(RIGHT(gait_events!C3969,LEN(gait_events!C3969)-19),FIND("_run-",RIGHT(gait_events!C3969,LEN(gait_events!C3969)-19),1)-1),RIGHT(gait_events!C3969,LEN(gait_events!C3969)-19))</f>
        <v>Fast</v>
      </c>
      <c r="F1564" s="0" t="str">
        <f aca="false">IF(LEN(SUBSTITUTE(gait_events!C3969,"_run-",""))&lt;&gt;LEN(gait_events!C3969),RIGHT(gait_events!C3969,LEN(gait_events!C3969)-FIND("_run-",gait_events!C3969,1)-4),"")</f>
        <v>off</v>
      </c>
      <c r="G1564" s="0" t="str">
        <f aca="false">gait_events!D3969</f>
        <v>left_shank</v>
      </c>
      <c r="H1564" s="0" t="str">
        <f aca="false">gait_events!E3969</f>
        <v>FC</v>
      </c>
      <c r="I1564" s="0" t="n">
        <f aca="false">IF(gait_events!F3969&lt;&gt;"",gait_events!F3969,NA())</f>
        <v>650</v>
      </c>
      <c r="J1564" s="0" t="n">
        <f aca="false">IF(gait_events!G3969&lt;&gt;"",gait_events!G3969,NA())</f>
        <v>648</v>
      </c>
      <c r="K1564" s="0" t="n">
        <f aca="false">I1564-J1564</f>
        <v>2</v>
      </c>
      <c r="L1564" s="0" t="n">
        <f aca="false">K1564*5</f>
        <v>10</v>
      </c>
      <c r="M1564" s="0" t="n">
        <f aca="false">IF(NOT(ISNA(I1564)),1,0)</f>
        <v>1</v>
      </c>
      <c r="N1564" s="0" t="n">
        <f aca="false">IF(NOT(ISNA(J1564)),1,0)</f>
        <v>1</v>
      </c>
      <c r="O1564" s="0" t="n">
        <f aca="false">IF(AND(NOT(ISNA(I1564)),NOT(ISNA(J1564))),1,0)</f>
        <v>1</v>
      </c>
      <c r="P1564" s="0" t="n">
        <f aca="false">IF(AND(NOT(ISNA(I1564)),ISNA(J1564)),1,0)</f>
        <v>0</v>
      </c>
      <c r="Q1564" s="0" t="n">
        <f aca="false">IF(AND(ISNA(I1564),NOT(ISNA(J1564))),1,0)</f>
        <v>0</v>
      </c>
      <c r="R1564" s="0" t="n">
        <f aca="false">IF(SUM(O1564:Q1564)&lt;&gt;1,"ERROR",1)</f>
        <v>1</v>
      </c>
    </row>
    <row r="1565" customFormat="false" ht="12.8" hidden="false" customHeight="false" outlineLevel="0" collapsed="false">
      <c r="A1565" s="0" t="str">
        <f aca="false">gait_events!B3970</f>
        <v>pp046</v>
      </c>
      <c r="B1565" s="0" t="str">
        <f aca="false">VLOOKUP(A1565,participants!A:B,2,0)</f>
        <v>M</v>
      </c>
      <c r="C1565" s="0" t="n">
        <f aca="false">VLOOKUP(A1565,participants!A:C,3,0)</f>
        <v>61</v>
      </c>
      <c r="D1565" s="0" t="str">
        <f aca="false">VLOOKUP(A1565,participants!A:F,6,0)</f>
        <v>PD</v>
      </c>
      <c r="E1565" s="0" t="str">
        <f aca="false">IF(LEN(SUBSTITUTE(gait_events!C3970,"_run-",""))&lt;&gt;LEN(gait_events!C3970),LEFT(RIGHT(gait_events!C3970,LEN(gait_events!C3970)-19),FIND("_run-",RIGHT(gait_events!C3970,LEN(gait_events!C3970)-19),1)-1),RIGHT(gait_events!C3970,LEN(gait_events!C3970)-19))</f>
        <v>Fast</v>
      </c>
      <c r="F1565" s="0" t="str">
        <f aca="false">IF(LEN(SUBSTITUTE(gait_events!C3970,"_run-",""))&lt;&gt;LEN(gait_events!C3970),RIGHT(gait_events!C3970,LEN(gait_events!C3970)-FIND("_run-",gait_events!C3970,1)-4),"")</f>
        <v>off</v>
      </c>
      <c r="G1565" s="0" t="str">
        <f aca="false">gait_events!D3970</f>
        <v>left_shank</v>
      </c>
      <c r="H1565" s="0" t="str">
        <f aca="false">gait_events!E3970</f>
        <v>FC</v>
      </c>
      <c r="I1565" s="0" t="n">
        <f aca="false">IF(gait_events!F3970&lt;&gt;"",gait_events!F3970,NA())</f>
        <v>837</v>
      </c>
      <c r="J1565" s="0" t="n">
        <f aca="false">IF(gait_events!G3970&lt;&gt;"",gait_events!G3970,NA())</f>
        <v>833</v>
      </c>
      <c r="K1565" s="0" t="n">
        <f aca="false">I1565-J1565</f>
        <v>4</v>
      </c>
      <c r="L1565" s="0" t="n">
        <f aca="false">K1565*5</f>
        <v>20</v>
      </c>
      <c r="M1565" s="0" t="n">
        <f aca="false">IF(NOT(ISNA(I1565)),1,0)</f>
        <v>1</v>
      </c>
      <c r="N1565" s="0" t="n">
        <f aca="false">IF(NOT(ISNA(J1565)),1,0)</f>
        <v>1</v>
      </c>
      <c r="O1565" s="0" t="n">
        <f aca="false">IF(AND(NOT(ISNA(I1565)),NOT(ISNA(J1565))),1,0)</f>
        <v>1</v>
      </c>
      <c r="P1565" s="0" t="n">
        <f aca="false">IF(AND(NOT(ISNA(I1565)),ISNA(J1565)),1,0)</f>
        <v>0</v>
      </c>
      <c r="Q1565" s="0" t="n">
        <f aca="false">IF(AND(ISNA(I1565),NOT(ISNA(J1565))),1,0)</f>
        <v>0</v>
      </c>
      <c r="R1565" s="0" t="n">
        <f aca="false">IF(SUM(O1565:Q1565)&lt;&gt;1,"ERROR",1)</f>
        <v>1</v>
      </c>
    </row>
    <row r="1566" customFormat="false" ht="12.8" hidden="false" customHeight="false" outlineLevel="0" collapsed="false">
      <c r="A1566" s="0" t="str">
        <f aca="false">gait_events!B3971</f>
        <v>pp046</v>
      </c>
      <c r="B1566" s="0" t="str">
        <f aca="false">VLOOKUP(A1566,participants!A:B,2,0)</f>
        <v>M</v>
      </c>
      <c r="C1566" s="0" t="n">
        <f aca="false">VLOOKUP(A1566,participants!A:C,3,0)</f>
        <v>61</v>
      </c>
      <c r="D1566" s="0" t="str">
        <f aca="false">VLOOKUP(A1566,participants!A:F,6,0)</f>
        <v>PD</v>
      </c>
      <c r="E1566" s="0" t="str">
        <f aca="false">IF(LEN(SUBSTITUTE(gait_events!C3971,"_run-",""))&lt;&gt;LEN(gait_events!C3971),LEFT(RIGHT(gait_events!C3971,LEN(gait_events!C3971)-19),FIND("_run-",RIGHT(gait_events!C3971,LEN(gait_events!C3971)-19),1)-1),RIGHT(gait_events!C3971,LEN(gait_events!C3971)-19))</f>
        <v>Fast</v>
      </c>
      <c r="F1566" s="0" t="str">
        <f aca="false">IF(LEN(SUBSTITUTE(gait_events!C3971,"_run-",""))&lt;&gt;LEN(gait_events!C3971),RIGHT(gait_events!C3971,LEN(gait_events!C3971)-FIND("_run-",gait_events!C3971,1)-4),"")</f>
        <v>off</v>
      </c>
      <c r="G1566" s="0" t="str">
        <f aca="false">gait_events!D3971</f>
        <v>right_shank</v>
      </c>
      <c r="H1566" s="0" t="str">
        <f aca="false">gait_events!E3971</f>
        <v>IC</v>
      </c>
      <c r="I1566" s="0" t="n">
        <f aca="false">IF(gait_events!F3971&lt;&gt;"",gait_events!F3971,NA())</f>
        <v>107</v>
      </c>
      <c r="J1566" s="0" t="n">
        <f aca="false">IF(gait_events!G3971&lt;&gt;"",gait_events!G3971,NA())</f>
        <v>113</v>
      </c>
      <c r="K1566" s="0" t="n">
        <f aca="false">I1566-J1566</f>
        <v>-6</v>
      </c>
      <c r="L1566" s="0" t="n">
        <f aca="false">K1566*5</f>
        <v>-30</v>
      </c>
      <c r="M1566" s="0" t="n">
        <f aca="false">IF(NOT(ISNA(I1566)),1,0)</f>
        <v>1</v>
      </c>
      <c r="N1566" s="0" t="n">
        <f aca="false">IF(NOT(ISNA(J1566)),1,0)</f>
        <v>1</v>
      </c>
      <c r="O1566" s="0" t="n">
        <f aca="false">IF(AND(NOT(ISNA(I1566)),NOT(ISNA(J1566))),1,0)</f>
        <v>1</v>
      </c>
      <c r="P1566" s="0" t="n">
        <f aca="false">IF(AND(NOT(ISNA(I1566)),ISNA(J1566)),1,0)</f>
        <v>0</v>
      </c>
      <c r="Q1566" s="0" t="n">
        <f aca="false">IF(AND(ISNA(I1566),NOT(ISNA(J1566))),1,0)</f>
        <v>0</v>
      </c>
      <c r="R1566" s="0" t="n">
        <f aca="false">IF(SUM(O1566:Q1566)&lt;&gt;1,"ERROR",1)</f>
        <v>1</v>
      </c>
    </row>
    <row r="1567" customFormat="false" ht="12.8" hidden="false" customHeight="false" outlineLevel="0" collapsed="false">
      <c r="A1567" s="0" t="str">
        <f aca="false">gait_events!B3972</f>
        <v>pp046</v>
      </c>
      <c r="B1567" s="0" t="str">
        <f aca="false">VLOOKUP(A1567,participants!A:B,2,0)</f>
        <v>M</v>
      </c>
      <c r="C1567" s="0" t="n">
        <f aca="false">VLOOKUP(A1567,participants!A:C,3,0)</f>
        <v>61</v>
      </c>
      <c r="D1567" s="0" t="str">
        <f aca="false">VLOOKUP(A1567,participants!A:F,6,0)</f>
        <v>PD</v>
      </c>
      <c r="E1567" s="0" t="str">
        <f aca="false">IF(LEN(SUBSTITUTE(gait_events!C3972,"_run-",""))&lt;&gt;LEN(gait_events!C3972),LEFT(RIGHT(gait_events!C3972,LEN(gait_events!C3972)-19),FIND("_run-",RIGHT(gait_events!C3972,LEN(gait_events!C3972)-19),1)-1),RIGHT(gait_events!C3972,LEN(gait_events!C3972)-19))</f>
        <v>Fast</v>
      </c>
      <c r="F1567" s="0" t="str">
        <f aca="false">IF(LEN(SUBSTITUTE(gait_events!C3972,"_run-",""))&lt;&gt;LEN(gait_events!C3972),RIGHT(gait_events!C3972,LEN(gait_events!C3972)-FIND("_run-",gait_events!C3972,1)-4),"")</f>
        <v>off</v>
      </c>
      <c r="G1567" s="0" t="str">
        <f aca="false">gait_events!D3972</f>
        <v>right_shank</v>
      </c>
      <c r="H1567" s="0" t="str">
        <f aca="false">gait_events!E3972</f>
        <v>IC</v>
      </c>
      <c r="I1567" s="0" t="n">
        <f aca="false">IF(gait_events!F3972&lt;&gt;"",gait_events!F3972,NA())</f>
        <v>278</v>
      </c>
      <c r="J1567" s="0" t="n">
        <f aca="false">IF(gait_events!G3972&lt;&gt;"",gait_events!G3972,NA())</f>
        <v>283</v>
      </c>
      <c r="K1567" s="0" t="n">
        <f aca="false">I1567-J1567</f>
        <v>-5</v>
      </c>
      <c r="L1567" s="0" t="n">
        <f aca="false">K1567*5</f>
        <v>-25</v>
      </c>
      <c r="M1567" s="0" t="n">
        <f aca="false">IF(NOT(ISNA(I1567)),1,0)</f>
        <v>1</v>
      </c>
      <c r="N1567" s="0" t="n">
        <f aca="false">IF(NOT(ISNA(J1567)),1,0)</f>
        <v>1</v>
      </c>
      <c r="O1567" s="0" t="n">
        <f aca="false">IF(AND(NOT(ISNA(I1567)),NOT(ISNA(J1567))),1,0)</f>
        <v>1</v>
      </c>
      <c r="P1567" s="0" t="n">
        <f aca="false">IF(AND(NOT(ISNA(I1567)),ISNA(J1567)),1,0)</f>
        <v>0</v>
      </c>
      <c r="Q1567" s="0" t="n">
        <f aca="false">IF(AND(ISNA(I1567),NOT(ISNA(J1567))),1,0)</f>
        <v>0</v>
      </c>
      <c r="R1567" s="0" t="n">
        <f aca="false">IF(SUM(O1567:Q1567)&lt;&gt;1,"ERROR",1)</f>
        <v>1</v>
      </c>
    </row>
    <row r="1568" customFormat="false" ht="12.8" hidden="false" customHeight="false" outlineLevel="0" collapsed="false">
      <c r="A1568" s="0" t="str">
        <f aca="false">gait_events!B3973</f>
        <v>pp046</v>
      </c>
      <c r="B1568" s="0" t="str">
        <f aca="false">VLOOKUP(A1568,participants!A:B,2,0)</f>
        <v>M</v>
      </c>
      <c r="C1568" s="0" t="n">
        <f aca="false">VLOOKUP(A1568,participants!A:C,3,0)</f>
        <v>61</v>
      </c>
      <c r="D1568" s="0" t="str">
        <f aca="false">VLOOKUP(A1568,participants!A:F,6,0)</f>
        <v>PD</v>
      </c>
      <c r="E1568" s="0" t="str">
        <f aca="false">IF(LEN(SUBSTITUTE(gait_events!C3973,"_run-",""))&lt;&gt;LEN(gait_events!C3973),LEFT(RIGHT(gait_events!C3973,LEN(gait_events!C3973)-19),FIND("_run-",RIGHT(gait_events!C3973,LEN(gait_events!C3973)-19),1)-1),RIGHT(gait_events!C3973,LEN(gait_events!C3973)-19))</f>
        <v>Fast</v>
      </c>
      <c r="F1568" s="0" t="str">
        <f aca="false">IF(LEN(SUBSTITUTE(gait_events!C3973,"_run-",""))&lt;&gt;LEN(gait_events!C3973),RIGHT(gait_events!C3973,LEN(gait_events!C3973)-FIND("_run-",gait_events!C3973,1)-4),"")</f>
        <v>off</v>
      </c>
      <c r="G1568" s="0" t="str">
        <f aca="false">gait_events!D3973</f>
        <v>right_shank</v>
      </c>
      <c r="H1568" s="0" t="str">
        <f aca="false">gait_events!E3973</f>
        <v>IC</v>
      </c>
      <c r="I1568" s="0" t="n">
        <f aca="false">IF(gait_events!F3973&lt;&gt;"",gait_events!F3973,NA())</f>
        <v>455</v>
      </c>
      <c r="J1568" s="0" t="n">
        <f aca="false">IF(gait_events!G3973&lt;&gt;"",gait_events!G3973,NA())</f>
        <v>454</v>
      </c>
      <c r="K1568" s="0" t="n">
        <f aca="false">I1568-J1568</f>
        <v>1</v>
      </c>
      <c r="L1568" s="0" t="n">
        <f aca="false">K1568*5</f>
        <v>5</v>
      </c>
      <c r="M1568" s="0" t="n">
        <f aca="false">IF(NOT(ISNA(I1568)),1,0)</f>
        <v>1</v>
      </c>
      <c r="N1568" s="0" t="n">
        <f aca="false">IF(NOT(ISNA(J1568)),1,0)</f>
        <v>1</v>
      </c>
      <c r="O1568" s="0" t="n">
        <f aca="false">IF(AND(NOT(ISNA(I1568)),NOT(ISNA(J1568))),1,0)</f>
        <v>1</v>
      </c>
      <c r="P1568" s="0" t="n">
        <f aca="false">IF(AND(NOT(ISNA(I1568)),ISNA(J1568)),1,0)</f>
        <v>0</v>
      </c>
      <c r="Q1568" s="0" t="n">
        <f aca="false">IF(AND(ISNA(I1568),NOT(ISNA(J1568))),1,0)</f>
        <v>0</v>
      </c>
      <c r="R1568" s="0" t="n">
        <f aca="false">IF(SUM(O1568:Q1568)&lt;&gt;1,"ERROR",1)</f>
        <v>1</v>
      </c>
    </row>
    <row r="1569" customFormat="false" ht="12.8" hidden="false" customHeight="false" outlineLevel="0" collapsed="false">
      <c r="A1569" s="0" t="str">
        <f aca="false">gait_events!B3974</f>
        <v>pp046</v>
      </c>
      <c r="B1569" s="0" t="str">
        <f aca="false">VLOOKUP(A1569,participants!A:B,2,0)</f>
        <v>M</v>
      </c>
      <c r="C1569" s="0" t="n">
        <f aca="false">VLOOKUP(A1569,participants!A:C,3,0)</f>
        <v>61</v>
      </c>
      <c r="D1569" s="0" t="str">
        <f aca="false">VLOOKUP(A1569,participants!A:F,6,0)</f>
        <v>PD</v>
      </c>
      <c r="E1569" s="0" t="str">
        <f aca="false">IF(LEN(SUBSTITUTE(gait_events!C3974,"_run-",""))&lt;&gt;LEN(gait_events!C3974),LEFT(RIGHT(gait_events!C3974,LEN(gait_events!C3974)-19),FIND("_run-",RIGHT(gait_events!C3974,LEN(gait_events!C3974)-19),1)-1),RIGHT(gait_events!C3974,LEN(gait_events!C3974)-19))</f>
        <v>Fast</v>
      </c>
      <c r="F1569" s="0" t="str">
        <f aca="false">IF(LEN(SUBSTITUTE(gait_events!C3974,"_run-",""))&lt;&gt;LEN(gait_events!C3974),RIGHT(gait_events!C3974,LEN(gait_events!C3974)-FIND("_run-",gait_events!C3974,1)-4),"")</f>
        <v>off</v>
      </c>
      <c r="G1569" s="0" t="str">
        <f aca="false">gait_events!D3974</f>
        <v>right_shank</v>
      </c>
      <c r="H1569" s="0" t="str">
        <f aca="false">gait_events!E3974</f>
        <v>IC</v>
      </c>
      <c r="I1569" s="0" t="n">
        <f aca="false">IF(gait_events!F3974&lt;&gt;"",gait_events!F3974,NA())</f>
        <v>623</v>
      </c>
      <c r="J1569" s="0" t="n">
        <f aca="false">IF(gait_events!G3974&lt;&gt;"",gait_events!G3974,NA())</f>
        <v>629</v>
      </c>
      <c r="K1569" s="0" t="n">
        <f aca="false">I1569-J1569</f>
        <v>-6</v>
      </c>
      <c r="L1569" s="0" t="n">
        <f aca="false">K1569*5</f>
        <v>-30</v>
      </c>
      <c r="M1569" s="0" t="n">
        <f aca="false">IF(NOT(ISNA(I1569)),1,0)</f>
        <v>1</v>
      </c>
      <c r="N1569" s="0" t="n">
        <f aca="false">IF(NOT(ISNA(J1569)),1,0)</f>
        <v>1</v>
      </c>
      <c r="O1569" s="0" t="n">
        <f aca="false">IF(AND(NOT(ISNA(I1569)),NOT(ISNA(J1569))),1,0)</f>
        <v>1</v>
      </c>
      <c r="P1569" s="0" t="n">
        <f aca="false">IF(AND(NOT(ISNA(I1569)),ISNA(J1569)),1,0)</f>
        <v>0</v>
      </c>
      <c r="Q1569" s="0" t="n">
        <f aca="false">IF(AND(ISNA(I1569),NOT(ISNA(J1569))),1,0)</f>
        <v>0</v>
      </c>
      <c r="R1569" s="0" t="n">
        <f aca="false">IF(SUM(O1569:Q1569)&lt;&gt;1,"ERROR",1)</f>
        <v>1</v>
      </c>
    </row>
    <row r="1570" customFormat="false" ht="12.8" hidden="false" customHeight="false" outlineLevel="0" collapsed="false">
      <c r="A1570" s="0" t="str">
        <f aca="false">gait_events!B3975</f>
        <v>pp046</v>
      </c>
      <c r="B1570" s="0" t="str">
        <f aca="false">VLOOKUP(A1570,participants!A:B,2,0)</f>
        <v>M</v>
      </c>
      <c r="C1570" s="0" t="n">
        <f aca="false">VLOOKUP(A1570,participants!A:C,3,0)</f>
        <v>61</v>
      </c>
      <c r="D1570" s="0" t="str">
        <f aca="false">VLOOKUP(A1570,participants!A:F,6,0)</f>
        <v>PD</v>
      </c>
      <c r="E1570" s="0" t="str">
        <f aca="false">IF(LEN(SUBSTITUTE(gait_events!C3975,"_run-",""))&lt;&gt;LEN(gait_events!C3975),LEFT(RIGHT(gait_events!C3975,LEN(gait_events!C3975)-19),FIND("_run-",RIGHT(gait_events!C3975,LEN(gait_events!C3975)-19),1)-1),RIGHT(gait_events!C3975,LEN(gait_events!C3975)-19))</f>
        <v>Fast</v>
      </c>
      <c r="F1570" s="0" t="str">
        <f aca="false">IF(LEN(SUBSTITUTE(gait_events!C3975,"_run-",""))&lt;&gt;LEN(gait_events!C3975),RIGHT(gait_events!C3975,LEN(gait_events!C3975)-FIND("_run-",gait_events!C3975,1)-4),"")</f>
        <v>off</v>
      </c>
      <c r="G1570" s="0" t="str">
        <f aca="false">gait_events!D3975</f>
        <v>right_shank</v>
      </c>
      <c r="H1570" s="0" t="str">
        <f aca="false">gait_events!E3975</f>
        <v>IC</v>
      </c>
      <c r="I1570" s="0" t="n">
        <f aca="false">IF(gait_events!F3975&lt;&gt;"",gait_events!F3975,NA())</f>
        <v>810</v>
      </c>
      <c r="J1570" s="0" t="n">
        <f aca="false">IF(gait_events!G3975&lt;&gt;"",gait_events!G3975,NA())</f>
        <v>808</v>
      </c>
      <c r="K1570" s="0" t="n">
        <f aca="false">I1570-J1570</f>
        <v>2</v>
      </c>
      <c r="L1570" s="0" t="n">
        <f aca="false">K1570*5</f>
        <v>10</v>
      </c>
      <c r="M1570" s="0" t="n">
        <f aca="false">IF(NOT(ISNA(I1570)),1,0)</f>
        <v>1</v>
      </c>
      <c r="N1570" s="0" t="n">
        <f aca="false">IF(NOT(ISNA(J1570)),1,0)</f>
        <v>1</v>
      </c>
      <c r="O1570" s="0" t="n">
        <f aca="false">IF(AND(NOT(ISNA(I1570)),NOT(ISNA(J1570))),1,0)</f>
        <v>1</v>
      </c>
      <c r="P1570" s="0" t="n">
        <f aca="false">IF(AND(NOT(ISNA(I1570)),ISNA(J1570)),1,0)</f>
        <v>0</v>
      </c>
      <c r="Q1570" s="0" t="n">
        <f aca="false">IF(AND(ISNA(I1570),NOT(ISNA(J1570))),1,0)</f>
        <v>0</v>
      </c>
      <c r="R1570" s="0" t="n">
        <f aca="false">IF(SUM(O1570:Q1570)&lt;&gt;1,"ERROR",1)</f>
        <v>1</v>
      </c>
    </row>
    <row r="1571" customFormat="false" ht="12.8" hidden="false" customHeight="false" outlineLevel="0" collapsed="false">
      <c r="A1571" s="0" t="str">
        <f aca="false">gait_events!B3976</f>
        <v>pp046</v>
      </c>
      <c r="B1571" s="0" t="str">
        <f aca="false">VLOOKUP(A1571,participants!A:B,2,0)</f>
        <v>M</v>
      </c>
      <c r="C1571" s="0" t="n">
        <f aca="false">VLOOKUP(A1571,participants!A:C,3,0)</f>
        <v>61</v>
      </c>
      <c r="D1571" s="0" t="str">
        <f aca="false">VLOOKUP(A1571,participants!A:F,6,0)</f>
        <v>PD</v>
      </c>
      <c r="E1571" s="0" t="str">
        <f aca="false">IF(LEN(SUBSTITUTE(gait_events!C3976,"_run-",""))&lt;&gt;LEN(gait_events!C3976),LEFT(RIGHT(gait_events!C3976,LEN(gait_events!C3976)-19),FIND("_run-",RIGHT(gait_events!C3976,LEN(gait_events!C3976)-19),1)-1),RIGHT(gait_events!C3976,LEN(gait_events!C3976)-19))</f>
        <v>Fast</v>
      </c>
      <c r="F1571" s="0" t="str">
        <f aca="false">IF(LEN(SUBSTITUTE(gait_events!C3976,"_run-",""))&lt;&gt;LEN(gait_events!C3976),RIGHT(gait_events!C3976,LEN(gait_events!C3976)-FIND("_run-",gait_events!C3976,1)-4),"")</f>
        <v>off</v>
      </c>
      <c r="G1571" s="0" t="str">
        <f aca="false">gait_events!D3976</f>
        <v>right_shank</v>
      </c>
      <c r="H1571" s="0" t="str">
        <f aca="false">gait_events!E3976</f>
        <v>FC</v>
      </c>
      <c r="I1571" s="0" t="n">
        <f aca="false">IF(gait_events!F3976&lt;&gt;"",gait_events!F3976,NA())</f>
        <v>50</v>
      </c>
      <c r="J1571" s="0" t="n">
        <f aca="false">IF(gait_events!G3976&lt;&gt;"",gait_events!G3976,NA())</f>
        <v>42</v>
      </c>
      <c r="K1571" s="0" t="n">
        <f aca="false">I1571-J1571</f>
        <v>8</v>
      </c>
      <c r="L1571" s="0" t="n">
        <f aca="false">K1571*5</f>
        <v>40</v>
      </c>
      <c r="M1571" s="0" t="n">
        <f aca="false">IF(NOT(ISNA(I1571)),1,0)</f>
        <v>1</v>
      </c>
      <c r="N1571" s="0" t="n">
        <f aca="false">IF(NOT(ISNA(J1571)),1,0)</f>
        <v>1</v>
      </c>
      <c r="O1571" s="0" t="n">
        <f aca="false">IF(AND(NOT(ISNA(I1571)),NOT(ISNA(J1571))),1,0)</f>
        <v>1</v>
      </c>
      <c r="P1571" s="0" t="n">
        <f aca="false">IF(AND(NOT(ISNA(I1571)),ISNA(J1571)),1,0)</f>
        <v>0</v>
      </c>
      <c r="Q1571" s="0" t="n">
        <f aca="false">IF(AND(ISNA(I1571),NOT(ISNA(J1571))),1,0)</f>
        <v>0</v>
      </c>
      <c r="R1571" s="0" t="n">
        <f aca="false">IF(SUM(O1571:Q1571)&lt;&gt;1,"ERROR",1)</f>
        <v>1</v>
      </c>
    </row>
    <row r="1572" customFormat="false" ht="12.8" hidden="false" customHeight="false" outlineLevel="0" collapsed="false">
      <c r="A1572" s="0" t="str">
        <f aca="false">gait_events!B3977</f>
        <v>pp046</v>
      </c>
      <c r="B1572" s="0" t="str">
        <f aca="false">VLOOKUP(A1572,participants!A:B,2,0)</f>
        <v>M</v>
      </c>
      <c r="C1572" s="0" t="n">
        <f aca="false">VLOOKUP(A1572,participants!A:C,3,0)</f>
        <v>61</v>
      </c>
      <c r="D1572" s="0" t="str">
        <f aca="false">VLOOKUP(A1572,participants!A:F,6,0)</f>
        <v>PD</v>
      </c>
      <c r="E1572" s="0" t="str">
        <f aca="false">IF(LEN(SUBSTITUTE(gait_events!C3977,"_run-",""))&lt;&gt;LEN(gait_events!C3977),LEFT(RIGHT(gait_events!C3977,LEN(gait_events!C3977)-19),FIND("_run-",RIGHT(gait_events!C3977,LEN(gait_events!C3977)-19),1)-1),RIGHT(gait_events!C3977,LEN(gait_events!C3977)-19))</f>
        <v>Fast</v>
      </c>
      <c r="F1572" s="0" t="str">
        <f aca="false">IF(LEN(SUBSTITUTE(gait_events!C3977,"_run-",""))&lt;&gt;LEN(gait_events!C3977),RIGHT(gait_events!C3977,LEN(gait_events!C3977)-FIND("_run-",gait_events!C3977,1)-4),"")</f>
        <v>off</v>
      </c>
      <c r="G1572" s="0" t="str">
        <f aca="false">gait_events!D3977</f>
        <v>right_shank</v>
      </c>
      <c r="H1572" s="0" t="str">
        <f aca="false">gait_events!E3977</f>
        <v>FC</v>
      </c>
      <c r="I1572" s="0" t="n">
        <f aca="false">IF(gait_events!F3977&lt;&gt;"",gait_events!F3977,NA())</f>
        <v>218</v>
      </c>
      <c r="J1572" s="0" t="n">
        <f aca="false">IF(gait_events!G3977&lt;&gt;"",gait_events!G3977,NA())</f>
        <v>210</v>
      </c>
      <c r="K1572" s="0" t="n">
        <f aca="false">I1572-J1572</f>
        <v>8</v>
      </c>
      <c r="L1572" s="0" t="n">
        <f aca="false">K1572*5</f>
        <v>40</v>
      </c>
      <c r="M1572" s="0" t="n">
        <f aca="false">IF(NOT(ISNA(I1572)),1,0)</f>
        <v>1</v>
      </c>
      <c r="N1572" s="0" t="n">
        <f aca="false">IF(NOT(ISNA(J1572)),1,0)</f>
        <v>1</v>
      </c>
      <c r="O1572" s="0" t="n">
        <f aca="false">IF(AND(NOT(ISNA(I1572)),NOT(ISNA(J1572))),1,0)</f>
        <v>1</v>
      </c>
      <c r="P1572" s="0" t="n">
        <f aca="false">IF(AND(NOT(ISNA(I1572)),ISNA(J1572)),1,0)</f>
        <v>0</v>
      </c>
      <c r="Q1572" s="0" t="n">
        <f aca="false">IF(AND(ISNA(I1572),NOT(ISNA(J1572))),1,0)</f>
        <v>0</v>
      </c>
      <c r="R1572" s="0" t="n">
        <f aca="false">IF(SUM(O1572:Q1572)&lt;&gt;1,"ERROR",1)</f>
        <v>1</v>
      </c>
    </row>
    <row r="1573" customFormat="false" ht="12.8" hidden="false" customHeight="false" outlineLevel="0" collapsed="false">
      <c r="A1573" s="0" t="str">
        <f aca="false">gait_events!B3978</f>
        <v>pp046</v>
      </c>
      <c r="B1573" s="0" t="str">
        <f aca="false">VLOOKUP(A1573,participants!A:B,2,0)</f>
        <v>M</v>
      </c>
      <c r="C1573" s="0" t="n">
        <f aca="false">VLOOKUP(A1573,participants!A:C,3,0)</f>
        <v>61</v>
      </c>
      <c r="D1573" s="0" t="str">
        <f aca="false">VLOOKUP(A1573,participants!A:F,6,0)</f>
        <v>PD</v>
      </c>
      <c r="E1573" s="0" t="str">
        <f aca="false">IF(LEN(SUBSTITUTE(gait_events!C3978,"_run-",""))&lt;&gt;LEN(gait_events!C3978),LEFT(RIGHT(gait_events!C3978,LEN(gait_events!C3978)-19),FIND("_run-",RIGHT(gait_events!C3978,LEN(gait_events!C3978)-19),1)-1),RIGHT(gait_events!C3978,LEN(gait_events!C3978)-19))</f>
        <v>Fast</v>
      </c>
      <c r="F1573" s="0" t="str">
        <f aca="false">IF(LEN(SUBSTITUTE(gait_events!C3978,"_run-",""))&lt;&gt;LEN(gait_events!C3978),RIGHT(gait_events!C3978,LEN(gait_events!C3978)-FIND("_run-",gait_events!C3978,1)-4),"")</f>
        <v>off</v>
      </c>
      <c r="G1573" s="0" t="str">
        <f aca="false">gait_events!D3978</f>
        <v>right_shank</v>
      </c>
      <c r="H1573" s="0" t="str">
        <f aca="false">gait_events!E3978</f>
        <v>FC</v>
      </c>
      <c r="I1573" s="0" t="n">
        <f aca="false">IF(gait_events!F3978&lt;&gt;"",gait_events!F3978,NA())</f>
        <v>385</v>
      </c>
      <c r="J1573" s="0" t="n">
        <f aca="false">IF(gait_events!G3978&lt;&gt;"",gait_events!G3978,NA())</f>
        <v>379</v>
      </c>
      <c r="K1573" s="0" t="n">
        <f aca="false">I1573-J1573</f>
        <v>6</v>
      </c>
      <c r="L1573" s="0" t="n">
        <f aca="false">K1573*5</f>
        <v>30</v>
      </c>
      <c r="M1573" s="0" t="n">
        <f aca="false">IF(NOT(ISNA(I1573)),1,0)</f>
        <v>1</v>
      </c>
      <c r="N1573" s="0" t="n">
        <f aca="false">IF(NOT(ISNA(J1573)),1,0)</f>
        <v>1</v>
      </c>
      <c r="O1573" s="0" t="n">
        <f aca="false">IF(AND(NOT(ISNA(I1573)),NOT(ISNA(J1573))),1,0)</f>
        <v>1</v>
      </c>
      <c r="P1573" s="0" t="n">
        <f aca="false">IF(AND(NOT(ISNA(I1573)),ISNA(J1573)),1,0)</f>
        <v>0</v>
      </c>
      <c r="Q1573" s="0" t="n">
        <f aca="false">IF(AND(ISNA(I1573),NOT(ISNA(J1573))),1,0)</f>
        <v>0</v>
      </c>
      <c r="R1573" s="0" t="n">
        <f aca="false">IF(SUM(O1573:Q1573)&lt;&gt;1,"ERROR",1)</f>
        <v>1</v>
      </c>
    </row>
    <row r="1574" customFormat="false" ht="12.8" hidden="false" customHeight="false" outlineLevel="0" collapsed="false">
      <c r="A1574" s="0" t="str">
        <f aca="false">gait_events!B3979</f>
        <v>pp046</v>
      </c>
      <c r="B1574" s="0" t="str">
        <f aca="false">VLOOKUP(A1574,participants!A:B,2,0)</f>
        <v>M</v>
      </c>
      <c r="C1574" s="0" t="n">
        <f aca="false">VLOOKUP(A1574,participants!A:C,3,0)</f>
        <v>61</v>
      </c>
      <c r="D1574" s="0" t="str">
        <f aca="false">VLOOKUP(A1574,participants!A:F,6,0)</f>
        <v>PD</v>
      </c>
      <c r="E1574" s="0" t="str">
        <f aca="false">IF(LEN(SUBSTITUTE(gait_events!C3979,"_run-",""))&lt;&gt;LEN(gait_events!C3979),LEFT(RIGHT(gait_events!C3979,LEN(gait_events!C3979)-19),FIND("_run-",RIGHT(gait_events!C3979,LEN(gait_events!C3979)-19),1)-1),RIGHT(gait_events!C3979,LEN(gait_events!C3979)-19))</f>
        <v>Fast</v>
      </c>
      <c r="F1574" s="0" t="str">
        <f aca="false">IF(LEN(SUBSTITUTE(gait_events!C3979,"_run-",""))&lt;&gt;LEN(gait_events!C3979),RIGHT(gait_events!C3979,LEN(gait_events!C3979)-FIND("_run-",gait_events!C3979,1)-4),"")</f>
        <v>off</v>
      </c>
      <c r="G1574" s="0" t="str">
        <f aca="false">gait_events!D3979</f>
        <v>right_shank</v>
      </c>
      <c r="H1574" s="0" t="str">
        <f aca="false">gait_events!E3979</f>
        <v>FC</v>
      </c>
      <c r="I1574" s="0" t="n">
        <f aca="false">IF(gait_events!F3979&lt;&gt;"",gait_events!F3979,NA())</f>
        <v>563</v>
      </c>
      <c r="J1574" s="0" t="n">
        <f aca="false">IF(gait_events!G3979&lt;&gt;"",gait_events!G3979,NA())</f>
        <v>559</v>
      </c>
      <c r="K1574" s="0" t="n">
        <f aca="false">I1574-J1574</f>
        <v>4</v>
      </c>
      <c r="L1574" s="0" t="n">
        <f aca="false">K1574*5</f>
        <v>20</v>
      </c>
      <c r="M1574" s="0" t="n">
        <f aca="false">IF(NOT(ISNA(I1574)),1,0)</f>
        <v>1</v>
      </c>
      <c r="N1574" s="0" t="n">
        <f aca="false">IF(NOT(ISNA(J1574)),1,0)</f>
        <v>1</v>
      </c>
      <c r="O1574" s="0" t="n">
        <f aca="false">IF(AND(NOT(ISNA(I1574)),NOT(ISNA(J1574))),1,0)</f>
        <v>1</v>
      </c>
      <c r="P1574" s="0" t="n">
        <f aca="false">IF(AND(NOT(ISNA(I1574)),ISNA(J1574)),1,0)</f>
        <v>0</v>
      </c>
      <c r="Q1574" s="0" t="n">
        <f aca="false">IF(AND(ISNA(I1574),NOT(ISNA(J1574))),1,0)</f>
        <v>0</v>
      </c>
      <c r="R1574" s="0" t="n">
        <f aca="false">IF(SUM(O1574:Q1574)&lt;&gt;1,"ERROR",1)</f>
        <v>1</v>
      </c>
    </row>
    <row r="1575" customFormat="false" ht="12.8" hidden="false" customHeight="false" outlineLevel="0" collapsed="false">
      <c r="A1575" s="0" t="str">
        <f aca="false">gait_events!B3980</f>
        <v>pp046</v>
      </c>
      <c r="B1575" s="0" t="str">
        <f aca="false">VLOOKUP(A1575,participants!A:B,2,0)</f>
        <v>M</v>
      </c>
      <c r="C1575" s="0" t="n">
        <f aca="false">VLOOKUP(A1575,participants!A:C,3,0)</f>
        <v>61</v>
      </c>
      <c r="D1575" s="0" t="str">
        <f aca="false">VLOOKUP(A1575,participants!A:F,6,0)</f>
        <v>PD</v>
      </c>
      <c r="E1575" s="0" t="str">
        <f aca="false">IF(LEN(SUBSTITUTE(gait_events!C3980,"_run-",""))&lt;&gt;LEN(gait_events!C3980),LEFT(RIGHT(gait_events!C3980,LEN(gait_events!C3980)-19),FIND("_run-",RIGHT(gait_events!C3980,LEN(gait_events!C3980)-19),1)-1),RIGHT(gait_events!C3980,LEN(gait_events!C3980)-19))</f>
        <v>Fast</v>
      </c>
      <c r="F1575" s="0" t="str">
        <f aca="false">IF(LEN(SUBSTITUTE(gait_events!C3980,"_run-",""))&lt;&gt;LEN(gait_events!C3980),RIGHT(gait_events!C3980,LEN(gait_events!C3980)-FIND("_run-",gait_events!C3980,1)-4),"")</f>
        <v>off</v>
      </c>
      <c r="G1575" s="0" t="str">
        <f aca="false">gait_events!D3980</f>
        <v>right_shank</v>
      </c>
      <c r="H1575" s="0" t="str">
        <f aca="false">gait_events!E3980</f>
        <v>FC</v>
      </c>
      <c r="I1575" s="0" t="n">
        <f aca="false">IF(gait_events!F3980&lt;&gt;"",gait_events!F3980,NA())</f>
        <v>739</v>
      </c>
      <c r="J1575" s="0" t="n">
        <f aca="false">IF(gait_events!G3980&lt;&gt;"",gait_events!G3980,NA())</f>
        <v>733</v>
      </c>
      <c r="K1575" s="0" t="n">
        <f aca="false">I1575-J1575</f>
        <v>6</v>
      </c>
      <c r="L1575" s="0" t="n">
        <f aca="false">K1575*5</f>
        <v>30</v>
      </c>
      <c r="M1575" s="0" t="n">
        <f aca="false">IF(NOT(ISNA(I1575)),1,0)</f>
        <v>1</v>
      </c>
      <c r="N1575" s="0" t="n">
        <f aca="false">IF(NOT(ISNA(J1575)),1,0)</f>
        <v>1</v>
      </c>
      <c r="O1575" s="0" t="n">
        <f aca="false">IF(AND(NOT(ISNA(I1575)),NOT(ISNA(J1575))),1,0)</f>
        <v>1</v>
      </c>
      <c r="P1575" s="0" t="n">
        <f aca="false">IF(AND(NOT(ISNA(I1575)),ISNA(J1575)),1,0)</f>
        <v>0</v>
      </c>
      <c r="Q1575" s="0" t="n">
        <f aca="false">IF(AND(ISNA(I1575),NOT(ISNA(J1575))),1,0)</f>
        <v>0</v>
      </c>
      <c r="R1575" s="0" t="n">
        <f aca="false">IF(SUM(O1575:Q1575)&lt;&gt;1,"ERROR",1)</f>
        <v>1</v>
      </c>
    </row>
    <row r="1576" customFormat="false" ht="12.8" hidden="false" customHeight="false" outlineLevel="0" collapsed="false">
      <c r="A1576" s="0" t="str">
        <f aca="false">gait_events!B3981</f>
        <v>pp046</v>
      </c>
      <c r="B1576" s="0" t="str">
        <f aca="false">VLOOKUP(A1576,participants!A:B,2,0)</f>
        <v>M</v>
      </c>
      <c r="C1576" s="0" t="n">
        <f aca="false">VLOOKUP(A1576,participants!A:C,3,0)</f>
        <v>61</v>
      </c>
      <c r="D1576" s="0" t="str">
        <f aca="false">VLOOKUP(A1576,participants!A:F,6,0)</f>
        <v>PD</v>
      </c>
      <c r="E1576" s="0" t="str">
        <f aca="false">IF(LEN(SUBSTITUTE(gait_events!C3981,"_run-",""))&lt;&gt;LEN(gait_events!C3981),LEFT(RIGHT(gait_events!C3981,LEN(gait_events!C3981)-19),FIND("_run-",RIGHT(gait_events!C3981,LEN(gait_events!C3981)-19),1)-1),RIGHT(gait_events!C3981,LEN(gait_events!C3981)-19))</f>
        <v>Fast</v>
      </c>
      <c r="F1576" s="0" t="str">
        <f aca="false">IF(LEN(SUBSTITUTE(gait_events!C3981,"_run-",""))&lt;&gt;LEN(gait_events!C3981),RIGHT(gait_events!C3981,LEN(gait_events!C3981)-FIND("_run-",gait_events!C3981,1)-4),"")</f>
        <v>off</v>
      </c>
      <c r="G1576" s="0" t="str">
        <f aca="false">gait_events!D3981</f>
        <v>right_shank</v>
      </c>
      <c r="H1576" s="0" t="str">
        <f aca="false">gait_events!E3981</f>
        <v>FC</v>
      </c>
      <c r="I1576" s="0" t="n">
        <f aca="false">IF(gait_events!F3981&lt;&gt;"",gait_events!F3981,NA())</f>
        <v>932</v>
      </c>
      <c r="J1576" s="0" t="n">
        <f aca="false">IF(gait_events!G3981&lt;&gt;"",gait_events!G3981,NA())</f>
        <v>925</v>
      </c>
      <c r="K1576" s="0" t="n">
        <f aca="false">I1576-J1576</f>
        <v>7</v>
      </c>
      <c r="L1576" s="0" t="n">
        <f aca="false">K1576*5</f>
        <v>35</v>
      </c>
      <c r="M1576" s="0" t="n">
        <f aca="false">IF(NOT(ISNA(I1576)),1,0)</f>
        <v>1</v>
      </c>
      <c r="N1576" s="0" t="n">
        <f aca="false">IF(NOT(ISNA(J1576)),1,0)</f>
        <v>1</v>
      </c>
      <c r="O1576" s="0" t="n">
        <f aca="false">IF(AND(NOT(ISNA(I1576)),NOT(ISNA(J1576))),1,0)</f>
        <v>1</v>
      </c>
      <c r="P1576" s="0" t="n">
        <f aca="false">IF(AND(NOT(ISNA(I1576)),ISNA(J1576)),1,0)</f>
        <v>0</v>
      </c>
      <c r="Q1576" s="0" t="n">
        <f aca="false">IF(AND(ISNA(I1576),NOT(ISNA(J1576))),1,0)</f>
        <v>0</v>
      </c>
      <c r="R1576" s="0" t="n">
        <f aca="false">IF(SUM(O1576:Q1576)&lt;&gt;1,"ERROR",1)</f>
        <v>1</v>
      </c>
    </row>
    <row r="1577" customFormat="false" ht="12.8" hidden="false" customHeight="false" outlineLevel="0" collapsed="false">
      <c r="A1577" s="0" t="str">
        <f aca="false">gait_events!B3982</f>
        <v>pp046</v>
      </c>
      <c r="B1577" s="0" t="str">
        <f aca="false">VLOOKUP(A1577,participants!A:B,2,0)</f>
        <v>M</v>
      </c>
      <c r="C1577" s="0" t="n">
        <f aca="false">VLOOKUP(A1577,participants!A:C,3,0)</f>
        <v>61</v>
      </c>
      <c r="D1577" s="0" t="str">
        <f aca="false">VLOOKUP(A1577,participants!A:F,6,0)</f>
        <v>PD</v>
      </c>
      <c r="E1577" s="0" t="str">
        <f aca="false">IF(LEN(SUBSTITUTE(gait_events!C3982,"_run-",""))&lt;&gt;LEN(gait_events!C3982),LEFT(RIGHT(gait_events!C3982,LEN(gait_events!C3982)-19),FIND("_run-",RIGHT(gait_events!C3982,LEN(gait_events!C3982)-19),1)-1),RIGHT(gait_events!C3982,LEN(gait_events!C3982)-19))</f>
        <v>Fast</v>
      </c>
      <c r="F1577" s="0" t="str">
        <f aca="false">IF(LEN(SUBSTITUTE(gait_events!C3982,"_run-",""))&lt;&gt;LEN(gait_events!C3982),RIGHT(gait_events!C3982,LEN(gait_events!C3982)-FIND("_run-",gait_events!C3982,1)-4),"")</f>
        <v>on</v>
      </c>
      <c r="G1577" s="0" t="str">
        <f aca="false">gait_events!D3982</f>
        <v>left_ankle</v>
      </c>
      <c r="H1577" s="0" t="str">
        <f aca="false">gait_events!E3982</f>
        <v>IC</v>
      </c>
      <c r="I1577" s="0" t="n">
        <f aca="false">IF(gait_events!F3982&lt;&gt;"",gait_events!F3982,NA())</f>
        <v>78</v>
      </c>
      <c r="J1577" s="0" t="n">
        <f aca="false">IF(gait_events!G3982&lt;&gt;"",gait_events!G3982,NA())</f>
        <v>77</v>
      </c>
      <c r="K1577" s="0" t="n">
        <f aca="false">I1577-J1577</f>
        <v>1</v>
      </c>
      <c r="L1577" s="0" t="n">
        <f aca="false">K1577*5</f>
        <v>5</v>
      </c>
      <c r="M1577" s="0" t="n">
        <f aca="false">IF(NOT(ISNA(I1577)),1,0)</f>
        <v>1</v>
      </c>
      <c r="N1577" s="0" t="n">
        <f aca="false">IF(NOT(ISNA(J1577)),1,0)</f>
        <v>1</v>
      </c>
      <c r="O1577" s="0" t="n">
        <f aca="false">IF(AND(NOT(ISNA(I1577)),NOT(ISNA(J1577))),1,0)</f>
        <v>1</v>
      </c>
      <c r="P1577" s="0" t="n">
        <f aca="false">IF(AND(NOT(ISNA(I1577)),ISNA(J1577)),1,0)</f>
        <v>0</v>
      </c>
      <c r="Q1577" s="0" t="n">
        <f aca="false">IF(AND(ISNA(I1577),NOT(ISNA(J1577))),1,0)</f>
        <v>0</v>
      </c>
      <c r="R1577" s="0" t="n">
        <f aca="false">IF(SUM(O1577:Q1577)&lt;&gt;1,"ERROR",1)</f>
        <v>1</v>
      </c>
    </row>
    <row r="1578" customFormat="false" ht="12.8" hidden="false" customHeight="false" outlineLevel="0" collapsed="false">
      <c r="A1578" s="0" t="str">
        <f aca="false">gait_events!B3983</f>
        <v>pp046</v>
      </c>
      <c r="B1578" s="0" t="str">
        <f aca="false">VLOOKUP(A1578,participants!A:B,2,0)</f>
        <v>M</v>
      </c>
      <c r="C1578" s="0" t="n">
        <f aca="false">VLOOKUP(A1578,participants!A:C,3,0)</f>
        <v>61</v>
      </c>
      <c r="D1578" s="0" t="str">
        <f aca="false">VLOOKUP(A1578,participants!A:F,6,0)</f>
        <v>PD</v>
      </c>
      <c r="E1578" s="0" t="str">
        <f aca="false">IF(LEN(SUBSTITUTE(gait_events!C3983,"_run-",""))&lt;&gt;LEN(gait_events!C3983),LEFT(RIGHT(gait_events!C3983,LEN(gait_events!C3983)-19),FIND("_run-",RIGHT(gait_events!C3983,LEN(gait_events!C3983)-19),1)-1),RIGHT(gait_events!C3983,LEN(gait_events!C3983)-19))</f>
        <v>Fast</v>
      </c>
      <c r="F1578" s="0" t="str">
        <f aca="false">IF(LEN(SUBSTITUTE(gait_events!C3983,"_run-",""))&lt;&gt;LEN(gait_events!C3983),RIGHT(gait_events!C3983,LEN(gait_events!C3983)-FIND("_run-",gait_events!C3983,1)-4),"")</f>
        <v>on</v>
      </c>
      <c r="G1578" s="0" t="str">
        <f aca="false">gait_events!D3983</f>
        <v>left_ankle</v>
      </c>
      <c r="H1578" s="0" t="str">
        <f aca="false">gait_events!E3983</f>
        <v>IC</v>
      </c>
      <c r="I1578" s="0" t="n">
        <f aca="false">IF(gait_events!F3983&lt;&gt;"",gait_events!F3983,NA())</f>
        <v>198</v>
      </c>
      <c r="J1578" s="0" t="n">
        <f aca="false">IF(gait_events!G3983&lt;&gt;"",gait_events!G3983,NA())</f>
        <v>200</v>
      </c>
      <c r="K1578" s="0" t="n">
        <f aca="false">I1578-J1578</f>
        <v>-2</v>
      </c>
      <c r="L1578" s="0" t="n">
        <f aca="false">K1578*5</f>
        <v>-10</v>
      </c>
      <c r="M1578" s="0" t="n">
        <f aca="false">IF(NOT(ISNA(I1578)),1,0)</f>
        <v>1</v>
      </c>
      <c r="N1578" s="0" t="n">
        <f aca="false">IF(NOT(ISNA(J1578)),1,0)</f>
        <v>1</v>
      </c>
      <c r="O1578" s="0" t="n">
        <f aca="false">IF(AND(NOT(ISNA(I1578)),NOT(ISNA(J1578))),1,0)</f>
        <v>1</v>
      </c>
      <c r="P1578" s="0" t="n">
        <f aca="false">IF(AND(NOT(ISNA(I1578)),ISNA(J1578)),1,0)</f>
        <v>0</v>
      </c>
      <c r="Q1578" s="0" t="n">
        <f aca="false">IF(AND(ISNA(I1578),NOT(ISNA(J1578))),1,0)</f>
        <v>0</v>
      </c>
      <c r="R1578" s="0" t="n">
        <f aca="false">IF(SUM(O1578:Q1578)&lt;&gt;1,"ERROR",1)</f>
        <v>1</v>
      </c>
    </row>
    <row r="1579" customFormat="false" ht="12.8" hidden="false" customHeight="false" outlineLevel="0" collapsed="false">
      <c r="A1579" s="0" t="str">
        <f aca="false">gait_events!B3984</f>
        <v>pp046</v>
      </c>
      <c r="B1579" s="0" t="str">
        <f aca="false">VLOOKUP(A1579,participants!A:B,2,0)</f>
        <v>M</v>
      </c>
      <c r="C1579" s="0" t="n">
        <f aca="false">VLOOKUP(A1579,participants!A:C,3,0)</f>
        <v>61</v>
      </c>
      <c r="D1579" s="0" t="str">
        <f aca="false">VLOOKUP(A1579,participants!A:F,6,0)</f>
        <v>PD</v>
      </c>
      <c r="E1579" s="0" t="str">
        <f aca="false">IF(LEN(SUBSTITUTE(gait_events!C3984,"_run-",""))&lt;&gt;LEN(gait_events!C3984),LEFT(RIGHT(gait_events!C3984,LEN(gait_events!C3984)-19),FIND("_run-",RIGHT(gait_events!C3984,LEN(gait_events!C3984)-19),1)-1),RIGHT(gait_events!C3984,LEN(gait_events!C3984)-19))</f>
        <v>Fast</v>
      </c>
      <c r="F1579" s="0" t="str">
        <f aca="false">IF(LEN(SUBSTITUTE(gait_events!C3984,"_run-",""))&lt;&gt;LEN(gait_events!C3984),RIGHT(gait_events!C3984,LEN(gait_events!C3984)-FIND("_run-",gait_events!C3984,1)-4),"")</f>
        <v>on</v>
      </c>
      <c r="G1579" s="0" t="str">
        <f aca="false">gait_events!D3984</f>
        <v>left_ankle</v>
      </c>
      <c r="H1579" s="0" t="str">
        <f aca="false">gait_events!E3984</f>
        <v>IC</v>
      </c>
      <c r="I1579" s="0" t="n">
        <f aca="false">IF(gait_events!F3984&lt;&gt;"",gait_events!F3984,NA())</f>
        <v>318</v>
      </c>
      <c r="J1579" s="0" t="n">
        <f aca="false">IF(gait_events!G3984&lt;&gt;"",gait_events!G3984,NA())</f>
        <v>318</v>
      </c>
      <c r="K1579" s="0" t="n">
        <f aca="false">I1579-J1579</f>
        <v>0</v>
      </c>
      <c r="L1579" s="0" t="n">
        <f aca="false">K1579*5</f>
        <v>0</v>
      </c>
      <c r="M1579" s="0" t="n">
        <f aca="false">IF(NOT(ISNA(I1579)),1,0)</f>
        <v>1</v>
      </c>
      <c r="N1579" s="0" t="n">
        <f aca="false">IF(NOT(ISNA(J1579)),1,0)</f>
        <v>1</v>
      </c>
      <c r="O1579" s="0" t="n">
        <f aca="false">IF(AND(NOT(ISNA(I1579)),NOT(ISNA(J1579))),1,0)</f>
        <v>1</v>
      </c>
      <c r="P1579" s="0" t="n">
        <f aca="false">IF(AND(NOT(ISNA(I1579)),ISNA(J1579)),1,0)</f>
        <v>0</v>
      </c>
      <c r="Q1579" s="0" t="n">
        <f aca="false">IF(AND(ISNA(I1579),NOT(ISNA(J1579))),1,0)</f>
        <v>0</v>
      </c>
      <c r="R1579" s="0" t="n">
        <f aca="false">IF(SUM(O1579:Q1579)&lt;&gt;1,"ERROR",1)</f>
        <v>1</v>
      </c>
    </row>
    <row r="1580" customFormat="false" ht="12.8" hidden="false" customHeight="false" outlineLevel="0" collapsed="false">
      <c r="A1580" s="0" t="str">
        <f aca="false">gait_events!B3985</f>
        <v>pp046</v>
      </c>
      <c r="B1580" s="0" t="str">
        <f aca="false">VLOOKUP(A1580,participants!A:B,2,0)</f>
        <v>M</v>
      </c>
      <c r="C1580" s="0" t="n">
        <f aca="false">VLOOKUP(A1580,participants!A:C,3,0)</f>
        <v>61</v>
      </c>
      <c r="D1580" s="0" t="str">
        <f aca="false">VLOOKUP(A1580,participants!A:F,6,0)</f>
        <v>PD</v>
      </c>
      <c r="E1580" s="0" t="str">
        <f aca="false">IF(LEN(SUBSTITUTE(gait_events!C3985,"_run-",""))&lt;&gt;LEN(gait_events!C3985),LEFT(RIGHT(gait_events!C3985,LEN(gait_events!C3985)-19),FIND("_run-",RIGHT(gait_events!C3985,LEN(gait_events!C3985)-19),1)-1),RIGHT(gait_events!C3985,LEN(gait_events!C3985)-19))</f>
        <v>Fast</v>
      </c>
      <c r="F1580" s="0" t="str">
        <f aca="false">IF(LEN(SUBSTITUTE(gait_events!C3985,"_run-",""))&lt;&gt;LEN(gait_events!C3985),RIGHT(gait_events!C3985,LEN(gait_events!C3985)-FIND("_run-",gait_events!C3985,1)-4),"")</f>
        <v>on</v>
      </c>
      <c r="G1580" s="0" t="str">
        <f aca="false">gait_events!D3985</f>
        <v>left_ankle</v>
      </c>
      <c r="H1580" s="0" t="str">
        <f aca="false">gait_events!E3985</f>
        <v>IC</v>
      </c>
      <c r="I1580" s="0" t="n">
        <f aca="false">IF(gait_events!F3985&lt;&gt;"",gait_events!F3985,NA())</f>
        <v>439</v>
      </c>
      <c r="J1580" s="0" t="n">
        <f aca="false">IF(gait_events!G3985&lt;&gt;"",gait_events!G3985,NA())</f>
        <v>442</v>
      </c>
      <c r="K1580" s="0" t="n">
        <f aca="false">I1580-J1580</f>
        <v>-3</v>
      </c>
      <c r="L1580" s="0" t="n">
        <f aca="false">K1580*5</f>
        <v>-15</v>
      </c>
      <c r="M1580" s="0" t="n">
        <f aca="false">IF(NOT(ISNA(I1580)),1,0)</f>
        <v>1</v>
      </c>
      <c r="N1580" s="0" t="n">
        <f aca="false">IF(NOT(ISNA(J1580)),1,0)</f>
        <v>1</v>
      </c>
      <c r="O1580" s="0" t="n">
        <f aca="false">IF(AND(NOT(ISNA(I1580)),NOT(ISNA(J1580))),1,0)</f>
        <v>1</v>
      </c>
      <c r="P1580" s="0" t="n">
        <f aca="false">IF(AND(NOT(ISNA(I1580)),ISNA(J1580)),1,0)</f>
        <v>0</v>
      </c>
      <c r="Q1580" s="0" t="n">
        <f aca="false">IF(AND(ISNA(I1580),NOT(ISNA(J1580))),1,0)</f>
        <v>0</v>
      </c>
      <c r="R1580" s="0" t="n">
        <f aca="false">IF(SUM(O1580:Q1580)&lt;&gt;1,"ERROR",1)</f>
        <v>1</v>
      </c>
    </row>
    <row r="1581" customFormat="false" ht="12.8" hidden="false" customHeight="false" outlineLevel="0" collapsed="false">
      <c r="A1581" s="0" t="str">
        <f aca="false">gait_events!B3986</f>
        <v>pp046</v>
      </c>
      <c r="B1581" s="0" t="str">
        <f aca="false">VLOOKUP(A1581,participants!A:B,2,0)</f>
        <v>M</v>
      </c>
      <c r="C1581" s="0" t="n">
        <f aca="false">VLOOKUP(A1581,participants!A:C,3,0)</f>
        <v>61</v>
      </c>
      <c r="D1581" s="0" t="str">
        <f aca="false">VLOOKUP(A1581,participants!A:F,6,0)</f>
        <v>PD</v>
      </c>
      <c r="E1581" s="0" t="str">
        <f aca="false">IF(LEN(SUBSTITUTE(gait_events!C3986,"_run-",""))&lt;&gt;LEN(gait_events!C3986),LEFT(RIGHT(gait_events!C3986,LEN(gait_events!C3986)-19),FIND("_run-",RIGHT(gait_events!C3986,LEN(gait_events!C3986)-19),1)-1),RIGHT(gait_events!C3986,LEN(gait_events!C3986)-19))</f>
        <v>Fast</v>
      </c>
      <c r="F1581" s="0" t="str">
        <f aca="false">IF(LEN(SUBSTITUTE(gait_events!C3986,"_run-",""))&lt;&gt;LEN(gait_events!C3986),RIGHT(gait_events!C3986,LEN(gait_events!C3986)-FIND("_run-",gait_events!C3986,1)-4),"")</f>
        <v>on</v>
      </c>
      <c r="G1581" s="0" t="str">
        <f aca="false">gait_events!D3986</f>
        <v>left_ankle</v>
      </c>
      <c r="H1581" s="0" t="str">
        <f aca="false">gait_events!E3986</f>
        <v>IC</v>
      </c>
      <c r="I1581" s="0" t="n">
        <f aca="false">IF(gait_events!F3986&lt;&gt;"",gait_events!F3986,NA())</f>
        <v>556</v>
      </c>
      <c r="J1581" s="0" t="n">
        <f aca="false">IF(gait_events!G3986&lt;&gt;"",gait_events!G3986,NA())</f>
        <v>558</v>
      </c>
      <c r="K1581" s="0" t="n">
        <f aca="false">I1581-J1581</f>
        <v>-2</v>
      </c>
      <c r="L1581" s="0" t="n">
        <f aca="false">K1581*5</f>
        <v>-10</v>
      </c>
      <c r="M1581" s="0" t="n">
        <f aca="false">IF(NOT(ISNA(I1581)),1,0)</f>
        <v>1</v>
      </c>
      <c r="N1581" s="0" t="n">
        <f aca="false">IF(NOT(ISNA(J1581)),1,0)</f>
        <v>1</v>
      </c>
      <c r="O1581" s="0" t="n">
        <f aca="false">IF(AND(NOT(ISNA(I1581)),NOT(ISNA(J1581))),1,0)</f>
        <v>1</v>
      </c>
      <c r="P1581" s="0" t="n">
        <f aca="false">IF(AND(NOT(ISNA(I1581)),ISNA(J1581)),1,0)</f>
        <v>0</v>
      </c>
      <c r="Q1581" s="0" t="n">
        <f aca="false">IF(AND(ISNA(I1581),NOT(ISNA(J1581))),1,0)</f>
        <v>0</v>
      </c>
      <c r="R1581" s="0" t="n">
        <f aca="false">IF(SUM(O1581:Q1581)&lt;&gt;1,"ERROR",1)</f>
        <v>1</v>
      </c>
    </row>
    <row r="1582" customFormat="false" ht="12.8" hidden="false" customHeight="false" outlineLevel="0" collapsed="false">
      <c r="A1582" s="0" t="str">
        <f aca="false">gait_events!B3987</f>
        <v>pp046</v>
      </c>
      <c r="B1582" s="0" t="str">
        <f aca="false">VLOOKUP(A1582,participants!A:B,2,0)</f>
        <v>M</v>
      </c>
      <c r="C1582" s="0" t="n">
        <f aca="false">VLOOKUP(A1582,participants!A:C,3,0)</f>
        <v>61</v>
      </c>
      <c r="D1582" s="0" t="str">
        <f aca="false">VLOOKUP(A1582,participants!A:F,6,0)</f>
        <v>PD</v>
      </c>
      <c r="E1582" s="0" t="str">
        <f aca="false">IF(LEN(SUBSTITUTE(gait_events!C3987,"_run-",""))&lt;&gt;LEN(gait_events!C3987),LEFT(RIGHT(gait_events!C3987,LEN(gait_events!C3987)-19),FIND("_run-",RIGHT(gait_events!C3987,LEN(gait_events!C3987)-19),1)-1),RIGHT(gait_events!C3987,LEN(gait_events!C3987)-19))</f>
        <v>Fast</v>
      </c>
      <c r="F1582" s="0" t="str">
        <f aca="false">IF(LEN(SUBSTITUTE(gait_events!C3987,"_run-",""))&lt;&gt;LEN(gait_events!C3987),RIGHT(gait_events!C3987,LEN(gait_events!C3987)-FIND("_run-",gait_events!C3987,1)-4),"")</f>
        <v>on</v>
      </c>
      <c r="G1582" s="0" t="str">
        <f aca="false">gait_events!D3987</f>
        <v>left_ankle</v>
      </c>
      <c r="H1582" s="0" t="str">
        <f aca="false">gait_events!E3987</f>
        <v>FC</v>
      </c>
      <c r="I1582" s="0" t="n">
        <f aca="false">IF(gait_events!F3987&lt;&gt;"",gait_events!F3987,NA())</f>
        <v>22</v>
      </c>
      <c r="J1582" s="0" t="n">
        <f aca="false">IF(gait_events!G3987&lt;&gt;"",gait_events!G3987,NA())</f>
        <v>26</v>
      </c>
      <c r="K1582" s="0" t="n">
        <f aca="false">I1582-J1582</f>
        <v>-4</v>
      </c>
      <c r="L1582" s="0" t="n">
        <f aca="false">K1582*5</f>
        <v>-20</v>
      </c>
      <c r="M1582" s="0" t="n">
        <f aca="false">IF(NOT(ISNA(I1582)),1,0)</f>
        <v>1</v>
      </c>
      <c r="N1582" s="0" t="n">
        <f aca="false">IF(NOT(ISNA(J1582)),1,0)</f>
        <v>1</v>
      </c>
      <c r="O1582" s="0" t="n">
        <f aca="false">IF(AND(NOT(ISNA(I1582)),NOT(ISNA(J1582))),1,0)</f>
        <v>1</v>
      </c>
      <c r="P1582" s="0" t="n">
        <f aca="false">IF(AND(NOT(ISNA(I1582)),ISNA(J1582)),1,0)</f>
        <v>0</v>
      </c>
      <c r="Q1582" s="0" t="n">
        <f aca="false">IF(AND(ISNA(I1582),NOT(ISNA(J1582))),1,0)</f>
        <v>0</v>
      </c>
      <c r="R1582" s="0" t="n">
        <f aca="false">IF(SUM(O1582:Q1582)&lt;&gt;1,"ERROR",1)</f>
        <v>1</v>
      </c>
    </row>
    <row r="1583" customFormat="false" ht="12.8" hidden="false" customHeight="false" outlineLevel="0" collapsed="false">
      <c r="A1583" s="0" t="str">
        <f aca="false">gait_events!B3988</f>
        <v>pp046</v>
      </c>
      <c r="B1583" s="0" t="str">
        <f aca="false">VLOOKUP(A1583,participants!A:B,2,0)</f>
        <v>M</v>
      </c>
      <c r="C1583" s="0" t="n">
        <f aca="false">VLOOKUP(A1583,participants!A:C,3,0)</f>
        <v>61</v>
      </c>
      <c r="D1583" s="0" t="str">
        <f aca="false">VLOOKUP(A1583,participants!A:F,6,0)</f>
        <v>PD</v>
      </c>
      <c r="E1583" s="0" t="str">
        <f aca="false">IF(LEN(SUBSTITUTE(gait_events!C3988,"_run-",""))&lt;&gt;LEN(gait_events!C3988),LEFT(RIGHT(gait_events!C3988,LEN(gait_events!C3988)-19),FIND("_run-",RIGHT(gait_events!C3988,LEN(gait_events!C3988)-19),1)-1),RIGHT(gait_events!C3988,LEN(gait_events!C3988)-19))</f>
        <v>Fast</v>
      </c>
      <c r="F1583" s="0" t="str">
        <f aca="false">IF(LEN(SUBSTITUTE(gait_events!C3988,"_run-",""))&lt;&gt;LEN(gait_events!C3988),RIGHT(gait_events!C3988,LEN(gait_events!C3988)-FIND("_run-",gait_events!C3988,1)-4),"")</f>
        <v>on</v>
      </c>
      <c r="G1583" s="0" t="str">
        <f aca="false">gait_events!D3988</f>
        <v>left_ankle</v>
      </c>
      <c r="H1583" s="0" t="str">
        <f aca="false">gait_events!E3988</f>
        <v>FC</v>
      </c>
      <c r="I1583" s="0" t="n">
        <f aca="false">IF(gait_events!F3988&lt;&gt;"",gait_events!F3988,NA())</f>
        <v>146</v>
      </c>
      <c r="J1583" s="0" t="n">
        <f aca="false">IF(gait_events!G3988&lt;&gt;"",gait_events!G3988,NA())</f>
        <v>150</v>
      </c>
      <c r="K1583" s="0" t="n">
        <f aca="false">I1583-J1583</f>
        <v>-4</v>
      </c>
      <c r="L1583" s="0" t="n">
        <f aca="false">K1583*5</f>
        <v>-20</v>
      </c>
      <c r="M1583" s="0" t="n">
        <f aca="false">IF(NOT(ISNA(I1583)),1,0)</f>
        <v>1</v>
      </c>
      <c r="N1583" s="0" t="n">
        <f aca="false">IF(NOT(ISNA(J1583)),1,0)</f>
        <v>1</v>
      </c>
      <c r="O1583" s="0" t="n">
        <f aca="false">IF(AND(NOT(ISNA(I1583)),NOT(ISNA(J1583))),1,0)</f>
        <v>1</v>
      </c>
      <c r="P1583" s="0" t="n">
        <f aca="false">IF(AND(NOT(ISNA(I1583)),ISNA(J1583)),1,0)</f>
        <v>0</v>
      </c>
      <c r="Q1583" s="0" t="n">
        <f aca="false">IF(AND(ISNA(I1583),NOT(ISNA(J1583))),1,0)</f>
        <v>0</v>
      </c>
      <c r="R1583" s="0" t="n">
        <f aca="false">IF(SUM(O1583:Q1583)&lt;&gt;1,"ERROR",1)</f>
        <v>1</v>
      </c>
    </row>
    <row r="1584" customFormat="false" ht="12.8" hidden="false" customHeight="false" outlineLevel="0" collapsed="false">
      <c r="A1584" s="0" t="str">
        <f aca="false">gait_events!B3989</f>
        <v>pp046</v>
      </c>
      <c r="B1584" s="0" t="str">
        <f aca="false">VLOOKUP(A1584,participants!A:B,2,0)</f>
        <v>M</v>
      </c>
      <c r="C1584" s="0" t="n">
        <f aca="false">VLOOKUP(A1584,participants!A:C,3,0)</f>
        <v>61</v>
      </c>
      <c r="D1584" s="0" t="str">
        <f aca="false">VLOOKUP(A1584,participants!A:F,6,0)</f>
        <v>PD</v>
      </c>
      <c r="E1584" s="0" t="str">
        <f aca="false">IF(LEN(SUBSTITUTE(gait_events!C3989,"_run-",""))&lt;&gt;LEN(gait_events!C3989),LEFT(RIGHT(gait_events!C3989,LEN(gait_events!C3989)-19),FIND("_run-",RIGHT(gait_events!C3989,LEN(gait_events!C3989)-19),1)-1),RIGHT(gait_events!C3989,LEN(gait_events!C3989)-19))</f>
        <v>Fast</v>
      </c>
      <c r="F1584" s="0" t="str">
        <f aca="false">IF(LEN(SUBSTITUTE(gait_events!C3989,"_run-",""))&lt;&gt;LEN(gait_events!C3989),RIGHT(gait_events!C3989,LEN(gait_events!C3989)-FIND("_run-",gait_events!C3989,1)-4),"")</f>
        <v>on</v>
      </c>
      <c r="G1584" s="0" t="str">
        <f aca="false">gait_events!D3989</f>
        <v>left_ankle</v>
      </c>
      <c r="H1584" s="0" t="str">
        <f aca="false">gait_events!E3989</f>
        <v>FC</v>
      </c>
      <c r="I1584" s="0" t="n">
        <f aca="false">IF(gait_events!F3989&lt;&gt;"",gait_events!F3989,NA())</f>
        <v>262</v>
      </c>
      <c r="J1584" s="0" t="e">
        <f aca="false">IF(gait_events!G3989&lt;&gt;"",gait_events!G3989,NA())</f>
        <v>#N/A</v>
      </c>
      <c r="K1584" s="0" t="e">
        <f aca="false">I1584-J1584</f>
        <v>#N/A</v>
      </c>
      <c r="L1584" s="0" t="e">
        <f aca="false">K1584*5</f>
        <v>#N/A</v>
      </c>
      <c r="M1584" s="0" t="n">
        <f aca="false">IF(NOT(ISNA(I1584)),1,0)</f>
        <v>1</v>
      </c>
      <c r="N1584" s="0" t="n">
        <f aca="false">IF(NOT(ISNA(J1584)),1,0)</f>
        <v>0</v>
      </c>
      <c r="O1584" s="0" t="n">
        <f aca="false">IF(AND(NOT(ISNA(I1584)),NOT(ISNA(J1584))),1,0)</f>
        <v>0</v>
      </c>
      <c r="P1584" s="0" t="n">
        <f aca="false">IF(AND(NOT(ISNA(I1584)),ISNA(J1584)),1,0)</f>
        <v>1</v>
      </c>
      <c r="Q1584" s="0" t="n">
        <f aca="false">IF(AND(ISNA(I1584),NOT(ISNA(J1584))),1,0)</f>
        <v>0</v>
      </c>
      <c r="R1584" s="0" t="n">
        <f aca="false">IF(SUM(O1584:Q1584)&lt;&gt;1,"ERROR",1)</f>
        <v>1</v>
      </c>
    </row>
    <row r="1585" customFormat="false" ht="12.8" hidden="false" customHeight="false" outlineLevel="0" collapsed="false">
      <c r="A1585" s="0" t="str">
        <f aca="false">gait_events!B3990</f>
        <v>pp046</v>
      </c>
      <c r="B1585" s="0" t="str">
        <f aca="false">VLOOKUP(A1585,participants!A:B,2,0)</f>
        <v>M</v>
      </c>
      <c r="C1585" s="0" t="n">
        <f aca="false">VLOOKUP(A1585,participants!A:C,3,0)</f>
        <v>61</v>
      </c>
      <c r="D1585" s="0" t="str">
        <f aca="false">VLOOKUP(A1585,participants!A:F,6,0)</f>
        <v>PD</v>
      </c>
      <c r="E1585" s="0" t="str">
        <f aca="false">IF(LEN(SUBSTITUTE(gait_events!C3990,"_run-",""))&lt;&gt;LEN(gait_events!C3990),LEFT(RIGHT(gait_events!C3990,LEN(gait_events!C3990)-19),FIND("_run-",RIGHT(gait_events!C3990,LEN(gait_events!C3990)-19),1)-1),RIGHT(gait_events!C3990,LEN(gait_events!C3990)-19))</f>
        <v>Fast</v>
      </c>
      <c r="F1585" s="0" t="str">
        <f aca="false">IF(LEN(SUBSTITUTE(gait_events!C3990,"_run-",""))&lt;&gt;LEN(gait_events!C3990),RIGHT(gait_events!C3990,LEN(gait_events!C3990)-FIND("_run-",gait_events!C3990,1)-4),"")</f>
        <v>on</v>
      </c>
      <c r="G1585" s="0" t="str">
        <f aca="false">gait_events!D3990</f>
        <v>left_ankle</v>
      </c>
      <c r="H1585" s="0" t="str">
        <f aca="false">gait_events!E3990</f>
        <v>FC</v>
      </c>
      <c r="I1585" s="0" t="n">
        <f aca="false">IF(gait_events!F3990&lt;&gt;"",gait_events!F3990,NA())</f>
        <v>383</v>
      </c>
      <c r="J1585" s="0" t="n">
        <f aca="false">IF(gait_events!G3990&lt;&gt;"",gait_events!G3990,NA())</f>
        <v>391</v>
      </c>
      <c r="K1585" s="0" t="n">
        <f aca="false">I1585-J1585</f>
        <v>-8</v>
      </c>
      <c r="L1585" s="0" t="n">
        <f aca="false">K1585*5</f>
        <v>-40</v>
      </c>
      <c r="M1585" s="0" t="n">
        <f aca="false">IF(NOT(ISNA(I1585)),1,0)</f>
        <v>1</v>
      </c>
      <c r="N1585" s="0" t="n">
        <f aca="false">IF(NOT(ISNA(J1585)),1,0)</f>
        <v>1</v>
      </c>
      <c r="O1585" s="0" t="n">
        <f aca="false">IF(AND(NOT(ISNA(I1585)),NOT(ISNA(J1585))),1,0)</f>
        <v>1</v>
      </c>
      <c r="P1585" s="0" t="n">
        <f aca="false">IF(AND(NOT(ISNA(I1585)),ISNA(J1585)),1,0)</f>
        <v>0</v>
      </c>
      <c r="Q1585" s="0" t="n">
        <f aca="false">IF(AND(ISNA(I1585),NOT(ISNA(J1585))),1,0)</f>
        <v>0</v>
      </c>
      <c r="R1585" s="0" t="n">
        <f aca="false">IF(SUM(O1585:Q1585)&lt;&gt;1,"ERROR",1)</f>
        <v>1</v>
      </c>
    </row>
    <row r="1586" customFormat="false" ht="12.8" hidden="false" customHeight="false" outlineLevel="0" collapsed="false">
      <c r="A1586" s="0" t="str">
        <f aca="false">gait_events!B3991</f>
        <v>pp046</v>
      </c>
      <c r="B1586" s="0" t="str">
        <f aca="false">VLOOKUP(A1586,participants!A:B,2,0)</f>
        <v>M</v>
      </c>
      <c r="C1586" s="0" t="n">
        <f aca="false">VLOOKUP(A1586,participants!A:C,3,0)</f>
        <v>61</v>
      </c>
      <c r="D1586" s="0" t="str">
        <f aca="false">VLOOKUP(A1586,participants!A:F,6,0)</f>
        <v>PD</v>
      </c>
      <c r="E1586" s="0" t="str">
        <f aca="false">IF(LEN(SUBSTITUTE(gait_events!C3991,"_run-",""))&lt;&gt;LEN(gait_events!C3991),LEFT(RIGHT(gait_events!C3991,LEN(gait_events!C3991)-19),FIND("_run-",RIGHT(gait_events!C3991,LEN(gait_events!C3991)-19),1)-1),RIGHT(gait_events!C3991,LEN(gait_events!C3991)-19))</f>
        <v>Fast</v>
      </c>
      <c r="F1586" s="0" t="str">
        <f aca="false">IF(LEN(SUBSTITUTE(gait_events!C3991,"_run-",""))&lt;&gt;LEN(gait_events!C3991),RIGHT(gait_events!C3991,LEN(gait_events!C3991)-FIND("_run-",gait_events!C3991,1)-4),"")</f>
        <v>on</v>
      </c>
      <c r="G1586" s="0" t="str">
        <f aca="false">gait_events!D3991</f>
        <v>left_ankle</v>
      </c>
      <c r="H1586" s="0" t="str">
        <f aca="false">gait_events!E3991</f>
        <v>FC</v>
      </c>
      <c r="I1586" s="0" t="n">
        <f aca="false">IF(gait_events!F3991&lt;&gt;"",gait_events!F3991,NA())</f>
        <v>503</v>
      </c>
      <c r="J1586" s="0" t="e">
        <f aca="false">IF(gait_events!G3991&lt;&gt;"",gait_events!G3991,NA())</f>
        <v>#N/A</v>
      </c>
      <c r="K1586" s="0" t="e">
        <f aca="false">I1586-J1586</f>
        <v>#N/A</v>
      </c>
      <c r="L1586" s="0" t="e">
        <f aca="false">K1586*5</f>
        <v>#N/A</v>
      </c>
      <c r="M1586" s="0" t="n">
        <f aca="false">IF(NOT(ISNA(I1586)),1,0)</f>
        <v>1</v>
      </c>
      <c r="N1586" s="0" t="n">
        <f aca="false">IF(NOT(ISNA(J1586)),1,0)</f>
        <v>0</v>
      </c>
      <c r="O1586" s="0" t="n">
        <f aca="false">IF(AND(NOT(ISNA(I1586)),NOT(ISNA(J1586))),1,0)</f>
        <v>0</v>
      </c>
      <c r="P1586" s="0" t="n">
        <f aca="false">IF(AND(NOT(ISNA(I1586)),ISNA(J1586)),1,0)</f>
        <v>1</v>
      </c>
      <c r="Q1586" s="0" t="n">
        <f aca="false">IF(AND(ISNA(I1586),NOT(ISNA(J1586))),1,0)</f>
        <v>0</v>
      </c>
      <c r="R1586" s="0" t="n">
        <f aca="false">IF(SUM(O1586:Q1586)&lt;&gt;1,"ERROR",1)</f>
        <v>1</v>
      </c>
    </row>
    <row r="1587" customFormat="false" ht="12.8" hidden="false" customHeight="false" outlineLevel="0" collapsed="false">
      <c r="A1587" s="0" t="str">
        <f aca="false">gait_events!B3992</f>
        <v>pp046</v>
      </c>
      <c r="B1587" s="0" t="str">
        <f aca="false">VLOOKUP(A1587,participants!A:B,2,0)</f>
        <v>M</v>
      </c>
      <c r="C1587" s="0" t="n">
        <f aca="false">VLOOKUP(A1587,participants!A:C,3,0)</f>
        <v>61</v>
      </c>
      <c r="D1587" s="0" t="str">
        <f aca="false">VLOOKUP(A1587,participants!A:F,6,0)</f>
        <v>PD</v>
      </c>
      <c r="E1587" s="0" t="str">
        <f aca="false">IF(LEN(SUBSTITUTE(gait_events!C3992,"_run-",""))&lt;&gt;LEN(gait_events!C3992),LEFT(RIGHT(gait_events!C3992,LEN(gait_events!C3992)-19),FIND("_run-",RIGHT(gait_events!C3992,LEN(gait_events!C3992)-19),1)-1),RIGHT(gait_events!C3992,LEN(gait_events!C3992)-19))</f>
        <v>Fast</v>
      </c>
      <c r="F1587" s="0" t="str">
        <f aca="false">IF(LEN(SUBSTITUTE(gait_events!C3992,"_run-",""))&lt;&gt;LEN(gait_events!C3992),RIGHT(gait_events!C3992,LEN(gait_events!C3992)-FIND("_run-",gait_events!C3992,1)-4),"")</f>
        <v>on</v>
      </c>
      <c r="G1587" s="0" t="str">
        <f aca="false">gait_events!D3992</f>
        <v>left_ankle</v>
      </c>
      <c r="H1587" s="0" t="str">
        <f aca="false">gait_events!E3992</f>
        <v>FC</v>
      </c>
      <c r="I1587" s="0" t="n">
        <f aca="false">IF(gait_events!F3992&lt;&gt;"",gait_events!F3992,NA())</f>
        <v>627</v>
      </c>
      <c r="J1587" s="0" t="e">
        <f aca="false">IF(gait_events!G3992&lt;&gt;"",gait_events!G3992,NA())</f>
        <v>#N/A</v>
      </c>
      <c r="K1587" s="0" t="e">
        <f aca="false">I1587-J1587</f>
        <v>#N/A</v>
      </c>
      <c r="L1587" s="0" t="e">
        <f aca="false">K1587*5</f>
        <v>#N/A</v>
      </c>
      <c r="M1587" s="0" t="n">
        <f aca="false">IF(NOT(ISNA(I1587)),1,0)</f>
        <v>1</v>
      </c>
      <c r="N1587" s="0" t="n">
        <f aca="false">IF(NOT(ISNA(J1587)),1,0)</f>
        <v>0</v>
      </c>
      <c r="O1587" s="0" t="n">
        <f aca="false">IF(AND(NOT(ISNA(I1587)),NOT(ISNA(J1587))),1,0)</f>
        <v>0</v>
      </c>
      <c r="P1587" s="0" t="n">
        <f aca="false">IF(AND(NOT(ISNA(I1587)),ISNA(J1587)),1,0)</f>
        <v>1</v>
      </c>
      <c r="Q1587" s="0" t="n">
        <f aca="false">IF(AND(ISNA(I1587),NOT(ISNA(J1587))),1,0)</f>
        <v>0</v>
      </c>
      <c r="R1587" s="0" t="n">
        <f aca="false">IF(SUM(O1587:Q1587)&lt;&gt;1,"ERROR",1)</f>
        <v>1</v>
      </c>
    </row>
    <row r="1588" customFormat="false" ht="12.8" hidden="false" customHeight="false" outlineLevel="0" collapsed="false">
      <c r="A1588" s="0" t="str">
        <f aca="false">gait_events!B3993</f>
        <v>pp046</v>
      </c>
      <c r="B1588" s="0" t="str">
        <f aca="false">VLOOKUP(A1588,participants!A:B,2,0)</f>
        <v>M</v>
      </c>
      <c r="C1588" s="0" t="n">
        <f aca="false">VLOOKUP(A1588,participants!A:C,3,0)</f>
        <v>61</v>
      </c>
      <c r="D1588" s="0" t="str">
        <f aca="false">VLOOKUP(A1588,participants!A:F,6,0)</f>
        <v>PD</v>
      </c>
      <c r="E1588" s="0" t="str">
        <f aca="false">IF(LEN(SUBSTITUTE(gait_events!C3993,"_run-",""))&lt;&gt;LEN(gait_events!C3993),LEFT(RIGHT(gait_events!C3993,LEN(gait_events!C3993)-19),FIND("_run-",RIGHT(gait_events!C3993,LEN(gait_events!C3993)-19),1)-1),RIGHT(gait_events!C3993,LEN(gait_events!C3993)-19))</f>
        <v>Fast</v>
      </c>
      <c r="F1588" s="0" t="str">
        <f aca="false">IF(LEN(SUBSTITUTE(gait_events!C3993,"_run-",""))&lt;&gt;LEN(gait_events!C3993),RIGHT(gait_events!C3993,LEN(gait_events!C3993)-FIND("_run-",gait_events!C3993,1)-4),"")</f>
        <v>on</v>
      </c>
      <c r="G1588" s="0" t="str">
        <f aca="false">gait_events!D3993</f>
        <v>right_ankle</v>
      </c>
      <c r="H1588" s="0" t="str">
        <f aca="false">gait_events!E3993</f>
        <v>IC</v>
      </c>
      <c r="I1588" s="0" t="n">
        <f aca="false">IF(gait_events!F3993&lt;&gt;"",gait_events!F3993,NA())</f>
        <v>10</v>
      </c>
      <c r="J1588" s="0" t="n">
        <f aca="false">IF(gait_events!G3993&lt;&gt;"",gait_events!G3993,NA())</f>
        <v>14</v>
      </c>
      <c r="K1588" s="0" t="n">
        <f aca="false">I1588-J1588</f>
        <v>-4</v>
      </c>
      <c r="L1588" s="0" t="n">
        <f aca="false">K1588*5</f>
        <v>-20</v>
      </c>
      <c r="M1588" s="0" t="n">
        <f aca="false">IF(NOT(ISNA(I1588)),1,0)</f>
        <v>1</v>
      </c>
      <c r="N1588" s="0" t="n">
        <f aca="false">IF(NOT(ISNA(J1588)),1,0)</f>
        <v>1</v>
      </c>
      <c r="O1588" s="0" t="n">
        <f aca="false">IF(AND(NOT(ISNA(I1588)),NOT(ISNA(J1588))),1,0)</f>
        <v>1</v>
      </c>
      <c r="P1588" s="0" t="n">
        <f aca="false">IF(AND(NOT(ISNA(I1588)),ISNA(J1588)),1,0)</f>
        <v>0</v>
      </c>
      <c r="Q1588" s="0" t="n">
        <f aca="false">IF(AND(ISNA(I1588),NOT(ISNA(J1588))),1,0)</f>
        <v>0</v>
      </c>
      <c r="R1588" s="0" t="n">
        <f aca="false">IF(SUM(O1588:Q1588)&lt;&gt;1,"ERROR",1)</f>
        <v>1</v>
      </c>
    </row>
    <row r="1589" customFormat="false" ht="12.8" hidden="false" customHeight="false" outlineLevel="0" collapsed="false">
      <c r="A1589" s="0" t="str">
        <f aca="false">gait_events!B3994</f>
        <v>pp046</v>
      </c>
      <c r="B1589" s="0" t="str">
        <f aca="false">VLOOKUP(A1589,participants!A:B,2,0)</f>
        <v>M</v>
      </c>
      <c r="C1589" s="0" t="n">
        <f aca="false">VLOOKUP(A1589,participants!A:C,3,0)</f>
        <v>61</v>
      </c>
      <c r="D1589" s="0" t="str">
        <f aca="false">VLOOKUP(A1589,participants!A:F,6,0)</f>
        <v>PD</v>
      </c>
      <c r="E1589" s="0" t="str">
        <f aca="false">IF(LEN(SUBSTITUTE(gait_events!C3994,"_run-",""))&lt;&gt;LEN(gait_events!C3994),LEFT(RIGHT(gait_events!C3994,LEN(gait_events!C3994)-19),FIND("_run-",RIGHT(gait_events!C3994,LEN(gait_events!C3994)-19),1)-1),RIGHT(gait_events!C3994,LEN(gait_events!C3994)-19))</f>
        <v>Fast</v>
      </c>
      <c r="F1589" s="0" t="str">
        <f aca="false">IF(LEN(SUBSTITUTE(gait_events!C3994,"_run-",""))&lt;&gt;LEN(gait_events!C3994),RIGHT(gait_events!C3994,LEN(gait_events!C3994)-FIND("_run-",gait_events!C3994,1)-4),"")</f>
        <v>on</v>
      </c>
      <c r="G1589" s="0" t="str">
        <f aca="false">gait_events!D3994</f>
        <v>right_ankle</v>
      </c>
      <c r="H1589" s="0" t="str">
        <f aca="false">gait_events!E3994</f>
        <v>IC</v>
      </c>
      <c r="I1589" s="0" t="n">
        <f aca="false">IF(gait_events!F3994&lt;&gt;"",gait_events!F3994,NA())</f>
        <v>136</v>
      </c>
      <c r="J1589" s="0" t="n">
        <f aca="false">IF(gait_events!G3994&lt;&gt;"",gait_events!G3994,NA())</f>
        <v>135</v>
      </c>
      <c r="K1589" s="0" t="n">
        <f aca="false">I1589-J1589</f>
        <v>1</v>
      </c>
      <c r="L1589" s="0" t="n">
        <f aca="false">K1589*5</f>
        <v>5</v>
      </c>
      <c r="M1589" s="0" t="n">
        <f aca="false">IF(NOT(ISNA(I1589)),1,0)</f>
        <v>1</v>
      </c>
      <c r="N1589" s="0" t="n">
        <f aca="false">IF(NOT(ISNA(J1589)),1,0)</f>
        <v>1</v>
      </c>
      <c r="O1589" s="0" t="n">
        <f aca="false">IF(AND(NOT(ISNA(I1589)),NOT(ISNA(J1589))),1,0)</f>
        <v>1</v>
      </c>
      <c r="P1589" s="0" t="n">
        <f aca="false">IF(AND(NOT(ISNA(I1589)),ISNA(J1589)),1,0)</f>
        <v>0</v>
      </c>
      <c r="Q1589" s="0" t="n">
        <f aca="false">IF(AND(ISNA(I1589),NOT(ISNA(J1589))),1,0)</f>
        <v>0</v>
      </c>
      <c r="R1589" s="0" t="n">
        <f aca="false">IF(SUM(O1589:Q1589)&lt;&gt;1,"ERROR",1)</f>
        <v>1</v>
      </c>
    </row>
    <row r="1590" customFormat="false" ht="12.8" hidden="false" customHeight="false" outlineLevel="0" collapsed="false">
      <c r="A1590" s="0" t="str">
        <f aca="false">gait_events!B3995</f>
        <v>pp046</v>
      </c>
      <c r="B1590" s="0" t="str">
        <f aca="false">VLOOKUP(A1590,participants!A:B,2,0)</f>
        <v>M</v>
      </c>
      <c r="C1590" s="0" t="n">
        <f aca="false">VLOOKUP(A1590,participants!A:C,3,0)</f>
        <v>61</v>
      </c>
      <c r="D1590" s="0" t="str">
        <f aca="false">VLOOKUP(A1590,participants!A:F,6,0)</f>
        <v>PD</v>
      </c>
      <c r="E1590" s="0" t="str">
        <f aca="false">IF(LEN(SUBSTITUTE(gait_events!C3995,"_run-",""))&lt;&gt;LEN(gait_events!C3995),LEFT(RIGHT(gait_events!C3995,LEN(gait_events!C3995)-19),FIND("_run-",RIGHT(gait_events!C3995,LEN(gait_events!C3995)-19),1)-1),RIGHT(gait_events!C3995,LEN(gait_events!C3995)-19))</f>
        <v>Fast</v>
      </c>
      <c r="F1590" s="0" t="str">
        <f aca="false">IF(LEN(SUBSTITUTE(gait_events!C3995,"_run-",""))&lt;&gt;LEN(gait_events!C3995),RIGHT(gait_events!C3995,LEN(gait_events!C3995)-FIND("_run-",gait_events!C3995,1)-4),"")</f>
        <v>on</v>
      </c>
      <c r="G1590" s="0" t="str">
        <f aca="false">gait_events!D3995</f>
        <v>right_ankle</v>
      </c>
      <c r="H1590" s="0" t="str">
        <f aca="false">gait_events!E3995</f>
        <v>IC</v>
      </c>
      <c r="I1590" s="0" t="n">
        <f aca="false">IF(gait_events!F3995&lt;&gt;"",gait_events!F3995,NA())</f>
        <v>259</v>
      </c>
      <c r="J1590" s="0" t="n">
        <f aca="false">IF(gait_events!G3995&lt;&gt;"",gait_events!G3995,NA())</f>
        <v>261</v>
      </c>
      <c r="K1590" s="0" t="n">
        <f aca="false">I1590-J1590</f>
        <v>-2</v>
      </c>
      <c r="L1590" s="0" t="n">
        <f aca="false">K1590*5</f>
        <v>-10</v>
      </c>
      <c r="M1590" s="0" t="n">
        <f aca="false">IF(NOT(ISNA(I1590)),1,0)</f>
        <v>1</v>
      </c>
      <c r="N1590" s="0" t="n">
        <f aca="false">IF(NOT(ISNA(J1590)),1,0)</f>
        <v>1</v>
      </c>
      <c r="O1590" s="0" t="n">
        <f aca="false">IF(AND(NOT(ISNA(I1590)),NOT(ISNA(J1590))),1,0)</f>
        <v>1</v>
      </c>
      <c r="P1590" s="0" t="n">
        <f aca="false">IF(AND(NOT(ISNA(I1590)),ISNA(J1590)),1,0)</f>
        <v>0</v>
      </c>
      <c r="Q1590" s="0" t="n">
        <f aca="false">IF(AND(ISNA(I1590),NOT(ISNA(J1590))),1,0)</f>
        <v>0</v>
      </c>
      <c r="R1590" s="0" t="n">
        <f aca="false">IF(SUM(O1590:Q1590)&lt;&gt;1,"ERROR",1)</f>
        <v>1</v>
      </c>
    </row>
    <row r="1591" customFormat="false" ht="12.8" hidden="false" customHeight="false" outlineLevel="0" collapsed="false">
      <c r="A1591" s="0" t="str">
        <f aca="false">gait_events!B3996</f>
        <v>pp046</v>
      </c>
      <c r="B1591" s="0" t="str">
        <f aca="false">VLOOKUP(A1591,participants!A:B,2,0)</f>
        <v>M</v>
      </c>
      <c r="C1591" s="0" t="n">
        <f aca="false">VLOOKUP(A1591,participants!A:C,3,0)</f>
        <v>61</v>
      </c>
      <c r="D1591" s="0" t="str">
        <f aca="false">VLOOKUP(A1591,participants!A:F,6,0)</f>
        <v>PD</v>
      </c>
      <c r="E1591" s="0" t="str">
        <f aca="false">IF(LEN(SUBSTITUTE(gait_events!C3996,"_run-",""))&lt;&gt;LEN(gait_events!C3996),LEFT(RIGHT(gait_events!C3996,LEN(gait_events!C3996)-19),FIND("_run-",RIGHT(gait_events!C3996,LEN(gait_events!C3996)-19),1)-1),RIGHT(gait_events!C3996,LEN(gait_events!C3996)-19))</f>
        <v>Fast</v>
      </c>
      <c r="F1591" s="0" t="str">
        <f aca="false">IF(LEN(SUBSTITUTE(gait_events!C3996,"_run-",""))&lt;&gt;LEN(gait_events!C3996),RIGHT(gait_events!C3996,LEN(gait_events!C3996)-FIND("_run-",gait_events!C3996,1)-4),"")</f>
        <v>on</v>
      </c>
      <c r="G1591" s="0" t="str">
        <f aca="false">gait_events!D3996</f>
        <v>right_ankle</v>
      </c>
      <c r="H1591" s="0" t="str">
        <f aca="false">gait_events!E3996</f>
        <v>IC</v>
      </c>
      <c r="I1591" s="0" t="n">
        <f aca="false">IF(gait_events!F3996&lt;&gt;"",gait_events!F3996,NA())</f>
        <v>379</v>
      </c>
      <c r="J1591" s="0" t="n">
        <f aca="false">IF(gait_events!G3996&lt;&gt;"",gait_events!G3996,NA())</f>
        <v>377</v>
      </c>
      <c r="K1591" s="0" t="n">
        <f aca="false">I1591-J1591</f>
        <v>2</v>
      </c>
      <c r="L1591" s="0" t="n">
        <f aca="false">K1591*5</f>
        <v>10</v>
      </c>
      <c r="M1591" s="0" t="n">
        <f aca="false">IF(NOT(ISNA(I1591)),1,0)</f>
        <v>1</v>
      </c>
      <c r="N1591" s="0" t="n">
        <f aca="false">IF(NOT(ISNA(J1591)),1,0)</f>
        <v>1</v>
      </c>
      <c r="O1591" s="0" t="n">
        <f aca="false">IF(AND(NOT(ISNA(I1591)),NOT(ISNA(J1591))),1,0)</f>
        <v>1</v>
      </c>
      <c r="P1591" s="0" t="n">
        <f aca="false">IF(AND(NOT(ISNA(I1591)),ISNA(J1591)),1,0)</f>
        <v>0</v>
      </c>
      <c r="Q1591" s="0" t="n">
        <f aca="false">IF(AND(ISNA(I1591),NOT(ISNA(J1591))),1,0)</f>
        <v>0</v>
      </c>
      <c r="R1591" s="0" t="n">
        <f aca="false">IF(SUM(O1591:Q1591)&lt;&gt;1,"ERROR",1)</f>
        <v>1</v>
      </c>
    </row>
    <row r="1592" customFormat="false" ht="12.8" hidden="false" customHeight="false" outlineLevel="0" collapsed="false">
      <c r="A1592" s="0" t="str">
        <f aca="false">gait_events!B3997</f>
        <v>pp046</v>
      </c>
      <c r="B1592" s="0" t="str">
        <f aca="false">VLOOKUP(A1592,participants!A:B,2,0)</f>
        <v>M</v>
      </c>
      <c r="C1592" s="0" t="n">
        <f aca="false">VLOOKUP(A1592,participants!A:C,3,0)</f>
        <v>61</v>
      </c>
      <c r="D1592" s="0" t="str">
        <f aca="false">VLOOKUP(A1592,participants!A:F,6,0)</f>
        <v>PD</v>
      </c>
      <c r="E1592" s="0" t="str">
        <f aca="false">IF(LEN(SUBSTITUTE(gait_events!C3997,"_run-",""))&lt;&gt;LEN(gait_events!C3997),LEFT(RIGHT(gait_events!C3997,LEN(gait_events!C3997)-19),FIND("_run-",RIGHT(gait_events!C3997,LEN(gait_events!C3997)-19),1)-1),RIGHT(gait_events!C3997,LEN(gait_events!C3997)-19))</f>
        <v>Fast</v>
      </c>
      <c r="F1592" s="0" t="str">
        <f aca="false">IF(LEN(SUBSTITUTE(gait_events!C3997,"_run-",""))&lt;&gt;LEN(gait_events!C3997),RIGHT(gait_events!C3997,LEN(gait_events!C3997)-FIND("_run-",gait_events!C3997,1)-4),"")</f>
        <v>on</v>
      </c>
      <c r="G1592" s="0" t="str">
        <f aca="false">gait_events!D3997</f>
        <v>right_ankle</v>
      </c>
      <c r="H1592" s="0" t="str">
        <f aca="false">gait_events!E3997</f>
        <v>IC</v>
      </c>
      <c r="I1592" s="0" t="n">
        <f aca="false">IF(gait_events!F3997&lt;&gt;"",gait_events!F3997,NA())</f>
        <v>496</v>
      </c>
      <c r="J1592" s="0" t="n">
        <f aca="false">IF(gait_events!G3997&lt;&gt;"",gait_events!G3997,NA())</f>
        <v>493</v>
      </c>
      <c r="K1592" s="0" t="n">
        <f aca="false">I1592-J1592</f>
        <v>3</v>
      </c>
      <c r="L1592" s="0" t="n">
        <f aca="false">K1592*5</f>
        <v>15</v>
      </c>
      <c r="M1592" s="0" t="n">
        <f aca="false">IF(NOT(ISNA(I1592)),1,0)</f>
        <v>1</v>
      </c>
      <c r="N1592" s="0" t="n">
        <f aca="false">IF(NOT(ISNA(J1592)),1,0)</f>
        <v>1</v>
      </c>
      <c r="O1592" s="0" t="n">
        <f aca="false">IF(AND(NOT(ISNA(I1592)),NOT(ISNA(J1592))),1,0)</f>
        <v>1</v>
      </c>
      <c r="P1592" s="0" t="n">
        <f aca="false">IF(AND(NOT(ISNA(I1592)),ISNA(J1592)),1,0)</f>
        <v>0</v>
      </c>
      <c r="Q1592" s="0" t="n">
        <f aca="false">IF(AND(ISNA(I1592),NOT(ISNA(J1592))),1,0)</f>
        <v>0</v>
      </c>
      <c r="R1592" s="0" t="n">
        <f aca="false">IF(SUM(O1592:Q1592)&lt;&gt;1,"ERROR",1)</f>
        <v>1</v>
      </c>
    </row>
    <row r="1593" customFormat="false" ht="12.8" hidden="false" customHeight="false" outlineLevel="0" collapsed="false">
      <c r="A1593" s="0" t="str">
        <f aca="false">gait_events!B3998</f>
        <v>pp046</v>
      </c>
      <c r="B1593" s="0" t="str">
        <f aca="false">VLOOKUP(A1593,participants!A:B,2,0)</f>
        <v>M</v>
      </c>
      <c r="C1593" s="0" t="n">
        <f aca="false">VLOOKUP(A1593,participants!A:C,3,0)</f>
        <v>61</v>
      </c>
      <c r="D1593" s="0" t="str">
        <f aca="false">VLOOKUP(A1593,participants!A:F,6,0)</f>
        <v>PD</v>
      </c>
      <c r="E1593" s="0" t="str">
        <f aca="false">IF(LEN(SUBSTITUTE(gait_events!C3998,"_run-",""))&lt;&gt;LEN(gait_events!C3998),LEFT(RIGHT(gait_events!C3998,LEN(gait_events!C3998)-19),FIND("_run-",RIGHT(gait_events!C3998,LEN(gait_events!C3998)-19),1)-1),RIGHT(gait_events!C3998,LEN(gait_events!C3998)-19))</f>
        <v>Fast</v>
      </c>
      <c r="F1593" s="0" t="str">
        <f aca="false">IF(LEN(SUBSTITUTE(gait_events!C3998,"_run-",""))&lt;&gt;LEN(gait_events!C3998),RIGHT(gait_events!C3998,LEN(gait_events!C3998)-FIND("_run-",gait_events!C3998,1)-4),"")</f>
        <v>on</v>
      </c>
      <c r="G1593" s="0" t="str">
        <f aca="false">gait_events!D3998</f>
        <v>right_ankle</v>
      </c>
      <c r="H1593" s="0" t="str">
        <f aca="false">gait_events!E3998</f>
        <v>IC</v>
      </c>
      <c r="I1593" s="0" t="n">
        <f aca="false">IF(gait_events!F3998&lt;&gt;"",gait_events!F3998,NA())</f>
        <v>623</v>
      </c>
      <c r="J1593" s="0" t="n">
        <f aca="false">IF(gait_events!G3998&lt;&gt;"",gait_events!G3998,NA())</f>
        <v>623</v>
      </c>
      <c r="K1593" s="0" t="n">
        <f aca="false">I1593-J1593</f>
        <v>0</v>
      </c>
      <c r="L1593" s="0" t="n">
        <f aca="false">K1593*5</f>
        <v>0</v>
      </c>
      <c r="M1593" s="0" t="n">
        <f aca="false">IF(NOT(ISNA(I1593)),1,0)</f>
        <v>1</v>
      </c>
      <c r="N1593" s="0" t="n">
        <f aca="false">IF(NOT(ISNA(J1593)),1,0)</f>
        <v>1</v>
      </c>
      <c r="O1593" s="0" t="n">
        <f aca="false">IF(AND(NOT(ISNA(I1593)),NOT(ISNA(J1593))),1,0)</f>
        <v>1</v>
      </c>
      <c r="P1593" s="0" t="n">
        <f aca="false">IF(AND(NOT(ISNA(I1593)),ISNA(J1593)),1,0)</f>
        <v>0</v>
      </c>
      <c r="Q1593" s="0" t="n">
        <f aca="false">IF(AND(ISNA(I1593),NOT(ISNA(J1593))),1,0)</f>
        <v>0</v>
      </c>
      <c r="R1593" s="0" t="n">
        <f aca="false">IF(SUM(O1593:Q1593)&lt;&gt;1,"ERROR",1)</f>
        <v>1</v>
      </c>
    </row>
    <row r="1594" customFormat="false" ht="12.8" hidden="false" customHeight="false" outlineLevel="0" collapsed="false">
      <c r="A1594" s="0" t="str">
        <f aca="false">gait_events!B3999</f>
        <v>pp046</v>
      </c>
      <c r="B1594" s="0" t="str">
        <f aca="false">VLOOKUP(A1594,participants!A:B,2,0)</f>
        <v>M</v>
      </c>
      <c r="C1594" s="0" t="n">
        <f aca="false">VLOOKUP(A1594,participants!A:C,3,0)</f>
        <v>61</v>
      </c>
      <c r="D1594" s="0" t="str">
        <f aca="false">VLOOKUP(A1594,participants!A:F,6,0)</f>
        <v>PD</v>
      </c>
      <c r="E1594" s="0" t="str">
        <f aca="false">IF(LEN(SUBSTITUTE(gait_events!C3999,"_run-",""))&lt;&gt;LEN(gait_events!C3999),LEFT(RIGHT(gait_events!C3999,LEN(gait_events!C3999)-19),FIND("_run-",RIGHT(gait_events!C3999,LEN(gait_events!C3999)-19),1)-1),RIGHT(gait_events!C3999,LEN(gait_events!C3999)-19))</f>
        <v>Fast</v>
      </c>
      <c r="F1594" s="0" t="str">
        <f aca="false">IF(LEN(SUBSTITUTE(gait_events!C3999,"_run-",""))&lt;&gt;LEN(gait_events!C3999),RIGHT(gait_events!C3999,LEN(gait_events!C3999)-FIND("_run-",gait_events!C3999,1)-4),"")</f>
        <v>on</v>
      </c>
      <c r="G1594" s="0" t="str">
        <f aca="false">gait_events!D3999</f>
        <v>right_ankle</v>
      </c>
      <c r="H1594" s="0" t="str">
        <f aca="false">gait_events!E3999</f>
        <v>FC</v>
      </c>
      <c r="I1594" s="0" t="n">
        <f aca="false">IF(gait_events!F3999&lt;&gt;"",gait_events!F3999,NA())</f>
        <v>85</v>
      </c>
      <c r="J1594" s="0" t="n">
        <f aca="false">IF(gait_events!G3999&lt;&gt;"",gait_events!G3999,NA())</f>
        <v>84</v>
      </c>
      <c r="K1594" s="0" t="n">
        <f aca="false">I1594-J1594</f>
        <v>1</v>
      </c>
      <c r="L1594" s="0" t="n">
        <f aca="false">K1594*5</f>
        <v>5</v>
      </c>
      <c r="M1594" s="0" t="n">
        <f aca="false">IF(NOT(ISNA(I1594)),1,0)</f>
        <v>1</v>
      </c>
      <c r="N1594" s="0" t="n">
        <f aca="false">IF(NOT(ISNA(J1594)),1,0)</f>
        <v>1</v>
      </c>
      <c r="O1594" s="0" t="n">
        <f aca="false">IF(AND(NOT(ISNA(I1594)),NOT(ISNA(J1594))),1,0)</f>
        <v>1</v>
      </c>
      <c r="P1594" s="0" t="n">
        <f aca="false">IF(AND(NOT(ISNA(I1594)),ISNA(J1594)),1,0)</f>
        <v>0</v>
      </c>
      <c r="Q1594" s="0" t="n">
        <f aca="false">IF(AND(ISNA(I1594),NOT(ISNA(J1594))),1,0)</f>
        <v>0</v>
      </c>
      <c r="R1594" s="0" t="n">
        <f aca="false">IF(SUM(O1594:Q1594)&lt;&gt;1,"ERROR",1)</f>
        <v>1</v>
      </c>
    </row>
    <row r="1595" customFormat="false" ht="12.8" hidden="false" customHeight="false" outlineLevel="0" collapsed="false">
      <c r="A1595" s="0" t="str">
        <f aca="false">gait_events!B4000</f>
        <v>pp046</v>
      </c>
      <c r="B1595" s="0" t="str">
        <f aca="false">VLOOKUP(A1595,participants!A:B,2,0)</f>
        <v>M</v>
      </c>
      <c r="C1595" s="0" t="n">
        <f aca="false">VLOOKUP(A1595,participants!A:C,3,0)</f>
        <v>61</v>
      </c>
      <c r="D1595" s="0" t="str">
        <f aca="false">VLOOKUP(A1595,participants!A:F,6,0)</f>
        <v>PD</v>
      </c>
      <c r="E1595" s="0" t="str">
        <f aca="false">IF(LEN(SUBSTITUTE(gait_events!C4000,"_run-",""))&lt;&gt;LEN(gait_events!C4000),LEFT(RIGHT(gait_events!C4000,LEN(gait_events!C4000)-19),FIND("_run-",RIGHT(gait_events!C4000,LEN(gait_events!C4000)-19),1)-1),RIGHT(gait_events!C4000,LEN(gait_events!C4000)-19))</f>
        <v>Fast</v>
      </c>
      <c r="F1595" s="0" t="str">
        <f aca="false">IF(LEN(SUBSTITUTE(gait_events!C4000,"_run-",""))&lt;&gt;LEN(gait_events!C4000),RIGHT(gait_events!C4000,LEN(gait_events!C4000)-FIND("_run-",gait_events!C4000,1)-4),"")</f>
        <v>on</v>
      </c>
      <c r="G1595" s="0" t="str">
        <f aca="false">gait_events!D4000</f>
        <v>right_ankle</v>
      </c>
      <c r="H1595" s="0" t="str">
        <f aca="false">gait_events!E4000</f>
        <v>FC</v>
      </c>
      <c r="I1595" s="0" t="n">
        <f aca="false">IF(gait_events!F4000&lt;&gt;"",gait_events!F4000,NA())</f>
        <v>204</v>
      </c>
      <c r="J1595" s="0" t="n">
        <f aca="false">IF(gait_events!G4000&lt;&gt;"",gait_events!G4000,NA())</f>
        <v>203</v>
      </c>
      <c r="K1595" s="0" t="n">
        <f aca="false">I1595-J1595</f>
        <v>1</v>
      </c>
      <c r="L1595" s="0" t="n">
        <f aca="false">K1595*5</f>
        <v>5</v>
      </c>
      <c r="M1595" s="0" t="n">
        <f aca="false">IF(NOT(ISNA(I1595)),1,0)</f>
        <v>1</v>
      </c>
      <c r="N1595" s="0" t="n">
        <f aca="false">IF(NOT(ISNA(J1595)),1,0)</f>
        <v>1</v>
      </c>
      <c r="O1595" s="0" t="n">
        <f aca="false">IF(AND(NOT(ISNA(I1595)),NOT(ISNA(J1595))),1,0)</f>
        <v>1</v>
      </c>
      <c r="P1595" s="0" t="n">
        <f aca="false">IF(AND(NOT(ISNA(I1595)),ISNA(J1595)),1,0)</f>
        <v>0</v>
      </c>
      <c r="Q1595" s="0" t="n">
        <f aca="false">IF(AND(ISNA(I1595),NOT(ISNA(J1595))),1,0)</f>
        <v>0</v>
      </c>
      <c r="R1595" s="0" t="n">
        <f aca="false">IF(SUM(O1595:Q1595)&lt;&gt;1,"ERROR",1)</f>
        <v>1</v>
      </c>
    </row>
    <row r="1596" customFormat="false" ht="12.8" hidden="false" customHeight="false" outlineLevel="0" collapsed="false">
      <c r="A1596" s="0" t="str">
        <f aca="false">gait_events!B4001</f>
        <v>pp046</v>
      </c>
      <c r="B1596" s="0" t="str">
        <f aca="false">VLOOKUP(A1596,participants!A:B,2,0)</f>
        <v>M</v>
      </c>
      <c r="C1596" s="0" t="n">
        <f aca="false">VLOOKUP(A1596,participants!A:C,3,0)</f>
        <v>61</v>
      </c>
      <c r="D1596" s="0" t="str">
        <f aca="false">VLOOKUP(A1596,participants!A:F,6,0)</f>
        <v>PD</v>
      </c>
      <c r="E1596" s="0" t="str">
        <f aca="false">IF(LEN(SUBSTITUTE(gait_events!C4001,"_run-",""))&lt;&gt;LEN(gait_events!C4001),LEFT(RIGHT(gait_events!C4001,LEN(gait_events!C4001)-19),FIND("_run-",RIGHT(gait_events!C4001,LEN(gait_events!C4001)-19),1)-1),RIGHT(gait_events!C4001,LEN(gait_events!C4001)-19))</f>
        <v>Fast</v>
      </c>
      <c r="F1596" s="0" t="str">
        <f aca="false">IF(LEN(SUBSTITUTE(gait_events!C4001,"_run-",""))&lt;&gt;LEN(gait_events!C4001),RIGHT(gait_events!C4001,LEN(gait_events!C4001)-FIND("_run-",gait_events!C4001,1)-4),"")</f>
        <v>on</v>
      </c>
      <c r="G1596" s="0" t="str">
        <f aca="false">gait_events!D4001</f>
        <v>right_ankle</v>
      </c>
      <c r="H1596" s="0" t="str">
        <f aca="false">gait_events!E4001</f>
        <v>FC</v>
      </c>
      <c r="I1596" s="0" t="n">
        <f aca="false">IF(gait_events!F4001&lt;&gt;"",gait_events!F4001,NA())</f>
        <v>322</v>
      </c>
      <c r="J1596" s="0" t="n">
        <f aca="false">IF(gait_events!G4001&lt;&gt;"",gait_events!G4001,NA())</f>
        <v>320</v>
      </c>
      <c r="K1596" s="0" t="n">
        <f aca="false">I1596-J1596</f>
        <v>2</v>
      </c>
      <c r="L1596" s="0" t="n">
        <f aca="false">K1596*5</f>
        <v>10</v>
      </c>
      <c r="M1596" s="0" t="n">
        <f aca="false">IF(NOT(ISNA(I1596)),1,0)</f>
        <v>1</v>
      </c>
      <c r="N1596" s="0" t="n">
        <f aca="false">IF(NOT(ISNA(J1596)),1,0)</f>
        <v>1</v>
      </c>
      <c r="O1596" s="0" t="n">
        <f aca="false">IF(AND(NOT(ISNA(I1596)),NOT(ISNA(J1596))),1,0)</f>
        <v>1</v>
      </c>
      <c r="P1596" s="0" t="n">
        <f aca="false">IF(AND(NOT(ISNA(I1596)),ISNA(J1596)),1,0)</f>
        <v>0</v>
      </c>
      <c r="Q1596" s="0" t="n">
        <f aca="false">IF(AND(ISNA(I1596),NOT(ISNA(J1596))),1,0)</f>
        <v>0</v>
      </c>
      <c r="R1596" s="0" t="n">
        <f aca="false">IF(SUM(O1596:Q1596)&lt;&gt;1,"ERROR",1)</f>
        <v>1</v>
      </c>
    </row>
    <row r="1597" customFormat="false" ht="12.8" hidden="false" customHeight="false" outlineLevel="0" collapsed="false">
      <c r="A1597" s="0" t="str">
        <f aca="false">gait_events!B4002</f>
        <v>pp046</v>
      </c>
      <c r="B1597" s="0" t="str">
        <f aca="false">VLOOKUP(A1597,participants!A:B,2,0)</f>
        <v>M</v>
      </c>
      <c r="C1597" s="0" t="n">
        <f aca="false">VLOOKUP(A1597,participants!A:C,3,0)</f>
        <v>61</v>
      </c>
      <c r="D1597" s="0" t="str">
        <f aca="false">VLOOKUP(A1597,participants!A:F,6,0)</f>
        <v>PD</v>
      </c>
      <c r="E1597" s="0" t="str">
        <f aca="false">IF(LEN(SUBSTITUTE(gait_events!C4002,"_run-",""))&lt;&gt;LEN(gait_events!C4002),LEFT(RIGHT(gait_events!C4002,LEN(gait_events!C4002)-19),FIND("_run-",RIGHT(gait_events!C4002,LEN(gait_events!C4002)-19),1)-1),RIGHT(gait_events!C4002,LEN(gait_events!C4002)-19))</f>
        <v>Fast</v>
      </c>
      <c r="F1597" s="0" t="str">
        <f aca="false">IF(LEN(SUBSTITUTE(gait_events!C4002,"_run-",""))&lt;&gt;LEN(gait_events!C4002),RIGHT(gait_events!C4002,LEN(gait_events!C4002)-FIND("_run-",gait_events!C4002,1)-4),"")</f>
        <v>on</v>
      </c>
      <c r="G1597" s="0" t="str">
        <f aca="false">gait_events!D4002</f>
        <v>right_ankle</v>
      </c>
      <c r="H1597" s="0" t="str">
        <f aca="false">gait_events!E4002</f>
        <v>FC</v>
      </c>
      <c r="I1597" s="0" t="n">
        <f aca="false">IF(gait_events!F4002&lt;&gt;"",gait_events!F4002,NA())</f>
        <v>445</v>
      </c>
      <c r="J1597" s="0" t="n">
        <f aca="false">IF(gait_events!G4002&lt;&gt;"",gait_events!G4002,NA())</f>
        <v>443</v>
      </c>
      <c r="K1597" s="0" t="n">
        <f aca="false">I1597-J1597</f>
        <v>2</v>
      </c>
      <c r="L1597" s="0" t="n">
        <f aca="false">K1597*5</f>
        <v>10</v>
      </c>
      <c r="M1597" s="0" t="n">
        <f aca="false">IF(NOT(ISNA(I1597)),1,0)</f>
        <v>1</v>
      </c>
      <c r="N1597" s="0" t="n">
        <f aca="false">IF(NOT(ISNA(J1597)),1,0)</f>
        <v>1</v>
      </c>
      <c r="O1597" s="0" t="n">
        <f aca="false">IF(AND(NOT(ISNA(I1597)),NOT(ISNA(J1597))),1,0)</f>
        <v>1</v>
      </c>
      <c r="P1597" s="0" t="n">
        <f aca="false">IF(AND(NOT(ISNA(I1597)),ISNA(J1597)),1,0)</f>
        <v>0</v>
      </c>
      <c r="Q1597" s="0" t="n">
        <f aca="false">IF(AND(ISNA(I1597),NOT(ISNA(J1597))),1,0)</f>
        <v>0</v>
      </c>
      <c r="R1597" s="0" t="n">
        <f aca="false">IF(SUM(O1597:Q1597)&lt;&gt;1,"ERROR",1)</f>
        <v>1</v>
      </c>
    </row>
    <row r="1598" customFormat="false" ht="12.8" hidden="false" customHeight="false" outlineLevel="0" collapsed="false">
      <c r="A1598" s="0" t="str">
        <f aca="false">gait_events!B4003</f>
        <v>pp046</v>
      </c>
      <c r="B1598" s="0" t="str">
        <f aca="false">VLOOKUP(A1598,participants!A:B,2,0)</f>
        <v>M</v>
      </c>
      <c r="C1598" s="0" t="n">
        <f aca="false">VLOOKUP(A1598,participants!A:C,3,0)</f>
        <v>61</v>
      </c>
      <c r="D1598" s="0" t="str">
        <f aca="false">VLOOKUP(A1598,participants!A:F,6,0)</f>
        <v>PD</v>
      </c>
      <c r="E1598" s="0" t="str">
        <f aca="false">IF(LEN(SUBSTITUTE(gait_events!C4003,"_run-",""))&lt;&gt;LEN(gait_events!C4003),LEFT(RIGHT(gait_events!C4003,LEN(gait_events!C4003)-19),FIND("_run-",RIGHT(gait_events!C4003,LEN(gait_events!C4003)-19),1)-1),RIGHT(gait_events!C4003,LEN(gait_events!C4003)-19))</f>
        <v>Fast</v>
      </c>
      <c r="F1598" s="0" t="str">
        <f aca="false">IF(LEN(SUBSTITUTE(gait_events!C4003,"_run-",""))&lt;&gt;LEN(gait_events!C4003),RIGHT(gait_events!C4003,LEN(gait_events!C4003)-FIND("_run-",gait_events!C4003,1)-4),"")</f>
        <v>on</v>
      </c>
      <c r="G1598" s="0" t="str">
        <f aca="false">gait_events!D4003</f>
        <v>right_ankle</v>
      </c>
      <c r="H1598" s="0" t="str">
        <f aca="false">gait_events!E4003</f>
        <v>FC</v>
      </c>
      <c r="I1598" s="0" t="n">
        <f aca="false">IF(gait_events!F4003&lt;&gt;"",gait_events!F4003,NA())</f>
        <v>563</v>
      </c>
      <c r="J1598" s="0" t="n">
        <f aca="false">IF(gait_events!G4003&lt;&gt;"",gait_events!G4003,NA())</f>
        <v>564</v>
      </c>
      <c r="K1598" s="0" t="n">
        <f aca="false">I1598-J1598</f>
        <v>-1</v>
      </c>
      <c r="L1598" s="0" t="n">
        <f aca="false">K1598*5</f>
        <v>-5</v>
      </c>
      <c r="M1598" s="0" t="n">
        <f aca="false">IF(NOT(ISNA(I1598)),1,0)</f>
        <v>1</v>
      </c>
      <c r="N1598" s="0" t="n">
        <f aca="false">IF(NOT(ISNA(J1598)),1,0)</f>
        <v>1</v>
      </c>
      <c r="O1598" s="0" t="n">
        <f aca="false">IF(AND(NOT(ISNA(I1598)),NOT(ISNA(J1598))),1,0)</f>
        <v>1</v>
      </c>
      <c r="P1598" s="0" t="n">
        <f aca="false">IF(AND(NOT(ISNA(I1598)),ISNA(J1598)),1,0)</f>
        <v>0</v>
      </c>
      <c r="Q1598" s="0" t="n">
        <f aca="false">IF(AND(ISNA(I1598),NOT(ISNA(J1598))),1,0)</f>
        <v>0</v>
      </c>
      <c r="R1598" s="0" t="n">
        <f aca="false">IF(SUM(O1598:Q1598)&lt;&gt;1,"ERROR",1)</f>
        <v>1</v>
      </c>
    </row>
    <row r="1599" customFormat="false" ht="12.8" hidden="false" customHeight="false" outlineLevel="0" collapsed="false">
      <c r="A1599" s="0" t="str">
        <f aca="false">gait_events!B4004</f>
        <v>pp046</v>
      </c>
      <c r="B1599" s="0" t="str">
        <f aca="false">VLOOKUP(A1599,participants!A:B,2,0)</f>
        <v>M</v>
      </c>
      <c r="C1599" s="0" t="n">
        <f aca="false">VLOOKUP(A1599,participants!A:C,3,0)</f>
        <v>61</v>
      </c>
      <c r="D1599" s="0" t="str">
        <f aca="false">VLOOKUP(A1599,participants!A:F,6,0)</f>
        <v>PD</v>
      </c>
      <c r="E1599" s="0" t="str">
        <f aca="false">IF(LEN(SUBSTITUTE(gait_events!C4004,"_run-",""))&lt;&gt;LEN(gait_events!C4004),LEFT(RIGHT(gait_events!C4004,LEN(gait_events!C4004)-19),FIND("_run-",RIGHT(gait_events!C4004,LEN(gait_events!C4004)-19),1)-1),RIGHT(gait_events!C4004,LEN(gait_events!C4004)-19))</f>
        <v>Fast</v>
      </c>
      <c r="F1599" s="0" t="str">
        <f aca="false">IF(LEN(SUBSTITUTE(gait_events!C4004,"_run-",""))&lt;&gt;LEN(gait_events!C4004),RIGHT(gait_events!C4004,LEN(gait_events!C4004)-FIND("_run-",gait_events!C4004,1)-4),"")</f>
        <v>on</v>
      </c>
      <c r="G1599" s="0" t="str">
        <f aca="false">gait_events!D4004</f>
        <v>left_shank</v>
      </c>
      <c r="H1599" s="0" t="str">
        <f aca="false">gait_events!E4004</f>
        <v>IC</v>
      </c>
      <c r="I1599" s="0" t="n">
        <f aca="false">IF(gait_events!F4004&lt;&gt;"",gait_events!F4004,NA())</f>
        <v>78</v>
      </c>
      <c r="J1599" s="0" t="n">
        <f aca="false">IF(gait_events!G4004&lt;&gt;"",gait_events!G4004,NA())</f>
        <v>78</v>
      </c>
      <c r="K1599" s="0" t="n">
        <f aca="false">I1599-J1599</f>
        <v>0</v>
      </c>
      <c r="L1599" s="0" t="n">
        <f aca="false">K1599*5</f>
        <v>0</v>
      </c>
      <c r="M1599" s="0" t="n">
        <f aca="false">IF(NOT(ISNA(I1599)),1,0)</f>
        <v>1</v>
      </c>
      <c r="N1599" s="0" t="n">
        <f aca="false">IF(NOT(ISNA(J1599)),1,0)</f>
        <v>1</v>
      </c>
      <c r="O1599" s="0" t="n">
        <f aca="false">IF(AND(NOT(ISNA(I1599)),NOT(ISNA(J1599))),1,0)</f>
        <v>1</v>
      </c>
      <c r="P1599" s="0" t="n">
        <f aca="false">IF(AND(NOT(ISNA(I1599)),ISNA(J1599)),1,0)</f>
        <v>0</v>
      </c>
      <c r="Q1599" s="0" t="n">
        <f aca="false">IF(AND(ISNA(I1599),NOT(ISNA(J1599))),1,0)</f>
        <v>0</v>
      </c>
      <c r="R1599" s="0" t="n">
        <f aca="false">IF(SUM(O1599:Q1599)&lt;&gt;1,"ERROR",1)</f>
        <v>1</v>
      </c>
    </row>
    <row r="1600" customFormat="false" ht="12.8" hidden="false" customHeight="false" outlineLevel="0" collapsed="false">
      <c r="A1600" s="0" t="str">
        <f aca="false">gait_events!B4005</f>
        <v>pp046</v>
      </c>
      <c r="B1600" s="0" t="str">
        <f aca="false">VLOOKUP(A1600,participants!A:B,2,0)</f>
        <v>M</v>
      </c>
      <c r="C1600" s="0" t="n">
        <f aca="false">VLOOKUP(A1600,participants!A:C,3,0)</f>
        <v>61</v>
      </c>
      <c r="D1600" s="0" t="str">
        <f aca="false">VLOOKUP(A1600,participants!A:F,6,0)</f>
        <v>PD</v>
      </c>
      <c r="E1600" s="0" t="str">
        <f aca="false">IF(LEN(SUBSTITUTE(gait_events!C4005,"_run-",""))&lt;&gt;LEN(gait_events!C4005),LEFT(RIGHT(gait_events!C4005,LEN(gait_events!C4005)-19),FIND("_run-",RIGHT(gait_events!C4005,LEN(gait_events!C4005)-19),1)-1),RIGHT(gait_events!C4005,LEN(gait_events!C4005)-19))</f>
        <v>Fast</v>
      </c>
      <c r="F1600" s="0" t="str">
        <f aca="false">IF(LEN(SUBSTITUTE(gait_events!C4005,"_run-",""))&lt;&gt;LEN(gait_events!C4005),RIGHT(gait_events!C4005,LEN(gait_events!C4005)-FIND("_run-",gait_events!C4005,1)-4),"")</f>
        <v>on</v>
      </c>
      <c r="G1600" s="0" t="str">
        <f aca="false">gait_events!D4005</f>
        <v>left_shank</v>
      </c>
      <c r="H1600" s="0" t="str">
        <f aca="false">gait_events!E4005</f>
        <v>IC</v>
      </c>
      <c r="I1600" s="0" t="n">
        <f aca="false">IF(gait_events!F4005&lt;&gt;"",gait_events!F4005,NA())</f>
        <v>198</v>
      </c>
      <c r="J1600" s="0" t="n">
        <f aca="false">IF(gait_events!G4005&lt;&gt;"",gait_events!G4005,NA())</f>
        <v>200</v>
      </c>
      <c r="K1600" s="0" t="n">
        <f aca="false">I1600-J1600</f>
        <v>-2</v>
      </c>
      <c r="L1600" s="0" t="n">
        <f aca="false">K1600*5</f>
        <v>-10</v>
      </c>
      <c r="M1600" s="0" t="n">
        <f aca="false">IF(NOT(ISNA(I1600)),1,0)</f>
        <v>1</v>
      </c>
      <c r="N1600" s="0" t="n">
        <f aca="false">IF(NOT(ISNA(J1600)),1,0)</f>
        <v>1</v>
      </c>
      <c r="O1600" s="0" t="n">
        <f aca="false">IF(AND(NOT(ISNA(I1600)),NOT(ISNA(J1600))),1,0)</f>
        <v>1</v>
      </c>
      <c r="P1600" s="0" t="n">
        <f aca="false">IF(AND(NOT(ISNA(I1600)),ISNA(J1600)),1,0)</f>
        <v>0</v>
      </c>
      <c r="Q1600" s="0" t="n">
        <f aca="false">IF(AND(ISNA(I1600),NOT(ISNA(J1600))),1,0)</f>
        <v>0</v>
      </c>
      <c r="R1600" s="0" t="n">
        <f aca="false">IF(SUM(O1600:Q1600)&lt;&gt;1,"ERROR",1)</f>
        <v>1</v>
      </c>
    </row>
    <row r="1601" customFormat="false" ht="12.8" hidden="false" customHeight="false" outlineLevel="0" collapsed="false">
      <c r="A1601" s="0" t="str">
        <f aca="false">gait_events!B4006</f>
        <v>pp046</v>
      </c>
      <c r="B1601" s="0" t="str">
        <f aca="false">VLOOKUP(A1601,participants!A:B,2,0)</f>
        <v>M</v>
      </c>
      <c r="C1601" s="0" t="n">
        <f aca="false">VLOOKUP(A1601,participants!A:C,3,0)</f>
        <v>61</v>
      </c>
      <c r="D1601" s="0" t="str">
        <f aca="false">VLOOKUP(A1601,participants!A:F,6,0)</f>
        <v>PD</v>
      </c>
      <c r="E1601" s="0" t="str">
        <f aca="false">IF(LEN(SUBSTITUTE(gait_events!C4006,"_run-",""))&lt;&gt;LEN(gait_events!C4006),LEFT(RIGHT(gait_events!C4006,LEN(gait_events!C4006)-19),FIND("_run-",RIGHT(gait_events!C4006,LEN(gait_events!C4006)-19),1)-1),RIGHT(gait_events!C4006,LEN(gait_events!C4006)-19))</f>
        <v>Fast</v>
      </c>
      <c r="F1601" s="0" t="str">
        <f aca="false">IF(LEN(SUBSTITUTE(gait_events!C4006,"_run-",""))&lt;&gt;LEN(gait_events!C4006),RIGHT(gait_events!C4006,LEN(gait_events!C4006)-FIND("_run-",gait_events!C4006,1)-4),"")</f>
        <v>on</v>
      </c>
      <c r="G1601" s="0" t="str">
        <f aca="false">gait_events!D4006</f>
        <v>left_shank</v>
      </c>
      <c r="H1601" s="0" t="str">
        <f aca="false">gait_events!E4006</f>
        <v>IC</v>
      </c>
      <c r="I1601" s="0" t="n">
        <f aca="false">IF(gait_events!F4006&lt;&gt;"",gait_events!F4006,NA())</f>
        <v>318</v>
      </c>
      <c r="J1601" s="0" t="n">
        <f aca="false">IF(gait_events!G4006&lt;&gt;"",gait_events!G4006,NA())</f>
        <v>315</v>
      </c>
      <c r="K1601" s="0" t="n">
        <f aca="false">I1601-J1601</f>
        <v>3</v>
      </c>
      <c r="L1601" s="0" t="n">
        <f aca="false">K1601*5</f>
        <v>15</v>
      </c>
      <c r="M1601" s="0" t="n">
        <f aca="false">IF(NOT(ISNA(I1601)),1,0)</f>
        <v>1</v>
      </c>
      <c r="N1601" s="0" t="n">
        <f aca="false">IF(NOT(ISNA(J1601)),1,0)</f>
        <v>1</v>
      </c>
      <c r="O1601" s="0" t="n">
        <f aca="false">IF(AND(NOT(ISNA(I1601)),NOT(ISNA(J1601))),1,0)</f>
        <v>1</v>
      </c>
      <c r="P1601" s="0" t="n">
        <f aca="false">IF(AND(NOT(ISNA(I1601)),ISNA(J1601)),1,0)</f>
        <v>0</v>
      </c>
      <c r="Q1601" s="0" t="n">
        <f aca="false">IF(AND(ISNA(I1601),NOT(ISNA(J1601))),1,0)</f>
        <v>0</v>
      </c>
      <c r="R1601" s="0" t="n">
        <f aca="false">IF(SUM(O1601:Q1601)&lt;&gt;1,"ERROR",1)</f>
        <v>1</v>
      </c>
    </row>
    <row r="1602" customFormat="false" ht="12.8" hidden="false" customHeight="false" outlineLevel="0" collapsed="false">
      <c r="A1602" s="0" t="str">
        <f aca="false">gait_events!B4007</f>
        <v>pp046</v>
      </c>
      <c r="B1602" s="0" t="str">
        <f aca="false">VLOOKUP(A1602,participants!A:B,2,0)</f>
        <v>M</v>
      </c>
      <c r="C1602" s="0" t="n">
        <f aca="false">VLOOKUP(A1602,participants!A:C,3,0)</f>
        <v>61</v>
      </c>
      <c r="D1602" s="0" t="str">
        <f aca="false">VLOOKUP(A1602,participants!A:F,6,0)</f>
        <v>PD</v>
      </c>
      <c r="E1602" s="0" t="str">
        <f aca="false">IF(LEN(SUBSTITUTE(gait_events!C4007,"_run-",""))&lt;&gt;LEN(gait_events!C4007),LEFT(RIGHT(gait_events!C4007,LEN(gait_events!C4007)-19),FIND("_run-",RIGHT(gait_events!C4007,LEN(gait_events!C4007)-19),1)-1),RIGHT(gait_events!C4007,LEN(gait_events!C4007)-19))</f>
        <v>Fast</v>
      </c>
      <c r="F1602" s="0" t="str">
        <f aca="false">IF(LEN(SUBSTITUTE(gait_events!C4007,"_run-",""))&lt;&gt;LEN(gait_events!C4007),RIGHT(gait_events!C4007,LEN(gait_events!C4007)-FIND("_run-",gait_events!C4007,1)-4),"")</f>
        <v>on</v>
      </c>
      <c r="G1602" s="0" t="str">
        <f aca="false">gait_events!D4007</f>
        <v>left_shank</v>
      </c>
      <c r="H1602" s="0" t="str">
        <f aca="false">gait_events!E4007</f>
        <v>IC</v>
      </c>
      <c r="I1602" s="0" t="n">
        <f aca="false">IF(gait_events!F4007&lt;&gt;"",gait_events!F4007,NA())</f>
        <v>439</v>
      </c>
      <c r="J1602" s="0" t="n">
        <f aca="false">IF(gait_events!G4007&lt;&gt;"",gait_events!G4007,NA())</f>
        <v>436</v>
      </c>
      <c r="K1602" s="0" t="n">
        <f aca="false">I1602-J1602</f>
        <v>3</v>
      </c>
      <c r="L1602" s="0" t="n">
        <f aca="false">K1602*5</f>
        <v>15</v>
      </c>
      <c r="M1602" s="0" t="n">
        <f aca="false">IF(NOT(ISNA(I1602)),1,0)</f>
        <v>1</v>
      </c>
      <c r="N1602" s="0" t="n">
        <f aca="false">IF(NOT(ISNA(J1602)),1,0)</f>
        <v>1</v>
      </c>
      <c r="O1602" s="0" t="n">
        <f aca="false">IF(AND(NOT(ISNA(I1602)),NOT(ISNA(J1602))),1,0)</f>
        <v>1</v>
      </c>
      <c r="P1602" s="0" t="n">
        <f aca="false">IF(AND(NOT(ISNA(I1602)),ISNA(J1602)),1,0)</f>
        <v>0</v>
      </c>
      <c r="Q1602" s="0" t="n">
        <f aca="false">IF(AND(ISNA(I1602),NOT(ISNA(J1602))),1,0)</f>
        <v>0</v>
      </c>
      <c r="R1602" s="0" t="n">
        <f aca="false">IF(SUM(O1602:Q1602)&lt;&gt;1,"ERROR",1)</f>
        <v>1</v>
      </c>
    </row>
    <row r="1603" customFormat="false" ht="12.8" hidden="false" customHeight="false" outlineLevel="0" collapsed="false">
      <c r="A1603" s="0" t="str">
        <f aca="false">gait_events!B4008</f>
        <v>pp046</v>
      </c>
      <c r="B1603" s="0" t="str">
        <f aca="false">VLOOKUP(A1603,participants!A:B,2,0)</f>
        <v>M</v>
      </c>
      <c r="C1603" s="0" t="n">
        <f aca="false">VLOOKUP(A1603,participants!A:C,3,0)</f>
        <v>61</v>
      </c>
      <c r="D1603" s="0" t="str">
        <f aca="false">VLOOKUP(A1603,participants!A:F,6,0)</f>
        <v>PD</v>
      </c>
      <c r="E1603" s="0" t="str">
        <f aca="false">IF(LEN(SUBSTITUTE(gait_events!C4008,"_run-",""))&lt;&gt;LEN(gait_events!C4008),LEFT(RIGHT(gait_events!C4008,LEN(gait_events!C4008)-19),FIND("_run-",RIGHT(gait_events!C4008,LEN(gait_events!C4008)-19),1)-1),RIGHT(gait_events!C4008,LEN(gait_events!C4008)-19))</f>
        <v>Fast</v>
      </c>
      <c r="F1603" s="0" t="str">
        <f aca="false">IF(LEN(SUBSTITUTE(gait_events!C4008,"_run-",""))&lt;&gt;LEN(gait_events!C4008),RIGHT(gait_events!C4008,LEN(gait_events!C4008)-FIND("_run-",gait_events!C4008,1)-4),"")</f>
        <v>on</v>
      </c>
      <c r="G1603" s="0" t="str">
        <f aca="false">gait_events!D4008</f>
        <v>left_shank</v>
      </c>
      <c r="H1603" s="0" t="str">
        <f aca="false">gait_events!E4008</f>
        <v>IC</v>
      </c>
      <c r="I1603" s="0" t="n">
        <f aca="false">IF(gait_events!F4008&lt;&gt;"",gait_events!F4008,NA())</f>
        <v>556</v>
      </c>
      <c r="J1603" s="0" t="n">
        <f aca="false">IF(gait_events!G4008&lt;&gt;"",gait_events!G4008,NA())</f>
        <v>555</v>
      </c>
      <c r="K1603" s="0" t="n">
        <f aca="false">I1603-J1603</f>
        <v>1</v>
      </c>
      <c r="L1603" s="0" t="n">
        <f aca="false">K1603*5</f>
        <v>5</v>
      </c>
      <c r="M1603" s="0" t="n">
        <f aca="false">IF(NOT(ISNA(I1603)),1,0)</f>
        <v>1</v>
      </c>
      <c r="N1603" s="0" t="n">
        <f aca="false">IF(NOT(ISNA(J1603)),1,0)</f>
        <v>1</v>
      </c>
      <c r="O1603" s="0" t="n">
        <f aca="false">IF(AND(NOT(ISNA(I1603)),NOT(ISNA(J1603))),1,0)</f>
        <v>1</v>
      </c>
      <c r="P1603" s="0" t="n">
        <f aca="false">IF(AND(NOT(ISNA(I1603)),ISNA(J1603)),1,0)</f>
        <v>0</v>
      </c>
      <c r="Q1603" s="0" t="n">
        <f aca="false">IF(AND(ISNA(I1603),NOT(ISNA(J1603))),1,0)</f>
        <v>0</v>
      </c>
      <c r="R1603" s="0" t="n">
        <f aca="false">IF(SUM(O1603:Q1603)&lt;&gt;1,"ERROR",1)</f>
        <v>1</v>
      </c>
    </row>
    <row r="1604" customFormat="false" ht="12.8" hidden="false" customHeight="false" outlineLevel="0" collapsed="false">
      <c r="A1604" s="0" t="str">
        <f aca="false">gait_events!B4009</f>
        <v>pp046</v>
      </c>
      <c r="B1604" s="0" t="str">
        <f aca="false">VLOOKUP(A1604,participants!A:B,2,0)</f>
        <v>M</v>
      </c>
      <c r="C1604" s="0" t="n">
        <f aca="false">VLOOKUP(A1604,participants!A:C,3,0)</f>
        <v>61</v>
      </c>
      <c r="D1604" s="0" t="str">
        <f aca="false">VLOOKUP(A1604,participants!A:F,6,0)</f>
        <v>PD</v>
      </c>
      <c r="E1604" s="0" t="str">
        <f aca="false">IF(LEN(SUBSTITUTE(gait_events!C4009,"_run-",""))&lt;&gt;LEN(gait_events!C4009),LEFT(RIGHT(gait_events!C4009,LEN(gait_events!C4009)-19),FIND("_run-",RIGHT(gait_events!C4009,LEN(gait_events!C4009)-19),1)-1),RIGHT(gait_events!C4009,LEN(gait_events!C4009)-19))</f>
        <v>Fast</v>
      </c>
      <c r="F1604" s="0" t="str">
        <f aca="false">IF(LEN(SUBSTITUTE(gait_events!C4009,"_run-",""))&lt;&gt;LEN(gait_events!C4009),RIGHT(gait_events!C4009,LEN(gait_events!C4009)-FIND("_run-",gait_events!C4009,1)-4),"")</f>
        <v>on</v>
      </c>
      <c r="G1604" s="0" t="str">
        <f aca="false">gait_events!D4009</f>
        <v>left_shank</v>
      </c>
      <c r="H1604" s="0" t="str">
        <f aca="false">gait_events!E4009</f>
        <v>FC</v>
      </c>
      <c r="I1604" s="0" t="n">
        <f aca="false">IF(gait_events!F4009&lt;&gt;"",gait_events!F4009,NA())</f>
        <v>22</v>
      </c>
      <c r="J1604" s="0" t="n">
        <f aca="false">IF(gait_events!G4009&lt;&gt;"",gait_events!G4009,NA())</f>
        <v>19</v>
      </c>
      <c r="K1604" s="0" t="n">
        <f aca="false">I1604-J1604</f>
        <v>3</v>
      </c>
      <c r="L1604" s="0" t="n">
        <f aca="false">K1604*5</f>
        <v>15</v>
      </c>
      <c r="M1604" s="0" t="n">
        <f aca="false">IF(NOT(ISNA(I1604)),1,0)</f>
        <v>1</v>
      </c>
      <c r="N1604" s="0" t="n">
        <f aca="false">IF(NOT(ISNA(J1604)),1,0)</f>
        <v>1</v>
      </c>
      <c r="O1604" s="0" t="n">
        <f aca="false">IF(AND(NOT(ISNA(I1604)),NOT(ISNA(J1604))),1,0)</f>
        <v>1</v>
      </c>
      <c r="P1604" s="0" t="n">
        <f aca="false">IF(AND(NOT(ISNA(I1604)),ISNA(J1604)),1,0)</f>
        <v>0</v>
      </c>
      <c r="Q1604" s="0" t="n">
        <f aca="false">IF(AND(ISNA(I1604),NOT(ISNA(J1604))),1,0)</f>
        <v>0</v>
      </c>
      <c r="R1604" s="0" t="n">
        <f aca="false">IF(SUM(O1604:Q1604)&lt;&gt;1,"ERROR",1)</f>
        <v>1</v>
      </c>
    </row>
    <row r="1605" customFormat="false" ht="12.8" hidden="false" customHeight="false" outlineLevel="0" collapsed="false">
      <c r="A1605" s="0" t="str">
        <f aca="false">gait_events!B4010</f>
        <v>pp046</v>
      </c>
      <c r="B1605" s="0" t="str">
        <f aca="false">VLOOKUP(A1605,participants!A:B,2,0)</f>
        <v>M</v>
      </c>
      <c r="C1605" s="0" t="n">
        <f aca="false">VLOOKUP(A1605,participants!A:C,3,0)</f>
        <v>61</v>
      </c>
      <c r="D1605" s="0" t="str">
        <f aca="false">VLOOKUP(A1605,participants!A:F,6,0)</f>
        <v>PD</v>
      </c>
      <c r="E1605" s="0" t="str">
        <f aca="false">IF(LEN(SUBSTITUTE(gait_events!C4010,"_run-",""))&lt;&gt;LEN(gait_events!C4010),LEFT(RIGHT(gait_events!C4010,LEN(gait_events!C4010)-19),FIND("_run-",RIGHT(gait_events!C4010,LEN(gait_events!C4010)-19),1)-1),RIGHT(gait_events!C4010,LEN(gait_events!C4010)-19))</f>
        <v>Fast</v>
      </c>
      <c r="F1605" s="0" t="str">
        <f aca="false">IF(LEN(SUBSTITUTE(gait_events!C4010,"_run-",""))&lt;&gt;LEN(gait_events!C4010),RIGHT(gait_events!C4010,LEN(gait_events!C4010)-FIND("_run-",gait_events!C4010,1)-4),"")</f>
        <v>on</v>
      </c>
      <c r="G1605" s="0" t="str">
        <f aca="false">gait_events!D4010</f>
        <v>left_shank</v>
      </c>
      <c r="H1605" s="0" t="str">
        <f aca="false">gait_events!E4010</f>
        <v>FC</v>
      </c>
      <c r="I1605" s="0" t="n">
        <f aca="false">IF(gait_events!F4010&lt;&gt;"",gait_events!F4010,NA())</f>
        <v>146</v>
      </c>
      <c r="J1605" s="0" t="n">
        <f aca="false">IF(gait_events!G4010&lt;&gt;"",gait_events!G4010,NA())</f>
        <v>142</v>
      </c>
      <c r="K1605" s="0" t="n">
        <f aca="false">I1605-J1605</f>
        <v>4</v>
      </c>
      <c r="L1605" s="0" t="n">
        <f aca="false">K1605*5</f>
        <v>20</v>
      </c>
      <c r="M1605" s="0" t="n">
        <f aca="false">IF(NOT(ISNA(I1605)),1,0)</f>
        <v>1</v>
      </c>
      <c r="N1605" s="0" t="n">
        <f aca="false">IF(NOT(ISNA(J1605)),1,0)</f>
        <v>1</v>
      </c>
      <c r="O1605" s="0" t="n">
        <f aca="false">IF(AND(NOT(ISNA(I1605)),NOT(ISNA(J1605))),1,0)</f>
        <v>1</v>
      </c>
      <c r="P1605" s="0" t="n">
        <f aca="false">IF(AND(NOT(ISNA(I1605)),ISNA(J1605)),1,0)</f>
        <v>0</v>
      </c>
      <c r="Q1605" s="0" t="n">
        <f aca="false">IF(AND(ISNA(I1605),NOT(ISNA(J1605))),1,0)</f>
        <v>0</v>
      </c>
      <c r="R1605" s="0" t="n">
        <f aca="false">IF(SUM(O1605:Q1605)&lt;&gt;1,"ERROR",1)</f>
        <v>1</v>
      </c>
    </row>
    <row r="1606" customFormat="false" ht="12.8" hidden="false" customHeight="false" outlineLevel="0" collapsed="false">
      <c r="A1606" s="0" t="str">
        <f aca="false">gait_events!B4011</f>
        <v>pp046</v>
      </c>
      <c r="B1606" s="0" t="str">
        <f aca="false">VLOOKUP(A1606,participants!A:B,2,0)</f>
        <v>M</v>
      </c>
      <c r="C1606" s="0" t="n">
        <f aca="false">VLOOKUP(A1606,participants!A:C,3,0)</f>
        <v>61</v>
      </c>
      <c r="D1606" s="0" t="str">
        <f aca="false">VLOOKUP(A1606,participants!A:F,6,0)</f>
        <v>PD</v>
      </c>
      <c r="E1606" s="0" t="str">
        <f aca="false">IF(LEN(SUBSTITUTE(gait_events!C4011,"_run-",""))&lt;&gt;LEN(gait_events!C4011),LEFT(RIGHT(gait_events!C4011,LEN(gait_events!C4011)-19),FIND("_run-",RIGHT(gait_events!C4011,LEN(gait_events!C4011)-19),1)-1),RIGHT(gait_events!C4011,LEN(gait_events!C4011)-19))</f>
        <v>Fast</v>
      </c>
      <c r="F1606" s="0" t="str">
        <f aca="false">IF(LEN(SUBSTITUTE(gait_events!C4011,"_run-",""))&lt;&gt;LEN(gait_events!C4011),RIGHT(gait_events!C4011,LEN(gait_events!C4011)-FIND("_run-",gait_events!C4011,1)-4),"")</f>
        <v>on</v>
      </c>
      <c r="G1606" s="0" t="str">
        <f aca="false">gait_events!D4011</f>
        <v>left_shank</v>
      </c>
      <c r="H1606" s="0" t="str">
        <f aca="false">gait_events!E4011</f>
        <v>FC</v>
      </c>
      <c r="I1606" s="0" t="n">
        <f aca="false">IF(gait_events!F4011&lt;&gt;"",gait_events!F4011,NA())</f>
        <v>262</v>
      </c>
      <c r="J1606" s="0" t="e">
        <f aca="false">IF(gait_events!G4011&lt;&gt;"",gait_events!G4011,NA())</f>
        <v>#N/A</v>
      </c>
      <c r="K1606" s="0" t="e">
        <f aca="false">I1606-J1606</f>
        <v>#N/A</v>
      </c>
      <c r="L1606" s="0" t="e">
        <f aca="false">K1606*5</f>
        <v>#N/A</v>
      </c>
      <c r="M1606" s="0" t="n">
        <f aca="false">IF(NOT(ISNA(I1606)),1,0)</f>
        <v>1</v>
      </c>
      <c r="N1606" s="0" t="n">
        <f aca="false">IF(NOT(ISNA(J1606)),1,0)</f>
        <v>0</v>
      </c>
      <c r="O1606" s="0" t="n">
        <f aca="false">IF(AND(NOT(ISNA(I1606)),NOT(ISNA(J1606))),1,0)</f>
        <v>0</v>
      </c>
      <c r="P1606" s="0" t="n">
        <f aca="false">IF(AND(NOT(ISNA(I1606)),ISNA(J1606)),1,0)</f>
        <v>1</v>
      </c>
      <c r="Q1606" s="0" t="n">
        <f aca="false">IF(AND(ISNA(I1606),NOT(ISNA(J1606))),1,0)</f>
        <v>0</v>
      </c>
      <c r="R1606" s="0" t="n">
        <f aca="false">IF(SUM(O1606:Q1606)&lt;&gt;1,"ERROR",1)</f>
        <v>1</v>
      </c>
    </row>
    <row r="1607" customFormat="false" ht="12.8" hidden="false" customHeight="false" outlineLevel="0" collapsed="false">
      <c r="A1607" s="0" t="str">
        <f aca="false">gait_events!B4012</f>
        <v>pp046</v>
      </c>
      <c r="B1607" s="0" t="str">
        <f aca="false">VLOOKUP(A1607,participants!A:B,2,0)</f>
        <v>M</v>
      </c>
      <c r="C1607" s="0" t="n">
        <f aca="false">VLOOKUP(A1607,participants!A:C,3,0)</f>
        <v>61</v>
      </c>
      <c r="D1607" s="0" t="str">
        <f aca="false">VLOOKUP(A1607,participants!A:F,6,0)</f>
        <v>PD</v>
      </c>
      <c r="E1607" s="0" t="str">
        <f aca="false">IF(LEN(SUBSTITUTE(gait_events!C4012,"_run-",""))&lt;&gt;LEN(gait_events!C4012),LEFT(RIGHT(gait_events!C4012,LEN(gait_events!C4012)-19),FIND("_run-",RIGHT(gait_events!C4012,LEN(gait_events!C4012)-19),1)-1),RIGHT(gait_events!C4012,LEN(gait_events!C4012)-19))</f>
        <v>Fast</v>
      </c>
      <c r="F1607" s="0" t="str">
        <f aca="false">IF(LEN(SUBSTITUTE(gait_events!C4012,"_run-",""))&lt;&gt;LEN(gait_events!C4012),RIGHT(gait_events!C4012,LEN(gait_events!C4012)-FIND("_run-",gait_events!C4012,1)-4),"")</f>
        <v>on</v>
      </c>
      <c r="G1607" s="0" t="str">
        <f aca="false">gait_events!D4012</f>
        <v>left_shank</v>
      </c>
      <c r="H1607" s="0" t="str">
        <f aca="false">gait_events!E4012</f>
        <v>FC</v>
      </c>
      <c r="I1607" s="0" t="n">
        <f aca="false">IF(gait_events!F4012&lt;&gt;"",gait_events!F4012,NA())</f>
        <v>383</v>
      </c>
      <c r="J1607" s="0" t="e">
        <f aca="false">IF(gait_events!G4012&lt;&gt;"",gait_events!G4012,NA())</f>
        <v>#N/A</v>
      </c>
      <c r="K1607" s="0" t="e">
        <f aca="false">I1607-J1607</f>
        <v>#N/A</v>
      </c>
      <c r="L1607" s="0" t="e">
        <f aca="false">K1607*5</f>
        <v>#N/A</v>
      </c>
      <c r="M1607" s="0" t="n">
        <f aca="false">IF(NOT(ISNA(I1607)),1,0)</f>
        <v>1</v>
      </c>
      <c r="N1607" s="0" t="n">
        <f aca="false">IF(NOT(ISNA(J1607)),1,0)</f>
        <v>0</v>
      </c>
      <c r="O1607" s="0" t="n">
        <f aca="false">IF(AND(NOT(ISNA(I1607)),NOT(ISNA(J1607))),1,0)</f>
        <v>0</v>
      </c>
      <c r="P1607" s="0" t="n">
        <f aca="false">IF(AND(NOT(ISNA(I1607)),ISNA(J1607)),1,0)</f>
        <v>1</v>
      </c>
      <c r="Q1607" s="0" t="n">
        <f aca="false">IF(AND(ISNA(I1607),NOT(ISNA(J1607))),1,0)</f>
        <v>0</v>
      </c>
      <c r="R1607" s="0" t="n">
        <f aca="false">IF(SUM(O1607:Q1607)&lt;&gt;1,"ERROR",1)</f>
        <v>1</v>
      </c>
    </row>
    <row r="1608" customFormat="false" ht="12.8" hidden="false" customHeight="false" outlineLevel="0" collapsed="false">
      <c r="A1608" s="0" t="str">
        <f aca="false">gait_events!B4013</f>
        <v>pp046</v>
      </c>
      <c r="B1608" s="0" t="str">
        <f aca="false">VLOOKUP(A1608,participants!A:B,2,0)</f>
        <v>M</v>
      </c>
      <c r="C1608" s="0" t="n">
        <f aca="false">VLOOKUP(A1608,participants!A:C,3,0)</f>
        <v>61</v>
      </c>
      <c r="D1608" s="0" t="str">
        <f aca="false">VLOOKUP(A1608,participants!A:F,6,0)</f>
        <v>PD</v>
      </c>
      <c r="E1608" s="0" t="str">
        <f aca="false">IF(LEN(SUBSTITUTE(gait_events!C4013,"_run-",""))&lt;&gt;LEN(gait_events!C4013),LEFT(RIGHT(gait_events!C4013,LEN(gait_events!C4013)-19),FIND("_run-",RIGHT(gait_events!C4013,LEN(gait_events!C4013)-19),1)-1),RIGHT(gait_events!C4013,LEN(gait_events!C4013)-19))</f>
        <v>Fast</v>
      </c>
      <c r="F1608" s="0" t="str">
        <f aca="false">IF(LEN(SUBSTITUTE(gait_events!C4013,"_run-",""))&lt;&gt;LEN(gait_events!C4013),RIGHT(gait_events!C4013,LEN(gait_events!C4013)-FIND("_run-",gait_events!C4013,1)-4),"")</f>
        <v>on</v>
      </c>
      <c r="G1608" s="0" t="str">
        <f aca="false">gait_events!D4013</f>
        <v>left_shank</v>
      </c>
      <c r="H1608" s="0" t="str">
        <f aca="false">gait_events!E4013</f>
        <v>FC</v>
      </c>
      <c r="I1608" s="0" t="n">
        <f aca="false">IF(gait_events!F4013&lt;&gt;"",gait_events!F4013,NA())</f>
        <v>503</v>
      </c>
      <c r="J1608" s="0" t="e">
        <f aca="false">IF(gait_events!G4013&lt;&gt;"",gait_events!G4013,NA())</f>
        <v>#N/A</v>
      </c>
      <c r="K1608" s="0" t="e">
        <f aca="false">I1608-J1608</f>
        <v>#N/A</v>
      </c>
      <c r="L1608" s="0" t="e">
        <f aca="false">K1608*5</f>
        <v>#N/A</v>
      </c>
      <c r="M1608" s="0" t="n">
        <f aca="false">IF(NOT(ISNA(I1608)),1,0)</f>
        <v>1</v>
      </c>
      <c r="N1608" s="0" t="n">
        <f aca="false">IF(NOT(ISNA(J1608)),1,0)</f>
        <v>0</v>
      </c>
      <c r="O1608" s="0" t="n">
        <f aca="false">IF(AND(NOT(ISNA(I1608)),NOT(ISNA(J1608))),1,0)</f>
        <v>0</v>
      </c>
      <c r="P1608" s="0" t="n">
        <f aca="false">IF(AND(NOT(ISNA(I1608)),ISNA(J1608)),1,0)</f>
        <v>1</v>
      </c>
      <c r="Q1608" s="0" t="n">
        <f aca="false">IF(AND(ISNA(I1608),NOT(ISNA(J1608))),1,0)</f>
        <v>0</v>
      </c>
      <c r="R1608" s="0" t="n">
        <f aca="false">IF(SUM(O1608:Q1608)&lt;&gt;1,"ERROR",1)</f>
        <v>1</v>
      </c>
    </row>
    <row r="1609" customFormat="false" ht="12.8" hidden="false" customHeight="false" outlineLevel="0" collapsed="false">
      <c r="A1609" s="0" t="str">
        <f aca="false">gait_events!B4014</f>
        <v>pp046</v>
      </c>
      <c r="B1609" s="0" t="str">
        <f aca="false">VLOOKUP(A1609,participants!A:B,2,0)</f>
        <v>M</v>
      </c>
      <c r="C1609" s="0" t="n">
        <f aca="false">VLOOKUP(A1609,participants!A:C,3,0)</f>
        <v>61</v>
      </c>
      <c r="D1609" s="0" t="str">
        <f aca="false">VLOOKUP(A1609,participants!A:F,6,0)</f>
        <v>PD</v>
      </c>
      <c r="E1609" s="0" t="str">
        <f aca="false">IF(LEN(SUBSTITUTE(gait_events!C4014,"_run-",""))&lt;&gt;LEN(gait_events!C4014),LEFT(RIGHT(gait_events!C4014,LEN(gait_events!C4014)-19),FIND("_run-",RIGHT(gait_events!C4014,LEN(gait_events!C4014)-19),1)-1),RIGHT(gait_events!C4014,LEN(gait_events!C4014)-19))</f>
        <v>Fast</v>
      </c>
      <c r="F1609" s="0" t="str">
        <f aca="false">IF(LEN(SUBSTITUTE(gait_events!C4014,"_run-",""))&lt;&gt;LEN(gait_events!C4014),RIGHT(gait_events!C4014,LEN(gait_events!C4014)-FIND("_run-",gait_events!C4014,1)-4),"")</f>
        <v>on</v>
      </c>
      <c r="G1609" s="0" t="str">
        <f aca="false">gait_events!D4014</f>
        <v>left_shank</v>
      </c>
      <c r="H1609" s="0" t="str">
        <f aca="false">gait_events!E4014</f>
        <v>FC</v>
      </c>
      <c r="I1609" s="0" t="n">
        <f aca="false">IF(gait_events!F4014&lt;&gt;"",gait_events!F4014,NA())</f>
        <v>627</v>
      </c>
      <c r="J1609" s="0" t="e">
        <f aca="false">IF(gait_events!G4014&lt;&gt;"",gait_events!G4014,NA())</f>
        <v>#N/A</v>
      </c>
      <c r="K1609" s="0" t="e">
        <f aca="false">I1609-J1609</f>
        <v>#N/A</v>
      </c>
      <c r="L1609" s="0" t="e">
        <f aca="false">K1609*5</f>
        <v>#N/A</v>
      </c>
      <c r="M1609" s="0" t="n">
        <f aca="false">IF(NOT(ISNA(I1609)),1,0)</f>
        <v>1</v>
      </c>
      <c r="N1609" s="0" t="n">
        <f aca="false">IF(NOT(ISNA(J1609)),1,0)</f>
        <v>0</v>
      </c>
      <c r="O1609" s="0" t="n">
        <f aca="false">IF(AND(NOT(ISNA(I1609)),NOT(ISNA(J1609))),1,0)</f>
        <v>0</v>
      </c>
      <c r="P1609" s="0" t="n">
        <f aca="false">IF(AND(NOT(ISNA(I1609)),ISNA(J1609)),1,0)</f>
        <v>1</v>
      </c>
      <c r="Q1609" s="0" t="n">
        <f aca="false">IF(AND(ISNA(I1609),NOT(ISNA(J1609))),1,0)</f>
        <v>0</v>
      </c>
      <c r="R1609" s="0" t="n">
        <f aca="false">IF(SUM(O1609:Q1609)&lt;&gt;1,"ERROR",1)</f>
        <v>1</v>
      </c>
    </row>
    <row r="1610" customFormat="false" ht="12.8" hidden="false" customHeight="false" outlineLevel="0" collapsed="false">
      <c r="A1610" s="0" t="str">
        <f aca="false">gait_events!B4015</f>
        <v>pp046</v>
      </c>
      <c r="B1610" s="0" t="str">
        <f aca="false">VLOOKUP(A1610,participants!A:B,2,0)</f>
        <v>M</v>
      </c>
      <c r="C1610" s="0" t="n">
        <f aca="false">VLOOKUP(A1610,participants!A:C,3,0)</f>
        <v>61</v>
      </c>
      <c r="D1610" s="0" t="str">
        <f aca="false">VLOOKUP(A1610,participants!A:F,6,0)</f>
        <v>PD</v>
      </c>
      <c r="E1610" s="0" t="str">
        <f aca="false">IF(LEN(SUBSTITUTE(gait_events!C4015,"_run-",""))&lt;&gt;LEN(gait_events!C4015),LEFT(RIGHT(gait_events!C4015,LEN(gait_events!C4015)-19),FIND("_run-",RIGHT(gait_events!C4015,LEN(gait_events!C4015)-19),1)-1),RIGHT(gait_events!C4015,LEN(gait_events!C4015)-19))</f>
        <v>Fast</v>
      </c>
      <c r="F1610" s="0" t="str">
        <f aca="false">IF(LEN(SUBSTITUTE(gait_events!C4015,"_run-",""))&lt;&gt;LEN(gait_events!C4015),RIGHT(gait_events!C4015,LEN(gait_events!C4015)-FIND("_run-",gait_events!C4015,1)-4),"")</f>
        <v>on</v>
      </c>
      <c r="G1610" s="0" t="str">
        <f aca="false">gait_events!D4015</f>
        <v>right_shank</v>
      </c>
      <c r="H1610" s="0" t="str">
        <f aca="false">gait_events!E4015</f>
        <v>IC</v>
      </c>
      <c r="I1610" s="0" t="n">
        <f aca="false">IF(gait_events!F4015&lt;&gt;"",gait_events!F4015,NA())</f>
        <v>10</v>
      </c>
      <c r="J1610" s="0" t="n">
        <f aca="false">IF(gait_events!G4015&lt;&gt;"",gait_events!G4015,NA())</f>
        <v>12</v>
      </c>
      <c r="K1610" s="0" t="n">
        <f aca="false">I1610-J1610</f>
        <v>-2</v>
      </c>
      <c r="L1610" s="0" t="n">
        <f aca="false">K1610*5</f>
        <v>-10</v>
      </c>
      <c r="M1610" s="0" t="n">
        <f aca="false">IF(NOT(ISNA(I1610)),1,0)</f>
        <v>1</v>
      </c>
      <c r="N1610" s="0" t="n">
        <f aca="false">IF(NOT(ISNA(J1610)),1,0)</f>
        <v>1</v>
      </c>
      <c r="O1610" s="0" t="n">
        <f aca="false">IF(AND(NOT(ISNA(I1610)),NOT(ISNA(J1610))),1,0)</f>
        <v>1</v>
      </c>
      <c r="P1610" s="0" t="n">
        <f aca="false">IF(AND(NOT(ISNA(I1610)),ISNA(J1610)),1,0)</f>
        <v>0</v>
      </c>
      <c r="Q1610" s="0" t="n">
        <f aca="false">IF(AND(ISNA(I1610),NOT(ISNA(J1610))),1,0)</f>
        <v>0</v>
      </c>
      <c r="R1610" s="0" t="n">
        <f aca="false">IF(SUM(O1610:Q1610)&lt;&gt;1,"ERROR",1)</f>
        <v>1</v>
      </c>
    </row>
    <row r="1611" customFormat="false" ht="12.8" hidden="false" customHeight="false" outlineLevel="0" collapsed="false">
      <c r="A1611" s="0" t="str">
        <f aca="false">gait_events!B4016</f>
        <v>pp046</v>
      </c>
      <c r="B1611" s="0" t="str">
        <f aca="false">VLOOKUP(A1611,participants!A:B,2,0)</f>
        <v>M</v>
      </c>
      <c r="C1611" s="0" t="n">
        <f aca="false">VLOOKUP(A1611,participants!A:C,3,0)</f>
        <v>61</v>
      </c>
      <c r="D1611" s="0" t="str">
        <f aca="false">VLOOKUP(A1611,participants!A:F,6,0)</f>
        <v>PD</v>
      </c>
      <c r="E1611" s="0" t="str">
        <f aca="false">IF(LEN(SUBSTITUTE(gait_events!C4016,"_run-",""))&lt;&gt;LEN(gait_events!C4016),LEFT(RIGHT(gait_events!C4016,LEN(gait_events!C4016)-19),FIND("_run-",RIGHT(gait_events!C4016,LEN(gait_events!C4016)-19),1)-1),RIGHT(gait_events!C4016,LEN(gait_events!C4016)-19))</f>
        <v>Fast</v>
      </c>
      <c r="F1611" s="0" t="str">
        <f aca="false">IF(LEN(SUBSTITUTE(gait_events!C4016,"_run-",""))&lt;&gt;LEN(gait_events!C4016),RIGHT(gait_events!C4016,LEN(gait_events!C4016)-FIND("_run-",gait_events!C4016,1)-4),"")</f>
        <v>on</v>
      </c>
      <c r="G1611" s="0" t="str">
        <f aca="false">gait_events!D4016</f>
        <v>right_shank</v>
      </c>
      <c r="H1611" s="0" t="str">
        <f aca="false">gait_events!E4016</f>
        <v>IC</v>
      </c>
      <c r="I1611" s="0" t="n">
        <f aca="false">IF(gait_events!F4016&lt;&gt;"",gait_events!F4016,NA())</f>
        <v>136</v>
      </c>
      <c r="J1611" s="0" t="n">
        <f aca="false">IF(gait_events!G4016&lt;&gt;"",gait_events!G4016,NA())</f>
        <v>137</v>
      </c>
      <c r="K1611" s="0" t="n">
        <f aca="false">I1611-J1611</f>
        <v>-1</v>
      </c>
      <c r="L1611" s="0" t="n">
        <f aca="false">K1611*5</f>
        <v>-5</v>
      </c>
      <c r="M1611" s="0" t="n">
        <f aca="false">IF(NOT(ISNA(I1611)),1,0)</f>
        <v>1</v>
      </c>
      <c r="N1611" s="0" t="n">
        <f aca="false">IF(NOT(ISNA(J1611)),1,0)</f>
        <v>1</v>
      </c>
      <c r="O1611" s="0" t="n">
        <f aca="false">IF(AND(NOT(ISNA(I1611)),NOT(ISNA(J1611))),1,0)</f>
        <v>1</v>
      </c>
      <c r="P1611" s="0" t="n">
        <f aca="false">IF(AND(NOT(ISNA(I1611)),ISNA(J1611)),1,0)</f>
        <v>0</v>
      </c>
      <c r="Q1611" s="0" t="n">
        <f aca="false">IF(AND(ISNA(I1611),NOT(ISNA(J1611))),1,0)</f>
        <v>0</v>
      </c>
      <c r="R1611" s="0" t="n">
        <f aca="false">IF(SUM(O1611:Q1611)&lt;&gt;1,"ERROR",1)</f>
        <v>1</v>
      </c>
    </row>
    <row r="1612" customFormat="false" ht="12.8" hidden="false" customHeight="false" outlineLevel="0" collapsed="false">
      <c r="A1612" s="0" t="str">
        <f aca="false">gait_events!B4017</f>
        <v>pp046</v>
      </c>
      <c r="B1612" s="0" t="str">
        <f aca="false">VLOOKUP(A1612,participants!A:B,2,0)</f>
        <v>M</v>
      </c>
      <c r="C1612" s="0" t="n">
        <f aca="false">VLOOKUP(A1612,participants!A:C,3,0)</f>
        <v>61</v>
      </c>
      <c r="D1612" s="0" t="str">
        <f aca="false">VLOOKUP(A1612,participants!A:F,6,0)</f>
        <v>PD</v>
      </c>
      <c r="E1612" s="0" t="str">
        <f aca="false">IF(LEN(SUBSTITUTE(gait_events!C4017,"_run-",""))&lt;&gt;LEN(gait_events!C4017),LEFT(RIGHT(gait_events!C4017,LEN(gait_events!C4017)-19),FIND("_run-",RIGHT(gait_events!C4017,LEN(gait_events!C4017)-19),1)-1),RIGHT(gait_events!C4017,LEN(gait_events!C4017)-19))</f>
        <v>Fast</v>
      </c>
      <c r="F1612" s="0" t="str">
        <f aca="false">IF(LEN(SUBSTITUTE(gait_events!C4017,"_run-",""))&lt;&gt;LEN(gait_events!C4017),RIGHT(gait_events!C4017,LEN(gait_events!C4017)-FIND("_run-",gait_events!C4017,1)-4),"")</f>
        <v>on</v>
      </c>
      <c r="G1612" s="0" t="str">
        <f aca="false">gait_events!D4017</f>
        <v>right_shank</v>
      </c>
      <c r="H1612" s="0" t="str">
        <f aca="false">gait_events!E4017</f>
        <v>IC</v>
      </c>
      <c r="I1612" s="0" t="n">
        <f aca="false">IF(gait_events!F4017&lt;&gt;"",gait_events!F4017,NA())</f>
        <v>259</v>
      </c>
      <c r="J1612" s="0" t="n">
        <f aca="false">IF(gait_events!G4017&lt;&gt;"",gait_events!G4017,NA())</f>
        <v>258</v>
      </c>
      <c r="K1612" s="0" t="n">
        <f aca="false">I1612-J1612</f>
        <v>1</v>
      </c>
      <c r="L1612" s="0" t="n">
        <f aca="false">K1612*5</f>
        <v>5</v>
      </c>
      <c r="M1612" s="0" t="n">
        <f aca="false">IF(NOT(ISNA(I1612)),1,0)</f>
        <v>1</v>
      </c>
      <c r="N1612" s="0" t="n">
        <f aca="false">IF(NOT(ISNA(J1612)),1,0)</f>
        <v>1</v>
      </c>
      <c r="O1612" s="0" t="n">
        <f aca="false">IF(AND(NOT(ISNA(I1612)),NOT(ISNA(J1612))),1,0)</f>
        <v>1</v>
      </c>
      <c r="P1612" s="0" t="n">
        <f aca="false">IF(AND(NOT(ISNA(I1612)),ISNA(J1612)),1,0)</f>
        <v>0</v>
      </c>
      <c r="Q1612" s="0" t="n">
        <f aca="false">IF(AND(ISNA(I1612),NOT(ISNA(J1612))),1,0)</f>
        <v>0</v>
      </c>
      <c r="R1612" s="0" t="n">
        <f aca="false">IF(SUM(O1612:Q1612)&lt;&gt;1,"ERROR",1)</f>
        <v>1</v>
      </c>
    </row>
    <row r="1613" customFormat="false" ht="12.8" hidden="false" customHeight="false" outlineLevel="0" collapsed="false">
      <c r="A1613" s="0" t="str">
        <f aca="false">gait_events!B4018</f>
        <v>pp046</v>
      </c>
      <c r="B1613" s="0" t="str">
        <f aca="false">VLOOKUP(A1613,participants!A:B,2,0)</f>
        <v>M</v>
      </c>
      <c r="C1613" s="0" t="n">
        <f aca="false">VLOOKUP(A1613,participants!A:C,3,0)</f>
        <v>61</v>
      </c>
      <c r="D1613" s="0" t="str">
        <f aca="false">VLOOKUP(A1613,participants!A:F,6,0)</f>
        <v>PD</v>
      </c>
      <c r="E1613" s="0" t="str">
        <f aca="false">IF(LEN(SUBSTITUTE(gait_events!C4018,"_run-",""))&lt;&gt;LEN(gait_events!C4018),LEFT(RIGHT(gait_events!C4018,LEN(gait_events!C4018)-19),FIND("_run-",RIGHT(gait_events!C4018,LEN(gait_events!C4018)-19),1)-1),RIGHT(gait_events!C4018,LEN(gait_events!C4018)-19))</f>
        <v>Fast</v>
      </c>
      <c r="F1613" s="0" t="str">
        <f aca="false">IF(LEN(SUBSTITUTE(gait_events!C4018,"_run-",""))&lt;&gt;LEN(gait_events!C4018),RIGHT(gait_events!C4018,LEN(gait_events!C4018)-FIND("_run-",gait_events!C4018,1)-4),"")</f>
        <v>on</v>
      </c>
      <c r="G1613" s="0" t="str">
        <f aca="false">gait_events!D4018</f>
        <v>right_shank</v>
      </c>
      <c r="H1613" s="0" t="str">
        <f aca="false">gait_events!E4018</f>
        <v>IC</v>
      </c>
      <c r="I1613" s="0" t="n">
        <f aca="false">IF(gait_events!F4018&lt;&gt;"",gait_events!F4018,NA())</f>
        <v>379</v>
      </c>
      <c r="J1613" s="0" t="n">
        <f aca="false">IF(gait_events!G4018&lt;&gt;"",gait_events!G4018,NA())</f>
        <v>377</v>
      </c>
      <c r="K1613" s="0" t="n">
        <f aca="false">I1613-J1613</f>
        <v>2</v>
      </c>
      <c r="L1613" s="0" t="n">
        <f aca="false">K1613*5</f>
        <v>10</v>
      </c>
      <c r="M1613" s="0" t="n">
        <f aca="false">IF(NOT(ISNA(I1613)),1,0)</f>
        <v>1</v>
      </c>
      <c r="N1613" s="0" t="n">
        <f aca="false">IF(NOT(ISNA(J1613)),1,0)</f>
        <v>1</v>
      </c>
      <c r="O1613" s="0" t="n">
        <f aca="false">IF(AND(NOT(ISNA(I1613)),NOT(ISNA(J1613))),1,0)</f>
        <v>1</v>
      </c>
      <c r="P1613" s="0" t="n">
        <f aca="false">IF(AND(NOT(ISNA(I1613)),ISNA(J1613)),1,0)</f>
        <v>0</v>
      </c>
      <c r="Q1613" s="0" t="n">
        <f aca="false">IF(AND(ISNA(I1613),NOT(ISNA(J1613))),1,0)</f>
        <v>0</v>
      </c>
      <c r="R1613" s="0" t="n">
        <f aca="false">IF(SUM(O1613:Q1613)&lt;&gt;1,"ERROR",1)</f>
        <v>1</v>
      </c>
    </row>
    <row r="1614" customFormat="false" ht="12.8" hidden="false" customHeight="false" outlineLevel="0" collapsed="false">
      <c r="A1614" s="0" t="str">
        <f aca="false">gait_events!B4019</f>
        <v>pp046</v>
      </c>
      <c r="B1614" s="0" t="str">
        <f aca="false">VLOOKUP(A1614,participants!A:B,2,0)</f>
        <v>M</v>
      </c>
      <c r="C1614" s="0" t="n">
        <f aca="false">VLOOKUP(A1614,participants!A:C,3,0)</f>
        <v>61</v>
      </c>
      <c r="D1614" s="0" t="str">
        <f aca="false">VLOOKUP(A1614,participants!A:F,6,0)</f>
        <v>PD</v>
      </c>
      <c r="E1614" s="0" t="str">
        <f aca="false">IF(LEN(SUBSTITUTE(gait_events!C4019,"_run-",""))&lt;&gt;LEN(gait_events!C4019),LEFT(RIGHT(gait_events!C4019,LEN(gait_events!C4019)-19),FIND("_run-",RIGHT(gait_events!C4019,LEN(gait_events!C4019)-19),1)-1),RIGHT(gait_events!C4019,LEN(gait_events!C4019)-19))</f>
        <v>Fast</v>
      </c>
      <c r="F1614" s="0" t="str">
        <f aca="false">IF(LEN(SUBSTITUTE(gait_events!C4019,"_run-",""))&lt;&gt;LEN(gait_events!C4019),RIGHT(gait_events!C4019,LEN(gait_events!C4019)-FIND("_run-",gait_events!C4019,1)-4),"")</f>
        <v>on</v>
      </c>
      <c r="G1614" s="0" t="str">
        <f aca="false">gait_events!D4019</f>
        <v>right_shank</v>
      </c>
      <c r="H1614" s="0" t="str">
        <f aca="false">gait_events!E4019</f>
        <v>IC</v>
      </c>
      <c r="I1614" s="0" t="n">
        <f aca="false">IF(gait_events!F4019&lt;&gt;"",gait_events!F4019,NA())</f>
        <v>496</v>
      </c>
      <c r="J1614" s="0" t="n">
        <f aca="false">IF(gait_events!G4019&lt;&gt;"",gait_events!G4019,NA())</f>
        <v>496</v>
      </c>
      <c r="K1614" s="0" t="n">
        <f aca="false">I1614-J1614</f>
        <v>0</v>
      </c>
      <c r="L1614" s="0" t="n">
        <f aca="false">K1614*5</f>
        <v>0</v>
      </c>
      <c r="M1614" s="0" t="n">
        <f aca="false">IF(NOT(ISNA(I1614)),1,0)</f>
        <v>1</v>
      </c>
      <c r="N1614" s="0" t="n">
        <f aca="false">IF(NOT(ISNA(J1614)),1,0)</f>
        <v>1</v>
      </c>
      <c r="O1614" s="0" t="n">
        <f aca="false">IF(AND(NOT(ISNA(I1614)),NOT(ISNA(J1614))),1,0)</f>
        <v>1</v>
      </c>
      <c r="P1614" s="0" t="n">
        <f aca="false">IF(AND(NOT(ISNA(I1614)),ISNA(J1614)),1,0)</f>
        <v>0</v>
      </c>
      <c r="Q1614" s="0" t="n">
        <f aca="false">IF(AND(ISNA(I1614),NOT(ISNA(J1614))),1,0)</f>
        <v>0</v>
      </c>
      <c r="R1614" s="0" t="n">
        <f aca="false">IF(SUM(O1614:Q1614)&lt;&gt;1,"ERROR",1)</f>
        <v>1</v>
      </c>
    </row>
    <row r="1615" customFormat="false" ht="12.8" hidden="false" customHeight="false" outlineLevel="0" collapsed="false">
      <c r="A1615" s="0" t="str">
        <f aca="false">gait_events!B4020</f>
        <v>pp046</v>
      </c>
      <c r="B1615" s="0" t="str">
        <f aca="false">VLOOKUP(A1615,participants!A:B,2,0)</f>
        <v>M</v>
      </c>
      <c r="C1615" s="0" t="n">
        <f aca="false">VLOOKUP(A1615,participants!A:C,3,0)</f>
        <v>61</v>
      </c>
      <c r="D1615" s="0" t="str">
        <f aca="false">VLOOKUP(A1615,participants!A:F,6,0)</f>
        <v>PD</v>
      </c>
      <c r="E1615" s="0" t="str">
        <f aca="false">IF(LEN(SUBSTITUTE(gait_events!C4020,"_run-",""))&lt;&gt;LEN(gait_events!C4020),LEFT(RIGHT(gait_events!C4020,LEN(gait_events!C4020)-19),FIND("_run-",RIGHT(gait_events!C4020,LEN(gait_events!C4020)-19),1)-1),RIGHT(gait_events!C4020,LEN(gait_events!C4020)-19))</f>
        <v>Fast</v>
      </c>
      <c r="F1615" s="0" t="str">
        <f aca="false">IF(LEN(SUBSTITUTE(gait_events!C4020,"_run-",""))&lt;&gt;LEN(gait_events!C4020),RIGHT(gait_events!C4020,LEN(gait_events!C4020)-FIND("_run-",gait_events!C4020,1)-4),"")</f>
        <v>on</v>
      </c>
      <c r="G1615" s="0" t="str">
        <f aca="false">gait_events!D4020</f>
        <v>right_shank</v>
      </c>
      <c r="H1615" s="0" t="str">
        <f aca="false">gait_events!E4020</f>
        <v>IC</v>
      </c>
      <c r="I1615" s="0" t="n">
        <f aca="false">IF(gait_events!F4020&lt;&gt;"",gait_events!F4020,NA())</f>
        <v>623</v>
      </c>
      <c r="J1615" s="0" t="n">
        <f aca="false">IF(gait_events!G4020&lt;&gt;"",gait_events!G4020,NA())</f>
        <v>623</v>
      </c>
      <c r="K1615" s="0" t="n">
        <f aca="false">I1615-J1615</f>
        <v>0</v>
      </c>
      <c r="L1615" s="0" t="n">
        <f aca="false">K1615*5</f>
        <v>0</v>
      </c>
      <c r="M1615" s="0" t="n">
        <f aca="false">IF(NOT(ISNA(I1615)),1,0)</f>
        <v>1</v>
      </c>
      <c r="N1615" s="0" t="n">
        <f aca="false">IF(NOT(ISNA(J1615)),1,0)</f>
        <v>1</v>
      </c>
      <c r="O1615" s="0" t="n">
        <f aca="false">IF(AND(NOT(ISNA(I1615)),NOT(ISNA(J1615))),1,0)</f>
        <v>1</v>
      </c>
      <c r="P1615" s="0" t="n">
        <f aca="false">IF(AND(NOT(ISNA(I1615)),ISNA(J1615)),1,0)</f>
        <v>0</v>
      </c>
      <c r="Q1615" s="0" t="n">
        <f aca="false">IF(AND(ISNA(I1615),NOT(ISNA(J1615))),1,0)</f>
        <v>0</v>
      </c>
      <c r="R1615" s="0" t="n">
        <f aca="false">IF(SUM(O1615:Q1615)&lt;&gt;1,"ERROR",1)</f>
        <v>1</v>
      </c>
    </row>
    <row r="1616" customFormat="false" ht="12.8" hidden="false" customHeight="false" outlineLevel="0" collapsed="false">
      <c r="A1616" s="0" t="str">
        <f aca="false">gait_events!B4021</f>
        <v>pp046</v>
      </c>
      <c r="B1616" s="0" t="str">
        <f aca="false">VLOOKUP(A1616,participants!A:B,2,0)</f>
        <v>M</v>
      </c>
      <c r="C1616" s="0" t="n">
        <f aca="false">VLOOKUP(A1616,participants!A:C,3,0)</f>
        <v>61</v>
      </c>
      <c r="D1616" s="0" t="str">
        <f aca="false">VLOOKUP(A1616,participants!A:F,6,0)</f>
        <v>PD</v>
      </c>
      <c r="E1616" s="0" t="str">
        <f aca="false">IF(LEN(SUBSTITUTE(gait_events!C4021,"_run-",""))&lt;&gt;LEN(gait_events!C4021),LEFT(RIGHT(gait_events!C4021,LEN(gait_events!C4021)-19),FIND("_run-",RIGHT(gait_events!C4021,LEN(gait_events!C4021)-19),1)-1),RIGHT(gait_events!C4021,LEN(gait_events!C4021)-19))</f>
        <v>Fast</v>
      </c>
      <c r="F1616" s="0" t="str">
        <f aca="false">IF(LEN(SUBSTITUTE(gait_events!C4021,"_run-",""))&lt;&gt;LEN(gait_events!C4021),RIGHT(gait_events!C4021,LEN(gait_events!C4021)-FIND("_run-",gait_events!C4021,1)-4),"")</f>
        <v>on</v>
      </c>
      <c r="G1616" s="0" t="str">
        <f aca="false">gait_events!D4021</f>
        <v>right_shank</v>
      </c>
      <c r="H1616" s="0" t="str">
        <f aca="false">gait_events!E4021</f>
        <v>FC</v>
      </c>
      <c r="I1616" s="0" t="e">
        <f aca="false">IF(gait_events!F4021&lt;&gt;"",gait_events!F4021,NA())</f>
        <v>#N/A</v>
      </c>
      <c r="J1616" s="0" t="n">
        <f aca="false">IF(gait_events!G4021&lt;&gt;"",gait_events!G4021,NA())</f>
        <v>5</v>
      </c>
      <c r="K1616" s="0" t="e">
        <f aca="false">I1616-J1616</f>
        <v>#N/A</v>
      </c>
      <c r="L1616" s="0" t="e">
        <f aca="false">K1616*5</f>
        <v>#N/A</v>
      </c>
      <c r="M1616" s="0" t="n">
        <f aca="false">IF(NOT(ISNA(I1616)),1,0)</f>
        <v>0</v>
      </c>
      <c r="N1616" s="0" t="n">
        <f aca="false">IF(NOT(ISNA(J1616)),1,0)</f>
        <v>1</v>
      </c>
      <c r="O1616" s="0" t="n">
        <f aca="false">IF(AND(NOT(ISNA(I1616)),NOT(ISNA(J1616))),1,0)</f>
        <v>0</v>
      </c>
      <c r="P1616" s="0" t="n">
        <f aca="false">IF(AND(NOT(ISNA(I1616)),ISNA(J1616)),1,0)</f>
        <v>0</v>
      </c>
      <c r="Q1616" s="0" t="n">
        <f aca="false">IF(AND(ISNA(I1616),NOT(ISNA(J1616))),1,0)</f>
        <v>1</v>
      </c>
      <c r="R1616" s="0" t="n">
        <f aca="false">IF(SUM(O1616:Q1616)&lt;&gt;1,"ERROR",1)</f>
        <v>1</v>
      </c>
    </row>
    <row r="1617" customFormat="false" ht="12.8" hidden="false" customHeight="false" outlineLevel="0" collapsed="false">
      <c r="A1617" s="0" t="str">
        <f aca="false">gait_events!B4022</f>
        <v>pp046</v>
      </c>
      <c r="B1617" s="0" t="str">
        <f aca="false">VLOOKUP(A1617,participants!A:B,2,0)</f>
        <v>M</v>
      </c>
      <c r="C1617" s="0" t="n">
        <f aca="false">VLOOKUP(A1617,participants!A:C,3,0)</f>
        <v>61</v>
      </c>
      <c r="D1617" s="0" t="str">
        <f aca="false">VLOOKUP(A1617,participants!A:F,6,0)</f>
        <v>PD</v>
      </c>
      <c r="E1617" s="0" t="str">
        <f aca="false">IF(LEN(SUBSTITUTE(gait_events!C4022,"_run-",""))&lt;&gt;LEN(gait_events!C4022),LEFT(RIGHT(gait_events!C4022,LEN(gait_events!C4022)-19),FIND("_run-",RIGHT(gait_events!C4022,LEN(gait_events!C4022)-19),1)-1),RIGHT(gait_events!C4022,LEN(gait_events!C4022)-19))</f>
        <v>Fast</v>
      </c>
      <c r="F1617" s="0" t="str">
        <f aca="false">IF(LEN(SUBSTITUTE(gait_events!C4022,"_run-",""))&lt;&gt;LEN(gait_events!C4022),RIGHT(gait_events!C4022,LEN(gait_events!C4022)-FIND("_run-",gait_events!C4022,1)-4),"")</f>
        <v>on</v>
      </c>
      <c r="G1617" s="0" t="str">
        <f aca="false">gait_events!D4022</f>
        <v>right_shank</v>
      </c>
      <c r="H1617" s="0" t="str">
        <f aca="false">gait_events!E4022</f>
        <v>FC</v>
      </c>
      <c r="I1617" s="0" t="n">
        <f aca="false">IF(gait_events!F4022&lt;&gt;"",gait_events!F4022,NA())</f>
        <v>85</v>
      </c>
      <c r="J1617" s="0" t="e">
        <f aca="false">IF(gait_events!G4022&lt;&gt;"",gait_events!G4022,NA())</f>
        <v>#N/A</v>
      </c>
      <c r="K1617" s="0" t="e">
        <f aca="false">I1617-J1617</f>
        <v>#N/A</v>
      </c>
      <c r="L1617" s="0" t="e">
        <f aca="false">K1617*5</f>
        <v>#N/A</v>
      </c>
      <c r="M1617" s="0" t="n">
        <f aca="false">IF(NOT(ISNA(I1617)),1,0)</f>
        <v>1</v>
      </c>
      <c r="N1617" s="0" t="n">
        <f aca="false">IF(NOT(ISNA(J1617)),1,0)</f>
        <v>0</v>
      </c>
      <c r="O1617" s="0" t="n">
        <f aca="false">IF(AND(NOT(ISNA(I1617)),NOT(ISNA(J1617))),1,0)</f>
        <v>0</v>
      </c>
      <c r="P1617" s="0" t="n">
        <f aca="false">IF(AND(NOT(ISNA(I1617)),ISNA(J1617)),1,0)</f>
        <v>1</v>
      </c>
      <c r="Q1617" s="0" t="n">
        <f aca="false">IF(AND(ISNA(I1617),NOT(ISNA(J1617))),1,0)</f>
        <v>0</v>
      </c>
      <c r="R1617" s="0" t="n">
        <f aca="false">IF(SUM(O1617:Q1617)&lt;&gt;1,"ERROR",1)</f>
        <v>1</v>
      </c>
    </row>
    <row r="1618" customFormat="false" ht="12.8" hidden="false" customHeight="false" outlineLevel="0" collapsed="false">
      <c r="A1618" s="0" t="str">
        <f aca="false">gait_events!B4023</f>
        <v>pp046</v>
      </c>
      <c r="B1618" s="0" t="str">
        <f aca="false">VLOOKUP(A1618,participants!A:B,2,0)</f>
        <v>M</v>
      </c>
      <c r="C1618" s="0" t="n">
        <f aca="false">VLOOKUP(A1618,participants!A:C,3,0)</f>
        <v>61</v>
      </c>
      <c r="D1618" s="0" t="str">
        <f aca="false">VLOOKUP(A1618,participants!A:F,6,0)</f>
        <v>PD</v>
      </c>
      <c r="E1618" s="0" t="str">
        <f aca="false">IF(LEN(SUBSTITUTE(gait_events!C4023,"_run-",""))&lt;&gt;LEN(gait_events!C4023),LEFT(RIGHT(gait_events!C4023,LEN(gait_events!C4023)-19),FIND("_run-",RIGHT(gait_events!C4023,LEN(gait_events!C4023)-19),1)-1),RIGHT(gait_events!C4023,LEN(gait_events!C4023)-19))</f>
        <v>Fast</v>
      </c>
      <c r="F1618" s="0" t="str">
        <f aca="false">IF(LEN(SUBSTITUTE(gait_events!C4023,"_run-",""))&lt;&gt;LEN(gait_events!C4023),RIGHT(gait_events!C4023,LEN(gait_events!C4023)-FIND("_run-",gait_events!C4023,1)-4),"")</f>
        <v>on</v>
      </c>
      <c r="G1618" s="0" t="str">
        <f aca="false">gait_events!D4023</f>
        <v>right_shank</v>
      </c>
      <c r="H1618" s="0" t="str">
        <f aca="false">gait_events!E4023</f>
        <v>FC</v>
      </c>
      <c r="I1618" s="0" t="n">
        <f aca="false">IF(gait_events!F4023&lt;&gt;"",gait_events!F4023,NA())</f>
        <v>204</v>
      </c>
      <c r="J1618" s="0" t="e">
        <f aca="false">IF(gait_events!G4023&lt;&gt;"",gait_events!G4023,NA())</f>
        <v>#N/A</v>
      </c>
      <c r="K1618" s="0" t="e">
        <f aca="false">I1618-J1618</f>
        <v>#N/A</v>
      </c>
      <c r="L1618" s="0" t="e">
        <f aca="false">K1618*5</f>
        <v>#N/A</v>
      </c>
      <c r="M1618" s="0" t="n">
        <f aca="false">IF(NOT(ISNA(I1618)),1,0)</f>
        <v>1</v>
      </c>
      <c r="N1618" s="0" t="n">
        <f aca="false">IF(NOT(ISNA(J1618)),1,0)</f>
        <v>0</v>
      </c>
      <c r="O1618" s="0" t="n">
        <f aca="false">IF(AND(NOT(ISNA(I1618)),NOT(ISNA(J1618))),1,0)</f>
        <v>0</v>
      </c>
      <c r="P1618" s="0" t="n">
        <f aca="false">IF(AND(NOT(ISNA(I1618)),ISNA(J1618)),1,0)</f>
        <v>1</v>
      </c>
      <c r="Q1618" s="0" t="n">
        <f aca="false">IF(AND(ISNA(I1618),NOT(ISNA(J1618))),1,0)</f>
        <v>0</v>
      </c>
      <c r="R1618" s="0" t="n">
        <f aca="false">IF(SUM(O1618:Q1618)&lt;&gt;1,"ERROR",1)</f>
        <v>1</v>
      </c>
    </row>
    <row r="1619" customFormat="false" ht="12.8" hidden="false" customHeight="false" outlineLevel="0" collapsed="false">
      <c r="A1619" s="0" t="str">
        <f aca="false">gait_events!B4024</f>
        <v>pp046</v>
      </c>
      <c r="B1619" s="0" t="str">
        <f aca="false">VLOOKUP(A1619,participants!A:B,2,0)</f>
        <v>M</v>
      </c>
      <c r="C1619" s="0" t="n">
        <f aca="false">VLOOKUP(A1619,participants!A:C,3,0)</f>
        <v>61</v>
      </c>
      <c r="D1619" s="0" t="str">
        <f aca="false">VLOOKUP(A1619,participants!A:F,6,0)</f>
        <v>PD</v>
      </c>
      <c r="E1619" s="0" t="str">
        <f aca="false">IF(LEN(SUBSTITUTE(gait_events!C4024,"_run-",""))&lt;&gt;LEN(gait_events!C4024),LEFT(RIGHT(gait_events!C4024,LEN(gait_events!C4024)-19),FIND("_run-",RIGHT(gait_events!C4024,LEN(gait_events!C4024)-19),1)-1),RIGHT(gait_events!C4024,LEN(gait_events!C4024)-19))</f>
        <v>Fast</v>
      </c>
      <c r="F1619" s="0" t="str">
        <f aca="false">IF(LEN(SUBSTITUTE(gait_events!C4024,"_run-",""))&lt;&gt;LEN(gait_events!C4024),RIGHT(gait_events!C4024,LEN(gait_events!C4024)-FIND("_run-",gait_events!C4024,1)-4),"")</f>
        <v>on</v>
      </c>
      <c r="G1619" s="0" t="str">
        <f aca="false">gait_events!D4024</f>
        <v>right_shank</v>
      </c>
      <c r="H1619" s="0" t="str">
        <f aca="false">gait_events!E4024</f>
        <v>FC</v>
      </c>
      <c r="I1619" s="0" t="n">
        <f aca="false">IF(gait_events!F4024&lt;&gt;"",gait_events!F4024,NA())</f>
        <v>322</v>
      </c>
      <c r="J1619" s="0" t="e">
        <f aca="false">IF(gait_events!G4024&lt;&gt;"",gait_events!G4024,NA())</f>
        <v>#N/A</v>
      </c>
      <c r="K1619" s="0" t="e">
        <f aca="false">I1619-J1619</f>
        <v>#N/A</v>
      </c>
      <c r="L1619" s="0" t="e">
        <f aca="false">K1619*5</f>
        <v>#N/A</v>
      </c>
      <c r="M1619" s="0" t="n">
        <f aca="false">IF(NOT(ISNA(I1619)),1,0)</f>
        <v>1</v>
      </c>
      <c r="N1619" s="0" t="n">
        <f aca="false">IF(NOT(ISNA(J1619)),1,0)</f>
        <v>0</v>
      </c>
      <c r="O1619" s="0" t="n">
        <f aca="false">IF(AND(NOT(ISNA(I1619)),NOT(ISNA(J1619))),1,0)</f>
        <v>0</v>
      </c>
      <c r="P1619" s="0" t="n">
        <f aca="false">IF(AND(NOT(ISNA(I1619)),ISNA(J1619)),1,0)</f>
        <v>1</v>
      </c>
      <c r="Q1619" s="0" t="n">
        <f aca="false">IF(AND(ISNA(I1619),NOT(ISNA(J1619))),1,0)</f>
        <v>0</v>
      </c>
      <c r="R1619" s="0" t="n">
        <f aca="false">IF(SUM(O1619:Q1619)&lt;&gt;1,"ERROR",1)</f>
        <v>1</v>
      </c>
    </row>
    <row r="1620" customFormat="false" ht="12.8" hidden="false" customHeight="false" outlineLevel="0" collapsed="false">
      <c r="A1620" s="0" t="str">
        <f aca="false">gait_events!B4025</f>
        <v>pp046</v>
      </c>
      <c r="B1620" s="0" t="str">
        <f aca="false">VLOOKUP(A1620,participants!A:B,2,0)</f>
        <v>M</v>
      </c>
      <c r="C1620" s="0" t="n">
        <f aca="false">VLOOKUP(A1620,participants!A:C,3,0)</f>
        <v>61</v>
      </c>
      <c r="D1620" s="0" t="str">
        <f aca="false">VLOOKUP(A1620,participants!A:F,6,0)</f>
        <v>PD</v>
      </c>
      <c r="E1620" s="0" t="str">
        <f aca="false">IF(LEN(SUBSTITUTE(gait_events!C4025,"_run-",""))&lt;&gt;LEN(gait_events!C4025),LEFT(RIGHT(gait_events!C4025,LEN(gait_events!C4025)-19),FIND("_run-",RIGHT(gait_events!C4025,LEN(gait_events!C4025)-19),1)-1),RIGHT(gait_events!C4025,LEN(gait_events!C4025)-19))</f>
        <v>Fast</v>
      </c>
      <c r="F1620" s="0" t="str">
        <f aca="false">IF(LEN(SUBSTITUTE(gait_events!C4025,"_run-",""))&lt;&gt;LEN(gait_events!C4025),RIGHT(gait_events!C4025,LEN(gait_events!C4025)-FIND("_run-",gait_events!C4025,1)-4),"")</f>
        <v>on</v>
      </c>
      <c r="G1620" s="0" t="str">
        <f aca="false">gait_events!D4025</f>
        <v>right_shank</v>
      </c>
      <c r="H1620" s="0" t="str">
        <f aca="false">gait_events!E4025</f>
        <v>FC</v>
      </c>
      <c r="I1620" s="0" t="n">
        <f aca="false">IF(gait_events!F4025&lt;&gt;"",gait_events!F4025,NA())</f>
        <v>445</v>
      </c>
      <c r="J1620" s="0" t="e">
        <f aca="false">IF(gait_events!G4025&lt;&gt;"",gait_events!G4025,NA())</f>
        <v>#N/A</v>
      </c>
      <c r="K1620" s="0" t="e">
        <f aca="false">I1620-J1620</f>
        <v>#N/A</v>
      </c>
      <c r="L1620" s="0" t="e">
        <f aca="false">K1620*5</f>
        <v>#N/A</v>
      </c>
      <c r="M1620" s="0" t="n">
        <f aca="false">IF(NOT(ISNA(I1620)),1,0)</f>
        <v>1</v>
      </c>
      <c r="N1620" s="0" t="n">
        <f aca="false">IF(NOT(ISNA(J1620)),1,0)</f>
        <v>0</v>
      </c>
      <c r="O1620" s="0" t="n">
        <f aca="false">IF(AND(NOT(ISNA(I1620)),NOT(ISNA(J1620))),1,0)</f>
        <v>0</v>
      </c>
      <c r="P1620" s="0" t="n">
        <f aca="false">IF(AND(NOT(ISNA(I1620)),ISNA(J1620)),1,0)</f>
        <v>1</v>
      </c>
      <c r="Q1620" s="0" t="n">
        <f aca="false">IF(AND(ISNA(I1620),NOT(ISNA(J1620))),1,0)</f>
        <v>0</v>
      </c>
      <c r="R1620" s="0" t="n">
        <f aca="false">IF(SUM(O1620:Q1620)&lt;&gt;1,"ERROR",1)</f>
        <v>1</v>
      </c>
    </row>
    <row r="1621" customFormat="false" ht="12.8" hidden="false" customHeight="false" outlineLevel="0" collapsed="false">
      <c r="A1621" s="0" t="str">
        <f aca="false">gait_events!B4026</f>
        <v>pp046</v>
      </c>
      <c r="B1621" s="0" t="str">
        <f aca="false">VLOOKUP(A1621,participants!A:B,2,0)</f>
        <v>M</v>
      </c>
      <c r="C1621" s="0" t="n">
        <f aca="false">VLOOKUP(A1621,participants!A:C,3,0)</f>
        <v>61</v>
      </c>
      <c r="D1621" s="0" t="str">
        <f aca="false">VLOOKUP(A1621,participants!A:F,6,0)</f>
        <v>PD</v>
      </c>
      <c r="E1621" s="0" t="str">
        <f aca="false">IF(LEN(SUBSTITUTE(gait_events!C4026,"_run-",""))&lt;&gt;LEN(gait_events!C4026),LEFT(RIGHT(gait_events!C4026,LEN(gait_events!C4026)-19),FIND("_run-",RIGHT(gait_events!C4026,LEN(gait_events!C4026)-19),1)-1),RIGHT(gait_events!C4026,LEN(gait_events!C4026)-19))</f>
        <v>Fast</v>
      </c>
      <c r="F1621" s="0" t="str">
        <f aca="false">IF(LEN(SUBSTITUTE(gait_events!C4026,"_run-",""))&lt;&gt;LEN(gait_events!C4026),RIGHT(gait_events!C4026,LEN(gait_events!C4026)-FIND("_run-",gait_events!C4026,1)-4),"")</f>
        <v>on</v>
      </c>
      <c r="G1621" s="0" t="str">
        <f aca="false">gait_events!D4026</f>
        <v>right_shank</v>
      </c>
      <c r="H1621" s="0" t="str">
        <f aca="false">gait_events!E4026</f>
        <v>FC</v>
      </c>
      <c r="I1621" s="0" t="n">
        <f aca="false">IF(gait_events!F4026&lt;&gt;"",gait_events!F4026,NA())</f>
        <v>563</v>
      </c>
      <c r="J1621" s="0" t="e">
        <f aca="false">IF(gait_events!G4026&lt;&gt;"",gait_events!G4026,NA())</f>
        <v>#N/A</v>
      </c>
      <c r="K1621" s="0" t="e">
        <f aca="false">I1621-J1621</f>
        <v>#N/A</v>
      </c>
      <c r="L1621" s="0" t="e">
        <f aca="false">K1621*5</f>
        <v>#N/A</v>
      </c>
      <c r="M1621" s="0" t="n">
        <f aca="false">IF(NOT(ISNA(I1621)),1,0)</f>
        <v>1</v>
      </c>
      <c r="N1621" s="0" t="n">
        <f aca="false">IF(NOT(ISNA(J1621)),1,0)</f>
        <v>0</v>
      </c>
      <c r="O1621" s="0" t="n">
        <f aca="false">IF(AND(NOT(ISNA(I1621)),NOT(ISNA(J1621))),1,0)</f>
        <v>0</v>
      </c>
      <c r="P1621" s="0" t="n">
        <f aca="false">IF(AND(NOT(ISNA(I1621)),ISNA(J1621)),1,0)</f>
        <v>1</v>
      </c>
      <c r="Q1621" s="0" t="n">
        <f aca="false">IF(AND(ISNA(I1621),NOT(ISNA(J1621))),1,0)</f>
        <v>0</v>
      </c>
      <c r="R1621" s="0" t="n">
        <f aca="false">IF(SUM(O1621:Q1621)&lt;&gt;1,"ERROR",1)</f>
        <v>1</v>
      </c>
    </row>
    <row r="1622" customFormat="false" ht="12.8" hidden="false" customHeight="false" outlineLevel="0" collapsed="false">
      <c r="A1622" s="0" t="str">
        <f aca="false">gait_events!B4027</f>
        <v>pp046</v>
      </c>
      <c r="B1622" s="0" t="str">
        <f aca="false">VLOOKUP(A1622,participants!A:B,2,0)</f>
        <v>M</v>
      </c>
      <c r="C1622" s="0" t="n">
        <f aca="false">VLOOKUP(A1622,participants!A:C,3,0)</f>
        <v>61</v>
      </c>
      <c r="D1622" s="0" t="str">
        <f aca="false">VLOOKUP(A1622,participants!A:F,6,0)</f>
        <v>PD</v>
      </c>
      <c r="E1622" s="0" t="str">
        <f aca="false">IF(LEN(SUBSTITUTE(gait_events!C4027,"_run-",""))&lt;&gt;LEN(gait_events!C4027),LEFT(RIGHT(gait_events!C4027,LEN(gait_events!C4027)-19),FIND("_run-",RIGHT(gait_events!C4027,LEN(gait_events!C4027)-19),1)-1),RIGHT(gait_events!C4027,LEN(gait_events!C4027)-19))</f>
        <v>Preferred</v>
      </c>
      <c r="F1622" s="0" t="str">
        <f aca="false">IF(LEN(SUBSTITUTE(gait_events!C4027,"_run-",""))&lt;&gt;LEN(gait_events!C4027),RIGHT(gait_events!C4027,LEN(gait_events!C4027)-FIND("_run-",gait_events!C4027,1)-4),"")</f>
        <v>off</v>
      </c>
      <c r="G1622" s="0" t="str">
        <f aca="false">gait_events!D4027</f>
        <v>left_ankle</v>
      </c>
      <c r="H1622" s="0" t="str">
        <f aca="false">gait_events!E4027</f>
        <v>IC</v>
      </c>
      <c r="I1622" s="0" t="n">
        <f aca="false">IF(gait_events!F4027&lt;&gt;"",gait_events!F4027,NA())</f>
        <v>9</v>
      </c>
      <c r="J1622" s="0" t="n">
        <f aca="false">IF(gait_events!G4027&lt;&gt;"",gait_events!G4027,NA())</f>
        <v>1</v>
      </c>
      <c r="K1622" s="0" t="n">
        <f aca="false">I1622-J1622</f>
        <v>8</v>
      </c>
      <c r="L1622" s="0" t="n">
        <f aca="false">K1622*5</f>
        <v>40</v>
      </c>
      <c r="M1622" s="0" t="n">
        <f aca="false">IF(NOT(ISNA(I1622)),1,0)</f>
        <v>1</v>
      </c>
      <c r="N1622" s="0" t="n">
        <f aca="false">IF(NOT(ISNA(J1622)),1,0)</f>
        <v>1</v>
      </c>
      <c r="O1622" s="0" t="n">
        <f aca="false">IF(AND(NOT(ISNA(I1622)),NOT(ISNA(J1622))),1,0)</f>
        <v>1</v>
      </c>
      <c r="P1622" s="0" t="n">
        <f aca="false">IF(AND(NOT(ISNA(I1622)),ISNA(J1622)),1,0)</f>
        <v>0</v>
      </c>
      <c r="Q1622" s="0" t="n">
        <f aca="false">IF(AND(ISNA(I1622),NOT(ISNA(J1622))),1,0)</f>
        <v>0</v>
      </c>
      <c r="R1622" s="0" t="n">
        <f aca="false">IF(SUM(O1622:Q1622)&lt;&gt;1,"ERROR",1)</f>
        <v>1</v>
      </c>
    </row>
    <row r="1623" customFormat="false" ht="12.8" hidden="false" customHeight="false" outlineLevel="0" collapsed="false">
      <c r="A1623" s="0" t="str">
        <f aca="false">gait_events!B4028</f>
        <v>pp046</v>
      </c>
      <c r="B1623" s="0" t="str">
        <f aca="false">VLOOKUP(A1623,participants!A:B,2,0)</f>
        <v>M</v>
      </c>
      <c r="C1623" s="0" t="n">
        <f aca="false">VLOOKUP(A1623,participants!A:C,3,0)</f>
        <v>61</v>
      </c>
      <c r="D1623" s="0" t="str">
        <f aca="false">VLOOKUP(A1623,participants!A:F,6,0)</f>
        <v>PD</v>
      </c>
      <c r="E1623" s="0" t="str">
        <f aca="false">IF(LEN(SUBSTITUTE(gait_events!C4028,"_run-",""))&lt;&gt;LEN(gait_events!C4028),LEFT(RIGHT(gait_events!C4028,LEN(gait_events!C4028)-19),FIND("_run-",RIGHT(gait_events!C4028,LEN(gait_events!C4028)-19),1)-1),RIGHT(gait_events!C4028,LEN(gait_events!C4028)-19))</f>
        <v>Preferred</v>
      </c>
      <c r="F1623" s="0" t="str">
        <f aca="false">IF(LEN(SUBSTITUTE(gait_events!C4028,"_run-",""))&lt;&gt;LEN(gait_events!C4028),RIGHT(gait_events!C4028,LEN(gait_events!C4028)-FIND("_run-",gait_events!C4028,1)-4),"")</f>
        <v>off</v>
      </c>
      <c r="G1623" s="0" t="str">
        <f aca="false">gait_events!D4028</f>
        <v>left_ankle</v>
      </c>
      <c r="H1623" s="0" t="str">
        <f aca="false">gait_events!E4028</f>
        <v>IC</v>
      </c>
      <c r="I1623" s="0" t="n">
        <f aca="false">IF(gait_events!F4028&lt;&gt;"",gait_events!F4028,NA())</f>
        <v>205</v>
      </c>
      <c r="J1623" s="0" t="n">
        <f aca="false">IF(gait_events!G4028&lt;&gt;"",gait_events!G4028,NA())</f>
        <v>201</v>
      </c>
      <c r="K1623" s="0" t="n">
        <f aca="false">I1623-J1623</f>
        <v>4</v>
      </c>
      <c r="L1623" s="0" t="n">
        <f aca="false">K1623*5</f>
        <v>20</v>
      </c>
      <c r="M1623" s="0" t="n">
        <f aca="false">IF(NOT(ISNA(I1623)),1,0)</f>
        <v>1</v>
      </c>
      <c r="N1623" s="0" t="n">
        <f aca="false">IF(NOT(ISNA(J1623)),1,0)</f>
        <v>1</v>
      </c>
      <c r="O1623" s="0" t="n">
        <f aca="false">IF(AND(NOT(ISNA(I1623)),NOT(ISNA(J1623))),1,0)</f>
        <v>1</v>
      </c>
      <c r="P1623" s="0" t="n">
        <f aca="false">IF(AND(NOT(ISNA(I1623)),ISNA(J1623)),1,0)</f>
        <v>0</v>
      </c>
      <c r="Q1623" s="0" t="n">
        <f aca="false">IF(AND(ISNA(I1623),NOT(ISNA(J1623))),1,0)</f>
        <v>0</v>
      </c>
      <c r="R1623" s="0" t="n">
        <f aca="false">IF(SUM(O1623:Q1623)&lt;&gt;1,"ERROR",1)</f>
        <v>1</v>
      </c>
    </row>
    <row r="1624" customFormat="false" ht="12.8" hidden="false" customHeight="false" outlineLevel="0" collapsed="false">
      <c r="A1624" s="0" t="str">
        <f aca="false">gait_events!B4029</f>
        <v>pp046</v>
      </c>
      <c r="B1624" s="0" t="str">
        <f aca="false">VLOOKUP(A1624,participants!A:B,2,0)</f>
        <v>M</v>
      </c>
      <c r="C1624" s="0" t="n">
        <f aca="false">VLOOKUP(A1624,participants!A:C,3,0)</f>
        <v>61</v>
      </c>
      <c r="D1624" s="0" t="str">
        <f aca="false">VLOOKUP(A1624,participants!A:F,6,0)</f>
        <v>PD</v>
      </c>
      <c r="E1624" s="0" t="str">
        <f aca="false">IF(LEN(SUBSTITUTE(gait_events!C4029,"_run-",""))&lt;&gt;LEN(gait_events!C4029),LEFT(RIGHT(gait_events!C4029,LEN(gait_events!C4029)-19),FIND("_run-",RIGHT(gait_events!C4029,LEN(gait_events!C4029)-19),1)-1),RIGHT(gait_events!C4029,LEN(gait_events!C4029)-19))</f>
        <v>Preferred</v>
      </c>
      <c r="F1624" s="0" t="str">
        <f aca="false">IF(LEN(SUBSTITUTE(gait_events!C4029,"_run-",""))&lt;&gt;LEN(gait_events!C4029),RIGHT(gait_events!C4029,LEN(gait_events!C4029)-FIND("_run-",gait_events!C4029,1)-4),"")</f>
        <v>off</v>
      </c>
      <c r="G1624" s="0" t="str">
        <f aca="false">gait_events!D4029</f>
        <v>left_ankle</v>
      </c>
      <c r="H1624" s="0" t="str">
        <f aca="false">gait_events!E4029</f>
        <v>IC</v>
      </c>
      <c r="I1624" s="0" t="n">
        <f aca="false">IF(gait_events!F4029&lt;&gt;"",gait_events!F4029,NA())</f>
        <v>403</v>
      </c>
      <c r="J1624" s="0" t="n">
        <f aca="false">IF(gait_events!G4029&lt;&gt;"",gait_events!G4029,NA())</f>
        <v>399</v>
      </c>
      <c r="K1624" s="0" t="n">
        <f aca="false">I1624-J1624</f>
        <v>4</v>
      </c>
      <c r="L1624" s="0" t="n">
        <f aca="false">K1624*5</f>
        <v>20</v>
      </c>
      <c r="M1624" s="0" t="n">
        <f aca="false">IF(NOT(ISNA(I1624)),1,0)</f>
        <v>1</v>
      </c>
      <c r="N1624" s="0" t="n">
        <f aca="false">IF(NOT(ISNA(J1624)),1,0)</f>
        <v>1</v>
      </c>
      <c r="O1624" s="0" t="n">
        <f aca="false">IF(AND(NOT(ISNA(I1624)),NOT(ISNA(J1624))),1,0)</f>
        <v>1</v>
      </c>
      <c r="P1624" s="0" t="n">
        <f aca="false">IF(AND(NOT(ISNA(I1624)),ISNA(J1624)),1,0)</f>
        <v>0</v>
      </c>
      <c r="Q1624" s="0" t="n">
        <f aca="false">IF(AND(ISNA(I1624),NOT(ISNA(J1624))),1,0)</f>
        <v>0</v>
      </c>
      <c r="R1624" s="0" t="n">
        <f aca="false">IF(SUM(O1624:Q1624)&lt;&gt;1,"ERROR",1)</f>
        <v>1</v>
      </c>
    </row>
    <row r="1625" customFormat="false" ht="12.8" hidden="false" customHeight="false" outlineLevel="0" collapsed="false">
      <c r="A1625" s="0" t="str">
        <f aca="false">gait_events!B4030</f>
        <v>pp046</v>
      </c>
      <c r="B1625" s="0" t="str">
        <f aca="false">VLOOKUP(A1625,participants!A:B,2,0)</f>
        <v>M</v>
      </c>
      <c r="C1625" s="0" t="n">
        <f aca="false">VLOOKUP(A1625,participants!A:C,3,0)</f>
        <v>61</v>
      </c>
      <c r="D1625" s="0" t="str">
        <f aca="false">VLOOKUP(A1625,participants!A:F,6,0)</f>
        <v>PD</v>
      </c>
      <c r="E1625" s="0" t="str">
        <f aca="false">IF(LEN(SUBSTITUTE(gait_events!C4030,"_run-",""))&lt;&gt;LEN(gait_events!C4030),LEFT(RIGHT(gait_events!C4030,LEN(gait_events!C4030)-19),FIND("_run-",RIGHT(gait_events!C4030,LEN(gait_events!C4030)-19),1)-1),RIGHT(gait_events!C4030,LEN(gait_events!C4030)-19))</f>
        <v>Preferred</v>
      </c>
      <c r="F1625" s="0" t="str">
        <f aca="false">IF(LEN(SUBSTITUTE(gait_events!C4030,"_run-",""))&lt;&gt;LEN(gait_events!C4030),RIGHT(gait_events!C4030,LEN(gait_events!C4030)-FIND("_run-",gait_events!C4030,1)-4),"")</f>
        <v>off</v>
      </c>
      <c r="G1625" s="0" t="str">
        <f aca="false">gait_events!D4030</f>
        <v>left_ankle</v>
      </c>
      <c r="H1625" s="0" t="str">
        <f aca="false">gait_events!E4030</f>
        <v>IC</v>
      </c>
      <c r="I1625" s="0" t="n">
        <f aca="false">IF(gait_events!F4030&lt;&gt;"",gait_events!F4030,NA())</f>
        <v>600</v>
      </c>
      <c r="J1625" s="0" t="n">
        <f aca="false">IF(gait_events!G4030&lt;&gt;"",gait_events!G4030,NA())</f>
        <v>602</v>
      </c>
      <c r="K1625" s="0" t="n">
        <f aca="false">I1625-J1625</f>
        <v>-2</v>
      </c>
      <c r="L1625" s="0" t="n">
        <f aca="false">K1625*5</f>
        <v>-10</v>
      </c>
      <c r="M1625" s="0" t="n">
        <f aca="false">IF(NOT(ISNA(I1625)),1,0)</f>
        <v>1</v>
      </c>
      <c r="N1625" s="0" t="n">
        <f aca="false">IF(NOT(ISNA(J1625)),1,0)</f>
        <v>1</v>
      </c>
      <c r="O1625" s="0" t="n">
        <f aca="false">IF(AND(NOT(ISNA(I1625)),NOT(ISNA(J1625))),1,0)</f>
        <v>1</v>
      </c>
      <c r="P1625" s="0" t="n">
        <f aca="false">IF(AND(NOT(ISNA(I1625)),ISNA(J1625)),1,0)</f>
        <v>0</v>
      </c>
      <c r="Q1625" s="0" t="n">
        <f aca="false">IF(AND(ISNA(I1625),NOT(ISNA(J1625))),1,0)</f>
        <v>0</v>
      </c>
      <c r="R1625" s="0" t="n">
        <f aca="false">IF(SUM(O1625:Q1625)&lt;&gt;1,"ERROR",1)</f>
        <v>1</v>
      </c>
    </row>
    <row r="1626" customFormat="false" ht="12.8" hidden="false" customHeight="false" outlineLevel="0" collapsed="false">
      <c r="A1626" s="0" t="str">
        <f aca="false">gait_events!B4031</f>
        <v>pp046</v>
      </c>
      <c r="B1626" s="0" t="str">
        <f aca="false">VLOOKUP(A1626,participants!A:B,2,0)</f>
        <v>M</v>
      </c>
      <c r="C1626" s="0" t="n">
        <f aca="false">VLOOKUP(A1626,participants!A:C,3,0)</f>
        <v>61</v>
      </c>
      <c r="D1626" s="0" t="str">
        <f aca="false">VLOOKUP(A1626,participants!A:F,6,0)</f>
        <v>PD</v>
      </c>
      <c r="E1626" s="0" t="str">
        <f aca="false">IF(LEN(SUBSTITUTE(gait_events!C4031,"_run-",""))&lt;&gt;LEN(gait_events!C4031),LEFT(RIGHT(gait_events!C4031,LEN(gait_events!C4031)-19),FIND("_run-",RIGHT(gait_events!C4031,LEN(gait_events!C4031)-19),1)-1),RIGHT(gait_events!C4031,LEN(gait_events!C4031)-19))</f>
        <v>Preferred</v>
      </c>
      <c r="F1626" s="0" t="str">
        <f aca="false">IF(LEN(SUBSTITUTE(gait_events!C4031,"_run-",""))&lt;&gt;LEN(gait_events!C4031),RIGHT(gait_events!C4031,LEN(gait_events!C4031)-FIND("_run-",gait_events!C4031,1)-4),"")</f>
        <v>off</v>
      </c>
      <c r="G1626" s="0" t="str">
        <f aca="false">gait_events!D4031</f>
        <v>left_ankle</v>
      </c>
      <c r="H1626" s="0" t="str">
        <f aca="false">gait_events!E4031</f>
        <v>IC</v>
      </c>
      <c r="I1626" s="0" t="n">
        <f aca="false">IF(gait_events!F4031&lt;&gt;"",gait_events!F4031,NA())</f>
        <v>805</v>
      </c>
      <c r="J1626" s="0" t="n">
        <f aca="false">IF(gait_events!G4031&lt;&gt;"",gait_events!G4031,NA())</f>
        <v>794</v>
      </c>
      <c r="K1626" s="0" t="n">
        <f aca="false">I1626-J1626</f>
        <v>11</v>
      </c>
      <c r="L1626" s="0" t="n">
        <f aca="false">K1626*5</f>
        <v>55</v>
      </c>
      <c r="M1626" s="0" t="n">
        <f aca="false">IF(NOT(ISNA(I1626)),1,0)</f>
        <v>1</v>
      </c>
      <c r="N1626" s="0" t="n">
        <f aca="false">IF(NOT(ISNA(J1626)),1,0)</f>
        <v>1</v>
      </c>
      <c r="O1626" s="0" t="n">
        <f aca="false">IF(AND(NOT(ISNA(I1626)),NOT(ISNA(J1626))),1,0)</f>
        <v>1</v>
      </c>
      <c r="P1626" s="0" t="n">
        <f aca="false">IF(AND(NOT(ISNA(I1626)),ISNA(J1626)),1,0)</f>
        <v>0</v>
      </c>
      <c r="Q1626" s="0" t="n">
        <f aca="false">IF(AND(ISNA(I1626),NOT(ISNA(J1626))),1,0)</f>
        <v>0</v>
      </c>
      <c r="R1626" s="0" t="n">
        <f aca="false">IF(SUM(O1626:Q1626)&lt;&gt;1,"ERROR",1)</f>
        <v>1</v>
      </c>
    </row>
    <row r="1627" customFormat="false" ht="12.8" hidden="false" customHeight="false" outlineLevel="0" collapsed="false">
      <c r="A1627" s="0" t="str">
        <f aca="false">gait_events!B4032</f>
        <v>pp046</v>
      </c>
      <c r="B1627" s="0" t="str">
        <f aca="false">VLOOKUP(A1627,participants!A:B,2,0)</f>
        <v>M</v>
      </c>
      <c r="C1627" s="0" t="n">
        <f aca="false">VLOOKUP(A1627,participants!A:C,3,0)</f>
        <v>61</v>
      </c>
      <c r="D1627" s="0" t="str">
        <f aca="false">VLOOKUP(A1627,participants!A:F,6,0)</f>
        <v>PD</v>
      </c>
      <c r="E1627" s="0" t="str">
        <f aca="false">IF(LEN(SUBSTITUTE(gait_events!C4032,"_run-",""))&lt;&gt;LEN(gait_events!C4032),LEFT(RIGHT(gait_events!C4032,LEN(gait_events!C4032)-19),FIND("_run-",RIGHT(gait_events!C4032,LEN(gait_events!C4032)-19),1)-1),RIGHT(gait_events!C4032,LEN(gait_events!C4032)-19))</f>
        <v>Preferred</v>
      </c>
      <c r="F1627" s="0" t="str">
        <f aca="false">IF(LEN(SUBSTITUTE(gait_events!C4032,"_run-",""))&lt;&gt;LEN(gait_events!C4032),RIGHT(gait_events!C4032,LEN(gait_events!C4032)-FIND("_run-",gait_events!C4032,1)-4),"")</f>
        <v>off</v>
      </c>
      <c r="G1627" s="0" t="str">
        <f aca="false">gait_events!D4032</f>
        <v>left_ankle</v>
      </c>
      <c r="H1627" s="0" t="str">
        <f aca="false">gait_events!E4032</f>
        <v>IC</v>
      </c>
      <c r="I1627" s="0" t="n">
        <f aca="false">IF(gait_events!F4032&lt;&gt;"",gait_events!F4032,NA())</f>
        <v>992</v>
      </c>
      <c r="J1627" s="0" t="n">
        <f aca="false">IF(gait_events!G4032&lt;&gt;"",gait_events!G4032,NA())</f>
        <v>993</v>
      </c>
      <c r="K1627" s="0" t="n">
        <f aca="false">I1627-J1627</f>
        <v>-1</v>
      </c>
      <c r="L1627" s="0" t="n">
        <f aca="false">K1627*5</f>
        <v>-5</v>
      </c>
      <c r="M1627" s="0" t="n">
        <f aca="false">IF(NOT(ISNA(I1627)),1,0)</f>
        <v>1</v>
      </c>
      <c r="N1627" s="0" t="n">
        <f aca="false">IF(NOT(ISNA(J1627)),1,0)</f>
        <v>1</v>
      </c>
      <c r="O1627" s="0" t="n">
        <f aca="false">IF(AND(NOT(ISNA(I1627)),NOT(ISNA(J1627))),1,0)</f>
        <v>1</v>
      </c>
      <c r="P1627" s="0" t="n">
        <f aca="false">IF(AND(NOT(ISNA(I1627)),ISNA(J1627)),1,0)</f>
        <v>0</v>
      </c>
      <c r="Q1627" s="0" t="n">
        <f aca="false">IF(AND(ISNA(I1627),NOT(ISNA(J1627))),1,0)</f>
        <v>0</v>
      </c>
      <c r="R1627" s="0" t="n">
        <f aca="false">IF(SUM(O1627:Q1627)&lt;&gt;1,"ERROR",1)</f>
        <v>1</v>
      </c>
    </row>
    <row r="1628" customFormat="false" ht="12.8" hidden="false" customHeight="false" outlineLevel="0" collapsed="false">
      <c r="A1628" s="0" t="str">
        <f aca="false">gait_events!B4033</f>
        <v>pp046</v>
      </c>
      <c r="B1628" s="0" t="str">
        <f aca="false">VLOOKUP(A1628,participants!A:B,2,0)</f>
        <v>M</v>
      </c>
      <c r="C1628" s="0" t="n">
        <f aca="false">VLOOKUP(A1628,participants!A:C,3,0)</f>
        <v>61</v>
      </c>
      <c r="D1628" s="0" t="str">
        <f aca="false">VLOOKUP(A1628,participants!A:F,6,0)</f>
        <v>PD</v>
      </c>
      <c r="E1628" s="0" t="str">
        <f aca="false">IF(LEN(SUBSTITUTE(gait_events!C4033,"_run-",""))&lt;&gt;LEN(gait_events!C4033),LEFT(RIGHT(gait_events!C4033,LEN(gait_events!C4033)-19),FIND("_run-",RIGHT(gait_events!C4033,LEN(gait_events!C4033)-19),1)-1),RIGHT(gait_events!C4033,LEN(gait_events!C4033)-19))</f>
        <v>Preferred</v>
      </c>
      <c r="F1628" s="0" t="str">
        <f aca="false">IF(LEN(SUBSTITUTE(gait_events!C4033,"_run-",""))&lt;&gt;LEN(gait_events!C4033),RIGHT(gait_events!C4033,LEN(gait_events!C4033)-FIND("_run-",gait_events!C4033,1)-4),"")</f>
        <v>off</v>
      </c>
      <c r="G1628" s="0" t="str">
        <f aca="false">gait_events!D4033</f>
        <v>left_ankle</v>
      </c>
      <c r="H1628" s="0" t="str">
        <f aca="false">gait_events!E4033</f>
        <v>IC</v>
      </c>
      <c r="I1628" s="0" t="n">
        <f aca="false">IF(gait_events!F4033&lt;&gt;"",gait_events!F4033,NA())</f>
        <v>1200</v>
      </c>
      <c r="J1628" s="0" t="n">
        <f aca="false">IF(gait_events!G4033&lt;&gt;"",gait_events!G4033,NA())</f>
        <v>1215</v>
      </c>
      <c r="K1628" s="0" t="n">
        <f aca="false">I1628-J1628</f>
        <v>-15</v>
      </c>
      <c r="L1628" s="0" t="n">
        <f aca="false">K1628*5</f>
        <v>-75</v>
      </c>
      <c r="M1628" s="0" t="n">
        <f aca="false">IF(NOT(ISNA(I1628)),1,0)</f>
        <v>1</v>
      </c>
      <c r="N1628" s="0" t="n">
        <f aca="false">IF(NOT(ISNA(J1628)),1,0)</f>
        <v>1</v>
      </c>
      <c r="O1628" s="0" t="n">
        <f aca="false">IF(AND(NOT(ISNA(I1628)),NOT(ISNA(J1628))),1,0)</f>
        <v>1</v>
      </c>
      <c r="P1628" s="0" t="n">
        <f aca="false">IF(AND(NOT(ISNA(I1628)),ISNA(J1628)),1,0)</f>
        <v>0</v>
      </c>
      <c r="Q1628" s="0" t="n">
        <f aca="false">IF(AND(ISNA(I1628),NOT(ISNA(J1628))),1,0)</f>
        <v>0</v>
      </c>
      <c r="R1628" s="0" t="n">
        <f aca="false">IF(SUM(O1628:Q1628)&lt;&gt;1,"ERROR",1)</f>
        <v>1</v>
      </c>
    </row>
    <row r="1629" customFormat="false" ht="12.8" hidden="false" customHeight="false" outlineLevel="0" collapsed="false">
      <c r="A1629" s="0" t="str">
        <f aca="false">gait_events!B4034</f>
        <v>pp046</v>
      </c>
      <c r="B1629" s="0" t="str">
        <f aca="false">VLOOKUP(A1629,participants!A:B,2,0)</f>
        <v>M</v>
      </c>
      <c r="C1629" s="0" t="n">
        <f aca="false">VLOOKUP(A1629,participants!A:C,3,0)</f>
        <v>61</v>
      </c>
      <c r="D1629" s="0" t="str">
        <f aca="false">VLOOKUP(A1629,participants!A:F,6,0)</f>
        <v>PD</v>
      </c>
      <c r="E1629" s="0" t="str">
        <f aca="false">IF(LEN(SUBSTITUTE(gait_events!C4034,"_run-",""))&lt;&gt;LEN(gait_events!C4034),LEFT(RIGHT(gait_events!C4034,LEN(gait_events!C4034)-19),FIND("_run-",RIGHT(gait_events!C4034,LEN(gait_events!C4034)-19),1)-1),RIGHT(gait_events!C4034,LEN(gait_events!C4034)-19))</f>
        <v>Preferred</v>
      </c>
      <c r="F1629" s="0" t="str">
        <f aca="false">IF(LEN(SUBSTITUTE(gait_events!C4034,"_run-",""))&lt;&gt;LEN(gait_events!C4034),RIGHT(gait_events!C4034,LEN(gait_events!C4034)-FIND("_run-",gait_events!C4034,1)-4),"")</f>
        <v>off</v>
      </c>
      <c r="G1629" s="0" t="str">
        <f aca="false">gait_events!D4034</f>
        <v>left_ankle</v>
      </c>
      <c r="H1629" s="0" t="str">
        <f aca="false">gait_events!E4034</f>
        <v>FC</v>
      </c>
      <c r="I1629" s="0" t="n">
        <f aca="false">IF(gait_events!F4034&lt;&gt;"",gait_events!F4034,NA())</f>
        <v>143</v>
      </c>
      <c r="J1629" s="0" t="n">
        <f aca="false">IF(gait_events!G4034&lt;&gt;"",gait_events!G4034,NA())</f>
        <v>146</v>
      </c>
      <c r="K1629" s="0" t="n">
        <f aca="false">I1629-J1629</f>
        <v>-3</v>
      </c>
      <c r="L1629" s="0" t="n">
        <f aca="false">K1629*5</f>
        <v>-15</v>
      </c>
      <c r="M1629" s="0" t="n">
        <f aca="false">IF(NOT(ISNA(I1629)),1,0)</f>
        <v>1</v>
      </c>
      <c r="N1629" s="0" t="n">
        <f aca="false">IF(NOT(ISNA(J1629)),1,0)</f>
        <v>1</v>
      </c>
      <c r="O1629" s="0" t="n">
        <f aca="false">IF(AND(NOT(ISNA(I1629)),NOT(ISNA(J1629))),1,0)</f>
        <v>1</v>
      </c>
      <c r="P1629" s="0" t="n">
        <f aca="false">IF(AND(NOT(ISNA(I1629)),ISNA(J1629)),1,0)</f>
        <v>0</v>
      </c>
      <c r="Q1629" s="0" t="n">
        <f aca="false">IF(AND(ISNA(I1629),NOT(ISNA(J1629))),1,0)</f>
        <v>0</v>
      </c>
      <c r="R1629" s="0" t="n">
        <f aca="false">IF(SUM(O1629:Q1629)&lt;&gt;1,"ERROR",1)</f>
        <v>1</v>
      </c>
    </row>
    <row r="1630" customFormat="false" ht="12.8" hidden="false" customHeight="false" outlineLevel="0" collapsed="false">
      <c r="A1630" s="0" t="str">
        <f aca="false">gait_events!B4035</f>
        <v>pp046</v>
      </c>
      <c r="B1630" s="0" t="str">
        <f aca="false">VLOOKUP(A1630,participants!A:B,2,0)</f>
        <v>M</v>
      </c>
      <c r="C1630" s="0" t="n">
        <f aca="false">VLOOKUP(A1630,participants!A:C,3,0)</f>
        <v>61</v>
      </c>
      <c r="D1630" s="0" t="str">
        <f aca="false">VLOOKUP(A1630,participants!A:F,6,0)</f>
        <v>PD</v>
      </c>
      <c r="E1630" s="0" t="str">
        <f aca="false">IF(LEN(SUBSTITUTE(gait_events!C4035,"_run-",""))&lt;&gt;LEN(gait_events!C4035),LEFT(RIGHT(gait_events!C4035,LEN(gait_events!C4035)-19),FIND("_run-",RIGHT(gait_events!C4035,LEN(gait_events!C4035)-19),1)-1),RIGHT(gait_events!C4035,LEN(gait_events!C4035)-19))</f>
        <v>Preferred</v>
      </c>
      <c r="F1630" s="0" t="str">
        <f aca="false">IF(LEN(SUBSTITUTE(gait_events!C4035,"_run-",""))&lt;&gt;LEN(gait_events!C4035),RIGHT(gait_events!C4035,LEN(gait_events!C4035)-FIND("_run-",gait_events!C4035,1)-4),"")</f>
        <v>off</v>
      </c>
      <c r="G1630" s="0" t="str">
        <f aca="false">gait_events!D4035</f>
        <v>left_ankle</v>
      </c>
      <c r="H1630" s="0" t="str">
        <f aca="false">gait_events!E4035</f>
        <v>FC</v>
      </c>
      <c r="I1630" s="0" t="n">
        <f aca="false">IF(gait_events!F4035&lt;&gt;"",gait_events!F4035,NA())</f>
        <v>341</v>
      </c>
      <c r="J1630" s="0" t="n">
        <f aca="false">IF(gait_events!G4035&lt;&gt;"",gait_events!G4035,NA())</f>
        <v>343</v>
      </c>
      <c r="K1630" s="0" t="n">
        <f aca="false">I1630-J1630</f>
        <v>-2</v>
      </c>
      <c r="L1630" s="0" t="n">
        <f aca="false">K1630*5</f>
        <v>-10</v>
      </c>
      <c r="M1630" s="0" t="n">
        <f aca="false">IF(NOT(ISNA(I1630)),1,0)</f>
        <v>1</v>
      </c>
      <c r="N1630" s="0" t="n">
        <f aca="false">IF(NOT(ISNA(J1630)),1,0)</f>
        <v>1</v>
      </c>
      <c r="O1630" s="0" t="n">
        <f aca="false">IF(AND(NOT(ISNA(I1630)),NOT(ISNA(J1630))),1,0)</f>
        <v>1</v>
      </c>
      <c r="P1630" s="0" t="n">
        <f aca="false">IF(AND(NOT(ISNA(I1630)),ISNA(J1630)),1,0)</f>
        <v>0</v>
      </c>
      <c r="Q1630" s="0" t="n">
        <f aca="false">IF(AND(ISNA(I1630),NOT(ISNA(J1630))),1,0)</f>
        <v>0</v>
      </c>
      <c r="R1630" s="0" t="n">
        <f aca="false">IF(SUM(O1630:Q1630)&lt;&gt;1,"ERROR",1)</f>
        <v>1</v>
      </c>
    </row>
    <row r="1631" customFormat="false" ht="12.8" hidden="false" customHeight="false" outlineLevel="0" collapsed="false">
      <c r="A1631" s="0" t="str">
        <f aca="false">gait_events!B4036</f>
        <v>pp046</v>
      </c>
      <c r="B1631" s="0" t="str">
        <f aca="false">VLOOKUP(A1631,participants!A:B,2,0)</f>
        <v>M</v>
      </c>
      <c r="C1631" s="0" t="n">
        <f aca="false">VLOOKUP(A1631,participants!A:C,3,0)</f>
        <v>61</v>
      </c>
      <c r="D1631" s="0" t="str">
        <f aca="false">VLOOKUP(A1631,participants!A:F,6,0)</f>
        <v>PD</v>
      </c>
      <c r="E1631" s="0" t="str">
        <f aca="false">IF(LEN(SUBSTITUTE(gait_events!C4036,"_run-",""))&lt;&gt;LEN(gait_events!C4036),LEFT(RIGHT(gait_events!C4036,LEN(gait_events!C4036)-19),FIND("_run-",RIGHT(gait_events!C4036,LEN(gait_events!C4036)-19),1)-1),RIGHT(gait_events!C4036,LEN(gait_events!C4036)-19))</f>
        <v>Preferred</v>
      </c>
      <c r="F1631" s="0" t="str">
        <f aca="false">IF(LEN(SUBSTITUTE(gait_events!C4036,"_run-",""))&lt;&gt;LEN(gait_events!C4036),RIGHT(gait_events!C4036,LEN(gait_events!C4036)-FIND("_run-",gait_events!C4036,1)-4),"")</f>
        <v>off</v>
      </c>
      <c r="G1631" s="0" t="str">
        <f aca="false">gait_events!D4036</f>
        <v>left_ankle</v>
      </c>
      <c r="H1631" s="0" t="str">
        <f aca="false">gait_events!E4036</f>
        <v>FC</v>
      </c>
      <c r="I1631" s="0" t="n">
        <f aca="false">IF(gait_events!F4036&lt;&gt;"",gait_events!F4036,NA())</f>
        <v>543</v>
      </c>
      <c r="J1631" s="0" t="n">
        <f aca="false">IF(gait_events!G4036&lt;&gt;"",gait_events!G4036,NA())</f>
        <v>541</v>
      </c>
      <c r="K1631" s="0" t="n">
        <f aca="false">I1631-J1631</f>
        <v>2</v>
      </c>
      <c r="L1631" s="0" t="n">
        <f aca="false">K1631*5</f>
        <v>10</v>
      </c>
      <c r="M1631" s="0" t="n">
        <f aca="false">IF(NOT(ISNA(I1631)),1,0)</f>
        <v>1</v>
      </c>
      <c r="N1631" s="0" t="n">
        <f aca="false">IF(NOT(ISNA(J1631)),1,0)</f>
        <v>1</v>
      </c>
      <c r="O1631" s="0" t="n">
        <f aca="false">IF(AND(NOT(ISNA(I1631)),NOT(ISNA(J1631))),1,0)</f>
        <v>1</v>
      </c>
      <c r="P1631" s="0" t="n">
        <f aca="false">IF(AND(NOT(ISNA(I1631)),ISNA(J1631)),1,0)</f>
        <v>0</v>
      </c>
      <c r="Q1631" s="0" t="n">
        <f aca="false">IF(AND(ISNA(I1631),NOT(ISNA(J1631))),1,0)</f>
        <v>0</v>
      </c>
      <c r="R1631" s="0" t="n">
        <f aca="false">IF(SUM(O1631:Q1631)&lt;&gt;1,"ERROR",1)</f>
        <v>1</v>
      </c>
    </row>
    <row r="1632" customFormat="false" ht="12.8" hidden="false" customHeight="false" outlineLevel="0" collapsed="false">
      <c r="A1632" s="0" t="str">
        <f aca="false">gait_events!B4037</f>
        <v>pp046</v>
      </c>
      <c r="B1632" s="0" t="str">
        <f aca="false">VLOOKUP(A1632,participants!A:B,2,0)</f>
        <v>M</v>
      </c>
      <c r="C1632" s="0" t="n">
        <f aca="false">VLOOKUP(A1632,participants!A:C,3,0)</f>
        <v>61</v>
      </c>
      <c r="D1632" s="0" t="str">
        <f aca="false">VLOOKUP(A1632,participants!A:F,6,0)</f>
        <v>PD</v>
      </c>
      <c r="E1632" s="0" t="str">
        <f aca="false">IF(LEN(SUBSTITUTE(gait_events!C4037,"_run-",""))&lt;&gt;LEN(gait_events!C4037),LEFT(RIGHT(gait_events!C4037,LEN(gait_events!C4037)-19),FIND("_run-",RIGHT(gait_events!C4037,LEN(gait_events!C4037)-19),1)-1),RIGHT(gait_events!C4037,LEN(gait_events!C4037)-19))</f>
        <v>Preferred</v>
      </c>
      <c r="F1632" s="0" t="str">
        <f aca="false">IF(LEN(SUBSTITUTE(gait_events!C4037,"_run-",""))&lt;&gt;LEN(gait_events!C4037),RIGHT(gait_events!C4037,LEN(gait_events!C4037)-FIND("_run-",gait_events!C4037,1)-4),"")</f>
        <v>off</v>
      </c>
      <c r="G1632" s="0" t="str">
        <f aca="false">gait_events!D4037</f>
        <v>left_ankle</v>
      </c>
      <c r="H1632" s="0" t="str">
        <f aca="false">gait_events!E4037</f>
        <v>FC</v>
      </c>
      <c r="I1632" s="0" t="n">
        <f aca="false">IF(gait_events!F4037&lt;&gt;"",gait_events!F4037,NA())</f>
        <v>735</v>
      </c>
      <c r="J1632" s="0" t="n">
        <f aca="false">IF(gait_events!G4037&lt;&gt;"",gait_events!G4037,NA())</f>
        <v>734</v>
      </c>
      <c r="K1632" s="0" t="n">
        <f aca="false">I1632-J1632</f>
        <v>1</v>
      </c>
      <c r="L1632" s="0" t="n">
        <f aca="false">K1632*5</f>
        <v>5</v>
      </c>
      <c r="M1632" s="0" t="n">
        <f aca="false">IF(NOT(ISNA(I1632)),1,0)</f>
        <v>1</v>
      </c>
      <c r="N1632" s="0" t="n">
        <f aca="false">IF(NOT(ISNA(J1632)),1,0)</f>
        <v>1</v>
      </c>
      <c r="O1632" s="0" t="n">
        <f aca="false">IF(AND(NOT(ISNA(I1632)),NOT(ISNA(J1632))),1,0)</f>
        <v>1</v>
      </c>
      <c r="P1632" s="0" t="n">
        <f aca="false">IF(AND(NOT(ISNA(I1632)),ISNA(J1632)),1,0)</f>
        <v>0</v>
      </c>
      <c r="Q1632" s="0" t="n">
        <f aca="false">IF(AND(ISNA(I1632),NOT(ISNA(J1632))),1,0)</f>
        <v>0</v>
      </c>
      <c r="R1632" s="0" t="n">
        <f aca="false">IF(SUM(O1632:Q1632)&lt;&gt;1,"ERROR",1)</f>
        <v>1</v>
      </c>
    </row>
    <row r="1633" customFormat="false" ht="12.8" hidden="false" customHeight="false" outlineLevel="0" collapsed="false">
      <c r="A1633" s="0" t="str">
        <f aca="false">gait_events!B4038</f>
        <v>pp046</v>
      </c>
      <c r="B1633" s="0" t="str">
        <f aca="false">VLOOKUP(A1633,participants!A:B,2,0)</f>
        <v>M</v>
      </c>
      <c r="C1633" s="0" t="n">
        <f aca="false">VLOOKUP(A1633,participants!A:C,3,0)</f>
        <v>61</v>
      </c>
      <c r="D1633" s="0" t="str">
        <f aca="false">VLOOKUP(A1633,participants!A:F,6,0)</f>
        <v>PD</v>
      </c>
      <c r="E1633" s="0" t="str">
        <f aca="false">IF(LEN(SUBSTITUTE(gait_events!C4038,"_run-",""))&lt;&gt;LEN(gait_events!C4038),LEFT(RIGHT(gait_events!C4038,LEN(gait_events!C4038)-19),FIND("_run-",RIGHT(gait_events!C4038,LEN(gait_events!C4038)-19),1)-1),RIGHT(gait_events!C4038,LEN(gait_events!C4038)-19))</f>
        <v>Preferred</v>
      </c>
      <c r="F1633" s="0" t="str">
        <f aca="false">IF(LEN(SUBSTITUTE(gait_events!C4038,"_run-",""))&lt;&gt;LEN(gait_events!C4038),RIGHT(gait_events!C4038,LEN(gait_events!C4038)-FIND("_run-",gait_events!C4038,1)-4),"")</f>
        <v>off</v>
      </c>
      <c r="G1633" s="0" t="str">
        <f aca="false">gait_events!D4038</f>
        <v>left_ankle</v>
      </c>
      <c r="H1633" s="0" t="str">
        <f aca="false">gait_events!E4038</f>
        <v>FC</v>
      </c>
      <c r="I1633" s="0" t="n">
        <f aca="false">IF(gait_events!F4038&lt;&gt;"",gait_events!F4038,NA())</f>
        <v>938</v>
      </c>
      <c r="J1633" s="0" t="n">
        <f aca="false">IF(gait_events!G4038&lt;&gt;"",gait_events!G4038,NA())</f>
        <v>936</v>
      </c>
      <c r="K1633" s="0" t="n">
        <f aca="false">I1633-J1633</f>
        <v>2</v>
      </c>
      <c r="L1633" s="0" t="n">
        <f aca="false">K1633*5</f>
        <v>10</v>
      </c>
      <c r="M1633" s="0" t="n">
        <f aca="false">IF(NOT(ISNA(I1633)),1,0)</f>
        <v>1</v>
      </c>
      <c r="N1633" s="0" t="n">
        <f aca="false">IF(NOT(ISNA(J1633)),1,0)</f>
        <v>1</v>
      </c>
      <c r="O1633" s="0" t="n">
        <f aca="false">IF(AND(NOT(ISNA(I1633)),NOT(ISNA(J1633))),1,0)</f>
        <v>1</v>
      </c>
      <c r="P1633" s="0" t="n">
        <f aca="false">IF(AND(NOT(ISNA(I1633)),ISNA(J1633)),1,0)</f>
        <v>0</v>
      </c>
      <c r="Q1633" s="0" t="n">
        <f aca="false">IF(AND(ISNA(I1633),NOT(ISNA(J1633))),1,0)</f>
        <v>0</v>
      </c>
      <c r="R1633" s="0" t="n">
        <f aca="false">IF(SUM(O1633:Q1633)&lt;&gt;1,"ERROR",1)</f>
        <v>1</v>
      </c>
    </row>
    <row r="1634" customFormat="false" ht="12.8" hidden="false" customHeight="false" outlineLevel="0" collapsed="false">
      <c r="A1634" s="0" t="str">
        <f aca="false">gait_events!B4039</f>
        <v>pp046</v>
      </c>
      <c r="B1634" s="0" t="str">
        <f aca="false">VLOOKUP(A1634,participants!A:B,2,0)</f>
        <v>M</v>
      </c>
      <c r="C1634" s="0" t="n">
        <f aca="false">VLOOKUP(A1634,participants!A:C,3,0)</f>
        <v>61</v>
      </c>
      <c r="D1634" s="0" t="str">
        <f aca="false">VLOOKUP(A1634,participants!A:F,6,0)</f>
        <v>PD</v>
      </c>
      <c r="E1634" s="0" t="str">
        <f aca="false">IF(LEN(SUBSTITUTE(gait_events!C4039,"_run-",""))&lt;&gt;LEN(gait_events!C4039),LEFT(RIGHT(gait_events!C4039,LEN(gait_events!C4039)-19),FIND("_run-",RIGHT(gait_events!C4039,LEN(gait_events!C4039)-19),1)-1),RIGHT(gait_events!C4039,LEN(gait_events!C4039)-19))</f>
        <v>Preferred</v>
      </c>
      <c r="F1634" s="0" t="str">
        <f aca="false">IF(LEN(SUBSTITUTE(gait_events!C4039,"_run-",""))&lt;&gt;LEN(gait_events!C4039),RIGHT(gait_events!C4039,LEN(gait_events!C4039)-FIND("_run-",gait_events!C4039,1)-4),"")</f>
        <v>off</v>
      </c>
      <c r="G1634" s="0" t="str">
        <f aca="false">gait_events!D4039</f>
        <v>left_ankle</v>
      </c>
      <c r="H1634" s="0" t="str">
        <f aca="false">gait_events!E4039</f>
        <v>FC</v>
      </c>
      <c r="I1634" s="0" t="n">
        <f aca="false">IF(gait_events!F4039&lt;&gt;"",gait_events!F4039,NA())</f>
        <v>1142</v>
      </c>
      <c r="J1634" s="0" t="n">
        <f aca="false">IF(gait_events!G4039&lt;&gt;"",gait_events!G4039,NA())</f>
        <v>1144</v>
      </c>
      <c r="K1634" s="0" t="n">
        <f aca="false">I1634-J1634</f>
        <v>-2</v>
      </c>
      <c r="L1634" s="0" t="n">
        <f aca="false">K1634*5</f>
        <v>-10</v>
      </c>
      <c r="M1634" s="0" t="n">
        <f aca="false">IF(NOT(ISNA(I1634)),1,0)</f>
        <v>1</v>
      </c>
      <c r="N1634" s="0" t="n">
        <f aca="false">IF(NOT(ISNA(J1634)),1,0)</f>
        <v>1</v>
      </c>
      <c r="O1634" s="0" t="n">
        <f aca="false">IF(AND(NOT(ISNA(I1634)),NOT(ISNA(J1634))),1,0)</f>
        <v>1</v>
      </c>
      <c r="P1634" s="0" t="n">
        <f aca="false">IF(AND(NOT(ISNA(I1634)),ISNA(J1634)),1,0)</f>
        <v>0</v>
      </c>
      <c r="Q1634" s="0" t="n">
        <f aca="false">IF(AND(ISNA(I1634),NOT(ISNA(J1634))),1,0)</f>
        <v>0</v>
      </c>
      <c r="R1634" s="0" t="n">
        <f aca="false">IF(SUM(O1634:Q1634)&lt;&gt;1,"ERROR",1)</f>
        <v>1</v>
      </c>
    </row>
    <row r="1635" customFormat="false" ht="12.8" hidden="false" customHeight="false" outlineLevel="0" collapsed="false">
      <c r="A1635" s="0" t="str">
        <f aca="false">gait_events!B4040</f>
        <v>pp046</v>
      </c>
      <c r="B1635" s="0" t="str">
        <f aca="false">VLOOKUP(A1635,participants!A:B,2,0)</f>
        <v>M</v>
      </c>
      <c r="C1635" s="0" t="n">
        <f aca="false">VLOOKUP(A1635,participants!A:C,3,0)</f>
        <v>61</v>
      </c>
      <c r="D1635" s="0" t="str">
        <f aca="false">VLOOKUP(A1635,participants!A:F,6,0)</f>
        <v>PD</v>
      </c>
      <c r="E1635" s="0" t="str">
        <f aca="false">IF(LEN(SUBSTITUTE(gait_events!C4040,"_run-",""))&lt;&gt;LEN(gait_events!C4040),LEFT(RIGHT(gait_events!C4040,LEN(gait_events!C4040)-19),FIND("_run-",RIGHT(gait_events!C4040,LEN(gait_events!C4040)-19),1)-1),RIGHT(gait_events!C4040,LEN(gait_events!C4040)-19))</f>
        <v>Preferred</v>
      </c>
      <c r="F1635" s="0" t="str">
        <f aca="false">IF(LEN(SUBSTITUTE(gait_events!C4040,"_run-",""))&lt;&gt;LEN(gait_events!C4040),RIGHT(gait_events!C4040,LEN(gait_events!C4040)-FIND("_run-",gait_events!C4040,1)-4),"")</f>
        <v>off</v>
      </c>
      <c r="G1635" s="0" t="str">
        <f aca="false">gait_events!D4040</f>
        <v>right_ankle</v>
      </c>
      <c r="H1635" s="0" t="str">
        <f aca="false">gait_events!E4040</f>
        <v>IC</v>
      </c>
      <c r="I1635" s="0" t="n">
        <f aca="false">IF(gait_events!F4040&lt;&gt;"",gait_events!F4040,NA())</f>
        <v>100</v>
      </c>
      <c r="J1635" s="0" t="n">
        <f aca="false">IF(gait_events!G4040&lt;&gt;"",gait_events!G4040,NA())</f>
        <v>109</v>
      </c>
      <c r="K1635" s="0" t="n">
        <f aca="false">I1635-J1635</f>
        <v>-9</v>
      </c>
      <c r="L1635" s="0" t="n">
        <f aca="false">K1635*5</f>
        <v>-45</v>
      </c>
      <c r="M1635" s="0" t="n">
        <f aca="false">IF(NOT(ISNA(I1635)),1,0)</f>
        <v>1</v>
      </c>
      <c r="N1635" s="0" t="n">
        <f aca="false">IF(NOT(ISNA(J1635)),1,0)</f>
        <v>1</v>
      </c>
      <c r="O1635" s="0" t="n">
        <f aca="false">IF(AND(NOT(ISNA(I1635)),NOT(ISNA(J1635))),1,0)</f>
        <v>1</v>
      </c>
      <c r="P1635" s="0" t="n">
        <f aca="false">IF(AND(NOT(ISNA(I1635)),ISNA(J1635)),1,0)</f>
        <v>0</v>
      </c>
      <c r="Q1635" s="0" t="n">
        <f aca="false">IF(AND(ISNA(I1635),NOT(ISNA(J1635))),1,0)</f>
        <v>0</v>
      </c>
      <c r="R1635" s="0" t="n">
        <f aca="false">IF(SUM(O1635:Q1635)&lt;&gt;1,"ERROR",1)</f>
        <v>1</v>
      </c>
    </row>
    <row r="1636" customFormat="false" ht="12.8" hidden="false" customHeight="false" outlineLevel="0" collapsed="false">
      <c r="A1636" s="0" t="str">
        <f aca="false">gait_events!B4041</f>
        <v>pp046</v>
      </c>
      <c r="B1636" s="0" t="str">
        <f aca="false">VLOOKUP(A1636,participants!A:B,2,0)</f>
        <v>M</v>
      </c>
      <c r="C1636" s="0" t="n">
        <f aca="false">VLOOKUP(A1636,participants!A:C,3,0)</f>
        <v>61</v>
      </c>
      <c r="D1636" s="0" t="str">
        <f aca="false">VLOOKUP(A1636,participants!A:F,6,0)</f>
        <v>PD</v>
      </c>
      <c r="E1636" s="0" t="str">
        <f aca="false">IF(LEN(SUBSTITUTE(gait_events!C4041,"_run-",""))&lt;&gt;LEN(gait_events!C4041),LEFT(RIGHT(gait_events!C4041,LEN(gait_events!C4041)-19),FIND("_run-",RIGHT(gait_events!C4041,LEN(gait_events!C4041)-19),1)-1),RIGHT(gait_events!C4041,LEN(gait_events!C4041)-19))</f>
        <v>Preferred</v>
      </c>
      <c r="F1636" s="0" t="str">
        <f aca="false">IF(LEN(SUBSTITUTE(gait_events!C4041,"_run-",""))&lt;&gt;LEN(gait_events!C4041),RIGHT(gait_events!C4041,LEN(gait_events!C4041)-FIND("_run-",gait_events!C4041,1)-4),"")</f>
        <v>off</v>
      </c>
      <c r="G1636" s="0" t="str">
        <f aca="false">gait_events!D4041</f>
        <v>right_ankle</v>
      </c>
      <c r="H1636" s="0" t="str">
        <f aca="false">gait_events!E4041</f>
        <v>IC</v>
      </c>
      <c r="I1636" s="0" t="n">
        <f aca="false">IF(gait_events!F4041&lt;&gt;"",gait_events!F4041,NA())</f>
        <v>300</v>
      </c>
      <c r="J1636" s="0" t="e">
        <f aca="false">IF(gait_events!G4041&lt;&gt;"",gait_events!G4041,NA())</f>
        <v>#N/A</v>
      </c>
      <c r="K1636" s="0" t="e">
        <f aca="false">I1636-J1636</f>
        <v>#N/A</v>
      </c>
      <c r="L1636" s="0" t="e">
        <f aca="false">K1636*5</f>
        <v>#N/A</v>
      </c>
      <c r="M1636" s="0" t="n">
        <f aca="false">IF(NOT(ISNA(I1636)),1,0)</f>
        <v>1</v>
      </c>
      <c r="N1636" s="0" t="n">
        <f aca="false">IF(NOT(ISNA(J1636)),1,0)</f>
        <v>0</v>
      </c>
      <c r="O1636" s="0" t="n">
        <f aca="false">IF(AND(NOT(ISNA(I1636)),NOT(ISNA(J1636))),1,0)</f>
        <v>0</v>
      </c>
      <c r="P1636" s="0" t="n">
        <f aca="false">IF(AND(NOT(ISNA(I1636)),ISNA(J1636)),1,0)</f>
        <v>1</v>
      </c>
      <c r="Q1636" s="0" t="n">
        <f aca="false">IF(AND(ISNA(I1636),NOT(ISNA(J1636))),1,0)</f>
        <v>0</v>
      </c>
      <c r="R1636" s="0" t="n">
        <f aca="false">IF(SUM(O1636:Q1636)&lt;&gt;1,"ERROR",1)</f>
        <v>1</v>
      </c>
    </row>
    <row r="1637" customFormat="false" ht="12.8" hidden="false" customHeight="false" outlineLevel="0" collapsed="false">
      <c r="A1637" s="0" t="str">
        <f aca="false">gait_events!B4042</f>
        <v>pp046</v>
      </c>
      <c r="B1637" s="0" t="str">
        <f aca="false">VLOOKUP(A1637,participants!A:B,2,0)</f>
        <v>M</v>
      </c>
      <c r="C1637" s="0" t="n">
        <f aca="false">VLOOKUP(A1637,participants!A:C,3,0)</f>
        <v>61</v>
      </c>
      <c r="D1637" s="0" t="str">
        <f aca="false">VLOOKUP(A1637,participants!A:F,6,0)</f>
        <v>PD</v>
      </c>
      <c r="E1637" s="0" t="str">
        <f aca="false">IF(LEN(SUBSTITUTE(gait_events!C4042,"_run-",""))&lt;&gt;LEN(gait_events!C4042),LEFT(RIGHT(gait_events!C4042,LEN(gait_events!C4042)-19),FIND("_run-",RIGHT(gait_events!C4042,LEN(gait_events!C4042)-19),1)-1),RIGHT(gait_events!C4042,LEN(gait_events!C4042)-19))</f>
        <v>Preferred</v>
      </c>
      <c r="F1637" s="0" t="str">
        <f aca="false">IF(LEN(SUBSTITUTE(gait_events!C4042,"_run-",""))&lt;&gt;LEN(gait_events!C4042),RIGHT(gait_events!C4042,LEN(gait_events!C4042)-FIND("_run-",gait_events!C4042,1)-4),"")</f>
        <v>off</v>
      </c>
      <c r="G1637" s="0" t="str">
        <f aca="false">gait_events!D4042</f>
        <v>right_ankle</v>
      </c>
      <c r="H1637" s="0" t="str">
        <f aca="false">gait_events!E4042</f>
        <v>IC</v>
      </c>
      <c r="I1637" s="0" t="n">
        <f aca="false">IF(gait_events!F4042&lt;&gt;"",gait_events!F4042,NA())</f>
        <v>502</v>
      </c>
      <c r="J1637" s="0" t="n">
        <f aca="false">IF(gait_events!G4042&lt;&gt;"",gait_events!G4042,NA())</f>
        <v>510</v>
      </c>
      <c r="K1637" s="0" t="n">
        <f aca="false">I1637-J1637</f>
        <v>-8</v>
      </c>
      <c r="L1637" s="0" t="n">
        <f aca="false">K1637*5</f>
        <v>-40</v>
      </c>
      <c r="M1637" s="0" t="n">
        <f aca="false">IF(NOT(ISNA(I1637)),1,0)</f>
        <v>1</v>
      </c>
      <c r="N1637" s="0" t="n">
        <f aca="false">IF(NOT(ISNA(J1637)),1,0)</f>
        <v>1</v>
      </c>
      <c r="O1637" s="0" t="n">
        <f aca="false">IF(AND(NOT(ISNA(I1637)),NOT(ISNA(J1637))),1,0)</f>
        <v>1</v>
      </c>
      <c r="P1637" s="0" t="n">
        <f aca="false">IF(AND(NOT(ISNA(I1637)),ISNA(J1637)),1,0)</f>
        <v>0</v>
      </c>
      <c r="Q1637" s="0" t="n">
        <f aca="false">IF(AND(ISNA(I1637),NOT(ISNA(J1637))),1,0)</f>
        <v>0</v>
      </c>
      <c r="R1637" s="0" t="n">
        <f aca="false">IF(SUM(O1637:Q1637)&lt;&gt;1,"ERROR",1)</f>
        <v>1</v>
      </c>
    </row>
    <row r="1638" customFormat="false" ht="12.8" hidden="false" customHeight="false" outlineLevel="0" collapsed="false">
      <c r="A1638" s="0" t="str">
        <f aca="false">gait_events!B4043</f>
        <v>pp046</v>
      </c>
      <c r="B1638" s="0" t="str">
        <f aca="false">VLOOKUP(A1638,participants!A:B,2,0)</f>
        <v>M</v>
      </c>
      <c r="C1638" s="0" t="n">
        <f aca="false">VLOOKUP(A1638,participants!A:C,3,0)</f>
        <v>61</v>
      </c>
      <c r="D1638" s="0" t="str">
        <f aca="false">VLOOKUP(A1638,participants!A:F,6,0)</f>
        <v>PD</v>
      </c>
      <c r="E1638" s="0" t="str">
        <f aca="false">IF(LEN(SUBSTITUTE(gait_events!C4043,"_run-",""))&lt;&gt;LEN(gait_events!C4043),LEFT(RIGHT(gait_events!C4043,LEN(gait_events!C4043)-19),FIND("_run-",RIGHT(gait_events!C4043,LEN(gait_events!C4043)-19),1)-1),RIGHT(gait_events!C4043,LEN(gait_events!C4043)-19))</f>
        <v>Preferred</v>
      </c>
      <c r="F1638" s="0" t="str">
        <f aca="false">IF(LEN(SUBSTITUTE(gait_events!C4043,"_run-",""))&lt;&gt;LEN(gait_events!C4043),RIGHT(gait_events!C4043,LEN(gait_events!C4043)-FIND("_run-",gait_events!C4043,1)-4),"")</f>
        <v>off</v>
      </c>
      <c r="G1638" s="0" t="str">
        <f aca="false">gait_events!D4043</f>
        <v>right_ankle</v>
      </c>
      <c r="H1638" s="0" t="str">
        <f aca="false">gait_events!E4043</f>
        <v>IC</v>
      </c>
      <c r="I1638" s="0" t="n">
        <f aca="false">IF(gait_events!F4043&lt;&gt;"",gait_events!F4043,NA())</f>
        <v>700</v>
      </c>
      <c r="J1638" s="0" t="n">
        <f aca="false">IF(gait_events!G4043&lt;&gt;"",gait_events!G4043,NA())</f>
        <v>701</v>
      </c>
      <c r="K1638" s="0" t="n">
        <f aca="false">I1638-J1638</f>
        <v>-1</v>
      </c>
      <c r="L1638" s="0" t="n">
        <f aca="false">K1638*5</f>
        <v>-5</v>
      </c>
      <c r="M1638" s="0" t="n">
        <f aca="false">IF(NOT(ISNA(I1638)),1,0)</f>
        <v>1</v>
      </c>
      <c r="N1638" s="0" t="n">
        <f aca="false">IF(NOT(ISNA(J1638)),1,0)</f>
        <v>1</v>
      </c>
      <c r="O1638" s="0" t="n">
        <f aca="false">IF(AND(NOT(ISNA(I1638)),NOT(ISNA(J1638))),1,0)</f>
        <v>1</v>
      </c>
      <c r="P1638" s="0" t="n">
        <f aca="false">IF(AND(NOT(ISNA(I1638)),ISNA(J1638)),1,0)</f>
        <v>0</v>
      </c>
      <c r="Q1638" s="0" t="n">
        <f aca="false">IF(AND(ISNA(I1638),NOT(ISNA(J1638))),1,0)</f>
        <v>0</v>
      </c>
      <c r="R1638" s="0" t="n">
        <f aca="false">IF(SUM(O1638:Q1638)&lt;&gt;1,"ERROR",1)</f>
        <v>1</v>
      </c>
    </row>
    <row r="1639" customFormat="false" ht="12.8" hidden="false" customHeight="false" outlineLevel="0" collapsed="false">
      <c r="A1639" s="0" t="str">
        <f aca="false">gait_events!B4044</f>
        <v>pp046</v>
      </c>
      <c r="B1639" s="0" t="str">
        <f aca="false">VLOOKUP(A1639,participants!A:B,2,0)</f>
        <v>M</v>
      </c>
      <c r="C1639" s="0" t="n">
        <f aca="false">VLOOKUP(A1639,participants!A:C,3,0)</f>
        <v>61</v>
      </c>
      <c r="D1639" s="0" t="str">
        <f aca="false">VLOOKUP(A1639,participants!A:F,6,0)</f>
        <v>PD</v>
      </c>
      <c r="E1639" s="0" t="str">
        <f aca="false">IF(LEN(SUBSTITUTE(gait_events!C4044,"_run-",""))&lt;&gt;LEN(gait_events!C4044),LEFT(RIGHT(gait_events!C4044,LEN(gait_events!C4044)-19),FIND("_run-",RIGHT(gait_events!C4044,LEN(gait_events!C4044)-19),1)-1),RIGHT(gait_events!C4044,LEN(gait_events!C4044)-19))</f>
        <v>Preferred</v>
      </c>
      <c r="F1639" s="0" t="str">
        <f aca="false">IF(LEN(SUBSTITUTE(gait_events!C4044,"_run-",""))&lt;&gt;LEN(gait_events!C4044),RIGHT(gait_events!C4044,LEN(gait_events!C4044)-FIND("_run-",gait_events!C4044,1)-4),"")</f>
        <v>off</v>
      </c>
      <c r="G1639" s="0" t="str">
        <f aca="false">gait_events!D4044</f>
        <v>right_ankle</v>
      </c>
      <c r="H1639" s="0" t="str">
        <f aca="false">gait_events!E4044</f>
        <v>IC</v>
      </c>
      <c r="I1639" s="0" t="n">
        <f aca="false">IF(gait_events!F4044&lt;&gt;"",gait_events!F4044,NA())</f>
        <v>899</v>
      </c>
      <c r="J1639" s="0" t="n">
        <f aca="false">IF(gait_events!G4044&lt;&gt;"",gait_events!G4044,NA())</f>
        <v>901</v>
      </c>
      <c r="K1639" s="0" t="n">
        <f aca="false">I1639-J1639</f>
        <v>-2</v>
      </c>
      <c r="L1639" s="0" t="n">
        <f aca="false">K1639*5</f>
        <v>-10</v>
      </c>
      <c r="M1639" s="0" t="n">
        <f aca="false">IF(NOT(ISNA(I1639)),1,0)</f>
        <v>1</v>
      </c>
      <c r="N1639" s="0" t="n">
        <f aca="false">IF(NOT(ISNA(J1639)),1,0)</f>
        <v>1</v>
      </c>
      <c r="O1639" s="0" t="n">
        <f aca="false">IF(AND(NOT(ISNA(I1639)),NOT(ISNA(J1639))),1,0)</f>
        <v>1</v>
      </c>
      <c r="P1639" s="0" t="n">
        <f aca="false">IF(AND(NOT(ISNA(I1639)),ISNA(J1639)),1,0)</f>
        <v>0</v>
      </c>
      <c r="Q1639" s="0" t="n">
        <f aca="false">IF(AND(ISNA(I1639),NOT(ISNA(J1639))),1,0)</f>
        <v>0</v>
      </c>
      <c r="R1639" s="0" t="n">
        <f aca="false">IF(SUM(O1639:Q1639)&lt;&gt;1,"ERROR",1)</f>
        <v>1</v>
      </c>
    </row>
    <row r="1640" customFormat="false" ht="12.8" hidden="false" customHeight="false" outlineLevel="0" collapsed="false">
      <c r="A1640" s="0" t="str">
        <f aca="false">gait_events!B4045</f>
        <v>pp046</v>
      </c>
      <c r="B1640" s="0" t="str">
        <f aca="false">VLOOKUP(A1640,participants!A:B,2,0)</f>
        <v>M</v>
      </c>
      <c r="C1640" s="0" t="n">
        <f aca="false">VLOOKUP(A1640,participants!A:C,3,0)</f>
        <v>61</v>
      </c>
      <c r="D1640" s="0" t="str">
        <f aca="false">VLOOKUP(A1640,participants!A:F,6,0)</f>
        <v>PD</v>
      </c>
      <c r="E1640" s="0" t="str">
        <f aca="false">IF(LEN(SUBSTITUTE(gait_events!C4045,"_run-",""))&lt;&gt;LEN(gait_events!C4045),LEFT(RIGHT(gait_events!C4045,LEN(gait_events!C4045)-19),FIND("_run-",RIGHT(gait_events!C4045,LEN(gait_events!C4045)-19),1)-1),RIGHT(gait_events!C4045,LEN(gait_events!C4045)-19))</f>
        <v>Preferred</v>
      </c>
      <c r="F1640" s="0" t="str">
        <f aca="false">IF(LEN(SUBSTITUTE(gait_events!C4045,"_run-",""))&lt;&gt;LEN(gait_events!C4045),RIGHT(gait_events!C4045,LEN(gait_events!C4045)-FIND("_run-",gait_events!C4045,1)-4),"")</f>
        <v>off</v>
      </c>
      <c r="G1640" s="0" t="str">
        <f aca="false">gait_events!D4045</f>
        <v>right_ankle</v>
      </c>
      <c r="H1640" s="0" t="str">
        <f aca="false">gait_events!E4045</f>
        <v>IC</v>
      </c>
      <c r="I1640" s="0" t="n">
        <f aca="false">IF(gait_events!F4045&lt;&gt;"",gait_events!F4045,NA())</f>
        <v>1089</v>
      </c>
      <c r="J1640" s="0" t="n">
        <f aca="false">IF(gait_events!G4045&lt;&gt;"",gait_events!G4045,NA())</f>
        <v>1097</v>
      </c>
      <c r="K1640" s="0" t="n">
        <f aca="false">I1640-J1640</f>
        <v>-8</v>
      </c>
      <c r="L1640" s="0" t="n">
        <f aca="false">K1640*5</f>
        <v>-40</v>
      </c>
      <c r="M1640" s="0" t="n">
        <f aca="false">IF(NOT(ISNA(I1640)),1,0)</f>
        <v>1</v>
      </c>
      <c r="N1640" s="0" t="n">
        <f aca="false">IF(NOT(ISNA(J1640)),1,0)</f>
        <v>1</v>
      </c>
      <c r="O1640" s="0" t="n">
        <f aca="false">IF(AND(NOT(ISNA(I1640)),NOT(ISNA(J1640))),1,0)</f>
        <v>1</v>
      </c>
      <c r="P1640" s="0" t="n">
        <f aca="false">IF(AND(NOT(ISNA(I1640)),ISNA(J1640)),1,0)</f>
        <v>0</v>
      </c>
      <c r="Q1640" s="0" t="n">
        <f aca="false">IF(AND(ISNA(I1640),NOT(ISNA(J1640))),1,0)</f>
        <v>0</v>
      </c>
      <c r="R1640" s="0" t="n">
        <f aca="false">IF(SUM(O1640:Q1640)&lt;&gt;1,"ERROR",1)</f>
        <v>1</v>
      </c>
    </row>
    <row r="1641" customFormat="false" ht="12.8" hidden="false" customHeight="false" outlineLevel="0" collapsed="false">
      <c r="A1641" s="0" t="str">
        <f aca="false">gait_events!B4046</f>
        <v>pp046</v>
      </c>
      <c r="B1641" s="0" t="str">
        <f aca="false">VLOOKUP(A1641,participants!A:B,2,0)</f>
        <v>M</v>
      </c>
      <c r="C1641" s="0" t="n">
        <f aca="false">VLOOKUP(A1641,participants!A:C,3,0)</f>
        <v>61</v>
      </c>
      <c r="D1641" s="0" t="str">
        <f aca="false">VLOOKUP(A1641,participants!A:F,6,0)</f>
        <v>PD</v>
      </c>
      <c r="E1641" s="0" t="str">
        <f aca="false">IF(LEN(SUBSTITUTE(gait_events!C4046,"_run-",""))&lt;&gt;LEN(gait_events!C4046),LEFT(RIGHT(gait_events!C4046,LEN(gait_events!C4046)-19),FIND("_run-",RIGHT(gait_events!C4046,LEN(gait_events!C4046)-19),1)-1),RIGHT(gait_events!C4046,LEN(gait_events!C4046)-19))</f>
        <v>Preferred</v>
      </c>
      <c r="F1641" s="0" t="str">
        <f aca="false">IF(LEN(SUBSTITUTE(gait_events!C4046,"_run-",""))&lt;&gt;LEN(gait_events!C4046),RIGHT(gait_events!C4046,LEN(gait_events!C4046)-FIND("_run-",gait_events!C4046,1)-4),"")</f>
        <v>off</v>
      </c>
      <c r="G1641" s="0" t="str">
        <f aca="false">gait_events!D4046</f>
        <v>right_ankle</v>
      </c>
      <c r="H1641" s="0" t="str">
        <f aca="false">gait_events!E4046</f>
        <v>FC</v>
      </c>
      <c r="I1641" s="0" t="n">
        <f aca="false">IF(gait_events!F4046&lt;&gt;"",gait_events!F4046,NA())</f>
        <v>41</v>
      </c>
      <c r="J1641" s="0" t="n">
        <f aca="false">IF(gait_events!G4046&lt;&gt;"",gait_events!G4046,NA())</f>
        <v>39</v>
      </c>
      <c r="K1641" s="0" t="n">
        <f aca="false">I1641-J1641</f>
        <v>2</v>
      </c>
      <c r="L1641" s="0" t="n">
        <f aca="false">K1641*5</f>
        <v>10</v>
      </c>
      <c r="M1641" s="0" t="n">
        <f aca="false">IF(NOT(ISNA(I1641)),1,0)</f>
        <v>1</v>
      </c>
      <c r="N1641" s="0" t="n">
        <f aca="false">IF(NOT(ISNA(J1641)),1,0)</f>
        <v>1</v>
      </c>
      <c r="O1641" s="0" t="n">
        <f aca="false">IF(AND(NOT(ISNA(I1641)),NOT(ISNA(J1641))),1,0)</f>
        <v>1</v>
      </c>
      <c r="P1641" s="0" t="n">
        <f aca="false">IF(AND(NOT(ISNA(I1641)),ISNA(J1641)),1,0)</f>
        <v>0</v>
      </c>
      <c r="Q1641" s="0" t="n">
        <f aca="false">IF(AND(ISNA(I1641),NOT(ISNA(J1641))),1,0)</f>
        <v>0</v>
      </c>
      <c r="R1641" s="0" t="n">
        <f aca="false">IF(SUM(O1641:Q1641)&lt;&gt;1,"ERROR",1)</f>
        <v>1</v>
      </c>
    </row>
    <row r="1642" customFormat="false" ht="12.8" hidden="false" customHeight="false" outlineLevel="0" collapsed="false">
      <c r="A1642" s="0" t="str">
        <f aca="false">gait_events!B4047</f>
        <v>pp046</v>
      </c>
      <c r="B1642" s="0" t="str">
        <f aca="false">VLOOKUP(A1642,participants!A:B,2,0)</f>
        <v>M</v>
      </c>
      <c r="C1642" s="0" t="n">
        <f aca="false">VLOOKUP(A1642,participants!A:C,3,0)</f>
        <v>61</v>
      </c>
      <c r="D1642" s="0" t="str">
        <f aca="false">VLOOKUP(A1642,participants!A:F,6,0)</f>
        <v>PD</v>
      </c>
      <c r="E1642" s="0" t="str">
        <f aca="false">IF(LEN(SUBSTITUTE(gait_events!C4047,"_run-",""))&lt;&gt;LEN(gait_events!C4047),LEFT(RIGHT(gait_events!C4047,LEN(gait_events!C4047)-19),FIND("_run-",RIGHT(gait_events!C4047,LEN(gait_events!C4047)-19),1)-1),RIGHT(gait_events!C4047,LEN(gait_events!C4047)-19))</f>
        <v>Preferred</v>
      </c>
      <c r="F1642" s="0" t="str">
        <f aca="false">IF(LEN(SUBSTITUTE(gait_events!C4047,"_run-",""))&lt;&gt;LEN(gait_events!C4047),RIGHT(gait_events!C4047,LEN(gait_events!C4047)-FIND("_run-",gait_events!C4047,1)-4),"")</f>
        <v>off</v>
      </c>
      <c r="G1642" s="0" t="str">
        <f aca="false">gait_events!D4047</f>
        <v>right_ankle</v>
      </c>
      <c r="H1642" s="0" t="str">
        <f aca="false">gait_events!E4047</f>
        <v>FC</v>
      </c>
      <c r="I1642" s="0" t="n">
        <f aca="false">IF(gait_events!F4047&lt;&gt;"",gait_events!F4047,NA())</f>
        <v>241</v>
      </c>
      <c r="J1642" s="0" t="n">
        <f aca="false">IF(gait_events!G4047&lt;&gt;"",gait_events!G4047,NA())</f>
        <v>236</v>
      </c>
      <c r="K1642" s="0" t="n">
        <f aca="false">I1642-J1642</f>
        <v>5</v>
      </c>
      <c r="L1642" s="0" t="n">
        <f aca="false">K1642*5</f>
        <v>25</v>
      </c>
      <c r="M1642" s="0" t="n">
        <f aca="false">IF(NOT(ISNA(I1642)),1,0)</f>
        <v>1</v>
      </c>
      <c r="N1642" s="0" t="n">
        <f aca="false">IF(NOT(ISNA(J1642)),1,0)</f>
        <v>1</v>
      </c>
      <c r="O1642" s="0" t="n">
        <f aca="false">IF(AND(NOT(ISNA(I1642)),NOT(ISNA(J1642))),1,0)</f>
        <v>1</v>
      </c>
      <c r="P1642" s="0" t="n">
        <f aca="false">IF(AND(NOT(ISNA(I1642)),ISNA(J1642)),1,0)</f>
        <v>0</v>
      </c>
      <c r="Q1642" s="0" t="n">
        <f aca="false">IF(AND(ISNA(I1642),NOT(ISNA(J1642))),1,0)</f>
        <v>0</v>
      </c>
      <c r="R1642" s="0" t="n">
        <f aca="false">IF(SUM(O1642:Q1642)&lt;&gt;1,"ERROR",1)</f>
        <v>1</v>
      </c>
    </row>
    <row r="1643" customFormat="false" ht="12.8" hidden="false" customHeight="false" outlineLevel="0" collapsed="false">
      <c r="A1643" s="0" t="str">
        <f aca="false">gait_events!B4048</f>
        <v>pp046</v>
      </c>
      <c r="B1643" s="0" t="str">
        <f aca="false">VLOOKUP(A1643,participants!A:B,2,0)</f>
        <v>M</v>
      </c>
      <c r="C1643" s="0" t="n">
        <f aca="false">VLOOKUP(A1643,participants!A:C,3,0)</f>
        <v>61</v>
      </c>
      <c r="D1643" s="0" t="str">
        <f aca="false">VLOOKUP(A1643,participants!A:F,6,0)</f>
        <v>PD</v>
      </c>
      <c r="E1643" s="0" t="str">
        <f aca="false">IF(LEN(SUBSTITUTE(gait_events!C4048,"_run-",""))&lt;&gt;LEN(gait_events!C4048),LEFT(RIGHT(gait_events!C4048,LEN(gait_events!C4048)-19),FIND("_run-",RIGHT(gait_events!C4048,LEN(gait_events!C4048)-19),1)-1),RIGHT(gait_events!C4048,LEN(gait_events!C4048)-19))</f>
        <v>Preferred</v>
      </c>
      <c r="F1643" s="0" t="str">
        <f aca="false">IF(LEN(SUBSTITUTE(gait_events!C4048,"_run-",""))&lt;&gt;LEN(gait_events!C4048),RIGHT(gait_events!C4048,LEN(gait_events!C4048)-FIND("_run-",gait_events!C4048,1)-4),"")</f>
        <v>off</v>
      </c>
      <c r="G1643" s="0" t="str">
        <f aca="false">gait_events!D4048</f>
        <v>right_ankle</v>
      </c>
      <c r="H1643" s="0" t="str">
        <f aca="false">gait_events!E4048</f>
        <v>FC</v>
      </c>
      <c r="I1643" s="0" t="n">
        <f aca="false">IF(gait_events!F4048&lt;&gt;"",gait_events!F4048,NA())</f>
        <v>441</v>
      </c>
      <c r="J1643" s="0" t="n">
        <f aca="false">IF(gait_events!G4048&lt;&gt;"",gait_events!G4048,NA())</f>
        <v>439</v>
      </c>
      <c r="K1643" s="0" t="n">
        <f aca="false">I1643-J1643</f>
        <v>2</v>
      </c>
      <c r="L1643" s="0" t="n">
        <f aca="false">K1643*5</f>
        <v>10</v>
      </c>
      <c r="M1643" s="0" t="n">
        <f aca="false">IF(NOT(ISNA(I1643)),1,0)</f>
        <v>1</v>
      </c>
      <c r="N1643" s="0" t="n">
        <f aca="false">IF(NOT(ISNA(J1643)),1,0)</f>
        <v>1</v>
      </c>
      <c r="O1643" s="0" t="n">
        <f aca="false">IF(AND(NOT(ISNA(I1643)),NOT(ISNA(J1643))),1,0)</f>
        <v>1</v>
      </c>
      <c r="P1643" s="0" t="n">
        <f aca="false">IF(AND(NOT(ISNA(I1643)),ISNA(J1643)),1,0)</f>
        <v>0</v>
      </c>
      <c r="Q1643" s="0" t="n">
        <f aca="false">IF(AND(ISNA(I1643),NOT(ISNA(J1643))),1,0)</f>
        <v>0</v>
      </c>
      <c r="R1643" s="0" t="n">
        <f aca="false">IF(SUM(O1643:Q1643)&lt;&gt;1,"ERROR",1)</f>
        <v>1</v>
      </c>
    </row>
    <row r="1644" customFormat="false" ht="12.8" hidden="false" customHeight="false" outlineLevel="0" collapsed="false">
      <c r="A1644" s="0" t="str">
        <f aca="false">gait_events!B4049</f>
        <v>pp046</v>
      </c>
      <c r="B1644" s="0" t="str">
        <f aca="false">VLOOKUP(A1644,participants!A:B,2,0)</f>
        <v>M</v>
      </c>
      <c r="C1644" s="0" t="n">
        <f aca="false">VLOOKUP(A1644,participants!A:C,3,0)</f>
        <v>61</v>
      </c>
      <c r="D1644" s="0" t="str">
        <f aca="false">VLOOKUP(A1644,participants!A:F,6,0)</f>
        <v>PD</v>
      </c>
      <c r="E1644" s="0" t="str">
        <f aca="false">IF(LEN(SUBSTITUTE(gait_events!C4049,"_run-",""))&lt;&gt;LEN(gait_events!C4049),LEFT(RIGHT(gait_events!C4049,LEN(gait_events!C4049)-19),FIND("_run-",RIGHT(gait_events!C4049,LEN(gait_events!C4049)-19),1)-1),RIGHT(gait_events!C4049,LEN(gait_events!C4049)-19))</f>
        <v>Preferred</v>
      </c>
      <c r="F1644" s="0" t="str">
        <f aca="false">IF(LEN(SUBSTITUTE(gait_events!C4049,"_run-",""))&lt;&gt;LEN(gait_events!C4049),RIGHT(gait_events!C4049,LEN(gait_events!C4049)-FIND("_run-",gait_events!C4049,1)-4),"")</f>
        <v>off</v>
      </c>
      <c r="G1644" s="0" t="str">
        <f aca="false">gait_events!D4049</f>
        <v>right_ankle</v>
      </c>
      <c r="H1644" s="0" t="str">
        <f aca="false">gait_events!E4049</f>
        <v>FC</v>
      </c>
      <c r="I1644" s="0" t="n">
        <f aca="false">IF(gait_events!F4049&lt;&gt;"",gait_events!F4049,NA())</f>
        <v>635</v>
      </c>
      <c r="J1644" s="0" t="n">
        <f aca="false">IF(gait_events!G4049&lt;&gt;"",gait_events!G4049,NA())</f>
        <v>632</v>
      </c>
      <c r="K1644" s="0" t="n">
        <f aca="false">I1644-J1644</f>
        <v>3</v>
      </c>
      <c r="L1644" s="0" t="n">
        <f aca="false">K1644*5</f>
        <v>15</v>
      </c>
      <c r="M1644" s="0" t="n">
        <f aca="false">IF(NOT(ISNA(I1644)),1,0)</f>
        <v>1</v>
      </c>
      <c r="N1644" s="0" t="n">
        <f aca="false">IF(NOT(ISNA(J1644)),1,0)</f>
        <v>1</v>
      </c>
      <c r="O1644" s="0" t="n">
        <f aca="false">IF(AND(NOT(ISNA(I1644)),NOT(ISNA(J1644))),1,0)</f>
        <v>1</v>
      </c>
      <c r="P1644" s="0" t="n">
        <f aca="false">IF(AND(NOT(ISNA(I1644)),ISNA(J1644)),1,0)</f>
        <v>0</v>
      </c>
      <c r="Q1644" s="0" t="n">
        <f aca="false">IF(AND(ISNA(I1644),NOT(ISNA(J1644))),1,0)</f>
        <v>0</v>
      </c>
      <c r="R1644" s="0" t="n">
        <f aca="false">IF(SUM(O1644:Q1644)&lt;&gt;1,"ERROR",1)</f>
        <v>1</v>
      </c>
    </row>
    <row r="1645" customFormat="false" ht="12.8" hidden="false" customHeight="false" outlineLevel="0" collapsed="false">
      <c r="A1645" s="0" t="str">
        <f aca="false">gait_events!B4050</f>
        <v>pp046</v>
      </c>
      <c r="B1645" s="0" t="str">
        <f aca="false">VLOOKUP(A1645,participants!A:B,2,0)</f>
        <v>M</v>
      </c>
      <c r="C1645" s="0" t="n">
        <f aca="false">VLOOKUP(A1645,participants!A:C,3,0)</f>
        <v>61</v>
      </c>
      <c r="D1645" s="0" t="str">
        <f aca="false">VLOOKUP(A1645,participants!A:F,6,0)</f>
        <v>PD</v>
      </c>
      <c r="E1645" s="0" t="str">
        <f aca="false">IF(LEN(SUBSTITUTE(gait_events!C4050,"_run-",""))&lt;&gt;LEN(gait_events!C4050),LEFT(RIGHT(gait_events!C4050,LEN(gait_events!C4050)-19),FIND("_run-",RIGHT(gait_events!C4050,LEN(gait_events!C4050)-19),1)-1),RIGHT(gait_events!C4050,LEN(gait_events!C4050)-19))</f>
        <v>Preferred</v>
      </c>
      <c r="F1645" s="0" t="str">
        <f aca="false">IF(LEN(SUBSTITUTE(gait_events!C4050,"_run-",""))&lt;&gt;LEN(gait_events!C4050),RIGHT(gait_events!C4050,LEN(gait_events!C4050)-FIND("_run-",gait_events!C4050,1)-4),"")</f>
        <v>off</v>
      </c>
      <c r="G1645" s="0" t="str">
        <f aca="false">gait_events!D4050</f>
        <v>right_ankle</v>
      </c>
      <c r="H1645" s="0" t="str">
        <f aca="false">gait_events!E4050</f>
        <v>FC</v>
      </c>
      <c r="I1645" s="0" t="n">
        <f aca="false">IF(gait_events!F4050&lt;&gt;"",gait_events!F4050,NA())</f>
        <v>836</v>
      </c>
      <c r="J1645" s="0" t="n">
        <f aca="false">IF(gait_events!G4050&lt;&gt;"",gait_events!G4050,NA())</f>
        <v>833</v>
      </c>
      <c r="K1645" s="0" t="n">
        <f aca="false">I1645-J1645</f>
        <v>3</v>
      </c>
      <c r="L1645" s="0" t="n">
        <f aca="false">K1645*5</f>
        <v>15</v>
      </c>
      <c r="M1645" s="0" t="n">
        <f aca="false">IF(NOT(ISNA(I1645)),1,0)</f>
        <v>1</v>
      </c>
      <c r="N1645" s="0" t="n">
        <f aca="false">IF(NOT(ISNA(J1645)),1,0)</f>
        <v>1</v>
      </c>
      <c r="O1645" s="0" t="n">
        <f aca="false">IF(AND(NOT(ISNA(I1645)),NOT(ISNA(J1645))),1,0)</f>
        <v>1</v>
      </c>
      <c r="P1645" s="0" t="n">
        <f aca="false">IF(AND(NOT(ISNA(I1645)),ISNA(J1645)),1,0)</f>
        <v>0</v>
      </c>
      <c r="Q1645" s="0" t="n">
        <f aca="false">IF(AND(ISNA(I1645),NOT(ISNA(J1645))),1,0)</f>
        <v>0</v>
      </c>
      <c r="R1645" s="0" t="n">
        <f aca="false">IF(SUM(O1645:Q1645)&lt;&gt;1,"ERROR",1)</f>
        <v>1</v>
      </c>
    </row>
    <row r="1646" customFormat="false" ht="12.8" hidden="false" customHeight="false" outlineLevel="0" collapsed="false">
      <c r="A1646" s="0" t="str">
        <f aca="false">gait_events!B4051</f>
        <v>pp046</v>
      </c>
      <c r="B1646" s="0" t="str">
        <f aca="false">VLOOKUP(A1646,participants!A:B,2,0)</f>
        <v>M</v>
      </c>
      <c r="C1646" s="0" t="n">
        <f aca="false">VLOOKUP(A1646,participants!A:C,3,0)</f>
        <v>61</v>
      </c>
      <c r="D1646" s="0" t="str">
        <f aca="false">VLOOKUP(A1646,participants!A:F,6,0)</f>
        <v>PD</v>
      </c>
      <c r="E1646" s="0" t="str">
        <f aca="false">IF(LEN(SUBSTITUTE(gait_events!C4051,"_run-",""))&lt;&gt;LEN(gait_events!C4051),LEFT(RIGHT(gait_events!C4051,LEN(gait_events!C4051)-19),FIND("_run-",RIGHT(gait_events!C4051,LEN(gait_events!C4051)-19),1)-1),RIGHT(gait_events!C4051,LEN(gait_events!C4051)-19))</f>
        <v>Preferred</v>
      </c>
      <c r="F1646" s="0" t="str">
        <f aca="false">IF(LEN(SUBSTITUTE(gait_events!C4051,"_run-",""))&lt;&gt;LEN(gait_events!C4051),RIGHT(gait_events!C4051,LEN(gait_events!C4051)-FIND("_run-",gait_events!C4051,1)-4),"")</f>
        <v>off</v>
      </c>
      <c r="G1646" s="0" t="str">
        <f aca="false">gait_events!D4051</f>
        <v>right_ankle</v>
      </c>
      <c r="H1646" s="0" t="str">
        <f aca="false">gait_events!E4051</f>
        <v>FC</v>
      </c>
      <c r="I1646" s="0" t="n">
        <f aca="false">IF(gait_events!F4051&lt;&gt;"",gait_events!F4051,NA())</f>
        <v>1032</v>
      </c>
      <c r="J1646" s="0" t="n">
        <f aca="false">IF(gait_events!G4051&lt;&gt;"",gait_events!G4051,NA())</f>
        <v>1028</v>
      </c>
      <c r="K1646" s="0" t="n">
        <f aca="false">I1646-J1646</f>
        <v>4</v>
      </c>
      <c r="L1646" s="0" t="n">
        <f aca="false">K1646*5</f>
        <v>20</v>
      </c>
      <c r="M1646" s="0" t="n">
        <f aca="false">IF(NOT(ISNA(I1646)),1,0)</f>
        <v>1</v>
      </c>
      <c r="N1646" s="0" t="n">
        <f aca="false">IF(NOT(ISNA(J1646)),1,0)</f>
        <v>1</v>
      </c>
      <c r="O1646" s="0" t="n">
        <f aca="false">IF(AND(NOT(ISNA(I1646)),NOT(ISNA(J1646))),1,0)</f>
        <v>1</v>
      </c>
      <c r="P1646" s="0" t="n">
        <f aca="false">IF(AND(NOT(ISNA(I1646)),ISNA(J1646)),1,0)</f>
        <v>0</v>
      </c>
      <c r="Q1646" s="0" t="n">
        <f aca="false">IF(AND(ISNA(I1646),NOT(ISNA(J1646))),1,0)</f>
        <v>0</v>
      </c>
      <c r="R1646" s="0" t="n">
        <f aca="false">IF(SUM(O1646:Q1646)&lt;&gt;1,"ERROR",1)</f>
        <v>1</v>
      </c>
    </row>
    <row r="1647" customFormat="false" ht="12.8" hidden="false" customHeight="false" outlineLevel="0" collapsed="false">
      <c r="A1647" s="0" t="str">
        <f aca="false">gait_events!B4052</f>
        <v>pp046</v>
      </c>
      <c r="B1647" s="0" t="str">
        <f aca="false">VLOOKUP(A1647,participants!A:B,2,0)</f>
        <v>M</v>
      </c>
      <c r="C1647" s="0" t="n">
        <f aca="false">VLOOKUP(A1647,participants!A:C,3,0)</f>
        <v>61</v>
      </c>
      <c r="D1647" s="0" t="str">
        <f aca="false">VLOOKUP(A1647,participants!A:F,6,0)</f>
        <v>PD</v>
      </c>
      <c r="E1647" s="0" t="str">
        <f aca="false">IF(LEN(SUBSTITUTE(gait_events!C4052,"_run-",""))&lt;&gt;LEN(gait_events!C4052),LEFT(RIGHT(gait_events!C4052,LEN(gait_events!C4052)-19),FIND("_run-",RIGHT(gait_events!C4052,LEN(gait_events!C4052)-19),1)-1),RIGHT(gait_events!C4052,LEN(gait_events!C4052)-19))</f>
        <v>Preferred</v>
      </c>
      <c r="F1647" s="0" t="str">
        <f aca="false">IF(LEN(SUBSTITUTE(gait_events!C4052,"_run-",""))&lt;&gt;LEN(gait_events!C4052),RIGHT(gait_events!C4052,LEN(gait_events!C4052)-FIND("_run-",gait_events!C4052,1)-4),"")</f>
        <v>off</v>
      </c>
      <c r="G1647" s="0" t="str">
        <f aca="false">gait_events!D4052</f>
        <v>right_ankle</v>
      </c>
      <c r="H1647" s="0" t="str">
        <f aca="false">gait_events!E4052</f>
        <v>FC</v>
      </c>
      <c r="I1647" s="0" t="n">
        <f aca="false">IF(gait_events!F4052&lt;&gt;"",gait_events!F4052,NA())</f>
        <v>1260</v>
      </c>
      <c r="J1647" s="0" t="n">
        <f aca="false">IF(gait_events!G4052&lt;&gt;"",gait_events!G4052,NA())</f>
        <v>1254</v>
      </c>
      <c r="K1647" s="0" t="n">
        <f aca="false">I1647-J1647</f>
        <v>6</v>
      </c>
      <c r="L1647" s="0" t="n">
        <f aca="false">K1647*5</f>
        <v>30</v>
      </c>
      <c r="M1647" s="0" t="n">
        <f aca="false">IF(NOT(ISNA(I1647)),1,0)</f>
        <v>1</v>
      </c>
      <c r="N1647" s="0" t="n">
        <f aca="false">IF(NOT(ISNA(J1647)),1,0)</f>
        <v>1</v>
      </c>
      <c r="O1647" s="0" t="n">
        <f aca="false">IF(AND(NOT(ISNA(I1647)),NOT(ISNA(J1647))),1,0)</f>
        <v>1</v>
      </c>
      <c r="P1647" s="0" t="n">
        <f aca="false">IF(AND(NOT(ISNA(I1647)),ISNA(J1647)),1,0)</f>
        <v>0</v>
      </c>
      <c r="Q1647" s="0" t="n">
        <f aca="false">IF(AND(ISNA(I1647),NOT(ISNA(J1647))),1,0)</f>
        <v>0</v>
      </c>
      <c r="R1647" s="0" t="n">
        <f aca="false">IF(SUM(O1647:Q1647)&lt;&gt;1,"ERROR",1)</f>
        <v>1</v>
      </c>
    </row>
    <row r="1648" customFormat="false" ht="12.8" hidden="false" customHeight="false" outlineLevel="0" collapsed="false">
      <c r="A1648" s="0" t="str">
        <f aca="false">gait_events!B4053</f>
        <v>pp046</v>
      </c>
      <c r="B1648" s="0" t="str">
        <f aca="false">VLOOKUP(A1648,participants!A:B,2,0)</f>
        <v>M</v>
      </c>
      <c r="C1648" s="0" t="n">
        <f aca="false">VLOOKUP(A1648,participants!A:C,3,0)</f>
        <v>61</v>
      </c>
      <c r="D1648" s="0" t="str">
        <f aca="false">VLOOKUP(A1648,participants!A:F,6,0)</f>
        <v>PD</v>
      </c>
      <c r="E1648" s="0" t="str">
        <f aca="false">IF(LEN(SUBSTITUTE(gait_events!C4053,"_run-",""))&lt;&gt;LEN(gait_events!C4053),LEFT(RIGHT(gait_events!C4053,LEN(gait_events!C4053)-19),FIND("_run-",RIGHT(gait_events!C4053,LEN(gait_events!C4053)-19),1)-1),RIGHT(gait_events!C4053,LEN(gait_events!C4053)-19))</f>
        <v>Preferred</v>
      </c>
      <c r="F1648" s="0" t="str">
        <f aca="false">IF(LEN(SUBSTITUTE(gait_events!C4053,"_run-",""))&lt;&gt;LEN(gait_events!C4053),RIGHT(gait_events!C4053,LEN(gait_events!C4053)-FIND("_run-",gait_events!C4053,1)-4),"")</f>
        <v>off</v>
      </c>
      <c r="G1648" s="0" t="str">
        <f aca="false">gait_events!D4053</f>
        <v>left_shank</v>
      </c>
      <c r="H1648" s="0" t="str">
        <f aca="false">gait_events!E4053</f>
        <v>IC</v>
      </c>
      <c r="I1648" s="0" t="n">
        <f aca="false">IF(gait_events!F4053&lt;&gt;"",gait_events!F4053,NA())</f>
        <v>9</v>
      </c>
      <c r="J1648" s="0" t="n">
        <f aca="false">IF(gait_events!G4053&lt;&gt;"",gait_events!G4053,NA())</f>
        <v>20</v>
      </c>
      <c r="K1648" s="0" t="n">
        <f aca="false">I1648-J1648</f>
        <v>-11</v>
      </c>
      <c r="L1648" s="0" t="n">
        <f aca="false">K1648*5</f>
        <v>-55</v>
      </c>
      <c r="M1648" s="0" t="n">
        <f aca="false">IF(NOT(ISNA(I1648)),1,0)</f>
        <v>1</v>
      </c>
      <c r="N1648" s="0" t="n">
        <f aca="false">IF(NOT(ISNA(J1648)),1,0)</f>
        <v>1</v>
      </c>
      <c r="O1648" s="0" t="n">
        <f aca="false">IF(AND(NOT(ISNA(I1648)),NOT(ISNA(J1648))),1,0)</f>
        <v>1</v>
      </c>
      <c r="P1648" s="0" t="n">
        <f aca="false">IF(AND(NOT(ISNA(I1648)),ISNA(J1648)),1,0)</f>
        <v>0</v>
      </c>
      <c r="Q1648" s="0" t="n">
        <f aca="false">IF(AND(ISNA(I1648),NOT(ISNA(J1648))),1,0)</f>
        <v>0</v>
      </c>
      <c r="R1648" s="0" t="n">
        <f aca="false">IF(SUM(O1648:Q1648)&lt;&gt;1,"ERROR",1)</f>
        <v>1</v>
      </c>
    </row>
    <row r="1649" customFormat="false" ht="12.8" hidden="false" customHeight="false" outlineLevel="0" collapsed="false">
      <c r="A1649" s="0" t="str">
        <f aca="false">gait_events!B4054</f>
        <v>pp046</v>
      </c>
      <c r="B1649" s="0" t="str">
        <f aca="false">VLOOKUP(A1649,participants!A:B,2,0)</f>
        <v>M</v>
      </c>
      <c r="C1649" s="0" t="n">
        <f aca="false">VLOOKUP(A1649,participants!A:C,3,0)</f>
        <v>61</v>
      </c>
      <c r="D1649" s="0" t="str">
        <f aca="false">VLOOKUP(A1649,participants!A:F,6,0)</f>
        <v>PD</v>
      </c>
      <c r="E1649" s="0" t="str">
        <f aca="false">IF(LEN(SUBSTITUTE(gait_events!C4054,"_run-",""))&lt;&gt;LEN(gait_events!C4054),LEFT(RIGHT(gait_events!C4054,LEN(gait_events!C4054)-19),FIND("_run-",RIGHT(gait_events!C4054,LEN(gait_events!C4054)-19),1)-1),RIGHT(gait_events!C4054,LEN(gait_events!C4054)-19))</f>
        <v>Preferred</v>
      </c>
      <c r="F1649" s="0" t="str">
        <f aca="false">IF(LEN(SUBSTITUTE(gait_events!C4054,"_run-",""))&lt;&gt;LEN(gait_events!C4054),RIGHT(gait_events!C4054,LEN(gait_events!C4054)-FIND("_run-",gait_events!C4054,1)-4),"")</f>
        <v>off</v>
      </c>
      <c r="G1649" s="0" t="str">
        <f aca="false">gait_events!D4054</f>
        <v>left_shank</v>
      </c>
      <c r="H1649" s="0" t="str">
        <f aca="false">gait_events!E4054</f>
        <v>IC</v>
      </c>
      <c r="I1649" s="0" t="n">
        <f aca="false">IF(gait_events!F4054&lt;&gt;"",gait_events!F4054,NA())</f>
        <v>205</v>
      </c>
      <c r="J1649" s="0" t="n">
        <f aca="false">IF(gait_events!G4054&lt;&gt;"",gait_events!G4054,NA())</f>
        <v>214</v>
      </c>
      <c r="K1649" s="0" t="n">
        <f aca="false">I1649-J1649</f>
        <v>-9</v>
      </c>
      <c r="L1649" s="0" t="n">
        <f aca="false">K1649*5</f>
        <v>-45</v>
      </c>
      <c r="M1649" s="0" t="n">
        <f aca="false">IF(NOT(ISNA(I1649)),1,0)</f>
        <v>1</v>
      </c>
      <c r="N1649" s="0" t="n">
        <f aca="false">IF(NOT(ISNA(J1649)),1,0)</f>
        <v>1</v>
      </c>
      <c r="O1649" s="0" t="n">
        <f aca="false">IF(AND(NOT(ISNA(I1649)),NOT(ISNA(J1649))),1,0)</f>
        <v>1</v>
      </c>
      <c r="P1649" s="0" t="n">
        <f aca="false">IF(AND(NOT(ISNA(I1649)),ISNA(J1649)),1,0)</f>
        <v>0</v>
      </c>
      <c r="Q1649" s="0" t="n">
        <f aca="false">IF(AND(ISNA(I1649),NOT(ISNA(J1649))),1,0)</f>
        <v>0</v>
      </c>
      <c r="R1649" s="0" t="n">
        <f aca="false">IF(SUM(O1649:Q1649)&lt;&gt;1,"ERROR",1)</f>
        <v>1</v>
      </c>
    </row>
    <row r="1650" customFormat="false" ht="12.8" hidden="false" customHeight="false" outlineLevel="0" collapsed="false">
      <c r="A1650" s="0" t="str">
        <f aca="false">gait_events!B4055</f>
        <v>pp046</v>
      </c>
      <c r="B1650" s="0" t="str">
        <f aca="false">VLOOKUP(A1650,participants!A:B,2,0)</f>
        <v>M</v>
      </c>
      <c r="C1650" s="0" t="n">
        <f aca="false">VLOOKUP(A1650,participants!A:C,3,0)</f>
        <v>61</v>
      </c>
      <c r="D1650" s="0" t="str">
        <f aca="false">VLOOKUP(A1650,participants!A:F,6,0)</f>
        <v>PD</v>
      </c>
      <c r="E1650" s="0" t="str">
        <f aca="false">IF(LEN(SUBSTITUTE(gait_events!C4055,"_run-",""))&lt;&gt;LEN(gait_events!C4055),LEFT(RIGHT(gait_events!C4055,LEN(gait_events!C4055)-19),FIND("_run-",RIGHT(gait_events!C4055,LEN(gait_events!C4055)-19),1)-1),RIGHT(gait_events!C4055,LEN(gait_events!C4055)-19))</f>
        <v>Preferred</v>
      </c>
      <c r="F1650" s="0" t="str">
        <f aca="false">IF(LEN(SUBSTITUTE(gait_events!C4055,"_run-",""))&lt;&gt;LEN(gait_events!C4055),RIGHT(gait_events!C4055,LEN(gait_events!C4055)-FIND("_run-",gait_events!C4055,1)-4),"")</f>
        <v>off</v>
      </c>
      <c r="G1650" s="0" t="str">
        <f aca="false">gait_events!D4055</f>
        <v>left_shank</v>
      </c>
      <c r="H1650" s="0" t="str">
        <f aca="false">gait_events!E4055</f>
        <v>IC</v>
      </c>
      <c r="I1650" s="0" t="n">
        <f aca="false">IF(gait_events!F4055&lt;&gt;"",gait_events!F4055,NA())</f>
        <v>403</v>
      </c>
      <c r="J1650" s="0" t="n">
        <f aca="false">IF(gait_events!G4055&lt;&gt;"",gait_events!G4055,NA())</f>
        <v>408</v>
      </c>
      <c r="K1650" s="0" t="n">
        <f aca="false">I1650-J1650</f>
        <v>-5</v>
      </c>
      <c r="L1650" s="0" t="n">
        <f aca="false">K1650*5</f>
        <v>-25</v>
      </c>
      <c r="M1650" s="0" t="n">
        <f aca="false">IF(NOT(ISNA(I1650)),1,0)</f>
        <v>1</v>
      </c>
      <c r="N1650" s="0" t="n">
        <f aca="false">IF(NOT(ISNA(J1650)),1,0)</f>
        <v>1</v>
      </c>
      <c r="O1650" s="0" t="n">
        <f aca="false">IF(AND(NOT(ISNA(I1650)),NOT(ISNA(J1650))),1,0)</f>
        <v>1</v>
      </c>
      <c r="P1650" s="0" t="n">
        <f aca="false">IF(AND(NOT(ISNA(I1650)),ISNA(J1650)),1,0)</f>
        <v>0</v>
      </c>
      <c r="Q1650" s="0" t="n">
        <f aca="false">IF(AND(ISNA(I1650),NOT(ISNA(J1650))),1,0)</f>
        <v>0</v>
      </c>
      <c r="R1650" s="0" t="n">
        <f aca="false">IF(SUM(O1650:Q1650)&lt;&gt;1,"ERROR",1)</f>
        <v>1</v>
      </c>
    </row>
    <row r="1651" customFormat="false" ht="12.8" hidden="false" customHeight="false" outlineLevel="0" collapsed="false">
      <c r="A1651" s="0" t="str">
        <f aca="false">gait_events!B4056</f>
        <v>pp046</v>
      </c>
      <c r="B1651" s="0" t="str">
        <f aca="false">VLOOKUP(A1651,participants!A:B,2,0)</f>
        <v>M</v>
      </c>
      <c r="C1651" s="0" t="n">
        <f aca="false">VLOOKUP(A1651,participants!A:C,3,0)</f>
        <v>61</v>
      </c>
      <c r="D1651" s="0" t="str">
        <f aca="false">VLOOKUP(A1651,participants!A:F,6,0)</f>
        <v>PD</v>
      </c>
      <c r="E1651" s="0" t="str">
        <f aca="false">IF(LEN(SUBSTITUTE(gait_events!C4056,"_run-",""))&lt;&gt;LEN(gait_events!C4056),LEFT(RIGHT(gait_events!C4056,LEN(gait_events!C4056)-19),FIND("_run-",RIGHT(gait_events!C4056,LEN(gait_events!C4056)-19),1)-1),RIGHT(gait_events!C4056,LEN(gait_events!C4056)-19))</f>
        <v>Preferred</v>
      </c>
      <c r="F1651" s="0" t="str">
        <f aca="false">IF(LEN(SUBSTITUTE(gait_events!C4056,"_run-",""))&lt;&gt;LEN(gait_events!C4056),RIGHT(gait_events!C4056,LEN(gait_events!C4056)-FIND("_run-",gait_events!C4056,1)-4),"")</f>
        <v>off</v>
      </c>
      <c r="G1651" s="0" t="str">
        <f aca="false">gait_events!D4056</f>
        <v>left_shank</v>
      </c>
      <c r="H1651" s="0" t="str">
        <f aca="false">gait_events!E4056</f>
        <v>IC</v>
      </c>
      <c r="I1651" s="0" t="n">
        <f aca="false">IF(gait_events!F4056&lt;&gt;"",gait_events!F4056,NA())</f>
        <v>600</v>
      </c>
      <c r="J1651" s="0" t="n">
        <f aca="false">IF(gait_events!G4056&lt;&gt;"",gait_events!G4056,NA())</f>
        <v>611</v>
      </c>
      <c r="K1651" s="0" t="n">
        <f aca="false">I1651-J1651</f>
        <v>-11</v>
      </c>
      <c r="L1651" s="0" t="n">
        <f aca="false">K1651*5</f>
        <v>-55</v>
      </c>
      <c r="M1651" s="0" t="n">
        <f aca="false">IF(NOT(ISNA(I1651)),1,0)</f>
        <v>1</v>
      </c>
      <c r="N1651" s="0" t="n">
        <f aca="false">IF(NOT(ISNA(J1651)),1,0)</f>
        <v>1</v>
      </c>
      <c r="O1651" s="0" t="n">
        <f aca="false">IF(AND(NOT(ISNA(I1651)),NOT(ISNA(J1651))),1,0)</f>
        <v>1</v>
      </c>
      <c r="P1651" s="0" t="n">
        <f aca="false">IF(AND(NOT(ISNA(I1651)),ISNA(J1651)),1,0)</f>
        <v>0</v>
      </c>
      <c r="Q1651" s="0" t="n">
        <f aca="false">IF(AND(ISNA(I1651),NOT(ISNA(J1651))),1,0)</f>
        <v>0</v>
      </c>
      <c r="R1651" s="0" t="n">
        <f aca="false">IF(SUM(O1651:Q1651)&lt;&gt;1,"ERROR",1)</f>
        <v>1</v>
      </c>
    </row>
    <row r="1652" customFormat="false" ht="12.8" hidden="false" customHeight="false" outlineLevel="0" collapsed="false">
      <c r="A1652" s="0" t="str">
        <f aca="false">gait_events!B4057</f>
        <v>pp046</v>
      </c>
      <c r="B1652" s="0" t="str">
        <f aca="false">VLOOKUP(A1652,participants!A:B,2,0)</f>
        <v>M</v>
      </c>
      <c r="C1652" s="0" t="n">
        <f aca="false">VLOOKUP(A1652,participants!A:C,3,0)</f>
        <v>61</v>
      </c>
      <c r="D1652" s="0" t="str">
        <f aca="false">VLOOKUP(A1652,participants!A:F,6,0)</f>
        <v>PD</v>
      </c>
      <c r="E1652" s="0" t="str">
        <f aca="false">IF(LEN(SUBSTITUTE(gait_events!C4057,"_run-",""))&lt;&gt;LEN(gait_events!C4057),LEFT(RIGHT(gait_events!C4057,LEN(gait_events!C4057)-19),FIND("_run-",RIGHT(gait_events!C4057,LEN(gait_events!C4057)-19),1)-1),RIGHT(gait_events!C4057,LEN(gait_events!C4057)-19))</f>
        <v>Preferred</v>
      </c>
      <c r="F1652" s="0" t="str">
        <f aca="false">IF(LEN(SUBSTITUTE(gait_events!C4057,"_run-",""))&lt;&gt;LEN(gait_events!C4057),RIGHT(gait_events!C4057,LEN(gait_events!C4057)-FIND("_run-",gait_events!C4057,1)-4),"")</f>
        <v>off</v>
      </c>
      <c r="G1652" s="0" t="str">
        <f aca="false">gait_events!D4057</f>
        <v>left_shank</v>
      </c>
      <c r="H1652" s="0" t="str">
        <f aca="false">gait_events!E4057</f>
        <v>IC</v>
      </c>
      <c r="I1652" s="0" t="n">
        <f aca="false">IF(gait_events!F4057&lt;&gt;"",gait_events!F4057,NA())</f>
        <v>805</v>
      </c>
      <c r="J1652" s="0" t="n">
        <f aca="false">IF(gait_events!G4057&lt;&gt;"",gait_events!G4057,NA())</f>
        <v>809</v>
      </c>
      <c r="K1652" s="0" t="n">
        <f aca="false">I1652-J1652</f>
        <v>-4</v>
      </c>
      <c r="L1652" s="0" t="n">
        <f aca="false">K1652*5</f>
        <v>-20</v>
      </c>
      <c r="M1652" s="0" t="n">
        <f aca="false">IF(NOT(ISNA(I1652)),1,0)</f>
        <v>1</v>
      </c>
      <c r="N1652" s="0" t="n">
        <f aca="false">IF(NOT(ISNA(J1652)),1,0)</f>
        <v>1</v>
      </c>
      <c r="O1652" s="0" t="n">
        <f aca="false">IF(AND(NOT(ISNA(I1652)),NOT(ISNA(J1652))),1,0)</f>
        <v>1</v>
      </c>
      <c r="P1652" s="0" t="n">
        <f aca="false">IF(AND(NOT(ISNA(I1652)),ISNA(J1652)),1,0)</f>
        <v>0</v>
      </c>
      <c r="Q1652" s="0" t="n">
        <f aca="false">IF(AND(ISNA(I1652),NOT(ISNA(J1652))),1,0)</f>
        <v>0</v>
      </c>
      <c r="R1652" s="0" t="n">
        <f aca="false">IF(SUM(O1652:Q1652)&lt;&gt;1,"ERROR",1)</f>
        <v>1</v>
      </c>
    </row>
    <row r="1653" customFormat="false" ht="12.8" hidden="false" customHeight="false" outlineLevel="0" collapsed="false">
      <c r="A1653" s="0" t="str">
        <f aca="false">gait_events!B4058</f>
        <v>pp046</v>
      </c>
      <c r="B1653" s="0" t="str">
        <f aca="false">VLOOKUP(A1653,participants!A:B,2,0)</f>
        <v>M</v>
      </c>
      <c r="C1653" s="0" t="n">
        <f aca="false">VLOOKUP(A1653,participants!A:C,3,0)</f>
        <v>61</v>
      </c>
      <c r="D1653" s="0" t="str">
        <f aca="false">VLOOKUP(A1653,participants!A:F,6,0)</f>
        <v>PD</v>
      </c>
      <c r="E1653" s="0" t="str">
        <f aca="false">IF(LEN(SUBSTITUTE(gait_events!C4058,"_run-",""))&lt;&gt;LEN(gait_events!C4058),LEFT(RIGHT(gait_events!C4058,LEN(gait_events!C4058)-19),FIND("_run-",RIGHT(gait_events!C4058,LEN(gait_events!C4058)-19),1)-1),RIGHT(gait_events!C4058,LEN(gait_events!C4058)-19))</f>
        <v>Preferred</v>
      </c>
      <c r="F1653" s="0" t="str">
        <f aca="false">IF(LEN(SUBSTITUTE(gait_events!C4058,"_run-",""))&lt;&gt;LEN(gait_events!C4058),RIGHT(gait_events!C4058,LEN(gait_events!C4058)-FIND("_run-",gait_events!C4058,1)-4),"")</f>
        <v>off</v>
      </c>
      <c r="G1653" s="0" t="str">
        <f aca="false">gait_events!D4058</f>
        <v>left_shank</v>
      </c>
      <c r="H1653" s="0" t="str">
        <f aca="false">gait_events!E4058</f>
        <v>IC</v>
      </c>
      <c r="I1653" s="0" t="n">
        <f aca="false">IF(gait_events!F4058&lt;&gt;"",gait_events!F4058,NA())</f>
        <v>992</v>
      </c>
      <c r="J1653" s="0" t="n">
        <f aca="false">IF(gait_events!G4058&lt;&gt;"",gait_events!G4058,NA())</f>
        <v>1001</v>
      </c>
      <c r="K1653" s="0" t="n">
        <f aca="false">I1653-J1653</f>
        <v>-9</v>
      </c>
      <c r="L1653" s="0" t="n">
        <f aca="false">K1653*5</f>
        <v>-45</v>
      </c>
      <c r="M1653" s="0" t="n">
        <f aca="false">IF(NOT(ISNA(I1653)),1,0)</f>
        <v>1</v>
      </c>
      <c r="N1653" s="0" t="n">
        <f aca="false">IF(NOT(ISNA(J1653)),1,0)</f>
        <v>1</v>
      </c>
      <c r="O1653" s="0" t="n">
        <f aca="false">IF(AND(NOT(ISNA(I1653)),NOT(ISNA(J1653))),1,0)</f>
        <v>1</v>
      </c>
      <c r="P1653" s="0" t="n">
        <f aca="false">IF(AND(NOT(ISNA(I1653)),ISNA(J1653)),1,0)</f>
        <v>0</v>
      </c>
      <c r="Q1653" s="0" t="n">
        <f aca="false">IF(AND(ISNA(I1653),NOT(ISNA(J1653))),1,0)</f>
        <v>0</v>
      </c>
      <c r="R1653" s="0" t="n">
        <f aca="false">IF(SUM(O1653:Q1653)&lt;&gt;1,"ERROR",1)</f>
        <v>1</v>
      </c>
    </row>
    <row r="1654" customFormat="false" ht="12.8" hidden="false" customHeight="false" outlineLevel="0" collapsed="false">
      <c r="A1654" s="0" t="str">
        <f aca="false">gait_events!B4059</f>
        <v>pp046</v>
      </c>
      <c r="B1654" s="0" t="str">
        <f aca="false">VLOOKUP(A1654,participants!A:B,2,0)</f>
        <v>M</v>
      </c>
      <c r="C1654" s="0" t="n">
        <f aca="false">VLOOKUP(A1654,participants!A:C,3,0)</f>
        <v>61</v>
      </c>
      <c r="D1654" s="0" t="str">
        <f aca="false">VLOOKUP(A1654,participants!A:F,6,0)</f>
        <v>PD</v>
      </c>
      <c r="E1654" s="0" t="str">
        <f aca="false">IF(LEN(SUBSTITUTE(gait_events!C4059,"_run-",""))&lt;&gt;LEN(gait_events!C4059),LEFT(RIGHT(gait_events!C4059,LEN(gait_events!C4059)-19),FIND("_run-",RIGHT(gait_events!C4059,LEN(gait_events!C4059)-19),1)-1),RIGHT(gait_events!C4059,LEN(gait_events!C4059)-19))</f>
        <v>Preferred</v>
      </c>
      <c r="F1654" s="0" t="str">
        <f aca="false">IF(LEN(SUBSTITUTE(gait_events!C4059,"_run-",""))&lt;&gt;LEN(gait_events!C4059),RIGHT(gait_events!C4059,LEN(gait_events!C4059)-FIND("_run-",gait_events!C4059,1)-4),"")</f>
        <v>off</v>
      </c>
      <c r="G1654" s="0" t="str">
        <f aca="false">gait_events!D4059</f>
        <v>left_shank</v>
      </c>
      <c r="H1654" s="0" t="str">
        <f aca="false">gait_events!E4059</f>
        <v>IC</v>
      </c>
      <c r="I1654" s="0" t="n">
        <f aca="false">IF(gait_events!F4059&lt;&gt;"",gait_events!F4059,NA())</f>
        <v>1200</v>
      </c>
      <c r="J1654" s="0" t="n">
        <f aca="false">IF(gait_events!G4059&lt;&gt;"",gait_events!G4059,NA())</f>
        <v>1212</v>
      </c>
      <c r="K1654" s="0" t="n">
        <f aca="false">I1654-J1654</f>
        <v>-12</v>
      </c>
      <c r="L1654" s="0" t="n">
        <f aca="false">K1654*5</f>
        <v>-60</v>
      </c>
      <c r="M1654" s="0" t="n">
        <f aca="false">IF(NOT(ISNA(I1654)),1,0)</f>
        <v>1</v>
      </c>
      <c r="N1654" s="0" t="n">
        <f aca="false">IF(NOT(ISNA(J1654)),1,0)</f>
        <v>1</v>
      </c>
      <c r="O1654" s="0" t="n">
        <f aca="false">IF(AND(NOT(ISNA(I1654)),NOT(ISNA(J1654))),1,0)</f>
        <v>1</v>
      </c>
      <c r="P1654" s="0" t="n">
        <f aca="false">IF(AND(NOT(ISNA(I1654)),ISNA(J1654)),1,0)</f>
        <v>0</v>
      </c>
      <c r="Q1654" s="0" t="n">
        <f aca="false">IF(AND(ISNA(I1654),NOT(ISNA(J1654))),1,0)</f>
        <v>0</v>
      </c>
      <c r="R1654" s="0" t="n">
        <f aca="false">IF(SUM(O1654:Q1654)&lt;&gt;1,"ERROR",1)</f>
        <v>1</v>
      </c>
    </row>
    <row r="1655" customFormat="false" ht="12.8" hidden="false" customHeight="false" outlineLevel="0" collapsed="false">
      <c r="A1655" s="0" t="str">
        <f aca="false">gait_events!B4060</f>
        <v>pp046</v>
      </c>
      <c r="B1655" s="0" t="str">
        <f aca="false">VLOOKUP(A1655,participants!A:B,2,0)</f>
        <v>M</v>
      </c>
      <c r="C1655" s="0" t="n">
        <f aca="false">VLOOKUP(A1655,participants!A:C,3,0)</f>
        <v>61</v>
      </c>
      <c r="D1655" s="0" t="str">
        <f aca="false">VLOOKUP(A1655,participants!A:F,6,0)</f>
        <v>PD</v>
      </c>
      <c r="E1655" s="0" t="str">
        <f aca="false">IF(LEN(SUBSTITUTE(gait_events!C4060,"_run-",""))&lt;&gt;LEN(gait_events!C4060),LEFT(RIGHT(gait_events!C4060,LEN(gait_events!C4060)-19),FIND("_run-",RIGHT(gait_events!C4060,LEN(gait_events!C4060)-19),1)-1),RIGHT(gait_events!C4060,LEN(gait_events!C4060)-19))</f>
        <v>Preferred</v>
      </c>
      <c r="F1655" s="0" t="str">
        <f aca="false">IF(LEN(SUBSTITUTE(gait_events!C4060,"_run-",""))&lt;&gt;LEN(gait_events!C4060),RIGHT(gait_events!C4060,LEN(gait_events!C4060)-FIND("_run-",gait_events!C4060,1)-4),"")</f>
        <v>off</v>
      </c>
      <c r="G1655" s="0" t="str">
        <f aca="false">gait_events!D4060</f>
        <v>left_shank</v>
      </c>
      <c r="H1655" s="0" t="str">
        <f aca="false">gait_events!E4060</f>
        <v>FC</v>
      </c>
      <c r="I1655" s="0" t="n">
        <f aca="false">IF(gait_events!F4060&lt;&gt;"",gait_events!F4060,NA())</f>
        <v>143</v>
      </c>
      <c r="J1655" s="0" t="n">
        <f aca="false">IF(gait_events!G4060&lt;&gt;"",gait_events!G4060,NA())</f>
        <v>143</v>
      </c>
      <c r="K1655" s="0" t="n">
        <f aca="false">I1655-J1655</f>
        <v>0</v>
      </c>
      <c r="L1655" s="0" t="n">
        <f aca="false">K1655*5</f>
        <v>0</v>
      </c>
      <c r="M1655" s="0" t="n">
        <f aca="false">IF(NOT(ISNA(I1655)),1,0)</f>
        <v>1</v>
      </c>
      <c r="N1655" s="0" t="n">
        <f aca="false">IF(NOT(ISNA(J1655)),1,0)</f>
        <v>1</v>
      </c>
      <c r="O1655" s="0" t="n">
        <f aca="false">IF(AND(NOT(ISNA(I1655)),NOT(ISNA(J1655))),1,0)</f>
        <v>1</v>
      </c>
      <c r="P1655" s="0" t="n">
        <f aca="false">IF(AND(NOT(ISNA(I1655)),ISNA(J1655)),1,0)</f>
        <v>0</v>
      </c>
      <c r="Q1655" s="0" t="n">
        <f aca="false">IF(AND(ISNA(I1655),NOT(ISNA(J1655))),1,0)</f>
        <v>0</v>
      </c>
      <c r="R1655" s="0" t="n">
        <f aca="false">IF(SUM(O1655:Q1655)&lt;&gt;1,"ERROR",1)</f>
        <v>1</v>
      </c>
    </row>
    <row r="1656" customFormat="false" ht="12.8" hidden="false" customHeight="false" outlineLevel="0" collapsed="false">
      <c r="A1656" s="0" t="str">
        <f aca="false">gait_events!B4061</f>
        <v>pp046</v>
      </c>
      <c r="B1656" s="0" t="str">
        <f aca="false">VLOOKUP(A1656,participants!A:B,2,0)</f>
        <v>M</v>
      </c>
      <c r="C1656" s="0" t="n">
        <f aca="false">VLOOKUP(A1656,participants!A:C,3,0)</f>
        <v>61</v>
      </c>
      <c r="D1656" s="0" t="str">
        <f aca="false">VLOOKUP(A1656,participants!A:F,6,0)</f>
        <v>PD</v>
      </c>
      <c r="E1656" s="0" t="str">
        <f aca="false">IF(LEN(SUBSTITUTE(gait_events!C4061,"_run-",""))&lt;&gt;LEN(gait_events!C4061),LEFT(RIGHT(gait_events!C4061,LEN(gait_events!C4061)-19),FIND("_run-",RIGHT(gait_events!C4061,LEN(gait_events!C4061)-19),1)-1),RIGHT(gait_events!C4061,LEN(gait_events!C4061)-19))</f>
        <v>Preferred</v>
      </c>
      <c r="F1656" s="0" t="str">
        <f aca="false">IF(LEN(SUBSTITUTE(gait_events!C4061,"_run-",""))&lt;&gt;LEN(gait_events!C4061),RIGHT(gait_events!C4061,LEN(gait_events!C4061)-FIND("_run-",gait_events!C4061,1)-4),"")</f>
        <v>off</v>
      </c>
      <c r="G1656" s="0" t="str">
        <f aca="false">gait_events!D4061</f>
        <v>left_shank</v>
      </c>
      <c r="H1656" s="0" t="str">
        <f aca="false">gait_events!E4061</f>
        <v>FC</v>
      </c>
      <c r="I1656" s="0" t="n">
        <f aca="false">IF(gait_events!F4061&lt;&gt;"",gait_events!F4061,NA())</f>
        <v>341</v>
      </c>
      <c r="J1656" s="0" t="n">
        <f aca="false">IF(gait_events!G4061&lt;&gt;"",gait_events!G4061,NA())</f>
        <v>339</v>
      </c>
      <c r="K1656" s="0" t="n">
        <f aca="false">I1656-J1656</f>
        <v>2</v>
      </c>
      <c r="L1656" s="0" t="n">
        <f aca="false">K1656*5</f>
        <v>10</v>
      </c>
      <c r="M1656" s="0" t="n">
        <f aca="false">IF(NOT(ISNA(I1656)),1,0)</f>
        <v>1</v>
      </c>
      <c r="N1656" s="0" t="n">
        <f aca="false">IF(NOT(ISNA(J1656)),1,0)</f>
        <v>1</v>
      </c>
      <c r="O1656" s="0" t="n">
        <f aca="false">IF(AND(NOT(ISNA(I1656)),NOT(ISNA(J1656))),1,0)</f>
        <v>1</v>
      </c>
      <c r="P1656" s="0" t="n">
        <f aca="false">IF(AND(NOT(ISNA(I1656)),ISNA(J1656)),1,0)</f>
        <v>0</v>
      </c>
      <c r="Q1656" s="0" t="n">
        <f aca="false">IF(AND(ISNA(I1656),NOT(ISNA(J1656))),1,0)</f>
        <v>0</v>
      </c>
      <c r="R1656" s="0" t="n">
        <f aca="false">IF(SUM(O1656:Q1656)&lt;&gt;1,"ERROR",1)</f>
        <v>1</v>
      </c>
    </row>
    <row r="1657" customFormat="false" ht="12.8" hidden="false" customHeight="false" outlineLevel="0" collapsed="false">
      <c r="A1657" s="0" t="str">
        <f aca="false">gait_events!B4062</f>
        <v>pp046</v>
      </c>
      <c r="B1657" s="0" t="str">
        <f aca="false">VLOOKUP(A1657,participants!A:B,2,0)</f>
        <v>M</v>
      </c>
      <c r="C1657" s="0" t="n">
        <f aca="false">VLOOKUP(A1657,participants!A:C,3,0)</f>
        <v>61</v>
      </c>
      <c r="D1657" s="0" t="str">
        <f aca="false">VLOOKUP(A1657,participants!A:F,6,0)</f>
        <v>PD</v>
      </c>
      <c r="E1657" s="0" t="str">
        <f aca="false">IF(LEN(SUBSTITUTE(gait_events!C4062,"_run-",""))&lt;&gt;LEN(gait_events!C4062),LEFT(RIGHT(gait_events!C4062,LEN(gait_events!C4062)-19),FIND("_run-",RIGHT(gait_events!C4062,LEN(gait_events!C4062)-19),1)-1),RIGHT(gait_events!C4062,LEN(gait_events!C4062)-19))</f>
        <v>Preferred</v>
      </c>
      <c r="F1657" s="0" t="str">
        <f aca="false">IF(LEN(SUBSTITUTE(gait_events!C4062,"_run-",""))&lt;&gt;LEN(gait_events!C4062),RIGHT(gait_events!C4062,LEN(gait_events!C4062)-FIND("_run-",gait_events!C4062,1)-4),"")</f>
        <v>off</v>
      </c>
      <c r="G1657" s="0" t="str">
        <f aca="false">gait_events!D4062</f>
        <v>left_shank</v>
      </c>
      <c r="H1657" s="0" t="str">
        <f aca="false">gait_events!E4062</f>
        <v>FC</v>
      </c>
      <c r="I1657" s="0" t="n">
        <f aca="false">IF(gait_events!F4062&lt;&gt;"",gait_events!F4062,NA())</f>
        <v>543</v>
      </c>
      <c r="J1657" s="0" t="n">
        <f aca="false">IF(gait_events!G4062&lt;&gt;"",gait_events!G4062,NA())</f>
        <v>542</v>
      </c>
      <c r="K1657" s="0" t="n">
        <f aca="false">I1657-J1657</f>
        <v>1</v>
      </c>
      <c r="L1657" s="0" t="n">
        <f aca="false">K1657*5</f>
        <v>5</v>
      </c>
      <c r="M1657" s="0" t="n">
        <f aca="false">IF(NOT(ISNA(I1657)),1,0)</f>
        <v>1</v>
      </c>
      <c r="N1657" s="0" t="n">
        <f aca="false">IF(NOT(ISNA(J1657)),1,0)</f>
        <v>1</v>
      </c>
      <c r="O1657" s="0" t="n">
        <f aca="false">IF(AND(NOT(ISNA(I1657)),NOT(ISNA(J1657))),1,0)</f>
        <v>1</v>
      </c>
      <c r="P1657" s="0" t="n">
        <f aca="false">IF(AND(NOT(ISNA(I1657)),ISNA(J1657)),1,0)</f>
        <v>0</v>
      </c>
      <c r="Q1657" s="0" t="n">
        <f aca="false">IF(AND(ISNA(I1657),NOT(ISNA(J1657))),1,0)</f>
        <v>0</v>
      </c>
      <c r="R1657" s="0" t="n">
        <f aca="false">IF(SUM(O1657:Q1657)&lt;&gt;1,"ERROR",1)</f>
        <v>1</v>
      </c>
    </row>
    <row r="1658" customFormat="false" ht="12.8" hidden="false" customHeight="false" outlineLevel="0" collapsed="false">
      <c r="A1658" s="0" t="str">
        <f aca="false">gait_events!B4063</f>
        <v>pp046</v>
      </c>
      <c r="B1658" s="0" t="str">
        <f aca="false">VLOOKUP(A1658,participants!A:B,2,0)</f>
        <v>M</v>
      </c>
      <c r="C1658" s="0" t="n">
        <f aca="false">VLOOKUP(A1658,participants!A:C,3,0)</f>
        <v>61</v>
      </c>
      <c r="D1658" s="0" t="str">
        <f aca="false">VLOOKUP(A1658,participants!A:F,6,0)</f>
        <v>PD</v>
      </c>
      <c r="E1658" s="0" t="str">
        <f aca="false">IF(LEN(SUBSTITUTE(gait_events!C4063,"_run-",""))&lt;&gt;LEN(gait_events!C4063),LEFT(RIGHT(gait_events!C4063,LEN(gait_events!C4063)-19),FIND("_run-",RIGHT(gait_events!C4063,LEN(gait_events!C4063)-19),1)-1),RIGHT(gait_events!C4063,LEN(gait_events!C4063)-19))</f>
        <v>Preferred</v>
      </c>
      <c r="F1658" s="0" t="str">
        <f aca="false">IF(LEN(SUBSTITUTE(gait_events!C4063,"_run-",""))&lt;&gt;LEN(gait_events!C4063),RIGHT(gait_events!C4063,LEN(gait_events!C4063)-FIND("_run-",gait_events!C4063,1)-4),"")</f>
        <v>off</v>
      </c>
      <c r="G1658" s="0" t="str">
        <f aca="false">gait_events!D4063</f>
        <v>left_shank</v>
      </c>
      <c r="H1658" s="0" t="str">
        <f aca="false">gait_events!E4063</f>
        <v>FC</v>
      </c>
      <c r="I1658" s="0" t="n">
        <f aca="false">IF(gait_events!F4063&lt;&gt;"",gait_events!F4063,NA())</f>
        <v>735</v>
      </c>
      <c r="J1658" s="0" t="n">
        <f aca="false">IF(gait_events!G4063&lt;&gt;"",gait_events!G4063,NA())</f>
        <v>733</v>
      </c>
      <c r="K1658" s="0" t="n">
        <f aca="false">I1658-J1658</f>
        <v>2</v>
      </c>
      <c r="L1658" s="0" t="n">
        <f aca="false">K1658*5</f>
        <v>10</v>
      </c>
      <c r="M1658" s="0" t="n">
        <f aca="false">IF(NOT(ISNA(I1658)),1,0)</f>
        <v>1</v>
      </c>
      <c r="N1658" s="0" t="n">
        <f aca="false">IF(NOT(ISNA(J1658)),1,0)</f>
        <v>1</v>
      </c>
      <c r="O1658" s="0" t="n">
        <f aca="false">IF(AND(NOT(ISNA(I1658)),NOT(ISNA(J1658))),1,0)</f>
        <v>1</v>
      </c>
      <c r="P1658" s="0" t="n">
        <f aca="false">IF(AND(NOT(ISNA(I1658)),ISNA(J1658)),1,0)</f>
        <v>0</v>
      </c>
      <c r="Q1658" s="0" t="n">
        <f aca="false">IF(AND(ISNA(I1658),NOT(ISNA(J1658))),1,0)</f>
        <v>0</v>
      </c>
      <c r="R1658" s="0" t="n">
        <f aca="false">IF(SUM(O1658:Q1658)&lt;&gt;1,"ERROR",1)</f>
        <v>1</v>
      </c>
    </row>
    <row r="1659" customFormat="false" ht="12.8" hidden="false" customHeight="false" outlineLevel="0" collapsed="false">
      <c r="A1659" s="0" t="str">
        <f aca="false">gait_events!B4064</f>
        <v>pp046</v>
      </c>
      <c r="B1659" s="0" t="str">
        <f aca="false">VLOOKUP(A1659,participants!A:B,2,0)</f>
        <v>M</v>
      </c>
      <c r="C1659" s="0" t="n">
        <f aca="false">VLOOKUP(A1659,participants!A:C,3,0)</f>
        <v>61</v>
      </c>
      <c r="D1659" s="0" t="str">
        <f aca="false">VLOOKUP(A1659,participants!A:F,6,0)</f>
        <v>PD</v>
      </c>
      <c r="E1659" s="0" t="str">
        <f aca="false">IF(LEN(SUBSTITUTE(gait_events!C4064,"_run-",""))&lt;&gt;LEN(gait_events!C4064),LEFT(RIGHT(gait_events!C4064,LEN(gait_events!C4064)-19),FIND("_run-",RIGHT(gait_events!C4064,LEN(gait_events!C4064)-19),1)-1),RIGHT(gait_events!C4064,LEN(gait_events!C4064)-19))</f>
        <v>Preferred</v>
      </c>
      <c r="F1659" s="0" t="str">
        <f aca="false">IF(LEN(SUBSTITUTE(gait_events!C4064,"_run-",""))&lt;&gt;LEN(gait_events!C4064),RIGHT(gait_events!C4064,LEN(gait_events!C4064)-FIND("_run-",gait_events!C4064,1)-4),"")</f>
        <v>off</v>
      </c>
      <c r="G1659" s="0" t="str">
        <f aca="false">gait_events!D4064</f>
        <v>left_shank</v>
      </c>
      <c r="H1659" s="0" t="str">
        <f aca="false">gait_events!E4064</f>
        <v>FC</v>
      </c>
      <c r="I1659" s="0" t="n">
        <f aca="false">IF(gait_events!F4064&lt;&gt;"",gait_events!F4064,NA())</f>
        <v>938</v>
      </c>
      <c r="J1659" s="0" t="n">
        <f aca="false">IF(gait_events!G4064&lt;&gt;"",gait_events!G4064,NA())</f>
        <v>936</v>
      </c>
      <c r="K1659" s="0" t="n">
        <f aca="false">I1659-J1659</f>
        <v>2</v>
      </c>
      <c r="L1659" s="0" t="n">
        <f aca="false">K1659*5</f>
        <v>10</v>
      </c>
      <c r="M1659" s="0" t="n">
        <f aca="false">IF(NOT(ISNA(I1659)),1,0)</f>
        <v>1</v>
      </c>
      <c r="N1659" s="0" t="n">
        <f aca="false">IF(NOT(ISNA(J1659)),1,0)</f>
        <v>1</v>
      </c>
      <c r="O1659" s="0" t="n">
        <f aca="false">IF(AND(NOT(ISNA(I1659)),NOT(ISNA(J1659))),1,0)</f>
        <v>1</v>
      </c>
      <c r="P1659" s="0" t="n">
        <f aca="false">IF(AND(NOT(ISNA(I1659)),ISNA(J1659)),1,0)</f>
        <v>0</v>
      </c>
      <c r="Q1659" s="0" t="n">
        <f aca="false">IF(AND(ISNA(I1659),NOT(ISNA(J1659))),1,0)</f>
        <v>0</v>
      </c>
      <c r="R1659" s="0" t="n">
        <f aca="false">IF(SUM(O1659:Q1659)&lt;&gt;1,"ERROR",1)</f>
        <v>1</v>
      </c>
    </row>
    <row r="1660" customFormat="false" ht="12.8" hidden="false" customHeight="false" outlineLevel="0" collapsed="false">
      <c r="A1660" s="0" t="str">
        <f aca="false">gait_events!B4065</f>
        <v>pp046</v>
      </c>
      <c r="B1660" s="0" t="str">
        <f aca="false">VLOOKUP(A1660,participants!A:B,2,0)</f>
        <v>M</v>
      </c>
      <c r="C1660" s="0" t="n">
        <f aca="false">VLOOKUP(A1660,participants!A:C,3,0)</f>
        <v>61</v>
      </c>
      <c r="D1660" s="0" t="str">
        <f aca="false">VLOOKUP(A1660,participants!A:F,6,0)</f>
        <v>PD</v>
      </c>
      <c r="E1660" s="0" t="str">
        <f aca="false">IF(LEN(SUBSTITUTE(gait_events!C4065,"_run-",""))&lt;&gt;LEN(gait_events!C4065),LEFT(RIGHT(gait_events!C4065,LEN(gait_events!C4065)-19),FIND("_run-",RIGHT(gait_events!C4065,LEN(gait_events!C4065)-19),1)-1),RIGHT(gait_events!C4065,LEN(gait_events!C4065)-19))</f>
        <v>Preferred</v>
      </c>
      <c r="F1660" s="0" t="str">
        <f aca="false">IF(LEN(SUBSTITUTE(gait_events!C4065,"_run-",""))&lt;&gt;LEN(gait_events!C4065),RIGHT(gait_events!C4065,LEN(gait_events!C4065)-FIND("_run-",gait_events!C4065,1)-4),"")</f>
        <v>off</v>
      </c>
      <c r="G1660" s="0" t="str">
        <f aca="false">gait_events!D4065</f>
        <v>left_shank</v>
      </c>
      <c r="H1660" s="0" t="str">
        <f aca="false">gait_events!E4065</f>
        <v>FC</v>
      </c>
      <c r="I1660" s="0" t="n">
        <f aca="false">IF(gait_events!F4065&lt;&gt;"",gait_events!F4065,NA())</f>
        <v>1142</v>
      </c>
      <c r="J1660" s="0" t="n">
        <f aca="false">IF(gait_events!G4065&lt;&gt;"",gait_events!G4065,NA())</f>
        <v>1139</v>
      </c>
      <c r="K1660" s="0" t="n">
        <f aca="false">I1660-J1660</f>
        <v>3</v>
      </c>
      <c r="L1660" s="0" t="n">
        <f aca="false">K1660*5</f>
        <v>15</v>
      </c>
      <c r="M1660" s="0" t="n">
        <f aca="false">IF(NOT(ISNA(I1660)),1,0)</f>
        <v>1</v>
      </c>
      <c r="N1660" s="0" t="n">
        <f aca="false">IF(NOT(ISNA(J1660)),1,0)</f>
        <v>1</v>
      </c>
      <c r="O1660" s="0" t="n">
        <f aca="false">IF(AND(NOT(ISNA(I1660)),NOT(ISNA(J1660))),1,0)</f>
        <v>1</v>
      </c>
      <c r="P1660" s="0" t="n">
        <f aca="false">IF(AND(NOT(ISNA(I1660)),ISNA(J1660)),1,0)</f>
        <v>0</v>
      </c>
      <c r="Q1660" s="0" t="n">
        <f aca="false">IF(AND(ISNA(I1660),NOT(ISNA(J1660))),1,0)</f>
        <v>0</v>
      </c>
      <c r="R1660" s="0" t="n">
        <f aca="false">IF(SUM(O1660:Q1660)&lt;&gt;1,"ERROR",1)</f>
        <v>1</v>
      </c>
    </row>
    <row r="1661" customFormat="false" ht="12.8" hidden="false" customHeight="false" outlineLevel="0" collapsed="false">
      <c r="A1661" s="0" t="str">
        <f aca="false">gait_events!B4066</f>
        <v>pp046</v>
      </c>
      <c r="B1661" s="0" t="str">
        <f aca="false">VLOOKUP(A1661,participants!A:B,2,0)</f>
        <v>M</v>
      </c>
      <c r="C1661" s="0" t="n">
        <f aca="false">VLOOKUP(A1661,participants!A:C,3,0)</f>
        <v>61</v>
      </c>
      <c r="D1661" s="0" t="str">
        <f aca="false">VLOOKUP(A1661,participants!A:F,6,0)</f>
        <v>PD</v>
      </c>
      <c r="E1661" s="0" t="str">
        <f aca="false">IF(LEN(SUBSTITUTE(gait_events!C4066,"_run-",""))&lt;&gt;LEN(gait_events!C4066),LEFT(RIGHT(gait_events!C4066,LEN(gait_events!C4066)-19),FIND("_run-",RIGHT(gait_events!C4066,LEN(gait_events!C4066)-19),1)-1),RIGHT(gait_events!C4066,LEN(gait_events!C4066)-19))</f>
        <v>Preferred</v>
      </c>
      <c r="F1661" s="0" t="str">
        <f aca="false">IF(LEN(SUBSTITUTE(gait_events!C4066,"_run-",""))&lt;&gt;LEN(gait_events!C4066),RIGHT(gait_events!C4066,LEN(gait_events!C4066)-FIND("_run-",gait_events!C4066,1)-4),"")</f>
        <v>off</v>
      </c>
      <c r="G1661" s="0" t="str">
        <f aca="false">gait_events!D4066</f>
        <v>right_shank</v>
      </c>
      <c r="H1661" s="0" t="str">
        <f aca="false">gait_events!E4066</f>
        <v>IC</v>
      </c>
      <c r="I1661" s="0" t="n">
        <f aca="false">IF(gait_events!F4066&lt;&gt;"",gait_events!F4066,NA())</f>
        <v>100</v>
      </c>
      <c r="J1661" s="0" t="n">
        <f aca="false">IF(gait_events!G4066&lt;&gt;"",gait_events!G4066,NA())</f>
        <v>107</v>
      </c>
      <c r="K1661" s="0" t="n">
        <f aca="false">I1661-J1661</f>
        <v>-7</v>
      </c>
      <c r="L1661" s="0" t="n">
        <f aca="false">K1661*5</f>
        <v>-35</v>
      </c>
      <c r="M1661" s="0" t="n">
        <f aca="false">IF(NOT(ISNA(I1661)),1,0)</f>
        <v>1</v>
      </c>
      <c r="N1661" s="0" t="n">
        <f aca="false">IF(NOT(ISNA(J1661)),1,0)</f>
        <v>1</v>
      </c>
      <c r="O1661" s="0" t="n">
        <f aca="false">IF(AND(NOT(ISNA(I1661)),NOT(ISNA(J1661))),1,0)</f>
        <v>1</v>
      </c>
      <c r="P1661" s="0" t="n">
        <f aca="false">IF(AND(NOT(ISNA(I1661)),ISNA(J1661)),1,0)</f>
        <v>0</v>
      </c>
      <c r="Q1661" s="0" t="n">
        <f aca="false">IF(AND(ISNA(I1661),NOT(ISNA(J1661))),1,0)</f>
        <v>0</v>
      </c>
      <c r="R1661" s="0" t="n">
        <f aca="false">IF(SUM(O1661:Q1661)&lt;&gt;1,"ERROR",1)</f>
        <v>1</v>
      </c>
    </row>
    <row r="1662" customFormat="false" ht="12.8" hidden="false" customHeight="false" outlineLevel="0" collapsed="false">
      <c r="A1662" s="0" t="str">
        <f aca="false">gait_events!B4067</f>
        <v>pp046</v>
      </c>
      <c r="B1662" s="0" t="str">
        <f aca="false">VLOOKUP(A1662,participants!A:B,2,0)</f>
        <v>M</v>
      </c>
      <c r="C1662" s="0" t="n">
        <f aca="false">VLOOKUP(A1662,participants!A:C,3,0)</f>
        <v>61</v>
      </c>
      <c r="D1662" s="0" t="str">
        <f aca="false">VLOOKUP(A1662,participants!A:F,6,0)</f>
        <v>PD</v>
      </c>
      <c r="E1662" s="0" t="str">
        <f aca="false">IF(LEN(SUBSTITUTE(gait_events!C4067,"_run-",""))&lt;&gt;LEN(gait_events!C4067),LEFT(RIGHT(gait_events!C4067,LEN(gait_events!C4067)-19),FIND("_run-",RIGHT(gait_events!C4067,LEN(gait_events!C4067)-19),1)-1),RIGHT(gait_events!C4067,LEN(gait_events!C4067)-19))</f>
        <v>Preferred</v>
      </c>
      <c r="F1662" s="0" t="str">
        <f aca="false">IF(LEN(SUBSTITUTE(gait_events!C4067,"_run-",""))&lt;&gt;LEN(gait_events!C4067),RIGHT(gait_events!C4067,LEN(gait_events!C4067)-FIND("_run-",gait_events!C4067,1)-4),"")</f>
        <v>off</v>
      </c>
      <c r="G1662" s="0" t="str">
        <f aca="false">gait_events!D4067</f>
        <v>right_shank</v>
      </c>
      <c r="H1662" s="0" t="str">
        <f aca="false">gait_events!E4067</f>
        <v>IC</v>
      </c>
      <c r="I1662" s="0" t="n">
        <f aca="false">IF(gait_events!F4067&lt;&gt;"",gait_events!F4067,NA())</f>
        <v>300</v>
      </c>
      <c r="J1662" s="0" t="n">
        <f aca="false">IF(gait_events!G4067&lt;&gt;"",gait_events!G4067,NA())</f>
        <v>303</v>
      </c>
      <c r="K1662" s="0" t="n">
        <f aca="false">I1662-J1662</f>
        <v>-3</v>
      </c>
      <c r="L1662" s="0" t="n">
        <f aca="false">K1662*5</f>
        <v>-15</v>
      </c>
      <c r="M1662" s="0" t="n">
        <f aca="false">IF(NOT(ISNA(I1662)),1,0)</f>
        <v>1</v>
      </c>
      <c r="N1662" s="0" t="n">
        <f aca="false">IF(NOT(ISNA(J1662)),1,0)</f>
        <v>1</v>
      </c>
      <c r="O1662" s="0" t="n">
        <f aca="false">IF(AND(NOT(ISNA(I1662)),NOT(ISNA(J1662))),1,0)</f>
        <v>1</v>
      </c>
      <c r="P1662" s="0" t="n">
        <f aca="false">IF(AND(NOT(ISNA(I1662)),ISNA(J1662)),1,0)</f>
        <v>0</v>
      </c>
      <c r="Q1662" s="0" t="n">
        <f aca="false">IF(AND(ISNA(I1662),NOT(ISNA(J1662))),1,0)</f>
        <v>0</v>
      </c>
      <c r="R1662" s="0" t="n">
        <f aca="false">IF(SUM(O1662:Q1662)&lt;&gt;1,"ERROR",1)</f>
        <v>1</v>
      </c>
    </row>
    <row r="1663" customFormat="false" ht="12.8" hidden="false" customHeight="false" outlineLevel="0" collapsed="false">
      <c r="A1663" s="0" t="str">
        <f aca="false">gait_events!B4068</f>
        <v>pp046</v>
      </c>
      <c r="B1663" s="0" t="str">
        <f aca="false">VLOOKUP(A1663,participants!A:B,2,0)</f>
        <v>M</v>
      </c>
      <c r="C1663" s="0" t="n">
        <f aca="false">VLOOKUP(A1663,participants!A:C,3,0)</f>
        <v>61</v>
      </c>
      <c r="D1663" s="0" t="str">
        <f aca="false">VLOOKUP(A1663,participants!A:F,6,0)</f>
        <v>PD</v>
      </c>
      <c r="E1663" s="0" t="str">
        <f aca="false">IF(LEN(SUBSTITUTE(gait_events!C4068,"_run-",""))&lt;&gt;LEN(gait_events!C4068),LEFT(RIGHT(gait_events!C4068,LEN(gait_events!C4068)-19),FIND("_run-",RIGHT(gait_events!C4068,LEN(gait_events!C4068)-19),1)-1),RIGHT(gait_events!C4068,LEN(gait_events!C4068)-19))</f>
        <v>Preferred</v>
      </c>
      <c r="F1663" s="0" t="str">
        <f aca="false">IF(LEN(SUBSTITUTE(gait_events!C4068,"_run-",""))&lt;&gt;LEN(gait_events!C4068),RIGHT(gait_events!C4068,LEN(gait_events!C4068)-FIND("_run-",gait_events!C4068,1)-4),"")</f>
        <v>off</v>
      </c>
      <c r="G1663" s="0" t="str">
        <f aca="false">gait_events!D4068</f>
        <v>right_shank</v>
      </c>
      <c r="H1663" s="0" t="str">
        <f aca="false">gait_events!E4068</f>
        <v>IC</v>
      </c>
      <c r="I1663" s="0" t="n">
        <f aca="false">IF(gait_events!F4068&lt;&gt;"",gait_events!F4068,NA())</f>
        <v>502</v>
      </c>
      <c r="J1663" s="0" t="n">
        <f aca="false">IF(gait_events!G4068&lt;&gt;"",gait_events!G4068,NA())</f>
        <v>509</v>
      </c>
      <c r="K1663" s="0" t="n">
        <f aca="false">I1663-J1663</f>
        <v>-7</v>
      </c>
      <c r="L1663" s="0" t="n">
        <f aca="false">K1663*5</f>
        <v>-35</v>
      </c>
      <c r="M1663" s="0" t="n">
        <f aca="false">IF(NOT(ISNA(I1663)),1,0)</f>
        <v>1</v>
      </c>
      <c r="N1663" s="0" t="n">
        <f aca="false">IF(NOT(ISNA(J1663)),1,0)</f>
        <v>1</v>
      </c>
      <c r="O1663" s="0" t="n">
        <f aca="false">IF(AND(NOT(ISNA(I1663)),NOT(ISNA(J1663))),1,0)</f>
        <v>1</v>
      </c>
      <c r="P1663" s="0" t="n">
        <f aca="false">IF(AND(NOT(ISNA(I1663)),ISNA(J1663)),1,0)</f>
        <v>0</v>
      </c>
      <c r="Q1663" s="0" t="n">
        <f aca="false">IF(AND(ISNA(I1663),NOT(ISNA(J1663))),1,0)</f>
        <v>0</v>
      </c>
      <c r="R1663" s="0" t="n">
        <f aca="false">IF(SUM(O1663:Q1663)&lt;&gt;1,"ERROR",1)</f>
        <v>1</v>
      </c>
    </row>
    <row r="1664" customFormat="false" ht="12.8" hidden="false" customHeight="false" outlineLevel="0" collapsed="false">
      <c r="A1664" s="0" t="str">
        <f aca="false">gait_events!B4069</f>
        <v>pp046</v>
      </c>
      <c r="B1664" s="0" t="str">
        <f aca="false">VLOOKUP(A1664,participants!A:B,2,0)</f>
        <v>M</v>
      </c>
      <c r="C1664" s="0" t="n">
        <f aca="false">VLOOKUP(A1664,participants!A:C,3,0)</f>
        <v>61</v>
      </c>
      <c r="D1664" s="0" t="str">
        <f aca="false">VLOOKUP(A1664,participants!A:F,6,0)</f>
        <v>PD</v>
      </c>
      <c r="E1664" s="0" t="str">
        <f aca="false">IF(LEN(SUBSTITUTE(gait_events!C4069,"_run-",""))&lt;&gt;LEN(gait_events!C4069),LEFT(RIGHT(gait_events!C4069,LEN(gait_events!C4069)-19),FIND("_run-",RIGHT(gait_events!C4069,LEN(gait_events!C4069)-19),1)-1),RIGHT(gait_events!C4069,LEN(gait_events!C4069)-19))</f>
        <v>Preferred</v>
      </c>
      <c r="F1664" s="0" t="str">
        <f aca="false">IF(LEN(SUBSTITUTE(gait_events!C4069,"_run-",""))&lt;&gt;LEN(gait_events!C4069),RIGHT(gait_events!C4069,LEN(gait_events!C4069)-FIND("_run-",gait_events!C4069,1)-4),"")</f>
        <v>off</v>
      </c>
      <c r="G1664" s="0" t="str">
        <f aca="false">gait_events!D4069</f>
        <v>right_shank</v>
      </c>
      <c r="H1664" s="0" t="str">
        <f aca="false">gait_events!E4069</f>
        <v>IC</v>
      </c>
      <c r="I1664" s="0" t="n">
        <f aca="false">IF(gait_events!F4069&lt;&gt;"",gait_events!F4069,NA())</f>
        <v>700</v>
      </c>
      <c r="J1664" s="0" t="n">
        <f aca="false">IF(gait_events!G4069&lt;&gt;"",gait_events!G4069,NA())</f>
        <v>699</v>
      </c>
      <c r="K1664" s="0" t="n">
        <f aca="false">I1664-J1664</f>
        <v>1</v>
      </c>
      <c r="L1664" s="0" t="n">
        <f aca="false">K1664*5</f>
        <v>5</v>
      </c>
      <c r="M1664" s="0" t="n">
        <f aca="false">IF(NOT(ISNA(I1664)),1,0)</f>
        <v>1</v>
      </c>
      <c r="N1664" s="0" t="n">
        <f aca="false">IF(NOT(ISNA(J1664)),1,0)</f>
        <v>1</v>
      </c>
      <c r="O1664" s="0" t="n">
        <f aca="false">IF(AND(NOT(ISNA(I1664)),NOT(ISNA(J1664))),1,0)</f>
        <v>1</v>
      </c>
      <c r="P1664" s="0" t="n">
        <f aca="false">IF(AND(NOT(ISNA(I1664)),ISNA(J1664)),1,0)</f>
        <v>0</v>
      </c>
      <c r="Q1664" s="0" t="n">
        <f aca="false">IF(AND(ISNA(I1664),NOT(ISNA(J1664))),1,0)</f>
        <v>0</v>
      </c>
      <c r="R1664" s="0" t="n">
        <f aca="false">IF(SUM(O1664:Q1664)&lt;&gt;1,"ERROR",1)</f>
        <v>1</v>
      </c>
    </row>
    <row r="1665" customFormat="false" ht="12.8" hidden="false" customHeight="false" outlineLevel="0" collapsed="false">
      <c r="A1665" s="0" t="str">
        <f aca="false">gait_events!B4070</f>
        <v>pp046</v>
      </c>
      <c r="B1665" s="0" t="str">
        <f aca="false">VLOOKUP(A1665,participants!A:B,2,0)</f>
        <v>M</v>
      </c>
      <c r="C1665" s="0" t="n">
        <f aca="false">VLOOKUP(A1665,participants!A:C,3,0)</f>
        <v>61</v>
      </c>
      <c r="D1665" s="0" t="str">
        <f aca="false">VLOOKUP(A1665,participants!A:F,6,0)</f>
        <v>PD</v>
      </c>
      <c r="E1665" s="0" t="str">
        <f aca="false">IF(LEN(SUBSTITUTE(gait_events!C4070,"_run-",""))&lt;&gt;LEN(gait_events!C4070),LEFT(RIGHT(gait_events!C4070,LEN(gait_events!C4070)-19),FIND("_run-",RIGHT(gait_events!C4070,LEN(gait_events!C4070)-19),1)-1),RIGHT(gait_events!C4070,LEN(gait_events!C4070)-19))</f>
        <v>Preferred</v>
      </c>
      <c r="F1665" s="0" t="str">
        <f aca="false">IF(LEN(SUBSTITUTE(gait_events!C4070,"_run-",""))&lt;&gt;LEN(gait_events!C4070),RIGHT(gait_events!C4070,LEN(gait_events!C4070)-FIND("_run-",gait_events!C4070,1)-4),"")</f>
        <v>off</v>
      </c>
      <c r="G1665" s="0" t="str">
        <f aca="false">gait_events!D4070</f>
        <v>right_shank</v>
      </c>
      <c r="H1665" s="0" t="str">
        <f aca="false">gait_events!E4070</f>
        <v>IC</v>
      </c>
      <c r="I1665" s="0" t="n">
        <f aca="false">IF(gait_events!F4070&lt;&gt;"",gait_events!F4070,NA())</f>
        <v>899</v>
      </c>
      <c r="J1665" s="0" t="n">
        <f aca="false">IF(gait_events!G4070&lt;&gt;"",gait_events!G4070,NA())</f>
        <v>899</v>
      </c>
      <c r="K1665" s="0" t="n">
        <f aca="false">I1665-J1665</f>
        <v>0</v>
      </c>
      <c r="L1665" s="0" t="n">
        <f aca="false">K1665*5</f>
        <v>0</v>
      </c>
      <c r="M1665" s="0" t="n">
        <f aca="false">IF(NOT(ISNA(I1665)),1,0)</f>
        <v>1</v>
      </c>
      <c r="N1665" s="0" t="n">
        <f aca="false">IF(NOT(ISNA(J1665)),1,0)</f>
        <v>1</v>
      </c>
      <c r="O1665" s="0" t="n">
        <f aca="false">IF(AND(NOT(ISNA(I1665)),NOT(ISNA(J1665))),1,0)</f>
        <v>1</v>
      </c>
      <c r="P1665" s="0" t="n">
        <f aca="false">IF(AND(NOT(ISNA(I1665)),ISNA(J1665)),1,0)</f>
        <v>0</v>
      </c>
      <c r="Q1665" s="0" t="n">
        <f aca="false">IF(AND(ISNA(I1665),NOT(ISNA(J1665))),1,0)</f>
        <v>0</v>
      </c>
      <c r="R1665" s="0" t="n">
        <f aca="false">IF(SUM(O1665:Q1665)&lt;&gt;1,"ERROR",1)</f>
        <v>1</v>
      </c>
    </row>
    <row r="1666" customFormat="false" ht="12.8" hidden="false" customHeight="false" outlineLevel="0" collapsed="false">
      <c r="A1666" s="0" t="str">
        <f aca="false">gait_events!B4071</f>
        <v>pp046</v>
      </c>
      <c r="B1666" s="0" t="str">
        <f aca="false">VLOOKUP(A1666,participants!A:B,2,0)</f>
        <v>M</v>
      </c>
      <c r="C1666" s="0" t="n">
        <f aca="false">VLOOKUP(A1666,participants!A:C,3,0)</f>
        <v>61</v>
      </c>
      <c r="D1666" s="0" t="str">
        <f aca="false">VLOOKUP(A1666,participants!A:F,6,0)</f>
        <v>PD</v>
      </c>
      <c r="E1666" s="0" t="str">
        <f aca="false">IF(LEN(SUBSTITUTE(gait_events!C4071,"_run-",""))&lt;&gt;LEN(gait_events!C4071),LEFT(RIGHT(gait_events!C4071,LEN(gait_events!C4071)-19),FIND("_run-",RIGHT(gait_events!C4071,LEN(gait_events!C4071)-19),1)-1),RIGHT(gait_events!C4071,LEN(gait_events!C4071)-19))</f>
        <v>Preferred</v>
      </c>
      <c r="F1666" s="0" t="str">
        <f aca="false">IF(LEN(SUBSTITUTE(gait_events!C4071,"_run-",""))&lt;&gt;LEN(gait_events!C4071),RIGHT(gait_events!C4071,LEN(gait_events!C4071)-FIND("_run-",gait_events!C4071,1)-4),"")</f>
        <v>off</v>
      </c>
      <c r="G1666" s="0" t="str">
        <f aca="false">gait_events!D4071</f>
        <v>right_shank</v>
      </c>
      <c r="H1666" s="0" t="str">
        <f aca="false">gait_events!E4071</f>
        <v>IC</v>
      </c>
      <c r="I1666" s="0" t="n">
        <f aca="false">IF(gait_events!F4071&lt;&gt;"",gait_events!F4071,NA())</f>
        <v>1089</v>
      </c>
      <c r="J1666" s="0" t="n">
        <f aca="false">IF(gait_events!G4071&lt;&gt;"",gait_events!G4071,NA())</f>
        <v>1096</v>
      </c>
      <c r="K1666" s="0" t="n">
        <f aca="false">I1666-J1666</f>
        <v>-7</v>
      </c>
      <c r="L1666" s="0" t="n">
        <f aca="false">K1666*5</f>
        <v>-35</v>
      </c>
      <c r="M1666" s="0" t="n">
        <f aca="false">IF(NOT(ISNA(I1666)),1,0)</f>
        <v>1</v>
      </c>
      <c r="N1666" s="0" t="n">
        <f aca="false">IF(NOT(ISNA(J1666)),1,0)</f>
        <v>1</v>
      </c>
      <c r="O1666" s="0" t="n">
        <f aca="false">IF(AND(NOT(ISNA(I1666)),NOT(ISNA(J1666))),1,0)</f>
        <v>1</v>
      </c>
      <c r="P1666" s="0" t="n">
        <f aca="false">IF(AND(NOT(ISNA(I1666)),ISNA(J1666)),1,0)</f>
        <v>0</v>
      </c>
      <c r="Q1666" s="0" t="n">
        <f aca="false">IF(AND(ISNA(I1666),NOT(ISNA(J1666))),1,0)</f>
        <v>0</v>
      </c>
      <c r="R1666" s="0" t="n">
        <f aca="false">IF(SUM(O1666:Q1666)&lt;&gt;1,"ERROR",1)</f>
        <v>1</v>
      </c>
    </row>
    <row r="1667" customFormat="false" ht="12.8" hidden="false" customHeight="false" outlineLevel="0" collapsed="false">
      <c r="A1667" s="0" t="str">
        <f aca="false">gait_events!B4072</f>
        <v>pp046</v>
      </c>
      <c r="B1667" s="0" t="str">
        <f aca="false">VLOOKUP(A1667,participants!A:B,2,0)</f>
        <v>M</v>
      </c>
      <c r="C1667" s="0" t="n">
        <f aca="false">VLOOKUP(A1667,participants!A:C,3,0)</f>
        <v>61</v>
      </c>
      <c r="D1667" s="0" t="str">
        <f aca="false">VLOOKUP(A1667,participants!A:F,6,0)</f>
        <v>PD</v>
      </c>
      <c r="E1667" s="0" t="str">
        <f aca="false">IF(LEN(SUBSTITUTE(gait_events!C4072,"_run-",""))&lt;&gt;LEN(gait_events!C4072),LEFT(RIGHT(gait_events!C4072,LEN(gait_events!C4072)-19),FIND("_run-",RIGHT(gait_events!C4072,LEN(gait_events!C4072)-19),1)-1),RIGHT(gait_events!C4072,LEN(gait_events!C4072)-19))</f>
        <v>Preferred</v>
      </c>
      <c r="F1667" s="0" t="str">
        <f aca="false">IF(LEN(SUBSTITUTE(gait_events!C4072,"_run-",""))&lt;&gt;LEN(gait_events!C4072),RIGHT(gait_events!C4072,LEN(gait_events!C4072)-FIND("_run-",gait_events!C4072,1)-4),"")</f>
        <v>off</v>
      </c>
      <c r="G1667" s="0" t="str">
        <f aca="false">gait_events!D4072</f>
        <v>right_shank</v>
      </c>
      <c r="H1667" s="0" t="str">
        <f aca="false">gait_events!E4072</f>
        <v>FC</v>
      </c>
      <c r="I1667" s="0" t="n">
        <f aca="false">IF(gait_events!F4072&lt;&gt;"",gait_events!F4072,NA())</f>
        <v>41</v>
      </c>
      <c r="J1667" s="0" t="n">
        <f aca="false">IF(gait_events!G4072&lt;&gt;"",gait_events!G4072,NA())</f>
        <v>37</v>
      </c>
      <c r="K1667" s="0" t="n">
        <f aca="false">I1667-J1667</f>
        <v>4</v>
      </c>
      <c r="L1667" s="0" t="n">
        <f aca="false">K1667*5</f>
        <v>20</v>
      </c>
      <c r="M1667" s="0" t="n">
        <f aca="false">IF(NOT(ISNA(I1667)),1,0)</f>
        <v>1</v>
      </c>
      <c r="N1667" s="0" t="n">
        <f aca="false">IF(NOT(ISNA(J1667)),1,0)</f>
        <v>1</v>
      </c>
      <c r="O1667" s="0" t="n">
        <f aca="false">IF(AND(NOT(ISNA(I1667)),NOT(ISNA(J1667))),1,0)</f>
        <v>1</v>
      </c>
      <c r="P1667" s="0" t="n">
        <f aca="false">IF(AND(NOT(ISNA(I1667)),ISNA(J1667)),1,0)</f>
        <v>0</v>
      </c>
      <c r="Q1667" s="0" t="n">
        <f aca="false">IF(AND(ISNA(I1667),NOT(ISNA(J1667))),1,0)</f>
        <v>0</v>
      </c>
      <c r="R1667" s="0" t="n">
        <f aca="false">IF(SUM(O1667:Q1667)&lt;&gt;1,"ERROR",1)</f>
        <v>1</v>
      </c>
    </row>
    <row r="1668" customFormat="false" ht="12.8" hidden="false" customHeight="false" outlineLevel="0" collapsed="false">
      <c r="A1668" s="0" t="str">
        <f aca="false">gait_events!B4073</f>
        <v>pp046</v>
      </c>
      <c r="B1668" s="0" t="str">
        <f aca="false">VLOOKUP(A1668,participants!A:B,2,0)</f>
        <v>M</v>
      </c>
      <c r="C1668" s="0" t="n">
        <f aca="false">VLOOKUP(A1668,participants!A:C,3,0)</f>
        <v>61</v>
      </c>
      <c r="D1668" s="0" t="str">
        <f aca="false">VLOOKUP(A1668,participants!A:F,6,0)</f>
        <v>PD</v>
      </c>
      <c r="E1668" s="0" t="str">
        <f aca="false">IF(LEN(SUBSTITUTE(gait_events!C4073,"_run-",""))&lt;&gt;LEN(gait_events!C4073),LEFT(RIGHT(gait_events!C4073,LEN(gait_events!C4073)-19),FIND("_run-",RIGHT(gait_events!C4073,LEN(gait_events!C4073)-19),1)-1),RIGHT(gait_events!C4073,LEN(gait_events!C4073)-19))</f>
        <v>Preferred</v>
      </c>
      <c r="F1668" s="0" t="str">
        <f aca="false">IF(LEN(SUBSTITUTE(gait_events!C4073,"_run-",""))&lt;&gt;LEN(gait_events!C4073),RIGHT(gait_events!C4073,LEN(gait_events!C4073)-FIND("_run-",gait_events!C4073,1)-4),"")</f>
        <v>off</v>
      </c>
      <c r="G1668" s="0" t="str">
        <f aca="false">gait_events!D4073</f>
        <v>right_shank</v>
      </c>
      <c r="H1668" s="0" t="str">
        <f aca="false">gait_events!E4073</f>
        <v>FC</v>
      </c>
      <c r="I1668" s="0" t="n">
        <f aca="false">IF(gait_events!F4073&lt;&gt;"",gait_events!F4073,NA())</f>
        <v>241</v>
      </c>
      <c r="J1668" s="0" t="n">
        <f aca="false">IF(gait_events!G4073&lt;&gt;"",gait_events!G4073,NA())</f>
        <v>236</v>
      </c>
      <c r="K1668" s="0" t="n">
        <f aca="false">I1668-J1668</f>
        <v>5</v>
      </c>
      <c r="L1668" s="0" t="n">
        <f aca="false">K1668*5</f>
        <v>25</v>
      </c>
      <c r="M1668" s="0" t="n">
        <f aca="false">IF(NOT(ISNA(I1668)),1,0)</f>
        <v>1</v>
      </c>
      <c r="N1668" s="0" t="n">
        <f aca="false">IF(NOT(ISNA(J1668)),1,0)</f>
        <v>1</v>
      </c>
      <c r="O1668" s="0" t="n">
        <f aca="false">IF(AND(NOT(ISNA(I1668)),NOT(ISNA(J1668))),1,0)</f>
        <v>1</v>
      </c>
      <c r="P1668" s="0" t="n">
        <f aca="false">IF(AND(NOT(ISNA(I1668)),ISNA(J1668)),1,0)</f>
        <v>0</v>
      </c>
      <c r="Q1668" s="0" t="n">
        <f aca="false">IF(AND(ISNA(I1668),NOT(ISNA(J1668))),1,0)</f>
        <v>0</v>
      </c>
      <c r="R1668" s="0" t="n">
        <f aca="false">IF(SUM(O1668:Q1668)&lt;&gt;1,"ERROR",1)</f>
        <v>1</v>
      </c>
    </row>
    <row r="1669" customFormat="false" ht="12.8" hidden="false" customHeight="false" outlineLevel="0" collapsed="false">
      <c r="A1669" s="0" t="str">
        <f aca="false">gait_events!B4074</f>
        <v>pp046</v>
      </c>
      <c r="B1669" s="0" t="str">
        <f aca="false">VLOOKUP(A1669,participants!A:B,2,0)</f>
        <v>M</v>
      </c>
      <c r="C1669" s="0" t="n">
        <f aca="false">VLOOKUP(A1669,participants!A:C,3,0)</f>
        <v>61</v>
      </c>
      <c r="D1669" s="0" t="str">
        <f aca="false">VLOOKUP(A1669,participants!A:F,6,0)</f>
        <v>PD</v>
      </c>
      <c r="E1669" s="0" t="str">
        <f aca="false">IF(LEN(SUBSTITUTE(gait_events!C4074,"_run-",""))&lt;&gt;LEN(gait_events!C4074),LEFT(RIGHT(gait_events!C4074,LEN(gait_events!C4074)-19),FIND("_run-",RIGHT(gait_events!C4074,LEN(gait_events!C4074)-19),1)-1),RIGHT(gait_events!C4074,LEN(gait_events!C4074)-19))</f>
        <v>Preferred</v>
      </c>
      <c r="F1669" s="0" t="str">
        <f aca="false">IF(LEN(SUBSTITUTE(gait_events!C4074,"_run-",""))&lt;&gt;LEN(gait_events!C4074),RIGHT(gait_events!C4074,LEN(gait_events!C4074)-FIND("_run-",gait_events!C4074,1)-4),"")</f>
        <v>off</v>
      </c>
      <c r="G1669" s="0" t="str">
        <f aca="false">gait_events!D4074</f>
        <v>right_shank</v>
      </c>
      <c r="H1669" s="0" t="str">
        <f aca="false">gait_events!E4074</f>
        <v>FC</v>
      </c>
      <c r="I1669" s="0" t="n">
        <f aca="false">IF(gait_events!F4074&lt;&gt;"",gait_events!F4074,NA())</f>
        <v>441</v>
      </c>
      <c r="J1669" s="0" t="n">
        <f aca="false">IF(gait_events!G4074&lt;&gt;"",gait_events!G4074,NA())</f>
        <v>435</v>
      </c>
      <c r="K1669" s="0" t="n">
        <f aca="false">I1669-J1669</f>
        <v>6</v>
      </c>
      <c r="L1669" s="0" t="n">
        <f aca="false">K1669*5</f>
        <v>30</v>
      </c>
      <c r="M1669" s="0" t="n">
        <f aca="false">IF(NOT(ISNA(I1669)),1,0)</f>
        <v>1</v>
      </c>
      <c r="N1669" s="0" t="n">
        <f aca="false">IF(NOT(ISNA(J1669)),1,0)</f>
        <v>1</v>
      </c>
      <c r="O1669" s="0" t="n">
        <f aca="false">IF(AND(NOT(ISNA(I1669)),NOT(ISNA(J1669))),1,0)</f>
        <v>1</v>
      </c>
      <c r="P1669" s="0" t="n">
        <f aca="false">IF(AND(NOT(ISNA(I1669)),ISNA(J1669)),1,0)</f>
        <v>0</v>
      </c>
      <c r="Q1669" s="0" t="n">
        <f aca="false">IF(AND(ISNA(I1669),NOT(ISNA(J1669))),1,0)</f>
        <v>0</v>
      </c>
      <c r="R1669" s="0" t="n">
        <f aca="false">IF(SUM(O1669:Q1669)&lt;&gt;1,"ERROR",1)</f>
        <v>1</v>
      </c>
    </row>
    <row r="1670" customFormat="false" ht="12.8" hidden="false" customHeight="false" outlineLevel="0" collapsed="false">
      <c r="A1670" s="0" t="str">
        <f aca="false">gait_events!B4075</f>
        <v>pp046</v>
      </c>
      <c r="B1670" s="0" t="str">
        <f aca="false">VLOOKUP(A1670,participants!A:B,2,0)</f>
        <v>M</v>
      </c>
      <c r="C1670" s="0" t="n">
        <f aca="false">VLOOKUP(A1670,participants!A:C,3,0)</f>
        <v>61</v>
      </c>
      <c r="D1670" s="0" t="str">
        <f aca="false">VLOOKUP(A1670,participants!A:F,6,0)</f>
        <v>PD</v>
      </c>
      <c r="E1670" s="0" t="str">
        <f aca="false">IF(LEN(SUBSTITUTE(gait_events!C4075,"_run-",""))&lt;&gt;LEN(gait_events!C4075),LEFT(RIGHT(gait_events!C4075,LEN(gait_events!C4075)-19),FIND("_run-",RIGHT(gait_events!C4075,LEN(gait_events!C4075)-19),1)-1),RIGHT(gait_events!C4075,LEN(gait_events!C4075)-19))</f>
        <v>Preferred</v>
      </c>
      <c r="F1670" s="0" t="str">
        <f aca="false">IF(LEN(SUBSTITUTE(gait_events!C4075,"_run-",""))&lt;&gt;LEN(gait_events!C4075),RIGHT(gait_events!C4075,LEN(gait_events!C4075)-FIND("_run-",gait_events!C4075,1)-4),"")</f>
        <v>off</v>
      </c>
      <c r="G1670" s="0" t="str">
        <f aca="false">gait_events!D4075</f>
        <v>right_shank</v>
      </c>
      <c r="H1670" s="0" t="str">
        <f aca="false">gait_events!E4075</f>
        <v>FC</v>
      </c>
      <c r="I1670" s="0" t="n">
        <f aca="false">IF(gait_events!F4075&lt;&gt;"",gait_events!F4075,NA())</f>
        <v>635</v>
      </c>
      <c r="J1670" s="0" t="n">
        <f aca="false">IF(gait_events!G4075&lt;&gt;"",gait_events!G4075,NA())</f>
        <v>631</v>
      </c>
      <c r="K1670" s="0" t="n">
        <f aca="false">I1670-J1670</f>
        <v>4</v>
      </c>
      <c r="L1670" s="0" t="n">
        <f aca="false">K1670*5</f>
        <v>20</v>
      </c>
      <c r="M1670" s="0" t="n">
        <f aca="false">IF(NOT(ISNA(I1670)),1,0)</f>
        <v>1</v>
      </c>
      <c r="N1670" s="0" t="n">
        <f aca="false">IF(NOT(ISNA(J1670)),1,0)</f>
        <v>1</v>
      </c>
      <c r="O1670" s="0" t="n">
        <f aca="false">IF(AND(NOT(ISNA(I1670)),NOT(ISNA(J1670))),1,0)</f>
        <v>1</v>
      </c>
      <c r="P1670" s="0" t="n">
        <f aca="false">IF(AND(NOT(ISNA(I1670)),ISNA(J1670)),1,0)</f>
        <v>0</v>
      </c>
      <c r="Q1670" s="0" t="n">
        <f aca="false">IF(AND(ISNA(I1670),NOT(ISNA(J1670))),1,0)</f>
        <v>0</v>
      </c>
      <c r="R1670" s="0" t="n">
        <f aca="false">IF(SUM(O1670:Q1670)&lt;&gt;1,"ERROR",1)</f>
        <v>1</v>
      </c>
    </row>
    <row r="1671" customFormat="false" ht="12.8" hidden="false" customHeight="false" outlineLevel="0" collapsed="false">
      <c r="A1671" s="0" t="str">
        <f aca="false">gait_events!B4076</f>
        <v>pp046</v>
      </c>
      <c r="B1671" s="0" t="str">
        <f aca="false">VLOOKUP(A1671,participants!A:B,2,0)</f>
        <v>M</v>
      </c>
      <c r="C1671" s="0" t="n">
        <f aca="false">VLOOKUP(A1671,participants!A:C,3,0)</f>
        <v>61</v>
      </c>
      <c r="D1671" s="0" t="str">
        <f aca="false">VLOOKUP(A1671,participants!A:F,6,0)</f>
        <v>PD</v>
      </c>
      <c r="E1671" s="0" t="str">
        <f aca="false">IF(LEN(SUBSTITUTE(gait_events!C4076,"_run-",""))&lt;&gt;LEN(gait_events!C4076),LEFT(RIGHT(gait_events!C4076,LEN(gait_events!C4076)-19),FIND("_run-",RIGHT(gait_events!C4076,LEN(gait_events!C4076)-19),1)-1),RIGHT(gait_events!C4076,LEN(gait_events!C4076)-19))</f>
        <v>Preferred</v>
      </c>
      <c r="F1671" s="0" t="str">
        <f aca="false">IF(LEN(SUBSTITUTE(gait_events!C4076,"_run-",""))&lt;&gt;LEN(gait_events!C4076),RIGHT(gait_events!C4076,LEN(gait_events!C4076)-FIND("_run-",gait_events!C4076,1)-4),"")</f>
        <v>off</v>
      </c>
      <c r="G1671" s="0" t="str">
        <f aca="false">gait_events!D4076</f>
        <v>right_shank</v>
      </c>
      <c r="H1671" s="0" t="str">
        <f aca="false">gait_events!E4076</f>
        <v>FC</v>
      </c>
      <c r="I1671" s="0" t="n">
        <f aca="false">IF(gait_events!F4076&lt;&gt;"",gait_events!F4076,NA())</f>
        <v>836</v>
      </c>
      <c r="J1671" s="0" t="n">
        <f aca="false">IF(gait_events!G4076&lt;&gt;"",gait_events!G4076,NA())</f>
        <v>831</v>
      </c>
      <c r="K1671" s="0" t="n">
        <f aca="false">I1671-J1671</f>
        <v>5</v>
      </c>
      <c r="L1671" s="0" t="n">
        <f aca="false">K1671*5</f>
        <v>25</v>
      </c>
      <c r="M1671" s="0" t="n">
        <f aca="false">IF(NOT(ISNA(I1671)),1,0)</f>
        <v>1</v>
      </c>
      <c r="N1671" s="0" t="n">
        <f aca="false">IF(NOT(ISNA(J1671)),1,0)</f>
        <v>1</v>
      </c>
      <c r="O1671" s="0" t="n">
        <f aca="false">IF(AND(NOT(ISNA(I1671)),NOT(ISNA(J1671))),1,0)</f>
        <v>1</v>
      </c>
      <c r="P1671" s="0" t="n">
        <f aca="false">IF(AND(NOT(ISNA(I1671)),ISNA(J1671)),1,0)</f>
        <v>0</v>
      </c>
      <c r="Q1671" s="0" t="n">
        <f aca="false">IF(AND(ISNA(I1671),NOT(ISNA(J1671))),1,0)</f>
        <v>0</v>
      </c>
      <c r="R1671" s="0" t="n">
        <f aca="false">IF(SUM(O1671:Q1671)&lt;&gt;1,"ERROR",1)</f>
        <v>1</v>
      </c>
    </row>
    <row r="1672" customFormat="false" ht="12.8" hidden="false" customHeight="false" outlineLevel="0" collapsed="false">
      <c r="A1672" s="0" t="str">
        <f aca="false">gait_events!B4077</f>
        <v>pp046</v>
      </c>
      <c r="B1672" s="0" t="str">
        <f aca="false">VLOOKUP(A1672,participants!A:B,2,0)</f>
        <v>M</v>
      </c>
      <c r="C1672" s="0" t="n">
        <f aca="false">VLOOKUP(A1672,participants!A:C,3,0)</f>
        <v>61</v>
      </c>
      <c r="D1672" s="0" t="str">
        <f aca="false">VLOOKUP(A1672,participants!A:F,6,0)</f>
        <v>PD</v>
      </c>
      <c r="E1672" s="0" t="str">
        <f aca="false">IF(LEN(SUBSTITUTE(gait_events!C4077,"_run-",""))&lt;&gt;LEN(gait_events!C4077),LEFT(RIGHT(gait_events!C4077,LEN(gait_events!C4077)-19),FIND("_run-",RIGHT(gait_events!C4077,LEN(gait_events!C4077)-19),1)-1),RIGHT(gait_events!C4077,LEN(gait_events!C4077)-19))</f>
        <v>Preferred</v>
      </c>
      <c r="F1672" s="0" t="str">
        <f aca="false">IF(LEN(SUBSTITUTE(gait_events!C4077,"_run-",""))&lt;&gt;LEN(gait_events!C4077),RIGHT(gait_events!C4077,LEN(gait_events!C4077)-FIND("_run-",gait_events!C4077,1)-4),"")</f>
        <v>off</v>
      </c>
      <c r="G1672" s="0" t="str">
        <f aca="false">gait_events!D4077</f>
        <v>right_shank</v>
      </c>
      <c r="H1672" s="0" t="str">
        <f aca="false">gait_events!E4077</f>
        <v>FC</v>
      </c>
      <c r="I1672" s="0" t="n">
        <f aca="false">IF(gait_events!F4077&lt;&gt;"",gait_events!F4077,NA())</f>
        <v>1032</v>
      </c>
      <c r="J1672" s="0" t="n">
        <f aca="false">IF(gait_events!G4077&lt;&gt;"",gait_events!G4077,NA())</f>
        <v>1028</v>
      </c>
      <c r="K1672" s="0" t="n">
        <f aca="false">I1672-J1672</f>
        <v>4</v>
      </c>
      <c r="L1672" s="0" t="n">
        <f aca="false">K1672*5</f>
        <v>20</v>
      </c>
      <c r="M1672" s="0" t="n">
        <f aca="false">IF(NOT(ISNA(I1672)),1,0)</f>
        <v>1</v>
      </c>
      <c r="N1672" s="0" t="n">
        <f aca="false">IF(NOT(ISNA(J1672)),1,0)</f>
        <v>1</v>
      </c>
      <c r="O1672" s="0" t="n">
        <f aca="false">IF(AND(NOT(ISNA(I1672)),NOT(ISNA(J1672))),1,0)</f>
        <v>1</v>
      </c>
      <c r="P1672" s="0" t="n">
        <f aca="false">IF(AND(NOT(ISNA(I1672)),ISNA(J1672)),1,0)</f>
        <v>0</v>
      </c>
      <c r="Q1672" s="0" t="n">
        <f aca="false">IF(AND(ISNA(I1672),NOT(ISNA(J1672))),1,0)</f>
        <v>0</v>
      </c>
      <c r="R1672" s="0" t="n">
        <f aca="false">IF(SUM(O1672:Q1672)&lt;&gt;1,"ERROR",1)</f>
        <v>1</v>
      </c>
    </row>
    <row r="1673" customFormat="false" ht="12.8" hidden="false" customHeight="false" outlineLevel="0" collapsed="false">
      <c r="A1673" s="0" t="str">
        <f aca="false">gait_events!B4078</f>
        <v>pp046</v>
      </c>
      <c r="B1673" s="0" t="str">
        <f aca="false">VLOOKUP(A1673,participants!A:B,2,0)</f>
        <v>M</v>
      </c>
      <c r="C1673" s="0" t="n">
        <f aca="false">VLOOKUP(A1673,participants!A:C,3,0)</f>
        <v>61</v>
      </c>
      <c r="D1673" s="0" t="str">
        <f aca="false">VLOOKUP(A1673,participants!A:F,6,0)</f>
        <v>PD</v>
      </c>
      <c r="E1673" s="0" t="str">
        <f aca="false">IF(LEN(SUBSTITUTE(gait_events!C4078,"_run-",""))&lt;&gt;LEN(gait_events!C4078),LEFT(RIGHT(gait_events!C4078,LEN(gait_events!C4078)-19),FIND("_run-",RIGHT(gait_events!C4078,LEN(gait_events!C4078)-19),1)-1),RIGHT(gait_events!C4078,LEN(gait_events!C4078)-19))</f>
        <v>Preferred</v>
      </c>
      <c r="F1673" s="0" t="str">
        <f aca="false">IF(LEN(SUBSTITUTE(gait_events!C4078,"_run-",""))&lt;&gt;LEN(gait_events!C4078),RIGHT(gait_events!C4078,LEN(gait_events!C4078)-FIND("_run-",gait_events!C4078,1)-4),"")</f>
        <v>off</v>
      </c>
      <c r="G1673" s="0" t="str">
        <f aca="false">gait_events!D4078</f>
        <v>right_shank</v>
      </c>
      <c r="H1673" s="0" t="str">
        <f aca="false">gait_events!E4078</f>
        <v>FC</v>
      </c>
      <c r="I1673" s="0" t="n">
        <f aca="false">IF(gait_events!F4078&lt;&gt;"",gait_events!F4078,NA())</f>
        <v>1260</v>
      </c>
      <c r="J1673" s="0" t="n">
        <f aca="false">IF(gait_events!G4078&lt;&gt;"",gait_events!G4078,NA())</f>
        <v>1252</v>
      </c>
      <c r="K1673" s="0" t="n">
        <f aca="false">I1673-J1673</f>
        <v>8</v>
      </c>
      <c r="L1673" s="0" t="n">
        <f aca="false">K1673*5</f>
        <v>40</v>
      </c>
      <c r="M1673" s="0" t="n">
        <f aca="false">IF(NOT(ISNA(I1673)),1,0)</f>
        <v>1</v>
      </c>
      <c r="N1673" s="0" t="n">
        <f aca="false">IF(NOT(ISNA(J1673)),1,0)</f>
        <v>1</v>
      </c>
      <c r="O1673" s="0" t="n">
        <f aca="false">IF(AND(NOT(ISNA(I1673)),NOT(ISNA(J1673))),1,0)</f>
        <v>1</v>
      </c>
      <c r="P1673" s="0" t="n">
        <f aca="false">IF(AND(NOT(ISNA(I1673)),ISNA(J1673)),1,0)</f>
        <v>0</v>
      </c>
      <c r="Q1673" s="0" t="n">
        <f aca="false">IF(AND(ISNA(I1673),NOT(ISNA(J1673))),1,0)</f>
        <v>0</v>
      </c>
      <c r="R1673" s="0" t="n">
        <f aca="false">IF(SUM(O1673:Q1673)&lt;&gt;1,"ERROR",1)</f>
        <v>1</v>
      </c>
    </row>
    <row r="1674" customFormat="false" ht="12.8" hidden="false" customHeight="false" outlineLevel="0" collapsed="false">
      <c r="A1674" s="0" t="str">
        <f aca="false">gait_events!B4079</f>
        <v>pp046</v>
      </c>
      <c r="B1674" s="0" t="str">
        <f aca="false">VLOOKUP(A1674,participants!A:B,2,0)</f>
        <v>M</v>
      </c>
      <c r="C1674" s="0" t="n">
        <f aca="false">VLOOKUP(A1674,participants!A:C,3,0)</f>
        <v>61</v>
      </c>
      <c r="D1674" s="0" t="str">
        <f aca="false">VLOOKUP(A1674,participants!A:F,6,0)</f>
        <v>PD</v>
      </c>
      <c r="E1674" s="0" t="str">
        <f aca="false">IF(LEN(SUBSTITUTE(gait_events!C4079,"_run-",""))&lt;&gt;LEN(gait_events!C4079),LEFT(RIGHT(gait_events!C4079,LEN(gait_events!C4079)-19),FIND("_run-",RIGHT(gait_events!C4079,LEN(gait_events!C4079)-19),1)-1),RIGHT(gait_events!C4079,LEN(gait_events!C4079)-19))</f>
        <v>Preferred</v>
      </c>
      <c r="F1674" s="0" t="str">
        <f aca="false">IF(LEN(SUBSTITUTE(gait_events!C4079,"_run-",""))&lt;&gt;LEN(gait_events!C4079),RIGHT(gait_events!C4079,LEN(gait_events!C4079)-FIND("_run-",gait_events!C4079,1)-4),"")</f>
        <v>on</v>
      </c>
      <c r="G1674" s="0" t="str">
        <f aca="false">gait_events!D4079</f>
        <v>left_ankle</v>
      </c>
      <c r="H1674" s="0" t="str">
        <f aca="false">gait_events!E4079</f>
        <v>IC</v>
      </c>
      <c r="I1674" s="0" t="n">
        <f aca="false">IF(gait_events!F4079&lt;&gt;"",gait_events!F4079,NA())</f>
        <v>36</v>
      </c>
      <c r="J1674" s="0" t="n">
        <f aca="false">IF(gait_events!G4079&lt;&gt;"",gait_events!G4079,NA())</f>
        <v>38</v>
      </c>
      <c r="K1674" s="0" t="n">
        <f aca="false">I1674-J1674</f>
        <v>-2</v>
      </c>
      <c r="L1674" s="0" t="n">
        <f aca="false">K1674*5</f>
        <v>-10</v>
      </c>
      <c r="M1674" s="0" t="n">
        <f aca="false">IF(NOT(ISNA(I1674)),1,0)</f>
        <v>1</v>
      </c>
      <c r="N1674" s="0" t="n">
        <f aca="false">IF(NOT(ISNA(J1674)),1,0)</f>
        <v>1</v>
      </c>
      <c r="O1674" s="0" t="n">
        <f aca="false">IF(AND(NOT(ISNA(I1674)),NOT(ISNA(J1674))),1,0)</f>
        <v>1</v>
      </c>
      <c r="P1674" s="0" t="n">
        <f aca="false">IF(AND(NOT(ISNA(I1674)),ISNA(J1674)),1,0)</f>
        <v>0</v>
      </c>
      <c r="Q1674" s="0" t="n">
        <f aca="false">IF(AND(ISNA(I1674),NOT(ISNA(J1674))),1,0)</f>
        <v>0</v>
      </c>
      <c r="R1674" s="0" t="n">
        <f aca="false">IF(SUM(O1674:Q1674)&lt;&gt;1,"ERROR",1)</f>
        <v>1</v>
      </c>
    </row>
    <row r="1675" customFormat="false" ht="12.8" hidden="false" customHeight="false" outlineLevel="0" collapsed="false">
      <c r="A1675" s="0" t="str">
        <f aca="false">gait_events!B4080</f>
        <v>pp046</v>
      </c>
      <c r="B1675" s="0" t="str">
        <f aca="false">VLOOKUP(A1675,participants!A:B,2,0)</f>
        <v>M</v>
      </c>
      <c r="C1675" s="0" t="n">
        <f aca="false">VLOOKUP(A1675,participants!A:C,3,0)</f>
        <v>61</v>
      </c>
      <c r="D1675" s="0" t="str">
        <f aca="false">VLOOKUP(A1675,participants!A:F,6,0)</f>
        <v>PD</v>
      </c>
      <c r="E1675" s="0" t="str">
        <f aca="false">IF(LEN(SUBSTITUTE(gait_events!C4080,"_run-",""))&lt;&gt;LEN(gait_events!C4080),LEFT(RIGHT(gait_events!C4080,LEN(gait_events!C4080)-19),FIND("_run-",RIGHT(gait_events!C4080,LEN(gait_events!C4080)-19),1)-1),RIGHT(gait_events!C4080,LEN(gait_events!C4080)-19))</f>
        <v>Preferred</v>
      </c>
      <c r="F1675" s="0" t="str">
        <f aca="false">IF(LEN(SUBSTITUTE(gait_events!C4080,"_run-",""))&lt;&gt;LEN(gait_events!C4080),RIGHT(gait_events!C4080,LEN(gait_events!C4080)-FIND("_run-",gait_events!C4080,1)-4),"")</f>
        <v>on</v>
      </c>
      <c r="G1675" s="0" t="str">
        <f aca="false">gait_events!D4080</f>
        <v>left_ankle</v>
      </c>
      <c r="H1675" s="0" t="str">
        <f aca="false">gait_events!E4080</f>
        <v>IC</v>
      </c>
      <c r="I1675" s="0" t="n">
        <f aca="false">IF(gait_events!F4080&lt;&gt;"",gait_events!F4080,NA())</f>
        <v>224</v>
      </c>
      <c r="J1675" s="0" t="n">
        <f aca="false">IF(gait_events!G4080&lt;&gt;"",gait_events!G4080,NA())</f>
        <v>227</v>
      </c>
      <c r="K1675" s="0" t="n">
        <f aca="false">I1675-J1675</f>
        <v>-3</v>
      </c>
      <c r="L1675" s="0" t="n">
        <f aca="false">K1675*5</f>
        <v>-15</v>
      </c>
      <c r="M1675" s="0" t="n">
        <f aca="false">IF(NOT(ISNA(I1675)),1,0)</f>
        <v>1</v>
      </c>
      <c r="N1675" s="0" t="n">
        <f aca="false">IF(NOT(ISNA(J1675)),1,0)</f>
        <v>1</v>
      </c>
      <c r="O1675" s="0" t="n">
        <f aca="false">IF(AND(NOT(ISNA(I1675)),NOT(ISNA(J1675))),1,0)</f>
        <v>1</v>
      </c>
      <c r="P1675" s="0" t="n">
        <f aca="false">IF(AND(NOT(ISNA(I1675)),ISNA(J1675)),1,0)</f>
        <v>0</v>
      </c>
      <c r="Q1675" s="0" t="n">
        <f aca="false">IF(AND(ISNA(I1675),NOT(ISNA(J1675))),1,0)</f>
        <v>0</v>
      </c>
      <c r="R1675" s="0" t="n">
        <f aca="false">IF(SUM(O1675:Q1675)&lt;&gt;1,"ERROR",1)</f>
        <v>1</v>
      </c>
    </row>
    <row r="1676" customFormat="false" ht="12.8" hidden="false" customHeight="false" outlineLevel="0" collapsed="false">
      <c r="A1676" s="0" t="str">
        <f aca="false">gait_events!B4081</f>
        <v>pp046</v>
      </c>
      <c r="B1676" s="0" t="str">
        <f aca="false">VLOOKUP(A1676,participants!A:B,2,0)</f>
        <v>M</v>
      </c>
      <c r="C1676" s="0" t="n">
        <f aca="false">VLOOKUP(A1676,participants!A:C,3,0)</f>
        <v>61</v>
      </c>
      <c r="D1676" s="0" t="str">
        <f aca="false">VLOOKUP(A1676,participants!A:F,6,0)</f>
        <v>PD</v>
      </c>
      <c r="E1676" s="0" t="str">
        <f aca="false">IF(LEN(SUBSTITUTE(gait_events!C4081,"_run-",""))&lt;&gt;LEN(gait_events!C4081),LEFT(RIGHT(gait_events!C4081,LEN(gait_events!C4081)-19),FIND("_run-",RIGHT(gait_events!C4081,LEN(gait_events!C4081)-19),1)-1),RIGHT(gait_events!C4081,LEN(gait_events!C4081)-19))</f>
        <v>Preferred</v>
      </c>
      <c r="F1676" s="0" t="str">
        <f aca="false">IF(LEN(SUBSTITUTE(gait_events!C4081,"_run-",""))&lt;&gt;LEN(gait_events!C4081),RIGHT(gait_events!C4081,LEN(gait_events!C4081)-FIND("_run-",gait_events!C4081,1)-4),"")</f>
        <v>on</v>
      </c>
      <c r="G1676" s="0" t="str">
        <f aca="false">gait_events!D4081</f>
        <v>left_ankle</v>
      </c>
      <c r="H1676" s="0" t="str">
        <f aca="false">gait_events!E4081</f>
        <v>IC</v>
      </c>
      <c r="I1676" s="0" t="n">
        <f aca="false">IF(gait_events!F4081&lt;&gt;"",gait_events!F4081,NA())</f>
        <v>423</v>
      </c>
      <c r="J1676" s="0" t="n">
        <f aca="false">IF(gait_events!G4081&lt;&gt;"",gait_events!G4081,NA())</f>
        <v>424</v>
      </c>
      <c r="K1676" s="0" t="n">
        <f aca="false">I1676-J1676</f>
        <v>-1</v>
      </c>
      <c r="L1676" s="0" t="n">
        <f aca="false">K1676*5</f>
        <v>-5</v>
      </c>
      <c r="M1676" s="0" t="n">
        <f aca="false">IF(NOT(ISNA(I1676)),1,0)</f>
        <v>1</v>
      </c>
      <c r="N1676" s="0" t="n">
        <f aca="false">IF(NOT(ISNA(J1676)),1,0)</f>
        <v>1</v>
      </c>
      <c r="O1676" s="0" t="n">
        <f aca="false">IF(AND(NOT(ISNA(I1676)),NOT(ISNA(J1676))),1,0)</f>
        <v>1</v>
      </c>
      <c r="P1676" s="0" t="n">
        <f aca="false">IF(AND(NOT(ISNA(I1676)),ISNA(J1676)),1,0)</f>
        <v>0</v>
      </c>
      <c r="Q1676" s="0" t="n">
        <f aca="false">IF(AND(ISNA(I1676),NOT(ISNA(J1676))),1,0)</f>
        <v>0</v>
      </c>
      <c r="R1676" s="0" t="n">
        <f aca="false">IF(SUM(O1676:Q1676)&lt;&gt;1,"ERROR",1)</f>
        <v>1</v>
      </c>
    </row>
    <row r="1677" customFormat="false" ht="12.8" hidden="false" customHeight="false" outlineLevel="0" collapsed="false">
      <c r="A1677" s="0" t="str">
        <f aca="false">gait_events!B4082</f>
        <v>pp046</v>
      </c>
      <c r="B1677" s="0" t="str">
        <f aca="false">VLOOKUP(A1677,participants!A:B,2,0)</f>
        <v>M</v>
      </c>
      <c r="C1677" s="0" t="n">
        <f aca="false">VLOOKUP(A1677,participants!A:C,3,0)</f>
        <v>61</v>
      </c>
      <c r="D1677" s="0" t="str">
        <f aca="false">VLOOKUP(A1677,participants!A:F,6,0)</f>
        <v>PD</v>
      </c>
      <c r="E1677" s="0" t="str">
        <f aca="false">IF(LEN(SUBSTITUTE(gait_events!C4082,"_run-",""))&lt;&gt;LEN(gait_events!C4082),LEFT(RIGHT(gait_events!C4082,LEN(gait_events!C4082)-19),FIND("_run-",RIGHT(gait_events!C4082,LEN(gait_events!C4082)-19),1)-1),RIGHT(gait_events!C4082,LEN(gait_events!C4082)-19))</f>
        <v>Preferred</v>
      </c>
      <c r="F1677" s="0" t="str">
        <f aca="false">IF(LEN(SUBSTITUTE(gait_events!C4082,"_run-",""))&lt;&gt;LEN(gait_events!C4082),RIGHT(gait_events!C4082,LEN(gait_events!C4082)-FIND("_run-",gait_events!C4082,1)-4),"")</f>
        <v>on</v>
      </c>
      <c r="G1677" s="0" t="str">
        <f aca="false">gait_events!D4082</f>
        <v>left_ankle</v>
      </c>
      <c r="H1677" s="0" t="str">
        <f aca="false">gait_events!E4082</f>
        <v>IC</v>
      </c>
      <c r="I1677" s="0" t="n">
        <f aca="false">IF(gait_events!F4082&lt;&gt;"",gait_events!F4082,NA())</f>
        <v>621</v>
      </c>
      <c r="J1677" s="0" t="n">
        <f aca="false">IF(gait_events!G4082&lt;&gt;"",gait_events!G4082,NA())</f>
        <v>621</v>
      </c>
      <c r="K1677" s="0" t="n">
        <f aca="false">I1677-J1677</f>
        <v>0</v>
      </c>
      <c r="L1677" s="0" t="n">
        <f aca="false">K1677*5</f>
        <v>0</v>
      </c>
      <c r="M1677" s="0" t="n">
        <f aca="false">IF(NOT(ISNA(I1677)),1,0)</f>
        <v>1</v>
      </c>
      <c r="N1677" s="0" t="n">
        <f aca="false">IF(NOT(ISNA(J1677)),1,0)</f>
        <v>1</v>
      </c>
      <c r="O1677" s="0" t="n">
        <f aca="false">IF(AND(NOT(ISNA(I1677)),NOT(ISNA(J1677))),1,0)</f>
        <v>1</v>
      </c>
      <c r="P1677" s="0" t="n">
        <f aca="false">IF(AND(NOT(ISNA(I1677)),ISNA(J1677)),1,0)</f>
        <v>0</v>
      </c>
      <c r="Q1677" s="0" t="n">
        <f aca="false">IF(AND(ISNA(I1677),NOT(ISNA(J1677))),1,0)</f>
        <v>0</v>
      </c>
      <c r="R1677" s="0" t="n">
        <f aca="false">IF(SUM(O1677:Q1677)&lt;&gt;1,"ERROR",1)</f>
        <v>1</v>
      </c>
    </row>
    <row r="1678" customFormat="false" ht="12.8" hidden="false" customHeight="false" outlineLevel="0" collapsed="false">
      <c r="A1678" s="0" t="str">
        <f aca="false">gait_events!B4083</f>
        <v>pp046</v>
      </c>
      <c r="B1678" s="0" t="str">
        <f aca="false">VLOOKUP(A1678,participants!A:B,2,0)</f>
        <v>M</v>
      </c>
      <c r="C1678" s="0" t="n">
        <f aca="false">VLOOKUP(A1678,participants!A:C,3,0)</f>
        <v>61</v>
      </c>
      <c r="D1678" s="0" t="str">
        <f aca="false">VLOOKUP(A1678,participants!A:F,6,0)</f>
        <v>PD</v>
      </c>
      <c r="E1678" s="0" t="str">
        <f aca="false">IF(LEN(SUBSTITUTE(gait_events!C4083,"_run-",""))&lt;&gt;LEN(gait_events!C4083),LEFT(RIGHT(gait_events!C4083,LEN(gait_events!C4083)-19),FIND("_run-",RIGHT(gait_events!C4083,LEN(gait_events!C4083)-19),1)-1),RIGHT(gait_events!C4083,LEN(gait_events!C4083)-19))</f>
        <v>Preferred</v>
      </c>
      <c r="F1678" s="0" t="str">
        <f aca="false">IF(LEN(SUBSTITUTE(gait_events!C4083,"_run-",""))&lt;&gt;LEN(gait_events!C4083),RIGHT(gait_events!C4083,LEN(gait_events!C4083)-FIND("_run-",gait_events!C4083,1)-4),"")</f>
        <v>on</v>
      </c>
      <c r="G1678" s="0" t="str">
        <f aca="false">gait_events!D4083</f>
        <v>left_ankle</v>
      </c>
      <c r="H1678" s="0" t="str">
        <f aca="false">gait_events!E4083</f>
        <v>IC</v>
      </c>
      <c r="I1678" s="0" t="n">
        <f aca="false">IF(gait_events!F4083&lt;&gt;"",gait_events!F4083,NA())</f>
        <v>809</v>
      </c>
      <c r="J1678" s="0" t="n">
        <f aca="false">IF(gait_events!G4083&lt;&gt;"",gait_events!G4083,NA())</f>
        <v>812</v>
      </c>
      <c r="K1678" s="0" t="n">
        <f aca="false">I1678-J1678</f>
        <v>-3</v>
      </c>
      <c r="L1678" s="0" t="n">
        <f aca="false">K1678*5</f>
        <v>-15</v>
      </c>
      <c r="M1678" s="0" t="n">
        <f aca="false">IF(NOT(ISNA(I1678)),1,0)</f>
        <v>1</v>
      </c>
      <c r="N1678" s="0" t="n">
        <f aca="false">IF(NOT(ISNA(J1678)),1,0)</f>
        <v>1</v>
      </c>
      <c r="O1678" s="0" t="n">
        <f aca="false">IF(AND(NOT(ISNA(I1678)),NOT(ISNA(J1678))),1,0)</f>
        <v>1</v>
      </c>
      <c r="P1678" s="0" t="n">
        <f aca="false">IF(AND(NOT(ISNA(I1678)),ISNA(J1678)),1,0)</f>
        <v>0</v>
      </c>
      <c r="Q1678" s="0" t="n">
        <f aca="false">IF(AND(ISNA(I1678),NOT(ISNA(J1678))),1,0)</f>
        <v>0</v>
      </c>
      <c r="R1678" s="0" t="n">
        <f aca="false">IF(SUM(O1678:Q1678)&lt;&gt;1,"ERROR",1)</f>
        <v>1</v>
      </c>
    </row>
    <row r="1679" customFormat="false" ht="12.8" hidden="false" customHeight="false" outlineLevel="0" collapsed="false">
      <c r="A1679" s="0" t="str">
        <f aca="false">gait_events!B4084</f>
        <v>pp046</v>
      </c>
      <c r="B1679" s="0" t="str">
        <f aca="false">VLOOKUP(A1679,participants!A:B,2,0)</f>
        <v>M</v>
      </c>
      <c r="C1679" s="0" t="n">
        <f aca="false">VLOOKUP(A1679,participants!A:C,3,0)</f>
        <v>61</v>
      </c>
      <c r="D1679" s="0" t="str">
        <f aca="false">VLOOKUP(A1679,participants!A:F,6,0)</f>
        <v>PD</v>
      </c>
      <c r="E1679" s="0" t="str">
        <f aca="false">IF(LEN(SUBSTITUTE(gait_events!C4084,"_run-",""))&lt;&gt;LEN(gait_events!C4084),LEFT(RIGHT(gait_events!C4084,LEN(gait_events!C4084)-19),FIND("_run-",RIGHT(gait_events!C4084,LEN(gait_events!C4084)-19),1)-1),RIGHT(gait_events!C4084,LEN(gait_events!C4084)-19))</f>
        <v>Preferred</v>
      </c>
      <c r="F1679" s="0" t="str">
        <f aca="false">IF(LEN(SUBSTITUTE(gait_events!C4084,"_run-",""))&lt;&gt;LEN(gait_events!C4084),RIGHT(gait_events!C4084,LEN(gait_events!C4084)-FIND("_run-",gait_events!C4084,1)-4),"")</f>
        <v>on</v>
      </c>
      <c r="G1679" s="0" t="str">
        <f aca="false">gait_events!D4084</f>
        <v>left_ankle</v>
      </c>
      <c r="H1679" s="0" t="str">
        <f aca="false">gait_events!E4084</f>
        <v>IC</v>
      </c>
      <c r="I1679" s="0" t="n">
        <f aca="false">IF(gait_events!F4084&lt;&gt;"",gait_events!F4084,NA())</f>
        <v>1016</v>
      </c>
      <c r="J1679" s="0" t="n">
        <f aca="false">IF(gait_events!G4084&lt;&gt;"",gait_events!G4084,NA())</f>
        <v>1009</v>
      </c>
      <c r="K1679" s="0" t="n">
        <f aca="false">I1679-J1679</f>
        <v>7</v>
      </c>
      <c r="L1679" s="0" t="n">
        <f aca="false">K1679*5</f>
        <v>35</v>
      </c>
      <c r="M1679" s="0" t="n">
        <f aca="false">IF(NOT(ISNA(I1679)),1,0)</f>
        <v>1</v>
      </c>
      <c r="N1679" s="0" t="n">
        <f aca="false">IF(NOT(ISNA(J1679)),1,0)</f>
        <v>1</v>
      </c>
      <c r="O1679" s="0" t="n">
        <f aca="false">IF(AND(NOT(ISNA(I1679)),NOT(ISNA(J1679))),1,0)</f>
        <v>1</v>
      </c>
      <c r="P1679" s="0" t="n">
        <f aca="false">IF(AND(NOT(ISNA(I1679)),ISNA(J1679)),1,0)</f>
        <v>0</v>
      </c>
      <c r="Q1679" s="0" t="n">
        <f aca="false">IF(AND(ISNA(I1679),NOT(ISNA(J1679))),1,0)</f>
        <v>0</v>
      </c>
      <c r="R1679" s="0" t="n">
        <f aca="false">IF(SUM(O1679:Q1679)&lt;&gt;1,"ERROR",1)</f>
        <v>1</v>
      </c>
    </row>
    <row r="1680" customFormat="false" ht="12.8" hidden="false" customHeight="false" outlineLevel="0" collapsed="false">
      <c r="A1680" s="0" t="str">
        <f aca="false">gait_events!B4085</f>
        <v>pp046</v>
      </c>
      <c r="B1680" s="0" t="str">
        <f aca="false">VLOOKUP(A1680,participants!A:B,2,0)</f>
        <v>M</v>
      </c>
      <c r="C1680" s="0" t="n">
        <f aca="false">VLOOKUP(A1680,participants!A:C,3,0)</f>
        <v>61</v>
      </c>
      <c r="D1680" s="0" t="str">
        <f aca="false">VLOOKUP(A1680,participants!A:F,6,0)</f>
        <v>PD</v>
      </c>
      <c r="E1680" s="0" t="str">
        <f aca="false">IF(LEN(SUBSTITUTE(gait_events!C4085,"_run-",""))&lt;&gt;LEN(gait_events!C4085),LEFT(RIGHT(gait_events!C4085,LEN(gait_events!C4085)-19),FIND("_run-",RIGHT(gait_events!C4085,LEN(gait_events!C4085)-19),1)-1),RIGHT(gait_events!C4085,LEN(gait_events!C4085)-19))</f>
        <v>Preferred</v>
      </c>
      <c r="F1680" s="0" t="str">
        <f aca="false">IF(LEN(SUBSTITUTE(gait_events!C4085,"_run-",""))&lt;&gt;LEN(gait_events!C4085),RIGHT(gait_events!C4085,LEN(gait_events!C4085)-FIND("_run-",gait_events!C4085,1)-4),"")</f>
        <v>on</v>
      </c>
      <c r="G1680" s="0" t="str">
        <f aca="false">gait_events!D4085</f>
        <v>left_ankle</v>
      </c>
      <c r="H1680" s="0" t="str">
        <f aca="false">gait_events!E4085</f>
        <v>FC</v>
      </c>
      <c r="I1680" s="0" t="n">
        <f aca="false">IF(gait_events!F4085&lt;&gt;"",gait_events!F4085,NA())</f>
        <v>162</v>
      </c>
      <c r="J1680" s="0" t="n">
        <f aca="false">IF(gait_events!G4085&lt;&gt;"",gait_events!G4085,NA())</f>
        <v>160</v>
      </c>
      <c r="K1680" s="0" t="n">
        <f aca="false">I1680-J1680</f>
        <v>2</v>
      </c>
      <c r="L1680" s="0" t="n">
        <f aca="false">K1680*5</f>
        <v>10</v>
      </c>
      <c r="M1680" s="0" t="n">
        <f aca="false">IF(NOT(ISNA(I1680)),1,0)</f>
        <v>1</v>
      </c>
      <c r="N1680" s="0" t="n">
        <f aca="false">IF(NOT(ISNA(J1680)),1,0)</f>
        <v>1</v>
      </c>
      <c r="O1680" s="0" t="n">
        <f aca="false">IF(AND(NOT(ISNA(I1680)),NOT(ISNA(J1680))),1,0)</f>
        <v>1</v>
      </c>
      <c r="P1680" s="0" t="n">
        <f aca="false">IF(AND(NOT(ISNA(I1680)),ISNA(J1680)),1,0)</f>
        <v>0</v>
      </c>
      <c r="Q1680" s="0" t="n">
        <f aca="false">IF(AND(ISNA(I1680),NOT(ISNA(J1680))),1,0)</f>
        <v>0</v>
      </c>
      <c r="R1680" s="0" t="n">
        <f aca="false">IF(SUM(O1680:Q1680)&lt;&gt;1,"ERROR",1)</f>
        <v>1</v>
      </c>
    </row>
    <row r="1681" customFormat="false" ht="12.8" hidden="false" customHeight="false" outlineLevel="0" collapsed="false">
      <c r="A1681" s="0" t="str">
        <f aca="false">gait_events!B4086</f>
        <v>pp046</v>
      </c>
      <c r="B1681" s="0" t="str">
        <f aca="false">VLOOKUP(A1681,participants!A:B,2,0)</f>
        <v>M</v>
      </c>
      <c r="C1681" s="0" t="n">
        <f aca="false">VLOOKUP(A1681,participants!A:C,3,0)</f>
        <v>61</v>
      </c>
      <c r="D1681" s="0" t="str">
        <f aca="false">VLOOKUP(A1681,participants!A:F,6,0)</f>
        <v>PD</v>
      </c>
      <c r="E1681" s="0" t="str">
        <f aca="false">IF(LEN(SUBSTITUTE(gait_events!C4086,"_run-",""))&lt;&gt;LEN(gait_events!C4086),LEFT(RIGHT(gait_events!C4086,LEN(gait_events!C4086)-19),FIND("_run-",RIGHT(gait_events!C4086,LEN(gait_events!C4086)-19),1)-1),RIGHT(gait_events!C4086,LEN(gait_events!C4086)-19))</f>
        <v>Preferred</v>
      </c>
      <c r="F1681" s="0" t="str">
        <f aca="false">IF(LEN(SUBSTITUTE(gait_events!C4086,"_run-",""))&lt;&gt;LEN(gait_events!C4086),RIGHT(gait_events!C4086,LEN(gait_events!C4086)-FIND("_run-",gait_events!C4086,1)-4),"")</f>
        <v>on</v>
      </c>
      <c r="G1681" s="0" t="str">
        <f aca="false">gait_events!D4086</f>
        <v>left_ankle</v>
      </c>
      <c r="H1681" s="0" t="str">
        <f aca="false">gait_events!E4086</f>
        <v>FC</v>
      </c>
      <c r="I1681" s="0" t="n">
        <f aca="false">IF(gait_events!F4086&lt;&gt;"",gait_events!F4086,NA())</f>
        <v>353</v>
      </c>
      <c r="J1681" s="0" t="e">
        <f aca="false">IF(gait_events!G4086&lt;&gt;"",gait_events!G4086,NA())</f>
        <v>#N/A</v>
      </c>
      <c r="K1681" s="0" t="e">
        <f aca="false">I1681-J1681</f>
        <v>#N/A</v>
      </c>
      <c r="L1681" s="0" t="e">
        <f aca="false">K1681*5</f>
        <v>#N/A</v>
      </c>
      <c r="M1681" s="0" t="n">
        <f aca="false">IF(NOT(ISNA(I1681)),1,0)</f>
        <v>1</v>
      </c>
      <c r="N1681" s="0" t="n">
        <f aca="false">IF(NOT(ISNA(J1681)),1,0)</f>
        <v>0</v>
      </c>
      <c r="O1681" s="0" t="n">
        <f aca="false">IF(AND(NOT(ISNA(I1681)),NOT(ISNA(J1681))),1,0)</f>
        <v>0</v>
      </c>
      <c r="P1681" s="0" t="n">
        <f aca="false">IF(AND(NOT(ISNA(I1681)),ISNA(J1681)),1,0)</f>
        <v>1</v>
      </c>
      <c r="Q1681" s="0" t="n">
        <f aca="false">IF(AND(ISNA(I1681),NOT(ISNA(J1681))),1,0)</f>
        <v>0</v>
      </c>
      <c r="R1681" s="0" t="n">
        <f aca="false">IF(SUM(O1681:Q1681)&lt;&gt;1,"ERROR",1)</f>
        <v>1</v>
      </c>
    </row>
    <row r="1682" customFormat="false" ht="12.8" hidden="false" customHeight="false" outlineLevel="0" collapsed="false">
      <c r="A1682" s="0" t="str">
        <f aca="false">gait_events!B4087</f>
        <v>pp046</v>
      </c>
      <c r="B1682" s="0" t="str">
        <f aca="false">VLOOKUP(A1682,participants!A:B,2,0)</f>
        <v>M</v>
      </c>
      <c r="C1682" s="0" t="n">
        <f aca="false">VLOOKUP(A1682,participants!A:C,3,0)</f>
        <v>61</v>
      </c>
      <c r="D1682" s="0" t="str">
        <f aca="false">VLOOKUP(A1682,participants!A:F,6,0)</f>
        <v>PD</v>
      </c>
      <c r="E1682" s="0" t="str">
        <f aca="false">IF(LEN(SUBSTITUTE(gait_events!C4087,"_run-",""))&lt;&gt;LEN(gait_events!C4087),LEFT(RIGHT(gait_events!C4087,LEN(gait_events!C4087)-19),FIND("_run-",RIGHT(gait_events!C4087,LEN(gait_events!C4087)-19),1)-1),RIGHT(gait_events!C4087,LEN(gait_events!C4087)-19))</f>
        <v>Preferred</v>
      </c>
      <c r="F1682" s="0" t="str">
        <f aca="false">IF(LEN(SUBSTITUTE(gait_events!C4087,"_run-",""))&lt;&gt;LEN(gait_events!C4087),RIGHT(gait_events!C4087,LEN(gait_events!C4087)-FIND("_run-",gait_events!C4087,1)-4),"")</f>
        <v>on</v>
      </c>
      <c r="G1682" s="0" t="str">
        <f aca="false">gait_events!D4087</f>
        <v>left_ankle</v>
      </c>
      <c r="H1682" s="0" t="str">
        <f aca="false">gait_events!E4087</f>
        <v>FC</v>
      </c>
      <c r="I1682" s="0" t="n">
        <f aca="false">IF(gait_events!F4087&lt;&gt;"",gait_events!F4087,NA())</f>
        <v>546</v>
      </c>
      <c r="J1682" s="0" t="e">
        <f aca="false">IF(gait_events!G4087&lt;&gt;"",gait_events!G4087,NA())</f>
        <v>#N/A</v>
      </c>
      <c r="K1682" s="0" t="e">
        <f aca="false">I1682-J1682</f>
        <v>#N/A</v>
      </c>
      <c r="L1682" s="0" t="e">
        <f aca="false">K1682*5</f>
        <v>#N/A</v>
      </c>
      <c r="M1682" s="0" t="n">
        <f aca="false">IF(NOT(ISNA(I1682)),1,0)</f>
        <v>1</v>
      </c>
      <c r="N1682" s="0" t="n">
        <f aca="false">IF(NOT(ISNA(J1682)),1,0)</f>
        <v>0</v>
      </c>
      <c r="O1682" s="0" t="n">
        <f aca="false">IF(AND(NOT(ISNA(I1682)),NOT(ISNA(J1682))),1,0)</f>
        <v>0</v>
      </c>
      <c r="P1682" s="0" t="n">
        <f aca="false">IF(AND(NOT(ISNA(I1682)),ISNA(J1682)),1,0)</f>
        <v>1</v>
      </c>
      <c r="Q1682" s="0" t="n">
        <f aca="false">IF(AND(ISNA(I1682),NOT(ISNA(J1682))),1,0)</f>
        <v>0</v>
      </c>
      <c r="R1682" s="0" t="n">
        <f aca="false">IF(SUM(O1682:Q1682)&lt;&gt;1,"ERROR",1)</f>
        <v>1</v>
      </c>
    </row>
    <row r="1683" customFormat="false" ht="12.8" hidden="false" customHeight="false" outlineLevel="0" collapsed="false">
      <c r="A1683" s="0" t="str">
        <f aca="false">gait_events!B4088</f>
        <v>pp046</v>
      </c>
      <c r="B1683" s="0" t="str">
        <f aca="false">VLOOKUP(A1683,participants!A:B,2,0)</f>
        <v>M</v>
      </c>
      <c r="C1683" s="0" t="n">
        <f aca="false">VLOOKUP(A1683,participants!A:C,3,0)</f>
        <v>61</v>
      </c>
      <c r="D1683" s="0" t="str">
        <f aca="false">VLOOKUP(A1683,participants!A:F,6,0)</f>
        <v>PD</v>
      </c>
      <c r="E1683" s="0" t="str">
        <f aca="false">IF(LEN(SUBSTITUTE(gait_events!C4088,"_run-",""))&lt;&gt;LEN(gait_events!C4088),LEFT(RIGHT(gait_events!C4088,LEN(gait_events!C4088)-19),FIND("_run-",RIGHT(gait_events!C4088,LEN(gait_events!C4088)-19),1)-1),RIGHT(gait_events!C4088,LEN(gait_events!C4088)-19))</f>
        <v>Preferred</v>
      </c>
      <c r="F1683" s="0" t="str">
        <f aca="false">IF(LEN(SUBSTITUTE(gait_events!C4088,"_run-",""))&lt;&gt;LEN(gait_events!C4088),RIGHT(gait_events!C4088,LEN(gait_events!C4088)-FIND("_run-",gait_events!C4088,1)-4),"")</f>
        <v>on</v>
      </c>
      <c r="G1683" s="0" t="str">
        <f aca="false">gait_events!D4088</f>
        <v>left_ankle</v>
      </c>
      <c r="H1683" s="0" t="str">
        <f aca="false">gait_events!E4088</f>
        <v>FC</v>
      </c>
      <c r="I1683" s="0" t="n">
        <f aca="false">IF(gait_events!F4088&lt;&gt;"",gait_events!F4088,NA())</f>
        <v>749</v>
      </c>
      <c r="J1683" s="0" t="n">
        <f aca="false">IF(gait_events!G4088&lt;&gt;"",gait_events!G4088,NA())</f>
        <v>747</v>
      </c>
      <c r="K1683" s="0" t="n">
        <f aca="false">I1683-J1683</f>
        <v>2</v>
      </c>
      <c r="L1683" s="0" t="n">
        <f aca="false">K1683*5</f>
        <v>10</v>
      </c>
      <c r="M1683" s="0" t="n">
        <f aca="false">IF(NOT(ISNA(I1683)),1,0)</f>
        <v>1</v>
      </c>
      <c r="N1683" s="0" t="n">
        <f aca="false">IF(NOT(ISNA(J1683)),1,0)</f>
        <v>1</v>
      </c>
      <c r="O1683" s="0" t="n">
        <f aca="false">IF(AND(NOT(ISNA(I1683)),NOT(ISNA(J1683))),1,0)</f>
        <v>1</v>
      </c>
      <c r="P1683" s="0" t="n">
        <f aca="false">IF(AND(NOT(ISNA(I1683)),ISNA(J1683)),1,0)</f>
        <v>0</v>
      </c>
      <c r="Q1683" s="0" t="n">
        <f aca="false">IF(AND(ISNA(I1683),NOT(ISNA(J1683))),1,0)</f>
        <v>0</v>
      </c>
      <c r="R1683" s="0" t="n">
        <f aca="false">IF(SUM(O1683:Q1683)&lt;&gt;1,"ERROR",1)</f>
        <v>1</v>
      </c>
    </row>
    <row r="1684" customFormat="false" ht="12.8" hidden="false" customHeight="false" outlineLevel="0" collapsed="false">
      <c r="A1684" s="0" t="str">
        <f aca="false">gait_events!B4089</f>
        <v>pp046</v>
      </c>
      <c r="B1684" s="0" t="str">
        <f aca="false">VLOOKUP(A1684,participants!A:B,2,0)</f>
        <v>M</v>
      </c>
      <c r="C1684" s="0" t="n">
        <f aca="false">VLOOKUP(A1684,participants!A:C,3,0)</f>
        <v>61</v>
      </c>
      <c r="D1684" s="0" t="str">
        <f aca="false">VLOOKUP(A1684,participants!A:F,6,0)</f>
        <v>PD</v>
      </c>
      <c r="E1684" s="0" t="str">
        <f aca="false">IF(LEN(SUBSTITUTE(gait_events!C4089,"_run-",""))&lt;&gt;LEN(gait_events!C4089),LEFT(RIGHT(gait_events!C4089,LEN(gait_events!C4089)-19),FIND("_run-",RIGHT(gait_events!C4089,LEN(gait_events!C4089)-19),1)-1),RIGHT(gait_events!C4089,LEN(gait_events!C4089)-19))</f>
        <v>Preferred</v>
      </c>
      <c r="F1684" s="0" t="str">
        <f aca="false">IF(LEN(SUBSTITUTE(gait_events!C4089,"_run-",""))&lt;&gt;LEN(gait_events!C4089),RIGHT(gait_events!C4089,LEN(gait_events!C4089)-FIND("_run-",gait_events!C4089,1)-4),"")</f>
        <v>on</v>
      </c>
      <c r="G1684" s="0" t="str">
        <f aca="false">gait_events!D4089</f>
        <v>left_ankle</v>
      </c>
      <c r="H1684" s="0" t="str">
        <f aca="false">gait_events!E4089</f>
        <v>FC</v>
      </c>
      <c r="I1684" s="0" t="n">
        <f aca="false">IF(gait_events!F4089&lt;&gt;"",gait_events!F4089,NA())</f>
        <v>943</v>
      </c>
      <c r="J1684" s="0" t="n">
        <f aca="false">IF(gait_events!G4089&lt;&gt;"",gait_events!G4089,NA())</f>
        <v>938</v>
      </c>
      <c r="K1684" s="0" t="n">
        <f aca="false">I1684-J1684</f>
        <v>5</v>
      </c>
      <c r="L1684" s="0" t="n">
        <f aca="false">K1684*5</f>
        <v>25</v>
      </c>
      <c r="M1684" s="0" t="n">
        <f aca="false">IF(NOT(ISNA(I1684)),1,0)</f>
        <v>1</v>
      </c>
      <c r="N1684" s="0" t="n">
        <f aca="false">IF(NOT(ISNA(J1684)),1,0)</f>
        <v>1</v>
      </c>
      <c r="O1684" s="0" t="n">
        <f aca="false">IF(AND(NOT(ISNA(I1684)),NOT(ISNA(J1684))),1,0)</f>
        <v>1</v>
      </c>
      <c r="P1684" s="0" t="n">
        <f aca="false">IF(AND(NOT(ISNA(I1684)),ISNA(J1684)),1,0)</f>
        <v>0</v>
      </c>
      <c r="Q1684" s="0" t="n">
        <f aca="false">IF(AND(ISNA(I1684),NOT(ISNA(J1684))),1,0)</f>
        <v>0</v>
      </c>
      <c r="R1684" s="0" t="n">
        <f aca="false">IF(SUM(O1684:Q1684)&lt;&gt;1,"ERROR",1)</f>
        <v>1</v>
      </c>
    </row>
    <row r="1685" customFormat="false" ht="12.8" hidden="false" customHeight="false" outlineLevel="0" collapsed="false">
      <c r="A1685" s="0" t="str">
        <f aca="false">gait_events!B4090</f>
        <v>pp046</v>
      </c>
      <c r="B1685" s="0" t="str">
        <f aca="false">VLOOKUP(A1685,participants!A:B,2,0)</f>
        <v>M</v>
      </c>
      <c r="C1685" s="0" t="n">
        <f aca="false">VLOOKUP(A1685,participants!A:C,3,0)</f>
        <v>61</v>
      </c>
      <c r="D1685" s="0" t="str">
        <f aca="false">VLOOKUP(A1685,participants!A:F,6,0)</f>
        <v>PD</v>
      </c>
      <c r="E1685" s="0" t="str">
        <f aca="false">IF(LEN(SUBSTITUTE(gait_events!C4090,"_run-",""))&lt;&gt;LEN(gait_events!C4090),LEFT(RIGHT(gait_events!C4090,LEN(gait_events!C4090)-19),FIND("_run-",RIGHT(gait_events!C4090,LEN(gait_events!C4090)-19),1)-1),RIGHT(gait_events!C4090,LEN(gait_events!C4090)-19))</f>
        <v>Preferred</v>
      </c>
      <c r="F1685" s="0" t="str">
        <f aca="false">IF(LEN(SUBSTITUTE(gait_events!C4090,"_run-",""))&lt;&gt;LEN(gait_events!C4090),RIGHT(gait_events!C4090,LEN(gait_events!C4090)-FIND("_run-",gait_events!C4090,1)-4),"")</f>
        <v>on</v>
      </c>
      <c r="G1685" s="0" t="str">
        <f aca="false">gait_events!D4090</f>
        <v>right_ankle</v>
      </c>
      <c r="H1685" s="0" t="str">
        <f aca="false">gait_events!E4090</f>
        <v>IC</v>
      </c>
      <c r="I1685" s="0" t="n">
        <f aca="false">IF(gait_events!F4090&lt;&gt;"",gait_events!F4090,NA())</f>
        <v>131</v>
      </c>
      <c r="J1685" s="0" t="n">
        <f aca="false">IF(gait_events!G4090&lt;&gt;"",gait_events!G4090,NA())</f>
        <v>130</v>
      </c>
      <c r="K1685" s="0" t="n">
        <f aca="false">I1685-J1685</f>
        <v>1</v>
      </c>
      <c r="L1685" s="0" t="n">
        <f aca="false">K1685*5</f>
        <v>5</v>
      </c>
      <c r="M1685" s="0" t="n">
        <f aca="false">IF(NOT(ISNA(I1685)),1,0)</f>
        <v>1</v>
      </c>
      <c r="N1685" s="0" t="n">
        <f aca="false">IF(NOT(ISNA(J1685)),1,0)</f>
        <v>1</v>
      </c>
      <c r="O1685" s="0" t="n">
        <f aca="false">IF(AND(NOT(ISNA(I1685)),NOT(ISNA(J1685))),1,0)</f>
        <v>1</v>
      </c>
      <c r="P1685" s="0" t="n">
        <f aca="false">IF(AND(NOT(ISNA(I1685)),ISNA(J1685)),1,0)</f>
        <v>0</v>
      </c>
      <c r="Q1685" s="0" t="n">
        <f aca="false">IF(AND(ISNA(I1685),NOT(ISNA(J1685))),1,0)</f>
        <v>0</v>
      </c>
      <c r="R1685" s="0" t="n">
        <f aca="false">IF(SUM(O1685:Q1685)&lt;&gt;1,"ERROR",1)</f>
        <v>1</v>
      </c>
    </row>
    <row r="1686" customFormat="false" ht="12.8" hidden="false" customHeight="false" outlineLevel="0" collapsed="false">
      <c r="A1686" s="0" t="str">
        <f aca="false">gait_events!B4091</f>
        <v>pp046</v>
      </c>
      <c r="B1686" s="0" t="str">
        <f aca="false">VLOOKUP(A1686,participants!A:B,2,0)</f>
        <v>M</v>
      </c>
      <c r="C1686" s="0" t="n">
        <f aca="false">VLOOKUP(A1686,participants!A:C,3,0)</f>
        <v>61</v>
      </c>
      <c r="D1686" s="0" t="str">
        <f aca="false">VLOOKUP(A1686,participants!A:F,6,0)</f>
        <v>PD</v>
      </c>
      <c r="E1686" s="0" t="str">
        <f aca="false">IF(LEN(SUBSTITUTE(gait_events!C4091,"_run-",""))&lt;&gt;LEN(gait_events!C4091),LEFT(RIGHT(gait_events!C4091,LEN(gait_events!C4091)-19),FIND("_run-",RIGHT(gait_events!C4091,LEN(gait_events!C4091)-19),1)-1),RIGHT(gait_events!C4091,LEN(gait_events!C4091)-19))</f>
        <v>Preferred</v>
      </c>
      <c r="F1686" s="0" t="str">
        <f aca="false">IF(LEN(SUBSTITUTE(gait_events!C4091,"_run-",""))&lt;&gt;LEN(gait_events!C4091),RIGHT(gait_events!C4091,LEN(gait_events!C4091)-FIND("_run-",gait_events!C4091,1)-4),"")</f>
        <v>on</v>
      </c>
      <c r="G1686" s="0" t="str">
        <f aca="false">gait_events!D4091</f>
        <v>right_ankle</v>
      </c>
      <c r="H1686" s="0" t="str">
        <f aca="false">gait_events!E4091</f>
        <v>IC</v>
      </c>
      <c r="I1686" s="0" t="n">
        <f aca="false">IF(gait_events!F4091&lt;&gt;"",gait_events!F4091,NA())</f>
        <v>324</v>
      </c>
      <c r="J1686" s="0" t="n">
        <f aca="false">IF(gait_events!G4091&lt;&gt;"",gait_events!G4091,NA())</f>
        <v>323</v>
      </c>
      <c r="K1686" s="0" t="n">
        <f aca="false">I1686-J1686</f>
        <v>1</v>
      </c>
      <c r="L1686" s="0" t="n">
        <f aca="false">K1686*5</f>
        <v>5</v>
      </c>
      <c r="M1686" s="0" t="n">
        <f aca="false">IF(NOT(ISNA(I1686)),1,0)</f>
        <v>1</v>
      </c>
      <c r="N1686" s="0" t="n">
        <f aca="false">IF(NOT(ISNA(J1686)),1,0)</f>
        <v>1</v>
      </c>
      <c r="O1686" s="0" t="n">
        <f aca="false">IF(AND(NOT(ISNA(I1686)),NOT(ISNA(J1686))),1,0)</f>
        <v>1</v>
      </c>
      <c r="P1686" s="0" t="n">
        <f aca="false">IF(AND(NOT(ISNA(I1686)),ISNA(J1686)),1,0)</f>
        <v>0</v>
      </c>
      <c r="Q1686" s="0" t="n">
        <f aca="false">IF(AND(ISNA(I1686),NOT(ISNA(J1686))),1,0)</f>
        <v>0</v>
      </c>
      <c r="R1686" s="0" t="n">
        <f aca="false">IF(SUM(O1686:Q1686)&lt;&gt;1,"ERROR",1)</f>
        <v>1</v>
      </c>
    </row>
    <row r="1687" customFormat="false" ht="12.8" hidden="false" customHeight="false" outlineLevel="0" collapsed="false">
      <c r="A1687" s="0" t="str">
        <f aca="false">gait_events!B4092</f>
        <v>pp046</v>
      </c>
      <c r="B1687" s="0" t="str">
        <f aca="false">VLOOKUP(A1687,participants!A:B,2,0)</f>
        <v>M</v>
      </c>
      <c r="C1687" s="0" t="n">
        <f aca="false">VLOOKUP(A1687,participants!A:C,3,0)</f>
        <v>61</v>
      </c>
      <c r="D1687" s="0" t="str">
        <f aca="false">VLOOKUP(A1687,participants!A:F,6,0)</f>
        <v>PD</v>
      </c>
      <c r="E1687" s="0" t="str">
        <f aca="false">IF(LEN(SUBSTITUTE(gait_events!C4092,"_run-",""))&lt;&gt;LEN(gait_events!C4092),LEFT(RIGHT(gait_events!C4092,LEN(gait_events!C4092)-19),FIND("_run-",RIGHT(gait_events!C4092,LEN(gait_events!C4092)-19),1)-1),RIGHT(gait_events!C4092,LEN(gait_events!C4092)-19))</f>
        <v>Preferred</v>
      </c>
      <c r="F1687" s="0" t="str">
        <f aca="false">IF(LEN(SUBSTITUTE(gait_events!C4092,"_run-",""))&lt;&gt;LEN(gait_events!C4092),RIGHT(gait_events!C4092,LEN(gait_events!C4092)-FIND("_run-",gait_events!C4092,1)-4),"")</f>
        <v>on</v>
      </c>
      <c r="G1687" s="0" t="str">
        <f aca="false">gait_events!D4092</f>
        <v>right_ankle</v>
      </c>
      <c r="H1687" s="0" t="str">
        <f aca="false">gait_events!E4092</f>
        <v>IC</v>
      </c>
      <c r="I1687" s="0" t="n">
        <f aca="false">IF(gait_events!F4092&lt;&gt;"",gait_events!F4092,NA())</f>
        <v>517</v>
      </c>
      <c r="J1687" s="0" t="n">
        <f aca="false">IF(gait_events!G4092&lt;&gt;"",gait_events!G4092,NA())</f>
        <v>514</v>
      </c>
      <c r="K1687" s="0" t="n">
        <f aca="false">I1687-J1687</f>
        <v>3</v>
      </c>
      <c r="L1687" s="0" t="n">
        <f aca="false">K1687*5</f>
        <v>15</v>
      </c>
      <c r="M1687" s="0" t="n">
        <f aca="false">IF(NOT(ISNA(I1687)),1,0)</f>
        <v>1</v>
      </c>
      <c r="N1687" s="0" t="n">
        <f aca="false">IF(NOT(ISNA(J1687)),1,0)</f>
        <v>1</v>
      </c>
      <c r="O1687" s="0" t="n">
        <f aca="false">IF(AND(NOT(ISNA(I1687)),NOT(ISNA(J1687))),1,0)</f>
        <v>1</v>
      </c>
      <c r="P1687" s="0" t="n">
        <f aca="false">IF(AND(NOT(ISNA(I1687)),ISNA(J1687)),1,0)</f>
        <v>0</v>
      </c>
      <c r="Q1687" s="0" t="n">
        <f aca="false">IF(AND(ISNA(I1687),NOT(ISNA(J1687))),1,0)</f>
        <v>0</v>
      </c>
      <c r="R1687" s="0" t="n">
        <f aca="false">IF(SUM(O1687:Q1687)&lt;&gt;1,"ERROR",1)</f>
        <v>1</v>
      </c>
    </row>
    <row r="1688" customFormat="false" ht="12.8" hidden="false" customHeight="false" outlineLevel="0" collapsed="false">
      <c r="A1688" s="0" t="str">
        <f aca="false">gait_events!B4093</f>
        <v>pp046</v>
      </c>
      <c r="B1688" s="0" t="str">
        <f aca="false">VLOOKUP(A1688,participants!A:B,2,0)</f>
        <v>M</v>
      </c>
      <c r="C1688" s="0" t="n">
        <f aca="false">VLOOKUP(A1688,participants!A:C,3,0)</f>
        <v>61</v>
      </c>
      <c r="D1688" s="0" t="str">
        <f aca="false">VLOOKUP(A1688,participants!A:F,6,0)</f>
        <v>PD</v>
      </c>
      <c r="E1688" s="0" t="str">
        <f aca="false">IF(LEN(SUBSTITUTE(gait_events!C4093,"_run-",""))&lt;&gt;LEN(gait_events!C4093),LEFT(RIGHT(gait_events!C4093,LEN(gait_events!C4093)-19),FIND("_run-",RIGHT(gait_events!C4093,LEN(gait_events!C4093)-19),1)-1),RIGHT(gait_events!C4093,LEN(gait_events!C4093)-19))</f>
        <v>Preferred</v>
      </c>
      <c r="F1688" s="0" t="str">
        <f aca="false">IF(LEN(SUBSTITUTE(gait_events!C4093,"_run-",""))&lt;&gt;LEN(gait_events!C4093),RIGHT(gait_events!C4093,LEN(gait_events!C4093)-FIND("_run-",gait_events!C4093,1)-4),"")</f>
        <v>on</v>
      </c>
      <c r="G1688" s="0" t="str">
        <f aca="false">gait_events!D4093</f>
        <v>right_ankle</v>
      </c>
      <c r="H1688" s="0" t="str">
        <f aca="false">gait_events!E4093</f>
        <v>IC</v>
      </c>
      <c r="I1688" s="0" t="n">
        <f aca="false">IF(gait_events!F4093&lt;&gt;"",gait_events!F4093,NA())</f>
        <v>718</v>
      </c>
      <c r="J1688" s="0" t="n">
        <f aca="false">IF(gait_events!G4093&lt;&gt;"",gait_events!G4093,NA())</f>
        <v>716</v>
      </c>
      <c r="K1688" s="0" t="n">
        <f aca="false">I1688-J1688</f>
        <v>2</v>
      </c>
      <c r="L1688" s="0" t="n">
        <f aca="false">K1688*5</f>
        <v>10</v>
      </c>
      <c r="M1688" s="0" t="n">
        <f aca="false">IF(NOT(ISNA(I1688)),1,0)</f>
        <v>1</v>
      </c>
      <c r="N1688" s="0" t="n">
        <f aca="false">IF(NOT(ISNA(J1688)),1,0)</f>
        <v>1</v>
      </c>
      <c r="O1688" s="0" t="n">
        <f aca="false">IF(AND(NOT(ISNA(I1688)),NOT(ISNA(J1688))),1,0)</f>
        <v>1</v>
      </c>
      <c r="P1688" s="0" t="n">
        <f aca="false">IF(AND(NOT(ISNA(I1688)),ISNA(J1688)),1,0)</f>
        <v>0</v>
      </c>
      <c r="Q1688" s="0" t="n">
        <f aca="false">IF(AND(ISNA(I1688),NOT(ISNA(J1688))),1,0)</f>
        <v>0</v>
      </c>
      <c r="R1688" s="0" t="n">
        <f aca="false">IF(SUM(O1688:Q1688)&lt;&gt;1,"ERROR",1)</f>
        <v>1</v>
      </c>
    </row>
    <row r="1689" customFormat="false" ht="12.8" hidden="false" customHeight="false" outlineLevel="0" collapsed="false">
      <c r="A1689" s="0" t="str">
        <f aca="false">gait_events!B4094</f>
        <v>pp046</v>
      </c>
      <c r="B1689" s="0" t="str">
        <f aca="false">VLOOKUP(A1689,participants!A:B,2,0)</f>
        <v>M</v>
      </c>
      <c r="C1689" s="0" t="n">
        <f aca="false">VLOOKUP(A1689,participants!A:C,3,0)</f>
        <v>61</v>
      </c>
      <c r="D1689" s="0" t="str">
        <f aca="false">VLOOKUP(A1689,participants!A:F,6,0)</f>
        <v>PD</v>
      </c>
      <c r="E1689" s="0" t="str">
        <f aca="false">IF(LEN(SUBSTITUTE(gait_events!C4094,"_run-",""))&lt;&gt;LEN(gait_events!C4094),LEFT(RIGHT(gait_events!C4094,LEN(gait_events!C4094)-19),FIND("_run-",RIGHT(gait_events!C4094,LEN(gait_events!C4094)-19),1)-1),RIGHT(gait_events!C4094,LEN(gait_events!C4094)-19))</f>
        <v>Preferred</v>
      </c>
      <c r="F1689" s="0" t="str">
        <f aca="false">IF(LEN(SUBSTITUTE(gait_events!C4094,"_run-",""))&lt;&gt;LEN(gait_events!C4094),RIGHT(gait_events!C4094,LEN(gait_events!C4094)-FIND("_run-",gait_events!C4094,1)-4),"")</f>
        <v>on</v>
      </c>
      <c r="G1689" s="0" t="str">
        <f aca="false">gait_events!D4094</f>
        <v>right_ankle</v>
      </c>
      <c r="H1689" s="0" t="str">
        <f aca="false">gait_events!E4094</f>
        <v>IC</v>
      </c>
      <c r="I1689" s="0" t="n">
        <f aca="false">IF(gait_events!F4094&lt;&gt;"",gait_events!F4094,NA())</f>
        <v>911</v>
      </c>
      <c r="J1689" s="0" t="n">
        <f aca="false">IF(gait_events!G4094&lt;&gt;"",gait_events!G4094,NA())</f>
        <v>912</v>
      </c>
      <c r="K1689" s="0" t="n">
        <f aca="false">I1689-J1689</f>
        <v>-1</v>
      </c>
      <c r="L1689" s="0" t="n">
        <f aca="false">K1689*5</f>
        <v>-5</v>
      </c>
      <c r="M1689" s="0" t="n">
        <f aca="false">IF(NOT(ISNA(I1689)),1,0)</f>
        <v>1</v>
      </c>
      <c r="N1689" s="0" t="n">
        <f aca="false">IF(NOT(ISNA(J1689)),1,0)</f>
        <v>1</v>
      </c>
      <c r="O1689" s="0" t="n">
        <f aca="false">IF(AND(NOT(ISNA(I1689)),NOT(ISNA(J1689))),1,0)</f>
        <v>1</v>
      </c>
      <c r="P1689" s="0" t="n">
        <f aca="false">IF(AND(NOT(ISNA(I1689)),ISNA(J1689)),1,0)</f>
        <v>0</v>
      </c>
      <c r="Q1689" s="0" t="n">
        <f aca="false">IF(AND(ISNA(I1689),NOT(ISNA(J1689))),1,0)</f>
        <v>0</v>
      </c>
      <c r="R1689" s="0" t="n">
        <f aca="false">IF(SUM(O1689:Q1689)&lt;&gt;1,"ERROR",1)</f>
        <v>1</v>
      </c>
    </row>
    <row r="1690" customFormat="false" ht="12.8" hidden="false" customHeight="false" outlineLevel="0" collapsed="false">
      <c r="A1690" s="0" t="str">
        <f aca="false">gait_events!B4095</f>
        <v>pp046</v>
      </c>
      <c r="B1690" s="0" t="str">
        <f aca="false">VLOOKUP(A1690,participants!A:B,2,0)</f>
        <v>M</v>
      </c>
      <c r="C1690" s="0" t="n">
        <f aca="false">VLOOKUP(A1690,participants!A:C,3,0)</f>
        <v>61</v>
      </c>
      <c r="D1690" s="0" t="str">
        <f aca="false">VLOOKUP(A1690,participants!A:F,6,0)</f>
        <v>PD</v>
      </c>
      <c r="E1690" s="0" t="str">
        <f aca="false">IF(LEN(SUBSTITUTE(gait_events!C4095,"_run-",""))&lt;&gt;LEN(gait_events!C4095),LEFT(RIGHT(gait_events!C4095,LEN(gait_events!C4095)-19),FIND("_run-",RIGHT(gait_events!C4095,LEN(gait_events!C4095)-19),1)-1),RIGHT(gait_events!C4095,LEN(gait_events!C4095)-19))</f>
        <v>Preferred</v>
      </c>
      <c r="F1690" s="0" t="str">
        <f aca="false">IF(LEN(SUBSTITUTE(gait_events!C4095,"_run-",""))&lt;&gt;LEN(gait_events!C4095),RIGHT(gait_events!C4095,LEN(gait_events!C4095)-FIND("_run-",gait_events!C4095,1)-4),"")</f>
        <v>on</v>
      </c>
      <c r="G1690" s="0" t="str">
        <f aca="false">gait_events!D4095</f>
        <v>right_ankle</v>
      </c>
      <c r="H1690" s="0" t="str">
        <f aca="false">gait_events!E4095</f>
        <v>FC</v>
      </c>
      <c r="I1690" s="0" t="n">
        <f aca="false">IF(gait_events!F4095&lt;&gt;"",gait_events!F4095,NA())</f>
        <v>57</v>
      </c>
      <c r="J1690" s="0" t="n">
        <f aca="false">IF(gait_events!G4095&lt;&gt;"",gait_events!G4095,NA())</f>
        <v>52</v>
      </c>
      <c r="K1690" s="0" t="n">
        <f aca="false">I1690-J1690</f>
        <v>5</v>
      </c>
      <c r="L1690" s="0" t="n">
        <f aca="false">K1690*5</f>
        <v>25</v>
      </c>
      <c r="M1690" s="0" t="n">
        <f aca="false">IF(NOT(ISNA(I1690)),1,0)</f>
        <v>1</v>
      </c>
      <c r="N1690" s="0" t="n">
        <f aca="false">IF(NOT(ISNA(J1690)),1,0)</f>
        <v>1</v>
      </c>
      <c r="O1690" s="0" t="n">
        <f aca="false">IF(AND(NOT(ISNA(I1690)),NOT(ISNA(J1690))),1,0)</f>
        <v>1</v>
      </c>
      <c r="P1690" s="0" t="n">
        <f aca="false">IF(AND(NOT(ISNA(I1690)),ISNA(J1690)),1,0)</f>
        <v>0</v>
      </c>
      <c r="Q1690" s="0" t="n">
        <f aca="false">IF(AND(ISNA(I1690),NOT(ISNA(J1690))),1,0)</f>
        <v>0</v>
      </c>
      <c r="R1690" s="0" t="n">
        <f aca="false">IF(SUM(O1690:Q1690)&lt;&gt;1,"ERROR",1)</f>
        <v>1</v>
      </c>
    </row>
    <row r="1691" customFormat="false" ht="12.8" hidden="false" customHeight="false" outlineLevel="0" collapsed="false">
      <c r="A1691" s="0" t="str">
        <f aca="false">gait_events!B4096</f>
        <v>pp046</v>
      </c>
      <c r="B1691" s="0" t="str">
        <f aca="false">VLOOKUP(A1691,participants!A:B,2,0)</f>
        <v>M</v>
      </c>
      <c r="C1691" s="0" t="n">
        <f aca="false">VLOOKUP(A1691,participants!A:C,3,0)</f>
        <v>61</v>
      </c>
      <c r="D1691" s="0" t="str">
        <f aca="false">VLOOKUP(A1691,participants!A:F,6,0)</f>
        <v>PD</v>
      </c>
      <c r="E1691" s="0" t="str">
        <f aca="false">IF(LEN(SUBSTITUTE(gait_events!C4096,"_run-",""))&lt;&gt;LEN(gait_events!C4096),LEFT(RIGHT(gait_events!C4096,LEN(gait_events!C4096)-19),FIND("_run-",RIGHT(gait_events!C4096,LEN(gait_events!C4096)-19),1)-1),RIGHT(gait_events!C4096,LEN(gait_events!C4096)-19))</f>
        <v>Preferred</v>
      </c>
      <c r="F1691" s="0" t="str">
        <f aca="false">IF(LEN(SUBSTITUTE(gait_events!C4096,"_run-",""))&lt;&gt;LEN(gait_events!C4096),RIGHT(gait_events!C4096,LEN(gait_events!C4096)-FIND("_run-",gait_events!C4096,1)-4),"")</f>
        <v>on</v>
      </c>
      <c r="G1691" s="0" t="str">
        <f aca="false">gait_events!D4096</f>
        <v>right_ankle</v>
      </c>
      <c r="H1691" s="0" t="str">
        <f aca="false">gait_events!E4096</f>
        <v>FC</v>
      </c>
      <c r="I1691" s="0" t="n">
        <f aca="false">IF(gait_events!F4096&lt;&gt;"",gait_events!F4096,NA())</f>
        <v>250</v>
      </c>
      <c r="J1691" s="0" t="n">
        <f aca="false">IF(gait_events!G4096&lt;&gt;"",gait_events!G4096,NA())</f>
        <v>245</v>
      </c>
      <c r="K1691" s="0" t="n">
        <f aca="false">I1691-J1691</f>
        <v>5</v>
      </c>
      <c r="L1691" s="0" t="n">
        <f aca="false">K1691*5</f>
        <v>25</v>
      </c>
      <c r="M1691" s="0" t="n">
        <f aca="false">IF(NOT(ISNA(I1691)),1,0)</f>
        <v>1</v>
      </c>
      <c r="N1691" s="0" t="n">
        <f aca="false">IF(NOT(ISNA(J1691)),1,0)</f>
        <v>1</v>
      </c>
      <c r="O1691" s="0" t="n">
        <f aca="false">IF(AND(NOT(ISNA(I1691)),NOT(ISNA(J1691))),1,0)</f>
        <v>1</v>
      </c>
      <c r="P1691" s="0" t="n">
        <f aca="false">IF(AND(NOT(ISNA(I1691)),ISNA(J1691)),1,0)</f>
        <v>0</v>
      </c>
      <c r="Q1691" s="0" t="n">
        <f aca="false">IF(AND(ISNA(I1691),NOT(ISNA(J1691))),1,0)</f>
        <v>0</v>
      </c>
      <c r="R1691" s="0" t="n">
        <f aca="false">IF(SUM(O1691:Q1691)&lt;&gt;1,"ERROR",1)</f>
        <v>1</v>
      </c>
    </row>
    <row r="1692" customFormat="false" ht="12.8" hidden="false" customHeight="false" outlineLevel="0" collapsed="false">
      <c r="A1692" s="0" t="str">
        <f aca="false">gait_events!B4097</f>
        <v>pp046</v>
      </c>
      <c r="B1692" s="0" t="str">
        <f aca="false">VLOOKUP(A1692,participants!A:B,2,0)</f>
        <v>M</v>
      </c>
      <c r="C1692" s="0" t="n">
        <f aca="false">VLOOKUP(A1692,participants!A:C,3,0)</f>
        <v>61</v>
      </c>
      <c r="D1692" s="0" t="str">
        <f aca="false">VLOOKUP(A1692,participants!A:F,6,0)</f>
        <v>PD</v>
      </c>
      <c r="E1692" s="0" t="str">
        <f aca="false">IF(LEN(SUBSTITUTE(gait_events!C4097,"_run-",""))&lt;&gt;LEN(gait_events!C4097),LEFT(RIGHT(gait_events!C4097,LEN(gait_events!C4097)-19),FIND("_run-",RIGHT(gait_events!C4097,LEN(gait_events!C4097)-19),1)-1),RIGHT(gait_events!C4097,LEN(gait_events!C4097)-19))</f>
        <v>Preferred</v>
      </c>
      <c r="F1692" s="0" t="str">
        <f aca="false">IF(LEN(SUBSTITUTE(gait_events!C4097,"_run-",""))&lt;&gt;LEN(gait_events!C4097),RIGHT(gait_events!C4097,LEN(gait_events!C4097)-FIND("_run-",gait_events!C4097,1)-4),"")</f>
        <v>on</v>
      </c>
      <c r="G1692" s="0" t="str">
        <f aca="false">gait_events!D4097</f>
        <v>right_ankle</v>
      </c>
      <c r="H1692" s="0" t="str">
        <f aca="false">gait_events!E4097</f>
        <v>FC</v>
      </c>
      <c r="I1692" s="0" t="n">
        <f aca="false">IF(gait_events!F4097&lt;&gt;"",gait_events!F4097,NA())</f>
        <v>447</v>
      </c>
      <c r="J1692" s="0" t="n">
        <f aca="false">IF(gait_events!G4097&lt;&gt;"",gait_events!G4097,NA())</f>
        <v>441</v>
      </c>
      <c r="K1692" s="0" t="n">
        <f aca="false">I1692-J1692</f>
        <v>6</v>
      </c>
      <c r="L1692" s="0" t="n">
        <f aca="false">K1692*5</f>
        <v>30</v>
      </c>
      <c r="M1692" s="0" t="n">
        <f aca="false">IF(NOT(ISNA(I1692)),1,0)</f>
        <v>1</v>
      </c>
      <c r="N1692" s="0" t="n">
        <f aca="false">IF(NOT(ISNA(J1692)),1,0)</f>
        <v>1</v>
      </c>
      <c r="O1692" s="0" t="n">
        <f aca="false">IF(AND(NOT(ISNA(I1692)),NOT(ISNA(J1692))),1,0)</f>
        <v>1</v>
      </c>
      <c r="P1692" s="0" t="n">
        <f aca="false">IF(AND(NOT(ISNA(I1692)),ISNA(J1692)),1,0)</f>
        <v>0</v>
      </c>
      <c r="Q1692" s="0" t="n">
        <f aca="false">IF(AND(ISNA(I1692),NOT(ISNA(J1692))),1,0)</f>
        <v>0</v>
      </c>
      <c r="R1692" s="0" t="n">
        <f aca="false">IF(SUM(O1692:Q1692)&lt;&gt;1,"ERROR",1)</f>
        <v>1</v>
      </c>
    </row>
    <row r="1693" customFormat="false" ht="12.8" hidden="false" customHeight="false" outlineLevel="0" collapsed="false">
      <c r="A1693" s="0" t="str">
        <f aca="false">gait_events!B4098</f>
        <v>pp046</v>
      </c>
      <c r="B1693" s="0" t="str">
        <f aca="false">VLOOKUP(A1693,participants!A:B,2,0)</f>
        <v>M</v>
      </c>
      <c r="C1693" s="0" t="n">
        <f aca="false">VLOOKUP(A1693,participants!A:C,3,0)</f>
        <v>61</v>
      </c>
      <c r="D1693" s="0" t="str">
        <f aca="false">VLOOKUP(A1693,participants!A:F,6,0)</f>
        <v>PD</v>
      </c>
      <c r="E1693" s="0" t="str">
        <f aca="false">IF(LEN(SUBSTITUTE(gait_events!C4098,"_run-",""))&lt;&gt;LEN(gait_events!C4098),LEFT(RIGHT(gait_events!C4098,LEN(gait_events!C4098)-19),FIND("_run-",RIGHT(gait_events!C4098,LEN(gait_events!C4098)-19),1)-1),RIGHT(gait_events!C4098,LEN(gait_events!C4098)-19))</f>
        <v>Preferred</v>
      </c>
      <c r="F1693" s="0" t="str">
        <f aca="false">IF(LEN(SUBSTITUTE(gait_events!C4098,"_run-",""))&lt;&gt;LEN(gait_events!C4098),RIGHT(gait_events!C4098,LEN(gait_events!C4098)-FIND("_run-",gait_events!C4098,1)-4),"")</f>
        <v>on</v>
      </c>
      <c r="G1693" s="0" t="str">
        <f aca="false">gait_events!D4098</f>
        <v>right_ankle</v>
      </c>
      <c r="H1693" s="0" t="str">
        <f aca="false">gait_events!E4098</f>
        <v>FC</v>
      </c>
      <c r="I1693" s="0" t="n">
        <f aca="false">IF(gait_events!F4098&lt;&gt;"",gait_events!F4098,NA())</f>
        <v>643</v>
      </c>
      <c r="J1693" s="0" t="n">
        <f aca="false">IF(gait_events!G4098&lt;&gt;"",gait_events!G4098,NA())</f>
        <v>638</v>
      </c>
      <c r="K1693" s="0" t="n">
        <f aca="false">I1693-J1693</f>
        <v>5</v>
      </c>
      <c r="L1693" s="0" t="n">
        <f aca="false">K1693*5</f>
        <v>25</v>
      </c>
      <c r="M1693" s="0" t="n">
        <f aca="false">IF(NOT(ISNA(I1693)),1,0)</f>
        <v>1</v>
      </c>
      <c r="N1693" s="0" t="n">
        <f aca="false">IF(NOT(ISNA(J1693)),1,0)</f>
        <v>1</v>
      </c>
      <c r="O1693" s="0" t="n">
        <f aca="false">IF(AND(NOT(ISNA(I1693)),NOT(ISNA(J1693))),1,0)</f>
        <v>1</v>
      </c>
      <c r="P1693" s="0" t="n">
        <f aca="false">IF(AND(NOT(ISNA(I1693)),ISNA(J1693)),1,0)</f>
        <v>0</v>
      </c>
      <c r="Q1693" s="0" t="n">
        <f aca="false">IF(AND(ISNA(I1693),NOT(ISNA(J1693))),1,0)</f>
        <v>0</v>
      </c>
      <c r="R1693" s="0" t="n">
        <f aca="false">IF(SUM(O1693:Q1693)&lt;&gt;1,"ERROR",1)</f>
        <v>1</v>
      </c>
    </row>
    <row r="1694" customFormat="false" ht="12.8" hidden="false" customHeight="false" outlineLevel="0" collapsed="false">
      <c r="A1694" s="0" t="str">
        <f aca="false">gait_events!B4099</f>
        <v>pp046</v>
      </c>
      <c r="B1694" s="0" t="str">
        <f aca="false">VLOOKUP(A1694,participants!A:B,2,0)</f>
        <v>M</v>
      </c>
      <c r="C1694" s="0" t="n">
        <f aca="false">VLOOKUP(A1694,participants!A:C,3,0)</f>
        <v>61</v>
      </c>
      <c r="D1694" s="0" t="str">
        <f aca="false">VLOOKUP(A1694,participants!A:F,6,0)</f>
        <v>PD</v>
      </c>
      <c r="E1694" s="0" t="str">
        <f aca="false">IF(LEN(SUBSTITUTE(gait_events!C4099,"_run-",""))&lt;&gt;LEN(gait_events!C4099),LEFT(RIGHT(gait_events!C4099,LEN(gait_events!C4099)-19),FIND("_run-",RIGHT(gait_events!C4099,LEN(gait_events!C4099)-19),1)-1),RIGHT(gait_events!C4099,LEN(gait_events!C4099)-19))</f>
        <v>Preferred</v>
      </c>
      <c r="F1694" s="0" t="str">
        <f aca="false">IF(LEN(SUBSTITUTE(gait_events!C4099,"_run-",""))&lt;&gt;LEN(gait_events!C4099),RIGHT(gait_events!C4099,LEN(gait_events!C4099)-FIND("_run-",gait_events!C4099,1)-4),"")</f>
        <v>on</v>
      </c>
      <c r="G1694" s="0" t="str">
        <f aca="false">gait_events!D4099</f>
        <v>right_ankle</v>
      </c>
      <c r="H1694" s="0" t="str">
        <f aca="false">gait_events!E4099</f>
        <v>FC</v>
      </c>
      <c r="I1694" s="0" t="n">
        <f aca="false">IF(gait_events!F4099&lt;&gt;"",gait_events!F4099,NA())</f>
        <v>841</v>
      </c>
      <c r="J1694" s="0" t="n">
        <f aca="false">IF(gait_events!G4099&lt;&gt;"",gait_events!G4099,NA())</f>
        <v>836</v>
      </c>
      <c r="K1694" s="0" t="n">
        <f aca="false">I1694-J1694</f>
        <v>5</v>
      </c>
      <c r="L1694" s="0" t="n">
        <f aca="false">K1694*5</f>
        <v>25</v>
      </c>
      <c r="M1694" s="0" t="n">
        <f aca="false">IF(NOT(ISNA(I1694)),1,0)</f>
        <v>1</v>
      </c>
      <c r="N1694" s="0" t="n">
        <f aca="false">IF(NOT(ISNA(J1694)),1,0)</f>
        <v>1</v>
      </c>
      <c r="O1694" s="0" t="n">
        <f aca="false">IF(AND(NOT(ISNA(I1694)),NOT(ISNA(J1694))),1,0)</f>
        <v>1</v>
      </c>
      <c r="P1694" s="0" t="n">
        <f aca="false">IF(AND(NOT(ISNA(I1694)),ISNA(J1694)),1,0)</f>
        <v>0</v>
      </c>
      <c r="Q1694" s="0" t="n">
        <f aca="false">IF(AND(ISNA(I1694),NOT(ISNA(J1694))),1,0)</f>
        <v>0</v>
      </c>
      <c r="R1694" s="0" t="n">
        <f aca="false">IF(SUM(O1694:Q1694)&lt;&gt;1,"ERROR",1)</f>
        <v>1</v>
      </c>
    </row>
    <row r="1695" customFormat="false" ht="12.8" hidden="false" customHeight="false" outlineLevel="0" collapsed="false">
      <c r="A1695" s="0" t="str">
        <f aca="false">gait_events!B4100</f>
        <v>pp046</v>
      </c>
      <c r="B1695" s="0" t="str">
        <f aca="false">VLOOKUP(A1695,participants!A:B,2,0)</f>
        <v>M</v>
      </c>
      <c r="C1695" s="0" t="n">
        <f aca="false">VLOOKUP(A1695,participants!A:C,3,0)</f>
        <v>61</v>
      </c>
      <c r="D1695" s="0" t="str">
        <f aca="false">VLOOKUP(A1695,participants!A:F,6,0)</f>
        <v>PD</v>
      </c>
      <c r="E1695" s="0" t="str">
        <f aca="false">IF(LEN(SUBSTITUTE(gait_events!C4100,"_run-",""))&lt;&gt;LEN(gait_events!C4100),LEFT(RIGHT(gait_events!C4100,LEN(gait_events!C4100)-19),FIND("_run-",RIGHT(gait_events!C4100,LEN(gait_events!C4100)-19),1)-1),RIGHT(gait_events!C4100,LEN(gait_events!C4100)-19))</f>
        <v>Preferred</v>
      </c>
      <c r="F1695" s="0" t="str">
        <f aca="false">IF(LEN(SUBSTITUTE(gait_events!C4100,"_run-",""))&lt;&gt;LEN(gait_events!C4100),RIGHT(gait_events!C4100,LEN(gait_events!C4100)-FIND("_run-",gait_events!C4100,1)-4),"")</f>
        <v>on</v>
      </c>
      <c r="G1695" s="0" t="str">
        <f aca="false">gait_events!D4100</f>
        <v>right_ankle</v>
      </c>
      <c r="H1695" s="0" t="str">
        <f aca="false">gait_events!E4100</f>
        <v>FC</v>
      </c>
      <c r="I1695" s="0" t="n">
        <f aca="false">IF(gait_events!F4100&lt;&gt;"",gait_events!F4100,NA())</f>
        <v>1031</v>
      </c>
      <c r="J1695" s="0" t="n">
        <f aca="false">IF(gait_events!G4100&lt;&gt;"",gait_events!G4100,NA())</f>
        <v>1026</v>
      </c>
      <c r="K1695" s="0" t="n">
        <f aca="false">I1695-J1695</f>
        <v>5</v>
      </c>
      <c r="L1695" s="0" t="n">
        <f aca="false">K1695*5</f>
        <v>25</v>
      </c>
      <c r="M1695" s="0" t="n">
        <f aca="false">IF(NOT(ISNA(I1695)),1,0)</f>
        <v>1</v>
      </c>
      <c r="N1695" s="0" t="n">
        <f aca="false">IF(NOT(ISNA(J1695)),1,0)</f>
        <v>1</v>
      </c>
      <c r="O1695" s="0" t="n">
        <f aca="false">IF(AND(NOT(ISNA(I1695)),NOT(ISNA(J1695))),1,0)</f>
        <v>1</v>
      </c>
      <c r="P1695" s="0" t="n">
        <f aca="false">IF(AND(NOT(ISNA(I1695)),ISNA(J1695)),1,0)</f>
        <v>0</v>
      </c>
      <c r="Q1695" s="0" t="n">
        <f aca="false">IF(AND(ISNA(I1695),NOT(ISNA(J1695))),1,0)</f>
        <v>0</v>
      </c>
      <c r="R1695" s="0" t="n">
        <f aca="false">IF(SUM(O1695:Q1695)&lt;&gt;1,"ERROR",1)</f>
        <v>1</v>
      </c>
    </row>
    <row r="1696" customFormat="false" ht="12.8" hidden="false" customHeight="false" outlineLevel="0" collapsed="false">
      <c r="A1696" s="0" t="str">
        <f aca="false">gait_events!B4101</f>
        <v>pp046</v>
      </c>
      <c r="B1696" s="0" t="str">
        <f aca="false">VLOOKUP(A1696,participants!A:B,2,0)</f>
        <v>M</v>
      </c>
      <c r="C1696" s="0" t="n">
        <f aca="false">VLOOKUP(A1696,participants!A:C,3,0)</f>
        <v>61</v>
      </c>
      <c r="D1696" s="0" t="str">
        <f aca="false">VLOOKUP(A1696,participants!A:F,6,0)</f>
        <v>PD</v>
      </c>
      <c r="E1696" s="0" t="str">
        <f aca="false">IF(LEN(SUBSTITUTE(gait_events!C4101,"_run-",""))&lt;&gt;LEN(gait_events!C4101),LEFT(RIGHT(gait_events!C4101,LEN(gait_events!C4101)-19),FIND("_run-",RIGHT(gait_events!C4101,LEN(gait_events!C4101)-19),1)-1),RIGHT(gait_events!C4101,LEN(gait_events!C4101)-19))</f>
        <v>Preferred</v>
      </c>
      <c r="F1696" s="0" t="str">
        <f aca="false">IF(LEN(SUBSTITUTE(gait_events!C4101,"_run-",""))&lt;&gt;LEN(gait_events!C4101),RIGHT(gait_events!C4101,LEN(gait_events!C4101)-FIND("_run-",gait_events!C4101,1)-4),"")</f>
        <v>on</v>
      </c>
      <c r="G1696" s="0" t="str">
        <f aca="false">gait_events!D4101</f>
        <v>left_shank</v>
      </c>
      <c r="H1696" s="0" t="str">
        <f aca="false">gait_events!E4101</f>
        <v>IC</v>
      </c>
      <c r="I1696" s="0" t="n">
        <f aca="false">IF(gait_events!F4101&lt;&gt;"",gait_events!F4101,NA())</f>
        <v>36</v>
      </c>
      <c r="J1696" s="0" t="n">
        <f aca="false">IF(gait_events!G4101&lt;&gt;"",gait_events!G4101,NA())</f>
        <v>35</v>
      </c>
      <c r="K1696" s="0" t="n">
        <f aca="false">I1696-J1696</f>
        <v>1</v>
      </c>
      <c r="L1696" s="0" t="n">
        <f aca="false">K1696*5</f>
        <v>5</v>
      </c>
      <c r="M1696" s="0" t="n">
        <f aca="false">IF(NOT(ISNA(I1696)),1,0)</f>
        <v>1</v>
      </c>
      <c r="N1696" s="0" t="n">
        <f aca="false">IF(NOT(ISNA(J1696)),1,0)</f>
        <v>1</v>
      </c>
      <c r="O1696" s="0" t="n">
        <f aca="false">IF(AND(NOT(ISNA(I1696)),NOT(ISNA(J1696))),1,0)</f>
        <v>1</v>
      </c>
      <c r="P1696" s="0" t="n">
        <f aca="false">IF(AND(NOT(ISNA(I1696)),ISNA(J1696)),1,0)</f>
        <v>0</v>
      </c>
      <c r="Q1696" s="0" t="n">
        <f aca="false">IF(AND(ISNA(I1696),NOT(ISNA(J1696))),1,0)</f>
        <v>0</v>
      </c>
      <c r="R1696" s="0" t="n">
        <f aca="false">IF(SUM(O1696:Q1696)&lt;&gt;1,"ERROR",1)</f>
        <v>1</v>
      </c>
    </row>
    <row r="1697" customFormat="false" ht="12.8" hidden="false" customHeight="false" outlineLevel="0" collapsed="false">
      <c r="A1697" s="0" t="str">
        <f aca="false">gait_events!B4102</f>
        <v>pp046</v>
      </c>
      <c r="B1697" s="0" t="str">
        <f aca="false">VLOOKUP(A1697,participants!A:B,2,0)</f>
        <v>M</v>
      </c>
      <c r="C1697" s="0" t="n">
        <f aca="false">VLOOKUP(A1697,participants!A:C,3,0)</f>
        <v>61</v>
      </c>
      <c r="D1697" s="0" t="str">
        <f aca="false">VLOOKUP(A1697,participants!A:F,6,0)</f>
        <v>PD</v>
      </c>
      <c r="E1697" s="0" t="str">
        <f aca="false">IF(LEN(SUBSTITUTE(gait_events!C4102,"_run-",""))&lt;&gt;LEN(gait_events!C4102),LEFT(RIGHT(gait_events!C4102,LEN(gait_events!C4102)-19),FIND("_run-",RIGHT(gait_events!C4102,LEN(gait_events!C4102)-19),1)-1),RIGHT(gait_events!C4102,LEN(gait_events!C4102)-19))</f>
        <v>Preferred</v>
      </c>
      <c r="F1697" s="0" t="str">
        <f aca="false">IF(LEN(SUBSTITUTE(gait_events!C4102,"_run-",""))&lt;&gt;LEN(gait_events!C4102),RIGHT(gait_events!C4102,LEN(gait_events!C4102)-FIND("_run-",gait_events!C4102,1)-4),"")</f>
        <v>on</v>
      </c>
      <c r="G1697" s="0" t="str">
        <f aca="false">gait_events!D4102</f>
        <v>left_shank</v>
      </c>
      <c r="H1697" s="0" t="str">
        <f aca="false">gait_events!E4102</f>
        <v>IC</v>
      </c>
      <c r="I1697" s="0" t="n">
        <f aca="false">IF(gait_events!F4102&lt;&gt;"",gait_events!F4102,NA())</f>
        <v>224</v>
      </c>
      <c r="J1697" s="0" t="n">
        <f aca="false">IF(gait_events!G4102&lt;&gt;"",gait_events!G4102,NA())</f>
        <v>228</v>
      </c>
      <c r="K1697" s="0" t="n">
        <f aca="false">I1697-J1697</f>
        <v>-4</v>
      </c>
      <c r="L1697" s="0" t="n">
        <f aca="false">K1697*5</f>
        <v>-20</v>
      </c>
      <c r="M1697" s="0" t="n">
        <f aca="false">IF(NOT(ISNA(I1697)),1,0)</f>
        <v>1</v>
      </c>
      <c r="N1697" s="0" t="n">
        <f aca="false">IF(NOT(ISNA(J1697)),1,0)</f>
        <v>1</v>
      </c>
      <c r="O1697" s="0" t="n">
        <f aca="false">IF(AND(NOT(ISNA(I1697)),NOT(ISNA(J1697))),1,0)</f>
        <v>1</v>
      </c>
      <c r="P1697" s="0" t="n">
        <f aca="false">IF(AND(NOT(ISNA(I1697)),ISNA(J1697)),1,0)</f>
        <v>0</v>
      </c>
      <c r="Q1697" s="0" t="n">
        <f aca="false">IF(AND(ISNA(I1697),NOT(ISNA(J1697))),1,0)</f>
        <v>0</v>
      </c>
      <c r="R1697" s="0" t="n">
        <f aca="false">IF(SUM(O1697:Q1697)&lt;&gt;1,"ERROR",1)</f>
        <v>1</v>
      </c>
    </row>
    <row r="1698" customFormat="false" ht="12.8" hidden="false" customHeight="false" outlineLevel="0" collapsed="false">
      <c r="A1698" s="0" t="str">
        <f aca="false">gait_events!B4103</f>
        <v>pp046</v>
      </c>
      <c r="B1698" s="0" t="str">
        <f aca="false">VLOOKUP(A1698,participants!A:B,2,0)</f>
        <v>M</v>
      </c>
      <c r="C1698" s="0" t="n">
        <f aca="false">VLOOKUP(A1698,participants!A:C,3,0)</f>
        <v>61</v>
      </c>
      <c r="D1698" s="0" t="str">
        <f aca="false">VLOOKUP(A1698,participants!A:F,6,0)</f>
        <v>PD</v>
      </c>
      <c r="E1698" s="0" t="str">
        <f aca="false">IF(LEN(SUBSTITUTE(gait_events!C4103,"_run-",""))&lt;&gt;LEN(gait_events!C4103),LEFT(RIGHT(gait_events!C4103,LEN(gait_events!C4103)-19),FIND("_run-",RIGHT(gait_events!C4103,LEN(gait_events!C4103)-19),1)-1),RIGHT(gait_events!C4103,LEN(gait_events!C4103)-19))</f>
        <v>Preferred</v>
      </c>
      <c r="F1698" s="0" t="str">
        <f aca="false">IF(LEN(SUBSTITUTE(gait_events!C4103,"_run-",""))&lt;&gt;LEN(gait_events!C4103),RIGHT(gait_events!C4103,LEN(gait_events!C4103)-FIND("_run-",gait_events!C4103,1)-4),"")</f>
        <v>on</v>
      </c>
      <c r="G1698" s="0" t="str">
        <f aca="false">gait_events!D4103</f>
        <v>left_shank</v>
      </c>
      <c r="H1698" s="0" t="str">
        <f aca="false">gait_events!E4103</f>
        <v>IC</v>
      </c>
      <c r="I1698" s="0" t="n">
        <f aca="false">IF(gait_events!F4103&lt;&gt;"",gait_events!F4103,NA())</f>
        <v>423</v>
      </c>
      <c r="J1698" s="0" t="n">
        <f aca="false">IF(gait_events!G4103&lt;&gt;"",gait_events!G4103,NA())</f>
        <v>424</v>
      </c>
      <c r="K1698" s="0" t="n">
        <f aca="false">I1698-J1698</f>
        <v>-1</v>
      </c>
      <c r="L1698" s="0" t="n">
        <f aca="false">K1698*5</f>
        <v>-5</v>
      </c>
      <c r="M1698" s="0" t="n">
        <f aca="false">IF(NOT(ISNA(I1698)),1,0)</f>
        <v>1</v>
      </c>
      <c r="N1698" s="0" t="n">
        <f aca="false">IF(NOT(ISNA(J1698)),1,0)</f>
        <v>1</v>
      </c>
      <c r="O1698" s="0" t="n">
        <f aca="false">IF(AND(NOT(ISNA(I1698)),NOT(ISNA(J1698))),1,0)</f>
        <v>1</v>
      </c>
      <c r="P1698" s="0" t="n">
        <f aca="false">IF(AND(NOT(ISNA(I1698)),ISNA(J1698)),1,0)</f>
        <v>0</v>
      </c>
      <c r="Q1698" s="0" t="n">
        <f aca="false">IF(AND(ISNA(I1698),NOT(ISNA(J1698))),1,0)</f>
        <v>0</v>
      </c>
      <c r="R1698" s="0" t="n">
        <f aca="false">IF(SUM(O1698:Q1698)&lt;&gt;1,"ERROR",1)</f>
        <v>1</v>
      </c>
    </row>
    <row r="1699" customFormat="false" ht="12.8" hidden="false" customHeight="false" outlineLevel="0" collapsed="false">
      <c r="A1699" s="0" t="str">
        <f aca="false">gait_events!B4104</f>
        <v>pp046</v>
      </c>
      <c r="B1699" s="0" t="str">
        <f aca="false">VLOOKUP(A1699,participants!A:B,2,0)</f>
        <v>M</v>
      </c>
      <c r="C1699" s="0" t="n">
        <f aca="false">VLOOKUP(A1699,participants!A:C,3,0)</f>
        <v>61</v>
      </c>
      <c r="D1699" s="0" t="str">
        <f aca="false">VLOOKUP(A1699,participants!A:F,6,0)</f>
        <v>PD</v>
      </c>
      <c r="E1699" s="0" t="str">
        <f aca="false">IF(LEN(SUBSTITUTE(gait_events!C4104,"_run-",""))&lt;&gt;LEN(gait_events!C4104),LEFT(RIGHT(gait_events!C4104,LEN(gait_events!C4104)-19),FIND("_run-",RIGHT(gait_events!C4104,LEN(gait_events!C4104)-19),1)-1),RIGHT(gait_events!C4104,LEN(gait_events!C4104)-19))</f>
        <v>Preferred</v>
      </c>
      <c r="F1699" s="0" t="str">
        <f aca="false">IF(LEN(SUBSTITUTE(gait_events!C4104,"_run-",""))&lt;&gt;LEN(gait_events!C4104),RIGHT(gait_events!C4104,LEN(gait_events!C4104)-FIND("_run-",gait_events!C4104,1)-4),"")</f>
        <v>on</v>
      </c>
      <c r="G1699" s="0" t="str">
        <f aca="false">gait_events!D4104</f>
        <v>left_shank</v>
      </c>
      <c r="H1699" s="0" t="str">
        <f aca="false">gait_events!E4104</f>
        <v>IC</v>
      </c>
      <c r="I1699" s="0" t="n">
        <f aca="false">IF(gait_events!F4104&lt;&gt;"",gait_events!F4104,NA())</f>
        <v>621</v>
      </c>
      <c r="J1699" s="0" t="n">
        <f aca="false">IF(gait_events!G4104&lt;&gt;"",gait_events!G4104,NA())</f>
        <v>621</v>
      </c>
      <c r="K1699" s="0" t="n">
        <f aca="false">I1699-J1699</f>
        <v>0</v>
      </c>
      <c r="L1699" s="0" t="n">
        <f aca="false">K1699*5</f>
        <v>0</v>
      </c>
      <c r="M1699" s="0" t="n">
        <f aca="false">IF(NOT(ISNA(I1699)),1,0)</f>
        <v>1</v>
      </c>
      <c r="N1699" s="0" t="n">
        <f aca="false">IF(NOT(ISNA(J1699)),1,0)</f>
        <v>1</v>
      </c>
      <c r="O1699" s="0" t="n">
        <f aca="false">IF(AND(NOT(ISNA(I1699)),NOT(ISNA(J1699))),1,0)</f>
        <v>1</v>
      </c>
      <c r="P1699" s="0" t="n">
        <f aca="false">IF(AND(NOT(ISNA(I1699)),ISNA(J1699)),1,0)</f>
        <v>0</v>
      </c>
      <c r="Q1699" s="0" t="n">
        <f aca="false">IF(AND(ISNA(I1699),NOT(ISNA(J1699))),1,0)</f>
        <v>0</v>
      </c>
      <c r="R1699" s="0" t="n">
        <f aca="false">IF(SUM(O1699:Q1699)&lt;&gt;1,"ERROR",1)</f>
        <v>1</v>
      </c>
    </row>
    <row r="1700" customFormat="false" ht="12.8" hidden="false" customHeight="false" outlineLevel="0" collapsed="false">
      <c r="A1700" s="0" t="str">
        <f aca="false">gait_events!B4105</f>
        <v>pp046</v>
      </c>
      <c r="B1700" s="0" t="str">
        <f aca="false">VLOOKUP(A1700,participants!A:B,2,0)</f>
        <v>M</v>
      </c>
      <c r="C1700" s="0" t="n">
        <f aca="false">VLOOKUP(A1700,participants!A:C,3,0)</f>
        <v>61</v>
      </c>
      <c r="D1700" s="0" t="str">
        <f aca="false">VLOOKUP(A1700,participants!A:F,6,0)</f>
        <v>PD</v>
      </c>
      <c r="E1700" s="0" t="str">
        <f aca="false">IF(LEN(SUBSTITUTE(gait_events!C4105,"_run-",""))&lt;&gt;LEN(gait_events!C4105),LEFT(RIGHT(gait_events!C4105,LEN(gait_events!C4105)-19),FIND("_run-",RIGHT(gait_events!C4105,LEN(gait_events!C4105)-19),1)-1),RIGHT(gait_events!C4105,LEN(gait_events!C4105)-19))</f>
        <v>Preferred</v>
      </c>
      <c r="F1700" s="0" t="str">
        <f aca="false">IF(LEN(SUBSTITUTE(gait_events!C4105,"_run-",""))&lt;&gt;LEN(gait_events!C4105),RIGHT(gait_events!C4105,LEN(gait_events!C4105)-FIND("_run-",gait_events!C4105,1)-4),"")</f>
        <v>on</v>
      </c>
      <c r="G1700" s="0" t="str">
        <f aca="false">gait_events!D4105</f>
        <v>left_shank</v>
      </c>
      <c r="H1700" s="0" t="str">
        <f aca="false">gait_events!E4105</f>
        <v>IC</v>
      </c>
      <c r="I1700" s="0" t="n">
        <f aca="false">IF(gait_events!F4105&lt;&gt;"",gait_events!F4105,NA())</f>
        <v>809</v>
      </c>
      <c r="J1700" s="0" t="n">
        <f aca="false">IF(gait_events!G4105&lt;&gt;"",gait_events!G4105,NA())</f>
        <v>815</v>
      </c>
      <c r="K1700" s="0" t="n">
        <f aca="false">I1700-J1700</f>
        <v>-6</v>
      </c>
      <c r="L1700" s="0" t="n">
        <f aca="false">K1700*5</f>
        <v>-30</v>
      </c>
      <c r="M1700" s="0" t="n">
        <f aca="false">IF(NOT(ISNA(I1700)),1,0)</f>
        <v>1</v>
      </c>
      <c r="N1700" s="0" t="n">
        <f aca="false">IF(NOT(ISNA(J1700)),1,0)</f>
        <v>1</v>
      </c>
      <c r="O1700" s="0" t="n">
        <f aca="false">IF(AND(NOT(ISNA(I1700)),NOT(ISNA(J1700))),1,0)</f>
        <v>1</v>
      </c>
      <c r="P1700" s="0" t="n">
        <f aca="false">IF(AND(NOT(ISNA(I1700)),ISNA(J1700)),1,0)</f>
        <v>0</v>
      </c>
      <c r="Q1700" s="0" t="n">
        <f aca="false">IF(AND(ISNA(I1700),NOT(ISNA(J1700))),1,0)</f>
        <v>0</v>
      </c>
      <c r="R1700" s="0" t="n">
        <f aca="false">IF(SUM(O1700:Q1700)&lt;&gt;1,"ERROR",1)</f>
        <v>1</v>
      </c>
    </row>
    <row r="1701" customFormat="false" ht="12.8" hidden="false" customHeight="false" outlineLevel="0" collapsed="false">
      <c r="A1701" s="0" t="str">
        <f aca="false">gait_events!B4106</f>
        <v>pp046</v>
      </c>
      <c r="B1701" s="0" t="str">
        <f aca="false">VLOOKUP(A1701,participants!A:B,2,0)</f>
        <v>M</v>
      </c>
      <c r="C1701" s="0" t="n">
        <f aca="false">VLOOKUP(A1701,participants!A:C,3,0)</f>
        <v>61</v>
      </c>
      <c r="D1701" s="0" t="str">
        <f aca="false">VLOOKUP(A1701,participants!A:F,6,0)</f>
        <v>PD</v>
      </c>
      <c r="E1701" s="0" t="str">
        <f aca="false">IF(LEN(SUBSTITUTE(gait_events!C4106,"_run-",""))&lt;&gt;LEN(gait_events!C4106),LEFT(RIGHT(gait_events!C4106,LEN(gait_events!C4106)-19),FIND("_run-",RIGHT(gait_events!C4106,LEN(gait_events!C4106)-19),1)-1),RIGHT(gait_events!C4106,LEN(gait_events!C4106)-19))</f>
        <v>Preferred</v>
      </c>
      <c r="F1701" s="0" t="str">
        <f aca="false">IF(LEN(SUBSTITUTE(gait_events!C4106,"_run-",""))&lt;&gt;LEN(gait_events!C4106),RIGHT(gait_events!C4106,LEN(gait_events!C4106)-FIND("_run-",gait_events!C4106,1)-4),"")</f>
        <v>on</v>
      </c>
      <c r="G1701" s="0" t="str">
        <f aca="false">gait_events!D4106</f>
        <v>left_shank</v>
      </c>
      <c r="H1701" s="0" t="str">
        <f aca="false">gait_events!E4106</f>
        <v>IC</v>
      </c>
      <c r="I1701" s="0" t="n">
        <f aca="false">IF(gait_events!F4106&lt;&gt;"",gait_events!F4106,NA())</f>
        <v>1016</v>
      </c>
      <c r="J1701" s="0" t="n">
        <f aca="false">IF(gait_events!G4106&lt;&gt;"",gait_events!G4106,NA())</f>
        <v>1012</v>
      </c>
      <c r="K1701" s="0" t="n">
        <f aca="false">I1701-J1701</f>
        <v>4</v>
      </c>
      <c r="L1701" s="0" t="n">
        <f aca="false">K1701*5</f>
        <v>20</v>
      </c>
      <c r="M1701" s="0" t="n">
        <f aca="false">IF(NOT(ISNA(I1701)),1,0)</f>
        <v>1</v>
      </c>
      <c r="N1701" s="0" t="n">
        <f aca="false">IF(NOT(ISNA(J1701)),1,0)</f>
        <v>1</v>
      </c>
      <c r="O1701" s="0" t="n">
        <f aca="false">IF(AND(NOT(ISNA(I1701)),NOT(ISNA(J1701))),1,0)</f>
        <v>1</v>
      </c>
      <c r="P1701" s="0" t="n">
        <f aca="false">IF(AND(NOT(ISNA(I1701)),ISNA(J1701)),1,0)</f>
        <v>0</v>
      </c>
      <c r="Q1701" s="0" t="n">
        <f aca="false">IF(AND(ISNA(I1701),NOT(ISNA(J1701))),1,0)</f>
        <v>0</v>
      </c>
      <c r="R1701" s="0" t="n">
        <f aca="false">IF(SUM(O1701:Q1701)&lt;&gt;1,"ERROR",1)</f>
        <v>1</v>
      </c>
    </row>
    <row r="1702" customFormat="false" ht="12.8" hidden="false" customHeight="false" outlineLevel="0" collapsed="false">
      <c r="A1702" s="0" t="str">
        <f aca="false">gait_events!B4107</f>
        <v>pp046</v>
      </c>
      <c r="B1702" s="0" t="str">
        <f aca="false">VLOOKUP(A1702,participants!A:B,2,0)</f>
        <v>M</v>
      </c>
      <c r="C1702" s="0" t="n">
        <f aca="false">VLOOKUP(A1702,participants!A:C,3,0)</f>
        <v>61</v>
      </c>
      <c r="D1702" s="0" t="str">
        <f aca="false">VLOOKUP(A1702,participants!A:F,6,0)</f>
        <v>PD</v>
      </c>
      <c r="E1702" s="0" t="str">
        <f aca="false">IF(LEN(SUBSTITUTE(gait_events!C4107,"_run-",""))&lt;&gt;LEN(gait_events!C4107),LEFT(RIGHT(gait_events!C4107,LEN(gait_events!C4107)-19),FIND("_run-",RIGHT(gait_events!C4107,LEN(gait_events!C4107)-19),1)-1),RIGHT(gait_events!C4107,LEN(gait_events!C4107)-19))</f>
        <v>Preferred</v>
      </c>
      <c r="F1702" s="0" t="str">
        <f aca="false">IF(LEN(SUBSTITUTE(gait_events!C4107,"_run-",""))&lt;&gt;LEN(gait_events!C4107),RIGHT(gait_events!C4107,LEN(gait_events!C4107)-FIND("_run-",gait_events!C4107,1)-4),"")</f>
        <v>on</v>
      </c>
      <c r="G1702" s="0" t="str">
        <f aca="false">gait_events!D4107</f>
        <v>left_shank</v>
      </c>
      <c r="H1702" s="0" t="str">
        <f aca="false">gait_events!E4107</f>
        <v>FC</v>
      </c>
      <c r="I1702" s="0" t="n">
        <f aca="false">IF(gait_events!F4107&lt;&gt;"",gait_events!F4107,NA())</f>
        <v>162</v>
      </c>
      <c r="J1702" s="0" t="e">
        <f aca="false">IF(gait_events!G4107&lt;&gt;"",gait_events!G4107,NA())</f>
        <v>#N/A</v>
      </c>
      <c r="K1702" s="0" t="e">
        <f aca="false">I1702-J1702</f>
        <v>#N/A</v>
      </c>
      <c r="L1702" s="0" t="e">
        <f aca="false">K1702*5</f>
        <v>#N/A</v>
      </c>
      <c r="M1702" s="0" t="n">
        <f aca="false">IF(NOT(ISNA(I1702)),1,0)</f>
        <v>1</v>
      </c>
      <c r="N1702" s="0" t="n">
        <f aca="false">IF(NOT(ISNA(J1702)),1,0)</f>
        <v>0</v>
      </c>
      <c r="O1702" s="0" t="n">
        <f aca="false">IF(AND(NOT(ISNA(I1702)),NOT(ISNA(J1702))),1,0)</f>
        <v>0</v>
      </c>
      <c r="P1702" s="0" t="n">
        <f aca="false">IF(AND(NOT(ISNA(I1702)),ISNA(J1702)),1,0)</f>
        <v>1</v>
      </c>
      <c r="Q1702" s="0" t="n">
        <f aca="false">IF(AND(ISNA(I1702),NOT(ISNA(J1702))),1,0)</f>
        <v>0</v>
      </c>
      <c r="R1702" s="0" t="n">
        <f aca="false">IF(SUM(O1702:Q1702)&lt;&gt;1,"ERROR",1)</f>
        <v>1</v>
      </c>
    </row>
    <row r="1703" customFormat="false" ht="12.8" hidden="false" customHeight="false" outlineLevel="0" collapsed="false">
      <c r="A1703" s="0" t="str">
        <f aca="false">gait_events!B4108</f>
        <v>pp046</v>
      </c>
      <c r="B1703" s="0" t="str">
        <f aca="false">VLOOKUP(A1703,participants!A:B,2,0)</f>
        <v>M</v>
      </c>
      <c r="C1703" s="0" t="n">
        <f aca="false">VLOOKUP(A1703,participants!A:C,3,0)</f>
        <v>61</v>
      </c>
      <c r="D1703" s="0" t="str">
        <f aca="false">VLOOKUP(A1703,participants!A:F,6,0)</f>
        <v>PD</v>
      </c>
      <c r="E1703" s="0" t="str">
        <f aca="false">IF(LEN(SUBSTITUTE(gait_events!C4108,"_run-",""))&lt;&gt;LEN(gait_events!C4108),LEFT(RIGHT(gait_events!C4108,LEN(gait_events!C4108)-19),FIND("_run-",RIGHT(gait_events!C4108,LEN(gait_events!C4108)-19),1)-1),RIGHT(gait_events!C4108,LEN(gait_events!C4108)-19))</f>
        <v>Preferred</v>
      </c>
      <c r="F1703" s="0" t="str">
        <f aca="false">IF(LEN(SUBSTITUTE(gait_events!C4108,"_run-",""))&lt;&gt;LEN(gait_events!C4108),RIGHT(gait_events!C4108,LEN(gait_events!C4108)-FIND("_run-",gait_events!C4108,1)-4),"")</f>
        <v>on</v>
      </c>
      <c r="G1703" s="0" t="str">
        <f aca="false">gait_events!D4108</f>
        <v>left_shank</v>
      </c>
      <c r="H1703" s="0" t="str">
        <f aca="false">gait_events!E4108</f>
        <v>FC</v>
      </c>
      <c r="I1703" s="0" t="n">
        <f aca="false">IF(gait_events!F4108&lt;&gt;"",gait_events!F4108,NA())</f>
        <v>353</v>
      </c>
      <c r="J1703" s="0" t="e">
        <f aca="false">IF(gait_events!G4108&lt;&gt;"",gait_events!G4108,NA())</f>
        <v>#N/A</v>
      </c>
      <c r="K1703" s="0" t="e">
        <f aca="false">I1703-J1703</f>
        <v>#N/A</v>
      </c>
      <c r="L1703" s="0" t="e">
        <f aca="false">K1703*5</f>
        <v>#N/A</v>
      </c>
      <c r="M1703" s="0" t="n">
        <f aca="false">IF(NOT(ISNA(I1703)),1,0)</f>
        <v>1</v>
      </c>
      <c r="N1703" s="0" t="n">
        <f aca="false">IF(NOT(ISNA(J1703)),1,0)</f>
        <v>0</v>
      </c>
      <c r="O1703" s="0" t="n">
        <f aca="false">IF(AND(NOT(ISNA(I1703)),NOT(ISNA(J1703))),1,0)</f>
        <v>0</v>
      </c>
      <c r="P1703" s="0" t="n">
        <f aca="false">IF(AND(NOT(ISNA(I1703)),ISNA(J1703)),1,0)</f>
        <v>1</v>
      </c>
      <c r="Q1703" s="0" t="n">
        <f aca="false">IF(AND(ISNA(I1703),NOT(ISNA(J1703))),1,0)</f>
        <v>0</v>
      </c>
      <c r="R1703" s="0" t="n">
        <f aca="false">IF(SUM(O1703:Q1703)&lt;&gt;1,"ERROR",1)</f>
        <v>1</v>
      </c>
    </row>
    <row r="1704" customFormat="false" ht="12.8" hidden="false" customHeight="false" outlineLevel="0" collapsed="false">
      <c r="A1704" s="0" t="str">
        <f aca="false">gait_events!B4109</f>
        <v>pp046</v>
      </c>
      <c r="B1704" s="0" t="str">
        <f aca="false">VLOOKUP(A1704,participants!A:B,2,0)</f>
        <v>M</v>
      </c>
      <c r="C1704" s="0" t="n">
        <f aca="false">VLOOKUP(A1704,participants!A:C,3,0)</f>
        <v>61</v>
      </c>
      <c r="D1704" s="0" t="str">
        <f aca="false">VLOOKUP(A1704,participants!A:F,6,0)</f>
        <v>PD</v>
      </c>
      <c r="E1704" s="0" t="str">
        <f aca="false">IF(LEN(SUBSTITUTE(gait_events!C4109,"_run-",""))&lt;&gt;LEN(gait_events!C4109),LEFT(RIGHT(gait_events!C4109,LEN(gait_events!C4109)-19),FIND("_run-",RIGHT(gait_events!C4109,LEN(gait_events!C4109)-19),1)-1),RIGHT(gait_events!C4109,LEN(gait_events!C4109)-19))</f>
        <v>Preferred</v>
      </c>
      <c r="F1704" s="0" t="str">
        <f aca="false">IF(LEN(SUBSTITUTE(gait_events!C4109,"_run-",""))&lt;&gt;LEN(gait_events!C4109),RIGHT(gait_events!C4109,LEN(gait_events!C4109)-FIND("_run-",gait_events!C4109,1)-4),"")</f>
        <v>on</v>
      </c>
      <c r="G1704" s="0" t="str">
        <f aca="false">gait_events!D4109</f>
        <v>left_shank</v>
      </c>
      <c r="H1704" s="0" t="str">
        <f aca="false">gait_events!E4109</f>
        <v>FC</v>
      </c>
      <c r="I1704" s="0" t="n">
        <f aca="false">IF(gait_events!F4109&lt;&gt;"",gait_events!F4109,NA())</f>
        <v>546</v>
      </c>
      <c r="J1704" s="0" t="e">
        <f aca="false">IF(gait_events!G4109&lt;&gt;"",gait_events!G4109,NA())</f>
        <v>#N/A</v>
      </c>
      <c r="K1704" s="0" t="e">
        <f aca="false">I1704-J1704</f>
        <v>#N/A</v>
      </c>
      <c r="L1704" s="0" t="e">
        <f aca="false">K1704*5</f>
        <v>#N/A</v>
      </c>
      <c r="M1704" s="0" t="n">
        <f aca="false">IF(NOT(ISNA(I1704)),1,0)</f>
        <v>1</v>
      </c>
      <c r="N1704" s="0" t="n">
        <f aca="false">IF(NOT(ISNA(J1704)),1,0)</f>
        <v>0</v>
      </c>
      <c r="O1704" s="0" t="n">
        <f aca="false">IF(AND(NOT(ISNA(I1704)),NOT(ISNA(J1704))),1,0)</f>
        <v>0</v>
      </c>
      <c r="P1704" s="0" t="n">
        <f aca="false">IF(AND(NOT(ISNA(I1704)),ISNA(J1704)),1,0)</f>
        <v>1</v>
      </c>
      <c r="Q1704" s="0" t="n">
        <f aca="false">IF(AND(ISNA(I1704),NOT(ISNA(J1704))),1,0)</f>
        <v>0</v>
      </c>
      <c r="R1704" s="0" t="n">
        <f aca="false">IF(SUM(O1704:Q1704)&lt;&gt;1,"ERROR",1)</f>
        <v>1</v>
      </c>
    </row>
    <row r="1705" customFormat="false" ht="12.8" hidden="false" customHeight="false" outlineLevel="0" collapsed="false">
      <c r="A1705" s="0" t="str">
        <f aca="false">gait_events!B4110</f>
        <v>pp046</v>
      </c>
      <c r="B1705" s="0" t="str">
        <f aca="false">VLOOKUP(A1705,participants!A:B,2,0)</f>
        <v>M</v>
      </c>
      <c r="C1705" s="0" t="n">
        <f aca="false">VLOOKUP(A1705,participants!A:C,3,0)</f>
        <v>61</v>
      </c>
      <c r="D1705" s="0" t="str">
        <f aca="false">VLOOKUP(A1705,participants!A:F,6,0)</f>
        <v>PD</v>
      </c>
      <c r="E1705" s="0" t="str">
        <f aca="false">IF(LEN(SUBSTITUTE(gait_events!C4110,"_run-",""))&lt;&gt;LEN(gait_events!C4110),LEFT(RIGHT(gait_events!C4110,LEN(gait_events!C4110)-19),FIND("_run-",RIGHT(gait_events!C4110,LEN(gait_events!C4110)-19),1)-1),RIGHT(gait_events!C4110,LEN(gait_events!C4110)-19))</f>
        <v>Preferred</v>
      </c>
      <c r="F1705" s="0" t="str">
        <f aca="false">IF(LEN(SUBSTITUTE(gait_events!C4110,"_run-",""))&lt;&gt;LEN(gait_events!C4110),RIGHT(gait_events!C4110,LEN(gait_events!C4110)-FIND("_run-",gait_events!C4110,1)-4),"")</f>
        <v>on</v>
      </c>
      <c r="G1705" s="0" t="str">
        <f aca="false">gait_events!D4110</f>
        <v>left_shank</v>
      </c>
      <c r="H1705" s="0" t="str">
        <f aca="false">gait_events!E4110</f>
        <v>FC</v>
      </c>
      <c r="I1705" s="0" t="n">
        <f aca="false">IF(gait_events!F4110&lt;&gt;"",gait_events!F4110,NA())</f>
        <v>749</v>
      </c>
      <c r="J1705" s="0" t="e">
        <f aca="false">IF(gait_events!G4110&lt;&gt;"",gait_events!G4110,NA())</f>
        <v>#N/A</v>
      </c>
      <c r="K1705" s="0" t="e">
        <f aca="false">I1705-J1705</f>
        <v>#N/A</v>
      </c>
      <c r="L1705" s="0" t="e">
        <f aca="false">K1705*5</f>
        <v>#N/A</v>
      </c>
      <c r="M1705" s="0" t="n">
        <f aca="false">IF(NOT(ISNA(I1705)),1,0)</f>
        <v>1</v>
      </c>
      <c r="N1705" s="0" t="n">
        <f aca="false">IF(NOT(ISNA(J1705)),1,0)</f>
        <v>0</v>
      </c>
      <c r="O1705" s="0" t="n">
        <f aca="false">IF(AND(NOT(ISNA(I1705)),NOT(ISNA(J1705))),1,0)</f>
        <v>0</v>
      </c>
      <c r="P1705" s="0" t="n">
        <f aca="false">IF(AND(NOT(ISNA(I1705)),ISNA(J1705)),1,0)</f>
        <v>1</v>
      </c>
      <c r="Q1705" s="0" t="n">
        <f aca="false">IF(AND(ISNA(I1705),NOT(ISNA(J1705))),1,0)</f>
        <v>0</v>
      </c>
      <c r="R1705" s="0" t="n">
        <f aca="false">IF(SUM(O1705:Q1705)&lt;&gt;1,"ERROR",1)</f>
        <v>1</v>
      </c>
    </row>
    <row r="1706" customFormat="false" ht="12.8" hidden="false" customHeight="false" outlineLevel="0" collapsed="false">
      <c r="A1706" s="0" t="str">
        <f aca="false">gait_events!B4111</f>
        <v>pp046</v>
      </c>
      <c r="B1706" s="0" t="str">
        <f aca="false">VLOOKUP(A1706,participants!A:B,2,0)</f>
        <v>M</v>
      </c>
      <c r="C1706" s="0" t="n">
        <f aca="false">VLOOKUP(A1706,participants!A:C,3,0)</f>
        <v>61</v>
      </c>
      <c r="D1706" s="0" t="str">
        <f aca="false">VLOOKUP(A1706,participants!A:F,6,0)</f>
        <v>PD</v>
      </c>
      <c r="E1706" s="0" t="str">
        <f aca="false">IF(LEN(SUBSTITUTE(gait_events!C4111,"_run-",""))&lt;&gt;LEN(gait_events!C4111),LEFT(RIGHT(gait_events!C4111,LEN(gait_events!C4111)-19),FIND("_run-",RIGHT(gait_events!C4111,LEN(gait_events!C4111)-19),1)-1),RIGHT(gait_events!C4111,LEN(gait_events!C4111)-19))</f>
        <v>Preferred</v>
      </c>
      <c r="F1706" s="0" t="str">
        <f aca="false">IF(LEN(SUBSTITUTE(gait_events!C4111,"_run-",""))&lt;&gt;LEN(gait_events!C4111),RIGHT(gait_events!C4111,LEN(gait_events!C4111)-FIND("_run-",gait_events!C4111,1)-4),"")</f>
        <v>on</v>
      </c>
      <c r="G1706" s="0" t="str">
        <f aca="false">gait_events!D4111</f>
        <v>left_shank</v>
      </c>
      <c r="H1706" s="0" t="str">
        <f aca="false">gait_events!E4111</f>
        <v>FC</v>
      </c>
      <c r="I1706" s="0" t="n">
        <f aca="false">IF(gait_events!F4111&lt;&gt;"",gait_events!F4111,NA())</f>
        <v>943</v>
      </c>
      <c r="J1706" s="0" t="n">
        <f aca="false">IF(gait_events!G4111&lt;&gt;"",gait_events!G4111,NA())</f>
        <v>941</v>
      </c>
      <c r="K1706" s="0" t="n">
        <f aca="false">I1706-J1706</f>
        <v>2</v>
      </c>
      <c r="L1706" s="0" t="n">
        <f aca="false">K1706*5</f>
        <v>10</v>
      </c>
      <c r="M1706" s="0" t="n">
        <f aca="false">IF(NOT(ISNA(I1706)),1,0)</f>
        <v>1</v>
      </c>
      <c r="N1706" s="0" t="n">
        <f aca="false">IF(NOT(ISNA(J1706)),1,0)</f>
        <v>1</v>
      </c>
      <c r="O1706" s="0" t="n">
        <f aca="false">IF(AND(NOT(ISNA(I1706)),NOT(ISNA(J1706))),1,0)</f>
        <v>1</v>
      </c>
      <c r="P1706" s="0" t="n">
        <f aca="false">IF(AND(NOT(ISNA(I1706)),ISNA(J1706)),1,0)</f>
        <v>0</v>
      </c>
      <c r="Q1706" s="0" t="n">
        <f aca="false">IF(AND(ISNA(I1706),NOT(ISNA(J1706))),1,0)</f>
        <v>0</v>
      </c>
      <c r="R1706" s="0" t="n">
        <f aca="false">IF(SUM(O1706:Q1706)&lt;&gt;1,"ERROR",1)</f>
        <v>1</v>
      </c>
    </row>
    <row r="1707" customFormat="false" ht="12.8" hidden="false" customHeight="false" outlineLevel="0" collapsed="false">
      <c r="A1707" s="0" t="str">
        <f aca="false">gait_events!B4112</f>
        <v>pp046</v>
      </c>
      <c r="B1707" s="0" t="str">
        <f aca="false">VLOOKUP(A1707,participants!A:B,2,0)</f>
        <v>M</v>
      </c>
      <c r="C1707" s="0" t="n">
        <f aca="false">VLOOKUP(A1707,participants!A:C,3,0)</f>
        <v>61</v>
      </c>
      <c r="D1707" s="0" t="str">
        <f aca="false">VLOOKUP(A1707,participants!A:F,6,0)</f>
        <v>PD</v>
      </c>
      <c r="E1707" s="0" t="str">
        <f aca="false">IF(LEN(SUBSTITUTE(gait_events!C4112,"_run-",""))&lt;&gt;LEN(gait_events!C4112),LEFT(RIGHT(gait_events!C4112,LEN(gait_events!C4112)-19),FIND("_run-",RIGHT(gait_events!C4112,LEN(gait_events!C4112)-19),1)-1),RIGHT(gait_events!C4112,LEN(gait_events!C4112)-19))</f>
        <v>Preferred</v>
      </c>
      <c r="F1707" s="0" t="str">
        <f aca="false">IF(LEN(SUBSTITUTE(gait_events!C4112,"_run-",""))&lt;&gt;LEN(gait_events!C4112),RIGHT(gait_events!C4112,LEN(gait_events!C4112)-FIND("_run-",gait_events!C4112,1)-4),"")</f>
        <v>on</v>
      </c>
      <c r="G1707" s="0" t="str">
        <f aca="false">gait_events!D4112</f>
        <v>right_shank</v>
      </c>
      <c r="H1707" s="0" t="str">
        <f aca="false">gait_events!E4112</f>
        <v>IC</v>
      </c>
      <c r="I1707" s="0" t="n">
        <f aca="false">IF(gait_events!F4112&lt;&gt;"",gait_events!F4112,NA())</f>
        <v>131</v>
      </c>
      <c r="J1707" s="0" t="n">
        <f aca="false">IF(gait_events!G4112&lt;&gt;"",gait_events!G4112,NA())</f>
        <v>130</v>
      </c>
      <c r="K1707" s="0" t="n">
        <f aca="false">I1707-J1707</f>
        <v>1</v>
      </c>
      <c r="L1707" s="0" t="n">
        <f aca="false">K1707*5</f>
        <v>5</v>
      </c>
      <c r="M1707" s="0" t="n">
        <f aca="false">IF(NOT(ISNA(I1707)),1,0)</f>
        <v>1</v>
      </c>
      <c r="N1707" s="0" t="n">
        <f aca="false">IF(NOT(ISNA(J1707)),1,0)</f>
        <v>1</v>
      </c>
      <c r="O1707" s="0" t="n">
        <f aca="false">IF(AND(NOT(ISNA(I1707)),NOT(ISNA(J1707))),1,0)</f>
        <v>1</v>
      </c>
      <c r="P1707" s="0" t="n">
        <f aca="false">IF(AND(NOT(ISNA(I1707)),ISNA(J1707)),1,0)</f>
        <v>0</v>
      </c>
      <c r="Q1707" s="0" t="n">
        <f aca="false">IF(AND(ISNA(I1707),NOT(ISNA(J1707))),1,0)</f>
        <v>0</v>
      </c>
      <c r="R1707" s="0" t="n">
        <f aca="false">IF(SUM(O1707:Q1707)&lt;&gt;1,"ERROR",1)</f>
        <v>1</v>
      </c>
    </row>
    <row r="1708" customFormat="false" ht="12.8" hidden="false" customHeight="false" outlineLevel="0" collapsed="false">
      <c r="A1708" s="0" t="str">
        <f aca="false">gait_events!B4113</f>
        <v>pp046</v>
      </c>
      <c r="B1708" s="0" t="str">
        <f aca="false">VLOOKUP(A1708,participants!A:B,2,0)</f>
        <v>M</v>
      </c>
      <c r="C1708" s="0" t="n">
        <f aca="false">VLOOKUP(A1708,participants!A:C,3,0)</f>
        <v>61</v>
      </c>
      <c r="D1708" s="0" t="str">
        <f aca="false">VLOOKUP(A1708,participants!A:F,6,0)</f>
        <v>PD</v>
      </c>
      <c r="E1708" s="0" t="str">
        <f aca="false">IF(LEN(SUBSTITUTE(gait_events!C4113,"_run-",""))&lt;&gt;LEN(gait_events!C4113),LEFT(RIGHT(gait_events!C4113,LEN(gait_events!C4113)-19),FIND("_run-",RIGHT(gait_events!C4113,LEN(gait_events!C4113)-19),1)-1),RIGHT(gait_events!C4113,LEN(gait_events!C4113)-19))</f>
        <v>Preferred</v>
      </c>
      <c r="F1708" s="0" t="str">
        <f aca="false">IF(LEN(SUBSTITUTE(gait_events!C4113,"_run-",""))&lt;&gt;LEN(gait_events!C4113),RIGHT(gait_events!C4113,LEN(gait_events!C4113)-FIND("_run-",gait_events!C4113,1)-4),"")</f>
        <v>on</v>
      </c>
      <c r="G1708" s="0" t="str">
        <f aca="false">gait_events!D4113</f>
        <v>right_shank</v>
      </c>
      <c r="H1708" s="0" t="str">
        <f aca="false">gait_events!E4113</f>
        <v>IC</v>
      </c>
      <c r="I1708" s="0" t="n">
        <f aca="false">IF(gait_events!F4113&lt;&gt;"",gait_events!F4113,NA())</f>
        <v>324</v>
      </c>
      <c r="J1708" s="0" t="n">
        <f aca="false">IF(gait_events!G4113&lt;&gt;"",gait_events!G4113,NA())</f>
        <v>321</v>
      </c>
      <c r="K1708" s="0" t="n">
        <f aca="false">I1708-J1708</f>
        <v>3</v>
      </c>
      <c r="L1708" s="0" t="n">
        <f aca="false">K1708*5</f>
        <v>15</v>
      </c>
      <c r="M1708" s="0" t="n">
        <f aca="false">IF(NOT(ISNA(I1708)),1,0)</f>
        <v>1</v>
      </c>
      <c r="N1708" s="0" t="n">
        <f aca="false">IF(NOT(ISNA(J1708)),1,0)</f>
        <v>1</v>
      </c>
      <c r="O1708" s="0" t="n">
        <f aca="false">IF(AND(NOT(ISNA(I1708)),NOT(ISNA(J1708))),1,0)</f>
        <v>1</v>
      </c>
      <c r="P1708" s="0" t="n">
        <f aca="false">IF(AND(NOT(ISNA(I1708)),ISNA(J1708)),1,0)</f>
        <v>0</v>
      </c>
      <c r="Q1708" s="0" t="n">
        <f aca="false">IF(AND(ISNA(I1708),NOT(ISNA(J1708))),1,0)</f>
        <v>0</v>
      </c>
      <c r="R1708" s="0" t="n">
        <f aca="false">IF(SUM(O1708:Q1708)&lt;&gt;1,"ERROR",1)</f>
        <v>1</v>
      </c>
    </row>
    <row r="1709" customFormat="false" ht="12.8" hidden="false" customHeight="false" outlineLevel="0" collapsed="false">
      <c r="A1709" s="0" t="str">
        <f aca="false">gait_events!B4114</f>
        <v>pp046</v>
      </c>
      <c r="B1709" s="0" t="str">
        <f aca="false">VLOOKUP(A1709,participants!A:B,2,0)</f>
        <v>M</v>
      </c>
      <c r="C1709" s="0" t="n">
        <f aca="false">VLOOKUP(A1709,participants!A:C,3,0)</f>
        <v>61</v>
      </c>
      <c r="D1709" s="0" t="str">
        <f aca="false">VLOOKUP(A1709,participants!A:F,6,0)</f>
        <v>PD</v>
      </c>
      <c r="E1709" s="0" t="str">
        <f aca="false">IF(LEN(SUBSTITUTE(gait_events!C4114,"_run-",""))&lt;&gt;LEN(gait_events!C4114),LEFT(RIGHT(gait_events!C4114,LEN(gait_events!C4114)-19),FIND("_run-",RIGHT(gait_events!C4114,LEN(gait_events!C4114)-19),1)-1),RIGHT(gait_events!C4114,LEN(gait_events!C4114)-19))</f>
        <v>Preferred</v>
      </c>
      <c r="F1709" s="0" t="str">
        <f aca="false">IF(LEN(SUBSTITUTE(gait_events!C4114,"_run-",""))&lt;&gt;LEN(gait_events!C4114),RIGHT(gait_events!C4114,LEN(gait_events!C4114)-FIND("_run-",gait_events!C4114,1)-4),"")</f>
        <v>on</v>
      </c>
      <c r="G1709" s="0" t="str">
        <f aca="false">gait_events!D4114</f>
        <v>right_shank</v>
      </c>
      <c r="H1709" s="0" t="str">
        <f aca="false">gait_events!E4114</f>
        <v>IC</v>
      </c>
      <c r="I1709" s="0" t="n">
        <f aca="false">IF(gait_events!F4114&lt;&gt;"",gait_events!F4114,NA())</f>
        <v>517</v>
      </c>
      <c r="J1709" s="0" t="n">
        <f aca="false">IF(gait_events!G4114&lt;&gt;"",gait_events!G4114,NA())</f>
        <v>514</v>
      </c>
      <c r="K1709" s="0" t="n">
        <f aca="false">I1709-J1709</f>
        <v>3</v>
      </c>
      <c r="L1709" s="0" t="n">
        <f aca="false">K1709*5</f>
        <v>15</v>
      </c>
      <c r="M1709" s="0" t="n">
        <f aca="false">IF(NOT(ISNA(I1709)),1,0)</f>
        <v>1</v>
      </c>
      <c r="N1709" s="0" t="n">
        <f aca="false">IF(NOT(ISNA(J1709)),1,0)</f>
        <v>1</v>
      </c>
      <c r="O1709" s="0" t="n">
        <f aca="false">IF(AND(NOT(ISNA(I1709)),NOT(ISNA(J1709))),1,0)</f>
        <v>1</v>
      </c>
      <c r="P1709" s="0" t="n">
        <f aca="false">IF(AND(NOT(ISNA(I1709)),ISNA(J1709)),1,0)</f>
        <v>0</v>
      </c>
      <c r="Q1709" s="0" t="n">
        <f aca="false">IF(AND(ISNA(I1709),NOT(ISNA(J1709))),1,0)</f>
        <v>0</v>
      </c>
      <c r="R1709" s="0" t="n">
        <f aca="false">IF(SUM(O1709:Q1709)&lt;&gt;1,"ERROR",1)</f>
        <v>1</v>
      </c>
    </row>
    <row r="1710" customFormat="false" ht="12.8" hidden="false" customHeight="false" outlineLevel="0" collapsed="false">
      <c r="A1710" s="0" t="str">
        <f aca="false">gait_events!B4115</f>
        <v>pp046</v>
      </c>
      <c r="B1710" s="0" t="str">
        <f aca="false">VLOOKUP(A1710,participants!A:B,2,0)</f>
        <v>M</v>
      </c>
      <c r="C1710" s="0" t="n">
        <f aca="false">VLOOKUP(A1710,participants!A:C,3,0)</f>
        <v>61</v>
      </c>
      <c r="D1710" s="0" t="str">
        <f aca="false">VLOOKUP(A1710,participants!A:F,6,0)</f>
        <v>PD</v>
      </c>
      <c r="E1710" s="0" t="str">
        <f aca="false">IF(LEN(SUBSTITUTE(gait_events!C4115,"_run-",""))&lt;&gt;LEN(gait_events!C4115),LEFT(RIGHT(gait_events!C4115,LEN(gait_events!C4115)-19),FIND("_run-",RIGHT(gait_events!C4115,LEN(gait_events!C4115)-19),1)-1),RIGHT(gait_events!C4115,LEN(gait_events!C4115)-19))</f>
        <v>Preferred</v>
      </c>
      <c r="F1710" s="0" t="str">
        <f aca="false">IF(LEN(SUBSTITUTE(gait_events!C4115,"_run-",""))&lt;&gt;LEN(gait_events!C4115),RIGHT(gait_events!C4115,LEN(gait_events!C4115)-FIND("_run-",gait_events!C4115,1)-4),"")</f>
        <v>on</v>
      </c>
      <c r="G1710" s="0" t="str">
        <f aca="false">gait_events!D4115</f>
        <v>right_shank</v>
      </c>
      <c r="H1710" s="0" t="str">
        <f aca="false">gait_events!E4115</f>
        <v>IC</v>
      </c>
      <c r="I1710" s="0" t="n">
        <f aca="false">IF(gait_events!F4115&lt;&gt;"",gait_events!F4115,NA())</f>
        <v>718</v>
      </c>
      <c r="J1710" s="0" t="n">
        <f aca="false">IF(gait_events!G4115&lt;&gt;"",gait_events!G4115,NA())</f>
        <v>714</v>
      </c>
      <c r="K1710" s="0" t="n">
        <f aca="false">I1710-J1710</f>
        <v>4</v>
      </c>
      <c r="L1710" s="0" t="n">
        <f aca="false">K1710*5</f>
        <v>20</v>
      </c>
      <c r="M1710" s="0" t="n">
        <f aca="false">IF(NOT(ISNA(I1710)),1,0)</f>
        <v>1</v>
      </c>
      <c r="N1710" s="0" t="n">
        <f aca="false">IF(NOT(ISNA(J1710)),1,0)</f>
        <v>1</v>
      </c>
      <c r="O1710" s="0" t="n">
        <f aca="false">IF(AND(NOT(ISNA(I1710)),NOT(ISNA(J1710))),1,0)</f>
        <v>1</v>
      </c>
      <c r="P1710" s="0" t="n">
        <f aca="false">IF(AND(NOT(ISNA(I1710)),ISNA(J1710)),1,0)</f>
        <v>0</v>
      </c>
      <c r="Q1710" s="0" t="n">
        <f aca="false">IF(AND(ISNA(I1710),NOT(ISNA(J1710))),1,0)</f>
        <v>0</v>
      </c>
      <c r="R1710" s="0" t="n">
        <f aca="false">IF(SUM(O1710:Q1710)&lt;&gt;1,"ERROR",1)</f>
        <v>1</v>
      </c>
    </row>
    <row r="1711" customFormat="false" ht="12.8" hidden="false" customHeight="false" outlineLevel="0" collapsed="false">
      <c r="A1711" s="0" t="str">
        <f aca="false">gait_events!B4116</f>
        <v>pp046</v>
      </c>
      <c r="B1711" s="0" t="str">
        <f aca="false">VLOOKUP(A1711,participants!A:B,2,0)</f>
        <v>M</v>
      </c>
      <c r="C1711" s="0" t="n">
        <f aca="false">VLOOKUP(A1711,participants!A:C,3,0)</f>
        <v>61</v>
      </c>
      <c r="D1711" s="0" t="str">
        <f aca="false">VLOOKUP(A1711,participants!A:F,6,0)</f>
        <v>PD</v>
      </c>
      <c r="E1711" s="0" t="str">
        <f aca="false">IF(LEN(SUBSTITUTE(gait_events!C4116,"_run-",""))&lt;&gt;LEN(gait_events!C4116),LEFT(RIGHT(gait_events!C4116,LEN(gait_events!C4116)-19),FIND("_run-",RIGHT(gait_events!C4116,LEN(gait_events!C4116)-19),1)-1),RIGHT(gait_events!C4116,LEN(gait_events!C4116)-19))</f>
        <v>Preferred</v>
      </c>
      <c r="F1711" s="0" t="str">
        <f aca="false">IF(LEN(SUBSTITUTE(gait_events!C4116,"_run-",""))&lt;&gt;LEN(gait_events!C4116),RIGHT(gait_events!C4116,LEN(gait_events!C4116)-FIND("_run-",gait_events!C4116,1)-4),"")</f>
        <v>on</v>
      </c>
      <c r="G1711" s="0" t="str">
        <f aca="false">gait_events!D4116</f>
        <v>right_shank</v>
      </c>
      <c r="H1711" s="0" t="str">
        <f aca="false">gait_events!E4116</f>
        <v>IC</v>
      </c>
      <c r="I1711" s="0" t="n">
        <f aca="false">IF(gait_events!F4116&lt;&gt;"",gait_events!F4116,NA())</f>
        <v>911</v>
      </c>
      <c r="J1711" s="0" t="n">
        <f aca="false">IF(gait_events!G4116&lt;&gt;"",gait_events!G4116,NA())</f>
        <v>909</v>
      </c>
      <c r="K1711" s="0" t="n">
        <f aca="false">I1711-J1711</f>
        <v>2</v>
      </c>
      <c r="L1711" s="0" t="n">
        <f aca="false">K1711*5</f>
        <v>10</v>
      </c>
      <c r="M1711" s="0" t="n">
        <f aca="false">IF(NOT(ISNA(I1711)),1,0)</f>
        <v>1</v>
      </c>
      <c r="N1711" s="0" t="n">
        <f aca="false">IF(NOT(ISNA(J1711)),1,0)</f>
        <v>1</v>
      </c>
      <c r="O1711" s="0" t="n">
        <f aca="false">IF(AND(NOT(ISNA(I1711)),NOT(ISNA(J1711))),1,0)</f>
        <v>1</v>
      </c>
      <c r="P1711" s="0" t="n">
        <f aca="false">IF(AND(NOT(ISNA(I1711)),ISNA(J1711)),1,0)</f>
        <v>0</v>
      </c>
      <c r="Q1711" s="0" t="n">
        <f aca="false">IF(AND(ISNA(I1711),NOT(ISNA(J1711))),1,0)</f>
        <v>0</v>
      </c>
      <c r="R1711" s="0" t="n">
        <f aca="false">IF(SUM(O1711:Q1711)&lt;&gt;1,"ERROR",1)</f>
        <v>1</v>
      </c>
    </row>
    <row r="1712" customFormat="false" ht="12.8" hidden="false" customHeight="false" outlineLevel="0" collapsed="false">
      <c r="A1712" s="0" t="str">
        <f aca="false">gait_events!B4117</f>
        <v>pp046</v>
      </c>
      <c r="B1712" s="0" t="str">
        <f aca="false">VLOOKUP(A1712,participants!A:B,2,0)</f>
        <v>M</v>
      </c>
      <c r="C1712" s="0" t="n">
        <f aca="false">VLOOKUP(A1712,participants!A:C,3,0)</f>
        <v>61</v>
      </c>
      <c r="D1712" s="0" t="str">
        <f aca="false">VLOOKUP(A1712,participants!A:F,6,0)</f>
        <v>PD</v>
      </c>
      <c r="E1712" s="0" t="str">
        <f aca="false">IF(LEN(SUBSTITUTE(gait_events!C4117,"_run-",""))&lt;&gt;LEN(gait_events!C4117),LEFT(RIGHT(gait_events!C4117,LEN(gait_events!C4117)-19),FIND("_run-",RIGHT(gait_events!C4117,LEN(gait_events!C4117)-19),1)-1),RIGHT(gait_events!C4117,LEN(gait_events!C4117)-19))</f>
        <v>Preferred</v>
      </c>
      <c r="F1712" s="0" t="str">
        <f aca="false">IF(LEN(SUBSTITUTE(gait_events!C4117,"_run-",""))&lt;&gt;LEN(gait_events!C4117),RIGHT(gait_events!C4117,LEN(gait_events!C4117)-FIND("_run-",gait_events!C4117,1)-4),"")</f>
        <v>on</v>
      </c>
      <c r="G1712" s="0" t="str">
        <f aca="false">gait_events!D4117</f>
        <v>right_shank</v>
      </c>
      <c r="H1712" s="0" t="str">
        <f aca="false">gait_events!E4117</f>
        <v>FC</v>
      </c>
      <c r="I1712" s="0" t="n">
        <f aca="false">IF(gait_events!F4117&lt;&gt;"",gait_events!F4117,NA())</f>
        <v>57</v>
      </c>
      <c r="J1712" s="0" t="n">
        <f aca="false">IF(gait_events!G4117&lt;&gt;"",gait_events!G4117,NA())</f>
        <v>52</v>
      </c>
      <c r="K1712" s="0" t="n">
        <f aca="false">I1712-J1712</f>
        <v>5</v>
      </c>
      <c r="L1712" s="0" t="n">
        <f aca="false">K1712*5</f>
        <v>25</v>
      </c>
      <c r="M1712" s="0" t="n">
        <f aca="false">IF(NOT(ISNA(I1712)),1,0)</f>
        <v>1</v>
      </c>
      <c r="N1712" s="0" t="n">
        <f aca="false">IF(NOT(ISNA(J1712)),1,0)</f>
        <v>1</v>
      </c>
      <c r="O1712" s="0" t="n">
        <f aca="false">IF(AND(NOT(ISNA(I1712)),NOT(ISNA(J1712))),1,0)</f>
        <v>1</v>
      </c>
      <c r="P1712" s="0" t="n">
        <f aca="false">IF(AND(NOT(ISNA(I1712)),ISNA(J1712)),1,0)</f>
        <v>0</v>
      </c>
      <c r="Q1712" s="0" t="n">
        <f aca="false">IF(AND(ISNA(I1712),NOT(ISNA(J1712))),1,0)</f>
        <v>0</v>
      </c>
      <c r="R1712" s="0" t="n">
        <f aca="false">IF(SUM(O1712:Q1712)&lt;&gt;1,"ERROR",1)</f>
        <v>1</v>
      </c>
    </row>
    <row r="1713" customFormat="false" ht="12.8" hidden="false" customHeight="false" outlineLevel="0" collapsed="false">
      <c r="A1713" s="0" t="str">
        <f aca="false">gait_events!B4118</f>
        <v>pp046</v>
      </c>
      <c r="B1713" s="0" t="str">
        <f aca="false">VLOOKUP(A1713,participants!A:B,2,0)</f>
        <v>M</v>
      </c>
      <c r="C1713" s="0" t="n">
        <f aca="false">VLOOKUP(A1713,participants!A:C,3,0)</f>
        <v>61</v>
      </c>
      <c r="D1713" s="0" t="str">
        <f aca="false">VLOOKUP(A1713,participants!A:F,6,0)</f>
        <v>PD</v>
      </c>
      <c r="E1713" s="0" t="str">
        <f aca="false">IF(LEN(SUBSTITUTE(gait_events!C4118,"_run-",""))&lt;&gt;LEN(gait_events!C4118),LEFT(RIGHT(gait_events!C4118,LEN(gait_events!C4118)-19),FIND("_run-",RIGHT(gait_events!C4118,LEN(gait_events!C4118)-19),1)-1),RIGHT(gait_events!C4118,LEN(gait_events!C4118)-19))</f>
        <v>Preferred</v>
      </c>
      <c r="F1713" s="0" t="str">
        <f aca="false">IF(LEN(SUBSTITUTE(gait_events!C4118,"_run-",""))&lt;&gt;LEN(gait_events!C4118),RIGHT(gait_events!C4118,LEN(gait_events!C4118)-FIND("_run-",gait_events!C4118,1)-4),"")</f>
        <v>on</v>
      </c>
      <c r="G1713" s="0" t="str">
        <f aca="false">gait_events!D4118</f>
        <v>right_shank</v>
      </c>
      <c r="H1713" s="0" t="str">
        <f aca="false">gait_events!E4118</f>
        <v>FC</v>
      </c>
      <c r="I1713" s="0" t="n">
        <f aca="false">IF(gait_events!F4118&lt;&gt;"",gait_events!F4118,NA())</f>
        <v>250</v>
      </c>
      <c r="J1713" s="0" t="n">
        <f aca="false">IF(gait_events!G4118&lt;&gt;"",gait_events!G4118,NA())</f>
        <v>244</v>
      </c>
      <c r="K1713" s="0" t="n">
        <f aca="false">I1713-J1713</f>
        <v>6</v>
      </c>
      <c r="L1713" s="0" t="n">
        <f aca="false">K1713*5</f>
        <v>30</v>
      </c>
      <c r="M1713" s="0" t="n">
        <f aca="false">IF(NOT(ISNA(I1713)),1,0)</f>
        <v>1</v>
      </c>
      <c r="N1713" s="0" t="n">
        <f aca="false">IF(NOT(ISNA(J1713)),1,0)</f>
        <v>1</v>
      </c>
      <c r="O1713" s="0" t="n">
        <f aca="false">IF(AND(NOT(ISNA(I1713)),NOT(ISNA(J1713))),1,0)</f>
        <v>1</v>
      </c>
      <c r="P1713" s="0" t="n">
        <f aca="false">IF(AND(NOT(ISNA(I1713)),ISNA(J1713)),1,0)</f>
        <v>0</v>
      </c>
      <c r="Q1713" s="0" t="n">
        <f aca="false">IF(AND(ISNA(I1713),NOT(ISNA(J1713))),1,0)</f>
        <v>0</v>
      </c>
      <c r="R1713" s="0" t="n">
        <f aca="false">IF(SUM(O1713:Q1713)&lt;&gt;1,"ERROR",1)</f>
        <v>1</v>
      </c>
    </row>
    <row r="1714" customFormat="false" ht="12.8" hidden="false" customHeight="false" outlineLevel="0" collapsed="false">
      <c r="A1714" s="0" t="str">
        <f aca="false">gait_events!B4119</f>
        <v>pp046</v>
      </c>
      <c r="B1714" s="0" t="str">
        <f aca="false">VLOOKUP(A1714,participants!A:B,2,0)</f>
        <v>M</v>
      </c>
      <c r="C1714" s="0" t="n">
        <f aca="false">VLOOKUP(A1714,participants!A:C,3,0)</f>
        <v>61</v>
      </c>
      <c r="D1714" s="0" t="str">
        <f aca="false">VLOOKUP(A1714,participants!A:F,6,0)</f>
        <v>PD</v>
      </c>
      <c r="E1714" s="0" t="str">
        <f aca="false">IF(LEN(SUBSTITUTE(gait_events!C4119,"_run-",""))&lt;&gt;LEN(gait_events!C4119),LEFT(RIGHT(gait_events!C4119,LEN(gait_events!C4119)-19),FIND("_run-",RIGHT(gait_events!C4119,LEN(gait_events!C4119)-19),1)-1),RIGHT(gait_events!C4119,LEN(gait_events!C4119)-19))</f>
        <v>Preferred</v>
      </c>
      <c r="F1714" s="0" t="str">
        <f aca="false">IF(LEN(SUBSTITUTE(gait_events!C4119,"_run-",""))&lt;&gt;LEN(gait_events!C4119),RIGHT(gait_events!C4119,LEN(gait_events!C4119)-FIND("_run-",gait_events!C4119,1)-4),"")</f>
        <v>on</v>
      </c>
      <c r="G1714" s="0" t="str">
        <f aca="false">gait_events!D4119</f>
        <v>right_shank</v>
      </c>
      <c r="H1714" s="0" t="str">
        <f aca="false">gait_events!E4119</f>
        <v>FC</v>
      </c>
      <c r="I1714" s="0" t="n">
        <f aca="false">IF(gait_events!F4119&lt;&gt;"",gait_events!F4119,NA())</f>
        <v>447</v>
      </c>
      <c r="J1714" s="0" t="n">
        <f aca="false">IF(gait_events!G4119&lt;&gt;"",gait_events!G4119,NA())</f>
        <v>441</v>
      </c>
      <c r="K1714" s="0" t="n">
        <f aca="false">I1714-J1714</f>
        <v>6</v>
      </c>
      <c r="L1714" s="0" t="n">
        <f aca="false">K1714*5</f>
        <v>30</v>
      </c>
      <c r="M1714" s="0" t="n">
        <f aca="false">IF(NOT(ISNA(I1714)),1,0)</f>
        <v>1</v>
      </c>
      <c r="N1714" s="0" t="n">
        <f aca="false">IF(NOT(ISNA(J1714)),1,0)</f>
        <v>1</v>
      </c>
      <c r="O1714" s="0" t="n">
        <f aca="false">IF(AND(NOT(ISNA(I1714)),NOT(ISNA(J1714))),1,0)</f>
        <v>1</v>
      </c>
      <c r="P1714" s="0" t="n">
        <f aca="false">IF(AND(NOT(ISNA(I1714)),ISNA(J1714)),1,0)</f>
        <v>0</v>
      </c>
      <c r="Q1714" s="0" t="n">
        <f aca="false">IF(AND(ISNA(I1714),NOT(ISNA(J1714))),1,0)</f>
        <v>0</v>
      </c>
      <c r="R1714" s="0" t="n">
        <f aca="false">IF(SUM(O1714:Q1714)&lt;&gt;1,"ERROR",1)</f>
        <v>1</v>
      </c>
    </row>
    <row r="1715" customFormat="false" ht="12.8" hidden="false" customHeight="false" outlineLevel="0" collapsed="false">
      <c r="A1715" s="0" t="str">
        <f aca="false">gait_events!B4120</f>
        <v>pp046</v>
      </c>
      <c r="B1715" s="0" t="str">
        <f aca="false">VLOOKUP(A1715,participants!A:B,2,0)</f>
        <v>M</v>
      </c>
      <c r="C1715" s="0" t="n">
        <f aca="false">VLOOKUP(A1715,participants!A:C,3,0)</f>
        <v>61</v>
      </c>
      <c r="D1715" s="0" t="str">
        <f aca="false">VLOOKUP(A1715,participants!A:F,6,0)</f>
        <v>PD</v>
      </c>
      <c r="E1715" s="0" t="str">
        <f aca="false">IF(LEN(SUBSTITUTE(gait_events!C4120,"_run-",""))&lt;&gt;LEN(gait_events!C4120),LEFT(RIGHT(gait_events!C4120,LEN(gait_events!C4120)-19),FIND("_run-",RIGHT(gait_events!C4120,LEN(gait_events!C4120)-19),1)-1),RIGHT(gait_events!C4120,LEN(gait_events!C4120)-19))</f>
        <v>Preferred</v>
      </c>
      <c r="F1715" s="0" t="str">
        <f aca="false">IF(LEN(SUBSTITUTE(gait_events!C4120,"_run-",""))&lt;&gt;LEN(gait_events!C4120),RIGHT(gait_events!C4120,LEN(gait_events!C4120)-FIND("_run-",gait_events!C4120,1)-4),"")</f>
        <v>on</v>
      </c>
      <c r="G1715" s="0" t="str">
        <f aca="false">gait_events!D4120</f>
        <v>right_shank</v>
      </c>
      <c r="H1715" s="0" t="str">
        <f aca="false">gait_events!E4120</f>
        <v>FC</v>
      </c>
      <c r="I1715" s="0" t="n">
        <f aca="false">IF(gait_events!F4120&lt;&gt;"",gait_events!F4120,NA())</f>
        <v>643</v>
      </c>
      <c r="J1715" s="0" t="n">
        <f aca="false">IF(gait_events!G4120&lt;&gt;"",gait_events!G4120,NA())</f>
        <v>640</v>
      </c>
      <c r="K1715" s="0" t="n">
        <f aca="false">I1715-J1715</f>
        <v>3</v>
      </c>
      <c r="L1715" s="0" t="n">
        <f aca="false">K1715*5</f>
        <v>15</v>
      </c>
      <c r="M1715" s="0" t="n">
        <f aca="false">IF(NOT(ISNA(I1715)),1,0)</f>
        <v>1</v>
      </c>
      <c r="N1715" s="0" t="n">
        <f aca="false">IF(NOT(ISNA(J1715)),1,0)</f>
        <v>1</v>
      </c>
      <c r="O1715" s="0" t="n">
        <f aca="false">IF(AND(NOT(ISNA(I1715)),NOT(ISNA(J1715))),1,0)</f>
        <v>1</v>
      </c>
      <c r="P1715" s="0" t="n">
        <f aca="false">IF(AND(NOT(ISNA(I1715)),ISNA(J1715)),1,0)</f>
        <v>0</v>
      </c>
      <c r="Q1715" s="0" t="n">
        <f aca="false">IF(AND(ISNA(I1715),NOT(ISNA(J1715))),1,0)</f>
        <v>0</v>
      </c>
      <c r="R1715" s="0" t="n">
        <f aca="false">IF(SUM(O1715:Q1715)&lt;&gt;1,"ERROR",1)</f>
        <v>1</v>
      </c>
    </row>
    <row r="1716" customFormat="false" ht="12.8" hidden="false" customHeight="false" outlineLevel="0" collapsed="false">
      <c r="A1716" s="0" t="str">
        <f aca="false">gait_events!B4121</f>
        <v>pp046</v>
      </c>
      <c r="B1716" s="0" t="str">
        <f aca="false">VLOOKUP(A1716,participants!A:B,2,0)</f>
        <v>M</v>
      </c>
      <c r="C1716" s="0" t="n">
        <f aca="false">VLOOKUP(A1716,participants!A:C,3,0)</f>
        <v>61</v>
      </c>
      <c r="D1716" s="0" t="str">
        <f aca="false">VLOOKUP(A1716,participants!A:F,6,0)</f>
        <v>PD</v>
      </c>
      <c r="E1716" s="0" t="str">
        <f aca="false">IF(LEN(SUBSTITUTE(gait_events!C4121,"_run-",""))&lt;&gt;LEN(gait_events!C4121),LEFT(RIGHT(gait_events!C4121,LEN(gait_events!C4121)-19),FIND("_run-",RIGHT(gait_events!C4121,LEN(gait_events!C4121)-19),1)-1),RIGHT(gait_events!C4121,LEN(gait_events!C4121)-19))</f>
        <v>Preferred</v>
      </c>
      <c r="F1716" s="0" t="str">
        <f aca="false">IF(LEN(SUBSTITUTE(gait_events!C4121,"_run-",""))&lt;&gt;LEN(gait_events!C4121),RIGHT(gait_events!C4121,LEN(gait_events!C4121)-FIND("_run-",gait_events!C4121,1)-4),"")</f>
        <v>on</v>
      </c>
      <c r="G1716" s="0" t="str">
        <f aca="false">gait_events!D4121</f>
        <v>right_shank</v>
      </c>
      <c r="H1716" s="0" t="str">
        <f aca="false">gait_events!E4121</f>
        <v>FC</v>
      </c>
      <c r="I1716" s="0" t="n">
        <f aca="false">IF(gait_events!F4121&lt;&gt;"",gait_events!F4121,NA())</f>
        <v>841</v>
      </c>
      <c r="J1716" s="0" t="n">
        <f aca="false">IF(gait_events!G4121&lt;&gt;"",gait_events!G4121,NA())</f>
        <v>836</v>
      </c>
      <c r="K1716" s="0" t="n">
        <f aca="false">I1716-J1716</f>
        <v>5</v>
      </c>
      <c r="L1716" s="0" t="n">
        <f aca="false">K1716*5</f>
        <v>25</v>
      </c>
      <c r="M1716" s="0" t="n">
        <f aca="false">IF(NOT(ISNA(I1716)),1,0)</f>
        <v>1</v>
      </c>
      <c r="N1716" s="0" t="n">
        <f aca="false">IF(NOT(ISNA(J1716)),1,0)</f>
        <v>1</v>
      </c>
      <c r="O1716" s="0" t="n">
        <f aca="false">IF(AND(NOT(ISNA(I1716)),NOT(ISNA(J1716))),1,0)</f>
        <v>1</v>
      </c>
      <c r="P1716" s="0" t="n">
        <f aca="false">IF(AND(NOT(ISNA(I1716)),ISNA(J1716)),1,0)</f>
        <v>0</v>
      </c>
      <c r="Q1716" s="0" t="n">
        <f aca="false">IF(AND(ISNA(I1716),NOT(ISNA(J1716))),1,0)</f>
        <v>0</v>
      </c>
      <c r="R1716" s="0" t="n">
        <f aca="false">IF(SUM(O1716:Q1716)&lt;&gt;1,"ERROR",1)</f>
        <v>1</v>
      </c>
    </row>
    <row r="1717" customFormat="false" ht="12.8" hidden="false" customHeight="false" outlineLevel="0" collapsed="false">
      <c r="A1717" s="0" t="str">
        <f aca="false">gait_events!B4122</f>
        <v>pp046</v>
      </c>
      <c r="B1717" s="0" t="str">
        <f aca="false">VLOOKUP(A1717,participants!A:B,2,0)</f>
        <v>M</v>
      </c>
      <c r="C1717" s="0" t="n">
        <f aca="false">VLOOKUP(A1717,participants!A:C,3,0)</f>
        <v>61</v>
      </c>
      <c r="D1717" s="0" t="str">
        <f aca="false">VLOOKUP(A1717,participants!A:F,6,0)</f>
        <v>PD</v>
      </c>
      <c r="E1717" s="0" t="str">
        <f aca="false">IF(LEN(SUBSTITUTE(gait_events!C4122,"_run-",""))&lt;&gt;LEN(gait_events!C4122),LEFT(RIGHT(gait_events!C4122,LEN(gait_events!C4122)-19),FIND("_run-",RIGHT(gait_events!C4122,LEN(gait_events!C4122)-19),1)-1),RIGHT(gait_events!C4122,LEN(gait_events!C4122)-19))</f>
        <v>Preferred</v>
      </c>
      <c r="F1717" s="0" t="str">
        <f aca="false">IF(LEN(SUBSTITUTE(gait_events!C4122,"_run-",""))&lt;&gt;LEN(gait_events!C4122),RIGHT(gait_events!C4122,LEN(gait_events!C4122)-FIND("_run-",gait_events!C4122,1)-4),"")</f>
        <v>on</v>
      </c>
      <c r="G1717" s="0" t="str">
        <f aca="false">gait_events!D4122</f>
        <v>right_shank</v>
      </c>
      <c r="H1717" s="0" t="str">
        <f aca="false">gait_events!E4122</f>
        <v>FC</v>
      </c>
      <c r="I1717" s="0" t="n">
        <f aca="false">IF(gait_events!F4122&lt;&gt;"",gait_events!F4122,NA())</f>
        <v>1031</v>
      </c>
      <c r="J1717" s="0" t="n">
        <f aca="false">IF(gait_events!G4122&lt;&gt;"",gait_events!G4122,NA())</f>
        <v>1025</v>
      </c>
      <c r="K1717" s="0" t="n">
        <f aca="false">I1717-J1717</f>
        <v>6</v>
      </c>
      <c r="L1717" s="0" t="n">
        <f aca="false">K1717*5</f>
        <v>30</v>
      </c>
      <c r="M1717" s="0" t="n">
        <f aca="false">IF(NOT(ISNA(I1717)),1,0)</f>
        <v>1</v>
      </c>
      <c r="N1717" s="0" t="n">
        <f aca="false">IF(NOT(ISNA(J1717)),1,0)</f>
        <v>1</v>
      </c>
      <c r="O1717" s="0" t="n">
        <f aca="false">IF(AND(NOT(ISNA(I1717)),NOT(ISNA(J1717))),1,0)</f>
        <v>1</v>
      </c>
      <c r="P1717" s="0" t="n">
        <f aca="false">IF(AND(NOT(ISNA(I1717)),ISNA(J1717)),1,0)</f>
        <v>0</v>
      </c>
      <c r="Q1717" s="0" t="n">
        <f aca="false">IF(AND(ISNA(I1717),NOT(ISNA(J1717))),1,0)</f>
        <v>0</v>
      </c>
      <c r="R1717" s="0" t="n">
        <f aca="false">IF(SUM(O1717:Q1717)&lt;&gt;1,"ERROR",1)</f>
        <v>1</v>
      </c>
    </row>
    <row r="1718" customFormat="false" ht="12.8" hidden="false" customHeight="false" outlineLevel="0" collapsed="false">
      <c r="A1718" s="0" t="str">
        <f aca="false">gait_events!B4123</f>
        <v>pp046</v>
      </c>
      <c r="B1718" s="0" t="str">
        <f aca="false">VLOOKUP(A1718,participants!A:B,2,0)</f>
        <v>M</v>
      </c>
      <c r="C1718" s="0" t="n">
        <f aca="false">VLOOKUP(A1718,participants!A:C,3,0)</f>
        <v>61</v>
      </c>
      <c r="D1718" s="0" t="str">
        <f aca="false">VLOOKUP(A1718,participants!A:F,6,0)</f>
        <v>PD</v>
      </c>
      <c r="E1718" s="0" t="str">
        <f aca="false">IF(LEN(SUBSTITUTE(gait_events!C4123,"_run-",""))&lt;&gt;LEN(gait_events!C4123),LEFT(RIGHT(gait_events!C4123,LEN(gait_events!C4123)-19),FIND("_run-",RIGHT(gait_events!C4123,LEN(gait_events!C4123)-19),1)-1),RIGHT(gait_events!C4123,LEN(gait_events!C4123)-19))</f>
        <v>Slow</v>
      </c>
      <c r="F1718" s="0" t="str">
        <f aca="false">IF(LEN(SUBSTITUTE(gait_events!C4123,"_run-",""))&lt;&gt;LEN(gait_events!C4123),RIGHT(gait_events!C4123,LEN(gait_events!C4123)-FIND("_run-",gait_events!C4123,1)-4),"")</f>
        <v>off</v>
      </c>
      <c r="G1718" s="0" t="str">
        <f aca="false">gait_events!D4123</f>
        <v>left_ankle</v>
      </c>
      <c r="H1718" s="0" t="str">
        <f aca="false">gait_events!E4123</f>
        <v>IC</v>
      </c>
      <c r="I1718" s="0" t="n">
        <f aca="false">IF(gait_events!F4123&lt;&gt;"",gait_events!F4123,NA())</f>
        <v>91</v>
      </c>
      <c r="J1718" s="0" t="n">
        <f aca="false">IF(gait_events!G4123&lt;&gt;"",gait_events!G4123,NA())</f>
        <v>99</v>
      </c>
      <c r="K1718" s="0" t="n">
        <f aca="false">I1718-J1718</f>
        <v>-8</v>
      </c>
      <c r="L1718" s="0" t="n">
        <f aca="false">K1718*5</f>
        <v>-40</v>
      </c>
      <c r="M1718" s="0" t="n">
        <f aca="false">IF(NOT(ISNA(I1718)),1,0)</f>
        <v>1</v>
      </c>
      <c r="N1718" s="0" t="n">
        <f aca="false">IF(NOT(ISNA(J1718)),1,0)</f>
        <v>1</v>
      </c>
      <c r="O1718" s="0" t="n">
        <f aca="false">IF(AND(NOT(ISNA(I1718)),NOT(ISNA(J1718))),1,0)</f>
        <v>1</v>
      </c>
      <c r="P1718" s="0" t="n">
        <f aca="false">IF(AND(NOT(ISNA(I1718)),ISNA(J1718)),1,0)</f>
        <v>0</v>
      </c>
      <c r="Q1718" s="0" t="n">
        <f aca="false">IF(AND(ISNA(I1718),NOT(ISNA(J1718))),1,0)</f>
        <v>0</v>
      </c>
      <c r="R1718" s="0" t="n">
        <f aca="false">IF(SUM(O1718:Q1718)&lt;&gt;1,"ERROR",1)</f>
        <v>1</v>
      </c>
    </row>
    <row r="1719" customFormat="false" ht="12.8" hidden="false" customHeight="false" outlineLevel="0" collapsed="false">
      <c r="A1719" s="0" t="str">
        <f aca="false">gait_events!B4124</f>
        <v>pp046</v>
      </c>
      <c r="B1719" s="0" t="str">
        <f aca="false">VLOOKUP(A1719,participants!A:B,2,0)</f>
        <v>M</v>
      </c>
      <c r="C1719" s="0" t="n">
        <f aca="false">VLOOKUP(A1719,participants!A:C,3,0)</f>
        <v>61</v>
      </c>
      <c r="D1719" s="0" t="str">
        <f aca="false">VLOOKUP(A1719,participants!A:F,6,0)</f>
        <v>PD</v>
      </c>
      <c r="E1719" s="0" t="str">
        <f aca="false">IF(LEN(SUBSTITUTE(gait_events!C4124,"_run-",""))&lt;&gt;LEN(gait_events!C4124),LEFT(RIGHT(gait_events!C4124,LEN(gait_events!C4124)-19),FIND("_run-",RIGHT(gait_events!C4124,LEN(gait_events!C4124)-19),1)-1),RIGHT(gait_events!C4124,LEN(gait_events!C4124)-19))</f>
        <v>Slow</v>
      </c>
      <c r="F1719" s="0" t="str">
        <f aca="false">IF(LEN(SUBSTITUTE(gait_events!C4124,"_run-",""))&lt;&gt;LEN(gait_events!C4124),RIGHT(gait_events!C4124,LEN(gait_events!C4124)-FIND("_run-",gait_events!C4124,1)-4),"")</f>
        <v>off</v>
      </c>
      <c r="G1719" s="0" t="str">
        <f aca="false">gait_events!D4124</f>
        <v>left_ankle</v>
      </c>
      <c r="H1719" s="0" t="str">
        <f aca="false">gait_events!E4124</f>
        <v>IC</v>
      </c>
      <c r="I1719" s="0" t="n">
        <f aca="false">IF(gait_events!F4124&lt;&gt;"",gait_events!F4124,NA())</f>
        <v>459</v>
      </c>
      <c r="J1719" s="0" t="n">
        <f aca="false">IF(gait_events!G4124&lt;&gt;"",gait_events!G4124,NA())</f>
        <v>461</v>
      </c>
      <c r="K1719" s="0" t="n">
        <f aca="false">I1719-J1719</f>
        <v>-2</v>
      </c>
      <c r="L1719" s="0" t="n">
        <f aca="false">K1719*5</f>
        <v>-10</v>
      </c>
      <c r="M1719" s="0" t="n">
        <f aca="false">IF(NOT(ISNA(I1719)),1,0)</f>
        <v>1</v>
      </c>
      <c r="N1719" s="0" t="n">
        <f aca="false">IF(NOT(ISNA(J1719)),1,0)</f>
        <v>1</v>
      </c>
      <c r="O1719" s="0" t="n">
        <f aca="false">IF(AND(NOT(ISNA(I1719)),NOT(ISNA(J1719))),1,0)</f>
        <v>1</v>
      </c>
      <c r="P1719" s="0" t="n">
        <f aca="false">IF(AND(NOT(ISNA(I1719)),ISNA(J1719)),1,0)</f>
        <v>0</v>
      </c>
      <c r="Q1719" s="0" t="n">
        <f aca="false">IF(AND(ISNA(I1719),NOT(ISNA(J1719))),1,0)</f>
        <v>0</v>
      </c>
      <c r="R1719" s="0" t="n">
        <f aca="false">IF(SUM(O1719:Q1719)&lt;&gt;1,"ERROR",1)</f>
        <v>1</v>
      </c>
    </row>
    <row r="1720" customFormat="false" ht="12.8" hidden="false" customHeight="false" outlineLevel="0" collapsed="false">
      <c r="A1720" s="0" t="str">
        <f aca="false">gait_events!B4125</f>
        <v>pp046</v>
      </c>
      <c r="B1720" s="0" t="str">
        <f aca="false">VLOOKUP(A1720,participants!A:B,2,0)</f>
        <v>M</v>
      </c>
      <c r="C1720" s="0" t="n">
        <f aca="false">VLOOKUP(A1720,participants!A:C,3,0)</f>
        <v>61</v>
      </c>
      <c r="D1720" s="0" t="str">
        <f aca="false">VLOOKUP(A1720,participants!A:F,6,0)</f>
        <v>PD</v>
      </c>
      <c r="E1720" s="0" t="str">
        <f aca="false">IF(LEN(SUBSTITUTE(gait_events!C4125,"_run-",""))&lt;&gt;LEN(gait_events!C4125),LEFT(RIGHT(gait_events!C4125,LEN(gait_events!C4125)-19),FIND("_run-",RIGHT(gait_events!C4125,LEN(gait_events!C4125)-19),1)-1),RIGHT(gait_events!C4125,LEN(gait_events!C4125)-19))</f>
        <v>Slow</v>
      </c>
      <c r="F1720" s="0" t="str">
        <f aca="false">IF(LEN(SUBSTITUTE(gait_events!C4125,"_run-",""))&lt;&gt;LEN(gait_events!C4125),RIGHT(gait_events!C4125,LEN(gait_events!C4125)-FIND("_run-",gait_events!C4125,1)-4),"")</f>
        <v>off</v>
      </c>
      <c r="G1720" s="0" t="str">
        <f aca="false">gait_events!D4125</f>
        <v>left_ankle</v>
      </c>
      <c r="H1720" s="0" t="str">
        <f aca="false">gait_events!E4125</f>
        <v>IC</v>
      </c>
      <c r="I1720" s="0" t="n">
        <f aca="false">IF(gait_events!F4125&lt;&gt;"",gait_events!F4125,NA())</f>
        <v>725</v>
      </c>
      <c r="J1720" s="0" t="e">
        <f aca="false">IF(gait_events!G4125&lt;&gt;"",gait_events!G4125,NA())</f>
        <v>#N/A</v>
      </c>
      <c r="K1720" s="0" t="e">
        <f aca="false">I1720-J1720</f>
        <v>#N/A</v>
      </c>
      <c r="L1720" s="0" t="e">
        <f aca="false">K1720*5</f>
        <v>#N/A</v>
      </c>
      <c r="M1720" s="0" t="n">
        <f aca="false">IF(NOT(ISNA(I1720)),1,0)</f>
        <v>1</v>
      </c>
      <c r="N1720" s="0" t="n">
        <f aca="false">IF(NOT(ISNA(J1720)),1,0)</f>
        <v>0</v>
      </c>
      <c r="O1720" s="0" t="n">
        <f aca="false">IF(AND(NOT(ISNA(I1720)),NOT(ISNA(J1720))),1,0)</f>
        <v>0</v>
      </c>
      <c r="P1720" s="0" t="n">
        <f aca="false">IF(AND(NOT(ISNA(I1720)),ISNA(J1720)),1,0)</f>
        <v>1</v>
      </c>
      <c r="Q1720" s="0" t="n">
        <f aca="false">IF(AND(ISNA(I1720),NOT(ISNA(J1720))),1,0)</f>
        <v>0</v>
      </c>
      <c r="R1720" s="0" t="n">
        <f aca="false">IF(SUM(O1720:Q1720)&lt;&gt;1,"ERROR",1)</f>
        <v>1</v>
      </c>
    </row>
    <row r="1721" customFormat="false" ht="12.8" hidden="false" customHeight="false" outlineLevel="0" collapsed="false">
      <c r="A1721" s="0" t="str">
        <f aca="false">gait_events!B4126</f>
        <v>pp046</v>
      </c>
      <c r="B1721" s="0" t="str">
        <f aca="false">VLOOKUP(A1721,participants!A:B,2,0)</f>
        <v>M</v>
      </c>
      <c r="C1721" s="0" t="n">
        <f aca="false">VLOOKUP(A1721,participants!A:C,3,0)</f>
        <v>61</v>
      </c>
      <c r="D1721" s="0" t="str">
        <f aca="false">VLOOKUP(A1721,participants!A:F,6,0)</f>
        <v>PD</v>
      </c>
      <c r="E1721" s="0" t="str">
        <f aca="false">IF(LEN(SUBSTITUTE(gait_events!C4126,"_run-",""))&lt;&gt;LEN(gait_events!C4126),LEFT(RIGHT(gait_events!C4126,LEN(gait_events!C4126)-19),FIND("_run-",RIGHT(gait_events!C4126,LEN(gait_events!C4126)-19),1)-1),RIGHT(gait_events!C4126,LEN(gait_events!C4126)-19))</f>
        <v>Slow</v>
      </c>
      <c r="F1721" s="0" t="str">
        <f aca="false">IF(LEN(SUBSTITUTE(gait_events!C4126,"_run-",""))&lt;&gt;LEN(gait_events!C4126),RIGHT(gait_events!C4126,LEN(gait_events!C4126)-FIND("_run-",gait_events!C4126,1)-4),"")</f>
        <v>off</v>
      </c>
      <c r="G1721" s="0" t="str">
        <f aca="false">gait_events!D4126</f>
        <v>left_ankle</v>
      </c>
      <c r="H1721" s="0" t="str">
        <f aca="false">gait_events!E4126</f>
        <v>IC</v>
      </c>
      <c r="I1721" s="0" t="n">
        <f aca="false">IF(gait_events!F4126&lt;&gt;"",gait_events!F4126,NA())</f>
        <v>1011</v>
      </c>
      <c r="J1721" s="0" t="e">
        <f aca="false">IF(gait_events!G4126&lt;&gt;"",gait_events!G4126,NA())</f>
        <v>#N/A</v>
      </c>
      <c r="K1721" s="0" t="e">
        <f aca="false">I1721-J1721</f>
        <v>#N/A</v>
      </c>
      <c r="L1721" s="0" t="e">
        <f aca="false">K1721*5</f>
        <v>#N/A</v>
      </c>
      <c r="M1721" s="0" t="n">
        <f aca="false">IF(NOT(ISNA(I1721)),1,0)</f>
        <v>1</v>
      </c>
      <c r="N1721" s="0" t="n">
        <f aca="false">IF(NOT(ISNA(J1721)),1,0)</f>
        <v>0</v>
      </c>
      <c r="O1721" s="0" t="n">
        <f aca="false">IF(AND(NOT(ISNA(I1721)),NOT(ISNA(J1721))),1,0)</f>
        <v>0</v>
      </c>
      <c r="P1721" s="0" t="n">
        <f aca="false">IF(AND(NOT(ISNA(I1721)),ISNA(J1721)),1,0)</f>
        <v>1</v>
      </c>
      <c r="Q1721" s="0" t="n">
        <f aca="false">IF(AND(ISNA(I1721),NOT(ISNA(J1721))),1,0)</f>
        <v>0</v>
      </c>
      <c r="R1721" s="0" t="n">
        <f aca="false">IF(SUM(O1721:Q1721)&lt;&gt;1,"ERROR",1)</f>
        <v>1</v>
      </c>
    </row>
    <row r="1722" customFormat="false" ht="12.8" hidden="false" customHeight="false" outlineLevel="0" collapsed="false">
      <c r="A1722" s="0" t="str">
        <f aca="false">gait_events!B4127</f>
        <v>pp046</v>
      </c>
      <c r="B1722" s="0" t="str">
        <f aca="false">VLOOKUP(A1722,participants!A:B,2,0)</f>
        <v>M</v>
      </c>
      <c r="C1722" s="0" t="n">
        <f aca="false">VLOOKUP(A1722,participants!A:C,3,0)</f>
        <v>61</v>
      </c>
      <c r="D1722" s="0" t="str">
        <f aca="false">VLOOKUP(A1722,participants!A:F,6,0)</f>
        <v>PD</v>
      </c>
      <c r="E1722" s="0" t="str">
        <f aca="false">IF(LEN(SUBSTITUTE(gait_events!C4127,"_run-",""))&lt;&gt;LEN(gait_events!C4127),LEFT(RIGHT(gait_events!C4127,LEN(gait_events!C4127)-19),FIND("_run-",RIGHT(gait_events!C4127,LEN(gait_events!C4127)-19),1)-1),RIGHT(gait_events!C4127,LEN(gait_events!C4127)-19))</f>
        <v>Slow</v>
      </c>
      <c r="F1722" s="0" t="str">
        <f aca="false">IF(LEN(SUBSTITUTE(gait_events!C4127,"_run-",""))&lt;&gt;LEN(gait_events!C4127),RIGHT(gait_events!C4127,LEN(gait_events!C4127)-FIND("_run-",gait_events!C4127,1)-4),"")</f>
        <v>off</v>
      </c>
      <c r="G1722" s="0" t="str">
        <f aca="false">gait_events!D4127</f>
        <v>left_ankle</v>
      </c>
      <c r="H1722" s="0" t="str">
        <f aca="false">gait_events!E4127</f>
        <v>IC</v>
      </c>
      <c r="I1722" s="0" t="n">
        <f aca="false">IF(gait_events!F4127&lt;&gt;"",gait_events!F4127,NA())</f>
        <v>1313</v>
      </c>
      <c r="J1722" s="0" t="n">
        <f aca="false">IF(gait_events!G4127&lt;&gt;"",gait_events!G4127,NA())</f>
        <v>1311</v>
      </c>
      <c r="K1722" s="0" t="n">
        <f aca="false">I1722-J1722</f>
        <v>2</v>
      </c>
      <c r="L1722" s="0" t="n">
        <f aca="false">K1722*5</f>
        <v>10</v>
      </c>
      <c r="M1722" s="0" t="n">
        <f aca="false">IF(NOT(ISNA(I1722)),1,0)</f>
        <v>1</v>
      </c>
      <c r="N1722" s="0" t="n">
        <f aca="false">IF(NOT(ISNA(J1722)),1,0)</f>
        <v>1</v>
      </c>
      <c r="O1722" s="0" t="n">
        <f aca="false">IF(AND(NOT(ISNA(I1722)),NOT(ISNA(J1722))),1,0)</f>
        <v>1</v>
      </c>
      <c r="P1722" s="0" t="n">
        <f aca="false">IF(AND(NOT(ISNA(I1722)),ISNA(J1722)),1,0)</f>
        <v>0</v>
      </c>
      <c r="Q1722" s="0" t="n">
        <f aca="false">IF(AND(ISNA(I1722),NOT(ISNA(J1722))),1,0)</f>
        <v>0</v>
      </c>
      <c r="R1722" s="0" t="n">
        <f aca="false">IF(SUM(O1722:Q1722)&lt;&gt;1,"ERROR",1)</f>
        <v>1</v>
      </c>
    </row>
    <row r="1723" customFormat="false" ht="12.8" hidden="false" customHeight="false" outlineLevel="0" collapsed="false">
      <c r="A1723" s="0" t="str">
        <f aca="false">gait_events!B4128</f>
        <v>pp046</v>
      </c>
      <c r="B1723" s="0" t="str">
        <f aca="false">VLOOKUP(A1723,participants!A:B,2,0)</f>
        <v>M</v>
      </c>
      <c r="C1723" s="0" t="n">
        <f aca="false">VLOOKUP(A1723,participants!A:C,3,0)</f>
        <v>61</v>
      </c>
      <c r="D1723" s="0" t="str">
        <f aca="false">VLOOKUP(A1723,participants!A:F,6,0)</f>
        <v>PD</v>
      </c>
      <c r="E1723" s="0" t="str">
        <f aca="false">IF(LEN(SUBSTITUTE(gait_events!C4128,"_run-",""))&lt;&gt;LEN(gait_events!C4128),LEFT(RIGHT(gait_events!C4128,LEN(gait_events!C4128)-19),FIND("_run-",RIGHT(gait_events!C4128,LEN(gait_events!C4128)-19),1)-1),RIGHT(gait_events!C4128,LEN(gait_events!C4128)-19))</f>
        <v>Slow</v>
      </c>
      <c r="F1723" s="0" t="str">
        <f aca="false">IF(LEN(SUBSTITUTE(gait_events!C4128,"_run-",""))&lt;&gt;LEN(gait_events!C4128),RIGHT(gait_events!C4128,LEN(gait_events!C4128)-FIND("_run-",gait_events!C4128,1)-4),"")</f>
        <v>off</v>
      </c>
      <c r="G1723" s="0" t="str">
        <f aca="false">gait_events!D4128</f>
        <v>left_ankle</v>
      </c>
      <c r="H1723" s="0" t="str">
        <f aca="false">gait_events!E4128</f>
        <v>IC</v>
      </c>
      <c r="I1723" s="0" t="n">
        <f aca="false">IF(gait_events!F4128&lt;&gt;"",gait_events!F4128,NA())</f>
        <v>1590</v>
      </c>
      <c r="J1723" s="0" t="n">
        <f aca="false">IF(gait_events!G4128&lt;&gt;"",gait_events!G4128,NA())</f>
        <v>1587</v>
      </c>
      <c r="K1723" s="0" t="n">
        <f aca="false">I1723-J1723</f>
        <v>3</v>
      </c>
      <c r="L1723" s="0" t="n">
        <f aca="false">K1723*5</f>
        <v>15</v>
      </c>
      <c r="M1723" s="0" t="n">
        <f aca="false">IF(NOT(ISNA(I1723)),1,0)</f>
        <v>1</v>
      </c>
      <c r="N1723" s="0" t="n">
        <f aca="false">IF(NOT(ISNA(J1723)),1,0)</f>
        <v>1</v>
      </c>
      <c r="O1723" s="0" t="n">
        <f aca="false">IF(AND(NOT(ISNA(I1723)),NOT(ISNA(J1723))),1,0)</f>
        <v>1</v>
      </c>
      <c r="P1723" s="0" t="n">
        <f aca="false">IF(AND(NOT(ISNA(I1723)),ISNA(J1723)),1,0)</f>
        <v>0</v>
      </c>
      <c r="Q1723" s="0" t="n">
        <f aca="false">IF(AND(ISNA(I1723),NOT(ISNA(J1723))),1,0)</f>
        <v>0</v>
      </c>
      <c r="R1723" s="0" t="n">
        <f aca="false">IF(SUM(O1723:Q1723)&lt;&gt;1,"ERROR",1)</f>
        <v>1</v>
      </c>
    </row>
    <row r="1724" customFormat="false" ht="12.8" hidden="false" customHeight="false" outlineLevel="0" collapsed="false">
      <c r="A1724" s="0" t="str">
        <f aca="false">gait_events!B4129</f>
        <v>pp046</v>
      </c>
      <c r="B1724" s="0" t="str">
        <f aca="false">VLOOKUP(A1724,participants!A:B,2,0)</f>
        <v>M</v>
      </c>
      <c r="C1724" s="0" t="n">
        <f aca="false">VLOOKUP(A1724,participants!A:C,3,0)</f>
        <v>61</v>
      </c>
      <c r="D1724" s="0" t="str">
        <f aca="false">VLOOKUP(A1724,participants!A:F,6,0)</f>
        <v>PD</v>
      </c>
      <c r="E1724" s="0" t="str">
        <f aca="false">IF(LEN(SUBSTITUTE(gait_events!C4129,"_run-",""))&lt;&gt;LEN(gait_events!C4129),LEFT(RIGHT(gait_events!C4129,LEN(gait_events!C4129)-19),FIND("_run-",RIGHT(gait_events!C4129,LEN(gait_events!C4129)-19),1)-1),RIGHT(gait_events!C4129,LEN(gait_events!C4129)-19))</f>
        <v>Slow</v>
      </c>
      <c r="F1724" s="0" t="str">
        <f aca="false">IF(LEN(SUBSTITUTE(gait_events!C4129,"_run-",""))&lt;&gt;LEN(gait_events!C4129),RIGHT(gait_events!C4129,LEN(gait_events!C4129)-FIND("_run-",gait_events!C4129,1)-4),"")</f>
        <v>off</v>
      </c>
      <c r="G1724" s="0" t="str">
        <f aca="false">gait_events!D4129</f>
        <v>left_ankle</v>
      </c>
      <c r="H1724" s="0" t="str">
        <f aca="false">gait_events!E4129</f>
        <v>IC</v>
      </c>
      <c r="I1724" s="0" t="n">
        <f aca="false">IF(gait_events!F4129&lt;&gt;"",gait_events!F4129,NA())</f>
        <v>1901</v>
      </c>
      <c r="J1724" s="0" t="n">
        <f aca="false">IF(gait_events!G4129&lt;&gt;"",gait_events!G4129,NA())</f>
        <v>1908</v>
      </c>
      <c r="K1724" s="0" t="n">
        <f aca="false">I1724-J1724</f>
        <v>-7</v>
      </c>
      <c r="L1724" s="0" t="n">
        <f aca="false">K1724*5</f>
        <v>-35</v>
      </c>
      <c r="M1724" s="0" t="n">
        <f aca="false">IF(NOT(ISNA(I1724)),1,0)</f>
        <v>1</v>
      </c>
      <c r="N1724" s="0" t="n">
        <f aca="false">IF(NOT(ISNA(J1724)),1,0)</f>
        <v>1</v>
      </c>
      <c r="O1724" s="0" t="n">
        <f aca="false">IF(AND(NOT(ISNA(I1724)),NOT(ISNA(J1724))),1,0)</f>
        <v>1</v>
      </c>
      <c r="P1724" s="0" t="n">
        <f aca="false">IF(AND(NOT(ISNA(I1724)),ISNA(J1724)),1,0)</f>
        <v>0</v>
      </c>
      <c r="Q1724" s="0" t="n">
        <f aca="false">IF(AND(ISNA(I1724),NOT(ISNA(J1724))),1,0)</f>
        <v>0</v>
      </c>
      <c r="R1724" s="0" t="n">
        <f aca="false">IF(SUM(O1724:Q1724)&lt;&gt;1,"ERROR",1)</f>
        <v>1</v>
      </c>
    </row>
    <row r="1725" customFormat="false" ht="12.8" hidden="false" customHeight="false" outlineLevel="0" collapsed="false">
      <c r="A1725" s="0" t="str">
        <f aca="false">gait_events!B4130</f>
        <v>pp046</v>
      </c>
      <c r="B1725" s="0" t="str">
        <f aca="false">VLOOKUP(A1725,participants!A:B,2,0)</f>
        <v>M</v>
      </c>
      <c r="C1725" s="0" t="n">
        <f aca="false">VLOOKUP(A1725,participants!A:C,3,0)</f>
        <v>61</v>
      </c>
      <c r="D1725" s="0" t="str">
        <f aca="false">VLOOKUP(A1725,participants!A:F,6,0)</f>
        <v>PD</v>
      </c>
      <c r="E1725" s="0" t="str">
        <f aca="false">IF(LEN(SUBSTITUTE(gait_events!C4130,"_run-",""))&lt;&gt;LEN(gait_events!C4130),LEFT(RIGHT(gait_events!C4130,LEN(gait_events!C4130)-19),FIND("_run-",RIGHT(gait_events!C4130,LEN(gait_events!C4130)-19),1)-1),RIGHT(gait_events!C4130,LEN(gait_events!C4130)-19))</f>
        <v>Slow</v>
      </c>
      <c r="F1725" s="0" t="str">
        <f aca="false">IF(LEN(SUBSTITUTE(gait_events!C4130,"_run-",""))&lt;&gt;LEN(gait_events!C4130),RIGHT(gait_events!C4130,LEN(gait_events!C4130)-FIND("_run-",gait_events!C4130,1)-4),"")</f>
        <v>off</v>
      </c>
      <c r="G1725" s="0" t="str">
        <f aca="false">gait_events!D4130</f>
        <v>left_ankle</v>
      </c>
      <c r="H1725" s="0" t="str">
        <f aca="false">gait_events!E4130</f>
        <v>FC</v>
      </c>
      <c r="I1725" s="0" t="n">
        <f aca="false">IF(gait_events!F4130&lt;&gt;"",gait_events!F4130,NA())</f>
        <v>3</v>
      </c>
      <c r="J1725" s="0" t="n">
        <f aca="false">IF(gait_events!G4130&lt;&gt;"",gait_events!G4130,NA())</f>
        <v>4</v>
      </c>
      <c r="K1725" s="0" t="n">
        <f aca="false">I1725-J1725</f>
        <v>-1</v>
      </c>
      <c r="L1725" s="0" t="n">
        <f aca="false">K1725*5</f>
        <v>-5</v>
      </c>
      <c r="M1725" s="0" t="n">
        <f aca="false">IF(NOT(ISNA(I1725)),1,0)</f>
        <v>1</v>
      </c>
      <c r="N1725" s="0" t="n">
        <f aca="false">IF(NOT(ISNA(J1725)),1,0)</f>
        <v>1</v>
      </c>
      <c r="O1725" s="0" t="n">
        <f aca="false">IF(AND(NOT(ISNA(I1725)),NOT(ISNA(J1725))),1,0)</f>
        <v>1</v>
      </c>
      <c r="P1725" s="0" t="n">
        <f aca="false">IF(AND(NOT(ISNA(I1725)),ISNA(J1725)),1,0)</f>
        <v>0</v>
      </c>
      <c r="Q1725" s="0" t="n">
        <f aca="false">IF(AND(ISNA(I1725),NOT(ISNA(J1725))),1,0)</f>
        <v>0</v>
      </c>
      <c r="R1725" s="0" t="n">
        <f aca="false">IF(SUM(O1725:Q1725)&lt;&gt;1,"ERROR",1)</f>
        <v>1</v>
      </c>
    </row>
    <row r="1726" customFormat="false" ht="12.8" hidden="false" customHeight="false" outlineLevel="0" collapsed="false">
      <c r="A1726" s="0" t="str">
        <f aca="false">gait_events!B4131</f>
        <v>pp046</v>
      </c>
      <c r="B1726" s="0" t="str">
        <f aca="false">VLOOKUP(A1726,participants!A:B,2,0)</f>
        <v>M</v>
      </c>
      <c r="C1726" s="0" t="n">
        <f aca="false">VLOOKUP(A1726,participants!A:C,3,0)</f>
        <v>61</v>
      </c>
      <c r="D1726" s="0" t="str">
        <f aca="false">VLOOKUP(A1726,participants!A:F,6,0)</f>
        <v>PD</v>
      </c>
      <c r="E1726" s="0" t="str">
        <f aca="false">IF(LEN(SUBSTITUTE(gait_events!C4131,"_run-",""))&lt;&gt;LEN(gait_events!C4131),LEFT(RIGHT(gait_events!C4131,LEN(gait_events!C4131)-19),FIND("_run-",RIGHT(gait_events!C4131,LEN(gait_events!C4131)-19),1)-1),RIGHT(gait_events!C4131,LEN(gait_events!C4131)-19))</f>
        <v>Slow</v>
      </c>
      <c r="F1726" s="0" t="str">
        <f aca="false">IF(LEN(SUBSTITUTE(gait_events!C4131,"_run-",""))&lt;&gt;LEN(gait_events!C4131),RIGHT(gait_events!C4131,LEN(gait_events!C4131)-FIND("_run-",gait_events!C4131,1)-4),"")</f>
        <v>off</v>
      </c>
      <c r="G1726" s="0" t="str">
        <f aca="false">gait_events!D4131</f>
        <v>left_ankle</v>
      </c>
      <c r="H1726" s="0" t="str">
        <f aca="false">gait_events!E4131</f>
        <v>FC</v>
      </c>
      <c r="I1726" s="0" t="n">
        <f aca="false">IF(gait_events!F4131&lt;&gt;"",gait_events!F4131,NA())</f>
        <v>391</v>
      </c>
      <c r="J1726" s="0" t="n">
        <f aca="false">IF(gait_events!G4131&lt;&gt;"",gait_events!G4131,NA())</f>
        <v>393</v>
      </c>
      <c r="K1726" s="0" t="n">
        <f aca="false">I1726-J1726</f>
        <v>-2</v>
      </c>
      <c r="L1726" s="0" t="n">
        <f aca="false">K1726*5</f>
        <v>-10</v>
      </c>
      <c r="M1726" s="0" t="n">
        <f aca="false">IF(NOT(ISNA(I1726)),1,0)</f>
        <v>1</v>
      </c>
      <c r="N1726" s="0" t="n">
        <f aca="false">IF(NOT(ISNA(J1726)),1,0)</f>
        <v>1</v>
      </c>
      <c r="O1726" s="0" t="n">
        <f aca="false">IF(AND(NOT(ISNA(I1726)),NOT(ISNA(J1726))),1,0)</f>
        <v>1</v>
      </c>
      <c r="P1726" s="0" t="n">
        <f aca="false">IF(AND(NOT(ISNA(I1726)),ISNA(J1726)),1,0)</f>
        <v>0</v>
      </c>
      <c r="Q1726" s="0" t="n">
        <f aca="false">IF(AND(ISNA(I1726),NOT(ISNA(J1726))),1,0)</f>
        <v>0</v>
      </c>
      <c r="R1726" s="0" t="n">
        <f aca="false">IF(SUM(O1726:Q1726)&lt;&gt;1,"ERROR",1)</f>
        <v>1</v>
      </c>
    </row>
    <row r="1727" customFormat="false" ht="12.8" hidden="false" customHeight="false" outlineLevel="0" collapsed="false">
      <c r="A1727" s="0" t="str">
        <f aca="false">gait_events!B4132</f>
        <v>pp046</v>
      </c>
      <c r="B1727" s="0" t="str">
        <f aca="false">VLOOKUP(A1727,participants!A:B,2,0)</f>
        <v>M</v>
      </c>
      <c r="C1727" s="0" t="n">
        <f aca="false">VLOOKUP(A1727,participants!A:C,3,0)</f>
        <v>61</v>
      </c>
      <c r="D1727" s="0" t="str">
        <f aca="false">VLOOKUP(A1727,participants!A:F,6,0)</f>
        <v>PD</v>
      </c>
      <c r="E1727" s="0" t="str">
        <f aca="false">IF(LEN(SUBSTITUTE(gait_events!C4132,"_run-",""))&lt;&gt;LEN(gait_events!C4132),LEFT(RIGHT(gait_events!C4132,LEN(gait_events!C4132)-19),FIND("_run-",RIGHT(gait_events!C4132,LEN(gait_events!C4132)-19),1)-1),RIGHT(gait_events!C4132,LEN(gait_events!C4132)-19))</f>
        <v>Slow</v>
      </c>
      <c r="F1727" s="0" t="str">
        <f aca="false">IF(LEN(SUBSTITUTE(gait_events!C4132,"_run-",""))&lt;&gt;LEN(gait_events!C4132),RIGHT(gait_events!C4132,LEN(gait_events!C4132)-FIND("_run-",gait_events!C4132,1)-4),"")</f>
        <v>off</v>
      </c>
      <c r="G1727" s="0" t="str">
        <f aca="false">gait_events!D4132</f>
        <v>left_ankle</v>
      </c>
      <c r="H1727" s="0" t="str">
        <f aca="false">gait_events!E4132</f>
        <v>FC</v>
      </c>
      <c r="I1727" s="0" t="n">
        <f aca="false">IF(gait_events!F4132&lt;&gt;"",gait_events!F4132,NA())</f>
        <v>648</v>
      </c>
      <c r="J1727" s="0" t="n">
        <f aca="false">IF(gait_events!G4132&lt;&gt;"",gait_events!G4132,NA())</f>
        <v>651</v>
      </c>
      <c r="K1727" s="0" t="n">
        <f aca="false">I1727-J1727</f>
        <v>-3</v>
      </c>
      <c r="L1727" s="0" t="n">
        <f aca="false">K1727*5</f>
        <v>-15</v>
      </c>
      <c r="M1727" s="0" t="n">
        <f aca="false">IF(NOT(ISNA(I1727)),1,0)</f>
        <v>1</v>
      </c>
      <c r="N1727" s="0" t="n">
        <f aca="false">IF(NOT(ISNA(J1727)),1,0)</f>
        <v>1</v>
      </c>
      <c r="O1727" s="0" t="n">
        <f aca="false">IF(AND(NOT(ISNA(I1727)),NOT(ISNA(J1727))),1,0)</f>
        <v>1</v>
      </c>
      <c r="P1727" s="0" t="n">
        <f aca="false">IF(AND(NOT(ISNA(I1727)),ISNA(J1727)),1,0)</f>
        <v>0</v>
      </c>
      <c r="Q1727" s="0" t="n">
        <f aca="false">IF(AND(ISNA(I1727),NOT(ISNA(J1727))),1,0)</f>
        <v>0</v>
      </c>
      <c r="R1727" s="0" t="n">
        <f aca="false">IF(SUM(O1727:Q1727)&lt;&gt;1,"ERROR",1)</f>
        <v>1</v>
      </c>
    </row>
    <row r="1728" customFormat="false" ht="12.8" hidden="false" customHeight="false" outlineLevel="0" collapsed="false">
      <c r="A1728" s="0" t="str">
        <f aca="false">gait_events!B4133</f>
        <v>pp046</v>
      </c>
      <c r="B1728" s="0" t="str">
        <f aca="false">VLOOKUP(A1728,participants!A:B,2,0)</f>
        <v>M</v>
      </c>
      <c r="C1728" s="0" t="n">
        <f aca="false">VLOOKUP(A1728,participants!A:C,3,0)</f>
        <v>61</v>
      </c>
      <c r="D1728" s="0" t="str">
        <f aca="false">VLOOKUP(A1728,participants!A:F,6,0)</f>
        <v>PD</v>
      </c>
      <c r="E1728" s="0" t="str">
        <f aca="false">IF(LEN(SUBSTITUTE(gait_events!C4133,"_run-",""))&lt;&gt;LEN(gait_events!C4133),LEFT(RIGHT(gait_events!C4133,LEN(gait_events!C4133)-19),FIND("_run-",RIGHT(gait_events!C4133,LEN(gait_events!C4133)-19),1)-1),RIGHT(gait_events!C4133,LEN(gait_events!C4133)-19))</f>
        <v>Slow</v>
      </c>
      <c r="F1728" s="0" t="str">
        <f aca="false">IF(LEN(SUBSTITUTE(gait_events!C4133,"_run-",""))&lt;&gt;LEN(gait_events!C4133),RIGHT(gait_events!C4133,LEN(gait_events!C4133)-FIND("_run-",gait_events!C4133,1)-4),"")</f>
        <v>off</v>
      </c>
      <c r="G1728" s="0" t="str">
        <f aca="false">gait_events!D4133</f>
        <v>left_ankle</v>
      </c>
      <c r="H1728" s="0" t="str">
        <f aca="false">gait_events!E4133</f>
        <v>FC</v>
      </c>
      <c r="I1728" s="0" t="n">
        <f aca="false">IF(gait_events!F4133&lt;&gt;"",gait_events!F4133,NA())</f>
        <v>923</v>
      </c>
      <c r="J1728" s="0" t="n">
        <f aca="false">IF(gait_events!G4133&lt;&gt;"",gait_events!G4133,NA())</f>
        <v>926</v>
      </c>
      <c r="K1728" s="0" t="n">
        <f aca="false">I1728-J1728</f>
        <v>-3</v>
      </c>
      <c r="L1728" s="0" t="n">
        <f aca="false">K1728*5</f>
        <v>-15</v>
      </c>
      <c r="M1728" s="0" t="n">
        <f aca="false">IF(NOT(ISNA(I1728)),1,0)</f>
        <v>1</v>
      </c>
      <c r="N1728" s="0" t="n">
        <f aca="false">IF(NOT(ISNA(J1728)),1,0)</f>
        <v>1</v>
      </c>
      <c r="O1728" s="0" t="n">
        <f aca="false">IF(AND(NOT(ISNA(I1728)),NOT(ISNA(J1728))),1,0)</f>
        <v>1</v>
      </c>
      <c r="P1728" s="0" t="n">
        <f aca="false">IF(AND(NOT(ISNA(I1728)),ISNA(J1728)),1,0)</f>
        <v>0</v>
      </c>
      <c r="Q1728" s="0" t="n">
        <f aca="false">IF(AND(ISNA(I1728),NOT(ISNA(J1728))),1,0)</f>
        <v>0</v>
      </c>
      <c r="R1728" s="0" t="n">
        <f aca="false">IF(SUM(O1728:Q1728)&lt;&gt;1,"ERROR",1)</f>
        <v>1</v>
      </c>
    </row>
    <row r="1729" customFormat="false" ht="12.8" hidden="false" customHeight="false" outlineLevel="0" collapsed="false">
      <c r="A1729" s="0" t="str">
        <f aca="false">gait_events!B4134</f>
        <v>pp046</v>
      </c>
      <c r="B1729" s="0" t="str">
        <f aca="false">VLOOKUP(A1729,participants!A:B,2,0)</f>
        <v>M</v>
      </c>
      <c r="C1729" s="0" t="n">
        <f aca="false">VLOOKUP(A1729,participants!A:C,3,0)</f>
        <v>61</v>
      </c>
      <c r="D1729" s="0" t="str">
        <f aca="false">VLOOKUP(A1729,participants!A:F,6,0)</f>
        <v>PD</v>
      </c>
      <c r="E1729" s="0" t="str">
        <f aca="false">IF(LEN(SUBSTITUTE(gait_events!C4134,"_run-",""))&lt;&gt;LEN(gait_events!C4134),LEFT(RIGHT(gait_events!C4134,LEN(gait_events!C4134)-19),FIND("_run-",RIGHT(gait_events!C4134,LEN(gait_events!C4134)-19),1)-1),RIGHT(gait_events!C4134,LEN(gait_events!C4134)-19))</f>
        <v>Slow</v>
      </c>
      <c r="F1729" s="0" t="str">
        <f aca="false">IF(LEN(SUBSTITUTE(gait_events!C4134,"_run-",""))&lt;&gt;LEN(gait_events!C4134),RIGHT(gait_events!C4134,LEN(gait_events!C4134)-FIND("_run-",gait_events!C4134,1)-4),"")</f>
        <v>off</v>
      </c>
      <c r="G1729" s="0" t="str">
        <f aca="false">gait_events!D4134</f>
        <v>left_ankle</v>
      </c>
      <c r="H1729" s="0" t="str">
        <f aca="false">gait_events!E4134</f>
        <v>FC</v>
      </c>
      <c r="I1729" s="0" t="n">
        <f aca="false">IF(gait_events!F4134&lt;&gt;"",gait_events!F4134,NA())</f>
        <v>1220</v>
      </c>
      <c r="J1729" s="0" t="n">
        <f aca="false">IF(gait_events!G4134&lt;&gt;"",gait_events!G4134,NA())</f>
        <v>1220</v>
      </c>
      <c r="K1729" s="0" t="n">
        <f aca="false">I1729-J1729</f>
        <v>0</v>
      </c>
      <c r="L1729" s="0" t="n">
        <f aca="false">K1729*5</f>
        <v>0</v>
      </c>
      <c r="M1729" s="0" t="n">
        <f aca="false">IF(NOT(ISNA(I1729)),1,0)</f>
        <v>1</v>
      </c>
      <c r="N1729" s="0" t="n">
        <f aca="false">IF(NOT(ISNA(J1729)),1,0)</f>
        <v>1</v>
      </c>
      <c r="O1729" s="0" t="n">
        <f aca="false">IF(AND(NOT(ISNA(I1729)),NOT(ISNA(J1729))),1,0)</f>
        <v>1</v>
      </c>
      <c r="P1729" s="0" t="n">
        <f aca="false">IF(AND(NOT(ISNA(I1729)),ISNA(J1729)),1,0)</f>
        <v>0</v>
      </c>
      <c r="Q1729" s="0" t="n">
        <f aca="false">IF(AND(ISNA(I1729),NOT(ISNA(J1729))),1,0)</f>
        <v>0</v>
      </c>
      <c r="R1729" s="0" t="n">
        <f aca="false">IF(SUM(O1729:Q1729)&lt;&gt;1,"ERROR",1)</f>
        <v>1</v>
      </c>
    </row>
    <row r="1730" customFormat="false" ht="12.8" hidden="false" customHeight="false" outlineLevel="0" collapsed="false">
      <c r="A1730" s="0" t="str">
        <f aca="false">gait_events!B4135</f>
        <v>pp046</v>
      </c>
      <c r="B1730" s="0" t="str">
        <f aca="false">VLOOKUP(A1730,participants!A:B,2,0)</f>
        <v>M</v>
      </c>
      <c r="C1730" s="0" t="n">
        <f aca="false">VLOOKUP(A1730,participants!A:C,3,0)</f>
        <v>61</v>
      </c>
      <c r="D1730" s="0" t="str">
        <f aca="false">VLOOKUP(A1730,participants!A:F,6,0)</f>
        <v>PD</v>
      </c>
      <c r="E1730" s="0" t="str">
        <f aca="false">IF(LEN(SUBSTITUTE(gait_events!C4135,"_run-",""))&lt;&gt;LEN(gait_events!C4135),LEFT(RIGHT(gait_events!C4135,LEN(gait_events!C4135)-19),FIND("_run-",RIGHT(gait_events!C4135,LEN(gait_events!C4135)-19),1)-1),RIGHT(gait_events!C4135,LEN(gait_events!C4135)-19))</f>
        <v>Slow</v>
      </c>
      <c r="F1730" s="0" t="str">
        <f aca="false">IF(LEN(SUBSTITUTE(gait_events!C4135,"_run-",""))&lt;&gt;LEN(gait_events!C4135),RIGHT(gait_events!C4135,LEN(gait_events!C4135)-FIND("_run-",gait_events!C4135,1)-4),"")</f>
        <v>off</v>
      </c>
      <c r="G1730" s="0" t="str">
        <f aca="false">gait_events!D4135</f>
        <v>left_ankle</v>
      </c>
      <c r="H1730" s="0" t="str">
        <f aca="false">gait_events!E4135</f>
        <v>FC</v>
      </c>
      <c r="I1730" s="0" t="n">
        <f aca="false">IF(gait_events!F4135&lt;&gt;"",gait_events!F4135,NA())</f>
        <v>1515</v>
      </c>
      <c r="J1730" s="0" t="n">
        <f aca="false">IF(gait_events!G4135&lt;&gt;"",gait_events!G4135,NA())</f>
        <v>1518</v>
      </c>
      <c r="K1730" s="0" t="n">
        <f aca="false">I1730-J1730</f>
        <v>-3</v>
      </c>
      <c r="L1730" s="0" t="n">
        <f aca="false">K1730*5</f>
        <v>-15</v>
      </c>
      <c r="M1730" s="0" t="n">
        <f aca="false">IF(NOT(ISNA(I1730)),1,0)</f>
        <v>1</v>
      </c>
      <c r="N1730" s="0" t="n">
        <f aca="false">IF(NOT(ISNA(J1730)),1,0)</f>
        <v>1</v>
      </c>
      <c r="O1730" s="0" t="n">
        <f aca="false">IF(AND(NOT(ISNA(I1730)),NOT(ISNA(J1730))),1,0)</f>
        <v>1</v>
      </c>
      <c r="P1730" s="0" t="n">
        <f aca="false">IF(AND(NOT(ISNA(I1730)),ISNA(J1730)),1,0)</f>
        <v>0</v>
      </c>
      <c r="Q1730" s="0" t="n">
        <f aca="false">IF(AND(ISNA(I1730),NOT(ISNA(J1730))),1,0)</f>
        <v>0</v>
      </c>
      <c r="R1730" s="0" t="n">
        <f aca="false">IF(SUM(O1730:Q1730)&lt;&gt;1,"ERROR",1)</f>
        <v>1</v>
      </c>
    </row>
    <row r="1731" customFormat="false" ht="12.8" hidden="false" customHeight="false" outlineLevel="0" collapsed="false">
      <c r="A1731" s="0" t="str">
        <f aca="false">gait_events!B4136</f>
        <v>pp046</v>
      </c>
      <c r="B1731" s="0" t="str">
        <f aca="false">VLOOKUP(A1731,participants!A:B,2,0)</f>
        <v>M</v>
      </c>
      <c r="C1731" s="0" t="n">
        <f aca="false">VLOOKUP(A1731,participants!A:C,3,0)</f>
        <v>61</v>
      </c>
      <c r="D1731" s="0" t="str">
        <f aca="false">VLOOKUP(A1731,participants!A:F,6,0)</f>
        <v>PD</v>
      </c>
      <c r="E1731" s="0" t="str">
        <f aca="false">IF(LEN(SUBSTITUTE(gait_events!C4136,"_run-",""))&lt;&gt;LEN(gait_events!C4136),LEFT(RIGHT(gait_events!C4136,LEN(gait_events!C4136)-19),FIND("_run-",RIGHT(gait_events!C4136,LEN(gait_events!C4136)-19),1)-1),RIGHT(gait_events!C4136,LEN(gait_events!C4136)-19))</f>
        <v>Slow</v>
      </c>
      <c r="F1731" s="0" t="str">
        <f aca="false">IF(LEN(SUBSTITUTE(gait_events!C4136,"_run-",""))&lt;&gt;LEN(gait_events!C4136),RIGHT(gait_events!C4136,LEN(gait_events!C4136)-FIND("_run-",gait_events!C4136,1)-4),"")</f>
        <v>off</v>
      </c>
      <c r="G1731" s="0" t="str">
        <f aca="false">gait_events!D4136</f>
        <v>left_ankle</v>
      </c>
      <c r="H1731" s="0" t="str">
        <f aca="false">gait_events!E4136</f>
        <v>FC</v>
      </c>
      <c r="I1731" s="0" t="n">
        <f aca="false">IF(gait_events!F4136&lt;&gt;"",gait_events!F4136,NA())</f>
        <v>1819</v>
      </c>
      <c r="J1731" s="0" t="n">
        <f aca="false">IF(gait_events!G4136&lt;&gt;"",gait_events!G4136,NA())</f>
        <v>1818</v>
      </c>
      <c r="K1731" s="0" t="n">
        <f aca="false">I1731-J1731</f>
        <v>1</v>
      </c>
      <c r="L1731" s="0" t="n">
        <f aca="false">K1731*5</f>
        <v>5</v>
      </c>
      <c r="M1731" s="0" t="n">
        <f aca="false">IF(NOT(ISNA(I1731)),1,0)</f>
        <v>1</v>
      </c>
      <c r="N1731" s="0" t="n">
        <f aca="false">IF(NOT(ISNA(J1731)),1,0)</f>
        <v>1</v>
      </c>
      <c r="O1731" s="0" t="n">
        <f aca="false">IF(AND(NOT(ISNA(I1731)),NOT(ISNA(J1731))),1,0)</f>
        <v>1</v>
      </c>
      <c r="P1731" s="0" t="n">
        <f aca="false">IF(AND(NOT(ISNA(I1731)),ISNA(J1731)),1,0)</f>
        <v>0</v>
      </c>
      <c r="Q1731" s="0" t="n">
        <f aca="false">IF(AND(ISNA(I1731),NOT(ISNA(J1731))),1,0)</f>
        <v>0</v>
      </c>
      <c r="R1731" s="0" t="n">
        <f aca="false">IF(SUM(O1731:Q1731)&lt;&gt;1,"ERROR",1)</f>
        <v>1</v>
      </c>
    </row>
    <row r="1732" customFormat="false" ht="12.8" hidden="false" customHeight="false" outlineLevel="0" collapsed="false">
      <c r="A1732" s="0" t="str">
        <f aca="false">gait_events!B4137</f>
        <v>pp046</v>
      </c>
      <c r="B1732" s="0" t="str">
        <f aca="false">VLOOKUP(A1732,participants!A:B,2,0)</f>
        <v>M</v>
      </c>
      <c r="C1732" s="0" t="n">
        <f aca="false">VLOOKUP(A1732,participants!A:C,3,0)</f>
        <v>61</v>
      </c>
      <c r="D1732" s="0" t="str">
        <f aca="false">VLOOKUP(A1732,participants!A:F,6,0)</f>
        <v>PD</v>
      </c>
      <c r="E1732" s="0" t="str">
        <f aca="false">IF(LEN(SUBSTITUTE(gait_events!C4137,"_run-",""))&lt;&gt;LEN(gait_events!C4137),LEFT(RIGHT(gait_events!C4137,LEN(gait_events!C4137)-19),FIND("_run-",RIGHT(gait_events!C4137,LEN(gait_events!C4137)-19),1)-1),RIGHT(gait_events!C4137,LEN(gait_events!C4137)-19))</f>
        <v>Slow</v>
      </c>
      <c r="F1732" s="0" t="str">
        <f aca="false">IF(LEN(SUBSTITUTE(gait_events!C4137,"_run-",""))&lt;&gt;LEN(gait_events!C4137),RIGHT(gait_events!C4137,LEN(gait_events!C4137)-FIND("_run-",gait_events!C4137,1)-4),"")</f>
        <v>off</v>
      </c>
      <c r="G1732" s="0" t="str">
        <f aca="false">gait_events!D4137</f>
        <v>left_ankle</v>
      </c>
      <c r="H1732" s="0" t="str">
        <f aca="false">gait_events!E4137</f>
        <v>FC</v>
      </c>
      <c r="I1732" s="0" t="n">
        <f aca="false">IF(gait_events!F4137&lt;&gt;"",gait_events!F4137,NA())</f>
        <v>2146</v>
      </c>
      <c r="J1732" s="0" t="e">
        <f aca="false">IF(gait_events!G4137&lt;&gt;"",gait_events!G4137,NA())</f>
        <v>#N/A</v>
      </c>
      <c r="K1732" s="0" t="e">
        <f aca="false">I1732-J1732</f>
        <v>#N/A</v>
      </c>
      <c r="L1732" s="0" t="e">
        <f aca="false">K1732*5</f>
        <v>#N/A</v>
      </c>
      <c r="M1732" s="0" t="n">
        <f aca="false">IF(NOT(ISNA(I1732)),1,0)</f>
        <v>1</v>
      </c>
      <c r="N1732" s="0" t="n">
        <f aca="false">IF(NOT(ISNA(J1732)),1,0)</f>
        <v>0</v>
      </c>
      <c r="O1732" s="0" t="n">
        <f aca="false">IF(AND(NOT(ISNA(I1732)),NOT(ISNA(J1732))),1,0)</f>
        <v>0</v>
      </c>
      <c r="P1732" s="0" t="n">
        <f aca="false">IF(AND(NOT(ISNA(I1732)),ISNA(J1732)),1,0)</f>
        <v>1</v>
      </c>
      <c r="Q1732" s="0" t="n">
        <f aca="false">IF(AND(ISNA(I1732),NOT(ISNA(J1732))),1,0)</f>
        <v>0</v>
      </c>
      <c r="R1732" s="0" t="n">
        <f aca="false">IF(SUM(O1732:Q1732)&lt;&gt;1,"ERROR",1)</f>
        <v>1</v>
      </c>
    </row>
    <row r="1733" customFormat="false" ht="12.8" hidden="false" customHeight="false" outlineLevel="0" collapsed="false">
      <c r="A1733" s="0" t="str">
        <f aca="false">gait_events!B4138</f>
        <v>pp046</v>
      </c>
      <c r="B1733" s="0" t="str">
        <f aca="false">VLOOKUP(A1733,participants!A:B,2,0)</f>
        <v>M</v>
      </c>
      <c r="C1733" s="0" t="n">
        <f aca="false">VLOOKUP(A1733,participants!A:C,3,0)</f>
        <v>61</v>
      </c>
      <c r="D1733" s="0" t="str">
        <f aca="false">VLOOKUP(A1733,participants!A:F,6,0)</f>
        <v>PD</v>
      </c>
      <c r="E1733" s="0" t="str">
        <f aca="false">IF(LEN(SUBSTITUTE(gait_events!C4138,"_run-",""))&lt;&gt;LEN(gait_events!C4138),LEFT(RIGHT(gait_events!C4138,LEN(gait_events!C4138)-19),FIND("_run-",RIGHT(gait_events!C4138,LEN(gait_events!C4138)-19),1)-1),RIGHT(gait_events!C4138,LEN(gait_events!C4138)-19))</f>
        <v>Slow</v>
      </c>
      <c r="F1733" s="0" t="str">
        <f aca="false">IF(LEN(SUBSTITUTE(gait_events!C4138,"_run-",""))&lt;&gt;LEN(gait_events!C4138),RIGHT(gait_events!C4138,LEN(gait_events!C4138)-FIND("_run-",gait_events!C4138,1)-4),"")</f>
        <v>off</v>
      </c>
      <c r="G1733" s="0" t="str">
        <f aca="false">gait_events!D4138</f>
        <v>right_ankle</v>
      </c>
      <c r="H1733" s="0" t="str">
        <f aca="false">gait_events!E4138</f>
        <v>IC</v>
      </c>
      <c r="I1733" s="0" t="n">
        <f aca="false">IF(gait_events!F4138&lt;&gt;"",gait_events!F4138,NA())</f>
        <v>320</v>
      </c>
      <c r="J1733" s="0" t="n">
        <f aca="false">IF(gait_events!G4138&lt;&gt;"",gait_events!G4138,NA())</f>
        <v>332</v>
      </c>
      <c r="K1733" s="0" t="n">
        <f aca="false">I1733-J1733</f>
        <v>-12</v>
      </c>
      <c r="L1733" s="0" t="n">
        <f aca="false">K1733*5</f>
        <v>-60</v>
      </c>
      <c r="M1733" s="0" t="n">
        <f aca="false">IF(NOT(ISNA(I1733)),1,0)</f>
        <v>1</v>
      </c>
      <c r="N1733" s="0" t="n">
        <f aca="false">IF(NOT(ISNA(J1733)),1,0)</f>
        <v>1</v>
      </c>
      <c r="O1733" s="0" t="n">
        <f aca="false">IF(AND(NOT(ISNA(I1733)),NOT(ISNA(J1733))),1,0)</f>
        <v>1</v>
      </c>
      <c r="P1733" s="0" t="n">
        <f aca="false">IF(AND(NOT(ISNA(I1733)),ISNA(J1733)),1,0)</f>
        <v>0</v>
      </c>
      <c r="Q1733" s="0" t="n">
        <f aca="false">IF(AND(ISNA(I1733),NOT(ISNA(J1733))),1,0)</f>
        <v>0</v>
      </c>
      <c r="R1733" s="0" t="n">
        <f aca="false">IF(SUM(O1733:Q1733)&lt;&gt;1,"ERROR",1)</f>
        <v>1</v>
      </c>
    </row>
    <row r="1734" customFormat="false" ht="12.8" hidden="false" customHeight="false" outlineLevel="0" collapsed="false">
      <c r="A1734" s="0" t="str">
        <f aca="false">gait_events!B4139</f>
        <v>pp046</v>
      </c>
      <c r="B1734" s="0" t="str">
        <f aca="false">VLOOKUP(A1734,participants!A:B,2,0)</f>
        <v>M</v>
      </c>
      <c r="C1734" s="0" t="n">
        <f aca="false">VLOOKUP(A1734,participants!A:C,3,0)</f>
        <v>61</v>
      </c>
      <c r="D1734" s="0" t="str">
        <f aca="false">VLOOKUP(A1734,participants!A:F,6,0)</f>
        <v>PD</v>
      </c>
      <c r="E1734" s="0" t="str">
        <f aca="false">IF(LEN(SUBSTITUTE(gait_events!C4139,"_run-",""))&lt;&gt;LEN(gait_events!C4139),LEFT(RIGHT(gait_events!C4139,LEN(gait_events!C4139)-19),FIND("_run-",RIGHT(gait_events!C4139,LEN(gait_events!C4139)-19),1)-1),RIGHT(gait_events!C4139,LEN(gait_events!C4139)-19))</f>
        <v>Slow</v>
      </c>
      <c r="F1734" s="0" t="str">
        <f aca="false">IF(LEN(SUBSTITUTE(gait_events!C4139,"_run-",""))&lt;&gt;LEN(gait_events!C4139),RIGHT(gait_events!C4139,LEN(gait_events!C4139)-FIND("_run-",gait_events!C4139,1)-4),"")</f>
        <v>off</v>
      </c>
      <c r="G1734" s="0" t="str">
        <f aca="false">gait_events!D4139</f>
        <v>right_ankle</v>
      </c>
      <c r="H1734" s="0" t="str">
        <f aca="false">gait_events!E4139</f>
        <v>IC</v>
      </c>
      <c r="I1734" s="0" t="n">
        <f aca="false">IF(gait_events!F4139&lt;&gt;"",gait_events!F4139,NA())</f>
        <v>596</v>
      </c>
      <c r="J1734" s="0" t="n">
        <f aca="false">IF(gait_events!G4139&lt;&gt;"",gait_events!G4139,NA())</f>
        <v>596</v>
      </c>
      <c r="K1734" s="0" t="n">
        <f aca="false">I1734-J1734</f>
        <v>0</v>
      </c>
      <c r="L1734" s="0" t="n">
        <f aca="false">K1734*5</f>
        <v>0</v>
      </c>
      <c r="M1734" s="0" t="n">
        <f aca="false">IF(NOT(ISNA(I1734)),1,0)</f>
        <v>1</v>
      </c>
      <c r="N1734" s="0" t="n">
        <f aca="false">IF(NOT(ISNA(J1734)),1,0)</f>
        <v>1</v>
      </c>
      <c r="O1734" s="0" t="n">
        <f aca="false">IF(AND(NOT(ISNA(I1734)),NOT(ISNA(J1734))),1,0)</f>
        <v>1</v>
      </c>
      <c r="P1734" s="0" t="n">
        <f aca="false">IF(AND(NOT(ISNA(I1734)),ISNA(J1734)),1,0)</f>
        <v>0</v>
      </c>
      <c r="Q1734" s="0" t="n">
        <f aca="false">IF(AND(ISNA(I1734),NOT(ISNA(J1734))),1,0)</f>
        <v>0</v>
      </c>
      <c r="R1734" s="0" t="n">
        <f aca="false">IF(SUM(O1734:Q1734)&lt;&gt;1,"ERROR",1)</f>
        <v>1</v>
      </c>
    </row>
    <row r="1735" customFormat="false" ht="12.8" hidden="false" customHeight="false" outlineLevel="0" collapsed="false">
      <c r="A1735" s="0" t="str">
        <f aca="false">gait_events!B4140</f>
        <v>pp046</v>
      </c>
      <c r="B1735" s="0" t="str">
        <f aca="false">VLOOKUP(A1735,participants!A:B,2,0)</f>
        <v>M</v>
      </c>
      <c r="C1735" s="0" t="n">
        <f aca="false">VLOOKUP(A1735,participants!A:C,3,0)</f>
        <v>61</v>
      </c>
      <c r="D1735" s="0" t="str">
        <f aca="false">VLOOKUP(A1735,participants!A:F,6,0)</f>
        <v>PD</v>
      </c>
      <c r="E1735" s="0" t="str">
        <f aca="false">IF(LEN(SUBSTITUTE(gait_events!C4140,"_run-",""))&lt;&gt;LEN(gait_events!C4140),LEFT(RIGHT(gait_events!C4140,LEN(gait_events!C4140)-19),FIND("_run-",RIGHT(gait_events!C4140,LEN(gait_events!C4140)-19),1)-1),RIGHT(gait_events!C4140,LEN(gait_events!C4140)-19))</f>
        <v>Slow</v>
      </c>
      <c r="F1735" s="0" t="str">
        <f aca="false">IF(LEN(SUBSTITUTE(gait_events!C4140,"_run-",""))&lt;&gt;LEN(gait_events!C4140),RIGHT(gait_events!C4140,LEN(gait_events!C4140)-FIND("_run-",gait_events!C4140,1)-4),"")</f>
        <v>off</v>
      </c>
      <c r="G1735" s="0" t="str">
        <f aca="false">gait_events!D4140</f>
        <v>right_ankle</v>
      </c>
      <c r="H1735" s="0" t="str">
        <f aca="false">gait_events!E4140</f>
        <v>IC</v>
      </c>
      <c r="I1735" s="0" t="n">
        <f aca="false">IF(gait_events!F4140&lt;&gt;"",gait_events!F4140,NA())</f>
        <v>872</v>
      </c>
      <c r="J1735" s="0" t="n">
        <f aca="false">IF(gait_events!G4140&lt;&gt;"",gait_events!G4140,NA())</f>
        <v>871</v>
      </c>
      <c r="K1735" s="0" t="n">
        <f aca="false">I1735-J1735</f>
        <v>1</v>
      </c>
      <c r="L1735" s="0" t="n">
        <f aca="false">K1735*5</f>
        <v>5</v>
      </c>
      <c r="M1735" s="0" t="n">
        <f aca="false">IF(NOT(ISNA(I1735)),1,0)</f>
        <v>1</v>
      </c>
      <c r="N1735" s="0" t="n">
        <f aca="false">IF(NOT(ISNA(J1735)),1,0)</f>
        <v>1</v>
      </c>
      <c r="O1735" s="0" t="n">
        <f aca="false">IF(AND(NOT(ISNA(I1735)),NOT(ISNA(J1735))),1,0)</f>
        <v>1</v>
      </c>
      <c r="P1735" s="0" t="n">
        <f aca="false">IF(AND(NOT(ISNA(I1735)),ISNA(J1735)),1,0)</f>
        <v>0</v>
      </c>
      <c r="Q1735" s="0" t="n">
        <f aca="false">IF(AND(ISNA(I1735),NOT(ISNA(J1735))),1,0)</f>
        <v>0</v>
      </c>
      <c r="R1735" s="0" t="n">
        <f aca="false">IF(SUM(O1735:Q1735)&lt;&gt;1,"ERROR",1)</f>
        <v>1</v>
      </c>
    </row>
    <row r="1736" customFormat="false" ht="12.8" hidden="false" customHeight="false" outlineLevel="0" collapsed="false">
      <c r="A1736" s="0" t="str">
        <f aca="false">gait_events!B4141</f>
        <v>pp046</v>
      </c>
      <c r="B1736" s="0" t="str">
        <f aca="false">VLOOKUP(A1736,participants!A:B,2,0)</f>
        <v>M</v>
      </c>
      <c r="C1736" s="0" t="n">
        <f aca="false">VLOOKUP(A1736,participants!A:C,3,0)</f>
        <v>61</v>
      </c>
      <c r="D1736" s="0" t="str">
        <f aca="false">VLOOKUP(A1736,participants!A:F,6,0)</f>
        <v>PD</v>
      </c>
      <c r="E1736" s="0" t="str">
        <f aca="false">IF(LEN(SUBSTITUTE(gait_events!C4141,"_run-",""))&lt;&gt;LEN(gait_events!C4141),LEFT(RIGHT(gait_events!C4141,LEN(gait_events!C4141)-19),FIND("_run-",RIGHT(gait_events!C4141,LEN(gait_events!C4141)-19),1)-1),RIGHT(gait_events!C4141,LEN(gait_events!C4141)-19))</f>
        <v>Slow</v>
      </c>
      <c r="F1736" s="0" t="str">
        <f aca="false">IF(LEN(SUBSTITUTE(gait_events!C4141,"_run-",""))&lt;&gt;LEN(gait_events!C4141),RIGHT(gait_events!C4141,LEN(gait_events!C4141)-FIND("_run-",gait_events!C4141,1)-4),"")</f>
        <v>off</v>
      </c>
      <c r="G1736" s="0" t="str">
        <f aca="false">gait_events!D4141</f>
        <v>right_ankle</v>
      </c>
      <c r="H1736" s="0" t="str">
        <f aca="false">gait_events!E4141</f>
        <v>IC</v>
      </c>
      <c r="I1736" s="0" t="n">
        <f aca="false">IF(gait_events!F4141&lt;&gt;"",gait_events!F4141,NA())</f>
        <v>1160</v>
      </c>
      <c r="J1736" s="0" t="n">
        <f aca="false">IF(gait_events!G4141&lt;&gt;"",gait_events!G4141,NA())</f>
        <v>1162</v>
      </c>
      <c r="K1736" s="0" t="n">
        <f aca="false">I1736-J1736</f>
        <v>-2</v>
      </c>
      <c r="L1736" s="0" t="n">
        <f aca="false">K1736*5</f>
        <v>-10</v>
      </c>
      <c r="M1736" s="0" t="n">
        <f aca="false">IF(NOT(ISNA(I1736)),1,0)</f>
        <v>1</v>
      </c>
      <c r="N1736" s="0" t="n">
        <f aca="false">IF(NOT(ISNA(J1736)),1,0)</f>
        <v>1</v>
      </c>
      <c r="O1736" s="0" t="n">
        <f aca="false">IF(AND(NOT(ISNA(I1736)),NOT(ISNA(J1736))),1,0)</f>
        <v>1</v>
      </c>
      <c r="P1736" s="0" t="n">
        <f aca="false">IF(AND(NOT(ISNA(I1736)),ISNA(J1736)),1,0)</f>
        <v>0</v>
      </c>
      <c r="Q1736" s="0" t="n">
        <f aca="false">IF(AND(ISNA(I1736),NOT(ISNA(J1736))),1,0)</f>
        <v>0</v>
      </c>
      <c r="R1736" s="0" t="n">
        <f aca="false">IF(SUM(O1736:Q1736)&lt;&gt;1,"ERROR",1)</f>
        <v>1</v>
      </c>
    </row>
    <row r="1737" customFormat="false" ht="12.8" hidden="false" customHeight="false" outlineLevel="0" collapsed="false">
      <c r="A1737" s="0" t="str">
        <f aca="false">gait_events!B4142</f>
        <v>pp046</v>
      </c>
      <c r="B1737" s="0" t="str">
        <f aca="false">VLOOKUP(A1737,participants!A:B,2,0)</f>
        <v>M</v>
      </c>
      <c r="C1737" s="0" t="n">
        <f aca="false">VLOOKUP(A1737,participants!A:C,3,0)</f>
        <v>61</v>
      </c>
      <c r="D1737" s="0" t="str">
        <f aca="false">VLOOKUP(A1737,participants!A:F,6,0)</f>
        <v>PD</v>
      </c>
      <c r="E1737" s="0" t="str">
        <f aca="false">IF(LEN(SUBSTITUTE(gait_events!C4142,"_run-",""))&lt;&gt;LEN(gait_events!C4142),LEFT(RIGHT(gait_events!C4142,LEN(gait_events!C4142)-19),FIND("_run-",RIGHT(gait_events!C4142,LEN(gait_events!C4142)-19),1)-1),RIGHT(gait_events!C4142,LEN(gait_events!C4142)-19))</f>
        <v>Slow</v>
      </c>
      <c r="F1737" s="0" t="str">
        <f aca="false">IF(LEN(SUBSTITUTE(gait_events!C4142,"_run-",""))&lt;&gt;LEN(gait_events!C4142),RIGHT(gait_events!C4142,LEN(gait_events!C4142)-FIND("_run-",gait_events!C4142,1)-4),"")</f>
        <v>off</v>
      </c>
      <c r="G1737" s="0" t="str">
        <f aca="false">gait_events!D4142</f>
        <v>right_ankle</v>
      </c>
      <c r="H1737" s="0" t="str">
        <f aca="false">gait_events!E4142</f>
        <v>IC</v>
      </c>
      <c r="I1737" s="0" t="n">
        <f aca="false">IF(gait_events!F4142&lt;&gt;"",gait_events!F4142,NA())</f>
        <v>1442</v>
      </c>
      <c r="J1737" s="0" t="n">
        <f aca="false">IF(gait_events!G4142&lt;&gt;"",gait_events!G4142,NA())</f>
        <v>1453</v>
      </c>
      <c r="K1737" s="0" t="n">
        <f aca="false">I1737-J1737</f>
        <v>-11</v>
      </c>
      <c r="L1737" s="0" t="n">
        <f aca="false">K1737*5</f>
        <v>-55</v>
      </c>
      <c r="M1737" s="0" t="n">
        <f aca="false">IF(NOT(ISNA(I1737)),1,0)</f>
        <v>1</v>
      </c>
      <c r="N1737" s="0" t="n">
        <f aca="false">IF(NOT(ISNA(J1737)),1,0)</f>
        <v>1</v>
      </c>
      <c r="O1737" s="0" t="n">
        <f aca="false">IF(AND(NOT(ISNA(I1737)),NOT(ISNA(J1737))),1,0)</f>
        <v>1</v>
      </c>
      <c r="P1737" s="0" t="n">
        <f aca="false">IF(AND(NOT(ISNA(I1737)),ISNA(J1737)),1,0)</f>
        <v>0</v>
      </c>
      <c r="Q1737" s="0" t="n">
        <f aca="false">IF(AND(ISNA(I1737),NOT(ISNA(J1737))),1,0)</f>
        <v>0</v>
      </c>
      <c r="R1737" s="0" t="n">
        <f aca="false">IF(SUM(O1737:Q1737)&lt;&gt;1,"ERROR",1)</f>
        <v>1</v>
      </c>
    </row>
    <row r="1738" customFormat="false" ht="12.8" hidden="false" customHeight="false" outlineLevel="0" collapsed="false">
      <c r="A1738" s="0" t="str">
        <f aca="false">gait_events!B4143</f>
        <v>pp046</v>
      </c>
      <c r="B1738" s="0" t="str">
        <f aca="false">VLOOKUP(A1738,participants!A:B,2,0)</f>
        <v>M</v>
      </c>
      <c r="C1738" s="0" t="n">
        <f aca="false">VLOOKUP(A1738,participants!A:C,3,0)</f>
        <v>61</v>
      </c>
      <c r="D1738" s="0" t="str">
        <f aca="false">VLOOKUP(A1738,participants!A:F,6,0)</f>
        <v>PD</v>
      </c>
      <c r="E1738" s="0" t="str">
        <f aca="false">IF(LEN(SUBSTITUTE(gait_events!C4143,"_run-",""))&lt;&gt;LEN(gait_events!C4143),LEFT(RIGHT(gait_events!C4143,LEN(gait_events!C4143)-19),FIND("_run-",RIGHT(gait_events!C4143,LEN(gait_events!C4143)-19),1)-1),RIGHT(gait_events!C4143,LEN(gait_events!C4143)-19))</f>
        <v>Slow</v>
      </c>
      <c r="F1738" s="0" t="str">
        <f aca="false">IF(LEN(SUBSTITUTE(gait_events!C4143,"_run-",""))&lt;&gt;LEN(gait_events!C4143),RIGHT(gait_events!C4143,LEN(gait_events!C4143)-FIND("_run-",gait_events!C4143,1)-4),"")</f>
        <v>off</v>
      </c>
      <c r="G1738" s="0" t="str">
        <f aca="false">gait_events!D4143</f>
        <v>right_ankle</v>
      </c>
      <c r="H1738" s="0" t="str">
        <f aca="false">gait_events!E4143</f>
        <v>IC</v>
      </c>
      <c r="I1738" s="0" t="n">
        <f aca="false">IF(gait_events!F4143&lt;&gt;"",gait_events!F4143,NA())</f>
        <v>1739</v>
      </c>
      <c r="J1738" s="0" t="n">
        <f aca="false">IF(gait_events!G4143&lt;&gt;"",gait_events!G4143,NA())</f>
        <v>1759</v>
      </c>
      <c r="K1738" s="0" t="n">
        <f aca="false">I1738-J1738</f>
        <v>-20</v>
      </c>
      <c r="L1738" s="0" t="n">
        <f aca="false">K1738*5</f>
        <v>-100</v>
      </c>
      <c r="M1738" s="0" t="n">
        <f aca="false">IF(NOT(ISNA(I1738)),1,0)</f>
        <v>1</v>
      </c>
      <c r="N1738" s="0" t="n">
        <f aca="false">IF(NOT(ISNA(J1738)),1,0)</f>
        <v>1</v>
      </c>
      <c r="O1738" s="0" t="n">
        <f aca="false">IF(AND(NOT(ISNA(I1738)),NOT(ISNA(J1738))),1,0)</f>
        <v>1</v>
      </c>
      <c r="P1738" s="0" t="n">
        <f aca="false">IF(AND(NOT(ISNA(I1738)),ISNA(J1738)),1,0)</f>
        <v>0</v>
      </c>
      <c r="Q1738" s="0" t="n">
        <f aca="false">IF(AND(ISNA(I1738),NOT(ISNA(J1738))),1,0)</f>
        <v>0</v>
      </c>
      <c r="R1738" s="0" t="n">
        <f aca="false">IF(SUM(O1738:Q1738)&lt;&gt;1,"ERROR",1)</f>
        <v>1</v>
      </c>
    </row>
    <row r="1739" customFormat="false" ht="12.8" hidden="false" customHeight="false" outlineLevel="0" collapsed="false">
      <c r="A1739" s="0" t="str">
        <f aca="false">gait_events!B4144</f>
        <v>pp046</v>
      </c>
      <c r="B1739" s="0" t="str">
        <f aca="false">VLOOKUP(A1739,participants!A:B,2,0)</f>
        <v>M</v>
      </c>
      <c r="C1739" s="0" t="n">
        <f aca="false">VLOOKUP(A1739,participants!A:C,3,0)</f>
        <v>61</v>
      </c>
      <c r="D1739" s="0" t="str">
        <f aca="false">VLOOKUP(A1739,participants!A:F,6,0)</f>
        <v>PD</v>
      </c>
      <c r="E1739" s="0" t="str">
        <f aca="false">IF(LEN(SUBSTITUTE(gait_events!C4144,"_run-",""))&lt;&gt;LEN(gait_events!C4144),LEFT(RIGHT(gait_events!C4144,LEN(gait_events!C4144)-19),FIND("_run-",RIGHT(gait_events!C4144,LEN(gait_events!C4144)-19),1)-1),RIGHT(gait_events!C4144,LEN(gait_events!C4144)-19))</f>
        <v>Slow</v>
      </c>
      <c r="F1739" s="0" t="str">
        <f aca="false">IF(LEN(SUBSTITUTE(gait_events!C4144,"_run-",""))&lt;&gt;LEN(gait_events!C4144),RIGHT(gait_events!C4144,LEN(gait_events!C4144)-FIND("_run-",gait_events!C4144,1)-4),"")</f>
        <v>off</v>
      </c>
      <c r="G1739" s="0" t="str">
        <f aca="false">gait_events!D4144</f>
        <v>right_ankle</v>
      </c>
      <c r="H1739" s="0" t="str">
        <f aca="false">gait_events!E4144</f>
        <v>IC</v>
      </c>
      <c r="I1739" s="0" t="n">
        <f aca="false">IF(gait_events!F4144&lt;&gt;"",gait_events!F4144,NA())</f>
        <v>2076</v>
      </c>
      <c r="J1739" s="0" t="n">
        <f aca="false">IF(gait_events!G4144&lt;&gt;"",gait_events!G4144,NA())</f>
        <v>2080</v>
      </c>
      <c r="K1739" s="0" t="n">
        <f aca="false">I1739-J1739</f>
        <v>-4</v>
      </c>
      <c r="L1739" s="0" t="n">
        <f aca="false">K1739*5</f>
        <v>-20</v>
      </c>
      <c r="M1739" s="0" t="n">
        <f aca="false">IF(NOT(ISNA(I1739)),1,0)</f>
        <v>1</v>
      </c>
      <c r="N1739" s="0" t="n">
        <f aca="false">IF(NOT(ISNA(J1739)),1,0)</f>
        <v>1</v>
      </c>
      <c r="O1739" s="0" t="n">
        <f aca="false">IF(AND(NOT(ISNA(I1739)),NOT(ISNA(J1739))),1,0)</f>
        <v>1</v>
      </c>
      <c r="P1739" s="0" t="n">
        <f aca="false">IF(AND(NOT(ISNA(I1739)),ISNA(J1739)),1,0)</f>
        <v>0</v>
      </c>
      <c r="Q1739" s="0" t="n">
        <f aca="false">IF(AND(ISNA(I1739),NOT(ISNA(J1739))),1,0)</f>
        <v>0</v>
      </c>
      <c r="R1739" s="0" t="n">
        <f aca="false">IF(SUM(O1739:Q1739)&lt;&gt;1,"ERROR",1)</f>
        <v>1</v>
      </c>
    </row>
    <row r="1740" customFormat="false" ht="12.8" hidden="false" customHeight="false" outlineLevel="0" collapsed="false">
      <c r="A1740" s="0" t="str">
        <f aca="false">gait_events!B4145</f>
        <v>pp046</v>
      </c>
      <c r="B1740" s="0" t="str">
        <f aca="false">VLOOKUP(A1740,participants!A:B,2,0)</f>
        <v>M</v>
      </c>
      <c r="C1740" s="0" t="n">
        <f aca="false">VLOOKUP(A1740,participants!A:C,3,0)</f>
        <v>61</v>
      </c>
      <c r="D1740" s="0" t="str">
        <f aca="false">VLOOKUP(A1740,participants!A:F,6,0)</f>
        <v>PD</v>
      </c>
      <c r="E1740" s="0" t="str">
        <f aca="false">IF(LEN(SUBSTITUTE(gait_events!C4145,"_run-",""))&lt;&gt;LEN(gait_events!C4145),LEFT(RIGHT(gait_events!C4145,LEN(gait_events!C4145)-19),FIND("_run-",RIGHT(gait_events!C4145,LEN(gait_events!C4145)-19),1)-1),RIGHT(gait_events!C4145,LEN(gait_events!C4145)-19))</f>
        <v>Slow</v>
      </c>
      <c r="F1740" s="0" t="str">
        <f aca="false">IF(LEN(SUBSTITUTE(gait_events!C4145,"_run-",""))&lt;&gt;LEN(gait_events!C4145),RIGHT(gait_events!C4145,LEN(gait_events!C4145)-FIND("_run-",gait_events!C4145,1)-4),"")</f>
        <v>off</v>
      </c>
      <c r="G1740" s="0" t="str">
        <f aca="false">gait_events!D4145</f>
        <v>right_ankle</v>
      </c>
      <c r="H1740" s="0" t="str">
        <f aca="false">gait_events!E4145</f>
        <v>FC</v>
      </c>
      <c r="I1740" s="0" t="n">
        <f aca="false">IF(gait_events!F4145&lt;&gt;"",gait_events!F4145,NA())</f>
        <v>236</v>
      </c>
      <c r="J1740" s="0" t="n">
        <f aca="false">IF(gait_events!G4145&lt;&gt;"",gait_events!G4145,NA())</f>
        <v>236</v>
      </c>
      <c r="K1740" s="0" t="n">
        <f aca="false">I1740-J1740</f>
        <v>0</v>
      </c>
      <c r="L1740" s="0" t="n">
        <f aca="false">K1740*5</f>
        <v>0</v>
      </c>
      <c r="M1740" s="0" t="n">
        <f aca="false">IF(NOT(ISNA(I1740)),1,0)</f>
        <v>1</v>
      </c>
      <c r="N1740" s="0" t="n">
        <f aca="false">IF(NOT(ISNA(J1740)),1,0)</f>
        <v>1</v>
      </c>
      <c r="O1740" s="0" t="n">
        <f aca="false">IF(AND(NOT(ISNA(I1740)),NOT(ISNA(J1740))),1,0)</f>
        <v>1</v>
      </c>
      <c r="P1740" s="0" t="n">
        <f aca="false">IF(AND(NOT(ISNA(I1740)),ISNA(J1740)),1,0)</f>
        <v>0</v>
      </c>
      <c r="Q1740" s="0" t="n">
        <f aca="false">IF(AND(ISNA(I1740),NOT(ISNA(J1740))),1,0)</f>
        <v>0</v>
      </c>
      <c r="R1740" s="0" t="n">
        <f aca="false">IF(SUM(O1740:Q1740)&lt;&gt;1,"ERROR",1)</f>
        <v>1</v>
      </c>
    </row>
    <row r="1741" customFormat="false" ht="12.8" hidden="false" customHeight="false" outlineLevel="0" collapsed="false">
      <c r="A1741" s="0" t="str">
        <f aca="false">gait_events!B4146</f>
        <v>pp046</v>
      </c>
      <c r="B1741" s="0" t="str">
        <f aca="false">VLOOKUP(A1741,participants!A:B,2,0)</f>
        <v>M</v>
      </c>
      <c r="C1741" s="0" t="n">
        <f aca="false">VLOOKUP(A1741,participants!A:C,3,0)</f>
        <v>61</v>
      </c>
      <c r="D1741" s="0" t="str">
        <f aca="false">VLOOKUP(A1741,participants!A:F,6,0)</f>
        <v>PD</v>
      </c>
      <c r="E1741" s="0" t="str">
        <f aca="false">IF(LEN(SUBSTITUTE(gait_events!C4146,"_run-",""))&lt;&gt;LEN(gait_events!C4146),LEFT(RIGHT(gait_events!C4146,LEN(gait_events!C4146)-19),FIND("_run-",RIGHT(gait_events!C4146,LEN(gait_events!C4146)-19),1)-1),RIGHT(gait_events!C4146,LEN(gait_events!C4146)-19))</f>
        <v>Slow</v>
      </c>
      <c r="F1741" s="0" t="str">
        <f aca="false">IF(LEN(SUBSTITUTE(gait_events!C4146,"_run-",""))&lt;&gt;LEN(gait_events!C4146),RIGHT(gait_events!C4146,LEN(gait_events!C4146)-FIND("_run-",gait_events!C4146,1)-4),"")</f>
        <v>off</v>
      </c>
      <c r="G1741" s="0" t="str">
        <f aca="false">gait_events!D4146</f>
        <v>right_ankle</v>
      </c>
      <c r="H1741" s="0" t="str">
        <f aca="false">gait_events!E4146</f>
        <v>FC</v>
      </c>
      <c r="I1741" s="0" t="n">
        <f aca="false">IF(gait_events!F4146&lt;&gt;"",gait_events!F4146,NA())</f>
        <v>507</v>
      </c>
      <c r="J1741" s="0" t="n">
        <f aca="false">IF(gait_events!G4146&lt;&gt;"",gait_events!G4146,NA())</f>
        <v>504</v>
      </c>
      <c r="K1741" s="0" t="n">
        <f aca="false">I1741-J1741</f>
        <v>3</v>
      </c>
      <c r="L1741" s="0" t="n">
        <f aca="false">K1741*5</f>
        <v>15</v>
      </c>
      <c r="M1741" s="0" t="n">
        <f aca="false">IF(NOT(ISNA(I1741)),1,0)</f>
        <v>1</v>
      </c>
      <c r="N1741" s="0" t="n">
        <f aca="false">IF(NOT(ISNA(J1741)),1,0)</f>
        <v>1</v>
      </c>
      <c r="O1741" s="0" t="n">
        <f aca="false">IF(AND(NOT(ISNA(I1741)),NOT(ISNA(J1741))),1,0)</f>
        <v>1</v>
      </c>
      <c r="P1741" s="0" t="n">
        <f aca="false">IF(AND(NOT(ISNA(I1741)),ISNA(J1741)),1,0)</f>
        <v>0</v>
      </c>
      <c r="Q1741" s="0" t="n">
        <f aca="false">IF(AND(ISNA(I1741),NOT(ISNA(J1741))),1,0)</f>
        <v>0</v>
      </c>
      <c r="R1741" s="0" t="n">
        <f aca="false">IF(SUM(O1741:Q1741)&lt;&gt;1,"ERROR",1)</f>
        <v>1</v>
      </c>
    </row>
    <row r="1742" customFormat="false" ht="12.8" hidden="false" customHeight="false" outlineLevel="0" collapsed="false">
      <c r="A1742" s="0" t="str">
        <f aca="false">gait_events!B4147</f>
        <v>pp046</v>
      </c>
      <c r="B1742" s="0" t="str">
        <f aca="false">VLOOKUP(A1742,participants!A:B,2,0)</f>
        <v>M</v>
      </c>
      <c r="C1742" s="0" t="n">
        <f aca="false">VLOOKUP(A1742,participants!A:C,3,0)</f>
        <v>61</v>
      </c>
      <c r="D1742" s="0" t="str">
        <f aca="false">VLOOKUP(A1742,participants!A:F,6,0)</f>
        <v>PD</v>
      </c>
      <c r="E1742" s="0" t="str">
        <f aca="false">IF(LEN(SUBSTITUTE(gait_events!C4147,"_run-",""))&lt;&gt;LEN(gait_events!C4147),LEFT(RIGHT(gait_events!C4147,LEN(gait_events!C4147)-19),FIND("_run-",RIGHT(gait_events!C4147,LEN(gait_events!C4147)-19),1)-1),RIGHT(gait_events!C4147,LEN(gait_events!C4147)-19))</f>
        <v>Slow</v>
      </c>
      <c r="F1742" s="0" t="str">
        <f aca="false">IF(LEN(SUBSTITUTE(gait_events!C4147,"_run-",""))&lt;&gt;LEN(gait_events!C4147),RIGHT(gait_events!C4147,LEN(gait_events!C4147)-FIND("_run-",gait_events!C4147,1)-4),"")</f>
        <v>off</v>
      </c>
      <c r="G1742" s="0" t="str">
        <f aca="false">gait_events!D4147</f>
        <v>right_ankle</v>
      </c>
      <c r="H1742" s="0" t="str">
        <f aca="false">gait_events!E4147</f>
        <v>FC</v>
      </c>
      <c r="I1742" s="0" t="n">
        <f aca="false">IF(gait_events!F4147&lt;&gt;"",gait_events!F4147,NA())</f>
        <v>784</v>
      </c>
      <c r="J1742" s="0" t="n">
        <f aca="false">IF(gait_events!G4147&lt;&gt;"",gait_events!G4147,NA())</f>
        <v>779</v>
      </c>
      <c r="K1742" s="0" t="n">
        <f aca="false">I1742-J1742</f>
        <v>5</v>
      </c>
      <c r="L1742" s="0" t="n">
        <f aca="false">K1742*5</f>
        <v>25</v>
      </c>
      <c r="M1742" s="0" t="n">
        <f aca="false">IF(NOT(ISNA(I1742)),1,0)</f>
        <v>1</v>
      </c>
      <c r="N1742" s="0" t="n">
        <f aca="false">IF(NOT(ISNA(J1742)),1,0)</f>
        <v>1</v>
      </c>
      <c r="O1742" s="0" t="n">
        <f aca="false">IF(AND(NOT(ISNA(I1742)),NOT(ISNA(J1742))),1,0)</f>
        <v>1</v>
      </c>
      <c r="P1742" s="0" t="n">
        <f aca="false">IF(AND(NOT(ISNA(I1742)),ISNA(J1742)),1,0)</f>
        <v>0</v>
      </c>
      <c r="Q1742" s="0" t="n">
        <f aca="false">IF(AND(ISNA(I1742),NOT(ISNA(J1742))),1,0)</f>
        <v>0</v>
      </c>
      <c r="R1742" s="0" t="n">
        <f aca="false">IF(SUM(O1742:Q1742)&lt;&gt;1,"ERROR",1)</f>
        <v>1</v>
      </c>
    </row>
    <row r="1743" customFormat="false" ht="12.8" hidden="false" customHeight="false" outlineLevel="0" collapsed="false">
      <c r="A1743" s="0" t="str">
        <f aca="false">gait_events!B4148</f>
        <v>pp046</v>
      </c>
      <c r="B1743" s="0" t="str">
        <f aca="false">VLOOKUP(A1743,participants!A:B,2,0)</f>
        <v>M</v>
      </c>
      <c r="C1743" s="0" t="n">
        <f aca="false">VLOOKUP(A1743,participants!A:C,3,0)</f>
        <v>61</v>
      </c>
      <c r="D1743" s="0" t="str">
        <f aca="false">VLOOKUP(A1743,participants!A:F,6,0)</f>
        <v>PD</v>
      </c>
      <c r="E1743" s="0" t="str">
        <f aca="false">IF(LEN(SUBSTITUTE(gait_events!C4148,"_run-",""))&lt;&gt;LEN(gait_events!C4148),LEFT(RIGHT(gait_events!C4148,LEN(gait_events!C4148)-19),FIND("_run-",RIGHT(gait_events!C4148,LEN(gait_events!C4148)-19),1)-1),RIGHT(gait_events!C4148,LEN(gait_events!C4148)-19))</f>
        <v>Slow</v>
      </c>
      <c r="F1743" s="0" t="str">
        <f aca="false">IF(LEN(SUBSTITUTE(gait_events!C4148,"_run-",""))&lt;&gt;LEN(gait_events!C4148),RIGHT(gait_events!C4148,LEN(gait_events!C4148)-FIND("_run-",gait_events!C4148,1)-4),"")</f>
        <v>off</v>
      </c>
      <c r="G1743" s="0" t="str">
        <f aca="false">gait_events!D4148</f>
        <v>right_ankle</v>
      </c>
      <c r="H1743" s="0" t="str">
        <f aca="false">gait_events!E4148</f>
        <v>FC</v>
      </c>
      <c r="I1743" s="0" t="n">
        <f aca="false">IF(gait_events!F4148&lt;&gt;"",gait_events!F4148,NA())</f>
        <v>1058</v>
      </c>
      <c r="J1743" s="0" t="n">
        <f aca="false">IF(gait_events!G4148&lt;&gt;"",gait_events!G4148,NA())</f>
        <v>1057</v>
      </c>
      <c r="K1743" s="0" t="n">
        <f aca="false">I1743-J1743</f>
        <v>1</v>
      </c>
      <c r="L1743" s="0" t="n">
        <f aca="false">K1743*5</f>
        <v>5</v>
      </c>
      <c r="M1743" s="0" t="n">
        <f aca="false">IF(NOT(ISNA(I1743)),1,0)</f>
        <v>1</v>
      </c>
      <c r="N1743" s="0" t="n">
        <f aca="false">IF(NOT(ISNA(J1743)),1,0)</f>
        <v>1</v>
      </c>
      <c r="O1743" s="0" t="n">
        <f aca="false">IF(AND(NOT(ISNA(I1743)),NOT(ISNA(J1743))),1,0)</f>
        <v>1</v>
      </c>
      <c r="P1743" s="0" t="n">
        <f aca="false">IF(AND(NOT(ISNA(I1743)),ISNA(J1743)),1,0)</f>
        <v>0</v>
      </c>
      <c r="Q1743" s="0" t="n">
        <f aca="false">IF(AND(ISNA(I1743),NOT(ISNA(J1743))),1,0)</f>
        <v>0</v>
      </c>
      <c r="R1743" s="0" t="n">
        <f aca="false">IF(SUM(O1743:Q1743)&lt;&gt;1,"ERROR",1)</f>
        <v>1</v>
      </c>
    </row>
    <row r="1744" customFormat="false" ht="12.8" hidden="false" customHeight="false" outlineLevel="0" collapsed="false">
      <c r="A1744" s="0" t="str">
        <f aca="false">gait_events!B4149</f>
        <v>pp046</v>
      </c>
      <c r="B1744" s="0" t="str">
        <f aca="false">VLOOKUP(A1744,participants!A:B,2,0)</f>
        <v>M</v>
      </c>
      <c r="C1744" s="0" t="n">
        <f aca="false">VLOOKUP(A1744,participants!A:C,3,0)</f>
        <v>61</v>
      </c>
      <c r="D1744" s="0" t="str">
        <f aca="false">VLOOKUP(A1744,participants!A:F,6,0)</f>
        <v>PD</v>
      </c>
      <c r="E1744" s="0" t="str">
        <f aca="false">IF(LEN(SUBSTITUTE(gait_events!C4149,"_run-",""))&lt;&gt;LEN(gait_events!C4149),LEFT(RIGHT(gait_events!C4149,LEN(gait_events!C4149)-19),FIND("_run-",RIGHT(gait_events!C4149,LEN(gait_events!C4149)-19),1)-1),RIGHT(gait_events!C4149,LEN(gait_events!C4149)-19))</f>
        <v>Slow</v>
      </c>
      <c r="F1744" s="0" t="str">
        <f aca="false">IF(LEN(SUBSTITUTE(gait_events!C4149,"_run-",""))&lt;&gt;LEN(gait_events!C4149),RIGHT(gait_events!C4149,LEN(gait_events!C4149)-FIND("_run-",gait_events!C4149,1)-4),"")</f>
        <v>off</v>
      </c>
      <c r="G1744" s="0" t="str">
        <f aca="false">gait_events!D4149</f>
        <v>right_ankle</v>
      </c>
      <c r="H1744" s="0" t="str">
        <f aca="false">gait_events!E4149</f>
        <v>FC</v>
      </c>
      <c r="I1744" s="0" t="n">
        <f aca="false">IF(gait_events!F4149&lt;&gt;"",gait_events!F4149,NA())</f>
        <v>1368</v>
      </c>
      <c r="J1744" s="0" t="n">
        <f aca="false">IF(gait_events!G4149&lt;&gt;"",gait_events!G4149,NA())</f>
        <v>1365</v>
      </c>
      <c r="K1744" s="0" t="n">
        <f aca="false">I1744-J1744</f>
        <v>3</v>
      </c>
      <c r="L1744" s="0" t="n">
        <f aca="false">K1744*5</f>
        <v>15</v>
      </c>
      <c r="M1744" s="0" t="n">
        <f aca="false">IF(NOT(ISNA(I1744)),1,0)</f>
        <v>1</v>
      </c>
      <c r="N1744" s="0" t="n">
        <f aca="false">IF(NOT(ISNA(J1744)),1,0)</f>
        <v>1</v>
      </c>
      <c r="O1744" s="0" t="n">
        <f aca="false">IF(AND(NOT(ISNA(I1744)),NOT(ISNA(J1744))),1,0)</f>
        <v>1</v>
      </c>
      <c r="P1744" s="0" t="n">
        <f aca="false">IF(AND(NOT(ISNA(I1744)),ISNA(J1744)),1,0)</f>
        <v>0</v>
      </c>
      <c r="Q1744" s="0" t="n">
        <f aca="false">IF(AND(ISNA(I1744),NOT(ISNA(J1744))),1,0)</f>
        <v>0</v>
      </c>
      <c r="R1744" s="0" t="n">
        <f aca="false">IF(SUM(O1744:Q1744)&lt;&gt;1,"ERROR",1)</f>
        <v>1</v>
      </c>
    </row>
    <row r="1745" customFormat="false" ht="12.8" hidden="false" customHeight="false" outlineLevel="0" collapsed="false">
      <c r="A1745" s="0" t="str">
        <f aca="false">gait_events!B4150</f>
        <v>pp046</v>
      </c>
      <c r="B1745" s="0" t="str">
        <f aca="false">VLOOKUP(A1745,participants!A:B,2,0)</f>
        <v>M</v>
      </c>
      <c r="C1745" s="0" t="n">
        <f aca="false">VLOOKUP(A1745,participants!A:C,3,0)</f>
        <v>61</v>
      </c>
      <c r="D1745" s="0" t="str">
        <f aca="false">VLOOKUP(A1745,participants!A:F,6,0)</f>
        <v>PD</v>
      </c>
      <c r="E1745" s="0" t="str">
        <f aca="false">IF(LEN(SUBSTITUTE(gait_events!C4150,"_run-",""))&lt;&gt;LEN(gait_events!C4150),LEFT(RIGHT(gait_events!C4150,LEN(gait_events!C4150)-19),FIND("_run-",RIGHT(gait_events!C4150,LEN(gait_events!C4150)-19),1)-1),RIGHT(gait_events!C4150,LEN(gait_events!C4150)-19))</f>
        <v>Slow</v>
      </c>
      <c r="F1745" s="0" t="str">
        <f aca="false">IF(LEN(SUBSTITUTE(gait_events!C4150,"_run-",""))&lt;&gt;LEN(gait_events!C4150),RIGHT(gait_events!C4150,LEN(gait_events!C4150)-FIND("_run-",gait_events!C4150,1)-4),"")</f>
        <v>off</v>
      </c>
      <c r="G1745" s="0" t="str">
        <f aca="false">gait_events!D4150</f>
        <v>right_ankle</v>
      </c>
      <c r="H1745" s="0" t="str">
        <f aca="false">gait_events!E4150</f>
        <v>FC</v>
      </c>
      <c r="I1745" s="0" t="n">
        <f aca="false">IF(gait_events!F4150&lt;&gt;"",gait_events!F4150,NA())</f>
        <v>1659</v>
      </c>
      <c r="J1745" s="0" t="n">
        <f aca="false">IF(gait_events!G4150&lt;&gt;"",gait_events!G4150,NA())</f>
        <v>1655</v>
      </c>
      <c r="K1745" s="0" t="n">
        <f aca="false">I1745-J1745</f>
        <v>4</v>
      </c>
      <c r="L1745" s="0" t="n">
        <f aca="false">K1745*5</f>
        <v>20</v>
      </c>
      <c r="M1745" s="0" t="n">
        <f aca="false">IF(NOT(ISNA(I1745)),1,0)</f>
        <v>1</v>
      </c>
      <c r="N1745" s="0" t="n">
        <f aca="false">IF(NOT(ISNA(J1745)),1,0)</f>
        <v>1</v>
      </c>
      <c r="O1745" s="0" t="n">
        <f aca="false">IF(AND(NOT(ISNA(I1745)),NOT(ISNA(J1745))),1,0)</f>
        <v>1</v>
      </c>
      <c r="P1745" s="0" t="n">
        <f aca="false">IF(AND(NOT(ISNA(I1745)),ISNA(J1745)),1,0)</f>
        <v>0</v>
      </c>
      <c r="Q1745" s="0" t="n">
        <f aca="false">IF(AND(ISNA(I1745),NOT(ISNA(J1745))),1,0)</f>
        <v>0</v>
      </c>
      <c r="R1745" s="0" t="n">
        <f aca="false">IF(SUM(O1745:Q1745)&lt;&gt;1,"ERROR",1)</f>
        <v>1</v>
      </c>
    </row>
    <row r="1746" customFormat="false" ht="12.8" hidden="false" customHeight="false" outlineLevel="0" collapsed="false">
      <c r="A1746" s="0" t="str">
        <f aca="false">gait_events!B4151</f>
        <v>pp046</v>
      </c>
      <c r="B1746" s="0" t="str">
        <f aca="false">VLOOKUP(A1746,participants!A:B,2,0)</f>
        <v>M</v>
      </c>
      <c r="C1746" s="0" t="n">
        <f aca="false">VLOOKUP(A1746,participants!A:C,3,0)</f>
        <v>61</v>
      </c>
      <c r="D1746" s="0" t="str">
        <f aca="false">VLOOKUP(A1746,participants!A:F,6,0)</f>
        <v>PD</v>
      </c>
      <c r="E1746" s="0" t="str">
        <f aca="false">IF(LEN(SUBSTITUTE(gait_events!C4151,"_run-",""))&lt;&gt;LEN(gait_events!C4151),LEFT(RIGHT(gait_events!C4151,LEN(gait_events!C4151)-19),FIND("_run-",RIGHT(gait_events!C4151,LEN(gait_events!C4151)-19),1)-1),RIGHT(gait_events!C4151,LEN(gait_events!C4151)-19))</f>
        <v>Slow</v>
      </c>
      <c r="F1746" s="0" t="str">
        <f aca="false">IF(LEN(SUBSTITUTE(gait_events!C4151,"_run-",""))&lt;&gt;LEN(gait_events!C4151),RIGHT(gait_events!C4151,LEN(gait_events!C4151)-FIND("_run-",gait_events!C4151,1)-4),"")</f>
        <v>off</v>
      </c>
      <c r="G1746" s="0" t="str">
        <f aca="false">gait_events!D4151</f>
        <v>right_ankle</v>
      </c>
      <c r="H1746" s="0" t="str">
        <f aca="false">gait_events!E4151</f>
        <v>FC</v>
      </c>
      <c r="I1746" s="0" t="n">
        <f aca="false">IF(gait_events!F4151&lt;&gt;"",gait_events!F4151,NA())</f>
        <v>1977</v>
      </c>
      <c r="J1746" s="0" t="n">
        <f aca="false">IF(gait_events!G4151&lt;&gt;"",gait_events!G4151,NA())</f>
        <v>1971</v>
      </c>
      <c r="K1746" s="0" t="n">
        <f aca="false">I1746-J1746</f>
        <v>6</v>
      </c>
      <c r="L1746" s="0" t="n">
        <f aca="false">K1746*5</f>
        <v>30</v>
      </c>
      <c r="M1746" s="0" t="n">
        <f aca="false">IF(NOT(ISNA(I1746)),1,0)</f>
        <v>1</v>
      </c>
      <c r="N1746" s="0" t="n">
        <f aca="false">IF(NOT(ISNA(J1746)),1,0)</f>
        <v>1</v>
      </c>
      <c r="O1746" s="0" t="n">
        <f aca="false">IF(AND(NOT(ISNA(I1746)),NOT(ISNA(J1746))),1,0)</f>
        <v>1</v>
      </c>
      <c r="P1746" s="0" t="n">
        <f aca="false">IF(AND(NOT(ISNA(I1746)),ISNA(J1746)),1,0)</f>
        <v>0</v>
      </c>
      <c r="Q1746" s="0" t="n">
        <f aca="false">IF(AND(ISNA(I1746),NOT(ISNA(J1746))),1,0)</f>
        <v>0</v>
      </c>
      <c r="R1746" s="0" t="n">
        <f aca="false">IF(SUM(O1746:Q1746)&lt;&gt;1,"ERROR",1)</f>
        <v>1</v>
      </c>
    </row>
    <row r="1747" customFormat="false" ht="12.8" hidden="false" customHeight="false" outlineLevel="0" collapsed="false">
      <c r="A1747" s="0" t="str">
        <f aca="false">gait_events!B4152</f>
        <v>pp046</v>
      </c>
      <c r="B1747" s="0" t="str">
        <f aca="false">VLOOKUP(A1747,participants!A:B,2,0)</f>
        <v>M</v>
      </c>
      <c r="C1747" s="0" t="n">
        <f aca="false">VLOOKUP(A1747,participants!A:C,3,0)</f>
        <v>61</v>
      </c>
      <c r="D1747" s="0" t="str">
        <f aca="false">VLOOKUP(A1747,participants!A:F,6,0)</f>
        <v>PD</v>
      </c>
      <c r="E1747" s="0" t="str">
        <f aca="false">IF(LEN(SUBSTITUTE(gait_events!C4152,"_run-",""))&lt;&gt;LEN(gait_events!C4152),LEFT(RIGHT(gait_events!C4152,LEN(gait_events!C4152)-19),FIND("_run-",RIGHT(gait_events!C4152,LEN(gait_events!C4152)-19),1)-1),RIGHT(gait_events!C4152,LEN(gait_events!C4152)-19))</f>
        <v>Slow</v>
      </c>
      <c r="F1747" s="0" t="str">
        <f aca="false">IF(LEN(SUBSTITUTE(gait_events!C4152,"_run-",""))&lt;&gt;LEN(gait_events!C4152),RIGHT(gait_events!C4152,LEN(gait_events!C4152)-FIND("_run-",gait_events!C4152,1)-4),"")</f>
        <v>off</v>
      </c>
      <c r="G1747" s="0" t="str">
        <f aca="false">gait_events!D4152</f>
        <v>left_shank</v>
      </c>
      <c r="H1747" s="0" t="str">
        <f aca="false">gait_events!E4152</f>
        <v>IC</v>
      </c>
      <c r="I1747" s="0" t="n">
        <f aca="false">IF(gait_events!F4152&lt;&gt;"",gait_events!F4152,NA())</f>
        <v>91</v>
      </c>
      <c r="J1747" s="0" t="e">
        <f aca="false">IF(gait_events!G4152&lt;&gt;"",gait_events!G4152,NA())</f>
        <v>#N/A</v>
      </c>
      <c r="K1747" s="0" t="e">
        <f aca="false">I1747-J1747</f>
        <v>#N/A</v>
      </c>
      <c r="L1747" s="0" t="e">
        <f aca="false">K1747*5</f>
        <v>#N/A</v>
      </c>
      <c r="M1747" s="0" t="n">
        <f aca="false">IF(NOT(ISNA(I1747)),1,0)</f>
        <v>1</v>
      </c>
      <c r="N1747" s="0" t="n">
        <f aca="false">IF(NOT(ISNA(J1747)),1,0)</f>
        <v>0</v>
      </c>
      <c r="O1747" s="0" t="n">
        <f aca="false">IF(AND(NOT(ISNA(I1747)),NOT(ISNA(J1747))),1,0)</f>
        <v>0</v>
      </c>
      <c r="P1747" s="0" t="n">
        <f aca="false">IF(AND(NOT(ISNA(I1747)),ISNA(J1747)),1,0)</f>
        <v>1</v>
      </c>
      <c r="Q1747" s="0" t="n">
        <f aca="false">IF(AND(ISNA(I1747),NOT(ISNA(J1747))),1,0)</f>
        <v>0</v>
      </c>
      <c r="R1747" s="0" t="n">
        <f aca="false">IF(SUM(O1747:Q1747)&lt;&gt;1,"ERROR",1)</f>
        <v>1</v>
      </c>
    </row>
    <row r="1748" customFormat="false" ht="12.8" hidden="false" customHeight="false" outlineLevel="0" collapsed="false">
      <c r="A1748" s="0" t="str">
        <f aca="false">gait_events!B4153</f>
        <v>pp046</v>
      </c>
      <c r="B1748" s="0" t="str">
        <f aca="false">VLOOKUP(A1748,participants!A:B,2,0)</f>
        <v>M</v>
      </c>
      <c r="C1748" s="0" t="n">
        <f aca="false">VLOOKUP(A1748,participants!A:C,3,0)</f>
        <v>61</v>
      </c>
      <c r="D1748" s="0" t="str">
        <f aca="false">VLOOKUP(A1748,participants!A:F,6,0)</f>
        <v>PD</v>
      </c>
      <c r="E1748" s="0" t="str">
        <f aca="false">IF(LEN(SUBSTITUTE(gait_events!C4153,"_run-",""))&lt;&gt;LEN(gait_events!C4153),LEFT(RIGHT(gait_events!C4153,LEN(gait_events!C4153)-19),FIND("_run-",RIGHT(gait_events!C4153,LEN(gait_events!C4153)-19),1)-1),RIGHT(gait_events!C4153,LEN(gait_events!C4153)-19))</f>
        <v>Slow</v>
      </c>
      <c r="F1748" s="0" t="str">
        <f aca="false">IF(LEN(SUBSTITUTE(gait_events!C4153,"_run-",""))&lt;&gt;LEN(gait_events!C4153),RIGHT(gait_events!C4153,LEN(gait_events!C4153)-FIND("_run-",gait_events!C4153,1)-4),"")</f>
        <v>off</v>
      </c>
      <c r="G1748" s="0" t="str">
        <f aca="false">gait_events!D4153</f>
        <v>left_shank</v>
      </c>
      <c r="H1748" s="0" t="str">
        <f aca="false">gait_events!E4153</f>
        <v>IC</v>
      </c>
      <c r="I1748" s="0" t="n">
        <f aca="false">IF(gait_events!F4153&lt;&gt;"",gait_events!F4153,NA())</f>
        <v>459</v>
      </c>
      <c r="J1748" s="0" t="n">
        <f aca="false">IF(gait_events!G4153&lt;&gt;"",gait_events!G4153,NA())</f>
        <v>473</v>
      </c>
      <c r="K1748" s="0" t="n">
        <f aca="false">I1748-J1748</f>
        <v>-14</v>
      </c>
      <c r="L1748" s="0" t="n">
        <f aca="false">K1748*5</f>
        <v>-70</v>
      </c>
      <c r="M1748" s="0" t="n">
        <f aca="false">IF(NOT(ISNA(I1748)),1,0)</f>
        <v>1</v>
      </c>
      <c r="N1748" s="0" t="n">
        <f aca="false">IF(NOT(ISNA(J1748)),1,0)</f>
        <v>1</v>
      </c>
      <c r="O1748" s="0" t="n">
        <f aca="false">IF(AND(NOT(ISNA(I1748)),NOT(ISNA(J1748))),1,0)</f>
        <v>1</v>
      </c>
      <c r="P1748" s="0" t="n">
        <f aca="false">IF(AND(NOT(ISNA(I1748)),ISNA(J1748)),1,0)</f>
        <v>0</v>
      </c>
      <c r="Q1748" s="0" t="n">
        <f aca="false">IF(AND(ISNA(I1748),NOT(ISNA(J1748))),1,0)</f>
        <v>0</v>
      </c>
      <c r="R1748" s="0" t="n">
        <f aca="false">IF(SUM(O1748:Q1748)&lt;&gt;1,"ERROR",1)</f>
        <v>1</v>
      </c>
    </row>
    <row r="1749" customFormat="false" ht="12.8" hidden="false" customHeight="false" outlineLevel="0" collapsed="false">
      <c r="A1749" s="0" t="str">
        <f aca="false">gait_events!B4154</f>
        <v>pp046</v>
      </c>
      <c r="B1749" s="0" t="str">
        <f aca="false">VLOOKUP(A1749,participants!A:B,2,0)</f>
        <v>M</v>
      </c>
      <c r="C1749" s="0" t="n">
        <f aca="false">VLOOKUP(A1749,participants!A:C,3,0)</f>
        <v>61</v>
      </c>
      <c r="D1749" s="0" t="str">
        <f aca="false">VLOOKUP(A1749,participants!A:F,6,0)</f>
        <v>PD</v>
      </c>
      <c r="E1749" s="0" t="str">
        <f aca="false">IF(LEN(SUBSTITUTE(gait_events!C4154,"_run-",""))&lt;&gt;LEN(gait_events!C4154),LEFT(RIGHT(gait_events!C4154,LEN(gait_events!C4154)-19),FIND("_run-",RIGHT(gait_events!C4154,LEN(gait_events!C4154)-19),1)-1),RIGHT(gait_events!C4154,LEN(gait_events!C4154)-19))</f>
        <v>Slow</v>
      </c>
      <c r="F1749" s="0" t="str">
        <f aca="false">IF(LEN(SUBSTITUTE(gait_events!C4154,"_run-",""))&lt;&gt;LEN(gait_events!C4154),RIGHT(gait_events!C4154,LEN(gait_events!C4154)-FIND("_run-",gait_events!C4154,1)-4),"")</f>
        <v>off</v>
      </c>
      <c r="G1749" s="0" t="str">
        <f aca="false">gait_events!D4154</f>
        <v>left_shank</v>
      </c>
      <c r="H1749" s="0" t="str">
        <f aca="false">gait_events!E4154</f>
        <v>IC</v>
      </c>
      <c r="I1749" s="0" t="n">
        <f aca="false">IF(gait_events!F4154&lt;&gt;"",gait_events!F4154,NA())</f>
        <v>725</v>
      </c>
      <c r="J1749" s="0" t="n">
        <f aca="false">IF(gait_events!G4154&lt;&gt;"",gait_events!G4154,NA())</f>
        <v>729</v>
      </c>
      <c r="K1749" s="0" t="n">
        <f aca="false">I1749-J1749</f>
        <v>-4</v>
      </c>
      <c r="L1749" s="0" t="n">
        <f aca="false">K1749*5</f>
        <v>-20</v>
      </c>
      <c r="M1749" s="0" t="n">
        <f aca="false">IF(NOT(ISNA(I1749)),1,0)</f>
        <v>1</v>
      </c>
      <c r="N1749" s="0" t="n">
        <f aca="false">IF(NOT(ISNA(J1749)),1,0)</f>
        <v>1</v>
      </c>
      <c r="O1749" s="0" t="n">
        <f aca="false">IF(AND(NOT(ISNA(I1749)),NOT(ISNA(J1749))),1,0)</f>
        <v>1</v>
      </c>
      <c r="P1749" s="0" t="n">
        <f aca="false">IF(AND(NOT(ISNA(I1749)),ISNA(J1749)),1,0)</f>
        <v>0</v>
      </c>
      <c r="Q1749" s="0" t="n">
        <f aca="false">IF(AND(ISNA(I1749),NOT(ISNA(J1749))),1,0)</f>
        <v>0</v>
      </c>
      <c r="R1749" s="0" t="n">
        <f aca="false">IF(SUM(O1749:Q1749)&lt;&gt;1,"ERROR",1)</f>
        <v>1</v>
      </c>
    </row>
    <row r="1750" customFormat="false" ht="12.8" hidden="false" customHeight="false" outlineLevel="0" collapsed="false">
      <c r="A1750" s="0" t="str">
        <f aca="false">gait_events!B4155</f>
        <v>pp046</v>
      </c>
      <c r="B1750" s="0" t="str">
        <f aca="false">VLOOKUP(A1750,participants!A:B,2,0)</f>
        <v>M</v>
      </c>
      <c r="C1750" s="0" t="n">
        <f aca="false">VLOOKUP(A1750,participants!A:C,3,0)</f>
        <v>61</v>
      </c>
      <c r="D1750" s="0" t="str">
        <f aca="false">VLOOKUP(A1750,participants!A:F,6,0)</f>
        <v>PD</v>
      </c>
      <c r="E1750" s="0" t="str">
        <f aca="false">IF(LEN(SUBSTITUTE(gait_events!C4155,"_run-",""))&lt;&gt;LEN(gait_events!C4155),LEFT(RIGHT(gait_events!C4155,LEN(gait_events!C4155)-19),FIND("_run-",RIGHT(gait_events!C4155,LEN(gait_events!C4155)-19),1)-1),RIGHT(gait_events!C4155,LEN(gait_events!C4155)-19))</f>
        <v>Slow</v>
      </c>
      <c r="F1750" s="0" t="str">
        <f aca="false">IF(LEN(SUBSTITUTE(gait_events!C4155,"_run-",""))&lt;&gt;LEN(gait_events!C4155),RIGHT(gait_events!C4155,LEN(gait_events!C4155)-FIND("_run-",gait_events!C4155,1)-4),"")</f>
        <v>off</v>
      </c>
      <c r="G1750" s="0" t="str">
        <f aca="false">gait_events!D4155</f>
        <v>left_shank</v>
      </c>
      <c r="H1750" s="0" t="str">
        <f aca="false">gait_events!E4155</f>
        <v>IC</v>
      </c>
      <c r="I1750" s="0" t="n">
        <f aca="false">IF(gait_events!F4155&lt;&gt;"",gait_events!F4155,NA())</f>
        <v>1011</v>
      </c>
      <c r="J1750" s="0" t="n">
        <f aca="false">IF(gait_events!G4155&lt;&gt;"",gait_events!G4155,NA())</f>
        <v>1007</v>
      </c>
      <c r="K1750" s="0" t="n">
        <f aca="false">I1750-J1750</f>
        <v>4</v>
      </c>
      <c r="L1750" s="0" t="n">
        <f aca="false">K1750*5</f>
        <v>20</v>
      </c>
      <c r="M1750" s="0" t="n">
        <f aca="false">IF(NOT(ISNA(I1750)),1,0)</f>
        <v>1</v>
      </c>
      <c r="N1750" s="0" t="n">
        <f aca="false">IF(NOT(ISNA(J1750)),1,0)</f>
        <v>1</v>
      </c>
      <c r="O1750" s="0" t="n">
        <f aca="false">IF(AND(NOT(ISNA(I1750)),NOT(ISNA(J1750))),1,0)</f>
        <v>1</v>
      </c>
      <c r="P1750" s="0" t="n">
        <f aca="false">IF(AND(NOT(ISNA(I1750)),ISNA(J1750)),1,0)</f>
        <v>0</v>
      </c>
      <c r="Q1750" s="0" t="n">
        <f aca="false">IF(AND(ISNA(I1750),NOT(ISNA(J1750))),1,0)</f>
        <v>0</v>
      </c>
      <c r="R1750" s="0" t="n">
        <f aca="false">IF(SUM(O1750:Q1750)&lt;&gt;1,"ERROR",1)</f>
        <v>1</v>
      </c>
    </row>
    <row r="1751" customFormat="false" ht="12.8" hidden="false" customHeight="false" outlineLevel="0" collapsed="false">
      <c r="A1751" s="0" t="str">
        <f aca="false">gait_events!B4156</f>
        <v>pp046</v>
      </c>
      <c r="B1751" s="0" t="str">
        <f aca="false">VLOOKUP(A1751,participants!A:B,2,0)</f>
        <v>M</v>
      </c>
      <c r="C1751" s="0" t="n">
        <f aca="false">VLOOKUP(A1751,participants!A:C,3,0)</f>
        <v>61</v>
      </c>
      <c r="D1751" s="0" t="str">
        <f aca="false">VLOOKUP(A1751,participants!A:F,6,0)</f>
        <v>PD</v>
      </c>
      <c r="E1751" s="0" t="str">
        <f aca="false">IF(LEN(SUBSTITUTE(gait_events!C4156,"_run-",""))&lt;&gt;LEN(gait_events!C4156),LEFT(RIGHT(gait_events!C4156,LEN(gait_events!C4156)-19),FIND("_run-",RIGHT(gait_events!C4156,LEN(gait_events!C4156)-19),1)-1),RIGHT(gait_events!C4156,LEN(gait_events!C4156)-19))</f>
        <v>Slow</v>
      </c>
      <c r="F1751" s="0" t="str">
        <f aca="false">IF(LEN(SUBSTITUTE(gait_events!C4156,"_run-",""))&lt;&gt;LEN(gait_events!C4156),RIGHT(gait_events!C4156,LEN(gait_events!C4156)-FIND("_run-",gait_events!C4156,1)-4),"")</f>
        <v>off</v>
      </c>
      <c r="G1751" s="0" t="str">
        <f aca="false">gait_events!D4156</f>
        <v>left_shank</v>
      </c>
      <c r="H1751" s="0" t="str">
        <f aca="false">gait_events!E4156</f>
        <v>IC</v>
      </c>
      <c r="I1751" s="0" t="n">
        <f aca="false">IF(gait_events!F4156&lt;&gt;"",gait_events!F4156,NA())</f>
        <v>1313</v>
      </c>
      <c r="J1751" s="0" t="n">
        <f aca="false">IF(gait_events!G4156&lt;&gt;"",gait_events!G4156,NA())</f>
        <v>1310</v>
      </c>
      <c r="K1751" s="0" t="n">
        <f aca="false">I1751-J1751</f>
        <v>3</v>
      </c>
      <c r="L1751" s="0" t="n">
        <f aca="false">K1751*5</f>
        <v>15</v>
      </c>
      <c r="M1751" s="0" t="n">
        <f aca="false">IF(NOT(ISNA(I1751)),1,0)</f>
        <v>1</v>
      </c>
      <c r="N1751" s="0" t="n">
        <f aca="false">IF(NOT(ISNA(J1751)),1,0)</f>
        <v>1</v>
      </c>
      <c r="O1751" s="0" t="n">
        <f aca="false">IF(AND(NOT(ISNA(I1751)),NOT(ISNA(J1751))),1,0)</f>
        <v>1</v>
      </c>
      <c r="P1751" s="0" t="n">
        <f aca="false">IF(AND(NOT(ISNA(I1751)),ISNA(J1751)),1,0)</f>
        <v>0</v>
      </c>
      <c r="Q1751" s="0" t="n">
        <f aca="false">IF(AND(ISNA(I1751),NOT(ISNA(J1751))),1,0)</f>
        <v>0</v>
      </c>
      <c r="R1751" s="0" t="n">
        <f aca="false">IF(SUM(O1751:Q1751)&lt;&gt;1,"ERROR",1)</f>
        <v>1</v>
      </c>
    </row>
    <row r="1752" customFormat="false" ht="12.8" hidden="false" customHeight="false" outlineLevel="0" collapsed="false">
      <c r="A1752" s="0" t="str">
        <f aca="false">gait_events!B4157</f>
        <v>pp046</v>
      </c>
      <c r="B1752" s="0" t="str">
        <f aca="false">VLOOKUP(A1752,participants!A:B,2,0)</f>
        <v>M</v>
      </c>
      <c r="C1752" s="0" t="n">
        <f aca="false">VLOOKUP(A1752,participants!A:C,3,0)</f>
        <v>61</v>
      </c>
      <c r="D1752" s="0" t="str">
        <f aca="false">VLOOKUP(A1752,participants!A:F,6,0)</f>
        <v>PD</v>
      </c>
      <c r="E1752" s="0" t="str">
        <f aca="false">IF(LEN(SUBSTITUTE(gait_events!C4157,"_run-",""))&lt;&gt;LEN(gait_events!C4157),LEFT(RIGHT(gait_events!C4157,LEN(gait_events!C4157)-19),FIND("_run-",RIGHT(gait_events!C4157,LEN(gait_events!C4157)-19),1)-1),RIGHT(gait_events!C4157,LEN(gait_events!C4157)-19))</f>
        <v>Slow</v>
      </c>
      <c r="F1752" s="0" t="str">
        <f aca="false">IF(LEN(SUBSTITUTE(gait_events!C4157,"_run-",""))&lt;&gt;LEN(gait_events!C4157),RIGHT(gait_events!C4157,LEN(gait_events!C4157)-FIND("_run-",gait_events!C4157,1)-4),"")</f>
        <v>off</v>
      </c>
      <c r="G1752" s="0" t="str">
        <f aca="false">gait_events!D4157</f>
        <v>left_shank</v>
      </c>
      <c r="H1752" s="0" t="str">
        <f aca="false">gait_events!E4157</f>
        <v>IC</v>
      </c>
      <c r="I1752" s="0" t="n">
        <f aca="false">IF(gait_events!F4157&lt;&gt;"",gait_events!F4157,NA())</f>
        <v>1590</v>
      </c>
      <c r="J1752" s="0" t="n">
        <f aca="false">IF(gait_events!G4157&lt;&gt;"",gait_events!G4157,NA())</f>
        <v>1596</v>
      </c>
      <c r="K1752" s="0" t="n">
        <f aca="false">I1752-J1752</f>
        <v>-6</v>
      </c>
      <c r="L1752" s="0" t="n">
        <f aca="false">K1752*5</f>
        <v>-30</v>
      </c>
      <c r="M1752" s="0" t="n">
        <f aca="false">IF(NOT(ISNA(I1752)),1,0)</f>
        <v>1</v>
      </c>
      <c r="N1752" s="0" t="n">
        <f aca="false">IF(NOT(ISNA(J1752)),1,0)</f>
        <v>1</v>
      </c>
      <c r="O1752" s="0" t="n">
        <f aca="false">IF(AND(NOT(ISNA(I1752)),NOT(ISNA(J1752))),1,0)</f>
        <v>1</v>
      </c>
      <c r="P1752" s="0" t="n">
        <f aca="false">IF(AND(NOT(ISNA(I1752)),ISNA(J1752)),1,0)</f>
        <v>0</v>
      </c>
      <c r="Q1752" s="0" t="n">
        <f aca="false">IF(AND(ISNA(I1752),NOT(ISNA(J1752))),1,0)</f>
        <v>0</v>
      </c>
      <c r="R1752" s="0" t="n">
        <f aca="false">IF(SUM(O1752:Q1752)&lt;&gt;1,"ERROR",1)</f>
        <v>1</v>
      </c>
    </row>
    <row r="1753" customFormat="false" ht="12.8" hidden="false" customHeight="false" outlineLevel="0" collapsed="false">
      <c r="A1753" s="0" t="str">
        <f aca="false">gait_events!B4158</f>
        <v>pp046</v>
      </c>
      <c r="B1753" s="0" t="str">
        <f aca="false">VLOOKUP(A1753,participants!A:B,2,0)</f>
        <v>M</v>
      </c>
      <c r="C1753" s="0" t="n">
        <f aca="false">VLOOKUP(A1753,participants!A:C,3,0)</f>
        <v>61</v>
      </c>
      <c r="D1753" s="0" t="str">
        <f aca="false">VLOOKUP(A1753,participants!A:F,6,0)</f>
        <v>PD</v>
      </c>
      <c r="E1753" s="0" t="str">
        <f aca="false">IF(LEN(SUBSTITUTE(gait_events!C4158,"_run-",""))&lt;&gt;LEN(gait_events!C4158),LEFT(RIGHT(gait_events!C4158,LEN(gait_events!C4158)-19),FIND("_run-",RIGHT(gait_events!C4158,LEN(gait_events!C4158)-19),1)-1),RIGHT(gait_events!C4158,LEN(gait_events!C4158)-19))</f>
        <v>Slow</v>
      </c>
      <c r="F1753" s="0" t="str">
        <f aca="false">IF(LEN(SUBSTITUTE(gait_events!C4158,"_run-",""))&lt;&gt;LEN(gait_events!C4158),RIGHT(gait_events!C4158,LEN(gait_events!C4158)-FIND("_run-",gait_events!C4158,1)-4),"")</f>
        <v>off</v>
      </c>
      <c r="G1753" s="0" t="str">
        <f aca="false">gait_events!D4158</f>
        <v>left_shank</v>
      </c>
      <c r="H1753" s="0" t="str">
        <f aca="false">gait_events!E4158</f>
        <v>IC</v>
      </c>
      <c r="I1753" s="0" t="n">
        <f aca="false">IF(gait_events!F4158&lt;&gt;"",gait_events!F4158,NA())</f>
        <v>1901</v>
      </c>
      <c r="J1753" s="0" t="n">
        <f aca="false">IF(gait_events!G4158&lt;&gt;"",gait_events!G4158,NA())</f>
        <v>1913</v>
      </c>
      <c r="K1753" s="0" t="n">
        <f aca="false">I1753-J1753</f>
        <v>-12</v>
      </c>
      <c r="L1753" s="0" t="n">
        <f aca="false">K1753*5</f>
        <v>-60</v>
      </c>
      <c r="M1753" s="0" t="n">
        <f aca="false">IF(NOT(ISNA(I1753)),1,0)</f>
        <v>1</v>
      </c>
      <c r="N1753" s="0" t="n">
        <f aca="false">IF(NOT(ISNA(J1753)),1,0)</f>
        <v>1</v>
      </c>
      <c r="O1753" s="0" t="n">
        <f aca="false">IF(AND(NOT(ISNA(I1753)),NOT(ISNA(J1753))),1,0)</f>
        <v>1</v>
      </c>
      <c r="P1753" s="0" t="n">
        <f aca="false">IF(AND(NOT(ISNA(I1753)),ISNA(J1753)),1,0)</f>
        <v>0</v>
      </c>
      <c r="Q1753" s="0" t="n">
        <f aca="false">IF(AND(ISNA(I1753),NOT(ISNA(J1753))),1,0)</f>
        <v>0</v>
      </c>
      <c r="R1753" s="0" t="n">
        <f aca="false">IF(SUM(O1753:Q1753)&lt;&gt;1,"ERROR",1)</f>
        <v>1</v>
      </c>
    </row>
    <row r="1754" customFormat="false" ht="12.8" hidden="false" customHeight="false" outlineLevel="0" collapsed="false">
      <c r="A1754" s="0" t="str">
        <f aca="false">gait_events!B4159</f>
        <v>pp046</v>
      </c>
      <c r="B1754" s="0" t="str">
        <f aca="false">VLOOKUP(A1754,participants!A:B,2,0)</f>
        <v>M</v>
      </c>
      <c r="C1754" s="0" t="n">
        <f aca="false">VLOOKUP(A1754,participants!A:C,3,0)</f>
        <v>61</v>
      </c>
      <c r="D1754" s="0" t="str">
        <f aca="false">VLOOKUP(A1754,participants!A:F,6,0)</f>
        <v>PD</v>
      </c>
      <c r="E1754" s="0" t="str">
        <f aca="false">IF(LEN(SUBSTITUTE(gait_events!C4159,"_run-",""))&lt;&gt;LEN(gait_events!C4159),LEFT(RIGHT(gait_events!C4159,LEN(gait_events!C4159)-19),FIND("_run-",RIGHT(gait_events!C4159,LEN(gait_events!C4159)-19),1)-1),RIGHT(gait_events!C4159,LEN(gait_events!C4159)-19))</f>
        <v>Slow</v>
      </c>
      <c r="F1754" s="0" t="str">
        <f aca="false">IF(LEN(SUBSTITUTE(gait_events!C4159,"_run-",""))&lt;&gt;LEN(gait_events!C4159),RIGHT(gait_events!C4159,LEN(gait_events!C4159)-FIND("_run-",gait_events!C4159,1)-4),"")</f>
        <v>off</v>
      </c>
      <c r="G1754" s="0" t="str">
        <f aca="false">gait_events!D4159</f>
        <v>left_shank</v>
      </c>
      <c r="H1754" s="0" t="str">
        <f aca="false">gait_events!E4159</f>
        <v>IC</v>
      </c>
      <c r="I1754" s="0" t="e">
        <f aca="false">IF(gait_events!F4159&lt;&gt;"",gait_events!F4159,NA())</f>
        <v>#N/A</v>
      </c>
      <c r="J1754" s="0" t="n">
        <f aca="false">IF(gait_events!G4159&lt;&gt;"",gait_events!G4159,NA())</f>
        <v>118</v>
      </c>
      <c r="K1754" s="0" t="e">
        <f aca="false">I1754-J1754</f>
        <v>#N/A</v>
      </c>
      <c r="L1754" s="0" t="e">
        <f aca="false">K1754*5</f>
        <v>#N/A</v>
      </c>
      <c r="M1754" s="0" t="n">
        <f aca="false">IF(NOT(ISNA(I1754)),1,0)</f>
        <v>0</v>
      </c>
      <c r="N1754" s="0" t="n">
        <f aca="false">IF(NOT(ISNA(J1754)),1,0)</f>
        <v>1</v>
      </c>
      <c r="O1754" s="0" t="n">
        <f aca="false">IF(AND(NOT(ISNA(I1754)),NOT(ISNA(J1754))),1,0)</f>
        <v>0</v>
      </c>
      <c r="P1754" s="0" t="n">
        <f aca="false">IF(AND(NOT(ISNA(I1754)),ISNA(J1754)),1,0)</f>
        <v>0</v>
      </c>
      <c r="Q1754" s="0" t="n">
        <f aca="false">IF(AND(ISNA(I1754),NOT(ISNA(J1754))),1,0)</f>
        <v>1</v>
      </c>
      <c r="R1754" s="0" t="n">
        <f aca="false">IF(SUM(O1754:Q1754)&lt;&gt;1,"ERROR",1)</f>
        <v>1</v>
      </c>
    </row>
    <row r="1755" customFormat="false" ht="12.8" hidden="false" customHeight="false" outlineLevel="0" collapsed="false">
      <c r="A1755" s="0" t="str">
        <f aca="false">gait_events!B4160</f>
        <v>pp046</v>
      </c>
      <c r="B1755" s="0" t="str">
        <f aca="false">VLOOKUP(A1755,participants!A:B,2,0)</f>
        <v>M</v>
      </c>
      <c r="C1755" s="0" t="n">
        <f aca="false">VLOOKUP(A1755,participants!A:C,3,0)</f>
        <v>61</v>
      </c>
      <c r="D1755" s="0" t="str">
        <f aca="false">VLOOKUP(A1755,participants!A:F,6,0)</f>
        <v>PD</v>
      </c>
      <c r="E1755" s="0" t="str">
        <f aca="false">IF(LEN(SUBSTITUTE(gait_events!C4160,"_run-",""))&lt;&gt;LEN(gait_events!C4160),LEFT(RIGHT(gait_events!C4160,LEN(gait_events!C4160)-19),FIND("_run-",RIGHT(gait_events!C4160,LEN(gait_events!C4160)-19),1)-1),RIGHT(gait_events!C4160,LEN(gait_events!C4160)-19))</f>
        <v>Slow</v>
      </c>
      <c r="F1755" s="0" t="str">
        <f aca="false">IF(LEN(SUBSTITUTE(gait_events!C4160,"_run-",""))&lt;&gt;LEN(gait_events!C4160),RIGHT(gait_events!C4160,LEN(gait_events!C4160)-FIND("_run-",gait_events!C4160,1)-4),"")</f>
        <v>off</v>
      </c>
      <c r="G1755" s="0" t="str">
        <f aca="false">gait_events!D4160</f>
        <v>left_shank</v>
      </c>
      <c r="H1755" s="0" t="str">
        <f aca="false">gait_events!E4160</f>
        <v>FC</v>
      </c>
      <c r="I1755" s="0" t="n">
        <f aca="false">IF(gait_events!F4160&lt;&gt;"",gait_events!F4160,NA())</f>
        <v>3</v>
      </c>
      <c r="J1755" s="0" t="e">
        <f aca="false">IF(gait_events!G4160&lt;&gt;"",gait_events!G4160,NA())</f>
        <v>#N/A</v>
      </c>
      <c r="K1755" s="0" t="e">
        <f aca="false">I1755-J1755</f>
        <v>#N/A</v>
      </c>
      <c r="L1755" s="0" t="e">
        <f aca="false">K1755*5</f>
        <v>#N/A</v>
      </c>
      <c r="M1755" s="0" t="n">
        <f aca="false">IF(NOT(ISNA(I1755)),1,0)</f>
        <v>1</v>
      </c>
      <c r="N1755" s="0" t="n">
        <f aca="false">IF(NOT(ISNA(J1755)),1,0)</f>
        <v>0</v>
      </c>
      <c r="O1755" s="0" t="n">
        <f aca="false">IF(AND(NOT(ISNA(I1755)),NOT(ISNA(J1755))),1,0)</f>
        <v>0</v>
      </c>
      <c r="P1755" s="0" t="n">
        <f aca="false">IF(AND(NOT(ISNA(I1755)),ISNA(J1755)),1,0)</f>
        <v>1</v>
      </c>
      <c r="Q1755" s="0" t="n">
        <f aca="false">IF(AND(ISNA(I1755),NOT(ISNA(J1755))),1,0)</f>
        <v>0</v>
      </c>
      <c r="R1755" s="0" t="n">
        <f aca="false">IF(SUM(O1755:Q1755)&lt;&gt;1,"ERROR",1)</f>
        <v>1</v>
      </c>
    </row>
    <row r="1756" customFormat="false" ht="12.8" hidden="false" customHeight="false" outlineLevel="0" collapsed="false">
      <c r="A1756" s="0" t="str">
        <f aca="false">gait_events!B4161</f>
        <v>pp046</v>
      </c>
      <c r="B1756" s="0" t="str">
        <f aca="false">VLOOKUP(A1756,participants!A:B,2,0)</f>
        <v>M</v>
      </c>
      <c r="C1756" s="0" t="n">
        <f aca="false">VLOOKUP(A1756,participants!A:C,3,0)</f>
        <v>61</v>
      </c>
      <c r="D1756" s="0" t="str">
        <f aca="false">VLOOKUP(A1756,participants!A:F,6,0)</f>
        <v>PD</v>
      </c>
      <c r="E1756" s="0" t="str">
        <f aca="false">IF(LEN(SUBSTITUTE(gait_events!C4161,"_run-",""))&lt;&gt;LEN(gait_events!C4161),LEFT(RIGHT(gait_events!C4161,LEN(gait_events!C4161)-19),FIND("_run-",RIGHT(gait_events!C4161,LEN(gait_events!C4161)-19),1)-1),RIGHT(gait_events!C4161,LEN(gait_events!C4161)-19))</f>
        <v>Slow</v>
      </c>
      <c r="F1756" s="0" t="str">
        <f aca="false">IF(LEN(SUBSTITUTE(gait_events!C4161,"_run-",""))&lt;&gt;LEN(gait_events!C4161),RIGHT(gait_events!C4161,LEN(gait_events!C4161)-FIND("_run-",gait_events!C4161,1)-4),"")</f>
        <v>off</v>
      </c>
      <c r="G1756" s="0" t="str">
        <f aca="false">gait_events!D4161</f>
        <v>left_shank</v>
      </c>
      <c r="H1756" s="0" t="str">
        <f aca="false">gait_events!E4161</f>
        <v>FC</v>
      </c>
      <c r="I1756" s="0" t="n">
        <f aca="false">IF(gait_events!F4161&lt;&gt;"",gait_events!F4161,NA())</f>
        <v>391</v>
      </c>
      <c r="J1756" s="0" t="n">
        <f aca="false">IF(gait_events!G4161&lt;&gt;"",gait_events!G4161,NA())</f>
        <v>391</v>
      </c>
      <c r="K1756" s="0" t="n">
        <f aca="false">I1756-J1756</f>
        <v>0</v>
      </c>
      <c r="L1756" s="0" t="n">
        <f aca="false">K1756*5</f>
        <v>0</v>
      </c>
      <c r="M1756" s="0" t="n">
        <f aca="false">IF(NOT(ISNA(I1756)),1,0)</f>
        <v>1</v>
      </c>
      <c r="N1756" s="0" t="n">
        <f aca="false">IF(NOT(ISNA(J1756)),1,0)</f>
        <v>1</v>
      </c>
      <c r="O1756" s="0" t="n">
        <f aca="false">IF(AND(NOT(ISNA(I1756)),NOT(ISNA(J1756))),1,0)</f>
        <v>1</v>
      </c>
      <c r="P1756" s="0" t="n">
        <f aca="false">IF(AND(NOT(ISNA(I1756)),ISNA(J1756)),1,0)</f>
        <v>0</v>
      </c>
      <c r="Q1756" s="0" t="n">
        <f aca="false">IF(AND(ISNA(I1756),NOT(ISNA(J1756))),1,0)</f>
        <v>0</v>
      </c>
      <c r="R1756" s="0" t="n">
        <f aca="false">IF(SUM(O1756:Q1756)&lt;&gt;1,"ERROR",1)</f>
        <v>1</v>
      </c>
    </row>
    <row r="1757" customFormat="false" ht="12.8" hidden="false" customHeight="false" outlineLevel="0" collapsed="false">
      <c r="A1757" s="0" t="str">
        <f aca="false">gait_events!B4162</f>
        <v>pp046</v>
      </c>
      <c r="B1757" s="0" t="str">
        <f aca="false">VLOOKUP(A1757,participants!A:B,2,0)</f>
        <v>M</v>
      </c>
      <c r="C1757" s="0" t="n">
        <f aca="false">VLOOKUP(A1757,participants!A:C,3,0)</f>
        <v>61</v>
      </c>
      <c r="D1757" s="0" t="str">
        <f aca="false">VLOOKUP(A1757,participants!A:F,6,0)</f>
        <v>PD</v>
      </c>
      <c r="E1757" s="0" t="str">
        <f aca="false">IF(LEN(SUBSTITUTE(gait_events!C4162,"_run-",""))&lt;&gt;LEN(gait_events!C4162),LEFT(RIGHT(gait_events!C4162,LEN(gait_events!C4162)-19),FIND("_run-",RIGHT(gait_events!C4162,LEN(gait_events!C4162)-19),1)-1),RIGHT(gait_events!C4162,LEN(gait_events!C4162)-19))</f>
        <v>Slow</v>
      </c>
      <c r="F1757" s="0" t="str">
        <f aca="false">IF(LEN(SUBSTITUTE(gait_events!C4162,"_run-",""))&lt;&gt;LEN(gait_events!C4162),RIGHT(gait_events!C4162,LEN(gait_events!C4162)-FIND("_run-",gait_events!C4162,1)-4),"")</f>
        <v>off</v>
      </c>
      <c r="G1757" s="0" t="str">
        <f aca="false">gait_events!D4162</f>
        <v>left_shank</v>
      </c>
      <c r="H1757" s="0" t="str">
        <f aca="false">gait_events!E4162</f>
        <v>FC</v>
      </c>
      <c r="I1757" s="0" t="n">
        <f aca="false">IF(gait_events!F4162&lt;&gt;"",gait_events!F4162,NA())</f>
        <v>648</v>
      </c>
      <c r="J1757" s="0" t="n">
        <f aca="false">IF(gait_events!G4162&lt;&gt;"",gait_events!G4162,NA())</f>
        <v>647</v>
      </c>
      <c r="K1757" s="0" t="n">
        <f aca="false">I1757-J1757</f>
        <v>1</v>
      </c>
      <c r="L1757" s="0" t="n">
        <f aca="false">K1757*5</f>
        <v>5</v>
      </c>
      <c r="M1757" s="0" t="n">
        <f aca="false">IF(NOT(ISNA(I1757)),1,0)</f>
        <v>1</v>
      </c>
      <c r="N1757" s="0" t="n">
        <f aca="false">IF(NOT(ISNA(J1757)),1,0)</f>
        <v>1</v>
      </c>
      <c r="O1757" s="0" t="n">
        <f aca="false">IF(AND(NOT(ISNA(I1757)),NOT(ISNA(J1757))),1,0)</f>
        <v>1</v>
      </c>
      <c r="P1757" s="0" t="n">
        <f aca="false">IF(AND(NOT(ISNA(I1757)),ISNA(J1757)),1,0)</f>
        <v>0</v>
      </c>
      <c r="Q1757" s="0" t="n">
        <f aca="false">IF(AND(ISNA(I1757),NOT(ISNA(J1757))),1,0)</f>
        <v>0</v>
      </c>
      <c r="R1757" s="0" t="n">
        <f aca="false">IF(SUM(O1757:Q1757)&lt;&gt;1,"ERROR",1)</f>
        <v>1</v>
      </c>
    </row>
    <row r="1758" customFormat="false" ht="12.8" hidden="false" customHeight="false" outlineLevel="0" collapsed="false">
      <c r="A1758" s="0" t="str">
        <f aca="false">gait_events!B4163</f>
        <v>pp046</v>
      </c>
      <c r="B1758" s="0" t="str">
        <f aca="false">VLOOKUP(A1758,participants!A:B,2,0)</f>
        <v>M</v>
      </c>
      <c r="C1758" s="0" t="n">
        <f aca="false">VLOOKUP(A1758,participants!A:C,3,0)</f>
        <v>61</v>
      </c>
      <c r="D1758" s="0" t="str">
        <f aca="false">VLOOKUP(A1758,participants!A:F,6,0)</f>
        <v>PD</v>
      </c>
      <c r="E1758" s="0" t="str">
        <f aca="false">IF(LEN(SUBSTITUTE(gait_events!C4163,"_run-",""))&lt;&gt;LEN(gait_events!C4163),LEFT(RIGHT(gait_events!C4163,LEN(gait_events!C4163)-19),FIND("_run-",RIGHT(gait_events!C4163,LEN(gait_events!C4163)-19),1)-1),RIGHT(gait_events!C4163,LEN(gait_events!C4163)-19))</f>
        <v>Slow</v>
      </c>
      <c r="F1758" s="0" t="str">
        <f aca="false">IF(LEN(SUBSTITUTE(gait_events!C4163,"_run-",""))&lt;&gt;LEN(gait_events!C4163),RIGHT(gait_events!C4163,LEN(gait_events!C4163)-FIND("_run-",gait_events!C4163,1)-4),"")</f>
        <v>off</v>
      </c>
      <c r="G1758" s="0" t="str">
        <f aca="false">gait_events!D4163</f>
        <v>left_shank</v>
      </c>
      <c r="H1758" s="0" t="str">
        <f aca="false">gait_events!E4163</f>
        <v>FC</v>
      </c>
      <c r="I1758" s="0" t="n">
        <f aca="false">IF(gait_events!F4163&lt;&gt;"",gait_events!F4163,NA())</f>
        <v>923</v>
      </c>
      <c r="J1758" s="0" t="n">
        <f aca="false">IF(gait_events!G4163&lt;&gt;"",gait_events!G4163,NA())</f>
        <v>922</v>
      </c>
      <c r="K1758" s="0" t="n">
        <f aca="false">I1758-J1758</f>
        <v>1</v>
      </c>
      <c r="L1758" s="0" t="n">
        <f aca="false">K1758*5</f>
        <v>5</v>
      </c>
      <c r="M1758" s="0" t="n">
        <f aca="false">IF(NOT(ISNA(I1758)),1,0)</f>
        <v>1</v>
      </c>
      <c r="N1758" s="0" t="n">
        <f aca="false">IF(NOT(ISNA(J1758)),1,0)</f>
        <v>1</v>
      </c>
      <c r="O1758" s="0" t="n">
        <f aca="false">IF(AND(NOT(ISNA(I1758)),NOT(ISNA(J1758))),1,0)</f>
        <v>1</v>
      </c>
      <c r="P1758" s="0" t="n">
        <f aca="false">IF(AND(NOT(ISNA(I1758)),ISNA(J1758)),1,0)</f>
        <v>0</v>
      </c>
      <c r="Q1758" s="0" t="n">
        <f aca="false">IF(AND(ISNA(I1758),NOT(ISNA(J1758))),1,0)</f>
        <v>0</v>
      </c>
      <c r="R1758" s="0" t="n">
        <f aca="false">IF(SUM(O1758:Q1758)&lt;&gt;1,"ERROR",1)</f>
        <v>1</v>
      </c>
    </row>
    <row r="1759" customFormat="false" ht="12.8" hidden="false" customHeight="false" outlineLevel="0" collapsed="false">
      <c r="A1759" s="0" t="str">
        <f aca="false">gait_events!B4164</f>
        <v>pp046</v>
      </c>
      <c r="B1759" s="0" t="str">
        <f aca="false">VLOOKUP(A1759,participants!A:B,2,0)</f>
        <v>M</v>
      </c>
      <c r="C1759" s="0" t="n">
        <f aca="false">VLOOKUP(A1759,participants!A:C,3,0)</f>
        <v>61</v>
      </c>
      <c r="D1759" s="0" t="str">
        <f aca="false">VLOOKUP(A1759,participants!A:F,6,0)</f>
        <v>PD</v>
      </c>
      <c r="E1759" s="0" t="str">
        <f aca="false">IF(LEN(SUBSTITUTE(gait_events!C4164,"_run-",""))&lt;&gt;LEN(gait_events!C4164),LEFT(RIGHT(gait_events!C4164,LEN(gait_events!C4164)-19),FIND("_run-",RIGHT(gait_events!C4164,LEN(gait_events!C4164)-19),1)-1),RIGHT(gait_events!C4164,LEN(gait_events!C4164)-19))</f>
        <v>Slow</v>
      </c>
      <c r="F1759" s="0" t="str">
        <f aca="false">IF(LEN(SUBSTITUTE(gait_events!C4164,"_run-",""))&lt;&gt;LEN(gait_events!C4164),RIGHT(gait_events!C4164,LEN(gait_events!C4164)-FIND("_run-",gait_events!C4164,1)-4),"")</f>
        <v>off</v>
      </c>
      <c r="G1759" s="0" t="str">
        <f aca="false">gait_events!D4164</f>
        <v>left_shank</v>
      </c>
      <c r="H1759" s="0" t="str">
        <f aca="false">gait_events!E4164</f>
        <v>FC</v>
      </c>
      <c r="I1759" s="0" t="n">
        <f aca="false">IF(gait_events!F4164&lt;&gt;"",gait_events!F4164,NA())</f>
        <v>1220</v>
      </c>
      <c r="J1759" s="0" t="n">
        <f aca="false">IF(gait_events!G4164&lt;&gt;"",gait_events!G4164,NA())</f>
        <v>1219</v>
      </c>
      <c r="K1759" s="0" t="n">
        <f aca="false">I1759-J1759</f>
        <v>1</v>
      </c>
      <c r="L1759" s="0" t="n">
        <f aca="false">K1759*5</f>
        <v>5</v>
      </c>
      <c r="M1759" s="0" t="n">
        <f aca="false">IF(NOT(ISNA(I1759)),1,0)</f>
        <v>1</v>
      </c>
      <c r="N1759" s="0" t="n">
        <f aca="false">IF(NOT(ISNA(J1759)),1,0)</f>
        <v>1</v>
      </c>
      <c r="O1759" s="0" t="n">
        <f aca="false">IF(AND(NOT(ISNA(I1759)),NOT(ISNA(J1759))),1,0)</f>
        <v>1</v>
      </c>
      <c r="P1759" s="0" t="n">
        <f aca="false">IF(AND(NOT(ISNA(I1759)),ISNA(J1759)),1,0)</f>
        <v>0</v>
      </c>
      <c r="Q1759" s="0" t="n">
        <f aca="false">IF(AND(ISNA(I1759),NOT(ISNA(J1759))),1,0)</f>
        <v>0</v>
      </c>
      <c r="R1759" s="0" t="n">
        <f aca="false">IF(SUM(O1759:Q1759)&lt;&gt;1,"ERROR",1)</f>
        <v>1</v>
      </c>
    </row>
    <row r="1760" customFormat="false" ht="12.8" hidden="false" customHeight="false" outlineLevel="0" collapsed="false">
      <c r="A1760" s="0" t="str">
        <f aca="false">gait_events!B4165</f>
        <v>pp046</v>
      </c>
      <c r="B1760" s="0" t="str">
        <f aca="false">VLOOKUP(A1760,participants!A:B,2,0)</f>
        <v>M</v>
      </c>
      <c r="C1760" s="0" t="n">
        <f aca="false">VLOOKUP(A1760,participants!A:C,3,0)</f>
        <v>61</v>
      </c>
      <c r="D1760" s="0" t="str">
        <f aca="false">VLOOKUP(A1760,participants!A:F,6,0)</f>
        <v>PD</v>
      </c>
      <c r="E1760" s="0" t="str">
        <f aca="false">IF(LEN(SUBSTITUTE(gait_events!C4165,"_run-",""))&lt;&gt;LEN(gait_events!C4165),LEFT(RIGHT(gait_events!C4165,LEN(gait_events!C4165)-19),FIND("_run-",RIGHT(gait_events!C4165,LEN(gait_events!C4165)-19),1)-1),RIGHT(gait_events!C4165,LEN(gait_events!C4165)-19))</f>
        <v>Slow</v>
      </c>
      <c r="F1760" s="0" t="str">
        <f aca="false">IF(LEN(SUBSTITUTE(gait_events!C4165,"_run-",""))&lt;&gt;LEN(gait_events!C4165),RIGHT(gait_events!C4165,LEN(gait_events!C4165)-FIND("_run-",gait_events!C4165,1)-4),"")</f>
        <v>off</v>
      </c>
      <c r="G1760" s="0" t="str">
        <f aca="false">gait_events!D4165</f>
        <v>left_shank</v>
      </c>
      <c r="H1760" s="0" t="str">
        <f aca="false">gait_events!E4165</f>
        <v>FC</v>
      </c>
      <c r="I1760" s="0" t="n">
        <f aca="false">IF(gait_events!F4165&lt;&gt;"",gait_events!F4165,NA())</f>
        <v>1515</v>
      </c>
      <c r="J1760" s="0" t="n">
        <f aca="false">IF(gait_events!G4165&lt;&gt;"",gait_events!G4165,NA())</f>
        <v>1514</v>
      </c>
      <c r="K1760" s="0" t="n">
        <f aca="false">I1760-J1760</f>
        <v>1</v>
      </c>
      <c r="L1760" s="0" t="n">
        <f aca="false">K1760*5</f>
        <v>5</v>
      </c>
      <c r="M1760" s="0" t="n">
        <f aca="false">IF(NOT(ISNA(I1760)),1,0)</f>
        <v>1</v>
      </c>
      <c r="N1760" s="0" t="n">
        <f aca="false">IF(NOT(ISNA(J1760)),1,0)</f>
        <v>1</v>
      </c>
      <c r="O1760" s="0" t="n">
        <f aca="false">IF(AND(NOT(ISNA(I1760)),NOT(ISNA(J1760))),1,0)</f>
        <v>1</v>
      </c>
      <c r="P1760" s="0" t="n">
        <f aca="false">IF(AND(NOT(ISNA(I1760)),ISNA(J1760)),1,0)</f>
        <v>0</v>
      </c>
      <c r="Q1760" s="0" t="n">
        <f aca="false">IF(AND(ISNA(I1760),NOT(ISNA(J1760))),1,0)</f>
        <v>0</v>
      </c>
      <c r="R1760" s="0" t="n">
        <f aca="false">IF(SUM(O1760:Q1760)&lt;&gt;1,"ERROR",1)</f>
        <v>1</v>
      </c>
    </row>
    <row r="1761" customFormat="false" ht="12.8" hidden="false" customHeight="false" outlineLevel="0" collapsed="false">
      <c r="A1761" s="0" t="str">
        <f aca="false">gait_events!B4166</f>
        <v>pp046</v>
      </c>
      <c r="B1761" s="0" t="str">
        <f aca="false">VLOOKUP(A1761,participants!A:B,2,0)</f>
        <v>M</v>
      </c>
      <c r="C1761" s="0" t="n">
        <f aca="false">VLOOKUP(A1761,participants!A:C,3,0)</f>
        <v>61</v>
      </c>
      <c r="D1761" s="0" t="str">
        <f aca="false">VLOOKUP(A1761,participants!A:F,6,0)</f>
        <v>PD</v>
      </c>
      <c r="E1761" s="0" t="str">
        <f aca="false">IF(LEN(SUBSTITUTE(gait_events!C4166,"_run-",""))&lt;&gt;LEN(gait_events!C4166),LEFT(RIGHT(gait_events!C4166,LEN(gait_events!C4166)-19),FIND("_run-",RIGHT(gait_events!C4166,LEN(gait_events!C4166)-19),1)-1),RIGHT(gait_events!C4166,LEN(gait_events!C4166)-19))</f>
        <v>Slow</v>
      </c>
      <c r="F1761" s="0" t="str">
        <f aca="false">IF(LEN(SUBSTITUTE(gait_events!C4166,"_run-",""))&lt;&gt;LEN(gait_events!C4166),RIGHT(gait_events!C4166,LEN(gait_events!C4166)-FIND("_run-",gait_events!C4166,1)-4),"")</f>
        <v>off</v>
      </c>
      <c r="G1761" s="0" t="str">
        <f aca="false">gait_events!D4166</f>
        <v>left_shank</v>
      </c>
      <c r="H1761" s="0" t="str">
        <f aca="false">gait_events!E4166</f>
        <v>FC</v>
      </c>
      <c r="I1761" s="0" t="n">
        <f aca="false">IF(gait_events!F4166&lt;&gt;"",gait_events!F4166,NA())</f>
        <v>1819</v>
      </c>
      <c r="J1761" s="0" t="n">
        <f aca="false">IF(gait_events!G4166&lt;&gt;"",gait_events!G4166,NA())</f>
        <v>1819</v>
      </c>
      <c r="K1761" s="0" t="n">
        <f aca="false">I1761-J1761</f>
        <v>0</v>
      </c>
      <c r="L1761" s="0" t="n">
        <f aca="false">K1761*5</f>
        <v>0</v>
      </c>
      <c r="M1761" s="0" t="n">
        <f aca="false">IF(NOT(ISNA(I1761)),1,0)</f>
        <v>1</v>
      </c>
      <c r="N1761" s="0" t="n">
        <f aca="false">IF(NOT(ISNA(J1761)),1,0)</f>
        <v>1</v>
      </c>
      <c r="O1761" s="0" t="n">
        <f aca="false">IF(AND(NOT(ISNA(I1761)),NOT(ISNA(J1761))),1,0)</f>
        <v>1</v>
      </c>
      <c r="P1761" s="0" t="n">
        <f aca="false">IF(AND(NOT(ISNA(I1761)),ISNA(J1761)),1,0)</f>
        <v>0</v>
      </c>
      <c r="Q1761" s="0" t="n">
        <f aca="false">IF(AND(ISNA(I1761),NOT(ISNA(J1761))),1,0)</f>
        <v>0</v>
      </c>
      <c r="R1761" s="0" t="n">
        <f aca="false">IF(SUM(O1761:Q1761)&lt;&gt;1,"ERROR",1)</f>
        <v>1</v>
      </c>
    </row>
    <row r="1762" customFormat="false" ht="12.8" hidden="false" customHeight="false" outlineLevel="0" collapsed="false">
      <c r="A1762" s="0" t="str">
        <f aca="false">gait_events!B4167</f>
        <v>pp046</v>
      </c>
      <c r="B1762" s="0" t="str">
        <f aca="false">VLOOKUP(A1762,participants!A:B,2,0)</f>
        <v>M</v>
      </c>
      <c r="C1762" s="0" t="n">
        <f aca="false">VLOOKUP(A1762,participants!A:C,3,0)</f>
        <v>61</v>
      </c>
      <c r="D1762" s="0" t="str">
        <f aca="false">VLOOKUP(A1762,participants!A:F,6,0)</f>
        <v>PD</v>
      </c>
      <c r="E1762" s="0" t="str">
        <f aca="false">IF(LEN(SUBSTITUTE(gait_events!C4167,"_run-",""))&lt;&gt;LEN(gait_events!C4167),LEFT(RIGHT(gait_events!C4167,LEN(gait_events!C4167)-19),FIND("_run-",RIGHT(gait_events!C4167,LEN(gait_events!C4167)-19),1)-1),RIGHT(gait_events!C4167,LEN(gait_events!C4167)-19))</f>
        <v>Slow</v>
      </c>
      <c r="F1762" s="0" t="str">
        <f aca="false">IF(LEN(SUBSTITUTE(gait_events!C4167,"_run-",""))&lt;&gt;LEN(gait_events!C4167),RIGHT(gait_events!C4167,LEN(gait_events!C4167)-FIND("_run-",gait_events!C4167,1)-4),"")</f>
        <v>off</v>
      </c>
      <c r="G1762" s="0" t="str">
        <f aca="false">gait_events!D4167</f>
        <v>left_shank</v>
      </c>
      <c r="H1762" s="0" t="str">
        <f aca="false">gait_events!E4167</f>
        <v>FC</v>
      </c>
      <c r="I1762" s="0" t="n">
        <f aca="false">IF(gait_events!F4167&lt;&gt;"",gait_events!F4167,NA())</f>
        <v>2146</v>
      </c>
      <c r="J1762" s="0" t="n">
        <f aca="false">IF(gait_events!G4167&lt;&gt;"",gait_events!G4167,NA())</f>
        <v>2139</v>
      </c>
      <c r="K1762" s="0" t="n">
        <f aca="false">I1762-J1762</f>
        <v>7</v>
      </c>
      <c r="L1762" s="0" t="n">
        <f aca="false">K1762*5</f>
        <v>35</v>
      </c>
      <c r="M1762" s="0" t="n">
        <f aca="false">IF(NOT(ISNA(I1762)),1,0)</f>
        <v>1</v>
      </c>
      <c r="N1762" s="0" t="n">
        <f aca="false">IF(NOT(ISNA(J1762)),1,0)</f>
        <v>1</v>
      </c>
      <c r="O1762" s="0" t="n">
        <f aca="false">IF(AND(NOT(ISNA(I1762)),NOT(ISNA(J1762))),1,0)</f>
        <v>1</v>
      </c>
      <c r="P1762" s="0" t="n">
        <f aca="false">IF(AND(NOT(ISNA(I1762)),ISNA(J1762)),1,0)</f>
        <v>0</v>
      </c>
      <c r="Q1762" s="0" t="n">
        <f aca="false">IF(AND(ISNA(I1762),NOT(ISNA(J1762))),1,0)</f>
        <v>0</v>
      </c>
      <c r="R1762" s="0" t="n">
        <f aca="false">IF(SUM(O1762:Q1762)&lt;&gt;1,"ERROR",1)</f>
        <v>1</v>
      </c>
    </row>
    <row r="1763" customFormat="false" ht="12.8" hidden="false" customHeight="false" outlineLevel="0" collapsed="false">
      <c r="A1763" s="0" t="str">
        <f aca="false">gait_events!B4168</f>
        <v>pp046</v>
      </c>
      <c r="B1763" s="0" t="str">
        <f aca="false">VLOOKUP(A1763,participants!A:B,2,0)</f>
        <v>M</v>
      </c>
      <c r="C1763" s="0" t="n">
        <f aca="false">VLOOKUP(A1763,participants!A:C,3,0)</f>
        <v>61</v>
      </c>
      <c r="D1763" s="0" t="str">
        <f aca="false">VLOOKUP(A1763,participants!A:F,6,0)</f>
        <v>PD</v>
      </c>
      <c r="E1763" s="0" t="str">
        <f aca="false">IF(LEN(SUBSTITUTE(gait_events!C4168,"_run-",""))&lt;&gt;LEN(gait_events!C4168),LEFT(RIGHT(gait_events!C4168,LEN(gait_events!C4168)-19),FIND("_run-",RIGHT(gait_events!C4168,LEN(gait_events!C4168)-19),1)-1),RIGHT(gait_events!C4168,LEN(gait_events!C4168)-19))</f>
        <v>Slow</v>
      </c>
      <c r="F1763" s="0" t="str">
        <f aca="false">IF(LEN(SUBSTITUTE(gait_events!C4168,"_run-",""))&lt;&gt;LEN(gait_events!C4168),RIGHT(gait_events!C4168,LEN(gait_events!C4168)-FIND("_run-",gait_events!C4168,1)-4),"")</f>
        <v>off</v>
      </c>
      <c r="G1763" s="0" t="str">
        <f aca="false">gait_events!D4168</f>
        <v>right_shank</v>
      </c>
      <c r="H1763" s="0" t="str">
        <f aca="false">gait_events!E4168</f>
        <v>IC</v>
      </c>
      <c r="I1763" s="0" t="n">
        <f aca="false">IF(gait_events!F4168&lt;&gt;"",gait_events!F4168,NA())</f>
        <v>320</v>
      </c>
      <c r="J1763" s="0" t="n">
        <f aca="false">IF(gait_events!G4168&lt;&gt;"",gait_events!G4168,NA())</f>
        <v>333</v>
      </c>
      <c r="K1763" s="0" t="n">
        <f aca="false">I1763-J1763</f>
        <v>-13</v>
      </c>
      <c r="L1763" s="0" t="n">
        <f aca="false">K1763*5</f>
        <v>-65</v>
      </c>
      <c r="M1763" s="0" t="n">
        <f aca="false">IF(NOT(ISNA(I1763)),1,0)</f>
        <v>1</v>
      </c>
      <c r="N1763" s="0" t="n">
        <f aca="false">IF(NOT(ISNA(J1763)),1,0)</f>
        <v>1</v>
      </c>
      <c r="O1763" s="0" t="n">
        <f aca="false">IF(AND(NOT(ISNA(I1763)),NOT(ISNA(J1763))),1,0)</f>
        <v>1</v>
      </c>
      <c r="P1763" s="0" t="n">
        <f aca="false">IF(AND(NOT(ISNA(I1763)),ISNA(J1763)),1,0)</f>
        <v>0</v>
      </c>
      <c r="Q1763" s="0" t="n">
        <f aca="false">IF(AND(ISNA(I1763),NOT(ISNA(J1763))),1,0)</f>
        <v>0</v>
      </c>
      <c r="R1763" s="0" t="n">
        <f aca="false">IF(SUM(O1763:Q1763)&lt;&gt;1,"ERROR",1)</f>
        <v>1</v>
      </c>
    </row>
    <row r="1764" customFormat="false" ht="12.8" hidden="false" customHeight="false" outlineLevel="0" collapsed="false">
      <c r="A1764" s="0" t="str">
        <f aca="false">gait_events!B4169</f>
        <v>pp046</v>
      </c>
      <c r="B1764" s="0" t="str">
        <f aca="false">VLOOKUP(A1764,participants!A:B,2,0)</f>
        <v>M</v>
      </c>
      <c r="C1764" s="0" t="n">
        <f aca="false">VLOOKUP(A1764,participants!A:C,3,0)</f>
        <v>61</v>
      </c>
      <c r="D1764" s="0" t="str">
        <f aca="false">VLOOKUP(A1764,participants!A:F,6,0)</f>
        <v>PD</v>
      </c>
      <c r="E1764" s="0" t="str">
        <f aca="false">IF(LEN(SUBSTITUTE(gait_events!C4169,"_run-",""))&lt;&gt;LEN(gait_events!C4169),LEFT(RIGHT(gait_events!C4169,LEN(gait_events!C4169)-19),FIND("_run-",RIGHT(gait_events!C4169,LEN(gait_events!C4169)-19),1)-1),RIGHT(gait_events!C4169,LEN(gait_events!C4169)-19))</f>
        <v>Slow</v>
      </c>
      <c r="F1764" s="0" t="str">
        <f aca="false">IF(LEN(SUBSTITUTE(gait_events!C4169,"_run-",""))&lt;&gt;LEN(gait_events!C4169),RIGHT(gait_events!C4169,LEN(gait_events!C4169)-FIND("_run-",gait_events!C4169,1)-4),"")</f>
        <v>off</v>
      </c>
      <c r="G1764" s="0" t="str">
        <f aca="false">gait_events!D4169</f>
        <v>right_shank</v>
      </c>
      <c r="H1764" s="0" t="str">
        <f aca="false">gait_events!E4169</f>
        <v>IC</v>
      </c>
      <c r="I1764" s="0" t="n">
        <f aca="false">IF(gait_events!F4169&lt;&gt;"",gait_events!F4169,NA())</f>
        <v>596</v>
      </c>
      <c r="J1764" s="0" t="n">
        <f aca="false">IF(gait_events!G4169&lt;&gt;"",gait_events!G4169,NA())</f>
        <v>595</v>
      </c>
      <c r="K1764" s="0" t="n">
        <f aca="false">I1764-J1764</f>
        <v>1</v>
      </c>
      <c r="L1764" s="0" t="n">
        <f aca="false">K1764*5</f>
        <v>5</v>
      </c>
      <c r="M1764" s="0" t="n">
        <f aca="false">IF(NOT(ISNA(I1764)),1,0)</f>
        <v>1</v>
      </c>
      <c r="N1764" s="0" t="n">
        <f aca="false">IF(NOT(ISNA(J1764)),1,0)</f>
        <v>1</v>
      </c>
      <c r="O1764" s="0" t="n">
        <f aca="false">IF(AND(NOT(ISNA(I1764)),NOT(ISNA(J1764))),1,0)</f>
        <v>1</v>
      </c>
      <c r="P1764" s="0" t="n">
        <f aca="false">IF(AND(NOT(ISNA(I1764)),ISNA(J1764)),1,0)</f>
        <v>0</v>
      </c>
      <c r="Q1764" s="0" t="n">
        <f aca="false">IF(AND(ISNA(I1764),NOT(ISNA(J1764))),1,0)</f>
        <v>0</v>
      </c>
      <c r="R1764" s="0" t="n">
        <f aca="false">IF(SUM(O1764:Q1764)&lt;&gt;1,"ERROR",1)</f>
        <v>1</v>
      </c>
    </row>
    <row r="1765" customFormat="false" ht="12.8" hidden="false" customHeight="false" outlineLevel="0" collapsed="false">
      <c r="A1765" s="0" t="str">
        <f aca="false">gait_events!B4170</f>
        <v>pp046</v>
      </c>
      <c r="B1765" s="0" t="str">
        <f aca="false">VLOOKUP(A1765,participants!A:B,2,0)</f>
        <v>M</v>
      </c>
      <c r="C1765" s="0" t="n">
        <f aca="false">VLOOKUP(A1765,participants!A:C,3,0)</f>
        <v>61</v>
      </c>
      <c r="D1765" s="0" t="str">
        <f aca="false">VLOOKUP(A1765,participants!A:F,6,0)</f>
        <v>PD</v>
      </c>
      <c r="E1765" s="0" t="str">
        <f aca="false">IF(LEN(SUBSTITUTE(gait_events!C4170,"_run-",""))&lt;&gt;LEN(gait_events!C4170),LEFT(RIGHT(gait_events!C4170,LEN(gait_events!C4170)-19),FIND("_run-",RIGHT(gait_events!C4170,LEN(gait_events!C4170)-19),1)-1),RIGHT(gait_events!C4170,LEN(gait_events!C4170)-19))</f>
        <v>Slow</v>
      </c>
      <c r="F1765" s="0" t="str">
        <f aca="false">IF(LEN(SUBSTITUTE(gait_events!C4170,"_run-",""))&lt;&gt;LEN(gait_events!C4170),RIGHT(gait_events!C4170,LEN(gait_events!C4170)-FIND("_run-",gait_events!C4170,1)-4),"")</f>
        <v>off</v>
      </c>
      <c r="G1765" s="0" t="str">
        <f aca="false">gait_events!D4170</f>
        <v>right_shank</v>
      </c>
      <c r="H1765" s="0" t="str">
        <f aca="false">gait_events!E4170</f>
        <v>IC</v>
      </c>
      <c r="I1765" s="0" t="n">
        <f aca="false">IF(gait_events!F4170&lt;&gt;"",gait_events!F4170,NA())</f>
        <v>872</v>
      </c>
      <c r="J1765" s="0" t="n">
        <f aca="false">IF(gait_events!G4170&lt;&gt;"",gait_events!G4170,NA())</f>
        <v>873</v>
      </c>
      <c r="K1765" s="0" t="n">
        <f aca="false">I1765-J1765</f>
        <v>-1</v>
      </c>
      <c r="L1765" s="0" t="n">
        <f aca="false">K1765*5</f>
        <v>-5</v>
      </c>
      <c r="M1765" s="0" t="n">
        <f aca="false">IF(NOT(ISNA(I1765)),1,0)</f>
        <v>1</v>
      </c>
      <c r="N1765" s="0" t="n">
        <f aca="false">IF(NOT(ISNA(J1765)),1,0)</f>
        <v>1</v>
      </c>
      <c r="O1765" s="0" t="n">
        <f aca="false">IF(AND(NOT(ISNA(I1765)),NOT(ISNA(J1765))),1,0)</f>
        <v>1</v>
      </c>
      <c r="P1765" s="0" t="n">
        <f aca="false">IF(AND(NOT(ISNA(I1765)),ISNA(J1765)),1,0)</f>
        <v>0</v>
      </c>
      <c r="Q1765" s="0" t="n">
        <f aca="false">IF(AND(ISNA(I1765),NOT(ISNA(J1765))),1,0)</f>
        <v>0</v>
      </c>
      <c r="R1765" s="0" t="n">
        <f aca="false">IF(SUM(O1765:Q1765)&lt;&gt;1,"ERROR",1)</f>
        <v>1</v>
      </c>
    </row>
    <row r="1766" customFormat="false" ht="12.8" hidden="false" customHeight="false" outlineLevel="0" collapsed="false">
      <c r="A1766" s="0" t="str">
        <f aca="false">gait_events!B4171</f>
        <v>pp046</v>
      </c>
      <c r="B1766" s="0" t="str">
        <f aca="false">VLOOKUP(A1766,participants!A:B,2,0)</f>
        <v>M</v>
      </c>
      <c r="C1766" s="0" t="n">
        <f aca="false">VLOOKUP(A1766,participants!A:C,3,0)</f>
        <v>61</v>
      </c>
      <c r="D1766" s="0" t="str">
        <f aca="false">VLOOKUP(A1766,participants!A:F,6,0)</f>
        <v>PD</v>
      </c>
      <c r="E1766" s="0" t="str">
        <f aca="false">IF(LEN(SUBSTITUTE(gait_events!C4171,"_run-",""))&lt;&gt;LEN(gait_events!C4171),LEFT(RIGHT(gait_events!C4171,LEN(gait_events!C4171)-19),FIND("_run-",RIGHT(gait_events!C4171,LEN(gait_events!C4171)-19),1)-1),RIGHT(gait_events!C4171,LEN(gait_events!C4171)-19))</f>
        <v>Slow</v>
      </c>
      <c r="F1766" s="0" t="str">
        <f aca="false">IF(LEN(SUBSTITUTE(gait_events!C4171,"_run-",""))&lt;&gt;LEN(gait_events!C4171),RIGHT(gait_events!C4171,LEN(gait_events!C4171)-FIND("_run-",gait_events!C4171,1)-4),"")</f>
        <v>off</v>
      </c>
      <c r="G1766" s="0" t="str">
        <f aca="false">gait_events!D4171</f>
        <v>right_shank</v>
      </c>
      <c r="H1766" s="0" t="str">
        <f aca="false">gait_events!E4171</f>
        <v>IC</v>
      </c>
      <c r="I1766" s="0" t="n">
        <f aca="false">IF(gait_events!F4171&lt;&gt;"",gait_events!F4171,NA())</f>
        <v>1160</v>
      </c>
      <c r="J1766" s="0" t="n">
        <f aca="false">IF(gait_events!G4171&lt;&gt;"",gait_events!G4171,NA())</f>
        <v>1159</v>
      </c>
      <c r="K1766" s="0" t="n">
        <f aca="false">I1766-J1766</f>
        <v>1</v>
      </c>
      <c r="L1766" s="0" t="n">
        <f aca="false">K1766*5</f>
        <v>5</v>
      </c>
      <c r="M1766" s="0" t="n">
        <f aca="false">IF(NOT(ISNA(I1766)),1,0)</f>
        <v>1</v>
      </c>
      <c r="N1766" s="0" t="n">
        <f aca="false">IF(NOT(ISNA(J1766)),1,0)</f>
        <v>1</v>
      </c>
      <c r="O1766" s="0" t="n">
        <f aca="false">IF(AND(NOT(ISNA(I1766)),NOT(ISNA(J1766))),1,0)</f>
        <v>1</v>
      </c>
      <c r="P1766" s="0" t="n">
        <f aca="false">IF(AND(NOT(ISNA(I1766)),ISNA(J1766)),1,0)</f>
        <v>0</v>
      </c>
      <c r="Q1766" s="0" t="n">
        <f aca="false">IF(AND(ISNA(I1766),NOT(ISNA(J1766))),1,0)</f>
        <v>0</v>
      </c>
      <c r="R1766" s="0" t="n">
        <f aca="false">IF(SUM(O1766:Q1766)&lt;&gt;1,"ERROR",1)</f>
        <v>1</v>
      </c>
    </row>
    <row r="1767" customFormat="false" ht="12.8" hidden="false" customHeight="false" outlineLevel="0" collapsed="false">
      <c r="A1767" s="0" t="str">
        <f aca="false">gait_events!B4172</f>
        <v>pp046</v>
      </c>
      <c r="B1767" s="0" t="str">
        <f aca="false">VLOOKUP(A1767,participants!A:B,2,0)</f>
        <v>M</v>
      </c>
      <c r="C1767" s="0" t="n">
        <f aca="false">VLOOKUP(A1767,participants!A:C,3,0)</f>
        <v>61</v>
      </c>
      <c r="D1767" s="0" t="str">
        <f aca="false">VLOOKUP(A1767,participants!A:F,6,0)</f>
        <v>PD</v>
      </c>
      <c r="E1767" s="0" t="str">
        <f aca="false">IF(LEN(SUBSTITUTE(gait_events!C4172,"_run-",""))&lt;&gt;LEN(gait_events!C4172),LEFT(RIGHT(gait_events!C4172,LEN(gait_events!C4172)-19),FIND("_run-",RIGHT(gait_events!C4172,LEN(gait_events!C4172)-19),1)-1),RIGHT(gait_events!C4172,LEN(gait_events!C4172)-19))</f>
        <v>Slow</v>
      </c>
      <c r="F1767" s="0" t="str">
        <f aca="false">IF(LEN(SUBSTITUTE(gait_events!C4172,"_run-",""))&lt;&gt;LEN(gait_events!C4172),RIGHT(gait_events!C4172,LEN(gait_events!C4172)-FIND("_run-",gait_events!C4172,1)-4),"")</f>
        <v>off</v>
      </c>
      <c r="G1767" s="0" t="str">
        <f aca="false">gait_events!D4172</f>
        <v>right_shank</v>
      </c>
      <c r="H1767" s="0" t="str">
        <f aca="false">gait_events!E4172</f>
        <v>IC</v>
      </c>
      <c r="I1767" s="0" t="n">
        <f aca="false">IF(gait_events!F4172&lt;&gt;"",gait_events!F4172,NA())</f>
        <v>1442</v>
      </c>
      <c r="J1767" s="0" t="n">
        <f aca="false">IF(gait_events!G4172&lt;&gt;"",gait_events!G4172,NA())</f>
        <v>1453</v>
      </c>
      <c r="K1767" s="0" t="n">
        <f aca="false">I1767-J1767</f>
        <v>-11</v>
      </c>
      <c r="L1767" s="0" t="n">
        <f aca="false">K1767*5</f>
        <v>-55</v>
      </c>
      <c r="M1767" s="0" t="n">
        <f aca="false">IF(NOT(ISNA(I1767)),1,0)</f>
        <v>1</v>
      </c>
      <c r="N1767" s="0" t="n">
        <f aca="false">IF(NOT(ISNA(J1767)),1,0)</f>
        <v>1</v>
      </c>
      <c r="O1767" s="0" t="n">
        <f aca="false">IF(AND(NOT(ISNA(I1767)),NOT(ISNA(J1767))),1,0)</f>
        <v>1</v>
      </c>
      <c r="P1767" s="0" t="n">
        <f aca="false">IF(AND(NOT(ISNA(I1767)),ISNA(J1767)),1,0)</f>
        <v>0</v>
      </c>
      <c r="Q1767" s="0" t="n">
        <f aca="false">IF(AND(ISNA(I1767),NOT(ISNA(J1767))),1,0)</f>
        <v>0</v>
      </c>
      <c r="R1767" s="0" t="n">
        <f aca="false">IF(SUM(O1767:Q1767)&lt;&gt;1,"ERROR",1)</f>
        <v>1</v>
      </c>
    </row>
    <row r="1768" customFormat="false" ht="12.8" hidden="false" customHeight="false" outlineLevel="0" collapsed="false">
      <c r="A1768" s="0" t="str">
        <f aca="false">gait_events!B4173</f>
        <v>pp046</v>
      </c>
      <c r="B1768" s="0" t="str">
        <f aca="false">VLOOKUP(A1768,participants!A:B,2,0)</f>
        <v>M</v>
      </c>
      <c r="C1768" s="0" t="n">
        <f aca="false">VLOOKUP(A1768,participants!A:C,3,0)</f>
        <v>61</v>
      </c>
      <c r="D1768" s="0" t="str">
        <f aca="false">VLOOKUP(A1768,participants!A:F,6,0)</f>
        <v>PD</v>
      </c>
      <c r="E1768" s="0" t="str">
        <f aca="false">IF(LEN(SUBSTITUTE(gait_events!C4173,"_run-",""))&lt;&gt;LEN(gait_events!C4173),LEFT(RIGHT(gait_events!C4173,LEN(gait_events!C4173)-19),FIND("_run-",RIGHT(gait_events!C4173,LEN(gait_events!C4173)-19),1)-1),RIGHT(gait_events!C4173,LEN(gait_events!C4173)-19))</f>
        <v>Slow</v>
      </c>
      <c r="F1768" s="0" t="str">
        <f aca="false">IF(LEN(SUBSTITUTE(gait_events!C4173,"_run-",""))&lt;&gt;LEN(gait_events!C4173),RIGHT(gait_events!C4173,LEN(gait_events!C4173)-FIND("_run-",gait_events!C4173,1)-4),"")</f>
        <v>off</v>
      </c>
      <c r="G1768" s="0" t="str">
        <f aca="false">gait_events!D4173</f>
        <v>right_shank</v>
      </c>
      <c r="H1768" s="0" t="str">
        <f aca="false">gait_events!E4173</f>
        <v>IC</v>
      </c>
      <c r="I1768" s="0" t="n">
        <f aca="false">IF(gait_events!F4173&lt;&gt;"",gait_events!F4173,NA())</f>
        <v>1739</v>
      </c>
      <c r="J1768" s="0" t="n">
        <f aca="false">IF(gait_events!G4173&lt;&gt;"",gait_events!G4173,NA())</f>
        <v>1755</v>
      </c>
      <c r="K1768" s="0" t="n">
        <f aca="false">I1768-J1768</f>
        <v>-16</v>
      </c>
      <c r="L1768" s="0" t="n">
        <f aca="false">K1768*5</f>
        <v>-80</v>
      </c>
      <c r="M1768" s="0" t="n">
        <f aca="false">IF(NOT(ISNA(I1768)),1,0)</f>
        <v>1</v>
      </c>
      <c r="N1768" s="0" t="n">
        <f aca="false">IF(NOT(ISNA(J1768)),1,0)</f>
        <v>1</v>
      </c>
      <c r="O1768" s="0" t="n">
        <f aca="false">IF(AND(NOT(ISNA(I1768)),NOT(ISNA(J1768))),1,0)</f>
        <v>1</v>
      </c>
      <c r="P1768" s="0" t="n">
        <f aca="false">IF(AND(NOT(ISNA(I1768)),ISNA(J1768)),1,0)</f>
        <v>0</v>
      </c>
      <c r="Q1768" s="0" t="n">
        <f aca="false">IF(AND(ISNA(I1768),NOT(ISNA(J1768))),1,0)</f>
        <v>0</v>
      </c>
      <c r="R1768" s="0" t="n">
        <f aca="false">IF(SUM(O1768:Q1768)&lt;&gt;1,"ERROR",1)</f>
        <v>1</v>
      </c>
    </row>
    <row r="1769" customFormat="false" ht="12.8" hidden="false" customHeight="false" outlineLevel="0" collapsed="false">
      <c r="A1769" s="0" t="str">
        <f aca="false">gait_events!B4174</f>
        <v>pp046</v>
      </c>
      <c r="B1769" s="0" t="str">
        <f aca="false">VLOOKUP(A1769,participants!A:B,2,0)</f>
        <v>M</v>
      </c>
      <c r="C1769" s="0" t="n">
        <f aca="false">VLOOKUP(A1769,participants!A:C,3,0)</f>
        <v>61</v>
      </c>
      <c r="D1769" s="0" t="str">
        <f aca="false">VLOOKUP(A1769,participants!A:F,6,0)</f>
        <v>PD</v>
      </c>
      <c r="E1769" s="0" t="str">
        <f aca="false">IF(LEN(SUBSTITUTE(gait_events!C4174,"_run-",""))&lt;&gt;LEN(gait_events!C4174),LEFT(RIGHT(gait_events!C4174,LEN(gait_events!C4174)-19),FIND("_run-",RIGHT(gait_events!C4174,LEN(gait_events!C4174)-19),1)-1),RIGHT(gait_events!C4174,LEN(gait_events!C4174)-19))</f>
        <v>Slow</v>
      </c>
      <c r="F1769" s="0" t="str">
        <f aca="false">IF(LEN(SUBSTITUTE(gait_events!C4174,"_run-",""))&lt;&gt;LEN(gait_events!C4174),RIGHT(gait_events!C4174,LEN(gait_events!C4174)-FIND("_run-",gait_events!C4174,1)-4),"")</f>
        <v>off</v>
      </c>
      <c r="G1769" s="0" t="str">
        <f aca="false">gait_events!D4174</f>
        <v>right_shank</v>
      </c>
      <c r="H1769" s="0" t="str">
        <f aca="false">gait_events!E4174</f>
        <v>IC</v>
      </c>
      <c r="I1769" s="0" t="n">
        <f aca="false">IF(gait_events!F4174&lt;&gt;"",gait_events!F4174,NA())</f>
        <v>2076</v>
      </c>
      <c r="J1769" s="0" t="n">
        <f aca="false">IF(gait_events!G4174&lt;&gt;"",gait_events!G4174,NA())</f>
        <v>2080</v>
      </c>
      <c r="K1769" s="0" t="n">
        <f aca="false">I1769-J1769</f>
        <v>-4</v>
      </c>
      <c r="L1769" s="0" t="n">
        <f aca="false">K1769*5</f>
        <v>-20</v>
      </c>
      <c r="M1769" s="0" t="n">
        <f aca="false">IF(NOT(ISNA(I1769)),1,0)</f>
        <v>1</v>
      </c>
      <c r="N1769" s="0" t="n">
        <f aca="false">IF(NOT(ISNA(J1769)),1,0)</f>
        <v>1</v>
      </c>
      <c r="O1769" s="0" t="n">
        <f aca="false">IF(AND(NOT(ISNA(I1769)),NOT(ISNA(J1769))),1,0)</f>
        <v>1</v>
      </c>
      <c r="P1769" s="0" t="n">
        <f aca="false">IF(AND(NOT(ISNA(I1769)),ISNA(J1769)),1,0)</f>
        <v>0</v>
      </c>
      <c r="Q1769" s="0" t="n">
        <f aca="false">IF(AND(ISNA(I1769),NOT(ISNA(J1769))),1,0)</f>
        <v>0</v>
      </c>
      <c r="R1769" s="0" t="n">
        <f aca="false">IF(SUM(O1769:Q1769)&lt;&gt;1,"ERROR",1)</f>
        <v>1</v>
      </c>
    </row>
    <row r="1770" customFormat="false" ht="12.8" hidden="false" customHeight="false" outlineLevel="0" collapsed="false">
      <c r="A1770" s="0" t="str">
        <f aca="false">gait_events!B4175</f>
        <v>pp046</v>
      </c>
      <c r="B1770" s="0" t="str">
        <f aca="false">VLOOKUP(A1770,participants!A:B,2,0)</f>
        <v>M</v>
      </c>
      <c r="C1770" s="0" t="n">
        <f aca="false">VLOOKUP(A1770,participants!A:C,3,0)</f>
        <v>61</v>
      </c>
      <c r="D1770" s="0" t="str">
        <f aca="false">VLOOKUP(A1770,participants!A:F,6,0)</f>
        <v>PD</v>
      </c>
      <c r="E1770" s="0" t="str">
        <f aca="false">IF(LEN(SUBSTITUTE(gait_events!C4175,"_run-",""))&lt;&gt;LEN(gait_events!C4175),LEFT(RIGHT(gait_events!C4175,LEN(gait_events!C4175)-19),FIND("_run-",RIGHT(gait_events!C4175,LEN(gait_events!C4175)-19),1)-1),RIGHT(gait_events!C4175,LEN(gait_events!C4175)-19))</f>
        <v>Slow</v>
      </c>
      <c r="F1770" s="0" t="str">
        <f aca="false">IF(LEN(SUBSTITUTE(gait_events!C4175,"_run-",""))&lt;&gt;LEN(gait_events!C4175),RIGHT(gait_events!C4175,LEN(gait_events!C4175)-FIND("_run-",gait_events!C4175,1)-4),"")</f>
        <v>off</v>
      </c>
      <c r="G1770" s="0" t="str">
        <f aca="false">gait_events!D4175</f>
        <v>right_shank</v>
      </c>
      <c r="H1770" s="0" t="str">
        <f aca="false">gait_events!E4175</f>
        <v>FC</v>
      </c>
      <c r="I1770" s="0" t="n">
        <f aca="false">IF(gait_events!F4175&lt;&gt;"",gait_events!F4175,NA())</f>
        <v>236</v>
      </c>
      <c r="J1770" s="0" t="n">
        <f aca="false">IF(gait_events!G4175&lt;&gt;"",gait_events!G4175,NA())</f>
        <v>237</v>
      </c>
      <c r="K1770" s="0" t="n">
        <f aca="false">I1770-J1770</f>
        <v>-1</v>
      </c>
      <c r="L1770" s="0" t="n">
        <f aca="false">K1770*5</f>
        <v>-5</v>
      </c>
      <c r="M1770" s="0" t="n">
        <f aca="false">IF(NOT(ISNA(I1770)),1,0)</f>
        <v>1</v>
      </c>
      <c r="N1770" s="0" t="n">
        <f aca="false">IF(NOT(ISNA(J1770)),1,0)</f>
        <v>1</v>
      </c>
      <c r="O1770" s="0" t="n">
        <f aca="false">IF(AND(NOT(ISNA(I1770)),NOT(ISNA(J1770))),1,0)</f>
        <v>1</v>
      </c>
      <c r="P1770" s="0" t="n">
        <f aca="false">IF(AND(NOT(ISNA(I1770)),ISNA(J1770)),1,0)</f>
        <v>0</v>
      </c>
      <c r="Q1770" s="0" t="n">
        <f aca="false">IF(AND(ISNA(I1770),NOT(ISNA(J1770))),1,0)</f>
        <v>0</v>
      </c>
      <c r="R1770" s="0" t="n">
        <f aca="false">IF(SUM(O1770:Q1770)&lt;&gt;1,"ERROR",1)</f>
        <v>1</v>
      </c>
    </row>
    <row r="1771" customFormat="false" ht="12.8" hidden="false" customHeight="false" outlineLevel="0" collapsed="false">
      <c r="A1771" s="0" t="str">
        <f aca="false">gait_events!B4176</f>
        <v>pp046</v>
      </c>
      <c r="B1771" s="0" t="str">
        <f aca="false">VLOOKUP(A1771,participants!A:B,2,0)</f>
        <v>M</v>
      </c>
      <c r="C1771" s="0" t="n">
        <f aca="false">VLOOKUP(A1771,participants!A:C,3,0)</f>
        <v>61</v>
      </c>
      <c r="D1771" s="0" t="str">
        <f aca="false">VLOOKUP(A1771,participants!A:F,6,0)</f>
        <v>PD</v>
      </c>
      <c r="E1771" s="0" t="str">
        <f aca="false">IF(LEN(SUBSTITUTE(gait_events!C4176,"_run-",""))&lt;&gt;LEN(gait_events!C4176),LEFT(RIGHT(gait_events!C4176,LEN(gait_events!C4176)-19),FIND("_run-",RIGHT(gait_events!C4176,LEN(gait_events!C4176)-19),1)-1),RIGHT(gait_events!C4176,LEN(gait_events!C4176)-19))</f>
        <v>Slow</v>
      </c>
      <c r="F1771" s="0" t="str">
        <f aca="false">IF(LEN(SUBSTITUTE(gait_events!C4176,"_run-",""))&lt;&gt;LEN(gait_events!C4176),RIGHT(gait_events!C4176,LEN(gait_events!C4176)-FIND("_run-",gait_events!C4176,1)-4),"")</f>
        <v>off</v>
      </c>
      <c r="G1771" s="0" t="str">
        <f aca="false">gait_events!D4176</f>
        <v>right_shank</v>
      </c>
      <c r="H1771" s="0" t="str">
        <f aca="false">gait_events!E4176</f>
        <v>FC</v>
      </c>
      <c r="I1771" s="0" t="n">
        <f aca="false">IF(gait_events!F4176&lt;&gt;"",gait_events!F4176,NA())</f>
        <v>507</v>
      </c>
      <c r="J1771" s="0" t="n">
        <f aca="false">IF(gait_events!G4176&lt;&gt;"",gait_events!G4176,NA())</f>
        <v>502</v>
      </c>
      <c r="K1771" s="0" t="n">
        <f aca="false">I1771-J1771</f>
        <v>5</v>
      </c>
      <c r="L1771" s="0" t="n">
        <f aca="false">K1771*5</f>
        <v>25</v>
      </c>
      <c r="M1771" s="0" t="n">
        <f aca="false">IF(NOT(ISNA(I1771)),1,0)</f>
        <v>1</v>
      </c>
      <c r="N1771" s="0" t="n">
        <f aca="false">IF(NOT(ISNA(J1771)),1,0)</f>
        <v>1</v>
      </c>
      <c r="O1771" s="0" t="n">
        <f aca="false">IF(AND(NOT(ISNA(I1771)),NOT(ISNA(J1771))),1,0)</f>
        <v>1</v>
      </c>
      <c r="P1771" s="0" t="n">
        <f aca="false">IF(AND(NOT(ISNA(I1771)),ISNA(J1771)),1,0)</f>
        <v>0</v>
      </c>
      <c r="Q1771" s="0" t="n">
        <f aca="false">IF(AND(ISNA(I1771),NOT(ISNA(J1771))),1,0)</f>
        <v>0</v>
      </c>
      <c r="R1771" s="0" t="n">
        <f aca="false">IF(SUM(O1771:Q1771)&lt;&gt;1,"ERROR",1)</f>
        <v>1</v>
      </c>
    </row>
    <row r="1772" customFormat="false" ht="12.8" hidden="false" customHeight="false" outlineLevel="0" collapsed="false">
      <c r="A1772" s="0" t="str">
        <f aca="false">gait_events!B4177</f>
        <v>pp046</v>
      </c>
      <c r="B1772" s="0" t="str">
        <f aca="false">VLOOKUP(A1772,participants!A:B,2,0)</f>
        <v>M</v>
      </c>
      <c r="C1772" s="0" t="n">
        <f aca="false">VLOOKUP(A1772,participants!A:C,3,0)</f>
        <v>61</v>
      </c>
      <c r="D1772" s="0" t="str">
        <f aca="false">VLOOKUP(A1772,participants!A:F,6,0)</f>
        <v>PD</v>
      </c>
      <c r="E1772" s="0" t="str">
        <f aca="false">IF(LEN(SUBSTITUTE(gait_events!C4177,"_run-",""))&lt;&gt;LEN(gait_events!C4177),LEFT(RIGHT(gait_events!C4177,LEN(gait_events!C4177)-19),FIND("_run-",RIGHT(gait_events!C4177,LEN(gait_events!C4177)-19),1)-1),RIGHT(gait_events!C4177,LEN(gait_events!C4177)-19))</f>
        <v>Slow</v>
      </c>
      <c r="F1772" s="0" t="str">
        <f aca="false">IF(LEN(SUBSTITUTE(gait_events!C4177,"_run-",""))&lt;&gt;LEN(gait_events!C4177),RIGHT(gait_events!C4177,LEN(gait_events!C4177)-FIND("_run-",gait_events!C4177,1)-4),"")</f>
        <v>off</v>
      </c>
      <c r="G1772" s="0" t="str">
        <f aca="false">gait_events!D4177</f>
        <v>right_shank</v>
      </c>
      <c r="H1772" s="0" t="str">
        <f aca="false">gait_events!E4177</f>
        <v>FC</v>
      </c>
      <c r="I1772" s="0" t="n">
        <f aca="false">IF(gait_events!F4177&lt;&gt;"",gait_events!F4177,NA())</f>
        <v>784</v>
      </c>
      <c r="J1772" s="0" t="n">
        <f aca="false">IF(gait_events!G4177&lt;&gt;"",gait_events!G4177,NA())</f>
        <v>778</v>
      </c>
      <c r="K1772" s="0" t="n">
        <f aca="false">I1772-J1772</f>
        <v>6</v>
      </c>
      <c r="L1772" s="0" t="n">
        <f aca="false">K1772*5</f>
        <v>30</v>
      </c>
      <c r="M1772" s="0" t="n">
        <f aca="false">IF(NOT(ISNA(I1772)),1,0)</f>
        <v>1</v>
      </c>
      <c r="N1772" s="0" t="n">
        <f aca="false">IF(NOT(ISNA(J1772)),1,0)</f>
        <v>1</v>
      </c>
      <c r="O1772" s="0" t="n">
        <f aca="false">IF(AND(NOT(ISNA(I1772)),NOT(ISNA(J1772))),1,0)</f>
        <v>1</v>
      </c>
      <c r="P1772" s="0" t="n">
        <f aca="false">IF(AND(NOT(ISNA(I1772)),ISNA(J1772)),1,0)</f>
        <v>0</v>
      </c>
      <c r="Q1772" s="0" t="n">
        <f aca="false">IF(AND(ISNA(I1772),NOT(ISNA(J1772))),1,0)</f>
        <v>0</v>
      </c>
      <c r="R1772" s="0" t="n">
        <f aca="false">IF(SUM(O1772:Q1772)&lt;&gt;1,"ERROR",1)</f>
        <v>1</v>
      </c>
    </row>
    <row r="1773" customFormat="false" ht="12.8" hidden="false" customHeight="false" outlineLevel="0" collapsed="false">
      <c r="A1773" s="0" t="str">
        <f aca="false">gait_events!B4178</f>
        <v>pp046</v>
      </c>
      <c r="B1773" s="0" t="str">
        <f aca="false">VLOOKUP(A1773,participants!A:B,2,0)</f>
        <v>M</v>
      </c>
      <c r="C1773" s="0" t="n">
        <f aca="false">VLOOKUP(A1773,participants!A:C,3,0)</f>
        <v>61</v>
      </c>
      <c r="D1773" s="0" t="str">
        <f aca="false">VLOOKUP(A1773,participants!A:F,6,0)</f>
        <v>PD</v>
      </c>
      <c r="E1773" s="0" t="str">
        <f aca="false">IF(LEN(SUBSTITUTE(gait_events!C4178,"_run-",""))&lt;&gt;LEN(gait_events!C4178),LEFT(RIGHT(gait_events!C4178,LEN(gait_events!C4178)-19),FIND("_run-",RIGHT(gait_events!C4178,LEN(gait_events!C4178)-19),1)-1),RIGHT(gait_events!C4178,LEN(gait_events!C4178)-19))</f>
        <v>Slow</v>
      </c>
      <c r="F1773" s="0" t="str">
        <f aca="false">IF(LEN(SUBSTITUTE(gait_events!C4178,"_run-",""))&lt;&gt;LEN(gait_events!C4178),RIGHT(gait_events!C4178,LEN(gait_events!C4178)-FIND("_run-",gait_events!C4178,1)-4),"")</f>
        <v>off</v>
      </c>
      <c r="G1773" s="0" t="str">
        <f aca="false">gait_events!D4178</f>
        <v>right_shank</v>
      </c>
      <c r="H1773" s="0" t="str">
        <f aca="false">gait_events!E4178</f>
        <v>FC</v>
      </c>
      <c r="I1773" s="0" t="n">
        <f aca="false">IF(gait_events!F4178&lt;&gt;"",gait_events!F4178,NA())</f>
        <v>1058</v>
      </c>
      <c r="J1773" s="0" t="n">
        <f aca="false">IF(gait_events!G4178&lt;&gt;"",gait_events!G4178,NA())</f>
        <v>1052</v>
      </c>
      <c r="K1773" s="0" t="n">
        <f aca="false">I1773-J1773</f>
        <v>6</v>
      </c>
      <c r="L1773" s="0" t="n">
        <f aca="false">K1773*5</f>
        <v>30</v>
      </c>
      <c r="M1773" s="0" t="n">
        <f aca="false">IF(NOT(ISNA(I1773)),1,0)</f>
        <v>1</v>
      </c>
      <c r="N1773" s="0" t="n">
        <f aca="false">IF(NOT(ISNA(J1773)),1,0)</f>
        <v>1</v>
      </c>
      <c r="O1773" s="0" t="n">
        <f aca="false">IF(AND(NOT(ISNA(I1773)),NOT(ISNA(J1773))),1,0)</f>
        <v>1</v>
      </c>
      <c r="P1773" s="0" t="n">
        <f aca="false">IF(AND(NOT(ISNA(I1773)),ISNA(J1773)),1,0)</f>
        <v>0</v>
      </c>
      <c r="Q1773" s="0" t="n">
        <f aca="false">IF(AND(ISNA(I1773),NOT(ISNA(J1773))),1,0)</f>
        <v>0</v>
      </c>
      <c r="R1773" s="0" t="n">
        <f aca="false">IF(SUM(O1773:Q1773)&lt;&gt;1,"ERROR",1)</f>
        <v>1</v>
      </c>
    </row>
    <row r="1774" customFormat="false" ht="12.8" hidden="false" customHeight="false" outlineLevel="0" collapsed="false">
      <c r="A1774" s="0" t="str">
        <f aca="false">gait_events!B4179</f>
        <v>pp046</v>
      </c>
      <c r="B1774" s="0" t="str">
        <f aca="false">VLOOKUP(A1774,participants!A:B,2,0)</f>
        <v>M</v>
      </c>
      <c r="C1774" s="0" t="n">
        <f aca="false">VLOOKUP(A1774,participants!A:C,3,0)</f>
        <v>61</v>
      </c>
      <c r="D1774" s="0" t="str">
        <f aca="false">VLOOKUP(A1774,participants!A:F,6,0)</f>
        <v>PD</v>
      </c>
      <c r="E1774" s="0" t="str">
        <f aca="false">IF(LEN(SUBSTITUTE(gait_events!C4179,"_run-",""))&lt;&gt;LEN(gait_events!C4179),LEFT(RIGHT(gait_events!C4179,LEN(gait_events!C4179)-19),FIND("_run-",RIGHT(gait_events!C4179,LEN(gait_events!C4179)-19),1)-1),RIGHT(gait_events!C4179,LEN(gait_events!C4179)-19))</f>
        <v>Slow</v>
      </c>
      <c r="F1774" s="0" t="str">
        <f aca="false">IF(LEN(SUBSTITUTE(gait_events!C4179,"_run-",""))&lt;&gt;LEN(gait_events!C4179),RIGHT(gait_events!C4179,LEN(gait_events!C4179)-FIND("_run-",gait_events!C4179,1)-4),"")</f>
        <v>off</v>
      </c>
      <c r="G1774" s="0" t="str">
        <f aca="false">gait_events!D4179</f>
        <v>right_shank</v>
      </c>
      <c r="H1774" s="0" t="str">
        <f aca="false">gait_events!E4179</f>
        <v>FC</v>
      </c>
      <c r="I1774" s="0" t="n">
        <f aca="false">IF(gait_events!F4179&lt;&gt;"",gait_events!F4179,NA())</f>
        <v>1368</v>
      </c>
      <c r="J1774" s="0" t="n">
        <f aca="false">IF(gait_events!G4179&lt;&gt;"",gait_events!G4179,NA())</f>
        <v>1363</v>
      </c>
      <c r="K1774" s="0" t="n">
        <f aca="false">I1774-J1774</f>
        <v>5</v>
      </c>
      <c r="L1774" s="0" t="n">
        <f aca="false">K1774*5</f>
        <v>25</v>
      </c>
      <c r="M1774" s="0" t="n">
        <f aca="false">IF(NOT(ISNA(I1774)),1,0)</f>
        <v>1</v>
      </c>
      <c r="N1774" s="0" t="n">
        <f aca="false">IF(NOT(ISNA(J1774)),1,0)</f>
        <v>1</v>
      </c>
      <c r="O1774" s="0" t="n">
        <f aca="false">IF(AND(NOT(ISNA(I1774)),NOT(ISNA(J1774))),1,0)</f>
        <v>1</v>
      </c>
      <c r="P1774" s="0" t="n">
        <f aca="false">IF(AND(NOT(ISNA(I1774)),ISNA(J1774)),1,0)</f>
        <v>0</v>
      </c>
      <c r="Q1774" s="0" t="n">
        <f aca="false">IF(AND(ISNA(I1774),NOT(ISNA(J1774))),1,0)</f>
        <v>0</v>
      </c>
      <c r="R1774" s="0" t="n">
        <f aca="false">IF(SUM(O1774:Q1774)&lt;&gt;1,"ERROR",1)</f>
        <v>1</v>
      </c>
    </row>
    <row r="1775" customFormat="false" ht="12.8" hidden="false" customHeight="false" outlineLevel="0" collapsed="false">
      <c r="A1775" s="0" t="str">
        <f aca="false">gait_events!B4180</f>
        <v>pp046</v>
      </c>
      <c r="B1775" s="0" t="str">
        <f aca="false">VLOOKUP(A1775,participants!A:B,2,0)</f>
        <v>M</v>
      </c>
      <c r="C1775" s="0" t="n">
        <f aca="false">VLOOKUP(A1775,participants!A:C,3,0)</f>
        <v>61</v>
      </c>
      <c r="D1775" s="0" t="str">
        <f aca="false">VLOOKUP(A1775,participants!A:F,6,0)</f>
        <v>PD</v>
      </c>
      <c r="E1775" s="0" t="str">
        <f aca="false">IF(LEN(SUBSTITUTE(gait_events!C4180,"_run-",""))&lt;&gt;LEN(gait_events!C4180),LEFT(RIGHT(gait_events!C4180,LEN(gait_events!C4180)-19),FIND("_run-",RIGHT(gait_events!C4180,LEN(gait_events!C4180)-19),1)-1),RIGHT(gait_events!C4180,LEN(gait_events!C4180)-19))</f>
        <v>Slow</v>
      </c>
      <c r="F1775" s="0" t="str">
        <f aca="false">IF(LEN(SUBSTITUTE(gait_events!C4180,"_run-",""))&lt;&gt;LEN(gait_events!C4180),RIGHT(gait_events!C4180,LEN(gait_events!C4180)-FIND("_run-",gait_events!C4180,1)-4),"")</f>
        <v>off</v>
      </c>
      <c r="G1775" s="0" t="str">
        <f aca="false">gait_events!D4180</f>
        <v>right_shank</v>
      </c>
      <c r="H1775" s="0" t="str">
        <f aca="false">gait_events!E4180</f>
        <v>FC</v>
      </c>
      <c r="I1775" s="0" t="n">
        <f aca="false">IF(gait_events!F4180&lt;&gt;"",gait_events!F4180,NA())</f>
        <v>1659</v>
      </c>
      <c r="J1775" s="0" t="n">
        <f aca="false">IF(gait_events!G4180&lt;&gt;"",gait_events!G4180,NA())</f>
        <v>1653</v>
      </c>
      <c r="K1775" s="0" t="n">
        <f aca="false">I1775-J1775</f>
        <v>6</v>
      </c>
      <c r="L1775" s="0" t="n">
        <f aca="false">K1775*5</f>
        <v>30</v>
      </c>
      <c r="M1775" s="0" t="n">
        <f aca="false">IF(NOT(ISNA(I1775)),1,0)</f>
        <v>1</v>
      </c>
      <c r="N1775" s="0" t="n">
        <f aca="false">IF(NOT(ISNA(J1775)),1,0)</f>
        <v>1</v>
      </c>
      <c r="O1775" s="0" t="n">
        <f aca="false">IF(AND(NOT(ISNA(I1775)),NOT(ISNA(J1775))),1,0)</f>
        <v>1</v>
      </c>
      <c r="P1775" s="0" t="n">
        <f aca="false">IF(AND(NOT(ISNA(I1775)),ISNA(J1775)),1,0)</f>
        <v>0</v>
      </c>
      <c r="Q1775" s="0" t="n">
        <f aca="false">IF(AND(ISNA(I1775),NOT(ISNA(J1775))),1,0)</f>
        <v>0</v>
      </c>
      <c r="R1775" s="0" t="n">
        <f aca="false">IF(SUM(O1775:Q1775)&lt;&gt;1,"ERROR",1)</f>
        <v>1</v>
      </c>
    </row>
    <row r="1776" customFormat="false" ht="12.8" hidden="false" customHeight="false" outlineLevel="0" collapsed="false">
      <c r="A1776" s="0" t="str">
        <f aca="false">gait_events!B4181</f>
        <v>pp046</v>
      </c>
      <c r="B1776" s="0" t="str">
        <f aca="false">VLOOKUP(A1776,participants!A:B,2,0)</f>
        <v>M</v>
      </c>
      <c r="C1776" s="0" t="n">
        <f aca="false">VLOOKUP(A1776,participants!A:C,3,0)</f>
        <v>61</v>
      </c>
      <c r="D1776" s="0" t="str">
        <f aca="false">VLOOKUP(A1776,participants!A:F,6,0)</f>
        <v>PD</v>
      </c>
      <c r="E1776" s="0" t="str">
        <f aca="false">IF(LEN(SUBSTITUTE(gait_events!C4181,"_run-",""))&lt;&gt;LEN(gait_events!C4181),LEFT(RIGHT(gait_events!C4181,LEN(gait_events!C4181)-19),FIND("_run-",RIGHT(gait_events!C4181,LEN(gait_events!C4181)-19),1)-1),RIGHT(gait_events!C4181,LEN(gait_events!C4181)-19))</f>
        <v>Slow</v>
      </c>
      <c r="F1776" s="0" t="str">
        <f aca="false">IF(LEN(SUBSTITUTE(gait_events!C4181,"_run-",""))&lt;&gt;LEN(gait_events!C4181),RIGHT(gait_events!C4181,LEN(gait_events!C4181)-FIND("_run-",gait_events!C4181,1)-4),"")</f>
        <v>off</v>
      </c>
      <c r="G1776" s="0" t="str">
        <f aca="false">gait_events!D4181</f>
        <v>right_shank</v>
      </c>
      <c r="H1776" s="0" t="str">
        <f aca="false">gait_events!E4181</f>
        <v>FC</v>
      </c>
      <c r="I1776" s="0" t="n">
        <f aca="false">IF(gait_events!F4181&lt;&gt;"",gait_events!F4181,NA())</f>
        <v>1977</v>
      </c>
      <c r="J1776" s="0" t="n">
        <f aca="false">IF(gait_events!G4181&lt;&gt;"",gait_events!G4181,NA())</f>
        <v>1967</v>
      </c>
      <c r="K1776" s="0" t="n">
        <f aca="false">I1776-J1776</f>
        <v>10</v>
      </c>
      <c r="L1776" s="0" t="n">
        <f aca="false">K1776*5</f>
        <v>50</v>
      </c>
      <c r="M1776" s="0" t="n">
        <f aca="false">IF(NOT(ISNA(I1776)),1,0)</f>
        <v>1</v>
      </c>
      <c r="N1776" s="0" t="n">
        <f aca="false">IF(NOT(ISNA(J1776)),1,0)</f>
        <v>1</v>
      </c>
      <c r="O1776" s="0" t="n">
        <f aca="false">IF(AND(NOT(ISNA(I1776)),NOT(ISNA(J1776))),1,0)</f>
        <v>1</v>
      </c>
      <c r="P1776" s="0" t="n">
        <f aca="false">IF(AND(NOT(ISNA(I1776)),ISNA(J1776)),1,0)</f>
        <v>0</v>
      </c>
      <c r="Q1776" s="0" t="n">
        <f aca="false">IF(AND(ISNA(I1776),NOT(ISNA(J1776))),1,0)</f>
        <v>0</v>
      </c>
      <c r="R1776" s="0" t="n">
        <f aca="false">IF(SUM(O1776:Q1776)&lt;&gt;1,"ERROR",1)</f>
        <v>1</v>
      </c>
    </row>
    <row r="1777" customFormat="false" ht="12.8" hidden="false" customHeight="false" outlineLevel="0" collapsed="false">
      <c r="A1777" s="0" t="str">
        <f aca="false">gait_events!B4182</f>
        <v>pp046</v>
      </c>
      <c r="B1777" s="0" t="str">
        <f aca="false">VLOOKUP(A1777,participants!A:B,2,0)</f>
        <v>M</v>
      </c>
      <c r="C1777" s="0" t="n">
        <f aca="false">VLOOKUP(A1777,participants!A:C,3,0)</f>
        <v>61</v>
      </c>
      <c r="D1777" s="0" t="str">
        <f aca="false">VLOOKUP(A1777,participants!A:F,6,0)</f>
        <v>PD</v>
      </c>
      <c r="E1777" s="0" t="str">
        <f aca="false">IF(LEN(SUBSTITUTE(gait_events!C4182,"_run-",""))&lt;&gt;LEN(gait_events!C4182),LEFT(RIGHT(gait_events!C4182,LEN(gait_events!C4182)-19),FIND("_run-",RIGHT(gait_events!C4182,LEN(gait_events!C4182)-19),1)-1),RIGHT(gait_events!C4182,LEN(gait_events!C4182)-19))</f>
        <v>Slow</v>
      </c>
      <c r="F1777" s="0" t="str">
        <f aca="false">IF(LEN(SUBSTITUTE(gait_events!C4182,"_run-",""))&lt;&gt;LEN(gait_events!C4182),RIGHT(gait_events!C4182,LEN(gait_events!C4182)-FIND("_run-",gait_events!C4182,1)-4),"")</f>
        <v>off</v>
      </c>
      <c r="G1777" s="0" t="str">
        <f aca="false">gait_events!D4182</f>
        <v>right_shank</v>
      </c>
      <c r="H1777" s="0" t="str">
        <f aca="false">gait_events!E4182</f>
        <v>FC</v>
      </c>
      <c r="I1777" s="0" t="e">
        <f aca="false">IF(gait_events!F4182&lt;&gt;"",gait_events!F4182,NA())</f>
        <v>#N/A</v>
      </c>
      <c r="J1777" s="0" t="n">
        <f aca="false">IF(gait_events!G4182&lt;&gt;"",gait_events!G4182,NA())</f>
        <v>135</v>
      </c>
      <c r="K1777" s="0" t="e">
        <f aca="false">I1777-J1777</f>
        <v>#N/A</v>
      </c>
      <c r="L1777" s="0" t="e">
        <f aca="false">K1777*5</f>
        <v>#N/A</v>
      </c>
      <c r="M1777" s="0" t="n">
        <f aca="false">IF(NOT(ISNA(I1777)),1,0)</f>
        <v>0</v>
      </c>
      <c r="N1777" s="0" t="n">
        <f aca="false">IF(NOT(ISNA(J1777)),1,0)</f>
        <v>1</v>
      </c>
      <c r="O1777" s="0" t="n">
        <f aca="false">IF(AND(NOT(ISNA(I1777)),NOT(ISNA(J1777))),1,0)</f>
        <v>0</v>
      </c>
      <c r="P1777" s="0" t="n">
        <f aca="false">IF(AND(NOT(ISNA(I1777)),ISNA(J1777)),1,0)</f>
        <v>0</v>
      </c>
      <c r="Q1777" s="0" t="n">
        <f aca="false">IF(AND(ISNA(I1777),NOT(ISNA(J1777))),1,0)</f>
        <v>1</v>
      </c>
      <c r="R1777" s="0" t="n">
        <f aca="false">IF(SUM(O1777:Q1777)&lt;&gt;1,"ERROR",1)</f>
        <v>1</v>
      </c>
    </row>
    <row r="1778" customFormat="false" ht="12.8" hidden="false" customHeight="false" outlineLevel="0" collapsed="false">
      <c r="A1778" s="0" t="str">
        <f aca="false">gait_events!B4183</f>
        <v>pp046</v>
      </c>
      <c r="B1778" s="0" t="str">
        <f aca="false">VLOOKUP(A1778,participants!A:B,2,0)</f>
        <v>M</v>
      </c>
      <c r="C1778" s="0" t="n">
        <f aca="false">VLOOKUP(A1778,participants!A:C,3,0)</f>
        <v>61</v>
      </c>
      <c r="D1778" s="0" t="str">
        <f aca="false">VLOOKUP(A1778,participants!A:F,6,0)</f>
        <v>PD</v>
      </c>
      <c r="E1778" s="0" t="str">
        <f aca="false">IF(LEN(SUBSTITUTE(gait_events!C4183,"_run-",""))&lt;&gt;LEN(gait_events!C4183),LEFT(RIGHT(gait_events!C4183,LEN(gait_events!C4183)-19),FIND("_run-",RIGHT(gait_events!C4183,LEN(gait_events!C4183)-19),1)-1),RIGHT(gait_events!C4183,LEN(gait_events!C4183)-19))</f>
        <v>Slow</v>
      </c>
      <c r="F1778" s="0" t="str">
        <f aca="false">IF(LEN(SUBSTITUTE(gait_events!C4183,"_run-",""))&lt;&gt;LEN(gait_events!C4183),RIGHT(gait_events!C4183,LEN(gait_events!C4183)-FIND("_run-",gait_events!C4183,1)-4),"")</f>
        <v>on</v>
      </c>
      <c r="G1778" s="0" t="str">
        <f aca="false">gait_events!D4183</f>
        <v>left_ankle</v>
      </c>
      <c r="H1778" s="0" t="str">
        <f aca="false">gait_events!E4183</f>
        <v>IC</v>
      </c>
      <c r="I1778" s="0" t="n">
        <f aca="false">IF(gait_events!F4183&lt;&gt;"",gait_events!F4183,NA())</f>
        <v>165</v>
      </c>
      <c r="J1778" s="0" t="n">
        <f aca="false">IF(gait_events!G4183&lt;&gt;"",gait_events!G4183,NA())</f>
        <v>168</v>
      </c>
      <c r="K1778" s="0" t="n">
        <f aca="false">I1778-J1778</f>
        <v>-3</v>
      </c>
      <c r="L1778" s="0" t="n">
        <f aca="false">K1778*5</f>
        <v>-15</v>
      </c>
      <c r="M1778" s="0" t="n">
        <f aca="false">IF(NOT(ISNA(I1778)),1,0)</f>
        <v>1</v>
      </c>
      <c r="N1778" s="0" t="n">
        <f aca="false">IF(NOT(ISNA(J1778)),1,0)</f>
        <v>1</v>
      </c>
      <c r="O1778" s="0" t="n">
        <f aca="false">IF(AND(NOT(ISNA(I1778)),NOT(ISNA(J1778))),1,0)</f>
        <v>1</v>
      </c>
      <c r="P1778" s="0" t="n">
        <f aca="false">IF(AND(NOT(ISNA(I1778)),ISNA(J1778)),1,0)</f>
        <v>0</v>
      </c>
      <c r="Q1778" s="0" t="n">
        <f aca="false">IF(AND(ISNA(I1778),NOT(ISNA(J1778))),1,0)</f>
        <v>0</v>
      </c>
      <c r="R1778" s="0" t="n">
        <f aca="false">IF(SUM(O1778:Q1778)&lt;&gt;1,"ERROR",1)</f>
        <v>1</v>
      </c>
    </row>
    <row r="1779" customFormat="false" ht="12.8" hidden="false" customHeight="false" outlineLevel="0" collapsed="false">
      <c r="A1779" s="0" t="str">
        <f aca="false">gait_events!B4184</f>
        <v>pp046</v>
      </c>
      <c r="B1779" s="0" t="str">
        <f aca="false">VLOOKUP(A1779,participants!A:B,2,0)</f>
        <v>M</v>
      </c>
      <c r="C1779" s="0" t="n">
        <f aca="false">VLOOKUP(A1779,participants!A:C,3,0)</f>
        <v>61</v>
      </c>
      <c r="D1779" s="0" t="str">
        <f aca="false">VLOOKUP(A1779,participants!A:F,6,0)</f>
        <v>PD</v>
      </c>
      <c r="E1779" s="0" t="str">
        <f aca="false">IF(LEN(SUBSTITUTE(gait_events!C4184,"_run-",""))&lt;&gt;LEN(gait_events!C4184),LEFT(RIGHT(gait_events!C4184,LEN(gait_events!C4184)-19),FIND("_run-",RIGHT(gait_events!C4184,LEN(gait_events!C4184)-19),1)-1),RIGHT(gait_events!C4184,LEN(gait_events!C4184)-19))</f>
        <v>Slow</v>
      </c>
      <c r="F1779" s="0" t="str">
        <f aca="false">IF(LEN(SUBSTITUTE(gait_events!C4184,"_run-",""))&lt;&gt;LEN(gait_events!C4184),RIGHT(gait_events!C4184,LEN(gait_events!C4184)-FIND("_run-",gait_events!C4184,1)-4),"")</f>
        <v>on</v>
      </c>
      <c r="G1779" s="0" t="str">
        <f aca="false">gait_events!D4184</f>
        <v>left_ankle</v>
      </c>
      <c r="H1779" s="0" t="str">
        <f aca="false">gait_events!E4184</f>
        <v>IC</v>
      </c>
      <c r="I1779" s="0" t="n">
        <f aca="false">IF(gait_events!F4184&lt;&gt;"",gait_events!F4184,NA())</f>
        <v>433</v>
      </c>
      <c r="J1779" s="0" t="n">
        <f aca="false">IF(gait_events!G4184&lt;&gt;"",gait_events!G4184,NA())</f>
        <v>435</v>
      </c>
      <c r="K1779" s="0" t="n">
        <f aca="false">I1779-J1779</f>
        <v>-2</v>
      </c>
      <c r="L1779" s="0" t="n">
        <f aca="false">K1779*5</f>
        <v>-10</v>
      </c>
      <c r="M1779" s="0" t="n">
        <f aca="false">IF(NOT(ISNA(I1779)),1,0)</f>
        <v>1</v>
      </c>
      <c r="N1779" s="0" t="n">
        <f aca="false">IF(NOT(ISNA(J1779)),1,0)</f>
        <v>1</v>
      </c>
      <c r="O1779" s="0" t="n">
        <f aca="false">IF(AND(NOT(ISNA(I1779)),NOT(ISNA(J1779))),1,0)</f>
        <v>1</v>
      </c>
      <c r="P1779" s="0" t="n">
        <f aca="false">IF(AND(NOT(ISNA(I1779)),ISNA(J1779)),1,0)</f>
        <v>0</v>
      </c>
      <c r="Q1779" s="0" t="n">
        <f aca="false">IF(AND(ISNA(I1779),NOT(ISNA(J1779))),1,0)</f>
        <v>0</v>
      </c>
      <c r="R1779" s="0" t="n">
        <f aca="false">IF(SUM(O1779:Q1779)&lt;&gt;1,"ERROR",1)</f>
        <v>1</v>
      </c>
    </row>
    <row r="1780" customFormat="false" ht="12.8" hidden="false" customHeight="false" outlineLevel="0" collapsed="false">
      <c r="A1780" s="0" t="str">
        <f aca="false">gait_events!B4185</f>
        <v>pp046</v>
      </c>
      <c r="B1780" s="0" t="str">
        <f aca="false">VLOOKUP(A1780,participants!A:B,2,0)</f>
        <v>M</v>
      </c>
      <c r="C1780" s="0" t="n">
        <f aca="false">VLOOKUP(A1780,participants!A:C,3,0)</f>
        <v>61</v>
      </c>
      <c r="D1780" s="0" t="str">
        <f aca="false">VLOOKUP(A1780,participants!A:F,6,0)</f>
        <v>PD</v>
      </c>
      <c r="E1780" s="0" t="str">
        <f aca="false">IF(LEN(SUBSTITUTE(gait_events!C4185,"_run-",""))&lt;&gt;LEN(gait_events!C4185),LEFT(RIGHT(gait_events!C4185,LEN(gait_events!C4185)-19),FIND("_run-",RIGHT(gait_events!C4185,LEN(gait_events!C4185)-19),1)-1),RIGHT(gait_events!C4185,LEN(gait_events!C4185)-19))</f>
        <v>Slow</v>
      </c>
      <c r="F1780" s="0" t="str">
        <f aca="false">IF(LEN(SUBSTITUTE(gait_events!C4185,"_run-",""))&lt;&gt;LEN(gait_events!C4185),RIGHT(gait_events!C4185,LEN(gait_events!C4185)-FIND("_run-",gait_events!C4185,1)-4),"")</f>
        <v>on</v>
      </c>
      <c r="G1780" s="0" t="str">
        <f aca="false">gait_events!D4185</f>
        <v>left_ankle</v>
      </c>
      <c r="H1780" s="0" t="str">
        <f aca="false">gait_events!E4185</f>
        <v>IC</v>
      </c>
      <c r="I1780" s="0" t="n">
        <f aca="false">IF(gait_events!F4185&lt;&gt;"",gait_events!F4185,NA())</f>
        <v>708</v>
      </c>
      <c r="J1780" s="0" t="n">
        <f aca="false">IF(gait_events!G4185&lt;&gt;"",gait_events!G4185,NA())</f>
        <v>709</v>
      </c>
      <c r="K1780" s="0" t="n">
        <f aca="false">I1780-J1780</f>
        <v>-1</v>
      </c>
      <c r="L1780" s="0" t="n">
        <f aca="false">K1780*5</f>
        <v>-5</v>
      </c>
      <c r="M1780" s="0" t="n">
        <f aca="false">IF(NOT(ISNA(I1780)),1,0)</f>
        <v>1</v>
      </c>
      <c r="N1780" s="0" t="n">
        <f aca="false">IF(NOT(ISNA(J1780)),1,0)</f>
        <v>1</v>
      </c>
      <c r="O1780" s="0" t="n">
        <f aca="false">IF(AND(NOT(ISNA(I1780)),NOT(ISNA(J1780))),1,0)</f>
        <v>1</v>
      </c>
      <c r="P1780" s="0" t="n">
        <f aca="false">IF(AND(NOT(ISNA(I1780)),ISNA(J1780)),1,0)</f>
        <v>0</v>
      </c>
      <c r="Q1780" s="0" t="n">
        <f aca="false">IF(AND(ISNA(I1780),NOT(ISNA(J1780))),1,0)</f>
        <v>0</v>
      </c>
      <c r="R1780" s="0" t="n">
        <f aca="false">IF(SUM(O1780:Q1780)&lt;&gt;1,"ERROR",1)</f>
        <v>1</v>
      </c>
    </row>
    <row r="1781" customFormat="false" ht="12.8" hidden="false" customHeight="false" outlineLevel="0" collapsed="false">
      <c r="A1781" s="0" t="str">
        <f aca="false">gait_events!B4186</f>
        <v>pp046</v>
      </c>
      <c r="B1781" s="0" t="str">
        <f aca="false">VLOOKUP(A1781,participants!A:B,2,0)</f>
        <v>M</v>
      </c>
      <c r="C1781" s="0" t="n">
        <f aca="false">VLOOKUP(A1781,participants!A:C,3,0)</f>
        <v>61</v>
      </c>
      <c r="D1781" s="0" t="str">
        <f aca="false">VLOOKUP(A1781,participants!A:F,6,0)</f>
        <v>PD</v>
      </c>
      <c r="E1781" s="0" t="str">
        <f aca="false">IF(LEN(SUBSTITUTE(gait_events!C4186,"_run-",""))&lt;&gt;LEN(gait_events!C4186),LEFT(RIGHT(gait_events!C4186,LEN(gait_events!C4186)-19),FIND("_run-",RIGHT(gait_events!C4186,LEN(gait_events!C4186)-19),1)-1),RIGHT(gait_events!C4186,LEN(gait_events!C4186)-19))</f>
        <v>Slow</v>
      </c>
      <c r="F1781" s="0" t="str">
        <f aca="false">IF(LEN(SUBSTITUTE(gait_events!C4186,"_run-",""))&lt;&gt;LEN(gait_events!C4186),RIGHT(gait_events!C4186,LEN(gait_events!C4186)-FIND("_run-",gait_events!C4186,1)-4),"")</f>
        <v>on</v>
      </c>
      <c r="G1781" s="0" t="str">
        <f aca="false">gait_events!D4186</f>
        <v>left_ankle</v>
      </c>
      <c r="H1781" s="0" t="str">
        <f aca="false">gait_events!E4186</f>
        <v>IC</v>
      </c>
      <c r="I1781" s="0" t="n">
        <f aca="false">IF(gait_events!F4186&lt;&gt;"",gait_events!F4186,NA())</f>
        <v>959</v>
      </c>
      <c r="J1781" s="0" t="n">
        <f aca="false">IF(gait_events!G4186&lt;&gt;"",gait_events!G4186,NA())</f>
        <v>959</v>
      </c>
      <c r="K1781" s="0" t="n">
        <f aca="false">I1781-J1781</f>
        <v>0</v>
      </c>
      <c r="L1781" s="0" t="n">
        <f aca="false">K1781*5</f>
        <v>0</v>
      </c>
      <c r="M1781" s="0" t="n">
        <f aca="false">IF(NOT(ISNA(I1781)),1,0)</f>
        <v>1</v>
      </c>
      <c r="N1781" s="0" t="n">
        <f aca="false">IF(NOT(ISNA(J1781)),1,0)</f>
        <v>1</v>
      </c>
      <c r="O1781" s="0" t="n">
        <f aca="false">IF(AND(NOT(ISNA(I1781)),NOT(ISNA(J1781))),1,0)</f>
        <v>1</v>
      </c>
      <c r="P1781" s="0" t="n">
        <f aca="false">IF(AND(NOT(ISNA(I1781)),ISNA(J1781)),1,0)</f>
        <v>0</v>
      </c>
      <c r="Q1781" s="0" t="n">
        <f aca="false">IF(AND(ISNA(I1781),NOT(ISNA(J1781))),1,0)</f>
        <v>0</v>
      </c>
      <c r="R1781" s="0" t="n">
        <f aca="false">IF(SUM(O1781:Q1781)&lt;&gt;1,"ERROR",1)</f>
        <v>1</v>
      </c>
    </row>
    <row r="1782" customFormat="false" ht="12.8" hidden="false" customHeight="false" outlineLevel="0" collapsed="false">
      <c r="A1782" s="0" t="str">
        <f aca="false">gait_events!B4187</f>
        <v>pp046</v>
      </c>
      <c r="B1782" s="0" t="str">
        <f aca="false">VLOOKUP(A1782,participants!A:B,2,0)</f>
        <v>M</v>
      </c>
      <c r="C1782" s="0" t="n">
        <f aca="false">VLOOKUP(A1782,participants!A:C,3,0)</f>
        <v>61</v>
      </c>
      <c r="D1782" s="0" t="str">
        <f aca="false">VLOOKUP(A1782,participants!A:F,6,0)</f>
        <v>PD</v>
      </c>
      <c r="E1782" s="0" t="str">
        <f aca="false">IF(LEN(SUBSTITUTE(gait_events!C4187,"_run-",""))&lt;&gt;LEN(gait_events!C4187),LEFT(RIGHT(gait_events!C4187,LEN(gait_events!C4187)-19),FIND("_run-",RIGHT(gait_events!C4187,LEN(gait_events!C4187)-19),1)-1),RIGHT(gait_events!C4187,LEN(gait_events!C4187)-19))</f>
        <v>Slow</v>
      </c>
      <c r="F1782" s="0" t="str">
        <f aca="false">IF(LEN(SUBSTITUTE(gait_events!C4187,"_run-",""))&lt;&gt;LEN(gait_events!C4187),RIGHT(gait_events!C4187,LEN(gait_events!C4187)-FIND("_run-",gait_events!C4187,1)-4),"")</f>
        <v>on</v>
      </c>
      <c r="G1782" s="0" t="str">
        <f aca="false">gait_events!D4187</f>
        <v>left_ankle</v>
      </c>
      <c r="H1782" s="0" t="str">
        <f aca="false">gait_events!E4187</f>
        <v>IC</v>
      </c>
      <c r="I1782" s="0" t="n">
        <f aca="false">IF(gait_events!F4187&lt;&gt;"",gait_events!F4187,NA())</f>
        <v>1216</v>
      </c>
      <c r="J1782" s="0" t="n">
        <f aca="false">IF(gait_events!G4187&lt;&gt;"",gait_events!G4187,NA())</f>
        <v>1214</v>
      </c>
      <c r="K1782" s="0" t="n">
        <f aca="false">I1782-J1782</f>
        <v>2</v>
      </c>
      <c r="L1782" s="0" t="n">
        <f aca="false">K1782*5</f>
        <v>10</v>
      </c>
      <c r="M1782" s="0" t="n">
        <f aca="false">IF(NOT(ISNA(I1782)),1,0)</f>
        <v>1</v>
      </c>
      <c r="N1782" s="0" t="n">
        <f aca="false">IF(NOT(ISNA(J1782)),1,0)</f>
        <v>1</v>
      </c>
      <c r="O1782" s="0" t="n">
        <f aca="false">IF(AND(NOT(ISNA(I1782)),NOT(ISNA(J1782))),1,0)</f>
        <v>1</v>
      </c>
      <c r="P1782" s="0" t="n">
        <f aca="false">IF(AND(NOT(ISNA(I1782)),ISNA(J1782)),1,0)</f>
        <v>0</v>
      </c>
      <c r="Q1782" s="0" t="n">
        <f aca="false">IF(AND(ISNA(I1782),NOT(ISNA(J1782))),1,0)</f>
        <v>0</v>
      </c>
      <c r="R1782" s="0" t="n">
        <f aca="false">IF(SUM(O1782:Q1782)&lt;&gt;1,"ERROR",1)</f>
        <v>1</v>
      </c>
    </row>
    <row r="1783" customFormat="false" ht="12.8" hidden="false" customHeight="false" outlineLevel="0" collapsed="false">
      <c r="A1783" s="0" t="str">
        <f aca="false">gait_events!B4188</f>
        <v>pp046</v>
      </c>
      <c r="B1783" s="0" t="str">
        <f aca="false">VLOOKUP(A1783,participants!A:B,2,0)</f>
        <v>M</v>
      </c>
      <c r="C1783" s="0" t="n">
        <f aca="false">VLOOKUP(A1783,participants!A:C,3,0)</f>
        <v>61</v>
      </c>
      <c r="D1783" s="0" t="str">
        <f aca="false">VLOOKUP(A1783,participants!A:F,6,0)</f>
        <v>PD</v>
      </c>
      <c r="E1783" s="0" t="str">
        <f aca="false">IF(LEN(SUBSTITUTE(gait_events!C4188,"_run-",""))&lt;&gt;LEN(gait_events!C4188),LEFT(RIGHT(gait_events!C4188,LEN(gait_events!C4188)-19),FIND("_run-",RIGHT(gait_events!C4188,LEN(gait_events!C4188)-19),1)-1),RIGHT(gait_events!C4188,LEN(gait_events!C4188)-19))</f>
        <v>Slow</v>
      </c>
      <c r="F1783" s="0" t="str">
        <f aca="false">IF(LEN(SUBSTITUTE(gait_events!C4188,"_run-",""))&lt;&gt;LEN(gait_events!C4188),RIGHT(gait_events!C4188,LEN(gait_events!C4188)-FIND("_run-",gait_events!C4188,1)-4),"")</f>
        <v>on</v>
      </c>
      <c r="G1783" s="0" t="str">
        <f aca="false">gait_events!D4188</f>
        <v>left_ankle</v>
      </c>
      <c r="H1783" s="0" t="str">
        <f aca="false">gait_events!E4188</f>
        <v>IC</v>
      </c>
      <c r="I1783" s="0" t="n">
        <f aca="false">IF(gait_events!F4188&lt;&gt;"",gait_events!F4188,NA())</f>
        <v>1498</v>
      </c>
      <c r="J1783" s="0" t="n">
        <f aca="false">IF(gait_events!G4188&lt;&gt;"",gait_events!G4188,NA())</f>
        <v>1494</v>
      </c>
      <c r="K1783" s="0" t="n">
        <f aca="false">I1783-J1783</f>
        <v>4</v>
      </c>
      <c r="L1783" s="0" t="n">
        <f aca="false">K1783*5</f>
        <v>20</v>
      </c>
      <c r="M1783" s="0" t="n">
        <f aca="false">IF(NOT(ISNA(I1783)),1,0)</f>
        <v>1</v>
      </c>
      <c r="N1783" s="0" t="n">
        <f aca="false">IF(NOT(ISNA(J1783)),1,0)</f>
        <v>1</v>
      </c>
      <c r="O1783" s="0" t="n">
        <f aca="false">IF(AND(NOT(ISNA(I1783)),NOT(ISNA(J1783))),1,0)</f>
        <v>1</v>
      </c>
      <c r="P1783" s="0" t="n">
        <f aca="false">IF(AND(NOT(ISNA(I1783)),ISNA(J1783)),1,0)</f>
        <v>0</v>
      </c>
      <c r="Q1783" s="0" t="n">
        <f aca="false">IF(AND(ISNA(I1783),NOT(ISNA(J1783))),1,0)</f>
        <v>0</v>
      </c>
      <c r="R1783" s="0" t="n">
        <f aca="false">IF(SUM(O1783:Q1783)&lt;&gt;1,"ERROR",1)</f>
        <v>1</v>
      </c>
    </row>
    <row r="1784" customFormat="false" ht="12.8" hidden="false" customHeight="false" outlineLevel="0" collapsed="false">
      <c r="A1784" s="0" t="str">
        <f aca="false">gait_events!B4189</f>
        <v>pp046</v>
      </c>
      <c r="B1784" s="0" t="str">
        <f aca="false">VLOOKUP(A1784,participants!A:B,2,0)</f>
        <v>M</v>
      </c>
      <c r="C1784" s="0" t="n">
        <f aca="false">VLOOKUP(A1784,participants!A:C,3,0)</f>
        <v>61</v>
      </c>
      <c r="D1784" s="0" t="str">
        <f aca="false">VLOOKUP(A1784,participants!A:F,6,0)</f>
        <v>PD</v>
      </c>
      <c r="E1784" s="0" t="str">
        <f aca="false">IF(LEN(SUBSTITUTE(gait_events!C4189,"_run-",""))&lt;&gt;LEN(gait_events!C4189),LEFT(RIGHT(gait_events!C4189,LEN(gait_events!C4189)-19),FIND("_run-",RIGHT(gait_events!C4189,LEN(gait_events!C4189)-19),1)-1),RIGHT(gait_events!C4189,LEN(gait_events!C4189)-19))</f>
        <v>Slow</v>
      </c>
      <c r="F1784" s="0" t="str">
        <f aca="false">IF(LEN(SUBSTITUTE(gait_events!C4189,"_run-",""))&lt;&gt;LEN(gait_events!C4189),RIGHT(gait_events!C4189,LEN(gait_events!C4189)-FIND("_run-",gait_events!C4189,1)-4),"")</f>
        <v>on</v>
      </c>
      <c r="G1784" s="0" t="str">
        <f aca="false">gait_events!D4189</f>
        <v>left_ankle</v>
      </c>
      <c r="H1784" s="0" t="str">
        <f aca="false">gait_events!E4189</f>
        <v>FC</v>
      </c>
      <c r="I1784" s="0" t="n">
        <f aca="false">IF(gait_events!F4189&lt;&gt;"",gait_events!F4189,NA())</f>
        <v>75</v>
      </c>
      <c r="J1784" s="0" t="n">
        <f aca="false">IF(gait_events!G4189&lt;&gt;"",gait_events!G4189,NA())</f>
        <v>77</v>
      </c>
      <c r="K1784" s="0" t="n">
        <f aca="false">I1784-J1784</f>
        <v>-2</v>
      </c>
      <c r="L1784" s="0" t="n">
        <f aca="false">K1784*5</f>
        <v>-10</v>
      </c>
      <c r="M1784" s="0" t="n">
        <f aca="false">IF(NOT(ISNA(I1784)),1,0)</f>
        <v>1</v>
      </c>
      <c r="N1784" s="0" t="n">
        <f aca="false">IF(NOT(ISNA(J1784)),1,0)</f>
        <v>1</v>
      </c>
      <c r="O1784" s="0" t="n">
        <f aca="false">IF(AND(NOT(ISNA(I1784)),NOT(ISNA(J1784))),1,0)</f>
        <v>1</v>
      </c>
      <c r="P1784" s="0" t="n">
        <f aca="false">IF(AND(NOT(ISNA(I1784)),ISNA(J1784)),1,0)</f>
        <v>0</v>
      </c>
      <c r="Q1784" s="0" t="n">
        <f aca="false">IF(AND(ISNA(I1784),NOT(ISNA(J1784))),1,0)</f>
        <v>0</v>
      </c>
      <c r="R1784" s="0" t="n">
        <f aca="false">IF(SUM(O1784:Q1784)&lt;&gt;1,"ERROR",1)</f>
        <v>1</v>
      </c>
    </row>
    <row r="1785" customFormat="false" ht="12.8" hidden="false" customHeight="false" outlineLevel="0" collapsed="false">
      <c r="A1785" s="0" t="str">
        <f aca="false">gait_events!B4190</f>
        <v>pp046</v>
      </c>
      <c r="B1785" s="0" t="str">
        <f aca="false">VLOOKUP(A1785,participants!A:B,2,0)</f>
        <v>M</v>
      </c>
      <c r="C1785" s="0" t="n">
        <f aca="false">VLOOKUP(A1785,participants!A:C,3,0)</f>
        <v>61</v>
      </c>
      <c r="D1785" s="0" t="str">
        <f aca="false">VLOOKUP(A1785,participants!A:F,6,0)</f>
        <v>PD</v>
      </c>
      <c r="E1785" s="0" t="str">
        <f aca="false">IF(LEN(SUBSTITUTE(gait_events!C4190,"_run-",""))&lt;&gt;LEN(gait_events!C4190),LEFT(RIGHT(gait_events!C4190,LEN(gait_events!C4190)-19),FIND("_run-",RIGHT(gait_events!C4190,LEN(gait_events!C4190)-19),1)-1),RIGHT(gait_events!C4190,LEN(gait_events!C4190)-19))</f>
        <v>Slow</v>
      </c>
      <c r="F1785" s="0" t="str">
        <f aca="false">IF(LEN(SUBSTITUTE(gait_events!C4190,"_run-",""))&lt;&gt;LEN(gait_events!C4190),RIGHT(gait_events!C4190,LEN(gait_events!C4190)-FIND("_run-",gait_events!C4190,1)-4),"")</f>
        <v>on</v>
      </c>
      <c r="G1785" s="0" t="str">
        <f aca="false">gait_events!D4190</f>
        <v>left_ankle</v>
      </c>
      <c r="H1785" s="0" t="str">
        <f aca="false">gait_events!E4190</f>
        <v>FC</v>
      </c>
      <c r="I1785" s="0" t="n">
        <f aca="false">IF(gait_events!F4190&lt;&gt;"",gait_events!F4190,NA())</f>
        <v>343</v>
      </c>
      <c r="J1785" s="0" t="n">
        <f aca="false">IF(gait_events!G4190&lt;&gt;"",gait_events!G4190,NA())</f>
        <v>341</v>
      </c>
      <c r="K1785" s="0" t="n">
        <f aca="false">I1785-J1785</f>
        <v>2</v>
      </c>
      <c r="L1785" s="0" t="n">
        <f aca="false">K1785*5</f>
        <v>10</v>
      </c>
      <c r="M1785" s="0" t="n">
        <f aca="false">IF(NOT(ISNA(I1785)),1,0)</f>
        <v>1</v>
      </c>
      <c r="N1785" s="0" t="n">
        <f aca="false">IF(NOT(ISNA(J1785)),1,0)</f>
        <v>1</v>
      </c>
      <c r="O1785" s="0" t="n">
        <f aca="false">IF(AND(NOT(ISNA(I1785)),NOT(ISNA(J1785))),1,0)</f>
        <v>1</v>
      </c>
      <c r="P1785" s="0" t="n">
        <f aca="false">IF(AND(NOT(ISNA(I1785)),ISNA(J1785)),1,0)</f>
        <v>0</v>
      </c>
      <c r="Q1785" s="0" t="n">
        <f aca="false">IF(AND(ISNA(I1785),NOT(ISNA(J1785))),1,0)</f>
        <v>0</v>
      </c>
      <c r="R1785" s="0" t="n">
        <f aca="false">IF(SUM(O1785:Q1785)&lt;&gt;1,"ERROR",1)</f>
        <v>1</v>
      </c>
    </row>
    <row r="1786" customFormat="false" ht="12.8" hidden="false" customHeight="false" outlineLevel="0" collapsed="false">
      <c r="A1786" s="0" t="str">
        <f aca="false">gait_events!B4191</f>
        <v>pp046</v>
      </c>
      <c r="B1786" s="0" t="str">
        <f aca="false">VLOOKUP(A1786,participants!A:B,2,0)</f>
        <v>M</v>
      </c>
      <c r="C1786" s="0" t="n">
        <f aca="false">VLOOKUP(A1786,participants!A:C,3,0)</f>
        <v>61</v>
      </c>
      <c r="D1786" s="0" t="str">
        <f aca="false">VLOOKUP(A1786,participants!A:F,6,0)</f>
        <v>PD</v>
      </c>
      <c r="E1786" s="0" t="str">
        <f aca="false">IF(LEN(SUBSTITUTE(gait_events!C4191,"_run-",""))&lt;&gt;LEN(gait_events!C4191),LEFT(RIGHT(gait_events!C4191,LEN(gait_events!C4191)-19),FIND("_run-",RIGHT(gait_events!C4191,LEN(gait_events!C4191)-19),1)-1),RIGHT(gait_events!C4191,LEN(gait_events!C4191)-19))</f>
        <v>Slow</v>
      </c>
      <c r="F1786" s="0" t="str">
        <f aca="false">IF(LEN(SUBSTITUTE(gait_events!C4191,"_run-",""))&lt;&gt;LEN(gait_events!C4191),RIGHT(gait_events!C4191,LEN(gait_events!C4191)-FIND("_run-",gait_events!C4191,1)-4),"")</f>
        <v>on</v>
      </c>
      <c r="G1786" s="0" t="str">
        <f aca="false">gait_events!D4191</f>
        <v>left_ankle</v>
      </c>
      <c r="H1786" s="0" t="str">
        <f aca="false">gait_events!E4191</f>
        <v>FC</v>
      </c>
      <c r="I1786" s="0" t="n">
        <f aca="false">IF(gait_events!F4191&lt;&gt;"",gait_events!F4191,NA())</f>
        <v>621</v>
      </c>
      <c r="J1786" s="0" t="n">
        <f aca="false">IF(gait_events!G4191&lt;&gt;"",gait_events!G4191,NA())</f>
        <v>620</v>
      </c>
      <c r="K1786" s="0" t="n">
        <f aca="false">I1786-J1786</f>
        <v>1</v>
      </c>
      <c r="L1786" s="0" t="n">
        <f aca="false">K1786*5</f>
        <v>5</v>
      </c>
      <c r="M1786" s="0" t="n">
        <f aca="false">IF(NOT(ISNA(I1786)),1,0)</f>
        <v>1</v>
      </c>
      <c r="N1786" s="0" t="n">
        <f aca="false">IF(NOT(ISNA(J1786)),1,0)</f>
        <v>1</v>
      </c>
      <c r="O1786" s="0" t="n">
        <f aca="false">IF(AND(NOT(ISNA(I1786)),NOT(ISNA(J1786))),1,0)</f>
        <v>1</v>
      </c>
      <c r="P1786" s="0" t="n">
        <f aca="false">IF(AND(NOT(ISNA(I1786)),ISNA(J1786)),1,0)</f>
        <v>0</v>
      </c>
      <c r="Q1786" s="0" t="n">
        <f aca="false">IF(AND(ISNA(I1786),NOT(ISNA(J1786))),1,0)</f>
        <v>0</v>
      </c>
      <c r="R1786" s="0" t="n">
        <f aca="false">IF(SUM(O1786:Q1786)&lt;&gt;1,"ERROR",1)</f>
        <v>1</v>
      </c>
    </row>
    <row r="1787" customFormat="false" ht="12.8" hidden="false" customHeight="false" outlineLevel="0" collapsed="false">
      <c r="A1787" s="0" t="str">
        <f aca="false">gait_events!B4192</f>
        <v>pp046</v>
      </c>
      <c r="B1787" s="0" t="str">
        <f aca="false">VLOOKUP(A1787,participants!A:B,2,0)</f>
        <v>M</v>
      </c>
      <c r="C1787" s="0" t="n">
        <f aca="false">VLOOKUP(A1787,participants!A:C,3,0)</f>
        <v>61</v>
      </c>
      <c r="D1787" s="0" t="str">
        <f aca="false">VLOOKUP(A1787,participants!A:F,6,0)</f>
        <v>PD</v>
      </c>
      <c r="E1787" s="0" t="str">
        <f aca="false">IF(LEN(SUBSTITUTE(gait_events!C4192,"_run-",""))&lt;&gt;LEN(gait_events!C4192),LEFT(RIGHT(gait_events!C4192,LEN(gait_events!C4192)-19),FIND("_run-",RIGHT(gait_events!C4192,LEN(gait_events!C4192)-19),1)-1),RIGHT(gait_events!C4192,LEN(gait_events!C4192)-19))</f>
        <v>Slow</v>
      </c>
      <c r="F1787" s="0" t="str">
        <f aca="false">IF(LEN(SUBSTITUTE(gait_events!C4192,"_run-",""))&lt;&gt;LEN(gait_events!C4192),RIGHT(gait_events!C4192,LEN(gait_events!C4192)-FIND("_run-",gait_events!C4192,1)-4),"")</f>
        <v>on</v>
      </c>
      <c r="G1787" s="0" t="str">
        <f aca="false">gait_events!D4192</f>
        <v>left_ankle</v>
      </c>
      <c r="H1787" s="0" t="str">
        <f aca="false">gait_events!E4192</f>
        <v>FC</v>
      </c>
      <c r="I1787" s="0" t="n">
        <f aca="false">IF(gait_events!F4192&lt;&gt;"",gait_events!F4192,NA())</f>
        <v>870</v>
      </c>
      <c r="J1787" s="0" t="n">
        <f aca="false">IF(gait_events!G4192&lt;&gt;"",gait_events!G4192,NA())</f>
        <v>873</v>
      </c>
      <c r="K1787" s="0" t="n">
        <f aca="false">I1787-J1787</f>
        <v>-3</v>
      </c>
      <c r="L1787" s="0" t="n">
        <f aca="false">K1787*5</f>
        <v>-15</v>
      </c>
      <c r="M1787" s="0" t="n">
        <f aca="false">IF(NOT(ISNA(I1787)),1,0)</f>
        <v>1</v>
      </c>
      <c r="N1787" s="0" t="n">
        <f aca="false">IF(NOT(ISNA(J1787)),1,0)</f>
        <v>1</v>
      </c>
      <c r="O1787" s="0" t="n">
        <f aca="false">IF(AND(NOT(ISNA(I1787)),NOT(ISNA(J1787))),1,0)</f>
        <v>1</v>
      </c>
      <c r="P1787" s="0" t="n">
        <f aca="false">IF(AND(NOT(ISNA(I1787)),ISNA(J1787)),1,0)</f>
        <v>0</v>
      </c>
      <c r="Q1787" s="0" t="n">
        <f aca="false">IF(AND(ISNA(I1787),NOT(ISNA(J1787))),1,0)</f>
        <v>0</v>
      </c>
      <c r="R1787" s="0" t="n">
        <f aca="false">IF(SUM(O1787:Q1787)&lt;&gt;1,"ERROR",1)</f>
        <v>1</v>
      </c>
    </row>
    <row r="1788" customFormat="false" ht="12.8" hidden="false" customHeight="false" outlineLevel="0" collapsed="false">
      <c r="A1788" s="0" t="str">
        <f aca="false">gait_events!B4193</f>
        <v>pp046</v>
      </c>
      <c r="B1788" s="0" t="str">
        <f aca="false">VLOOKUP(A1788,participants!A:B,2,0)</f>
        <v>M</v>
      </c>
      <c r="C1788" s="0" t="n">
        <f aca="false">VLOOKUP(A1788,participants!A:C,3,0)</f>
        <v>61</v>
      </c>
      <c r="D1788" s="0" t="str">
        <f aca="false">VLOOKUP(A1788,participants!A:F,6,0)</f>
        <v>PD</v>
      </c>
      <c r="E1788" s="0" t="str">
        <f aca="false">IF(LEN(SUBSTITUTE(gait_events!C4193,"_run-",""))&lt;&gt;LEN(gait_events!C4193),LEFT(RIGHT(gait_events!C4193,LEN(gait_events!C4193)-19),FIND("_run-",RIGHT(gait_events!C4193,LEN(gait_events!C4193)-19),1)-1),RIGHT(gait_events!C4193,LEN(gait_events!C4193)-19))</f>
        <v>Slow</v>
      </c>
      <c r="F1788" s="0" t="str">
        <f aca="false">IF(LEN(SUBSTITUTE(gait_events!C4193,"_run-",""))&lt;&gt;LEN(gait_events!C4193),RIGHT(gait_events!C4193,LEN(gait_events!C4193)-FIND("_run-",gait_events!C4193,1)-4),"")</f>
        <v>on</v>
      </c>
      <c r="G1788" s="0" t="str">
        <f aca="false">gait_events!D4193</f>
        <v>left_ankle</v>
      </c>
      <c r="H1788" s="0" t="str">
        <f aca="false">gait_events!E4193</f>
        <v>FC</v>
      </c>
      <c r="I1788" s="0" t="n">
        <f aca="false">IF(gait_events!F4193&lt;&gt;"",gait_events!F4193,NA())</f>
        <v>1126</v>
      </c>
      <c r="J1788" s="0" t="n">
        <f aca="false">IF(gait_events!G4193&lt;&gt;"",gait_events!G4193,NA())</f>
        <v>1127</v>
      </c>
      <c r="K1788" s="0" t="n">
        <f aca="false">I1788-J1788</f>
        <v>-1</v>
      </c>
      <c r="L1788" s="0" t="n">
        <f aca="false">K1788*5</f>
        <v>-5</v>
      </c>
      <c r="M1788" s="0" t="n">
        <f aca="false">IF(NOT(ISNA(I1788)),1,0)</f>
        <v>1</v>
      </c>
      <c r="N1788" s="0" t="n">
        <f aca="false">IF(NOT(ISNA(J1788)),1,0)</f>
        <v>1</v>
      </c>
      <c r="O1788" s="0" t="n">
        <f aca="false">IF(AND(NOT(ISNA(I1788)),NOT(ISNA(J1788))),1,0)</f>
        <v>1</v>
      </c>
      <c r="P1788" s="0" t="n">
        <f aca="false">IF(AND(NOT(ISNA(I1788)),ISNA(J1788)),1,0)</f>
        <v>0</v>
      </c>
      <c r="Q1788" s="0" t="n">
        <f aca="false">IF(AND(ISNA(I1788),NOT(ISNA(J1788))),1,0)</f>
        <v>0</v>
      </c>
      <c r="R1788" s="0" t="n">
        <f aca="false">IF(SUM(O1788:Q1788)&lt;&gt;1,"ERROR",1)</f>
        <v>1</v>
      </c>
    </row>
    <row r="1789" customFormat="false" ht="12.8" hidden="false" customHeight="false" outlineLevel="0" collapsed="false">
      <c r="A1789" s="0" t="str">
        <f aca="false">gait_events!B4194</f>
        <v>pp046</v>
      </c>
      <c r="B1789" s="0" t="str">
        <f aca="false">VLOOKUP(A1789,participants!A:B,2,0)</f>
        <v>M</v>
      </c>
      <c r="C1789" s="0" t="n">
        <f aca="false">VLOOKUP(A1789,participants!A:C,3,0)</f>
        <v>61</v>
      </c>
      <c r="D1789" s="0" t="str">
        <f aca="false">VLOOKUP(A1789,participants!A:F,6,0)</f>
        <v>PD</v>
      </c>
      <c r="E1789" s="0" t="str">
        <f aca="false">IF(LEN(SUBSTITUTE(gait_events!C4194,"_run-",""))&lt;&gt;LEN(gait_events!C4194),LEFT(RIGHT(gait_events!C4194,LEN(gait_events!C4194)-19),FIND("_run-",RIGHT(gait_events!C4194,LEN(gait_events!C4194)-19),1)-1),RIGHT(gait_events!C4194,LEN(gait_events!C4194)-19))</f>
        <v>Slow</v>
      </c>
      <c r="F1789" s="0" t="str">
        <f aca="false">IF(LEN(SUBSTITUTE(gait_events!C4194,"_run-",""))&lt;&gt;LEN(gait_events!C4194),RIGHT(gait_events!C4194,LEN(gait_events!C4194)-FIND("_run-",gait_events!C4194,1)-4),"")</f>
        <v>on</v>
      </c>
      <c r="G1789" s="0" t="str">
        <f aca="false">gait_events!D4194</f>
        <v>left_ankle</v>
      </c>
      <c r="H1789" s="0" t="str">
        <f aca="false">gait_events!E4194</f>
        <v>FC</v>
      </c>
      <c r="I1789" s="0" t="n">
        <f aca="false">IF(gait_events!F4194&lt;&gt;"",gait_events!F4194,NA())</f>
        <v>1404</v>
      </c>
      <c r="J1789" s="0" t="n">
        <f aca="false">IF(gait_events!G4194&lt;&gt;"",gait_events!G4194,NA())</f>
        <v>1406</v>
      </c>
      <c r="K1789" s="0" t="n">
        <f aca="false">I1789-J1789</f>
        <v>-2</v>
      </c>
      <c r="L1789" s="0" t="n">
        <f aca="false">K1789*5</f>
        <v>-10</v>
      </c>
      <c r="M1789" s="0" t="n">
        <f aca="false">IF(NOT(ISNA(I1789)),1,0)</f>
        <v>1</v>
      </c>
      <c r="N1789" s="0" t="n">
        <f aca="false">IF(NOT(ISNA(J1789)),1,0)</f>
        <v>1</v>
      </c>
      <c r="O1789" s="0" t="n">
        <f aca="false">IF(AND(NOT(ISNA(I1789)),NOT(ISNA(J1789))),1,0)</f>
        <v>1</v>
      </c>
      <c r="P1789" s="0" t="n">
        <f aca="false">IF(AND(NOT(ISNA(I1789)),ISNA(J1789)),1,0)</f>
        <v>0</v>
      </c>
      <c r="Q1789" s="0" t="n">
        <f aca="false">IF(AND(ISNA(I1789),NOT(ISNA(J1789))),1,0)</f>
        <v>0</v>
      </c>
      <c r="R1789" s="0" t="n">
        <f aca="false">IF(SUM(O1789:Q1789)&lt;&gt;1,"ERROR",1)</f>
        <v>1</v>
      </c>
    </row>
    <row r="1790" customFormat="false" ht="12.8" hidden="false" customHeight="false" outlineLevel="0" collapsed="false">
      <c r="A1790" s="0" t="str">
        <f aca="false">gait_events!B4195</f>
        <v>pp046</v>
      </c>
      <c r="B1790" s="0" t="str">
        <f aca="false">VLOOKUP(A1790,participants!A:B,2,0)</f>
        <v>M</v>
      </c>
      <c r="C1790" s="0" t="n">
        <f aca="false">VLOOKUP(A1790,participants!A:C,3,0)</f>
        <v>61</v>
      </c>
      <c r="D1790" s="0" t="str">
        <f aca="false">VLOOKUP(A1790,participants!A:F,6,0)</f>
        <v>PD</v>
      </c>
      <c r="E1790" s="0" t="str">
        <f aca="false">IF(LEN(SUBSTITUTE(gait_events!C4195,"_run-",""))&lt;&gt;LEN(gait_events!C4195),LEFT(RIGHT(gait_events!C4195,LEN(gait_events!C4195)-19),FIND("_run-",RIGHT(gait_events!C4195,LEN(gait_events!C4195)-19),1)-1),RIGHT(gait_events!C4195,LEN(gait_events!C4195)-19))</f>
        <v>Slow</v>
      </c>
      <c r="F1790" s="0" t="str">
        <f aca="false">IF(LEN(SUBSTITUTE(gait_events!C4195,"_run-",""))&lt;&gt;LEN(gait_events!C4195),RIGHT(gait_events!C4195,LEN(gait_events!C4195)-FIND("_run-",gait_events!C4195,1)-4),"")</f>
        <v>on</v>
      </c>
      <c r="G1790" s="0" t="str">
        <f aca="false">gait_events!D4195</f>
        <v>right_ankle</v>
      </c>
      <c r="H1790" s="0" t="str">
        <f aca="false">gait_events!E4195</f>
        <v>IC</v>
      </c>
      <c r="I1790" s="0" t="n">
        <f aca="false">IF(gait_events!F4195&lt;&gt;"",gait_events!F4195,NA())</f>
        <v>32</v>
      </c>
      <c r="J1790" s="0" t="n">
        <f aca="false">IF(gait_events!G4195&lt;&gt;"",gait_events!G4195,NA())</f>
        <v>30</v>
      </c>
      <c r="K1790" s="0" t="n">
        <f aca="false">I1790-J1790</f>
        <v>2</v>
      </c>
      <c r="L1790" s="0" t="n">
        <f aca="false">K1790*5</f>
        <v>10</v>
      </c>
      <c r="M1790" s="0" t="n">
        <f aca="false">IF(NOT(ISNA(I1790)),1,0)</f>
        <v>1</v>
      </c>
      <c r="N1790" s="0" t="n">
        <f aca="false">IF(NOT(ISNA(J1790)),1,0)</f>
        <v>1</v>
      </c>
      <c r="O1790" s="0" t="n">
        <f aca="false">IF(AND(NOT(ISNA(I1790)),NOT(ISNA(J1790))),1,0)</f>
        <v>1</v>
      </c>
      <c r="P1790" s="0" t="n">
        <f aca="false">IF(AND(NOT(ISNA(I1790)),ISNA(J1790)),1,0)</f>
        <v>0</v>
      </c>
      <c r="Q1790" s="0" t="n">
        <f aca="false">IF(AND(ISNA(I1790),NOT(ISNA(J1790))),1,0)</f>
        <v>0</v>
      </c>
      <c r="R1790" s="0" t="n">
        <f aca="false">IF(SUM(O1790:Q1790)&lt;&gt;1,"ERROR",1)</f>
        <v>1</v>
      </c>
    </row>
    <row r="1791" customFormat="false" ht="12.8" hidden="false" customHeight="false" outlineLevel="0" collapsed="false">
      <c r="A1791" s="0" t="str">
        <f aca="false">gait_events!B4196</f>
        <v>pp046</v>
      </c>
      <c r="B1791" s="0" t="str">
        <f aca="false">VLOOKUP(A1791,participants!A:B,2,0)</f>
        <v>M</v>
      </c>
      <c r="C1791" s="0" t="n">
        <f aca="false">VLOOKUP(A1791,participants!A:C,3,0)</f>
        <v>61</v>
      </c>
      <c r="D1791" s="0" t="str">
        <f aca="false">VLOOKUP(A1791,participants!A:F,6,0)</f>
        <v>PD</v>
      </c>
      <c r="E1791" s="0" t="str">
        <f aca="false">IF(LEN(SUBSTITUTE(gait_events!C4196,"_run-",""))&lt;&gt;LEN(gait_events!C4196),LEFT(RIGHT(gait_events!C4196,LEN(gait_events!C4196)-19),FIND("_run-",RIGHT(gait_events!C4196,LEN(gait_events!C4196)-19),1)-1),RIGHT(gait_events!C4196,LEN(gait_events!C4196)-19))</f>
        <v>Slow</v>
      </c>
      <c r="F1791" s="0" t="str">
        <f aca="false">IF(LEN(SUBSTITUTE(gait_events!C4196,"_run-",""))&lt;&gt;LEN(gait_events!C4196),RIGHT(gait_events!C4196,LEN(gait_events!C4196)-FIND("_run-",gait_events!C4196,1)-4),"")</f>
        <v>on</v>
      </c>
      <c r="G1791" s="0" t="str">
        <f aca="false">gait_events!D4196</f>
        <v>right_ankle</v>
      </c>
      <c r="H1791" s="0" t="str">
        <f aca="false">gait_events!E4196</f>
        <v>IC</v>
      </c>
      <c r="I1791" s="0" t="n">
        <f aca="false">IF(gait_events!F4196&lt;&gt;"",gait_events!F4196,NA())</f>
        <v>307</v>
      </c>
      <c r="J1791" s="0" t="n">
        <f aca="false">IF(gait_events!G4196&lt;&gt;"",gait_events!G4196,NA())</f>
        <v>305</v>
      </c>
      <c r="K1791" s="0" t="n">
        <f aca="false">I1791-J1791</f>
        <v>2</v>
      </c>
      <c r="L1791" s="0" t="n">
        <f aca="false">K1791*5</f>
        <v>10</v>
      </c>
      <c r="M1791" s="0" t="n">
        <f aca="false">IF(NOT(ISNA(I1791)),1,0)</f>
        <v>1</v>
      </c>
      <c r="N1791" s="0" t="n">
        <f aca="false">IF(NOT(ISNA(J1791)),1,0)</f>
        <v>1</v>
      </c>
      <c r="O1791" s="0" t="n">
        <f aca="false">IF(AND(NOT(ISNA(I1791)),NOT(ISNA(J1791))),1,0)</f>
        <v>1</v>
      </c>
      <c r="P1791" s="0" t="n">
        <f aca="false">IF(AND(NOT(ISNA(I1791)),ISNA(J1791)),1,0)</f>
        <v>0</v>
      </c>
      <c r="Q1791" s="0" t="n">
        <f aca="false">IF(AND(ISNA(I1791),NOT(ISNA(J1791))),1,0)</f>
        <v>0</v>
      </c>
      <c r="R1791" s="0" t="n">
        <f aca="false">IF(SUM(O1791:Q1791)&lt;&gt;1,"ERROR",1)</f>
        <v>1</v>
      </c>
    </row>
    <row r="1792" customFormat="false" ht="12.8" hidden="false" customHeight="false" outlineLevel="0" collapsed="false">
      <c r="A1792" s="0" t="str">
        <f aca="false">gait_events!B4197</f>
        <v>pp046</v>
      </c>
      <c r="B1792" s="0" t="str">
        <f aca="false">VLOOKUP(A1792,participants!A:B,2,0)</f>
        <v>M</v>
      </c>
      <c r="C1792" s="0" t="n">
        <f aca="false">VLOOKUP(A1792,participants!A:C,3,0)</f>
        <v>61</v>
      </c>
      <c r="D1792" s="0" t="str">
        <f aca="false">VLOOKUP(A1792,participants!A:F,6,0)</f>
        <v>PD</v>
      </c>
      <c r="E1792" s="0" t="str">
        <f aca="false">IF(LEN(SUBSTITUTE(gait_events!C4197,"_run-",""))&lt;&gt;LEN(gait_events!C4197),LEFT(RIGHT(gait_events!C4197,LEN(gait_events!C4197)-19),FIND("_run-",RIGHT(gait_events!C4197,LEN(gait_events!C4197)-19),1)-1),RIGHT(gait_events!C4197,LEN(gait_events!C4197)-19))</f>
        <v>Slow</v>
      </c>
      <c r="F1792" s="0" t="str">
        <f aca="false">IF(LEN(SUBSTITUTE(gait_events!C4197,"_run-",""))&lt;&gt;LEN(gait_events!C4197),RIGHT(gait_events!C4197,LEN(gait_events!C4197)-FIND("_run-",gait_events!C4197,1)-4),"")</f>
        <v>on</v>
      </c>
      <c r="G1792" s="0" t="str">
        <f aca="false">gait_events!D4197</f>
        <v>right_ankle</v>
      </c>
      <c r="H1792" s="0" t="str">
        <f aca="false">gait_events!E4197</f>
        <v>IC</v>
      </c>
      <c r="I1792" s="0" t="n">
        <f aca="false">IF(gait_events!F4197&lt;&gt;"",gait_events!F4197,NA())</f>
        <v>578</v>
      </c>
      <c r="J1792" s="0" t="n">
        <f aca="false">IF(gait_events!G4197&lt;&gt;"",gait_events!G4197,NA())</f>
        <v>581</v>
      </c>
      <c r="K1792" s="0" t="n">
        <f aca="false">I1792-J1792</f>
        <v>-3</v>
      </c>
      <c r="L1792" s="0" t="n">
        <f aca="false">K1792*5</f>
        <v>-15</v>
      </c>
      <c r="M1792" s="0" t="n">
        <f aca="false">IF(NOT(ISNA(I1792)),1,0)</f>
        <v>1</v>
      </c>
      <c r="N1792" s="0" t="n">
        <f aca="false">IF(NOT(ISNA(J1792)),1,0)</f>
        <v>1</v>
      </c>
      <c r="O1792" s="0" t="n">
        <f aca="false">IF(AND(NOT(ISNA(I1792)),NOT(ISNA(J1792))),1,0)</f>
        <v>1</v>
      </c>
      <c r="P1792" s="0" t="n">
        <f aca="false">IF(AND(NOT(ISNA(I1792)),ISNA(J1792)),1,0)</f>
        <v>0</v>
      </c>
      <c r="Q1792" s="0" t="n">
        <f aca="false">IF(AND(ISNA(I1792),NOT(ISNA(J1792))),1,0)</f>
        <v>0</v>
      </c>
      <c r="R1792" s="0" t="n">
        <f aca="false">IF(SUM(O1792:Q1792)&lt;&gt;1,"ERROR",1)</f>
        <v>1</v>
      </c>
    </row>
    <row r="1793" customFormat="false" ht="12.8" hidden="false" customHeight="false" outlineLevel="0" collapsed="false">
      <c r="A1793" s="0" t="str">
        <f aca="false">gait_events!B4198</f>
        <v>pp046</v>
      </c>
      <c r="B1793" s="0" t="str">
        <f aca="false">VLOOKUP(A1793,participants!A:B,2,0)</f>
        <v>M</v>
      </c>
      <c r="C1793" s="0" t="n">
        <f aca="false">VLOOKUP(A1793,participants!A:C,3,0)</f>
        <v>61</v>
      </c>
      <c r="D1793" s="0" t="str">
        <f aca="false">VLOOKUP(A1793,participants!A:F,6,0)</f>
        <v>PD</v>
      </c>
      <c r="E1793" s="0" t="str">
        <f aca="false">IF(LEN(SUBSTITUTE(gait_events!C4198,"_run-",""))&lt;&gt;LEN(gait_events!C4198),LEFT(RIGHT(gait_events!C4198,LEN(gait_events!C4198)-19),FIND("_run-",RIGHT(gait_events!C4198,LEN(gait_events!C4198)-19),1)-1),RIGHT(gait_events!C4198,LEN(gait_events!C4198)-19))</f>
        <v>Slow</v>
      </c>
      <c r="F1793" s="0" t="str">
        <f aca="false">IF(LEN(SUBSTITUTE(gait_events!C4198,"_run-",""))&lt;&gt;LEN(gait_events!C4198),RIGHT(gait_events!C4198,LEN(gait_events!C4198)-FIND("_run-",gait_events!C4198,1)-4),"")</f>
        <v>on</v>
      </c>
      <c r="G1793" s="0" t="str">
        <f aca="false">gait_events!D4198</f>
        <v>right_ankle</v>
      </c>
      <c r="H1793" s="0" t="str">
        <f aca="false">gait_events!E4198</f>
        <v>IC</v>
      </c>
      <c r="I1793" s="0" t="n">
        <f aca="false">IF(gait_events!F4198&lt;&gt;"",gait_events!F4198,NA())</f>
        <v>828</v>
      </c>
      <c r="J1793" s="0" t="n">
        <f aca="false">IF(gait_events!G4198&lt;&gt;"",gait_events!G4198,NA())</f>
        <v>827</v>
      </c>
      <c r="K1793" s="0" t="n">
        <f aca="false">I1793-J1793</f>
        <v>1</v>
      </c>
      <c r="L1793" s="0" t="n">
        <f aca="false">K1793*5</f>
        <v>5</v>
      </c>
      <c r="M1793" s="0" t="n">
        <f aca="false">IF(NOT(ISNA(I1793)),1,0)</f>
        <v>1</v>
      </c>
      <c r="N1793" s="0" t="n">
        <f aca="false">IF(NOT(ISNA(J1793)),1,0)</f>
        <v>1</v>
      </c>
      <c r="O1793" s="0" t="n">
        <f aca="false">IF(AND(NOT(ISNA(I1793)),NOT(ISNA(J1793))),1,0)</f>
        <v>1</v>
      </c>
      <c r="P1793" s="0" t="n">
        <f aca="false">IF(AND(NOT(ISNA(I1793)),ISNA(J1793)),1,0)</f>
        <v>0</v>
      </c>
      <c r="Q1793" s="0" t="n">
        <f aca="false">IF(AND(ISNA(I1793),NOT(ISNA(J1793))),1,0)</f>
        <v>0</v>
      </c>
      <c r="R1793" s="0" t="n">
        <f aca="false">IF(SUM(O1793:Q1793)&lt;&gt;1,"ERROR",1)</f>
        <v>1</v>
      </c>
    </row>
    <row r="1794" customFormat="false" ht="12.8" hidden="false" customHeight="false" outlineLevel="0" collapsed="false">
      <c r="A1794" s="0" t="str">
        <f aca="false">gait_events!B4199</f>
        <v>pp046</v>
      </c>
      <c r="B1794" s="0" t="str">
        <f aca="false">VLOOKUP(A1794,participants!A:B,2,0)</f>
        <v>M</v>
      </c>
      <c r="C1794" s="0" t="n">
        <f aca="false">VLOOKUP(A1794,participants!A:C,3,0)</f>
        <v>61</v>
      </c>
      <c r="D1794" s="0" t="str">
        <f aca="false">VLOOKUP(A1794,participants!A:F,6,0)</f>
        <v>PD</v>
      </c>
      <c r="E1794" s="0" t="str">
        <f aca="false">IF(LEN(SUBSTITUTE(gait_events!C4199,"_run-",""))&lt;&gt;LEN(gait_events!C4199),LEFT(RIGHT(gait_events!C4199,LEN(gait_events!C4199)-19),FIND("_run-",RIGHT(gait_events!C4199,LEN(gait_events!C4199)-19),1)-1),RIGHT(gait_events!C4199,LEN(gait_events!C4199)-19))</f>
        <v>Slow</v>
      </c>
      <c r="F1794" s="0" t="str">
        <f aca="false">IF(LEN(SUBSTITUTE(gait_events!C4199,"_run-",""))&lt;&gt;LEN(gait_events!C4199),RIGHT(gait_events!C4199,LEN(gait_events!C4199)-FIND("_run-",gait_events!C4199,1)-4),"")</f>
        <v>on</v>
      </c>
      <c r="G1794" s="0" t="str">
        <f aca="false">gait_events!D4199</f>
        <v>right_ankle</v>
      </c>
      <c r="H1794" s="0" t="str">
        <f aca="false">gait_events!E4199</f>
        <v>IC</v>
      </c>
      <c r="I1794" s="0" t="n">
        <f aca="false">IF(gait_events!F4199&lt;&gt;"",gait_events!F4199,NA())</f>
        <v>1086</v>
      </c>
      <c r="J1794" s="0" t="n">
        <f aca="false">IF(gait_events!G4199&lt;&gt;"",gait_events!G4199,NA())</f>
        <v>1081</v>
      </c>
      <c r="K1794" s="0" t="n">
        <f aca="false">I1794-J1794</f>
        <v>5</v>
      </c>
      <c r="L1794" s="0" t="n">
        <f aca="false">K1794*5</f>
        <v>25</v>
      </c>
      <c r="M1794" s="0" t="n">
        <f aca="false">IF(NOT(ISNA(I1794)),1,0)</f>
        <v>1</v>
      </c>
      <c r="N1794" s="0" t="n">
        <f aca="false">IF(NOT(ISNA(J1794)),1,0)</f>
        <v>1</v>
      </c>
      <c r="O1794" s="0" t="n">
        <f aca="false">IF(AND(NOT(ISNA(I1794)),NOT(ISNA(J1794))),1,0)</f>
        <v>1</v>
      </c>
      <c r="P1794" s="0" t="n">
        <f aca="false">IF(AND(NOT(ISNA(I1794)),ISNA(J1794)),1,0)</f>
        <v>0</v>
      </c>
      <c r="Q1794" s="0" t="n">
        <f aca="false">IF(AND(ISNA(I1794),NOT(ISNA(J1794))),1,0)</f>
        <v>0</v>
      </c>
      <c r="R1794" s="0" t="n">
        <f aca="false">IF(SUM(O1794:Q1794)&lt;&gt;1,"ERROR",1)</f>
        <v>1</v>
      </c>
    </row>
    <row r="1795" customFormat="false" ht="12.8" hidden="false" customHeight="false" outlineLevel="0" collapsed="false">
      <c r="A1795" s="0" t="str">
        <f aca="false">gait_events!B4200</f>
        <v>pp046</v>
      </c>
      <c r="B1795" s="0" t="str">
        <f aca="false">VLOOKUP(A1795,participants!A:B,2,0)</f>
        <v>M</v>
      </c>
      <c r="C1795" s="0" t="n">
        <f aca="false">VLOOKUP(A1795,participants!A:C,3,0)</f>
        <v>61</v>
      </c>
      <c r="D1795" s="0" t="str">
        <f aca="false">VLOOKUP(A1795,participants!A:F,6,0)</f>
        <v>PD</v>
      </c>
      <c r="E1795" s="0" t="str">
        <f aca="false">IF(LEN(SUBSTITUTE(gait_events!C4200,"_run-",""))&lt;&gt;LEN(gait_events!C4200),LEFT(RIGHT(gait_events!C4200,LEN(gait_events!C4200)-19),FIND("_run-",RIGHT(gait_events!C4200,LEN(gait_events!C4200)-19),1)-1),RIGHT(gait_events!C4200,LEN(gait_events!C4200)-19))</f>
        <v>Slow</v>
      </c>
      <c r="F1795" s="0" t="str">
        <f aca="false">IF(LEN(SUBSTITUTE(gait_events!C4200,"_run-",""))&lt;&gt;LEN(gait_events!C4200),RIGHT(gait_events!C4200,LEN(gait_events!C4200)-FIND("_run-",gait_events!C4200,1)-4),"")</f>
        <v>on</v>
      </c>
      <c r="G1795" s="0" t="str">
        <f aca="false">gait_events!D4200</f>
        <v>right_ankle</v>
      </c>
      <c r="H1795" s="0" t="str">
        <f aca="false">gait_events!E4200</f>
        <v>IC</v>
      </c>
      <c r="I1795" s="0" t="n">
        <f aca="false">IF(gait_events!F4200&lt;&gt;"",gait_events!F4200,NA())</f>
        <v>1358</v>
      </c>
      <c r="J1795" s="0" t="n">
        <f aca="false">IF(gait_events!G4200&lt;&gt;"",gait_events!G4200,NA())</f>
        <v>1362</v>
      </c>
      <c r="K1795" s="0" t="n">
        <f aca="false">I1795-J1795</f>
        <v>-4</v>
      </c>
      <c r="L1795" s="0" t="n">
        <f aca="false">K1795*5</f>
        <v>-20</v>
      </c>
      <c r="M1795" s="0" t="n">
        <f aca="false">IF(NOT(ISNA(I1795)),1,0)</f>
        <v>1</v>
      </c>
      <c r="N1795" s="0" t="n">
        <f aca="false">IF(NOT(ISNA(J1795)),1,0)</f>
        <v>1</v>
      </c>
      <c r="O1795" s="0" t="n">
        <f aca="false">IF(AND(NOT(ISNA(I1795)),NOT(ISNA(J1795))),1,0)</f>
        <v>1</v>
      </c>
      <c r="P1795" s="0" t="n">
        <f aca="false">IF(AND(NOT(ISNA(I1795)),ISNA(J1795)),1,0)</f>
        <v>0</v>
      </c>
      <c r="Q1795" s="0" t="n">
        <f aca="false">IF(AND(ISNA(I1795),NOT(ISNA(J1795))),1,0)</f>
        <v>0</v>
      </c>
      <c r="R1795" s="0" t="n">
        <f aca="false">IF(SUM(O1795:Q1795)&lt;&gt;1,"ERROR",1)</f>
        <v>1</v>
      </c>
    </row>
    <row r="1796" customFormat="false" ht="12.8" hidden="false" customHeight="false" outlineLevel="0" collapsed="false">
      <c r="A1796" s="0" t="str">
        <f aca="false">gait_events!B4201</f>
        <v>pp046</v>
      </c>
      <c r="B1796" s="0" t="str">
        <f aca="false">VLOOKUP(A1796,participants!A:B,2,0)</f>
        <v>M</v>
      </c>
      <c r="C1796" s="0" t="n">
        <f aca="false">VLOOKUP(A1796,participants!A:C,3,0)</f>
        <v>61</v>
      </c>
      <c r="D1796" s="0" t="str">
        <f aca="false">VLOOKUP(A1796,participants!A:F,6,0)</f>
        <v>PD</v>
      </c>
      <c r="E1796" s="0" t="str">
        <f aca="false">IF(LEN(SUBSTITUTE(gait_events!C4201,"_run-",""))&lt;&gt;LEN(gait_events!C4201),LEFT(RIGHT(gait_events!C4201,LEN(gait_events!C4201)-19),FIND("_run-",RIGHT(gait_events!C4201,LEN(gait_events!C4201)-19),1)-1),RIGHT(gait_events!C4201,LEN(gait_events!C4201)-19))</f>
        <v>Slow</v>
      </c>
      <c r="F1796" s="0" t="str">
        <f aca="false">IF(LEN(SUBSTITUTE(gait_events!C4201,"_run-",""))&lt;&gt;LEN(gait_events!C4201),RIGHT(gait_events!C4201,LEN(gait_events!C4201)-FIND("_run-",gait_events!C4201,1)-4),"")</f>
        <v>on</v>
      </c>
      <c r="G1796" s="0" t="str">
        <f aca="false">gait_events!D4201</f>
        <v>right_ankle</v>
      </c>
      <c r="H1796" s="0" t="str">
        <f aca="false">gait_events!E4201</f>
        <v>FC</v>
      </c>
      <c r="I1796" s="0" t="n">
        <f aca="false">IF(gait_events!F4201&lt;&gt;"",gait_events!F4201,NA())</f>
        <v>209</v>
      </c>
      <c r="J1796" s="0" t="n">
        <f aca="false">IF(gait_events!G4201&lt;&gt;"",gait_events!G4201,NA())</f>
        <v>205</v>
      </c>
      <c r="K1796" s="0" t="n">
        <f aca="false">I1796-J1796</f>
        <v>4</v>
      </c>
      <c r="L1796" s="0" t="n">
        <f aca="false">K1796*5</f>
        <v>20</v>
      </c>
      <c r="M1796" s="0" t="n">
        <f aca="false">IF(NOT(ISNA(I1796)),1,0)</f>
        <v>1</v>
      </c>
      <c r="N1796" s="0" t="n">
        <f aca="false">IF(NOT(ISNA(J1796)),1,0)</f>
        <v>1</v>
      </c>
      <c r="O1796" s="0" t="n">
        <f aca="false">IF(AND(NOT(ISNA(I1796)),NOT(ISNA(J1796))),1,0)</f>
        <v>1</v>
      </c>
      <c r="P1796" s="0" t="n">
        <f aca="false">IF(AND(NOT(ISNA(I1796)),ISNA(J1796)),1,0)</f>
        <v>0</v>
      </c>
      <c r="Q1796" s="0" t="n">
        <f aca="false">IF(AND(ISNA(I1796),NOT(ISNA(J1796))),1,0)</f>
        <v>0</v>
      </c>
      <c r="R1796" s="0" t="n">
        <f aca="false">IF(SUM(O1796:Q1796)&lt;&gt;1,"ERROR",1)</f>
        <v>1</v>
      </c>
    </row>
    <row r="1797" customFormat="false" ht="12.8" hidden="false" customHeight="false" outlineLevel="0" collapsed="false">
      <c r="A1797" s="0" t="str">
        <f aca="false">gait_events!B4202</f>
        <v>pp046</v>
      </c>
      <c r="B1797" s="0" t="str">
        <f aca="false">VLOOKUP(A1797,participants!A:B,2,0)</f>
        <v>M</v>
      </c>
      <c r="C1797" s="0" t="n">
        <f aca="false">VLOOKUP(A1797,participants!A:C,3,0)</f>
        <v>61</v>
      </c>
      <c r="D1797" s="0" t="str">
        <f aca="false">VLOOKUP(A1797,participants!A:F,6,0)</f>
        <v>PD</v>
      </c>
      <c r="E1797" s="0" t="str">
        <f aca="false">IF(LEN(SUBSTITUTE(gait_events!C4202,"_run-",""))&lt;&gt;LEN(gait_events!C4202),LEFT(RIGHT(gait_events!C4202,LEN(gait_events!C4202)-19),FIND("_run-",RIGHT(gait_events!C4202,LEN(gait_events!C4202)-19),1)-1),RIGHT(gait_events!C4202,LEN(gait_events!C4202)-19))</f>
        <v>Slow</v>
      </c>
      <c r="F1797" s="0" t="str">
        <f aca="false">IF(LEN(SUBSTITUTE(gait_events!C4202,"_run-",""))&lt;&gt;LEN(gait_events!C4202),RIGHT(gait_events!C4202,LEN(gait_events!C4202)-FIND("_run-",gait_events!C4202,1)-4),"")</f>
        <v>on</v>
      </c>
      <c r="G1797" s="0" t="str">
        <f aca="false">gait_events!D4202</f>
        <v>right_ankle</v>
      </c>
      <c r="H1797" s="0" t="str">
        <f aca="false">gait_events!E4202</f>
        <v>FC</v>
      </c>
      <c r="I1797" s="0" t="n">
        <f aca="false">IF(gait_events!F4202&lt;&gt;"",gait_events!F4202,NA())</f>
        <v>479</v>
      </c>
      <c r="J1797" s="0" t="n">
        <f aca="false">IF(gait_events!G4202&lt;&gt;"",gait_events!G4202,NA())</f>
        <v>470</v>
      </c>
      <c r="K1797" s="0" t="n">
        <f aca="false">I1797-J1797</f>
        <v>9</v>
      </c>
      <c r="L1797" s="0" t="n">
        <f aca="false">K1797*5</f>
        <v>45</v>
      </c>
      <c r="M1797" s="0" t="n">
        <f aca="false">IF(NOT(ISNA(I1797)),1,0)</f>
        <v>1</v>
      </c>
      <c r="N1797" s="0" t="n">
        <f aca="false">IF(NOT(ISNA(J1797)),1,0)</f>
        <v>1</v>
      </c>
      <c r="O1797" s="0" t="n">
        <f aca="false">IF(AND(NOT(ISNA(I1797)),NOT(ISNA(J1797))),1,0)</f>
        <v>1</v>
      </c>
      <c r="P1797" s="0" t="n">
        <f aca="false">IF(AND(NOT(ISNA(I1797)),ISNA(J1797)),1,0)</f>
        <v>0</v>
      </c>
      <c r="Q1797" s="0" t="n">
        <f aca="false">IF(AND(ISNA(I1797),NOT(ISNA(J1797))),1,0)</f>
        <v>0</v>
      </c>
      <c r="R1797" s="0" t="n">
        <f aca="false">IF(SUM(O1797:Q1797)&lt;&gt;1,"ERROR",1)</f>
        <v>1</v>
      </c>
    </row>
    <row r="1798" customFormat="false" ht="12.8" hidden="false" customHeight="false" outlineLevel="0" collapsed="false">
      <c r="A1798" s="0" t="str">
        <f aca="false">gait_events!B4203</f>
        <v>pp046</v>
      </c>
      <c r="B1798" s="0" t="str">
        <f aca="false">VLOOKUP(A1798,participants!A:B,2,0)</f>
        <v>M</v>
      </c>
      <c r="C1798" s="0" t="n">
        <f aca="false">VLOOKUP(A1798,participants!A:C,3,0)</f>
        <v>61</v>
      </c>
      <c r="D1798" s="0" t="str">
        <f aca="false">VLOOKUP(A1798,participants!A:F,6,0)</f>
        <v>PD</v>
      </c>
      <c r="E1798" s="0" t="str">
        <f aca="false">IF(LEN(SUBSTITUTE(gait_events!C4203,"_run-",""))&lt;&gt;LEN(gait_events!C4203),LEFT(RIGHT(gait_events!C4203,LEN(gait_events!C4203)-19),FIND("_run-",RIGHT(gait_events!C4203,LEN(gait_events!C4203)-19),1)-1),RIGHT(gait_events!C4203,LEN(gait_events!C4203)-19))</f>
        <v>Slow</v>
      </c>
      <c r="F1798" s="0" t="str">
        <f aca="false">IF(LEN(SUBSTITUTE(gait_events!C4203,"_run-",""))&lt;&gt;LEN(gait_events!C4203),RIGHT(gait_events!C4203,LEN(gait_events!C4203)-FIND("_run-",gait_events!C4203,1)-4),"")</f>
        <v>on</v>
      </c>
      <c r="G1798" s="0" t="str">
        <f aca="false">gait_events!D4203</f>
        <v>right_ankle</v>
      </c>
      <c r="H1798" s="0" t="str">
        <f aca="false">gait_events!E4203</f>
        <v>FC</v>
      </c>
      <c r="I1798" s="0" t="n">
        <f aca="false">IF(gait_events!F4203&lt;&gt;"",gait_events!F4203,NA())</f>
        <v>745</v>
      </c>
      <c r="J1798" s="0" t="n">
        <f aca="false">IF(gait_events!G4203&lt;&gt;"",gait_events!G4203,NA())</f>
        <v>740</v>
      </c>
      <c r="K1798" s="0" t="n">
        <f aca="false">I1798-J1798</f>
        <v>5</v>
      </c>
      <c r="L1798" s="0" t="n">
        <f aca="false">K1798*5</f>
        <v>25</v>
      </c>
      <c r="M1798" s="0" t="n">
        <f aca="false">IF(NOT(ISNA(I1798)),1,0)</f>
        <v>1</v>
      </c>
      <c r="N1798" s="0" t="n">
        <f aca="false">IF(NOT(ISNA(J1798)),1,0)</f>
        <v>1</v>
      </c>
      <c r="O1798" s="0" t="n">
        <f aca="false">IF(AND(NOT(ISNA(I1798)),NOT(ISNA(J1798))),1,0)</f>
        <v>1</v>
      </c>
      <c r="P1798" s="0" t="n">
        <f aca="false">IF(AND(NOT(ISNA(I1798)),ISNA(J1798)),1,0)</f>
        <v>0</v>
      </c>
      <c r="Q1798" s="0" t="n">
        <f aca="false">IF(AND(ISNA(I1798),NOT(ISNA(J1798))),1,0)</f>
        <v>0</v>
      </c>
      <c r="R1798" s="0" t="n">
        <f aca="false">IF(SUM(O1798:Q1798)&lt;&gt;1,"ERROR",1)</f>
        <v>1</v>
      </c>
    </row>
    <row r="1799" customFormat="false" ht="12.8" hidden="false" customHeight="false" outlineLevel="0" collapsed="false">
      <c r="A1799" s="0" t="str">
        <f aca="false">gait_events!B4204</f>
        <v>pp046</v>
      </c>
      <c r="B1799" s="0" t="str">
        <f aca="false">VLOOKUP(A1799,participants!A:B,2,0)</f>
        <v>M</v>
      </c>
      <c r="C1799" s="0" t="n">
        <f aca="false">VLOOKUP(A1799,participants!A:C,3,0)</f>
        <v>61</v>
      </c>
      <c r="D1799" s="0" t="str">
        <f aca="false">VLOOKUP(A1799,participants!A:F,6,0)</f>
        <v>PD</v>
      </c>
      <c r="E1799" s="0" t="str">
        <f aca="false">IF(LEN(SUBSTITUTE(gait_events!C4204,"_run-",""))&lt;&gt;LEN(gait_events!C4204),LEFT(RIGHT(gait_events!C4204,LEN(gait_events!C4204)-19),FIND("_run-",RIGHT(gait_events!C4204,LEN(gait_events!C4204)-19),1)-1),RIGHT(gait_events!C4204,LEN(gait_events!C4204)-19))</f>
        <v>Slow</v>
      </c>
      <c r="F1799" s="0" t="str">
        <f aca="false">IF(LEN(SUBSTITUTE(gait_events!C4204,"_run-",""))&lt;&gt;LEN(gait_events!C4204),RIGHT(gait_events!C4204,LEN(gait_events!C4204)-FIND("_run-",gait_events!C4204,1)-4),"")</f>
        <v>on</v>
      </c>
      <c r="G1799" s="0" t="str">
        <f aca="false">gait_events!D4204</f>
        <v>right_ankle</v>
      </c>
      <c r="H1799" s="0" t="str">
        <f aca="false">gait_events!E4204</f>
        <v>FC</v>
      </c>
      <c r="I1799" s="0" t="n">
        <f aca="false">IF(gait_events!F4204&lt;&gt;"",gait_events!F4204,NA())</f>
        <v>995</v>
      </c>
      <c r="J1799" s="0" t="n">
        <f aca="false">IF(gait_events!G4204&lt;&gt;"",gait_events!G4204,NA())</f>
        <v>991</v>
      </c>
      <c r="K1799" s="0" t="n">
        <f aca="false">I1799-J1799</f>
        <v>4</v>
      </c>
      <c r="L1799" s="0" t="n">
        <f aca="false">K1799*5</f>
        <v>20</v>
      </c>
      <c r="M1799" s="0" t="n">
        <f aca="false">IF(NOT(ISNA(I1799)),1,0)</f>
        <v>1</v>
      </c>
      <c r="N1799" s="0" t="n">
        <f aca="false">IF(NOT(ISNA(J1799)),1,0)</f>
        <v>1</v>
      </c>
      <c r="O1799" s="0" t="n">
        <f aca="false">IF(AND(NOT(ISNA(I1799)),NOT(ISNA(J1799))),1,0)</f>
        <v>1</v>
      </c>
      <c r="P1799" s="0" t="n">
        <f aca="false">IF(AND(NOT(ISNA(I1799)),ISNA(J1799)),1,0)</f>
        <v>0</v>
      </c>
      <c r="Q1799" s="0" t="n">
        <f aca="false">IF(AND(ISNA(I1799),NOT(ISNA(J1799))),1,0)</f>
        <v>0</v>
      </c>
      <c r="R1799" s="0" t="n">
        <f aca="false">IF(SUM(O1799:Q1799)&lt;&gt;1,"ERROR",1)</f>
        <v>1</v>
      </c>
    </row>
    <row r="1800" customFormat="false" ht="12.8" hidden="false" customHeight="false" outlineLevel="0" collapsed="false">
      <c r="A1800" s="0" t="str">
        <f aca="false">gait_events!B4205</f>
        <v>pp046</v>
      </c>
      <c r="B1800" s="0" t="str">
        <f aca="false">VLOOKUP(A1800,participants!A:B,2,0)</f>
        <v>M</v>
      </c>
      <c r="C1800" s="0" t="n">
        <f aca="false">VLOOKUP(A1800,participants!A:C,3,0)</f>
        <v>61</v>
      </c>
      <c r="D1800" s="0" t="str">
        <f aca="false">VLOOKUP(A1800,participants!A:F,6,0)</f>
        <v>PD</v>
      </c>
      <c r="E1800" s="0" t="str">
        <f aca="false">IF(LEN(SUBSTITUTE(gait_events!C4205,"_run-",""))&lt;&gt;LEN(gait_events!C4205),LEFT(RIGHT(gait_events!C4205,LEN(gait_events!C4205)-19),FIND("_run-",RIGHT(gait_events!C4205,LEN(gait_events!C4205)-19),1)-1),RIGHT(gait_events!C4205,LEN(gait_events!C4205)-19))</f>
        <v>Slow</v>
      </c>
      <c r="F1800" s="0" t="str">
        <f aca="false">IF(LEN(SUBSTITUTE(gait_events!C4205,"_run-",""))&lt;&gt;LEN(gait_events!C4205),RIGHT(gait_events!C4205,LEN(gait_events!C4205)-FIND("_run-",gait_events!C4205,1)-4),"")</f>
        <v>on</v>
      </c>
      <c r="G1800" s="0" t="str">
        <f aca="false">gait_events!D4205</f>
        <v>right_ankle</v>
      </c>
      <c r="H1800" s="0" t="str">
        <f aca="false">gait_events!E4205</f>
        <v>FC</v>
      </c>
      <c r="I1800" s="0" t="n">
        <f aca="false">IF(gait_events!F4205&lt;&gt;"",gait_events!F4205,NA())</f>
        <v>1258</v>
      </c>
      <c r="J1800" s="0" t="n">
        <f aca="false">IF(gait_events!G4205&lt;&gt;"",gait_events!G4205,NA())</f>
        <v>1251</v>
      </c>
      <c r="K1800" s="0" t="n">
        <f aca="false">I1800-J1800</f>
        <v>7</v>
      </c>
      <c r="L1800" s="0" t="n">
        <f aca="false">K1800*5</f>
        <v>35</v>
      </c>
      <c r="M1800" s="0" t="n">
        <f aca="false">IF(NOT(ISNA(I1800)),1,0)</f>
        <v>1</v>
      </c>
      <c r="N1800" s="0" t="n">
        <f aca="false">IF(NOT(ISNA(J1800)),1,0)</f>
        <v>1</v>
      </c>
      <c r="O1800" s="0" t="n">
        <f aca="false">IF(AND(NOT(ISNA(I1800)),NOT(ISNA(J1800))),1,0)</f>
        <v>1</v>
      </c>
      <c r="P1800" s="0" t="n">
        <f aca="false">IF(AND(NOT(ISNA(I1800)),ISNA(J1800)),1,0)</f>
        <v>0</v>
      </c>
      <c r="Q1800" s="0" t="n">
        <f aca="false">IF(AND(ISNA(I1800),NOT(ISNA(J1800))),1,0)</f>
        <v>0</v>
      </c>
      <c r="R1800" s="0" t="n">
        <f aca="false">IF(SUM(O1800:Q1800)&lt;&gt;1,"ERROR",1)</f>
        <v>1</v>
      </c>
    </row>
    <row r="1801" customFormat="false" ht="12.8" hidden="false" customHeight="false" outlineLevel="0" collapsed="false">
      <c r="A1801" s="0" t="str">
        <f aca="false">gait_events!B4206</f>
        <v>pp046</v>
      </c>
      <c r="B1801" s="0" t="str">
        <f aca="false">VLOOKUP(A1801,participants!A:B,2,0)</f>
        <v>M</v>
      </c>
      <c r="C1801" s="0" t="n">
        <f aca="false">VLOOKUP(A1801,participants!A:C,3,0)</f>
        <v>61</v>
      </c>
      <c r="D1801" s="0" t="str">
        <f aca="false">VLOOKUP(A1801,participants!A:F,6,0)</f>
        <v>PD</v>
      </c>
      <c r="E1801" s="0" t="str">
        <f aca="false">IF(LEN(SUBSTITUTE(gait_events!C4206,"_run-",""))&lt;&gt;LEN(gait_events!C4206),LEFT(RIGHT(gait_events!C4206,LEN(gait_events!C4206)-19),FIND("_run-",RIGHT(gait_events!C4206,LEN(gait_events!C4206)-19),1)-1),RIGHT(gait_events!C4206,LEN(gait_events!C4206)-19))</f>
        <v>Slow</v>
      </c>
      <c r="F1801" s="0" t="str">
        <f aca="false">IF(LEN(SUBSTITUTE(gait_events!C4206,"_run-",""))&lt;&gt;LEN(gait_events!C4206),RIGHT(gait_events!C4206,LEN(gait_events!C4206)-FIND("_run-",gait_events!C4206,1)-4),"")</f>
        <v>on</v>
      </c>
      <c r="G1801" s="0" t="str">
        <f aca="false">gait_events!D4206</f>
        <v>right_ankle</v>
      </c>
      <c r="H1801" s="0" t="str">
        <f aca="false">gait_events!E4206</f>
        <v>FC</v>
      </c>
      <c r="I1801" s="0" t="n">
        <f aca="false">IF(gait_events!F4206&lt;&gt;"",gait_events!F4206,NA())</f>
        <v>1544</v>
      </c>
      <c r="J1801" s="0" t="n">
        <f aca="false">IF(gait_events!G4206&lt;&gt;"",gait_events!G4206,NA())</f>
        <v>1537</v>
      </c>
      <c r="K1801" s="0" t="n">
        <f aca="false">I1801-J1801</f>
        <v>7</v>
      </c>
      <c r="L1801" s="0" t="n">
        <f aca="false">K1801*5</f>
        <v>35</v>
      </c>
      <c r="M1801" s="0" t="n">
        <f aca="false">IF(NOT(ISNA(I1801)),1,0)</f>
        <v>1</v>
      </c>
      <c r="N1801" s="0" t="n">
        <f aca="false">IF(NOT(ISNA(J1801)),1,0)</f>
        <v>1</v>
      </c>
      <c r="O1801" s="0" t="n">
        <f aca="false">IF(AND(NOT(ISNA(I1801)),NOT(ISNA(J1801))),1,0)</f>
        <v>1</v>
      </c>
      <c r="P1801" s="0" t="n">
        <f aca="false">IF(AND(NOT(ISNA(I1801)),ISNA(J1801)),1,0)</f>
        <v>0</v>
      </c>
      <c r="Q1801" s="0" t="n">
        <f aca="false">IF(AND(ISNA(I1801),NOT(ISNA(J1801))),1,0)</f>
        <v>0</v>
      </c>
      <c r="R1801" s="0" t="n">
        <f aca="false">IF(SUM(O1801:Q1801)&lt;&gt;1,"ERROR",1)</f>
        <v>1</v>
      </c>
    </row>
    <row r="1802" customFormat="false" ht="12.8" hidden="false" customHeight="false" outlineLevel="0" collapsed="false">
      <c r="A1802" s="0" t="str">
        <f aca="false">gait_events!B4207</f>
        <v>pp046</v>
      </c>
      <c r="B1802" s="0" t="str">
        <f aca="false">VLOOKUP(A1802,participants!A:B,2,0)</f>
        <v>M</v>
      </c>
      <c r="C1802" s="0" t="n">
        <f aca="false">VLOOKUP(A1802,participants!A:C,3,0)</f>
        <v>61</v>
      </c>
      <c r="D1802" s="0" t="str">
        <f aca="false">VLOOKUP(A1802,participants!A:F,6,0)</f>
        <v>PD</v>
      </c>
      <c r="E1802" s="0" t="str">
        <f aca="false">IF(LEN(SUBSTITUTE(gait_events!C4207,"_run-",""))&lt;&gt;LEN(gait_events!C4207),LEFT(RIGHT(gait_events!C4207,LEN(gait_events!C4207)-19),FIND("_run-",RIGHT(gait_events!C4207,LEN(gait_events!C4207)-19),1)-1),RIGHT(gait_events!C4207,LEN(gait_events!C4207)-19))</f>
        <v>Slow</v>
      </c>
      <c r="F1802" s="0" t="str">
        <f aca="false">IF(LEN(SUBSTITUTE(gait_events!C4207,"_run-",""))&lt;&gt;LEN(gait_events!C4207),RIGHT(gait_events!C4207,LEN(gait_events!C4207)-FIND("_run-",gait_events!C4207,1)-4),"")</f>
        <v>on</v>
      </c>
      <c r="G1802" s="0" t="str">
        <f aca="false">gait_events!D4207</f>
        <v>left_shank</v>
      </c>
      <c r="H1802" s="0" t="str">
        <f aca="false">gait_events!E4207</f>
        <v>IC</v>
      </c>
      <c r="I1802" s="0" t="n">
        <f aca="false">IF(gait_events!F4207&lt;&gt;"",gait_events!F4207,NA())</f>
        <v>165</v>
      </c>
      <c r="J1802" s="0" t="n">
        <f aca="false">IF(gait_events!G4207&lt;&gt;"",gait_events!G4207,NA())</f>
        <v>168</v>
      </c>
      <c r="K1802" s="0" t="n">
        <f aca="false">I1802-J1802</f>
        <v>-3</v>
      </c>
      <c r="L1802" s="0" t="n">
        <f aca="false">K1802*5</f>
        <v>-15</v>
      </c>
      <c r="M1802" s="0" t="n">
        <f aca="false">IF(NOT(ISNA(I1802)),1,0)</f>
        <v>1</v>
      </c>
      <c r="N1802" s="0" t="n">
        <f aca="false">IF(NOT(ISNA(J1802)),1,0)</f>
        <v>1</v>
      </c>
      <c r="O1802" s="0" t="n">
        <f aca="false">IF(AND(NOT(ISNA(I1802)),NOT(ISNA(J1802))),1,0)</f>
        <v>1</v>
      </c>
      <c r="P1802" s="0" t="n">
        <f aca="false">IF(AND(NOT(ISNA(I1802)),ISNA(J1802)),1,0)</f>
        <v>0</v>
      </c>
      <c r="Q1802" s="0" t="n">
        <f aca="false">IF(AND(ISNA(I1802),NOT(ISNA(J1802))),1,0)</f>
        <v>0</v>
      </c>
      <c r="R1802" s="0" t="n">
        <f aca="false">IF(SUM(O1802:Q1802)&lt;&gt;1,"ERROR",1)</f>
        <v>1</v>
      </c>
    </row>
    <row r="1803" customFormat="false" ht="12.8" hidden="false" customHeight="false" outlineLevel="0" collapsed="false">
      <c r="A1803" s="0" t="str">
        <f aca="false">gait_events!B4208</f>
        <v>pp046</v>
      </c>
      <c r="B1803" s="0" t="str">
        <f aca="false">VLOOKUP(A1803,participants!A:B,2,0)</f>
        <v>M</v>
      </c>
      <c r="C1803" s="0" t="n">
        <f aca="false">VLOOKUP(A1803,participants!A:C,3,0)</f>
        <v>61</v>
      </c>
      <c r="D1803" s="0" t="str">
        <f aca="false">VLOOKUP(A1803,participants!A:F,6,0)</f>
        <v>PD</v>
      </c>
      <c r="E1803" s="0" t="str">
        <f aca="false">IF(LEN(SUBSTITUTE(gait_events!C4208,"_run-",""))&lt;&gt;LEN(gait_events!C4208),LEFT(RIGHT(gait_events!C4208,LEN(gait_events!C4208)-19),FIND("_run-",RIGHT(gait_events!C4208,LEN(gait_events!C4208)-19),1)-1),RIGHT(gait_events!C4208,LEN(gait_events!C4208)-19))</f>
        <v>Slow</v>
      </c>
      <c r="F1803" s="0" t="str">
        <f aca="false">IF(LEN(SUBSTITUTE(gait_events!C4208,"_run-",""))&lt;&gt;LEN(gait_events!C4208),RIGHT(gait_events!C4208,LEN(gait_events!C4208)-FIND("_run-",gait_events!C4208,1)-4),"")</f>
        <v>on</v>
      </c>
      <c r="G1803" s="0" t="str">
        <f aca="false">gait_events!D4208</f>
        <v>left_shank</v>
      </c>
      <c r="H1803" s="0" t="str">
        <f aca="false">gait_events!E4208</f>
        <v>IC</v>
      </c>
      <c r="I1803" s="0" t="n">
        <f aca="false">IF(gait_events!F4208&lt;&gt;"",gait_events!F4208,NA())</f>
        <v>433</v>
      </c>
      <c r="J1803" s="0" t="n">
        <f aca="false">IF(gait_events!G4208&lt;&gt;"",gait_events!G4208,NA())</f>
        <v>435</v>
      </c>
      <c r="K1803" s="0" t="n">
        <f aca="false">I1803-J1803</f>
        <v>-2</v>
      </c>
      <c r="L1803" s="0" t="n">
        <f aca="false">K1803*5</f>
        <v>-10</v>
      </c>
      <c r="M1803" s="0" t="n">
        <f aca="false">IF(NOT(ISNA(I1803)),1,0)</f>
        <v>1</v>
      </c>
      <c r="N1803" s="0" t="n">
        <f aca="false">IF(NOT(ISNA(J1803)),1,0)</f>
        <v>1</v>
      </c>
      <c r="O1803" s="0" t="n">
        <f aca="false">IF(AND(NOT(ISNA(I1803)),NOT(ISNA(J1803))),1,0)</f>
        <v>1</v>
      </c>
      <c r="P1803" s="0" t="n">
        <f aca="false">IF(AND(NOT(ISNA(I1803)),ISNA(J1803)),1,0)</f>
        <v>0</v>
      </c>
      <c r="Q1803" s="0" t="n">
        <f aca="false">IF(AND(ISNA(I1803),NOT(ISNA(J1803))),1,0)</f>
        <v>0</v>
      </c>
      <c r="R1803" s="0" t="n">
        <f aca="false">IF(SUM(O1803:Q1803)&lt;&gt;1,"ERROR",1)</f>
        <v>1</v>
      </c>
    </row>
    <row r="1804" customFormat="false" ht="12.8" hidden="false" customHeight="false" outlineLevel="0" collapsed="false">
      <c r="A1804" s="0" t="str">
        <f aca="false">gait_events!B4209</f>
        <v>pp046</v>
      </c>
      <c r="B1804" s="0" t="str">
        <f aca="false">VLOOKUP(A1804,participants!A:B,2,0)</f>
        <v>M</v>
      </c>
      <c r="C1804" s="0" t="n">
        <f aca="false">VLOOKUP(A1804,participants!A:C,3,0)</f>
        <v>61</v>
      </c>
      <c r="D1804" s="0" t="str">
        <f aca="false">VLOOKUP(A1804,participants!A:F,6,0)</f>
        <v>PD</v>
      </c>
      <c r="E1804" s="0" t="str">
        <f aca="false">IF(LEN(SUBSTITUTE(gait_events!C4209,"_run-",""))&lt;&gt;LEN(gait_events!C4209),LEFT(RIGHT(gait_events!C4209,LEN(gait_events!C4209)-19),FIND("_run-",RIGHT(gait_events!C4209,LEN(gait_events!C4209)-19),1)-1),RIGHT(gait_events!C4209,LEN(gait_events!C4209)-19))</f>
        <v>Slow</v>
      </c>
      <c r="F1804" s="0" t="str">
        <f aca="false">IF(LEN(SUBSTITUTE(gait_events!C4209,"_run-",""))&lt;&gt;LEN(gait_events!C4209),RIGHT(gait_events!C4209,LEN(gait_events!C4209)-FIND("_run-",gait_events!C4209,1)-4),"")</f>
        <v>on</v>
      </c>
      <c r="G1804" s="0" t="str">
        <f aca="false">gait_events!D4209</f>
        <v>left_shank</v>
      </c>
      <c r="H1804" s="0" t="str">
        <f aca="false">gait_events!E4209</f>
        <v>IC</v>
      </c>
      <c r="I1804" s="0" t="n">
        <f aca="false">IF(gait_events!F4209&lt;&gt;"",gait_events!F4209,NA())</f>
        <v>708</v>
      </c>
      <c r="J1804" s="0" t="n">
        <f aca="false">IF(gait_events!G4209&lt;&gt;"",gait_events!G4209,NA())</f>
        <v>708</v>
      </c>
      <c r="K1804" s="0" t="n">
        <f aca="false">I1804-J1804</f>
        <v>0</v>
      </c>
      <c r="L1804" s="0" t="n">
        <f aca="false">K1804*5</f>
        <v>0</v>
      </c>
      <c r="M1804" s="0" t="n">
        <f aca="false">IF(NOT(ISNA(I1804)),1,0)</f>
        <v>1</v>
      </c>
      <c r="N1804" s="0" t="n">
        <f aca="false">IF(NOT(ISNA(J1804)),1,0)</f>
        <v>1</v>
      </c>
      <c r="O1804" s="0" t="n">
        <f aca="false">IF(AND(NOT(ISNA(I1804)),NOT(ISNA(J1804))),1,0)</f>
        <v>1</v>
      </c>
      <c r="P1804" s="0" t="n">
        <f aca="false">IF(AND(NOT(ISNA(I1804)),ISNA(J1804)),1,0)</f>
        <v>0</v>
      </c>
      <c r="Q1804" s="0" t="n">
        <f aca="false">IF(AND(ISNA(I1804),NOT(ISNA(J1804))),1,0)</f>
        <v>0</v>
      </c>
      <c r="R1804" s="0" t="n">
        <f aca="false">IF(SUM(O1804:Q1804)&lt;&gt;1,"ERROR",1)</f>
        <v>1</v>
      </c>
    </row>
    <row r="1805" customFormat="false" ht="12.8" hidden="false" customHeight="false" outlineLevel="0" collapsed="false">
      <c r="A1805" s="0" t="str">
        <f aca="false">gait_events!B4210</f>
        <v>pp046</v>
      </c>
      <c r="B1805" s="0" t="str">
        <f aca="false">VLOOKUP(A1805,participants!A:B,2,0)</f>
        <v>M</v>
      </c>
      <c r="C1805" s="0" t="n">
        <f aca="false">VLOOKUP(A1805,participants!A:C,3,0)</f>
        <v>61</v>
      </c>
      <c r="D1805" s="0" t="str">
        <f aca="false">VLOOKUP(A1805,participants!A:F,6,0)</f>
        <v>PD</v>
      </c>
      <c r="E1805" s="0" t="str">
        <f aca="false">IF(LEN(SUBSTITUTE(gait_events!C4210,"_run-",""))&lt;&gt;LEN(gait_events!C4210),LEFT(RIGHT(gait_events!C4210,LEN(gait_events!C4210)-19),FIND("_run-",RIGHT(gait_events!C4210,LEN(gait_events!C4210)-19),1)-1),RIGHT(gait_events!C4210,LEN(gait_events!C4210)-19))</f>
        <v>Slow</v>
      </c>
      <c r="F1805" s="0" t="str">
        <f aca="false">IF(LEN(SUBSTITUTE(gait_events!C4210,"_run-",""))&lt;&gt;LEN(gait_events!C4210),RIGHT(gait_events!C4210,LEN(gait_events!C4210)-FIND("_run-",gait_events!C4210,1)-4),"")</f>
        <v>on</v>
      </c>
      <c r="G1805" s="0" t="str">
        <f aca="false">gait_events!D4210</f>
        <v>left_shank</v>
      </c>
      <c r="H1805" s="0" t="str">
        <f aca="false">gait_events!E4210</f>
        <v>IC</v>
      </c>
      <c r="I1805" s="0" t="n">
        <f aca="false">IF(gait_events!F4210&lt;&gt;"",gait_events!F4210,NA())</f>
        <v>959</v>
      </c>
      <c r="J1805" s="0" t="n">
        <f aca="false">IF(gait_events!G4210&lt;&gt;"",gait_events!G4210,NA())</f>
        <v>962</v>
      </c>
      <c r="K1805" s="0" t="n">
        <f aca="false">I1805-J1805</f>
        <v>-3</v>
      </c>
      <c r="L1805" s="0" t="n">
        <f aca="false">K1805*5</f>
        <v>-15</v>
      </c>
      <c r="M1805" s="0" t="n">
        <f aca="false">IF(NOT(ISNA(I1805)),1,0)</f>
        <v>1</v>
      </c>
      <c r="N1805" s="0" t="n">
        <f aca="false">IF(NOT(ISNA(J1805)),1,0)</f>
        <v>1</v>
      </c>
      <c r="O1805" s="0" t="n">
        <f aca="false">IF(AND(NOT(ISNA(I1805)),NOT(ISNA(J1805))),1,0)</f>
        <v>1</v>
      </c>
      <c r="P1805" s="0" t="n">
        <f aca="false">IF(AND(NOT(ISNA(I1805)),ISNA(J1805)),1,0)</f>
        <v>0</v>
      </c>
      <c r="Q1805" s="0" t="n">
        <f aca="false">IF(AND(ISNA(I1805),NOT(ISNA(J1805))),1,0)</f>
        <v>0</v>
      </c>
      <c r="R1805" s="0" t="n">
        <f aca="false">IF(SUM(O1805:Q1805)&lt;&gt;1,"ERROR",1)</f>
        <v>1</v>
      </c>
    </row>
    <row r="1806" customFormat="false" ht="12.8" hidden="false" customHeight="false" outlineLevel="0" collapsed="false">
      <c r="A1806" s="0" t="str">
        <f aca="false">gait_events!B4211</f>
        <v>pp046</v>
      </c>
      <c r="B1806" s="0" t="str">
        <f aca="false">VLOOKUP(A1806,participants!A:B,2,0)</f>
        <v>M</v>
      </c>
      <c r="C1806" s="0" t="n">
        <f aca="false">VLOOKUP(A1806,participants!A:C,3,0)</f>
        <v>61</v>
      </c>
      <c r="D1806" s="0" t="str">
        <f aca="false">VLOOKUP(A1806,participants!A:F,6,0)</f>
        <v>PD</v>
      </c>
      <c r="E1806" s="0" t="str">
        <f aca="false">IF(LEN(SUBSTITUTE(gait_events!C4211,"_run-",""))&lt;&gt;LEN(gait_events!C4211),LEFT(RIGHT(gait_events!C4211,LEN(gait_events!C4211)-19),FIND("_run-",RIGHT(gait_events!C4211,LEN(gait_events!C4211)-19),1)-1),RIGHT(gait_events!C4211,LEN(gait_events!C4211)-19))</f>
        <v>Slow</v>
      </c>
      <c r="F1806" s="0" t="str">
        <f aca="false">IF(LEN(SUBSTITUTE(gait_events!C4211,"_run-",""))&lt;&gt;LEN(gait_events!C4211),RIGHT(gait_events!C4211,LEN(gait_events!C4211)-FIND("_run-",gait_events!C4211,1)-4),"")</f>
        <v>on</v>
      </c>
      <c r="G1806" s="0" t="str">
        <f aca="false">gait_events!D4211</f>
        <v>left_shank</v>
      </c>
      <c r="H1806" s="0" t="str">
        <f aca="false">gait_events!E4211</f>
        <v>IC</v>
      </c>
      <c r="I1806" s="0" t="n">
        <f aca="false">IF(gait_events!F4211&lt;&gt;"",gait_events!F4211,NA())</f>
        <v>1216</v>
      </c>
      <c r="J1806" s="0" t="n">
        <f aca="false">IF(gait_events!G4211&lt;&gt;"",gait_events!G4211,NA())</f>
        <v>1217</v>
      </c>
      <c r="K1806" s="0" t="n">
        <f aca="false">I1806-J1806</f>
        <v>-1</v>
      </c>
      <c r="L1806" s="0" t="n">
        <f aca="false">K1806*5</f>
        <v>-5</v>
      </c>
      <c r="M1806" s="0" t="n">
        <f aca="false">IF(NOT(ISNA(I1806)),1,0)</f>
        <v>1</v>
      </c>
      <c r="N1806" s="0" t="n">
        <f aca="false">IF(NOT(ISNA(J1806)),1,0)</f>
        <v>1</v>
      </c>
      <c r="O1806" s="0" t="n">
        <f aca="false">IF(AND(NOT(ISNA(I1806)),NOT(ISNA(J1806))),1,0)</f>
        <v>1</v>
      </c>
      <c r="P1806" s="0" t="n">
        <f aca="false">IF(AND(NOT(ISNA(I1806)),ISNA(J1806)),1,0)</f>
        <v>0</v>
      </c>
      <c r="Q1806" s="0" t="n">
        <f aca="false">IF(AND(ISNA(I1806),NOT(ISNA(J1806))),1,0)</f>
        <v>0</v>
      </c>
      <c r="R1806" s="0" t="n">
        <f aca="false">IF(SUM(O1806:Q1806)&lt;&gt;1,"ERROR",1)</f>
        <v>1</v>
      </c>
    </row>
    <row r="1807" customFormat="false" ht="12.8" hidden="false" customHeight="false" outlineLevel="0" collapsed="false">
      <c r="A1807" s="0" t="str">
        <f aca="false">gait_events!B4212</f>
        <v>pp046</v>
      </c>
      <c r="B1807" s="0" t="str">
        <f aca="false">VLOOKUP(A1807,participants!A:B,2,0)</f>
        <v>M</v>
      </c>
      <c r="C1807" s="0" t="n">
        <f aca="false">VLOOKUP(A1807,participants!A:C,3,0)</f>
        <v>61</v>
      </c>
      <c r="D1807" s="0" t="str">
        <f aca="false">VLOOKUP(A1807,participants!A:F,6,0)</f>
        <v>PD</v>
      </c>
      <c r="E1807" s="0" t="str">
        <f aca="false">IF(LEN(SUBSTITUTE(gait_events!C4212,"_run-",""))&lt;&gt;LEN(gait_events!C4212),LEFT(RIGHT(gait_events!C4212,LEN(gait_events!C4212)-19),FIND("_run-",RIGHT(gait_events!C4212,LEN(gait_events!C4212)-19),1)-1),RIGHT(gait_events!C4212,LEN(gait_events!C4212)-19))</f>
        <v>Slow</v>
      </c>
      <c r="F1807" s="0" t="str">
        <f aca="false">IF(LEN(SUBSTITUTE(gait_events!C4212,"_run-",""))&lt;&gt;LEN(gait_events!C4212),RIGHT(gait_events!C4212,LEN(gait_events!C4212)-FIND("_run-",gait_events!C4212,1)-4),"")</f>
        <v>on</v>
      </c>
      <c r="G1807" s="0" t="str">
        <f aca="false">gait_events!D4212</f>
        <v>left_shank</v>
      </c>
      <c r="H1807" s="0" t="str">
        <f aca="false">gait_events!E4212</f>
        <v>IC</v>
      </c>
      <c r="I1807" s="0" t="n">
        <f aca="false">IF(gait_events!F4212&lt;&gt;"",gait_events!F4212,NA())</f>
        <v>1498</v>
      </c>
      <c r="J1807" s="0" t="n">
        <f aca="false">IF(gait_events!G4212&lt;&gt;"",gait_events!G4212,NA())</f>
        <v>1495</v>
      </c>
      <c r="K1807" s="0" t="n">
        <f aca="false">I1807-J1807</f>
        <v>3</v>
      </c>
      <c r="L1807" s="0" t="n">
        <f aca="false">K1807*5</f>
        <v>15</v>
      </c>
      <c r="M1807" s="0" t="n">
        <f aca="false">IF(NOT(ISNA(I1807)),1,0)</f>
        <v>1</v>
      </c>
      <c r="N1807" s="0" t="n">
        <f aca="false">IF(NOT(ISNA(J1807)),1,0)</f>
        <v>1</v>
      </c>
      <c r="O1807" s="0" t="n">
        <f aca="false">IF(AND(NOT(ISNA(I1807)),NOT(ISNA(J1807))),1,0)</f>
        <v>1</v>
      </c>
      <c r="P1807" s="0" t="n">
        <f aca="false">IF(AND(NOT(ISNA(I1807)),ISNA(J1807)),1,0)</f>
        <v>0</v>
      </c>
      <c r="Q1807" s="0" t="n">
        <f aca="false">IF(AND(ISNA(I1807),NOT(ISNA(J1807))),1,0)</f>
        <v>0</v>
      </c>
      <c r="R1807" s="0" t="n">
        <f aca="false">IF(SUM(O1807:Q1807)&lt;&gt;1,"ERROR",1)</f>
        <v>1</v>
      </c>
    </row>
    <row r="1808" customFormat="false" ht="12.8" hidden="false" customHeight="false" outlineLevel="0" collapsed="false">
      <c r="A1808" s="0" t="str">
        <f aca="false">gait_events!B4213</f>
        <v>pp046</v>
      </c>
      <c r="B1808" s="0" t="str">
        <f aca="false">VLOOKUP(A1808,participants!A:B,2,0)</f>
        <v>M</v>
      </c>
      <c r="C1808" s="0" t="n">
        <f aca="false">VLOOKUP(A1808,participants!A:C,3,0)</f>
        <v>61</v>
      </c>
      <c r="D1808" s="0" t="str">
        <f aca="false">VLOOKUP(A1808,participants!A:F,6,0)</f>
        <v>PD</v>
      </c>
      <c r="E1808" s="0" t="str">
        <f aca="false">IF(LEN(SUBSTITUTE(gait_events!C4213,"_run-",""))&lt;&gt;LEN(gait_events!C4213),LEFT(RIGHT(gait_events!C4213,LEN(gait_events!C4213)-19),FIND("_run-",RIGHT(gait_events!C4213,LEN(gait_events!C4213)-19),1)-1),RIGHT(gait_events!C4213,LEN(gait_events!C4213)-19))</f>
        <v>Slow</v>
      </c>
      <c r="F1808" s="0" t="str">
        <f aca="false">IF(LEN(SUBSTITUTE(gait_events!C4213,"_run-",""))&lt;&gt;LEN(gait_events!C4213),RIGHT(gait_events!C4213,LEN(gait_events!C4213)-FIND("_run-",gait_events!C4213,1)-4),"")</f>
        <v>on</v>
      </c>
      <c r="G1808" s="0" t="str">
        <f aca="false">gait_events!D4213</f>
        <v>left_shank</v>
      </c>
      <c r="H1808" s="0" t="str">
        <f aca="false">gait_events!E4213</f>
        <v>FC</v>
      </c>
      <c r="I1808" s="0" t="n">
        <f aca="false">IF(gait_events!F4213&lt;&gt;"",gait_events!F4213,NA())</f>
        <v>75</v>
      </c>
      <c r="J1808" s="0" t="n">
        <f aca="false">IF(gait_events!G4213&lt;&gt;"",gait_events!G4213,NA())</f>
        <v>73</v>
      </c>
      <c r="K1808" s="0" t="n">
        <f aca="false">I1808-J1808</f>
        <v>2</v>
      </c>
      <c r="L1808" s="0" t="n">
        <f aca="false">K1808*5</f>
        <v>10</v>
      </c>
      <c r="M1808" s="0" t="n">
        <f aca="false">IF(NOT(ISNA(I1808)),1,0)</f>
        <v>1</v>
      </c>
      <c r="N1808" s="0" t="n">
        <f aca="false">IF(NOT(ISNA(J1808)),1,0)</f>
        <v>1</v>
      </c>
      <c r="O1808" s="0" t="n">
        <f aca="false">IF(AND(NOT(ISNA(I1808)),NOT(ISNA(J1808))),1,0)</f>
        <v>1</v>
      </c>
      <c r="P1808" s="0" t="n">
        <f aca="false">IF(AND(NOT(ISNA(I1808)),ISNA(J1808)),1,0)</f>
        <v>0</v>
      </c>
      <c r="Q1808" s="0" t="n">
        <f aca="false">IF(AND(ISNA(I1808),NOT(ISNA(J1808))),1,0)</f>
        <v>0</v>
      </c>
      <c r="R1808" s="0" t="n">
        <f aca="false">IF(SUM(O1808:Q1808)&lt;&gt;1,"ERROR",1)</f>
        <v>1</v>
      </c>
    </row>
    <row r="1809" customFormat="false" ht="12.8" hidden="false" customHeight="false" outlineLevel="0" collapsed="false">
      <c r="A1809" s="0" t="str">
        <f aca="false">gait_events!B4214</f>
        <v>pp046</v>
      </c>
      <c r="B1809" s="0" t="str">
        <f aca="false">VLOOKUP(A1809,participants!A:B,2,0)</f>
        <v>M</v>
      </c>
      <c r="C1809" s="0" t="n">
        <f aca="false">VLOOKUP(A1809,participants!A:C,3,0)</f>
        <v>61</v>
      </c>
      <c r="D1809" s="0" t="str">
        <f aca="false">VLOOKUP(A1809,participants!A:F,6,0)</f>
        <v>PD</v>
      </c>
      <c r="E1809" s="0" t="str">
        <f aca="false">IF(LEN(SUBSTITUTE(gait_events!C4214,"_run-",""))&lt;&gt;LEN(gait_events!C4214),LEFT(RIGHT(gait_events!C4214,LEN(gait_events!C4214)-19),FIND("_run-",RIGHT(gait_events!C4214,LEN(gait_events!C4214)-19),1)-1),RIGHT(gait_events!C4214,LEN(gait_events!C4214)-19))</f>
        <v>Slow</v>
      </c>
      <c r="F1809" s="0" t="str">
        <f aca="false">IF(LEN(SUBSTITUTE(gait_events!C4214,"_run-",""))&lt;&gt;LEN(gait_events!C4214),RIGHT(gait_events!C4214,LEN(gait_events!C4214)-FIND("_run-",gait_events!C4214,1)-4),"")</f>
        <v>on</v>
      </c>
      <c r="G1809" s="0" t="str">
        <f aca="false">gait_events!D4214</f>
        <v>left_shank</v>
      </c>
      <c r="H1809" s="0" t="str">
        <f aca="false">gait_events!E4214</f>
        <v>FC</v>
      </c>
      <c r="I1809" s="0" t="n">
        <f aca="false">IF(gait_events!F4214&lt;&gt;"",gait_events!F4214,NA())</f>
        <v>343</v>
      </c>
      <c r="J1809" s="0" t="n">
        <f aca="false">IF(gait_events!G4214&lt;&gt;"",gait_events!G4214,NA())</f>
        <v>340</v>
      </c>
      <c r="K1809" s="0" t="n">
        <f aca="false">I1809-J1809</f>
        <v>3</v>
      </c>
      <c r="L1809" s="0" t="n">
        <f aca="false">K1809*5</f>
        <v>15</v>
      </c>
      <c r="M1809" s="0" t="n">
        <f aca="false">IF(NOT(ISNA(I1809)),1,0)</f>
        <v>1</v>
      </c>
      <c r="N1809" s="0" t="n">
        <f aca="false">IF(NOT(ISNA(J1809)),1,0)</f>
        <v>1</v>
      </c>
      <c r="O1809" s="0" t="n">
        <f aca="false">IF(AND(NOT(ISNA(I1809)),NOT(ISNA(J1809))),1,0)</f>
        <v>1</v>
      </c>
      <c r="P1809" s="0" t="n">
        <f aca="false">IF(AND(NOT(ISNA(I1809)),ISNA(J1809)),1,0)</f>
        <v>0</v>
      </c>
      <c r="Q1809" s="0" t="n">
        <f aca="false">IF(AND(ISNA(I1809),NOT(ISNA(J1809))),1,0)</f>
        <v>0</v>
      </c>
      <c r="R1809" s="0" t="n">
        <f aca="false">IF(SUM(O1809:Q1809)&lt;&gt;1,"ERROR",1)</f>
        <v>1</v>
      </c>
    </row>
    <row r="1810" customFormat="false" ht="12.8" hidden="false" customHeight="false" outlineLevel="0" collapsed="false">
      <c r="A1810" s="0" t="str">
        <f aca="false">gait_events!B4215</f>
        <v>pp046</v>
      </c>
      <c r="B1810" s="0" t="str">
        <f aca="false">VLOOKUP(A1810,participants!A:B,2,0)</f>
        <v>M</v>
      </c>
      <c r="C1810" s="0" t="n">
        <f aca="false">VLOOKUP(A1810,participants!A:C,3,0)</f>
        <v>61</v>
      </c>
      <c r="D1810" s="0" t="str">
        <f aca="false">VLOOKUP(A1810,participants!A:F,6,0)</f>
        <v>PD</v>
      </c>
      <c r="E1810" s="0" t="str">
        <f aca="false">IF(LEN(SUBSTITUTE(gait_events!C4215,"_run-",""))&lt;&gt;LEN(gait_events!C4215),LEFT(RIGHT(gait_events!C4215,LEN(gait_events!C4215)-19),FIND("_run-",RIGHT(gait_events!C4215,LEN(gait_events!C4215)-19),1)-1),RIGHT(gait_events!C4215,LEN(gait_events!C4215)-19))</f>
        <v>Slow</v>
      </c>
      <c r="F1810" s="0" t="str">
        <f aca="false">IF(LEN(SUBSTITUTE(gait_events!C4215,"_run-",""))&lt;&gt;LEN(gait_events!C4215),RIGHT(gait_events!C4215,LEN(gait_events!C4215)-FIND("_run-",gait_events!C4215,1)-4),"")</f>
        <v>on</v>
      </c>
      <c r="G1810" s="0" t="str">
        <f aca="false">gait_events!D4215</f>
        <v>left_shank</v>
      </c>
      <c r="H1810" s="0" t="str">
        <f aca="false">gait_events!E4215</f>
        <v>FC</v>
      </c>
      <c r="I1810" s="0" t="n">
        <f aca="false">IF(gait_events!F4215&lt;&gt;"",gait_events!F4215,NA())</f>
        <v>621</v>
      </c>
      <c r="J1810" s="0" t="n">
        <f aca="false">IF(gait_events!G4215&lt;&gt;"",gait_events!G4215,NA())</f>
        <v>615</v>
      </c>
      <c r="K1810" s="0" t="n">
        <f aca="false">I1810-J1810</f>
        <v>6</v>
      </c>
      <c r="L1810" s="0" t="n">
        <f aca="false">K1810*5</f>
        <v>30</v>
      </c>
      <c r="M1810" s="0" t="n">
        <f aca="false">IF(NOT(ISNA(I1810)),1,0)</f>
        <v>1</v>
      </c>
      <c r="N1810" s="0" t="n">
        <f aca="false">IF(NOT(ISNA(J1810)),1,0)</f>
        <v>1</v>
      </c>
      <c r="O1810" s="0" t="n">
        <f aca="false">IF(AND(NOT(ISNA(I1810)),NOT(ISNA(J1810))),1,0)</f>
        <v>1</v>
      </c>
      <c r="P1810" s="0" t="n">
        <f aca="false">IF(AND(NOT(ISNA(I1810)),ISNA(J1810)),1,0)</f>
        <v>0</v>
      </c>
      <c r="Q1810" s="0" t="n">
        <f aca="false">IF(AND(ISNA(I1810),NOT(ISNA(J1810))),1,0)</f>
        <v>0</v>
      </c>
      <c r="R1810" s="0" t="n">
        <f aca="false">IF(SUM(O1810:Q1810)&lt;&gt;1,"ERROR",1)</f>
        <v>1</v>
      </c>
    </row>
    <row r="1811" customFormat="false" ht="12.8" hidden="false" customHeight="false" outlineLevel="0" collapsed="false">
      <c r="A1811" s="0" t="str">
        <f aca="false">gait_events!B4216</f>
        <v>pp046</v>
      </c>
      <c r="B1811" s="0" t="str">
        <f aca="false">VLOOKUP(A1811,participants!A:B,2,0)</f>
        <v>M</v>
      </c>
      <c r="C1811" s="0" t="n">
        <f aca="false">VLOOKUP(A1811,participants!A:C,3,0)</f>
        <v>61</v>
      </c>
      <c r="D1811" s="0" t="str">
        <f aca="false">VLOOKUP(A1811,participants!A:F,6,0)</f>
        <v>PD</v>
      </c>
      <c r="E1811" s="0" t="str">
        <f aca="false">IF(LEN(SUBSTITUTE(gait_events!C4216,"_run-",""))&lt;&gt;LEN(gait_events!C4216),LEFT(RIGHT(gait_events!C4216,LEN(gait_events!C4216)-19),FIND("_run-",RIGHT(gait_events!C4216,LEN(gait_events!C4216)-19),1)-1),RIGHT(gait_events!C4216,LEN(gait_events!C4216)-19))</f>
        <v>Slow</v>
      </c>
      <c r="F1811" s="0" t="str">
        <f aca="false">IF(LEN(SUBSTITUTE(gait_events!C4216,"_run-",""))&lt;&gt;LEN(gait_events!C4216),RIGHT(gait_events!C4216,LEN(gait_events!C4216)-FIND("_run-",gait_events!C4216,1)-4),"")</f>
        <v>on</v>
      </c>
      <c r="G1811" s="0" t="str">
        <f aca="false">gait_events!D4216</f>
        <v>left_shank</v>
      </c>
      <c r="H1811" s="0" t="str">
        <f aca="false">gait_events!E4216</f>
        <v>FC</v>
      </c>
      <c r="I1811" s="0" t="n">
        <f aca="false">IF(gait_events!F4216&lt;&gt;"",gait_events!F4216,NA())</f>
        <v>870</v>
      </c>
      <c r="J1811" s="0" t="n">
        <f aca="false">IF(gait_events!G4216&lt;&gt;"",gait_events!G4216,NA())</f>
        <v>867</v>
      </c>
      <c r="K1811" s="0" t="n">
        <f aca="false">I1811-J1811</f>
        <v>3</v>
      </c>
      <c r="L1811" s="0" t="n">
        <f aca="false">K1811*5</f>
        <v>15</v>
      </c>
      <c r="M1811" s="0" t="n">
        <f aca="false">IF(NOT(ISNA(I1811)),1,0)</f>
        <v>1</v>
      </c>
      <c r="N1811" s="0" t="n">
        <f aca="false">IF(NOT(ISNA(J1811)),1,0)</f>
        <v>1</v>
      </c>
      <c r="O1811" s="0" t="n">
        <f aca="false">IF(AND(NOT(ISNA(I1811)),NOT(ISNA(J1811))),1,0)</f>
        <v>1</v>
      </c>
      <c r="P1811" s="0" t="n">
        <f aca="false">IF(AND(NOT(ISNA(I1811)),ISNA(J1811)),1,0)</f>
        <v>0</v>
      </c>
      <c r="Q1811" s="0" t="n">
        <f aca="false">IF(AND(ISNA(I1811),NOT(ISNA(J1811))),1,0)</f>
        <v>0</v>
      </c>
      <c r="R1811" s="0" t="n">
        <f aca="false">IF(SUM(O1811:Q1811)&lt;&gt;1,"ERROR",1)</f>
        <v>1</v>
      </c>
    </row>
    <row r="1812" customFormat="false" ht="12.8" hidden="false" customHeight="false" outlineLevel="0" collapsed="false">
      <c r="A1812" s="0" t="str">
        <f aca="false">gait_events!B4217</f>
        <v>pp046</v>
      </c>
      <c r="B1812" s="0" t="str">
        <f aca="false">VLOOKUP(A1812,participants!A:B,2,0)</f>
        <v>M</v>
      </c>
      <c r="C1812" s="0" t="n">
        <f aca="false">VLOOKUP(A1812,participants!A:C,3,0)</f>
        <v>61</v>
      </c>
      <c r="D1812" s="0" t="str">
        <f aca="false">VLOOKUP(A1812,participants!A:F,6,0)</f>
        <v>PD</v>
      </c>
      <c r="E1812" s="0" t="str">
        <f aca="false">IF(LEN(SUBSTITUTE(gait_events!C4217,"_run-",""))&lt;&gt;LEN(gait_events!C4217),LEFT(RIGHT(gait_events!C4217,LEN(gait_events!C4217)-19),FIND("_run-",RIGHT(gait_events!C4217,LEN(gait_events!C4217)-19),1)-1),RIGHT(gait_events!C4217,LEN(gait_events!C4217)-19))</f>
        <v>Slow</v>
      </c>
      <c r="F1812" s="0" t="str">
        <f aca="false">IF(LEN(SUBSTITUTE(gait_events!C4217,"_run-",""))&lt;&gt;LEN(gait_events!C4217),RIGHT(gait_events!C4217,LEN(gait_events!C4217)-FIND("_run-",gait_events!C4217,1)-4),"")</f>
        <v>on</v>
      </c>
      <c r="G1812" s="0" t="str">
        <f aca="false">gait_events!D4217</f>
        <v>left_shank</v>
      </c>
      <c r="H1812" s="0" t="str">
        <f aca="false">gait_events!E4217</f>
        <v>FC</v>
      </c>
      <c r="I1812" s="0" t="n">
        <f aca="false">IF(gait_events!F4217&lt;&gt;"",gait_events!F4217,NA())</f>
        <v>1126</v>
      </c>
      <c r="J1812" s="0" t="n">
        <f aca="false">IF(gait_events!G4217&lt;&gt;"",gait_events!G4217,NA())</f>
        <v>1124</v>
      </c>
      <c r="K1812" s="0" t="n">
        <f aca="false">I1812-J1812</f>
        <v>2</v>
      </c>
      <c r="L1812" s="0" t="n">
        <f aca="false">K1812*5</f>
        <v>10</v>
      </c>
      <c r="M1812" s="0" t="n">
        <f aca="false">IF(NOT(ISNA(I1812)),1,0)</f>
        <v>1</v>
      </c>
      <c r="N1812" s="0" t="n">
        <f aca="false">IF(NOT(ISNA(J1812)),1,0)</f>
        <v>1</v>
      </c>
      <c r="O1812" s="0" t="n">
        <f aca="false">IF(AND(NOT(ISNA(I1812)),NOT(ISNA(J1812))),1,0)</f>
        <v>1</v>
      </c>
      <c r="P1812" s="0" t="n">
        <f aca="false">IF(AND(NOT(ISNA(I1812)),ISNA(J1812)),1,0)</f>
        <v>0</v>
      </c>
      <c r="Q1812" s="0" t="n">
        <f aca="false">IF(AND(ISNA(I1812),NOT(ISNA(J1812))),1,0)</f>
        <v>0</v>
      </c>
      <c r="R1812" s="0" t="n">
        <f aca="false">IF(SUM(O1812:Q1812)&lt;&gt;1,"ERROR",1)</f>
        <v>1</v>
      </c>
    </row>
    <row r="1813" customFormat="false" ht="12.8" hidden="false" customHeight="false" outlineLevel="0" collapsed="false">
      <c r="A1813" s="0" t="str">
        <f aca="false">gait_events!B4218</f>
        <v>pp046</v>
      </c>
      <c r="B1813" s="0" t="str">
        <f aca="false">VLOOKUP(A1813,participants!A:B,2,0)</f>
        <v>M</v>
      </c>
      <c r="C1813" s="0" t="n">
        <f aca="false">VLOOKUP(A1813,participants!A:C,3,0)</f>
        <v>61</v>
      </c>
      <c r="D1813" s="0" t="str">
        <f aca="false">VLOOKUP(A1813,participants!A:F,6,0)</f>
        <v>PD</v>
      </c>
      <c r="E1813" s="0" t="str">
        <f aca="false">IF(LEN(SUBSTITUTE(gait_events!C4218,"_run-",""))&lt;&gt;LEN(gait_events!C4218),LEFT(RIGHT(gait_events!C4218,LEN(gait_events!C4218)-19),FIND("_run-",RIGHT(gait_events!C4218,LEN(gait_events!C4218)-19),1)-1),RIGHT(gait_events!C4218,LEN(gait_events!C4218)-19))</f>
        <v>Slow</v>
      </c>
      <c r="F1813" s="0" t="str">
        <f aca="false">IF(LEN(SUBSTITUTE(gait_events!C4218,"_run-",""))&lt;&gt;LEN(gait_events!C4218),RIGHT(gait_events!C4218,LEN(gait_events!C4218)-FIND("_run-",gait_events!C4218,1)-4),"")</f>
        <v>on</v>
      </c>
      <c r="G1813" s="0" t="str">
        <f aca="false">gait_events!D4218</f>
        <v>left_shank</v>
      </c>
      <c r="H1813" s="0" t="str">
        <f aca="false">gait_events!E4218</f>
        <v>FC</v>
      </c>
      <c r="I1813" s="0" t="n">
        <f aca="false">IF(gait_events!F4218&lt;&gt;"",gait_events!F4218,NA())</f>
        <v>1404</v>
      </c>
      <c r="J1813" s="0" t="n">
        <f aca="false">IF(gait_events!G4218&lt;&gt;"",gait_events!G4218,NA())</f>
        <v>1401</v>
      </c>
      <c r="K1813" s="0" t="n">
        <f aca="false">I1813-J1813</f>
        <v>3</v>
      </c>
      <c r="L1813" s="0" t="n">
        <f aca="false">K1813*5</f>
        <v>15</v>
      </c>
      <c r="M1813" s="0" t="n">
        <f aca="false">IF(NOT(ISNA(I1813)),1,0)</f>
        <v>1</v>
      </c>
      <c r="N1813" s="0" t="n">
        <f aca="false">IF(NOT(ISNA(J1813)),1,0)</f>
        <v>1</v>
      </c>
      <c r="O1813" s="0" t="n">
        <f aca="false">IF(AND(NOT(ISNA(I1813)),NOT(ISNA(J1813))),1,0)</f>
        <v>1</v>
      </c>
      <c r="P1813" s="0" t="n">
        <f aca="false">IF(AND(NOT(ISNA(I1813)),ISNA(J1813)),1,0)</f>
        <v>0</v>
      </c>
      <c r="Q1813" s="0" t="n">
        <f aca="false">IF(AND(ISNA(I1813),NOT(ISNA(J1813))),1,0)</f>
        <v>0</v>
      </c>
      <c r="R1813" s="0" t="n">
        <f aca="false">IF(SUM(O1813:Q1813)&lt;&gt;1,"ERROR",1)</f>
        <v>1</v>
      </c>
    </row>
    <row r="1814" customFormat="false" ht="12.8" hidden="false" customHeight="false" outlineLevel="0" collapsed="false">
      <c r="A1814" s="0" t="str">
        <f aca="false">gait_events!B4219</f>
        <v>pp046</v>
      </c>
      <c r="B1814" s="0" t="str">
        <f aca="false">VLOOKUP(A1814,participants!A:B,2,0)</f>
        <v>M</v>
      </c>
      <c r="C1814" s="0" t="n">
        <f aca="false">VLOOKUP(A1814,participants!A:C,3,0)</f>
        <v>61</v>
      </c>
      <c r="D1814" s="0" t="str">
        <f aca="false">VLOOKUP(A1814,participants!A:F,6,0)</f>
        <v>PD</v>
      </c>
      <c r="E1814" s="0" t="str">
        <f aca="false">IF(LEN(SUBSTITUTE(gait_events!C4219,"_run-",""))&lt;&gt;LEN(gait_events!C4219),LEFT(RIGHT(gait_events!C4219,LEN(gait_events!C4219)-19),FIND("_run-",RIGHT(gait_events!C4219,LEN(gait_events!C4219)-19),1)-1),RIGHT(gait_events!C4219,LEN(gait_events!C4219)-19))</f>
        <v>Slow</v>
      </c>
      <c r="F1814" s="0" t="str">
        <f aca="false">IF(LEN(SUBSTITUTE(gait_events!C4219,"_run-",""))&lt;&gt;LEN(gait_events!C4219),RIGHT(gait_events!C4219,LEN(gait_events!C4219)-FIND("_run-",gait_events!C4219,1)-4),"")</f>
        <v>on</v>
      </c>
      <c r="G1814" s="0" t="str">
        <f aca="false">gait_events!D4219</f>
        <v>right_shank</v>
      </c>
      <c r="H1814" s="0" t="str">
        <f aca="false">gait_events!E4219</f>
        <v>IC</v>
      </c>
      <c r="I1814" s="0" t="n">
        <f aca="false">IF(gait_events!F4219&lt;&gt;"",gait_events!F4219,NA())</f>
        <v>32</v>
      </c>
      <c r="J1814" s="0" t="n">
        <f aca="false">IF(gait_events!G4219&lt;&gt;"",gait_events!G4219,NA())</f>
        <v>32</v>
      </c>
      <c r="K1814" s="0" t="n">
        <f aca="false">I1814-J1814</f>
        <v>0</v>
      </c>
      <c r="L1814" s="0" t="n">
        <f aca="false">K1814*5</f>
        <v>0</v>
      </c>
      <c r="M1814" s="0" t="n">
        <f aca="false">IF(NOT(ISNA(I1814)),1,0)</f>
        <v>1</v>
      </c>
      <c r="N1814" s="0" t="n">
        <f aca="false">IF(NOT(ISNA(J1814)),1,0)</f>
        <v>1</v>
      </c>
      <c r="O1814" s="0" t="n">
        <f aca="false">IF(AND(NOT(ISNA(I1814)),NOT(ISNA(J1814))),1,0)</f>
        <v>1</v>
      </c>
      <c r="P1814" s="0" t="n">
        <f aca="false">IF(AND(NOT(ISNA(I1814)),ISNA(J1814)),1,0)</f>
        <v>0</v>
      </c>
      <c r="Q1814" s="0" t="n">
        <f aca="false">IF(AND(ISNA(I1814),NOT(ISNA(J1814))),1,0)</f>
        <v>0</v>
      </c>
      <c r="R1814" s="0" t="n">
        <f aca="false">IF(SUM(O1814:Q1814)&lt;&gt;1,"ERROR",1)</f>
        <v>1</v>
      </c>
    </row>
    <row r="1815" customFormat="false" ht="12.8" hidden="false" customHeight="false" outlineLevel="0" collapsed="false">
      <c r="A1815" s="0" t="str">
        <f aca="false">gait_events!B4220</f>
        <v>pp046</v>
      </c>
      <c r="B1815" s="0" t="str">
        <f aca="false">VLOOKUP(A1815,participants!A:B,2,0)</f>
        <v>M</v>
      </c>
      <c r="C1815" s="0" t="n">
        <f aca="false">VLOOKUP(A1815,participants!A:C,3,0)</f>
        <v>61</v>
      </c>
      <c r="D1815" s="0" t="str">
        <f aca="false">VLOOKUP(A1815,participants!A:F,6,0)</f>
        <v>PD</v>
      </c>
      <c r="E1815" s="0" t="str">
        <f aca="false">IF(LEN(SUBSTITUTE(gait_events!C4220,"_run-",""))&lt;&gt;LEN(gait_events!C4220),LEFT(RIGHT(gait_events!C4220,LEN(gait_events!C4220)-19),FIND("_run-",RIGHT(gait_events!C4220,LEN(gait_events!C4220)-19),1)-1),RIGHT(gait_events!C4220,LEN(gait_events!C4220)-19))</f>
        <v>Slow</v>
      </c>
      <c r="F1815" s="0" t="str">
        <f aca="false">IF(LEN(SUBSTITUTE(gait_events!C4220,"_run-",""))&lt;&gt;LEN(gait_events!C4220),RIGHT(gait_events!C4220,LEN(gait_events!C4220)-FIND("_run-",gait_events!C4220,1)-4),"")</f>
        <v>on</v>
      </c>
      <c r="G1815" s="0" t="str">
        <f aca="false">gait_events!D4220</f>
        <v>right_shank</v>
      </c>
      <c r="H1815" s="0" t="str">
        <f aca="false">gait_events!E4220</f>
        <v>IC</v>
      </c>
      <c r="I1815" s="0" t="n">
        <f aca="false">IF(gait_events!F4220&lt;&gt;"",gait_events!F4220,NA())</f>
        <v>307</v>
      </c>
      <c r="J1815" s="0" t="n">
        <f aca="false">IF(gait_events!G4220&lt;&gt;"",gait_events!G4220,NA())</f>
        <v>303</v>
      </c>
      <c r="K1815" s="0" t="n">
        <f aca="false">I1815-J1815</f>
        <v>4</v>
      </c>
      <c r="L1815" s="0" t="n">
        <f aca="false">K1815*5</f>
        <v>20</v>
      </c>
      <c r="M1815" s="0" t="n">
        <f aca="false">IF(NOT(ISNA(I1815)),1,0)</f>
        <v>1</v>
      </c>
      <c r="N1815" s="0" t="n">
        <f aca="false">IF(NOT(ISNA(J1815)),1,0)</f>
        <v>1</v>
      </c>
      <c r="O1815" s="0" t="n">
        <f aca="false">IF(AND(NOT(ISNA(I1815)),NOT(ISNA(J1815))),1,0)</f>
        <v>1</v>
      </c>
      <c r="P1815" s="0" t="n">
        <f aca="false">IF(AND(NOT(ISNA(I1815)),ISNA(J1815)),1,0)</f>
        <v>0</v>
      </c>
      <c r="Q1815" s="0" t="n">
        <f aca="false">IF(AND(ISNA(I1815),NOT(ISNA(J1815))),1,0)</f>
        <v>0</v>
      </c>
      <c r="R1815" s="0" t="n">
        <f aca="false">IF(SUM(O1815:Q1815)&lt;&gt;1,"ERROR",1)</f>
        <v>1</v>
      </c>
    </row>
    <row r="1816" customFormat="false" ht="12.8" hidden="false" customHeight="false" outlineLevel="0" collapsed="false">
      <c r="A1816" s="0" t="str">
        <f aca="false">gait_events!B4221</f>
        <v>pp046</v>
      </c>
      <c r="B1816" s="0" t="str">
        <f aca="false">VLOOKUP(A1816,participants!A:B,2,0)</f>
        <v>M</v>
      </c>
      <c r="C1816" s="0" t="n">
        <f aca="false">VLOOKUP(A1816,participants!A:C,3,0)</f>
        <v>61</v>
      </c>
      <c r="D1816" s="0" t="str">
        <f aca="false">VLOOKUP(A1816,participants!A:F,6,0)</f>
        <v>PD</v>
      </c>
      <c r="E1816" s="0" t="str">
        <f aca="false">IF(LEN(SUBSTITUTE(gait_events!C4221,"_run-",""))&lt;&gt;LEN(gait_events!C4221),LEFT(RIGHT(gait_events!C4221,LEN(gait_events!C4221)-19),FIND("_run-",RIGHT(gait_events!C4221,LEN(gait_events!C4221)-19),1)-1),RIGHT(gait_events!C4221,LEN(gait_events!C4221)-19))</f>
        <v>Slow</v>
      </c>
      <c r="F1816" s="0" t="str">
        <f aca="false">IF(LEN(SUBSTITUTE(gait_events!C4221,"_run-",""))&lt;&gt;LEN(gait_events!C4221),RIGHT(gait_events!C4221,LEN(gait_events!C4221)-FIND("_run-",gait_events!C4221,1)-4),"")</f>
        <v>on</v>
      </c>
      <c r="G1816" s="0" t="str">
        <f aca="false">gait_events!D4221</f>
        <v>right_shank</v>
      </c>
      <c r="H1816" s="0" t="str">
        <f aca="false">gait_events!E4221</f>
        <v>IC</v>
      </c>
      <c r="I1816" s="0" t="n">
        <f aca="false">IF(gait_events!F4221&lt;&gt;"",gait_events!F4221,NA())</f>
        <v>578</v>
      </c>
      <c r="J1816" s="0" t="n">
        <f aca="false">IF(gait_events!G4221&lt;&gt;"",gait_events!G4221,NA())</f>
        <v>577</v>
      </c>
      <c r="K1816" s="0" t="n">
        <f aca="false">I1816-J1816</f>
        <v>1</v>
      </c>
      <c r="L1816" s="0" t="n">
        <f aca="false">K1816*5</f>
        <v>5</v>
      </c>
      <c r="M1816" s="0" t="n">
        <f aca="false">IF(NOT(ISNA(I1816)),1,0)</f>
        <v>1</v>
      </c>
      <c r="N1816" s="0" t="n">
        <f aca="false">IF(NOT(ISNA(J1816)),1,0)</f>
        <v>1</v>
      </c>
      <c r="O1816" s="0" t="n">
        <f aca="false">IF(AND(NOT(ISNA(I1816)),NOT(ISNA(J1816))),1,0)</f>
        <v>1</v>
      </c>
      <c r="P1816" s="0" t="n">
        <f aca="false">IF(AND(NOT(ISNA(I1816)),ISNA(J1816)),1,0)</f>
        <v>0</v>
      </c>
      <c r="Q1816" s="0" t="n">
        <f aca="false">IF(AND(ISNA(I1816),NOT(ISNA(J1816))),1,0)</f>
        <v>0</v>
      </c>
      <c r="R1816" s="0" t="n">
        <f aca="false">IF(SUM(O1816:Q1816)&lt;&gt;1,"ERROR",1)</f>
        <v>1</v>
      </c>
    </row>
    <row r="1817" customFormat="false" ht="12.8" hidden="false" customHeight="false" outlineLevel="0" collapsed="false">
      <c r="A1817" s="0" t="str">
        <f aca="false">gait_events!B4222</f>
        <v>pp046</v>
      </c>
      <c r="B1817" s="0" t="str">
        <f aca="false">VLOOKUP(A1817,participants!A:B,2,0)</f>
        <v>M</v>
      </c>
      <c r="C1817" s="0" t="n">
        <f aca="false">VLOOKUP(A1817,participants!A:C,3,0)</f>
        <v>61</v>
      </c>
      <c r="D1817" s="0" t="str">
        <f aca="false">VLOOKUP(A1817,participants!A:F,6,0)</f>
        <v>PD</v>
      </c>
      <c r="E1817" s="0" t="str">
        <f aca="false">IF(LEN(SUBSTITUTE(gait_events!C4222,"_run-",""))&lt;&gt;LEN(gait_events!C4222),LEFT(RIGHT(gait_events!C4222,LEN(gait_events!C4222)-19),FIND("_run-",RIGHT(gait_events!C4222,LEN(gait_events!C4222)-19),1)-1),RIGHT(gait_events!C4222,LEN(gait_events!C4222)-19))</f>
        <v>Slow</v>
      </c>
      <c r="F1817" s="0" t="str">
        <f aca="false">IF(LEN(SUBSTITUTE(gait_events!C4222,"_run-",""))&lt;&gt;LEN(gait_events!C4222),RIGHT(gait_events!C4222,LEN(gait_events!C4222)-FIND("_run-",gait_events!C4222,1)-4),"")</f>
        <v>on</v>
      </c>
      <c r="G1817" s="0" t="str">
        <f aca="false">gait_events!D4222</f>
        <v>right_shank</v>
      </c>
      <c r="H1817" s="0" t="str">
        <f aca="false">gait_events!E4222</f>
        <v>IC</v>
      </c>
      <c r="I1817" s="0" t="n">
        <f aca="false">IF(gait_events!F4222&lt;&gt;"",gait_events!F4222,NA())</f>
        <v>828</v>
      </c>
      <c r="J1817" s="0" t="n">
        <f aca="false">IF(gait_events!G4222&lt;&gt;"",gait_events!G4222,NA())</f>
        <v>827</v>
      </c>
      <c r="K1817" s="0" t="n">
        <f aca="false">I1817-J1817</f>
        <v>1</v>
      </c>
      <c r="L1817" s="0" t="n">
        <f aca="false">K1817*5</f>
        <v>5</v>
      </c>
      <c r="M1817" s="0" t="n">
        <f aca="false">IF(NOT(ISNA(I1817)),1,0)</f>
        <v>1</v>
      </c>
      <c r="N1817" s="0" t="n">
        <f aca="false">IF(NOT(ISNA(J1817)),1,0)</f>
        <v>1</v>
      </c>
      <c r="O1817" s="0" t="n">
        <f aca="false">IF(AND(NOT(ISNA(I1817)),NOT(ISNA(J1817))),1,0)</f>
        <v>1</v>
      </c>
      <c r="P1817" s="0" t="n">
        <f aca="false">IF(AND(NOT(ISNA(I1817)),ISNA(J1817)),1,0)</f>
        <v>0</v>
      </c>
      <c r="Q1817" s="0" t="n">
        <f aca="false">IF(AND(ISNA(I1817),NOT(ISNA(J1817))),1,0)</f>
        <v>0</v>
      </c>
      <c r="R1817" s="0" t="n">
        <f aca="false">IF(SUM(O1817:Q1817)&lt;&gt;1,"ERROR",1)</f>
        <v>1</v>
      </c>
    </row>
    <row r="1818" customFormat="false" ht="12.8" hidden="false" customHeight="false" outlineLevel="0" collapsed="false">
      <c r="A1818" s="0" t="str">
        <f aca="false">gait_events!B4223</f>
        <v>pp046</v>
      </c>
      <c r="B1818" s="0" t="str">
        <f aca="false">VLOOKUP(A1818,participants!A:B,2,0)</f>
        <v>M</v>
      </c>
      <c r="C1818" s="0" t="n">
        <f aca="false">VLOOKUP(A1818,participants!A:C,3,0)</f>
        <v>61</v>
      </c>
      <c r="D1818" s="0" t="str">
        <f aca="false">VLOOKUP(A1818,participants!A:F,6,0)</f>
        <v>PD</v>
      </c>
      <c r="E1818" s="0" t="str">
        <f aca="false">IF(LEN(SUBSTITUTE(gait_events!C4223,"_run-",""))&lt;&gt;LEN(gait_events!C4223),LEFT(RIGHT(gait_events!C4223,LEN(gait_events!C4223)-19),FIND("_run-",RIGHT(gait_events!C4223,LEN(gait_events!C4223)-19),1)-1),RIGHT(gait_events!C4223,LEN(gait_events!C4223)-19))</f>
        <v>Slow</v>
      </c>
      <c r="F1818" s="0" t="str">
        <f aca="false">IF(LEN(SUBSTITUTE(gait_events!C4223,"_run-",""))&lt;&gt;LEN(gait_events!C4223),RIGHT(gait_events!C4223,LEN(gait_events!C4223)-FIND("_run-",gait_events!C4223,1)-4),"")</f>
        <v>on</v>
      </c>
      <c r="G1818" s="0" t="str">
        <f aca="false">gait_events!D4223</f>
        <v>right_shank</v>
      </c>
      <c r="H1818" s="0" t="str">
        <f aca="false">gait_events!E4223</f>
        <v>IC</v>
      </c>
      <c r="I1818" s="0" t="n">
        <f aca="false">IF(gait_events!F4223&lt;&gt;"",gait_events!F4223,NA())</f>
        <v>1086</v>
      </c>
      <c r="J1818" s="0" t="n">
        <f aca="false">IF(gait_events!G4223&lt;&gt;"",gait_events!G4223,NA())</f>
        <v>1083</v>
      </c>
      <c r="K1818" s="0" t="n">
        <f aca="false">I1818-J1818</f>
        <v>3</v>
      </c>
      <c r="L1818" s="0" t="n">
        <f aca="false">K1818*5</f>
        <v>15</v>
      </c>
      <c r="M1818" s="0" t="n">
        <f aca="false">IF(NOT(ISNA(I1818)),1,0)</f>
        <v>1</v>
      </c>
      <c r="N1818" s="0" t="n">
        <f aca="false">IF(NOT(ISNA(J1818)),1,0)</f>
        <v>1</v>
      </c>
      <c r="O1818" s="0" t="n">
        <f aca="false">IF(AND(NOT(ISNA(I1818)),NOT(ISNA(J1818))),1,0)</f>
        <v>1</v>
      </c>
      <c r="P1818" s="0" t="n">
        <f aca="false">IF(AND(NOT(ISNA(I1818)),ISNA(J1818)),1,0)</f>
        <v>0</v>
      </c>
      <c r="Q1818" s="0" t="n">
        <f aca="false">IF(AND(ISNA(I1818),NOT(ISNA(J1818))),1,0)</f>
        <v>0</v>
      </c>
      <c r="R1818" s="0" t="n">
        <f aca="false">IF(SUM(O1818:Q1818)&lt;&gt;1,"ERROR",1)</f>
        <v>1</v>
      </c>
    </row>
    <row r="1819" customFormat="false" ht="12.8" hidden="false" customHeight="false" outlineLevel="0" collapsed="false">
      <c r="A1819" s="0" t="str">
        <f aca="false">gait_events!B4224</f>
        <v>pp046</v>
      </c>
      <c r="B1819" s="0" t="str">
        <f aca="false">VLOOKUP(A1819,participants!A:B,2,0)</f>
        <v>M</v>
      </c>
      <c r="C1819" s="0" t="n">
        <f aca="false">VLOOKUP(A1819,participants!A:C,3,0)</f>
        <v>61</v>
      </c>
      <c r="D1819" s="0" t="str">
        <f aca="false">VLOOKUP(A1819,participants!A:F,6,0)</f>
        <v>PD</v>
      </c>
      <c r="E1819" s="0" t="str">
        <f aca="false">IF(LEN(SUBSTITUTE(gait_events!C4224,"_run-",""))&lt;&gt;LEN(gait_events!C4224),LEFT(RIGHT(gait_events!C4224,LEN(gait_events!C4224)-19),FIND("_run-",RIGHT(gait_events!C4224,LEN(gait_events!C4224)-19),1)-1),RIGHT(gait_events!C4224,LEN(gait_events!C4224)-19))</f>
        <v>Slow</v>
      </c>
      <c r="F1819" s="0" t="str">
        <f aca="false">IF(LEN(SUBSTITUTE(gait_events!C4224,"_run-",""))&lt;&gt;LEN(gait_events!C4224),RIGHT(gait_events!C4224,LEN(gait_events!C4224)-FIND("_run-",gait_events!C4224,1)-4),"")</f>
        <v>on</v>
      </c>
      <c r="G1819" s="0" t="str">
        <f aca="false">gait_events!D4224</f>
        <v>right_shank</v>
      </c>
      <c r="H1819" s="0" t="str">
        <f aca="false">gait_events!E4224</f>
        <v>IC</v>
      </c>
      <c r="I1819" s="0" t="n">
        <f aca="false">IF(gait_events!F4224&lt;&gt;"",gait_events!F4224,NA())</f>
        <v>1358</v>
      </c>
      <c r="J1819" s="0" t="n">
        <f aca="false">IF(gait_events!G4224&lt;&gt;"",gait_events!G4224,NA())</f>
        <v>1357</v>
      </c>
      <c r="K1819" s="0" t="n">
        <f aca="false">I1819-J1819</f>
        <v>1</v>
      </c>
      <c r="L1819" s="0" t="n">
        <f aca="false">K1819*5</f>
        <v>5</v>
      </c>
      <c r="M1819" s="0" t="n">
        <f aca="false">IF(NOT(ISNA(I1819)),1,0)</f>
        <v>1</v>
      </c>
      <c r="N1819" s="0" t="n">
        <f aca="false">IF(NOT(ISNA(J1819)),1,0)</f>
        <v>1</v>
      </c>
      <c r="O1819" s="0" t="n">
        <f aca="false">IF(AND(NOT(ISNA(I1819)),NOT(ISNA(J1819))),1,0)</f>
        <v>1</v>
      </c>
      <c r="P1819" s="0" t="n">
        <f aca="false">IF(AND(NOT(ISNA(I1819)),ISNA(J1819)),1,0)</f>
        <v>0</v>
      </c>
      <c r="Q1819" s="0" t="n">
        <f aca="false">IF(AND(ISNA(I1819),NOT(ISNA(J1819))),1,0)</f>
        <v>0</v>
      </c>
      <c r="R1819" s="0" t="n">
        <f aca="false">IF(SUM(O1819:Q1819)&lt;&gt;1,"ERROR",1)</f>
        <v>1</v>
      </c>
    </row>
    <row r="1820" customFormat="false" ht="12.8" hidden="false" customHeight="false" outlineLevel="0" collapsed="false">
      <c r="A1820" s="0" t="str">
        <f aca="false">gait_events!B5010</f>
        <v>pp070</v>
      </c>
      <c r="B1820" s="0" t="str">
        <f aca="false">VLOOKUP(A1820,participants!A:B,2,0)</f>
        <v>M</v>
      </c>
      <c r="C1820" s="0" t="n">
        <f aca="false">VLOOKUP(A1820,participants!A:C,3,0)</f>
        <v>68</v>
      </c>
      <c r="D1820" s="0" t="str">
        <f aca="false">VLOOKUP(A1820,participants!A:F,6,0)</f>
        <v>cLBP</v>
      </c>
      <c r="E1820" s="0" t="str">
        <f aca="false">IF(LEN(SUBSTITUTE(gait_events!C5010,"_run-",""))&lt;&gt;LEN(gait_events!C5010),LEFT(RIGHT(gait_events!C5010,LEN(gait_events!C5010)-19),FIND("_run-",RIGHT(gait_events!C5010,LEN(gait_events!C5010)-19),1)-1),RIGHT(gait_events!C5010,LEN(gait_events!C5010)-19))</f>
        <v>Slow</v>
      </c>
      <c r="F1820" s="0" t="str">
        <f aca="false">IF(LEN(SUBSTITUTE(gait_events!C5010,"_run-",""))&lt;&gt;LEN(gait_events!C5010),RIGHT(gait_events!C5010,LEN(gait_events!C5010)-FIND("_run-",gait_events!C5010,1)-4),"")</f>
        <v/>
      </c>
      <c r="G1820" s="0" t="str">
        <f aca="false">gait_events!D5010</f>
        <v>right_shank</v>
      </c>
      <c r="H1820" s="0" t="str">
        <f aca="false">gait_events!E5010</f>
        <v>IC</v>
      </c>
      <c r="I1820" s="0" t="n">
        <f aca="false">IF(gait_events!F5010&lt;&gt;"",gait_events!F5010,NA())</f>
        <v>1796</v>
      </c>
      <c r="J1820" s="0" t="n">
        <f aca="false">IF(gait_events!G5010&lt;&gt;"",gait_events!G5010,NA())</f>
        <v>1796</v>
      </c>
      <c r="K1820" s="0" t="n">
        <f aca="false">I1820-J1820</f>
        <v>0</v>
      </c>
      <c r="L1820" s="0" t="n">
        <f aca="false">K1820*5</f>
        <v>0</v>
      </c>
      <c r="M1820" s="0" t="n">
        <f aca="false">IF(NOT(ISNA(I1820)),1,0)</f>
        <v>1</v>
      </c>
      <c r="N1820" s="0" t="n">
        <f aca="false">IF(NOT(ISNA(J1820)),1,0)</f>
        <v>1</v>
      </c>
      <c r="O1820" s="0" t="n">
        <f aca="false">IF(AND(NOT(ISNA(I1820)),NOT(ISNA(J1820))),1,0)</f>
        <v>1</v>
      </c>
      <c r="P1820" s="0" t="n">
        <f aca="false">IF(AND(NOT(ISNA(I1820)),ISNA(J1820)),1,0)</f>
        <v>0</v>
      </c>
      <c r="Q1820" s="0" t="n">
        <f aca="false">IF(AND(ISNA(I1820),NOT(ISNA(J1820))),1,0)</f>
        <v>0</v>
      </c>
      <c r="R1820" s="0" t="n">
        <f aca="false">IF(SUM(O1820:Q1820)&lt;&gt;1,"ERROR",1)</f>
        <v>1</v>
      </c>
    </row>
    <row r="1821" customFormat="false" ht="12.8" hidden="false" customHeight="false" outlineLevel="0" collapsed="false">
      <c r="A1821" s="0" t="str">
        <f aca="false">gait_events!B5011</f>
        <v>pp070</v>
      </c>
      <c r="B1821" s="0" t="str">
        <f aca="false">VLOOKUP(A1821,participants!A:B,2,0)</f>
        <v>M</v>
      </c>
      <c r="C1821" s="0" t="n">
        <f aca="false">VLOOKUP(A1821,participants!A:C,3,0)</f>
        <v>68</v>
      </c>
      <c r="D1821" s="0" t="str">
        <f aca="false">VLOOKUP(A1821,participants!A:F,6,0)</f>
        <v>cLBP</v>
      </c>
      <c r="E1821" s="0" t="str">
        <f aca="false">IF(LEN(SUBSTITUTE(gait_events!C5011,"_run-",""))&lt;&gt;LEN(gait_events!C5011),LEFT(RIGHT(gait_events!C5011,LEN(gait_events!C5011)-19),FIND("_run-",RIGHT(gait_events!C5011,LEN(gait_events!C5011)-19),1)-1),RIGHT(gait_events!C5011,LEN(gait_events!C5011)-19))</f>
        <v>Slow</v>
      </c>
      <c r="F1821" s="0" t="str">
        <f aca="false">IF(LEN(SUBSTITUTE(gait_events!C5011,"_run-",""))&lt;&gt;LEN(gait_events!C5011),RIGHT(gait_events!C5011,LEN(gait_events!C5011)-FIND("_run-",gait_events!C5011,1)-4),"")</f>
        <v/>
      </c>
      <c r="G1821" s="0" t="str">
        <f aca="false">gait_events!D5011</f>
        <v>right_shank</v>
      </c>
      <c r="H1821" s="0" t="str">
        <f aca="false">gait_events!E5011</f>
        <v>FC</v>
      </c>
      <c r="I1821" s="0" t="n">
        <f aca="false">IF(gait_events!F5011&lt;&gt;"",gait_events!F5011,NA())</f>
        <v>274</v>
      </c>
      <c r="J1821" s="0" t="n">
        <f aca="false">IF(gait_events!G5011&lt;&gt;"",gait_events!G5011,NA())</f>
        <v>274</v>
      </c>
      <c r="K1821" s="0" t="n">
        <f aca="false">I1821-J1821</f>
        <v>0</v>
      </c>
      <c r="L1821" s="0" t="n">
        <f aca="false">K1821*5</f>
        <v>0</v>
      </c>
      <c r="M1821" s="0" t="n">
        <f aca="false">IF(NOT(ISNA(I1821)),1,0)</f>
        <v>1</v>
      </c>
      <c r="N1821" s="0" t="n">
        <f aca="false">IF(NOT(ISNA(J1821)),1,0)</f>
        <v>1</v>
      </c>
      <c r="O1821" s="0" t="n">
        <f aca="false">IF(AND(NOT(ISNA(I1821)),NOT(ISNA(J1821))),1,0)</f>
        <v>1</v>
      </c>
      <c r="P1821" s="0" t="n">
        <f aca="false">IF(AND(NOT(ISNA(I1821)),ISNA(J1821)),1,0)</f>
        <v>0</v>
      </c>
      <c r="Q1821" s="0" t="n">
        <f aca="false">IF(AND(ISNA(I1821),NOT(ISNA(J1821))),1,0)</f>
        <v>0</v>
      </c>
      <c r="R1821" s="0" t="n">
        <f aca="false">IF(SUM(O1821:Q1821)&lt;&gt;1,"ERROR",1)</f>
        <v>1</v>
      </c>
    </row>
    <row r="1822" customFormat="false" ht="12.8" hidden="false" customHeight="false" outlineLevel="0" collapsed="false">
      <c r="A1822" s="0" t="str">
        <f aca="false">gait_events!B5012</f>
        <v>pp070</v>
      </c>
      <c r="B1822" s="0" t="str">
        <f aca="false">VLOOKUP(A1822,participants!A:B,2,0)</f>
        <v>M</v>
      </c>
      <c r="C1822" s="0" t="n">
        <f aca="false">VLOOKUP(A1822,participants!A:C,3,0)</f>
        <v>68</v>
      </c>
      <c r="D1822" s="0" t="str">
        <f aca="false">VLOOKUP(A1822,participants!A:F,6,0)</f>
        <v>cLBP</v>
      </c>
      <c r="E1822" s="0" t="str">
        <f aca="false">IF(LEN(SUBSTITUTE(gait_events!C5012,"_run-",""))&lt;&gt;LEN(gait_events!C5012),LEFT(RIGHT(gait_events!C5012,LEN(gait_events!C5012)-19),FIND("_run-",RIGHT(gait_events!C5012,LEN(gait_events!C5012)-19),1)-1),RIGHT(gait_events!C5012,LEN(gait_events!C5012)-19))</f>
        <v>Slow</v>
      </c>
      <c r="F1822" s="0" t="str">
        <f aca="false">IF(LEN(SUBSTITUTE(gait_events!C5012,"_run-",""))&lt;&gt;LEN(gait_events!C5012),RIGHT(gait_events!C5012,LEN(gait_events!C5012)-FIND("_run-",gait_events!C5012,1)-4),"")</f>
        <v/>
      </c>
      <c r="G1822" s="0" t="str">
        <f aca="false">gait_events!D5012</f>
        <v>right_shank</v>
      </c>
      <c r="H1822" s="0" t="str">
        <f aca="false">gait_events!E5012</f>
        <v>FC</v>
      </c>
      <c r="I1822" s="0" t="n">
        <f aca="false">IF(gait_events!F5012&lt;&gt;"",gait_events!F5012,NA())</f>
        <v>632</v>
      </c>
      <c r="J1822" s="0" t="n">
        <f aca="false">IF(gait_events!G5012&lt;&gt;"",gait_events!G5012,NA())</f>
        <v>632</v>
      </c>
      <c r="K1822" s="0" t="n">
        <f aca="false">I1822-J1822</f>
        <v>0</v>
      </c>
      <c r="L1822" s="0" t="n">
        <f aca="false">K1822*5</f>
        <v>0</v>
      </c>
      <c r="M1822" s="0" t="n">
        <f aca="false">IF(NOT(ISNA(I1822)),1,0)</f>
        <v>1</v>
      </c>
      <c r="N1822" s="0" t="n">
        <f aca="false">IF(NOT(ISNA(J1822)),1,0)</f>
        <v>1</v>
      </c>
      <c r="O1822" s="0" t="n">
        <f aca="false">IF(AND(NOT(ISNA(I1822)),NOT(ISNA(J1822))),1,0)</f>
        <v>1</v>
      </c>
      <c r="P1822" s="0" t="n">
        <f aca="false">IF(AND(NOT(ISNA(I1822)),ISNA(J1822)),1,0)</f>
        <v>0</v>
      </c>
      <c r="Q1822" s="0" t="n">
        <f aca="false">IF(AND(ISNA(I1822),NOT(ISNA(J1822))),1,0)</f>
        <v>0</v>
      </c>
      <c r="R1822" s="0" t="n">
        <f aca="false">IF(SUM(O1822:Q1822)&lt;&gt;1,"ERROR",1)</f>
        <v>1</v>
      </c>
    </row>
    <row r="1823" customFormat="false" ht="12.8" hidden="false" customHeight="false" outlineLevel="0" collapsed="false">
      <c r="A1823" s="0" t="str">
        <f aca="false">gait_events!B5013</f>
        <v>pp070</v>
      </c>
      <c r="B1823" s="0" t="str">
        <f aca="false">VLOOKUP(A1823,participants!A:B,2,0)</f>
        <v>M</v>
      </c>
      <c r="C1823" s="0" t="n">
        <f aca="false">VLOOKUP(A1823,participants!A:C,3,0)</f>
        <v>68</v>
      </c>
      <c r="D1823" s="0" t="str">
        <f aca="false">VLOOKUP(A1823,participants!A:F,6,0)</f>
        <v>cLBP</v>
      </c>
      <c r="E1823" s="0" t="str">
        <f aca="false">IF(LEN(SUBSTITUTE(gait_events!C5013,"_run-",""))&lt;&gt;LEN(gait_events!C5013),LEFT(RIGHT(gait_events!C5013,LEN(gait_events!C5013)-19),FIND("_run-",RIGHT(gait_events!C5013,LEN(gait_events!C5013)-19),1)-1),RIGHT(gait_events!C5013,LEN(gait_events!C5013)-19))</f>
        <v>Slow</v>
      </c>
      <c r="F1823" s="0" t="str">
        <f aca="false">IF(LEN(SUBSTITUTE(gait_events!C5013,"_run-",""))&lt;&gt;LEN(gait_events!C5013),RIGHT(gait_events!C5013,LEN(gait_events!C5013)-FIND("_run-",gait_events!C5013,1)-4),"")</f>
        <v/>
      </c>
      <c r="G1823" s="0" t="str">
        <f aca="false">gait_events!D5013</f>
        <v>right_shank</v>
      </c>
      <c r="H1823" s="0" t="str">
        <f aca="false">gait_events!E5013</f>
        <v>FC</v>
      </c>
      <c r="I1823" s="0" t="n">
        <f aca="false">IF(gait_events!F5013&lt;&gt;"",gait_events!F5013,NA())</f>
        <v>974</v>
      </c>
      <c r="J1823" s="0" t="n">
        <f aca="false">IF(gait_events!G5013&lt;&gt;"",gait_events!G5013,NA())</f>
        <v>976</v>
      </c>
      <c r="K1823" s="0" t="n">
        <f aca="false">I1823-J1823</f>
        <v>-2</v>
      </c>
      <c r="L1823" s="0" t="n">
        <f aca="false">K1823*5</f>
        <v>-10</v>
      </c>
      <c r="M1823" s="0" t="n">
        <f aca="false">IF(NOT(ISNA(I1823)),1,0)</f>
        <v>1</v>
      </c>
      <c r="N1823" s="0" t="n">
        <f aca="false">IF(NOT(ISNA(J1823)),1,0)</f>
        <v>1</v>
      </c>
      <c r="O1823" s="0" t="n">
        <f aca="false">IF(AND(NOT(ISNA(I1823)),NOT(ISNA(J1823))),1,0)</f>
        <v>1</v>
      </c>
      <c r="P1823" s="0" t="n">
        <f aca="false">IF(AND(NOT(ISNA(I1823)),ISNA(J1823)),1,0)</f>
        <v>0</v>
      </c>
      <c r="Q1823" s="0" t="n">
        <f aca="false">IF(AND(ISNA(I1823),NOT(ISNA(J1823))),1,0)</f>
        <v>0</v>
      </c>
      <c r="R1823" s="0" t="n">
        <f aca="false">IF(SUM(O1823:Q1823)&lt;&gt;1,"ERROR",1)</f>
        <v>1</v>
      </c>
    </row>
    <row r="1824" customFormat="false" ht="12.8" hidden="false" customHeight="false" outlineLevel="0" collapsed="false">
      <c r="A1824" s="0" t="str">
        <f aca="false">gait_events!B5014</f>
        <v>pp070</v>
      </c>
      <c r="B1824" s="0" t="str">
        <f aca="false">VLOOKUP(A1824,participants!A:B,2,0)</f>
        <v>M</v>
      </c>
      <c r="C1824" s="0" t="n">
        <f aca="false">VLOOKUP(A1824,participants!A:C,3,0)</f>
        <v>68</v>
      </c>
      <c r="D1824" s="0" t="str">
        <f aca="false">VLOOKUP(A1824,participants!A:F,6,0)</f>
        <v>cLBP</v>
      </c>
      <c r="E1824" s="0" t="str">
        <f aca="false">IF(LEN(SUBSTITUTE(gait_events!C5014,"_run-",""))&lt;&gt;LEN(gait_events!C5014),LEFT(RIGHT(gait_events!C5014,LEN(gait_events!C5014)-19),FIND("_run-",RIGHT(gait_events!C5014,LEN(gait_events!C5014)-19),1)-1),RIGHT(gait_events!C5014,LEN(gait_events!C5014)-19))</f>
        <v>Slow</v>
      </c>
      <c r="F1824" s="0" t="str">
        <f aca="false">IF(LEN(SUBSTITUTE(gait_events!C5014,"_run-",""))&lt;&gt;LEN(gait_events!C5014),RIGHT(gait_events!C5014,LEN(gait_events!C5014)-FIND("_run-",gait_events!C5014,1)-4),"")</f>
        <v/>
      </c>
      <c r="G1824" s="0" t="str">
        <f aca="false">gait_events!D5014</f>
        <v>right_shank</v>
      </c>
      <c r="H1824" s="0" t="str">
        <f aca="false">gait_events!E5014</f>
        <v>FC</v>
      </c>
      <c r="I1824" s="0" t="n">
        <f aca="false">IF(gait_events!F5014&lt;&gt;"",gait_events!F5014,NA())</f>
        <v>1329</v>
      </c>
      <c r="J1824" s="0" t="n">
        <f aca="false">IF(gait_events!G5014&lt;&gt;"",gait_events!G5014,NA())</f>
        <v>1330</v>
      </c>
      <c r="K1824" s="0" t="n">
        <f aca="false">I1824-J1824</f>
        <v>-1</v>
      </c>
      <c r="L1824" s="0" t="n">
        <f aca="false">K1824*5</f>
        <v>-5</v>
      </c>
      <c r="M1824" s="0" t="n">
        <f aca="false">IF(NOT(ISNA(I1824)),1,0)</f>
        <v>1</v>
      </c>
      <c r="N1824" s="0" t="n">
        <f aca="false">IF(NOT(ISNA(J1824)),1,0)</f>
        <v>1</v>
      </c>
      <c r="O1824" s="0" t="n">
        <f aca="false">IF(AND(NOT(ISNA(I1824)),NOT(ISNA(J1824))),1,0)</f>
        <v>1</v>
      </c>
      <c r="P1824" s="0" t="n">
        <f aca="false">IF(AND(NOT(ISNA(I1824)),ISNA(J1824)),1,0)</f>
        <v>0</v>
      </c>
      <c r="Q1824" s="0" t="n">
        <f aca="false">IF(AND(ISNA(I1824),NOT(ISNA(J1824))),1,0)</f>
        <v>0</v>
      </c>
      <c r="R1824" s="0" t="n">
        <f aca="false">IF(SUM(O1824:Q1824)&lt;&gt;1,"ERROR",1)</f>
        <v>1</v>
      </c>
    </row>
    <row r="1825" customFormat="false" ht="12.8" hidden="false" customHeight="false" outlineLevel="0" collapsed="false">
      <c r="A1825" s="0" t="str">
        <f aca="false">gait_events!B5015</f>
        <v>pp070</v>
      </c>
      <c r="B1825" s="0" t="str">
        <f aca="false">VLOOKUP(A1825,participants!A:B,2,0)</f>
        <v>M</v>
      </c>
      <c r="C1825" s="0" t="n">
        <f aca="false">VLOOKUP(A1825,participants!A:C,3,0)</f>
        <v>68</v>
      </c>
      <c r="D1825" s="0" t="str">
        <f aca="false">VLOOKUP(A1825,participants!A:F,6,0)</f>
        <v>cLBP</v>
      </c>
      <c r="E1825" s="0" t="str">
        <f aca="false">IF(LEN(SUBSTITUTE(gait_events!C5015,"_run-",""))&lt;&gt;LEN(gait_events!C5015),LEFT(RIGHT(gait_events!C5015,LEN(gait_events!C5015)-19),FIND("_run-",RIGHT(gait_events!C5015,LEN(gait_events!C5015)-19),1)-1),RIGHT(gait_events!C5015,LEN(gait_events!C5015)-19))</f>
        <v>Slow</v>
      </c>
      <c r="F1825" s="0" t="str">
        <f aca="false">IF(LEN(SUBSTITUTE(gait_events!C5015,"_run-",""))&lt;&gt;LEN(gait_events!C5015),RIGHT(gait_events!C5015,LEN(gait_events!C5015)-FIND("_run-",gait_events!C5015,1)-4),"")</f>
        <v/>
      </c>
      <c r="G1825" s="0" t="str">
        <f aca="false">gait_events!D5015</f>
        <v>right_shank</v>
      </c>
      <c r="H1825" s="0" t="str">
        <f aca="false">gait_events!E5015</f>
        <v>FC</v>
      </c>
      <c r="I1825" s="0" t="n">
        <f aca="false">IF(gait_events!F5015&lt;&gt;"",gait_events!F5015,NA())</f>
        <v>1687</v>
      </c>
      <c r="J1825" s="0" t="n">
        <f aca="false">IF(gait_events!G5015&lt;&gt;"",gait_events!G5015,NA())</f>
        <v>1690</v>
      </c>
      <c r="K1825" s="0" t="n">
        <f aca="false">I1825-J1825</f>
        <v>-3</v>
      </c>
      <c r="L1825" s="0" t="n">
        <f aca="false">K1825*5</f>
        <v>-15</v>
      </c>
      <c r="M1825" s="0" t="n">
        <f aca="false">IF(NOT(ISNA(I1825)),1,0)</f>
        <v>1</v>
      </c>
      <c r="N1825" s="0" t="n">
        <f aca="false">IF(NOT(ISNA(J1825)),1,0)</f>
        <v>1</v>
      </c>
      <c r="O1825" s="0" t="n">
        <f aca="false">IF(AND(NOT(ISNA(I1825)),NOT(ISNA(J1825))),1,0)</f>
        <v>1</v>
      </c>
      <c r="P1825" s="0" t="n">
        <f aca="false">IF(AND(NOT(ISNA(I1825)),ISNA(J1825)),1,0)</f>
        <v>0</v>
      </c>
      <c r="Q1825" s="0" t="n">
        <f aca="false">IF(AND(ISNA(I1825),NOT(ISNA(J1825))),1,0)</f>
        <v>0</v>
      </c>
      <c r="R1825" s="0" t="n">
        <f aca="false">IF(SUM(O1825:Q1825)&lt;&gt;1,"ERROR",1)</f>
        <v>1</v>
      </c>
    </row>
    <row r="1826" customFormat="false" ht="12.8" hidden="false" customHeight="false" outlineLevel="0" collapsed="false">
      <c r="A1826" s="0" t="str">
        <f aca="false">gait_events!B5016</f>
        <v>pp070</v>
      </c>
      <c r="B1826" s="0" t="str">
        <f aca="false">VLOOKUP(A1826,participants!A:B,2,0)</f>
        <v>M</v>
      </c>
      <c r="C1826" s="0" t="n">
        <f aca="false">VLOOKUP(A1826,participants!A:C,3,0)</f>
        <v>68</v>
      </c>
      <c r="D1826" s="0" t="str">
        <f aca="false">VLOOKUP(A1826,participants!A:F,6,0)</f>
        <v>cLBP</v>
      </c>
      <c r="E1826" s="0" t="str">
        <f aca="false">IF(LEN(SUBSTITUTE(gait_events!C5016,"_run-",""))&lt;&gt;LEN(gait_events!C5016),LEFT(RIGHT(gait_events!C5016,LEN(gait_events!C5016)-19),FIND("_run-",RIGHT(gait_events!C5016,LEN(gait_events!C5016)-19),1)-1),RIGHT(gait_events!C5016,LEN(gait_events!C5016)-19))</f>
        <v>Slow</v>
      </c>
      <c r="F1826" s="0" t="str">
        <f aca="false">IF(LEN(SUBSTITUTE(gait_events!C5016,"_run-",""))&lt;&gt;LEN(gait_events!C5016),RIGHT(gait_events!C5016,LEN(gait_events!C5016)-FIND("_run-",gait_events!C5016,1)-4),"")</f>
        <v/>
      </c>
      <c r="G1826" s="0" t="str">
        <f aca="false">gait_events!D5016</f>
        <v>right_shank</v>
      </c>
      <c r="H1826" s="0" t="str">
        <f aca="false">gait_events!E5016</f>
        <v>FC</v>
      </c>
      <c r="I1826" s="0" t="n">
        <f aca="false">IF(gait_events!F5016&lt;&gt;"",gait_events!F5016,NA())</f>
        <v>2053</v>
      </c>
      <c r="J1826" s="0" t="n">
        <f aca="false">IF(gait_events!G5016&lt;&gt;"",gait_events!G5016,NA())</f>
        <v>2058</v>
      </c>
      <c r="K1826" s="0" t="n">
        <f aca="false">I1826-J1826</f>
        <v>-5</v>
      </c>
      <c r="L1826" s="0" t="n">
        <f aca="false">K1826*5</f>
        <v>-25</v>
      </c>
      <c r="M1826" s="0" t="n">
        <f aca="false">IF(NOT(ISNA(I1826)),1,0)</f>
        <v>1</v>
      </c>
      <c r="N1826" s="0" t="n">
        <f aca="false">IF(NOT(ISNA(J1826)),1,0)</f>
        <v>1</v>
      </c>
      <c r="O1826" s="0" t="n">
        <f aca="false">IF(AND(NOT(ISNA(I1826)),NOT(ISNA(J1826))),1,0)</f>
        <v>1</v>
      </c>
      <c r="P1826" s="0" t="n">
        <f aca="false">IF(AND(NOT(ISNA(I1826)),ISNA(J1826)),1,0)</f>
        <v>0</v>
      </c>
      <c r="Q1826" s="0" t="n">
        <f aca="false">IF(AND(ISNA(I1826),NOT(ISNA(J1826))),1,0)</f>
        <v>0</v>
      </c>
      <c r="R1826" s="0" t="n">
        <f aca="false">IF(SUM(O1826:Q1826)&lt;&gt;1,"ERROR",1)</f>
        <v>1</v>
      </c>
    </row>
    <row r="1827" customFormat="false" ht="12.8" hidden="false" customHeight="false" outlineLevel="0" collapsed="false">
      <c r="A1827" s="0" t="str">
        <f aca="false">gait_events!B5017</f>
        <v>pp048</v>
      </c>
      <c r="B1827" s="0" t="str">
        <f aca="false">VLOOKUP(A1827,participants!A:B,2,0)</f>
        <v>M</v>
      </c>
      <c r="C1827" s="0" t="n">
        <f aca="false">VLOOKUP(A1827,participants!A:C,3,0)</f>
        <v>67</v>
      </c>
      <c r="D1827" s="0" t="str">
        <f aca="false">VLOOKUP(A1827,participants!A:F,6,0)</f>
        <v>cLBP</v>
      </c>
      <c r="E1827" s="0" t="str">
        <f aca="false">IF(LEN(SUBSTITUTE(gait_events!C5017,"_run-",""))&lt;&gt;LEN(gait_events!C5017),LEFT(RIGHT(gait_events!C5017,LEN(gait_events!C5017)-19),FIND("_run-",RIGHT(gait_events!C5017,LEN(gait_events!C5017)-19),1)-1),RIGHT(gait_events!C5017,LEN(gait_events!C5017)-19))</f>
        <v>Fast</v>
      </c>
      <c r="F1827" s="0" t="str">
        <f aca="false">IF(LEN(SUBSTITUTE(gait_events!C5017,"_run-",""))&lt;&gt;LEN(gait_events!C5017),RIGHT(gait_events!C5017,LEN(gait_events!C5017)-FIND("_run-",gait_events!C5017,1)-4),"")</f>
        <v/>
      </c>
      <c r="G1827" s="0" t="str">
        <f aca="false">gait_events!D5017</f>
        <v>left_ankle</v>
      </c>
      <c r="H1827" s="0" t="str">
        <f aca="false">gait_events!E5017</f>
        <v>IC</v>
      </c>
      <c r="I1827" s="0" t="n">
        <f aca="false">IF(gait_events!F5017&lt;&gt;"",gait_events!F5017,NA())</f>
        <v>25</v>
      </c>
      <c r="J1827" s="0" t="n">
        <f aca="false">IF(gait_events!G5017&lt;&gt;"",gait_events!G5017,NA())</f>
        <v>23</v>
      </c>
      <c r="K1827" s="0" t="n">
        <f aca="false">I1827-J1827</f>
        <v>2</v>
      </c>
      <c r="L1827" s="0" t="n">
        <f aca="false">K1827*5</f>
        <v>10</v>
      </c>
      <c r="M1827" s="0" t="n">
        <f aca="false">IF(NOT(ISNA(I1827)),1,0)</f>
        <v>1</v>
      </c>
      <c r="N1827" s="0" t="n">
        <f aca="false">IF(NOT(ISNA(J1827)),1,0)</f>
        <v>1</v>
      </c>
      <c r="O1827" s="0" t="n">
        <f aca="false">IF(AND(NOT(ISNA(I1827)),NOT(ISNA(J1827))),1,0)</f>
        <v>1</v>
      </c>
      <c r="P1827" s="0" t="n">
        <f aca="false">IF(AND(NOT(ISNA(I1827)),ISNA(J1827)),1,0)</f>
        <v>0</v>
      </c>
      <c r="Q1827" s="0" t="n">
        <f aca="false">IF(AND(ISNA(I1827),NOT(ISNA(J1827))),1,0)</f>
        <v>0</v>
      </c>
      <c r="R1827" s="0" t="n">
        <f aca="false">IF(SUM(O1827:Q1827)&lt;&gt;1,"ERROR",1)</f>
        <v>1</v>
      </c>
    </row>
    <row r="1828" customFormat="false" ht="12.8" hidden="false" customHeight="false" outlineLevel="0" collapsed="false">
      <c r="A1828" s="0" t="str">
        <f aca="false">gait_events!B5018</f>
        <v>pp048</v>
      </c>
      <c r="B1828" s="0" t="str">
        <f aca="false">VLOOKUP(A1828,participants!A:B,2,0)</f>
        <v>M</v>
      </c>
      <c r="C1828" s="0" t="n">
        <f aca="false">VLOOKUP(A1828,participants!A:C,3,0)</f>
        <v>67</v>
      </c>
      <c r="D1828" s="0" t="str">
        <f aca="false">VLOOKUP(A1828,participants!A:F,6,0)</f>
        <v>cLBP</v>
      </c>
      <c r="E1828" s="0" t="str">
        <f aca="false">IF(LEN(SUBSTITUTE(gait_events!C5018,"_run-",""))&lt;&gt;LEN(gait_events!C5018),LEFT(RIGHT(gait_events!C5018,LEN(gait_events!C5018)-19),FIND("_run-",RIGHT(gait_events!C5018,LEN(gait_events!C5018)-19),1)-1),RIGHT(gait_events!C5018,LEN(gait_events!C5018)-19))</f>
        <v>Fast</v>
      </c>
      <c r="F1828" s="0" t="str">
        <f aca="false">IF(LEN(SUBSTITUTE(gait_events!C5018,"_run-",""))&lt;&gt;LEN(gait_events!C5018),RIGHT(gait_events!C5018,LEN(gait_events!C5018)-FIND("_run-",gait_events!C5018,1)-4),"")</f>
        <v/>
      </c>
      <c r="G1828" s="0" t="str">
        <f aca="false">gait_events!D5018</f>
        <v>left_ankle</v>
      </c>
      <c r="H1828" s="0" t="str">
        <f aca="false">gait_events!E5018</f>
        <v>IC</v>
      </c>
      <c r="I1828" s="0" t="n">
        <f aca="false">IF(gait_events!F5018&lt;&gt;"",gait_events!F5018,NA())</f>
        <v>241</v>
      </c>
      <c r="J1828" s="0" t="n">
        <f aca="false">IF(gait_events!G5018&lt;&gt;"",gait_events!G5018,NA())</f>
        <v>242</v>
      </c>
      <c r="K1828" s="0" t="n">
        <f aca="false">I1828-J1828</f>
        <v>-1</v>
      </c>
      <c r="L1828" s="0" t="n">
        <f aca="false">K1828*5</f>
        <v>-5</v>
      </c>
      <c r="M1828" s="0" t="n">
        <f aca="false">IF(NOT(ISNA(I1828)),1,0)</f>
        <v>1</v>
      </c>
      <c r="N1828" s="0" t="n">
        <f aca="false">IF(NOT(ISNA(J1828)),1,0)</f>
        <v>1</v>
      </c>
      <c r="O1828" s="0" t="n">
        <f aca="false">IF(AND(NOT(ISNA(I1828)),NOT(ISNA(J1828))),1,0)</f>
        <v>1</v>
      </c>
      <c r="P1828" s="0" t="n">
        <f aca="false">IF(AND(NOT(ISNA(I1828)),ISNA(J1828)),1,0)</f>
        <v>0</v>
      </c>
      <c r="Q1828" s="0" t="n">
        <f aca="false">IF(AND(ISNA(I1828),NOT(ISNA(J1828))),1,0)</f>
        <v>0</v>
      </c>
      <c r="R1828" s="0" t="n">
        <f aca="false">IF(SUM(O1828:Q1828)&lt;&gt;1,"ERROR",1)</f>
        <v>1</v>
      </c>
    </row>
    <row r="1829" customFormat="false" ht="12.8" hidden="false" customHeight="false" outlineLevel="0" collapsed="false">
      <c r="A1829" s="0" t="str">
        <f aca="false">gait_events!B5019</f>
        <v>pp048</v>
      </c>
      <c r="B1829" s="0" t="str">
        <f aca="false">VLOOKUP(A1829,participants!A:B,2,0)</f>
        <v>M</v>
      </c>
      <c r="C1829" s="0" t="n">
        <f aca="false">VLOOKUP(A1829,participants!A:C,3,0)</f>
        <v>67</v>
      </c>
      <c r="D1829" s="0" t="str">
        <f aca="false">VLOOKUP(A1829,participants!A:F,6,0)</f>
        <v>cLBP</v>
      </c>
      <c r="E1829" s="0" t="str">
        <f aca="false">IF(LEN(SUBSTITUTE(gait_events!C5019,"_run-",""))&lt;&gt;LEN(gait_events!C5019),LEFT(RIGHT(gait_events!C5019,LEN(gait_events!C5019)-19),FIND("_run-",RIGHT(gait_events!C5019,LEN(gait_events!C5019)-19),1)-1),RIGHT(gait_events!C5019,LEN(gait_events!C5019)-19))</f>
        <v>Fast</v>
      </c>
      <c r="F1829" s="0" t="str">
        <f aca="false">IF(LEN(SUBSTITUTE(gait_events!C5019,"_run-",""))&lt;&gt;LEN(gait_events!C5019),RIGHT(gait_events!C5019,LEN(gait_events!C5019)-FIND("_run-",gait_events!C5019,1)-4),"")</f>
        <v/>
      </c>
      <c r="G1829" s="0" t="str">
        <f aca="false">gait_events!D5019</f>
        <v>left_ankle</v>
      </c>
      <c r="H1829" s="0" t="str">
        <f aca="false">gait_events!E5019</f>
        <v>IC</v>
      </c>
      <c r="I1829" s="0" t="n">
        <f aca="false">IF(gait_events!F5019&lt;&gt;"",gait_events!F5019,NA())</f>
        <v>447</v>
      </c>
      <c r="J1829" s="0" t="n">
        <f aca="false">IF(gait_events!G5019&lt;&gt;"",gait_events!G5019,NA())</f>
        <v>447</v>
      </c>
      <c r="K1829" s="0" t="n">
        <f aca="false">I1829-J1829</f>
        <v>0</v>
      </c>
      <c r="L1829" s="0" t="n">
        <f aca="false">K1829*5</f>
        <v>0</v>
      </c>
      <c r="M1829" s="0" t="n">
        <f aca="false">IF(NOT(ISNA(I1829)),1,0)</f>
        <v>1</v>
      </c>
      <c r="N1829" s="0" t="n">
        <f aca="false">IF(NOT(ISNA(J1829)),1,0)</f>
        <v>1</v>
      </c>
      <c r="O1829" s="0" t="n">
        <f aca="false">IF(AND(NOT(ISNA(I1829)),NOT(ISNA(J1829))),1,0)</f>
        <v>1</v>
      </c>
      <c r="P1829" s="0" t="n">
        <f aca="false">IF(AND(NOT(ISNA(I1829)),ISNA(J1829)),1,0)</f>
        <v>0</v>
      </c>
      <c r="Q1829" s="0" t="n">
        <f aca="false">IF(AND(ISNA(I1829),NOT(ISNA(J1829))),1,0)</f>
        <v>0</v>
      </c>
      <c r="R1829" s="0" t="n">
        <f aca="false">IF(SUM(O1829:Q1829)&lt;&gt;1,"ERROR",1)</f>
        <v>1</v>
      </c>
    </row>
    <row r="1830" customFormat="false" ht="12.8" hidden="false" customHeight="false" outlineLevel="0" collapsed="false">
      <c r="A1830" s="0" t="str">
        <f aca="false">gait_events!B5020</f>
        <v>pp048</v>
      </c>
      <c r="B1830" s="0" t="str">
        <f aca="false">VLOOKUP(A1830,participants!A:B,2,0)</f>
        <v>M</v>
      </c>
      <c r="C1830" s="0" t="n">
        <f aca="false">VLOOKUP(A1830,participants!A:C,3,0)</f>
        <v>67</v>
      </c>
      <c r="D1830" s="0" t="str">
        <f aca="false">VLOOKUP(A1830,participants!A:F,6,0)</f>
        <v>cLBP</v>
      </c>
      <c r="E1830" s="0" t="str">
        <f aca="false">IF(LEN(SUBSTITUTE(gait_events!C5020,"_run-",""))&lt;&gt;LEN(gait_events!C5020),LEFT(RIGHT(gait_events!C5020,LEN(gait_events!C5020)-19),FIND("_run-",RIGHT(gait_events!C5020,LEN(gait_events!C5020)-19),1)-1),RIGHT(gait_events!C5020,LEN(gait_events!C5020)-19))</f>
        <v>Fast</v>
      </c>
      <c r="F1830" s="0" t="str">
        <f aca="false">IF(LEN(SUBSTITUTE(gait_events!C5020,"_run-",""))&lt;&gt;LEN(gait_events!C5020),RIGHT(gait_events!C5020,LEN(gait_events!C5020)-FIND("_run-",gait_events!C5020,1)-4),"")</f>
        <v/>
      </c>
      <c r="G1830" s="0" t="str">
        <f aca="false">gait_events!D5020</f>
        <v>left_ankle</v>
      </c>
      <c r="H1830" s="0" t="str">
        <f aca="false">gait_events!E5020</f>
        <v>IC</v>
      </c>
      <c r="I1830" s="0" t="n">
        <f aca="false">IF(gait_events!F5020&lt;&gt;"",gait_events!F5020,NA())</f>
        <v>682</v>
      </c>
      <c r="J1830" s="0" t="n">
        <f aca="false">IF(gait_events!G5020&lt;&gt;"",gait_events!G5020,NA())</f>
        <v>682</v>
      </c>
      <c r="K1830" s="0" t="n">
        <f aca="false">I1830-J1830</f>
        <v>0</v>
      </c>
      <c r="L1830" s="0" t="n">
        <f aca="false">K1830*5</f>
        <v>0</v>
      </c>
      <c r="M1830" s="0" t="n">
        <f aca="false">IF(NOT(ISNA(I1830)),1,0)</f>
        <v>1</v>
      </c>
      <c r="N1830" s="0" t="n">
        <f aca="false">IF(NOT(ISNA(J1830)),1,0)</f>
        <v>1</v>
      </c>
      <c r="O1830" s="0" t="n">
        <f aca="false">IF(AND(NOT(ISNA(I1830)),NOT(ISNA(J1830))),1,0)</f>
        <v>1</v>
      </c>
      <c r="P1830" s="0" t="n">
        <f aca="false">IF(AND(NOT(ISNA(I1830)),ISNA(J1830)),1,0)</f>
        <v>0</v>
      </c>
      <c r="Q1830" s="0" t="n">
        <f aca="false">IF(AND(ISNA(I1830),NOT(ISNA(J1830))),1,0)</f>
        <v>0</v>
      </c>
      <c r="R1830" s="0" t="n">
        <f aca="false">IF(SUM(O1830:Q1830)&lt;&gt;1,"ERROR",1)</f>
        <v>1</v>
      </c>
    </row>
    <row r="1831" customFormat="false" ht="12.8" hidden="false" customHeight="false" outlineLevel="0" collapsed="false">
      <c r="A1831" s="0" t="str">
        <f aca="false">gait_events!B5021</f>
        <v>pp048</v>
      </c>
      <c r="B1831" s="0" t="str">
        <f aca="false">VLOOKUP(A1831,participants!A:B,2,0)</f>
        <v>M</v>
      </c>
      <c r="C1831" s="0" t="n">
        <f aca="false">VLOOKUP(A1831,participants!A:C,3,0)</f>
        <v>67</v>
      </c>
      <c r="D1831" s="0" t="str">
        <f aca="false">VLOOKUP(A1831,participants!A:F,6,0)</f>
        <v>cLBP</v>
      </c>
      <c r="E1831" s="0" t="str">
        <f aca="false">IF(LEN(SUBSTITUTE(gait_events!C5021,"_run-",""))&lt;&gt;LEN(gait_events!C5021),LEFT(RIGHT(gait_events!C5021,LEN(gait_events!C5021)-19),FIND("_run-",RIGHT(gait_events!C5021,LEN(gait_events!C5021)-19),1)-1),RIGHT(gait_events!C5021,LEN(gait_events!C5021)-19))</f>
        <v>Fast</v>
      </c>
      <c r="F1831" s="0" t="str">
        <f aca="false">IF(LEN(SUBSTITUTE(gait_events!C5021,"_run-",""))&lt;&gt;LEN(gait_events!C5021),RIGHT(gait_events!C5021,LEN(gait_events!C5021)-FIND("_run-",gait_events!C5021,1)-4),"")</f>
        <v/>
      </c>
      <c r="G1831" s="0" t="str">
        <f aca="false">gait_events!D5021</f>
        <v>left_ankle</v>
      </c>
      <c r="H1831" s="0" t="str">
        <f aca="false">gait_events!E5021</f>
        <v>FC</v>
      </c>
      <c r="I1831" s="0" t="n">
        <f aca="false">IF(gait_events!F5021&lt;&gt;"",gait_events!F5021,NA())</f>
        <v>165</v>
      </c>
      <c r="J1831" s="0" t="n">
        <f aca="false">IF(gait_events!G5021&lt;&gt;"",gait_events!G5021,NA())</f>
        <v>163</v>
      </c>
      <c r="K1831" s="0" t="n">
        <f aca="false">I1831-J1831</f>
        <v>2</v>
      </c>
      <c r="L1831" s="0" t="n">
        <f aca="false">K1831*5</f>
        <v>10</v>
      </c>
      <c r="M1831" s="0" t="n">
        <f aca="false">IF(NOT(ISNA(I1831)),1,0)</f>
        <v>1</v>
      </c>
      <c r="N1831" s="0" t="n">
        <f aca="false">IF(NOT(ISNA(J1831)),1,0)</f>
        <v>1</v>
      </c>
      <c r="O1831" s="0" t="n">
        <f aca="false">IF(AND(NOT(ISNA(I1831)),NOT(ISNA(J1831))),1,0)</f>
        <v>1</v>
      </c>
      <c r="P1831" s="0" t="n">
        <f aca="false">IF(AND(NOT(ISNA(I1831)),ISNA(J1831)),1,0)</f>
        <v>0</v>
      </c>
      <c r="Q1831" s="0" t="n">
        <f aca="false">IF(AND(ISNA(I1831),NOT(ISNA(J1831))),1,0)</f>
        <v>0</v>
      </c>
      <c r="R1831" s="0" t="n">
        <f aca="false">IF(SUM(O1831:Q1831)&lt;&gt;1,"ERROR",1)</f>
        <v>1</v>
      </c>
    </row>
    <row r="1832" customFormat="false" ht="12.8" hidden="false" customHeight="false" outlineLevel="0" collapsed="false">
      <c r="A1832" s="0" t="str">
        <f aca="false">gait_events!B5022</f>
        <v>pp048</v>
      </c>
      <c r="B1832" s="0" t="str">
        <f aca="false">VLOOKUP(A1832,participants!A:B,2,0)</f>
        <v>M</v>
      </c>
      <c r="C1832" s="0" t="n">
        <f aca="false">VLOOKUP(A1832,participants!A:C,3,0)</f>
        <v>67</v>
      </c>
      <c r="D1832" s="0" t="str">
        <f aca="false">VLOOKUP(A1832,participants!A:F,6,0)</f>
        <v>cLBP</v>
      </c>
      <c r="E1832" s="0" t="str">
        <f aca="false">IF(LEN(SUBSTITUTE(gait_events!C5022,"_run-",""))&lt;&gt;LEN(gait_events!C5022),LEFT(RIGHT(gait_events!C5022,LEN(gait_events!C5022)-19),FIND("_run-",RIGHT(gait_events!C5022,LEN(gait_events!C5022)-19),1)-1),RIGHT(gait_events!C5022,LEN(gait_events!C5022)-19))</f>
        <v>Fast</v>
      </c>
      <c r="F1832" s="0" t="str">
        <f aca="false">IF(LEN(SUBSTITUTE(gait_events!C5022,"_run-",""))&lt;&gt;LEN(gait_events!C5022),RIGHT(gait_events!C5022,LEN(gait_events!C5022)-FIND("_run-",gait_events!C5022,1)-4),"")</f>
        <v/>
      </c>
      <c r="G1832" s="0" t="str">
        <f aca="false">gait_events!D5022</f>
        <v>left_ankle</v>
      </c>
      <c r="H1832" s="0" t="str">
        <f aca="false">gait_events!E5022</f>
        <v>FC</v>
      </c>
      <c r="I1832" s="0" t="n">
        <f aca="false">IF(gait_events!F5022&lt;&gt;"",gait_events!F5022,NA())</f>
        <v>373</v>
      </c>
      <c r="J1832" s="0" t="n">
        <f aca="false">IF(gait_events!G5022&lt;&gt;"",gait_events!G5022,NA())</f>
        <v>372</v>
      </c>
      <c r="K1832" s="0" t="n">
        <f aca="false">I1832-J1832</f>
        <v>1</v>
      </c>
      <c r="L1832" s="0" t="n">
        <f aca="false">K1832*5</f>
        <v>5</v>
      </c>
      <c r="M1832" s="0" t="n">
        <f aca="false">IF(NOT(ISNA(I1832)),1,0)</f>
        <v>1</v>
      </c>
      <c r="N1832" s="0" t="n">
        <f aca="false">IF(NOT(ISNA(J1832)),1,0)</f>
        <v>1</v>
      </c>
      <c r="O1832" s="0" t="n">
        <f aca="false">IF(AND(NOT(ISNA(I1832)),NOT(ISNA(J1832))),1,0)</f>
        <v>1</v>
      </c>
      <c r="P1832" s="0" t="n">
        <f aca="false">IF(AND(NOT(ISNA(I1832)),ISNA(J1832)),1,0)</f>
        <v>0</v>
      </c>
      <c r="Q1832" s="0" t="n">
        <f aca="false">IF(AND(ISNA(I1832),NOT(ISNA(J1832))),1,0)</f>
        <v>0</v>
      </c>
      <c r="R1832" s="0" t="n">
        <f aca="false">IF(SUM(O1832:Q1832)&lt;&gt;1,"ERROR",1)</f>
        <v>1</v>
      </c>
    </row>
    <row r="1833" customFormat="false" ht="12.8" hidden="false" customHeight="false" outlineLevel="0" collapsed="false">
      <c r="A1833" s="0" t="str">
        <f aca="false">gait_events!B5023</f>
        <v>pp048</v>
      </c>
      <c r="B1833" s="0" t="str">
        <f aca="false">VLOOKUP(A1833,participants!A:B,2,0)</f>
        <v>M</v>
      </c>
      <c r="C1833" s="0" t="n">
        <f aca="false">VLOOKUP(A1833,participants!A:C,3,0)</f>
        <v>67</v>
      </c>
      <c r="D1833" s="0" t="str">
        <f aca="false">VLOOKUP(A1833,participants!A:F,6,0)</f>
        <v>cLBP</v>
      </c>
      <c r="E1833" s="0" t="str">
        <f aca="false">IF(LEN(SUBSTITUTE(gait_events!C5023,"_run-",""))&lt;&gt;LEN(gait_events!C5023),LEFT(RIGHT(gait_events!C5023,LEN(gait_events!C5023)-19),FIND("_run-",RIGHT(gait_events!C5023,LEN(gait_events!C5023)-19),1)-1),RIGHT(gait_events!C5023,LEN(gait_events!C5023)-19))</f>
        <v>Fast</v>
      </c>
      <c r="F1833" s="0" t="str">
        <f aca="false">IF(LEN(SUBSTITUTE(gait_events!C5023,"_run-",""))&lt;&gt;LEN(gait_events!C5023),RIGHT(gait_events!C5023,LEN(gait_events!C5023)-FIND("_run-",gait_events!C5023,1)-4),"")</f>
        <v/>
      </c>
      <c r="G1833" s="0" t="str">
        <f aca="false">gait_events!D5023</f>
        <v>left_ankle</v>
      </c>
      <c r="H1833" s="0" t="str">
        <f aca="false">gait_events!E5023</f>
        <v>FC</v>
      </c>
      <c r="I1833" s="0" t="n">
        <f aca="false">IF(gait_events!F5023&lt;&gt;"",gait_events!F5023,NA())</f>
        <v>592</v>
      </c>
      <c r="J1833" s="0" t="n">
        <f aca="false">IF(gait_events!G5023&lt;&gt;"",gait_events!G5023,NA())</f>
        <v>591</v>
      </c>
      <c r="K1833" s="0" t="n">
        <f aca="false">I1833-J1833</f>
        <v>1</v>
      </c>
      <c r="L1833" s="0" t="n">
        <f aca="false">K1833*5</f>
        <v>5</v>
      </c>
      <c r="M1833" s="0" t="n">
        <f aca="false">IF(NOT(ISNA(I1833)),1,0)</f>
        <v>1</v>
      </c>
      <c r="N1833" s="0" t="n">
        <f aca="false">IF(NOT(ISNA(J1833)),1,0)</f>
        <v>1</v>
      </c>
      <c r="O1833" s="0" t="n">
        <f aca="false">IF(AND(NOT(ISNA(I1833)),NOT(ISNA(J1833))),1,0)</f>
        <v>1</v>
      </c>
      <c r="P1833" s="0" t="n">
        <f aca="false">IF(AND(NOT(ISNA(I1833)),ISNA(J1833)),1,0)</f>
        <v>0</v>
      </c>
      <c r="Q1833" s="0" t="n">
        <f aca="false">IF(AND(ISNA(I1833),NOT(ISNA(J1833))),1,0)</f>
        <v>0</v>
      </c>
      <c r="R1833" s="0" t="n">
        <f aca="false">IF(SUM(O1833:Q1833)&lt;&gt;1,"ERROR",1)</f>
        <v>1</v>
      </c>
    </row>
    <row r="1834" customFormat="false" ht="12.8" hidden="false" customHeight="false" outlineLevel="0" collapsed="false">
      <c r="A1834" s="0" t="str">
        <f aca="false">gait_events!B5024</f>
        <v>pp048</v>
      </c>
      <c r="B1834" s="0" t="str">
        <f aca="false">VLOOKUP(A1834,participants!A:B,2,0)</f>
        <v>M</v>
      </c>
      <c r="C1834" s="0" t="n">
        <f aca="false">VLOOKUP(A1834,participants!A:C,3,0)</f>
        <v>67</v>
      </c>
      <c r="D1834" s="0" t="str">
        <f aca="false">VLOOKUP(A1834,participants!A:F,6,0)</f>
        <v>cLBP</v>
      </c>
      <c r="E1834" s="0" t="str">
        <f aca="false">IF(LEN(SUBSTITUTE(gait_events!C5024,"_run-",""))&lt;&gt;LEN(gait_events!C5024),LEFT(RIGHT(gait_events!C5024,LEN(gait_events!C5024)-19),FIND("_run-",RIGHT(gait_events!C5024,LEN(gait_events!C5024)-19),1)-1),RIGHT(gait_events!C5024,LEN(gait_events!C5024)-19))</f>
        <v>Fast</v>
      </c>
      <c r="F1834" s="0" t="str">
        <f aca="false">IF(LEN(SUBSTITUTE(gait_events!C5024,"_run-",""))&lt;&gt;LEN(gait_events!C5024),RIGHT(gait_events!C5024,LEN(gait_events!C5024)-FIND("_run-",gait_events!C5024,1)-4),"")</f>
        <v/>
      </c>
      <c r="G1834" s="0" t="str">
        <f aca="false">gait_events!D5024</f>
        <v>right_ankle</v>
      </c>
      <c r="H1834" s="0" t="str">
        <f aca="false">gait_events!E5024</f>
        <v>IC</v>
      </c>
      <c r="I1834" s="0" t="n">
        <f aca="false">IF(gait_events!F5024&lt;&gt;"",gait_events!F5024,NA())</f>
        <v>134</v>
      </c>
      <c r="J1834" s="0" t="n">
        <f aca="false">IF(gait_events!G5024&lt;&gt;"",gait_events!G5024,NA())</f>
        <v>136</v>
      </c>
      <c r="K1834" s="0" t="n">
        <f aca="false">I1834-J1834</f>
        <v>-2</v>
      </c>
      <c r="L1834" s="0" t="n">
        <f aca="false">K1834*5</f>
        <v>-10</v>
      </c>
      <c r="M1834" s="0" t="n">
        <f aca="false">IF(NOT(ISNA(I1834)),1,0)</f>
        <v>1</v>
      </c>
      <c r="N1834" s="0" t="n">
        <f aca="false">IF(NOT(ISNA(J1834)),1,0)</f>
        <v>1</v>
      </c>
      <c r="O1834" s="0" t="n">
        <f aca="false">IF(AND(NOT(ISNA(I1834)),NOT(ISNA(J1834))),1,0)</f>
        <v>1</v>
      </c>
      <c r="P1834" s="0" t="n">
        <f aca="false">IF(AND(NOT(ISNA(I1834)),ISNA(J1834)),1,0)</f>
        <v>0</v>
      </c>
      <c r="Q1834" s="0" t="n">
        <f aca="false">IF(AND(ISNA(I1834),NOT(ISNA(J1834))),1,0)</f>
        <v>0</v>
      </c>
      <c r="R1834" s="0" t="n">
        <f aca="false">IF(SUM(O1834:Q1834)&lt;&gt;1,"ERROR",1)</f>
        <v>1</v>
      </c>
    </row>
    <row r="1835" customFormat="false" ht="12.8" hidden="false" customHeight="false" outlineLevel="0" collapsed="false">
      <c r="A1835" s="0" t="str">
        <f aca="false">gait_events!B5025</f>
        <v>pp048</v>
      </c>
      <c r="B1835" s="0" t="str">
        <f aca="false">VLOOKUP(A1835,participants!A:B,2,0)</f>
        <v>M</v>
      </c>
      <c r="C1835" s="0" t="n">
        <f aca="false">VLOOKUP(A1835,participants!A:C,3,0)</f>
        <v>67</v>
      </c>
      <c r="D1835" s="0" t="str">
        <f aca="false">VLOOKUP(A1835,participants!A:F,6,0)</f>
        <v>cLBP</v>
      </c>
      <c r="E1835" s="0" t="str">
        <f aca="false">IF(LEN(SUBSTITUTE(gait_events!C5025,"_run-",""))&lt;&gt;LEN(gait_events!C5025),LEFT(RIGHT(gait_events!C5025,LEN(gait_events!C5025)-19),FIND("_run-",RIGHT(gait_events!C5025,LEN(gait_events!C5025)-19),1)-1),RIGHT(gait_events!C5025,LEN(gait_events!C5025)-19))</f>
        <v>Fast</v>
      </c>
      <c r="F1835" s="0" t="str">
        <f aca="false">IF(LEN(SUBSTITUTE(gait_events!C5025,"_run-",""))&lt;&gt;LEN(gait_events!C5025),RIGHT(gait_events!C5025,LEN(gait_events!C5025)-FIND("_run-",gait_events!C5025,1)-4),"")</f>
        <v/>
      </c>
      <c r="G1835" s="0" t="str">
        <f aca="false">gait_events!D5025</f>
        <v>right_ankle</v>
      </c>
      <c r="H1835" s="0" t="str">
        <f aca="false">gait_events!E5025</f>
        <v>IC</v>
      </c>
      <c r="I1835" s="0" t="n">
        <f aca="false">IF(gait_events!F5025&lt;&gt;"",gait_events!F5025,NA())</f>
        <v>363</v>
      </c>
      <c r="J1835" s="0" t="n">
        <f aca="false">IF(gait_events!G5025&lt;&gt;"",gait_events!G5025,NA())</f>
        <v>361</v>
      </c>
      <c r="K1835" s="0" t="n">
        <f aca="false">I1835-J1835</f>
        <v>2</v>
      </c>
      <c r="L1835" s="0" t="n">
        <f aca="false">K1835*5</f>
        <v>10</v>
      </c>
      <c r="M1835" s="0" t="n">
        <f aca="false">IF(NOT(ISNA(I1835)),1,0)</f>
        <v>1</v>
      </c>
      <c r="N1835" s="0" t="n">
        <f aca="false">IF(NOT(ISNA(J1835)),1,0)</f>
        <v>1</v>
      </c>
      <c r="O1835" s="0" t="n">
        <f aca="false">IF(AND(NOT(ISNA(I1835)),NOT(ISNA(J1835))),1,0)</f>
        <v>1</v>
      </c>
      <c r="P1835" s="0" t="n">
        <f aca="false">IF(AND(NOT(ISNA(I1835)),ISNA(J1835)),1,0)</f>
        <v>0</v>
      </c>
      <c r="Q1835" s="0" t="n">
        <f aca="false">IF(AND(ISNA(I1835),NOT(ISNA(J1835))),1,0)</f>
        <v>0</v>
      </c>
      <c r="R1835" s="0" t="n">
        <f aca="false">IF(SUM(O1835:Q1835)&lt;&gt;1,"ERROR",1)</f>
        <v>1</v>
      </c>
    </row>
    <row r="1836" customFormat="false" ht="12.8" hidden="false" customHeight="false" outlineLevel="0" collapsed="false">
      <c r="A1836" s="0" t="str">
        <f aca="false">gait_events!B5026</f>
        <v>pp048</v>
      </c>
      <c r="B1836" s="0" t="str">
        <f aca="false">VLOOKUP(A1836,participants!A:B,2,0)</f>
        <v>M</v>
      </c>
      <c r="C1836" s="0" t="n">
        <f aca="false">VLOOKUP(A1836,participants!A:C,3,0)</f>
        <v>67</v>
      </c>
      <c r="D1836" s="0" t="str">
        <f aca="false">VLOOKUP(A1836,participants!A:F,6,0)</f>
        <v>cLBP</v>
      </c>
      <c r="E1836" s="0" t="str">
        <f aca="false">IF(LEN(SUBSTITUTE(gait_events!C5026,"_run-",""))&lt;&gt;LEN(gait_events!C5026),LEFT(RIGHT(gait_events!C5026,LEN(gait_events!C5026)-19),FIND("_run-",RIGHT(gait_events!C5026,LEN(gait_events!C5026)-19),1)-1),RIGHT(gait_events!C5026,LEN(gait_events!C5026)-19))</f>
        <v>Fast</v>
      </c>
      <c r="F1836" s="0" t="str">
        <f aca="false">IF(LEN(SUBSTITUTE(gait_events!C5026,"_run-",""))&lt;&gt;LEN(gait_events!C5026),RIGHT(gait_events!C5026,LEN(gait_events!C5026)-FIND("_run-",gait_events!C5026,1)-4),"")</f>
        <v/>
      </c>
      <c r="G1836" s="0" t="str">
        <f aca="false">gait_events!D5026</f>
        <v>right_ankle</v>
      </c>
      <c r="H1836" s="0" t="str">
        <f aca="false">gait_events!E5026</f>
        <v>IC</v>
      </c>
      <c r="I1836" s="0" t="n">
        <f aca="false">IF(gait_events!F5026&lt;&gt;"",gait_events!F5026,NA())</f>
        <v>557</v>
      </c>
      <c r="J1836" s="0" t="n">
        <f aca="false">IF(gait_events!G5026&lt;&gt;"",gait_events!G5026,NA())</f>
        <v>557</v>
      </c>
      <c r="K1836" s="0" t="n">
        <f aca="false">I1836-J1836</f>
        <v>0</v>
      </c>
      <c r="L1836" s="0" t="n">
        <f aca="false">K1836*5</f>
        <v>0</v>
      </c>
      <c r="M1836" s="0" t="n">
        <f aca="false">IF(NOT(ISNA(I1836)),1,0)</f>
        <v>1</v>
      </c>
      <c r="N1836" s="0" t="n">
        <f aca="false">IF(NOT(ISNA(J1836)),1,0)</f>
        <v>1</v>
      </c>
      <c r="O1836" s="0" t="n">
        <f aca="false">IF(AND(NOT(ISNA(I1836)),NOT(ISNA(J1836))),1,0)</f>
        <v>1</v>
      </c>
      <c r="P1836" s="0" t="n">
        <f aca="false">IF(AND(NOT(ISNA(I1836)),ISNA(J1836)),1,0)</f>
        <v>0</v>
      </c>
      <c r="Q1836" s="0" t="n">
        <f aca="false">IF(AND(ISNA(I1836),NOT(ISNA(J1836))),1,0)</f>
        <v>0</v>
      </c>
      <c r="R1836" s="0" t="n">
        <f aca="false">IF(SUM(O1836:Q1836)&lt;&gt;1,"ERROR",1)</f>
        <v>1</v>
      </c>
    </row>
    <row r="1837" customFormat="false" ht="12.8" hidden="false" customHeight="false" outlineLevel="0" collapsed="false">
      <c r="A1837" s="0" t="str">
        <f aca="false">gait_events!B5027</f>
        <v>pp048</v>
      </c>
      <c r="B1837" s="0" t="str">
        <f aca="false">VLOOKUP(A1837,participants!A:B,2,0)</f>
        <v>M</v>
      </c>
      <c r="C1837" s="0" t="n">
        <f aca="false">VLOOKUP(A1837,participants!A:C,3,0)</f>
        <v>67</v>
      </c>
      <c r="D1837" s="0" t="str">
        <f aca="false">VLOOKUP(A1837,participants!A:F,6,0)</f>
        <v>cLBP</v>
      </c>
      <c r="E1837" s="0" t="str">
        <f aca="false">IF(LEN(SUBSTITUTE(gait_events!C5027,"_run-",""))&lt;&gt;LEN(gait_events!C5027),LEFT(RIGHT(gait_events!C5027,LEN(gait_events!C5027)-19),FIND("_run-",RIGHT(gait_events!C5027,LEN(gait_events!C5027)-19),1)-1),RIGHT(gait_events!C5027,LEN(gait_events!C5027)-19))</f>
        <v>Fast</v>
      </c>
      <c r="F1837" s="0" t="str">
        <f aca="false">IF(LEN(SUBSTITUTE(gait_events!C5027,"_run-",""))&lt;&gt;LEN(gait_events!C5027),RIGHT(gait_events!C5027,LEN(gait_events!C5027)-FIND("_run-",gait_events!C5027,1)-4),"")</f>
        <v/>
      </c>
      <c r="G1837" s="0" t="str">
        <f aca="false">gait_events!D5027</f>
        <v>right_ankle</v>
      </c>
      <c r="H1837" s="0" t="str">
        <f aca="false">gait_events!E5027</f>
        <v>IC</v>
      </c>
      <c r="I1837" s="0" t="n">
        <f aca="false">IF(gait_events!F5027&lt;&gt;"",gait_events!F5027,NA())</f>
        <v>803</v>
      </c>
      <c r="J1837" s="0" t="n">
        <f aca="false">IF(gait_events!G5027&lt;&gt;"",gait_events!G5027,NA())</f>
        <v>814</v>
      </c>
      <c r="K1837" s="0" t="n">
        <f aca="false">I1837-J1837</f>
        <v>-11</v>
      </c>
      <c r="L1837" s="0" t="n">
        <f aca="false">K1837*5</f>
        <v>-55</v>
      </c>
      <c r="M1837" s="0" t="n">
        <f aca="false">IF(NOT(ISNA(I1837)),1,0)</f>
        <v>1</v>
      </c>
      <c r="N1837" s="0" t="n">
        <f aca="false">IF(NOT(ISNA(J1837)),1,0)</f>
        <v>1</v>
      </c>
      <c r="O1837" s="0" t="n">
        <f aca="false">IF(AND(NOT(ISNA(I1837)),NOT(ISNA(J1837))),1,0)</f>
        <v>1</v>
      </c>
      <c r="P1837" s="0" t="n">
        <f aca="false">IF(AND(NOT(ISNA(I1837)),ISNA(J1837)),1,0)</f>
        <v>0</v>
      </c>
      <c r="Q1837" s="0" t="n">
        <f aca="false">IF(AND(ISNA(I1837),NOT(ISNA(J1837))),1,0)</f>
        <v>0</v>
      </c>
      <c r="R1837" s="0" t="n">
        <f aca="false">IF(SUM(O1837:Q1837)&lt;&gt;1,"ERROR",1)</f>
        <v>1</v>
      </c>
    </row>
    <row r="1838" customFormat="false" ht="12.8" hidden="false" customHeight="false" outlineLevel="0" collapsed="false">
      <c r="A1838" s="0" t="str">
        <f aca="false">gait_events!B5028</f>
        <v>pp048</v>
      </c>
      <c r="B1838" s="0" t="str">
        <f aca="false">VLOOKUP(A1838,participants!A:B,2,0)</f>
        <v>M</v>
      </c>
      <c r="C1838" s="0" t="n">
        <f aca="false">VLOOKUP(A1838,participants!A:C,3,0)</f>
        <v>67</v>
      </c>
      <c r="D1838" s="0" t="str">
        <f aca="false">VLOOKUP(A1838,participants!A:F,6,0)</f>
        <v>cLBP</v>
      </c>
      <c r="E1838" s="0" t="str">
        <f aca="false">IF(LEN(SUBSTITUTE(gait_events!C5028,"_run-",""))&lt;&gt;LEN(gait_events!C5028),LEFT(RIGHT(gait_events!C5028,LEN(gait_events!C5028)-19),FIND("_run-",RIGHT(gait_events!C5028,LEN(gait_events!C5028)-19),1)-1),RIGHT(gait_events!C5028,LEN(gait_events!C5028)-19))</f>
        <v>Fast</v>
      </c>
      <c r="F1838" s="0" t="str">
        <f aca="false">IF(LEN(SUBSTITUTE(gait_events!C5028,"_run-",""))&lt;&gt;LEN(gait_events!C5028),RIGHT(gait_events!C5028,LEN(gait_events!C5028)-FIND("_run-",gait_events!C5028,1)-4),"")</f>
        <v/>
      </c>
      <c r="G1838" s="0" t="str">
        <f aca="false">gait_events!D5028</f>
        <v>right_ankle</v>
      </c>
      <c r="H1838" s="0" t="str">
        <f aca="false">gait_events!E5028</f>
        <v>FC</v>
      </c>
      <c r="I1838" s="0" t="n">
        <f aca="false">IF(gait_events!F5028&lt;&gt;"",gait_events!F5028,NA())</f>
        <v>57</v>
      </c>
      <c r="J1838" s="0" t="n">
        <f aca="false">IF(gait_events!G5028&lt;&gt;"",gait_events!G5028,NA())</f>
        <v>59</v>
      </c>
      <c r="K1838" s="0" t="n">
        <f aca="false">I1838-J1838</f>
        <v>-2</v>
      </c>
      <c r="L1838" s="0" t="n">
        <f aca="false">K1838*5</f>
        <v>-10</v>
      </c>
      <c r="M1838" s="0" t="n">
        <f aca="false">IF(NOT(ISNA(I1838)),1,0)</f>
        <v>1</v>
      </c>
      <c r="N1838" s="0" t="n">
        <f aca="false">IF(NOT(ISNA(J1838)),1,0)</f>
        <v>1</v>
      </c>
      <c r="O1838" s="0" t="n">
        <f aca="false">IF(AND(NOT(ISNA(I1838)),NOT(ISNA(J1838))),1,0)</f>
        <v>1</v>
      </c>
      <c r="P1838" s="0" t="n">
        <f aca="false">IF(AND(NOT(ISNA(I1838)),ISNA(J1838)),1,0)</f>
        <v>0</v>
      </c>
      <c r="Q1838" s="0" t="n">
        <f aca="false">IF(AND(ISNA(I1838),NOT(ISNA(J1838))),1,0)</f>
        <v>0</v>
      </c>
      <c r="R1838" s="0" t="n">
        <f aca="false">IF(SUM(O1838:Q1838)&lt;&gt;1,"ERROR",1)</f>
        <v>1</v>
      </c>
    </row>
    <row r="1839" customFormat="false" ht="12.8" hidden="false" customHeight="false" outlineLevel="0" collapsed="false">
      <c r="A1839" s="0" t="str">
        <f aca="false">gait_events!B5029</f>
        <v>pp048</v>
      </c>
      <c r="B1839" s="0" t="str">
        <f aca="false">VLOOKUP(A1839,participants!A:B,2,0)</f>
        <v>M</v>
      </c>
      <c r="C1839" s="0" t="n">
        <f aca="false">VLOOKUP(A1839,participants!A:C,3,0)</f>
        <v>67</v>
      </c>
      <c r="D1839" s="0" t="str">
        <f aca="false">VLOOKUP(A1839,participants!A:F,6,0)</f>
        <v>cLBP</v>
      </c>
      <c r="E1839" s="0" t="str">
        <f aca="false">IF(LEN(SUBSTITUTE(gait_events!C5029,"_run-",""))&lt;&gt;LEN(gait_events!C5029),LEFT(RIGHT(gait_events!C5029,LEN(gait_events!C5029)-19),FIND("_run-",RIGHT(gait_events!C5029,LEN(gait_events!C5029)-19),1)-1),RIGHT(gait_events!C5029,LEN(gait_events!C5029)-19))</f>
        <v>Fast</v>
      </c>
      <c r="F1839" s="0" t="str">
        <f aca="false">IF(LEN(SUBSTITUTE(gait_events!C5029,"_run-",""))&lt;&gt;LEN(gait_events!C5029),RIGHT(gait_events!C5029,LEN(gait_events!C5029)-FIND("_run-",gait_events!C5029,1)-4),"")</f>
        <v/>
      </c>
      <c r="G1839" s="0" t="str">
        <f aca="false">gait_events!D5029</f>
        <v>right_ankle</v>
      </c>
      <c r="H1839" s="0" t="str">
        <f aca="false">gait_events!E5029</f>
        <v>FC</v>
      </c>
      <c r="I1839" s="0" t="n">
        <f aca="false">IF(gait_events!F5029&lt;&gt;"",gait_events!F5029,NA())</f>
        <v>267</v>
      </c>
      <c r="J1839" s="0" t="n">
        <f aca="false">IF(gait_events!G5029&lt;&gt;"",gait_events!G5029,NA())</f>
        <v>264</v>
      </c>
      <c r="K1839" s="0" t="n">
        <f aca="false">I1839-J1839</f>
        <v>3</v>
      </c>
      <c r="L1839" s="0" t="n">
        <f aca="false">K1839*5</f>
        <v>15</v>
      </c>
      <c r="M1839" s="0" t="n">
        <f aca="false">IF(NOT(ISNA(I1839)),1,0)</f>
        <v>1</v>
      </c>
      <c r="N1839" s="0" t="n">
        <f aca="false">IF(NOT(ISNA(J1839)),1,0)</f>
        <v>1</v>
      </c>
      <c r="O1839" s="0" t="n">
        <f aca="false">IF(AND(NOT(ISNA(I1839)),NOT(ISNA(J1839))),1,0)</f>
        <v>1</v>
      </c>
      <c r="P1839" s="0" t="n">
        <f aca="false">IF(AND(NOT(ISNA(I1839)),ISNA(J1839)),1,0)</f>
        <v>0</v>
      </c>
      <c r="Q1839" s="0" t="n">
        <f aca="false">IF(AND(ISNA(I1839),NOT(ISNA(J1839))),1,0)</f>
        <v>0</v>
      </c>
      <c r="R1839" s="0" t="n">
        <f aca="false">IF(SUM(O1839:Q1839)&lt;&gt;1,"ERROR",1)</f>
        <v>1</v>
      </c>
    </row>
    <row r="1840" customFormat="false" ht="12.8" hidden="false" customHeight="false" outlineLevel="0" collapsed="false">
      <c r="A1840" s="0" t="str">
        <f aca="false">gait_events!B5030</f>
        <v>pp048</v>
      </c>
      <c r="B1840" s="0" t="str">
        <f aca="false">VLOOKUP(A1840,participants!A:B,2,0)</f>
        <v>M</v>
      </c>
      <c r="C1840" s="0" t="n">
        <f aca="false">VLOOKUP(A1840,participants!A:C,3,0)</f>
        <v>67</v>
      </c>
      <c r="D1840" s="0" t="str">
        <f aca="false">VLOOKUP(A1840,participants!A:F,6,0)</f>
        <v>cLBP</v>
      </c>
      <c r="E1840" s="0" t="str">
        <f aca="false">IF(LEN(SUBSTITUTE(gait_events!C5030,"_run-",""))&lt;&gt;LEN(gait_events!C5030),LEFT(RIGHT(gait_events!C5030,LEN(gait_events!C5030)-19),FIND("_run-",RIGHT(gait_events!C5030,LEN(gait_events!C5030)-19),1)-1),RIGHT(gait_events!C5030,LEN(gait_events!C5030)-19))</f>
        <v>Fast</v>
      </c>
      <c r="F1840" s="0" t="str">
        <f aca="false">IF(LEN(SUBSTITUTE(gait_events!C5030,"_run-",""))&lt;&gt;LEN(gait_events!C5030),RIGHT(gait_events!C5030,LEN(gait_events!C5030)-FIND("_run-",gait_events!C5030,1)-4),"")</f>
        <v/>
      </c>
      <c r="G1840" s="0" t="str">
        <f aca="false">gait_events!D5030</f>
        <v>right_ankle</v>
      </c>
      <c r="H1840" s="0" t="str">
        <f aca="false">gait_events!E5030</f>
        <v>FC</v>
      </c>
      <c r="I1840" s="0" t="n">
        <f aca="false">IF(gait_events!F5030&lt;&gt;"",gait_events!F5030,NA())</f>
        <v>473</v>
      </c>
      <c r="J1840" s="0" t="n">
        <f aca="false">IF(gait_events!G5030&lt;&gt;"",gait_events!G5030,NA())</f>
        <v>472</v>
      </c>
      <c r="K1840" s="0" t="n">
        <f aca="false">I1840-J1840</f>
        <v>1</v>
      </c>
      <c r="L1840" s="0" t="n">
        <f aca="false">K1840*5</f>
        <v>5</v>
      </c>
      <c r="M1840" s="0" t="n">
        <f aca="false">IF(NOT(ISNA(I1840)),1,0)</f>
        <v>1</v>
      </c>
      <c r="N1840" s="0" t="n">
        <f aca="false">IF(NOT(ISNA(J1840)),1,0)</f>
        <v>1</v>
      </c>
      <c r="O1840" s="0" t="n">
        <f aca="false">IF(AND(NOT(ISNA(I1840)),NOT(ISNA(J1840))),1,0)</f>
        <v>1</v>
      </c>
      <c r="P1840" s="0" t="n">
        <f aca="false">IF(AND(NOT(ISNA(I1840)),ISNA(J1840)),1,0)</f>
        <v>0</v>
      </c>
      <c r="Q1840" s="0" t="n">
        <f aca="false">IF(AND(ISNA(I1840),NOT(ISNA(J1840))),1,0)</f>
        <v>0</v>
      </c>
      <c r="R1840" s="0" t="n">
        <f aca="false">IF(SUM(O1840:Q1840)&lt;&gt;1,"ERROR",1)</f>
        <v>1</v>
      </c>
    </row>
    <row r="1841" customFormat="false" ht="12.8" hidden="false" customHeight="false" outlineLevel="0" collapsed="false">
      <c r="A1841" s="0" t="str">
        <f aca="false">gait_events!B5031</f>
        <v>pp048</v>
      </c>
      <c r="B1841" s="0" t="str">
        <f aca="false">VLOOKUP(A1841,participants!A:B,2,0)</f>
        <v>M</v>
      </c>
      <c r="C1841" s="0" t="n">
        <f aca="false">VLOOKUP(A1841,participants!A:C,3,0)</f>
        <v>67</v>
      </c>
      <c r="D1841" s="0" t="str">
        <f aca="false">VLOOKUP(A1841,participants!A:F,6,0)</f>
        <v>cLBP</v>
      </c>
      <c r="E1841" s="0" t="str">
        <f aca="false">IF(LEN(SUBSTITUTE(gait_events!C5031,"_run-",""))&lt;&gt;LEN(gait_events!C5031),LEFT(RIGHT(gait_events!C5031,LEN(gait_events!C5031)-19),FIND("_run-",RIGHT(gait_events!C5031,LEN(gait_events!C5031)-19),1)-1),RIGHT(gait_events!C5031,LEN(gait_events!C5031)-19))</f>
        <v>Fast</v>
      </c>
      <c r="F1841" s="0" t="str">
        <f aca="false">IF(LEN(SUBSTITUTE(gait_events!C5031,"_run-",""))&lt;&gt;LEN(gait_events!C5031),RIGHT(gait_events!C5031,LEN(gait_events!C5031)-FIND("_run-",gait_events!C5031,1)-4),"")</f>
        <v/>
      </c>
      <c r="G1841" s="0" t="str">
        <f aca="false">gait_events!D5031</f>
        <v>right_ankle</v>
      </c>
      <c r="H1841" s="0" t="str">
        <f aca="false">gait_events!E5031</f>
        <v>FC</v>
      </c>
      <c r="I1841" s="0" t="n">
        <f aca="false">IF(gait_events!F5031&lt;&gt;"",gait_events!F5031,NA())</f>
        <v>714</v>
      </c>
      <c r="J1841" s="0" t="e">
        <f aca="false">IF(gait_events!G5031&lt;&gt;"",gait_events!G5031,NA())</f>
        <v>#N/A</v>
      </c>
      <c r="K1841" s="0" t="e">
        <f aca="false">I1841-J1841</f>
        <v>#N/A</v>
      </c>
      <c r="L1841" s="0" t="e">
        <f aca="false">K1841*5</f>
        <v>#N/A</v>
      </c>
      <c r="M1841" s="0" t="n">
        <f aca="false">IF(NOT(ISNA(I1841)),1,0)</f>
        <v>1</v>
      </c>
      <c r="N1841" s="0" t="n">
        <f aca="false">IF(NOT(ISNA(J1841)),1,0)</f>
        <v>0</v>
      </c>
      <c r="O1841" s="0" t="n">
        <f aca="false">IF(AND(NOT(ISNA(I1841)),NOT(ISNA(J1841))),1,0)</f>
        <v>0</v>
      </c>
      <c r="P1841" s="0" t="n">
        <f aca="false">IF(AND(NOT(ISNA(I1841)),ISNA(J1841)),1,0)</f>
        <v>1</v>
      </c>
      <c r="Q1841" s="0" t="n">
        <f aca="false">IF(AND(ISNA(I1841),NOT(ISNA(J1841))),1,0)</f>
        <v>0</v>
      </c>
      <c r="R1841" s="0" t="n">
        <f aca="false">IF(SUM(O1841:Q1841)&lt;&gt;1,"ERROR",1)</f>
        <v>1</v>
      </c>
    </row>
    <row r="1842" customFormat="false" ht="12.8" hidden="false" customHeight="false" outlineLevel="0" collapsed="false">
      <c r="A1842" s="0" t="str">
        <f aca="false">gait_events!B5032</f>
        <v>pp048</v>
      </c>
      <c r="B1842" s="0" t="str">
        <f aca="false">VLOOKUP(A1842,participants!A:B,2,0)</f>
        <v>M</v>
      </c>
      <c r="C1842" s="0" t="n">
        <f aca="false">VLOOKUP(A1842,participants!A:C,3,0)</f>
        <v>67</v>
      </c>
      <c r="D1842" s="0" t="str">
        <f aca="false">VLOOKUP(A1842,participants!A:F,6,0)</f>
        <v>cLBP</v>
      </c>
      <c r="E1842" s="0" t="str">
        <f aca="false">IF(LEN(SUBSTITUTE(gait_events!C5032,"_run-",""))&lt;&gt;LEN(gait_events!C5032),LEFT(RIGHT(gait_events!C5032,LEN(gait_events!C5032)-19),FIND("_run-",RIGHT(gait_events!C5032,LEN(gait_events!C5032)-19),1)-1),RIGHT(gait_events!C5032,LEN(gait_events!C5032)-19))</f>
        <v>Fast</v>
      </c>
      <c r="F1842" s="0" t="str">
        <f aca="false">IF(LEN(SUBSTITUTE(gait_events!C5032,"_run-",""))&lt;&gt;LEN(gait_events!C5032),RIGHT(gait_events!C5032,LEN(gait_events!C5032)-FIND("_run-",gait_events!C5032,1)-4),"")</f>
        <v/>
      </c>
      <c r="G1842" s="0" t="str">
        <f aca="false">gait_events!D5032</f>
        <v>left_shank</v>
      </c>
      <c r="H1842" s="0" t="str">
        <f aca="false">gait_events!E5032</f>
        <v>IC</v>
      </c>
      <c r="I1842" s="0" t="n">
        <f aca="false">IF(gait_events!F5032&lt;&gt;"",gait_events!F5032,NA())</f>
        <v>25</v>
      </c>
      <c r="J1842" s="0" t="n">
        <f aca="false">IF(gait_events!G5032&lt;&gt;"",gait_events!G5032,NA())</f>
        <v>24</v>
      </c>
      <c r="K1842" s="0" t="n">
        <f aca="false">I1842-J1842</f>
        <v>1</v>
      </c>
      <c r="L1842" s="0" t="n">
        <f aca="false">K1842*5</f>
        <v>5</v>
      </c>
      <c r="M1842" s="0" t="n">
        <f aca="false">IF(NOT(ISNA(I1842)),1,0)</f>
        <v>1</v>
      </c>
      <c r="N1842" s="0" t="n">
        <f aca="false">IF(NOT(ISNA(J1842)),1,0)</f>
        <v>1</v>
      </c>
      <c r="O1842" s="0" t="n">
        <f aca="false">IF(AND(NOT(ISNA(I1842)),NOT(ISNA(J1842))),1,0)</f>
        <v>1</v>
      </c>
      <c r="P1842" s="0" t="n">
        <f aca="false">IF(AND(NOT(ISNA(I1842)),ISNA(J1842)),1,0)</f>
        <v>0</v>
      </c>
      <c r="Q1842" s="0" t="n">
        <f aca="false">IF(AND(ISNA(I1842),NOT(ISNA(J1842))),1,0)</f>
        <v>0</v>
      </c>
      <c r="R1842" s="0" t="n">
        <f aca="false">IF(SUM(O1842:Q1842)&lt;&gt;1,"ERROR",1)</f>
        <v>1</v>
      </c>
    </row>
    <row r="1843" customFormat="false" ht="12.8" hidden="false" customHeight="false" outlineLevel="0" collapsed="false">
      <c r="A1843" s="0" t="str">
        <f aca="false">gait_events!B5033</f>
        <v>pp048</v>
      </c>
      <c r="B1843" s="0" t="str">
        <f aca="false">VLOOKUP(A1843,participants!A:B,2,0)</f>
        <v>M</v>
      </c>
      <c r="C1843" s="0" t="n">
        <f aca="false">VLOOKUP(A1843,participants!A:C,3,0)</f>
        <v>67</v>
      </c>
      <c r="D1843" s="0" t="str">
        <f aca="false">VLOOKUP(A1843,participants!A:F,6,0)</f>
        <v>cLBP</v>
      </c>
      <c r="E1843" s="0" t="str">
        <f aca="false">IF(LEN(SUBSTITUTE(gait_events!C5033,"_run-",""))&lt;&gt;LEN(gait_events!C5033),LEFT(RIGHT(gait_events!C5033,LEN(gait_events!C5033)-19),FIND("_run-",RIGHT(gait_events!C5033,LEN(gait_events!C5033)-19),1)-1),RIGHT(gait_events!C5033,LEN(gait_events!C5033)-19))</f>
        <v>Fast</v>
      </c>
      <c r="F1843" s="0" t="str">
        <f aca="false">IF(LEN(SUBSTITUTE(gait_events!C5033,"_run-",""))&lt;&gt;LEN(gait_events!C5033),RIGHT(gait_events!C5033,LEN(gait_events!C5033)-FIND("_run-",gait_events!C5033,1)-4),"")</f>
        <v/>
      </c>
      <c r="G1843" s="0" t="str">
        <f aca="false">gait_events!D5033</f>
        <v>left_shank</v>
      </c>
      <c r="H1843" s="0" t="str">
        <f aca="false">gait_events!E5033</f>
        <v>IC</v>
      </c>
      <c r="I1843" s="0" t="n">
        <f aca="false">IF(gait_events!F5033&lt;&gt;"",gait_events!F5033,NA())</f>
        <v>241</v>
      </c>
      <c r="J1843" s="0" t="n">
        <f aca="false">IF(gait_events!G5033&lt;&gt;"",gait_events!G5033,NA())</f>
        <v>242</v>
      </c>
      <c r="K1843" s="0" t="n">
        <f aca="false">I1843-J1843</f>
        <v>-1</v>
      </c>
      <c r="L1843" s="0" t="n">
        <f aca="false">K1843*5</f>
        <v>-5</v>
      </c>
      <c r="M1843" s="0" t="n">
        <f aca="false">IF(NOT(ISNA(I1843)),1,0)</f>
        <v>1</v>
      </c>
      <c r="N1843" s="0" t="n">
        <f aca="false">IF(NOT(ISNA(J1843)),1,0)</f>
        <v>1</v>
      </c>
      <c r="O1843" s="0" t="n">
        <f aca="false">IF(AND(NOT(ISNA(I1843)),NOT(ISNA(J1843))),1,0)</f>
        <v>1</v>
      </c>
      <c r="P1843" s="0" t="n">
        <f aca="false">IF(AND(NOT(ISNA(I1843)),ISNA(J1843)),1,0)</f>
        <v>0</v>
      </c>
      <c r="Q1843" s="0" t="n">
        <f aca="false">IF(AND(ISNA(I1843),NOT(ISNA(J1843))),1,0)</f>
        <v>0</v>
      </c>
      <c r="R1843" s="0" t="n">
        <f aca="false">IF(SUM(O1843:Q1843)&lt;&gt;1,"ERROR",1)</f>
        <v>1</v>
      </c>
    </row>
    <row r="1844" customFormat="false" ht="12.8" hidden="false" customHeight="false" outlineLevel="0" collapsed="false">
      <c r="A1844" s="0" t="str">
        <f aca="false">gait_events!B5034</f>
        <v>pp048</v>
      </c>
      <c r="B1844" s="0" t="str">
        <f aca="false">VLOOKUP(A1844,participants!A:B,2,0)</f>
        <v>M</v>
      </c>
      <c r="C1844" s="0" t="n">
        <f aca="false">VLOOKUP(A1844,participants!A:C,3,0)</f>
        <v>67</v>
      </c>
      <c r="D1844" s="0" t="str">
        <f aca="false">VLOOKUP(A1844,participants!A:F,6,0)</f>
        <v>cLBP</v>
      </c>
      <c r="E1844" s="0" t="str">
        <f aca="false">IF(LEN(SUBSTITUTE(gait_events!C5034,"_run-",""))&lt;&gt;LEN(gait_events!C5034),LEFT(RIGHT(gait_events!C5034,LEN(gait_events!C5034)-19),FIND("_run-",RIGHT(gait_events!C5034,LEN(gait_events!C5034)-19),1)-1),RIGHT(gait_events!C5034,LEN(gait_events!C5034)-19))</f>
        <v>Fast</v>
      </c>
      <c r="F1844" s="0" t="str">
        <f aca="false">IF(LEN(SUBSTITUTE(gait_events!C5034,"_run-",""))&lt;&gt;LEN(gait_events!C5034),RIGHT(gait_events!C5034,LEN(gait_events!C5034)-FIND("_run-",gait_events!C5034,1)-4),"")</f>
        <v/>
      </c>
      <c r="G1844" s="0" t="str">
        <f aca="false">gait_events!D5034</f>
        <v>left_shank</v>
      </c>
      <c r="H1844" s="0" t="str">
        <f aca="false">gait_events!E5034</f>
        <v>IC</v>
      </c>
      <c r="I1844" s="0" t="n">
        <f aca="false">IF(gait_events!F5034&lt;&gt;"",gait_events!F5034,NA())</f>
        <v>447</v>
      </c>
      <c r="J1844" s="0" t="n">
        <f aca="false">IF(gait_events!G5034&lt;&gt;"",gait_events!G5034,NA())</f>
        <v>447</v>
      </c>
      <c r="K1844" s="0" t="n">
        <f aca="false">I1844-J1844</f>
        <v>0</v>
      </c>
      <c r="L1844" s="0" t="n">
        <f aca="false">K1844*5</f>
        <v>0</v>
      </c>
      <c r="M1844" s="0" t="n">
        <f aca="false">IF(NOT(ISNA(I1844)),1,0)</f>
        <v>1</v>
      </c>
      <c r="N1844" s="0" t="n">
        <f aca="false">IF(NOT(ISNA(J1844)),1,0)</f>
        <v>1</v>
      </c>
      <c r="O1844" s="0" t="n">
        <f aca="false">IF(AND(NOT(ISNA(I1844)),NOT(ISNA(J1844))),1,0)</f>
        <v>1</v>
      </c>
      <c r="P1844" s="0" t="n">
        <f aca="false">IF(AND(NOT(ISNA(I1844)),ISNA(J1844)),1,0)</f>
        <v>0</v>
      </c>
      <c r="Q1844" s="0" t="n">
        <f aca="false">IF(AND(ISNA(I1844),NOT(ISNA(J1844))),1,0)</f>
        <v>0</v>
      </c>
      <c r="R1844" s="0" t="n">
        <f aca="false">IF(SUM(O1844:Q1844)&lt;&gt;1,"ERROR",1)</f>
        <v>1</v>
      </c>
    </row>
    <row r="1845" customFormat="false" ht="12.8" hidden="false" customHeight="false" outlineLevel="0" collapsed="false">
      <c r="A1845" s="0" t="str">
        <f aca="false">gait_events!B5035</f>
        <v>pp048</v>
      </c>
      <c r="B1845" s="0" t="str">
        <f aca="false">VLOOKUP(A1845,participants!A:B,2,0)</f>
        <v>M</v>
      </c>
      <c r="C1845" s="0" t="n">
        <f aca="false">VLOOKUP(A1845,participants!A:C,3,0)</f>
        <v>67</v>
      </c>
      <c r="D1845" s="0" t="str">
        <f aca="false">VLOOKUP(A1845,participants!A:F,6,0)</f>
        <v>cLBP</v>
      </c>
      <c r="E1845" s="0" t="str">
        <f aca="false">IF(LEN(SUBSTITUTE(gait_events!C5035,"_run-",""))&lt;&gt;LEN(gait_events!C5035),LEFT(RIGHT(gait_events!C5035,LEN(gait_events!C5035)-19),FIND("_run-",RIGHT(gait_events!C5035,LEN(gait_events!C5035)-19),1)-1),RIGHT(gait_events!C5035,LEN(gait_events!C5035)-19))</f>
        <v>Fast</v>
      </c>
      <c r="F1845" s="0" t="str">
        <f aca="false">IF(LEN(SUBSTITUTE(gait_events!C5035,"_run-",""))&lt;&gt;LEN(gait_events!C5035),RIGHT(gait_events!C5035,LEN(gait_events!C5035)-FIND("_run-",gait_events!C5035,1)-4),"")</f>
        <v/>
      </c>
      <c r="G1845" s="0" t="str">
        <f aca="false">gait_events!D5035</f>
        <v>left_shank</v>
      </c>
      <c r="H1845" s="0" t="str">
        <f aca="false">gait_events!E5035</f>
        <v>IC</v>
      </c>
      <c r="I1845" s="0" t="n">
        <f aca="false">IF(gait_events!F5035&lt;&gt;"",gait_events!F5035,NA())</f>
        <v>682</v>
      </c>
      <c r="J1845" s="0" t="n">
        <f aca="false">IF(gait_events!G5035&lt;&gt;"",gait_events!G5035,NA())</f>
        <v>684</v>
      </c>
      <c r="K1845" s="0" t="n">
        <f aca="false">I1845-J1845</f>
        <v>-2</v>
      </c>
      <c r="L1845" s="0" t="n">
        <f aca="false">K1845*5</f>
        <v>-10</v>
      </c>
      <c r="M1845" s="0" t="n">
        <f aca="false">IF(NOT(ISNA(I1845)),1,0)</f>
        <v>1</v>
      </c>
      <c r="N1845" s="0" t="n">
        <f aca="false">IF(NOT(ISNA(J1845)),1,0)</f>
        <v>1</v>
      </c>
      <c r="O1845" s="0" t="n">
        <f aca="false">IF(AND(NOT(ISNA(I1845)),NOT(ISNA(J1845))),1,0)</f>
        <v>1</v>
      </c>
      <c r="P1845" s="0" t="n">
        <f aca="false">IF(AND(NOT(ISNA(I1845)),ISNA(J1845)),1,0)</f>
        <v>0</v>
      </c>
      <c r="Q1845" s="0" t="n">
        <f aca="false">IF(AND(ISNA(I1845),NOT(ISNA(J1845))),1,0)</f>
        <v>0</v>
      </c>
      <c r="R1845" s="0" t="n">
        <f aca="false">IF(SUM(O1845:Q1845)&lt;&gt;1,"ERROR",1)</f>
        <v>1</v>
      </c>
    </row>
    <row r="1846" customFormat="false" ht="12.8" hidden="false" customHeight="false" outlineLevel="0" collapsed="false">
      <c r="A1846" s="0" t="str">
        <f aca="false">gait_events!B5036</f>
        <v>pp048</v>
      </c>
      <c r="B1846" s="0" t="str">
        <f aca="false">VLOOKUP(A1846,participants!A:B,2,0)</f>
        <v>M</v>
      </c>
      <c r="C1846" s="0" t="n">
        <f aca="false">VLOOKUP(A1846,participants!A:C,3,0)</f>
        <v>67</v>
      </c>
      <c r="D1846" s="0" t="str">
        <f aca="false">VLOOKUP(A1846,participants!A:F,6,0)</f>
        <v>cLBP</v>
      </c>
      <c r="E1846" s="0" t="str">
        <f aca="false">IF(LEN(SUBSTITUTE(gait_events!C5036,"_run-",""))&lt;&gt;LEN(gait_events!C5036),LEFT(RIGHT(gait_events!C5036,LEN(gait_events!C5036)-19),FIND("_run-",RIGHT(gait_events!C5036,LEN(gait_events!C5036)-19),1)-1),RIGHT(gait_events!C5036,LEN(gait_events!C5036)-19))</f>
        <v>Fast</v>
      </c>
      <c r="F1846" s="0" t="str">
        <f aca="false">IF(LEN(SUBSTITUTE(gait_events!C5036,"_run-",""))&lt;&gt;LEN(gait_events!C5036),RIGHT(gait_events!C5036,LEN(gait_events!C5036)-FIND("_run-",gait_events!C5036,1)-4),"")</f>
        <v/>
      </c>
      <c r="G1846" s="0" t="str">
        <f aca="false">gait_events!D5036</f>
        <v>left_shank</v>
      </c>
      <c r="H1846" s="0" t="str">
        <f aca="false">gait_events!E5036</f>
        <v>FC</v>
      </c>
      <c r="I1846" s="0" t="n">
        <f aca="false">IF(gait_events!F5036&lt;&gt;"",gait_events!F5036,NA())</f>
        <v>165</v>
      </c>
      <c r="J1846" s="0" t="n">
        <f aca="false">IF(gait_events!G5036&lt;&gt;"",gait_events!G5036,NA())</f>
        <v>162</v>
      </c>
      <c r="K1846" s="0" t="n">
        <f aca="false">I1846-J1846</f>
        <v>3</v>
      </c>
      <c r="L1846" s="0" t="n">
        <f aca="false">K1846*5</f>
        <v>15</v>
      </c>
      <c r="M1846" s="0" t="n">
        <f aca="false">IF(NOT(ISNA(I1846)),1,0)</f>
        <v>1</v>
      </c>
      <c r="N1846" s="0" t="n">
        <f aca="false">IF(NOT(ISNA(J1846)),1,0)</f>
        <v>1</v>
      </c>
      <c r="O1846" s="0" t="n">
        <f aca="false">IF(AND(NOT(ISNA(I1846)),NOT(ISNA(J1846))),1,0)</f>
        <v>1</v>
      </c>
      <c r="P1846" s="0" t="n">
        <f aca="false">IF(AND(NOT(ISNA(I1846)),ISNA(J1846)),1,0)</f>
        <v>0</v>
      </c>
      <c r="Q1846" s="0" t="n">
        <f aca="false">IF(AND(ISNA(I1846),NOT(ISNA(J1846))),1,0)</f>
        <v>0</v>
      </c>
      <c r="R1846" s="0" t="n">
        <f aca="false">IF(SUM(O1846:Q1846)&lt;&gt;1,"ERROR",1)</f>
        <v>1</v>
      </c>
    </row>
    <row r="1847" customFormat="false" ht="12.8" hidden="false" customHeight="false" outlineLevel="0" collapsed="false">
      <c r="A1847" s="0" t="str">
        <f aca="false">gait_events!B5037</f>
        <v>pp048</v>
      </c>
      <c r="B1847" s="0" t="str">
        <f aca="false">VLOOKUP(A1847,participants!A:B,2,0)</f>
        <v>M</v>
      </c>
      <c r="C1847" s="0" t="n">
        <f aca="false">VLOOKUP(A1847,participants!A:C,3,0)</f>
        <v>67</v>
      </c>
      <c r="D1847" s="0" t="str">
        <f aca="false">VLOOKUP(A1847,participants!A:F,6,0)</f>
        <v>cLBP</v>
      </c>
      <c r="E1847" s="0" t="str">
        <f aca="false">IF(LEN(SUBSTITUTE(gait_events!C5037,"_run-",""))&lt;&gt;LEN(gait_events!C5037),LEFT(RIGHT(gait_events!C5037,LEN(gait_events!C5037)-19),FIND("_run-",RIGHT(gait_events!C5037,LEN(gait_events!C5037)-19),1)-1),RIGHT(gait_events!C5037,LEN(gait_events!C5037)-19))</f>
        <v>Fast</v>
      </c>
      <c r="F1847" s="0" t="str">
        <f aca="false">IF(LEN(SUBSTITUTE(gait_events!C5037,"_run-",""))&lt;&gt;LEN(gait_events!C5037),RIGHT(gait_events!C5037,LEN(gait_events!C5037)-FIND("_run-",gait_events!C5037,1)-4),"")</f>
        <v/>
      </c>
      <c r="G1847" s="0" t="str">
        <f aca="false">gait_events!D5037</f>
        <v>left_shank</v>
      </c>
      <c r="H1847" s="0" t="str">
        <f aca="false">gait_events!E5037</f>
        <v>FC</v>
      </c>
      <c r="I1847" s="0" t="n">
        <f aca="false">IF(gait_events!F5037&lt;&gt;"",gait_events!F5037,NA())</f>
        <v>373</v>
      </c>
      <c r="J1847" s="0" t="e">
        <f aca="false">IF(gait_events!G5037&lt;&gt;"",gait_events!G5037,NA())</f>
        <v>#N/A</v>
      </c>
      <c r="K1847" s="0" t="e">
        <f aca="false">I1847-J1847</f>
        <v>#N/A</v>
      </c>
      <c r="L1847" s="0" t="e">
        <f aca="false">K1847*5</f>
        <v>#N/A</v>
      </c>
      <c r="M1847" s="0" t="n">
        <f aca="false">IF(NOT(ISNA(I1847)),1,0)</f>
        <v>1</v>
      </c>
      <c r="N1847" s="0" t="n">
        <f aca="false">IF(NOT(ISNA(J1847)),1,0)</f>
        <v>0</v>
      </c>
      <c r="O1847" s="0" t="n">
        <f aca="false">IF(AND(NOT(ISNA(I1847)),NOT(ISNA(J1847))),1,0)</f>
        <v>0</v>
      </c>
      <c r="P1847" s="0" t="n">
        <f aca="false">IF(AND(NOT(ISNA(I1847)),ISNA(J1847)),1,0)</f>
        <v>1</v>
      </c>
      <c r="Q1847" s="0" t="n">
        <f aca="false">IF(AND(ISNA(I1847),NOT(ISNA(J1847))),1,0)</f>
        <v>0</v>
      </c>
      <c r="R1847" s="0" t="n">
        <f aca="false">IF(SUM(O1847:Q1847)&lt;&gt;1,"ERROR",1)</f>
        <v>1</v>
      </c>
    </row>
    <row r="1848" customFormat="false" ht="12.8" hidden="false" customHeight="false" outlineLevel="0" collapsed="false">
      <c r="A1848" s="0" t="str">
        <f aca="false">gait_events!B5038</f>
        <v>pp048</v>
      </c>
      <c r="B1848" s="0" t="str">
        <f aca="false">VLOOKUP(A1848,participants!A:B,2,0)</f>
        <v>M</v>
      </c>
      <c r="C1848" s="0" t="n">
        <f aca="false">VLOOKUP(A1848,participants!A:C,3,0)</f>
        <v>67</v>
      </c>
      <c r="D1848" s="0" t="str">
        <f aca="false">VLOOKUP(A1848,participants!A:F,6,0)</f>
        <v>cLBP</v>
      </c>
      <c r="E1848" s="0" t="str">
        <f aca="false">IF(LEN(SUBSTITUTE(gait_events!C5038,"_run-",""))&lt;&gt;LEN(gait_events!C5038),LEFT(RIGHT(gait_events!C5038,LEN(gait_events!C5038)-19),FIND("_run-",RIGHT(gait_events!C5038,LEN(gait_events!C5038)-19),1)-1),RIGHT(gait_events!C5038,LEN(gait_events!C5038)-19))</f>
        <v>Fast</v>
      </c>
      <c r="F1848" s="0" t="str">
        <f aca="false">IF(LEN(SUBSTITUTE(gait_events!C5038,"_run-",""))&lt;&gt;LEN(gait_events!C5038),RIGHT(gait_events!C5038,LEN(gait_events!C5038)-FIND("_run-",gait_events!C5038,1)-4),"")</f>
        <v/>
      </c>
      <c r="G1848" s="0" t="str">
        <f aca="false">gait_events!D5038</f>
        <v>left_shank</v>
      </c>
      <c r="H1848" s="0" t="str">
        <f aca="false">gait_events!E5038</f>
        <v>FC</v>
      </c>
      <c r="I1848" s="0" t="n">
        <f aca="false">IF(gait_events!F5038&lt;&gt;"",gait_events!F5038,NA())</f>
        <v>592</v>
      </c>
      <c r="J1848" s="0" t="n">
        <f aca="false">IF(gait_events!G5038&lt;&gt;"",gait_events!G5038,NA())</f>
        <v>588</v>
      </c>
      <c r="K1848" s="0" t="n">
        <f aca="false">I1848-J1848</f>
        <v>4</v>
      </c>
      <c r="L1848" s="0" t="n">
        <f aca="false">K1848*5</f>
        <v>20</v>
      </c>
      <c r="M1848" s="0" t="n">
        <f aca="false">IF(NOT(ISNA(I1848)),1,0)</f>
        <v>1</v>
      </c>
      <c r="N1848" s="0" t="n">
        <f aca="false">IF(NOT(ISNA(J1848)),1,0)</f>
        <v>1</v>
      </c>
      <c r="O1848" s="0" t="n">
        <f aca="false">IF(AND(NOT(ISNA(I1848)),NOT(ISNA(J1848))),1,0)</f>
        <v>1</v>
      </c>
      <c r="P1848" s="0" t="n">
        <f aca="false">IF(AND(NOT(ISNA(I1848)),ISNA(J1848)),1,0)</f>
        <v>0</v>
      </c>
      <c r="Q1848" s="0" t="n">
        <f aca="false">IF(AND(ISNA(I1848),NOT(ISNA(J1848))),1,0)</f>
        <v>0</v>
      </c>
      <c r="R1848" s="0" t="n">
        <f aca="false">IF(SUM(O1848:Q1848)&lt;&gt;1,"ERROR",1)</f>
        <v>1</v>
      </c>
    </row>
    <row r="1849" customFormat="false" ht="12.8" hidden="false" customHeight="false" outlineLevel="0" collapsed="false">
      <c r="A1849" s="0" t="str">
        <f aca="false">gait_events!B5039</f>
        <v>pp048</v>
      </c>
      <c r="B1849" s="0" t="str">
        <f aca="false">VLOOKUP(A1849,participants!A:B,2,0)</f>
        <v>M</v>
      </c>
      <c r="C1849" s="0" t="n">
        <f aca="false">VLOOKUP(A1849,participants!A:C,3,0)</f>
        <v>67</v>
      </c>
      <c r="D1849" s="0" t="str">
        <f aca="false">VLOOKUP(A1849,participants!A:F,6,0)</f>
        <v>cLBP</v>
      </c>
      <c r="E1849" s="0" t="str">
        <f aca="false">IF(LEN(SUBSTITUTE(gait_events!C5039,"_run-",""))&lt;&gt;LEN(gait_events!C5039),LEFT(RIGHT(gait_events!C5039,LEN(gait_events!C5039)-19),FIND("_run-",RIGHT(gait_events!C5039,LEN(gait_events!C5039)-19),1)-1),RIGHT(gait_events!C5039,LEN(gait_events!C5039)-19))</f>
        <v>Fast</v>
      </c>
      <c r="F1849" s="0" t="str">
        <f aca="false">IF(LEN(SUBSTITUTE(gait_events!C5039,"_run-",""))&lt;&gt;LEN(gait_events!C5039),RIGHT(gait_events!C5039,LEN(gait_events!C5039)-FIND("_run-",gait_events!C5039,1)-4),"")</f>
        <v/>
      </c>
      <c r="G1849" s="0" t="str">
        <f aca="false">gait_events!D5039</f>
        <v>left_shank</v>
      </c>
      <c r="H1849" s="0" t="str">
        <f aca="false">gait_events!E5039</f>
        <v>FC</v>
      </c>
      <c r="I1849" s="0" t="e">
        <f aca="false">IF(gait_events!F5039&lt;&gt;"",gait_events!F5039,NA())</f>
        <v>#N/A</v>
      </c>
      <c r="J1849" s="0" t="n">
        <f aca="false">IF(gait_events!G5039&lt;&gt;"",gait_events!G5039,NA())</f>
        <v>836</v>
      </c>
      <c r="K1849" s="0" t="e">
        <f aca="false">I1849-J1849</f>
        <v>#N/A</v>
      </c>
      <c r="L1849" s="0" t="e">
        <f aca="false">K1849*5</f>
        <v>#N/A</v>
      </c>
      <c r="M1849" s="0" t="n">
        <f aca="false">IF(NOT(ISNA(I1849)),1,0)</f>
        <v>0</v>
      </c>
      <c r="N1849" s="0" t="n">
        <f aca="false">IF(NOT(ISNA(J1849)),1,0)</f>
        <v>1</v>
      </c>
      <c r="O1849" s="0" t="n">
        <f aca="false">IF(AND(NOT(ISNA(I1849)),NOT(ISNA(J1849))),1,0)</f>
        <v>0</v>
      </c>
      <c r="P1849" s="0" t="n">
        <f aca="false">IF(AND(NOT(ISNA(I1849)),ISNA(J1849)),1,0)</f>
        <v>0</v>
      </c>
      <c r="Q1849" s="0" t="n">
        <f aca="false">IF(AND(ISNA(I1849),NOT(ISNA(J1849))),1,0)</f>
        <v>1</v>
      </c>
      <c r="R1849" s="0" t="n">
        <f aca="false">IF(SUM(O1849:Q1849)&lt;&gt;1,"ERROR",1)</f>
        <v>1</v>
      </c>
    </row>
    <row r="1850" customFormat="false" ht="12.8" hidden="false" customHeight="false" outlineLevel="0" collapsed="false">
      <c r="A1850" s="0" t="str">
        <f aca="false">gait_events!B5040</f>
        <v>pp048</v>
      </c>
      <c r="B1850" s="0" t="str">
        <f aca="false">VLOOKUP(A1850,participants!A:B,2,0)</f>
        <v>M</v>
      </c>
      <c r="C1850" s="0" t="n">
        <f aca="false">VLOOKUP(A1850,participants!A:C,3,0)</f>
        <v>67</v>
      </c>
      <c r="D1850" s="0" t="str">
        <f aca="false">VLOOKUP(A1850,participants!A:F,6,0)</f>
        <v>cLBP</v>
      </c>
      <c r="E1850" s="0" t="str">
        <f aca="false">IF(LEN(SUBSTITUTE(gait_events!C5040,"_run-",""))&lt;&gt;LEN(gait_events!C5040),LEFT(RIGHT(gait_events!C5040,LEN(gait_events!C5040)-19),FIND("_run-",RIGHT(gait_events!C5040,LEN(gait_events!C5040)-19),1)-1),RIGHT(gait_events!C5040,LEN(gait_events!C5040)-19))</f>
        <v>Fast</v>
      </c>
      <c r="F1850" s="0" t="str">
        <f aca="false">IF(LEN(SUBSTITUTE(gait_events!C5040,"_run-",""))&lt;&gt;LEN(gait_events!C5040),RIGHT(gait_events!C5040,LEN(gait_events!C5040)-FIND("_run-",gait_events!C5040,1)-4),"")</f>
        <v/>
      </c>
      <c r="G1850" s="0" t="str">
        <f aca="false">gait_events!D5040</f>
        <v>right_shank</v>
      </c>
      <c r="H1850" s="0" t="str">
        <f aca="false">gait_events!E5040</f>
        <v>IC</v>
      </c>
      <c r="I1850" s="0" t="n">
        <f aca="false">IF(gait_events!F5040&lt;&gt;"",gait_events!F5040,NA())</f>
        <v>134</v>
      </c>
      <c r="J1850" s="0" t="n">
        <f aca="false">IF(gait_events!G5040&lt;&gt;"",gait_events!G5040,NA())</f>
        <v>134</v>
      </c>
      <c r="K1850" s="0" t="n">
        <f aca="false">I1850-J1850</f>
        <v>0</v>
      </c>
      <c r="L1850" s="0" t="n">
        <f aca="false">K1850*5</f>
        <v>0</v>
      </c>
      <c r="M1850" s="0" t="n">
        <f aca="false">IF(NOT(ISNA(I1850)),1,0)</f>
        <v>1</v>
      </c>
      <c r="N1850" s="0" t="n">
        <f aca="false">IF(NOT(ISNA(J1850)),1,0)</f>
        <v>1</v>
      </c>
      <c r="O1850" s="0" t="n">
        <f aca="false">IF(AND(NOT(ISNA(I1850)),NOT(ISNA(J1850))),1,0)</f>
        <v>1</v>
      </c>
      <c r="P1850" s="0" t="n">
        <f aca="false">IF(AND(NOT(ISNA(I1850)),ISNA(J1850)),1,0)</f>
        <v>0</v>
      </c>
      <c r="Q1850" s="0" t="n">
        <f aca="false">IF(AND(ISNA(I1850),NOT(ISNA(J1850))),1,0)</f>
        <v>0</v>
      </c>
      <c r="R1850" s="0" t="n">
        <f aca="false">IF(SUM(O1850:Q1850)&lt;&gt;1,"ERROR",1)</f>
        <v>1</v>
      </c>
    </row>
    <row r="1851" customFormat="false" ht="12.8" hidden="false" customHeight="false" outlineLevel="0" collapsed="false">
      <c r="A1851" s="0" t="str">
        <f aca="false">gait_events!B5041</f>
        <v>pp048</v>
      </c>
      <c r="B1851" s="0" t="str">
        <f aca="false">VLOOKUP(A1851,participants!A:B,2,0)</f>
        <v>M</v>
      </c>
      <c r="C1851" s="0" t="n">
        <f aca="false">VLOOKUP(A1851,participants!A:C,3,0)</f>
        <v>67</v>
      </c>
      <c r="D1851" s="0" t="str">
        <f aca="false">VLOOKUP(A1851,participants!A:F,6,0)</f>
        <v>cLBP</v>
      </c>
      <c r="E1851" s="0" t="str">
        <f aca="false">IF(LEN(SUBSTITUTE(gait_events!C5041,"_run-",""))&lt;&gt;LEN(gait_events!C5041),LEFT(RIGHT(gait_events!C5041,LEN(gait_events!C5041)-19),FIND("_run-",RIGHT(gait_events!C5041,LEN(gait_events!C5041)-19),1)-1),RIGHT(gait_events!C5041,LEN(gait_events!C5041)-19))</f>
        <v>Fast</v>
      </c>
      <c r="F1851" s="0" t="str">
        <f aca="false">IF(LEN(SUBSTITUTE(gait_events!C5041,"_run-",""))&lt;&gt;LEN(gait_events!C5041),RIGHT(gait_events!C5041,LEN(gait_events!C5041)-FIND("_run-",gait_events!C5041,1)-4),"")</f>
        <v/>
      </c>
      <c r="G1851" s="0" t="str">
        <f aca="false">gait_events!D5041</f>
        <v>right_shank</v>
      </c>
      <c r="H1851" s="0" t="str">
        <f aca="false">gait_events!E5041</f>
        <v>IC</v>
      </c>
      <c r="I1851" s="0" t="n">
        <f aca="false">IF(gait_events!F5041&lt;&gt;"",gait_events!F5041,NA())</f>
        <v>363</v>
      </c>
      <c r="J1851" s="0" t="n">
        <f aca="false">IF(gait_events!G5041&lt;&gt;"",gait_events!G5041,NA())</f>
        <v>356</v>
      </c>
      <c r="K1851" s="0" t="n">
        <f aca="false">I1851-J1851</f>
        <v>7</v>
      </c>
      <c r="L1851" s="0" t="n">
        <f aca="false">K1851*5</f>
        <v>35</v>
      </c>
      <c r="M1851" s="0" t="n">
        <f aca="false">IF(NOT(ISNA(I1851)),1,0)</f>
        <v>1</v>
      </c>
      <c r="N1851" s="0" t="n">
        <f aca="false">IF(NOT(ISNA(J1851)),1,0)</f>
        <v>1</v>
      </c>
      <c r="O1851" s="0" t="n">
        <f aca="false">IF(AND(NOT(ISNA(I1851)),NOT(ISNA(J1851))),1,0)</f>
        <v>1</v>
      </c>
      <c r="P1851" s="0" t="n">
        <f aca="false">IF(AND(NOT(ISNA(I1851)),ISNA(J1851)),1,0)</f>
        <v>0</v>
      </c>
      <c r="Q1851" s="0" t="n">
        <f aca="false">IF(AND(ISNA(I1851),NOT(ISNA(J1851))),1,0)</f>
        <v>0</v>
      </c>
      <c r="R1851" s="0" t="n">
        <f aca="false">IF(SUM(O1851:Q1851)&lt;&gt;1,"ERROR",1)</f>
        <v>1</v>
      </c>
    </row>
    <row r="1852" customFormat="false" ht="12.8" hidden="false" customHeight="false" outlineLevel="0" collapsed="false">
      <c r="A1852" s="0" t="str">
        <f aca="false">gait_events!B5042</f>
        <v>pp048</v>
      </c>
      <c r="B1852" s="0" t="str">
        <f aca="false">VLOOKUP(A1852,participants!A:B,2,0)</f>
        <v>M</v>
      </c>
      <c r="C1852" s="0" t="n">
        <f aca="false">VLOOKUP(A1852,participants!A:C,3,0)</f>
        <v>67</v>
      </c>
      <c r="D1852" s="0" t="str">
        <f aca="false">VLOOKUP(A1852,participants!A:F,6,0)</f>
        <v>cLBP</v>
      </c>
      <c r="E1852" s="0" t="str">
        <f aca="false">IF(LEN(SUBSTITUTE(gait_events!C5042,"_run-",""))&lt;&gt;LEN(gait_events!C5042),LEFT(RIGHT(gait_events!C5042,LEN(gait_events!C5042)-19),FIND("_run-",RIGHT(gait_events!C5042,LEN(gait_events!C5042)-19),1)-1),RIGHT(gait_events!C5042,LEN(gait_events!C5042)-19))</f>
        <v>Fast</v>
      </c>
      <c r="F1852" s="0" t="str">
        <f aca="false">IF(LEN(SUBSTITUTE(gait_events!C5042,"_run-",""))&lt;&gt;LEN(gait_events!C5042),RIGHT(gait_events!C5042,LEN(gait_events!C5042)-FIND("_run-",gait_events!C5042,1)-4),"")</f>
        <v/>
      </c>
      <c r="G1852" s="0" t="str">
        <f aca="false">gait_events!D5042</f>
        <v>right_shank</v>
      </c>
      <c r="H1852" s="0" t="str">
        <f aca="false">gait_events!E5042</f>
        <v>IC</v>
      </c>
      <c r="I1852" s="0" t="n">
        <f aca="false">IF(gait_events!F5042&lt;&gt;"",gait_events!F5042,NA())</f>
        <v>557</v>
      </c>
      <c r="J1852" s="0" t="e">
        <f aca="false">IF(gait_events!G5042&lt;&gt;"",gait_events!G5042,NA())</f>
        <v>#N/A</v>
      </c>
      <c r="K1852" s="0" t="e">
        <f aca="false">I1852-J1852</f>
        <v>#N/A</v>
      </c>
      <c r="L1852" s="0" t="e">
        <f aca="false">K1852*5</f>
        <v>#N/A</v>
      </c>
      <c r="M1852" s="0" t="n">
        <f aca="false">IF(NOT(ISNA(I1852)),1,0)</f>
        <v>1</v>
      </c>
      <c r="N1852" s="0" t="n">
        <f aca="false">IF(NOT(ISNA(J1852)),1,0)</f>
        <v>0</v>
      </c>
      <c r="O1852" s="0" t="n">
        <f aca="false">IF(AND(NOT(ISNA(I1852)),NOT(ISNA(J1852))),1,0)</f>
        <v>0</v>
      </c>
      <c r="P1852" s="0" t="n">
        <f aca="false">IF(AND(NOT(ISNA(I1852)),ISNA(J1852)),1,0)</f>
        <v>1</v>
      </c>
      <c r="Q1852" s="0" t="n">
        <f aca="false">IF(AND(ISNA(I1852),NOT(ISNA(J1852))),1,0)</f>
        <v>0</v>
      </c>
      <c r="R1852" s="0" t="n">
        <f aca="false">IF(SUM(O1852:Q1852)&lt;&gt;1,"ERROR",1)</f>
        <v>1</v>
      </c>
    </row>
    <row r="1853" customFormat="false" ht="12.8" hidden="false" customHeight="false" outlineLevel="0" collapsed="false">
      <c r="A1853" s="0" t="str">
        <f aca="false">gait_events!B5043</f>
        <v>pp048</v>
      </c>
      <c r="B1853" s="0" t="str">
        <f aca="false">VLOOKUP(A1853,participants!A:B,2,0)</f>
        <v>M</v>
      </c>
      <c r="C1853" s="0" t="n">
        <f aca="false">VLOOKUP(A1853,participants!A:C,3,0)</f>
        <v>67</v>
      </c>
      <c r="D1853" s="0" t="str">
        <f aca="false">VLOOKUP(A1853,participants!A:F,6,0)</f>
        <v>cLBP</v>
      </c>
      <c r="E1853" s="0" t="str">
        <f aca="false">IF(LEN(SUBSTITUTE(gait_events!C5043,"_run-",""))&lt;&gt;LEN(gait_events!C5043),LEFT(RIGHT(gait_events!C5043,LEN(gait_events!C5043)-19),FIND("_run-",RIGHT(gait_events!C5043,LEN(gait_events!C5043)-19),1)-1),RIGHT(gait_events!C5043,LEN(gait_events!C5043)-19))</f>
        <v>Fast</v>
      </c>
      <c r="F1853" s="0" t="str">
        <f aca="false">IF(LEN(SUBSTITUTE(gait_events!C5043,"_run-",""))&lt;&gt;LEN(gait_events!C5043),RIGHT(gait_events!C5043,LEN(gait_events!C5043)-FIND("_run-",gait_events!C5043,1)-4),"")</f>
        <v/>
      </c>
      <c r="G1853" s="0" t="str">
        <f aca="false">gait_events!D5043</f>
        <v>right_shank</v>
      </c>
      <c r="H1853" s="0" t="str">
        <f aca="false">gait_events!E5043</f>
        <v>IC</v>
      </c>
      <c r="I1853" s="0" t="n">
        <f aca="false">IF(gait_events!F5043&lt;&gt;"",gait_events!F5043,NA())</f>
        <v>803</v>
      </c>
      <c r="J1853" s="0" t="e">
        <f aca="false">IF(gait_events!G5043&lt;&gt;"",gait_events!G5043,NA())</f>
        <v>#N/A</v>
      </c>
      <c r="K1853" s="0" t="e">
        <f aca="false">I1853-J1853</f>
        <v>#N/A</v>
      </c>
      <c r="L1853" s="0" t="e">
        <f aca="false">K1853*5</f>
        <v>#N/A</v>
      </c>
      <c r="M1853" s="0" t="n">
        <f aca="false">IF(NOT(ISNA(I1853)),1,0)</f>
        <v>1</v>
      </c>
      <c r="N1853" s="0" t="n">
        <f aca="false">IF(NOT(ISNA(J1853)),1,0)</f>
        <v>0</v>
      </c>
      <c r="O1853" s="0" t="n">
        <f aca="false">IF(AND(NOT(ISNA(I1853)),NOT(ISNA(J1853))),1,0)</f>
        <v>0</v>
      </c>
      <c r="P1853" s="0" t="n">
        <f aca="false">IF(AND(NOT(ISNA(I1853)),ISNA(J1853)),1,0)</f>
        <v>1</v>
      </c>
      <c r="Q1853" s="0" t="n">
        <f aca="false">IF(AND(ISNA(I1853),NOT(ISNA(J1853))),1,0)</f>
        <v>0</v>
      </c>
      <c r="R1853" s="0" t="n">
        <f aca="false">IF(SUM(O1853:Q1853)&lt;&gt;1,"ERROR",1)</f>
        <v>1</v>
      </c>
    </row>
    <row r="1854" customFormat="false" ht="12.8" hidden="false" customHeight="false" outlineLevel="0" collapsed="false">
      <c r="A1854" s="0" t="str">
        <f aca="false">gait_events!B5044</f>
        <v>pp048</v>
      </c>
      <c r="B1854" s="0" t="str">
        <f aca="false">VLOOKUP(A1854,participants!A:B,2,0)</f>
        <v>M</v>
      </c>
      <c r="C1854" s="0" t="n">
        <f aca="false">VLOOKUP(A1854,participants!A:C,3,0)</f>
        <v>67</v>
      </c>
      <c r="D1854" s="0" t="str">
        <f aca="false">VLOOKUP(A1854,participants!A:F,6,0)</f>
        <v>cLBP</v>
      </c>
      <c r="E1854" s="0" t="str">
        <f aca="false">IF(LEN(SUBSTITUTE(gait_events!C5044,"_run-",""))&lt;&gt;LEN(gait_events!C5044),LEFT(RIGHT(gait_events!C5044,LEN(gait_events!C5044)-19),FIND("_run-",RIGHT(gait_events!C5044,LEN(gait_events!C5044)-19),1)-1),RIGHT(gait_events!C5044,LEN(gait_events!C5044)-19))</f>
        <v>Fast</v>
      </c>
      <c r="F1854" s="0" t="str">
        <f aca="false">IF(LEN(SUBSTITUTE(gait_events!C5044,"_run-",""))&lt;&gt;LEN(gait_events!C5044),RIGHT(gait_events!C5044,LEN(gait_events!C5044)-FIND("_run-",gait_events!C5044,1)-4),"")</f>
        <v/>
      </c>
      <c r="G1854" s="0" t="str">
        <f aca="false">gait_events!D5044</f>
        <v>right_shank</v>
      </c>
      <c r="H1854" s="0" t="str">
        <f aca="false">gait_events!E5044</f>
        <v>FC</v>
      </c>
      <c r="I1854" s="0" t="n">
        <f aca="false">IF(gait_events!F5044&lt;&gt;"",gait_events!F5044,NA())</f>
        <v>57</v>
      </c>
      <c r="J1854" s="0" t="n">
        <f aca="false">IF(gait_events!G5044&lt;&gt;"",gait_events!G5044,NA())</f>
        <v>54</v>
      </c>
      <c r="K1854" s="0" t="n">
        <f aca="false">I1854-J1854</f>
        <v>3</v>
      </c>
      <c r="L1854" s="0" t="n">
        <f aca="false">K1854*5</f>
        <v>15</v>
      </c>
      <c r="M1854" s="0" t="n">
        <f aca="false">IF(NOT(ISNA(I1854)),1,0)</f>
        <v>1</v>
      </c>
      <c r="N1854" s="0" t="n">
        <f aca="false">IF(NOT(ISNA(J1854)),1,0)</f>
        <v>1</v>
      </c>
      <c r="O1854" s="0" t="n">
        <f aca="false">IF(AND(NOT(ISNA(I1854)),NOT(ISNA(J1854))),1,0)</f>
        <v>1</v>
      </c>
      <c r="P1854" s="0" t="n">
        <f aca="false">IF(AND(NOT(ISNA(I1854)),ISNA(J1854)),1,0)</f>
        <v>0</v>
      </c>
      <c r="Q1854" s="0" t="n">
        <f aca="false">IF(AND(ISNA(I1854),NOT(ISNA(J1854))),1,0)</f>
        <v>0</v>
      </c>
      <c r="R1854" s="0" t="n">
        <f aca="false">IF(SUM(O1854:Q1854)&lt;&gt;1,"ERROR",1)</f>
        <v>1</v>
      </c>
    </row>
    <row r="1855" customFormat="false" ht="12.8" hidden="false" customHeight="false" outlineLevel="0" collapsed="false">
      <c r="A1855" s="0" t="str">
        <f aca="false">gait_events!B5045</f>
        <v>pp048</v>
      </c>
      <c r="B1855" s="0" t="str">
        <f aca="false">VLOOKUP(A1855,participants!A:B,2,0)</f>
        <v>M</v>
      </c>
      <c r="C1855" s="0" t="n">
        <f aca="false">VLOOKUP(A1855,participants!A:C,3,0)</f>
        <v>67</v>
      </c>
      <c r="D1855" s="0" t="str">
        <f aca="false">VLOOKUP(A1855,participants!A:F,6,0)</f>
        <v>cLBP</v>
      </c>
      <c r="E1855" s="0" t="str">
        <f aca="false">IF(LEN(SUBSTITUTE(gait_events!C5045,"_run-",""))&lt;&gt;LEN(gait_events!C5045),LEFT(RIGHT(gait_events!C5045,LEN(gait_events!C5045)-19),FIND("_run-",RIGHT(gait_events!C5045,LEN(gait_events!C5045)-19),1)-1),RIGHT(gait_events!C5045,LEN(gait_events!C5045)-19))</f>
        <v>Fast</v>
      </c>
      <c r="F1855" s="0" t="str">
        <f aca="false">IF(LEN(SUBSTITUTE(gait_events!C5045,"_run-",""))&lt;&gt;LEN(gait_events!C5045),RIGHT(gait_events!C5045,LEN(gait_events!C5045)-FIND("_run-",gait_events!C5045,1)-4),"")</f>
        <v/>
      </c>
      <c r="G1855" s="0" t="str">
        <f aca="false">gait_events!D5045</f>
        <v>right_shank</v>
      </c>
      <c r="H1855" s="0" t="str">
        <f aca="false">gait_events!E5045</f>
        <v>FC</v>
      </c>
      <c r="I1855" s="0" t="n">
        <f aca="false">IF(gait_events!F5045&lt;&gt;"",gait_events!F5045,NA())</f>
        <v>267</v>
      </c>
      <c r="J1855" s="0" t="n">
        <f aca="false">IF(gait_events!G5045&lt;&gt;"",gait_events!G5045,NA())</f>
        <v>261</v>
      </c>
      <c r="K1855" s="0" t="n">
        <f aca="false">I1855-J1855</f>
        <v>6</v>
      </c>
      <c r="L1855" s="0" t="n">
        <f aca="false">K1855*5</f>
        <v>30</v>
      </c>
      <c r="M1855" s="0" t="n">
        <f aca="false">IF(NOT(ISNA(I1855)),1,0)</f>
        <v>1</v>
      </c>
      <c r="N1855" s="0" t="n">
        <f aca="false">IF(NOT(ISNA(J1855)),1,0)</f>
        <v>1</v>
      </c>
      <c r="O1855" s="0" t="n">
        <f aca="false">IF(AND(NOT(ISNA(I1855)),NOT(ISNA(J1855))),1,0)</f>
        <v>1</v>
      </c>
      <c r="P1855" s="0" t="n">
        <f aca="false">IF(AND(NOT(ISNA(I1855)),ISNA(J1855)),1,0)</f>
        <v>0</v>
      </c>
      <c r="Q1855" s="0" t="n">
        <f aca="false">IF(AND(ISNA(I1855),NOT(ISNA(J1855))),1,0)</f>
        <v>0</v>
      </c>
      <c r="R1855" s="0" t="n">
        <f aca="false">IF(SUM(O1855:Q1855)&lt;&gt;1,"ERROR",1)</f>
        <v>1</v>
      </c>
    </row>
    <row r="1856" customFormat="false" ht="12.8" hidden="false" customHeight="false" outlineLevel="0" collapsed="false">
      <c r="A1856" s="0" t="str">
        <f aca="false">gait_events!B5046</f>
        <v>pp048</v>
      </c>
      <c r="B1856" s="0" t="str">
        <f aca="false">VLOOKUP(A1856,participants!A:B,2,0)</f>
        <v>M</v>
      </c>
      <c r="C1856" s="0" t="n">
        <f aca="false">VLOOKUP(A1856,participants!A:C,3,0)</f>
        <v>67</v>
      </c>
      <c r="D1856" s="0" t="str">
        <f aca="false">VLOOKUP(A1856,participants!A:F,6,0)</f>
        <v>cLBP</v>
      </c>
      <c r="E1856" s="0" t="str">
        <f aca="false">IF(LEN(SUBSTITUTE(gait_events!C5046,"_run-",""))&lt;&gt;LEN(gait_events!C5046),LEFT(RIGHT(gait_events!C5046,LEN(gait_events!C5046)-19),FIND("_run-",RIGHT(gait_events!C5046,LEN(gait_events!C5046)-19),1)-1),RIGHT(gait_events!C5046,LEN(gait_events!C5046)-19))</f>
        <v>Fast</v>
      </c>
      <c r="F1856" s="0" t="str">
        <f aca="false">IF(LEN(SUBSTITUTE(gait_events!C5046,"_run-",""))&lt;&gt;LEN(gait_events!C5046),RIGHT(gait_events!C5046,LEN(gait_events!C5046)-FIND("_run-",gait_events!C5046,1)-4),"")</f>
        <v/>
      </c>
      <c r="G1856" s="0" t="str">
        <f aca="false">gait_events!D5046</f>
        <v>right_shank</v>
      </c>
      <c r="H1856" s="0" t="str">
        <f aca="false">gait_events!E5046</f>
        <v>FC</v>
      </c>
      <c r="I1856" s="0" t="n">
        <f aca="false">IF(gait_events!F5046&lt;&gt;"",gait_events!F5046,NA())</f>
        <v>473</v>
      </c>
      <c r="J1856" s="0" t="n">
        <f aca="false">IF(gait_events!G5046&lt;&gt;"",gait_events!G5046,NA())</f>
        <v>469</v>
      </c>
      <c r="K1856" s="0" t="n">
        <f aca="false">I1856-J1856</f>
        <v>4</v>
      </c>
      <c r="L1856" s="0" t="n">
        <f aca="false">K1856*5</f>
        <v>20</v>
      </c>
      <c r="M1856" s="0" t="n">
        <f aca="false">IF(NOT(ISNA(I1856)),1,0)</f>
        <v>1</v>
      </c>
      <c r="N1856" s="0" t="n">
        <f aca="false">IF(NOT(ISNA(J1856)),1,0)</f>
        <v>1</v>
      </c>
      <c r="O1856" s="0" t="n">
        <f aca="false">IF(AND(NOT(ISNA(I1856)),NOT(ISNA(J1856))),1,0)</f>
        <v>1</v>
      </c>
      <c r="P1856" s="0" t="n">
        <f aca="false">IF(AND(NOT(ISNA(I1856)),ISNA(J1856)),1,0)</f>
        <v>0</v>
      </c>
      <c r="Q1856" s="0" t="n">
        <f aca="false">IF(AND(ISNA(I1856),NOT(ISNA(J1856))),1,0)</f>
        <v>0</v>
      </c>
      <c r="R1856" s="0" t="n">
        <f aca="false">IF(SUM(O1856:Q1856)&lt;&gt;1,"ERROR",1)</f>
        <v>1</v>
      </c>
    </row>
    <row r="1857" customFormat="false" ht="12.8" hidden="false" customHeight="false" outlineLevel="0" collapsed="false">
      <c r="A1857" s="0" t="str">
        <f aca="false">gait_events!B5047</f>
        <v>pp048</v>
      </c>
      <c r="B1857" s="0" t="str">
        <f aca="false">VLOOKUP(A1857,participants!A:B,2,0)</f>
        <v>M</v>
      </c>
      <c r="C1857" s="0" t="n">
        <f aca="false">VLOOKUP(A1857,participants!A:C,3,0)</f>
        <v>67</v>
      </c>
      <c r="D1857" s="0" t="str">
        <f aca="false">VLOOKUP(A1857,participants!A:F,6,0)</f>
        <v>cLBP</v>
      </c>
      <c r="E1857" s="0" t="str">
        <f aca="false">IF(LEN(SUBSTITUTE(gait_events!C5047,"_run-",""))&lt;&gt;LEN(gait_events!C5047),LEFT(RIGHT(gait_events!C5047,LEN(gait_events!C5047)-19),FIND("_run-",RIGHT(gait_events!C5047,LEN(gait_events!C5047)-19),1)-1),RIGHT(gait_events!C5047,LEN(gait_events!C5047)-19))</f>
        <v>Fast</v>
      </c>
      <c r="F1857" s="0" t="str">
        <f aca="false">IF(LEN(SUBSTITUTE(gait_events!C5047,"_run-",""))&lt;&gt;LEN(gait_events!C5047),RIGHT(gait_events!C5047,LEN(gait_events!C5047)-FIND("_run-",gait_events!C5047,1)-4),"")</f>
        <v/>
      </c>
      <c r="G1857" s="0" t="str">
        <f aca="false">gait_events!D5047</f>
        <v>right_shank</v>
      </c>
      <c r="H1857" s="0" t="str">
        <f aca="false">gait_events!E5047</f>
        <v>FC</v>
      </c>
      <c r="I1857" s="0" t="n">
        <f aca="false">IF(gait_events!F5047&lt;&gt;"",gait_events!F5047,NA())</f>
        <v>714</v>
      </c>
      <c r="J1857" s="0" t="n">
        <f aca="false">IF(gait_events!G5047&lt;&gt;"",gait_events!G5047,NA())</f>
        <v>710</v>
      </c>
      <c r="K1857" s="0" t="n">
        <f aca="false">I1857-J1857</f>
        <v>4</v>
      </c>
      <c r="L1857" s="0" t="n">
        <f aca="false">K1857*5</f>
        <v>20</v>
      </c>
      <c r="M1857" s="0" t="n">
        <f aca="false">IF(NOT(ISNA(I1857)),1,0)</f>
        <v>1</v>
      </c>
      <c r="N1857" s="0" t="n">
        <f aca="false">IF(NOT(ISNA(J1857)),1,0)</f>
        <v>1</v>
      </c>
      <c r="O1857" s="0" t="n">
        <f aca="false">IF(AND(NOT(ISNA(I1857)),NOT(ISNA(J1857))),1,0)</f>
        <v>1</v>
      </c>
      <c r="P1857" s="0" t="n">
        <f aca="false">IF(AND(NOT(ISNA(I1857)),ISNA(J1857)),1,0)</f>
        <v>0</v>
      </c>
      <c r="Q1857" s="0" t="n">
        <f aca="false">IF(AND(ISNA(I1857),NOT(ISNA(J1857))),1,0)</f>
        <v>0</v>
      </c>
      <c r="R1857" s="0" t="n">
        <f aca="false">IF(SUM(O1857:Q1857)&lt;&gt;1,"ERROR",1)</f>
        <v>1</v>
      </c>
    </row>
    <row r="1858" customFormat="false" ht="12.8" hidden="false" customHeight="false" outlineLevel="0" collapsed="false">
      <c r="A1858" s="0" t="str">
        <f aca="false">gait_events!B5048</f>
        <v>pp048</v>
      </c>
      <c r="B1858" s="0" t="str">
        <f aca="false">VLOOKUP(A1858,participants!A:B,2,0)</f>
        <v>M</v>
      </c>
      <c r="C1858" s="0" t="n">
        <f aca="false">VLOOKUP(A1858,participants!A:C,3,0)</f>
        <v>67</v>
      </c>
      <c r="D1858" s="0" t="str">
        <f aca="false">VLOOKUP(A1858,participants!A:F,6,0)</f>
        <v>cLBP</v>
      </c>
      <c r="E1858" s="0" t="str">
        <f aca="false">IF(LEN(SUBSTITUTE(gait_events!C5048,"_run-",""))&lt;&gt;LEN(gait_events!C5048),LEFT(RIGHT(gait_events!C5048,LEN(gait_events!C5048)-19),FIND("_run-",RIGHT(gait_events!C5048,LEN(gait_events!C5048)-19),1)-1),RIGHT(gait_events!C5048,LEN(gait_events!C5048)-19))</f>
        <v>Fast</v>
      </c>
      <c r="F1858" s="0" t="str">
        <f aca="false">IF(LEN(SUBSTITUTE(gait_events!C5048,"_run-",""))&lt;&gt;LEN(gait_events!C5048),RIGHT(gait_events!C5048,LEN(gait_events!C5048)-FIND("_run-",gait_events!C5048,1)-4),"")</f>
        <v/>
      </c>
      <c r="G1858" s="0" t="str">
        <f aca="false">gait_events!D5048</f>
        <v>right_shank</v>
      </c>
      <c r="H1858" s="0" t="str">
        <f aca="false">gait_events!E5048</f>
        <v>FC</v>
      </c>
      <c r="I1858" s="0" t="e">
        <f aca="false">IF(gait_events!F5048&lt;&gt;"",gait_events!F5048,NA())</f>
        <v>#N/A</v>
      </c>
      <c r="J1858" s="0" t="n">
        <f aca="false">IF(gait_events!G5048&lt;&gt;"",gait_events!G5048,NA())</f>
        <v>368</v>
      </c>
      <c r="K1858" s="0" t="e">
        <f aca="false">I1858-J1858</f>
        <v>#N/A</v>
      </c>
      <c r="L1858" s="0" t="e">
        <f aca="false">K1858*5</f>
        <v>#N/A</v>
      </c>
      <c r="M1858" s="0" t="n">
        <f aca="false">IF(NOT(ISNA(I1858)),1,0)</f>
        <v>0</v>
      </c>
      <c r="N1858" s="0" t="n">
        <f aca="false">IF(NOT(ISNA(J1858)),1,0)</f>
        <v>1</v>
      </c>
      <c r="O1858" s="0" t="n">
        <f aca="false">IF(AND(NOT(ISNA(I1858)),NOT(ISNA(J1858))),1,0)</f>
        <v>0</v>
      </c>
      <c r="P1858" s="0" t="n">
        <f aca="false">IF(AND(NOT(ISNA(I1858)),ISNA(J1858)),1,0)</f>
        <v>0</v>
      </c>
      <c r="Q1858" s="0" t="n">
        <f aca="false">IF(AND(ISNA(I1858),NOT(ISNA(J1858))),1,0)</f>
        <v>1</v>
      </c>
      <c r="R1858" s="0" t="n">
        <f aca="false">IF(SUM(O1858:Q1858)&lt;&gt;1,"ERROR",1)</f>
        <v>1</v>
      </c>
    </row>
    <row r="1859" customFormat="false" ht="12.8" hidden="false" customHeight="false" outlineLevel="0" collapsed="false">
      <c r="A1859" s="0" t="str">
        <f aca="false">gait_events!B5049</f>
        <v>pp048</v>
      </c>
      <c r="B1859" s="0" t="str">
        <f aca="false">VLOOKUP(A1859,participants!A:B,2,0)</f>
        <v>M</v>
      </c>
      <c r="C1859" s="0" t="n">
        <f aca="false">VLOOKUP(A1859,participants!A:C,3,0)</f>
        <v>67</v>
      </c>
      <c r="D1859" s="0" t="str">
        <f aca="false">VLOOKUP(A1859,participants!A:F,6,0)</f>
        <v>cLBP</v>
      </c>
      <c r="E1859" s="0" t="str">
        <f aca="false">IF(LEN(SUBSTITUTE(gait_events!C5049,"_run-",""))&lt;&gt;LEN(gait_events!C5049),LEFT(RIGHT(gait_events!C5049,LEN(gait_events!C5049)-19),FIND("_run-",RIGHT(gait_events!C5049,LEN(gait_events!C5049)-19),1)-1),RIGHT(gait_events!C5049,LEN(gait_events!C5049)-19))</f>
        <v>Preferred</v>
      </c>
      <c r="F1859" s="0" t="str">
        <f aca="false">IF(LEN(SUBSTITUTE(gait_events!C5049,"_run-",""))&lt;&gt;LEN(gait_events!C5049),RIGHT(gait_events!C5049,LEN(gait_events!C5049)-FIND("_run-",gait_events!C5049,1)-4),"")</f>
        <v/>
      </c>
      <c r="G1859" s="0" t="str">
        <f aca="false">gait_events!D5049</f>
        <v>left_ankle</v>
      </c>
      <c r="H1859" s="0" t="str">
        <f aca="false">gait_events!E5049</f>
        <v>IC</v>
      </c>
      <c r="I1859" s="0" t="n">
        <f aca="false">IF(gait_events!F5049&lt;&gt;"",gait_events!F5049,NA())</f>
        <v>40</v>
      </c>
      <c r="J1859" s="0" t="n">
        <f aca="false">IF(gait_events!G5049&lt;&gt;"",gait_events!G5049,NA())</f>
        <v>40</v>
      </c>
      <c r="K1859" s="0" t="n">
        <f aca="false">I1859-J1859</f>
        <v>0</v>
      </c>
      <c r="L1859" s="0" t="n">
        <f aca="false">K1859*5</f>
        <v>0</v>
      </c>
      <c r="M1859" s="0" t="n">
        <f aca="false">IF(NOT(ISNA(I1859)),1,0)</f>
        <v>1</v>
      </c>
      <c r="N1859" s="0" t="n">
        <f aca="false">IF(NOT(ISNA(J1859)),1,0)</f>
        <v>1</v>
      </c>
      <c r="O1859" s="0" t="n">
        <f aca="false">IF(AND(NOT(ISNA(I1859)),NOT(ISNA(J1859))),1,0)</f>
        <v>1</v>
      </c>
      <c r="P1859" s="0" t="n">
        <f aca="false">IF(AND(NOT(ISNA(I1859)),ISNA(J1859)),1,0)</f>
        <v>0</v>
      </c>
      <c r="Q1859" s="0" t="n">
        <f aca="false">IF(AND(ISNA(I1859),NOT(ISNA(J1859))),1,0)</f>
        <v>0</v>
      </c>
      <c r="R1859" s="0" t="n">
        <f aca="false">IF(SUM(O1859:Q1859)&lt;&gt;1,"ERROR",1)</f>
        <v>1</v>
      </c>
    </row>
    <row r="1860" customFormat="false" ht="12.8" hidden="false" customHeight="false" outlineLevel="0" collapsed="false">
      <c r="A1860" s="0" t="str">
        <f aca="false">gait_events!B5050</f>
        <v>pp048</v>
      </c>
      <c r="B1860" s="0" t="str">
        <f aca="false">VLOOKUP(A1860,participants!A:B,2,0)</f>
        <v>M</v>
      </c>
      <c r="C1860" s="0" t="n">
        <f aca="false">VLOOKUP(A1860,participants!A:C,3,0)</f>
        <v>67</v>
      </c>
      <c r="D1860" s="0" t="str">
        <f aca="false">VLOOKUP(A1860,participants!A:F,6,0)</f>
        <v>cLBP</v>
      </c>
      <c r="E1860" s="0" t="str">
        <f aca="false">IF(LEN(SUBSTITUTE(gait_events!C5050,"_run-",""))&lt;&gt;LEN(gait_events!C5050),LEFT(RIGHT(gait_events!C5050,LEN(gait_events!C5050)-19),FIND("_run-",RIGHT(gait_events!C5050,LEN(gait_events!C5050)-19),1)-1),RIGHT(gait_events!C5050,LEN(gait_events!C5050)-19))</f>
        <v>Preferred</v>
      </c>
      <c r="F1860" s="0" t="str">
        <f aca="false">IF(LEN(SUBSTITUTE(gait_events!C5050,"_run-",""))&lt;&gt;LEN(gait_events!C5050),RIGHT(gait_events!C5050,LEN(gait_events!C5050)-FIND("_run-",gait_events!C5050,1)-4),"")</f>
        <v/>
      </c>
      <c r="G1860" s="0" t="str">
        <f aca="false">gait_events!D5050</f>
        <v>left_ankle</v>
      </c>
      <c r="H1860" s="0" t="str">
        <f aca="false">gait_events!E5050</f>
        <v>IC</v>
      </c>
      <c r="I1860" s="0" t="n">
        <f aca="false">IF(gait_events!F5050&lt;&gt;"",gait_events!F5050,NA())</f>
        <v>272</v>
      </c>
      <c r="J1860" s="0" t="n">
        <f aca="false">IF(gait_events!G5050&lt;&gt;"",gait_events!G5050,NA())</f>
        <v>271</v>
      </c>
      <c r="K1860" s="0" t="n">
        <f aca="false">I1860-J1860</f>
        <v>1</v>
      </c>
      <c r="L1860" s="0" t="n">
        <f aca="false">K1860*5</f>
        <v>5</v>
      </c>
      <c r="M1860" s="0" t="n">
        <f aca="false">IF(NOT(ISNA(I1860)),1,0)</f>
        <v>1</v>
      </c>
      <c r="N1860" s="0" t="n">
        <f aca="false">IF(NOT(ISNA(J1860)),1,0)</f>
        <v>1</v>
      </c>
      <c r="O1860" s="0" t="n">
        <f aca="false">IF(AND(NOT(ISNA(I1860)),NOT(ISNA(J1860))),1,0)</f>
        <v>1</v>
      </c>
      <c r="P1860" s="0" t="n">
        <f aca="false">IF(AND(NOT(ISNA(I1860)),ISNA(J1860)),1,0)</f>
        <v>0</v>
      </c>
      <c r="Q1860" s="0" t="n">
        <f aca="false">IF(AND(ISNA(I1860),NOT(ISNA(J1860))),1,0)</f>
        <v>0</v>
      </c>
      <c r="R1860" s="0" t="n">
        <f aca="false">IF(SUM(O1860:Q1860)&lt;&gt;1,"ERROR",1)</f>
        <v>1</v>
      </c>
    </row>
    <row r="1861" customFormat="false" ht="12.8" hidden="false" customHeight="false" outlineLevel="0" collapsed="false">
      <c r="A1861" s="0" t="str">
        <f aca="false">gait_events!B5051</f>
        <v>pp048</v>
      </c>
      <c r="B1861" s="0" t="str">
        <f aca="false">VLOOKUP(A1861,participants!A:B,2,0)</f>
        <v>M</v>
      </c>
      <c r="C1861" s="0" t="n">
        <f aca="false">VLOOKUP(A1861,participants!A:C,3,0)</f>
        <v>67</v>
      </c>
      <c r="D1861" s="0" t="str">
        <f aca="false">VLOOKUP(A1861,participants!A:F,6,0)</f>
        <v>cLBP</v>
      </c>
      <c r="E1861" s="0" t="str">
        <f aca="false">IF(LEN(SUBSTITUTE(gait_events!C5051,"_run-",""))&lt;&gt;LEN(gait_events!C5051),LEFT(RIGHT(gait_events!C5051,LEN(gait_events!C5051)-19),FIND("_run-",RIGHT(gait_events!C5051,LEN(gait_events!C5051)-19),1)-1),RIGHT(gait_events!C5051,LEN(gait_events!C5051)-19))</f>
        <v>Preferred</v>
      </c>
      <c r="F1861" s="0" t="str">
        <f aca="false">IF(LEN(SUBSTITUTE(gait_events!C5051,"_run-",""))&lt;&gt;LEN(gait_events!C5051),RIGHT(gait_events!C5051,LEN(gait_events!C5051)-FIND("_run-",gait_events!C5051,1)-4),"")</f>
        <v/>
      </c>
      <c r="G1861" s="0" t="str">
        <f aca="false">gait_events!D5051</f>
        <v>left_ankle</v>
      </c>
      <c r="H1861" s="0" t="str">
        <f aca="false">gait_events!E5051</f>
        <v>IC</v>
      </c>
      <c r="I1861" s="0" t="n">
        <f aca="false">IF(gait_events!F5051&lt;&gt;"",gait_events!F5051,NA())</f>
        <v>508</v>
      </c>
      <c r="J1861" s="0" t="n">
        <f aca="false">IF(gait_events!G5051&lt;&gt;"",gait_events!G5051,NA())</f>
        <v>507</v>
      </c>
      <c r="K1861" s="0" t="n">
        <f aca="false">I1861-J1861</f>
        <v>1</v>
      </c>
      <c r="L1861" s="0" t="n">
        <f aca="false">K1861*5</f>
        <v>5</v>
      </c>
      <c r="M1861" s="0" t="n">
        <f aca="false">IF(NOT(ISNA(I1861)),1,0)</f>
        <v>1</v>
      </c>
      <c r="N1861" s="0" t="n">
        <f aca="false">IF(NOT(ISNA(J1861)),1,0)</f>
        <v>1</v>
      </c>
      <c r="O1861" s="0" t="n">
        <f aca="false">IF(AND(NOT(ISNA(I1861)),NOT(ISNA(J1861))),1,0)</f>
        <v>1</v>
      </c>
      <c r="P1861" s="0" t="n">
        <f aca="false">IF(AND(NOT(ISNA(I1861)),ISNA(J1861)),1,0)</f>
        <v>0</v>
      </c>
      <c r="Q1861" s="0" t="n">
        <f aca="false">IF(AND(ISNA(I1861),NOT(ISNA(J1861))),1,0)</f>
        <v>0</v>
      </c>
      <c r="R1861" s="0" t="n">
        <f aca="false">IF(SUM(O1861:Q1861)&lt;&gt;1,"ERROR",1)</f>
        <v>1</v>
      </c>
    </row>
    <row r="1862" customFormat="false" ht="12.8" hidden="false" customHeight="false" outlineLevel="0" collapsed="false">
      <c r="A1862" s="0" t="str">
        <f aca="false">gait_events!B5052</f>
        <v>pp048</v>
      </c>
      <c r="B1862" s="0" t="str">
        <f aca="false">VLOOKUP(A1862,participants!A:B,2,0)</f>
        <v>M</v>
      </c>
      <c r="C1862" s="0" t="n">
        <f aca="false">VLOOKUP(A1862,participants!A:C,3,0)</f>
        <v>67</v>
      </c>
      <c r="D1862" s="0" t="str">
        <f aca="false">VLOOKUP(A1862,participants!A:F,6,0)</f>
        <v>cLBP</v>
      </c>
      <c r="E1862" s="0" t="str">
        <f aca="false">IF(LEN(SUBSTITUTE(gait_events!C5052,"_run-",""))&lt;&gt;LEN(gait_events!C5052),LEFT(RIGHT(gait_events!C5052,LEN(gait_events!C5052)-19),FIND("_run-",RIGHT(gait_events!C5052,LEN(gait_events!C5052)-19),1)-1),RIGHT(gait_events!C5052,LEN(gait_events!C5052)-19))</f>
        <v>Preferred</v>
      </c>
      <c r="F1862" s="0" t="str">
        <f aca="false">IF(LEN(SUBSTITUTE(gait_events!C5052,"_run-",""))&lt;&gt;LEN(gait_events!C5052),RIGHT(gait_events!C5052,LEN(gait_events!C5052)-FIND("_run-",gait_events!C5052,1)-4),"")</f>
        <v/>
      </c>
      <c r="G1862" s="0" t="str">
        <f aca="false">gait_events!D5052</f>
        <v>left_ankle</v>
      </c>
      <c r="H1862" s="0" t="str">
        <f aca="false">gait_events!E5052</f>
        <v>IC</v>
      </c>
      <c r="I1862" s="0" t="n">
        <f aca="false">IF(gait_events!F5052&lt;&gt;"",gait_events!F5052,NA())</f>
        <v>748</v>
      </c>
      <c r="J1862" s="0" t="n">
        <f aca="false">IF(gait_events!G5052&lt;&gt;"",gait_events!G5052,NA())</f>
        <v>748</v>
      </c>
      <c r="K1862" s="0" t="n">
        <f aca="false">I1862-J1862</f>
        <v>0</v>
      </c>
      <c r="L1862" s="0" t="n">
        <f aca="false">K1862*5</f>
        <v>0</v>
      </c>
      <c r="M1862" s="0" t="n">
        <f aca="false">IF(NOT(ISNA(I1862)),1,0)</f>
        <v>1</v>
      </c>
      <c r="N1862" s="0" t="n">
        <f aca="false">IF(NOT(ISNA(J1862)),1,0)</f>
        <v>1</v>
      </c>
      <c r="O1862" s="0" t="n">
        <f aca="false">IF(AND(NOT(ISNA(I1862)),NOT(ISNA(J1862))),1,0)</f>
        <v>1</v>
      </c>
      <c r="P1862" s="0" t="n">
        <f aca="false">IF(AND(NOT(ISNA(I1862)),ISNA(J1862)),1,0)</f>
        <v>0</v>
      </c>
      <c r="Q1862" s="0" t="n">
        <f aca="false">IF(AND(ISNA(I1862),NOT(ISNA(J1862))),1,0)</f>
        <v>0</v>
      </c>
      <c r="R1862" s="0" t="n">
        <f aca="false">IF(SUM(O1862:Q1862)&lt;&gt;1,"ERROR",1)</f>
        <v>1</v>
      </c>
    </row>
    <row r="1863" customFormat="false" ht="12.8" hidden="false" customHeight="false" outlineLevel="0" collapsed="false">
      <c r="A1863" s="0" t="str">
        <f aca="false">gait_events!B5053</f>
        <v>pp048</v>
      </c>
      <c r="B1863" s="0" t="str">
        <f aca="false">VLOOKUP(A1863,participants!A:B,2,0)</f>
        <v>M</v>
      </c>
      <c r="C1863" s="0" t="n">
        <f aca="false">VLOOKUP(A1863,participants!A:C,3,0)</f>
        <v>67</v>
      </c>
      <c r="D1863" s="0" t="str">
        <f aca="false">VLOOKUP(A1863,participants!A:F,6,0)</f>
        <v>cLBP</v>
      </c>
      <c r="E1863" s="0" t="str">
        <f aca="false">IF(LEN(SUBSTITUTE(gait_events!C5053,"_run-",""))&lt;&gt;LEN(gait_events!C5053),LEFT(RIGHT(gait_events!C5053,LEN(gait_events!C5053)-19),FIND("_run-",RIGHT(gait_events!C5053,LEN(gait_events!C5053)-19),1)-1),RIGHT(gait_events!C5053,LEN(gait_events!C5053)-19))</f>
        <v>Preferred</v>
      </c>
      <c r="F1863" s="0" t="str">
        <f aca="false">IF(LEN(SUBSTITUTE(gait_events!C5053,"_run-",""))&lt;&gt;LEN(gait_events!C5053),RIGHT(gait_events!C5053,LEN(gait_events!C5053)-FIND("_run-",gait_events!C5053,1)-4),"")</f>
        <v/>
      </c>
      <c r="G1863" s="0" t="str">
        <f aca="false">gait_events!D5053</f>
        <v>left_ankle</v>
      </c>
      <c r="H1863" s="0" t="str">
        <f aca="false">gait_events!E5053</f>
        <v>IC</v>
      </c>
      <c r="I1863" s="0" t="n">
        <f aca="false">IF(gait_events!F5053&lt;&gt;"",gait_events!F5053,NA())</f>
        <v>1003</v>
      </c>
      <c r="J1863" s="0" t="n">
        <f aca="false">IF(gait_events!G5053&lt;&gt;"",gait_events!G5053,NA())</f>
        <v>1000</v>
      </c>
      <c r="K1863" s="0" t="n">
        <f aca="false">I1863-J1863</f>
        <v>3</v>
      </c>
      <c r="L1863" s="0" t="n">
        <f aca="false">K1863*5</f>
        <v>15</v>
      </c>
      <c r="M1863" s="0" t="n">
        <f aca="false">IF(NOT(ISNA(I1863)),1,0)</f>
        <v>1</v>
      </c>
      <c r="N1863" s="0" t="n">
        <f aca="false">IF(NOT(ISNA(J1863)),1,0)</f>
        <v>1</v>
      </c>
      <c r="O1863" s="0" t="n">
        <f aca="false">IF(AND(NOT(ISNA(I1863)),NOT(ISNA(J1863))),1,0)</f>
        <v>1</v>
      </c>
      <c r="P1863" s="0" t="n">
        <f aca="false">IF(AND(NOT(ISNA(I1863)),ISNA(J1863)),1,0)</f>
        <v>0</v>
      </c>
      <c r="Q1863" s="0" t="n">
        <f aca="false">IF(AND(ISNA(I1863),NOT(ISNA(J1863))),1,0)</f>
        <v>0</v>
      </c>
      <c r="R1863" s="0" t="n">
        <f aca="false">IF(SUM(O1863:Q1863)&lt;&gt;1,"ERROR",1)</f>
        <v>1</v>
      </c>
    </row>
    <row r="1864" customFormat="false" ht="12.8" hidden="false" customHeight="false" outlineLevel="0" collapsed="false">
      <c r="A1864" s="0" t="str">
        <f aca="false">gait_events!B5054</f>
        <v>pp048</v>
      </c>
      <c r="B1864" s="0" t="str">
        <f aca="false">VLOOKUP(A1864,participants!A:B,2,0)</f>
        <v>M</v>
      </c>
      <c r="C1864" s="0" t="n">
        <f aca="false">VLOOKUP(A1864,participants!A:C,3,0)</f>
        <v>67</v>
      </c>
      <c r="D1864" s="0" t="str">
        <f aca="false">VLOOKUP(A1864,participants!A:F,6,0)</f>
        <v>cLBP</v>
      </c>
      <c r="E1864" s="0" t="str">
        <f aca="false">IF(LEN(SUBSTITUTE(gait_events!C5054,"_run-",""))&lt;&gt;LEN(gait_events!C5054),LEFT(RIGHT(gait_events!C5054,LEN(gait_events!C5054)-19),FIND("_run-",RIGHT(gait_events!C5054,LEN(gait_events!C5054)-19),1)-1),RIGHT(gait_events!C5054,LEN(gait_events!C5054)-19))</f>
        <v>Preferred</v>
      </c>
      <c r="F1864" s="0" t="str">
        <f aca="false">IF(LEN(SUBSTITUTE(gait_events!C5054,"_run-",""))&lt;&gt;LEN(gait_events!C5054),RIGHT(gait_events!C5054,LEN(gait_events!C5054)-FIND("_run-",gait_events!C5054,1)-4),"")</f>
        <v/>
      </c>
      <c r="G1864" s="0" t="str">
        <f aca="false">gait_events!D5054</f>
        <v>left_ankle</v>
      </c>
      <c r="H1864" s="0" t="str">
        <f aca="false">gait_events!E5054</f>
        <v>FC</v>
      </c>
      <c r="I1864" s="0" t="n">
        <f aca="false">IF(gait_events!F5054&lt;&gt;"",gait_events!F5054,NA())</f>
        <v>191</v>
      </c>
      <c r="J1864" s="0" t="n">
        <f aca="false">IF(gait_events!G5054&lt;&gt;"",gait_events!G5054,NA())</f>
        <v>190</v>
      </c>
      <c r="K1864" s="0" t="n">
        <f aca="false">I1864-J1864</f>
        <v>1</v>
      </c>
      <c r="L1864" s="0" t="n">
        <f aca="false">K1864*5</f>
        <v>5</v>
      </c>
      <c r="M1864" s="0" t="n">
        <f aca="false">IF(NOT(ISNA(I1864)),1,0)</f>
        <v>1</v>
      </c>
      <c r="N1864" s="0" t="n">
        <f aca="false">IF(NOT(ISNA(J1864)),1,0)</f>
        <v>1</v>
      </c>
      <c r="O1864" s="0" t="n">
        <f aca="false">IF(AND(NOT(ISNA(I1864)),NOT(ISNA(J1864))),1,0)</f>
        <v>1</v>
      </c>
      <c r="P1864" s="0" t="n">
        <f aca="false">IF(AND(NOT(ISNA(I1864)),ISNA(J1864)),1,0)</f>
        <v>0</v>
      </c>
      <c r="Q1864" s="0" t="n">
        <f aca="false">IF(AND(ISNA(I1864),NOT(ISNA(J1864))),1,0)</f>
        <v>0</v>
      </c>
      <c r="R1864" s="0" t="n">
        <f aca="false">IF(SUM(O1864:Q1864)&lt;&gt;1,"ERROR",1)</f>
        <v>1</v>
      </c>
    </row>
    <row r="1865" customFormat="false" ht="12.8" hidden="false" customHeight="false" outlineLevel="0" collapsed="false">
      <c r="A1865" s="0" t="str">
        <f aca="false">gait_events!B5055</f>
        <v>pp048</v>
      </c>
      <c r="B1865" s="0" t="str">
        <f aca="false">VLOOKUP(A1865,participants!A:B,2,0)</f>
        <v>M</v>
      </c>
      <c r="C1865" s="0" t="n">
        <f aca="false">VLOOKUP(A1865,participants!A:C,3,0)</f>
        <v>67</v>
      </c>
      <c r="D1865" s="0" t="str">
        <f aca="false">VLOOKUP(A1865,participants!A:F,6,0)</f>
        <v>cLBP</v>
      </c>
      <c r="E1865" s="0" t="str">
        <f aca="false">IF(LEN(SUBSTITUTE(gait_events!C5055,"_run-",""))&lt;&gt;LEN(gait_events!C5055),LEFT(RIGHT(gait_events!C5055,LEN(gait_events!C5055)-19),FIND("_run-",RIGHT(gait_events!C5055,LEN(gait_events!C5055)-19),1)-1),RIGHT(gait_events!C5055,LEN(gait_events!C5055)-19))</f>
        <v>Preferred</v>
      </c>
      <c r="F1865" s="0" t="str">
        <f aca="false">IF(LEN(SUBSTITUTE(gait_events!C5055,"_run-",""))&lt;&gt;LEN(gait_events!C5055),RIGHT(gait_events!C5055,LEN(gait_events!C5055)-FIND("_run-",gait_events!C5055,1)-4),"")</f>
        <v/>
      </c>
      <c r="G1865" s="0" t="str">
        <f aca="false">gait_events!D5055</f>
        <v>left_ankle</v>
      </c>
      <c r="H1865" s="0" t="str">
        <f aca="false">gait_events!E5055</f>
        <v>FC</v>
      </c>
      <c r="I1865" s="0" t="n">
        <f aca="false">IF(gait_events!F5055&lt;&gt;"",gait_events!F5055,NA())</f>
        <v>426</v>
      </c>
      <c r="J1865" s="0" t="n">
        <f aca="false">IF(gait_events!G5055&lt;&gt;"",gait_events!G5055,NA())</f>
        <v>425</v>
      </c>
      <c r="K1865" s="0" t="n">
        <f aca="false">I1865-J1865</f>
        <v>1</v>
      </c>
      <c r="L1865" s="0" t="n">
        <f aca="false">K1865*5</f>
        <v>5</v>
      </c>
      <c r="M1865" s="0" t="n">
        <f aca="false">IF(NOT(ISNA(I1865)),1,0)</f>
        <v>1</v>
      </c>
      <c r="N1865" s="0" t="n">
        <f aca="false">IF(NOT(ISNA(J1865)),1,0)</f>
        <v>1</v>
      </c>
      <c r="O1865" s="0" t="n">
        <f aca="false">IF(AND(NOT(ISNA(I1865)),NOT(ISNA(J1865))),1,0)</f>
        <v>1</v>
      </c>
      <c r="P1865" s="0" t="n">
        <f aca="false">IF(AND(NOT(ISNA(I1865)),ISNA(J1865)),1,0)</f>
        <v>0</v>
      </c>
      <c r="Q1865" s="0" t="n">
        <f aca="false">IF(AND(ISNA(I1865),NOT(ISNA(J1865))),1,0)</f>
        <v>0</v>
      </c>
      <c r="R1865" s="0" t="n">
        <f aca="false">IF(SUM(O1865:Q1865)&lt;&gt;1,"ERROR",1)</f>
        <v>1</v>
      </c>
    </row>
    <row r="1866" customFormat="false" ht="12.8" hidden="false" customHeight="false" outlineLevel="0" collapsed="false">
      <c r="A1866" s="0" t="str">
        <f aca="false">gait_events!B5056</f>
        <v>pp048</v>
      </c>
      <c r="B1866" s="0" t="str">
        <f aca="false">VLOOKUP(A1866,participants!A:B,2,0)</f>
        <v>M</v>
      </c>
      <c r="C1866" s="0" t="n">
        <f aca="false">VLOOKUP(A1866,participants!A:C,3,0)</f>
        <v>67</v>
      </c>
      <c r="D1866" s="0" t="str">
        <f aca="false">VLOOKUP(A1866,participants!A:F,6,0)</f>
        <v>cLBP</v>
      </c>
      <c r="E1866" s="0" t="str">
        <f aca="false">IF(LEN(SUBSTITUTE(gait_events!C5056,"_run-",""))&lt;&gt;LEN(gait_events!C5056),LEFT(RIGHT(gait_events!C5056,LEN(gait_events!C5056)-19),FIND("_run-",RIGHT(gait_events!C5056,LEN(gait_events!C5056)-19),1)-1),RIGHT(gait_events!C5056,LEN(gait_events!C5056)-19))</f>
        <v>Preferred</v>
      </c>
      <c r="F1866" s="0" t="str">
        <f aca="false">IF(LEN(SUBSTITUTE(gait_events!C5056,"_run-",""))&lt;&gt;LEN(gait_events!C5056),RIGHT(gait_events!C5056,LEN(gait_events!C5056)-FIND("_run-",gait_events!C5056,1)-4),"")</f>
        <v/>
      </c>
      <c r="G1866" s="0" t="str">
        <f aca="false">gait_events!D5056</f>
        <v>left_ankle</v>
      </c>
      <c r="H1866" s="0" t="str">
        <f aca="false">gait_events!E5056</f>
        <v>FC</v>
      </c>
      <c r="I1866" s="0" t="n">
        <f aca="false">IF(gait_events!F5056&lt;&gt;"",gait_events!F5056,NA())</f>
        <v>668</v>
      </c>
      <c r="J1866" s="0" t="n">
        <f aca="false">IF(gait_events!G5056&lt;&gt;"",gait_events!G5056,NA())</f>
        <v>668</v>
      </c>
      <c r="K1866" s="0" t="n">
        <f aca="false">I1866-J1866</f>
        <v>0</v>
      </c>
      <c r="L1866" s="0" t="n">
        <f aca="false">K1866*5</f>
        <v>0</v>
      </c>
      <c r="M1866" s="0" t="n">
        <f aca="false">IF(NOT(ISNA(I1866)),1,0)</f>
        <v>1</v>
      </c>
      <c r="N1866" s="0" t="n">
        <f aca="false">IF(NOT(ISNA(J1866)),1,0)</f>
        <v>1</v>
      </c>
      <c r="O1866" s="0" t="n">
        <f aca="false">IF(AND(NOT(ISNA(I1866)),NOT(ISNA(J1866))),1,0)</f>
        <v>1</v>
      </c>
      <c r="P1866" s="0" t="n">
        <f aca="false">IF(AND(NOT(ISNA(I1866)),ISNA(J1866)),1,0)</f>
        <v>0</v>
      </c>
      <c r="Q1866" s="0" t="n">
        <f aca="false">IF(AND(ISNA(I1866),NOT(ISNA(J1866))),1,0)</f>
        <v>0</v>
      </c>
      <c r="R1866" s="0" t="n">
        <f aca="false">IF(SUM(O1866:Q1866)&lt;&gt;1,"ERROR",1)</f>
        <v>1</v>
      </c>
    </row>
    <row r="1867" customFormat="false" ht="12.8" hidden="false" customHeight="false" outlineLevel="0" collapsed="false">
      <c r="A1867" s="0" t="str">
        <f aca="false">gait_events!B5057</f>
        <v>pp048</v>
      </c>
      <c r="B1867" s="0" t="str">
        <f aca="false">VLOOKUP(A1867,participants!A:B,2,0)</f>
        <v>M</v>
      </c>
      <c r="C1867" s="0" t="n">
        <f aca="false">VLOOKUP(A1867,participants!A:C,3,0)</f>
        <v>67</v>
      </c>
      <c r="D1867" s="0" t="str">
        <f aca="false">VLOOKUP(A1867,participants!A:F,6,0)</f>
        <v>cLBP</v>
      </c>
      <c r="E1867" s="0" t="str">
        <f aca="false">IF(LEN(SUBSTITUTE(gait_events!C5057,"_run-",""))&lt;&gt;LEN(gait_events!C5057),LEFT(RIGHT(gait_events!C5057,LEN(gait_events!C5057)-19),FIND("_run-",RIGHT(gait_events!C5057,LEN(gait_events!C5057)-19),1)-1),RIGHT(gait_events!C5057,LEN(gait_events!C5057)-19))</f>
        <v>Preferred</v>
      </c>
      <c r="F1867" s="0" t="str">
        <f aca="false">IF(LEN(SUBSTITUTE(gait_events!C5057,"_run-",""))&lt;&gt;LEN(gait_events!C5057),RIGHT(gait_events!C5057,LEN(gait_events!C5057)-FIND("_run-",gait_events!C5057,1)-4),"")</f>
        <v/>
      </c>
      <c r="G1867" s="0" t="str">
        <f aca="false">gait_events!D5057</f>
        <v>left_ankle</v>
      </c>
      <c r="H1867" s="0" t="str">
        <f aca="false">gait_events!E5057</f>
        <v>FC</v>
      </c>
      <c r="I1867" s="0" t="n">
        <f aca="false">IF(gait_events!F5057&lt;&gt;"",gait_events!F5057,NA())</f>
        <v>917</v>
      </c>
      <c r="J1867" s="0" t="n">
        <f aca="false">IF(gait_events!G5057&lt;&gt;"",gait_events!G5057,NA())</f>
        <v>917</v>
      </c>
      <c r="K1867" s="0" t="n">
        <f aca="false">I1867-J1867</f>
        <v>0</v>
      </c>
      <c r="L1867" s="0" t="n">
        <f aca="false">K1867*5</f>
        <v>0</v>
      </c>
      <c r="M1867" s="0" t="n">
        <f aca="false">IF(NOT(ISNA(I1867)),1,0)</f>
        <v>1</v>
      </c>
      <c r="N1867" s="0" t="n">
        <f aca="false">IF(NOT(ISNA(J1867)),1,0)</f>
        <v>1</v>
      </c>
      <c r="O1867" s="0" t="n">
        <f aca="false">IF(AND(NOT(ISNA(I1867)),NOT(ISNA(J1867))),1,0)</f>
        <v>1</v>
      </c>
      <c r="P1867" s="0" t="n">
        <f aca="false">IF(AND(NOT(ISNA(I1867)),ISNA(J1867)),1,0)</f>
        <v>0</v>
      </c>
      <c r="Q1867" s="0" t="n">
        <f aca="false">IF(AND(ISNA(I1867),NOT(ISNA(J1867))),1,0)</f>
        <v>0</v>
      </c>
      <c r="R1867" s="0" t="n">
        <f aca="false">IF(SUM(O1867:Q1867)&lt;&gt;1,"ERROR",1)</f>
        <v>1</v>
      </c>
    </row>
    <row r="1868" customFormat="false" ht="12.8" hidden="false" customHeight="false" outlineLevel="0" collapsed="false">
      <c r="A1868" s="0" t="str">
        <f aca="false">gait_events!B5058</f>
        <v>pp048</v>
      </c>
      <c r="B1868" s="0" t="str">
        <f aca="false">VLOOKUP(A1868,participants!A:B,2,0)</f>
        <v>M</v>
      </c>
      <c r="C1868" s="0" t="n">
        <f aca="false">VLOOKUP(A1868,participants!A:C,3,0)</f>
        <v>67</v>
      </c>
      <c r="D1868" s="0" t="str">
        <f aca="false">VLOOKUP(A1868,participants!A:F,6,0)</f>
        <v>cLBP</v>
      </c>
      <c r="E1868" s="0" t="str">
        <f aca="false">IF(LEN(SUBSTITUTE(gait_events!C5058,"_run-",""))&lt;&gt;LEN(gait_events!C5058),LEFT(RIGHT(gait_events!C5058,LEN(gait_events!C5058)-19),FIND("_run-",RIGHT(gait_events!C5058,LEN(gait_events!C5058)-19),1)-1),RIGHT(gait_events!C5058,LEN(gait_events!C5058)-19))</f>
        <v>Preferred</v>
      </c>
      <c r="F1868" s="0" t="str">
        <f aca="false">IF(LEN(SUBSTITUTE(gait_events!C5058,"_run-",""))&lt;&gt;LEN(gait_events!C5058),RIGHT(gait_events!C5058,LEN(gait_events!C5058)-FIND("_run-",gait_events!C5058,1)-4),"")</f>
        <v/>
      </c>
      <c r="G1868" s="0" t="str">
        <f aca="false">gait_events!D5058</f>
        <v>right_ankle</v>
      </c>
      <c r="H1868" s="0" t="str">
        <f aca="false">gait_events!E5058</f>
        <v>IC</v>
      </c>
      <c r="I1868" s="0" t="n">
        <f aca="false">IF(gait_events!F5058&lt;&gt;"",gait_events!F5058,NA())</f>
        <v>153</v>
      </c>
      <c r="J1868" s="0" t="n">
        <f aca="false">IF(gait_events!G5058&lt;&gt;"",gait_events!G5058,NA())</f>
        <v>160</v>
      </c>
      <c r="K1868" s="0" t="n">
        <f aca="false">I1868-J1868</f>
        <v>-7</v>
      </c>
      <c r="L1868" s="0" t="n">
        <f aca="false">K1868*5</f>
        <v>-35</v>
      </c>
      <c r="M1868" s="0" t="n">
        <f aca="false">IF(NOT(ISNA(I1868)),1,0)</f>
        <v>1</v>
      </c>
      <c r="N1868" s="0" t="n">
        <f aca="false">IF(NOT(ISNA(J1868)),1,0)</f>
        <v>1</v>
      </c>
      <c r="O1868" s="0" t="n">
        <f aca="false">IF(AND(NOT(ISNA(I1868)),NOT(ISNA(J1868))),1,0)</f>
        <v>1</v>
      </c>
      <c r="P1868" s="0" t="n">
        <f aca="false">IF(AND(NOT(ISNA(I1868)),ISNA(J1868)),1,0)</f>
        <v>0</v>
      </c>
      <c r="Q1868" s="0" t="n">
        <f aca="false">IF(AND(ISNA(I1868),NOT(ISNA(J1868))),1,0)</f>
        <v>0</v>
      </c>
      <c r="R1868" s="0" t="n">
        <f aca="false">IF(SUM(O1868:Q1868)&lt;&gt;1,"ERROR",1)</f>
        <v>1</v>
      </c>
    </row>
    <row r="1869" customFormat="false" ht="12.8" hidden="false" customHeight="false" outlineLevel="0" collapsed="false">
      <c r="A1869" s="0" t="str">
        <f aca="false">gait_events!B5059</f>
        <v>pp048</v>
      </c>
      <c r="B1869" s="0" t="str">
        <f aca="false">VLOOKUP(A1869,participants!A:B,2,0)</f>
        <v>M</v>
      </c>
      <c r="C1869" s="0" t="n">
        <f aca="false">VLOOKUP(A1869,participants!A:C,3,0)</f>
        <v>67</v>
      </c>
      <c r="D1869" s="0" t="str">
        <f aca="false">VLOOKUP(A1869,participants!A:F,6,0)</f>
        <v>cLBP</v>
      </c>
      <c r="E1869" s="0" t="str">
        <f aca="false">IF(LEN(SUBSTITUTE(gait_events!C5059,"_run-",""))&lt;&gt;LEN(gait_events!C5059),LEFT(RIGHT(gait_events!C5059,LEN(gait_events!C5059)-19),FIND("_run-",RIGHT(gait_events!C5059,LEN(gait_events!C5059)-19),1)-1),RIGHT(gait_events!C5059,LEN(gait_events!C5059)-19))</f>
        <v>Preferred</v>
      </c>
      <c r="F1869" s="0" t="str">
        <f aca="false">IF(LEN(SUBSTITUTE(gait_events!C5059,"_run-",""))&lt;&gt;LEN(gait_events!C5059),RIGHT(gait_events!C5059,LEN(gait_events!C5059)-FIND("_run-",gait_events!C5059,1)-4),"")</f>
        <v/>
      </c>
      <c r="G1869" s="0" t="str">
        <f aca="false">gait_events!D5059</f>
        <v>right_ankle</v>
      </c>
      <c r="H1869" s="0" t="str">
        <f aca="false">gait_events!E5059</f>
        <v>IC</v>
      </c>
      <c r="I1869" s="0" t="n">
        <f aca="false">IF(gait_events!F5059&lt;&gt;"",gait_events!F5059,NA())</f>
        <v>387</v>
      </c>
      <c r="J1869" s="0" t="n">
        <f aca="false">IF(gait_events!G5059&lt;&gt;"",gait_events!G5059,NA())</f>
        <v>390</v>
      </c>
      <c r="K1869" s="0" t="n">
        <f aca="false">I1869-J1869</f>
        <v>-3</v>
      </c>
      <c r="L1869" s="0" t="n">
        <f aca="false">K1869*5</f>
        <v>-15</v>
      </c>
      <c r="M1869" s="0" t="n">
        <f aca="false">IF(NOT(ISNA(I1869)),1,0)</f>
        <v>1</v>
      </c>
      <c r="N1869" s="0" t="n">
        <f aca="false">IF(NOT(ISNA(J1869)),1,0)</f>
        <v>1</v>
      </c>
      <c r="O1869" s="0" t="n">
        <f aca="false">IF(AND(NOT(ISNA(I1869)),NOT(ISNA(J1869))),1,0)</f>
        <v>1</v>
      </c>
      <c r="P1869" s="0" t="n">
        <f aca="false">IF(AND(NOT(ISNA(I1869)),ISNA(J1869)),1,0)</f>
        <v>0</v>
      </c>
      <c r="Q1869" s="0" t="n">
        <f aca="false">IF(AND(ISNA(I1869),NOT(ISNA(J1869))),1,0)</f>
        <v>0</v>
      </c>
      <c r="R1869" s="0" t="n">
        <f aca="false">IF(SUM(O1869:Q1869)&lt;&gt;1,"ERROR",1)</f>
        <v>1</v>
      </c>
    </row>
    <row r="1870" customFormat="false" ht="12.8" hidden="false" customHeight="false" outlineLevel="0" collapsed="false">
      <c r="A1870" s="0" t="str">
        <f aca="false">gait_events!B5060</f>
        <v>pp048</v>
      </c>
      <c r="B1870" s="0" t="str">
        <f aca="false">VLOOKUP(A1870,participants!A:B,2,0)</f>
        <v>M</v>
      </c>
      <c r="C1870" s="0" t="n">
        <f aca="false">VLOOKUP(A1870,participants!A:C,3,0)</f>
        <v>67</v>
      </c>
      <c r="D1870" s="0" t="str">
        <f aca="false">VLOOKUP(A1870,participants!A:F,6,0)</f>
        <v>cLBP</v>
      </c>
      <c r="E1870" s="0" t="str">
        <f aca="false">IF(LEN(SUBSTITUTE(gait_events!C5060,"_run-",""))&lt;&gt;LEN(gait_events!C5060),LEFT(RIGHT(gait_events!C5060,LEN(gait_events!C5060)-19),FIND("_run-",RIGHT(gait_events!C5060,LEN(gait_events!C5060)-19),1)-1),RIGHT(gait_events!C5060,LEN(gait_events!C5060)-19))</f>
        <v>Preferred</v>
      </c>
      <c r="F1870" s="0" t="str">
        <f aca="false">IF(LEN(SUBSTITUTE(gait_events!C5060,"_run-",""))&lt;&gt;LEN(gait_events!C5060),RIGHT(gait_events!C5060,LEN(gait_events!C5060)-FIND("_run-",gait_events!C5060,1)-4),"")</f>
        <v/>
      </c>
      <c r="G1870" s="0" t="str">
        <f aca="false">gait_events!D5060</f>
        <v>right_ankle</v>
      </c>
      <c r="H1870" s="0" t="str">
        <f aca="false">gait_events!E5060</f>
        <v>IC</v>
      </c>
      <c r="I1870" s="0" t="n">
        <f aca="false">IF(gait_events!F5060&lt;&gt;"",gait_events!F5060,NA())</f>
        <v>628</v>
      </c>
      <c r="J1870" s="0" t="n">
        <f aca="false">IF(gait_events!G5060&lt;&gt;"",gait_events!G5060,NA())</f>
        <v>629</v>
      </c>
      <c r="K1870" s="0" t="n">
        <f aca="false">I1870-J1870</f>
        <v>-1</v>
      </c>
      <c r="L1870" s="0" t="n">
        <f aca="false">K1870*5</f>
        <v>-5</v>
      </c>
      <c r="M1870" s="0" t="n">
        <f aca="false">IF(NOT(ISNA(I1870)),1,0)</f>
        <v>1</v>
      </c>
      <c r="N1870" s="0" t="n">
        <f aca="false">IF(NOT(ISNA(J1870)),1,0)</f>
        <v>1</v>
      </c>
      <c r="O1870" s="0" t="n">
        <f aca="false">IF(AND(NOT(ISNA(I1870)),NOT(ISNA(J1870))),1,0)</f>
        <v>1</v>
      </c>
      <c r="P1870" s="0" t="n">
        <f aca="false">IF(AND(NOT(ISNA(I1870)),ISNA(J1870)),1,0)</f>
        <v>0</v>
      </c>
      <c r="Q1870" s="0" t="n">
        <f aca="false">IF(AND(ISNA(I1870),NOT(ISNA(J1870))),1,0)</f>
        <v>0</v>
      </c>
      <c r="R1870" s="0" t="n">
        <f aca="false">IF(SUM(O1870:Q1870)&lt;&gt;1,"ERROR",1)</f>
        <v>1</v>
      </c>
    </row>
    <row r="1871" customFormat="false" ht="12.8" hidden="false" customHeight="false" outlineLevel="0" collapsed="false">
      <c r="A1871" s="0" t="str">
        <f aca="false">gait_events!B5061</f>
        <v>pp048</v>
      </c>
      <c r="B1871" s="0" t="str">
        <f aca="false">VLOOKUP(A1871,participants!A:B,2,0)</f>
        <v>M</v>
      </c>
      <c r="C1871" s="0" t="n">
        <f aca="false">VLOOKUP(A1871,participants!A:C,3,0)</f>
        <v>67</v>
      </c>
      <c r="D1871" s="0" t="str">
        <f aca="false">VLOOKUP(A1871,participants!A:F,6,0)</f>
        <v>cLBP</v>
      </c>
      <c r="E1871" s="0" t="str">
        <f aca="false">IF(LEN(SUBSTITUTE(gait_events!C5061,"_run-",""))&lt;&gt;LEN(gait_events!C5061),LEFT(RIGHT(gait_events!C5061,LEN(gait_events!C5061)-19),FIND("_run-",RIGHT(gait_events!C5061,LEN(gait_events!C5061)-19),1)-1),RIGHT(gait_events!C5061,LEN(gait_events!C5061)-19))</f>
        <v>Preferred</v>
      </c>
      <c r="F1871" s="0" t="str">
        <f aca="false">IF(LEN(SUBSTITUTE(gait_events!C5061,"_run-",""))&lt;&gt;LEN(gait_events!C5061),RIGHT(gait_events!C5061,LEN(gait_events!C5061)-FIND("_run-",gait_events!C5061,1)-4),"")</f>
        <v/>
      </c>
      <c r="G1871" s="0" t="str">
        <f aca="false">gait_events!D5061</f>
        <v>right_ankle</v>
      </c>
      <c r="H1871" s="0" t="str">
        <f aca="false">gait_events!E5061</f>
        <v>IC</v>
      </c>
      <c r="I1871" s="0" t="n">
        <f aca="false">IF(gait_events!F5061&lt;&gt;"",gait_events!F5061,NA())</f>
        <v>873</v>
      </c>
      <c r="J1871" s="0" t="n">
        <f aca="false">IF(gait_events!G5061&lt;&gt;"",gait_events!G5061,NA())</f>
        <v>886</v>
      </c>
      <c r="K1871" s="0" t="n">
        <f aca="false">I1871-J1871</f>
        <v>-13</v>
      </c>
      <c r="L1871" s="0" t="n">
        <f aca="false">K1871*5</f>
        <v>-65</v>
      </c>
      <c r="M1871" s="0" t="n">
        <f aca="false">IF(NOT(ISNA(I1871)),1,0)</f>
        <v>1</v>
      </c>
      <c r="N1871" s="0" t="n">
        <f aca="false">IF(NOT(ISNA(J1871)),1,0)</f>
        <v>1</v>
      </c>
      <c r="O1871" s="0" t="n">
        <f aca="false">IF(AND(NOT(ISNA(I1871)),NOT(ISNA(J1871))),1,0)</f>
        <v>1</v>
      </c>
      <c r="P1871" s="0" t="n">
        <f aca="false">IF(AND(NOT(ISNA(I1871)),ISNA(J1871)),1,0)</f>
        <v>0</v>
      </c>
      <c r="Q1871" s="0" t="n">
        <f aca="false">IF(AND(ISNA(I1871),NOT(ISNA(J1871))),1,0)</f>
        <v>0</v>
      </c>
      <c r="R1871" s="0" t="n">
        <f aca="false">IF(SUM(O1871:Q1871)&lt;&gt;1,"ERROR",1)</f>
        <v>1</v>
      </c>
    </row>
    <row r="1872" customFormat="false" ht="12.8" hidden="false" customHeight="false" outlineLevel="0" collapsed="false">
      <c r="A1872" s="0" t="str">
        <f aca="false">gait_events!B5062</f>
        <v>pp048</v>
      </c>
      <c r="B1872" s="0" t="str">
        <f aca="false">VLOOKUP(A1872,participants!A:B,2,0)</f>
        <v>M</v>
      </c>
      <c r="C1872" s="0" t="n">
        <f aca="false">VLOOKUP(A1872,participants!A:C,3,0)</f>
        <v>67</v>
      </c>
      <c r="D1872" s="0" t="str">
        <f aca="false">VLOOKUP(A1872,participants!A:F,6,0)</f>
        <v>cLBP</v>
      </c>
      <c r="E1872" s="0" t="str">
        <f aca="false">IF(LEN(SUBSTITUTE(gait_events!C5062,"_run-",""))&lt;&gt;LEN(gait_events!C5062),LEFT(RIGHT(gait_events!C5062,LEN(gait_events!C5062)-19),FIND("_run-",RIGHT(gait_events!C5062,LEN(gait_events!C5062)-19),1)-1),RIGHT(gait_events!C5062,LEN(gait_events!C5062)-19))</f>
        <v>Preferred</v>
      </c>
      <c r="F1872" s="0" t="str">
        <f aca="false">IF(LEN(SUBSTITUTE(gait_events!C5062,"_run-",""))&lt;&gt;LEN(gait_events!C5062),RIGHT(gait_events!C5062,LEN(gait_events!C5062)-FIND("_run-",gait_events!C5062,1)-4),"")</f>
        <v/>
      </c>
      <c r="G1872" s="0" t="str">
        <f aca="false">gait_events!D5062</f>
        <v>right_ankle</v>
      </c>
      <c r="H1872" s="0" t="str">
        <f aca="false">gait_events!E5062</f>
        <v>FC</v>
      </c>
      <c r="I1872" s="0" t="n">
        <f aca="false">IF(gait_events!F5062&lt;&gt;"",gait_events!F5062,NA())</f>
        <v>70</v>
      </c>
      <c r="J1872" s="0" t="n">
        <f aca="false">IF(gait_events!G5062&lt;&gt;"",gait_events!G5062,NA())</f>
        <v>70</v>
      </c>
      <c r="K1872" s="0" t="n">
        <f aca="false">I1872-J1872</f>
        <v>0</v>
      </c>
      <c r="L1872" s="0" t="n">
        <f aca="false">K1872*5</f>
        <v>0</v>
      </c>
      <c r="M1872" s="0" t="n">
        <f aca="false">IF(NOT(ISNA(I1872)),1,0)</f>
        <v>1</v>
      </c>
      <c r="N1872" s="0" t="n">
        <f aca="false">IF(NOT(ISNA(J1872)),1,0)</f>
        <v>1</v>
      </c>
      <c r="O1872" s="0" t="n">
        <f aca="false">IF(AND(NOT(ISNA(I1872)),NOT(ISNA(J1872))),1,0)</f>
        <v>1</v>
      </c>
      <c r="P1872" s="0" t="n">
        <f aca="false">IF(AND(NOT(ISNA(I1872)),ISNA(J1872)),1,0)</f>
        <v>0</v>
      </c>
      <c r="Q1872" s="0" t="n">
        <f aca="false">IF(AND(ISNA(I1872),NOT(ISNA(J1872))),1,0)</f>
        <v>0</v>
      </c>
      <c r="R1872" s="0" t="n">
        <f aca="false">IF(SUM(O1872:Q1872)&lt;&gt;1,"ERROR",1)</f>
        <v>1</v>
      </c>
    </row>
    <row r="1873" customFormat="false" ht="12.8" hidden="false" customHeight="false" outlineLevel="0" collapsed="false">
      <c r="A1873" s="0" t="str">
        <f aca="false">gait_events!B5063</f>
        <v>pp048</v>
      </c>
      <c r="B1873" s="0" t="str">
        <f aca="false">VLOOKUP(A1873,participants!A:B,2,0)</f>
        <v>M</v>
      </c>
      <c r="C1873" s="0" t="n">
        <f aca="false">VLOOKUP(A1873,participants!A:C,3,0)</f>
        <v>67</v>
      </c>
      <c r="D1873" s="0" t="str">
        <f aca="false">VLOOKUP(A1873,participants!A:F,6,0)</f>
        <v>cLBP</v>
      </c>
      <c r="E1873" s="0" t="str">
        <f aca="false">IF(LEN(SUBSTITUTE(gait_events!C5063,"_run-",""))&lt;&gt;LEN(gait_events!C5063),LEFT(RIGHT(gait_events!C5063,LEN(gait_events!C5063)-19),FIND("_run-",RIGHT(gait_events!C5063,LEN(gait_events!C5063)-19),1)-1),RIGHT(gait_events!C5063,LEN(gait_events!C5063)-19))</f>
        <v>Preferred</v>
      </c>
      <c r="F1873" s="0" t="str">
        <f aca="false">IF(LEN(SUBSTITUTE(gait_events!C5063,"_run-",""))&lt;&gt;LEN(gait_events!C5063),RIGHT(gait_events!C5063,LEN(gait_events!C5063)-FIND("_run-",gait_events!C5063,1)-4),"")</f>
        <v/>
      </c>
      <c r="G1873" s="0" t="str">
        <f aca="false">gait_events!D5063</f>
        <v>right_ankle</v>
      </c>
      <c r="H1873" s="0" t="str">
        <f aca="false">gait_events!E5063</f>
        <v>FC</v>
      </c>
      <c r="I1873" s="0" t="n">
        <f aca="false">IF(gait_events!F5063&lt;&gt;"",gait_events!F5063,NA())</f>
        <v>306</v>
      </c>
      <c r="J1873" s="0" t="n">
        <f aca="false">IF(gait_events!G5063&lt;&gt;"",gait_events!G5063,NA())</f>
        <v>307</v>
      </c>
      <c r="K1873" s="0" t="n">
        <f aca="false">I1873-J1873</f>
        <v>-1</v>
      </c>
      <c r="L1873" s="0" t="n">
        <f aca="false">K1873*5</f>
        <v>-5</v>
      </c>
      <c r="M1873" s="0" t="n">
        <f aca="false">IF(NOT(ISNA(I1873)),1,0)</f>
        <v>1</v>
      </c>
      <c r="N1873" s="0" t="n">
        <f aca="false">IF(NOT(ISNA(J1873)),1,0)</f>
        <v>1</v>
      </c>
      <c r="O1873" s="0" t="n">
        <f aca="false">IF(AND(NOT(ISNA(I1873)),NOT(ISNA(J1873))),1,0)</f>
        <v>1</v>
      </c>
      <c r="P1873" s="0" t="n">
        <f aca="false">IF(AND(NOT(ISNA(I1873)),ISNA(J1873)),1,0)</f>
        <v>0</v>
      </c>
      <c r="Q1873" s="0" t="n">
        <f aca="false">IF(AND(ISNA(I1873),NOT(ISNA(J1873))),1,0)</f>
        <v>0</v>
      </c>
      <c r="R1873" s="0" t="n">
        <f aca="false">IF(SUM(O1873:Q1873)&lt;&gt;1,"ERROR",1)</f>
        <v>1</v>
      </c>
    </row>
    <row r="1874" customFormat="false" ht="12.8" hidden="false" customHeight="false" outlineLevel="0" collapsed="false">
      <c r="A1874" s="0" t="str">
        <f aca="false">gait_events!B5064</f>
        <v>pp048</v>
      </c>
      <c r="B1874" s="0" t="str">
        <f aca="false">VLOOKUP(A1874,participants!A:B,2,0)</f>
        <v>M</v>
      </c>
      <c r="C1874" s="0" t="n">
        <f aca="false">VLOOKUP(A1874,participants!A:C,3,0)</f>
        <v>67</v>
      </c>
      <c r="D1874" s="0" t="str">
        <f aca="false">VLOOKUP(A1874,participants!A:F,6,0)</f>
        <v>cLBP</v>
      </c>
      <c r="E1874" s="0" t="str">
        <f aca="false">IF(LEN(SUBSTITUTE(gait_events!C5064,"_run-",""))&lt;&gt;LEN(gait_events!C5064),LEFT(RIGHT(gait_events!C5064,LEN(gait_events!C5064)-19),FIND("_run-",RIGHT(gait_events!C5064,LEN(gait_events!C5064)-19),1)-1),RIGHT(gait_events!C5064,LEN(gait_events!C5064)-19))</f>
        <v>Preferred</v>
      </c>
      <c r="F1874" s="0" t="str">
        <f aca="false">IF(LEN(SUBSTITUTE(gait_events!C5064,"_run-",""))&lt;&gt;LEN(gait_events!C5064),RIGHT(gait_events!C5064,LEN(gait_events!C5064)-FIND("_run-",gait_events!C5064,1)-4),"")</f>
        <v/>
      </c>
      <c r="G1874" s="0" t="str">
        <f aca="false">gait_events!D5064</f>
        <v>right_ankle</v>
      </c>
      <c r="H1874" s="0" t="str">
        <f aca="false">gait_events!E5064</f>
        <v>FC</v>
      </c>
      <c r="I1874" s="0" t="n">
        <f aca="false">IF(gait_events!F5064&lt;&gt;"",gait_events!F5064,NA())</f>
        <v>542</v>
      </c>
      <c r="J1874" s="0" t="n">
        <f aca="false">IF(gait_events!G5064&lt;&gt;"",gait_events!G5064,NA())</f>
        <v>540</v>
      </c>
      <c r="K1874" s="0" t="n">
        <f aca="false">I1874-J1874</f>
        <v>2</v>
      </c>
      <c r="L1874" s="0" t="n">
        <f aca="false">K1874*5</f>
        <v>10</v>
      </c>
      <c r="M1874" s="0" t="n">
        <f aca="false">IF(NOT(ISNA(I1874)),1,0)</f>
        <v>1</v>
      </c>
      <c r="N1874" s="0" t="n">
        <f aca="false">IF(NOT(ISNA(J1874)),1,0)</f>
        <v>1</v>
      </c>
      <c r="O1874" s="0" t="n">
        <f aca="false">IF(AND(NOT(ISNA(I1874)),NOT(ISNA(J1874))),1,0)</f>
        <v>1</v>
      </c>
      <c r="P1874" s="0" t="n">
        <f aca="false">IF(AND(NOT(ISNA(I1874)),ISNA(J1874)),1,0)</f>
        <v>0</v>
      </c>
      <c r="Q1874" s="0" t="n">
        <f aca="false">IF(AND(ISNA(I1874),NOT(ISNA(J1874))),1,0)</f>
        <v>0</v>
      </c>
      <c r="R1874" s="0" t="n">
        <f aca="false">IF(SUM(O1874:Q1874)&lt;&gt;1,"ERROR",1)</f>
        <v>1</v>
      </c>
    </row>
    <row r="1875" customFormat="false" ht="12.8" hidden="false" customHeight="false" outlineLevel="0" collapsed="false">
      <c r="A1875" s="0" t="str">
        <f aca="false">gait_events!B5065</f>
        <v>pp048</v>
      </c>
      <c r="B1875" s="0" t="str">
        <f aca="false">VLOOKUP(A1875,participants!A:B,2,0)</f>
        <v>M</v>
      </c>
      <c r="C1875" s="0" t="n">
        <f aca="false">VLOOKUP(A1875,participants!A:C,3,0)</f>
        <v>67</v>
      </c>
      <c r="D1875" s="0" t="str">
        <f aca="false">VLOOKUP(A1875,participants!A:F,6,0)</f>
        <v>cLBP</v>
      </c>
      <c r="E1875" s="0" t="str">
        <f aca="false">IF(LEN(SUBSTITUTE(gait_events!C5065,"_run-",""))&lt;&gt;LEN(gait_events!C5065),LEFT(RIGHT(gait_events!C5065,LEN(gait_events!C5065)-19),FIND("_run-",RIGHT(gait_events!C5065,LEN(gait_events!C5065)-19),1)-1),RIGHT(gait_events!C5065,LEN(gait_events!C5065)-19))</f>
        <v>Preferred</v>
      </c>
      <c r="F1875" s="0" t="str">
        <f aca="false">IF(LEN(SUBSTITUTE(gait_events!C5065,"_run-",""))&lt;&gt;LEN(gait_events!C5065),RIGHT(gait_events!C5065,LEN(gait_events!C5065)-FIND("_run-",gait_events!C5065,1)-4),"")</f>
        <v/>
      </c>
      <c r="G1875" s="0" t="str">
        <f aca="false">gait_events!D5065</f>
        <v>right_ankle</v>
      </c>
      <c r="H1875" s="0" t="str">
        <f aca="false">gait_events!E5065</f>
        <v>FC</v>
      </c>
      <c r="I1875" s="0" t="n">
        <f aca="false">IF(gait_events!F5065&lt;&gt;"",gait_events!F5065,NA())</f>
        <v>786</v>
      </c>
      <c r="J1875" s="0" t="n">
        <f aca="false">IF(gait_events!G5065&lt;&gt;"",gait_events!G5065,NA())</f>
        <v>784</v>
      </c>
      <c r="K1875" s="0" t="n">
        <f aca="false">I1875-J1875</f>
        <v>2</v>
      </c>
      <c r="L1875" s="0" t="n">
        <f aca="false">K1875*5</f>
        <v>10</v>
      </c>
      <c r="M1875" s="0" t="n">
        <f aca="false">IF(NOT(ISNA(I1875)),1,0)</f>
        <v>1</v>
      </c>
      <c r="N1875" s="0" t="n">
        <f aca="false">IF(NOT(ISNA(J1875)),1,0)</f>
        <v>1</v>
      </c>
      <c r="O1875" s="0" t="n">
        <f aca="false">IF(AND(NOT(ISNA(I1875)),NOT(ISNA(J1875))),1,0)</f>
        <v>1</v>
      </c>
      <c r="P1875" s="0" t="n">
        <f aca="false">IF(AND(NOT(ISNA(I1875)),ISNA(J1875)),1,0)</f>
        <v>0</v>
      </c>
      <c r="Q1875" s="0" t="n">
        <f aca="false">IF(AND(ISNA(I1875),NOT(ISNA(J1875))),1,0)</f>
        <v>0</v>
      </c>
      <c r="R1875" s="0" t="n">
        <f aca="false">IF(SUM(O1875:Q1875)&lt;&gt;1,"ERROR",1)</f>
        <v>1</v>
      </c>
    </row>
    <row r="1876" customFormat="false" ht="12.8" hidden="false" customHeight="false" outlineLevel="0" collapsed="false">
      <c r="A1876" s="0" t="str">
        <f aca="false">gait_events!B5066</f>
        <v>pp048</v>
      </c>
      <c r="B1876" s="0" t="str">
        <f aca="false">VLOOKUP(A1876,participants!A:B,2,0)</f>
        <v>M</v>
      </c>
      <c r="C1876" s="0" t="n">
        <f aca="false">VLOOKUP(A1876,participants!A:C,3,0)</f>
        <v>67</v>
      </c>
      <c r="D1876" s="0" t="str">
        <f aca="false">VLOOKUP(A1876,participants!A:F,6,0)</f>
        <v>cLBP</v>
      </c>
      <c r="E1876" s="0" t="str">
        <f aca="false">IF(LEN(SUBSTITUTE(gait_events!C5066,"_run-",""))&lt;&gt;LEN(gait_events!C5066),LEFT(RIGHT(gait_events!C5066,LEN(gait_events!C5066)-19),FIND("_run-",RIGHT(gait_events!C5066,LEN(gait_events!C5066)-19),1)-1),RIGHT(gait_events!C5066,LEN(gait_events!C5066)-19))</f>
        <v>Preferred</v>
      </c>
      <c r="F1876" s="0" t="str">
        <f aca="false">IF(LEN(SUBSTITUTE(gait_events!C5066,"_run-",""))&lt;&gt;LEN(gait_events!C5066),RIGHT(gait_events!C5066,LEN(gait_events!C5066)-FIND("_run-",gait_events!C5066,1)-4),"")</f>
        <v/>
      </c>
      <c r="G1876" s="0" t="str">
        <f aca="false">gait_events!D5066</f>
        <v>left_shank</v>
      </c>
      <c r="H1876" s="0" t="str">
        <f aca="false">gait_events!E5066</f>
        <v>IC</v>
      </c>
      <c r="I1876" s="0" t="n">
        <f aca="false">IF(gait_events!F5066&lt;&gt;"",gait_events!F5066,NA())</f>
        <v>40</v>
      </c>
      <c r="J1876" s="0" t="n">
        <f aca="false">IF(gait_events!G5066&lt;&gt;"",gait_events!G5066,NA())</f>
        <v>38</v>
      </c>
      <c r="K1876" s="0" t="n">
        <f aca="false">I1876-J1876</f>
        <v>2</v>
      </c>
      <c r="L1876" s="0" t="n">
        <f aca="false">K1876*5</f>
        <v>10</v>
      </c>
      <c r="M1876" s="0" t="n">
        <f aca="false">IF(NOT(ISNA(I1876)),1,0)</f>
        <v>1</v>
      </c>
      <c r="N1876" s="0" t="n">
        <f aca="false">IF(NOT(ISNA(J1876)),1,0)</f>
        <v>1</v>
      </c>
      <c r="O1876" s="0" t="n">
        <f aca="false">IF(AND(NOT(ISNA(I1876)),NOT(ISNA(J1876))),1,0)</f>
        <v>1</v>
      </c>
      <c r="P1876" s="0" t="n">
        <f aca="false">IF(AND(NOT(ISNA(I1876)),ISNA(J1876)),1,0)</f>
        <v>0</v>
      </c>
      <c r="Q1876" s="0" t="n">
        <f aca="false">IF(AND(ISNA(I1876),NOT(ISNA(J1876))),1,0)</f>
        <v>0</v>
      </c>
      <c r="R1876" s="0" t="n">
        <f aca="false">IF(SUM(O1876:Q1876)&lt;&gt;1,"ERROR",1)</f>
        <v>1</v>
      </c>
    </row>
    <row r="1877" customFormat="false" ht="12.8" hidden="false" customHeight="false" outlineLevel="0" collapsed="false">
      <c r="A1877" s="0" t="str">
        <f aca="false">gait_events!B5067</f>
        <v>pp048</v>
      </c>
      <c r="B1877" s="0" t="str">
        <f aca="false">VLOOKUP(A1877,participants!A:B,2,0)</f>
        <v>M</v>
      </c>
      <c r="C1877" s="0" t="n">
        <f aca="false">VLOOKUP(A1877,participants!A:C,3,0)</f>
        <v>67</v>
      </c>
      <c r="D1877" s="0" t="str">
        <f aca="false">VLOOKUP(A1877,participants!A:F,6,0)</f>
        <v>cLBP</v>
      </c>
      <c r="E1877" s="0" t="str">
        <f aca="false">IF(LEN(SUBSTITUTE(gait_events!C5067,"_run-",""))&lt;&gt;LEN(gait_events!C5067),LEFT(RIGHT(gait_events!C5067,LEN(gait_events!C5067)-19),FIND("_run-",RIGHT(gait_events!C5067,LEN(gait_events!C5067)-19),1)-1),RIGHT(gait_events!C5067,LEN(gait_events!C5067)-19))</f>
        <v>Preferred</v>
      </c>
      <c r="F1877" s="0" t="str">
        <f aca="false">IF(LEN(SUBSTITUTE(gait_events!C5067,"_run-",""))&lt;&gt;LEN(gait_events!C5067),RIGHT(gait_events!C5067,LEN(gait_events!C5067)-FIND("_run-",gait_events!C5067,1)-4),"")</f>
        <v/>
      </c>
      <c r="G1877" s="0" t="str">
        <f aca="false">gait_events!D5067</f>
        <v>left_shank</v>
      </c>
      <c r="H1877" s="0" t="str">
        <f aca="false">gait_events!E5067</f>
        <v>IC</v>
      </c>
      <c r="I1877" s="0" t="n">
        <f aca="false">IF(gait_events!F5067&lt;&gt;"",gait_events!F5067,NA())</f>
        <v>272</v>
      </c>
      <c r="J1877" s="0" t="n">
        <f aca="false">IF(gait_events!G5067&lt;&gt;"",gait_events!G5067,NA())</f>
        <v>274</v>
      </c>
      <c r="K1877" s="0" t="n">
        <f aca="false">I1877-J1877</f>
        <v>-2</v>
      </c>
      <c r="L1877" s="0" t="n">
        <f aca="false">K1877*5</f>
        <v>-10</v>
      </c>
      <c r="M1877" s="0" t="n">
        <f aca="false">IF(NOT(ISNA(I1877)),1,0)</f>
        <v>1</v>
      </c>
      <c r="N1877" s="0" t="n">
        <f aca="false">IF(NOT(ISNA(J1877)),1,0)</f>
        <v>1</v>
      </c>
      <c r="O1877" s="0" t="n">
        <f aca="false">IF(AND(NOT(ISNA(I1877)),NOT(ISNA(J1877))),1,0)</f>
        <v>1</v>
      </c>
      <c r="P1877" s="0" t="n">
        <f aca="false">IF(AND(NOT(ISNA(I1877)),ISNA(J1877)),1,0)</f>
        <v>0</v>
      </c>
      <c r="Q1877" s="0" t="n">
        <f aca="false">IF(AND(ISNA(I1877),NOT(ISNA(J1877))),1,0)</f>
        <v>0</v>
      </c>
      <c r="R1877" s="0" t="n">
        <f aca="false">IF(SUM(O1877:Q1877)&lt;&gt;1,"ERROR",1)</f>
        <v>1</v>
      </c>
    </row>
    <row r="1878" customFormat="false" ht="12.8" hidden="false" customHeight="false" outlineLevel="0" collapsed="false">
      <c r="A1878" s="0" t="str">
        <f aca="false">gait_events!B5068</f>
        <v>pp048</v>
      </c>
      <c r="B1878" s="0" t="str">
        <f aca="false">VLOOKUP(A1878,participants!A:B,2,0)</f>
        <v>M</v>
      </c>
      <c r="C1878" s="0" t="n">
        <f aca="false">VLOOKUP(A1878,participants!A:C,3,0)</f>
        <v>67</v>
      </c>
      <c r="D1878" s="0" t="str">
        <f aca="false">VLOOKUP(A1878,participants!A:F,6,0)</f>
        <v>cLBP</v>
      </c>
      <c r="E1878" s="0" t="str">
        <f aca="false">IF(LEN(SUBSTITUTE(gait_events!C5068,"_run-",""))&lt;&gt;LEN(gait_events!C5068),LEFT(RIGHT(gait_events!C5068,LEN(gait_events!C5068)-19),FIND("_run-",RIGHT(gait_events!C5068,LEN(gait_events!C5068)-19),1)-1),RIGHT(gait_events!C5068,LEN(gait_events!C5068)-19))</f>
        <v>Preferred</v>
      </c>
      <c r="F1878" s="0" t="str">
        <f aca="false">IF(LEN(SUBSTITUTE(gait_events!C5068,"_run-",""))&lt;&gt;LEN(gait_events!C5068),RIGHT(gait_events!C5068,LEN(gait_events!C5068)-FIND("_run-",gait_events!C5068,1)-4),"")</f>
        <v/>
      </c>
      <c r="G1878" s="0" t="str">
        <f aca="false">gait_events!D5068</f>
        <v>left_shank</v>
      </c>
      <c r="H1878" s="0" t="str">
        <f aca="false">gait_events!E5068</f>
        <v>IC</v>
      </c>
      <c r="I1878" s="0" t="n">
        <f aca="false">IF(gait_events!F5068&lt;&gt;"",gait_events!F5068,NA())</f>
        <v>508</v>
      </c>
      <c r="J1878" s="0" t="n">
        <f aca="false">IF(gait_events!G5068&lt;&gt;"",gait_events!G5068,NA())</f>
        <v>510</v>
      </c>
      <c r="K1878" s="0" t="n">
        <f aca="false">I1878-J1878</f>
        <v>-2</v>
      </c>
      <c r="L1878" s="0" t="n">
        <f aca="false">K1878*5</f>
        <v>-10</v>
      </c>
      <c r="M1878" s="0" t="n">
        <f aca="false">IF(NOT(ISNA(I1878)),1,0)</f>
        <v>1</v>
      </c>
      <c r="N1878" s="0" t="n">
        <f aca="false">IF(NOT(ISNA(J1878)),1,0)</f>
        <v>1</v>
      </c>
      <c r="O1878" s="0" t="n">
        <f aca="false">IF(AND(NOT(ISNA(I1878)),NOT(ISNA(J1878))),1,0)</f>
        <v>1</v>
      </c>
      <c r="P1878" s="0" t="n">
        <f aca="false">IF(AND(NOT(ISNA(I1878)),ISNA(J1878)),1,0)</f>
        <v>0</v>
      </c>
      <c r="Q1878" s="0" t="n">
        <f aca="false">IF(AND(ISNA(I1878),NOT(ISNA(J1878))),1,0)</f>
        <v>0</v>
      </c>
      <c r="R1878" s="0" t="n">
        <f aca="false">IF(SUM(O1878:Q1878)&lt;&gt;1,"ERROR",1)</f>
        <v>1</v>
      </c>
    </row>
    <row r="1879" customFormat="false" ht="12.8" hidden="false" customHeight="false" outlineLevel="0" collapsed="false">
      <c r="A1879" s="0" t="str">
        <f aca="false">gait_events!B5069</f>
        <v>pp048</v>
      </c>
      <c r="B1879" s="0" t="str">
        <f aca="false">VLOOKUP(A1879,participants!A:B,2,0)</f>
        <v>M</v>
      </c>
      <c r="C1879" s="0" t="n">
        <f aca="false">VLOOKUP(A1879,participants!A:C,3,0)</f>
        <v>67</v>
      </c>
      <c r="D1879" s="0" t="str">
        <f aca="false">VLOOKUP(A1879,participants!A:F,6,0)</f>
        <v>cLBP</v>
      </c>
      <c r="E1879" s="0" t="str">
        <f aca="false">IF(LEN(SUBSTITUTE(gait_events!C5069,"_run-",""))&lt;&gt;LEN(gait_events!C5069),LEFT(RIGHT(gait_events!C5069,LEN(gait_events!C5069)-19),FIND("_run-",RIGHT(gait_events!C5069,LEN(gait_events!C5069)-19),1)-1),RIGHT(gait_events!C5069,LEN(gait_events!C5069)-19))</f>
        <v>Preferred</v>
      </c>
      <c r="F1879" s="0" t="str">
        <f aca="false">IF(LEN(SUBSTITUTE(gait_events!C5069,"_run-",""))&lt;&gt;LEN(gait_events!C5069),RIGHT(gait_events!C5069,LEN(gait_events!C5069)-FIND("_run-",gait_events!C5069,1)-4),"")</f>
        <v/>
      </c>
      <c r="G1879" s="0" t="str">
        <f aca="false">gait_events!D5069</f>
        <v>left_shank</v>
      </c>
      <c r="H1879" s="0" t="str">
        <f aca="false">gait_events!E5069</f>
        <v>IC</v>
      </c>
      <c r="I1879" s="0" t="n">
        <f aca="false">IF(gait_events!F5069&lt;&gt;"",gait_events!F5069,NA())</f>
        <v>748</v>
      </c>
      <c r="J1879" s="0" t="n">
        <f aca="false">IF(gait_events!G5069&lt;&gt;"",gait_events!G5069,NA())</f>
        <v>750</v>
      </c>
      <c r="K1879" s="0" t="n">
        <f aca="false">I1879-J1879</f>
        <v>-2</v>
      </c>
      <c r="L1879" s="0" t="n">
        <f aca="false">K1879*5</f>
        <v>-10</v>
      </c>
      <c r="M1879" s="0" t="n">
        <f aca="false">IF(NOT(ISNA(I1879)),1,0)</f>
        <v>1</v>
      </c>
      <c r="N1879" s="0" t="n">
        <f aca="false">IF(NOT(ISNA(J1879)),1,0)</f>
        <v>1</v>
      </c>
      <c r="O1879" s="0" t="n">
        <f aca="false">IF(AND(NOT(ISNA(I1879)),NOT(ISNA(J1879))),1,0)</f>
        <v>1</v>
      </c>
      <c r="P1879" s="0" t="n">
        <f aca="false">IF(AND(NOT(ISNA(I1879)),ISNA(J1879)),1,0)</f>
        <v>0</v>
      </c>
      <c r="Q1879" s="0" t="n">
        <f aca="false">IF(AND(ISNA(I1879),NOT(ISNA(J1879))),1,0)</f>
        <v>0</v>
      </c>
      <c r="R1879" s="0" t="n">
        <f aca="false">IF(SUM(O1879:Q1879)&lt;&gt;1,"ERROR",1)</f>
        <v>1</v>
      </c>
    </row>
    <row r="1880" customFormat="false" ht="12.8" hidden="false" customHeight="false" outlineLevel="0" collapsed="false">
      <c r="A1880" s="0" t="str">
        <f aca="false">gait_events!B5070</f>
        <v>pp048</v>
      </c>
      <c r="B1880" s="0" t="str">
        <f aca="false">VLOOKUP(A1880,participants!A:B,2,0)</f>
        <v>M</v>
      </c>
      <c r="C1880" s="0" t="n">
        <f aca="false">VLOOKUP(A1880,participants!A:C,3,0)</f>
        <v>67</v>
      </c>
      <c r="D1880" s="0" t="str">
        <f aca="false">VLOOKUP(A1880,participants!A:F,6,0)</f>
        <v>cLBP</v>
      </c>
      <c r="E1880" s="0" t="str">
        <f aca="false">IF(LEN(SUBSTITUTE(gait_events!C5070,"_run-",""))&lt;&gt;LEN(gait_events!C5070),LEFT(RIGHT(gait_events!C5070,LEN(gait_events!C5070)-19),FIND("_run-",RIGHT(gait_events!C5070,LEN(gait_events!C5070)-19),1)-1),RIGHT(gait_events!C5070,LEN(gait_events!C5070)-19))</f>
        <v>Preferred</v>
      </c>
      <c r="F1880" s="0" t="str">
        <f aca="false">IF(LEN(SUBSTITUTE(gait_events!C5070,"_run-",""))&lt;&gt;LEN(gait_events!C5070),RIGHT(gait_events!C5070,LEN(gait_events!C5070)-FIND("_run-",gait_events!C5070,1)-4),"")</f>
        <v/>
      </c>
      <c r="G1880" s="0" t="str">
        <f aca="false">gait_events!D5070</f>
        <v>left_shank</v>
      </c>
      <c r="H1880" s="0" t="str">
        <f aca="false">gait_events!E5070</f>
        <v>IC</v>
      </c>
      <c r="I1880" s="0" t="n">
        <f aca="false">IF(gait_events!F5070&lt;&gt;"",gait_events!F5070,NA())</f>
        <v>1003</v>
      </c>
      <c r="J1880" s="0" t="n">
        <f aca="false">IF(gait_events!G5070&lt;&gt;"",gait_events!G5070,NA())</f>
        <v>1001</v>
      </c>
      <c r="K1880" s="0" t="n">
        <f aca="false">I1880-J1880</f>
        <v>2</v>
      </c>
      <c r="L1880" s="0" t="n">
        <f aca="false">K1880*5</f>
        <v>10</v>
      </c>
      <c r="M1880" s="0" t="n">
        <f aca="false">IF(NOT(ISNA(I1880)),1,0)</f>
        <v>1</v>
      </c>
      <c r="N1880" s="0" t="n">
        <f aca="false">IF(NOT(ISNA(J1880)),1,0)</f>
        <v>1</v>
      </c>
      <c r="O1880" s="0" t="n">
        <f aca="false">IF(AND(NOT(ISNA(I1880)),NOT(ISNA(J1880))),1,0)</f>
        <v>1</v>
      </c>
      <c r="P1880" s="0" t="n">
        <f aca="false">IF(AND(NOT(ISNA(I1880)),ISNA(J1880)),1,0)</f>
        <v>0</v>
      </c>
      <c r="Q1880" s="0" t="n">
        <f aca="false">IF(AND(ISNA(I1880),NOT(ISNA(J1880))),1,0)</f>
        <v>0</v>
      </c>
      <c r="R1880" s="0" t="n">
        <f aca="false">IF(SUM(O1880:Q1880)&lt;&gt;1,"ERROR",1)</f>
        <v>1</v>
      </c>
    </row>
    <row r="1881" customFormat="false" ht="12.8" hidden="false" customHeight="false" outlineLevel="0" collapsed="false">
      <c r="A1881" s="0" t="str">
        <f aca="false">gait_events!B5071</f>
        <v>pp048</v>
      </c>
      <c r="B1881" s="0" t="str">
        <f aca="false">VLOOKUP(A1881,participants!A:B,2,0)</f>
        <v>M</v>
      </c>
      <c r="C1881" s="0" t="n">
        <f aca="false">VLOOKUP(A1881,participants!A:C,3,0)</f>
        <v>67</v>
      </c>
      <c r="D1881" s="0" t="str">
        <f aca="false">VLOOKUP(A1881,participants!A:F,6,0)</f>
        <v>cLBP</v>
      </c>
      <c r="E1881" s="0" t="str">
        <f aca="false">IF(LEN(SUBSTITUTE(gait_events!C5071,"_run-",""))&lt;&gt;LEN(gait_events!C5071),LEFT(RIGHT(gait_events!C5071,LEN(gait_events!C5071)-19),FIND("_run-",RIGHT(gait_events!C5071,LEN(gait_events!C5071)-19),1)-1),RIGHT(gait_events!C5071,LEN(gait_events!C5071)-19))</f>
        <v>Preferred</v>
      </c>
      <c r="F1881" s="0" t="str">
        <f aca="false">IF(LEN(SUBSTITUTE(gait_events!C5071,"_run-",""))&lt;&gt;LEN(gait_events!C5071),RIGHT(gait_events!C5071,LEN(gait_events!C5071)-FIND("_run-",gait_events!C5071,1)-4),"")</f>
        <v/>
      </c>
      <c r="G1881" s="0" t="str">
        <f aca="false">gait_events!D5071</f>
        <v>left_shank</v>
      </c>
      <c r="H1881" s="0" t="str">
        <f aca="false">gait_events!E5071</f>
        <v>FC</v>
      </c>
      <c r="I1881" s="0" t="n">
        <f aca="false">IF(gait_events!F5071&lt;&gt;"",gait_events!F5071,NA())</f>
        <v>191</v>
      </c>
      <c r="J1881" s="0" t="n">
        <f aca="false">IF(gait_events!G5071&lt;&gt;"",gait_events!G5071,NA())</f>
        <v>188</v>
      </c>
      <c r="K1881" s="0" t="n">
        <f aca="false">I1881-J1881</f>
        <v>3</v>
      </c>
      <c r="L1881" s="0" t="n">
        <f aca="false">K1881*5</f>
        <v>15</v>
      </c>
      <c r="M1881" s="0" t="n">
        <f aca="false">IF(NOT(ISNA(I1881)),1,0)</f>
        <v>1</v>
      </c>
      <c r="N1881" s="0" t="n">
        <f aca="false">IF(NOT(ISNA(J1881)),1,0)</f>
        <v>1</v>
      </c>
      <c r="O1881" s="0" t="n">
        <f aca="false">IF(AND(NOT(ISNA(I1881)),NOT(ISNA(J1881))),1,0)</f>
        <v>1</v>
      </c>
      <c r="P1881" s="0" t="n">
        <f aca="false">IF(AND(NOT(ISNA(I1881)),ISNA(J1881)),1,0)</f>
        <v>0</v>
      </c>
      <c r="Q1881" s="0" t="n">
        <f aca="false">IF(AND(ISNA(I1881),NOT(ISNA(J1881))),1,0)</f>
        <v>0</v>
      </c>
      <c r="R1881" s="0" t="n">
        <f aca="false">IF(SUM(O1881:Q1881)&lt;&gt;1,"ERROR",1)</f>
        <v>1</v>
      </c>
    </row>
    <row r="1882" customFormat="false" ht="12.8" hidden="false" customHeight="false" outlineLevel="0" collapsed="false">
      <c r="A1882" s="0" t="str">
        <f aca="false">gait_events!B5072</f>
        <v>pp048</v>
      </c>
      <c r="B1882" s="0" t="str">
        <f aca="false">VLOOKUP(A1882,participants!A:B,2,0)</f>
        <v>M</v>
      </c>
      <c r="C1882" s="0" t="n">
        <f aca="false">VLOOKUP(A1882,participants!A:C,3,0)</f>
        <v>67</v>
      </c>
      <c r="D1882" s="0" t="str">
        <f aca="false">VLOOKUP(A1882,participants!A:F,6,0)</f>
        <v>cLBP</v>
      </c>
      <c r="E1882" s="0" t="str">
        <f aca="false">IF(LEN(SUBSTITUTE(gait_events!C5072,"_run-",""))&lt;&gt;LEN(gait_events!C5072),LEFT(RIGHT(gait_events!C5072,LEN(gait_events!C5072)-19),FIND("_run-",RIGHT(gait_events!C5072,LEN(gait_events!C5072)-19),1)-1),RIGHT(gait_events!C5072,LEN(gait_events!C5072)-19))</f>
        <v>Preferred</v>
      </c>
      <c r="F1882" s="0" t="str">
        <f aca="false">IF(LEN(SUBSTITUTE(gait_events!C5072,"_run-",""))&lt;&gt;LEN(gait_events!C5072),RIGHT(gait_events!C5072,LEN(gait_events!C5072)-FIND("_run-",gait_events!C5072,1)-4),"")</f>
        <v/>
      </c>
      <c r="G1882" s="0" t="str">
        <f aca="false">gait_events!D5072</f>
        <v>left_shank</v>
      </c>
      <c r="H1882" s="0" t="str">
        <f aca="false">gait_events!E5072</f>
        <v>FC</v>
      </c>
      <c r="I1882" s="0" t="n">
        <f aca="false">IF(gait_events!F5072&lt;&gt;"",gait_events!F5072,NA())</f>
        <v>426</v>
      </c>
      <c r="J1882" s="0" t="n">
        <f aca="false">IF(gait_events!G5072&lt;&gt;"",gait_events!G5072,NA())</f>
        <v>424</v>
      </c>
      <c r="K1882" s="0" t="n">
        <f aca="false">I1882-J1882</f>
        <v>2</v>
      </c>
      <c r="L1882" s="0" t="n">
        <f aca="false">K1882*5</f>
        <v>10</v>
      </c>
      <c r="M1882" s="0" t="n">
        <f aca="false">IF(NOT(ISNA(I1882)),1,0)</f>
        <v>1</v>
      </c>
      <c r="N1882" s="0" t="n">
        <f aca="false">IF(NOT(ISNA(J1882)),1,0)</f>
        <v>1</v>
      </c>
      <c r="O1882" s="0" t="n">
        <f aca="false">IF(AND(NOT(ISNA(I1882)),NOT(ISNA(J1882))),1,0)</f>
        <v>1</v>
      </c>
      <c r="P1882" s="0" t="n">
        <f aca="false">IF(AND(NOT(ISNA(I1882)),ISNA(J1882)),1,0)</f>
        <v>0</v>
      </c>
      <c r="Q1882" s="0" t="n">
        <f aca="false">IF(AND(ISNA(I1882),NOT(ISNA(J1882))),1,0)</f>
        <v>0</v>
      </c>
      <c r="R1882" s="0" t="n">
        <f aca="false">IF(SUM(O1882:Q1882)&lt;&gt;1,"ERROR",1)</f>
        <v>1</v>
      </c>
    </row>
    <row r="1883" customFormat="false" ht="12.8" hidden="false" customHeight="false" outlineLevel="0" collapsed="false">
      <c r="A1883" s="0" t="str">
        <f aca="false">gait_events!B5073</f>
        <v>pp048</v>
      </c>
      <c r="B1883" s="0" t="str">
        <f aca="false">VLOOKUP(A1883,participants!A:B,2,0)</f>
        <v>M</v>
      </c>
      <c r="C1883" s="0" t="n">
        <f aca="false">VLOOKUP(A1883,participants!A:C,3,0)</f>
        <v>67</v>
      </c>
      <c r="D1883" s="0" t="str">
        <f aca="false">VLOOKUP(A1883,participants!A:F,6,0)</f>
        <v>cLBP</v>
      </c>
      <c r="E1883" s="0" t="str">
        <f aca="false">IF(LEN(SUBSTITUTE(gait_events!C5073,"_run-",""))&lt;&gt;LEN(gait_events!C5073),LEFT(RIGHT(gait_events!C5073,LEN(gait_events!C5073)-19),FIND("_run-",RIGHT(gait_events!C5073,LEN(gait_events!C5073)-19),1)-1),RIGHT(gait_events!C5073,LEN(gait_events!C5073)-19))</f>
        <v>Preferred</v>
      </c>
      <c r="F1883" s="0" t="str">
        <f aca="false">IF(LEN(SUBSTITUTE(gait_events!C5073,"_run-",""))&lt;&gt;LEN(gait_events!C5073),RIGHT(gait_events!C5073,LEN(gait_events!C5073)-FIND("_run-",gait_events!C5073,1)-4),"")</f>
        <v/>
      </c>
      <c r="G1883" s="0" t="str">
        <f aca="false">gait_events!D5073</f>
        <v>left_shank</v>
      </c>
      <c r="H1883" s="0" t="str">
        <f aca="false">gait_events!E5073</f>
        <v>FC</v>
      </c>
      <c r="I1883" s="0" t="n">
        <f aca="false">IF(gait_events!F5073&lt;&gt;"",gait_events!F5073,NA())</f>
        <v>668</v>
      </c>
      <c r="J1883" s="0" t="n">
        <f aca="false">IF(gait_events!G5073&lt;&gt;"",gait_events!G5073,NA())</f>
        <v>667</v>
      </c>
      <c r="K1883" s="0" t="n">
        <f aca="false">I1883-J1883</f>
        <v>1</v>
      </c>
      <c r="L1883" s="0" t="n">
        <f aca="false">K1883*5</f>
        <v>5</v>
      </c>
      <c r="M1883" s="0" t="n">
        <f aca="false">IF(NOT(ISNA(I1883)),1,0)</f>
        <v>1</v>
      </c>
      <c r="N1883" s="0" t="n">
        <f aca="false">IF(NOT(ISNA(J1883)),1,0)</f>
        <v>1</v>
      </c>
      <c r="O1883" s="0" t="n">
        <f aca="false">IF(AND(NOT(ISNA(I1883)),NOT(ISNA(J1883))),1,0)</f>
        <v>1</v>
      </c>
      <c r="P1883" s="0" t="n">
        <f aca="false">IF(AND(NOT(ISNA(I1883)),ISNA(J1883)),1,0)</f>
        <v>0</v>
      </c>
      <c r="Q1883" s="0" t="n">
        <f aca="false">IF(AND(ISNA(I1883),NOT(ISNA(J1883))),1,0)</f>
        <v>0</v>
      </c>
      <c r="R1883" s="0" t="n">
        <f aca="false">IF(SUM(O1883:Q1883)&lt;&gt;1,"ERROR",1)</f>
        <v>1</v>
      </c>
    </row>
    <row r="1884" customFormat="false" ht="12.8" hidden="false" customHeight="false" outlineLevel="0" collapsed="false">
      <c r="A1884" s="0" t="str">
        <f aca="false">gait_events!B5074</f>
        <v>pp048</v>
      </c>
      <c r="B1884" s="0" t="str">
        <f aca="false">VLOOKUP(A1884,participants!A:B,2,0)</f>
        <v>M</v>
      </c>
      <c r="C1884" s="0" t="n">
        <f aca="false">VLOOKUP(A1884,participants!A:C,3,0)</f>
        <v>67</v>
      </c>
      <c r="D1884" s="0" t="str">
        <f aca="false">VLOOKUP(A1884,participants!A:F,6,0)</f>
        <v>cLBP</v>
      </c>
      <c r="E1884" s="0" t="str">
        <f aca="false">IF(LEN(SUBSTITUTE(gait_events!C5074,"_run-",""))&lt;&gt;LEN(gait_events!C5074),LEFT(RIGHT(gait_events!C5074,LEN(gait_events!C5074)-19),FIND("_run-",RIGHT(gait_events!C5074,LEN(gait_events!C5074)-19),1)-1),RIGHT(gait_events!C5074,LEN(gait_events!C5074)-19))</f>
        <v>Preferred</v>
      </c>
      <c r="F1884" s="0" t="str">
        <f aca="false">IF(LEN(SUBSTITUTE(gait_events!C5074,"_run-",""))&lt;&gt;LEN(gait_events!C5074),RIGHT(gait_events!C5074,LEN(gait_events!C5074)-FIND("_run-",gait_events!C5074,1)-4),"")</f>
        <v/>
      </c>
      <c r="G1884" s="0" t="str">
        <f aca="false">gait_events!D5074</f>
        <v>left_shank</v>
      </c>
      <c r="H1884" s="0" t="str">
        <f aca="false">gait_events!E5074</f>
        <v>FC</v>
      </c>
      <c r="I1884" s="0" t="n">
        <f aca="false">IF(gait_events!F5074&lt;&gt;"",gait_events!F5074,NA())</f>
        <v>917</v>
      </c>
      <c r="J1884" s="0" t="n">
        <f aca="false">IF(gait_events!G5074&lt;&gt;"",gait_events!G5074,NA())</f>
        <v>914</v>
      </c>
      <c r="K1884" s="0" t="n">
        <f aca="false">I1884-J1884</f>
        <v>3</v>
      </c>
      <c r="L1884" s="0" t="n">
        <f aca="false">K1884*5</f>
        <v>15</v>
      </c>
      <c r="M1884" s="0" t="n">
        <f aca="false">IF(NOT(ISNA(I1884)),1,0)</f>
        <v>1</v>
      </c>
      <c r="N1884" s="0" t="n">
        <f aca="false">IF(NOT(ISNA(J1884)),1,0)</f>
        <v>1</v>
      </c>
      <c r="O1884" s="0" t="n">
        <f aca="false">IF(AND(NOT(ISNA(I1884)),NOT(ISNA(J1884))),1,0)</f>
        <v>1</v>
      </c>
      <c r="P1884" s="0" t="n">
        <f aca="false">IF(AND(NOT(ISNA(I1884)),ISNA(J1884)),1,0)</f>
        <v>0</v>
      </c>
      <c r="Q1884" s="0" t="n">
        <f aca="false">IF(AND(ISNA(I1884),NOT(ISNA(J1884))),1,0)</f>
        <v>0</v>
      </c>
      <c r="R1884" s="0" t="n">
        <f aca="false">IF(SUM(O1884:Q1884)&lt;&gt;1,"ERROR",1)</f>
        <v>1</v>
      </c>
    </row>
    <row r="1885" customFormat="false" ht="12.8" hidden="false" customHeight="false" outlineLevel="0" collapsed="false">
      <c r="A1885" s="0" t="str">
        <f aca="false">gait_events!B5075</f>
        <v>pp048</v>
      </c>
      <c r="B1885" s="0" t="str">
        <f aca="false">VLOOKUP(A1885,participants!A:B,2,0)</f>
        <v>M</v>
      </c>
      <c r="C1885" s="0" t="n">
        <f aca="false">VLOOKUP(A1885,participants!A:C,3,0)</f>
        <v>67</v>
      </c>
      <c r="D1885" s="0" t="str">
        <f aca="false">VLOOKUP(A1885,participants!A:F,6,0)</f>
        <v>cLBP</v>
      </c>
      <c r="E1885" s="0" t="str">
        <f aca="false">IF(LEN(SUBSTITUTE(gait_events!C5075,"_run-",""))&lt;&gt;LEN(gait_events!C5075),LEFT(RIGHT(gait_events!C5075,LEN(gait_events!C5075)-19),FIND("_run-",RIGHT(gait_events!C5075,LEN(gait_events!C5075)-19),1)-1),RIGHT(gait_events!C5075,LEN(gait_events!C5075)-19))</f>
        <v>Preferred</v>
      </c>
      <c r="F1885" s="0" t="str">
        <f aca="false">IF(LEN(SUBSTITUTE(gait_events!C5075,"_run-",""))&lt;&gt;LEN(gait_events!C5075),RIGHT(gait_events!C5075,LEN(gait_events!C5075)-FIND("_run-",gait_events!C5075,1)-4),"")</f>
        <v/>
      </c>
      <c r="G1885" s="0" t="str">
        <f aca="false">gait_events!D5075</f>
        <v>right_shank</v>
      </c>
      <c r="H1885" s="0" t="str">
        <f aca="false">gait_events!E5075</f>
        <v>IC</v>
      </c>
      <c r="I1885" s="0" t="n">
        <f aca="false">IF(gait_events!F5075&lt;&gt;"",gait_events!F5075,NA())</f>
        <v>153</v>
      </c>
      <c r="J1885" s="0" t="n">
        <f aca="false">IF(gait_events!G5075&lt;&gt;"",gait_events!G5075,NA())</f>
        <v>166</v>
      </c>
      <c r="K1885" s="0" t="n">
        <f aca="false">I1885-J1885</f>
        <v>-13</v>
      </c>
      <c r="L1885" s="0" t="n">
        <f aca="false">K1885*5</f>
        <v>-65</v>
      </c>
      <c r="M1885" s="0" t="n">
        <f aca="false">IF(NOT(ISNA(I1885)),1,0)</f>
        <v>1</v>
      </c>
      <c r="N1885" s="0" t="n">
        <f aca="false">IF(NOT(ISNA(J1885)),1,0)</f>
        <v>1</v>
      </c>
      <c r="O1885" s="0" t="n">
        <f aca="false">IF(AND(NOT(ISNA(I1885)),NOT(ISNA(J1885))),1,0)</f>
        <v>1</v>
      </c>
      <c r="P1885" s="0" t="n">
        <f aca="false">IF(AND(NOT(ISNA(I1885)),ISNA(J1885)),1,0)</f>
        <v>0</v>
      </c>
      <c r="Q1885" s="0" t="n">
        <f aca="false">IF(AND(ISNA(I1885),NOT(ISNA(J1885))),1,0)</f>
        <v>0</v>
      </c>
      <c r="R1885" s="0" t="n">
        <f aca="false">IF(SUM(O1885:Q1885)&lt;&gt;1,"ERROR",1)</f>
        <v>1</v>
      </c>
    </row>
    <row r="1886" customFormat="false" ht="12.8" hidden="false" customHeight="false" outlineLevel="0" collapsed="false">
      <c r="A1886" s="0" t="str">
        <f aca="false">gait_events!B5076</f>
        <v>pp048</v>
      </c>
      <c r="B1886" s="0" t="str">
        <f aca="false">VLOOKUP(A1886,participants!A:B,2,0)</f>
        <v>M</v>
      </c>
      <c r="C1886" s="0" t="n">
        <f aca="false">VLOOKUP(A1886,participants!A:C,3,0)</f>
        <v>67</v>
      </c>
      <c r="D1886" s="0" t="str">
        <f aca="false">VLOOKUP(A1886,participants!A:F,6,0)</f>
        <v>cLBP</v>
      </c>
      <c r="E1886" s="0" t="str">
        <f aca="false">IF(LEN(SUBSTITUTE(gait_events!C5076,"_run-",""))&lt;&gt;LEN(gait_events!C5076),LEFT(RIGHT(gait_events!C5076,LEN(gait_events!C5076)-19),FIND("_run-",RIGHT(gait_events!C5076,LEN(gait_events!C5076)-19),1)-1),RIGHT(gait_events!C5076,LEN(gait_events!C5076)-19))</f>
        <v>Preferred</v>
      </c>
      <c r="F1886" s="0" t="str">
        <f aca="false">IF(LEN(SUBSTITUTE(gait_events!C5076,"_run-",""))&lt;&gt;LEN(gait_events!C5076),RIGHT(gait_events!C5076,LEN(gait_events!C5076)-FIND("_run-",gait_events!C5076,1)-4),"")</f>
        <v/>
      </c>
      <c r="G1886" s="0" t="str">
        <f aca="false">gait_events!D5076</f>
        <v>right_shank</v>
      </c>
      <c r="H1886" s="0" t="str">
        <f aca="false">gait_events!E5076</f>
        <v>IC</v>
      </c>
      <c r="I1886" s="0" t="n">
        <f aca="false">IF(gait_events!F5076&lt;&gt;"",gait_events!F5076,NA())</f>
        <v>387</v>
      </c>
      <c r="J1886" s="0" t="n">
        <f aca="false">IF(gait_events!G5076&lt;&gt;"",gait_events!G5076,NA())</f>
        <v>374</v>
      </c>
      <c r="K1886" s="0" t="n">
        <f aca="false">I1886-J1886</f>
        <v>13</v>
      </c>
      <c r="L1886" s="0" t="n">
        <f aca="false">K1886*5</f>
        <v>65</v>
      </c>
      <c r="M1886" s="0" t="n">
        <f aca="false">IF(NOT(ISNA(I1886)),1,0)</f>
        <v>1</v>
      </c>
      <c r="N1886" s="0" t="n">
        <f aca="false">IF(NOT(ISNA(J1886)),1,0)</f>
        <v>1</v>
      </c>
      <c r="O1886" s="0" t="n">
        <f aca="false">IF(AND(NOT(ISNA(I1886)),NOT(ISNA(J1886))),1,0)</f>
        <v>1</v>
      </c>
      <c r="P1886" s="0" t="n">
        <f aca="false">IF(AND(NOT(ISNA(I1886)),ISNA(J1886)),1,0)</f>
        <v>0</v>
      </c>
      <c r="Q1886" s="0" t="n">
        <f aca="false">IF(AND(ISNA(I1886),NOT(ISNA(J1886))),1,0)</f>
        <v>0</v>
      </c>
      <c r="R1886" s="0" t="n">
        <f aca="false">IF(SUM(O1886:Q1886)&lt;&gt;1,"ERROR",1)</f>
        <v>1</v>
      </c>
    </row>
    <row r="1887" customFormat="false" ht="12.8" hidden="false" customHeight="false" outlineLevel="0" collapsed="false">
      <c r="A1887" s="0" t="str">
        <f aca="false">gait_events!B5077</f>
        <v>pp048</v>
      </c>
      <c r="B1887" s="0" t="str">
        <f aca="false">VLOOKUP(A1887,participants!A:B,2,0)</f>
        <v>M</v>
      </c>
      <c r="C1887" s="0" t="n">
        <f aca="false">VLOOKUP(A1887,participants!A:C,3,0)</f>
        <v>67</v>
      </c>
      <c r="D1887" s="0" t="str">
        <f aca="false">VLOOKUP(A1887,participants!A:F,6,0)</f>
        <v>cLBP</v>
      </c>
      <c r="E1887" s="0" t="str">
        <f aca="false">IF(LEN(SUBSTITUTE(gait_events!C5077,"_run-",""))&lt;&gt;LEN(gait_events!C5077),LEFT(RIGHT(gait_events!C5077,LEN(gait_events!C5077)-19),FIND("_run-",RIGHT(gait_events!C5077,LEN(gait_events!C5077)-19),1)-1),RIGHT(gait_events!C5077,LEN(gait_events!C5077)-19))</f>
        <v>Preferred</v>
      </c>
      <c r="F1887" s="0" t="str">
        <f aca="false">IF(LEN(SUBSTITUTE(gait_events!C5077,"_run-",""))&lt;&gt;LEN(gait_events!C5077),RIGHT(gait_events!C5077,LEN(gait_events!C5077)-FIND("_run-",gait_events!C5077,1)-4),"")</f>
        <v/>
      </c>
      <c r="G1887" s="0" t="str">
        <f aca="false">gait_events!D5077</f>
        <v>right_shank</v>
      </c>
      <c r="H1887" s="0" t="str">
        <f aca="false">gait_events!E5077</f>
        <v>IC</v>
      </c>
      <c r="I1887" s="0" t="n">
        <f aca="false">IF(gait_events!F5077&lt;&gt;"",gait_events!F5077,NA())</f>
        <v>628</v>
      </c>
      <c r="J1887" s="0" t="n">
        <f aca="false">IF(gait_events!G5077&lt;&gt;"",gait_events!G5077,NA())</f>
        <v>630</v>
      </c>
      <c r="K1887" s="0" t="n">
        <f aca="false">I1887-J1887</f>
        <v>-2</v>
      </c>
      <c r="L1887" s="0" t="n">
        <f aca="false">K1887*5</f>
        <v>-10</v>
      </c>
      <c r="M1887" s="0" t="n">
        <f aca="false">IF(NOT(ISNA(I1887)),1,0)</f>
        <v>1</v>
      </c>
      <c r="N1887" s="0" t="n">
        <f aca="false">IF(NOT(ISNA(J1887)),1,0)</f>
        <v>1</v>
      </c>
      <c r="O1887" s="0" t="n">
        <f aca="false">IF(AND(NOT(ISNA(I1887)),NOT(ISNA(J1887))),1,0)</f>
        <v>1</v>
      </c>
      <c r="P1887" s="0" t="n">
        <f aca="false">IF(AND(NOT(ISNA(I1887)),ISNA(J1887)),1,0)</f>
        <v>0</v>
      </c>
      <c r="Q1887" s="0" t="n">
        <f aca="false">IF(AND(ISNA(I1887),NOT(ISNA(J1887))),1,0)</f>
        <v>0</v>
      </c>
      <c r="R1887" s="0" t="n">
        <f aca="false">IF(SUM(O1887:Q1887)&lt;&gt;1,"ERROR",1)</f>
        <v>1</v>
      </c>
    </row>
    <row r="1888" customFormat="false" ht="12.8" hidden="false" customHeight="false" outlineLevel="0" collapsed="false">
      <c r="A1888" s="0" t="str">
        <f aca="false">gait_events!B5078</f>
        <v>pp048</v>
      </c>
      <c r="B1888" s="0" t="str">
        <f aca="false">VLOOKUP(A1888,participants!A:B,2,0)</f>
        <v>M</v>
      </c>
      <c r="C1888" s="0" t="n">
        <f aca="false">VLOOKUP(A1888,participants!A:C,3,0)</f>
        <v>67</v>
      </c>
      <c r="D1888" s="0" t="str">
        <f aca="false">VLOOKUP(A1888,participants!A:F,6,0)</f>
        <v>cLBP</v>
      </c>
      <c r="E1888" s="0" t="str">
        <f aca="false">IF(LEN(SUBSTITUTE(gait_events!C5078,"_run-",""))&lt;&gt;LEN(gait_events!C5078),LEFT(RIGHT(gait_events!C5078,LEN(gait_events!C5078)-19),FIND("_run-",RIGHT(gait_events!C5078,LEN(gait_events!C5078)-19),1)-1),RIGHT(gait_events!C5078,LEN(gait_events!C5078)-19))</f>
        <v>Preferred</v>
      </c>
      <c r="F1888" s="0" t="str">
        <f aca="false">IF(LEN(SUBSTITUTE(gait_events!C5078,"_run-",""))&lt;&gt;LEN(gait_events!C5078),RIGHT(gait_events!C5078,LEN(gait_events!C5078)-FIND("_run-",gait_events!C5078,1)-4),"")</f>
        <v/>
      </c>
      <c r="G1888" s="0" t="str">
        <f aca="false">gait_events!D5078</f>
        <v>right_shank</v>
      </c>
      <c r="H1888" s="0" t="str">
        <f aca="false">gait_events!E5078</f>
        <v>IC</v>
      </c>
      <c r="I1888" s="0" t="n">
        <f aca="false">IF(gait_events!F5078&lt;&gt;"",gait_events!F5078,NA())</f>
        <v>873</v>
      </c>
      <c r="J1888" s="0" t="e">
        <f aca="false">IF(gait_events!G5078&lt;&gt;"",gait_events!G5078,NA())</f>
        <v>#N/A</v>
      </c>
      <c r="K1888" s="0" t="e">
        <f aca="false">I1888-J1888</f>
        <v>#N/A</v>
      </c>
      <c r="L1888" s="0" t="e">
        <f aca="false">K1888*5</f>
        <v>#N/A</v>
      </c>
      <c r="M1888" s="0" t="n">
        <f aca="false">IF(NOT(ISNA(I1888)),1,0)</f>
        <v>1</v>
      </c>
      <c r="N1888" s="0" t="n">
        <f aca="false">IF(NOT(ISNA(J1888)),1,0)</f>
        <v>0</v>
      </c>
      <c r="O1888" s="0" t="n">
        <f aca="false">IF(AND(NOT(ISNA(I1888)),NOT(ISNA(J1888))),1,0)</f>
        <v>0</v>
      </c>
      <c r="P1888" s="0" t="n">
        <f aca="false">IF(AND(NOT(ISNA(I1888)),ISNA(J1888)),1,0)</f>
        <v>1</v>
      </c>
      <c r="Q1888" s="0" t="n">
        <f aca="false">IF(AND(ISNA(I1888),NOT(ISNA(J1888))),1,0)</f>
        <v>0</v>
      </c>
      <c r="R1888" s="0" t="n">
        <f aca="false">IF(SUM(O1888:Q1888)&lt;&gt;1,"ERROR",1)</f>
        <v>1</v>
      </c>
    </row>
    <row r="1889" customFormat="false" ht="12.8" hidden="false" customHeight="false" outlineLevel="0" collapsed="false">
      <c r="A1889" s="0" t="str">
        <f aca="false">gait_events!B5079</f>
        <v>pp048</v>
      </c>
      <c r="B1889" s="0" t="str">
        <f aca="false">VLOOKUP(A1889,participants!A:B,2,0)</f>
        <v>M</v>
      </c>
      <c r="C1889" s="0" t="n">
        <f aca="false">VLOOKUP(A1889,participants!A:C,3,0)</f>
        <v>67</v>
      </c>
      <c r="D1889" s="0" t="str">
        <f aca="false">VLOOKUP(A1889,participants!A:F,6,0)</f>
        <v>cLBP</v>
      </c>
      <c r="E1889" s="0" t="str">
        <f aca="false">IF(LEN(SUBSTITUTE(gait_events!C5079,"_run-",""))&lt;&gt;LEN(gait_events!C5079),LEFT(RIGHT(gait_events!C5079,LEN(gait_events!C5079)-19),FIND("_run-",RIGHT(gait_events!C5079,LEN(gait_events!C5079)-19),1)-1),RIGHT(gait_events!C5079,LEN(gait_events!C5079)-19))</f>
        <v>Preferred</v>
      </c>
      <c r="F1889" s="0" t="str">
        <f aca="false">IF(LEN(SUBSTITUTE(gait_events!C5079,"_run-",""))&lt;&gt;LEN(gait_events!C5079),RIGHT(gait_events!C5079,LEN(gait_events!C5079)-FIND("_run-",gait_events!C5079,1)-4),"")</f>
        <v/>
      </c>
      <c r="G1889" s="0" t="str">
        <f aca="false">gait_events!D5079</f>
        <v>right_shank</v>
      </c>
      <c r="H1889" s="0" t="str">
        <f aca="false">gait_events!E5079</f>
        <v>FC</v>
      </c>
      <c r="I1889" s="0" t="n">
        <f aca="false">IF(gait_events!F5079&lt;&gt;"",gait_events!F5079,NA())</f>
        <v>70</v>
      </c>
      <c r="J1889" s="0" t="n">
        <f aca="false">IF(gait_events!G5079&lt;&gt;"",gait_events!G5079,NA())</f>
        <v>64</v>
      </c>
      <c r="K1889" s="0" t="n">
        <f aca="false">I1889-J1889</f>
        <v>6</v>
      </c>
      <c r="L1889" s="0" t="n">
        <f aca="false">K1889*5</f>
        <v>30</v>
      </c>
      <c r="M1889" s="0" t="n">
        <f aca="false">IF(NOT(ISNA(I1889)),1,0)</f>
        <v>1</v>
      </c>
      <c r="N1889" s="0" t="n">
        <f aca="false">IF(NOT(ISNA(J1889)),1,0)</f>
        <v>1</v>
      </c>
      <c r="O1889" s="0" t="n">
        <f aca="false">IF(AND(NOT(ISNA(I1889)),NOT(ISNA(J1889))),1,0)</f>
        <v>1</v>
      </c>
      <c r="P1889" s="0" t="n">
        <f aca="false">IF(AND(NOT(ISNA(I1889)),ISNA(J1889)),1,0)</f>
        <v>0</v>
      </c>
      <c r="Q1889" s="0" t="n">
        <f aca="false">IF(AND(ISNA(I1889),NOT(ISNA(J1889))),1,0)</f>
        <v>0</v>
      </c>
      <c r="R1889" s="0" t="n">
        <f aca="false">IF(SUM(O1889:Q1889)&lt;&gt;1,"ERROR",1)</f>
        <v>1</v>
      </c>
    </row>
    <row r="1890" customFormat="false" ht="12.8" hidden="false" customHeight="false" outlineLevel="0" collapsed="false">
      <c r="A1890" s="0" t="str">
        <f aca="false">gait_events!B5080</f>
        <v>pp048</v>
      </c>
      <c r="B1890" s="0" t="str">
        <f aca="false">VLOOKUP(A1890,participants!A:B,2,0)</f>
        <v>M</v>
      </c>
      <c r="C1890" s="0" t="n">
        <f aca="false">VLOOKUP(A1890,participants!A:C,3,0)</f>
        <v>67</v>
      </c>
      <c r="D1890" s="0" t="str">
        <f aca="false">VLOOKUP(A1890,participants!A:F,6,0)</f>
        <v>cLBP</v>
      </c>
      <c r="E1890" s="0" t="str">
        <f aca="false">IF(LEN(SUBSTITUTE(gait_events!C5080,"_run-",""))&lt;&gt;LEN(gait_events!C5080),LEFT(RIGHT(gait_events!C5080,LEN(gait_events!C5080)-19),FIND("_run-",RIGHT(gait_events!C5080,LEN(gait_events!C5080)-19),1)-1),RIGHT(gait_events!C5080,LEN(gait_events!C5080)-19))</f>
        <v>Preferred</v>
      </c>
      <c r="F1890" s="0" t="str">
        <f aca="false">IF(LEN(SUBSTITUTE(gait_events!C5080,"_run-",""))&lt;&gt;LEN(gait_events!C5080),RIGHT(gait_events!C5080,LEN(gait_events!C5080)-FIND("_run-",gait_events!C5080,1)-4),"")</f>
        <v/>
      </c>
      <c r="G1890" s="0" t="str">
        <f aca="false">gait_events!D5080</f>
        <v>right_shank</v>
      </c>
      <c r="H1890" s="0" t="str">
        <f aca="false">gait_events!E5080</f>
        <v>FC</v>
      </c>
      <c r="I1890" s="0" t="n">
        <f aca="false">IF(gait_events!F5080&lt;&gt;"",gait_events!F5080,NA())</f>
        <v>306</v>
      </c>
      <c r="J1890" s="0" t="n">
        <f aca="false">IF(gait_events!G5080&lt;&gt;"",gait_events!G5080,NA())</f>
        <v>298</v>
      </c>
      <c r="K1890" s="0" t="n">
        <f aca="false">I1890-J1890</f>
        <v>8</v>
      </c>
      <c r="L1890" s="0" t="n">
        <f aca="false">K1890*5</f>
        <v>40</v>
      </c>
      <c r="M1890" s="0" t="n">
        <f aca="false">IF(NOT(ISNA(I1890)),1,0)</f>
        <v>1</v>
      </c>
      <c r="N1890" s="0" t="n">
        <f aca="false">IF(NOT(ISNA(J1890)),1,0)</f>
        <v>1</v>
      </c>
      <c r="O1890" s="0" t="n">
        <f aca="false">IF(AND(NOT(ISNA(I1890)),NOT(ISNA(J1890))),1,0)</f>
        <v>1</v>
      </c>
      <c r="P1890" s="0" t="n">
        <f aca="false">IF(AND(NOT(ISNA(I1890)),ISNA(J1890)),1,0)</f>
        <v>0</v>
      </c>
      <c r="Q1890" s="0" t="n">
        <f aca="false">IF(AND(ISNA(I1890),NOT(ISNA(J1890))),1,0)</f>
        <v>0</v>
      </c>
      <c r="R1890" s="0" t="n">
        <f aca="false">IF(SUM(O1890:Q1890)&lt;&gt;1,"ERROR",1)</f>
        <v>1</v>
      </c>
    </row>
    <row r="1891" customFormat="false" ht="12.8" hidden="false" customHeight="false" outlineLevel="0" collapsed="false">
      <c r="A1891" s="0" t="str">
        <f aca="false">gait_events!B5081</f>
        <v>pp048</v>
      </c>
      <c r="B1891" s="0" t="str">
        <f aca="false">VLOOKUP(A1891,participants!A:B,2,0)</f>
        <v>M</v>
      </c>
      <c r="C1891" s="0" t="n">
        <f aca="false">VLOOKUP(A1891,participants!A:C,3,0)</f>
        <v>67</v>
      </c>
      <c r="D1891" s="0" t="str">
        <f aca="false">VLOOKUP(A1891,participants!A:F,6,0)</f>
        <v>cLBP</v>
      </c>
      <c r="E1891" s="0" t="str">
        <f aca="false">IF(LEN(SUBSTITUTE(gait_events!C5081,"_run-",""))&lt;&gt;LEN(gait_events!C5081),LEFT(RIGHT(gait_events!C5081,LEN(gait_events!C5081)-19),FIND("_run-",RIGHT(gait_events!C5081,LEN(gait_events!C5081)-19),1)-1),RIGHT(gait_events!C5081,LEN(gait_events!C5081)-19))</f>
        <v>Preferred</v>
      </c>
      <c r="F1891" s="0" t="str">
        <f aca="false">IF(LEN(SUBSTITUTE(gait_events!C5081,"_run-",""))&lt;&gt;LEN(gait_events!C5081),RIGHT(gait_events!C5081,LEN(gait_events!C5081)-FIND("_run-",gait_events!C5081,1)-4),"")</f>
        <v/>
      </c>
      <c r="G1891" s="0" t="str">
        <f aca="false">gait_events!D5081</f>
        <v>right_shank</v>
      </c>
      <c r="H1891" s="0" t="str">
        <f aca="false">gait_events!E5081</f>
        <v>FC</v>
      </c>
      <c r="I1891" s="0" t="n">
        <f aca="false">IF(gait_events!F5081&lt;&gt;"",gait_events!F5081,NA())</f>
        <v>542</v>
      </c>
      <c r="J1891" s="0" t="n">
        <f aca="false">IF(gait_events!G5081&lt;&gt;"",gait_events!G5081,NA())</f>
        <v>534</v>
      </c>
      <c r="K1891" s="0" t="n">
        <f aca="false">I1891-J1891</f>
        <v>8</v>
      </c>
      <c r="L1891" s="0" t="n">
        <f aca="false">K1891*5</f>
        <v>40</v>
      </c>
      <c r="M1891" s="0" t="n">
        <f aca="false">IF(NOT(ISNA(I1891)),1,0)</f>
        <v>1</v>
      </c>
      <c r="N1891" s="0" t="n">
        <f aca="false">IF(NOT(ISNA(J1891)),1,0)</f>
        <v>1</v>
      </c>
      <c r="O1891" s="0" t="n">
        <f aca="false">IF(AND(NOT(ISNA(I1891)),NOT(ISNA(J1891))),1,0)</f>
        <v>1</v>
      </c>
      <c r="P1891" s="0" t="n">
        <f aca="false">IF(AND(NOT(ISNA(I1891)),ISNA(J1891)),1,0)</f>
        <v>0</v>
      </c>
      <c r="Q1891" s="0" t="n">
        <f aca="false">IF(AND(ISNA(I1891),NOT(ISNA(J1891))),1,0)</f>
        <v>0</v>
      </c>
      <c r="R1891" s="0" t="n">
        <f aca="false">IF(SUM(O1891:Q1891)&lt;&gt;1,"ERROR",1)</f>
        <v>1</v>
      </c>
    </row>
    <row r="1892" customFormat="false" ht="12.8" hidden="false" customHeight="false" outlineLevel="0" collapsed="false">
      <c r="A1892" s="0" t="str">
        <f aca="false">gait_events!B5082</f>
        <v>pp048</v>
      </c>
      <c r="B1892" s="0" t="str">
        <f aca="false">VLOOKUP(A1892,participants!A:B,2,0)</f>
        <v>M</v>
      </c>
      <c r="C1892" s="0" t="n">
        <f aca="false">VLOOKUP(A1892,participants!A:C,3,0)</f>
        <v>67</v>
      </c>
      <c r="D1892" s="0" t="str">
        <f aca="false">VLOOKUP(A1892,participants!A:F,6,0)</f>
        <v>cLBP</v>
      </c>
      <c r="E1892" s="0" t="str">
        <f aca="false">IF(LEN(SUBSTITUTE(gait_events!C5082,"_run-",""))&lt;&gt;LEN(gait_events!C5082),LEFT(RIGHT(gait_events!C5082,LEN(gait_events!C5082)-19),FIND("_run-",RIGHT(gait_events!C5082,LEN(gait_events!C5082)-19),1)-1),RIGHT(gait_events!C5082,LEN(gait_events!C5082)-19))</f>
        <v>Preferred</v>
      </c>
      <c r="F1892" s="0" t="str">
        <f aca="false">IF(LEN(SUBSTITUTE(gait_events!C5082,"_run-",""))&lt;&gt;LEN(gait_events!C5082),RIGHT(gait_events!C5082,LEN(gait_events!C5082)-FIND("_run-",gait_events!C5082,1)-4),"")</f>
        <v/>
      </c>
      <c r="G1892" s="0" t="str">
        <f aca="false">gait_events!D5082</f>
        <v>right_shank</v>
      </c>
      <c r="H1892" s="0" t="str">
        <f aca="false">gait_events!E5082</f>
        <v>FC</v>
      </c>
      <c r="I1892" s="0" t="n">
        <f aca="false">IF(gait_events!F5082&lt;&gt;"",gait_events!F5082,NA())</f>
        <v>786</v>
      </c>
      <c r="J1892" s="0" t="n">
        <f aca="false">IF(gait_events!G5082&lt;&gt;"",gait_events!G5082,NA())</f>
        <v>776</v>
      </c>
      <c r="K1892" s="0" t="n">
        <f aca="false">I1892-J1892</f>
        <v>10</v>
      </c>
      <c r="L1892" s="0" t="n">
        <f aca="false">K1892*5</f>
        <v>50</v>
      </c>
      <c r="M1892" s="0" t="n">
        <f aca="false">IF(NOT(ISNA(I1892)),1,0)</f>
        <v>1</v>
      </c>
      <c r="N1892" s="0" t="n">
        <f aca="false">IF(NOT(ISNA(J1892)),1,0)</f>
        <v>1</v>
      </c>
      <c r="O1892" s="0" t="n">
        <f aca="false">IF(AND(NOT(ISNA(I1892)),NOT(ISNA(J1892))),1,0)</f>
        <v>1</v>
      </c>
      <c r="P1892" s="0" t="n">
        <f aca="false">IF(AND(NOT(ISNA(I1892)),ISNA(J1892)),1,0)</f>
        <v>0</v>
      </c>
      <c r="Q1892" s="0" t="n">
        <f aca="false">IF(AND(ISNA(I1892),NOT(ISNA(J1892))),1,0)</f>
        <v>0</v>
      </c>
      <c r="R1892" s="0" t="n">
        <f aca="false">IF(SUM(O1892:Q1892)&lt;&gt;1,"ERROR",1)</f>
        <v>1</v>
      </c>
    </row>
    <row r="1893" customFormat="false" ht="12.8" hidden="false" customHeight="false" outlineLevel="0" collapsed="false">
      <c r="A1893" s="0" t="str">
        <f aca="false">gait_events!B5083</f>
        <v>pp048</v>
      </c>
      <c r="B1893" s="0" t="str">
        <f aca="false">VLOOKUP(A1893,participants!A:B,2,0)</f>
        <v>M</v>
      </c>
      <c r="C1893" s="0" t="n">
        <f aca="false">VLOOKUP(A1893,participants!A:C,3,0)</f>
        <v>67</v>
      </c>
      <c r="D1893" s="0" t="str">
        <f aca="false">VLOOKUP(A1893,participants!A:F,6,0)</f>
        <v>cLBP</v>
      </c>
      <c r="E1893" s="0" t="str">
        <f aca="false">IF(LEN(SUBSTITUTE(gait_events!C5083,"_run-",""))&lt;&gt;LEN(gait_events!C5083),LEFT(RIGHT(gait_events!C5083,LEN(gait_events!C5083)-19),FIND("_run-",RIGHT(gait_events!C5083,LEN(gait_events!C5083)-19),1)-1),RIGHT(gait_events!C5083,LEN(gait_events!C5083)-19))</f>
        <v>Slow</v>
      </c>
      <c r="F1893" s="0" t="str">
        <f aca="false">IF(LEN(SUBSTITUTE(gait_events!C5083,"_run-",""))&lt;&gt;LEN(gait_events!C5083),RIGHT(gait_events!C5083,LEN(gait_events!C5083)-FIND("_run-",gait_events!C5083,1)-4),"")</f>
        <v/>
      </c>
      <c r="G1893" s="0" t="str">
        <f aca="false">gait_events!D5083</f>
        <v>left_ankle</v>
      </c>
      <c r="H1893" s="0" t="str">
        <f aca="false">gait_events!E5083</f>
        <v>IC</v>
      </c>
      <c r="I1893" s="0" t="n">
        <f aca="false">IF(gait_events!F5083&lt;&gt;"",gait_events!F5083,NA())</f>
        <v>31</v>
      </c>
      <c r="J1893" s="0" t="n">
        <f aca="false">IF(gait_events!G5083&lt;&gt;"",gait_events!G5083,NA())</f>
        <v>29</v>
      </c>
      <c r="K1893" s="0" t="n">
        <f aca="false">I1893-J1893</f>
        <v>2</v>
      </c>
      <c r="L1893" s="0" t="n">
        <f aca="false">K1893*5</f>
        <v>10</v>
      </c>
      <c r="M1893" s="0" t="n">
        <f aca="false">IF(NOT(ISNA(I1893)),1,0)</f>
        <v>1</v>
      </c>
      <c r="N1893" s="0" t="n">
        <f aca="false">IF(NOT(ISNA(J1893)),1,0)</f>
        <v>1</v>
      </c>
      <c r="O1893" s="0" t="n">
        <f aca="false">IF(AND(NOT(ISNA(I1893)),NOT(ISNA(J1893))),1,0)</f>
        <v>1</v>
      </c>
      <c r="P1893" s="0" t="n">
        <f aca="false">IF(AND(NOT(ISNA(I1893)),ISNA(J1893)),1,0)</f>
        <v>0</v>
      </c>
      <c r="Q1893" s="0" t="n">
        <f aca="false">IF(AND(ISNA(I1893),NOT(ISNA(J1893))),1,0)</f>
        <v>0</v>
      </c>
      <c r="R1893" s="0" t="n">
        <f aca="false">IF(SUM(O1893:Q1893)&lt;&gt;1,"ERROR",1)</f>
        <v>1</v>
      </c>
    </row>
    <row r="1894" customFormat="false" ht="12.8" hidden="false" customHeight="false" outlineLevel="0" collapsed="false">
      <c r="A1894" s="0" t="str">
        <f aca="false">gait_events!B5084</f>
        <v>pp048</v>
      </c>
      <c r="B1894" s="0" t="str">
        <f aca="false">VLOOKUP(A1894,participants!A:B,2,0)</f>
        <v>M</v>
      </c>
      <c r="C1894" s="0" t="n">
        <f aca="false">VLOOKUP(A1894,participants!A:C,3,0)</f>
        <v>67</v>
      </c>
      <c r="D1894" s="0" t="str">
        <f aca="false">VLOOKUP(A1894,participants!A:F,6,0)</f>
        <v>cLBP</v>
      </c>
      <c r="E1894" s="0" t="str">
        <f aca="false">IF(LEN(SUBSTITUTE(gait_events!C5084,"_run-",""))&lt;&gt;LEN(gait_events!C5084),LEFT(RIGHT(gait_events!C5084,LEN(gait_events!C5084)-19),FIND("_run-",RIGHT(gait_events!C5084,LEN(gait_events!C5084)-19),1)-1),RIGHT(gait_events!C5084,LEN(gait_events!C5084)-19))</f>
        <v>Slow</v>
      </c>
      <c r="F1894" s="0" t="str">
        <f aca="false">IF(LEN(SUBSTITUTE(gait_events!C5084,"_run-",""))&lt;&gt;LEN(gait_events!C5084),RIGHT(gait_events!C5084,LEN(gait_events!C5084)-FIND("_run-",gait_events!C5084,1)-4),"")</f>
        <v/>
      </c>
      <c r="G1894" s="0" t="str">
        <f aca="false">gait_events!D5084</f>
        <v>left_ankle</v>
      </c>
      <c r="H1894" s="0" t="str">
        <f aca="false">gait_events!E5084</f>
        <v>IC</v>
      </c>
      <c r="I1894" s="0" t="n">
        <f aca="false">IF(gait_events!F5084&lt;&gt;"",gait_events!F5084,NA())</f>
        <v>278</v>
      </c>
      <c r="J1894" s="0" t="n">
        <f aca="false">IF(gait_events!G5084&lt;&gt;"",gait_events!G5084,NA())</f>
        <v>279</v>
      </c>
      <c r="K1894" s="0" t="n">
        <f aca="false">I1894-J1894</f>
        <v>-1</v>
      </c>
      <c r="L1894" s="0" t="n">
        <f aca="false">K1894*5</f>
        <v>-5</v>
      </c>
      <c r="M1894" s="0" t="n">
        <f aca="false">IF(NOT(ISNA(I1894)),1,0)</f>
        <v>1</v>
      </c>
      <c r="N1894" s="0" t="n">
        <f aca="false">IF(NOT(ISNA(J1894)),1,0)</f>
        <v>1</v>
      </c>
      <c r="O1894" s="0" t="n">
        <f aca="false">IF(AND(NOT(ISNA(I1894)),NOT(ISNA(J1894))),1,0)</f>
        <v>1</v>
      </c>
      <c r="P1894" s="0" t="n">
        <f aca="false">IF(AND(NOT(ISNA(I1894)),ISNA(J1894)),1,0)</f>
        <v>0</v>
      </c>
      <c r="Q1894" s="0" t="n">
        <f aca="false">IF(AND(ISNA(I1894),NOT(ISNA(J1894))),1,0)</f>
        <v>0</v>
      </c>
      <c r="R1894" s="0" t="n">
        <f aca="false">IF(SUM(O1894:Q1894)&lt;&gt;1,"ERROR",1)</f>
        <v>1</v>
      </c>
    </row>
    <row r="1895" customFormat="false" ht="12.8" hidden="false" customHeight="false" outlineLevel="0" collapsed="false">
      <c r="A1895" s="0" t="str">
        <f aca="false">gait_events!B5085</f>
        <v>pp048</v>
      </c>
      <c r="B1895" s="0" t="str">
        <f aca="false">VLOOKUP(A1895,participants!A:B,2,0)</f>
        <v>M</v>
      </c>
      <c r="C1895" s="0" t="n">
        <f aca="false">VLOOKUP(A1895,participants!A:C,3,0)</f>
        <v>67</v>
      </c>
      <c r="D1895" s="0" t="str">
        <f aca="false">VLOOKUP(A1895,participants!A:F,6,0)</f>
        <v>cLBP</v>
      </c>
      <c r="E1895" s="0" t="str">
        <f aca="false">IF(LEN(SUBSTITUTE(gait_events!C5085,"_run-",""))&lt;&gt;LEN(gait_events!C5085),LEFT(RIGHT(gait_events!C5085,LEN(gait_events!C5085)-19),FIND("_run-",RIGHT(gait_events!C5085,LEN(gait_events!C5085)-19),1)-1),RIGHT(gait_events!C5085,LEN(gait_events!C5085)-19))</f>
        <v>Slow</v>
      </c>
      <c r="F1895" s="0" t="str">
        <f aca="false">IF(LEN(SUBSTITUTE(gait_events!C5085,"_run-",""))&lt;&gt;LEN(gait_events!C5085),RIGHT(gait_events!C5085,LEN(gait_events!C5085)-FIND("_run-",gait_events!C5085,1)-4),"")</f>
        <v/>
      </c>
      <c r="G1895" s="0" t="str">
        <f aca="false">gait_events!D5085</f>
        <v>left_ankle</v>
      </c>
      <c r="H1895" s="0" t="str">
        <f aca="false">gait_events!E5085</f>
        <v>IC</v>
      </c>
      <c r="I1895" s="0" t="n">
        <f aca="false">IF(gait_events!F5085&lt;&gt;"",gait_events!F5085,NA())</f>
        <v>519</v>
      </c>
      <c r="J1895" s="0" t="n">
        <f aca="false">IF(gait_events!G5085&lt;&gt;"",gait_events!G5085,NA())</f>
        <v>519</v>
      </c>
      <c r="K1895" s="0" t="n">
        <f aca="false">I1895-J1895</f>
        <v>0</v>
      </c>
      <c r="L1895" s="0" t="n">
        <f aca="false">K1895*5</f>
        <v>0</v>
      </c>
      <c r="M1895" s="0" t="n">
        <f aca="false">IF(NOT(ISNA(I1895)),1,0)</f>
        <v>1</v>
      </c>
      <c r="N1895" s="0" t="n">
        <f aca="false">IF(NOT(ISNA(J1895)),1,0)</f>
        <v>1</v>
      </c>
      <c r="O1895" s="0" t="n">
        <f aca="false">IF(AND(NOT(ISNA(I1895)),NOT(ISNA(J1895))),1,0)</f>
        <v>1</v>
      </c>
      <c r="P1895" s="0" t="n">
        <f aca="false">IF(AND(NOT(ISNA(I1895)),ISNA(J1895)),1,0)</f>
        <v>0</v>
      </c>
      <c r="Q1895" s="0" t="n">
        <f aca="false">IF(AND(ISNA(I1895),NOT(ISNA(J1895))),1,0)</f>
        <v>0</v>
      </c>
      <c r="R1895" s="0" t="n">
        <f aca="false">IF(SUM(O1895:Q1895)&lt;&gt;1,"ERROR",1)</f>
        <v>1</v>
      </c>
    </row>
    <row r="1896" customFormat="false" ht="12.8" hidden="false" customHeight="false" outlineLevel="0" collapsed="false">
      <c r="A1896" s="0" t="str">
        <f aca="false">gait_events!B5086</f>
        <v>pp048</v>
      </c>
      <c r="B1896" s="0" t="str">
        <f aca="false">VLOOKUP(A1896,participants!A:B,2,0)</f>
        <v>M</v>
      </c>
      <c r="C1896" s="0" t="n">
        <f aca="false">VLOOKUP(A1896,participants!A:C,3,0)</f>
        <v>67</v>
      </c>
      <c r="D1896" s="0" t="str">
        <f aca="false">VLOOKUP(A1896,participants!A:F,6,0)</f>
        <v>cLBP</v>
      </c>
      <c r="E1896" s="0" t="str">
        <f aca="false">IF(LEN(SUBSTITUTE(gait_events!C5086,"_run-",""))&lt;&gt;LEN(gait_events!C5086),LEFT(RIGHT(gait_events!C5086,LEN(gait_events!C5086)-19),FIND("_run-",RIGHT(gait_events!C5086,LEN(gait_events!C5086)-19),1)-1),RIGHT(gait_events!C5086,LEN(gait_events!C5086)-19))</f>
        <v>Slow</v>
      </c>
      <c r="F1896" s="0" t="str">
        <f aca="false">IF(LEN(SUBSTITUTE(gait_events!C5086,"_run-",""))&lt;&gt;LEN(gait_events!C5086),RIGHT(gait_events!C5086,LEN(gait_events!C5086)-FIND("_run-",gait_events!C5086,1)-4),"")</f>
        <v/>
      </c>
      <c r="G1896" s="0" t="str">
        <f aca="false">gait_events!D5086</f>
        <v>left_ankle</v>
      </c>
      <c r="H1896" s="0" t="str">
        <f aca="false">gait_events!E5086</f>
        <v>IC</v>
      </c>
      <c r="I1896" s="0" t="n">
        <f aca="false">IF(gait_events!F5086&lt;&gt;"",gait_events!F5086,NA())</f>
        <v>771</v>
      </c>
      <c r="J1896" s="0" t="n">
        <f aca="false">IF(gait_events!G5086&lt;&gt;"",gait_events!G5086,NA())</f>
        <v>771</v>
      </c>
      <c r="K1896" s="0" t="n">
        <f aca="false">I1896-J1896</f>
        <v>0</v>
      </c>
      <c r="L1896" s="0" t="n">
        <f aca="false">K1896*5</f>
        <v>0</v>
      </c>
      <c r="M1896" s="0" t="n">
        <f aca="false">IF(NOT(ISNA(I1896)),1,0)</f>
        <v>1</v>
      </c>
      <c r="N1896" s="0" t="n">
        <f aca="false">IF(NOT(ISNA(J1896)),1,0)</f>
        <v>1</v>
      </c>
      <c r="O1896" s="0" t="n">
        <f aca="false">IF(AND(NOT(ISNA(I1896)),NOT(ISNA(J1896))),1,0)</f>
        <v>1</v>
      </c>
      <c r="P1896" s="0" t="n">
        <f aca="false">IF(AND(NOT(ISNA(I1896)),ISNA(J1896)),1,0)</f>
        <v>0</v>
      </c>
      <c r="Q1896" s="0" t="n">
        <f aca="false">IF(AND(ISNA(I1896),NOT(ISNA(J1896))),1,0)</f>
        <v>0</v>
      </c>
      <c r="R1896" s="0" t="n">
        <f aca="false">IF(SUM(O1896:Q1896)&lt;&gt;1,"ERROR",1)</f>
        <v>1</v>
      </c>
    </row>
    <row r="1897" customFormat="false" ht="12.8" hidden="false" customHeight="false" outlineLevel="0" collapsed="false">
      <c r="A1897" s="0" t="str">
        <f aca="false">gait_events!B5087</f>
        <v>pp048</v>
      </c>
      <c r="B1897" s="0" t="str">
        <f aca="false">VLOOKUP(A1897,participants!A:B,2,0)</f>
        <v>M</v>
      </c>
      <c r="C1897" s="0" t="n">
        <f aca="false">VLOOKUP(A1897,participants!A:C,3,0)</f>
        <v>67</v>
      </c>
      <c r="D1897" s="0" t="str">
        <f aca="false">VLOOKUP(A1897,participants!A:F,6,0)</f>
        <v>cLBP</v>
      </c>
      <c r="E1897" s="0" t="str">
        <f aca="false">IF(LEN(SUBSTITUTE(gait_events!C5087,"_run-",""))&lt;&gt;LEN(gait_events!C5087),LEFT(RIGHT(gait_events!C5087,LEN(gait_events!C5087)-19),FIND("_run-",RIGHT(gait_events!C5087,LEN(gait_events!C5087)-19),1)-1),RIGHT(gait_events!C5087,LEN(gait_events!C5087)-19))</f>
        <v>Slow</v>
      </c>
      <c r="F1897" s="0" t="str">
        <f aca="false">IF(LEN(SUBSTITUTE(gait_events!C5087,"_run-",""))&lt;&gt;LEN(gait_events!C5087),RIGHT(gait_events!C5087,LEN(gait_events!C5087)-FIND("_run-",gait_events!C5087,1)-4),"")</f>
        <v/>
      </c>
      <c r="G1897" s="0" t="str">
        <f aca="false">gait_events!D5087</f>
        <v>left_ankle</v>
      </c>
      <c r="H1897" s="0" t="str">
        <f aca="false">gait_events!E5087</f>
        <v>IC</v>
      </c>
      <c r="I1897" s="0" t="n">
        <f aca="false">IF(gait_events!F5087&lt;&gt;"",gait_events!F5087,NA())</f>
        <v>1035</v>
      </c>
      <c r="J1897" s="0" t="n">
        <f aca="false">IF(gait_events!G5087&lt;&gt;"",gait_events!G5087,NA())</f>
        <v>1036</v>
      </c>
      <c r="K1897" s="0" t="n">
        <f aca="false">I1897-J1897</f>
        <v>-1</v>
      </c>
      <c r="L1897" s="0" t="n">
        <f aca="false">K1897*5</f>
        <v>-5</v>
      </c>
      <c r="M1897" s="0" t="n">
        <f aca="false">IF(NOT(ISNA(I1897)),1,0)</f>
        <v>1</v>
      </c>
      <c r="N1897" s="0" t="n">
        <f aca="false">IF(NOT(ISNA(J1897)),1,0)</f>
        <v>1</v>
      </c>
      <c r="O1897" s="0" t="n">
        <f aca="false">IF(AND(NOT(ISNA(I1897)),NOT(ISNA(J1897))),1,0)</f>
        <v>1</v>
      </c>
      <c r="P1897" s="0" t="n">
        <f aca="false">IF(AND(NOT(ISNA(I1897)),ISNA(J1897)),1,0)</f>
        <v>0</v>
      </c>
      <c r="Q1897" s="0" t="n">
        <f aca="false">IF(AND(ISNA(I1897),NOT(ISNA(J1897))),1,0)</f>
        <v>0</v>
      </c>
      <c r="R1897" s="0" t="n">
        <f aca="false">IF(SUM(O1897:Q1897)&lt;&gt;1,"ERROR",1)</f>
        <v>1</v>
      </c>
    </row>
    <row r="1898" customFormat="false" ht="12.8" hidden="false" customHeight="false" outlineLevel="0" collapsed="false">
      <c r="A1898" s="0" t="str">
        <f aca="false">gait_events!B5088</f>
        <v>pp048</v>
      </c>
      <c r="B1898" s="0" t="str">
        <f aca="false">VLOOKUP(A1898,participants!A:B,2,0)</f>
        <v>M</v>
      </c>
      <c r="C1898" s="0" t="n">
        <f aca="false">VLOOKUP(A1898,participants!A:C,3,0)</f>
        <v>67</v>
      </c>
      <c r="D1898" s="0" t="str">
        <f aca="false">VLOOKUP(A1898,participants!A:F,6,0)</f>
        <v>cLBP</v>
      </c>
      <c r="E1898" s="0" t="str">
        <f aca="false">IF(LEN(SUBSTITUTE(gait_events!C5088,"_run-",""))&lt;&gt;LEN(gait_events!C5088),LEFT(RIGHT(gait_events!C5088,LEN(gait_events!C5088)-19),FIND("_run-",RIGHT(gait_events!C5088,LEN(gait_events!C5088)-19),1)-1),RIGHT(gait_events!C5088,LEN(gait_events!C5088)-19))</f>
        <v>Slow</v>
      </c>
      <c r="F1898" s="0" t="str">
        <f aca="false">IF(LEN(SUBSTITUTE(gait_events!C5088,"_run-",""))&lt;&gt;LEN(gait_events!C5088),RIGHT(gait_events!C5088,LEN(gait_events!C5088)-FIND("_run-",gait_events!C5088,1)-4),"")</f>
        <v/>
      </c>
      <c r="G1898" s="0" t="str">
        <f aca="false">gait_events!D5088</f>
        <v>left_ankle</v>
      </c>
      <c r="H1898" s="0" t="str">
        <f aca="false">gait_events!E5088</f>
        <v>FC</v>
      </c>
      <c r="I1898" s="0" t="n">
        <f aca="false">IF(gait_events!F5088&lt;&gt;"",gait_events!F5088,NA())</f>
        <v>204</v>
      </c>
      <c r="J1898" s="0" t="n">
        <f aca="false">IF(gait_events!G5088&lt;&gt;"",gait_events!G5088,NA())</f>
        <v>205</v>
      </c>
      <c r="K1898" s="0" t="n">
        <f aca="false">I1898-J1898</f>
        <v>-1</v>
      </c>
      <c r="L1898" s="0" t="n">
        <f aca="false">K1898*5</f>
        <v>-5</v>
      </c>
      <c r="M1898" s="0" t="n">
        <f aca="false">IF(NOT(ISNA(I1898)),1,0)</f>
        <v>1</v>
      </c>
      <c r="N1898" s="0" t="n">
        <f aca="false">IF(NOT(ISNA(J1898)),1,0)</f>
        <v>1</v>
      </c>
      <c r="O1898" s="0" t="n">
        <f aca="false">IF(AND(NOT(ISNA(I1898)),NOT(ISNA(J1898))),1,0)</f>
        <v>1</v>
      </c>
      <c r="P1898" s="0" t="n">
        <f aca="false">IF(AND(NOT(ISNA(I1898)),ISNA(J1898)),1,0)</f>
        <v>0</v>
      </c>
      <c r="Q1898" s="0" t="n">
        <f aca="false">IF(AND(ISNA(I1898),NOT(ISNA(J1898))),1,0)</f>
        <v>0</v>
      </c>
      <c r="R1898" s="0" t="n">
        <f aca="false">IF(SUM(O1898:Q1898)&lt;&gt;1,"ERROR",1)</f>
        <v>1</v>
      </c>
    </row>
    <row r="1899" customFormat="false" ht="12.8" hidden="false" customHeight="false" outlineLevel="0" collapsed="false">
      <c r="A1899" s="0" t="str">
        <f aca="false">gait_events!B5089</f>
        <v>pp048</v>
      </c>
      <c r="B1899" s="0" t="str">
        <f aca="false">VLOOKUP(A1899,participants!A:B,2,0)</f>
        <v>M</v>
      </c>
      <c r="C1899" s="0" t="n">
        <f aca="false">VLOOKUP(A1899,participants!A:C,3,0)</f>
        <v>67</v>
      </c>
      <c r="D1899" s="0" t="str">
        <f aca="false">VLOOKUP(A1899,participants!A:F,6,0)</f>
        <v>cLBP</v>
      </c>
      <c r="E1899" s="0" t="str">
        <f aca="false">IF(LEN(SUBSTITUTE(gait_events!C5089,"_run-",""))&lt;&gt;LEN(gait_events!C5089),LEFT(RIGHT(gait_events!C5089,LEN(gait_events!C5089)-19),FIND("_run-",RIGHT(gait_events!C5089,LEN(gait_events!C5089)-19),1)-1),RIGHT(gait_events!C5089,LEN(gait_events!C5089)-19))</f>
        <v>Slow</v>
      </c>
      <c r="F1899" s="0" t="str">
        <f aca="false">IF(LEN(SUBSTITUTE(gait_events!C5089,"_run-",""))&lt;&gt;LEN(gait_events!C5089),RIGHT(gait_events!C5089,LEN(gait_events!C5089)-FIND("_run-",gait_events!C5089,1)-4),"")</f>
        <v/>
      </c>
      <c r="G1899" s="0" t="str">
        <f aca="false">gait_events!D5089</f>
        <v>left_ankle</v>
      </c>
      <c r="H1899" s="0" t="str">
        <f aca="false">gait_events!E5089</f>
        <v>FC</v>
      </c>
      <c r="I1899" s="0" t="n">
        <f aca="false">IF(gait_events!F5089&lt;&gt;"",gait_events!F5089,NA())</f>
        <v>443</v>
      </c>
      <c r="J1899" s="0" t="n">
        <f aca="false">IF(gait_events!G5089&lt;&gt;"",gait_events!G5089,NA())</f>
        <v>445</v>
      </c>
      <c r="K1899" s="0" t="n">
        <f aca="false">I1899-J1899</f>
        <v>-2</v>
      </c>
      <c r="L1899" s="0" t="n">
        <f aca="false">K1899*5</f>
        <v>-10</v>
      </c>
      <c r="M1899" s="0" t="n">
        <f aca="false">IF(NOT(ISNA(I1899)),1,0)</f>
        <v>1</v>
      </c>
      <c r="N1899" s="0" t="n">
        <f aca="false">IF(NOT(ISNA(J1899)),1,0)</f>
        <v>1</v>
      </c>
      <c r="O1899" s="0" t="n">
        <f aca="false">IF(AND(NOT(ISNA(I1899)),NOT(ISNA(J1899))),1,0)</f>
        <v>1</v>
      </c>
      <c r="P1899" s="0" t="n">
        <f aca="false">IF(AND(NOT(ISNA(I1899)),ISNA(J1899)),1,0)</f>
        <v>0</v>
      </c>
      <c r="Q1899" s="0" t="n">
        <f aca="false">IF(AND(ISNA(I1899),NOT(ISNA(J1899))),1,0)</f>
        <v>0</v>
      </c>
      <c r="R1899" s="0" t="n">
        <f aca="false">IF(SUM(O1899:Q1899)&lt;&gt;1,"ERROR",1)</f>
        <v>1</v>
      </c>
    </row>
    <row r="1900" customFormat="false" ht="12.8" hidden="false" customHeight="false" outlineLevel="0" collapsed="false">
      <c r="A1900" s="0" t="str">
        <f aca="false">gait_events!B5090</f>
        <v>pp048</v>
      </c>
      <c r="B1900" s="0" t="str">
        <f aca="false">VLOOKUP(A1900,participants!A:B,2,0)</f>
        <v>M</v>
      </c>
      <c r="C1900" s="0" t="n">
        <f aca="false">VLOOKUP(A1900,participants!A:C,3,0)</f>
        <v>67</v>
      </c>
      <c r="D1900" s="0" t="str">
        <f aca="false">VLOOKUP(A1900,participants!A:F,6,0)</f>
        <v>cLBP</v>
      </c>
      <c r="E1900" s="0" t="str">
        <f aca="false">IF(LEN(SUBSTITUTE(gait_events!C5090,"_run-",""))&lt;&gt;LEN(gait_events!C5090),LEFT(RIGHT(gait_events!C5090,LEN(gait_events!C5090)-19),FIND("_run-",RIGHT(gait_events!C5090,LEN(gait_events!C5090)-19),1)-1),RIGHT(gait_events!C5090,LEN(gait_events!C5090)-19))</f>
        <v>Slow</v>
      </c>
      <c r="F1900" s="0" t="str">
        <f aca="false">IF(LEN(SUBSTITUTE(gait_events!C5090,"_run-",""))&lt;&gt;LEN(gait_events!C5090),RIGHT(gait_events!C5090,LEN(gait_events!C5090)-FIND("_run-",gait_events!C5090,1)-4),"")</f>
        <v/>
      </c>
      <c r="G1900" s="0" t="str">
        <f aca="false">gait_events!D5090</f>
        <v>left_ankle</v>
      </c>
      <c r="H1900" s="0" t="str">
        <f aca="false">gait_events!E5090</f>
        <v>FC</v>
      </c>
      <c r="I1900" s="0" t="n">
        <f aca="false">IF(gait_events!F5090&lt;&gt;"",gait_events!F5090,NA())</f>
        <v>689</v>
      </c>
      <c r="J1900" s="0" t="n">
        <f aca="false">IF(gait_events!G5090&lt;&gt;"",gait_events!G5090,NA())</f>
        <v>689</v>
      </c>
      <c r="K1900" s="0" t="n">
        <f aca="false">I1900-J1900</f>
        <v>0</v>
      </c>
      <c r="L1900" s="0" t="n">
        <f aca="false">K1900*5</f>
        <v>0</v>
      </c>
      <c r="M1900" s="0" t="n">
        <f aca="false">IF(NOT(ISNA(I1900)),1,0)</f>
        <v>1</v>
      </c>
      <c r="N1900" s="0" t="n">
        <f aca="false">IF(NOT(ISNA(J1900)),1,0)</f>
        <v>1</v>
      </c>
      <c r="O1900" s="0" t="n">
        <f aca="false">IF(AND(NOT(ISNA(I1900)),NOT(ISNA(J1900))),1,0)</f>
        <v>1</v>
      </c>
      <c r="P1900" s="0" t="n">
        <f aca="false">IF(AND(NOT(ISNA(I1900)),ISNA(J1900)),1,0)</f>
        <v>0</v>
      </c>
      <c r="Q1900" s="0" t="n">
        <f aca="false">IF(AND(ISNA(I1900),NOT(ISNA(J1900))),1,0)</f>
        <v>0</v>
      </c>
      <c r="R1900" s="0" t="n">
        <f aca="false">IF(SUM(O1900:Q1900)&lt;&gt;1,"ERROR",1)</f>
        <v>1</v>
      </c>
    </row>
    <row r="1901" customFormat="false" ht="12.8" hidden="false" customHeight="false" outlineLevel="0" collapsed="false">
      <c r="A1901" s="0" t="str">
        <f aca="false">gait_events!B5091</f>
        <v>pp048</v>
      </c>
      <c r="B1901" s="0" t="str">
        <f aca="false">VLOOKUP(A1901,participants!A:B,2,0)</f>
        <v>M</v>
      </c>
      <c r="C1901" s="0" t="n">
        <f aca="false">VLOOKUP(A1901,participants!A:C,3,0)</f>
        <v>67</v>
      </c>
      <c r="D1901" s="0" t="str">
        <f aca="false">VLOOKUP(A1901,participants!A:F,6,0)</f>
        <v>cLBP</v>
      </c>
      <c r="E1901" s="0" t="str">
        <f aca="false">IF(LEN(SUBSTITUTE(gait_events!C5091,"_run-",""))&lt;&gt;LEN(gait_events!C5091),LEFT(RIGHT(gait_events!C5091,LEN(gait_events!C5091)-19),FIND("_run-",RIGHT(gait_events!C5091,LEN(gait_events!C5091)-19),1)-1),RIGHT(gait_events!C5091,LEN(gait_events!C5091)-19))</f>
        <v>Slow</v>
      </c>
      <c r="F1901" s="0" t="str">
        <f aca="false">IF(LEN(SUBSTITUTE(gait_events!C5091,"_run-",""))&lt;&gt;LEN(gait_events!C5091),RIGHT(gait_events!C5091,LEN(gait_events!C5091)-FIND("_run-",gait_events!C5091,1)-4),"")</f>
        <v/>
      </c>
      <c r="G1901" s="0" t="str">
        <f aca="false">gait_events!D5091</f>
        <v>left_ankle</v>
      </c>
      <c r="H1901" s="0" t="str">
        <f aca="false">gait_events!E5091</f>
        <v>FC</v>
      </c>
      <c r="I1901" s="0" t="n">
        <f aca="false">IF(gait_events!F5091&lt;&gt;"",gait_events!F5091,NA())</f>
        <v>952</v>
      </c>
      <c r="J1901" s="0" t="n">
        <f aca="false">IF(gait_events!G5091&lt;&gt;"",gait_events!G5091,NA())</f>
        <v>953</v>
      </c>
      <c r="K1901" s="0" t="n">
        <f aca="false">I1901-J1901</f>
        <v>-1</v>
      </c>
      <c r="L1901" s="0" t="n">
        <f aca="false">K1901*5</f>
        <v>-5</v>
      </c>
      <c r="M1901" s="0" t="n">
        <f aca="false">IF(NOT(ISNA(I1901)),1,0)</f>
        <v>1</v>
      </c>
      <c r="N1901" s="0" t="n">
        <f aca="false">IF(NOT(ISNA(J1901)),1,0)</f>
        <v>1</v>
      </c>
      <c r="O1901" s="0" t="n">
        <f aca="false">IF(AND(NOT(ISNA(I1901)),NOT(ISNA(J1901))),1,0)</f>
        <v>1</v>
      </c>
      <c r="P1901" s="0" t="n">
        <f aca="false">IF(AND(NOT(ISNA(I1901)),ISNA(J1901)),1,0)</f>
        <v>0</v>
      </c>
      <c r="Q1901" s="0" t="n">
        <f aca="false">IF(AND(ISNA(I1901),NOT(ISNA(J1901))),1,0)</f>
        <v>0</v>
      </c>
      <c r="R1901" s="0" t="n">
        <f aca="false">IF(SUM(O1901:Q1901)&lt;&gt;1,"ERROR",1)</f>
        <v>1</v>
      </c>
    </row>
    <row r="1902" customFormat="false" ht="12.8" hidden="false" customHeight="false" outlineLevel="0" collapsed="false">
      <c r="A1902" s="0" t="str">
        <f aca="false">gait_events!B5092</f>
        <v>pp048</v>
      </c>
      <c r="B1902" s="0" t="str">
        <f aca="false">VLOOKUP(A1902,participants!A:B,2,0)</f>
        <v>M</v>
      </c>
      <c r="C1902" s="0" t="n">
        <f aca="false">VLOOKUP(A1902,participants!A:C,3,0)</f>
        <v>67</v>
      </c>
      <c r="D1902" s="0" t="str">
        <f aca="false">VLOOKUP(A1902,participants!A:F,6,0)</f>
        <v>cLBP</v>
      </c>
      <c r="E1902" s="0" t="str">
        <f aca="false">IF(LEN(SUBSTITUTE(gait_events!C5092,"_run-",""))&lt;&gt;LEN(gait_events!C5092),LEFT(RIGHT(gait_events!C5092,LEN(gait_events!C5092)-19),FIND("_run-",RIGHT(gait_events!C5092,LEN(gait_events!C5092)-19),1)-1),RIGHT(gait_events!C5092,LEN(gait_events!C5092)-19))</f>
        <v>Slow</v>
      </c>
      <c r="F1902" s="0" t="str">
        <f aca="false">IF(LEN(SUBSTITUTE(gait_events!C5092,"_run-",""))&lt;&gt;LEN(gait_events!C5092),RIGHT(gait_events!C5092,LEN(gait_events!C5092)-FIND("_run-",gait_events!C5092,1)-4),"")</f>
        <v/>
      </c>
      <c r="G1902" s="0" t="str">
        <f aca="false">gait_events!D5092</f>
        <v>right_ankle</v>
      </c>
      <c r="H1902" s="0" t="str">
        <f aca="false">gait_events!E5092</f>
        <v>IC</v>
      </c>
      <c r="I1902" s="0" t="n">
        <f aca="false">IF(gait_events!F5092&lt;&gt;"",gait_events!F5092,NA())</f>
        <v>167</v>
      </c>
      <c r="J1902" s="0" t="n">
        <f aca="false">IF(gait_events!G5092&lt;&gt;"",gait_events!G5092,NA())</f>
        <v>167</v>
      </c>
      <c r="K1902" s="0" t="n">
        <f aca="false">I1902-J1902</f>
        <v>0</v>
      </c>
      <c r="L1902" s="0" t="n">
        <f aca="false">K1902*5</f>
        <v>0</v>
      </c>
      <c r="M1902" s="0" t="n">
        <f aca="false">IF(NOT(ISNA(I1902)),1,0)</f>
        <v>1</v>
      </c>
      <c r="N1902" s="0" t="n">
        <f aca="false">IF(NOT(ISNA(J1902)),1,0)</f>
        <v>1</v>
      </c>
      <c r="O1902" s="0" t="n">
        <f aca="false">IF(AND(NOT(ISNA(I1902)),NOT(ISNA(J1902))),1,0)</f>
        <v>1</v>
      </c>
      <c r="P1902" s="0" t="n">
        <f aca="false">IF(AND(NOT(ISNA(I1902)),ISNA(J1902)),1,0)</f>
        <v>0</v>
      </c>
      <c r="Q1902" s="0" t="n">
        <f aca="false">IF(AND(ISNA(I1902),NOT(ISNA(J1902))),1,0)</f>
        <v>0</v>
      </c>
      <c r="R1902" s="0" t="n">
        <f aca="false">IF(SUM(O1902:Q1902)&lt;&gt;1,"ERROR",1)</f>
        <v>1</v>
      </c>
    </row>
    <row r="1903" customFormat="false" ht="12.8" hidden="false" customHeight="false" outlineLevel="0" collapsed="false">
      <c r="A1903" s="0" t="str">
        <f aca="false">gait_events!B5093</f>
        <v>pp048</v>
      </c>
      <c r="B1903" s="0" t="str">
        <f aca="false">VLOOKUP(A1903,participants!A:B,2,0)</f>
        <v>M</v>
      </c>
      <c r="C1903" s="0" t="n">
        <f aca="false">VLOOKUP(A1903,participants!A:C,3,0)</f>
        <v>67</v>
      </c>
      <c r="D1903" s="0" t="str">
        <f aca="false">VLOOKUP(A1903,participants!A:F,6,0)</f>
        <v>cLBP</v>
      </c>
      <c r="E1903" s="0" t="str">
        <f aca="false">IF(LEN(SUBSTITUTE(gait_events!C5093,"_run-",""))&lt;&gt;LEN(gait_events!C5093),LEFT(RIGHT(gait_events!C5093,LEN(gait_events!C5093)-19),FIND("_run-",RIGHT(gait_events!C5093,LEN(gait_events!C5093)-19),1)-1),RIGHT(gait_events!C5093,LEN(gait_events!C5093)-19))</f>
        <v>Slow</v>
      </c>
      <c r="F1903" s="0" t="str">
        <f aca="false">IF(LEN(SUBSTITUTE(gait_events!C5093,"_run-",""))&lt;&gt;LEN(gait_events!C5093),RIGHT(gait_events!C5093,LEN(gait_events!C5093)-FIND("_run-",gait_events!C5093,1)-4),"")</f>
        <v/>
      </c>
      <c r="G1903" s="0" t="str">
        <f aca="false">gait_events!D5093</f>
        <v>right_ankle</v>
      </c>
      <c r="H1903" s="0" t="str">
        <f aca="false">gait_events!E5093</f>
        <v>IC</v>
      </c>
      <c r="I1903" s="0" t="n">
        <f aca="false">IF(gait_events!F5093&lt;&gt;"",gait_events!F5093,NA())</f>
        <v>401</v>
      </c>
      <c r="J1903" s="0" t="n">
        <f aca="false">IF(gait_events!G5093&lt;&gt;"",gait_events!G5093,NA())</f>
        <v>403</v>
      </c>
      <c r="K1903" s="0" t="n">
        <f aca="false">I1903-J1903</f>
        <v>-2</v>
      </c>
      <c r="L1903" s="0" t="n">
        <f aca="false">K1903*5</f>
        <v>-10</v>
      </c>
      <c r="M1903" s="0" t="n">
        <f aca="false">IF(NOT(ISNA(I1903)),1,0)</f>
        <v>1</v>
      </c>
      <c r="N1903" s="0" t="n">
        <f aca="false">IF(NOT(ISNA(J1903)),1,0)</f>
        <v>1</v>
      </c>
      <c r="O1903" s="0" t="n">
        <f aca="false">IF(AND(NOT(ISNA(I1903)),NOT(ISNA(J1903))),1,0)</f>
        <v>1</v>
      </c>
      <c r="P1903" s="0" t="n">
        <f aca="false">IF(AND(NOT(ISNA(I1903)),ISNA(J1903)),1,0)</f>
        <v>0</v>
      </c>
      <c r="Q1903" s="0" t="n">
        <f aca="false">IF(AND(ISNA(I1903),NOT(ISNA(J1903))),1,0)</f>
        <v>0</v>
      </c>
      <c r="R1903" s="0" t="n">
        <f aca="false">IF(SUM(O1903:Q1903)&lt;&gt;1,"ERROR",1)</f>
        <v>1</v>
      </c>
    </row>
    <row r="1904" customFormat="false" ht="12.8" hidden="false" customHeight="false" outlineLevel="0" collapsed="false">
      <c r="A1904" s="0" t="str">
        <f aca="false">gait_events!B5094</f>
        <v>pp048</v>
      </c>
      <c r="B1904" s="0" t="str">
        <f aca="false">VLOOKUP(A1904,participants!A:B,2,0)</f>
        <v>M</v>
      </c>
      <c r="C1904" s="0" t="n">
        <f aca="false">VLOOKUP(A1904,participants!A:C,3,0)</f>
        <v>67</v>
      </c>
      <c r="D1904" s="0" t="str">
        <f aca="false">VLOOKUP(A1904,participants!A:F,6,0)</f>
        <v>cLBP</v>
      </c>
      <c r="E1904" s="0" t="str">
        <f aca="false">IF(LEN(SUBSTITUTE(gait_events!C5094,"_run-",""))&lt;&gt;LEN(gait_events!C5094),LEFT(RIGHT(gait_events!C5094,LEN(gait_events!C5094)-19),FIND("_run-",RIGHT(gait_events!C5094,LEN(gait_events!C5094)-19),1)-1),RIGHT(gait_events!C5094,LEN(gait_events!C5094)-19))</f>
        <v>Slow</v>
      </c>
      <c r="F1904" s="0" t="str">
        <f aca="false">IF(LEN(SUBSTITUTE(gait_events!C5094,"_run-",""))&lt;&gt;LEN(gait_events!C5094),RIGHT(gait_events!C5094,LEN(gait_events!C5094)-FIND("_run-",gait_events!C5094,1)-4),"")</f>
        <v/>
      </c>
      <c r="G1904" s="0" t="str">
        <f aca="false">gait_events!D5094</f>
        <v>right_ankle</v>
      </c>
      <c r="H1904" s="0" t="str">
        <f aca="false">gait_events!E5094</f>
        <v>IC</v>
      </c>
      <c r="I1904" s="0" t="n">
        <f aca="false">IF(gait_events!F5094&lt;&gt;"",gait_events!F5094,NA())</f>
        <v>649</v>
      </c>
      <c r="J1904" s="0" t="n">
        <f aca="false">IF(gait_events!G5094&lt;&gt;"",gait_events!G5094,NA())</f>
        <v>649</v>
      </c>
      <c r="K1904" s="0" t="n">
        <f aca="false">I1904-J1904</f>
        <v>0</v>
      </c>
      <c r="L1904" s="0" t="n">
        <f aca="false">K1904*5</f>
        <v>0</v>
      </c>
      <c r="M1904" s="0" t="n">
        <f aca="false">IF(NOT(ISNA(I1904)),1,0)</f>
        <v>1</v>
      </c>
      <c r="N1904" s="0" t="n">
        <f aca="false">IF(NOT(ISNA(J1904)),1,0)</f>
        <v>1</v>
      </c>
      <c r="O1904" s="0" t="n">
        <f aca="false">IF(AND(NOT(ISNA(I1904)),NOT(ISNA(J1904))),1,0)</f>
        <v>1</v>
      </c>
      <c r="P1904" s="0" t="n">
        <f aca="false">IF(AND(NOT(ISNA(I1904)),ISNA(J1904)),1,0)</f>
        <v>0</v>
      </c>
      <c r="Q1904" s="0" t="n">
        <f aca="false">IF(AND(ISNA(I1904),NOT(ISNA(J1904))),1,0)</f>
        <v>0</v>
      </c>
      <c r="R1904" s="0" t="n">
        <f aca="false">IF(SUM(O1904:Q1904)&lt;&gt;1,"ERROR",1)</f>
        <v>1</v>
      </c>
    </row>
    <row r="1905" customFormat="false" ht="12.8" hidden="false" customHeight="false" outlineLevel="0" collapsed="false">
      <c r="A1905" s="0" t="str">
        <f aca="false">gait_events!B5095</f>
        <v>pp048</v>
      </c>
      <c r="B1905" s="0" t="str">
        <f aca="false">VLOOKUP(A1905,participants!A:B,2,0)</f>
        <v>M</v>
      </c>
      <c r="C1905" s="0" t="n">
        <f aca="false">VLOOKUP(A1905,participants!A:C,3,0)</f>
        <v>67</v>
      </c>
      <c r="D1905" s="0" t="str">
        <f aca="false">VLOOKUP(A1905,participants!A:F,6,0)</f>
        <v>cLBP</v>
      </c>
      <c r="E1905" s="0" t="str">
        <f aca="false">IF(LEN(SUBSTITUTE(gait_events!C5095,"_run-",""))&lt;&gt;LEN(gait_events!C5095),LEFT(RIGHT(gait_events!C5095,LEN(gait_events!C5095)-19),FIND("_run-",RIGHT(gait_events!C5095,LEN(gait_events!C5095)-19),1)-1),RIGHT(gait_events!C5095,LEN(gait_events!C5095)-19))</f>
        <v>Slow</v>
      </c>
      <c r="F1905" s="0" t="str">
        <f aca="false">IF(LEN(SUBSTITUTE(gait_events!C5095,"_run-",""))&lt;&gt;LEN(gait_events!C5095),RIGHT(gait_events!C5095,LEN(gait_events!C5095)-FIND("_run-",gait_events!C5095,1)-4),"")</f>
        <v/>
      </c>
      <c r="G1905" s="0" t="str">
        <f aca="false">gait_events!D5095</f>
        <v>right_ankle</v>
      </c>
      <c r="H1905" s="0" t="str">
        <f aca="false">gait_events!E5095</f>
        <v>IC</v>
      </c>
      <c r="I1905" s="0" t="n">
        <f aca="false">IF(gait_events!F5095&lt;&gt;"",gait_events!F5095,NA())</f>
        <v>904</v>
      </c>
      <c r="J1905" s="0" t="n">
        <f aca="false">IF(gait_events!G5095&lt;&gt;"",gait_events!G5095,NA())</f>
        <v>912</v>
      </c>
      <c r="K1905" s="0" t="n">
        <f aca="false">I1905-J1905</f>
        <v>-8</v>
      </c>
      <c r="L1905" s="0" t="n">
        <f aca="false">K1905*5</f>
        <v>-40</v>
      </c>
      <c r="M1905" s="0" t="n">
        <f aca="false">IF(NOT(ISNA(I1905)),1,0)</f>
        <v>1</v>
      </c>
      <c r="N1905" s="0" t="n">
        <f aca="false">IF(NOT(ISNA(J1905)),1,0)</f>
        <v>1</v>
      </c>
      <c r="O1905" s="0" t="n">
        <f aca="false">IF(AND(NOT(ISNA(I1905)),NOT(ISNA(J1905))),1,0)</f>
        <v>1</v>
      </c>
      <c r="P1905" s="0" t="n">
        <f aca="false">IF(AND(NOT(ISNA(I1905)),ISNA(J1905)),1,0)</f>
        <v>0</v>
      </c>
      <c r="Q1905" s="0" t="n">
        <f aca="false">IF(AND(ISNA(I1905),NOT(ISNA(J1905))),1,0)</f>
        <v>0</v>
      </c>
      <c r="R1905" s="0" t="n">
        <f aca="false">IF(SUM(O1905:Q1905)&lt;&gt;1,"ERROR",1)</f>
        <v>1</v>
      </c>
    </row>
    <row r="1906" customFormat="false" ht="12.8" hidden="false" customHeight="false" outlineLevel="0" collapsed="false">
      <c r="A1906" s="0" t="str">
        <f aca="false">gait_events!B5096</f>
        <v>pp048</v>
      </c>
      <c r="B1906" s="0" t="str">
        <f aca="false">VLOOKUP(A1906,participants!A:B,2,0)</f>
        <v>M</v>
      </c>
      <c r="C1906" s="0" t="n">
        <f aca="false">VLOOKUP(A1906,participants!A:C,3,0)</f>
        <v>67</v>
      </c>
      <c r="D1906" s="0" t="str">
        <f aca="false">VLOOKUP(A1906,participants!A:F,6,0)</f>
        <v>cLBP</v>
      </c>
      <c r="E1906" s="0" t="str">
        <f aca="false">IF(LEN(SUBSTITUTE(gait_events!C5096,"_run-",""))&lt;&gt;LEN(gait_events!C5096),LEFT(RIGHT(gait_events!C5096,LEN(gait_events!C5096)-19),FIND("_run-",RIGHT(gait_events!C5096,LEN(gait_events!C5096)-19),1)-1),RIGHT(gait_events!C5096,LEN(gait_events!C5096)-19))</f>
        <v>Slow</v>
      </c>
      <c r="F1906" s="0" t="str">
        <f aca="false">IF(LEN(SUBSTITUTE(gait_events!C5096,"_run-",""))&lt;&gt;LEN(gait_events!C5096),RIGHT(gait_events!C5096,LEN(gait_events!C5096)-FIND("_run-",gait_events!C5096,1)-4),"")</f>
        <v/>
      </c>
      <c r="G1906" s="0" t="str">
        <f aca="false">gait_events!D5096</f>
        <v>right_ankle</v>
      </c>
      <c r="H1906" s="0" t="str">
        <f aca="false">gait_events!E5096</f>
        <v>IC</v>
      </c>
      <c r="I1906" s="0" t="n">
        <f aca="false">IF(gait_events!F5096&lt;&gt;"",gait_events!F5096,NA())</f>
        <v>1202</v>
      </c>
      <c r="J1906" s="0" t="n">
        <f aca="false">IF(gait_events!G5096&lt;&gt;"",gait_events!G5096,NA())</f>
        <v>1198</v>
      </c>
      <c r="K1906" s="0" t="n">
        <f aca="false">I1906-J1906</f>
        <v>4</v>
      </c>
      <c r="L1906" s="0" t="n">
        <f aca="false">K1906*5</f>
        <v>20</v>
      </c>
      <c r="M1906" s="0" t="n">
        <f aca="false">IF(NOT(ISNA(I1906)),1,0)</f>
        <v>1</v>
      </c>
      <c r="N1906" s="0" t="n">
        <f aca="false">IF(NOT(ISNA(J1906)),1,0)</f>
        <v>1</v>
      </c>
      <c r="O1906" s="0" t="n">
        <f aca="false">IF(AND(NOT(ISNA(I1906)),NOT(ISNA(J1906))),1,0)</f>
        <v>1</v>
      </c>
      <c r="P1906" s="0" t="n">
        <f aca="false">IF(AND(NOT(ISNA(I1906)),ISNA(J1906)),1,0)</f>
        <v>0</v>
      </c>
      <c r="Q1906" s="0" t="n">
        <f aca="false">IF(AND(ISNA(I1906),NOT(ISNA(J1906))),1,0)</f>
        <v>0</v>
      </c>
      <c r="R1906" s="0" t="n">
        <f aca="false">IF(SUM(O1906:Q1906)&lt;&gt;1,"ERROR",1)</f>
        <v>1</v>
      </c>
    </row>
    <row r="1907" customFormat="false" ht="12.8" hidden="false" customHeight="false" outlineLevel="0" collapsed="false">
      <c r="A1907" s="0" t="str">
        <f aca="false">gait_events!B5097</f>
        <v>pp048</v>
      </c>
      <c r="B1907" s="0" t="str">
        <f aca="false">VLOOKUP(A1907,participants!A:B,2,0)</f>
        <v>M</v>
      </c>
      <c r="C1907" s="0" t="n">
        <f aca="false">VLOOKUP(A1907,participants!A:C,3,0)</f>
        <v>67</v>
      </c>
      <c r="D1907" s="0" t="str">
        <f aca="false">VLOOKUP(A1907,participants!A:F,6,0)</f>
        <v>cLBP</v>
      </c>
      <c r="E1907" s="0" t="str">
        <f aca="false">IF(LEN(SUBSTITUTE(gait_events!C5097,"_run-",""))&lt;&gt;LEN(gait_events!C5097),LEFT(RIGHT(gait_events!C5097,LEN(gait_events!C5097)-19),FIND("_run-",RIGHT(gait_events!C5097,LEN(gait_events!C5097)-19),1)-1),RIGHT(gait_events!C5097,LEN(gait_events!C5097)-19))</f>
        <v>Slow</v>
      </c>
      <c r="F1907" s="0" t="str">
        <f aca="false">IF(LEN(SUBSTITUTE(gait_events!C5097,"_run-",""))&lt;&gt;LEN(gait_events!C5097),RIGHT(gait_events!C5097,LEN(gait_events!C5097)-FIND("_run-",gait_events!C5097,1)-4),"")</f>
        <v/>
      </c>
      <c r="G1907" s="0" t="str">
        <f aca="false">gait_events!D5097</f>
        <v>right_ankle</v>
      </c>
      <c r="H1907" s="0" t="str">
        <f aca="false">gait_events!E5097</f>
        <v>FC</v>
      </c>
      <c r="I1907" s="0" t="n">
        <f aca="false">IF(gait_events!F5097&lt;&gt;"",gait_events!F5097,NA())</f>
        <v>76</v>
      </c>
      <c r="J1907" s="0" t="n">
        <f aca="false">IF(gait_events!G5097&lt;&gt;"",gait_events!G5097,NA())</f>
        <v>76</v>
      </c>
      <c r="K1907" s="0" t="n">
        <f aca="false">I1907-J1907</f>
        <v>0</v>
      </c>
      <c r="L1907" s="0" t="n">
        <f aca="false">K1907*5</f>
        <v>0</v>
      </c>
      <c r="M1907" s="0" t="n">
        <f aca="false">IF(NOT(ISNA(I1907)),1,0)</f>
        <v>1</v>
      </c>
      <c r="N1907" s="0" t="n">
        <f aca="false">IF(NOT(ISNA(J1907)),1,0)</f>
        <v>1</v>
      </c>
      <c r="O1907" s="0" t="n">
        <f aca="false">IF(AND(NOT(ISNA(I1907)),NOT(ISNA(J1907))),1,0)</f>
        <v>1</v>
      </c>
      <c r="P1907" s="0" t="n">
        <f aca="false">IF(AND(NOT(ISNA(I1907)),ISNA(J1907)),1,0)</f>
        <v>0</v>
      </c>
      <c r="Q1907" s="0" t="n">
        <f aca="false">IF(AND(ISNA(I1907),NOT(ISNA(J1907))),1,0)</f>
        <v>0</v>
      </c>
      <c r="R1907" s="0" t="n">
        <f aca="false">IF(SUM(O1907:Q1907)&lt;&gt;1,"ERROR",1)</f>
        <v>1</v>
      </c>
    </row>
    <row r="1908" customFormat="false" ht="12.8" hidden="false" customHeight="false" outlineLevel="0" collapsed="false">
      <c r="A1908" s="0" t="str">
        <f aca="false">gait_events!B5098</f>
        <v>pp048</v>
      </c>
      <c r="B1908" s="0" t="str">
        <f aca="false">VLOOKUP(A1908,participants!A:B,2,0)</f>
        <v>M</v>
      </c>
      <c r="C1908" s="0" t="n">
        <f aca="false">VLOOKUP(A1908,participants!A:C,3,0)</f>
        <v>67</v>
      </c>
      <c r="D1908" s="0" t="str">
        <f aca="false">VLOOKUP(A1908,participants!A:F,6,0)</f>
        <v>cLBP</v>
      </c>
      <c r="E1908" s="0" t="str">
        <f aca="false">IF(LEN(SUBSTITUTE(gait_events!C5098,"_run-",""))&lt;&gt;LEN(gait_events!C5098),LEFT(RIGHT(gait_events!C5098,LEN(gait_events!C5098)-19),FIND("_run-",RIGHT(gait_events!C5098,LEN(gait_events!C5098)-19),1)-1),RIGHT(gait_events!C5098,LEN(gait_events!C5098)-19))</f>
        <v>Slow</v>
      </c>
      <c r="F1908" s="0" t="str">
        <f aca="false">IF(LEN(SUBSTITUTE(gait_events!C5098,"_run-",""))&lt;&gt;LEN(gait_events!C5098),RIGHT(gait_events!C5098,LEN(gait_events!C5098)-FIND("_run-",gait_events!C5098,1)-4),"")</f>
        <v/>
      </c>
      <c r="G1908" s="0" t="str">
        <f aca="false">gait_events!D5098</f>
        <v>right_ankle</v>
      </c>
      <c r="H1908" s="0" t="str">
        <f aca="false">gait_events!E5098</f>
        <v>FC</v>
      </c>
      <c r="I1908" s="0" t="n">
        <f aca="false">IF(gait_events!F5098&lt;&gt;"",gait_events!F5098,NA())</f>
        <v>313</v>
      </c>
      <c r="J1908" s="0" t="n">
        <f aca="false">IF(gait_events!G5098&lt;&gt;"",gait_events!G5098,NA())</f>
        <v>315</v>
      </c>
      <c r="K1908" s="0" t="n">
        <f aca="false">I1908-J1908</f>
        <v>-2</v>
      </c>
      <c r="L1908" s="0" t="n">
        <f aca="false">K1908*5</f>
        <v>-10</v>
      </c>
      <c r="M1908" s="0" t="n">
        <f aca="false">IF(NOT(ISNA(I1908)),1,0)</f>
        <v>1</v>
      </c>
      <c r="N1908" s="0" t="n">
        <f aca="false">IF(NOT(ISNA(J1908)),1,0)</f>
        <v>1</v>
      </c>
      <c r="O1908" s="0" t="n">
        <f aca="false">IF(AND(NOT(ISNA(I1908)),NOT(ISNA(J1908))),1,0)</f>
        <v>1</v>
      </c>
      <c r="P1908" s="0" t="n">
        <f aca="false">IF(AND(NOT(ISNA(I1908)),ISNA(J1908)),1,0)</f>
        <v>0</v>
      </c>
      <c r="Q1908" s="0" t="n">
        <f aca="false">IF(AND(ISNA(I1908),NOT(ISNA(J1908))),1,0)</f>
        <v>0</v>
      </c>
      <c r="R1908" s="0" t="n">
        <f aca="false">IF(SUM(O1908:Q1908)&lt;&gt;1,"ERROR",1)</f>
        <v>1</v>
      </c>
    </row>
    <row r="1909" customFormat="false" ht="12.8" hidden="false" customHeight="false" outlineLevel="0" collapsed="false">
      <c r="A1909" s="0" t="str">
        <f aca="false">gait_events!B5099</f>
        <v>pp048</v>
      </c>
      <c r="B1909" s="0" t="str">
        <f aca="false">VLOOKUP(A1909,participants!A:B,2,0)</f>
        <v>M</v>
      </c>
      <c r="C1909" s="0" t="n">
        <f aca="false">VLOOKUP(A1909,participants!A:C,3,0)</f>
        <v>67</v>
      </c>
      <c r="D1909" s="0" t="str">
        <f aca="false">VLOOKUP(A1909,participants!A:F,6,0)</f>
        <v>cLBP</v>
      </c>
      <c r="E1909" s="0" t="str">
        <f aca="false">IF(LEN(SUBSTITUTE(gait_events!C5099,"_run-",""))&lt;&gt;LEN(gait_events!C5099),LEFT(RIGHT(gait_events!C5099,LEN(gait_events!C5099)-19),FIND("_run-",RIGHT(gait_events!C5099,LEN(gait_events!C5099)-19),1)-1),RIGHT(gait_events!C5099,LEN(gait_events!C5099)-19))</f>
        <v>Slow</v>
      </c>
      <c r="F1909" s="0" t="str">
        <f aca="false">IF(LEN(SUBSTITUTE(gait_events!C5099,"_run-",""))&lt;&gt;LEN(gait_events!C5099),RIGHT(gait_events!C5099,LEN(gait_events!C5099)-FIND("_run-",gait_events!C5099,1)-4),"")</f>
        <v/>
      </c>
      <c r="G1909" s="0" t="str">
        <f aca="false">gait_events!D5099</f>
        <v>right_ankle</v>
      </c>
      <c r="H1909" s="0" t="str">
        <f aca="false">gait_events!E5099</f>
        <v>FC</v>
      </c>
      <c r="I1909" s="0" t="n">
        <f aca="false">IF(gait_events!F5099&lt;&gt;"",gait_events!F5099,NA())</f>
        <v>558</v>
      </c>
      <c r="J1909" s="0" t="n">
        <f aca="false">IF(gait_events!G5099&lt;&gt;"",gait_events!G5099,NA())</f>
        <v>559</v>
      </c>
      <c r="K1909" s="0" t="n">
        <f aca="false">I1909-J1909</f>
        <v>-1</v>
      </c>
      <c r="L1909" s="0" t="n">
        <f aca="false">K1909*5</f>
        <v>-5</v>
      </c>
      <c r="M1909" s="0" t="n">
        <f aca="false">IF(NOT(ISNA(I1909)),1,0)</f>
        <v>1</v>
      </c>
      <c r="N1909" s="0" t="n">
        <f aca="false">IF(NOT(ISNA(J1909)),1,0)</f>
        <v>1</v>
      </c>
      <c r="O1909" s="0" t="n">
        <f aca="false">IF(AND(NOT(ISNA(I1909)),NOT(ISNA(J1909))),1,0)</f>
        <v>1</v>
      </c>
      <c r="P1909" s="0" t="n">
        <f aca="false">IF(AND(NOT(ISNA(I1909)),ISNA(J1909)),1,0)</f>
        <v>0</v>
      </c>
      <c r="Q1909" s="0" t="n">
        <f aca="false">IF(AND(ISNA(I1909),NOT(ISNA(J1909))),1,0)</f>
        <v>0</v>
      </c>
      <c r="R1909" s="0" t="n">
        <f aca="false">IF(SUM(O1909:Q1909)&lt;&gt;1,"ERROR",1)</f>
        <v>1</v>
      </c>
    </row>
    <row r="1910" customFormat="false" ht="12.8" hidden="false" customHeight="false" outlineLevel="0" collapsed="false">
      <c r="A1910" s="0" t="str">
        <f aca="false">gait_events!B5100</f>
        <v>pp048</v>
      </c>
      <c r="B1910" s="0" t="str">
        <f aca="false">VLOOKUP(A1910,participants!A:B,2,0)</f>
        <v>M</v>
      </c>
      <c r="C1910" s="0" t="n">
        <f aca="false">VLOOKUP(A1910,participants!A:C,3,0)</f>
        <v>67</v>
      </c>
      <c r="D1910" s="0" t="str">
        <f aca="false">VLOOKUP(A1910,participants!A:F,6,0)</f>
        <v>cLBP</v>
      </c>
      <c r="E1910" s="0" t="str">
        <f aca="false">IF(LEN(SUBSTITUTE(gait_events!C5100,"_run-",""))&lt;&gt;LEN(gait_events!C5100),LEFT(RIGHT(gait_events!C5100,LEN(gait_events!C5100)-19),FIND("_run-",RIGHT(gait_events!C5100,LEN(gait_events!C5100)-19),1)-1),RIGHT(gait_events!C5100,LEN(gait_events!C5100)-19))</f>
        <v>Slow</v>
      </c>
      <c r="F1910" s="0" t="str">
        <f aca="false">IF(LEN(SUBSTITUTE(gait_events!C5100,"_run-",""))&lt;&gt;LEN(gait_events!C5100),RIGHT(gait_events!C5100,LEN(gait_events!C5100)-FIND("_run-",gait_events!C5100,1)-4),"")</f>
        <v/>
      </c>
      <c r="G1910" s="0" t="str">
        <f aca="false">gait_events!D5100</f>
        <v>right_ankle</v>
      </c>
      <c r="H1910" s="0" t="str">
        <f aca="false">gait_events!E5100</f>
        <v>FC</v>
      </c>
      <c r="I1910" s="0" t="n">
        <f aca="false">IF(gait_events!F5100&lt;&gt;"",gait_events!F5100,NA())</f>
        <v>811</v>
      </c>
      <c r="J1910" s="0" t="n">
        <f aca="false">IF(gait_events!G5100&lt;&gt;"",gait_events!G5100,NA())</f>
        <v>811</v>
      </c>
      <c r="K1910" s="0" t="n">
        <f aca="false">I1910-J1910</f>
        <v>0</v>
      </c>
      <c r="L1910" s="0" t="n">
        <f aca="false">K1910*5</f>
        <v>0</v>
      </c>
      <c r="M1910" s="0" t="n">
        <f aca="false">IF(NOT(ISNA(I1910)),1,0)</f>
        <v>1</v>
      </c>
      <c r="N1910" s="0" t="n">
        <f aca="false">IF(NOT(ISNA(J1910)),1,0)</f>
        <v>1</v>
      </c>
      <c r="O1910" s="0" t="n">
        <f aca="false">IF(AND(NOT(ISNA(I1910)),NOT(ISNA(J1910))),1,0)</f>
        <v>1</v>
      </c>
      <c r="P1910" s="0" t="n">
        <f aca="false">IF(AND(NOT(ISNA(I1910)),ISNA(J1910)),1,0)</f>
        <v>0</v>
      </c>
      <c r="Q1910" s="0" t="n">
        <f aca="false">IF(AND(ISNA(I1910),NOT(ISNA(J1910))),1,0)</f>
        <v>0</v>
      </c>
      <c r="R1910" s="0" t="n">
        <f aca="false">IF(SUM(O1910:Q1910)&lt;&gt;1,"ERROR",1)</f>
        <v>1</v>
      </c>
    </row>
    <row r="1911" customFormat="false" ht="12.8" hidden="false" customHeight="false" outlineLevel="0" collapsed="false">
      <c r="A1911" s="0" t="str">
        <f aca="false">gait_events!B5101</f>
        <v>pp048</v>
      </c>
      <c r="B1911" s="0" t="str">
        <f aca="false">VLOOKUP(A1911,participants!A:B,2,0)</f>
        <v>M</v>
      </c>
      <c r="C1911" s="0" t="n">
        <f aca="false">VLOOKUP(A1911,participants!A:C,3,0)</f>
        <v>67</v>
      </c>
      <c r="D1911" s="0" t="str">
        <f aca="false">VLOOKUP(A1911,participants!A:F,6,0)</f>
        <v>cLBP</v>
      </c>
      <c r="E1911" s="0" t="str">
        <f aca="false">IF(LEN(SUBSTITUTE(gait_events!C5101,"_run-",""))&lt;&gt;LEN(gait_events!C5101),LEFT(RIGHT(gait_events!C5101,LEN(gait_events!C5101)-19),FIND("_run-",RIGHT(gait_events!C5101,LEN(gait_events!C5101)-19),1)-1),RIGHT(gait_events!C5101,LEN(gait_events!C5101)-19))</f>
        <v>Slow</v>
      </c>
      <c r="F1911" s="0" t="str">
        <f aca="false">IF(LEN(SUBSTITUTE(gait_events!C5101,"_run-",""))&lt;&gt;LEN(gait_events!C5101),RIGHT(gait_events!C5101,LEN(gait_events!C5101)-FIND("_run-",gait_events!C5101,1)-4),"")</f>
        <v/>
      </c>
      <c r="G1911" s="0" t="str">
        <f aca="false">gait_events!D5101</f>
        <v>right_ankle</v>
      </c>
      <c r="H1911" s="0" t="str">
        <f aca="false">gait_events!E5101</f>
        <v>FC</v>
      </c>
      <c r="I1911" s="0" t="n">
        <f aca="false">IF(gait_events!F5101&lt;&gt;"",gait_events!F5101,NA())</f>
        <v>1084</v>
      </c>
      <c r="J1911" s="0" t="e">
        <f aca="false">IF(gait_events!G5101&lt;&gt;"",gait_events!G5101,NA())</f>
        <v>#N/A</v>
      </c>
      <c r="K1911" s="0" t="e">
        <f aca="false">I1911-J1911</f>
        <v>#N/A</v>
      </c>
      <c r="L1911" s="0" t="e">
        <f aca="false">K1911*5</f>
        <v>#N/A</v>
      </c>
      <c r="M1911" s="0" t="n">
        <f aca="false">IF(NOT(ISNA(I1911)),1,0)</f>
        <v>1</v>
      </c>
      <c r="N1911" s="0" t="n">
        <f aca="false">IF(NOT(ISNA(J1911)),1,0)</f>
        <v>0</v>
      </c>
      <c r="O1911" s="0" t="n">
        <f aca="false">IF(AND(NOT(ISNA(I1911)),NOT(ISNA(J1911))),1,0)</f>
        <v>0</v>
      </c>
      <c r="P1911" s="0" t="n">
        <f aca="false">IF(AND(NOT(ISNA(I1911)),ISNA(J1911)),1,0)</f>
        <v>1</v>
      </c>
      <c r="Q1911" s="0" t="n">
        <f aca="false">IF(AND(ISNA(I1911),NOT(ISNA(J1911))),1,0)</f>
        <v>0</v>
      </c>
      <c r="R1911" s="0" t="n">
        <f aca="false">IF(SUM(O1911:Q1911)&lt;&gt;1,"ERROR",1)</f>
        <v>1</v>
      </c>
    </row>
    <row r="1912" customFormat="false" ht="12.8" hidden="false" customHeight="false" outlineLevel="0" collapsed="false">
      <c r="A1912" s="0" t="str">
        <f aca="false">gait_events!B5102</f>
        <v>pp048</v>
      </c>
      <c r="B1912" s="0" t="str">
        <f aca="false">VLOOKUP(A1912,participants!A:B,2,0)</f>
        <v>M</v>
      </c>
      <c r="C1912" s="0" t="n">
        <f aca="false">VLOOKUP(A1912,participants!A:C,3,0)</f>
        <v>67</v>
      </c>
      <c r="D1912" s="0" t="str">
        <f aca="false">VLOOKUP(A1912,participants!A:F,6,0)</f>
        <v>cLBP</v>
      </c>
      <c r="E1912" s="0" t="str">
        <f aca="false">IF(LEN(SUBSTITUTE(gait_events!C5102,"_run-",""))&lt;&gt;LEN(gait_events!C5102),LEFT(RIGHT(gait_events!C5102,LEN(gait_events!C5102)-19),FIND("_run-",RIGHT(gait_events!C5102,LEN(gait_events!C5102)-19),1)-1),RIGHT(gait_events!C5102,LEN(gait_events!C5102)-19))</f>
        <v>Slow</v>
      </c>
      <c r="F1912" s="0" t="str">
        <f aca="false">IF(LEN(SUBSTITUTE(gait_events!C5102,"_run-",""))&lt;&gt;LEN(gait_events!C5102),RIGHT(gait_events!C5102,LEN(gait_events!C5102)-FIND("_run-",gait_events!C5102,1)-4),"")</f>
        <v/>
      </c>
      <c r="G1912" s="0" t="str">
        <f aca="false">gait_events!D5102</f>
        <v>left_shank</v>
      </c>
      <c r="H1912" s="0" t="str">
        <f aca="false">gait_events!E5102</f>
        <v>IC</v>
      </c>
      <c r="I1912" s="0" t="n">
        <f aca="false">IF(gait_events!F5102&lt;&gt;"",gait_events!F5102,NA())</f>
        <v>31</v>
      </c>
      <c r="J1912" s="0" t="n">
        <f aca="false">IF(gait_events!G5102&lt;&gt;"",gait_events!G5102,NA())</f>
        <v>30</v>
      </c>
      <c r="K1912" s="0" t="n">
        <f aca="false">I1912-J1912</f>
        <v>1</v>
      </c>
      <c r="L1912" s="0" t="n">
        <f aca="false">K1912*5</f>
        <v>5</v>
      </c>
      <c r="M1912" s="0" t="n">
        <f aca="false">IF(NOT(ISNA(I1912)),1,0)</f>
        <v>1</v>
      </c>
      <c r="N1912" s="0" t="n">
        <f aca="false">IF(NOT(ISNA(J1912)),1,0)</f>
        <v>1</v>
      </c>
      <c r="O1912" s="0" t="n">
        <f aca="false">IF(AND(NOT(ISNA(I1912)),NOT(ISNA(J1912))),1,0)</f>
        <v>1</v>
      </c>
      <c r="P1912" s="0" t="n">
        <f aca="false">IF(AND(NOT(ISNA(I1912)),ISNA(J1912)),1,0)</f>
        <v>0</v>
      </c>
      <c r="Q1912" s="0" t="n">
        <f aca="false">IF(AND(ISNA(I1912),NOT(ISNA(J1912))),1,0)</f>
        <v>0</v>
      </c>
      <c r="R1912" s="0" t="n">
        <f aca="false">IF(SUM(O1912:Q1912)&lt;&gt;1,"ERROR",1)</f>
        <v>1</v>
      </c>
    </row>
    <row r="1913" customFormat="false" ht="12.8" hidden="false" customHeight="false" outlineLevel="0" collapsed="false">
      <c r="A1913" s="0" t="str">
        <f aca="false">gait_events!B5103</f>
        <v>pp048</v>
      </c>
      <c r="B1913" s="0" t="str">
        <f aca="false">VLOOKUP(A1913,participants!A:B,2,0)</f>
        <v>M</v>
      </c>
      <c r="C1913" s="0" t="n">
        <f aca="false">VLOOKUP(A1913,participants!A:C,3,0)</f>
        <v>67</v>
      </c>
      <c r="D1913" s="0" t="str">
        <f aca="false">VLOOKUP(A1913,participants!A:F,6,0)</f>
        <v>cLBP</v>
      </c>
      <c r="E1913" s="0" t="str">
        <f aca="false">IF(LEN(SUBSTITUTE(gait_events!C5103,"_run-",""))&lt;&gt;LEN(gait_events!C5103),LEFT(RIGHT(gait_events!C5103,LEN(gait_events!C5103)-19),FIND("_run-",RIGHT(gait_events!C5103,LEN(gait_events!C5103)-19),1)-1),RIGHT(gait_events!C5103,LEN(gait_events!C5103)-19))</f>
        <v>Slow</v>
      </c>
      <c r="F1913" s="0" t="str">
        <f aca="false">IF(LEN(SUBSTITUTE(gait_events!C5103,"_run-",""))&lt;&gt;LEN(gait_events!C5103),RIGHT(gait_events!C5103,LEN(gait_events!C5103)-FIND("_run-",gait_events!C5103,1)-4),"")</f>
        <v/>
      </c>
      <c r="G1913" s="0" t="str">
        <f aca="false">gait_events!D5103</f>
        <v>left_shank</v>
      </c>
      <c r="H1913" s="0" t="str">
        <f aca="false">gait_events!E5103</f>
        <v>IC</v>
      </c>
      <c r="I1913" s="0" t="n">
        <f aca="false">IF(gait_events!F5103&lt;&gt;"",gait_events!F5103,NA())</f>
        <v>278</v>
      </c>
      <c r="J1913" s="0" t="n">
        <f aca="false">IF(gait_events!G5103&lt;&gt;"",gait_events!G5103,NA())</f>
        <v>271</v>
      </c>
      <c r="K1913" s="0" t="n">
        <f aca="false">I1913-J1913</f>
        <v>7</v>
      </c>
      <c r="L1913" s="0" t="n">
        <f aca="false">K1913*5</f>
        <v>35</v>
      </c>
      <c r="M1913" s="0" t="n">
        <f aca="false">IF(NOT(ISNA(I1913)),1,0)</f>
        <v>1</v>
      </c>
      <c r="N1913" s="0" t="n">
        <f aca="false">IF(NOT(ISNA(J1913)),1,0)</f>
        <v>1</v>
      </c>
      <c r="O1913" s="0" t="n">
        <f aca="false">IF(AND(NOT(ISNA(I1913)),NOT(ISNA(J1913))),1,0)</f>
        <v>1</v>
      </c>
      <c r="P1913" s="0" t="n">
        <f aca="false">IF(AND(NOT(ISNA(I1913)),ISNA(J1913)),1,0)</f>
        <v>0</v>
      </c>
      <c r="Q1913" s="0" t="n">
        <f aca="false">IF(AND(ISNA(I1913),NOT(ISNA(J1913))),1,0)</f>
        <v>0</v>
      </c>
      <c r="R1913" s="0" t="n">
        <f aca="false">IF(SUM(O1913:Q1913)&lt;&gt;1,"ERROR",1)</f>
        <v>1</v>
      </c>
    </row>
    <row r="1914" customFormat="false" ht="12.8" hidden="false" customHeight="false" outlineLevel="0" collapsed="false">
      <c r="A1914" s="0" t="str">
        <f aca="false">gait_events!B5104</f>
        <v>pp048</v>
      </c>
      <c r="B1914" s="0" t="str">
        <f aca="false">VLOOKUP(A1914,participants!A:B,2,0)</f>
        <v>M</v>
      </c>
      <c r="C1914" s="0" t="n">
        <f aca="false">VLOOKUP(A1914,participants!A:C,3,0)</f>
        <v>67</v>
      </c>
      <c r="D1914" s="0" t="str">
        <f aca="false">VLOOKUP(A1914,participants!A:F,6,0)</f>
        <v>cLBP</v>
      </c>
      <c r="E1914" s="0" t="str">
        <f aca="false">IF(LEN(SUBSTITUTE(gait_events!C5104,"_run-",""))&lt;&gt;LEN(gait_events!C5104),LEFT(RIGHT(gait_events!C5104,LEN(gait_events!C5104)-19),FIND("_run-",RIGHT(gait_events!C5104,LEN(gait_events!C5104)-19),1)-1),RIGHT(gait_events!C5104,LEN(gait_events!C5104)-19))</f>
        <v>Slow</v>
      </c>
      <c r="F1914" s="0" t="str">
        <f aca="false">IF(LEN(SUBSTITUTE(gait_events!C5104,"_run-",""))&lt;&gt;LEN(gait_events!C5104),RIGHT(gait_events!C5104,LEN(gait_events!C5104)-FIND("_run-",gait_events!C5104,1)-4),"")</f>
        <v/>
      </c>
      <c r="G1914" s="0" t="str">
        <f aca="false">gait_events!D5104</f>
        <v>left_shank</v>
      </c>
      <c r="H1914" s="0" t="str">
        <f aca="false">gait_events!E5104</f>
        <v>IC</v>
      </c>
      <c r="I1914" s="0" t="n">
        <f aca="false">IF(gait_events!F5104&lt;&gt;"",gait_events!F5104,NA())</f>
        <v>519</v>
      </c>
      <c r="J1914" s="0" t="n">
        <f aca="false">IF(gait_events!G5104&lt;&gt;"",gait_events!G5104,NA())</f>
        <v>523</v>
      </c>
      <c r="K1914" s="0" t="n">
        <f aca="false">I1914-J1914</f>
        <v>-4</v>
      </c>
      <c r="L1914" s="0" t="n">
        <f aca="false">K1914*5</f>
        <v>-20</v>
      </c>
      <c r="M1914" s="0" t="n">
        <f aca="false">IF(NOT(ISNA(I1914)),1,0)</f>
        <v>1</v>
      </c>
      <c r="N1914" s="0" t="n">
        <f aca="false">IF(NOT(ISNA(J1914)),1,0)</f>
        <v>1</v>
      </c>
      <c r="O1914" s="0" t="n">
        <f aca="false">IF(AND(NOT(ISNA(I1914)),NOT(ISNA(J1914))),1,0)</f>
        <v>1</v>
      </c>
      <c r="P1914" s="0" t="n">
        <f aca="false">IF(AND(NOT(ISNA(I1914)),ISNA(J1914)),1,0)</f>
        <v>0</v>
      </c>
      <c r="Q1914" s="0" t="n">
        <f aca="false">IF(AND(ISNA(I1914),NOT(ISNA(J1914))),1,0)</f>
        <v>0</v>
      </c>
      <c r="R1914" s="0" t="n">
        <f aca="false">IF(SUM(O1914:Q1914)&lt;&gt;1,"ERROR",1)</f>
        <v>1</v>
      </c>
    </row>
    <row r="1915" customFormat="false" ht="12.8" hidden="false" customHeight="false" outlineLevel="0" collapsed="false">
      <c r="A1915" s="0" t="str">
        <f aca="false">gait_events!B5105</f>
        <v>pp048</v>
      </c>
      <c r="B1915" s="0" t="str">
        <f aca="false">VLOOKUP(A1915,participants!A:B,2,0)</f>
        <v>M</v>
      </c>
      <c r="C1915" s="0" t="n">
        <f aca="false">VLOOKUP(A1915,participants!A:C,3,0)</f>
        <v>67</v>
      </c>
      <c r="D1915" s="0" t="str">
        <f aca="false">VLOOKUP(A1915,participants!A:F,6,0)</f>
        <v>cLBP</v>
      </c>
      <c r="E1915" s="0" t="str">
        <f aca="false">IF(LEN(SUBSTITUTE(gait_events!C5105,"_run-",""))&lt;&gt;LEN(gait_events!C5105),LEFT(RIGHT(gait_events!C5105,LEN(gait_events!C5105)-19),FIND("_run-",RIGHT(gait_events!C5105,LEN(gait_events!C5105)-19),1)-1),RIGHT(gait_events!C5105,LEN(gait_events!C5105)-19))</f>
        <v>Slow</v>
      </c>
      <c r="F1915" s="0" t="str">
        <f aca="false">IF(LEN(SUBSTITUTE(gait_events!C5105,"_run-",""))&lt;&gt;LEN(gait_events!C5105),RIGHT(gait_events!C5105,LEN(gait_events!C5105)-FIND("_run-",gait_events!C5105,1)-4),"")</f>
        <v/>
      </c>
      <c r="G1915" s="0" t="str">
        <f aca="false">gait_events!D5105</f>
        <v>left_shank</v>
      </c>
      <c r="H1915" s="0" t="str">
        <f aca="false">gait_events!E5105</f>
        <v>IC</v>
      </c>
      <c r="I1915" s="0" t="n">
        <f aca="false">IF(gait_events!F5105&lt;&gt;"",gait_events!F5105,NA())</f>
        <v>771</v>
      </c>
      <c r="J1915" s="0" t="n">
        <f aca="false">IF(gait_events!G5105&lt;&gt;"",gait_events!G5105,NA())</f>
        <v>774</v>
      </c>
      <c r="K1915" s="0" t="n">
        <f aca="false">I1915-J1915</f>
        <v>-3</v>
      </c>
      <c r="L1915" s="0" t="n">
        <f aca="false">K1915*5</f>
        <v>-15</v>
      </c>
      <c r="M1915" s="0" t="n">
        <f aca="false">IF(NOT(ISNA(I1915)),1,0)</f>
        <v>1</v>
      </c>
      <c r="N1915" s="0" t="n">
        <f aca="false">IF(NOT(ISNA(J1915)),1,0)</f>
        <v>1</v>
      </c>
      <c r="O1915" s="0" t="n">
        <f aca="false">IF(AND(NOT(ISNA(I1915)),NOT(ISNA(J1915))),1,0)</f>
        <v>1</v>
      </c>
      <c r="P1915" s="0" t="n">
        <f aca="false">IF(AND(NOT(ISNA(I1915)),ISNA(J1915)),1,0)</f>
        <v>0</v>
      </c>
      <c r="Q1915" s="0" t="n">
        <f aca="false">IF(AND(ISNA(I1915),NOT(ISNA(J1915))),1,0)</f>
        <v>0</v>
      </c>
      <c r="R1915" s="0" t="n">
        <f aca="false">IF(SUM(O1915:Q1915)&lt;&gt;1,"ERROR",1)</f>
        <v>1</v>
      </c>
    </row>
    <row r="1916" customFormat="false" ht="12.8" hidden="false" customHeight="false" outlineLevel="0" collapsed="false">
      <c r="A1916" s="0" t="str">
        <f aca="false">gait_events!B5106</f>
        <v>pp048</v>
      </c>
      <c r="B1916" s="0" t="str">
        <f aca="false">VLOOKUP(A1916,participants!A:B,2,0)</f>
        <v>M</v>
      </c>
      <c r="C1916" s="0" t="n">
        <f aca="false">VLOOKUP(A1916,participants!A:C,3,0)</f>
        <v>67</v>
      </c>
      <c r="D1916" s="0" t="str">
        <f aca="false">VLOOKUP(A1916,participants!A:F,6,0)</f>
        <v>cLBP</v>
      </c>
      <c r="E1916" s="0" t="str">
        <f aca="false">IF(LEN(SUBSTITUTE(gait_events!C5106,"_run-",""))&lt;&gt;LEN(gait_events!C5106),LEFT(RIGHT(gait_events!C5106,LEN(gait_events!C5106)-19),FIND("_run-",RIGHT(gait_events!C5106,LEN(gait_events!C5106)-19),1)-1),RIGHT(gait_events!C5106,LEN(gait_events!C5106)-19))</f>
        <v>Slow</v>
      </c>
      <c r="F1916" s="0" t="str">
        <f aca="false">IF(LEN(SUBSTITUTE(gait_events!C5106,"_run-",""))&lt;&gt;LEN(gait_events!C5106),RIGHT(gait_events!C5106,LEN(gait_events!C5106)-FIND("_run-",gait_events!C5106,1)-4),"")</f>
        <v/>
      </c>
      <c r="G1916" s="0" t="str">
        <f aca="false">gait_events!D5106</f>
        <v>left_shank</v>
      </c>
      <c r="H1916" s="0" t="str">
        <f aca="false">gait_events!E5106</f>
        <v>IC</v>
      </c>
      <c r="I1916" s="0" t="n">
        <f aca="false">IF(gait_events!F5106&lt;&gt;"",gait_events!F5106,NA())</f>
        <v>1035</v>
      </c>
      <c r="J1916" s="0" t="n">
        <f aca="false">IF(gait_events!G5106&lt;&gt;"",gait_events!G5106,NA())</f>
        <v>1035</v>
      </c>
      <c r="K1916" s="0" t="n">
        <f aca="false">I1916-J1916</f>
        <v>0</v>
      </c>
      <c r="L1916" s="0" t="n">
        <f aca="false">K1916*5</f>
        <v>0</v>
      </c>
      <c r="M1916" s="0" t="n">
        <f aca="false">IF(NOT(ISNA(I1916)),1,0)</f>
        <v>1</v>
      </c>
      <c r="N1916" s="0" t="n">
        <f aca="false">IF(NOT(ISNA(J1916)),1,0)</f>
        <v>1</v>
      </c>
      <c r="O1916" s="0" t="n">
        <f aca="false">IF(AND(NOT(ISNA(I1916)),NOT(ISNA(J1916))),1,0)</f>
        <v>1</v>
      </c>
      <c r="P1916" s="0" t="n">
        <f aca="false">IF(AND(NOT(ISNA(I1916)),ISNA(J1916)),1,0)</f>
        <v>0</v>
      </c>
      <c r="Q1916" s="0" t="n">
        <f aca="false">IF(AND(ISNA(I1916),NOT(ISNA(J1916))),1,0)</f>
        <v>0</v>
      </c>
      <c r="R1916" s="0" t="n">
        <f aca="false">IF(SUM(O1916:Q1916)&lt;&gt;1,"ERROR",1)</f>
        <v>1</v>
      </c>
    </row>
    <row r="1917" customFormat="false" ht="12.8" hidden="false" customHeight="false" outlineLevel="0" collapsed="false">
      <c r="A1917" s="0" t="str">
        <f aca="false">gait_events!B5107</f>
        <v>pp048</v>
      </c>
      <c r="B1917" s="0" t="str">
        <f aca="false">VLOOKUP(A1917,participants!A:B,2,0)</f>
        <v>M</v>
      </c>
      <c r="C1917" s="0" t="n">
        <f aca="false">VLOOKUP(A1917,participants!A:C,3,0)</f>
        <v>67</v>
      </c>
      <c r="D1917" s="0" t="str">
        <f aca="false">VLOOKUP(A1917,participants!A:F,6,0)</f>
        <v>cLBP</v>
      </c>
      <c r="E1917" s="0" t="str">
        <f aca="false">IF(LEN(SUBSTITUTE(gait_events!C5107,"_run-",""))&lt;&gt;LEN(gait_events!C5107),LEFT(RIGHT(gait_events!C5107,LEN(gait_events!C5107)-19),FIND("_run-",RIGHT(gait_events!C5107,LEN(gait_events!C5107)-19),1)-1),RIGHT(gait_events!C5107,LEN(gait_events!C5107)-19))</f>
        <v>Slow</v>
      </c>
      <c r="F1917" s="0" t="str">
        <f aca="false">IF(LEN(SUBSTITUTE(gait_events!C5107,"_run-",""))&lt;&gt;LEN(gait_events!C5107),RIGHT(gait_events!C5107,LEN(gait_events!C5107)-FIND("_run-",gait_events!C5107,1)-4),"")</f>
        <v/>
      </c>
      <c r="G1917" s="0" t="str">
        <f aca="false">gait_events!D5107</f>
        <v>left_shank</v>
      </c>
      <c r="H1917" s="0" t="str">
        <f aca="false">gait_events!E5107</f>
        <v>FC</v>
      </c>
      <c r="I1917" s="0" t="n">
        <f aca="false">IF(gait_events!F5107&lt;&gt;"",gait_events!F5107,NA())</f>
        <v>204</v>
      </c>
      <c r="J1917" s="0" t="n">
        <f aca="false">IF(gait_events!G5107&lt;&gt;"",gait_events!G5107,NA())</f>
        <v>202</v>
      </c>
      <c r="K1917" s="0" t="n">
        <f aca="false">I1917-J1917</f>
        <v>2</v>
      </c>
      <c r="L1917" s="0" t="n">
        <f aca="false">K1917*5</f>
        <v>10</v>
      </c>
      <c r="M1917" s="0" t="n">
        <f aca="false">IF(NOT(ISNA(I1917)),1,0)</f>
        <v>1</v>
      </c>
      <c r="N1917" s="0" t="n">
        <f aca="false">IF(NOT(ISNA(J1917)),1,0)</f>
        <v>1</v>
      </c>
      <c r="O1917" s="0" t="n">
        <f aca="false">IF(AND(NOT(ISNA(I1917)),NOT(ISNA(J1917))),1,0)</f>
        <v>1</v>
      </c>
      <c r="P1917" s="0" t="n">
        <f aca="false">IF(AND(NOT(ISNA(I1917)),ISNA(J1917)),1,0)</f>
        <v>0</v>
      </c>
      <c r="Q1917" s="0" t="n">
        <f aca="false">IF(AND(ISNA(I1917),NOT(ISNA(J1917))),1,0)</f>
        <v>0</v>
      </c>
      <c r="R1917" s="0" t="n">
        <f aca="false">IF(SUM(O1917:Q1917)&lt;&gt;1,"ERROR",1)</f>
        <v>1</v>
      </c>
    </row>
    <row r="1918" customFormat="false" ht="12.8" hidden="false" customHeight="false" outlineLevel="0" collapsed="false">
      <c r="A1918" s="0" t="str">
        <f aca="false">gait_events!B5108</f>
        <v>pp048</v>
      </c>
      <c r="B1918" s="0" t="str">
        <f aca="false">VLOOKUP(A1918,participants!A:B,2,0)</f>
        <v>M</v>
      </c>
      <c r="C1918" s="0" t="n">
        <f aca="false">VLOOKUP(A1918,participants!A:C,3,0)</f>
        <v>67</v>
      </c>
      <c r="D1918" s="0" t="str">
        <f aca="false">VLOOKUP(A1918,participants!A:F,6,0)</f>
        <v>cLBP</v>
      </c>
      <c r="E1918" s="0" t="str">
        <f aca="false">IF(LEN(SUBSTITUTE(gait_events!C5108,"_run-",""))&lt;&gt;LEN(gait_events!C5108),LEFT(RIGHT(gait_events!C5108,LEN(gait_events!C5108)-19),FIND("_run-",RIGHT(gait_events!C5108,LEN(gait_events!C5108)-19),1)-1),RIGHT(gait_events!C5108,LEN(gait_events!C5108)-19))</f>
        <v>Slow</v>
      </c>
      <c r="F1918" s="0" t="str">
        <f aca="false">IF(LEN(SUBSTITUTE(gait_events!C5108,"_run-",""))&lt;&gt;LEN(gait_events!C5108),RIGHT(gait_events!C5108,LEN(gait_events!C5108)-FIND("_run-",gait_events!C5108,1)-4),"")</f>
        <v/>
      </c>
      <c r="G1918" s="0" t="str">
        <f aca="false">gait_events!D5108</f>
        <v>left_shank</v>
      </c>
      <c r="H1918" s="0" t="str">
        <f aca="false">gait_events!E5108</f>
        <v>FC</v>
      </c>
      <c r="I1918" s="0" t="n">
        <f aca="false">IF(gait_events!F5108&lt;&gt;"",gait_events!F5108,NA())</f>
        <v>443</v>
      </c>
      <c r="J1918" s="0" t="n">
        <f aca="false">IF(gait_events!G5108&lt;&gt;"",gait_events!G5108,NA())</f>
        <v>440</v>
      </c>
      <c r="K1918" s="0" t="n">
        <f aca="false">I1918-J1918</f>
        <v>3</v>
      </c>
      <c r="L1918" s="0" t="n">
        <f aca="false">K1918*5</f>
        <v>15</v>
      </c>
      <c r="M1918" s="0" t="n">
        <f aca="false">IF(NOT(ISNA(I1918)),1,0)</f>
        <v>1</v>
      </c>
      <c r="N1918" s="0" t="n">
        <f aca="false">IF(NOT(ISNA(J1918)),1,0)</f>
        <v>1</v>
      </c>
      <c r="O1918" s="0" t="n">
        <f aca="false">IF(AND(NOT(ISNA(I1918)),NOT(ISNA(J1918))),1,0)</f>
        <v>1</v>
      </c>
      <c r="P1918" s="0" t="n">
        <f aca="false">IF(AND(NOT(ISNA(I1918)),ISNA(J1918)),1,0)</f>
        <v>0</v>
      </c>
      <c r="Q1918" s="0" t="n">
        <f aca="false">IF(AND(ISNA(I1918),NOT(ISNA(J1918))),1,0)</f>
        <v>0</v>
      </c>
      <c r="R1918" s="0" t="n">
        <f aca="false">IF(SUM(O1918:Q1918)&lt;&gt;1,"ERROR",1)</f>
        <v>1</v>
      </c>
    </row>
    <row r="1919" customFormat="false" ht="12.8" hidden="false" customHeight="false" outlineLevel="0" collapsed="false">
      <c r="A1919" s="0" t="str">
        <f aca="false">gait_events!B5109</f>
        <v>pp048</v>
      </c>
      <c r="B1919" s="0" t="str">
        <f aca="false">VLOOKUP(A1919,participants!A:B,2,0)</f>
        <v>M</v>
      </c>
      <c r="C1919" s="0" t="n">
        <f aca="false">VLOOKUP(A1919,participants!A:C,3,0)</f>
        <v>67</v>
      </c>
      <c r="D1919" s="0" t="str">
        <f aca="false">VLOOKUP(A1919,participants!A:F,6,0)</f>
        <v>cLBP</v>
      </c>
      <c r="E1919" s="0" t="str">
        <f aca="false">IF(LEN(SUBSTITUTE(gait_events!C5109,"_run-",""))&lt;&gt;LEN(gait_events!C5109),LEFT(RIGHT(gait_events!C5109,LEN(gait_events!C5109)-19),FIND("_run-",RIGHT(gait_events!C5109,LEN(gait_events!C5109)-19),1)-1),RIGHT(gait_events!C5109,LEN(gait_events!C5109)-19))</f>
        <v>Slow</v>
      </c>
      <c r="F1919" s="0" t="str">
        <f aca="false">IF(LEN(SUBSTITUTE(gait_events!C5109,"_run-",""))&lt;&gt;LEN(gait_events!C5109),RIGHT(gait_events!C5109,LEN(gait_events!C5109)-FIND("_run-",gait_events!C5109,1)-4),"")</f>
        <v/>
      </c>
      <c r="G1919" s="0" t="str">
        <f aca="false">gait_events!D5109</f>
        <v>left_shank</v>
      </c>
      <c r="H1919" s="0" t="str">
        <f aca="false">gait_events!E5109</f>
        <v>FC</v>
      </c>
      <c r="I1919" s="0" t="n">
        <f aca="false">IF(gait_events!F5109&lt;&gt;"",gait_events!F5109,NA())</f>
        <v>689</v>
      </c>
      <c r="J1919" s="0" t="n">
        <f aca="false">IF(gait_events!G5109&lt;&gt;"",gait_events!G5109,NA())</f>
        <v>686</v>
      </c>
      <c r="K1919" s="0" t="n">
        <f aca="false">I1919-J1919</f>
        <v>3</v>
      </c>
      <c r="L1919" s="0" t="n">
        <f aca="false">K1919*5</f>
        <v>15</v>
      </c>
      <c r="M1919" s="0" t="n">
        <f aca="false">IF(NOT(ISNA(I1919)),1,0)</f>
        <v>1</v>
      </c>
      <c r="N1919" s="0" t="n">
        <f aca="false">IF(NOT(ISNA(J1919)),1,0)</f>
        <v>1</v>
      </c>
      <c r="O1919" s="0" t="n">
        <f aca="false">IF(AND(NOT(ISNA(I1919)),NOT(ISNA(J1919))),1,0)</f>
        <v>1</v>
      </c>
      <c r="P1919" s="0" t="n">
        <f aca="false">IF(AND(NOT(ISNA(I1919)),ISNA(J1919)),1,0)</f>
        <v>0</v>
      </c>
      <c r="Q1919" s="0" t="n">
        <f aca="false">IF(AND(ISNA(I1919),NOT(ISNA(J1919))),1,0)</f>
        <v>0</v>
      </c>
      <c r="R1919" s="0" t="n">
        <f aca="false">IF(SUM(O1919:Q1919)&lt;&gt;1,"ERROR",1)</f>
        <v>1</v>
      </c>
    </row>
    <row r="1920" customFormat="false" ht="12.8" hidden="false" customHeight="false" outlineLevel="0" collapsed="false">
      <c r="A1920" s="0" t="str">
        <f aca="false">gait_events!B5110</f>
        <v>pp048</v>
      </c>
      <c r="B1920" s="0" t="str">
        <f aca="false">VLOOKUP(A1920,participants!A:B,2,0)</f>
        <v>M</v>
      </c>
      <c r="C1920" s="0" t="n">
        <f aca="false">VLOOKUP(A1920,participants!A:C,3,0)</f>
        <v>67</v>
      </c>
      <c r="D1920" s="0" t="str">
        <f aca="false">VLOOKUP(A1920,participants!A:F,6,0)</f>
        <v>cLBP</v>
      </c>
      <c r="E1920" s="0" t="str">
        <f aca="false">IF(LEN(SUBSTITUTE(gait_events!C5110,"_run-",""))&lt;&gt;LEN(gait_events!C5110),LEFT(RIGHT(gait_events!C5110,LEN(gait_events!C5110)-19),FIND("_run-",RIGHT(gait_events!C5110,LEN(gait_events!C5110)-19),1)-1),RIGHT(gait_events!C5110,LEN(gait_events!C5110)-19))</f>
        <v>Slow</v>
      </c>
      <c r="F1920" s="0" t="str">
        <f aca="false">IF(LEN(SUBSTITUTE(gait_events!C5110,"_run-",""))&lt;&gt;LEN(gait_events!C5110),RIGHT(gait_events!C5110,LEN(gait_events!C5110)-FIND("_run-",gait_events!C5110,1)-4),"")</f>
        <v/>
      </c>
      <c r="G1920" s="0" t="str">
        <f aca="false">gait_events!D5110</f>
        <v>left_shank</v>
      </c>
      <c r="H1920" s="0" t="str">
        <f aca="false">gait_events!E5110</f>
        <v>FC</v>
      </c>
      <c r="I1920" s="0" t="n">
        <f aca="false">IF(gait_events!F5110&lt;&gt;"",gait_events!F5110,NA())</f>
        <v>952</v>
      </c>
      <c r="J1920" s="0" t="n">
        <f aca="false">IF(gait_events!G5110&lt;&gt;"",gait_events!G5110,NA())</f>
        <v>950</v>
      </c>
      <c r="K1920" s="0" t="n">
        <f aca="false">I1920-J1920</f>
        <v>2</v>
      </c>
      <c r="L1920" s="0" t="n">
        <f aca="false">K1920*5</f>
        <v>10</v>
      </c>
      <c r="M1920" s="0" t="n">
        <f aca="false">IF(NOT(ISNA(I1920)),1,0)</f>
        <v>1</v>
      </c>
      <c r="N1920" s="0" t="n">
        <f aca="false">IF(NOT(ISNA(J1920)),1,0)</f>
        <v>1</v>
      </c>
      <c r="O1920" s="0" t="n">
        <f aca="false">IF(AND(NOT(ISNA(I1920)),NOT(ISNA(J1920))),1,0)</f>
        <v>1</v>
      </c>
      <c r="P1920" s="0" t="n">
        <f aca="false">IF(AND(NOT(ISNA(I1920)),ISNA(J1920)),1,0)</f>
        <v>0</v>
      </c>
      <c r="Q1920" s="0" t="n">
        <f aca="false">IF(AND(ISNA(I1920),NOT(ISNA(J1920))),1,0)</f>
        <v>0</v>
      </c>
      <c r="R1920" s="0" t="n">
        <f aca="false">IF(SUM(O1920:Q1920)&lt;&gt;1,"ERROR",1)</f>
        <v>1</v>
      </c>
    </row>
    <row r="1921" customFormat="false" ht="12.8" hidden="false" customHeight="false" outlineLevel="0" collapsed="false">
      <c r="A1921" s="0" t="str">
        <f aca="false">gait_events!B5111</f>
        <v>pp048</v>
      </c>
      <c r="B1921" s="0" t="str">
        <f aca="false">VLOOKUP(A1921,participants!A:B,2,0)</f>
        <v>M</v>
      </c>
      <c r="C1921" s="0" t="n">
        <f aca="false">VLOOKUP(A1921,participants!A:C,3,0)</f>
        <v>67</v>
      </c>
      <c r="D1921" s="0" t="str">
        <f aca="false">VLOOKUP(A1921,participants!A:F,6,0)</f>
        <v>cLBP</v>
      </c>
      <c r="E1921" s="0" t="str">
        <f aca="false">IF(LEN(SUBSTITUTE(gait_events!C5111,"_run-",""))&lt;&gt;LEN(gait_events!C5111),LEFT(RIGHT(gait_events!C5111,LEN(gait_events!C5111)-19),FIND("_run-",RIGHT(gait_events!C5111,LEN(gait_events!C5111)-19),1)-1),RIGHT(gait_events!C5111,LEN(gait_events!C5111)-19))</f>
        <v>Slow</v>
      </c>
      <c r="F1921" s="0" t="str">
        <f aca="false">IF(LEN(SUBSTITUTE(gait_events!C5111,"_run-",""))&lt;&gt;LEN(gait_events!C5111),RIGHT(gait_events!C5111,LEN(gait_events!C5111)-FIND("_run-",gait_events!C5111,1)-4),"")</f>
        <v/>
      </c>
      <c r="G1921" s="0" t="str">
        <f aca="false">gait_events!D5111</f>
        <v>right_shank</v>
      </c>
      <c r="H1921" s="0" t="str">
        <f aca="false">gait_events!E5111</f>
        <v>IC</v>
      </c>
      <c r="I1921" s="0" t="n">
        <f aca="false">IF(gait_events!F5111&lt;&gt;"",gait_events!F5111,NA())</f>
        <v>167</v>
      </c>
      <c r="J1921" s="0" t="n">
        <f aca="false">IF(gait_events!G5111&lt;&gt;"",gait_events!G5111,NA())</f>
        <v>169</v>
      </c>
      <c r="K1921" s="0" t="n">
        <f aca="false">I1921-J1921</f>
        <v>-2</v>
      </c>
      <c r="L1921" s="0" t="n">
        <f aca="false">K1921*5</f>
        <v>-10</v>
      </c>
      <c r="M1921" s="0" t="n">
        <f aca="false">IF(NOT(ISNA(I1921)),1,0)</f>
        <v>1</v>
      </c>
      <c r="N1921" s="0" t="n">
        <f aca="false">IF(NOT(ISNA(J1921)),1,0)</f>
        <v>1</v>
      </c>
      <c r="O1921" s="0" t="n">
        <f aca="false">IF(AND(NOT(ISNA(I1921)),NOT(ISNA(J1921))),1,0)</f>
        <v>1</v>
      </c>
      <c r="P1921" s="0" t="n">
        <f aca="false">IF(AND(NOT(ISNA(I1921)),ISNA(J1921)),1,0)</f>
        <v>0</v>
      </c>
      <c r="Q1921" s="0" t="n">
        <f aca="false">IF(AND(ISNA(I1921),NOT(ISNA(J1921))),1,0)</f>
        <v>0</v>
      </c>
      <c r="R1921" s="0" t="n">
        <f aca="false">IF(SUM(O1921:Q1921)&lt;&gt;1,"ERROR",1)</f>
        <v>1</v>
      </c>
    </row>
    <row r="1922" customFormat="false" ht="12.8" hidden="false" customHeight="false" outlineLevel="0" collapsed="false">
      <c r="A1922" s="0" t="str">
        <f aca="false">gait_events!B5112</f>
        <v>pp048</v>
      </c>
      <c r="B1922" s="0" t="str">
        <f aca="false">VLOOKUP(A1922,participants!A:B,2,0)</f>
        <v>M</v>
      </c>
      <c r="C1922" s="0" t="n">
        <f aca="false">VLOOKUP(A1922,participants!A:C,3,0)</f>
        <v>67</v>
      </c>
      <c r="D1922" s="0" t="str">
        <f aca="false">VLOOKUP(A1922,participants!A:F,6,0)</f>
        <v>cLBP</v>
      </c>
      <c r="E1922" s="0" t="str">
        <f aca="false">IF(LEN(SUBSTITUTE(gait_events!C5112,"_run-",""))&lt;&gt;LEN(gait_events!C5112),LEFT(RIGHT(gait_events!C5112,LEN(gait_events!C5112)-19),FIND("_run-",RIGHT(gait_events!C5112,LEN(gait_events!C5112)-19),1)-1),RIGHT(gait_events!C5112,LEN(gait_events!C5112)-19))</f>
        <v>Slow</v>
      </c>
      <c r="F1922" s="0" t="str">
        <f aca="false">IF(LEN(SUBSTITUTE(gait_events!C5112,"_run-",""))&lt;&gt;LEN(gait_events!C5112),RIGHT(gait_events!C5112,LEN(gait_events!C5112)-FIND("_run-",gait_events!C5112,1)-4),"")</f>
        <v/>
      </c>
      <c r="G1922" s="0" t="str">
        <f aca="false">gait_events!D5112</f>
        <v>right_shank</v>
      </c>
      <c r="H1922" s="0" t="str">
        <f aca="false">gait_events!E5112</f>
        <v>IC</v>
      </c>
      <c r="I1922" s="0" t="n">
        <f aca="false">IF(gait_events!F5112&lt;&gt;"",gait_events!F5112,NA())</f>
        <v>401</v>
      </c>
      <c r="J1922" s="0" t="n">
        <f aca="false">IF(gait_events!G5112&lt;&gt;"",gait_events!G5112,NA())</f>
        <v>411</v>
      </c>
      <c r="K1922" s="0" t="n">
        <f aca="false">I1922-J1922</f>
        <v>-10</v>
      </c>
      <c r="L1922" s="0" t="n">
        <f aca="false">K1922*5</f>
        <v>-50</v>
      </c>
      <c r="M1922" s="0" t="n">
        <f aca="false">IF(NOT(ISNA(I1922)),1,0)</f>
        <v>1</v>
      </c>
      <c r="N1922" s="0" t="n">
        <f aca="false">IF(NOT(ISNA(J1922)),1,0)</f>
        <v>1</v>
      </c>
      <c r="O1922" s="0" t="n">
        <f aca="false">IF(AND(NOT(ISNA(I1922)),NOT(ISNA(J1922))),1,0)</f>
        <v>1</v>
      </c>
      <c r="P1922" s="0" t="n">
        <f aca="false">IF(AND(NOT(ISNA(I1922)),ISNA(J1922)),1,0)</f>
        <v>0</v>
      </c>
      <c r="Q1922" s="0" t="n">
        <f aca="false">IF(AND(ISNA(I1922),NOT(ISNA(J1922))),1,0)</f>
        <v>0</v>
      </c>
      <c r="R1922" s="0" t="n">
        <f aca="false">IF(SUM(O1922:Q1922)&lt;&gt;1,"ERROR",1)</f>
        <v>1</v>
      </c>
    </row>
    <row r="1923" customFormat="false" ht="12.8" hidden="false" customHeight="false" outlineLevel="0" collapsed="false">
      <c r="A1923" s="0" t="str">
        <f aca="false">gait_events!B2139</f>
        <v>pp031</v>
      </c>
      <c r="B1923" s="0" t="str">
        <f aca="false">VLOOKUP(A1923,participants!A:B,2,0)</f>
        <v>F</v>
      </c>
      <c r="C1923" s="0" t="n">
        <f aca="false">VLOOKUP(A1923,participants!A:C,3,0)</f>
        <v>43</v>
      </c>
      <c r="D1923" s="0" t="str">
        <f aca="false">VLOOKUP(A1923,participants!A:F,6,0)</f>
        <v>YA</v>
      </c>
      <c r="E1923" s="0" t="str">
        <f aca="false">IF(LEN(SUBSTITUTE(gait_events!C2139,"_run-",""))&lt;&gt;LEN(gait_events!C2139),LEFT(RIGHT(gait_events!C2139,LEN(gait_events!C2139)-19),FIND("_run-",RIGHT(gait_events!C2139,LEN(gait_events!C2139)-19),1)-1),RIGHT(gait_events!C2139,LEN(gait_events!C2139)-19))</f>
        <v>Slow</v>
      </c>
      <c r="F1923" s="0" t="str">
        <f aca="false">IF(LEN(SUBSTITUTE(gait_events!C2139,"_run-",""))&lt;&gt;LEN(gait_events!C2139),RIGHT(gait_events!C2139,LEN(gait_events!C2139)-FIND("_run-",gait_events!C2139,1)-4),"")</f>
        <v/>
      </c>
      <c r="G1923" s="0" t="str">
        <f aca="false">gait_events!D2139</f>
        <v>right_shank</v>
      </c>
      <c r="H1923" s="0" t="str">
        <f aca="false">gait_events!E2139</f>
        <v>FC</v>
      </c>
      <c r="I1923" s="0" t="n">
        <f aca="false">IF(gait_events!F2139&lt;&gt;"",gait_events!F2139,NA())</f>
        <v>1372</v>
      </c>
      <c r="J1923" s="0" t="n">
        <f aca="false">IF(gait_events!G2139&lt;&gt;"",gait_events!G2139,NA())</f>
        <v>1373</v>
      </c>
      <c r="K1923" s="0" t="n">
        <f aca="false">I1923-J1923</f>
        <v>-1</v>
      </c>
      <c r="L1923" s="0" t="n">
        <f aca="false">K1923*5</f>
        <v>-5</v>
      </c>
      <c r="M1923" s="0" t="n">
        <f aca="false">IF(NOT(ISNA(I1923)),1,0)</f>
        <v>1</v>
      </c>
      <c r="N1923" s="0" t="n">
        <f aca="false">IF(NOT(ISNA(J1923)),1,0)</f>
        <v>1</v>
      </c>
      <c r="O1923" s="0" t="n">
        <f aca="false">IF(AND(NOT(ISNA(I1923)),NOT(ISNA(J1923))),1,0)</f>
        <v>1</v>
      </c>
      <c r="P1923" s="0" t="n">
        <f aca="false">IF(AND(NOT(ISNA(I1923)),ISNA(J1923)),1,0)</f>
        <v>0</v>
      </c>
      <c r="Q1923" s="0" t="n">
        <f aca="false">IF(AND(ISNA(I1923),NOT(ISNA(J1923))),1,0)</f>
        <v>0</v>
      </c>
      <c r="R1923" s="0" t="n">
        <f aca="false">IF(SUM(O1923:Q1923)&lt;&gt;1,"ERROR",1)</f>
        <v>1</v>
      </c>
    </row>
    <row r="1924" customFormat="false" ht="12.8" hidden="false" customHeight="false" outlineLevel="0" collapsed="false">
      <c r="A1924" s="0" t="str">
        <f aca="false">gait_events!B2140</f>
        <v>pp050</v>
      </c>
      <c r="B1924" s="0" t="str">
        <f aca="false">VLOOKUP(A1924,participants!A:B,2,0)</f>
        <v>F</v>
      </c>
      <c r="C1924" s="0" t="n">
        <f aca="false">VLOOKUP(A1924,participants!A:C,3,0)</f>
        <v>58</v>
      </c>
      <c r="D1924" s="0" t="str">
        <f aca="false">VLOOKUP(A1924,participants!A:F,6,0)</f>
        <v>cLBP</v>
      </c>
      <c r="E1924" s="0" t="str">
        <f aca="false">IF(LEN(SUBSTITUTE(gait_events!C2140,"_run-",""))&lt;&gt;LEN(gait_events!C2140),LEFT(RIGHT(gait_events!C2140,LEN(gait_events!C2140)-19),FIND("_run-",RIGHT(gait_events!C2140,LEN(gait_events!C2140)-19),1)-1),RIGHT(gait_events!C2140,LEN(gait_events!C2140)-19))</f>
        <v>Fast</v>
      </c>
      <c r="F1924" s="0" t="str">
        <f aca="false">IF(LEN(SUBSTITUTE(gait_events!C2140,"_run-",""))&lt;&gt;LEN(gait_events!C2140),RIGHT(gait_events!C2140,LEN(gait_events!C2140)-FIND("_run-",gait_events!C2140,1)-4),"")</f>
        <v/>
      </c>
      <c r="G1924" s="0" t="str">
        <f aca="false">gait_events!D2140</f>
        <v>left_ankle</v>
      </c>
      <c r="H1924" s="0" t="str">
        <f aca="false">gait_events!E2140</f>
        <v>IC</v>
      </c>
      <c r="I1924" s="0" t="n">
        <f aca="false">IF(gait_events!F2140&lt;&gt;"",gait_events!F2140,NA())</f>
        <v>11</v>
      </c>
      <c r="J1924" s="0" t="n">
        <f aca="false">IF(gait_events!G2140&lt;&gt;"",gait_events!G2140,NA())</f>
        <v>14</v>
      </c>
      <c r="K1924" s="0" t="n">
        <f aca="false">I1924-J1924</f>
        <v>-3</v>
      </c>
      <c r="L1924" s="0" t="n">
        <f aca="false">K1924*5</f>
        <v>-15</v>
      </c>
      <c r="M1924" s="0" t="n">
        <f aca="false">IF(NOT(ISNA(I1924)),1,0)</f>
        <v>1</v>
      </c>
      <c r="N1924" s="0" t="n">
        <f aca="false">IF(NOT(ISNA(J1924)),1,0)</f>
        <v>1</v>
      </c>
      <c r="O1924" s="0" t="n">
        <f aca="false">IF(AND(NOT(ISNA(I1924)),NOT(ISNA(J1924))),1,0)</f>
        <v>1</v>
      </c>
      <c r="P1924" s="0" t="n">
        <f aca="false">IF(AND(NOT(ISNA(I1924)),ISNA(J1924)),1,0)</f>
        <v>0</v>
      </c>
      <c r="Q1924" s="0" t="n">
        <f aca="false">IF(AND(ISNA(I1924),NOT(ISNA(J1924))),1,0)</f>
        <v>0</v>
      </c>
      <c r="R1924" s="0" t="n">
        <f aca="false">IF(SUM(O1924:Q1924)&lt;&gt;1,"ERROR",1)</f>
        <v>1</v>
      </c>
    </row>
    <row r="1925" customFormat="false" ht="12.8" hidden="false" customHeight="false" outlineLevel="0" collapsed="false">
      <c r="A1925" s="0" t="str">
        <f aca="false">gait_events!B2141</f>
        <v>pp050</v>
      </c>
      <c r="B1925" s="0" t="str">
        <f aca="false">VLOOKUP(A1925,participants!A:B,2,0)</f>
        <v>F</v>
      </c>
      <c r="C1925" s="0" t="n">
        <f aca="false">VLOOKUP(A1925,participants!A:C,3,0)</f>
        <v>58</v>
      </c>
      <c r="D1925" s="0" t="str">
        <f aca="false">VLOOKUP(A1925,participants!A:F,6,0)</f>
        <v>cLBP</v>
      </c>
      <c r="E1925" s="0" t="str">
        <f aca="false">IF(LEN(SUBSTITUTE(gait_events!C2141,"_run-",""))&lt;&gt;LEN(gait_events!C2141),LEFT(RIGHT(gait_events!C2141,LEN(gait_events!C2141)-19),FIND("_run-",RIGHT(gait_events!C2141,LEN(gait_events!C2141)-19),1)-1),RIGHT(gait_events!C2141,LEN(gait_events!C2141)-19))</f>
        <v>Fast</v>
      </c>
      <c r="F1925" s="0" t="str">
        <f aca="false">IF(LEN(SUBSTITUTE(gait_events!C2141,"_run-",""))&lt;&gt;LEN(gait_events!C2141),RIGHT(gait_events!C2141,LEN(gait_events!C2141)-FIND("_run-",gait_events!C2141,1)-4),"")</f>
        <v/>
      </c>
      <c r="G1925" s="0" t="str">
        <f aca="false">gait_events!D2141</f>
        <v>left_ankle</v>
      </c>
      <c r="H1925" s="0" t="str">
        <f aca="false">gait_events!E2141</f>
        <v>IC</v>
      </c>
      <c r="I1925" s="0" t="n">
        <f aca="false">IF(gait_events!F2141&lt;&gt;"",gait_events!F2141,NA())</f>
        <v>177</v>
      </c>
      <c r="J1925" s="0" t="n">
        <f aca="false">IF(gait_events!G2141&lt;&gt;"",gait_events!G2141,NA())</f>
        <v>177</v>
      </c>
      <c r="K1925" s="0" t="n">
        <f aca="false">I1925-J1925</f>
        <v>0</v>
      </c>
      <c r="L1925" s="0" t="n">
        <f aca="false">K1925*5</f>
        <v>0</v>
      </c>
      <c r="M1925" s="0" t="n">
        <f aca="false">IF(NOT(ISNA(I1925)),1,0)</f>
        <v>1</v>
      </c>
      <c r="N1925" s="0" t="n">
        <f aca="false">IF(NOT(ISNA(J1925)),1,0)</f>
        <v>1</v>
      </c>
      <c r="O1925" s="0" t="n">
        <f aca="false">IF(AND(NOT(ISNA(I1925)),NOT(ISNA(J1925))),1,0)</f>
        <v>1</v>
      </c>
      <c r="P1925" s="0" t="n">
        <f aca="false">IF(AND(NOT(ISNA(I1925)),ISNA(J1925)),1,0)</f>
        <v>0</v>
      </c>
      <c r="Q1925" s="0" t="n">
        <f aca="false">IF(AND(ISNA(I1925),NOT(ISNA(J1925))),1,0)</f>
        <v>0</v>
      </c>
      <c r="R1925" s="0" t="n">
        <f aca="false">IF(SUM(O1925:Q1925)&lt;&gt;1,"ERROR",1)</f>
        <v>1</v>
      </c>
    </row>
    <row r="1926" customFormat="false" ht="12.8" hidden="false" customHeight="false" outlineLevel="0" collapsed="false">
      <c r="A1926" s="0" t="str">
        <f aca="false">gait_events!B2142</f>
        <v>pp050</v>
      </c>
      <c r="B1926" s="0" t="str">
        <f aca="false">VLOOKUP(A1926,participants!A:B,2,0)</f>
        <v>F</v>
      </c>
      <c r="C1926" s="0" t="n">
        <f aca="false">VLOOKUP(A1926,participants!A:C,3,0)</f>
        <v>58</v>
      </c>
      <c r="D1926" s="0" t="str">
        <f aca="false">VLOOKUP(A1926,participants!A:F,6,0)</f>
        <v>cLBP</v>
      </c>
      <c r="E1926" s="0" t="str">
        <f aca="false">IF(LEN(SUBSTITUTE(gait_events!C2142,"_run-",""))&lt;&gt;LEN(gait_events!C2142),LEFT(RIGHT(gait_events!C2142,LEN(gait_events!C2142)-19),FIND("_run-",RIGHT(gait_events!C2142,LEN(gait_events!C2142)-19),1)-1),RIGHT(gait_events!C2142,LEN(gait_events!C2142)-19))</f>
        <v>Fast</v>
      </c>
      <c r="F1926" s="0" t="str">
        <f aca="false">IF(LEN(SUBSTITUTE(gait_events!C2142,"_run-",""))&lt;&gt;LEN(gait_events!C2142),RIGHT(gait_events!C2142,LEN(gait_events!C2142)-FIND("_run-",gait_events!C2142,1)-4),"")</f>
        <v/>
      </c>
      <c r="G1926" s="0" t="str">
        <f aca="false">gait_events!D2142</f>
        <v>left_ankle</v>
      </c>
      <c r="H1926" s="0" t="str">
        <f aca="false">gait_events!E2142</f>
        <v>IC</v>
      </c>
      <c r="I1926" s="0" t="n">
        <f aca="false">IF(gait_events!F2142&lt;&gt;"",gait_events!F2142,NA())</f>
        <v>331</v>
      </c>
      <c r="J1926" s="0" t="n">
        <f aca="false">IF(gait_events!G2142&lt;&gt;"",gait_events!G2142,NA())</f>
        <v>331</v>
      </c>
      <c r="K1926" s="0" t="n">
        <f aca="false">I1926-J1926</f>
        <v>0</v>
      </c>
      <c r="L1926" s="0" t="n">
        <f aca="false">K1926*5</f>
        <v>0</v>
      </c>
      <c r="M1926" s="0" t="n">
        <f aca="false">IF(NOT(ISNA(I1926)),1,0)</f>
        <v>1</v>
      </c>
      <c r="N1926" s="0" t="n">
        <f aca="false">IF(NOT(ISNA(J1926)),1,0)</f>
        <v>1</v>
      </c>
      <c r="O1926" s="0" t="n">
        <f aca="false">IF(AND(NOT(ISNA(I1926)),NOT(ISNA(J1926))),1,0)</f>
        <v>1</v>
      </c>
      <c r="P1926" s="0" t="n">
        <f aca="false">IF(AND(NOT(ISNA(I1926)),ISNA(J1926)),1,0)</f>
        <v>0</v>
      </c>
      <c r="Q1926" s="0" t="n">
        <f aca="false">IF(AND(ISNA(I1926),NOT(ISNA(J1926))),1,0)</f>
        <v>0</v>
      </c>
      <c r="R1926" s="0" t="n">
        <f aca="false">IF(SUM(O1926:Q1926)&lt;&gt;1,"ERROR",1)</f>
        <v>1</v>
      </c>
    </row>
    <row r="1927" customFormat="false" ht="12.8" hidden="false" customHeight="false" outlineLevel="0" collapsed="false">
      <c r="A1927" s="0" t="str">
        <f aca="false">gait_events!B2143</f>
        <v>pp050</v>
      </c>
      <c r="B1927" s="0" t="str">
        <f aca="false">VLOOKUP(A1927,participants!A:B,2,0)</f>
        <v>F</v>
      </c>
      <c r="C1927" s="0" t="n">
        <f aca="false">VLOOKUP(A1927,participants!A:C,3,0)</f>
        <v>58</v>
      </c>
      <c r="D1927" s="0" t="str">
        <f aca="false">VLOOKUP(A1927,participants!A:F,6,0)</f>
        <v>cLBP</v>
      </c>
      <c r="E1927" s="0" t="str">
        <f aca="false">IF(LEN(SUBSTITUTE(gait_events!C2143,"_run-",""))&lt;&gt;LEN(gait_events!C2143),LEFT(RIGHT(gait_events!C2143,LEN(gait_events!C2143)-19),FIND("_run-",RIGHT(gait_events!C2143,LEN(gait_events!C2143)-19),1)-1),RIGHT(gait_events!C2143,LEN(gait_events!C2143)-19))</f>
        <v>Fast</v>
      </c>
      <c r="F1927" s="0" t="str">
        <f aca="false">IF(LEN(SUBSTITUTE(gait_events!C2143,"_run-",""))&lt;&gt;LEN(gait_events!C2143),RIGHT(gait_events!C2143,LEN(gait_events!C2143)-FIND("_run-",gait_events!C2143,1)-4),"")</f>
        <v/>
      </c>
      <c r="G1927" s="0" t="str">
        <f aca="false">gait_events!D2143</f>
        <v>left_ankle</v>
      </c>
      <c r="H1927" s="0" t="str">
        <f aca="false">gait_events!E2143</f>
        <v>IC</v>
      </c>
      <c r="I1927" s="0" t="n">
        <f aca="false">IF(gait_events!F2143&lt;&gt;"",gait_events!F2143,NA())</f>
        <v>483</v>
      </c>
      <c r="J1927" s="0" t="n">
        <f aca="false">IF(gait_events!G2143&lt;&gt;"",gait_events!G2143,NA())</f>
        <v>486</v>
      </c>
      <c r="K1927" s="0" t="n">
        <f aca="false">I1927-J1927</f>
        <v>-3</v>
      </c>
      <c r="L1927" s="0" t="n">
        <f aca="false">K1927*5</f>
        <v>-15</v>
      </c>
      <c r="M1927" s="0" t="n">
        <f aca="false">IF(NOT(ISNA(I1927)),1,0)</f>
        <v>1</v>
      </c>
      <c r="N1927" s="0" t="n">
        <f aca="false">IF(NOT(ISNA(J1927)),1,0)</f>
        <v>1</v>
      </c>
      <c r="O1927" s="0" t="n">
        <f aca="false">IF(AND(NOT(ISNA(I1927)),NOT(ISNA(J1927))),1,0)</f>
        <v>1</v>
      </c>
      <c r="P1927" s="0" t="n">
        <f aca="false">IF(AND(NOT(ISNA(I1927)),ISNA(J1927)),1,0)</f>
        <v>0</v>
      </c>
      <c r="Q1927" s="0" t="n">
        <f aca="false">IF(AND(ISNA(I1927),NOT(ISNA(J1927))),1,0)</f>
        <v>0</v>
      </c>
      <c r="R1927" s="0" t="n">
        <f aca="false">IF(SUM(O1927:Q1927)&lt;&gt;1,"ERROR",1)</f>
        <v>1</v>
      </c>
    </row>
    <row r="1928" customFormat="false" ht="12.8" hidden="false" customHeight="false" outlineLevel="0" collapsed="false">
      <c r="A1928" s="0" t="str">
        <f aca="false">gait_events!B2144</f>
        <v>pp050</v>
      </c>
      <c r="B1928" s="0" t="str">
        <f aca="false">VLOOKUP(A1928,participants!A:B,2,0)</f>
        <v>F</v>
      </c>
      <c r="C1928" s="0" t="n">
        <f aca="false">VLOOKUP(A1928,participants!A:C,3,0)</f>
        <v>58</v>
      </c>
      <c r="D1928" s="0" t="str">
        <f aca="false">VLOOKUP(A1928,participants!A:F,6,0)</f>
        <v>cLBP</v>
      </c>
      <c r="E1928" s="0" t="str">
        <f aca="false">IF(LEN(SUBSTITUTE(gait_events!C2144,"_run-",""))&lt;&gt;LEN(gait_events!C2144),LEFT(RIGHT(gait_events!C2144,LEN(gait_events!C2144)-19),FIND("_run-",RIGHT(gait_events!C2144,LEN(gait_events!C2144)-19),1)-1),RIGHT(gait_events!C2144,LEN(gait_events!C2144)-19))</f>
        <v>Fast</v>
      </c>
      <c r="F1928" s="0" t="str">
        <f aca="false">IF(LEN(SUBSTITUTE(gait_events!C2144,"_run-",""))&lt;&gt;LEN(gait_events!C2144),RIGHT(gait_events!C2144,LEN(gait_events!C2144)-FIND("_run-",gait_events!C2144,1)-4),"")</f>
        <v/>
      </c>
      <c r="G1928" s="0" t="str">
        <f aca="false">gait_events!D2144</f>
        <v>left_ankle</v>
      </c>
      <c r="H1928" s="0" t="str">
        <f aca="false">gait_events!E2144</f>
        <v>FC</v>
      </c>
      <c r="I1928" s="0" t="n">
        <f aca="false">IF(gait_events!F2144&lt;&gt;"",gait_events!F2144,NA())</f>
        <v>114</v>
      </c>
      <c r="J1928" s="0" t="n">
        <f aca="false">IF(gait_events!G2144&lt;&gt;"",gait_events!G2144,NA())</f>
        <v>115</v>
      </c>
      <c r="K1928" s="0" t="n">
        <f aca="false">I1928-J1928</f>
        <v>-1</v>
      </c>
      <c r="L1928" s="0" t="n">
        <f aca="false">K1928*5</f>
        <v>-5</v>
      </c>
      <c r="M1928" s="0" t="n">
        <f aca="false">IF(NOT(ISNA(I1928)),1,0)</f>
        <v>1</v>
      </c>
      <c r="N1928" s="0" t="n">
        <f aca="false">IF(NOT(ISNA(J1928)),1,0)</f>
        <v>1</v>
      </c>
      <c r="O1928" s="0" t="n">
        <f aca="false">IF(AND(NOT(ISNA(I1928)),NOT(ISNA(J1928))),1,0)</f>
        <v>1</v>
      </c>
      <c r="P1928" s="0" t="n">
        <f aca="false">IF(AND(NOT(ISNA(I1928)),ISNA(J1928)),1,0)</f>
        <v>0</v>
      </c>
      <c r="Q1928" s="0" t="n">
        <f aca="false">IF(AND(ISNA(I1928),NOT(ISNA(J1928))),1,0)</f>
        <v>0</v>
      </c>
      <c r="R1928" s="0" t="n">
        <f aca="false">IF(SUM(O1928:Q1928)&lt;&gt;1,"ERROR",1)</f>
        <v>1</v>
      </c>
    </row>
    <row r="1929" customFormat="false" ht="12.8" hidden="false" customHeight="false" outlineLevel="0" collapsed="false">
      <c r="A1929" s="0" t="str">
        <f aca="false">gait_events!B2145</f>
        <v>pp050</v>
      </c>
      <c r="B1929" s="0" t="str">
        <f aca="false">VLOOKUP(A1929,participants!A:B,2,0)</f>
        <v>F</v>
      </c>
      <c r="C1929" s="0" t="n">
        <f aca="false">VLOOKUP(A1929,participants!A:C,3,0)</f>
        <v>58</v>
      </c>
      <c r="D1929" s="0" t="str">
        <f aca="false">VLOOKUP(A1929,participants!A:F,6,0)</f>
        <v>cLBP</v>
      </c>
      <c r="E1929" s="0" t="str">
        <f aca="false">IF(LEN(SUBSTITUTE(gait_events!C2145,"_run-",""))&lt;&gt;LEN(gait_events!C2145),LEFT(RIGHT(gait_events!C2145,LEN(gait_events!C2145)-19),FIND("_run-",RIGHT(gait_events!C2145,LEN(gait_events!C2145)-19),1)-1),RIGHT(gait_events!C2145,LEN(gait_events!C2145)-19))</f>
        <v>Fast</v>
      </c>
      <c r="F1929" s="0" t="str">
        <f aca="false">IF(LEN(SUBSTITUTE(gait_events!C2145,"_run-",""))&lt;&gt;LEN(gait_events!C2145),RIGHT(gait_events!C2145,LEN(gait_events!C2145)-FIND("_run-",gait_events!C2145,1)-4),"")</f>
        <v/>
      </c>
      <c r="G1929" s="0" t="str">
        <f aca="false">gait_events!D2145</f>
        <v>left_ankle</v>
      </c>
      <c r="H1929" s="0" t="str">
        <f aca="false">gait_events!E2145</f>
        <v>FC</v>
      </c>
      <c r="I1929" s="0" t="n">
        <f aca="false">IF(gait_events!F2145&lt;&gt;"",gait_events!F2145,NA())</f>
        <v>272</v>
      </c>
      <c r="J1929" s="0" t="n">
        <f aca="false">IF(gait_events!G2145&lt;&gt;"",gait_events!G2145,NA())</f>
        <v>273</v>
      </c>
      <c r="K1929" s="0" t="n">
        <f aca="false">I1929-J1929</f>
        <v>-1</v>
      </c>
      <c r="L1929" s="0" t="n">
        <f aca="false">K1929*5</f>
        <v>-5</v>
      </c>
      <c r="M1929" s="0" t="n">
        <f aca="false">IF(NOT(ISNA(I1929)),1,0)</f>
        <v>1</v>
      </c>
      <c r="N1929" s="0" t="n">
        <f aca="false">IF(NOT(ISNA(J1929)),1,0)</f>
        <v>1</v>
      </c>
      <c r="O1929" s="0" t="n">
        <f aca="false">IF(AND(NOT(ISNA(I1929)),NOT(ISNA(J1929))),1,0)</f>
        <v>1</v>
      </c>
      <c r="P1929" s="0" t="n">
        <f aca="false">IF(AND(NOT(ISNA(I1929)),ISNA(J1929)),1,0)</f>
        <v>0</v>
      </c>
      <c r="Q1929" s="0" t="n">
        <f aca="false">IF(AND(ISNA(I1929),NOT(ISNA(J1929))),1,0)</f>
        <v>0</v>
      </c>
      <c r="R1929" s="0" t="n">
        <f aca="false">IF(SUM(O1929:Q1929)&lt;&gt;1,"ERROR",1)</f>
        <v>1</v>
      </c>
    </row>
    <row r="1930" customFormat="false" ht="12.8" hidden="false" customHeight="false" outlineLevel="0" collapsed="false">
      <c r="A1930" s="0" t="str">
        <f aca="false">gait_events!B2146</f>
        <v>pp050</v>
      </c>
      <c r="B1930" s="0" t="str">
        <f aca="false">VLOOKUP(A1930,participants!A:B,2,0)</f>
        <v>F</v>
      </c>
      <c r="C1930" s="0" t="n">
        <f aca="false">VLOOKUP(A1930,participants!A:C,3,0)</f>
        <v>58</v>
      </c>
      <c r="D1930" s="0" t="str">
        <f aca="false">VLOOKUP(A1930,participants!A:F,6,0)</f>
        <v>cLBP</v>
      </c>
      <c r="E1930" s="0" t="str">
        <f aca="false">IF(LEN(SUBSTITUTE(gait_events!C2146,"_run-",""))&lt;&gt;LEN(gait_events!C2146),LEFT(RIGHT(gait_events!C2146,LEN(gait_events!C2146)-19),FIND("_run-",RIGHT(gait_events!C2146,LEN(gait_events!C2146)-19),1)-1),RIGHT(gait_events!C2146,LEN(gait_events!C2146)-19))</f>
        <v>Fast</v>
      </c>
      <c r="F1930" s="0" t="str">
        <f aca="false">IF(LEN(SUBSTITUTE(gait_events!C2146,"_run-",""))&lt;&gt;LEN(gait_events!C2146),RIGHT(gait_events!C2146,LEN(gait_events!C2146)-FIND("_run-",gait_events!C2146,1)-4),"")</f>
        <v/>
      </c>
      <c r="G1930" s="0" t="str">
        <f aca="false">gait_events!D2146</f>
        <v>left_ankle</v>
      </c>
      <c r="H1930" s="0" t="str">
        <f aca="false">gait_events!E2146</f>
        <v>FC</v>
      </c>
      <c r="I1930" s="0" t="n">
        <f aca="false">IF(gait_events!F2146&lt;&gt;"",gait_events!F2146,NA())</f>
        <v>428</v>
      </c>
      <c r="J1930" s="0" t="n">
        <f aca="false">IF(gait_events!G2146&lt;&gt;"",gait_events!G2146,NA())</f>
        <v>430</v>
      </c>
      <c r="K1930" s="0" t="n">
        <f aca="false">I1930-J1930</f>
        <v>-2</v>
      </c>
      <c r="L1930" s="0" t="n">
        <f aca="false">K1930*5</f>
        <v>-10</v>
      </c>
      <c r="M1930" s="0" t="n">
        <f aca="false">IF(NOT(ISNA(I1930)),1,0)</f>
        <v>1</v>
      </c>
      <c r="N1930" s="0" t="n">
        <f aca="false">IF(NOT(ISNA(J1930)),1,0)</f>
        <v>1</v>
      </c>
      <c r="O1930" s="0" t="n">
        <f aca="false">IF(AND(NOT(ISNA(I1930)),NOT(ISNA(J1930))),1,0)</f>
        <v>1</v>
      </c>
      <c r="P1930" s="0" t="n">
        <f aca="false">IF(AND(NOT(ISNA(I1930)),ISNA(J1930)),1,0)</f>
        <v>0</v>
      </c>
      <c r="Q1930" s="0" t="n">
        <f aca="false">IF(AND(ISNA(I1930),NOT(ISNA(J1930))),1,0)</f>
        <v>0</v>
      </c>
      <c r="R1930" s="0" t="n">
        <f aca="false">IF(SUM(O1930:Q1930)&lt;&gt;1,"ERROR",1)</f>
        <v>1</v>
      </c>
    </row>
    <row r="1931" customFormat="false" ht="12.8" hidden="false" customHeight="false" outlineLevel="0" collapsed="false">
      <c r="A1931" s="0" t="str">
        <f aca="false">gait_events!B2147</f>
        <v>pp050</v>
      </c>
      <c r="B1931" s="0" t="str">
        <f aca="false">VLOOKUP(A1931,participants!A:B,2,0)</f>
        <v>F</v>
      </c>
      <c r="C1931" s="0" t="n">
        <f aca="false">VLOOKUP(A1931,participants!A:C,3,0)</f>
        <v>58</v>
      </c>
      <c r="D1931" s="0" t="str">
        <f aca="false">VLOOKUP(A1931,participants!A:F,6,0)</f>
        <v>cLBP</v>
      </c>
      <c r="E1931" s="0" t="str">
        <f aca="false">IF(LEN(SUBSTITUTE(gait_events!C2147,"_run-",""))&lt;&gt;LEN(gait_events!C2147),LEFT(RIGHT(gait_events!C2147,LEN(gait_events!C2147)-19),FIND("_run-",RIGHT(gait_events!C2147,LEN(gait_events!C2147)-19),1)-1),RIGHT(gait_events!C2147,LEN(gait_events!C2147)-19))</f>
        <v>Fast</v>
      </c>
      <c r="F1931" s="0" t="str">
        <f aca="false">IF(LEN(SUBSTITUTE(gait_events!C2147,"_run-",""))&lt;&gt;LEN(gait_events!C2147),RIGHT(gait_events!C2147,LEN(gait_events!C2147)-FIND("_run-",gait_events!C2147,1)-4),"")</f>
        <v/>
      </c>
      <c r="G1931" s="0" t="str">
        <f aca="false">gait_events!D2147</f>
        <v>left_ankle</v>
      </c>
      <c r="H1931" s="0" t="str">
        <f aca="false">gait_events!E2147</f>
        <v>FC</v>
      </c>
      <c r="I1931" s="0" t="n">
        <f aca="false">IF(gait_events!F2147&lt;&gt;"",gait_events!F2147,NA())</f>
        <v>573</v>
      </c>
      <c r="J1931" s="0" t="n">
        <f aca="false">IF(gait_events!G2147&lt;&gt;"",gait_events!G2147,NA())</f>
        <v>574</v>
      </c>
      <c r="K1931" s="0" t="n">
        <f aca="false">I1931-J1931</f>
        <v>-1</v>
      </c>
      <c r="L1931" s="0" t="n">
        <f aca="false">K1931*5</f>
        <v>-5</v>
      </c>
      <c r="M1931" s="0" t="n">
        <f aca="false">IF(NOT(ISNA(I1931)),1,0)</f>
        <v>1</v>
      </c>
      <c r="N1931" s="0" t="n">
        <f aca="false">IF(NOT(ISNA(J1931)),1,0)</f>
        <v>1</v>
      </c>
      <c r="O1931" s="0" t="n">
        <f aca="false">IF(AND(NOT(ISNA(I1931)),NOT(ISNA(J1931))),1,0)</f>
        <v>1</v>
      </c>
      <c r="P1931" s="0" t="n">
        <f aca="false">IF(AND(NOT(ISNA(I1931)),ISNA(J1931)),1,0)</f>
        <v>0</v>
      </c>
      <c r="Q1931" s="0" t="n">
        <f aca="false">IF(AND(ISNA(I1931),NOT(ISNA(J1931))),1,0)</f>
        <v>0</v>
      </c>
      <c r="R1931" s="0" t="n">
        <f aca="false">IF(SUM(O1931:Q1931)&lt;&gt;1,"ERROR",1)</f>
        <v>1</v>
      </c>
    </row>
    <row r="1932" customFormat="false" ht="12.8" hidden="false" customHeight="false" outlineLevel="0" collapsed="false">
      <c r="A1932" s="0" t="str">
        <f aca="false">gait_events!B2148</f>
        <v>pp050</v>
      </c>
      <c r="B1932" s="0" t="str">
        <f aca="false">VLOOKUP(A1932,participants!A:B,2,0)</f>
        <v>F</v>
      </c>
      <c r="C1932" s="0" t="n">
        <f aca="false">VLOOKUP(A1932,participants!A:C,3,0)</f>
        <v>58</v>
      </c>
      <c r="D1932" s="0" t="str">
        <f aca="false">VLOOKUP(A1932,participants!A:F,6,0)</f>
        <v>cLBP</v>
      </c>
      <c r="E1932" s="0" t="str">
        <f aca="false">IF(LEN(SUBSTITUTE(gait_events!C2148,"_run-",""))&lt;&gt;LEN(gait_events!C2148),LEFT(RIGHT(gait_events!C2148,LEN(gait_events!C2148)-19),FIND("_run-",RIGHT(gait_events!C2148,LEN(gait_events!C2148)-19),1)-1),RIGHT(gait_events!C2148,LEN(gait_events!C2148)-19))</f>
        <v>Fast</v>
      </c>
      <c r="F1932" s="0" t="str">
        <f aca="false">IF(LEN(SUBSTITUTE(gait_events!C2148,"_run-",""))&lt;&gt;LEN(gait_events!C2148),RIGHT(gait_events!C2148,LEN(gait_events!C2148)-FIND("_run-",gait_events!C2148,1)-4),"")</f>
        <v/>
      </c>
      <c r="G1932" s="0" t="str">
        <f aca="false">gait_events!D2148</f>
        <v>right_ankle</v>
      </c>
      <c r="H1932" s="0" t="str">
        <f aca="false">gait_events!E2148</f>
        <v>IC</v>
      </c>
      <c r="I1932" s="0" t="n">
        <f aca="false">IF(gait_events!F2148&lt;&gt;"",gait_events!F2148,NA())</f>
        <v>96</v>
      </c>
      <c r="J1932" s="0" t="n">
        <f aca="false">IF(gait_events!G2148&lt;&gt;"",gait_events!G2148,NA())</f>
        <v>98</v>
      </c>
      <c r="K1932" s="0" t="n">
        <f aca="false">I1932-J1932</f>
        <v>-2</v>
      </c>
      <c r="L1932" s="0" t="n">
        <f aca="false">K1932*5</f>
        <v>-10</v>
      </c>
      <c r="M1932" s="0" t="n">
        <f aca="false">IF(NOT(ISNA(I1932)),1,0)</f>
        <v>1</v>
      </c>
      <c r="N1932" s="0" t="n">
        <f aca="false">IF(NOT(ISNA(J1932)),1,0)</f>
        <v>1</v>
      </c>
      <c r="O1932" s="0" t="n">
        <f aca="false">IF(AND(NOT(ISNA(I1932)),NOT(ISNA(J1932))),1,0)</f>
        <v>1</v>
      </c>
      <c r="P1932" s="0" t="n">
        <f aca="false">IF(AND(NOT(ISNA(I1932)),ISNA(J1932)),1,0)</f>
        <v>0</v>
      </c>
      <c r="Q1932" s="0" t="n">
        <f aca="false">IF(AND(ISNA(I1932),NOT(ISNA(J1932))),1,0)</f>
        <v>0</v>
      </c>
      <c r="R1932" s="0" t="n">
        <f aca="false">IF(SUM(O1932:Q1932)&lt;&gt;1,"ERROR",1)</f>
        <v>1</v>
      </c>
    </row>
    <row r="1933" customFormat="false" ht="12.8" hidden="false" customHeight="false" outlineLevel="0" collapsed="false">
      <c r="A1933" s="0" t="str">
        <f aca="false">gait_events!B2149</f>
        <v>pp050</v>
      </c>
      <c r="B1933" s="0" t="str">
        <f aca="false">VLOOKUP(A1933,participants!A:B,2,0)</f>
        <v>F</v>
      </c>
      <c r="C1933" s="0" t="n">
        <f aca="false">VLOOKUP(A1933,participants!A:C,3,0)</f>
        <v>58</v>
      </c>
      <c r="D1933" s="0" t="str">
        <f aca="false">VLOOKUP(A1933,participants!A:F,6,0)</f>
        <v>cLBP</v>
      </c>
      <c r="E1933" s="0" t="str">
        <f aca="false">IF(LEN(SUBSTITUTE(gait_events!C2149,"_run-",""))&lt;&gt;LEN(gait_events!C2149),LEFT(RIGHT(gait_events!C2149,LEN(gait_events!C2149)-19),FIND("_run-",RIGHT(gait_events!C2149,LEN(gait_events!C2149)-19),1)-1),RIGHT(gait_events!C2149,LEN(gait_events!C2149)-19))</f>
        <v>Fast</v>
      </c>
      <c r="F1933" s="0" t="str">
        <f aca="false">IF(LEN(SUBSTITUTE(gait_events!C2149,"_run-",""))&lt;&gt;LEN(gait_events!C2149),RIGHT(gait_events!C2149,LEN(gait_events!C2149)-FIND("_run-",gait_events!C2149,1)-4),"")</f>
        <v/>
      </c>
      <c r="G1933" s="0" t="str">
        <f aca="false">gait_events!D2149</f>
        <v>right_ankle</v>
      </c>
      <c r="H1933" s="0" t="str">
        <f aca="false">gait_events!E2149</f>
        <v>IC</v>
      </c>
      <c r="I1933" s="0" t="n">
        <f aca="false">IF(gait_events!F2149&lt;&gt;"",gait_events!F2149,NA())</f>
        <v>254</v>
      </c>
      <c r="J1933" s="0" t="n">
        <f aca="false">IF(gait_events!G2149&lt;&gt;"",gait_events!G2149,NA())</f>
        <v>256</v>
      </c>
      <c r="K1933" s="0" t="n">
        <f aca="false">I1933-J1933</f>
        <v>-2</v>
      </c>
      <c r="L1933" s="0" t="n">
        <f aca="false">K1933*5</f>
        <v>-10</v>
      </c>
      <c r="M1933" s="0" t="n">
        <f aca="false">IF(NOT(ISNA(I1933)),1,0)</f>
        <v>1</v>
      </c>
      <c r="N1933" s="0" t="n">
        <f aca="false">IF(NOT(ISNA(J1933)),1,0)</f>
        <v>1</v>
      </c>
      <c r="O1933" s="0" t="n">
        <f aca="false">IF(AND(NOT(ISNA(I1933)),NOT(ISNA(J1933))),1,0)</f>
        <v>1</v>
      </c>
      <c r="P1933" s="0" t="n">
        <f aca="false">IF(AND(NOT(ISNA(I1933)),ISNA(J1933)),1,0)</f>
        <v>0</v>
      </c>
      <c r="Q1933" s="0" t="n">
        <f aca="false">IF(AND(ISNA(I1933),NOT(ISNA(J1933))),1,0)</f>
        <v>0</v>
      </c>
      <c r="R1933" s="0" t="n">
        <f aca="false">IF(SUM(O1933:Q1933)&lt;&gt;1,"ERROR",1)</f>
        <v>1</v>
      </c>
    </row>
    <row r="1934" customFormat="false" ht="12.8" hidden="false" customHeight="false" outlineLevel="0" collapsed="false">
      <c r="A1934" s="0" t="str">
        <f aca="false">gait_events!B2150</f>
        <v>pp050</v>
      </c>
      <c r="B1934" s="0" t="str">
        <f aca="false">VLOOKUP(A1934,participants!A:B,2,0)</f>
        <v>F</v>
      </c>
      <c r="C1934" s="0" t="n">
        <f aca="false">VLOOKUP(A1934,participants!A:C,3,0)</f>
        <v>58</v>
      </c>
      <c r="D1934" s="0" t="str">
        <f aca="false">VLOOKUP(A1934,participants!A:F,6,0)</f>
        <v>cLBP</v>
      </c>
      <c r="E1934" s="0" t="str">
        <f aca="false">IF(LEN(SUBSTITUTE(gait_events!C2150,"_run-",""))&lt;&gt;LEN(gait_events!C2150),LEFT(RIGHT(gait_events!C2150,LEN(gait_events!C2150)-19),FIND("_run-",RIGHT(gait_events!C2150,LEN(gait_events!C2150)-19),1)-1),RIGHT(gait_events!C2150,LEN(gait_events!C2150)-19))</f>
        <v>Fast</v>
      </c>
      <c r="F1934" s="0" t="str">
        <f aca="false">IF(LEN(SUBSTITUTE(gait_events!C2150,"_run-",""))&lt;&gt;LEN(gait_events!C2150),RIGHT(gait_events!C2150,LEN(gait_events!C2150)-FIND("_run-",gait_events!C2150,1)-4),"")</f>
        <v/>
      </c>
      <c r="G1934" s="0" t="str">
        <f aca="false">gait_events!D2150</f>
        <v>right_ankle</v>
      </c>
      <c r="H1934" s="0" t="str">
        <f aca="false">gait_events!E2150</f>
        <v>IC</v>
      </c>
      <c r="I1934" s="0" t="n">
        <f aca="false">IF(gait_events!F2150&lt;&gt;"",gait_events!F2150,NA())</f>
        <v>411</v>
      </c>
      <c r="J1934" s="0" t="n">
        <f aca="false">IF(gait_events!G2150&lt;&gt;"",gait_events!G2150,NA())</f>
        <v>412</v>
      </c>
      <c r="K1934" s="0" t="n">
        <f aca="false">I1934-J1934</f>
        <v>-1</v>
      </c>
      <c r="L1934" s="0" t="n">
        <f aca="false">K1934*5</f>
        <v>-5</v>
      </c>
      <c r="M1934" s="0" t="n">
        <f aca="false">IF(NOT(ISNA(I1934)),1,0)</f>
        <v>1</v>
      </c>
      <c r="N1934" s="0" t="n">
        <f aca="false">IF(NOT(ISNA(J1934)),1,0)</f>
        <v>1</v>
      </c>
      <c r="O1934" s="0" t="n">
        <f aca="false">IF(AND(NOT(ISNA(I1934)),NOT(ISNA(J1934))),1,0)</f>
        <v>1</v>
      </c>
      <c r="P1934" s="0" t="n">
        <f aca="false">IF(AND(NOT(ISNA(I1934)),ISNA(J1934)),1,0)</f>
        <v>0</v>
      </c>
      <c r="Q1934" s="0" t="n">
        <f aca="false">IF(AND(ISNA(I1934),NOT(ISNA(J1934))),1,0)</f>
        <v>0</v>
      </c>
      <c r="R1934" s="0" t="n">
        <f aca="false">IF(SUM(O1934:Q1934)&lt;&gt;1,"ERROR",1)</f>
        <v>1</v>
      </c>
    </row>
    <row r="1935" customFormat="false" ht="12.8" hidden="false" customHeight="false" outlineLevel="0" collapsed="false">
      <c r="A1935" s="0" t="str">
        <f aca="false">gait_events!B2151</f>
        <v>pp050</v>
      </c>
      <c r="B1935" s="0" t="str">
        <f aca="false">VLOOKUP(A1935,participants!A:B,2,0)</f>
        <v>F</v>
      </c>
      <c r="C1935" s="0" t="n">
        <f aca="false">VLOOKUP(A1935,participants!A:C,3,0)</f>
        <v>58</v>
      </c>
      <c r="D1935" s="0" t="str">
        <f aca="false">VLOOKUP(A1935,participants!A:F,6,0)</f>
        <v>cLBP</v>
      </c>
      <c r="E1935" s="0" t="str">
        <f aca="false">IF(LEN(SUBSTITUTE(gait_events!C2151,"_run-",""))&lt;&gt;LEN(gait_events!C2151),LEFT(RIGHT(gait_events!C2151,LEN(gait_events!C2151)-19),FIND("_run-",RIGHT(gait_events!C2151,LEN(gait_events!C2151)-19),1)-1),RIGHT(gait_events!C2151,LEN(gait_events!C2151)-19))</f>
        <v>Fast</v>
      </c>
      <c r="F1935" s="0" t="str">
        <f aca="false">IF(LEN(SUBSTITUTE(gait_events!C2151,"_run-",""))&lt;&gt;LEN(gait_events!C2151),RIGHT(gait_events!C2151,LEN(gait_events!C2151)-FIND("_run-",gait_events!C2151,1)-4),"")</f>
        <v/>
      </c>
      <c r="G1935" s="0" t="str">
        <f aca="false">gait_events!D2151</f>
        <v>right_ankle</v>
      </c>
      <c r="H1935" s="0" t="str">
        <f aca="false">gait_events!E2151</f>
        <v>IC</v>
      </c>
      <c r="I1935" s="0" t="n">
        <f aca="false">IF(gait_events!F2151&lt;&gt;"",gait_events!F2151,NA())</f>
        <v>558</v>
      </c>
      <c r="J1935" s="0" t="n">
        <f aca="false">IF(gait_events!G2151&lt;&gt;"",gait_events!G2151,NA())</f>
        <v>562</v>
      </c>
      <c r="K1935" s="0" t="n">
        <f aca="false">I1935-J1935</f>
        <v>-4</v>
      </c>
      <c r="L1935" s="0" t="n">
        <f aca="false">K1935*5</f>
        <v>-20</v>
      </c>
      <c r="M1935" s="0" t="n">
        <f aca="false">IF(NOT(ISNA(I1935)),1,0)</f>
        <v>1</v>
      </c>
      <c r="N1935" s="0" t="n">
        <f aca="false">IF(NOT(ISNA(J1935)),1,0)</f>
        <v>1</v>
      </c>
      <c r="O1935" s="0" t="n">
        <f aca="false">IF(AND(NOT(ISNA(I1935)),NOT(ISNA(J1935))),1,0)</f>
        <v>1</v>
      </c>
      <c r="P1935" s="0" t="n">
        <f aca="false">IF(AND(NOT(ISNA(I1935)),ISNA(J1935)),1,0)</f>
        <v>0</v>
      </c>
      <c r="Q1935" s="0" t="n">
        <f aca="false">IF(AND(ISNA(I1935),NOT(ISNA(J1935))),1,0)</f>
        <v>0</v>
      </c>
      <c r="R1935" s="0" t="n">
        <f aca="false">IF(SUM(O1935:Q1935)&lt;&gt;1,"ERROR",1)</f>
        <v>1</v>
      </c>
    </row>
    <row r="1936" customFormat="false" ht="12.8" hidden="false" customHeight="false" outlineLevel="0" collapsed="false">
      <c r="A1936" s="0" t="str">
        <f aca="false">gait_events!B2152</f>
        <v>pp050</v>
      </c>
      <c r="B1936" s="0" t="str">
        <f aca="false">VLOOKUP(A1936,participants!A:B,2,0)</f>
        <v>F</v>
      </c>
      <c r="C1936" s="0" t="n">
        <f aca="false">VLOOKUP(A1936,participants!A:C,3,0)</f>
        <v>58</v>
      </c>
      <c r="D1936" s="0" t="str">
        <f aca="false">VLOOKUP(A1936,participants!A:F,6,0)</f>
        <v>cLBP</v>
      </c>
      <c r="E1936" s="0" t="str">
        <f aca="false">IF(LEN(SUBSTITUTE(gait_events!C2152,"_run-",""))&lt;&gt;LEN(gait_events!C2152),LEFT(RIGHT(gait_events!C2152,LEN(gait_events!C2152)-19),FIND("_run-",RIGHT(gait_events!C2152,LEN(gait_events!C2152)-19),1)-1),RIGHT(gait_events!C2152,LEN(gait_events!C2152)-19))</f>
        <v>Fast</v>
      </c>
      <c r="F1936" s="0" t="str">
        <f aca="false">IF(LEN(SUBSTITUTE(gait_events!C2152,"_run-",""))&lt;&gt;LEN(gait_events!C2152),RIGHT(gait_events!C2152,LEN(gait_events!C2152)-FIND("_run-",gait_events!C2152,1)-4),"")</f>
        <v/>
      </c>
      <c r="G1936" s="0" t="str">
        <f aca="false">gait_events!D2152</f>
        <v>right_ankle</v>
      </c>
      <c r="H1936" s="0" t="str">
        <f aca="false">gait_events!E2152</f>
        <v>FC</v>
      </c>
      <c r="I1936" s="0" t="n">
        <f aca="false">IF(gait_events!F2152&lt;&gt;"",gait_events!F2152,NA())</f>
        <v>31</v>
      </c>
      <c r="J1936" s="0" t="n">
        <f aca="false">IF(gait_events!G2152&lt;&gt;"",gait_events!G2152,NA())</f>
        <v>33</v>
      </c>
      <c r="K1936" s="0" t="n">
        <f aca="false">I1936-J1936</f>
        <v>-2</v>
      </c>
      <c r="L1936" s="0" t="n">
        <f aca="false">K1936*5</f>
        <v>-10</v>
      </c>
      <c r="M1936" s="0" t="n">
        <f aca="false">IF(NOT(ISNA(I1936)),1,0)</f>
        <v>1</v>
      </c>
      <c r="N1936" s="0" t="n">
        <f aca="false">IF(NOT(ISNA(J1936)),1,0)</f>
        <v>1</v>
      </c>
      <c r="O1936" s="0" t="n">
        <f aca="false">IF(AND(NOT(ISNA(I1936)),NOT(ISNA(J1936))),1,0)</f>
        <v>1</v>
      </c>
      <c r="P1936" s="0" t="n">
        <f aca="false">IF(AND(NOT(ISNA(I1936)),ISNA(J1936)),1,0)</f>
        <v>0</v>
      </c>
      <c r="Q1936" s="0" t="n">
        <f aca="false">IF(AND(ISNA(I1936),NOT(ISNA(J1936))),1,0)</f>
        <v>0</v>
      </c>
      <c r="R1936" s="0" t="n">
        <f aca="false">IF(SUM(O1936:Q1936)&lt;&gt;1,"ERROR",1)</f>
        <v>1</v>
      </c>
    </row>
    <row r="1937" customFormat="false" ht="12.8" hidden="false" customHeight="false" outlineLevel="0" collapsed="false">
      <c r="A1937" s="0" t="str">
        <f aca="false">gait_events!B2153</f>
        <v>pp050</v>
      </c>
      <c r="B1937" s="0" t="str">
        <f aca="false">VLOOKUP(A1937,participants!A:B,2,0)</f>
        <v>F</v>
      </c>
      <c r="C1937" s="0" t="n">
        <f aca="false">VLOOKUP(A1937,participants!A:C,3,0)</f>
        <v>58</v>
      </c>
      <c r="D1937" s="0" t="str">
        <f aca="false">VLOOKUP(A1937,participants!A:F,6,0)</f>
        <v>cLBP</v>
      </c>
      <c r="E1937" s="0" t="str">
        <f aca="false">IF(LEN(SUBSTITUTE(gait_events!C2153,"_run-",""))&lt;&gt;LEN(gait_events!C2153),LEFT(RIGHT(gait_events!C2153,LEN(gait_events!C2153)-19),FIND("_run-",RIGHT(gait_events!C2153,LEN(gait_events!C2153)-19),1)-1),RIGHT(gait_events!C2153,LEN(gait_events!C2153)-19))</f>
        <v>Fast</v>
      </c>
      <c r="F1937" s="0" t="str">
        <f aca="false">IF(LEN(SUBSTITUTE(gait_events!C2153,"_run-",""))&lt;&gt;LEN(gait_events!C2153),RIGHT(gait_events!C2153,LEN(gait_events!C2153)-FIND("_run-",gait_events!C2153,1)-4),"")</f>
        <v/>
      </c>
      <c r="G1937" s="0" t="str">
        <f aca="false">gait_events!D2153</f>
        <v>right_ankle</v>
      </c>
      <c r="H1937" s="0" t="str">
        <f aca="false">gait_events!E2153</f>
        <v>FC</v>
      </c>
      <c r="I1937" s="0" t="n">
        <f aca="false">IF(gait_events!F2153&lt;&gt;"",gait_events!F2153,NA())</f>
        <v>191</v>
      </c>
      <c r="J1937" s="0" t="n">
        <f aca="false">IF(gait_events!G2153&lt;&gt;"",gait_events!G2153,NA())</f>
        <v>193</v>
      </c>
      <c r="K1937" s="0" t="n">
        <f aca="false">I1937-J1937</f>
        <v>-2</v>
      </c>
      <c r="L1937" s="0" t="n">
        <f aca="false">K1937*5</f>
        <v>-10</v>
      </c>
      <c r="M1937" s="0" t="n">
        <f aca="false">IF(NOT(ISNA(I1937)),1,0)</f>
        <v>1</v>
      </c>
      <c r="N1937" s="0" t="n">
        <f aca="false">IF(NOT(ISNA(J1937)),1,0)</f>
        <v>1</v>
      </c>
      <c r="O1937" s="0" t="n">
        <f aca="false">IF(AND(NOT(ISNA(I1937)),NOT(ISNA(J1937))),1,0)</f>
        <v>1</v>
      </c>
      <c r="P1937" s="0" t="n">
        <f aca="false">IF(AND(NOT(ISNA(I1937)),ISNA(J1937)),1,0)</f>
        <v>0</v>
      </c>
      <c r="Q1937" s="0" t="n">
        <f aca="false">IF(AND(ISNA(I1937),NOT(ISNA(J1937))),1,0)</f>
        <v>0</v>
      </c>
      <c r="R1937" s="0" t="n">
        <f aca="false">IF(SUM(O1937:Q1937)&lt;&gt;1,"ERROR",1)</f>
        <v>1</v>
      </c>
    </row>
    <row r="1938" customFormat="false" ht="12.8" hidden="false" customHeight="false" outlineLevel="0" collapsed="false">
      <c r="A1938" s="0" t="str">
        <f aca="false">gait_events!B2154</f>
        <v>pp050</v>
      </c>
      <c r="B1938" s="0" t="str">
        <f aca="false">VLOOKUP(A1938,participants!A:B,2,0)</f>
        <v>F</v>
      </c>
      <c r="C1938" s="0" t="n">
        <f aca="false">VLOOKUP(A1938,participants!A:C,3,0)</f>
        <v>58</v>
      </c>
      <c r="D1938" s="0" t="str">
        <f aca="false">VLOOKUP(A1938,participants!A:F,6,0)</f>
        <v>cLBP</v>
      </c>
      <c r="E1938" s="0" t="str">
        <f aca="false">IF(LEN(SUBSTITUTE(gait_events!C2154,"_run-",""))&lt;&gt;LEN(gait_events!C2154),LEFT(RIGHT(gait_events!C2154,LEN(gait_events!C2154)-19),FIND("_run-",RIGHT(gait_events!C2154,LEN(gait_events!C2154)-19),1)-1),RIGHT(gait_events!C2154,LEN(gait_events!C2154)-19))</f>
        <v>Fast</v>
      </c>
      <c r="F1938" s="0" t="str">
        <f aca="false">IF(LEN(SUBSTITUTE(gait_events!C2154,"_run-",""))&lt;&gt;LEN(gait_events!C2154),RIGHT(gait_events!C2154,LEN(gait_events!C2154)-FIND("_run-",gait_events!C2154,1)-4),"")</f>
        <v/>
      </c>
      <c r="G1938" s="0" t="str">
        <f aca="false">gait_events!D2154</f>
        <v>right_ankle</v>
      </c>
      <c r="H1938" s="0" t="str">
        <f aca="false">gait_events!E2154</f>
        <v>FC</v>
      </c>
      <c r="I1938" s="0" t="n">
        <f aca="false">IF(gait_events!F2154&lt;&gt;"",gait_events!F2154,NA())</f>
        <v>347</v>
      </c>
      <c r="J1938" s="0" t="n">
        <f aca="false">IF(gait_events!G2154&lt;&gt;"",gait_events!G2154,NA())</f>
        <v>349</v>
      </c>
      <c r="K1938" s="0" t="n">
        <f aca="false">I1938-J1938</f>
        <v>-2</v>
      </c>
      <c r="L1938" s="0" t="n">
        <f aca="false">K1938*5</f>
        <v>-10</v>
      </c>
      <c r="M1938" s="0" t="n">
        <f aca="false">IF(NOT(ISNA(I1938)),1,0)</f>
        <v>1</v>
      </c>
      <c r="N1938" s="0" t="n">
        <f aca="false">IF(NOT(ISNA(J1938)),1,0)</f>
        <v>1</v>
      </c>
      <c r="O1938" s="0" t="n">
        <f aca="false">IF(AND(NOT(ISNA(I1938)),NOT(ISNA(J1938))),1,0)</f>
        <v>1</v>
      </c>
      <c r="P1938" s="0" t="n">
        <f aca="false">IF(AND(NOT(ISNA(I1938)),ISNA(J1938)),1,0)</f>
        <v>0</v>
      </c>
      <c r="Q1938" s="0" t="n">
        <f aca="false">IF(AND(ISNA(I1938),NOT(ISNA(J1938))),1,0)</f>
        <v>0</v>
      </c>
      <c r="R1938" s="0" t="n">
        <f aca="false">IF(SUM(O1938:Q1938)&lt;&gt;1,"ERROR",1)</f>
        <v>1</v>
      </c>
    </row>
    <row r="1939" customFormat="false" ht="12.8" hidden="false" customHeight="false" outlineLevel="0" collapsed="false">
      <c r="A1939" s="0" t="str">
        <f aca="false">gait_events!B2155</f>
        <v>pp050</v>
      </c>
      <c r="B1939" s="0" t="str">
        <f aca="false">VLOOKUP(A1939,participants!A:B,2,0)</f>
        <v>F</v>
      </c>
      <c r="C1939" s="0" t="n">
        <f aca="false">VLOOKUP(A1939,participants!A:C,3,0)</f>
        <v>58</v>
      </c>
      <c r="D1939" s="0" t="str">
        <f aca="false">VLOOKUP(A1939,participants!A:F,6,0)</f>
        <v>cLBP</v>
      </c>
      <c r="E1939" s="0" t="str">
        <f aca="false">IF(LEN(SUBSTITUTE(gait_events!C2155,"_run-",""))&lt;&gt;LEN(gait_events!C2155),LEFT(RIGHT(gait_events!C2155,LEN(gait_events!C2155)-19),FIND("_run-",RIGHT(gait_events!C2155,LEN(gait_events!C2155)-19),1)-1),RIGHT(gait_events!C2155,LEN(gait_events!C2155)-19))</f>
        <v>Fast</v>
      </c>
      <c r="F1939" s="0" t="str">
        <f aca="false">IF(LEN(SUBSTITUTE(gait_events!C2155,"_run-",""))&lt;&gt;LEN(gait_events!C2155),RIGHT(gait_events!C2155,LEN(gait_events!C2155)-FIND("_run-",gait_events!C2155,1)-4),"")</f>
        <v/>
      </c>
      <c r="G1939" s="0" t="str">
        <f aca="false">gait_events!D2155</f>
        <v>right_ankle</v>
      </c>
      <c r="H1939" s="0" t="str">
        <f aca="false">gait_events!E2155</f>
        <v>FC</v>
      </c>
      <c r="I1939" s="0" t="n">
        <f aca="false">IF(gait_events!F2155&lt;&gt;"",gait_events!F2155,NA())</f>
        <v>501</v>
      </c>
      <c r="J1939" s="0" t="n">
        <f aca="false">IF(gait_events!G2155&lt;&gt;"",gait_events!G2155,NA())</f>
        <v>503</v>
      </c>
      <c r="K1939" s="0" t="n">
        <f aca="false">I1939-J1939</f>
        <v>-2</v>
      </c>
      <c r="L1939" s="0" t="n">
        <f aca="false">K1939*5</f>
        <v>-10</v>
      </c>
      <c r="M1939" s="0" t="n">
        <f aca="false">IF(NOT(ISNA(I1939)),1,0)</f>
        <v>1</v>
      </c>
      <c r="N1939" s="0" t="n">
        <f aca="false">IF(NOT(ISNA(J1939)),1,0)</f>
        <v>1</v>
      </c>
      <c r="O1939" s="0" t="n">
        <f aca="false">IF(AND(NOT(ISNA(I1939)),NOT(ISNA(J1939))),1,0)</f>
        <v>1</v>
      </c>
      <c r="P1939" s="0" t="n">
        <f aca="false">IF(AND(NOT(ISNA(I1939)),ISNA(J1939)),1,0)</f>
        <v>0</v>
      </c>
      <c r="Q1939" s="0" t="n">
        <f aca="false">IF(AND(ISNA(I1939),NOT(ISNA(J1939))),1,0)</f>
        <v>0</v>
      </c>
      <c r="R1939" s="0" t="n">
        <f aca="false">IF(SUM(O1939:Q1939)&lt;&gt;1,"ERROR",1)</f>
        <v>1</v>
      </c>
    </row>
    <row r="1940" customFormat="false" ht="12.8" hidden="false" customHeight="false" outlineLevel="0" collapsed="false">
      <c r="A1940" s="0" t="str">
        <f aca="false">gait_events!B2156</f>
        <v>pp050</v>
      </c>
      <c r="B1940" s="0" t="str">
        <f aca="false">VLOOKUP(A1940,participants!A:B,2,0)</f>
        <v>F</v>
      </c>
      <c r="C1940" s="0" t="n">
        <f aca="false">VLOOKUP(A1940,participants!A:C,3,0)</f>
        <v>58</v>
      </c>
      <c r="D1940" s="0" t="str">
        <f aca="false">VLOOKUP(A1940,participants!A:F,6,0)</f>
        <v>cLBP</v>
      </c>
      <c r="E1940" s="0" t="str">
        <f aca="false">IF(LEN(SUBSTITUTE(gait_events!C2156,"_run-",""))&lt;&gt;LEN(gait_events!C2156),LEFT(RIGHT(gait_events!C2156,LEN(gait_events!C2156)-19),FIND("_run-",RIGHT(gait_events!C2156,LEN(gait_events!C2156)-19),1)-1),RIGHT(gait_events!C2156,LEN(gait_events!C2156)-19))</f>
        <v>Fast</v>
      </c>
      <c r="F1940" s="0" t="str">
        <f aca="false">IF(LEN(SUBSTITUTE(gait_events!C2156,"_run-",""))&lt;&gt;LEN(gait_events!C2156),RIGHT(gait_events!C2156,LEN(gait_events!C2156)-FIND("_run-",gait_events!C2156,1)-4),"")</f>
        <v/>
      </c>
      <c r="G1940" s="0" t="str">
        <f aca="false">gait_events!D2156</f>
        <v>left_shank</v>
      </c>
      <c r="H1940" s="0" t="str">
        <f aca="false">gait_events!E2156</f>
        <v>IC</v>
      </c>
      <c r="I1940" s="0" t="n">
        <f aca="false">IF(gait_events!F2156&lt;&gt;"",gait_events!F2156,NA())</f>
        <v>11</v>
      </c>
      <c r="J1940" s="0" t="e">
        <f aca="false">IF(gait_events!G2156&lt;&gt;"",gait_events!G2156,NA())</f>
        <v>#N/A</v>
      </c>
      <c r="K1940" s="0" t="e">
        <f aca="false">I1940-J1940</f>
        <v>#N/A</v>
      </c>
      <c r="L1940" s="0" t="e">
        <f aca="false">K1940*5</f>
        <v>#N/A</v>
      </c>
      <c r="M1940" s="0" t="n">
        <f aca="false">IF(NOT(ISNA(I1940)),1,0)</f>
        <v>1</v>
      </c>
      <c r="N1940" s="0" t="n">
        <f aca="false">IF(NOT(ISNA(J1940)),1,0)</f>
        <v>0</v>
      </c>
      <c r="O1940" s="0" t="n">
        <f aca="false">IF(AND(NOT(ISNA(I1940)),NOT(ISNA(J1940))),1,0)</f>
        <v>0</v>
      </c>
      <c r="P1940" s="0" t="n">
        <f aca="false">IF(AND(NOT(ISNA(I1940)),ISNA(J1940)),1,0)</f>
        <v>1</v>
      </c>
      <c r="Q1940" s="0" t="n">
        <f aca="false">IF(AND(ISNA(I1940),NOT(ISNA(J1940))),1,0)</f>
        <v>0</v>
      </c>
      <c r="R1940" s="0" t="n">
        <f aca="false">IF(SUM(O1940:Q1940)&lt;&gt;1,"ERROR",1)</f>
        <v>1</v>
      </c>
    </row>
    <row r="1941" customFormat="false" ht="12.8" hidden="false" customHeight="false" outlineLevel="0" collapsed="false">
      <c r="A1941" s="0" t="str">
        <f aca="false">gait_events!B2157</f>
        <v>pp050</v>
      </c>
      <c r="B1941" s="0" t="str">
        <f aca="false">VLOOKUP(A1941,participants!A:B,2,0)</f>
        <v>F</v>
      </c>
      <c r="C1941" s="0" t="n">
        <f aca="false">VLOOKUP(A1941,participants!A:C,3,0)</f>
        <v>58</v>
      </c>
      <c r="D1941" s="0" t="str">
        <f aca="false">VLOOKUP(A1941,participants!A:F,6,0)</f>
        <v>cLBP</v>
      </c>
      <c r="E1941" s="0" t="str">
        <f aca="false">IF(LEN(SUBSTITUTE(gait_events!C2157,"_run-",""))&lt;&gt;LEN(gait_events!C2157),LEFT(RIGHT(gait_events!C2157,LEN(gait_events!C2157)-19),FIND("_run-",RIGHT(gait_events!C2157,LEN(gait_events!C2157)-19),1)-1),RIGHT(gait_events!C2157,LEN(gait_events!C2157)-19))</f>
        <v>Fast</v>
      </c>
      <c r="F1941" s="0" t="str">
        <f aca="false">IF(LEN(SUBSTITUTE(gait_events!C2157,"_run-",""))&lt;&gt;LEN(gait_events!C2157),RIGHT(gait_events!C2157,LEN(gait_events!C2157)-FIND("_run-",gait_events!C2157,1)-4),"")</f>
        <v/>
      </c>
      <c r="G1941" s="0" t="str">
        <f aca="false">gait_events!D2157</f>
        <v>left_shank</v>
      </c>
      <c r="H1941" s="0" t="str">
        <f aca="false">gait_events!E2157</f>
        <v>IC</v>
      </c>
      <c r="I1941" s="0" t="n">
        <f aca="false">IF(gait_events!F2157&lt;&gt;"",gait_events!F2157,NA())</f>
        <v>177</v>
      </c>
      <c r="J1941" s="0" t="n">
        <f aca="false">IF(gait_events!G2157&lt;&gt;"",gait_events!G2157,NA())</f>
        <v>173</v>
      </c>
      <c r="K1941" s="0" t="n">
        <f aca="false">I1941-J1941</f>
        <v>4</v>
      </c>
      <c r="L1941" s="0" t="n">
        <f aca="false">K1941*5</f>
        <v>20</v>
      </c>
      <c r="M1941" s="0" t="n">
        <f aca="false">IF(NOT(ISNA(I1941)),1,0)</f>
        <v>1</v>
      </c>
      <c r="N1941" s="0" t="n">
        <f aca="false">IF(NOT(ISNA(J1941)),1,0)</f>
        <v>1</v>
      </c>
      <c r="O1941" s="0" t="n">
        <f aca="false">IF(AND(NOT(ISNA(I1941)),NOT(ISNA(J1941))),1,0)</f>
        <v>1</v>
      </c>
      <c r="P1941" s="0" t="n">
        <f aca="false">IF(AND(NOT(ISNA(I1941)),ISNA(J1941)),1,0)</f>
        <v>0</v>
      </c>
      <c r="Q1941" s="0" t="n">
        <f aca="false">IF(AND(ISNA(I1941),NOT(ISNA(J1941))),1,0)</f>
        <v>0</v>
      </c>
      <c r="R1941" s="0" t="n">
        <f aca="false">IF(SUM(O1941:Q1941)&lt;&gt;1,"ERROR",1)</f>
        <v>1</v>
      </c>
    </row>
    <row r="1942" customFormat="false" ht="12.8" hidden="false" customHeight="false" outlineLevel="0" collapsed="false">
      <c r="A1942" s="0" t="str">
        <f aca="false">gait_events!B2158</f>
        <v>pp050</v>
      </c>
      <c r="B1942" s="0" t="str">
        <f aca="false">VLOOKUP(A1942,participants!A:B,2,0)</f>
        <v>F</v>
      </c>
      <c r="C1942" s="0" t="n">
        <f aca="false">VLOOKUP(A1942,participants!A:C,3,0)</f>
        <v>58</v>
      </c>
      <c r="D1942" s="0" t="str">
        <f aca="false">VLOOKUP(A1942,participants!A:F,6,0)</f>
        <v>cLBP</v>
      </c>
      <c r="E1942" s="0" t="str">
        <f aca="false">IF(LEN(SUBSTITUTE(gait_events!C2158,"_run-",""))&lt;&gt;LEN(gait_events!C2158),LEFT(RIGHT(gait_events!C2158,LEN(gait_events!C2158)-19),FIND("_run-",RIGHT(gait_events!C2158,LEN(gait_events!C2158)-19),1)-1),RIGHT(gait_events!C2158,LEN(gait_events!C2158)-19))</f>
        <v>Fast</v>
      </c>
      <c r="F1942" s="0" t="str">
        <f aca="false">IF(LEN(SUBSTITUTE(gait_events!C2158,"_run-",""))&lt;&gt;LEN(gait_events!C2158),RIGHT(gait_events!C2158,LEN(gait_events!C2158)-FIND("_run-",gait_events!C2158,1)-4),"")</f>
        <v/>
      </c>
      <c r="G1942" s="0" t="str">
        <f aca="false">gait_events!D2158</f>
        <v>left_shank</v>
      </c>
      <c r="H1942" s="0" t="str">
        <f aca="false">gait_events!E2158</f>
        <v>IC</v>
      </c>
      <c r="I1942" s="0" t="n">
        <f aca="false">IF(gait_events!F2158&lt;&gt;"",gait_events!F2158,NA())</f>
        <v>331</v>
      </c>
      <c r="J1942" s="0" t="n">
        <f aca="false">IF(gait_events!G2158&lt;&gt;"",gait_events!G2158,NA())</f>
        <v>332</v>
      </c>
      <c r="K1942" s="0" t="n">
        <f aca="false">I1942-J1942</f>
        <v>-1</v>
      </c>
      <c r="L1942" s="0" t="n">
        <f aca="false">K1942*5</f>
        <v>-5</v>
      </c>
      <c r="M1942" s="0" t="n">
        <f aca="false">IF(NOT(ISNA(I1942)),1,0)</f>
        <v>1</v>
      </c>
      <c r="N1942" s="0" t="n">
        <f aca="false">IF(NOT(ISNA(J1942)),1,0)</f>
        <v>1</v>
      </c>
      <c r="O1942" s="0" t="n">
        <f aca="false">IF(AND(NOT(ISNA(I1942)),NOT(ISNA(J1942))),1,0)</f>
        <v>1</v>
      </c>
      <c r="P1942" s="0" t="n">
        <f aca="false">IF(AND(NOT(ISNA(I1942)),ISNA(J1942)),1,0)</f>
        <v>0</v>
      </c>
      <c r="Q1942" s="0" t="n">
        <f aca="false">IF(AND(ISNA(I1942),NOT(ISNA(J1942))),1,0)</f>
        <v>0</v>
      </c>
      <c r="R1942" s="0" t="n">
        <f aca="false">IF(SUM(O1942:Q1942)&lt;&gt;1,"ERROR",1)</f>
        <v>1</v>
      </c>
    </row>
    <row r="1943" customFormat="false" ht="12.8" hidden="false" customHeight="false" outlineLevel="0" collapsed="false">
      <c r="A1943" s="0" t="str">
        <f aca="false">gait_events!B2159</f>
        <v>pp050</v>
      </c>
      <c r="B1943" s="0" t="str">
        <f aca="false">VLOOKUP(A1943,participants!A:B,2,0)</f>
        <v>F</v>
      </c>
      <c r="C1943" s="0" t="n">
        <f aca="false">VLOOKUP(A1943,participants!A:C,3,0)</f>
        <v>58</v>
      </c>
      <c r="D1943" s="0" t="str">
        <f aca="false">VLOOKUP(A1943,participants!A:F,6,0)</f>
        <v>cLBP</v>
      </c>
      <c r="E1943" s="0" t="str">
        <f aca="false">IF(LEN(SUBSTITUTE(gait_events!C2159,"_run-",""))&lt;&gt;LEN(gait_events!C2159),LEFT(RIGHT(gait_events!C2159,LEN(gait_events!C2159)-19),FIND("_run-",RIGHT(gait_events!C2159,LEN(gait_events!C2159)-19),1)-1),RIGHT(gait_events!C2159,LEN(gait_events!C2159)-19))</f>
        <v>Fast</v>
      </c>
      <c r="F1943" s="0" t="str">
        <f aca="false">IF(LEN(SUBSTITUTE(gait_events!C2159,"_run-",""))&lt;&gt;LEN(gait_events!C2159),RIGHT(gait_events!C2159,LEN(gait_events!C2159)-FIND("_run-",gait_events!C2159,1)-4),"")</f>
        <v/>
      </c>
      <c r="G1943" s="0" t="str">
        <f aca="false">gait_events!D2159</f>
        <v>left_shank</v>
      </c>
      <c r="H1943" s="0" t="str">
        <f aca="false">gait_events!E2159</f>
        <v>IC</v>
      </c>
      <c r="I1943" s="0" t="n">
        <f aca="false">IF(gait_events!F2159&lt;&gt;"",gait_events!F2159,NA())</f>
        <v>483</v>
      </c>
      <c r="J1943" s="0" t="n">
        <f aca="false">IF(gait_events!G2159&lt;&gt;"",gait_events!G2159,NA())</f>
        <v>486</v>
      </c>
      <c r="K1943" s="0" t="n">
        <f aca="false">I1943-J1943</f>
        <v>-3</v>
      </c>
      <c r="L1943" s="0" t="n">
        <f aca="false">K1943*5</f>
        <v>-15</v>
      </c>
      <c r="M1943" s="0" t="n">
        <f aca="false">IF(NOT(ISNA(I1943)),1,0)</f>
        <v>1</v>
      </c>
      <c r="N1943" s="0" t="n">
        <f aca="false">IF(NOT(ISNA(J1943)),1,0)</f>
        <v>1</v>
      </c>
      <c r="O1943" s="0" t="n">
        <f aca="false">IF(AND(NOT(ISNA(I1943)),NOT(ISNA(J1943))),1,0)</f>
        <v>1</v>
      </c>
      <c r="P1943" s="0" t="n">
        <f aca="false">IF(AND(NOT(ISNA(I1943)),ISNA(J1943)),1,0)</f>
        <v>0</v>
      </c>
      <c r="Q1943" s="0" t="n">
        <f aca="false">IF(AND(ISNA(I1943),NOT(ISNA(J1943))),1,0)</f>
        <v>0</v>
      </c>
      <c r="R1943" s="0" t="n">
        <f aca="false">IF(SUM(O1943:Q1943)&lt;&gt;1,"ERROR",1)</f>
        <v>1</v>
      </c>
    </row>
    <row r="1944" customFormat="false" ht="12.8" hidden="false" customHeight="false" outlineLevel="0" collapsed="false">
      <c r="A1944" s="0" t="str">
        <f aca="false">gait_events!B2160</f>
        <v>pp050</v>
      </c>
      <c r="B1944" s="0" t="str">
        <f aca="false">VLOOKUP(A1944,participants!A:B,2,0)</f>
        <v>F</v>
      </c>
      <c r="C1944" s="0" t="n">
        <f aca="false">VLOOKUP(A1944,participants!A:C,3,0)</f>
        <v>58</v>
      </c>
      <c r="D1944" s="0" t="str">
        <f aca="false">VLOOKUP(A1944,participants!A:F,6,0)</f>
        <v>cLBP</v>
      </c>
      <c r="E1944" s="0" t="str">
        <f aca="false">IF(LEN(SUBSTITUTE(gait_events!C2160,"_run-",""))&lt;&gt;LEN(gait_events!C2160),LEFT(RIGHT(gait_events!C2160,LEN(gait_events!C2160)-19),FIND("_run-",RIGHT(gait_events!C2160,LEN(gait_events!C2160)-19),1)-1),RIGHT(gait_events!C2160,LEN(gait_events!C2160)-19))</f>
        <v>Fast</v>
      </c>
      <c r="F1944" s="0" t="str">
        <f aca="false">IF(LEN(SUBSTITUTE(gait_events!C2160,"_run-",""))&lt;&gt;LEN(gait_events!C2160),RIGHT(gait_events!C2160,LEN(gait_events!C2160)-FIND("_run-",gait_events!C2160,1)-4),"")</f>
        <v/>
      </c>
      <c r="G1944" s="0" t="str">
        <f aca="false">gait_events!D2160</f>
        <v>left_shank</v>
      </c>
      <c r="H1944" s="0" t="str">
        <f aca="false">gait_events!E2160</f>
        <v>IC</v>
      </c>
      <c r="I1944" s="0" t="e">
        <f aca="false">IF(gait_events!F2160&lt;&gt;"",gait_events!F2160,NA())</f>
        <v>#N/A</v>
      </c>
      <c r="J1944" s="0" t="n">
        <f aca="false">IF(gait_events!G2160&lt;&gt;"",gait_events!G2160,NA())</f>
        <v>49</v>
      </c>
      <c r="K1944" s="0" t="e">
        <f aca="false">I1944-J1944</f>
        <v>#N/A</v>
      </c>
      <c r="L1944" s="0" t="e">
        <f aca="false">K1944*5</f>
        <v>#N/A</v>
      </c>
      <c r="M1944" s="0" t="n">
        <f aca="false">IF(NOT(ISNA(I1944)),1,0)</f>
        <v>0</v>
      </c>
      <c r="N1944" s="0" t="n">
        <f aca="false">IF(NOT(ISNA(J1944)),1,0)</f>
        <v>1</v>
      </c>
      <c r="O1944" s="0" t="n">
        <f aca="false">IF(AND(NOT(ISNA(I1944)),NOT(ISNA(J1944))),1,0)</f>
        <v>0</v>
      </c>
      <c r="P1944" s="0" t="n">
        <f aca="false">IF(AND(NOT(ISNA(I1944)),ISNA(J1944)),1,0)</f>
        <v>0</v>
      </c>
      <c r="Q1944" s="0" t="n">
        <f aca="false">IF(AND(ISNA(I1944),NOT(ISNA(J1944))),1,0)</f>
        <v>1</v>
      </c>
      <c r="R1944" s="0" t="n">
        <f aca="false">IF(SUM(O1944:Q1944)&lt;&gt;1,"ERROR",1)</f>
        <v>1</v>
      </c>
    </row>
    <row r="1945" customFormat="false" ht="12.8" hidden="false" customHeight="false" outlineLevel="0" collapsed="false">
      <c r="A1945" s="0" t="str">
        <f aca="false">gait_events!B2161</f>
        <v>pp050</v>
      </c>
      <c r="B1945" s="0" t="str">
        <f aca="false">VLOOKUP(A1945,participants!A:B,2,0)</f>
        <v>F</v>
      </c>
      <c r="C1945" s="0" t="n">
        <f aca="false">VLOOKUP(A1945,participants!A:C,3,0)</f>
        <v>58</v>
      </c>
      <c r="D1945" s="0" t="str">
        <f aca="false">VLOOKUP(A1945,participants!A:F,6,0)</f>
        <v>cLBP</v>
      </c>
      <c r="E1945" s="0" t="str">
        <f aca="false">IF(LEN(SUBSTITUTE(gait_events!C2161,"_run-",""))&lt;&gt;LEN(gait_events!C2161),LEFT(RIGHT(gait_events!C2161,LEN(gait_events!C2161)-19),FIND("_run-",RIGHT(gait_events!C2161,LEN(gait_events!C2161)-19),1)-1),RIGHT(gait_events!C2161,LEN(gait_events!C2161)-19))</f>
        <v>Fast</v>
      </c>
      <c r="F1945" s="0" t="str">
        <f aca="false">IF(LEN(SUBSTITUTE(gait_events!C2161,"_run-",""))&lt;&gt;LEN(gait_events!C2161),RIGHT(gait_events!C2161,LEN(gait_events!C2161)-FIND("_run-",gait_events!C2161,1)-4),"")</f>
        <v/>
      </c>
      <c r="G1945" s="0" t="str">
        <f aca="false">gait_events!D2161</f>
        <v>left_shank</v>
      </c>
      <c r="H1945" s="0" t="str">
        <f aca="false">gait_events!E2161</f>
        <v>FC</v>
      </c>
      <c r="I1945" s="0" t="n">
        <f aca="false">IF(gait_events!F2161&lt;&gt;"",gait_events!F2161,NA())</f>
        <v>114</v>
      </c>
      <c r="J1945" s="0" t="n">
        <f aca="false">IF(gait_events!G2161&lt;&gt;"",gait_events!G2161,NA())</f>
        <v>116</v>
      </c>
      <c r="K1945" s="0" t="n">
        <f aca="false">I1945-J1945</f>
        <v>-2</v>
      </c>
      <c r="L1945" s="0" t="n">
        <f aca="false">K1945*5</f>
        <v>-10</v>
      </c>
      <c r="M1945" s="0" t="n">
        <f aca="false">IF(NOT(ISNA(I1945)),1,0)</f>
        <v>1</v>
      </c>
      <c r="N1945" s="0" t="n">
        <f aca="false">IF(NOT(ISNA(J1945)),1,0)</f>
        <v>1</v>
      </c>
      <c r="O1945" s="0" t="n">
        <f aca="false">IF(AND(NOT(ISNA(I1945)),NOT(ISNA(J1945))),1,0)</f>
        <v>1</v>
      </c>
      <c r="P1945" s="0" t="n">
        <f aca="false">IF(AND(NOT(ISNA(I1945)),ISNA(J1945)),1,0)</f>
        <v>0</v>
      </c>
      <c r="Q1945" s="0" t="n">
        <f aca="false">IF(AND(ISNA(I1945),NOT(ISNA(J1945))),1,0)</f>
        <v>0</v>
      </c>
      <c r="R1945" s="0" t="n">
        <f aca="false">IF(SUM(O1945:Q1945)&lt;&gt;1,"ERROR",1)</f>
        <v>1</v>
      </c>
    </row>
    <row r="1946" customFormat="false" ht="12.8" hidden="false" customHeight="false" outlineLevel="0" collapsed="false">
      <c r="A1946" s="0" t="str">
        <f aca="false">gait_events!B2162</f>
        <v>pp050</v>
      </c>
      <c r="B1946" s="0" t="str">
        <f aca="false">VLOOKUP(A1946,participants!A:B,2,0)</f>
        <v>F</v>
      </c>
      <c r="C1946" s="0" t="n">
        <f aca="false">VLOOKUP(A1946,participants!A:C,3,0)</f>
        <v>58</v>
      </c>
      <c r="D1946" s="0" t="str">
        <f aca="false">VLOOKUP(A1946,participants!A:F,6,0)</f>
        <v>cLBP</v>
      </c>
      <c r="E1946" s="0" t="str">
        <f aca="false">IF(LEN(SUBSTITUTE(gait_events!C2162,"_run-",""))&lt;&gt;LEN(gait_events!C2162),LEFT(RIGHT(gait_events!C2162,LEN(gait_events!C2162)-19),FIND("_run-",RIGHT(gait_events!C2162,LEN(gait_events!C2162)-19),1)-1),RIGHT(gait_events!C2162,LEN(gait_events!C2162)-19))</f>
        <v>Fast</v>
      </c>
      <c r="F1946" s="0" t="str">
        <f aca="false">IF(LEN(SUBSTITUTE(gait_events!C2162,"_run-",""))&lt;&gt;LEN(gait_events!C2162),RIGHT(gait_events!C2162,LEN(gait_events!C2162)-FIND("_run-",gait_events!C2162,1)-4),"")</f>
        <v/>
      </c>
      <c r="G1946" s="0" t="str">
        <f aca="false">gait_events!D2162</f>
        <v>left_shank</v>
      </c>
      <c r="H1946" s="0" t="str">
        <f aca="false">gait_events!E2162</f>
        <v>FC</v>
      </c>
      <c r="I1946" s="0" t="n">
        <f aca="false">IF(gait_events!F2162&lt;&gt;"",gait_events!F2162,NA())</f>
        <v>272</v>
      </c>
      <c r="J1946" s="0" t="n">
        <f aca="false">IF(gait_events!G2162&lt;&gt;"",gait_events!G2162,NA())</f>
        <v>271</v>
      </c>
      <c r="K1946" s="0" t="n">
        <f aca="false">I1946-J1946</f>
        <v>1</v>
      </c>
      <c r="L1946" s="0" t="n">
        <f aca="false">K1946*5</f>
        <v>5</v>
      </c>
      <c r="M1946" s="0" t="n">
        <f aca="false">IF(NOT(ISNA(I1946)),1,0)</f>
        <v>1</v>
      </c>
      <c r="N1946" s="0" t="n">
        <f aca="false">IF(NOT(ISNA(J1946)),1,0)</f>
        <v>1</v>
      </c>
      <c r="O1946" s="0" t="n">
        <f aca="false">IF(AND(NOT(ISNA(I1946)),NOT(ISNA(J1946))),1,0)</f>
        <v>1</v>
      </c>
      <c r="P1946" s="0" t="n">
        <f aca="false">IF(AND(NOT(ISNA(I1946)),ISNA(J1946)),1,0)</f>
        <v>0</v>
      </c>
      <c r="Q1946" s="0" t="n">
        <f aca="false">IF(AND(ISNA(I1946),NOT(ISNA(J1946))),1,0)</f>
        <v>0</v>
      </c>
      <c r="R1946" s="0" t="n">
        <f aca="false">IF(SUM(O1946:Q1946)&lt;&gt;1,"ERROR",1)</f>
        <v>1</v>
      </c>
    </row>
    <row r="1947" customFormat="false" ht="12.8" hidden="false" customHeight="false" outlineLevel="0" collapsed="false">
      <c r="A1947" s="0" t="str">
        <f aca="false">gait_events!B2163</f>
        <v>pp050</v>
      </c>
      <c r="B1947" s="0" t="str">
        <f aca="false">VLOOKUP(A1947,participants!A:B,2,0)</f>
        <v>F</v>
      </c>
      <c r="C1947" s="0" t="n">
        <f aca="false">VLOOKUP(A1947,participants!A:C,3,0)</f>
        <v>58</v>
      </c>
      <c r="D1947" s="0" t="str">
        <f aca="false">VLOOKUP(A1947,participants!A:F,6,0)</f>
        <v>cLBP</v>
      </c>
      <c r="E1947" s="0" t="str">
        <f aca="false">IF(LEN(SUBSTITUTE(gait_events!C2163,"_run-",""))&lt;&gt;LEN(gait_events!C2163),LEFT(RIGHT(gait_events!C2163,LEN(gait_events!C2163)-19),FIND("_run-",RIGHT(gait_events!C2163,LEN(gait_events!C2163)-19),1)-1),RIGHT(gait_events!C2163,LEN(gait_events!C2163)-19))</f>
        <v>Fast</v>
      </c>
      <c r="F1947" s="0" t="str">
        <f aca="false">IF(LEN(SUBSTITUTE(gait_events!C2163,"_run-",""))&lt;&gt;LEN(gait_events!C2163),RIGHT(gait_events!C2163,LEN(gait_events!C2163)-FIND("_run-",gait_events!C2163,1)-4),"")</f>
        <v/>
      </c>
      <c r="G1947" s="0" t="str">
        <f aca="false">gait_events!D2163</f>
        <v>left_shank</v>
      </c>
      <c r="H1947" s="0" t="str">
        <f aca="false">gait_events!E2163</f>
        <v>FC</v>
      </c>
      <c r="I1947" s="0" t="n">
        <f aca="false">IF(gait_events!F2163&lt;&gt;"",gait_events!F2163,NA())</f>
        <v>428</v>
      </c>
      <c r="J1947" s="0" t="n">
        <f aca="false">IF(gait_events!G2163&lt;&gt;"",gait_events!G2163,NA())</f>
        <v>428</v>
      </c>
      <c r="K1947" s="0" t="n">
        <f aca="false">I1947-J1947</f>
        <v>0</v>
      </c>
      <c r="L1947" s="0" t="n">
        <f aca="false">K1947*5</f>
        <v>0</v>
      </c>
      <c r="M1947" s="0" t="n">
        <f aca="false">IF(NOT(ISNA(I1947)),1,0)</f>
        <v>1</v>
      </c>
      <c r="N1947" s="0" t="n">
        <f aca="false">IF(NOT(ISNA(J1947)),1,0)</f>
        <v>1</v>
      </c>
      <c r="O1947" s="0" t="n">
        <f aca="false">IF(AND(NOT(ISNA(I1947)),NOT(ISNA(J1947))),1,0)</f>
        <v>1</v>
      </c>
      <c r="P1947" s="0" t="n">
        <f aca="false">IF(AND(NOT(ISNA(I1947)),ISNA(J1947)),1,0)</f>
        <v>0</v>
      </c>
      <c r="Q1947" s="0" t="n">
        <f aca="false">IF(AND(ISNA(I1947),NOT(ISNA(J1947))),1,0)</f>
        <v>0</v>
      </c>
      <c r="R1947" s="0" t="n">
        <f aca="false">IF(SUM(O1947:Q1947)&lt;&gt;1,"ERROR",1)</f>
        <v>1</v>
      </c>
    </row>
    <row r="1948" customFormat="false" ht="12.8" hidden="false" customHeight="false" outlineLevel="0" collapsed="false">
      <c r="A1948" s="0" t="str">
        <f aca="false">gait_events!B2164</f>
        <v>pp050</v>
      </c>
      <c r="B1948" s="0" t="str">
        <f aca="false">VLOOKUP(A1948,participants!A:B,2,0)</f>
        <v>F</v>
      </c>
      <c r="C1948" s="0" t="n">
        <f aca="false">VLOOKUP(A1948,participants!A:C,3,0)</f>
        <v>58</v>
      </c>
      <c r="D1948" s="0" t="str">
        <f aca="false">VLOOKUP(A1948,participants!A:F,6,0)</f>
        <v>cLBP</v>
      </c>
      <c r="E1948" s="0" t="str">
        <f aca="false">IF(LEN(SUBSTITUTE(gait_events!C2164,"_run-",""))&lt;&gt;LEN(gait_events!C2164),LEFT(RIGHT(gait_events!C2164,LEN(gait_events!C2164)-19),FIND("_run-",RIGHT(gait_events!C2164,LEN(gait_events!C2164)-19),1)-1),RIGHT(gait_events!C2164,LEN(gait_events!C2164)-19))</f>
        <v>Fast</v>
      </c>
      <c r="F1948" s="0" t="str">
        <f aca="false">IF(LEN(SUBSTITUTE(gait_events!C2164,"_run-",""))&lt;&gt;LEN(gait_events!C2164),RIGHT(gait_events!C2164,LEN(gait_events!C2164)-FIND("_run-",gait_events!C2164,1)-4),"")</f>
        <v/>
      </c>
      <c r="G1948" s="0" t="str">
        <f aca="false">gait_events!D2164</f>
        <v>left_shank</v>
      </c>
      <c r="H1948" s="0" t="str">
        <f aca="false">gait_events!E2164</f>
        <v>FC</v>
      </c>
      <c r="I1948" s="0" t="n">
        <f aca="false">IF(gait_events!F2164&lt;&gt;"",gait_events!F2164,NA())</f>
        <v>573</v>
      </c>
      <c r="J1948" s="0" t="n">
        <f aca="false">IF(gait_events!G2164&lt;&gt;"",gait_events!G2164,NA())</f>
        <v>574</v>
      </c>
      <c r="K1948" s="0" t="n">
        <f aca="false">I1948-J1948</f>
        <v>-1</v>
      </c>
      <c r="L1948" s="0" t="n">
        <f aca="false">K1948*5</f>
        <v>-5</v>
      </c>
      <c r="M1948" s="0" t="n">
        <f aca="false">IF(NOT(ISNA(I1948)),1,0)</f>
        <v>1</v>
      </c>
      <c r="N1948" s="0" t="n">
        <f aca="false">IF(NOT(ISNA(J1948)),1,0)</f>
        <v>1</v>
      </c>
      <c r="O1948" s="0" t="n">
        <f aca="false">IF(AND(NOT(ISNA(I1948)),NOT(ISNA(J1948))),1,0)</f>
        <v>1</v>
      </c>
      <c r="P1948" s="0" t="n">
        <f aca="false">IF(AND(NOT(ISNA(I1948)),ISNA(J1948)),1,0)</f>
        <v>0</v>
      </c>
      <c r="Q1948" s="0" t="n">
        <f aca="false">IF(AND(ISNA(I1948),NOT(ISNA(J1948))),1,0)</f>
        <v>0</v>
      </c>
      <c r="R1948" s="0" t="n">
        <f aca="false">IF(SUM(O1948:Q1948)&lt;&gt;1,"ERROR",1)</f>
        <v>1</v>
      </c>
    </row>
    <row r="1949" customFormat="false" ht="12.8" hidden="false" customHeight="false" outlineLevel="0" collapsed="false">
      <c r="A1949" s="0" t="str">
        <f aca="false">gait_events!B2165</f>
        <v>pp050</v>
      </c>
      <c r="B1949" s="0" t="str">
        <f aca="false">VLOOKUP(A1949,participants!A:B,2,0)</f>
        <v>F</v>
      </c>
      <c r="C1949" s="0" t="n">
        <f aca="false">VLOOKUP(A1949,participants!A:C,3,0)</f>
        <v>58</v>
      </c>
      <c r="D1949" s="0" t="str">
        <f aca="false">VLOOKUP(A1949,participants!A:F,6,0)</f>
        <v>cLBP</v>
      </c>
      <c r="E1949" s="0" t="str">
        <f aca="false">IF(LEN(SUBSTITUTE(gait_events!C2165,"_run-",""))&lt;&gt;LEN(gait_events!C2165),LEFT(RIGHT(gait_events!C2165,LEN(gait_events!C2165)-19),FIND("_run-",RIGHT(gait_events!C2165,LEN(gait_events!C2165)-19),1)-1),RIGHT(gait_events!C2165,LEN(gait_events!C2165)-19))</f>
        <v>Fast</v>
      </c>
      <c r="F1949" s="0" t="str">
        <f aca="false">IF(LEN(SUBSTITUTE(gait_events!C2165,"_run-",""))&lt;&gt;LEN(gait_events!C2165),RIGHT(gait_events!C2165,LEN(gait_events!C2165)-FIND("_run-",gait_events!C2165,1)-4),"")</f>
        <v/>
      </c>
      <c r="G1949" s="0" t="str">
        <f aca="false">gait_events!D2165</f>
        <v>right_shank</v>
      </c>
      <c r="H1949" s="0" t="str">
        <f aca="false">gait_events!E2165</f>
        <v>IC</v>
      </c>
      <c r="I1949" s="0" t="n">
        <f aca="false">IF(gait_events!F2165&lt;&gt;"",gait_events!F2165,NA())</f>
        <v>96</v>
      </c>
      <c r="J1949" s="0" t="n">
        <f aca="false">IF(gait_events!G2165&lt;&gt;"",gait_events!G2165,NA())</f>
        <v>98</v>
      </c>
      <c r="K1949" s="0" t="n">
        <f aca="false">I1949-J1949</f>
        <v>-2</v>
      </c>
      <c r="L1949" s="0" t="n">
        <f aca="false">K1949*5</f>
        <v>-10</v>
      </c>
      <c r="M1949" s="0" t="n">
        <f aca="false">IF(NOT(ISNA(I1949)),1,0)</f>
        <v>1</v>
      </c>
      <c r="N1949" s="0" t="n">
        <f aca="false">IF(NOT(ISNA(J1949)),1,0)</f>
        <v>1</v>
      </c>
      <c r="O1949" s="0" t="n">
        <f aca="false">IF(AND(NOT(ISNA(I1949)),NOT(ISNA(J1949))),1,0)</f>
        <v>1</v>
      </c>
      <c r="P1949" s="0" t="n">
        <f aca="false">IF(AND(NOT(ISNA(I1949)),ISNA(J1949)),1,0)</f>
        <v>0</v>
      </c>
      <c r="Q1949" s="0" t="n">
        <f aca="false">IF(AND(ISNA(I1949),NOT(ISNA(J1949))),1,0)</f>
        <v>0</v>
      </c>
      <c r="R1949" s="0" t="n">
        <f aca="false">IF(SUM(O1949:Q1949)&lt;&gt;1,"ERROR",1)</f>
        <v>1</v>
      </c>
    </row>
    <row r="1950" customFormat="false" ht="12.8" hidden="false" customHeight="false" outlineLevel="0" collapsed="false">
      <c r="A1950" s="0" t="str">
        <f aca="false">gait_events!B2166</f>
        <v>pp050</v>
      </c>
      <c r="B1950" s="0" t="str">
        <f aca="false">VLOOKUP(A1950,participants!A:B,2,0)</f>
        <v>F</v>
      </c>
      <c r="C1950" s="0" t="n">
        <f aca="false">VLOOKUP(A1950,participants!A:C,3,0)</f>
        <v>58</v>
      </c>
      <c r="D1950" s="0" t="str">
        <f aca="false">VLOOKUP(A1950,participants!A:F,6,0)</f>
        <v>cLBP</v>
      </c>
      <c r="E1950" s="0" t="str">
        <f aca="false">IF(LEN(SUBSTITUTE(gait_events!C2166,"_run-",""))&lt;&gt;LEN(gait_events!C2166),LEFT(RIGHT(gait_events!C2166,LEN(gait_events!C2166)-19),FIND("_run-",RIGHT(gait_events!C2166,LEN(gait_events!C2166)-19),1)-1),RIGHT(gait_events!C2166,LEN(gait_events!C2166)-19))</f>
        <v>Fast</v>
      </c>
      <c r="F1950" s="0" t="str">
        <f aca="false">IF(LEN(SUBSTITUTE(gait_events!C2166,"_run-",""))&lt;&gt;LEN(gait_events!C2166),RIGHT(gait_events!C2166,LEN(gait_events!C2166)-FIND("_run-",gait_events!C2166,1)-4),"")</f>
        <v/>
      </c>
      <c r="G1950" s="0" t="str">
        <f aca="false">gait_events!D2166</f>
        <v>right_shank</v>
      </c>
      <c r="H1950" s="0" t="str">
        <f aca="false">gait_events!E2166</f>
        <v>IC</v>
      </c>
      <c r="I1950" s="0" t="n">
        <f aca="false">IF(gait_events!F2166&lt;&gt;"",gait_events!F2166,NA())</f>
        <v>254</v>
      </c>
      <c r="J1950" s="0" t="n">
        <f aca="false">IF(gait_events!G2166&lt;&gt;"",gait_events!G2166,NA())</f>
        <v>256</v>
      </c>
      <c r="K1950" s="0" t="n">
        <f aca="false">I1950-J1950</f>
        <v>-2</v>
      </c>
      <c r="L1950" s="0" t="n">
        <f aca="false">K1950*5</f>
        <v>-10</v>
      </c>
      <c r="M1950" s="0" t="n">
        <f aca="false">IF(NOT(ISNA(I1950)),1,0)</f>
        <v>1</v>
      </c>
      <c r="N1950" s="0" t="n">
        <f aca="false">IF(NOT(ISNA(J1950)),1,0)</f>
        <v>1</v>
      </c>
      <c r="O1950" s="0" t="n">
        <f aca="false">IF(AND(NOT(ISNA(I1950)),NOT(ISNA(J1950))),1,0)</f>
        <v>1</v>
      </c>
      <c r="P1950" s="0" t="n">
        <f aca="false">IF(AND(NOT(ISNA(I1950)),ISNA(J1950)),1,0)</f>
        <v>0</v>
      </c>
      <c r="Q1950" s="0" t="n">
        <f aca="false">IF(AND(ISNA(I1950),NOT(ISNA(J1950))),1,0)</f>
        <v>0</v>
      </c>
      <c r="R1950" s="0" t="n">
        <f aca="false">IF(SUM(O1950:Q1950)&lt;&gt;1,"ERROR",1)</f>
        <v>1</v>
      </c>
    </row>
    <row r="1951" customFormat="false" ht="12.8" hidden="false" customHeight="false" outlineLevel="0" collapsed="false">
      <c r="A1951" s="0" t="str">
        <f aca="false">gait_events!B2167</f>
        <v>pp050</v>
      </c>
      <c r="B1951" s="0" t="str">
        <f aca="false">VLOOKUP(A1951,participants!A:B,2,0)</f>
        <v>F</v>
      </c>
      <c r="C1951" s="0" t="n">
        <f aca="false">VLOOKUP(A1951,participants!A:C,3,0)</f>
        <v>58</v>
      </c>
      <c r="D1951" s="0" t="str">
        <f aca="false">VLOOKUP(A1951,participants!A:F,6,0)</f>
        <v>cLBP</v>
      </c>
      <c r="E1951" s="0" t="str">
        <f aca="false">IF(LEN(SUBSTITUTE(gait_events!C2167,"_run-",""))&lt;&gt;LEN(gait_events!C2167),LEFT(RIGHT(gait_events!C2167,LEN(gait_events!C2167)-19),FIND("_run-",RIGHT(gait_events!C2167,LEN(gait_events!C2167)-19),1)-1),RIGHT(gait_events!C2167,LEN(gait_events!C2167)-19))</f>
        <v>Fast</v>
      </c>
      <c r="F1951" s="0" t="str">
        <f aca="false">IF(LEN(SUBSTITUTE(gait_events!C2167,"_run-",""))&lt;&gt;LEN(gait_events!C2167),RIGHT(gait_events!C2167,LEN(gait_events!C2167)-FIND("_run-",gait_events!C2167,1)-4),"")</f>
        <v/>
      </c>
      <c r="G1951" s="0" t="str">
        <f aca="false">gait_events!D2167</f>
        <v>right_shank</v>
      </c>
      <c r="H1951" s="0" t="str">
        <f aca="false">gait_events!E2167</f>
        <v>IC</v>
      </c>
      <c r="I1951" s="0" t="n">
        <f aca="false">IF(gait_events!F2167&lt;&gt;"",gait_events!F2167,NA())</f>
        <v>411</v>
      </c>
      <c r="J1951" s="0" t="n">
        <f aca="false">IF(gait_events!G2167&lt;&gt;"",gait_events!G2167,NA())</f>
        <v>412</v>
      </c>
      <c r="K1951" s="0" t="n">
        <f aca="false">I1951-J1951</f>
        <v>-1</v>
      </c>
      <c r="L1951" s="0" t="n">
        <f aca="false">K1951*5</f>
        <v>-5</v>
      </c>
      <c r="M1951" s="0" t="n">
        <f aca="false">IF(NOT(ISNA(I1951)),1,0)</f>
        <v>1</v>
      </c>
      <c r="N1951" s="0" t="n">
        <f aca="false">IF(NOT(ISNA(J1951)),1,0)</f>
        <v>1</v>
      </c>
      <c r="O1951" s="0" t="n">
        <f aca="false">IF(AND(NOT(ISNA(I1951)),NOT(ISNA(J1951))),1,0)</f>
        <v>1</v>
      </c>
      <c r="P1951" s="0" t="n">
        <f aca="false">IF(AND(NOT(ISNA(I1951)),ISNA(J1951)),1,0)</f>
        <v>0</v>
      </c>
      <c r="Q1951" s="0" t="n">
        <f aca="false">IF(AND(ISNA(I1951),NOT(ISNA(J1951))),1,0)</f>
        <v>0</v>
      </c>
      <c r="R1951" s="0" t="n">
        <f aca="false">IF(SUM(O1951:Q1951)&lt;&gt;1,"ERROR",1)</f>
        <v>1</v>
      </c>
    </row>
    <row r="1952" customFormat="false" ht="12.8" hidden="false" customHeight="false" outlineLevel="0" collapsed="false">
      <c r="A1952" s="0" t="str">
        <f aca="false">gait_events!B2168</f>
        <v>pp050</v>
      </c>
      <c r="B1952" s="0" t="str">
        <f aca="false">VLOOKUP(A1952,participants!A:B,2,0)</f>
        <v>F</v>
      </c>
      <c r="C1952" s="0" t="n">
        <f aca="false">VLOOKUP(A1952,participants!A:C,3,0)</f>
        <v>58</v>
      </c>
      <c r="D1952" s="0" t="str">
        <f aca="false">VLOOKUP(A1952,participants!A:F,6,0)</f>
        <v>cLBP</v>
      </c>
      <c r="E1952" s="0" t="str">
        <f aca="false">IF(LEN(SUBSTITUTE(gait_events!C2168,"_run-",""))&lt;&gt;LEN(gait_events!C2168),LEFT(RIGHT(gait_events!C2168,LEN(gait_events!C2168)-19),FIND("_run-",RIGHT(gait_events!C2168,LEN(gait_events!C2168)-19),1)-1),RIGHT(gait_events!C2168,LEN(gait_events!C2168)-19))</f>
        <v>Fast</v>
      </c>
      <c r="F1952" s="0" t="str">
        <f aca="false">IF(LEN(SUBSTITUTE(gait_events!C2168,"_run-",""))&lt;&gt;LEN(gait_events!C2168),RIGHT(gait_events!C2168,LEN(gait_events!C2168)-FIND("_run-",gait_events!C2168,1)-4),"")</f>
        <v/>
      </c>
      <c r="G1952" s="0" t="str">
        <f aca="false">gait_events!D2168</f>
        <v>right_shank</v>
      </c>
      <c r="H1952" s="0" t="str">
        <f aca="false">gait_events!E2168</f>
        <v>IC</v>
      </c>
      <c r="I1952" s="0" t="n">
        <f aca="false">IF(gait_events!F2168&lt;&gt;"",gait_events!F2168,NA())</f>
        <v>558</v>
      </c>
      <c r="J1952" s="0" t="n">
        <f aca="false">IF(gait_events!G2168&lt;&gt;"",gait_events!G2168,NA())</f>
        <v>558</v>
      </c>
      <c r="K1952" s="0" t="n">
        <f aca="false">I1952-J1952</f>
        <v>0</v>
      </c>
      <c r="L1952" s="0" t="n">
        <f aca="false">K1952*5</f>
        <v>0</v>
      </c>
      <c r="M1952" s="0" t="n">
        <f aca="false">IF(NOT(ISNA(I1952)),1,0)</f>
        <v>1</v>
      </c>
      <c r="N1952" s="0" t="n">
        <f aca="false">IF(NOT(ISNA(J1952)),1,0)</f>
        <v>1</v>
      </c>
      <c r="O1952" s="0" t="n">
        <f aca="false">IF(AND(NOT(ISNA(I1952)),NOT(ISNA(J1952))),1,0)</f>
        <v>1</v>
      </c>
      <c r="P1952" s="0" t="n">
        <f aca="false">IF(AND(NOT(ISNA(I1952)),ISNA(J1952)),1,0)</f>
        <v>0</v>
      </c>
      <c r="Q1952" s="0" t="n">
        <f aca="false">IF(AND(ISNA(I1952),NOT(ISNA(J1952))),1,0)</f>
        <v>0</v>
      </c>
      <c r="R1952" s="0" t="n">
        <f aca="false">IF(SUM(O1952:Q1952)&lt;&gt;1,"ERROR",1)</f>
        <v>1</v>
      </c>
    </row>
    <row r="1953" customFormat="false" ht="12.8" hidden="false" customHeight="false" outlineLevel="0" collapsed="false">
      <c r="A1953" s="0" t="str">
        <f aca="false">gait_events!B2169</f>
        <v>pp050</v>
      </c>
      <c r="B1953" s="0" t="str">
        <f aca="false">VLOOKUP(A1953,participants!A:B,2,0)</f>
        <v>F</v>
      </c>
      <c r="C1953" s="0" t="n">
        <f aca="false">VLOOKUP(A1953,participants!A:C,3,0)</f>
        <v>58</v>
      </c>
      <c r="D1953" s="0" t="str">
        <f aca="false">VLOOKUP(A1953,participants!A:F,6,0)</f>
        <v>cLBP</v>
      </c>
      <c r="E1953" s="0" t="str">
        <f aca="false">IF(LEN(SUBSTITUTE(gait_events!C2169,"_run-",""))&lt;&gt;LEN(gait_events!C2169),LEFT(RIGHT(gait_events!C2169,LEN(gait_events!C2169)-19),FIND("_run-",RIGHT(gait_events!C2169,LEN(gait_events!C2169)-19),1)-1),RIGHT(gait_events!C2169,LEN(gait_events!C2169)-19))</f>
        <v>Fast</v>
      </c>
      <c r="F1953" s="0" t="str">
        <f aca="false">IF(LEN(SUBSTITUTE(gait_events!C2169,"_run-",""))&lt;&gt;LEN(gait_events!C2169),RIGHT(gait_events!C2169,LEN(gait_events!C2169)-FIND("_run-",gait_events!C2169,1)-4),"")</f>
        <v/>
      </c>
      <c r="G1953" s="0" t="str">
        <f aca="false">gait_events!D2169</f>
        <v>right_shank</v>
      </c>
      <c r="H1953" s="0" t="str">
        <f aca="false">gait_events!E2169</f>
        <v>IC</v>
      </c>
      <c r="I1953" s="0" t="e">
        <f aca="false">IF(gait_events!F2169&lt;&gt;"",gait_events!F2169,NA())</f>
        <v>#N/A</v>
      </c>
      <c r="J1953" s="0" t="n">
        <f aca="false">IF(gait_events!G2169&lt;&gt;"",gait_events!G2169,NA())</f>
        <v>48</v>
      </c>
      <c r="K1953" s="0" t="e">
        <f aca="false">I1953-J1953</f>
        <v>#N/A</v>
      </c>
      <c r="L1953" s="0" t="e">
        <f aca="false">K1953*5</f>
        <v>#N/A</v>
      </c>
      <c r="M1953" s="0" t="n">
        <f aca="false">IF(NOT(ISNA(I1953)),1,0)</f>
        <v>0</v>
      </c>
      <c r="N1953" s="0" t="n">
        <f aca="false">IF(NOT(ISNA(J1953)),1,0)</f>
        <v>1</v>
      </c>
      <c r="O1953" s="0" t="n">
        <f aca="false">IF(AND(NOT(ISNA(I1953)),NOT(ISNA(J1953))),1,0)</f>
        <v>0</v>
      </c>
      <c r="P1953" s="0" t="n">
        <f aca="false">IF(AND(NOT(ISNA(I1953)),ISNA(J1953)),1,0)</f>
        <v>0</v>
      </c>
      <c r="Q1953" s="0" t="n">
        <f aca="false">IF(AND(ISNA(I1953),NOT(ISNA(J1953))),1,0)</f>
        <v>1</v>
      </c>
      <c r="R1953" s="0" t="n">
        <f aca="false">IF(SUM(O1953:Q1953)&lt;&gt;1,"ERROR",1)</f>
        <v>1</v>
      </c>
    </row>
    <row r="1954" customFormat="false" ht="12.8" hidden="false" customHeight="false" outlineLevel="0" collapsed="false">
      <c r="A1954" s="0" t="str">
        <f aca="false">gait_events!B2170</f>
        <v>pp050</v>
      </c>
      <c r="B1954" s="0" t="str">
        <f aca="false">VLOOKUP(A1954,participants!A:B,2,0)</f>
        <v>F</v>
      </c>
      <c r="C1954" s="0" t="n">
        <f aca="false">VLOOKUP(A1954,participants!A:C,3,0)</f>
        <v>58</v>
      </c>
      <c r="D1954" s="0" t="str">
        <f aca="false">VLOOKUP(A1954,participants!A:F,6,0)</f>
        <v>cLBP</v>
      </c>
      <c r="E1954" s="0" t="str">
        <f aca="false">IF(LEN(SUBSTITUTE(gait_events!C2170,"_run-",""))&lt;&gt;LEN(gait_events!C2170),LEFT(RIGHT(gait_events!C2170,LEN(gait_events!C2170)-19),FIND("_run-",RIGHT(gait_events!C2170,LEN(gait_events!C2170)-19),1)-1),RIGHT(gait_events!C2170,LEN(gait_events!C2170)-19))</f>
        <v>Fast</v>
      </c>
      <c r="F1954" s="0" t="str">
        <f aca="false">IF(LEN(SUBSTITUTE(gait_events!C2170,"_run-",""))&lt;&gt;LEN(gait_events!C2170),RIGHT(gait_events!C2170,LEN(gait_events!C2170)-FIND("_run-",gait_events!C2170,1)-4),"")</f>
        <v/>
      </c>
      <c r="G1954" s="0" t="str">
        <f aca="false">gait_events!D2170</f>
        <v>right_shank</v>
      </c>
      <c r="H1954" s="0" t="str">
        <f aca="false">gait_events!E2170</f>
        <v>FC</v>
      </c>
      <c r="I1954" s="0" t="n">
        <f aca="false">IF(gait_events!F2170&lt;&gt;"",gait_events!F2170,NA())</f>
        <v>31</v>
      </c>
      <c r="J1954" s="0" t="n">
        <f aca="false">IF(gait_events!G2170&lt;&gt;"",gait_events!G2170,NA())</f>
        <v>35</v>
      </c>
      <c r="K1954" s="0" t="n">
        <f aca="false">I1954-J1954</f>
        <v>-4</v>
      </c>
      <c r="L1954" s="0" t="n">
        <f aca="false">K1954*5</f>
        <v>-20</v>
      </c>
      <c r="M1954" s="0" t="n">
        <f aca="false">IF(NOT(ISNA(I1954)),1,0)</f>
        <v>1</v>
      </c>
      <c r="N1954" s="0" t="n">
        <f aca="false">IF(NOT(ISNA(J1954)),1,0)</f>
        <v>1</v>
      </c>
      <c r="O1954" s="0" t="n">
        <f aca="false">IF(AND(NOT(ISNA(I1954)),NOT(ISNA(J1954))),1,0)</f>
        <v>1</v>
      </c>
      <c r="P1954" s="0" t="n">
        <f aca="false">IF(AND(NOT(ISNA(I1954)),ISNA(J1954)),1,0)</f>
        <v>0</v>
      </c>
      <c r="Q1954" s="0" t="n">
        <f aca="false">IF(AND(ISNA(I1954),NOT(ISNA(J1954))),1,0)</f>
        <v>0</v>
      </c>
      <c r="R1954" s="0" t="n">
        <f aca="false">IF(SUM(O1954:Q1954)&lt;&gt;1,"ERROR",1)</f>
        <v>1</v>
      </c>
    </row>
    <row r="1955" customFormat="false" ht="12.8" hidden="false" customHeight="false" outlineLevel="0" collapsed="false">
      <c r="A1955" s="0" t="str">
        <f aca="false">gait_events!B2171</f>
        <v>pp050</v>
      </c>
      <c r="B1955" s="0" t="str">
        <f aca="false">VLOOKUP(A1955,participants!A:B,2,0)</f>
        <v>F</v>
      </c>
      <c r="C1955" s="0" t="n">
        <f aca="false">VLOOKUP(A1955,participants!A:C,3,0)</f>
        <v>58</v>
      </c>
      <c r="D1955" s="0" t="str">
        <f aca="false">VLOOKUP(A1955,participants!A:F,6,0)</f>
        <v>cLBP</v>
      </c>
      <c r="E1955" s="0" t="str">
        <f aca="false">IF(LEN(SUBSTITUTE(gait_events!C2171,"_run-",""))&lt;&gt;LEN(gait_events!C2171),LEFT(RIGHT(gait_events!C2171,LEN(gait_events!C2171)-19),FIND("_run-",RIGHT(gait_events!C2171,LEN(gait_events!C2171)-19),1)-1),RIGHT(gait_events!C2171,LEN(gait_events!C2171)-19))</f>
        <v>Fast</v>
      </c>
      <c r="F1955" s="0" t="str">
        <f aca="false">IF(LEN(SUBSTITUTE(gait_events!C2171,"_run-",""))&lt;&gt;LEN(gait_events!C2171),RIGHT(gait_events!C2171,LEN(gait_events!C2171)-FIND("_run-",gait_events!C2171,1)-4),"")</f>
        <v/>
      </c>
      <c r="G1955" s="0" t="str">
        <f aca="false">gait_events!D2171</f>
        <v>right_shank</v>
      </c>
      <c r="H1955" s="0" t="str">
        <f aca="false">gait_events!E2171</f>
        <v>FC</v>
      </c>
      <c r="I1955" s="0" t="n">
        <f aca="false">IF(gait_events!F2171&lt;&gt;"",gait_events!F2171,NA())</f>
        <v>191</v>
      </c>
      <c r="J1955" s="0" t="n">
        <f aca="false">IF(gait_events!G2171&lt;&gt;"",gait_events!G2171,NA())</f>
        <v>196</v>
      </c>
      <c r="K1955" s="0" t="n">
        <f aca="false">I1955-J1955</f>
        <v>-5</v>
      </c>
      <c r="L1955" s="0" t="n">
        <f aca="false">K1955*5</f>
        <v>-25</v>
      </c>
      <c r="M1955" s="0" t="n">
        <f aca="false">IF(NOT(ISNA(I1955)),1,0)</f>
        <v>1</v>
      </c>
      <c r="N1955" s="0" t="n">
        <f aca="false">IF(NOT(ISNA(J1955)),1,0)</f>
        <v>1</v>
      </c>
      <c r="O1955" s="0" t="n">
        <f aca="false">IF(AND(NOT(ISNA(I1955)),NOT(ISNA(J1955))),1,0)</f>
        <v>1</v>
      </c>
      <c r="P1955" s="0" t="n">
        <f aca="false">IF(AND(NOT(ISNA(I1955)),ISNA(J1955)),1,0)</f>
        <v>0</v>
      </c>
      <c r="Q1955" s="0" t="n">
        <f aca="false">IF(AND(ISNA(I1955),NOT(ISNA(J1955))),1,0)</f>
        <v>0</v>
      </c>
      <c r="R1955" s="0" t="n">
        <f aca="false">IF(SUM(O1955:Q1955)&lt;&gt;1,"ERROR",1)</f>
        <v>1</v>
      </c>
    </row>
    <row r="1956" customFormat="false" ht="12.8" hidden="false" customHeight="false" outlineLevel="0" collapsed="false">
      <c r="A1956" s="0" t="str">
        <f aca="false">gait_events!B2172</f>
        <v>pp050</v>
      </c>
      <c r="B1956" s="0" t="str">
        <f aca="false">VLOOKUP(A1956,participants!A:B,2,0)</f>
        <v>F</v>
      </c>
      <c r="C1956" s="0" t="n">
        <f aca="false">VLOOKUP(A1956,participants!A:C,3,0)</f>
        <v>58</v>
      </c>
      <c r="D1956" s="0" t="str">
        <f aca="false">VLOOKUP(A1956,participants!A:F,6,0)</f>
        <v>cLBP</v>
      </c>
      <c r="E1956" s="0" t="str">
        <f aca="false">IF(LEN(SUBSTITUTE(gait_events!C2172,"_run-",""))&lt;&gt;LEN(gait_events!C2172),LEFT(RIGHT(gait_events!C2172,LEN(gait_events!C2172)-19),FIND("_run-",RIGHT(gait_events!C2172,LEN(gait_events!C2172)-19),1)-1),RIGHT(gait_events!C2172,LEN(gait_events!C2172)-19))</f>
        <v>Fast</v>
      </c>
      <c r="F1956" s="0" t="str">
        <f aca="false">IF(LEN(SUBSTITUTE(gait_events!C2172,"_run-",""))&lt;&gt;LEN(gait_events!C2172),RIGHT(gait_events!C2172,LEN(gait_events!C2172)-FIND("_run-",gait_events!C2172,1)-4),"")</f>
        <v/>
      </c>
      <c r="G1956" s="0" t="str">
        <f aca="false">gait_events!D2172</f>
        <v>right_shank</v>
      </c>
      <c r="H1956" s="0" t="str">
        <f aca="false">gait_events!E2172</f>
        <v>FC</v>
      </c>
      <c r="I1956" s="0" t="n">
        <f aca="false">IF(gait_events!F2172&lt;&gt;"",gait_events!F2172,NA())</f>
        <v>347</v>
      </c>
      <c r="J1956" s="0" t="n">
        <f aca="false">IF(gait_events!G2172&lt;&gt;"",gait_events!G2172,NA())</f>
        <v>352</v>
      </c>
      <c r="K1956" s="0" t="n">
        <f aca="false">I1956-J1956</f>
        <v>-5</v>
      </c>
      <c r="L1956" s="0" t="n">
        <f aca="false">K1956*5</f>
        <v>-25</v>
      </c>
      <c r="M1956" s="0" t="n">
        <f aca="false">IF(NOT(ISNA(I1956)),1,0)</f>
        <v>1</v>
      </c>
      <c r="N1956" s="0" t="n">
        <f aca="false">IF(NOT(ISNA(J1956)),1,0)</f>
        <v>1</v>
      </c>
      <c r="O1956" s="0" t="n">
        <f aca="false">IF(AND(NOT(ISNA(I1956)),NOT(ISNA(J1956))),1,0)</f>
        <v>1</v>
      </c>
      <c r="P1956" s="0" t="n">
        <f aca="false">IF(AND(NOT(ISNA(I1956)),ISNA(J1956)),1,0)</f>
        <v>0</v>
      </c>
      <c r="Q1956" s="0" t="n">
        <f aca="false">IF(AND(ISNA(I1956),NOT(ISNA(J1956))),1,0)</f>
        <v>0</v>
      </c>
      <c r="R1956" s="0" t="n">
        <f aca="false">IF(SUM(O1956:Q1956)&lt;&gt;1,"ERROR",1)</f>
        <v>1</v>
      </c>
    </row>
    <row r="1957" customFormat="false" ht="12.8" hidden="false" customHeight="false" outlineLevel="0" collapsed="false">
      <c r="A1957" s="0" t="str">
        <f aca="false">gait_events!B2173</f>
        <v>pp050</v>
      </c>
      <c r="B1957" s="0" t="str">
        <f aca="false">VLOOKUP(A1957,participants!A:B,2,0)</f>
        <v>F</v>
      </c>
      <c r="C1957" s="0" t="n">
        <f aca="false">VLOOKUP(A1957,participants!A:C,3,0)</f>
        <v>58</v>
      </c>
      <c r="D1957" s="0" t="str">
        <f aca="false">VLOOKUP(A1957,participants!A:F,6,0)</f>
        <v>cLBP</v>
      </c>
      <c r="E1957" s="0" t="str">
        <f aca="false">IF(LEN(SUBSTITUTE(gait_events!C2173,"_run-",""))&lt;&gt;LEN(gait_events!C2173),LEFT(RIGHT(gait_events!C2173,LEN(gait_events!C2173)-19),FIND("_run-",RIGHT(gait_events!C2173,LEN(gait_events!C2173)-19),1)-1),RIGHT(gait_events!C2173,LEN(gait_events!C2173)-19))</f>
        <v>Fast</v>
      </c>
      <c r="F1957" s="0" t="str">
        <f aca="false">IF(LEN(SUBSTITUTE(gait_events!C2173,"_run-",""))&lt;&gt;LEN(gait_events!C2173),RIGHT(gait_events!C2173,LEN(gait_events!C2173)-FIND("_run-",gait_events!C2173,1)-4),"")</f>
        <v/>
      </c>
      <c r="G1957" s="0" t="str">
        <f aca="false">gait_events!D2173</f>
        <v>right_shank</v>
      </c>
      <c r="H1957" s="0" t="str">
        <f aca="false">gait_events!E2173</f>
        <v>FC</v>
      </c>
      <c r="I1957" s="0" t="n">
        <f aca="false">IF(gait_events!F2173&lt;&gt;"",gait_events!F2173,NA())</f>
        <v>501</v>
      </c>
      <c r="J1957" s="0" t="n">
        <f aca="false">IF(gait_events!G2173&lt;&gt;"",gait_events!G2173,NA())</f>
        <v>506</v>
      </c>
      <c r="K1957" s="0" t="n">
        <f aca="false">I1957-J1957</f>
        <v>-5</v>
      </c>
      <c r="L1957" s="0" t="n">
        <f aca="false">K1957*5</f>
        <v>-25</v>
      </c>
      <c r="M1957" s="0" t="n">
        <f aca="false">IF(NOT(ISNA(I1957)),1,0)</f>
        <v>1</v>
      </c>
      <c r="N1957" s="0" t="n">
        <f aca="false">IF(NOT(ISNA(J1957)),1,0)</f>
        <v>1</v>
      </c>
      <c r="O1957" s="0" t="n">
        <f aca="false">IF(AND(NOT(ISNA(I1957)),NOT(ISNA(J1957))),1,0)</f>
        <v>1</v>
      </c>
      <c r="P1957" s="0" t="n">
        <f aca="false">IF(AND(NOT(ISNA(I1957)),ISNA(J1957)),1,0)</f>
        <v>0</v>
      </c>
      <c r="Q1957" s="0" t="n">
        <f aca="false">IF(AND(ISNA(I1957),NOT(ISNA(J1957))),1,0)</f>
        <v>0</v>
      </c>
      <c r="R1957" s="0" t="n">
        <f aca="false">IF(SUM(O1957:Q1957)&lt;&gt;1,"ERROR",1)</f>
        <v>1</v>
      </c>
    </row>
    <row r="1958" customFormat="false" ht="12.8" hidden="false" customHeight="false" outlineLevel="0" collapsed="false">
      <c r="A1958" s="0" t="str">
        <f aca="false">gait_events!B2174</f>
        <v>pp050</v>
      </c>
      <c r="B1958" s="0" t="str">
        <f aca="false">VLOOKUP(A1958,participants!A:B,2,0)</f>
        <v>F</v>
      </c>
      <c r="C1958" s="0" t="n">
        <f aca="false">VLOOKUP(A1958,participants!A:C,3,0)</f>
        <v>58</v>
      </c>
      <c r="D1958" s="0" t="str">
        <f aca="false">VLOOKUP(A1958,participants!A:F,6,0)</f>
        <v>cLBP</v>
      </c>
      <c r="E1958" s="0" t="str">
        <f aca="false">IF(LEN(SUBSTITUTE(gait_events!C2174,"_run-",""))&lt;&gt;LEN(gait_events!C2174),LEFT(RIGHT(gait_events!C2174,LEN(gait_events!C2174)-19),FIND("_run-",RIGHT(gait_events!C2174,LEN(gait_events!C2174)-19),1)-1),RIGHT(gait_events!C2174,LEN(gait_events!C2174)-19))</f>
        <v>Preferred</v>
      </c>
      <c r="F1958" s="0" t="str">
        <f aca="false">IF(LEN(SUBSTITUTE(gait_events!C2174,"_run-",""))&lt;&gt;LEN(gait_events!C2174),RIGHT(gait_events!C2174,LEN(gait_events!C2174)-FIND("_run-",gait_events!C2174,1)-4),"")</f>
        <v/>
      </c>
      <c r="G1958" s="0" t="str">
        <f aca="false">gait_events!D2174</f>
        <v>left_ankle</v>
      </c>
      <c r="H1958" s="0" t="str">
        <f aca="false">gait_events!E2174</f>
        <v>IC</v>
      </c>
      <c r="I1958" s="0" t="n">
        <f aca="false">IF(gait_events!F2174&lt;&gt;"",gait_events!F2174,NA())</f>
        <v>34</v>
      </c>
      <c r="J1958" s="0" t="n">
        <f aca="false">IF(gait_events!G2174&lt;&gt;"",gait_events!G2174,NA())</f>
        <v>35</v>
      </c>
      <c r="K1958" s="0" t="n">
        <f aca="false">I1958-J1958</f>
        <v>-1</v>
      </c>
      <c r="L1958" s="0" t="n">
        <f aca="false">K1958*5</f>
        <v>-5</v>
      </c>
      <c r="M1958" s="0" t="n">
        <f aca="false">IF(NOT(ISNA(I1958)),1,0)</f>
        <v>1</v>
      </c>
      <c r="N1958" s="0" t="n">
        <f aca="false">IF(NOT(ISNA(J1958)),1,0)</f>
        <v>1</v>
      </c>
      <c r="O1958" s="0" t="n">
        <f aca="false">IF(AND(NOT(ISNA(I1958)),NOT(ISNA(J1958))),1,0)</f>
        <v>1</v>
      </c>
      <c r="P1958" s="0" t="n">
        <f aca="false">IF(AND(NOT(ISNA(I1958)),ISNA(J1958)),1,0)</f>
        <v>0</v>
      </c>
      <c r="Q1958" s="0" t="n">
        <f aca="false">IF(AND(ISNA(I1958),NOT(ISNA(J1958))),1,0)</f>
        <v>0</v>
      </c>
      <c r="R1958" s="0" t="n">
        <f aca="false">IF(SUM(O1958:Q1958)&lt;&gt;1,"ERROR",1)</f>
        <v>1</v>
      </c>
    </row>
    <row r="1959" customFormat="false" ht="12.8" hidden="false" customHeight="false" outlineLevel="0" collapsed="false">
      <c r="A1959" s="0" t="str">
        <f aca="false">gait_events!B2175</f>
        <v>pp050</v>
      </c>
      <c r="B1959" s="0" t="str">
        <f aca="false">VLOOKUP(A1959,participants!A:B,2,0)</f>
        <v>F</v>
      </c>
      <c r="C1959" s="0" t="n">
        <f aca="false">VLOOKUP(A1959,participants!A:C,3,0)</f>
        <v>58</v>
      </c>
      <c r="D1959" s="0" t="str">
        <f aca="false">VLOOKUP(A1959,participants!A:F,6,0)</f>
        <v>cLBP</v>
      </c>
      <c r="E1959" s="0" t="str">
        <f aca="false">IF(LEN(SUBSTITUTE(gait_events!C2175,"_run-",""))&lt;&gt;LEN(gait_events!C2175),LEFT(RIGHT(gait_events!C2175,LEN(gait_events!C2175)-19),FIND("_run-",RIGHT(gait_events!C2175,LEN(gait_events!C2175)-19),1)-1),RIGHT(gait_events!C2175,LEN(gait_events!C2175)-19))</f>
        <v>Preferred</v>
      </c>
      <c r="F1959" s="0" t="str">
        <f aca="false">IF(LEN(SUBSTITUTE(gait_events!C2175,"_run-",""))&lt;&gt;LEN(gait_events!C2175),RIGHT(gait_events!C2175,LEN(gait_events!C2175)-FIND("_run-",gait_events!C2175,1)-4),"")</f>
        <v/>
      </c>
      <c r="G1959" s="0" t="str">
        <f aca="false">gait_events!D2175</f>
        <v>left_ankle</v>
      </c>
      <c r="H1959" s="0" t="str">
        <f aca="false">gait_events!E2175</f>
        <v>IC</v>
      </c>
      <c r="I1959" s="0" t="n">
        <f aca="false">IF(gait_events!F2175&lt;&gt;"",gait_events!F2175,NA())</f>
        <v>226</v>
      </c>
      <c r="J1959" s="0" t="n">
        <f aca="false">IF(gait_events!G2175&lt;&gt;"",gait_events!G2175,NA())</f>
        <v>228</v>
      </c>
      <c r="K1959" s="0" t="n">
        <f aca="false">I1959-J1959</f>
        <v>-2</v>
      </c>
      <c r="L1959" s="0" t="n">
        <f aca="false">K1959*5</f>
        <v>-10</v>
      </c>
      <c r="M1959" s="0" t="n">
        <f aca="false">IF(NOT(ISNA(I1959)),1,0)</f>
        <v>1</v>
      </c>
      <c r="N1959" s="0" t="n">
        <f aca="false">IF(NOT(ISNA(J1959)),1,0)</f>
        <v>1</v>
      </c>
      <c r="O1959" s="0" t="n">
        <f aca="false">IF(AND(NOT(ISNA(I1959)),NOT(ISNA(J1959))),1,0)</f>
        <v>1</v>
      </c>
      <c r="P1959" s="0" t="n">
        <f aca="false">IF(AND(NOT(ISNA(I1959)),ISNA(J1959)),1,0)</f>
        <v>0</v>
      </c>
      <c r="Q1959" s="0" t="n">
        <f aca="false">IF(AND(ISNA(I1959),NOT(ISNA(J1959))),1,0)</f>
        <v>0</v>
      </c>
      <c r="R1959" s="0" t="n">
        <f aca="false">IF(SUM(O1959:Q1959)&lt;&gt;1,"ERROR",1)</f>
        <v>1</v>
      </c>
    </row>
    <row r="1960" customFormat="false" ht="12.8" hidden="false" customHeight="false" outlineLevel="0" collapsed="false">
      <c r="A1960" s="0" t="str">
        <f aca="false">gait_events!B2176</f>
        <v>pp050</v>
      </c>
      <c r="B1960" s="0" t="str">
        <f aca="false">VLOOKUP(A1960,participants!A:B,2,0)</f>
        <v>F</v>
      </c>
      <c r="C1960" s="0" t="n">
        <f aca="false">VLOOKUP(A1960,participants!A:C,3,0)</f>
        <v>58</v>
      </c>
      <c r="D1960" s="0" t="str">
        <f aca="false">VLOOKUP(A1960,participants!A:F,6,0)</f>
        <v>cLBP</v>
      </c>
      <c r="E1960" s="0" t="str">
        <f aca="false">IF(LEN(SUBSTITUTE(gait_events!C2176,"_run-",""))&lt;&gt;LEN(gait_events!C2176),LEFT(RIGHT(gait_events!C2176,LEN(gait_events!C2176)-19),FIND("_run-",RIGHT(gait_events!C2176,LEN(gait_events!C2176)-19),1)-1),RIGHT(gait_events!C2176,LEN(gait_events!C2176)-19))</f>
        <v>Preferred</v>
      </c>
      <c r="F1960" s="0" t="str">
        <f aca="false">IF(LEN(SUBSTITUTE(gait_events!C2176,"_run-",""))&lt;&gt;LEN(gait_events!C2176),RIGHT(gait_events!C2176,LEN(gait_events!C2176)-FIND("_run-",gait_events!C2176,1)-4),"")</f>
        <v/>
      </c>
      <c r="G1960" s="0" t="str">
        <f aca="false">gait_events!D2176</f>
        <v>left_ankle</v>
      </c>
      <c r="H1960" s="0" t="str">
        <f aca="false">gait_events!E2176</f>
        <v>IC</v>
      </c>
      <c r="I1960" s="0" t="n">
        <f aca="false">IF(gait_events!F2176&lt;&gt;"",gait_events!F2176,NA())</f>
        <v>422</v>
      </c>
      <c r="J1960" s="0" t="n">
        <f aca="false">IF(gait_events!G2176&lt;&gt;"",gait_events!G2176,NA())</f>
        <v>423</v>
      </c>
      <c r="K1960" s="0" t="n">
        <f aca="false">I1960-J1960</f>
        <v>-1</v>
      </c>
      <c r="L1960" s="0" t="n">
        <f aca="false">K1960*5</f>
        <v>-5</v>
      </c>
      <c r="M1960" s="0" t="n">
        <f aca="false">IF(NOT(ISNA(I1960)),1,0)</f>
        <v>1</v>
      </c>
      <c r="N1960" s="0" t="n">
        <f aca="false">IF(NOT(ISNA(J1960)),1,0)</f>
        <v>1</v>
      </c>
      <c r="O1960" s="0" t="n">
        <f aca="false">IF(AND(NOT(ISNA(I1960)),NOT(ISNA(J1960))),1,0)</f>
        <v>1</v>
      </c>
      <c r="P1960" s="0" t="n">
        <f aca="false">IF(AND(NOT(ISNA(I1960)),ISNA(J1960)),1,0)</f>
        <v>0</v>
      </c>
      <c r="Q1960" s="0" t="n">
        <f aca="false">IF(AND(ISNA(I1960),NOT(ISNA(J1960))),1,0)</f>
        <v>0</v>
      </c>
      <c r="R1960" s="0" t="n">
        <f aca="false">IF(SUM(O1960:Q1960)&lt;&gt;1,"ERROR",1)</f>
        <v>1</v>
      </c>
    </row>
    <row r="1961" customFormat="false" ht="12.8" hidden="false" customHeight="false" outlineLevel="0" collapsed="false">
      <c r="A1961" s="0" t="str">
        <f aca="false">gait_events!B2177</f>
        <v>pp050</v>
      </c>
      <c r="B1961" s="0" t="str">
        <f aca="false">VLOOKUP(A1961,participants!A:B,2,0)</f>
        <v>F</v>
      </c>
      <c r="C1961" s="0" t="n">
        <f aca="false">VLOOKUP(A1961,participants!A:C,3,0)</f>
        <v>58</v>
      </c>
      <c r="D1961" s="0" t="str">
        <f aca="false">VLOOKUP(A1961,participants!A:F,6,0)</f>
        <v>cLBP</v>
      </c>
      <c r="E1961" s="0" t="str">
        <f aca="false">IF(LEN(SUBSTITUTE(gait_events!C2177,"_run-",""))&lt;&gt;LEN(gait_events!C2177),LEFT(RIGHT(gait_events!C2177,LEN(gait_events!C2177)-19),FIND("_run-",RIGHT(gait_events!C2177,LEN(gait_events!C2177)-19),1)-1),RIGHT(gait_events!C2177,LEN(gait_events!C2177)-19))</f>
        <v>Preferred</v>
      </c>
      <c r="F1961" s="0" t="str">
        <f aca="false">IF(LEN(SUBSTITUTE(gait_events!C2177,"_run-",""))&lt;&gt;LEN(gait_events!C2177),RIGHT(gait_events!C2177,LEN(gait_events!C2177)-FIND("_run-",gait_events!C2177,1)-4),"")</f>
        <v/>
      </c>
      <c r="G1961" s="0" t="str">
        <f aca="false">gait_events!D2177</f>
        <v>left_ankle</v>
      </c>
      <c r="H1961" s="0" t="str">
        <f aca="false">gait_events!E2177</f>
        <v>IC</v>
      </c>
      <c r="I1961" s="0" t="n">
        <f aca="false">IF(gait_events!F2177&lt;&gt;"",gait_events!F2177,NA())</f>
        <v>616</v>
      </c>
      <c r="J1961" s="0" t="n">
        <f aca="false">IF(gait_events!G2177&lt;&gt;"",gait_events!G2177,NA())</f>
        <v>618</v>
      </c>
      <c r="K1961" s="0" t="n">
        <f aca="false">I1961-J1961</f>
        <v>-2</v>
      </c>
      <c r="L1961" s="0" t="n">
        <f aca="false">K1961*5</f>
        <v>-10</v>
      </c>
      <c r="M1961" s="0" t="n">
        <f aca="false">IF(NOT(ISNA(I1961)),1,0)</f>
        <v>1</v>
      </c>
      <c r="N1961" s="0" t="n">
        <f aca="false">IF(NOT(ISNA(J1961)),1,0)</f>
        <v>1</v>
      </c>
      <c r="O1961" s="0" t="n">
        <f aca="false">IF(AND(NOT(ISNA(I1961)),NOT(ISNA(J1961))),1,0)</f>
        <v>1</v>
      </c>
      <c r="P1961" s="0" t="n">
        <f aca="false">IF(AND(NOT(ISNA(I1961)),ISNA(J1961)),1,0)</f>
        <v>0</v>
      </c>
      <c r="Q1961" s="0" t="n">
        <f aca="false">IF(AND(ISNA(I1961),NOT(ISNA(J1961))),1,0)</f>
        <v>0</v>
      </c>
      <c r="R1961" s="0" t="n">
        <f aca="false">IF(SUM(O1961:Q1961)&lt;&gt;1,"ERROR",1)</f>
        <v>1</v>
      </c>
    </row>
    <row r="1962" customFormat="false" ht="12.8" hidden="false" customHeight="false" outlineLevel="0" collapsed="false">
      <c r="A1962" s="0" t="str">
        <f aca="false">gait_events!B2178</f>
        <v>pp050</v>
      </c>
      <c r="B1962" s="0" t="str">
        <f aca="false">VLOOKUP(A1962,participants!A:B,2,0)</f>
        <v>F</v>
      </c>
      <c r="C1962" s="0" t="n">
        <f aca="false">VLOOKUP(A1962,participants!A:C,3,0)</f>
        <v>58</v>
      </c>
      <c r="D1962" s="0" t="str">
        <f aca="false">VLOOKUP(A1962,participants!A:F,6,0)</f>
        <v>cLBP</v>
      </c>
      <c r="E1962" s="0" t="str">
        <f aca="false">IF(LEN(SUBSTITUTE(gait_events!C2178,"_run-",""))&lt;&gt;LEN(gait_events!C2178),LEFT(RIGHT(gait_events!C2178,LEN(gait_events!C2178)-19),FIND("_run-",RIGHT(gait_events!C2178,LEN(gait_events!C2178)-19),1)-1),RIGHT(gait_events!C2178,LEN(gait_events!C2178)-19))</f>
        <v>Preferred</v>
      </c>
      <c r="F1962" s="0" t="str">
        <f aca="false">IF(LEN(SUBSTITUTE(gait_events!C2178,"_run-",""))&lt;&gt;LEN(gait_events!C2178),RIGHT(gait_events!C2178,LEN(gait_events!C2178)-FIND("_run-",gait_events!C2178,1)-4),"")</f>
        <v/>
      </c>
      <c r="G1962" s="0" t="str">
        <f aca="false">gait_events!D2178</f>
        <v>left_ankle</v>
      </c>
      <c r="H1962" s="0" t="str">
        <f aca="false">gait_events!E2178</f>
        <v>FC</v>
      </c>
      <c r="I1962" s="0" t="n">
        <f aca="false">IF(gait_events!F2178&lt;&gt;"",gait_events!F2178,NA())</f>
        <v>152</v>
      </c>
      <c r="J1962" s="0" t="n">
        <f aca="false">IF(gait_events!G2178&lt;&gt;"",gait_events!G2178,NA())</f>
        <v>151</v>
      </c>
      <c r="K1962" s="0" t="n">
        <f aca="false">I1962-J1962</f>
        <v>1</v>
      </c>
      <c r="L1962" s="0" t="n">
        <f aca="false">K1962*5</f>
        <v>5</v>
      </c>
      <c r="M1962" s="0" t="n">
        <f aca="false">IF(NOT(ISNA(I1962)),1,0)</f>
        <v>1</v>
      </c>
      <c r="N1962" s="0" t="n">
        <f aca="false">IF(NOT(ISNA(J1962)),1,0)</f>
        <v>1</v>
      </c>
      <c r="O1962" s="0" t="n">
        <f aca="false">IF(AND(NOT(ISNA(I1962)),NOT(ISNA(J1962))),1,0)</f>
        <v>1</v>
      </c>
      <c r="P1962" s="0" t="n">
        <f aca="false">IF(AND(NOT(ISNA(I1962)),ISNA(J1962)),1,0)</f>
        <v>0</v>
      </c>
      <c r="Q1962" s="0" t="n">
        <f aca="false">IF(AND(ISNA(I1962),NOT(ISNA(J1962))),1,0)</f>
        <v>0</v>
      </c>
      <c r="R1962" s="0" t="n">
        <f aca="false">IF(SUM(O1962:Q1962)&lt;&gt;1,"ERROR",1)</f>
        <v>1</v>
      </c>
    </row>
    <row r="1963" customFormat="false" ht="12.8" hidden="false" customHeight="false" outlineLevel="0" collapsed="false">
      <c r="A1963" s="0" t="str">
        <f aca="false">gait_events!B2179</f>
        <v>pp050</v>
      </c>
      <c r="B1963" s="0" t="str">
        <f aca="false">VLOOKUP(A1963,participants!A:B,2,0)</f>
        <v>F</v>
      </c>
      <c r="C1963" s="0" t="n">
        <f aca="false">VLOOKUP(A1963,participants!A:C,3,0)</f>
        <v>58</v>
      </c>
      <c r="D1963" s="0" t="str">
        <f aca="false">VLOOKUP(A1963,participants!A:F,6,0)</f>
        <v>cLBP</v>
      </c>
      <c r="E1963" s="0" t="str">
        <f aca="false">IF(LEN(SUBSTITUTE(gait_events!C2179,"_run-",""))&lt;&gt;LEN(gait_events!C2179),LEFT(RIGHT(gait_events!C2179,LEN(gait_events!C2179)-19),FIND("_run-",RIGHT(gait_events!C2179,LEN(gait_events!C2179)-19),1)-1),RIGHT(gait_events!C2179,LEN(gait_events!C2179)-19))</f>
        <v>Preferred</v>
      </c>
      <c r="F1963" s="0" t="str">
        <f aca="false">IF(LEN(SUBSTITUTE(gait_events!C2179,"_run-",""))&lt;&gt;LEN(gait_events!C2179),RIGHT(gait_events!C2179,LEN(gait_events!C2179)-FIND("_run-",gait_events!C2179,1)-4),"")</f>
        <v/>
      </c>
      <c r="G1963" s="0" t="str">
        <f aca="false">gait_events!D2179</f>
        <v>left_ankle</v>
      </c>
      <c r="H1963" s="0" t="str">
        <f aca="false">gait_events!E2179</f>
        <v>FC</v>
      </c>
      <c r="I1963" s="0" t="n">
        <f aca="false">IF(gait_events!F2179&lt;&gt;"",gait_events!F2179,NA())</f>
        <v>351</v>
      </c>
      <c r="J1963" s="0" t="n">
        <f aca="false">IF(gait_events!G2179&lt;&gt;"",gait_events!G2179,NA())</f>
        <v>349</v>
      </c>
      <c r="K1963" s="0" t="n">
        <f aca="false">I1963-J1963</f>
        <v>2</v>
      </c>
      <c r="L1963" s="0" t="n">
        <f aca="false">K1963*5</f>
        <v>10</v>
      </c>
      <c r="M1963" s="0" t="n">
        <f aca="false">IF(NOT(ISNA(I1963)),1,0)</f>
        <v>1</v>
      </c>
      <c r="N1963" s="0" t="n">
        <f aca="false">IF(NOT(ISNA(J1963)),1,0)</f>
        <v>1</v>
      </c>
      <c r="O1963" s="0" t="n">
        <f aca="false">IF(AND(NOT(ISNA(I1963)),NOT(ISNA(J1963))),1,0)</f>
        <v>1</v>
      </c>
      <c r="P1963" s="0" t="n">
        <f aca="false">IF(AND(NOT(ISNA(I1963)),ISNA(J1963)),1,0)</f>
        <v>0</v>
      </c>
      <c r="Q1963" s="0" t="n">
        <f aca="false">IF(AND(ISNA(I1963),NOT(ISNA(J1963))),1,0)</f>
        <v>0</v>
      </c>
      <c r="R1963" s="0" t="n">
        <f aca="false">IF(SUM(O1963:Q1963)&lt;&gt;1,"ERROR",1)</f>
        <v>1</v>
      </c>
    </row>
    <row r="1964" customFormat="false" ht="12.8" hidden="false" customHeight="false" outlineLevel="0" collapsed="false">
      <c r="A1964" s="0" t="str">
        <f aca="false">gait_events!B2180</f>
        <v>pp050</v>
      </c>
      <c r="B1964" s="0" t="str">
        <f aca="false">VLOOKUP(A1964,participants!A:B,2,0)</f>
        <v>F</v>
      </c>
      <c r="C1964" s="0" t="n">
        <f aca="false">VLOOKUP(A1964,participants!A:C,3,0)</f>
        <v>58</v>
      </c>
      <c r="D1964" s="0" t="str">
        <f aca="false">VLOOKUP(A1964,participants!A:F,6,0)</f>
        <v>cLBP</v>
      </c>
      <c r="E1964" s="0" t="str">
        <f aca="false">IF(LEN(SUBSTITUTE(gait_events!C2180,"_run-",""))&lt;&gt;LEN(gait_events!C2180),LEFT(RIGHT(gait_events!C2180,LEN(gait_events!C2180)-19),FIND("_run-",RIGHT(gait_events!C2180,LEN(gait_events!C2180)-19),1)-1),RIGHT(gait_events!C2180,LEN(gait_events!C2180)-19))</f>
        <v>Preferred</v>
      </c>
      <c r="F1964" s="0" t="str">
        <f aca="false">IF(LEN(SUBSTITUTE(gait_events!C2180,"_run-",""))&lt;&gt;LEN(gait_events!C2180),RIGHT(gait_events!C2180,LEN(gait_events!C2180)-FIND("_run-",gait_events!C2180,1)-4),"")</f>
        <v/>
      </c>
      <c r="G1964" s="0" t="str">
        <f aca="false">gait_events!D2180</f>
        <v>left_ankle</v>
      </c>
      <c r="H1964" s="0" t="str">
        <f aca="false">gait_events!E2180</f>
        <v>FC</v>
      </c>
      <c r="I1964" s="0" t="n">
        <f aca="false">IF(gait_events!F2180&lt;&gt;"",gait_events!F2180,NA())</f>
        <v>546</v>
      </c>
      <c r="J1964" s="0" t="n">
        <f aca="false">IF(gait_events!G2180&lt;&gt;"",gait_events!G2180,NA())</f>
        <v>546</v>
      </c>
      <c r="K1964" s="0" t="n">
        <f aca="false">I1964-J1964</f>
        <v>0</v>
      </c>
      <c r="L1964" s="0" t="n">
        <f aca="false">K1964*5</f>
        <v>0</v>
      </c>
      <c r="M1964" s="0" t="n">
        <f aca="false">IF(NOT(ISNA(I1964)),1,0)</f>
        <v>1</v>
      </c>
      <c r="N1964" s="0" t="n">
        <f aca="false">IF(NOT(ISNA(J1964)),1,0)</f>
        <v>1</v>
      </c>
      <c r="O1964" s="0" t="n">
        <f aca="false">IF(AND(NOT(ISNA(I1964)),NOT(ISNA(J1964))),1,0)</f>
        <v>1</v>
      </c>
      <c r="P1964" s="0" t="n">
        <f aca="false">IF(AND(NOT(ISNA(I1964)),ISNA(J1964)),1,0)</f>
        <v>0</v>
      </c>
      <c r="Q1964" s="0" t="n">
        <f aca="false">IF(AND(ISNA(I1964),NOT(ISNA(J1964))),1,0)</f>
        <v>0</v>
      </c>
      <c r="R1964" s="0" t="n">
        <f aca="false">IF(SUM(O1964:Q1964)&lt;&gt;1,"ERROR",1)</f>
        <v>1</v>
      </c>
    </row>
    <row r="1965" customFormat="false" ht="12.8" hidden="false" customHeight="false" outlineLevel="0" collapsed="false">
      <c r="A1965" s="0" t="str">
        <f aca="false">gait_events!B2181</f>
        <v>pp050</v>
      </c>
      <c r="B1965" s="0" t="str">
        <f aca="false">VLOOKUP(A1965,participants!A:B,2,0)</f>
        <v>F</v>
      </c>
      <c r="C1965" s="0" t="n">
        <f aca="false">VLOOKUP(A1965,participants!A:C,3,0)</f>
        <v>58</v>
      </c>
      <c r="D1965" s="0" t="str">
        <f aca="false">VLOOKUP(A1965,participants!A:F,6,0)</f>
        <v>cLBP</v>
      </c>
      <c r="E1965" s="0" t="str">
        <f aca="false">IF(LEN(SUBSTITUTE(gait_events!C2181,"_run-",""))&lt;&gt;LEN(gait_events!C2181),LEFT(RIGHT(gait_events!C2181,LEN(gait_events!C2181)-19),FIND("_run-",RIGHT(gait_events!C2181,LEN(gait_events!C2181)-19),1)-1),RIGHT(gait_events!C2181,LEN(gait_events!C2181)-19))</f>
        <v>Preferred</v>
      </c>
      <c r="F1965" s="0" t="str">
        <f aca="false">IF(LEN(SUBSTITUTE(gait_events!C2181,"_run-",""))&lt;&gt;LEN(gait_events!C2181),RIGHT(gait_events!C2181,LEN(gait_events!C2181)-FIND("_run-",gait_events!C2181,1)-4),"")</f>
        <v/>
      </c>
      <c r="G1965" s="0" t="str">
        <f aca="false">gait_events!D2181</f>
        <v>left_ankle</v>
      </c>
      <c r="H1965" s="0" t="str">
        <f aca="false">gait_events!E2181</f>
        <v>FC</v>
      </c>
      <c r="I1965" s="0" t="n">
        <f aca="false">IF(gait_events!F2181&lt;&gt;"",gait_events!F2181,NA())</f>
        <v>740</v>
      </c>
      <c r="J1965" s="0" t="e">
        <f aca="false">IF(gait_events!G2181&lt;&gt;"",gait_events!G2181,NA())</f>
        <v>#N/A</v>
      </c>
      <c r="K1965" s="0" t="e">
        <f aca="false">I1965-J1965</f>
        <v>#N/A</v>
      </c>
      <c r="L1965" s="0" t="e">
        <f aca="false">K1965*5</f>
        <v>#N/A</v>
      </c>
      <c r="M1965" s="0" t="n">
        <f aca="false">IF(NOT(ISNA(I1965)),1,0)</f>
        <v>1</v>
      </c>
      <c r="N1965" s="0" t="n">
        <f aca="false">IF(NOT(ISNA(J1965)),1,0)</f>
        <v>0</v>
      </c>
      <c r="O1965" s="0" t="n">
        <f aca="false">IF(AND(NOT(ISNA(I1965)),NOT(ISNA(J1965))),1,0)</f>
        <v>0</v>
      </c>
      <c r="P1965" s="0" t="n">
        <f aca="false">IF(AND(NOT(ISNA(I1965)),ISNA(J1965)),1,0)</f>
        <v>1</v>
      </c>
      <c r="Q1965" s="0" t="n">
        <f aca="false">IF(AND(ISNA(I1965),NOT(ISNA(J1965))),1,0)</f>
        <v>0</v>
      </c>
      <c r="R1965" s="0" t="n">
        <f aca="false">IF(SUM(O1965:Q1965)&lt;&gt;1,"ERROR",1)</f>
        <v>1</v>
      </c>
    </row>
    <row r="1966" customFormat="false" ht="12.8" hidden="false" customHeight="false" outlineLevel="0" collapsed="false">
      <c r="A1966" s="0" t="str">
        <f aca="false">gait_events!B2182</f>
        <v>pp050</v>
      </c>
      <c r="B1966" s="0" t="str">
        <f aca="false">VLOOKUP(A1966,participants!A:B,2,0)</f>
        <v>F</v>
      </c>
      <c r="C1966" s="0" t="n">
        <f aca="false">VLOOKUP(A1966,participants!A:C,3,0)</f>
        <v>58</v>
      </c>
      <c r="D1966" s="0" t="str">
        <f aca="false">VLOOKUP(A1966,participants!A:F,6,0)</f>
        <v>cLBP</v>
      </c>
      <c r="E1966" s="0" t="str">
        <f aca="false">IF(LEN(SUBSTITUTE(gait_events!C2182,"_run-",""))&lt;&gt;LEN(gait_events!C2182),LEFT(RIGHT(gait_events!C2182,LEN(gait_events!C2182)-19),FIND("_run-",RIGHT(gait_events!C2182,LEN(gait_events!C2182)-19),1)-1),RIGHT(gait_events!C2182,LEN(gait_events!C2182)-19))</f>
        <v>Preferred</v>
      </c>
      <c r="F1966" s="0" t="str">
        <f aca="false">IF(LEN(SUBSTITUTE(gait_events!C2182,"_run-",""))&lt;&gt;LEN(gait_events!C2182),RIGHT(gait_events!C2182,LEN(gait_events!C2182)-FIND("_run-",gait_events!C2182,1)-4),"")</f>
        <v/>
      </c>
      <c r="G1966" s="0" t="str">
        <f aca="false">gait_events!D2182</f>
        <v>right_ankle</v>
      </c>
      <c r="H1966" s="0" t="str">
        <f aca="false">gait_events!E2182</f>
        <v>IC</v>
      </c>
      <c r="I1966" s="0" t="n">
        <f aca="false">IF(gait_events!F2182&lt;&gt;"",gait_events!F2182,NA())</f>
        <v>126</v>
      </c>
      <c r="J1966" s="0" t="n">
        <f aca="false">IF(gait_events!G2182&lt;&gt;"",gait_events!G2182,NA())</f>
        <v>128</v>
      </c>
      <c r="K1966" s="0" t="n">
        <f aca="false">I1966-J1966</f>
        <v>-2</v>
      </c>
      <c r="L1966" s="0" t="n">
        <f aca="false">K1966*5</f>
        <v>-10</v>
      </c>
      <c r="M1966" s="0" t="n">
        <f aca="false">IF(NOT(ISNA(I1966)),1,0)</f>
        <v>1</v>
      </c>
      <c r="N1966" s="0" t="n">
        <f aca="false">IF(NOT(ISNA(J1966)),1,0)</f>
        <v>1</v>
      </c>
      <c r="O1966" s="0" t="n">
        <f aca="false">IF(AND(NOT(ISNA(I1966)),NOT(ISNA(J1966))),1,0)</f>
        <v>1</v>
      </c>
      <c r="P1966" s="0" t="n">
        <f aca="false">IF(AND(NOT(ISNA(I1966)),ISNA(J1966)),1,0)</f>
        <v>0</v>
      </c>
      <c r="Q1966" s="0" t="n">
        <f aca="false">IF(AND(ISNA(I1966),NOT(ISNA(J1966))),1,0)</f>
        <v>0</v>
      </c>
      <c r="R1966" s="0" t="n">
        <f aca="false">IF(SUM(O1966:Q1966)&lt;&gt;1,"ERROR",1)</f>
        <v>1</v>
      </c>
    </row>
    <row r="1967" customFormat="false" ht="12.8" hidden="false" customHeight="false" outlineLevel="0" collapsed="false">
      <c r="A1967" s="0" t="str">
        <f aca="false">gait_events!B2183</f>
        <v>pp050</v>
      </c>
      <c r="B1967" s="0" t="str">
        <f aca="false">VLOOKUP(A1967,participants!A:B,2,0)</f>
        <v>F</v>
      </c>
      <c r="C1967" s="0" t="n">
        <f aca="false">VLOOKUP(A1967,participants!A:C,3,0)</f>
        <v>58</v>
      </c>
      <c r="D1967" s="0" t="str">
        <f aca="false">VLOOKUP(A1967,participants!A:F,6,0)</f>
        <v>cLBP</v>
      </c>
      <c r="E1967" s="0" t="str">
        <f aca="false">IF(LEN(SUBSTITUTE(gait_events!C2183,"_run-",""))&lt;&gt;LEN(gait_events!C2183),LEFT(RIGHT(gait_events!C2183,LEN(gait_events!C2183)-19),FIND("_run-",RIGHT(gait_events!C2183,LEN(gait_events!C2183)-19),1)-1),RIGHT(gait_events!C2183,LEN(gait_events!C2183)-19))</f>
        <v>Preferred</v>
      </c>
      <c r="F1967" s="0" t="str">
        <f aca="false">IF(LEN(SUBSTITUTE(gait_events!C2183,"_run-",""))&lt;&gt;LEN(gait_events!C2183),RIGHT(gait_events!C2183,LEN(gait_events!C2183)-FIND("_run-",gait_events!C2183,1)-4),"")</f>
        <v/>
      </c>
      <c r="G1967" s="0" t="str">
        <f aca="false">gait_events!D2183</f>
        <v>right_ankle</v>
      </c>
      <c r="H1967" s="0" t="str">
        <f aca="false">gait_events!E2183</f>
        <v>IC</v>
      </c>
      <c r="I1967" s="0" t="n">
        <f aca="false">IF(gait_events!F2183&lt;&gt;"",gait_events!F2183,NA())</f>
        <v>321</v>
      </c>
      <c r="J1967" s="0" t="n">
        <f aca="false">IF(gait_events!G2183&lt;&gt;"",gait_events!G2183,NA())</f>
        <v>324</v>
      </c>
      <c r="K1967" s="0" t="n">
        <f aca="false">I1967-J1967</f>
        <v>-3</v>
      </c>
      <c r="L1967" s="0" t="n">
        <f aca="false">K1967*5</f>
        <v>-15</v>
      </c>
      <c r="M1967" s="0" t="n">
        <f aca="false">IF(NOT(ISNA(I1967)),1,0)</f>
        <v>1</v>
      </c>
      <c r="N1967" s="0" t="n">
        <f aca="false">IF(NOT(ISNA(J1967)),1,0)</f>
        <v>1</v>
      </c>
      <c r="O1967" s="0" t="n">
        <f aca="false">IF(AND(NOT(ISNA(I1967)),NOT(ISNA(J1967))),1,0)</f>
        <v>1</v>
      </c>
      <c r="P1967" s="0" t="n">
        <f aca="false">IF(AND(NOT(ISNA(I1967)),ISNA(J1967)),1,0)</f>
        <v>0</v>
      </c>
      <c r="Q1967" s="0" t="n">
        <f aca="false">IF(AND(ISNA(I1967),NOT(ISNA(J1967))),1,0)</f>
        <v>0</v>
      </c>
      <c r="R1967" s="0" t="n">
        <f aca="false">IF(SUM(O1967:Q1967)&lt;&gt;1,"ERROR",1)</f>
        <v>1</v>
      </c>
    </row>
    <row r="1968" customFormat="false" ht="12.8" hidden="false" customHeight="false" outlineLevel="0" collapsed="false">
      <c r="A1968" s="0" t="str">
        <f aca="false">gait_events!B2184</f>
        <v>pp050</v>
      </c>
      <c r="B1968" s="0" t="str">
        <f aca="false">VLOOKUP(A1968,participants!A:B,2,0)</f>
        <v>F</v>
      </c>
      <c r="C1968" s="0" t="n">
        <f aca="false">VLOOKUP(A1968,participants!A:C,3,0)</f>
        <v>58</v>
      </c>
      <c r="D1968" s="0" t="str">
        <f aca="false">VLOOKUP(A1968,participants!A:F,6,0)</f>
        <v>cLBP</v>
      </c>
      <c r="E1968" s="0" t="str">
        <f aca="false">IF(LEN(SUBSTITUTE(gait_events!C2184,"_run-",""))&lt;&gt;LEN(gait_events!C2184),LEFT(RIGHT(gait_events!C2184,LEN(gait_events!C2184)-19),FIND("_run-",RIGHT(gait_events!C2184,LEN(gait_events!C2184)-19),1)-1),RIGHT(gait_events!C2184,LEN(gait_events!C2184)-19))</f>
        <v>Preferred</v>
      </c>
      <c r="F1968" s="0" t="str">
        <f aca="false">IF(LEN(SUBSTITUTE(gait_events!C2184,"_run-",""))&lt;&gt;LEN(gait_events!C2184),RIGHT(gait_events!C2184,LEN(gait_events!C2184)-FIND("_run-",gait_events!C2184,1)-4),"")</f>
        <v/>
      </c>
      <c r="G1968" s="0" t="str">
        <f aca="false">gait_events!D2184</f>
        <v>right_ankle</v>
      </c>
      <c r="H1968" s="0" t="str">
        <f aca="false">gait_events!E2184</f>
        <v>IC</v>
      </c>
      <c r="I1968" s="0" t="n">
        <f aca="false">IF(gait_events!F2184&lt;&gt;"",gait_events!F2184,NA())</f>
        <v>515</v>
      </c>
      <c r="J1968" s="0" t="n">
        <f aca="false">IF(gait_events!G2184&lt;&gt;"",gait_events!G2184,NA())</f>
        <v>516</v>
      </c>
      <c r="K1968" s="0" t="n">
        <f aca="false">I1968-J1968</f>
        <v>-1</v>
      </c>
      <c r="L1968" s="0" t="n">
        <f aca="false">K1968*5</f>
        <v>-5</v>
      </c>
      <c r="M1968" s="0" t="n">
        <f aca="false">IF(NOT(ISNA(I1968)),1,0)</f>
        <v>1</v>
      </c>
      <c r="N1968" s="0" t="n">
        <f aca="false">IF(NOT(ISNA(J1968)),1,0)</f>
        <v>1</v>
      </c>
      <c r="O1968" s="0" t="n">
        <f aca="false">IF(AND(NOT(ISNA(I1968)),NOT(ISNA(J1968))),1,0)</f>
        <v>1</v>
      </c>
      <c r="P1968" s="0" t="n">
        <f aca="false">IF(AND(NOT(ISNA(I1968)),ISNA(J1968)),1,0)</f>
        <v>0</v>
      </c>
      <c r="Q1968" s="0" t="n">
        <f aca="false">IF(AND(ISNA(I1968),NOT(ISNA(J1968))),1,0)</f>
        <v>0</v>
      </c>
      <c r="R1968" s="0" t="n">
        <f aca="false">IF(SUM(O1968:Q1968)&lt;&gt;1,"ERROR",1)</f>
        <v>1</v>
      </c>
    </row>
    <row r="1969" customFormat="false" ht="12.8" hidden="false" customHeight="false" outlineLevel="0" collapsed="false">
      <c r="A1969" s="0" t="str">
        <f aca="false">gait_events!B2185</f>
        <v>pp050</v>
      </c>
      <c r="B1969" s="0" t="str">
        <f aca="false">VLOOKUP(A1969,participants!A:B,2,0)</f>
        <v>F</v>
      </c>
      <c r="C1969" s="0" t="n">
        <f aca="false">VLOOKUP(A1969,participants!A:C,3,0)</f>
        <v>58</v>
      </c>
      <c r="D1969" s="0" t="str">
        <f aca="false">VLOOKUP(A1969,participants!A:F,6,0)</f>
        <v>cLBP</v>
      </c>
      <c r="E1969" s="0" t="str">
        <f aca="false">IF(LEN(SUBSTITUTE(gait_events!C2185,"_run-",""))&lt;&gt;LEN(gait_events!C2185),LEFT(RIGHT(gait_events!C2185,LEN(gait_events!C2185)-19),FIND("_run-",RIGHT(gait_events!C2185,LEN(gait_events!C2185)-19),1)-1),RIGHT(gait_events!C2185,LEN(gait_events!C2185)-19))</f>
        <v>Preferred</v>
      </c>
      <c r="F1969" s="0" t="str">
        <f aca="false">IF(LEN(SUBSTITUTE(gait_events!C2185,"_run-",""))&lt;&gt;LEN(gait_events!C2185),RIGHT(gait_events!C2185,LEN(gait_events!C2185)-FIND("_run-",gait_events!C2185,1)-4),"")</f>
        <v/>
      </c>
      <c r="G1969" s="0" t="str">
        <f aca="false">gait_events!D2185</f>
        <v>right_ankle</v>
      </c>
      <c r="H1969" s="0" t="str">
        <f aca="false">gait_events!E2185</f>
        <v>IC</v>
      </c>
      <c r="I1969" s="0" t="n">
        <f aca="false">IF(gait_events!F2185&lt;&gt;"",gait_events!F2185,NA())</f>
        <v>715</v>
      </c>
      <c r="J1969" s="0" t="n">
        <f aca="false">IF(gait_events!G2185&lt;&gt;"",gait_events!G2185,NA())</f>
        <v>715</v>
      </c>
      <c r="K1969" s="0" t="n">
        <f aca="false">I1969-J1969</f>
        <v>0</v>
      </c>
      <c r="L1969" s="0" t="n">
        <f aca="false">K1969*5</f>
        <v>0</v>
      </c>
      <c r="M1969" s="0" t="n">
        <f aca="false">IF(NOT(ISNA(I1969)),1,0)</f>
        <v>1</v>
      </c>
      <c r="N1969" s="0" t="n">
        <f aca="false">IF(NOT(ISNA(J1969)),1,0)</f>
        <v>1</v>
      </c>
      <c r="O1969" s="0" t="n">
        <f aca="false">IF(AND(NOT(ISNA(I1969)),NOT(ISNA(J1969))),1,0)</f>
        <v>1</v>
      </c>
      <c r="P1969" s="0" t="n">
        <f aca="false">IF(AND(NOT(ISNA(I1969)),ISNA(J1969)),1,0)</f>
        <v>0</v>
      </c>
      <c r="Q1969" s="0" t="n">
        <f aca="false">IF(AND(ISNA(I1969),NOT(ISNA(J1969))),1,0)</f>
        <v>0</v>
      </c>
      <c r="R1969" s="0" t="n">
        <f aca="false">IF(SUM(O1969:Q1969)&lt;&gt;1,"ERROR",1)</f>
        <v>1</v>
      </c>
    </row>
    <row r="1970" customFormat="false" ht="12.8" hidden="false" customHeight="false" outlineLevel="0" collapsed="false">
      <c r="A1970" s="0" t="str">
        <f aca="false">gait_events!B2186</f>
        <v>pp050</v>
      </c>
      <c r="B1970" s="0" t="str">
        <f aca="false">VLOOKUP(A1970,participants!A:B,2,0)</f>
        <v>F</v>
      </c>
      <c r="C1970" s="0" t="n">
        <f aca="false">VLOOKUP(A1970,participants!A:C,3,0)</f>
        <v>58</v>
      </c>
      <c r="D1970" s="0" t="str">
        <f aca="false">VLOOKUP(A1970,participants!A:F,6,0)</f>
        <v>cLBP</v>
      </c>
      <c r="E1970" s="0" t="str">
        <f aca="false">IF(LEN(SUBSTITUTE(gait_events!C2186,"_run-",""))&lt;&gt;LEN(gait_events!C2186),LEFT(RIGHT(gait_events!C2186,LEN(gait_events!C2186)-19),FIND("_run-",RIGHT(gait_events!C2186,LEN(gait_events!C2186)-19),1)-1),RIGHT(gait_events!C2186,LEN(gait_events!C2186)-19))</f>
        <v>Preferred</v>
      </c>
      <c r="F1970" s="0" t="str">
        <f aca="false">IF(LEN(SUBSTITUTE(gait_events!C2186,"_run-",""))&lt;&gt;LEN(gait_events!C2186),RIGHT(gait_events!C2186,LEN(gait_events!C2186)-FIND("_run-",gait_events!C2186,1)-4),"")</f>
        <v/>
      </c>
      <c r="G1970" s="0" t="str">
        <f aca="false">gait_events!D2186</f>
        <v>right_ankle</v>
      </c>
      <c r="H1970" s="0" t="str">
        <f aca="false">gait_events!E2186</f>
        <v>FC</v>
      </c>
      <c r="I1970" s="0" t="n">
        <f aca="false">IF(gait_events!F2186&lt;&gt;"",gait_events!F2186,NA())</f>
        <v>55</v>
      </c>
      <c r="J1970" s="0" t="n">
        <f aca="false">IF(gait_events!G2186&lt;&gt;"",gait_events!G2186,NA())</f>
        <v>54</v>
      </c>
      <c r="K1970" s="0" t="n">
        <f aca="false">I1970-J1970</f>
        <v>1</v>
      </c>
      <c r="L1970" s="0" t="n">
        <f aca="false">K1970*5</f>
        <v>5</v>
      </c>
      <c r="M1970" s="0" t="n">
        <f aca="false">IF(NOT(ISNA(I1970)),1,0)</f>
        <v>1</v>
      </c>
      <c r="N1970" s="0" t="n">
        <f aca="false">IF(NOT(ISNA(J1970)),1,0)</f>
        <v>1</v>
      </c>
      <c r="O1970" s="0" t="n">
        <f aca="false">IF(AND(NOT(ISNA(I1970)),NOT(ISNA(J1970))),1,0)</f>
        <v>1</v>
      </c>
      <c r="P1970" s="0" t="n">
        <f aca="false">IF(AND(NOT(ISNA(I1970)),ISNA(J1970)),1,0)</f>
        <v>0</v>
      </c>
      <c r="Q1970" s="0" t="n">
        <f aca="false">IF(AND(ISNA(I1970),NOT(ISNA(J1970))),1,0)</f>
        <v>0</v>
      </c>
      <c r="R1970" s="0" t="n">
        <f aca="false">IF(SUM(O1970:Q1970)&lt;&gt;1,"ERROR",1)</f>
        <v>1</v>
      </c>
    </row>
    <row r="1971" customFormat="false" ht="12.8" hidden="false" customHeight="false" outlineLevel="0" collapsed="false">
      <c r="A1971" s="0" t="str">
        <f aca="false">gait_events!B2187</f>
        <v>pp050</v>
      </c>
      <c r="B1971" s="0" t="str">
        <f aca="false">VLOOKUP(A1971,participants!A:B,2,0)</f>
        <v>F</v>
      </c>
      <c r="C1971" s="0" t="n">
        <f aca="false">VLOOKUP(A1971,participants!A:C,3,0)</f>
        <v>58</v>
      </c>
      <c r="D1971" s="0" t="str">
        <f aca="false">VLOOKUP(A1971,participants!A:F,6,0)</f>
        <v>cLBP</v>
      </c>
      <c r="E1971" s="0" t="str">
        <f aca="false">IF(LEN(SUBSTITUTE(gait_events!C2187,"_run-",""))&lt;&gt;LEN(gait_events!C2187),LEFT(RIGHT(gait_events!C2187,LEN(gait_events!C2187)-19),FIND("_run-",RIGHT(gait_events!C2187,LEN(gait_events!C2187)-19),1)-1),RIGHT(gait_events!C2187,LEN(gait_events!C2187)-19))</f>
        <v>Preferred</v>
      </c>
      <c r="F1971" s="0" t="str">
        <f aca="false">IF(LEN(SUBSTITUTE(gait_events!C2187,"_run-",""))&lt;&gt;LEN(gait_events!C2187),RIGHT(gait_events!C2187,LEN(gait_events!C2187)-FIND("_run-",gait_events!C2187,1)-4),"")</f>
        <v/>
      </c>
      <c r="G1971" s="0" t="str">
        <f aca="false">gait_events!D2187</f>
        <v>right_ankle</v>
      </c>
      <c r="H1971" s="0" t="str">
        <f aca="false">gait_events!E2187</f>
        <v>FC</v>
      </c>
      <c r="I1971" s="0" t="n">
        <f aca="false">IF(gait_events!F2187&lt;&gt;"",gait_events!F2187,NA())</f>
        <v>249</v>
      </c>
      <c r="J1971" s="0" t="n">
        <f aca="false">IF(gait_events!G2187&lt;&gt;"",gait_events!G2187,NA())</f>
        <v>247</v>
      </c>
      <c r="K1971" s="0" t="n">
        <f aca="false">I1971-J1971</f>
        <v>2</v>
      </c>
      <c r="L1971" s="0" t="n">
        <f aca="false">K1971*5</f>
        <v>10</v>
      </c>
      <c r="M1971" s="0" t="n">
        <f aca="false">IF(NOT(ISNA(I1971)),1,0)</f>
        <v>1</v>
      </c>
      <c r="N1971" s="0" t="n">
        <f aca="false">IF(NOT(ISNA(J1971)),1,0)</f>
        <v>1</v>
      </c>
      <c r="O1971" s="0" t="n">
        <f aca="false">IF(AND(NOT(ISNA(I1971)),NOT(ISNA(J1971))),1,0)</f>
        <v>1</v>
      </c>
      <c r="P1971" s="0" t="n">
        <f aca="false">IF(AND(NOT(ISNA(I1971)),ISNA(J1971)),1,0)</f>
        <v>0</v>
      </c>
      <c r="Q1971" s="0" t="n">
        <f aca="false">IF(AND(ISNA(I1971),NOT(ISNA(J1971))),1,0)</f>
        <v>0</v>
      </c>
      <c r="R1971" s="0" t="n">
        <f aca="false">IF(SUM(O1971:Q1971)&lt;&gt;1,"ERROR",1)</f>
        <v>1</v>
      </c>
    </row>
    <row r="1972" customFormat="false" ht="12.8" hidden="false" customHeight="false" outlineLevel="0" collapsed="false">
      <c r="A1972" s="0" t="str">
        <f aca="false">gait_events!B2188</f>
        <v>pp050</v>
      </c>
      <c r="B1972" s="0" t="str">
        <f aca="false">VLOOKUP(A1972,participants!A:B,2,0)</f>
        <v>F</v>
      </c>
      <c r="C1972" s="0" t="n">
        <f aca="false">VLOOKUP(A1972,participants!A:C,3,0)</f>
        <v>58</v>
      </c>
      <c r="D1972" s="0" t="str">
        <f aca="false">VLOOKUP(A1972,participants!A:F,6,0)</f>
        <v>cLBP</v>
      </c>
      <c r="E1972" s="0" t="str">
        <f aca="false">IF(LEN(SUBSTITUTE(gait_events!C2188,"_run-",""))&lt;&gt;LEN(gait_events!C2188),LEFT(RIGHT(gait_events!C2188,LEN(gait_events!C2188)-19),FIND("_run-",RIGHT(gait_events!C2188,LEN(gait_events!C2188)-19),1)-1),RIGHT(gait_events!C2188,LEN(gait_events!C2188)-19))</f>
        <v>Preferred</v>
      </c>
      <c r="F1972" s="0" t="str">
        <f aca="false">IF(LEN(SUBSTITUTE(gait_events!C2188,"_run-",""))&lt;&gt;LEN(gait_events!C2188),RIGHT(gait_events!C2188,LEN(gait_events!C2188)-FIND("_run-",gait_events!C2188,1)-4),"")</f>
        <v/>
      </c>
      <c r="G1972" s="0" t="str">
        <f aca="false">gait_events!D2188</f>
        <v>right_ankle</v>
      </c>
      <c r="H1972" s="0" t="str">
        <f aca="false">gait_events!E2188</f>
        <v>FC</v>
      </c>
      <c r="I1972" s="0" t="n">
        <f aca="false">IF(gait_events!F2188&lt;&gt;"",gait_events!F2188,NA())</f>
        <v>447</v>
      </c>
      <c r="J1972" s="0" t="n">
        <f aca="false">IF(gait_events!G2188&lt;&gt;"",gait_events!G2188,NA())</f>
        <v>446</v>
      </c>
      <c r="K1972" s="0" t="n">
        <f aca="false">I1972-J1972</f>
        <v>1</v>
      </c>
      <c r="L1972" s="0" t="n">
        <f aca="false">K1972*5</f>
        <v>5</v>
      </c>
      <c r="M1972" s="0" t="n">
        <f aca="false">IF(NOT(ISNA(I1972)),1,0)</f>
        <v>1</v>
      </c>
      <c r="N1972" s="0" t="n">
        <f aca="false">IF(NOT(ISNA(J1972)),1,0)</f>
        <v>1</v>
      </c>
      <c r="O1972" s="0" t="n">
        <f aca="false">IF(AND(NOT(ISNA(I1972)),NOT(ISNA(J1972))),1,0)</f>
        <v>1</v>
      </c>
      <c r="P1972" s="0" t="n">
        <f aca="false">IF(AND(NOT(ISNA(I1972)),ISNA(J1972)),1,0)</f>
        <v>0</v>
      </c>
      <c r="Q1972" s="0" t="n">
        <f aca="false">IF(AND(ISNA(I1972),NOT(ISNA(J1972))),1,0)</f>
        <v>0</v>
      </c>
      <c r="R1972" s="0" t="n">
        <f aca="false">IF(SUM(O1972:Q1972)&lt;&gt;1,"ERROR",1)</f>
        <v>1</v>
      </c>
    </row>
    <row r="1973" customFormat="false" ht="12.8" hidden="false" customHeight="false" outlineLevel="0" collapsed="false">
      <c r="A1973" s="0" t="str">
        <f aca="false">gait_events!B2189</f>
        <v>pp050</v>
      </c>
      <c r="B1973" s="0" t="str">
        <f aca="false">VLOOKUP(A1973,participants!A:B,2,0)</f>
        <v>F</v>
      </c>
      <c r="C1973" s="0" t="n">
        <f aca="false">VLOOKUP(A1973,participants!A:C,3,0)</f>
        <v>58</v>
      </c>
      <c r="D1973" s="0" t="str">
        <f aca="false">VLOOKUP(A1973,participants!A:F,6,0)</f>
        <v>cLBP</v>
      </c>
      <c r="E1973" s="0" t="str">
        <f aca="false">IF(LEN(SUBSTITUTE(gait_events!C2189,"_run-",""))&lt;&gt;LEN(gait_events!C2189),LEFT(RIGHT(gait_events!C2189,LEN(gait_events!C2189)-19),FIND("_run-",RIGHT(gait_events!C2189,LEN(gait_events!C2189)-19),1)-1),RIGHT(gait_events!C2189,LEN(gait_events!C2189)-19))</f>
        <v>Preferred</v>
      </c>
      <c r="F1973" s="0" t="str">
        <f aca="false">IF(LEN(SUBSTITUTE(gait_events!C2189,"_run-",""))&lt;&gt;LEN(gait_events!C2189),RIGHT(gait_events!C2189,LEN(gait_events!C2189)-FIND("_run-",gait_events!C2189,1)-4),"")</f>
        <v/>
      </c>
      <c r="G1973" s="0" t="str">
        <f aca="false">gait_events!D2189</f>
        <v>right_ankle</v>
      </c>
      <c r="H1973" s="0" t="str">
        <f aca="false">gait_events!E2189</f>
        <v>FC</v>
      </c>
      <c r="I1973" s="0" t="n">
        <f aca="false">IF(gait_events!F2189&lt;&gt;"",gait_events!F2189,NA())</f>
        <v>643</v>
      </c>
      <c r="J1973" s="0" t="n">
        <f aca="false">IF(gait_events!G2189&lt;&gt;"",gait_events!G2189,NA())</f>
        <v>646</v>
      </c>
      <c r="K1973" s="0" t="n">
        <f aca="false">I1973-J1973</f>
        <v>-3</v>
      </c>
      <c r="L1973" s="0" t="n">
        <f aca="false">K1973*5</f>
        <v>-15</v>
      </c>
      <c r="M1973" s="0" t="n">
        <f aca="false">IF(NOT(ISNA(I1973)),1,0)</f>
        <v>1</v>
      </c>
      <c r="N1973" s="0" t="n">
        <f aca="false">IF(NOT(ISNA(J1973)),1,0)</f>
        <v>1</v>
      </c>
      <c r="O1973" s="0" t="n">
        <f aca="false">IF(AND(NOT(ISNA(I1973)),NOT(ISNA(J1973))),1,0)</f>
        <v>1</v>
      </c>
      <c r="P1973" s="0" t="n">
        <f aca="false">IF(AND(NOT(ISNA(I1973)),ISNA(J1973)),1,0)</f>
        <v>0</v>
      </c>
      <c r="Q1973" s="0" t="n">
        <f aca="false">IF(AND(ISNA(I1973),NOT(ISNA(J1973))),1,0)</f>
        <v>0</v>
      </c>
      <c r="R1973" s="0" t="n">
        <f aca="false">IF(SUM(O1973:Q1973)&lt;&gt;1,"ERROR",1)</f>
        <v>1</v>
      </c>
    </row>
    <row r="1974" customFormat="false" ht="12.8" hidden="false" customHeight="false" outlineLevel="0" collapsed="false">
      <c r="A1974" s="0" t="str">
        <f aca="false">gait_events!B2190</f>
        <v>pp050</v>
      </c>
      <c r="B1974" s="0" t="str">
        <f aca="false">VLOOKUP(A1974,participants!A:B,2,0)</f>
        <v>F</v>
      </c>
      <c r="C1974" s="0" t="n">
        <f aca="false">VLOOKUP(A1974,participants!A:C,3,0)</f>
        <v>58</v>
      </c>
      <c r="D1974" s="0" t="str">
        <f aca="false">VLOOKUP(A1974,participants!A:F,6,0)</f>
        <v>cLBP</v>
      </c>
      <c r="E1974" s="0" t="str">
        <f aca="false">IF(LEN(SUBSTITUTE(gait_events!C2190,"_run-",""))&lt;&gt;LEN(gait_events!C2190),LEFT(RIGHT(gait_events!C2190,LEN(gait_events!C2190)-19),FIND("_run-",RIGHT(gait_events!C2190,LEN(gait_events!C2190)-19),1)-1),RIGHT(gait_events!C2190,LEN(gait_events!C2190)-19))</f>
        <v>Preferred</v>
      </c>
      <c r="F1974" s="0" t="str">
        <f aca="false">IF(LEN(SUBSTITUTE(gait_events!C2190,"_run-",""))&lt;&gt;LEN(gait_events!C2190),RIGHT(gait_events!C2190,LEN(gait_events!C2190)-FIND("_run-",gait_events!C2190,1)-4),"")</f>
        <v/>
      </c>
      <c r="G1974" s="0" t="str">
        <f aca="false">gait_events!D2190</f>
        <v>left_shank</v>
      </c>
      <c r="H1974" s="0" t="str">
        <f aca="false">gait_events!E2190</f>
        <v>IC</v>
      </c>
      <c r="I1974" s="0" t="n">
        <f aca="false">IF(gait_events!F2190&lt;&gt;"",gait_events!F2190,NA())</f>
        <v>34</v>
      </c>
      <c r="J1974" s="0" t="n">
        <f aca="false">IF(gait_events!G2190&lt;&gt;"",gait_events!G2190,NA())</f>
        <v>35</v>
      </c>
      <c r="K1974" s="0" t="n">
        <f aca="false">I1974-J1974</f>
        <v>-1</v>
      </c>
      <c r="L1974" s="0" t="n">
        <f aca="false">K1974*5</f>
        <v>-5</v>
      </c>
      <c r="M1974" s="0" t="n">
        <f aca="false">IF(NOT(ISNA(I1974)),1,0)</f>
        <v>1</v>
      </c>
      <c r="N1974" s="0" t="n">
        <f aca="false">IF(NOT(ISNA(J1974)),1,0)</f>
        <v>1</v>
      </c>
      <c r="O1974" s="0" t="n">
        <f aca="false">IF(AND(NOT(ISNA(I1974)),NOT(ISNA(J1974))),1,0)</f>
        <v>1</v>
      </c>
      <c r="P1974" s="0" t="n">
        <f aca="false">IF(AND(NOT(ISNA(I1974)),ISNA(J1974)),1,0)</f>
        <v>0</v>
      </c>
      <c r="Q1974" s="0" t="n">
        <f aca="false">IF(AND(ISNA(I1974),NOT(ISNA(J1974))),1,0)</f>
        <v>0</v>
      </c>
      <c r="R1974" s="0" t="n">
        <f aca="false">IF(SUM(O1974:Q1974)&lt;&gt;1,"ERROR",1)</f>
        <v>1</v>
      </c>
    </row>
    <row r="1975" customFormat="false" ht="12.8" hidden="false" customHeight="false" outlineLevel="0" collapsed="false">
      <c r="A1975" s="0" t="str">
        <f aca="false">gait_events!B2191</f>
        <v>pp050</v>
      </c>
      <c r="B1975" s="0" t="str">
        <f aca="false">VLOOKUP(A1975,participants!A:B,2,0)</f>
        <v>F</v>
      </c>
      <c r="C1975" s="0" t="n">
        <f aca="false">VLOOKUP(A1975,participants!A:C,3,0)</f>
        <v>58</v>
      </c>
      <c r="D1975" s="0" t="str">
        <f aca="false">VLOOKUP(A1975,participants!A:F,6,0)</f>
        <v>cLBP</v>
      </c>
      <c r="E1975" s="0" t="str">
        <f aca="false">IF(LEN(SUBSTITUTE(gait_events!C2191,"_run-",""))&lt;&gt;LEN(gait_events!C2191),LEFT(RIGHT(gait_events!C2191,LEN(gait_events!C2191)-19),FIND("_run-",RIGHT(gait_events!C2191,LEN(gait_events!C2191)-19),1)-1),RIGHT(gait_events!C2191,LEN(gait_events!C2191)-19))</f>
        <v>Preferred</v>
      </c>
      <c r="F1975" s="0" t="str">
        <f aca="false">IF(LEN(SUBSTITUTE(gait_events!C2191,"_run-",""))&lt;&gt;LEN(gait_events!C2191),RIGHT(gait_events!C2191,LEN(gait_events!C2191)-FIND("_run-",gait_events!C2191,1)-4),"")</f>
        <v/>
      </c>
      <c r="G1975" s="0" t="str">
        <f aca="false">gait_events!D2191</f>
        <v>left_shank</v>
      </c>
      <c r="H1975" s="0" t="str">
        <f aca="false">gait_events!E2191</f>
        <v>IC</v>
      </c>
      <c r="I1975" s="0" t="n">
        <f aca="false">IF(gait_events!F2191&lt;&gt;"",gait_events!F2191,NA())</f>
        <v>226</v>
      </c>
      <c r="J1975" s="0" t="n">
        <f aca="false">IF(gait_events!G2191&lt;&gt;"",gait_events!G2191,NA())</f>
        <v>226</v>
      </c>
      <c r="K1975" s="0" t="n">
        <f aca="false">I1975-J1975</f>
        <v>0</v>
      </c>
      <c r="L1975" s="0" t="n">
        <f aca="false">K1975*5</f>
        <v>0</v>
      </c>
      <c r="M1975" s="0" t="n">
        <f aca="false">IF(NOT(ISNA(I1975)),1,0)</f>
        <v>1</v>
      </c>
      <c r="N1975" s="0" t="n">
        <f aca="false">IF(NOT(ISNA(J1975)),1,0)</f>
        <v>1</v>
      </c>
      <c r="O1975" s="0" t="n">
        <f aca="false">IF(AND(NOT(ISNA(I1975)),NOT(ISNA(J1975))),1,0)</f>
        <v>1</v>
      </c>
      <c r="P1975" s="0" t="n">
        <f aca="false">IF(AND(NOT(ISNA(I1975)),ISNA(J1975)),1,0)</f>
        <v>0</v>
      </c>
      <c r="Q1975" s="0" t="n">
        <f aca="false">IF(AND(ISNA(I1975),NOT(ISNA(J1975))),1,0)</f>
        <v>0</v>
      </c>
      <c r="R1975" s="0" t="n">
        <f aca="false">IF(SUM(O1975:Q1975)&lt;&gt;1,"ERROR",1)</f>
        <v>1</v>
      </c>
    </row>
    <row r="1976" customFormat="false" ht="12.8" hidden="false" customHeight="false" outlineLevel="0" collapsed="false">
      <c r="A1976" s="0" t="str">
        <f aca="false">gait_events!B2192</f>
        <v>pp050</v>
      </c>
      <c r="B1976" s="0" t="str">
        <f aca="false">VLOOKUP(A1976,participants!A:B,2,0)</f>
        <v>F</v>
      </c>
      <c r="C1976" s="0" t="n">
        <f aca="false">VLOOKUP(A1976,participants!A:C,3,0)</f>
        <v>58</v>
      </c>
      <c r="D1976" s="0" t="str">
        <f aca="false">VLOOKUP(A1976,participants!A:F,6,0)</f>
        <v>cLBP</v>
      </c>
      <c r="E1976" s="0" t="str">
        <f aca="false">IF(LEN(SUBSTITUTE(gait_events!C2192,"_run-",""))&lt;&gt;LEN(gait_events!C2192),LEFT(RIGHT(gait_events!C2192,LEN(gait_events!C2192)-19),FIND("_run-",RIGHT(gait_events!C2192,LEN(gait_events!C2192)-19),1)-1),RIGHT(gait_events!C2192,LEN(gait_events!C2192)-19))</f>
        <v>Preferred</v>
      </c>
      <c r="F1976" s="0" t="str">
        <f aca="false">IF(LEN(SUBSTITUTE(gait_events!C2192,"_run-",""))&lt;&gt;LEN(gait_events!C2192),RIGHT(gait_events!C2192,LEN(gait_events!C2192)-FIND("_run-",gait_events!C2192,1)-4),"")</f>
        <v/>
      </c>
      <c r="G1976" s="0" t="str">
        <f aca="false">gait_events!D2192</f>
        <v>left_shank</v>
      </c>
      <c r="H1976" s="0" t="str">
        <f aca="false">gait_events!E2192</f>
        <v>IC</v>
      </c>
      <c r="I1976" s="0" t="n">
        <f aca="false">IF(gait_events!F2192&lt;&gt;"",gait_events!F2192,NA())</f>
        <v>422</v>
      </c>
      <c r="J1976" s="0" t="n">
        <f aca="false">IF(gait_events!G2192&lt;&gt;"",gait_events!G2192,NA())</f>
        <v>423</v>
      </c>
      <c r="K1976" s="0" t="n">
        <f aca="false">I1976-J1976</f>
        <v>-1</v>
      </c>
      <c r="L1976" s="0" t="n">
        <f aca="false">K1976*5</f>
        <v>-5</v>
      </c>
      <c r="M1976" s="0" t="n">
        <f aca="false">IF(NOT(ISNA(I1976)),1,0)</f>
        <v>1</v>
      </c>
      <c r="N1976" s="0" t="n">
        <f aca="false">IF(NOT(ISNA(J1976)),1,0)</f>
        <v>1</v>
      </c>
      <c r="O1976" s="0" t="n">
        <f aca="false">IF(AND(NOT(ISNA(I1976)),NOT(ISNA(J1976))),1,0)</f>
        <v>1</v>
      </c>
      <c r="P1976" s="0" t="n">
        <f aca="false">IF(AND(NOT(ISNA(I1976)),ISNA(J1976)),1,0)</f>
        <v>0</v>
      </c>
      <c r="Q1976" s="0" t="n">
        <f aca="false">IF(AND(ISNA(I1976),NOT(ISNA(J1976))),1,0)</f>
        <v>0</v>
      </c>
      <c r="R1976" s="0" t="n">
        <f aca="false">IF(SUM(O1976:Q1976)&lt;&gt;1,"ERROR",1)</f>
        <v>1</v>
      </c>
    </row>
    <row r="1977" customFormat="false" ht="12.8" hidden="false" customHeight="false" outlineLevel="0" collapsed="false">
      <c r="A1977" s="0" t="str">
        <f aca="false">gait_events!B2193</f>
        <v>pp050</v>
      </c>
      <c r="B1977" s="0" t="str">
        <f aca="false">VLOOKUP(A1977,participants!A:B,2,0)</f>
        <v>F</v>
      </c>
      <c r="C1977" s="0" t="n">
        <f aca="false">VLOOKUP(A1977,participants!A:C,3,0)</f>
        <v>58</v>
      </c>
      <c r="D1977" s="0" t="str">
        <f aca="false">VLOOKUP(A1977,participants!A:F,6,0)</f>
        <v>cLBP</v>
      </c>
      <c r="E1977" s="0" t="str">
        <f aca="false">IF(LEN(SUBSTITUTE(gait_events!C2193,"_run-",""))&lt;&gt;LEN(gait_events!C2193),LEFT(RIGHT(gait_events!C2193,LEN(gait_events!C2193)-19),FIND("_run-",RIGHT(gait_events!C2193,LEN(gait_events!C2193)-19),1)-1),RIGHT(gait_events!C2193,LEN(gait_events!C2193)-19))</f>
        <v>Preferred</v>
      </c>
      <c r="F1977" s="0" t="str">
        <f aca="false">IF(LEN(SUBSTITUTE(gait_events!C2193,"_run-",""))&lt;&gt;LEN(gait_events!C2193),RIGHT(gait_events!C2193,LEN(gait_events!C2193)-FIND("_run-",gait_events!C2193,1)-4),"")</f>
        <v/>
      </c>
      <c r="G1977" s="0" t="str">
        <f aca="false">gait_events!D2193</f>
        <v>left_shank</v>
      </c>
      <c r="H1977" s="0" t="str">
        <f aca="false">gait_events!E2193</f>
        <v>IC</v>
      </c>
      <c r="I1977" s="0" t="n">
        <f aca="false">IF(gait_events!F2193&lt;&gt;"",gait_events!F2193,NA())</f>
        <v>616</v>
      </c>
      <c r="J1977" s="0" t="n">
        <f aca="false">IF(gait_events!G2193&lt;&gt;"",gait_events!G2193,NA())</f>
        <v>613</v>
      </c>
      <c r="K1977" s="0" t="n">
        <f aca="false">I1977-J1977</f>
        <v>3</v>
      </c>
      <c r="L1977" s="0" t="n">
        <f aca="false">K1977*5</f>
        <v>15</v>
      </c>
      <c r="M1977" s="0" t="n">
        <f aca="false">IF(NOT(ISNA(I1977)),1,0)</f>
        <v>1</v>
      </c>
      <c r="N1977" s="0" t="n">
        <f aca="false">IF(NOT(ISNA(J1977)),1,0)</f>
        <v>1</v>
      </c>
      <c r="O1977" s="0" t="n">
        <f aca="false">IF(AND(NOT(ISNA(I1977)),NOT(ISNA(J1977))),1,0)</f>
        <v>1</v>
      </c>
      <c r="P1977" s="0" t="n">
        <f aca="false">IF(AND(NOT(ISNA(I1977)),ISNA(J1977)),1,0)</f>
        <v>0</v>
      </c>
      <c r="Q1977" s="0" t="n">
        <f aca="false">IF(AND(ISNA(I1977),NOT(ISNA(J1977))),1,0)</f>
        <v>0</v>
      </c>
      <c r="R1977" s="0" t="n">
        <f aca="false">IF(SUM(O1977:Q1977)&lt;&gt;1,"ERROR",1)</f>
        <v>1</v>
      </c>
    </row>
    <row r="1978" customFormat="false" ht="12.8" hidden="false" customHeight="false" outlineLevel="0" collapsed="false">
      <c r="A1978" s="0" t="str">
        <f aca="false">gait_events!B2194</f>
        <v>pp050</v>
      </c>
      <c r="B1978" s="0" t="str">
        <f aca="false">VLOOKUP(A1978,participants!A:B,2,0)</f>
        <v>F</v>
      </c>
      <c r="C1978" s="0" t="n">
        <f aca="false">VLOOKUP(A1978,participants!A:C,3,0)</f>
        <v>58</v>
      </c>
      <c r="D1978" s="0" t="str">
        <f aca="false">VLOOKUP(A1978,participants!A:F,6,0)</f>
        <v>cLBP</v>
      </c>
      <c r="E1978" s="0" t="str">
        <f aca="false">IF(LEN(SUBSTITUTE(gait_events!C2194,"_run-",""))&lt;&gt;LEN(gait_events!C2194),LEFT(RIGHT(gait_events!C2194,LEN(gait_events!C2194)-19),FIND("_run-",RIGHT(gait_events!C2194,LEN(gait_events!C2194)-19),1)-1),RIGHT(gait_events!C2194,LEN(gait_events!C2194)-19))</f>
        <v>Preferred</v>
      </c>
      <c r="F1978" s="0" t="str">
        <f aca="false">IF(LEN(SUBSTITUTE(gait_events!C2194,"_run-",""))&lt;&gt;LEN(gait_events!C2194),RIGHT(gait_events!C2194,LEN(gait_events!C2194)-FIND("_run-",gait_events!C2194,1)-4),"")</f>
        <v/>
      </c>
      <c r="G1978" s="0" t="str">
        <f aca="false">gait_events!D2194</f>
        <v>left_shank</v>
      </c>
      <c r="H1978" s="0" t="str">
        <f aca="false">gait_events!E2194</f>
        <v>FC</v>
      </c>
      <c r="I1978" s="0" t="n">
        <f aca="false">IF(gait_events!F2194&lt;&gt;"",gait_events!F2194,NA())</f>
        <v>152</v>
      </c>
      <c r="J1978" s="0" t="n">
        <f aca="false">IF(gait_events!G2194&lt;&gt;"",gait_events!G2194,NA())</f>
        <v>155</v>
      </c>
      <c r="K1978" s="0" t="n">
        <f aca="false">I1978-J1978</f>
        <v>-3</v>
      </c>
      <c r="L1978" s="0" t="n">
        <f aca="false">K1978*5</f>
        <v>-15</v>
      </c>
      <c r="M1978" s="0" t="n">
        <f aca="false">IF(NOT(ISNA(I1978)),1,0)</f>
        <v>1</v>
      </c>
      <c r="N1978" s="0" t="n">
        <f aca="false">IF(NOT(ISNA(J1978)),1,0)</f>
        <v>1</v>
      </c>
      <c r="O1978" s="0" t="n">
        <f aca="false">IF(AND(NOT(ISNA(I1978)),NOT(ISNA(J1978))),1,0)</f>
        <v>1</v>
      </c>
      <c r="P1978" s="0" t="n">
        <f aca="false">IF(AND(NOT(ISNA(I1978)),ISNA(J1978)),1,0)</f>
        <v>0</v>
      </c>
      <c r="Q1978" s="0" t="n">
        <f aca="false">IF(AND(ISNA(I1978),NOT(ISNA(J1978))),1,0)</f>
        <v>0</v>
      </c>
      <c r="R1978" s="0" t="n">
        <f aca="false">IF(SUM(O1978:Q1978)&lt;&gt;1,"ERROR",1)</f>
        <v>1</v>
      </c>
    </row>
    <row r="1979" customFormat="false" ht="12.8" hidden="false" customHeight="false" outlineLevel="0" collapsed="false">
      <c r="A1979" s="0" t="str">
        <f aca="false">gait_events!B2195</f>
        <v>pp050</v>
      </c>
      <c r="B1979" s="0" t="str">
        <f aca="false">VLOOKUP(A1979,participants!A:B,2,0)</f>
        <v>F</v>
      </c>
      <c r="C1979" s="0" t="n">
        <f aca="false">VLOOKUP(A1979,participants!A:C,3,0)</f>
        <v>58</v>
      </c>
      <c r="D1979" s="0" t="str">
        <f aca="false">VLOOKUP(A1979,participants!A:F,6,0)</f>
        <v>cLBP</v>
      </c>
      <c r="E1979" s="0" t="str">
        <f aca="false">IF(LEN(SUBSTITUTE(gait_events!C2195,"_run-",""))&lt;&gt;LEN(gait_events!C2195),LEFT(RIGHT(gait_events!C2195,LEN(gait_events!C2195)-19),FIND("_run-",RIGHT(gait_events!C2195,LEN(gait_events!C2195)-19),1)-1),RIGHT(gait_events!C2195,LEN(gait_events!C2195)-19))</f>
        <v>Preferred</v>
      </c>
      <c r="F1979" s="0" t="str">
        <f aca="false">IF(LEN(SUBSTITUTE(gait_events!C2195,"_run-",""))&lt;&gt;LEN(gait_events!C2195),RIGHT(gait_events!C2195,LEN(gait_events!C2195)-FIND("_run-",gait_events!C2195,1)-4),"")</f>
        <v/>
      </c>
      <c r="G1979" s="0" t="str">
        <f aca="false">gait_events!D2195</f>
        <v>left_shank</v>
      </c>
      <c r="H1979" s="0" t="str">
        <f aca="false">gait_events!E2195</f>
        <v>FC</v>
      </c>
      <c r="I1979" s="0" t="n">
        <f aca="false">IF(gait_events!F2195&lt;&gt;"",gait_events!F2195,NA())</f>
        <v>351</v>
      </c>
      <c r="J1979" s="0" t="n">
        <f aca="false">IF(gait_events!G2195&lt;&gt;"",gait_events!G2195,NA())</f>
        <v>349</v>
      </c>
      <c r="K1979" s="0" t="n">
        <f aca="false">I1979-J1979</f>
        <v>2</v>
      </c>
      <c r="L1979" s="0" t="n">
        <f aca="false">K1979*5</f>
        <v>10</v>
      </c>
      <c r="M1979" s="0" t="n">
        <f aca="false">IF(NOT(ISNA(I1979)),1,0)</f>
        <v>1</v>
      </c>
      <c r="N1979" s="0" t="n">
        <f aca="false">IF(NOT(ISNA(J1979)),1,0)</f>
        <v>1</v>
      </c>
      <c r="O1979" s="0" t="n">
        <f aca="false">IF(AND(NOT(ISNA(I1979)),NOT(ISNA(J1979))),1,0)</f>
        <v>1</v>
      </c>
      <c r="P1979" s="0" t="n">
        <f aca="false">IF(AND(NOT(ISNA(I1979)),ISNA(J1979)),1,0)</f>
        <v>0</v>
      </c>
      <c r="Q1979" s="0" t="n">
        <f aca="false">IF(AND(ISNA(I1979),NOT(ISNA(J1979))),1,0)</f>
        <v>0</v>
      </c>
      <c r="R1979" s="0" t="n">
        <f aca="false">IF(SUM(O1979:Q1979)&lt;&gt;1,"ERROR",1)</f>
        <v>1</v>
      </c>
    </row>
    <row r="1980" customFormat="false" ht="12.8" hidden="false" customHeight="false" outlineLevel="0" collapsed="false">
      <c r="A1980" s="0" t="str">
        <f aca="false">gait_events!B2196</f>
        <v>pp050</v>
      </c>
      <c r="B1980" s="0" t="str">
        <f aca="false">VLOOKUP(A1980,participants!A:B,2,0)</f>
        <v>F</v>
      </c>
      <c r="C1980" s="0" t="n">
        <f aca="false">VLOOKUP(A1980,participants!A:C,3,0)</f>
        <v>58</v>
      </c>
      <c r="D1980" s="0" t="str">
        <f aca="false">VLOOKUP(A1980,participants!A:F,6,0)</f>
        <v>cLBP</v>
      </c>
      <c r="E1980" s="0" t="str">
        <f aca="false">IF(LEN(SUBSTITUTE(gait_events!C2196,"_run-",""))&lt;&gt;LEN(gait_events!C2196),LEFT(RIGHT(gait_events!C2196,LEN(gait_events!C2196)-19),FIND("_run-",RIGHT(gait_events!C2196,LEN(gait_events!C2196)-19),1)-1),RIGHT(gait_events!C2196,LEN(gait_events!C2196)-19))</f>
        <v>Preferred</v>
      </c>
      <c r="F1980" s="0" t="str">
        <f aca="false">IF(LEN(SUBSTITUTE(gait_events!C2196,"_run-",""))&lt;&gt;LEN(gait_events!C2196),RIGHT(gait_events!C2196,LEN(gait_events!C2196)-FIND("_run-",gait_events!C2196,1)-4),"")</f>
        <v/>
      </c>
      <c r="G1980" s="0" t="str">
        <f aca="false">gait_events!D2196</f>
        <v>left_shank</v>
      </c>
      <c r="H1980" s="0" t="str">
        <f aca="false">gait_events!E2196</f>
        <v>FC</v>
      </c>
      <c r="I1980" s="0" t="n">
        <f aca="false">IF(gait_events!F2196&lt;&gt;"",gait_events!F2196,NA())</f>
        <v>546</v>
      </c>
      <c r="J1980" s="0" t="n">
        <f aca="false">IF(gait_events!G2196&lt;&gt;"",gait_events!G2196,NA())</f>
        <v>550</v>
      </c>
      <c r="K1980" s="0" t="n">
        <f aca="false">I1980-J1980</f>
        <v>-4</v>
      </c>
      <c r="L1980" s="0" t="n">
        <f aca="false">K1980*5</f>
        <v>-20</v>
      </c>
      <c r="M1980" s="0" t="n">
        <f aca="false">IF(NOT(ISNA(I1980)),1,0)</f>
        <v>1</v>
      </c>
      <c r="N1980" s="0" t="n">
        <f aca="false">IF(NOT(ISNA(J1980)),1,0)</f>
        <v>1</v>
      </c>
      <c r="O1980" s="0" t="n">
        <f aca="false">IF(AND(NOT(ISNA(I1980)),NOT(ISNA(J1980))),1,0)</f>
        <v>1</v>
      </c>
      <c r="P1980" s="0" t="n">
        <f aca="false">IF(AND(NOT(ISNA(I1980)),ISNA(J1980)),1,0)</f>
        <v>0</v>
      </c>
      <c r="Q1980" s="0" t="n">
        <f aca="false">IF(AND(ISNA(I1980),NOT(ISNA(J1980))),1,0)</f>
        <v>0</v>
      </c>
      <c r="R1980" s="0" t="n">
        <f aca="false">IF(SUM(O1980:Q1980)&lt;&gt;1,"ERROR",1)</f>
        <v>1</v>
      </c>
    </row>
    <row r="1981" customFormat="false" ht="12.8" hidden="false" customHeight="false" outlineLevel="0" collapsed="false">
      <c r="A1981" s="0" t="str">
        <f aca="false">gait_events!B2197</f>
        <v>pp050</v>
      </c>
      <c r="B1981" s="0" t="str">
        <f aca="false">VLOOKUP(A1981,participants!A:B,2,0)</f>
        <v>F</v>
      </c>
      <c r="C1981" s="0" t="n">
        <f aca="false">VLOOKUP(A1981,participants!A:C,3,0)</f>
        <v>58</v>
      </c>
      <c r="D1981" s="0" t="str">
        <f aca="false">VLOOKUP(A1981,participants!A:F,6,0)</f>
        <v>cLBP</v>
      </c>
      <c r="E1981" s="0" t="str">
        <f aca="false">IF(LEN(SUBSTITUTE(gait_events!C2197,"_run-",""))&lt;&gt;LEN(gait_events!C2197),LEFT(RIGHT(gait_events!C2197,LEN(gait_events!C2197)-19),FIND("_run-",RIGHT(gait_events!C2197,LEN(gait_events!C2197)-19),1)-1),RIGHT(gait_events!C2197,LEN(gait_events!C2197)-19))</f>
        <v>Preferred</v>
      </c>
      <c r="F1981" s="0" t="str">
        <f aca="false">IF(LEN(SUBSTITUTE(gait_events!C2197,"_run-",""))&lt;&gt;LEN(gait_events!C2197),RIGHT(gait_events!C2197,LEN(gait_events!C2197)-FIND("_run-",gait_events!C2197,1)-4),"")</f>
        <v/>
      </c>
      <c r="G1981" s="0" t="str">
        <f aca="false">gait_events!D2197</f>
        <v>left_shank</v>
      </c>
      <c r="H1981" s="0" t="str">
        <f aca="false">gait_events!E2197</f>
        <v>FC</v>
      </c>
      <c r="I1981" s="0" t="n">
        <f aca="false">IF(gait_events!F2197&lt;&gt;"",gait_events!F2197,NA())</f>
        <v>740</v>
      </c>
      <c r="J1981" s="0" t="e">
        <f aca="false">IF(gait_events!G2197&lt;&gt;"",gait_events!G2197,NA())</f>
        <v>#N/A</v>
      </c>
      <c r="K1981" s="0" t="e">
        <f aca="false">I1981-J1981</f>
        <v>#N/A</v>
      </c>
      <c r="L1981" s="0" t="e">
        <f aca="false">K1981*5</f>
        <v>#N/A</v>
      </c>
      <c r="M1981" s="0" t="n">
        <f aca="false">IF(NOT(ISNA(I1981)),1,0)</f>
        <v>1</v>
      </c>
      <c r="N1981" s="0" t="n">
        <f aca="false">IF(NOT(ISNA(J1981)),1,0)</f>
        <v>0</v>
      </c>
      <c r="O1981" s="0" t="n">
        <f aca="false">IF(AND(NOT(ISNA(I1981)),NOT(ISNA(J1981))),1,0)</f>
        <v>0</v>
      </c>
      <c r="P1981" s="0" t="n">
        <f aca="false">IF(AND(NOT(ISNA(I1981)),ISNA(J1981)),1,0)</f>
        <v>1</v>
      </c>
      <c r="Q1981" s="0" t="n">
        <f aca="false">IF(AND(ISNA(I1981),NOT(ISNA(J1981))),1,0)</f>
        <v>0</v>
      </c>
      <c r="R1981" s="0" t="n">
        <f aca="false">IF(SUM(O1981:Q1981)&lt;&gt;1,"ERROR",1)</f>
        <v>1</v>
      </c>
    </row>
    <row r="1982" customFormat="false" ht="12.8" hidden="false" customHeight="false" outlineLevel="0" collapsed="false">
      <c r="A1982" s="0" t="str">
        <f aca="false">gait_events!B2198</f>
        <v>pp050</v>
      </c>
      <c r="B1982" s="0" t="str">
        <f aca="false">VLOOKUP(A1982,participants!A:B,2,0)</f>
        <v>F</v>
      </c>
      <c r="C1982" s="0" t="n">
        <f aca="false">VLOOKUP(A1982,participants!A:C,3,0)</f>
        <v>58</v>
      </c>
      <c r="D1982" s="0" t="str">
        <f aca="false">VLOOKUP(A1982,participants!A:F,6,0)</f>
        <v>cLBP</v>
      </c>
      <c r="E1982" s="0" t="str">
        <f aca="false">IF(LEN(SUBSTITUTE(gait_events!C2198,"_run-",""))&lt;&gt;LEN(gait_events!C2198),LEFT(RIGHT(gait_events!C2198,LEN(gait_events!C2198)-19),FIND("_run-",RIGHT(gait_events!C2198,LEN(gait_events!C2198)-19),1)-1),RIGHT(gait_events!C2198,LEN(gait_events!C2198)-19))</f>
        <v>Preferred</v>
      </c>
      <c r="F1982" s="0" t="str">
        <f aca="false">IF(LEN(SUBSTITUTE(gait_events!C2198,"_run-",""))&lt;&gt;LEN(gait_events!C2198),RIGHT(gait_events!C2198,LEN(gait_events!C2198)-FIND("_run-",gait_events!C2198,1)-4),"")</f>
        <v/>
      </c>
      <c r="G1982" s="0" t="str">
        <f aca="false">gait_events!D2198</f>
        <v>right_shank</v>
      </c>
      <c r="H1982" s="0" t="str">
        <f aca="false">gait_events!E2198</f>
        <v>IC</v>
      </c>
      <c r="I1982" s="0" t="n">
        <f aca="false">IF(gait_events!F2198&lt;&gt;"",gait_events!F2198,NA())</f>
        <v>126</v>
      </c>
      <c r="J1982" s="0" t="n">
        <f aca="false">IF(gait_events!G2198&lt;&gt;"",gait_events!G2198,NA())</f>
        <v>128</v>
      </c>
      <c r="K1982" s="0" t="n">
        <f aca="false">I1982-J1982</f>
        <v>-2</v>
      </c>
      <c r="L1982" s="0" t="n">
        <f aca="false">K1982*5</f>
        <v>-10</v>
      </c>
      <c r="M1982" s="0" t="n">
        <f aca="false">IF(NOT(ISNA(I1982)),1,0)</f>
        <v>1</v>
      </c>
      <c r="N1982" s="0" t="n">
        <f aca="false">IF(NOT(ISNA(J1982)),1,0)</f>
        <v>1</v>
      </c>
      <c r="O1982" s="0" t="n">
        <f aca="false">IF(AND(NOT(ISNA(I1982)),NOT(ISNA(J1982))),1,0)</f>
        <v>1</v>
      </c>
      <c r="P1982" s="0" t="n">
        <f aca="false">IF(AND(NOT(ISNA(I1982)),ISNA(J1982)),1,0)</f>
        <v>0</v>
      </c>
      <c r="Q1982" s="0" t="n">
        <f aca="false">IF(AND(ISNA(I1982),NOT(ISNA(J1982))),1,0)</f>
        <v>0</v>
      </c>
      <c r="R1982" s="0" t="n">
        <f aca="false">IF(SUM(O1982:Q1982)&lt;&gt;1,"ERROR",1)</f>
        <v>1</v>
      </c>
    </row>
    <row r="1983" customFormat="false" ht="12.8" hidden="false" customHeight="false" outlineLevel="0" collapsed="false">
      <c r="A1983" s="0" t="str">
        <f aca="false">gait_events!B2199</f>
        <v>pp050</v>
      </c>
      <c r="B1983" s="0" t="str">
        <f aca="false">VLOOKUP(A1983,participants!A:B,2,0)</f>
        <v>F</v>
      </c>
      <c r="C1983" s="0" t="n">
        <f aca="false">VLOOKUP(A1983,participants!A:C,3,0)</f>
        <v>58</v>
      </c>
      <c r="D1983" s="0" t="str">
        <f aca="false">VLOOKUP(A1983,participants!A:F,6,0)</f>
        <v>cLBP</v>
      </c>
      <c r="E1983" s="0" t="str">
        <f aca="false">IF(LEN(SUBSTITUTE(gait_events!C2199,"_run-",""))&lt;&gt;LEN(gait_events!C2199),LEFT(RIGHT(gait_events!C2199,LEN(gait_events!C2199)-19),FIND("_run-",RIGHT(gait_events!C2199,LEN(gait_events!C2199)-19),1)-1),RIGHT(gait_events!C2199,LEN(gait_events!C2199)-19))</f>
        <v>Preferred</v>
      </c>
      <c r="F1983" s="0" t="str">
        <f aca="false">IF(LEN(SUBSTITUTE(gait_events!C2199,"_run-",""))&lt;&gt;LEN(gait_events!C2199),RIGHT(gait_events!C2199,LEN(gait_events!C2199)-FIND("_run-",gait_events!C2199,1)-4),"")</f>
        <v/>
      </c>
      <c r="G1983" s="0" t="str">
        <f aca="false">gait_events!D2199</f>
        <v>right_shank</v>
      </c>
      <c r="H1983" s="0" t="str">
        <f aca="false">gait_events!E2199</f>
        <v>IC</v>
      </c>
      <c r="I1983" s="0" t="n">
        <f aca="false">IF(gait_events!F2199&lt;&gt;"",gait_events!F2199,NA())</f>
        <v>321</v>
      </c>
      <c r="J1983" s="0" t="n">
        <f aca="false">IF(gait_events!G2199&lt;&gt;"",gait_events!G2199,NA())</f>
        <v>322</v>
      </c>
      <c r="K1983" s="0" t="n">
        <f aca="false">I1983-J1983</f>
        <v>-1</v>
      </c>
      <c r="L1983" s="0" t="n">
        <f aca="false">K1983*5</f>
        <v>-5</v>
      </c>
      <c r="M1983" s="0" t="n">
        <f aca="false">IF(NOT(ISNA(I1983)),1,0)</f>
        <v>1</v>
      </c>
      <c r="N1983" s="0" t="n">
        <f aca="false">IF(NOT(ISNA(J1983)),1,0)</f>
        <v>1</v>
      </c>
      <c r="O1983" s="0" t="n">
        <f aca="false">IF(AND(NOT(ISNA(I1983)),NOT(ISNA(J1983))),1,0)</f>
        <v>1</v>
      </c>
      <c r="P1983" s="0" t="n">
        <f aca="false">IF(AND(NOT(ISNA(I1983)),ISNA(J1983)),1,0)</f>
        <v>0</v>
      </c>
      <c r="Q1983" s="0" t="n">
        <f aca="false">IF(AND(ISNA(I1983),NOT(ISNA(J1983))),1,0)</f>
        <v>0</v>
      </c>
      <c r="R1983" s="0" t="n">
        <f aca="false">IF(SUM(O1983:Q1983)&lt;&gt;1,"ERROR",1)</f>
        <v>1</v>
      </c>
    </row>
    <row r="1984" customFormat="false" ht="12.8" hidden="false" customHeight="false" outlineLevel="0" collapsed="false">
      <c r="A1984" s="0" t="str">
        <f aca="false">gait_events!B2200</f>
        <v>pp050</v>
      </c>
      <c r="B1984" s="0" t="str">
        <f aca="false">VLOOKUP(A1984,participants!A:B,2,0)</f>
        <v>F</v>
      </c>
      <c r="C1984" s="0" t="n">
        <f aca="false">VLOOKUP(A1984,participants!A:C,3,0)</f>
        <v>58</v>
      </c>
      <c r="D1984" s="0" t="str">
        <f aca="false">VLOOKUP(A1984,participants!A:F,6,0)</f>
        <v>cLBP</v>
      </c>
      <c r="E1984" s="0" t="str">
        <f aca="false">IF(LEN(SUBSTITUTE(gait_events!C2200,"_run-",""))&lt;&gt;LEN(gait_events!C2200),LEFT(RIGHT(gait_events!C2200,LEN(gait_events!C2200)-19),FIND("_run-",RIGHT(gait_events!C2200,LEN(gait_events!C2200)-19),1)-1),RIGHT(gait_events!C2200,LEN(gait_events!C2200)-19))</f>
        <v>Preferred</v>
      </c>
      <c r="F1984" s="0" t="str">
        <f aca="false">IF(LEN(SUBSTITUTE(gait_events!C2200,"_run-",""))&lt;&gt;LEN(gait_events!C2200),RIGHT(gait_events!C2200,LEN(gait_events!C2200)-FIND("_run-",gait_events!C2200,1)-4),"")</f>
        <v/>
      </c>
      <c r="G1984" s="0" t="str">
        <f aca="false">gait_events!D2200</f>
        <v>right_shank</v>
      </c>
      <c r="H1984" s="0" t="str">
        <f aca="false">gait_events!E2200</f>
        <v>IC</v>
      </c>
      <c r="I1984" s="0" t="n">
        <f aca="false">IF(gait_events!F2200&lt;&gt;"",gait_events!F2200,NA())</f>
        <v>515</v>
      </c>
      <c r="J1984" s="0" t="n">
        <f aca="false">IF(gait_events!G2200&lt;&gt;"",gait_events!G2200,NA())</f>
        <v>515</v>
      </c>
      <c r="K1984" s="0" t="n">
        <f aca="false">I1984-J1984</f>
        <v>0</v>
      </c>
      <c r="L1984" s="0" t="n">
        <f aca="false">K1984*5</f>
        <v>0</v>
      </c>
      <c r="M1984" s="0" t="n">
        <f aca="false">IF(NOT(ISNA(I1984)),1,0)</f>
        <v>1</v>
      </c>
      <c r="N1984" s="0" t="n">
        <f aca="false">IF(NOT(ISNA(J1984)),1,0)</f>
        <v>1</v>
      </c>
      <c r="O1984" s="0" t="n">
        <f aca="false">IF(AND(NOT(ISNA(I1984)),NOT(ISNA(J1984))),1,0)</f>
        <v>1</v>
      </c>
      <c r="P1984" s="0" t="n">
        <f aca="false">IF(AND(NOT(ISNA(I1984)),ISNA(J1984)),1,0)</f>
        <v>0</v>
      </c>
      <c r="Q1984" s="0" t="n">
        <f aca="false">IF(AND(ISNA(I1984),NOT(ISNA(J1984))),1,0)</f>
        <v>0</v>
      </c>
      <c r="R1984" s="0" t="n">
        <f aca="false">IF(SUM(O1984:Q1984)&lt;&gt;1,"ERROR",1)</f>
        <v>1</v>
      </c>
    </row>
    <row r="1985" customFormat="false" ht="12.8" hidden="false" customHeight="false" outlineLevel="0" collapsed="false">
      <c r="A1985" s="0" t="str">
        <f aca="false">gait_events!B2201</f>
        <v>pp050</v>
      </c>
      <c r="B1985" s="0" t="str">
        <f aca="false">VLOOKUP(A1985,participants!A:B,2,0)</f>
        <v>F</v>
      </c>
      <c r="C1985" s="0" t="n">
        <f aca="false">VLOOKUP(A1985,participants!A:C,3,0)</f>
        <v>58</v>
      </c>
      <c r="D1985" s="0" t="str">
        <f aca="false">VLOOKUP(A1985,participants!A:F,6,0)</f>
        <v>cLBP</v>
      </c>
      <c r="E1985" s="0" t="str">
        <f aca="false">IF(LEN(SUBSTITUTE(gait_events!C2201,"_run-",""))&lt;&gt;LEN(gait_events!C2201),LEFT(RIGHT(gait_events!C2201,LEN(gait_events!C2201)-19),FIND("_run-",RIGHT(gait_events!C2201,LEN(gait_events!C2201)-19),1)-1),RIGHT(gait_events!C2201,LEN(gait_events!C2201)-19))</f>
        <v>Preferred</v>
      </c>
      <c r="F1985" s="0" t="str">
        <f aca="false">IF(LEN(SUBSTITUTE(gait_events!C2201,"_run-",""))&lt;&gt;LEN(gait_events!C2201),RIGHT(gait_events!C2201,LEN(gait_events!C2201)-FIND("_run-",gait_events!C2201,1)-4),"")</f>
        <v/>
      </c>
      <c r="G1985" s="0" t="str">
        <f aca="false">gait_events!D2201</f>
        <v>right_shank</v>
      </c>
      <c r="H1985" s="0" t="str">
        <f aca="false">gait_events!E2201</f>
        <v>IC</v>
      </c>
      <c r="I1985" s="0" t="n">
        <f aca="false">IF(gait_events!F2201&lt;&gt;"",gait_events!F2201,NA())</f>
        <v>715</v>
      </c>
      <c r="J1985" s="0" t="n">
        <f aca="false">IF(gait_events!G2201&lt;&gt;"",gait_events!G2201,NA())</f>
        <v>717</v>
      </c>
      <c r="K1985" s="0" t="n">
        <f aca="false">I1985-J1985</f>
        <v>-2</v>
      </c>
      <c r="L1985" s="0" t="n">
        <f aca="false">K1985*5</f>
        <v>-10</v>
      </c>
      <c r="M1985" s="0" t="n">
        <f aca="false">IF(NOT(ISNA(I1985)),1,0)</f>
        <v>1</v>
      </c>
      <c r="N1985" s="0" t="n">
        <f aca="false">IF(NOT(ISNA(J1985)),1,0)</f>
        <v>1</v>
      </c>
      <c r="O1985" s="0" t="n">
        <f aca="false">IF(AND(NOT(ISNA(I1985)),NOT(ISNA(J1985))),1,0)</f>
        <v>1</v>
      </c>
      <c r="P1985" s="0" t="n">
        <f aca="false">IF(AND(NOT(ISNA(I1985)),ISNA(J1985)),1,0)</f>
        <v>0</v>
      </c>
      <c r="Q1985" s="0" t="n">
        <f aca="false">IF(AND(ISNA(I1985),NOT(ISNA(J1985))),1,0)</f>
        <v>0</v>
      </c>
      <c r="R1985" s="0" t="n">
        <f aca="false">IF(SUM(O1985:Q1985)&lt;&gt;1,"ERROR",1)</f>
        <v>1</v>
      </c>
    </row>
    <row r="1986" customFormat="false" ht="12.8" hidden="false" customHeight="false" outlineLevel="0" collapsed="false">
      <c r="A1986" s="0" t="str">
        <f aca="false">gait_events!B2202</f>
        <v>pp050</v>
      </c>
      <c r="B1986" s="0" t="str">
        <f aca="false">VLOOKUP(A1986,participants!A:B,2,0)</f>
        <v>F</v>
      </c>
      <c r="C1986" s="0" t="n">
        <f aca="false">VLOOKUP(A1986,participants!A:C,3,0)</f>
        <v>58</v>
      </c>
      <c r="D1986" s="0" t="str">
        <f aca="false">VLOOKUP(A1986,participants!A:F,6,0)</f>
        <v>cLBP</v>
      </c>
      <c r="E1986" s="0" t="str">
        <f aca="false">IF(LEN(SUBSTITUTE(gait_events!C2202,"_run-",""))&lt;&gt;LEN(gait_events!C2202),LEFT(RIGHT(gait_events!C2202,LEN(gait_events!C2202)-19),FIND("_run-",RIGHT(gait_events!C2202,LEN(gait_events!C2202)-19),1)-1),RIGHT(gait_events!C2202,LEN(gait_events!C2202)-19))</f>
        <v>Preferred</v>
      </c>
      <c r="F1986" s="0" t="str">
        <f aca="false">IF(LEN(SUBSTITUTE(gait_events!C2202,"_run-",""))&lt;&gt;LEN(gait_events!C2202),RIGHT(gait_events!C2202,LEN(gait_events!C2202)-FIND("_run-",gait_events!C2202,1)-4),"")</f>
        <v/>
      </c>
      <c r="G1986" s="0" t="str">
        <f aca="false">gait_events!D2202</f>
        <v>right_shank</v>
      </c>
      <c r="H1986" s="0" t="str">
        <f aca="false">gait_events!E2202</f>
        <v>FC</v>
      </c>
      <c r="I1986" s="0" t="n">
        <f aca="false">IF(gait_events!F2202&lt;&gt;"",gait_events!F2202,NA())</f>
        <v>55</v>
      </c>
      <c r="J1986" s="0" t="n">
        <f aca="false">IF(gait_events!G2202&lt;&gt;"",gait_events!G2202,NA())</f>
        <v>58</v>
      </c>
      <c r="K1986" s="0" t="n">
        <f aca="false">I1986-J1986</f>
        <v>-3</v>
      </c>
      <c r="L1986" s="0" t="n">
        <f aca="false">K1986*5</f>
        <v>-15</v>
      </c>
      <c r="M1986" s="0" t="n">
        <f aca="false">IF(NOT(ISNA(I1986)),1,0)</f>
        <v>1</v>
      </c>
      <c r="N1986" s="0" t="n">
        <f aca="false">IF(NOT(ISNA(J1986)),1,0)</f>
        <v>1</v>
      </c>
      <c r="O1986" s="0" t="n">
        <f aca="false">IF(AND(NOT(ISNA(I1986)),NOT(ISNA(J1986))),1,0)</f>
        <v>1</v>
      </c>
      <c r="P1986" s="0" t="n">
        <f aca="false">IF(AND(NOT(ISNA(I1986)),ISNA(J1986)),1,0)</f>
        <v>0</v>
      </c>
      <c r="Q1986" s="0" t="n">
        <f aca="false">IF(AND(ISNA(I1986),NOT(ISNA(J1986))),1,0)</f>
        <v>0</v>
      </c>
      <c r="R1986" s="0" t="n">
        <f aca="false">IF(SUM(O1986:Q1986)&lt;&gt;1,"ERROR",1)</f>
        <v>1</v>
      </c>
    </row>
    <row r="1987" customFormat="false" ht="12.8" hidden="false" customHeight="false" outlineLevel="0" collapsed="false">
      <c r="A1987" s="0" t="str">
        <f aca="false">gait_events!B2203</f>
        <v>pp050</v>
      </c>
      <c r="B1987" s="0" t="str">
        <f aca="false">VLOOKUP(A1987,participants!A:B,2,0)</f>
        <v>F</v>
      </c>
      <c r="C1987" s="0" t="n">
        <f aca="false">VLOOKUP(A1987,participants!A:C,3,0)</f>
        <v>58</v>
      </c>
      <c r="D1987" s="0" t="str">
        <f aca="false">VLOOKUP(A1987,participants!A:F,6,0)</f>
        <v>cLBP</v>
      </c>
      <c r="E1987" s="0" t="str">
        <f aca="false">IF(LEN(SUBSTITUTE(gait_events!C2203,"_run-",""))&lt;&gt;LEN(gait_events!C2203),LEFT(RIGHT(gait_events!C2203,LEN(gait_events!C2203)-19),FIND("_run-",RIGHT(gait_events!C2203,LEN(gait_events!C2203)-19),1)-1),RIGHT(gait_events!C2203,LEN(gait_events!C2203)-19))</f>
        <v>Preferred</v>
      </c>
      <c r="F1987" s="0" t="str">
        <f aca="false">IF(LEN(SUBSTITUTE(gait_events!C2203,"_run-",""))&lt;&gt;LEN(gait_events!C2203),RIGHT(gait_events!C2203,LEN(gait_events!C2203)-FIND("_run-",gait_events!C2203,1)-4),"")</f>
        <v/>
      </c>
      <c r="G1987" s="0" t="str">
        <f aca="false">gait_events!D2203</f>
        <v>right_shank</v>
      </c>
      <c r="H1987" s="0" t="str">
        <f aca="false">gait_events!E2203</f>
        <v>FC</v>
      </c>
      <c r="I1987" s="0" t="n">
        <f aca="false">IF(gait_events!F2203&lt;&gt;"",gait_events!F2203,NA())</f>
        <v>249</v>
      </c>
      <c r="J1987" s="0" t="n">
        <f aca="false">IF(gait_events!G2203&lt;&gt;"",gait_events!G2203,NA())</f>
        <v>254</v>
      </c>
      <c r="K1987" s="0" t="n">
        <f aca="false">I1987-J1987</f>
        <v>-5</v>
      </c>
      <c r="L1987" s="0" t="n">
        <f aca="false">K1987*5</f>
        <v>-25</v>
      </c>
      <c r="M1987" s="0" t="n">
        <f aca="false">IF(NOT(ISNA(I1987)),1,0)</f>
        <v>1</v>
      </c>
      <c r="N1987" s="0" t="n">
        <f aca="false">IF(NOT(ISNA(J1987)),1,0)</f>
        <v>1</v>
      </c>
      <c r="O1987" s="0" t="n">
        <f aca="false">IF(AND(NOT(ISNA(I1987)),NOT(ISNA(J1987))),1,0)</f>
        <v>1</v>
      </c>
      <c r="P1987" s="0" t="n">
        <f aca="false">IF(AND(NOT(ISNA(I1987)),ISNA(J1987)),1,0)</f>
        <v>0</v>
      </c>
      <c r="Q1987" s="0" t="n">
        <f aca="false">IF(AND(ISNA(I1987),NOT(ISNA(J1987))),1,0)</f>
        <v>0</v>
      </c>
      <c r="R1987" s="0" t="n">
        <f aca="false">IF(SUM(O1987:Q1987)&lt;&gt;1,"ERROR",1)</f>
        <v>1</v>
      </c>
    </row>
    <row r="1988" customFormat="false" ht="12.8" hidden="false" customHeight="false" outlineLevel="0" collapsed="false">
      <c r="A1988" s="0" t="str">
        <f aca="false">gait_events!B2204</f>
        <v>pp050</v>
      </c>
      <c r="B1988" s="0" t="str">
        <f aca="false">VLOOKUP(A1988,participants!A:B,2,0)</f>
        <v>F</v>
      </c>
      <c r="C1988" s="0" t="n">
        <f aca="false">VLOOKUP(A1988,participants!A:C,3,0)</f>
        <v>58</v>
      </c>
      <c r="D1988" s="0" t="str">
        <f aca="false">VLOOKUP(A1988,participants!A:F,6,0)</f>
        <v>cLBP</v>
      </c>
      <c r="E1988" s="0" t="str">
        <f aca="false">IF(LEN(SUBSTITUTE(gait_events!C2204,"_run-",""))&lt;&gt;LEN(gait_events!C2204),LEFT(RIGHT(gait_events!C2204,LEN(gait_events!C2204)-19),FIND("_run-",RIGHT(gait_events!C2204,LEN(gait_events!C2204)-19),1)-1),RIGHT(gait_events!C2204,LEN(gait_events!C2204)-19))</f>
        <v>Preferred</v>
      </c>
      <c r="F1988" s="0" t="str">
        <f aca="false">IF(LEN(SUBSTITUTE(gait_events!C2204,"_run-",""))&lt;&gt;LEN(gait_events!C2204),RIGHT(gait_events!C2204,LEN(gait_events!C2204)-FIND("_run-",gait_events!C2204,1)-4),"")</f>
        <v/>
      </c>
      <c r="G1988" s="0" t="str">
        <f aca="false">gait_events!D2204</f>
        <v>right_shank</v>
      </c>
      <c r="H1988" s="0" t="str">
        <f aca="false">gait_events!E2204</f>
        <v>FC</v>
      </c>
      <c r="I1988" s="0" t="n">
        <f aca="false">IF(gait_events!F2204&lt;&gt;"",gait_events!F2204,NA())</f>
        <v>447</v>
      </c>
      <c r="J1988" s="0" t="n">
        <f aca="false">IF(gait_events!G2204&lt;&gt;"",gait_events!G2204,NA())</f>
        <v>451</v>
      </c>
      <c r="K1988" s="0" t="n">
        <f aca="false">I1988-J1988</f>
        <v>-4</v>
      </c>
      <c r="L1988" s="0" t="n">
        <f aca="false">K1988*5</f>
        <v>-20</v>
      </c>
      <c r="M1988" s="0" t="n">
        <f aca="false">IF(NOT(ISNA(I1988)),1,0)</f>
        <v>1</v>
      </c>
      <c r="N1988" s="0" t="n">
        <f aca="false">IF(NOT(ISNA(J1988)),1,0)</f>
        <v>1</v>
      </c>
      <c r="O1988" s="0" t="n">
        <f aca="false">IF(AND(NOT(ISNA(I1988)),NOT(ISNA(J1988))),1,0)</f>
        <v>1</v>
      </c>
      <c r="P1988" s="0" t="n">
        <f aca="false">IF(AND(NOT(ISNA(I1988)),ISNA(J1988)),1,0)</f>
        <v>0</v>
      </c>
      <c r="Q1988" s="0" t="n">
        <f aca="false">IF(AND(ISNA(I1988),NOT(ISNA(J1988))),1,0)</f>
        <v>0</v>
      </c>
      <c r="R1988" s="0" t="n">
        <f aca="false">IF(SUM(O1988:Q1988)&lt;&gt;1,"ERROR",1)</f>
        <v>1</v>
      </c>
    </row>
    <row r="1989" customFormat="false" ht="12.8" hidden="false" customHeight="false" outlineLevel="0" collapsed="false">
      <c r="A1989" s="0" t="str">
        <f aca="false">gait_events!B2205</f>
        <v>pp050</v>
      </c>
      <c r="B1989" s="0" t="str">
        <f aca="false">VLOOKUP(A1989,participants!A:B,2,0)</f>
        <v>F</v>
      </c>
      <c r="C1989" s="0" t="n">
        <f aca="false">VLOOKUP(A1989,participants!A:C,3,0)</f>
        <v>58</v>
      </c>
      <c r="D1989" s="0" t="str">
        <f aca="false">VLOOKUP(A1989,participants!A:F,6,0)</f>
        <v>cLBP</v>
      </c>
      <c r="E1989" s="0" t="str">
        <f aca="false">IF(LEN(SUBSTITUTE(gait_events!C2205,"_run-",""))&lt;&gt;LEN(gait_events!C2205),LEFT(RIGHT(gait_events!C2205,LEN(gait_events!C2205)-19),FIND("_run-",RIGHT(gait_events!C2205,LEN(gait_events!C2205)-19),1)-1),RIGHT(gait_events!C2205,LEN(gait_events!C2205)-19))</f>
        <v>Preferred</v>
      </c>
      <c r="F1989" s="0" t="str">
        <f aca="false">IF(LEN(SUBSTITUTE(gait_events!C2205,"_run-",""))&lt;&gt;LEN(gait_events!C2205),RIGHT(gait_events!C2205,LEN(gait_events!C2205)-FIND("_run-",gait_events!C2205,1)-4),"")</f>
        <v/>
      </c>
      <c r="G1989" s="0" t="str">
        <f aca="false">gait_events!D2205</f>
        <v>right_shank</v>
      </c>
      <c r="H1989" s="0" t="str">
        <f aca="false">gait_events!E2205</f>
        <v>FC</v>
      </c>
      <c r="I1989" s="0" t="n">
        <f aca="false">IF(gait_events!F2205&lt;&gt;"",gait_events!F2205,NA())</f>
        <v>643</v>
      </c>
      <c r="J1989" s="0" t="n">
        <f aca="false">IF(gait_events!G2205&lt;&gt;"",gait_events!G2205,NA())</f>
        <v>647</v>
      </c>
      <c r="K1989" s="0" t="n">
        <f aca="false">I1989-J1989</f>
        <v>-4</v>
      </c>
      <c r="L1989" s="0" t="n">
        <f aca="false">K1989*5</f>
        <v>-20</v>
      </c>
      <c r="M1989" s="0" t="n">
        <f aca="false">IF(NOT(ISNA(I1989)),1,0)</f>
        <v>1</v>
      </c>
      <c r="N1989" s="0" t="n">
        <f aca="false">IF(NOT(ISNA(J1989)),1,0)</f>
        <v>1</v>
      </c>
      <c r="O1989" s="0" t="n">
        <f aca="false">IF(AND(NOT(ISNA(I1989)),NOT(ISNA(J1989))),1,0)</f>
        <v>1</v>
      </c>
      <c r="P1989" s="0" t="n">
        <f aca="false">IF(AND(NOT(ISNA(I1989)),ISNA(J1989)),1,0)</f>
        <v>0</v>
      </c>
      <c r="Q1989" s="0" t="n">
        <f aca="false">IF(AND(ISNA(I1989),NOT(ISNA(J1989))),1,0)</f>
        <v>0</v>
      </c>
      <c r="R1989" s="0" t="n">
        <f aca="false">IF(SUM(O1989:Q1989)&lt;&gt;1,"ERROR",1)</f>
        <v>1</v>
      </c>
    </row>
    <row r="1990" customFormat="false" ht="12.8" hidden="false" customHeight="false" outlineLevel="0" collapsed="false">
      <c r="A1990" s="0" t="str">
        <f aca="false">gait_events!B2206</f>
        <v>pp050</v>
      </c>
      <c r="B1990" s="0" t="str">
        <f aca="false">VLOOKUP(A1990,participants!A:B,2,0)</f>
        <v>F</v>
      </c>
      <c r="C1990" s="0" t="n">
        <f aca="false">VLOOKUP(A1990,participants!A:C,3,0)</f>
        <v>58</v>
      </c>
      <c r="D1990" s="0" t="str">
        <f aca="false">VLOOKUP(A1990,participants!A:F,6,0)</f>
        <v>cLBP</v>
      </c>
      <c r="E1990" s="0" t="str">
        <f aca="false">IF(LEN(SUBSTITUTE(gait_events!C2206,"_run-",""))&lt;&gt;LEN(gait_events!C2206),LEFT(RIGHT(gait_events!C2206,LEN(gait_events!C2206)-19),FIND("_run-",RIGHT(gait_events!C2206,LEN(gait_events!C2206)-19),1)-1),RIGHT(gait_events!C2206,LEN(gait_events!C2206)-19))</f>
        <v>Slow</v>
      </c>
      <c r="F1990" s="0" t="str">
        <f aca="false">IF(LEN(SUBSTITUTE(gait_events!C2206,"_run-",""))&lt;&gt;LEN(gait_events!C2206),RIGHT(gait_events!C2206,LEN(gait_events!C2206)-FIND("_run-",gait_events!C2206,1)-4),"")</f>
        <v/>
      </c>
      <c r="G1990" s="0" t="str">
        <f aca="false">gait_events!D2206</f>
        <v>left_ankle</v>
      </c>
      <c r="H1990" s="0" t="str">
        <f aca="false">gait_events!E2206</f>
        <v>IC</v>
      </c>
      <c r="I1990" s="0" t="n">
        <f aca="false">IF(gait_events!F2206&lt;&gt;"",gait_events!F2206,NA())</f>
        <v>27</v>
      </c>
      <c r="J1990" s="0" t="n">
        <f aca="false">IF(gait_events!G2206&lt;&gt;"",gait_events!G2206,NA())</f>
        <v>29</v>
      </c>
      <c r="K1990" s="0" t="n">
        <f aca="false">I1990-J1990</f>
        <v>-2</v>
      </c>
      <c r="L1990" s="0" t="n">
        <f aca="false">K1990*5</f>
        <v>-10</v>
      </c>
      <c r="M1990" s="0" t="n">
        <f aca="false">IF(NOT(ISNA(I1990)),1,0)</f>
        <v>1</v>
      </c>
      <c r="N1990" s="0" t="n">
        <f aca="false">IF(NOT(ISNA(J1990)),1,0)</f>
        <v>1</v>
      </c>
      <c r="O1990" s="0" t="n">
        <f aca="false">IF(AND(NOT(ISNA(I1990)),NOT(ISNA(J1990))),1,0)</f>
        <v>1</v>
      </c>
      <c r="P1990" s="0" t="n">
        <f aca="false">IF(AND(NOT(ISNA(I1990)),ISNA(J1990)),1,0)</f>
        <v>0</v>
      </c>
      <c r="Q1990" s="0" t="n">
        <f aca="false">IF(AND(ISNA(I1990),NOT(ISNA(J1990))),1,0)</f>
        <v>0</v>
      </c>
      <c r="R1990" s="0" t="n">
        <f aca="false">IF(SUM(O1990:Q1990)&lt;&gt;1,"ERROR",1)</f>
        <v>1</v>
      </c>
    </row>
    <row r="1991" customFormat="false" ht="12.8" hidden="false" customHeight="false" outlineLevel="0" collapsed="false">
      <c r="A1991" s="0" t="str">
        <f aca="false">gait_events!B2207</f>
        <v>pp050</v>
      </c>
      <c r="B1991" s="0" t="str">
        <f aca="false">VLOOKUP(A1991,participants!A:B,2,0)</f>
        <v>F</v>
      </c>
      <c r="C1991" s="0" t="n">
        <f aca="false">VLOOKUP(A1991,participants!A:C,3,0)</f>
        <v>58</v>
      </c>
      <c r="D1991" s="0" t="str">
        <f aca="false">VLOOKUP(A1991,participants!A:F,6,0)</f>
        <v>cLBP</v>
      </c>
      <c r="E1991" s="0" t="str">
        <f aca="false">IF(LEN(SUBSTITUTE(gait_events!C2207,"_run-",""))&lt;&gt;LEN(gait_events!C2207),LEFT(RIGHT(gait_events!C2207,LEN(gait_events!C2207)-19),FIND("_run-",RIGHT(gait_events!C2207,LEN(gait_events!C2207)-19),1)-1),RIGHT(gait_events!C2207,LEN(gait_events!C2207)-19))</f>
        <v>Slow</v>
      </c>
      <c r="F1991" s="0" t="str">
        <f aca="false">IF(LEN(SUBSTITUTE(gait_events!C2207,"_run-",""))&lt;&gt;LEN(gait_events!C2207),RIGHT(gait_events!C2207,LEN(gait_events!C2207)-FIND("_run-",gait_events!C2207,1)-4),"")</f>
        <v/>
      </c>
      <c r="G1991" s="0" t="str">
        <f aca="false">gait_events!D2207</f>
        <v>left_ankle</v>
      </c>
      <c r="H1991" s="0" t="str">
        <f aca="false">gait_events!E2207</f>
        <v>IC</v>
      </c>
      <c r="I1991" s="0" t="n">
        <f aca="false">IF(gait_events!F2207&lt;&gt;"",gait_events!F2207,NA())</f>
        <v>249</v>
      </c>
      <c r="J1991" s="0" t="n">
        <f aca="false">IF(gait_events!G2207&lt;&gt;"",gait_events!G2207,NA())</f>
        <v>252</v>
      </c>
      <c r="K1991" s="0" t="n">
        <f aca="false">I1991-J1991</f>
        <v>-3</v>
      </c>
      <c r="L1991" s="0" t="n">
        <f aca="false">K1991*5</f>
        <v>-15</v>
      </c>
      <c r="M1991" s="0" t="n">
        <f aca="false">IF(NOT(ISNA(I1991)),1,0)</f>
        <v>1</v>
      </c>
      <c r="N1991" s="0" t="n">
        <f aca="false">IF(NOT(ISNA(J1991)),1,0)</f>
        <v>1</v>
      </c>
      <c r="O1991" s="0" t="n">
        <f aca="false">IF(AND(NOT(ISNA(I1991)),NOT(ISNA(J1991))),1,0)</f>
        <v>1</v>
      </c>
      <c r="P1991" s="0" t="n">
        <f aca="false">IF(AND(NOT(ISNA(I1991)),ISNA(J1991)),1,0)</f>
        <v>0</v>
      </c>
      <c r="Q1991" s="0" t="n">
        <f aca="false">IF(AND(ISNA(I1991),NOT(ISNA(J1991))),1,0)</f>
        <v>0</v>
      </c>
      <c r="R1991" s="0" t="n">
        <f aca="false">IF(SUM(O1991:Q1991)&lt;&gt;1,"ERROR",1)</f>
        <v>1</v>
      </c>
    </row>
    <row r="1992" customFormat="false" ht="12.8" hidden="false" customHeight="false" outlineLevel="0" collapsed="false">
      <c r="A1992" s="0" t="str">
        <f aca="false">gait_events!B2208</f>
        <v>pp050</v>
      </c>
      <c r="B1992" s="0" t="str">
        <f aca="false">VLOOKUP(A1992,participants!A:B,2,0)</f>
        <v>F</v>
      </c>
      <c r="C1992" s="0" t="n">
        <f aca="false">VLOOKUP(A1992,participants!A:C,3,0)</f>
        <v>58</v>
      </c>
      <c r="D1992" s="0" t="str">
        <f aca="false">VLOOKUP(A1992,participants!A:F,6,0)</f>
        <v>cLBP</v>
      </c>
      <c r="E1992" s="0" t="str">
        <f aca="false">IF(LEN(SUBSTITUTE(gait_events!C2208,"_run-",""))&lt;&gt;LEN(gait_events!C2208),LEFT(RIGHT(gait_events!C2208,LEN(gait_events!C2208)-19),FIND("_run-",RIGHT(gait_events!C2208,LEN(gait_events!C2208)-19),1)-1),RIGHT(gait_events!C2208,LEN(gait_events!C2208)-19))</f>
        <v>Slow</v>
      </c>
      <c r="F1992" s="0" t="str">
        <f aca="false">IF(LEN(SUBSTITUTE(gait_events!C2208,"_run-",""))&lt;&gt;LEN(gait_events!C2208),RIGHT(gait_events!C2208,LEN(gait_events!C2208)-FIND("_run-",gait_events!C2208,1)-4),"")</f>
        <v/>
      </c>
      <c r="G1992" s="0" t="str">
        <f aca="false">gait_events!D2208</f>
        <v>left_ankle</v>
      </c>
      <c r="H1992" s="0" t="str">
        <f aca="false">gait_events!E2208</f>
        <v>IC</v>
      </c>
      <c r="I1992" s="0" t="n">
        <f aca="false">IF(gait_events!F2208&lt;&gt;"",gait_events!F2208,NA())</f>
        <v>479</v>
      </c>
      <c r="J1992" s="0" t="n">
        <f aca="false">IF(gait_events!G2208&lt;&gt;"",gait_events!G2208,NA())</f>
        <v>479</v>
      </c>
      <c r="K1992" s="0" t="n">
        <f aca="false">I1992-J1992</f>
        <v>0</v>
      </c>
      <c r="L1992" s="0" t="n">
        <f aca="false">K1992*5</f>
        <v>0</v>
      </c>
      <c r="M1992" s="0" t="n">
        <f aca="false">IF(NOT(ISNA(I1992)),1,0)</f>
        <v>1</v>
      </c>
      <c r="N1992" s="0" t="n">
        <f aca="false">IF(NOT(ISNA(J1992)),1,0)</f>
        <v>1</v>
      </c>
      <c r="O1992" s="0" t="n">
        <f aca="false">IF(AND(NOT(ISNA(I1992)),NOT(ISNA(J1992))),1,0)</f>
        <v>1</v>
      </c>
      <c r="P1992" s="0" t="n">
        <f aca="false">IF(AND(NOT(ISNA(I1992)),ISNA(J1992)),1,0)</f>
        <v>0</v>
      </c>
      <c r="Q1992" s="0" t="n">
        <f aca="false">IF(AND(ISNA(I1992),NOT(ISNA(J1992))),1,0)</f>
        <v>0</v>
      </c>
      <c r="R1992" s="0" t="n">
        <f aca="false">IF(SUM(O1992:Q1992)&lt;&gt;1,"ERROR",1)</f>
        <v>1</v>
      </c>
    </row>
    <row r="1993" customFormat="false" ht="12.8" hidden="false" customHeight="false" outlineLevel="0" collapsed="false">
      <c r="A1993" s="0" t="str">
        <f aca="false">gait_events!B2209</f>
        <v>pp050</v>
      </c>
      <c r="B1993" s="0" t="str">
        <f aca="false">VLOOKUP(A1993,participants!A:B,2,0)</f>
        <v>F</v>
      </c>
      <c r="C1993" s="0" t="n">
        <f aca="false">VLOOKUP(A1993,participants!A:C,3,0)</f>
        <v>58</v>
      </c>
      <c r="D1993" s="0" t="str">
        <f aca="false">VLOOKUP(A1993,participants!A:F,6,0)</f>
        <v>cLBP</v>
      </c>
      <c r="E1993" s="0" t="str">
        <f aca="false">IF(LEN(SUBSTITUTE(gait_events!C2209,"_run-",""))&lt;&gt;LEN(gait_events!C2209),LEFT(RIGHT(gait_events!C2209,LEN(gait_events!C2209)-19),FIND("_run-",RIGHT(gait_events!C2209,LEN(gait_events!C2209)-19),1)-1),RIGHT(gait_events!C2209,LEN(gait_events!C2209)-19))</f>
        <v>Slow</v>
      </c>
      <c r="F1993" s="0" t="str">
        <f aca="false">IF(LEN(SUBSTITUTE(gait_events!C2209,"_run-",""))&lt;&gt;LEN(gait_events!C2209),RIGHT(gait_events!C2209,LEN(gait_events!C2209)-FIND("_run-",gait_events!C2209,1)-4),"")</f>
        <v/>
      </c>
      <c r="G1993" s="0" t="str">
        <f aca="false">gait_events!D2209</f>
        <v>left_ankle</v>
      </c>
      <c r="H1993" s="0" t="str">
        <f aca="false">gait_events!E2209</f>
        <v>IC</v>
      </c>
      <c r="I1993" s="0" t="n">
        <f aca="false">IF(gait_events!F2209&lt;&gt;"",gait_events!F2209,NA())</f>
        <v>696</v>
      </c>
      <c r="J1993" s="0" t="n">
        <f aca="false">IF(gait_events!G2209&lt;&gt;"",gait_events!G2209,NA())</f>
        <v>703</v>
      </c>
      <c r="K1993" s="0" t="n">
        <f aca="false">I1993-J1993</f>
        <v>-7</v>
      </c>
      <c r="L1993" s="0" t="n">
        <f aca="false">K1993*5</f>
        <v>-35</v>
      </c>
      <c r="M1993" s="0" t="n">
        <f aca="false">IF(NOT(ISNA(I1993)),1,0)</f>
        <v>1</v>
      </c>
      <c r="N1993" s="0" t="n">
        <f aca="false">IF(NOT(ISNA(J1993)),1,0)</f>
        <v>1</v>
      </c>
      <c r="O1993" s="0" t="n">
        <f aca="false">IF(AND(NOT(ISNA(I1993)),NOT(ISNA(J1993))),1,0)</f>
        <v>1</v>
      </c>
      <c r="P1993" s="0" t="n">
        <f aca="false">IF(AND(NOT(ISNA(I1993)),ISNA(J1993)),1,0)</f>
        <v>0</v>
      </c>
      <c r="Q1993" s="0" t="n">
        <f aca="false">IF(AND(ISNA(I1993),NOT(ISNA(J1993))),1,0)</f>
        <v>0</v>
      </c>
      <c r="R1993" s="0" t="n">
        <f aca="false">IF(SUM(O1993:Q1993)&lt;&gt;1,"ERROR",1)</f>
        <v>1</v>
      </c>
    </row>
    <row r="1994" customFormat="false" ht="12.8" hidden="false" customHeight="false" outlineLevel="0" collapsed="false">
      <c r="A1994" s="0" t="str">
        <f aca="false">gait_events!B2210</f>
        <v>pp050</v>
      </c>
      <c r="B1994" s="0" t="str">
        <f aca="false">VLOOKUP(A1994,participants!A:B,2,0)</f>
        <v>F</v>
      </c>
      <c r="C1994" s="0" t="n">
        <f aca="false">VLOOKUP(A1994,participants!A:C,3,0)</f>
        <v>58</v>
      </c>
      <c r="D1994" s="0" t="str">
        <f aca="false">VLOOKUP(A1994,participants!A:F,6,0)</f>
        <v>cLBP</v>
      </c>
      <c r="E1994" s="0" t="str">
        <f aca="false">IF(LEN(SUBSTITUTE(gait_events!C2210,"_run-",""))&lt;&gt;LEN(gait_events!C2210),LEFT(RIGHT(gait_events!C2210,LEN(gait_events!C2210)-19),FIND("_run-",RIGHT(gait_events!C2210,LEN(gait_events!C2210)-19),1)-1),RIGHT(gait_events!C2210,LEN(gait_events!C2210)-19))</f>
        <v>Slow</v>
      </c>
      <c r="F1994" s="0" t="str">
        <f aca="false">IF(LEN(SUBSTITUTE(gait_events!C2210,"_run-",""))&lt;&gt;LEN(gait_events!C2210),RIGHT(gait_events!C2210,LEN(gait_events!C2210)-FIND("_run-",gait_events!C2210,1)-4),"")</f>
        <v/>
      </c>
      <c r="G1994" s="0" t="str">
        <f aca="false">gait_events!D2210</f>
        <v>left_ankle</v>
      </c>
      <c r="H1994" s="0" t="str">
        <f aca="false">gait_events!E2210</f>
        <v>IC</v>
      </c>
      <c r="I1994" s="0" t="n">
        <f aca="false">IF(gait_events!F2210&lt;&gt;"",gait_events!F2210,NA())</f>
        <v>940</v>
      </c>
      <c r="J1994" s="0" t="n">
        <f aca="false">IF(gait_events!G2210&lt;&gt;"",gait_events!G2210,NA())</f>
        <v>939</v>
      </c>
      <c r="K1994" s="0" t="n">
        <f aca="false">I1994-J1994</f>
        <v>1</v>
      </c>
      <c r="L1994" s="0" t="n">
        <f aca="false">K1994*5</f>
        <v>5</v>
      </c>
      <c r="M1994" s="0" t="n">
        <f aca="false">IF(NOT(ISNA(I1994)),1,0)</f>
        <v>1</v>
      </c>
      <c r="N1994" s="0" t="n">
        <f aca="false">IF(NOT(ISNA(J1994)),1,0)</f>
        <v>1</v>
      </c>
      <c r="O1994" s="0" t="n">
        <f aca="false">IF(AND(NOT(ISNA(I1994)),NOT(ISNA(J1994))),1,0)</f>
        <v>1</v>
      </c>
      <c r="P1994" s="0" t="n">
        <f aca="false">IF(AND(NOT(ISNA(I1994)),ISNA(J1994)),1,0)</f>
        <v>0</v>
      </c>
      <c r="Q1994" s="0" t="n">
        <f aca="false">IF(AND(ISNA(I1994),NOT(ISNA(J1994))),1,0)</f>
        <v>0</v>
      </c>
      <c r="R1994" s="0" t="n">
        <f aca="false">IF(SUM(O1994:Q1994)&lt;&gt;1,"ERROR",1)</f>
        <v>1</v>
      </c>
    </row>
    <row r="1995" customFormat="false" ht="12.8" hidden="false" customHeight="false" outlineLevel="0" collapsed="false">
      <c r="A1995" s="0" t="str">
        <f aca="false">gait_events!B2211</f>
        <v>pp050</v>
      </c>
      <c r="B1995" s="0" t="str">
        <f aca="false">VLOOKUP(A1995,participants!A:B,2,0)</f>
        <v>F</v>
      </c>
      <c r="C1995" s="0" t="n">
        <f aca="false">VLOOKUP(A1995,participants!A:C,3,0)</f>
        <v>58</v>
      </c>
      <c r="D1995" s="0" t="str">
        <f aca="false">VLOOKUP(A1995,participants!A:F,6,0)</f>
        <v>cLBP</v>
      </c>
      <c r="E1995" s="0" t="str">
        <f aca="false">IF(LEN(SUBSTITUTE(gait_events!C2211,"_run-",""))&lt;&gt;LEN(gait_events!C2211),LEFT(RIGHT(gait_events!C2211,LEN(gait_events!C2211)-19),FIND("_run-",RIGHT(gait_events!C2211,LEN(gait_events!C2211)-19),1)-1),RIGHT(gait_events!C2211,LEN(gait_events!C2211)-19))</f>
        <v>Slow</v>
      </c>
      <c r="F1995" s="0" t="str">
        <f aca="false">IF(LEN(SUBSTITUTE(gait_events!C2211,"_run-",""))&lt;&gt;LEN(gait_events!C2211),RIGHT(gait_events!C2211,LEN(gait_events!C2211)-FIND("_run-",gait_events!C2211,1)-4),"")</f>
        <v/>
      </c>
      <c r="G1995" s="0" t="str">
        <f aca="false">gait_events!D2211</f>
        <v>left_ankle</v>
      </c>
      <c r="H1995" s="0" t="str">
        <f aca="false">gait_events!E2211</f>
        <v>FC</v>
      </c>
      <c r="I1995" s="0" t="n">
        <f aca="false">IF(gait_events!F2211&lt;&gt;"",gait_events!F2211,NA())</f>
        <v>174</v>
      </c>
      <c r="J1995" s="0" t="n">
        <f aca="false">IF(gait_events!G2211&lt;&gt;"",gait_events!G2211,NA())</f>
        <v>173</v>
      </c>
      <c r="K1995" s="0" t="n">
        <f aca="false">I1995-J1995</f>
        <v>1</v>
      </c>
      <c r="L1995" s="0" t="n">
        <f aca="false">K1995*5</f>
        <v>5</v>
      </c>
      <c r="M1995" s="0" t="n">
        <f aca="false">IF(NOT(ISNA(I1995)),1,0)</f>
        <v>1</v>
      </c>
      <c r="N1995" s="0" t="n">
        <f aca="false">IF(NOT(ISNA(J1995)),1,0)</f>
        <v>1</v>
      </c>
      <c r="O1995" s="0" t="n">
        <f aca="false">IF(AND(NOT(ISNA(I1995)),NOT(ISNA(J1995))),1,0)</f>
        <v>1</v>
      </c>
      <c r="P1995" s="0" t="n">
        <f aca="false">IF(AND(NOT(ISNA(I1995)),ISNA(J1995)),1,0)</f>
        <v>0</v>
      </c>
      <c r="Q1995" s="0" t="n">
        <f aca="false">IF(AND(ISNA(I1995),NOT(ISNA(J1995))),1,0)</f>
        <v>0</v>
      </c>
      <c r="R1995" s="0" t="n">
        <f aca="false">IF(SUM(O1995:Q1995)&lt;&gt;1,"ERROR",1)</f>
        <v>1</v>
      </c>
    </row>
    <row r="1996" customFormat="false" ht="12.8" hidden="false" customHeight="false" outlineLevel="0" collapsed="false">
      <c r="A1996" s="0" t="str">
        <f aca="false">gait_events!B2212</f>
        <v>pp050</v>
      </c>
      <c r="B1996" s="0" t="str">
        <f aca="false">VLOOKUP(A1996,participants!A:B,2,0)</f>
        <v>F</v>
      </c>
      <c r="C1996" s="0" t="n">
        <f aca="false">VLOOKUP(A1996,participants!A:C,3,0)</f>
        <v>58</v>
      </c>
      <c r="D1996" s="0" t="str">
        <f aca="false">VLOOKUP(A1996,participants!A:F,6,0)</f>
        <v>cLBP</v>
      </c>
      <c r="E1996" s="0" t="str">
        <f aca="false">IF(LEN(SUBSTITUTE(gait_events!C2212,"_run-",""))&lt;&gt;LEN(gait_events!C2212),LEFT(RIGHT(gait_events!C2212,LEN(gait_events!C2212)-19),FIND("_run-",RIGHT(gait_events!C2212,LEN(gait_events!C2212)-19),1)-1),RIGHT(gait_events!C2212,LEN(gait_events!C2212)-19))</f>
        <v>Slow</v>
      </c>
      <c r="F1996" s="0" t="str">
        <f aca="false">IF(LEN(SUBSTITUTE(gait_events!C2212,"_run-",""))&lt;&gt;LEN(gait_events!C2212),RIGHT(gait_events!C2212,LEN(gait_events!C2212)-FIND("_run-",gait_events!C2212,1)-4),"")</f>
        <v/>
      </c>
      <c r="G1996" s="0" t="str">
        <f aca="false">gait_events!D2212</f>
        <v>left_ankle</v>
      </c>
      <c r="H1996" s="0" t="str">
        <f aca="false">gait_events!E2212</f>
        <v>FC</v>
      </c>
      <c r="I1996" s="0" t="n">
        <f aca="false">IF(gait_events!F2212&lt;&gt;"",gait_events!F2212,NA())</f>
        <v>403</v>
      </c>
      <c r="J1996" s="0" t="n">
        <f aca="false">IF(gait_events!G2212&lt;&gt;"",gait_events!G2212,NA())</f>
        <v>401</v>
      </c>
      <c r="K1996" s="0" t="n">
        <f aca="false">I1996-J1996</f>
        <v>2</v>
      </c>
      <c r="L1996" s="0" t="n">
        <f aca="false">K1996*5</f>
        <v>10</v>
      </c>
      <c r="M1996" s="0" t="n">
        <f aca="false">IF(NOT(ISNA(I1996)),1,0)</f>
        <v>1</v>
      </c>
      <c r="N1996" s="0" t="n">
        <f aca="false">IF(NOT(ISNA(J1996)),1,0)</f>
        <v>1</v>
      </c>
      <c r="O1996" s="0" t="n">
        <f aca="false">IF(AND(NOT(ISNA(I1996)),NOT(ISNA(J1996))),1,0)</f>
        <v>1</v>
      </c>
      <c r="P1996" s="0" t="n">
        <f aca="false">IF(AND(NOT(ISNA(I1996)),ISNA(J1996)),1,0)</f>
        <v>0</v>
      </c>
      <c r="Q1996" s="0" t="n">
        <f aca="false">IF(AND(ISNA(I1996),NOT(ISNA(J1996))),1,0)</f>
        <v>0</v>
      </c>
      <c r="R1996" s="0" t="n">
        <f aca="false">IF(SUM(O1996:Q1996)&lt;&gt;1,"ERROR",1)</f>
        <v>1</v>
      </c>
    </row>
    <row r="1997" customFormat="false" ht="12.8" hidden="false" customHeight="false" outlineLevel="0" collapsed="false">
      <c r="A1997" s="0" t="str">
        <f aca="false">gait_events!B2213</f>
        <v>pp050</v>
      </c>
      <c r="B1997" s="0" t="str">
        <f aca="false">VLOOKUP(A1997,participants!A:B,2,0)</f>
        <v>F</v>
      </c>
      <c r="C1997" s="0" t="n">
        <f aca="false">VLOOKUP(A1997,participants!A:C,3,0)</f>
        <v>58</v>
      </c>
      <c r="D1997" s="0" t="str">
        <f aca="false">VLOOKUP(A1997,participants!A:F,6,0)</f>
        <v>cLBP</v>
      </c>
      <c r="E1997" s="0" t="str">
        <f aca="false">IF(LEN(SUBSTITUTE(gait_events!C2213,"_run-",""))&lt;&gt;LEN(gait_events!C2213),LEFT(RIGHT(gait_events!C2213,LEN(gait_events!C2213)-19),FIND("_run-",RIGHT(gait_events!C2213,LEN(gait_events!C2213)-19),1)-1),RIGHT(gait_events!C2213,LEN(gait_events!C2213)-19))</f>
        <v>Slow</v>
      </c>
      <c r="F1997" s="0" t="str">
        <f aca="false">IF(LEN(SUBSTITUTE(gait_events!C2213,"_run-",""))&lt;&gt;LEN(gait_events!C2213),RIGHT(gait_events!C2213,LEN(gait_events!C2213)-FIND("_run-",gait_events!C2213,1)-4),"")</f>
        <v/>
      </c>
      <c r="G1997" s="0" t="str">
        <f aca="false">gait_events!D2213</f>
        <v>left_ankle</v>
      </c>
      <c r="H1997" s="0" t="str">
        <f aca="false">gait_events!E2213</f>
        <v>FC</v>
      </c>
      <c r="I1997" s="0" t="n">
        <f aca="false">IF(gait_events!F2213&lt;&gt;"",gait_events!F2213,NA())</f>
        <v>627</v>
      </c>
      <c r="J1997" s="0" t="n">
        <f aca="false">IF(gait_events!G2213&lt;&gt;"",gait_events!G2213,NA())</f>
        <v>627</v>
      </c>
      <c r="K1997" s="0" t="n">
        <f aca="false">I1997-J1997</f>
        <v>0</v>
      </c>
      <c r="L1997" s="0" t="n">
        <f aca="false">K1997*5</f>
        <v>0</v>
      </c>
      <c r="M1997" s="0" t="n">
        <f aca="false">IF(NOT(ISNA(I1997)),1,0)</f>
        <v>1</v>
      </c>
      <c r="N1997" s="0" t="n">
        <f aca="false">IF(NOT(ISNA(J1997)),1,0)</f>
        <v>1</v>
      </c>
      <c r="O1997" s="0" t="n">
        <f aca="false">IF(AND(NOT(ISNA(I1997)),NOT(ISNA(J1997))),1,0)</f>
        <v>1</v>
      </c>
      <c r="P1997" s="0" t="n">
        <f aca="false">IF(AND(NOT(ISNA(I1997)),ISNA(J1997)),1,0)</f>
        <v>0</v>
      </c>
      <c r="Q1997" s="0" t="n">
        <f aca="false">IF(AND(ISNA(I1997),NOT(ISNA(J1997))),1,0)</f>
        <v>0</v>
      </c>
      <c r="R1997" s="0" t="n">
        <f aca="false">IF(SUM(O1997:Q1997)&lt;&gt;1,"ERROR",1)</f>
        <v>1</v>
      </c>
    </row>
    <row r="1998" customFormat="false" ht="12.8" hidden="false" customHeight="false" outlineLevel="0" collapsed="false">
      <c r="A1998" s="0" t="str">
        <f aca="false">gait_events!B2214</f>
        <v>pp050</v>
      </c>
      <c r="B1998" s="0" t="str">
        <f aca="false">VLOOKUP(A1998,participants!A:B,2,0)</f>
        <v>F</v>
      </c>
      <c r="C1998" s="0" t="n">
        <f aca="false">VLOOKUP(A1998,participants!A:C,3,0)</f>
        <v>58</v>
      </c>
      <c r="D1998" s="0" t="str">
        <f aca="false">VLOOKUP(A1998,participants!A:F,6,0)</f>
        <v>cLBP</v>
      </c>
      <c r="E1998" s="0" t="str">
        <f aca="false">IF(LEN(SUBSTITUTE(gait_events!C2214,"_run-",""))&lt;&gt;LEN(gait_events!C2214),LEFT(RIGHT(gait_events!C2214,LEN(gait_events!C2214)-19),FIND("_run-",RIGHT(gait_events!C2214,LEN(gait_events!C2214)-19),1)-1),RIGHT(gait_events!C2214,LEN(gait_events!C2214)-19))</f>
        <v>Slow</v>
      </c>
      <c r="F1998" s="0" t="str">
        <f aca="false">IF(LEN(SUBSTITUTE(gait_events!C2214,"_run-",""))&lt;&gt;LEN(gait_events!C2214),RIGHT(gait_events!C2214,LEN(gait_events!C2214)-FIND("_run-",gait_events!C2214,1)-4),"")</f>
        <v/>
      </c>
      <c r="G1998" s="0" t="str">
        <f aca="false">gait_events!D2214</f>
        <v>left_ankle</v>
      </c>
      <c r="H1998" s="0" t="str">
        <f aca="false">gait_events!E2214</f>
        <v>FC</v>
      </c>
      <c r="I1998" s="0" t="n">
        <f aca="false">IF(gait_events!F2214&lt;&gt;"",gait_events!F2214,NA())</f>
        <v>857</v>
      </c>
      <c r="J1998" s="0" t="n">
        <f aca="false">IF(gait_events!G2214&lt;&gt;"",gait_events!G2214,NA())</f>
        <v>854</v>
      </c>
      <c r="K1998" s="0" t="n">
        <f aca="false">I1998-J1998</f>
        <v>3</v>
      </c>
      <c r="L1998" s="0" t="n">
        <f aca="false">K1998*5</f>
        <v>15</v>
      </c>
      <c r="M1998" s="0" t="n">
        <f aca="false">IF(NOT(ISNA(I1998)),1,0)</f>
        <v>1</v>
      </c>
      <c r="N1998" s="0" t="n">
        <f aca="false">IF(NOT(ISNA(J1998)),1,0)</f>
        <v>1</v>
      </c>
      <c r="O1998" s="0" t="n">
        <f aca="false">IF(AND(NOT(ISNA(I1998)),NOT(ISNA(J1998))),1,0)</f>
        <v>1</v>
      </c>
      <c r="P1998" s="0" t="n">
        <f aca="false">IF(AND(NOT(ISNA(I1998)),ISNA(J1998)),1,0)</f>
        <v>0</v>
      </c>
      <c r="Q1998" s="0" t="n">
        <f aca="false">IF(AND(ISNA(I1998),NOT(ISNA(J1998))),1,0)</f>
        <v>0</v>
      </c>
      <c r="R1998" s="0" t="n">
        <f aca="false">IF(SUM(O1998:Q1998)&lt;&gt;1,"ERROR",1)</f>
        <v>1</v>
      </c>
    </row>
    <row r="1999" customFormat="false" ht="12.8" hidden="false" customHeight="false" outlineLevel="0" collapsed="false">
      <c r="A1999" s="0" t="str">
        <f aca="false">gait_events!B2215</f>
        <v>pp050</v>
      </c>
      <c r="B1999" s="0" t="str">
        <f aca="false">VLOOKUP(A1999,participants!A:B,2,0)</f>
        <v>F</v>
      </c>
      <c r="C1999" s="0" t="n">
        <f aca="false">VLOOKUP(A1999,participants!A:C,3,0)</f>
        <v>58</v>
      </c>
      <c r="D1999" s="0" t="str">
        <f aca="false">VLOOKUP(A1999,participants!A:F,6,0)</f>
        <v>cLBP</v>
      </c>
      <c r="E1999" s="0" t="str">
        <f aca="false">IF(LEN(SUBSTITUTE(gait_events!C2215,"_run-",""))&lt;&gt;LEN(gait_events!C2215),LEFT(RIGHT(gait_events!C2215,LEN(gait_events!C2215)-19),FIND("_run-",RIGHT(gait_events!C2215,LEN(gait_events!C2215)-19),1)-1),RIGHT(gait_events!C2215,LEN(gait_events!C2215)-19))</f>
        <v>Slow</v>
      </c>
      <c r="F1999" s="0" t="str">
        <f aca="false">IF(LEN(SUBSTITUTE(gait_events!C2215,"_run-",""))&lt;&gt;LEN(gait_events!C2215),RIGHT(gait_events!C2215,LEN(gait_events!C2215)-FIND("_run-",gait_events!C2215,1)-4),"")</f>
        <v/>
      </c>
      <c r="G1999" s="0" t="str">
        <f aca="false">gait_events!D2215</f>
        <v>right_ankle</v>
      </c>
      <c r="H1999" s="0" t="str">
        <f aca="false">gait_events!E2215</f>
        <v>IC</v>
      </c>
      <c r="I1999" s="0" t="n">
        <f aca="false">IF(gait_events!F2215&lt;&gt;"",gait_events!F2215,NA())</f>
        <v>136</v>
      </c>
      <c r="J1999" s="0" t="n">
        <f aca="false">IF(gait_events!G2215&lt;&gt;"",gait_events!G2215,NA())</f>
        <v>140</v>
      </c>
      <c r="K1999" s="0" t="n">
        <f aca="false">I1999-J1999</f>
        <v>-4</v>
      </c>
      <c r="L1999" s="0" t="n">
        <f aca="false">K1999*5</f>
        <v>-20</v>
      </c>
      <c r="M1999" s="0" t="n">
        <f aca="false">IF(NOT(ISNA(I1999)),1,0)</f>
        <v>1</v>
      </c>
      <c r="N1999" s="0" t="n">
        <f aca="false">IF(NOT(ISNA(J1999)),1,0)</f>
        <v>1</v>
      </c>
      <c r="O1999" s="0" t="n">
        <f aca="false">IF(AND(NOT(ISNA(I1999)),NOT(ISNA(J1999))),1,0)</f>
        <v>1</v>
      </c>
      <c r="P1999" s="0" t="n">
        <f aca="false">IF(AND(NOT(ISNA(I1999)),ISNA(J1999)),1,0)</f>
        <v>0</v>
      </c>
      <c r="Q1999" s="0" t="n">
        <f aca="false">IF(AND(ISNA(I1999),NOT(ISNA(J1999))),1,0)</f>
        <v>0</v>
      </c>
      <c r="R1999" s="0" t="n">
        <f aca="false">IF(SUM(O1999:Q1999)&lt;&gt;1,"ERROR",1)</f>
        <v>1</v>
      </c>
    </row>
    <row r="2000" customFormat="false" ht="12.8" hidden="false" customHeight="false" outlineLevel="0" collapsed="false">
      <c r="A2000" s="0" t="str">
        <f aca="false">gait_events!B2216</f>
        <v>pp050</v>
      </c>
      <c r="B2000" s="0" t="str">
        <f aca="false">VLOOKUP(A2000,participants!A:B,2,0)</f>
        <v>F</v>
      </c>
      <c r="C2000" s="0" t="n">
        <f aca="false">VLOOKUP(A2000,participants!A:C,3,0)</f>
        <v>58</v>
      </c>
      <c r="D2000" s="0" t="str">
        <f aca="false">VLOOKUP(A2000,participants!A:F,6,0)</f>
        <v>cLBP</v>
      </c>
      <c r="E2000" s="0" t="str">
        <f aca="false">IF(LEN(SUBSTITUTE(gait_events!C2216,"_run-",""))&lt;&gt;LEN(gait_events!C2216),LEFT(RIGHT(gait_events!C2216,LEN(gait_events!C2216)-19),FIND("_run-",RIGHT(gait_events!C2216,LEN(gait_events!C2216)-19),1)-1),RIGHT(gait_events!C2216,LEN(gait_events!C2216)-19))</f>
        <v>Slow</v>
      </c>
      <c r="F2000" s="0" t="str">
        <f aca="false">IF(LEN(SUBSTITUTE(gait_events!C2216,"_run-",""))&lt;&gt;LEN(gait_events!C2216),RIGHT(gait_events!C2216,LEN(gait_events!C2216)-FIND("_run-",gait_events!C2216,1)-4),"")</f>
        <v/>
      </c>
      <c r="G2000" s="0" t="str">
        <f aca="false">gait_events!D2216</f>
        <v>right_ankle</v>
      </c>
      <c r="H2000" s="0" t="str">
        <f aca="false">gait_events!E2216</f>
        <v>IC</v>
      </c>
      <c r="I2000" s="0" t="n">
        <f aca="false">IF(gait_events!F2216&lt;&gt;"",gait_events!F2216,NA())</f>
        <v>366</v>
      </c>
      <c r="J2000" s="0" t="n">
        <f aca="false">IF(gait_events!G2216&lt;&gt;"",gait_events!G2216,NA())</f>
        <v>369</v>
      </c>
      <c r="K2000" s="0" t="n">
        <f aca="false">I2000-J2000</f>
        <v>-3</v>
      </c>
      <c r="L2000" s="0" t="n">
        <f aca="false">K2000*5</f>
        <v>-15</v>
      </c>
      <c r="M2000" s="0" t="n">
        <f aca="false">IF(NOT(ISNA(I2000)),1,0)</f>
        <v>1</v>
      </c>
      <c r="N2000" s="0" t="n">
        <f aca="false">IF(NOT(ISNA(J2000)),1,0)</f>
        <v>1</v>
      </c>
      <c r="O2000" s="0" t="n">
        <f aca="false">IF(AND(NOT(ISNA(I2000)),NOT(ISNA(J2000))),1,0)</f>
        <v>1</v>
      </c>
      <c r="P2000" s="0" t="n">
        <f aca="false">IF(AND(NOT(ISNA(I2000)),ISNA(J2000)),1,0)</f>
        <v>0</v>
      </c>
      <c r="Q2000" s="0" t="n">
        <f aca="false">IF(AND(ISNA(I2000),NOT(ISNA(J2000))),1,0)</f>
        <v>0</v>
      </c>
      <c r="R2000" s="0" t="n">
        <f aca="false">IF(SUM(O2000:Q2000)&lt;&gt;1,"ERROR",1)</f>
        <v>1</v>
      </c>
    </row>
    <row r="2001" customFormat="false" ht="12.8" hidden="false" customHeight="false" outlineLevel="0" collapsed="false">
      <c r="A2001" s="0" t="str">
        <f aca="false">gait_events!B2217</f>
        <v>pp050</v>
      </c>
      <c r="B2001" s="0" t="str">
        <f aca="false">VLOOKUP(A2001,participants!A:B,2,0)</f>
        <v>F</v>
      </c>
      <c r="C2001" s="0" t="n">
        <f aca="false">VLOOKUP(A2001,participants!A:C,3,0)</f>
        <v>58</v>
      </c>
      <c r="D2001" s="0" t="str">
        <f aca="false">VLOOKUP(A2001,participants!A:F,6,0)</f>
        <v>cLBP</v>
      </c>
      <c r="E2001" s="0" t="str">
        <f aca="false">IF(LEN(SUBSTITUTE(gait_events!C2217,"_run-",""))&lt;&gt;LEN(gait_events!C2217),LEFT(RIGHT(gait_events!C2217,LEN(gait_events!C2217)-19),FIND("_run-",RIGHT(gait_events!C2217,LEN(gait_events!C2217)-19),1)-1),RIGHT(gait_events!C2217,LEN(gait_events!C2217)-19))</f>
        <v>Slow</v>
      </c>
      <c r="F2001" s="0" t="str">
        <f aca="false">IF(LEN(SUBSTITUTE(gait_events!C2217,"_run-",""))&lt;&gt;LEN(gait_events!C2217),RIGHT(gait_events!C2217,LEN(gait_events!C2217)-FIND("_run-",gait_events!C2217,1)-4),"")</f>
        <v/>
      </c>
      <c r="G2001" s="0" t="str">
        <f aca="false">gait_events!D2217</f>
        <v>right_ankle</v>
      </c>
      <c r="H2001" s="0" t="str">
        <f aca="false">gait_events!E2217</f>
        <v>IC</v>
      </c>
      <c r="I2001" s="0" t="n">
        <f aca="false">IF(gait_events!F2217&lt;&gt;"",gait_events!F2217,NA())</f>
        <v>591</v>
      </c>
      <c r="J2001" s="0" t="n">
        <f aca="false">IF(gait_events!G2217&lt;&gt;"",gait_events!G2217,NA())</f>
        <v>593</v>
      </c>
      <c r="K2001" s="0" t="n">
        <f aca="false">I2001-J2001</f>
        <v>-2</v>
      </c>
      <c r="L2001" s="0" t="n">
        <f aca="false">K2001*5</f>
        <v>-10</v>
      </c>
      <c r="M2001" s="0" t="n">
        <f aca="false">IF(NOT(ISNA(I2001)),1,0)</f>
        <v>1</v>
      </c>
      <c r="N2001" s="0" t="n">
        <f aca="false">IF(NOT(ISNA(J2001)),1,0)</f>
        <v>1</v>
      </c>
      <c r="O2001" s="0" t="n">
        <f aca="false">IF(AND(NOT(ISNA(I2001)),NOT(ISNA(J2001))),1,0)</f>
        <v>1</v>
      </c>
      <c r="P2001" s="0" t="n">
        <f aca="false">IF(AND(NOT(ISNA(I2001)),ISNA(J2001)),1,0)</f>
        <v>0</v>
      </c>
      <c r="Q2001" s="0" t="n">
        <f aca="false">IF(AND(ISNA(I2001),NOT(ISNA(J2001))),1,0)</f>
        <v>0</v>
      </c>
      <c r="R2001" s="0" t="n">
        <f aca="false">IF(SUM(O2001:Q2001)&lt;&gt;1,"ERROR",1)</f>
        <v>1</v>
      </c>
    </row>
    <row r="2002" customFormat="false" ht="12.8" hidden="false" customHeight="false" outlineLevel="0" collapsed="false">
      <c r="A2002" s="0" t="str">
        <f aca="false">gait_events!B2218</f>
        <v>pp050</v>
      </c>
      <c r="B2002" s="0" t="str">
        <f aca="false">VLOOKUP(A2002,participants!A:B,2,0)</f>
        <v>F</v>
      </c>
      <c r="C2002" s="0" t="n">
        <f aca="false">VLOOKUP(A2002,participants!A:C,3,0)</f>
        <v>58</v>
      </c>
      <c r="D2002" s="0" t="str">
        <f aca="false">VLOOKUP(A2002,participants!A:F,6,0)</f>
        <v>cLBP</v>
      </c>
      <c r="E2002" s="0" t="str">
        <f aca="false">IF(LEN(SUBSTITUTE(gait_events!C2218,"_run-",""))&lt;&gt;LEN(gait_events!C2218),LEFT(RIGHT(gait_events!C2218,LEN(gait_events!C2218)-19),FIND("_run-",RIGHT(gait_events!C2218,LEN(gait_events!C2218)-19),1)-1),RIGHT(gait_events!C2218,LEN(gait_events!C2218)-19))</f>
        <v>Slow</v>
      </c>
      <c r="F2002" s="0" t="str">
        <f aca="false">IF(LEN(SUBSTITUTE(gait_events!C2218,"_run-",""))&lt;&gt;LEN(gait_events!C2218),RIGHT(gait_events!C2218,LEN(gait_events!C2218)-FIND("_run-",gait_events!C2218,1)-4),"")</f>
        <v/>
      </c>
      <c r="G2002" s="0" t="str">
        <f aca="false">gait_events!D2218</f>
        <v>right_ankle</v>
      </c>
      <c r="H2002" s="0" t="str">
        <f aca="false">gait_events!E2218</f>
        <v>IC</v>
      </c>
      <c r="I2002" s="0" t="n">
        <f aca="false">IF(gait_events!F2218&lt;&gt;"",gait_events!F2218,NA())</f>
        <v>814</v>
      </c>
      <c r="J2002" s="0" t="n">
        <f aca="false">IF(gait_events!G2218&lt;&gt;"",gait_events!G2218,NA())</f>
        <v>817</v>
      </c>
      <c r="K2002" s="0" t="n">
        <f aca="false">I2002-J2002</f>
        <v>-3</v>
      </c>
      <c r="L2002" s="0" t="n">
        <f aca="false">K2002*5</f>
        <v>-15</v>
      </c>
      <c r="M2002" s="0" t="n">
        <f aca="false">IF(NOT(ISNA(I2002)),1,0)</f>
        <v>1</v>
      </c>
      <c r="N2002" s="0" t="n">
        <f aca="false">IF(NOT(ISNA(J2002)),1,0)</f>
        <v>1</v>
      </c>
      <c r="O2002" s="0" t="n">
        <f aca="false">IF(AND(NOT(ISNA(I2002)),NOT(ISNA(J2002))),1,0)</f>
        <v>1</v>
      </c>
      <c r="P2002" s="0" t="n">
        <f aca="false">IF(AND(NOT(ISNA(I2002)),ISNA(J2002)),1,0)</f>
        <v>0</v>
      </c>
      <c r="Q2002" s="0" t="n">
        <f aca="false">IF(AND(ISNA(I2002),NOT(ISNA(J2002))),1,0)</f>
        <v>0</v>
      </c>
      <c r="R2002" s="0" t="n">
        <f aca="false">IF(SUM(O2002:Q2002)&lt;&gt;1,"ERROR",1)</f>
        <v>1</v>
      </c>
    </row>
    <row r="2003" customFormat="false" ht="12.8" hidden="false" customHeight="false" outlineLevel="0" collapsed="false">
      <c r="A2003" s="0" t="str">
        <f aca="false">gait_events!B2219</f>
        <v>pp050</v>
      </c>
      <c r="B2003" s="0" t="str">
        <f aca="false">VLOOKUP(A2003,participants!A:B,2,0)</f>
        <v>F</v>
      </c>
      <c r="C2003" s="0" t="n">
        <f aca="false">VLOOKUP(A2003,participants!A:C,3,0)</f>
        <v>58</v>
      </c>
      <c r="D2003" s="0" t="str">
        <f aca="false">VLOOKUP(A2003,participants!A:F,6,0)</f>
        <v>cLBP</v>
      </c>
      <c r="E2003" s="0" t="str">
        <f aca="false">IF(LEN(SUBSTITUTE(gait_events!C2219,"_run-",""))&lt;&gt;LEN(gait_events!C2219),LEFT(RIGHT(gait_events!C2219,LEN(gait_events!C2219)-19),FIND("_run-",RIGHT(gait_events!C2219,LEN(gait_events!C2219)-19),1)-1),RIGHT(gait_events!C2219,LEN(gait_events!C2219)-19))</f>
        <v>Slow</v>
      </c>
      <c r="F2003" s="0" t="str">
        <f aca="false">IF(LEN(SUBSTITUTE(gait_events!C2219,"_run-",""))&lt;&gt;LEN(gait_events!C2219),RIGHT(gait_events!C2219,LEN(gait_events!C2219)-FIND("_run-",gait_events!C2219,1)-4),"")</f>
        <v/>
      </c>
      <c r="G2003" s="0" t="str">
        <f aca="false">gait_events!D2219</f>
        <v>right_ankle</v>
      </c>
      <c r="H2003" s="0" t="str">
        <f aca="false">gait_events!E2219</f>
        <v>FC</v>
      </c>
      <c r="I2003" s="0" t="n">
        <f aca="false">IF(gait_events!F2219&lt;&gt;"",gait_events!F2219,NA())</f>
        <v>60</v>
      </c>
      <c r="J2003" s="0" t="n">
        <f aca="false">IF(gait_events!G2219&lt;&gt;"",gait_events!G2219,NA())</f>
        <v>63</v>
      </c>
      <c r="K2003" s="0" t="n">
        <f aca="false">I2003-J2003</f>
        <v>-3</v>
      </c>
      <c r="L2003" s="0" t="n">
        <f aca="false">K2003*5</f>
        <v>-15</v>
      </c>
      <c r="M2003" s="0" t="n">
        <f aca="false">IF(NOT(ISNA(I2003)),1,0)</f>
        <v>1</v>
      </c>
      <c r="N2003" s="0" t="n">
        <f aca="false">IF(NOT(ISNA(J2003)),1,0)</f>
        <v>1</v>
      </c>
      <c r="O2003" s="0" t="n">
        <f aca="false">IF(AND(NOT(ISNA(I2003)),NOT(ISNA(J2003))),1,0)</f>
        <v>1</v>
      </c>
      <c r="P2003" s="0" t="n">
        <f aca="false">IF(AND(NOT(ISNA(I2003)),ISNA(J2003)),1,0)</f>
        <v>0</v>
      </c>
      <c r="Q2003" s="0" t="n">
        <f aca="false">IF(AND(ISNA(I2003),NOT(ISNA(J2003))),1,0)</f>
        <v>0</v>
      </c>
      <c r="R2003" s="0" t="n">
        <f aca="false">IF(SUM(O2003:Q2003)&lt;&gt;1,"ERROR",1)</f>
        <v>1</v>
      </c>
    </row>
    <row r="2004" customFormat="false" ht="12.8" hidden="false" customHeight="false" outlineLevel="0" collapsed="false">
      <c r="A2004" s="0" t="str">
        <f aca="false">gait_events!B2220</f>
        <v>pp050</v>
      </c>
      <c r="B2004" s="0" t="str">
        <f aca="false">VLOOKUP(A2004,participants!A:B,2,0)</f>
        <v>F</v>
      </c>
      <c r="C2004" s="0" t="n">
        <f aca="false">VLOOKUP(A2004,participants!A:C,3,0)</f>
        <v>58</v>
      </c>
      <c r="D2004" s="0" t="str">
        <f aca="false">VLOOKUP(A2004,participants!A:F,6,0)</f>
        <v>cLBP</v>
      </c>
      <c r="E2004" s="0" t="str">
        <f aca="false">IF(LEN(SUBSTITUTE(gait_events!C2220,"_run-",""))&lt;&gt;LEN(gait_events!C2220),LEFT(RIGHT(gait_events!C2220,LEN(gait_events!C2220)-19),FIND("_run-",RIGHT(gait_events!C2220,LEN(gait_events!C2220)-19),1)-1),RIGHT(gait_events!C2220,LEN(gait_events!C2220)-19))</f>
        <v>Slow</v>
      </c>
      <c r="F2004" s="0" t="str">
        <f aca="false">IF(LEN(SUBSTITUTE(gait_events!C2220,"_run-",""))&lt;&gt;LEN(gait_events!C2220),RIGHT(gait_events!C2220,LEN(gait_events!C2220)-FIND("_run-",gait_events!C2220,1)-4),"")</f>
        <v/>
      </c>
      <c r="G2004" s="0" t="str">
        <f aca="false">gait_events!D2220</f>
        <v>right_ankle</v>
      </c>
      <c r="H2004" s="0" t="str">
        <f aca="false">gait_events!E2220</f>
        <v>FC</v>
      </c>
      <c r="I2004" s="0" t="n">
        <f aca="false">IF(gait_events!F2220&lt;&gt;"",gait_events!F2220,NA())</f>
        <v>283</v>
      </c>
      <c r="J2004" s="0" t="n">
        <f aca="false">IF(gait_events!G2220&lt;&gt;"",gait_events!G2220,NA())</f>
        <v>287</v>
      </c>
      <c r="K2004" s="0" t="n">
        <f aca="false">I2004-J2004</f>
        <v>-4</v>
      </c>
      <c r="L2004" s="0" t="n">
        <f aca="false">K2004*5</f>
        <v>-20</v>
      </c>
      <c r="M2004" s="0" t="n">
        <f aca="false">IF(NOT(ISNA(I2004)),1,0)</f>
        <v>1</v>
      </c>
      <c r="N2004" s="0" t="n">
        <f aca="false">IF(NOT(ISNA(J2004)),1,0)</f>
        <v>1</v>
      </c>
      <c r="O2004" s="0" t="n">
        <f aca="false">IF(AND(NOT(ISNA(I2004)),NOT(ISNA(J2004))),1,0)</f>
        <v>1</v>
      </c>
      <c r="P2004" s="0" t="n">
        <f aca="false">IF(AND(NOT(ISNA(I2004)),ISNA(J2004)),1,0)</f>
        <v>0</v>
      </c>
      <c r="Q2004" s="0" t="n">
        <f aca="false">IF(AND(ISNA(I2004),NOT(ISNA(J2004))),1,0)</f>
        <v>0</v>
      </c>
      <c r="R2004" s="0" t="n">
        <f aca="false">IF(SUM(O2004:Q2004)&lt;&gt;1,"ERROR",1)</f>
        <v>1</v>
      </c>
    </row>
    <row r="2005" customFormat="false" ht="12.8" hidden="false" customHeight="false" outlineLevel="0" collapsed="false">
      <c r="A2005" s="0" t="str">
        <f aca="false">gait_events!B2221</f>
        <v>pp050</v>
      </c>
      <c r="B2005" s="0" t="str">
        <f aca="false">VLOOKUP(A2005,participants!A:B,2,0)</f>
        <v>F</v>
      </c>
      <c r="C2005" s="0" t="n">
        <f aca="false">VLOOKUP(A2005,participants!A:C,3,0)</f>
        <v>58</v>
      </c>
      <c r="D2005" s="0" t="str">
        <f aca="false">VLOOKUP(A2005,participants!A:F,6,0)</f>
        <v>cLBP</v>
      </c>
      <c r="E2005" s="0" t="str">
        <f aca="false">IF(LEN(SUBSTITUTE(gait_events!C2221,"_run-",""))&lt;&gt;LEN(gait_events!C2221),LEFT(RIGHT(gait_events!C2221,LEN(gait_events!C2221)-19),FIND("_run-",RIGHT(gait_events!C2221,LEN(gait_events!C2221)-19),1)-1),RIGHT(gait_events!C2221,LEN(gait_events!C2221)-19))</f>
        <v>Slow</v>
      </c>
      <c r="F2005" s="0" t="str">
        <f aca="false">IF(LEN(SUBSTITUTE(gait_events!C2221,"_run-",""))&lt;&gt;LEN(gait_events!C2221),RIGHT(gait_events!C2221,LEN(gait_events!C2221)-FIND("_run-",gait_events!C2221,1)-4),"")</f>
        <v/>
      </c>
      <c r="G2005" s="0" t="str">
        <f aca="false">gait_events!D2221</f>
        <v>right_ankle</v>
      </c>
      <c r="H2005" s="0" t="str">
        <f aca="false">gait_events!E2221</f>
        <v>FC</v>
      </c>
      <c r="I2005" s="0" t="n">
        <f aca="false">IF(gait_events!F2221&lt;&gt;"",gait_events!F2221,NA())</f>
        <v>513</v>
      </c>
      <c r="J2005" s="0" t="n">
        <f aca="false">IF(gait_events!G2221&lt;&gt;"",gait_events!G2221,NA())</f>
        <v>516</v>
      </c>
      <c r="K2005" s="0" t="n">
        <f aca="false">I2005-J2005</f>
        <v>-3</v>
      </c>
      <c r="L2005" s="0" t="n">
        <f aca="false">K2005*5</f>
        <v>-15</v>
      </c>
      <c r="M2005" s="0" t="n">
        <f aca="false">IF(NOT(ISNA(I2005)),1,0)</f>
        <v>1</v>
      </c>
      <c r="N2005" s="0" t="n">
        <f aca="false">IF(NOT(ISNA(J2005)),1,0)</f>
        <v>1</v>
      </c>
      <c r="O2005" s="0" t="n">
        <f aca="false">IF(AND(NOT(ISNA(I2005)),NOT(ISNA(J2005))),1,0)</f>
        <v>1</v>
      </c>
      <c r="P2005" s="0" t="n">
        <f aca="false">IF(AND(NOT(ISNA(I2005)),ISNA(J2005)),1,0)</f>
        <v>0</v>
      </c>
      <c r="Q2005" s="0" t="n">
        <f aca="false">IF(AND(ISNA(I2005),NOT(ISNA(J2005))),1,0)</f>
        <v>0</v>
      </c>
      <c r="R2005" s="0" t="n">
        <f aca="false">IF(SUM(O2005:Q2005)&lt;&gt;1,"ERROR",1)</f>
        <v>1</v>
      </c>
    </row>
    <row r="2006" customFormat="false" ht="12.8" hidden="false" customHeight="false" outlineLevel="0" collapsed="false">
      <c r="A2006" s="0" t="str">
        <f aca="false">gait_events!B2222</f>
        <v>pp050</v>
      </c>
      <c r="B2006" s="0" t="str">
        <f aca="false">VLOOKUP(A2006,participants!A:B,2,0)</f>
        <v>F</v>
      </c>
      <c r="C2006" s="0" t="n">
        <f aca="false">VLOOKUP(A2006,participants!A:C,3,0)</f>
        <v>58</v>
      </c>
      <c r="D2006" s="0" t="str">
        <f aca="false">VLOOKUP(A2006,participants!A:F,6,0)</f>
        <v>cLBP</v>
      </c>
      <c r="E2006" s="0" t="str">
        <f aca="false">IF(LEN(SUBSTITUTE(gait_events!C2222,"_run-",""))&lt;&gt;LEN(gait_events!C2222),LEFT(RIGHT(gait_events!C2222,LEN(gait_events!C2222)-19),FIND("_run-",RIGHT(gait_events!C2222,LEN(gait_events!C2222)-19),1)-1),RIGHT(gait_events!C2222,LEN(gait_events!C2222)-19))</f>
        <v>Slow</v>
      </c>
      <c r="F2006" s="0" t="str">
        <f aca="false">IF(LEN(SUBSTITUTE(gait_events!C2222,"_run-",""))&lt;&gt;LEN(gait_events!C2222),RIGHT(gait_events!C2222,LEN(gait_events!C2222)-FIND("_run-",gait_events!C2222,1)-4),"")</f>
        <v/>
      </c>
      <c r="G2006" s="0" t="str">
        <f aca="false">gait_events!D2222</f>
        <v>right_ankle</v>
      </c>
      <c r="H2006" s="0" t="str">
        <f aca="false">gait_events!E2222</f>
        <v>FC</v>
      </c>
      <c r="I2006" s="0" t="n">
        <f aca="false">IF(gait_events!F2222&lt;&gt;"",gait_events!F2222,NA())</f>
        <v>734</v>
      </c>
      <c r="J2006" s="0" t="n">
        <f aca="false">IF(gait_events!G2222&lt;&gt;"",gait_events!G2222,NA())</f>
        <v>735</v>
      </c>
      <c r="K2006" s="0" t="n">
        <f aca="false">I2006-J2006</f>
        <v>-1</v>
      </c>
      <c r="L2006" s="0" t="n">
        <f aca="false">K2006*5</f>
        <v>-5</v>
      </c>
      <c r="M2006" s="0" t="n">
        <f aca="false">IF(NOT(ISNA(I2006)),1,0)</f>
        <v>1</v>
      </c>
      <c r="N2006" s="0" t="n">
        <f aca="false">IF(NOT(ISNA(J2006)),1,0)</f>
        <v>1</v>
      </c>
      <c r="O2006" s="0" t="n">
        <f aca="false">IF(AND(NOT(ISNA(I2006)),NOT(ISNA(J2006))),1,0)</f>
        <v>1</v>
      </c>
      <c r="P2006" s="0" t="n">
        <f aca="false">IF(AND(NOT(ISNA(I2006)),ISNA(J2006)),1,0)</f>
        <v>0</v>
      </c>
      <c r="Q2006" s="0" t="n">
        <f aca="false">IF(AND(ISNA(I2006),NOT(ISNA(J2006))),1,0)</f>
        <v>0</v>
      </c>
      <c r="R2006" s="0" t="n">
        <f aca="false">IF(SUM(O2006:Q2006)&lt;&gt;1,"ERROR",1)</f>
        <v>1</v>
      </c>
    </row>
    <row r="2007" customFormat="false" ht="12.8" hidden="false" customHeight="false" outlineLevel="0" collapsed="false">
      <c r="A2007" s="0" t="str">
        <f aca="false">gait_events!B2223</f>
        <v>pp050</v>
      </c>
      <c r="B2007" s="0" t="str">
        <f aca="false">VLOOKUP(A2007,participants!A:B,2,0)</f>
        <v>F</v>
      </c>
      <c r="C2007" s="0" t="n">
        <f aca="false">VLOOKUP(A2007,participants!A:C,3,0)</f>
        <v>58</v>
      </c>
      <c r="D2007" s="0" t="str">
        <f aca="false">VLOOKUP(A2007,participants!A:F,6,0)</f>
        <v>cLBP</v>
      </c>
      <c r="E2007" s="0" t="str">
        <f aca="false">IF(LEN(SUBSTITUTE(gait_events!C2223,"_run-",""))&lt;&gt;LEN(gait_events!C2223),LEFT(RIGHT(gait_events!C2223,LEN(gait_events!C2223)-19),FIND("_run-",RIGHT(gait_events!C2223,LEN(gait_events!C2223)-19),1)-1),RIGHT(gait_events!C2223,LEN(gait_events!C2223)-19))</f>
        <v>Slow</v>
      </c>
      <c r="F2007" s="0" t="str">
        <f aca="false">IF(LEN(SUBSTITUTE(gait_events!C2223,"_run-",""))&lt;&gt;LEN(gait_events!C2223),RIGHT(gait_events!C2223,LEN(gait_events!C2223)-FIND("_run-",gait_events!C2223,1)-4),"")</f>
        <v/>
      </c>
      <c r="G2007" s="0" t="str">
        <f aca="false">gait_events!D2223</f>
        <v>right_ankle</v>
      </c>
      <c r="H2007" s="0" t="str">
        <f aca="false">gait_events!E2223</f>
        <v>FC</v>
      </c>
      <c r="I2007" s="0" t="n">
        <f aca="false">IF(gait_events!F2223&lt;&gt;"",gait_events!F2223,NA())</f>
        <v>975</v>
      </c>
      <c r="J2007" s="0" t="n">
        <f aca="false">IF(gait_events!G2223&lt;&gt;"",gait_events!G2223,NA())</f>
        <v>974</v>
      </c>
      <c r="K2007" s="0" t="n">
        <f aca="false">I2007-J2007</f>
        <v>1</v>
      </c>
      <c r="L2007" s="0" t="n">
        <f aca="false">K2007*5</f>
        <v>5</v>
      </c>
      <c r="M2007" s="0" t="n">
        <f aca="false">IF(NOT(ISNA(I2007)),1,0)</f>
        <v>1</v>
      </c>
      <c r="N2007" s="0" t="n">
        <f aca="false">IF(NOT(ISNA(J2007)),1,0)</f>
        <v>1</v>
      </c>
      <c r="O2007" s="0" t="n">
        <f aca="false">IF(AND(NOT(ISNA(I2007)),NOT(ISNA(J2007))),1,0)</f>
        <v>1</v>
      </c>
      <c r="P2007" s="0" t="n">
        <f aca="false">IF(AND(NOT(ISNA(I2007)),ISNA(J2007)),1,0)</f>
        <v>0</v>
      </c>
      <c r="Q2007" s="0" t="n">
        <f aca="false">IF(AND(ISNA(I2007),NOT(ISNA(J2007))),1,0)</f>
        <v>0</v>
      </c>
      <c r="R2007" s="0" t="n">
        <f aca="false">IF(SUM(O2007:Q2007)&lt;&gt;1,"ERROR",1)</f>
        <v>1</v>
      </c>
    </row>
    <row r="2008" customFormat="false" ht="12.8" hidden="false" customHeight="false" outlineLevel="0" collapsed="false">
      <c r="A2008" s="0" t="str">
        <f aca="false">gait_events!B2224</f>
        <v>pp050</v>
      </c>
      <c r="B2008" s="0" t="str">
        <f aca="false">VLOOKUP(A2008,participants!A:B,2,0)</f>
        <v>F</v>
      </c>
      <c r="C2008" s="0" t="n">
        <f aca="false">VLOOKUP(A2008,participants!A:C,3,0)</f>
        <v>58</v>
      </c>
      <c r="D2008" s="0" t="str">
        <f aca="false">VLOOKUP(A2008,participants!A:F,6,0)</f>
        <v>cLBP</v>
      </c>
      <c r="E2008" s="0" t="str">
        <f aca="false">IF(LEN(SUBSTITUTE(gait_events!C2224,"_run-",""))&lt;&gt;LEN(gait_events!C2224),LEFT(RIGHT(gait_events!C2224,LEN(gait_events!C2224)-19),FIND("_run-",RIGHT(gait_events!C2224,LEN(gait_events!C2224)-19),1)-1),RIGHT(gait_events!C2224,LEN(gait_events!C2224)-19))</f>
        <v>Slow</v>
      </c>
      <c r="F2008" s="0" t="str">
        <f aca="false">IF(LEN(SUBSTITUTE(gait_events!C2224,"_run-",""))&lt;&gt;LEN(gait_events!C2224),RIGHT(gait_events!C2224,LEN(gait_events!C2224)-FIND("_run-",gait_events!C2224,1)-4),"")</f>
        <v/>
      </c>
      <c r="G2008" s="0" t="str">
        <f aca="false">gait_events!D2224</f>
        <v>left_shank</v>
      </c>
      <c r="H2008" s="0" t="str">
        <f aca="false">gait_events!E2224</f>
        <v>IC</v>
      </c>
      <c r="I2008" s="0" t="n">
        <f aca="false">IF(gait_events!F2224&lt;&gt;"",gait_events!F2224,NA())</f>
        <v>27</v>
      </c>
      <c r="J2008" s="0" t="n">
        <f aca="false">IF(gait_events!G2224&lt;&gt;"",gait_events!G2224,NA())</f>
        <v>30</v>
      </c>
      <c r="K2008" s="0" t="n">
        <f aca="false">I2008-J2008</f>
        <v>-3</v>
      </c>
      <c r="L2008" s="0" t="n">
        <f aca="false">K2008*5</f>
        <v>-15</v>
      </c>
      <c r="M2008" s="0" t="n">
        <f aca="false">IF(NOT(ISNA(I2008)),1,0)</f>
        <v>1</v>
      </c>
      <c r="N2008" s="0" t="n">
        <f aca="false">IF(NOT(ISNA(J2008)),1,0)</f>
        <v>1</v>
      </c>
      <c r="O2008" s="0" t="n">
        <f aca="false">IF(AND(NOT(ISNA(I2008)),NOT(ISNA(J2008))),1,0)</f>
        <v>1</v>
      </c>
      <c r="P2008" s="0" t="n">
        <f aca="false">IF(AND(NOT(ISNA(I2008)),ISNA(J2008)),1,0)</f>
        <v>0</v>
      </c>
      <c r="Q2008" s="0" t="n">
        <f aca="false">IF(AND(ISNA(I2008),NOT(ISNA(J2008))),1,0)</f>
        <v>0</v>
      </c>
      <c r="R2008" s="0" t="n">
        <f aca="false">IF(SUM(O2008:Q2008)&lt;&gt;1,"ERROR",1)</f>
        <v>1</v>
      </c>
    </row>
    <row r="2009" customFormat="false" ht="12.8" hidden="false" customHeight="false" outlineLevel="0" collapsed="false">
      <c r="A2009" s="0" t="str">
        <f aca="false">gait_events!B2225</f>
        <v>pp050</v>
      </c>
      <c r="B2009" s="0" t="str">
        <f aca="false">VLOOKUP(A2009,participants!A:B,2,0)</f>
        <v>F</v>
      </c>
      <c r="C2009" s="0" t="n">
        <f aca="false">VLOOKUP(A2009,participants!A:C,3,0)</f>
        <v>58</v>
      </c>
      <c r="D2009" s="0" t="str">
        <f aca="false">VLOOKUP(A2009,participants!A:F,6,0)</f>
        <v>cLBP</v>
      </c>
      <c r="E2009" s="0" t="str">
        <f aca="false">IF(LEN(SUBSTITUTE(gait_events!C2225,"_run-",""))&lt;&gt;LEN(gait_events!C2225),LEFT(RIGHT(gait_events!C2225,LEN(gait_events!C2225)-19),FIND("_run-",RIGHT(gait_events!C2225,LEN(gait_events!C2225)-19),1)-1),RIGHT(gait_events!C2225,LEN(gait_events!C2225)-19))</f>
        <v>Slow</v>
      </c>
      <c r="F2009" s="0" t="str">
        <f aca="false">IF(LEN(SUBSTITUTE(gait_events!C2225,"_run-",""))&lt;&gt;LEN(gait_events!C2225),RIGHT(gait_events!C2225,LEN(gait_events!C2225)-FIND("_run-",gait_events!C2225,1)-4),"")</f>
        <v/>
      </c>
      <c r="G2009" s="0" t="str">
        <f aca="false">gait_events!D2225</f>
        <v>left_shank</v>
      </c>
      <c r="H2009" s="0" t="str">
        <f aca="false">gait_events!E2225</f>
        <v>IC</v>
      </c>
      <c r="I2009" s="0" t="n">
        <f aca="false">IF(gait_events!F2225&lt;&gt;"",gait_events!F2225,NA())</f>
        <v>249</v>
      </c>
      <c r="J2009" s="0" t="n">
        <f aca="false">IF(gait_events!G2225&lt;&gt;"",gait_events!G2225,NA())</f>
        <v>250</v>
      </c>
      <c r="K2009" s="0" t="n">
        <f aca="false">I2009-J2009</f>
        <v>-1</v>
      </c>
      <c r="L2009" s="0" t="n">
        <f aca="false">K2009*5</f>
        <v>-5</v>
      </c>
      <c r="M2009" s="0" t="n">
        <f aca="false">IF(NOT(ISNA(I2009)),1,0)</f>
        <v>1</v>
      </c>
      <c r="N2009" s="0" t="n">
        <f aca="false">IF(NOT(ISNA(J2009)),1,0)</f>
        <v>1</v>
      </c>
      <c r="O2009" s="0" t="n">
        <f aca="false">IF(AND(NOT(ISNA(I2009)),NOT(ISNA(J2009))),1,0)</f>
        <v>1</v>
      </c>
      <c r="P2009" s="0" t="n">
        <f aca="false">IF(AND(NOT(ISNA(I2009)),ISNA(J2009)),1,0)</f>
        <v>0</v>
      </c>
      <c r="Q2009" s="0" t="n">
        <f aca="false">IF(AND(ISNA(I2009),NOT(ISNA(J2009))),1,0)</f>
        <v>0</v>
      </c>
      <c r="R2009" s="0" t="n">
        <f aca="false">IF(SUM(O2009:Q2009)&lt;&gt;1,"ERROR",1)</f>
        <v>1</v>
      </c>
    </row>
    <row r="2010" customFormat="false" ht="12.8" hidden="false" customHeight="false" outlineLevel="0" collapsed="false">
      <c r="A2010" s="0" t="str">
        <f aca="false">gait_events!B2226</f>
        <v>pp050</v>
      </c>
      <c r="B2010" s="0" t="str">
        <f aca="false">VLOOKUP(A2010,participants!A:B,2,0)</f>
        <v>F</v>
      </c>
      <c r="C2010" s="0" t="n">
        <f aca="false">VLOOKUP(A2010,participants!A:C,3,0)</f>
        <v>58</v>
      </c>
      <c r="D2010" s="0" t="str">
        <f aca="false">VLOOKUP(A2010,participants!A:F,6,0)</f>
        <v>cLBP</v>
      </c>
      <c r="E2010" s="0" t="str">
        <f aca="false">IF(LEN(SUBSTITUTE(gait_events!C2226,"_run-",""))&lt;&gt;LEN(gait_events!C2226),LEFT(RIGHT(gait_events!C2226,LEN(gait_events!C2226)-19),FIND("_run-",RIGHT(gait_events!C2226,LEN(gait_events!C2226)-19),1)-1),RIGHT(gait_events!C2226,LEN(gait_events!C2226)-19))</f>
        <v>Slow</v>
      </c>
      <c r="F2010" s="0" t="str">
        <f aca="false">IF(LEN(SUBSTITUTE(gait_events!C2226,"_run-",""))&lt;&gt;LEN(gait_events!C2226),RIGHT(gait_events!C2226,LEN(gait_events!C2226)-FIND("_run-",gait_events!C2226,1)-4),"")</f>
        <v/>
      </c>
      <c r="G2010" s="0" t="str">
        <f aca="false">gait_events!D2226</f>
        <v>left_shank</v>
      </c>
      <c r="H2010" s="0" t="str">
        <f aca="false">gait_events!E2226</f>
        <v>IC</v>
      </c>
      <c r="I2010" s="0" t="n">
        <f aca="false">IF(gait_events!F2226&lt;&gt;"",gait_events!F2226,NA())</f>
        <v>479</v>
      </c>
      <c r="J2010" s="0" t="n">
        <f aca="false">IF(gait_events!G2226&lt;&gt;"",gait_events!G2226,NA())</f>
        <v>480</v>
      </c>
      <c r="K2010" s="0" t="n">
        <f aca="false">I2010-J2010</f>
        <v>-1</v>
      </c>
      <c r="L2010" s="0" t="n">
        <f aca="false">K2010*5</f>
        <v>-5</v>
      </c>
      <c r="M2010" s="0" t="n">
        <f aca="false">IF(NOT(ISNA(I2010)),1,0)</f>
        <v>1</v>
      </c>
      <c r="N2010" s="0" t="n">
        <f aca="false">IF(NOT(ISNA(J2010)),1,0)</f>
        <v>1</v>
      </c>
      <c r="O2010" s="0" t="n">
        <f aca="false">IF(AND(NOT(ISNA(I2010)),NOT(ISNA(J2010))),1,0)</f>
        <v>1</v>
      </c>
      <c r="P2010" s="0" t="n">
        <f aca="false">IF(AND(NOT(ISNA(I2010)),ISNA(J2010)),1,0)</f>
        <v>0</v>
      </c>
      <c r="Q2010" s="0" t="n">
        <f aca="false">IF(AND(ISNA(I2010),NOT(ISNA(J2010))),1,0)</f>
        <v>0</v>
      </c>
      <c r="R2010" s="0" t="n">
        <f aca="false">IF(SUM(O2010:Q2010)&lt;&gt;1,"ERROR",1)</f>
        <v>1</v>
      </c>
    </row>
    <row r="2011" customFormat="false" ht="12.8" hidden="false" customHeight="false" outlineLevel="0" collapsed="false">
      <c r="A2011" s="0" t="str">
        <f aca="false">gait_events!B2227</f>
        <v>pp050</v>
      </c>
      <c r="B2011" s="0" t="str">
        <f aca="false">VLOOKUP(A2011,participants!A:B,2,0)</f>
        <v>F</v>
      </c>
      <c r="C2011" s="0" t="n">
        <f aca="false">VLOOKUP(A2011,participants!A:C,3,0)</f>
        <v>58</v>
      </c>
      <c r="D2011" s="0" t="str">
        <f aca="false">VLOOKUP(A2011,participants!A:F,6,0)</f>
        <v>cLBP</v>
      </c>
      <c r="E2011" s="0" t="str">
        <f aca="false">IF(LEN(SUBSTITUTE(gait_events!C2227,"_run-",""))&lt;&gt;LEN(gait_events!C2227),LEFT(RIGHT(gait_events!C2227,LEN(gait_events!C2227)-19),FIND("_run-",RIGHT(gait_events!C2227,LEN(gait_events!C2227)-19),1)-1),RIGHT(gait_events!C2227,LEN(gait_events!C2227)-19))</f>
        <v>Slow</v>
      </c>
      <c r="F2011" s="0" t="str">
        <f aca="false">IF(LEN(SUBSTITUTE(gait_events!C2227,"_run-",""))&lt;&gt;LEN(gait_events!C2227),RIGHT(gait_events!C2227,LEN(gait_events!C2227)-FIND("_run-",gait_events!C2227,1)-4),"")</f>
        <v/>
      </c>
      <c r="G2011" s="0" t="str">
        <f aca="false">gait_events!D2227</f>
        <v>left_shank</v>
      </c>
      <c r="H2011" s="0" t="str">
        <f aca="false">gait_events!E2227</f>
        <v>IC</v>
      </c>
      <c r="I2011" s="0" t="n">
        <f aca="false">IF(gait_events!F2227&lt;&gt;"",gait_events!F2227,NA())</f>
        <v>696</v>
      </c>
      <c r="J2011" s="0" t="n">
        <f aca="false">IF(gait_events!G2227&lt;&gt;"",gait_events!G2227,NA())</f>
        <v>698</v>
      </c>
      <c r="K2011" s="0" t="n">
        <f aca="false">I2011-J2011</f>
        <v>-2</v>
      </c>
      <c r="L2011" s="0" t="n">
        <f aca="false">K2011*5</f>
        <v>-10</v>
      </c>
      <c r="M2011" s="0" t="n">
        <f aca="false">IF(NOT(ISNA(I2011)),1,0)</f>
        <v>1</v>
      </c>
      <c r="N2011" s="0" t="n">
        <f aca="false">IF(NOT(ISNA(J2011)),1,0)</f>
        <v>1</v>
      </c>
      <c r="O2011" s="0" t="n">
        <f aca="false">IF(AND(NOT(ISNA(I2011)),NOT(ISNA(J2011))),1,0)</f>
        <v>1</v>
      </c>
      <c r="P2011" s="0" t="n">
        <f aca="false">IF(AND(NOT(ISNA(I2011)),ISNA(J2011)),1,0)</f>
        <v>0</v>
      </c>
      <c r="Q2011" s="0" t="n">
        <f aca="false">IF(AND(ISNA(I2011),NOT(ISNA(J2011))),1,0)</f>
        <v>0</v>
      </c>
      <c r="R2011" s="0" t="n">
        <f aca="false">IF(SUM(O2011:Q2011)&lt;&gt;1,"ERROR",1)</f>
        <v>1</v>
      </c>
    </row>
    <row r="2012" customFormat="false" ht="12.8" hidden="false" customHeight="false" outlineLevel="0" collapsed="false">
      <c r="A2012" s="0" t="str">
        <f aca="false">gait_events!B2228</f>
        <v>pp050</v>
      </c>
      <c r="B2012" s="0" t="str">
        <f aca="false">VLOOKUP(A2012,participants!A:B,2,0)</f>
        <v>F</v>
      </c>
      <c r="C2012" s="0" t="n">
        <f aca="false">VLOOKUP(A2012,participants!A:C,3,0)</f>
        <v>58</v>
      </c>
      <c r="D2012" s="0" t="str">
        <f aca="false">VLOOKUP(A2012,participants!A:F,6,0)</f>
        <v>cLBP</v>
      </c>
      <c r="E2012" s="0" t="str">
        <f aca="false">IF(LEN(SUBSTITUTE(gait_events!C2228,"_run-",""))&lt;&gt;LEN(gait_events!C2228),LEFT(RIGHT(gait_events!C2228,LEN(gait_events!C2228)-19),FIND("_run-",RIGHT(gait_events!C2228,LEN(gait_events!C2228)-19),1)-1),RIGHT(gait_events!C2228,LEN(gait_events!C2228)-19))</f>
        <v>Slow</v>
      </c>
      <c r="F2012" s="0" t="str">
        <f aca="false">IF(LEN(SUBSTITUTE(gait_events!C2228,"_run-",""))&lt;&gt;LEN(gait_events!C2228),RIGHT(gait_events!C2228,LEN(gait_events!C2228)-FIND("_run-",gait_events!C2228,1)-4),"")</f>
        <v/>
      </c>
      <c r="G2012" s="0" t="str">
        <f aca="false">gait_events!D2228</f>
        <v>left_shank</v>
      </c>
      <c r="H2012" s="0" t="str">
        <f aca="false">gait_events!E2228</f>
        <v>IC</v>
      </c>
      <c r="I2012" s="0" t="n">
        <f aca="false">IF(gait_events!F2228&lt;&gt;"",gait_events!F2228,NA())</f>
        <v>940</v>
      </c>
      <c r="J2012" s="0" t="n">
        <f aca="false">IF(gait_events!G2228&lt;&gt;"",gait_events!G2228,NA())</f>
        <v>938</v>
      </c>
      <c r="K2012" s="0" t="n">
        <f aca="false">I2012-J2012</f>
        <v>2</v>
      </c>
      <c r="L2012" s="0" t="n">
        <f aca="false">K2012*5</f>
        <v>10</v>
      </c>
      <c r="M2012" s="0" t="n">
        <f aca="false">IF(NOT(ISNA(I2012)),1,0)</f>
        <v>1</v>
      </c>
      <c r="N2012" s="0" t="n">
        <f aca="false">IF(NOT(ISNA(J2012)),1,0)</f>
        <v>1</v>
      </c>
      <c r="O2012" s="0" t="n">
        <f aca="false">IF(AND(NOT(ISNA(I2012)),NOT(ISNA(J2012))),1,0)</f>
        <v>1</v>
      </c>
      <c r="P2012" s="0" t="n">
        <f aca="false">IF(AND(NOT(ISNA(I2012)),ISNA(J2012)),1,0)</f>
        <v>0</v>
      </c>
      <c r="Q2012" s="0" t="n">
        <f aca="false">IF(AND(ISNA(I2012),NOT(ISNA(J2012))),1,0)</f>
        <v>0</v>
      </c>
      <c r="R2012" s="0" t="n">
        <f aca="false">IF(SUM(O2012:Q2012)&lt;&gt;1,"ERROR",1)</f>
        <v>1</v>
      </c>
    </row>
    <row r="2013" customFormat="false" ht="12.8" hidden="false" customHeight="false" outlineLevel="0" collapsed="false">
      <c r="A2013" s="0" t="str">
        <f aca="false">gait_events!B2229</f>
        <v>pp050</v>
      </c>
      <c r="B2013" s="0" t="str">
        <f aca="false">VLOOKUP(A2013,participants!A:B,2,0)</f>
        <v>F</v>
      </c>
      <c r="C2013" s="0" t="n">
        <f aca="false">VLOOKUP(A2013,participants!A:C,3,0)</f>
        <v>58</v>
      </c>
      <c r="D2013" s="0" t="str">
        <f aca="false">VLOOKUP(A2013,participants!A:F,6,0)</f>
        <v>cLBP</v>
      </c>
      <c r="E2013" s="0" t="str">
        <f aca="false">IF(LEN(SUBSTITUTE(gait_events!C2229,"_run-",""))&lt;&gt;LEN(gait_events!C2229),LEFT(RIGHT(gait_events!C2229,LEN(gait_events!C2229)-19),FIND("_run-",RIGHT(gait_events!C2229,LEN(gait_events!C2229)-19),1)-1),RIGHT(gait_events!C2229,LEN(gait_events!C2229)-19))</f>
        <v>Slow</v>
      </c>
      <c r="F2013" s="0" t="str">
        <f aca="false">IF(LEN(SUBSTITUTE(gait_events!C2229,"_run-",""))&lt;&gt;LEN(gait_events!C2229),RIGHT(gait_events!C2229,LEN(gait_events!C2229)-FIND("_run-",gait_events!C2229,1)-4),"")</f>
        <v/>
      </c>
      <c r="G2013" s="0" t="str">
        <f aca="false">gait_events!D2229</f>
        <v>left_shank</v>
      </c>
      <c r="H2013" s="0" t="str">
        <f aca="false">gait_events!E2229</f>
        <v>FC</v>
      </c>
      <c r="I2013" s="0" t="n">
        <f aca="false">IF(gait_events!F2229&lt;&gt;"",gait_events!F2229,NA())</f>
        <v>174</v>
      </c>
      <c r="J2013" s="0" t="n">
        <f aca="false">IF(gait_events!G2229&lt;&gt;"",gait_events!G2229,NA())</f>
        <v>180</v>
      </c>
      <c r="K2013" s="0" t="n">
        <f aca="false">I2013-J2013</f>
        <v>-6</v>
      </c>
      <c r="L2013" s="0" t="n">
        <f aca="false">K2013*5</f>
        <v>-30</v>
      </c>
      <c r="M2013" s="0" t="n">
        <f aca="false">IF(NOT(ISNA(I2013)),1,0)</f>
        <v>1</v>
      </c>
      <c r="N2013" s="0" t="n">
        <f aca="false">IF(NOT(ISNA(J2013)),1,0)</f>
        <v>1</v>
      </c>
      <c r="O2013" s="0" t="n">
        <f aca="false">IF(AND(NOT(ISNA(I2013)),NOT(ISNA(J2013))),1,0)</f>
        <v>1</v>
      </c>
      <c r="P2013" s="0" t="n">
        <f aca="false">IF(AND(NOT(ISNA(I2013)),ISNA(J2013)),1,0)</f>
        <v>0</v>
      </c>
      <c r="Q2013" s="0" t="n">
        <f aca="false">IF(AND(ISNA(I2013),NOT(ISNA(J2013))),1,0)</f>
        <v>0</v>
      </c>
      <c r="R2013" s="0" t="n">
        <f aca="false">IF(SUM(O2013:Q2013)&lt;&gt;1,"ERROR",1)</f>
        <v>1</v>
      </c>
    </row>
    <row r="2014" customFormat="false" ht="12.8" hidden="false" customHeight="false" outlineLevel="0" collapsed="false">
      <c r="A2014" s="0" t="str">
        <f aca="false">gait_events!B2230</f>
        <v>pp050</v>
      </c>
      <c r="B2014" s="0" t="str">
        <f aca="false">VLOOKUP(A2014,participants!A:B,2,0)</f>
        <v>F</v>
      </c>
      <c r="C2014" s="0" t="n">
        <f aca="false">VLOOKUP(A2014,participants!A:C,3,0)</f>
        <v>58</v>
      </c>
      <c r="D2014" s="0" t="str">
        <f aca="false">VLOOKUP(A2014,participants!A:F,6,0)</f>
        <v>cLBP</v>
      </c>
      <c r="E2014" s="0" t="str">
        <f aca="false">IF(LEN(SUBSTITUTE(gait_events!C2230,"_run-",""))&lt;&gt;LEN(gait_events!C2230),LEFT(RIGHT(gait_events!C2230,LEN(gait_events!C2230)-19),FIND("_run-",RIGHT(gait_events!C2230,LEN(gait_events!C2230)-19),1)-1),RIGHT(gait_events!C2230,LEN(gait_events!C2230)-19))</f>
        <v>Slow</v>
      </c>
      <c r="F2014" s="0" t="str">
        <f aca="false">IF(LEN(SUBSTITUTE(gait_events!C2230,"_run-",""))&lt;&gt;LEN(gait_events!C2230),RIGHT(gait_events!C2230,LEN(gait_events!C2230)-FIND("_run-",gait_events!C2230,1)-4),"")</f>
        <v/>
      </c>
      <c r="G2014" s="0" t="str">
        <f aca="false">gait_events!D2230</f>
        <v>left_shank</v>
      </c>
      <c r="H2014" s="0" t="str">
        <f aca="false">gait_events!E2230</f>
        <v>FC</v>
      </c>
      <c r="I2014" s="0" t="n">
        <f aca="false">IF(gait_events!F2230&lt;&gt;"",gait_events!F2230,NA())</f>
        <v>403</v>
      </c>
      <c r="J2014" s="0" t="n">
        <f aca="false">IF(gait_events!G2230&lt;&gt;"",gait_events!G2230,NA())</f>
        <v>404</v>
      </c>
      <c r="K2014" s="0" t="n">
        <f aca="false">I2014-J2014</f>
        <v>-1</v>
      </c>
      <c r="L2014" s="0" t="n">
        <f aca="false">K2014*5</f>
        <v>-5</v>
      </c>
      <c r="M2014" s="0" t="n">
        <f aca="false">IF(NOT(ISNA(I2014)),1,0)</f>
        <v>1</v>
      </c>
      <c r="N2014" s="0" t="n">
        <f aca="false">IF(NOT(ISNA(J2014)),1,0)</f>
        <v>1</v>
      </c>
      <c r="O2014" s="0" t="n">
        <f aca="false">IF(AND(NOT(ISNA(I2014)),NOT(ISNA(J2014))),1,0)</f>
        <v>1</v>
      </c>
      <c r="P2014" s="0" t="n">
        <f aca="false">IF(AND(NOT(ISNA(I2014)),ISNA(J2014)),1,0)</f>
        <v>0</v>
      </c>
      <c r="Q2014" s="0" t="n">
        <f aca="false">IF(AND(ISNA(I2014),NOT(ISNA(J2014))),1,0)</f>
        <v>0</v>
      </c>
      <c r="R2014" s="0" t="n">
        <f aca="false">IF(SUM(O2014:Q2014)&lt;&gt;1,"ERROR",1)</f>
        <v>1</v>
      </c>
    </row>
    <row r="2015" customFormat="false" ht="12.8" hidden="false" customHeight="false" outlineLevel="0" collapsed="false">
      <c r="A2015" s="0" t="str">
        <f aca="false">gait_events!B2231</f>
        <v>pp050</v>
      </c>
      <c r="B2015" s="0" t="str">
        <f aca="false">VLOOKUP(A2015,participants!A:B,2,0)</f>
        <v>F</v>
      </c>
      <c r="C2015" s="0" t="n">
        <f aca="false">VLOOKUP(A2015,participants!A:C,3,0)</f>
        <v>58</v>
      </c>
      <c r="D2015" s="0" t="str">
        <f aca="false">VLOOKUP(A2015,participants!A:F,6,0)</f>
        <v>cLBP</v>
      </c>
      <c r="E2015" s="0" t="str">
        <f aca="false">IF(LEN(SUBSTITUTE(gait_events!C2231,"_run-",""))&lt;&gt;LEN(gait_events!C2231),LEFT(RIGHT(gait_events!C2231,LEN(gait_events!C2231)-19),FIND("_run-",RIGHT(gait_events!C2231,LEN(gait_events!C2231)-19),1)-1),RIGHT(gait_events!C2231,LEN(gait_events!C2231)-19))</f>
        <v>Slow</v>
      </c>
      <c r="F2015" s="0" t="str">
        <f aca="false">IF(LEN(SUBSTITUTE(gait_events!C2231,"_run-",""))&lt;&gt;LEN(gait_events!C2231),RIGHT(gait_events!C2231,LEN(gait_events!C2231)-FIND("_run-",gait_events!C2231,1)-4),"")</f>
        <v/>
      </c>
      <c r="G2015" s="0" t="str">
        <f aca="false">gait_events!D2231</f>
        <v>left_shank</v>
      </c>
      <c r="H2015" s="0" t="str">
        <f aca="false">gait_events!E2231</f>
        <v>FC</v>
      </c>
      <c r="I2015" s="0" t="n">
        <f aca="false">IF(gait_events!F2231&lt;&gt;"",gait_events!F2231,NA())</f>
        <v>627</v>
      </c>
      <c r="J2015" s="0" t="n">
        <f aca="false">IF(gait_events!G2231&lt;&gt;"",gait_events!G2231,NA())</f>
        <v>632</v>
      </c>
      <c r="K2015" s="0" t="n">
        <f aca="false">I2015-J2015</f>
        <v>-5</v>
      </c>
      <c r="L2015" s="0" t="n">
        <f aca="false">K2015*5</f>
        <v>-25</v>
      </c>
      <c r="M2015" s="0" t="n">
        <f aca="false">IF(NOT(ISNA(I2015)),1,0)</f>
        <v>1</v>
      </c>
      <c r="N2015" s="0" t="n">
        <f aca="false">IF(NOT(ISNA(J2015)),1,0)</f>
        <v>1</v>
      </c>
      <c r="O2015" s="0" t="n">
        <f aca="false">IF(AND(NOT(ISNA(I2015)),NOT(ISNA(J2015))),1,0)</f>
        <v>1</v>
      </c>
      <c r="P2015" s="0" t="n">
        <f aca="false">IF(AND(NOT(ISNA(I2015)),ISNA(J2015)),1,0)</f>
        <v>0</v>
      </c>
      <c r="Q2015" s="0" t="n">
        <f aca="false">IF(AND(ISNA(I2015),NOT(ISNA(J2015))),1,0)</f>
        <v>0</v>
      </c>
      <c r="R2015" s="0" t="n">
        <f aca="false">IF(SUM(O2015:Q2015)&lt;&gt;1,"ERROR",1)</f>
        <v>1</v>
      </c>
    </row>
    <row r="2016" customFormat="false" ht="12.8" hidden="false" customHeight="false" outlineLevel="0" collapsed="false">
      <c r="A2016" s="0" t="str">
        <f aca="false">gait_events!B2232</f>
        <v>pp050</v>
      </c>
      <c r="B2016" s="0" t="str">
        <f aca="false">VLOOKUP(A2016,participants!A:B,2,0)</f>
        <v>F</v>
      </c>
      <c r="C2016" s="0" t="n">
        <f aca="false">VLOOKUP(A2016,participants!A:C,3,0)</f>
        <v>58</v>
      </c>
      <c r="D2016" s="0" t="str">
        <f aca="false">VLOOKUP(A2016,participants!A:F,6,0)</f>
        <v>cLBP</v>
      </c>
      <c r="E2016" s="0" t="str">
        <f aca="false">IF(LEN(SUBSTITUTE(gait_events!C2232,"_run-",""))&lt;&gt;LEN(gait_events!C2232),LEFT(RIGHT(gait_events!C2232,LEN(gait_events!C2232)-19),FIND("_run-",RIGHT(gait_events!C2232,LEN(gait_events!C2232)-19),1)-1),RIGHT(gait_events!C2232,LEN(gait_events!C2232)-19))</f>
        <v>Slow</v>
      </c>
      <c r="F2016" s="0" t="str">
        <f aca="false">IF(LEN(SUBSTITUTE(gait_events!C2232,"_run-",""))&lt;&gt;LEN(gait_events!C2232),RIGHT(gait_events!C2232,LEN(gait_events!C2232)-FIND("_run-",gait_events!C2232,1)-4),"")</f>
        <v/>
      </c>
      <c r="G2016" s="0" t="str">
        <f aca="false">gait_events!D2232</f>
        <v>left_shank</v>
      </c>
      <c r="H2016" s="0" t="str">
        <f aca="false">gait_events!E2232</f>
        <v>FC</v>
      </c>
      <c r="I2016" s="0" t="n">
        <f aca="false">IF(gait_events!F2232&lt;&gt;"",gait_events!F2232,NA())</f>
        <v>857</v>
      </c>
      <c r="J2016" s="0" t="n">
        <f aca="false">IF(gait_events!G2232&lt;&gt;"",gait_events!G2232,NA())</f>
        <v>857</v>
      </c>
      <c r="K2016" s="0" t="n">
        <f aca="false">I2016-J2016</f>
        <v>0</v>
      </c>
      <c r="L2016" s="0" t="n">
        <f aca="false">K2016*5</f>
        <v>0</v>
      </c>
      <c r="M2016" s="0" t="n">
        <f aca="false">IF(NOT(ISNA(I2016)),1,0)</f>
        <v>1</v>
      </c>
      <c r="N2016" s="0" t="n">
        <f aca="false">IF(NOT(ISNA(J2016)),1,0)</f>
        <v>1</v>
      </c>
      <c r="O2016" s="0" t="n">
        <f aca="false">IF(AND(NOT(ISNA(I2016)),NOT(ISNA(J2016))),1,0)</f>
        <v>1</v>
      </c>
      <c r="P2016" s="0" t="n">
        <f aca="false">IF(AND(NOT(ISNA(I2016)),ISNA(J2016)),1,0)</f>
        <v>0</v>
      </c>
      <c r="Q2016" s="0" t="n">
        <f aca="false">IF(AND(ISNA(I2016),NOT(ISNA(J2016))),1,0)</f>
        <v>0</v>
      </c>
      <c r="R2016" s="0" t="n">
        <f aca="false">IF(SUM(O2016:Q2016)&lt;&gt;1,"ERROR",1)</f>
        <v>1</v>
      </c>
    </row>
    <row r="2017" customFormat="false" ht="12.8" hidden="false" customHeight="false" outlineLevel="0" collapsed="false">
      <c r="A2017" s="0" t="str">
        <f aca="false">gait_events!B2233</f>
        <v>pp050</v>
      </c>
      <c r="B2017" s="0" t="str">
        <f aca="false">VLOOKUP(A2017,participants!A:B,2,0)</f>
        <v>F</v>
      </c>
      <c r="C2017" s="0" t="n">
        <f aca="false">VLOOKUP(A2017,participants!A:C,3,0)</f>
        <v>58</v>
      </c>
      <c r="D2017" s="0" t="str">
        <f aca="false">VLOOKUP(A2017,participants!A:F,6,0)</f>
        <v>cLBP</v>
      </c>
      <c r="E2017" s="0" t="str">
        <f aca="false">IF(LEN(SUBSTITUTE(gait_events!C2233,"_run-",""))&lt;&gt;LEN(gait_events!C2233),LEFT(RIGHT(gait_events!C2233,LEN(gait_events!C2233)-19),FIND("_run-",RIGHT(gait_events!C2233,LEN(gait_events!C2233)-19),1)-1),RIGHT(gait_events!C2233,LEN(gait_events!C2233)-19))</f>
        <v>Slow</v>
      </c>
      <c r="F2017" s="0" t="str">
        <f aca="false">IF(LEN(SUBSTITUTE(gait_events!C2233,"_run-",""))&lt;&gt;LEN(gait_events!C2233),RIGHT(gait_events!C2233,LEN(gait_events!C2233)-FIND("_run-",gait_events!C2233,1)-4),"")</f>
        <v/>
      </c>
      <c r="G2017" s="0" t="str">
        <f aca="false">gait_events!D2233</f>
        <v>right_shank</v>
      </c>
      <c r="H2017" s="0" t="str">
        <f aca="false">gait_events!E2233</f>
        <v>IC</v>
      </c>
      <c r="I2017" s="0" t="n">
        <f aca="false">IF(gait_events!F2233&lt;&gt;"",gait_events!F2233,NA())</f>
        <v>136</v>
      </c>
      <c r="J2017" s="0" t="n">
        <f aca="false">IF(gait_events!G2233&lt;&gt;"",gait_events!G2233,NA())</f>
        <v>139</v>
      </c>
      <c r="K2017" s="0" t="n">
        <f aca="false">I2017-J2017</f>
        <v>-3</v>
      </c>
      <c r="L2017" s="0" t="n">
        <f aca="false">K2017*5</f>
        <v>-15</v>
      </c>
      <c r="M2017" s="0" t="n">
        <f aca="false">IF(NOT(ISNA(I2017)),1,0)</f>
        <v>1</v>
      </c>
      <c r="N2017" s="0" t="n">
        <f aca="false">IF(NOT(ISNA(J2017)),1,0)</f>
        <v>1</v>
      </c>
      <c r="O2017" s="0" t="n">
        <f aca="false">IF(AND(NOT(ISNA(I2017)),NOT(ISNA(J2017))),1,0)</f>
        <v>1</v>
      </c>
      <c r="P2017" s="0" t="n">
        <f aca="false">IF(AND(NOT(ISNA(I2017)),ISNA(J2017)),1,0)</f>
        <v>0</v>
      </c>
      <c r="Q2017" s="0" t="n">
        <f aca="false">IF(AND(ISNA(I2017),NOT(ISNA(J2017))),1,0)</f>
        <v>0</v>
      </c>
      <c r="R2017" s="0" t="n">
        <f aca="false">IF(SUM(O2017:Q2017)&lt;&gt;1,"ERROR",1)</f>
        <v>1</v>
      </c>
    </row>
    <row r="2018" customFormat="false" ht="12.8" hidden="false" customHeight="false" outlineLevel="0" collapsed="false">
      <c r="A2018" s="0" t="str">
        <f aca="false">gait_events!B2234</f>
        <v>pp050</v>
      </c>
      <c r="B2018" s="0" t="str">
        <f aca="false">VLOOKUP(A2018,participants!A:B,2,0)</f>
        <v>F</v>
      </c>
      <c r="C2018" s="0" t="n">
        <f aca="false">VLOOKUP(A2018,participants!A:C,3,0)</f>
        <v>58</v>
      </c>
      <c r="D2018" s="0" t="str">
        <f aca="false">VLOOKUP(A2018,participants!A:F,6,0)</f>
        <v>cLBP</v>
      </c>
      <c r="E2018" s="0" t="str">
        <f aca="false">IF(LEN(SUBSTITUTE(gait_events!C2234,"_run-",""))&lt;&gt;LEN(gait_events!C2234),LEFT(RIGHT(gait_events!C2234,LEN(gait_events!C2234)-19),FIND("_run-",RIGHT(gait_events!C2234,LEN(gait_events!C2234)-19),1)-1),RIGHT(gait_events!C2234,LEN(gait_events!C2234)-19))</f>
        <v>Slow</v>
      </c>
      <c r="F2018" s="0" t="str">
        <f aca="false">IF(LEN(SUBSTITUTE(gait_events!C2234,"_run-",""))&lt;&gt;LEN(gait_events!C2234),RIGHT(gait_events!C2234,LEN(gait_events!C2234)-FIND("_run-",gait_events!C2234,1)-4),"")</f>
        <v/>
      </c>
      <c r="G2018" s="0" t="str">
        <f aca="false">gait_events!D2234</f>
        <v>right_shank</v>
      </c>
      <c r="H2018" s="0" t="str">
        <f aca="false">gait_events!E2234</f>
        <v>IC</v>
      </c>
      <c r="I2018" s="0" t="n">
        <f aca="false">IF(gait_events!F2234&lt;&gt;"",gait_events!F2234,NA())</f>
        <v>366</v>
      </c>
      <c r="J2018" s="0" t="n">
        <f aca="false">IF(gait_events!G2234&lt;&gt;"",gait_events!G2234,NA())</f>
        <v>369</v>
      </c>
      <c r="K2018" s="0" t="n">
        <f aca="false">I2018-J2018</f>
        <v>-3</v>
      </c>
      <c r="L2018" s="0" t="n">
        <f aca="false">K2018*5</f>
        <v>-15</v>
      </c>
      <c r="M2018" s="0" t="n">
        <f aca="false">IF(NOT(ISNA(I2018)),1,0)</f>
        <v>1</v>
      </c>
      <c r="N2018" s="0" t="n">
        <f aca="false">IF(NOT(ISNA(J2018)),1,0)</f>
        <v>1</v>
      </c>
      <c r="O2018" s="0" t="n">
        <f aca="false">IF(AND(NOT(ISNA(I2018)),NOT(ISNA(J2018))),1,0)</f>
        <v>1</v>
      </c>
      <c r="P2018" s="0" t="n">
        <f aca="false">IF(AND(NOT(ISNA(I2018)),ISNA(J2018)),1,0)</f>
        <v>0</v>
      </c>
      <c r="Q2018" s="0" t="n">
        <f aca="false">IF(AND(ISNA(I2018),NOT(ISNA(J2018))),1,0)</f>
        <v>0</v>
      </c>
      <c r="R2018" s="0" t="n">
        <f aca="false">IF(SUM(O2018:Q2018)&lt;&gt;1,"ERROR",1)</f>
        <v>1</v>
      </c>
    </row>
    <row r="2019" customFormat="false" ht="12.8" hidden="false" customHeight="false" outlineLevel="0" collapsed="false">
      <c r="A2019" s="0" t="str">
        <f aca="false">gait_events!B2235</f>
        <v>pp050</v>
      </c>
      <c r="B2019" s="0" t="str">
        <f aca="false">VLOOKUP(A2019,participants!A:B,2,0)</f>
        <v>F</v>
      </c>
      <c r="C2019" s="0" t="n">
        <f aca="false">VLOOKUP(A2019,participants!A:C,3,0)</f>
        <v>58</v>
      </c>
      <c r="D2019" s="0" t="str">
        <f aca="false">VLOOKUP(A2019,participants!A:F,6,0)</f>
        <v>cLBP</v>
      </c>
      <c r="E2019" s="0" t="str">
        <f aca="false">IF(LEN(SUBSTITUTE(gait_events!C2235,"_run-",""))&lt;&gt;LEN(gait_events!C2235),LEFT(RIGHT(gait_events!C2235,LEN(gait_events!C2235)-19),FIND("_run-",RIGHT(gait_events!C2235,LEN(gait_events!C2235)-19),1)-1),RIGHT(gait_events!C2235,LEN(gait_events!C2235)-19))</f>
        <v>Slow</v>
      </c>
      <c r="F2019" s="0" t="str">
        <f aca="false">IF(LEN(SUBSTITUTE(gait_events!C2235,"_run-",""))&lt;&gt;LEN(gait_events!C2235),RIGHT(gait_events!C2235,LEN(gait_events!C2235)-FIND("_run-",gait_events!C2235,1)-4),"")</f>
        <v/>
      </c>
      <c r="G2019" s="0" t="str">
        <f aca="false">gait_events!D2235</f>
        <v>right_shank</v>
      </c>
      <c r="H2019" s="0" t="str">
        <f aca="false">gait_events!E2235</f>
        <v>IC</v>
      </c>
      <c r="I2019" s="0" t="n">
        <f aca="false">IF(gait_events!F2235&lt;&gt;"",gait_events!F2235,NA())</f>
        <v>591</v>
      </c>
      <c r="J2019" s="0" t="n">
        <f aca="false">IF(gait_events!G2235&lt;&gt;"",gait_events!G2235,NA())</f>
        <v>595</v>
      </c>
      <c r="K2019" s="0" t="n">
        <f aca="false">I2019-J2019</f>
        <v>-4</v>
      </c>
      <c r="L2019" s="0" t="n">
        <f aca="false">K2019*5</f>
        <v>-20</v>
      </c>
      <c r="M2019" s="0" t="n">
        <f aca="false">IF(NOT(ISNA(I2019)),1,0)</f>
        <v>1</v>
      </c>
      <c r="N2019" s="0" t="n">
        <f aca="false">IF(NOT(ISNA(J2019)),1,0)</f>
        <v>1</v>
      </c>
      <c r="O2019" s="0" t="n">
        <f aca="false">IF(AND(NOT(ISNA(I2019)),NOT(ISNA(J2019))),1,0)</f>
        <v>1</v>
      </c>
      <c r="P2019" s="0" t="n">
        <f aca="false">IF(AND(NOT(ISNA(I2019)),ISNA(J2019)),1,0)</f>
        <v>0</v>
      </c>
      <c r="Q2019" s="0" t="n">
        <f aca="false">IF(AND(ISNA(I2019),NOT(ISNA(J2019))),1,0)</f>
        <v>0</v>
      </c>
      <c r="R2019" s="0" t="n">
        <f aca="false">IF(SUM(O2019:Q2019)&lt;&gt;1,"ERROR",1)</f>
        <v>1</v>
      </c>
    </row>
    <row r="2020" customFormat="false" ht="12.8" hidden="false" customHeight="false" outlineLevel="0" collapsed="false">
      <c r="A2020" s="0" t="str">
        <f aca="false">gait_events!B2236</f>
        <v>pp050</v>
      </c>
      <c r="B2020" s="0" t="str">
        <f aca="false">VLOOKUP(A2020,participants!A:B,2,0)</f>
        <v>F</v>
      </c>
      <c r="C2020" s="0" t="n">
        <f aca="false">VLOOKUP(A2020,participants!A:C,3,0)</f>
        <v>58</v>
      </c>
      <c r="D2020" s="0" t="str">
        <f aca="false">VLOOKUP(A2020,participants!A:F,6,0)</f>
        <v>cLBP</v>
      </c>
      <c r="E2020" s="0" t="str">
        <f aca="false">IF(LEN(SUBSTITUTE(gait_events!C2236,"_run-",""))&lt;&gt;LEN(gait_events!C2236),LEFT(RIGHT(gait_events!C2236,LEN(gait_events!C2236)-19),FIND("_run-",RIGHT(gait_events!C2236,LEN(gait_events!C2236)-19),1)-1),RIGHT(gait_events!C2236,LEN(gait_events!C2236)-19))</f>
        <v>Slow</v>
      </c>
      <c r="F2020" s="0" t="str">
        <f aca="false">IF(LEN(SUBSTITUTE(gait_events!C2236,"_run-",""))&lt;&gt;LEN(gait_events!C2236),RIGHT(gait_events!C2236,LEN(gait_events!C2236)-FIND("_run-",gait_events!C2236,1)-4),"")</f>
        <v/>
      </c>
      <c r="G2020" s="0" t="str">
        <f aca="false">gait_events!D2236</f>
        <v>right_shank</v>
      </c>
      <c r="H2020" s="0" t="str">
        <f aca="false">gait_events!E2236</f>
        <v>IC</v>
      </c>
      <c r="I2020" s="0" t="n">
        <f aca="false">IF(gait_events!F2236&lt;&gt;"",gait_events!F2236,NA())</f>
        <v>814</v>
      </c>
      <c r="J2020" s="0" t="n">
        <f aca="false">IF(gait_events!G2236&lt;&gt;"",gait_events!G2236,NA())</f>
        <v>817</v>
      </c>
      <c r="K2020" s="0" t="n">
        <f aca="false">I2020-J2020</f>
        <v>-3</v>
      </c>
      <c r="L2020" s="0" t="n">
        <f aca="false">K2020*5</f>
        <v>-15</v>
      </c>
      <c r="M2020" s="0" t="n">
        <f aca="false">IF(NOT(ISNA(I2020)),1,0)</f>
        <v>1</v>
      </c>
      <c r="N2020" s="0" t="n">
        <f aca="false">IF(NOT(ISNA(J2020)),1,0)</f>
        <v>1</v>
      </c>
      <c r="O2020" s="0" t="n">
        <f aca="false">IF(AND(NOT(ISNA(I2020)),NOT(ISNA(J2020))),1,0)</f>
        <v>1</v>
      </c>
      <c r="P2020" s="0" t="n">
        <f aca="false">IF(AND(NOT(ISNA(I2020)),ISNA(J2020)),1,0)</f>
        <v>0</v>
      </c>
      <c r="Q2020" s="0" t="n">
        <f aca="false">IF(AND(ISNA(I2020),NOT(ISNA(J2020))),1,0)</f>
        <v>0</v>
      </c>
      <c r="R2020" s="0" t="n">
        <f aca="false">IF(SUM(O2020:Q2020)&lt;&gt;1,"ERROR",1)</f>
        <v>1</v>
      </c>
    </row>
    <row r="2021" customFormat="false" ht="12.8" hidden="false" customHeight="false" outlineLevel="0" collapsed="false">
      <c r="A2021" s="0" t="str">
        <f aca="false">gait_events!B2237</f>
        <v>pp050</v>
      </c>
      <c r="B2021" s="0" t="str">
        <f aca="false">VLOOKUP(A2021,participants!A:B,2,0)</f>
        <v>F</v>
      </c>
      <c r="C2021" s="0" t="n">
        <f aca="false">VLOOKUP(A2021,participants!A:C,3,0)</f>
        <v>58</v>
      </c>
      <c r="D2021" s="0" t="str">
        <f aca="false">VLOOKUP(A2021,participants!A:F,6,0)</f>
        <v>cLBP</v>
      </c>
      <c r="E2021" s="0" t="str">
        <f aca="false">IF(LEN(SUBSTITUTE(gait_events!C2237,"_run-",""))&lt;&gt;LEN(gait_events!C2237),LEFT(RIGHT(gait_events!C2237,LEN(gait_events!C2237)-19),FIND("_run-",RIGHT(gait_events!C2237,LEN(gait_events!C2237)-19),1)-1),RIGHT(gait_events!C2237,LEN(gait_events!C2237)-19))</f>
        <v>Slow</v>
      </c>
      <c r="F2021" s="0" t="str">
        <f aca="false">IF(LEN(SUBSTITUTE(gait_events!C2237,"_run-",""))&lt;&gt;LEN(gait_events!C2237),RIGHT(gait_events!C2237,LEN(gait_events!C2237)-FIND("_run-",gait_events!C2237,1)-4),"")</f>
        <v/>
      </c>
      <c r="G2021" s="0" t="str">
        <f aca="false">gait_events!D2237</f>
        <v>right_shank</v>
      </c>
      <c r="H2021" s="0" t="str">
        <f aca="false">gait_events!E2237</f>
        <v>FC</v>
      </c>
      <c r="I2021" s="0" t="n">
        <f aca="false">IF(gait_events!F2237&lt;&gt;"",gait_events!F2237,NA())</f>
        <v>60</v>
      </c>
      <c r="J2021" s="0" t="n">
        <f aca="false">IF(gait_events!G2237&lt;&gt;"",gait_events!G2237,NA())</f>
        <v>61</v>
      </c>
      <c r="K2021" s="0" t="n">
        <f aca="false">I2021-J2021</f>
        <v>-1</v>
      </c>
      <c r="L2021" s="0" t="n">
        <f aca="false">K2021*5</f>
        <v>-5</v>
      </c>
      <c r="M2021" s="0" t="n">
        <f aca="false">IF(NOT(ISNA(I2021)),1,0)</f>
        <v>1</v>
      </c>
      <c r="N2021" s="0" t="n">
        <f aca="false">IF(NOT(ISNA(J2021)),1,0)</f>
        <v>1</v>
      </c>
      <c r="O2021" s="0" t="n">
        <f aca="false">IF(AND(NOT(ISNA(I2021)),NOT(ISNA(J2021))),1,0)</f>
        <v>1</v>
      </c>
      <c r="P2021" s="0" t="n">
        <f aca="false">IF(AND(NOT(ISNA(I2021)),ISNA(J2021)),1,0)</f>
        <v>0</v>
      </c>
      <c r="Q2021" s="0" t="n">
        <f aca="false">IF(AND(ISNA(I2021),NOT(ISNA(J2021))),1,0)</f>
        <v>0</v>
      </c>
      <c r="R2021" s="0" t="n">
        <f aca="false">IF(SUM(O2021:Q2021)&lt;&gt;1,"ERROR",1)</f>
        <v>1</v>
      </c>
    </row>
    <row r="2022" customFormat="false" ht="12.8" hidden="false" customHeight="false" outlineLevel="0" collapsed="false">
      <c r="A2022" s="0" t="str">
        <f aca="false">gait_events!B2238</f>
        <v>pp050</v>
      </c>
      <c r="B2022" s="0" t="str">
        <f aca="false">VLOOKUP(A2022,participants!A:B,2,0)</f>
        <v>F</v>
      </c>
      <c r="C2022" s="0" t="n">
        <f aca="false">VLOOKUP(A2022,participants!A:C,3,0)</f>
        <v>58</v>
      </c>
      <c r="D2022" s="0" t="str">
        <f aca="false">VLOOKUP(A2022,participants!A:F,6,0)</f>
        <v>cLBP</v>
      </c>
      <c r="E2022" s="0" t="str">
        <f aca="false">IF(LEN(SUBSTITUTE(gait_events!C2238,"_run-",""))&lt;&gt;LEN(gait_events!C2238),LEFT(RIGHT(gait_events!C2238,LEN(gait_events!C2238)-19),FIND("_run-",RIGHT(gait_events!C2238,LEN(gait_events!C2238)-19),1)-1),RIGHT(gait_events!C2238,LEN(gait_events!C2238)-19))</f>
        <v>Slow</v>
      </c>
      <c r="F2022" s="0" t="str">
        <f aca="false">IF(LEN(SUBSTITUTE(gait_events!C2238,"_run-",""))&lt;&gt;LEN(gait_events!C2238),RIGHT(gait_events!C2238,LEN(gait_events!C2238)-FIND("_run-",gait_events!C2238,1)-4),"")</f>
        <v/>
      </c>
      <c r="G2022" s="0" t="str">
        <f aca="false">gait_events!D2238</f>
        <v>right_shank</v>
      </c>
      <c r="H2022" s="0" t="str">
        <f aca="false">gait_events!E2238</f>
        <v>FC</v>
      </c>
      <c r="I2022" s="0" t="n">
        <f aca="false">IF(gait_events!F2238&lt;&gt;"",gait_events!F2238,NA())</f>
        <v>283</v>
      </c>
      <c r="J2022" s="0" t="n">
        <f aca="false">IF(gait_events!G2238&lt;&gt;"",gait_events!G2238,NA())</f>
        <v>286</v>
      </c>
      <c r="K2022" s="0" t="n">
        <f aca="false">I2022-J2022</f>
        <v>-3</v>
      </c>
      <c r="L2022" s="0" t="n">
        <f aca="false">K2022*5</f>
        <v>-15</v>
      </c>
      <c r="M2022" s="0" t="n">
        <f aca="false">IF(NOT(ISNA(I2022)),1,0)</f>
        <v>1</v>
      </c>
      <c r="N2022" s="0" t="n">
        <f aca="false">IF(NOT(ISNA(J2022)),1,0)</f>
        <v>1</v>
      </c>
      <c r="O2022" s="0" t="n">
        <f aca="false">IF(AND(NOT(ISNA(I2022)),NOT(ISNA(J2022))),1,0)</f>
        <v>1</v>
      </c>
      <c r="P2022" s="0" t="n">
        <f aca="false">IF(AND(NOT(ISNA(I2022)),ISNA(J2022)),1,0)</f>
        <v>0</v>
      </c>
      <c r="Q2022" s="0" t="n">
        <f aca="false">IF(AND(ISNA(I2022),NOT(ISNA(J2022))),1,0)</f>
        <v>0</v>
      </c>
      <c r="R2022" s="0" t="n">
        <f aca="false">IF(SUM(O2022:Q2022)&lt;&gt;1,"ERROR",1)</f>
        <v>1</v>
      </c>
    </row>
    <row r="2023" customFormat="false" ht="12.8" hidden="false" customHeight="false" outlineLevel="0" collapsed="false">
      <c r="A2023" s="0" t="str">
        <f aca="false">gait_events!B2239</f>
        <v>pp050</v>
      </c>
      <c r="B2023" s="0" t="str">
        <f aca="false">VLOOKUP(A2023,participants!A:B,2,0)</f>
        <v>F</v>
      </c>
      <c r="C2023" s="0" t="n">
        <f aca="false">VLOOKUP(A2023,participants!A:C,3,0)</f>
        <v>58</v>
      </c>
      <c r="D2023" s="0" t="str">
        <f aca="false">VLOOKUP(A2023,participants!A:F,6,0)</f>
        <v>cLBP</v>
      </c>
      <c r="E2023" s="0" t="str">
        <f aca="false">IF(LEN(SUBSTITUTE(gait_events!C2239,"_run-",""))&lt;&gt;LEN(gait_events!C2239),LEFT(RIGHT(gait_events!C2239,LEN(gait_events!C2239)-19),FIND("_run-",RIGHT(gait_events!C2239,LEN(gait_events!C2239)-19),1)-1),RIGHT(gait_events!C2239,LEN(gait_events!C2239)-19))</f>
        <v>Slow</v>
      </c>
      <c r="F2023" s="0" t="str">
        <f aca="false">IF(LEN(SUBSTITUTE(gait_events!C2239,"_run-",""))&lt;&gt;LEN(gait_events!C2239),RIGHT(gait_events!C2239,LEN(gait_events!C2239)-FIND("_run-",gait_events!C2239,1)-4),"")</f>
        <v/>
      </c>
      <c r="G2023" s="0" t="str">
        <f aca="false">gait_events!D2239</f>
        <v>right_shank</v>
      </c>
      <c r="H2023" s="0" t="str">
        <f aca="false">gait_events!E2239</f>
        <v>FC</v>
      </c>
      <c r="I2023" s="0" t="n">
        <f aca="false">IF(gait_events!F2239&lt;&gt;"",gait_events!F2239,NA())</f>
        <v>513</v>
      </c>
      <c r="J2023" s="0" t="n">
        <f aca="false">IF(gait_events!G2239&lt;&gt;"",gait_events!G2239,NA())</f>
        <v>517</v>
      </c>
      <c r="K2023" s="0" t="n">
        <f aca="false">I2023-J2023</f>
        <v>-4</v>
      </c>
      <c r="L2023" s="0" t="n">
        <f aca="false">K2023*5</f>
        <v>-20</v>
      </c>
      <c r="M2023" s="0" t="n">
        <f aca="false">IF(NOT(ISNA(I2023)),1,0)</f>
        <v>1</v>
      </c>
      <c r="N2023" s="0" t="n">
        <f aca="false">IF(NOT(ISNA(J2023)),1,0)</f>
        <v>1</v>
      </c>
      <c r="O2023" s="0" t="n">
        <f aca="false">IF(AND(NOT(ISNA(I2023)),NOT(ISNA(J2023))),1,0)</f>
        <v>1</v>
      </c>
      <c r="P2023" s="0" t="n">
        <f aca="false">IF(AND(NOT(ISNA(I2023)),ISNA(J2023)),1,0)</f>
        <v>0</v>
      </c>
      <c r="Q2023" s="0" t="n">
        <f aca="false">IF(AND(ISNA(I2023),NOT(ISNA(J2023))),1,0)</f>
        <v>0</v>
      </c>
      <c r="R2023" s="0" t="n">
        <f aca="false">IF(SUM(O2023:Q2023)&lt;&gt;1,"ERROR",1)</f>
        <v>1</v>
      </c>
    </row>
    <row r="2024" customFormat="false" ht="12.8" hidden="false" customHeight="false" outlineLevel="0" collapsed="false">
      <c r="A2024" s="0" t="str">
        <f aca="false">gait_events!B2240</f>
        <v>pp050</v>
      </c>
      <c r="B2024" s="0" t="str">
        <f aca="false">VLOOKUP(A2024,participants!A:B,2,0)</f>
        <v>F</v>
      </c>
      <c r="C2024" s="0" t="n">
        <f aca="false">VLOOKUP(A2024,participants!A:C,3,0)</f>
        <v>58</v>
      </c>
      <c r="D2024" s="0" t="str">
        <f aca="false">VLOOKUP(A2024,participants!A:F,6,0)</f>
        <v>cLBP</v>
      </c>
      <c r="E2024" s="0" t="str">
        <f aca="false">IF(LEN(SUBSTITUTE(gait_events!C2240,"_run-",""))&lt;&gt;LEN(gait_events!C2240),LEFT(RIGHT(gait_events!C2240,LEN(gait_events!C2240)-19),FIND("_run-",RIGHT(gait_events!C2240,LEN(gait_events!C2240)-19),1)-1),RIGHT(gait_events!C2240,LEN(gait_events!C2240)-19))</f>
        <v>Slow</v>
      </c>
      <c r="F2024" s="0" t="str">
        <f aca="false">IF(LEN(SUBSTITUTE(gait_events!C2240,"_run-",""))&lt;&gt;LEN(gait_events!C2240),RIGHT(gait_events!C2240,LEN(gait_events!C2240)-FIND("_run-",gait_events!C2240,1)-4),"")</f>
        <v/>
      </c>
      <c r="G2024" s="0" t="str">
        <f aca="false">gait_events!D2240</f>
        <v>right_shank</v>
      </c>
      <c r="H2024" s="0" t="str">
        <f aca="false">gait_events!E2240</f>
        <v>FC</v>
      </c>
      <c r="I2024" s="0" t="n">
        <f aca="false">IF(gait_events!F2240&lt;&gt;"",gait_events!F2240,NA())</f>
        <v>734</v>
      </c>
      <c r="J2024" s="0" t="n">
        <f aca="false">IF(gait_events!G2240&lt;&gt;"",gait_events!G2240,NA())</f>
        <v>740</v>
      </c>
      <c r="K2024" s="0" t="n">
        <f aca="false">I2024-J2024</f>
        <v>-6</v>
      </c>
      <c r="L2024" s="0" t="n">
        <f aca="false">K2024*5</f>
        <v>-30</v>
      </c>
      <c r="M2024" s="0" t="n">
        <f aca="false">IF(NOT(ISNA(I2024)),1,0)</f>
        <v>1</v>
      </c>
      <c r="N2024" s="0" t="n">
        <f aca="false">IF(NOT(ISNA(J2024)),1,0)</f>
        <v>1</v>
      </c>
      <c r="O2024" s="0" t="n">
        <f aca="false">IF(AND(NOT(ISNA(I2024)),NOT(ISNA(J2024))),1,0)</f>
        <v>1</v>
      </c>
      <c r="P2024" s="0" t="n">
        <f aca="false">IF(AND(NOT(ISNA(I2024)),ISNA(J2024)),1,0)</f>
        <v>0</v>
      </c>
      <c r="Q2024" s="0" t="n">
        <f aca="false">IF(AND(ISNA(I2024),NOT(ISNA(J2024))),1,0)</f>
        <v>0</v>
      </c>
      <c r="R2024" s="0" t="n">
        <f aca="false">IF(SUM(O2024:Q2024)&lt;&gt;1,"ERROR",1)</f>
        <v>1</v>
      </c>
    </row>
    <row r="2025" customFormat="false" ht="12.8" hidden="false" customHeight="false" outlineLevel="0" collapsed="false">
      <c r="A2025" s="0" t="str">
        <f aca="false">gait_events!B2241</f>
        <v>pp050</v>
      </c>
      <c r="B2025" s="0" t="str">
        <f aca="false">VLOOKUP(A2025,participants!A:B,2,0)</f>
        <v>F</v>
      </c>
      <c r="C2025" s="0" t="n">
        <f aca="false">VLOOKUP(A2025,participants!A:C,3,0)</f>
        <v>58</v>
      </c>
      <c r="D2025" s="0" t="str">
        <f aca="false">VLOOKUP(A2025,participants!A:F,6,0)</f>
        <v>cLBP</v>
      </c>
      <c r="E2025" s="0" t="str">
        <f aca="false">IF(LEN(SUBSTITUTE(gait_events!C2241,"_run-",""))&lt;&gt;LEN(gait_events!C2241),LEFT(RIGHT(gait_events!C2241,LEN(gait_events!C2241)-19),FIND("_run-",RIGHT(gait_events!C2241,LEN(gait_events!C2241)-19),1)-1),RIGHT(gait_events!C2241,LEN(gait_events!C2241)-19))</f>
        <v>Slow</v>
      </c>
      <c r="F2025" s="0" t="str">
        <f aca="false">IF(LEN(SUBSTITUTE(gait_events!C2241,"_run-",""))&lt;&gt;LEN(gait_events!C2241),RIGHT(gait_events!C2241,LEN(gait_events!C2241)-FIND("_run-",gait_events!C2241,1)-4),"")</f>
        <v/>
      </c>
      <c r="G2025" s="0" t="str">
        <f aca="false">gait_events!D2241</f>
        <v>right_shank</v>
      </c>
      <c r="H2025" s="0" t="str">
        <f aca="false">gait_events!E2241</f>
        <v>FC</v>
      </c>
      <c r="I2025" s="0" t="n">
        <f aca="false">IF(gait_events!F2241&lt;&gt;"",gait_events!F2241,NA())</f>
        <v>975</v>
      </c>
      <c r="J2025" s="0" t="n">
        <f aca="false">IF(gait_events!G2241&lt;&gt;"",gait_events!G2241,NA())</f>
        <v>974</v>
      </c>
      <c r="K2025" s="0" t="n">
        <f aca="false">I2025-J2025</f>
        <v>1</v>
      </c>
      <c r="L2025" s="0" t="n">
        <f aca="false">K2025*5</f>
        <v>5</v>
      </c>
      <c r="M2025" s="0" t="n">
        <f aca="false">IF(NOT(ISNA(I2025)),1,0)</f>
        <v>1</v>
      </c>
      <c r="N2025" s="0" t="n">
        <f aca="false">IF(NOT(ISNA(J2025)),1,0)</f>
        <v>1</v>
      </c>
      <c r="O2025" s="0" t="n">
        <f aca="false">IF(AND(NOT(ISNA(I2025)),NOT(ISNA(J2025))),1,0)</f>
        <v>1</v>
      </c>
      <c r="P2025" s="0" t="n">
        <f aca="false">IF(AND(NOT(ISNA(I2025)),ISNA(J2025)),1,0)</f>
        <v>0</v>
      </c>
      <c r="Q2025" s="0" t="n">
        <f aca="false">IF(AND(ISNA(I2025),NOT(ISNA(J2025))),1,0)</f>
        <v>0</v>
      </c>
      <c r="R2025" s="0" t="n">
        <f aca="false">IF(SUM(O2025:Q2025)&lt;&gt;1,"ERROR",1)</f>
        <v>1</v>
      </c>
    </row>
    <row r="2026" customFormat="false" ht="12.8" hidden="false" customHeight="false" outlineLevel="0" collapsed="false">
      <c r="A2026" s="0" t="str">
        <f aca="false">gait_events!B4526</f>
        <v>pp132</v>
      </c>
      <c r="B2026" s="0" t="str">
        <f aca="false">VLOOKUP(A2026,participants!A:B,2,0)</f>
        <v>M</v>
      </c>
      <c r="C2026" s="0" t="n">
        <f aca="false">VLOOKUP(A2026,participants!A:C,3,0)</f>
        <v>22</v>
      </c>
      <c r="D2026" s="0" t="str">
        <f aca="false">VLOOKUP(A2026,participants!A:F,6,0)</f>
        <v>YA</v>
      </c>
      <c r="E2026" s="0" t="str">
        <f aca="false">IF(LEN(SUBSTITUTE(gait_events!C4526,"_run-",""))&lt;&gt;LEN(gait_events!C4526),LEFT(RIGHT(gait_events!C4526,LEN(gait_events!C4526)-19),FIND("_run-",RIGHT(gait_events!C4526,LEN(gait_events!C4526)-19),1)-1),RIGHT(gait_events!C4526,LEN(gait_events!C4526)-19))</f>
        <v>Slow</v>
      </c>
      <c r="F2026" s="0" t="str">
        <f aca="false">IF(LEN(SUBSTITUTE(gait_events!C4526,"_run-",""))&lt;&gt;LEN(gait_events!C4526),RIGHT(gait_events!C4526,LEN(gait_events!C4526)-FIND("_run-",gait_events!C4526,1)-4),"")</f>
        <v/>
      </c>
      <c r="G2026" s="0" t="str">
        <f aca="false">gait_events!D4526</f>
        <v>right_shank</v>
      </c>
      <c r="H2026" s="0" t="str">
        <f aca="false">gait_events!E4526</f>
        <v>IC</v>
      </c>
      <c r="I2026" s="0" t="n">
        <f aca="false">IF(gait_events!F4526&lt;&gt;"",gait_events!F4526,NA())</f>
        <v>2129</v>
      </c>
      <c r="J2026" s="0" t="n">
        <f aca="false">IF(gait_events!G4526&lt;&gt;"",gait_events!G4526,NA())</f>
        <v>2128</v>
      </c>
      <c r="K2026" s="0" t="n">
        <f aca="false">I2026-J2026</f>
        <v>1</v>
      </c>
      <c r="L2026" s="0" t="n">
        <f aca="false">K2026*5</f>
        <v>5</v>
      </c>
      <c r="M2026" s="0" t="n">
        <f aca="false">IF(NOT(ISNA(I2026)),1,0)</f>
        <v>1</v>
      </c>
      <c r="N2026" s="0" t="n">
        <f aca="false">IF(NOT(ISNA(J2026)),1,0)</f>
        <v>1</v>
      </c>
      <c r="O2026" s="0" t="n">
        <f aca="false">IF(AND(NOT(ISNA(I2026)),NOT(ISNA(J2026))),1,0)</f>
        <v>1</v>
      </c>
      <c r="P2026" s="0" t="n">
        <f aca="false">IF(AND(NOT(ISNA(I2026)),ISNA(J2026)),1,0)</f>
        <v>0</v>
      </c>
      <c r="Q2026" s="0" t="n">
        <f aca="false">IF(AND(ISNA(I2026),NOT(ISNA(J2026))),1,0)</f>
        <v>0</v>
      </c>
      <c r="R2026" s="0" t="n">
        <f aca="false">IF(SUM(O2026:Q2026)&lt;&gt;1,"ERROR",1)</f>
        <v>1</v>
      </c>
    </row>
    <row r="2027" customFormat="false" ht="12.8" hidden="false" customHeight="false" outlineLevel="0" collapsed="false">
      <c r="A2027" s="0" t="str">
        <f aca="false">gait_events!B4527</f>
        <v>pp132</v>
      </c>
      <c r="B2027" s="0" t="str">
        <f aca="false">VLOOKUP(A2027,participants!A:B,2,0)</f>
        <v>M</v>
      </c>
      <c r="C2027" s="0" t="n">
        <f aca="false">VLOOKUP(A2027,participants!A:C,3,0)</f>
        <v>22</v>
      </c>
      <c r="D2027" s="0" t="str">
        <f aca="false">VLOOKUP(A2027,participants!A:F,6,0)</f>
        <v>YA</v>
      </c>
      <c r="E2027" s="0" t="str">
        <f aca="false">IF(LEN(SUBSTITUTE(gait_events!C4527,"_run-",""))&lt;&gt;LEN(gait_events!C4527),LEFT(RIGHT(gait_events!C4527,LEN(gait_events!C4527)-19),FIND("_run-",RIGHT(gait_events!C4527,LEN(gait_events!C4527)-19),1)-1),RIGHT(gait_events!C4527,LEN(gait_events!C4527)-19))</f>
        <v>Slow</v>
      </c>
      <c r="F2027" s="0" t="str">
        <f aca="false">IF(LEN(SUBSTITUTE(gait_events!C4527,"_run-",""))&lt;&gt;LEN(gait_events!C4527),RIGHT(gait_events!C4527,LEN(gait_events!C4527)-FIND("_run-",gait_events!C4527,1)-4),"")</f>
        <v/>
      </c>
      <c r="G2027" s="0" t="str">
        <f aca="false">gait_events!D4527</f>
        <v>right_shank</v>
      </c>
      <c r="H2027" s="0" t="str">
        <f aca="false">gait_events!E4527</f>
        <v>FC</v>
      </c>
      <c r="I2027" s="0" t="n">
        <f aca="false">IF(gait_events!F4527&lt;&gt;"",gait_events!F4527,NA())</f>
        <v>294</v>
      </c>
      <c r="J2027" s="0" t="e">
        <f aca="false">IF(gait_events!G4527&lt;&gt;"",gait_events!G4527,NA())</f>
        <v>#N/A</v>
      </c>
      <c r="K2027" s="0" t="e">
        <f aca="false">I2027-J2027</f>
        <v>#N/A</v>
      </c>
      <c r="L2027" s="0" t="e">
        <f aca="false">K2027*5</f>
        <v>#N/A</v>
      </c>
      <c r="M2027" s="0" t="n">
        <f aca="false">IF(NOT(ISNA(I2027)),1,0)</f>
        <v>1</v>
      </c>
      <c r="N2027" s="0" t="n">
        <f aca="false">IF(NOT(ISNA(J2027)),1,0)</f>
        <v>0</v>
      </c>
      <c r="O2027" s="0" t="n">
        <f aca="false">IF(AND(NOT(ISNA(I2027)),NOT(ISNA(J2027))),1,0)</f>
        <v>0</v>
      </c>
      <c r="P2027" s="0" t="n">
        <f aca="false">IF(AND(NOT(ISNA(I2027)),ISNA(J2027)),1,0)</f>
        <v>1</v>
      </c>
      <c r="Q2027" s="0" t="n">
        <f aca="false">IF(AND(ISNA(I2027),NOT(ISNA(J2027))),1,0)</f>
        <v>0</v>
      </c>
      <c r="R2027" s="0" t="n">
        <f aca="false">IF(SUM(O2027:Q2027)&lt;&gt;1,"ERROR",1)</f>
        <v>1</v>
      </c>
    </row>
    <row r="2028" customFormat="false" ht="12.8" hidden="false" customHeight="false" outlineLevel="0" collapsed="false">
      <c r="A2028" s="0" t="str">
        <f aca="false">gait_events!B4528</f>
        <v>pp132</v>
      </c>
      <c r="B2028" s="0" t="str">
        <f aca="false">VLOOKUP(A2028,participants!A:B,2,0)</f>
        <v>M</v>
      </c>
      <c r="C2028" s="0" t="n">
        <f aca="false">VLOOKUP(A2028,participants!A:C,3,0)</f>
        <v>22</v>
      </c>
      <c r="D2028" s="0" t="str">
        <f aca="false">VLOOKUP(A2028,participants!A:F,6,0)</f>
        <v>YA</v>
      </c>
      <c r="E2028" s="0" t="str">
        <f aca="false">IF(LEN(SUBSTITUTE(gait_events!C4528,"_run-",""))&lt;&gt;LEN(gait_events!C4528),LEFT(RIGHT(gait_events!C4528,LEN(gait_events!C4528)-19),FIND("_run-",RIGHT(gait_events!C4528,LEN(gait_events!C4528)-19),1)-1),RIGHT(gait_events!C4528,LEN(gait_events!C4528)-19))</f>
        <v>Slow</v>
      </c>
      <c r="F2028" s="0" t="str">
        <f aca="false">IF(LEN(SUBSTITUTE(gait_events!C4528,"_run-",""))&lt;&gt;LEN(gait_events!C4528),RIGHT(gait_events!C4528,LEN(gait_events!C4528)-FIND("_run-",gait_events!C4528,1)-4),"")</f>
        <v/>
      </c>
      <c r="G2028" s="0" t="str">
        <f aca="false">gait_events!D4528</f>
        <v>right_shank</v>
      </c>
      <c r="H2028" s="0" t="str">
        <f aca="false">gait_events!E4528</f>
        <v>FC</v>
      </c>
      <c r="I2028" s="0" t="n">
        <f aca="false">IF(gait_events!F4528&lt;&gt;"",gait_events!F4528,NA())</f>
        <v>747</v>
      </c>
      <c r="J2028" s="0" t="e">
        <f aca="false">IF(gait_events!G4528&lt;&gt;"",gait_events!G4528,NA())</f>
        <v>#N/A</v>
      </c>
      <c r="K2028" s="0" t="e">
        <f aca="false">I2028-J2028</f>
        <v>#N/A</v>
      </c>
      <c r="L2028" s="0" t="e">
        <f aca="false">K2028*5</f>
        <v>#N/A</v>
      </c>
      <c r="M2028" s="0" t="n">
        <f aca="false">IF(NOT(ISNA(I2028)),1,0)</f>
        <v>1</v>
      </c>
      <c r="N2028" s="0" t="n">
        <f aca="false">IF(NOT(ISNA(J2028)),1,0)</f>
        <v>0</v>
      </c>
      <c r="O2028" s="0" t="n">
        <f aca="false">IF(AND(NOT(ISNA(I2028)),NOT(ISNA(J2028))),1,0)</f>
        <v>0</v>
      </c>
      <c r="P2028" s="0" t="n">
        <f aca="false">IF(AND(NOT(ISNA(I2028)),ISNA(J2028)),1,0)</f>
        <v>1</v>
      </c>
      <c r="Q2028" s="0" t="n">
        <f aca="false">IF(AND(ISNA(I2028),NOT(ISNA(J2028))),1,0)</f>
        <v>0</v>
      </c>
      <c r="R2028" s="0" t="n">
        <f aca="false">IF(SUM(O2028:Q2028)&lt;&gt;1,"ERROR",1)</f>
        <v>1</v>
      </c>
    </row>
    <row r="2029" customFormat="false" ht="12.8" hidden="false" customHeight="false" outlineLevel="0" collapsed="false">
      <c r="A2029" s="0" t="str">
        <f aca="false">gait_events!B4529</f>
        <v>pp132</v>
      </c>
      <c r="B2029" s="0" t="str">
        <f aca="false">VLOOKUP(A2029,participants!A:B,2,0)</f>
        <v>M</v>
      </c>
      <c r="C2029" s="0" t="n">
        <f aca="false">VLOOKUP(A2029,participants!A:C,3,0)</f>
        <v>22</v>
      </c>
      <c r="D2029" s="0" t="str">
        <f aca="false">VLOOKUP(A2029,participants!A:F,6,0)</f>
        <v>YA</v>
      </c>
      <c r="E2029" s="0" t="str">
        <f aca="false">IF(LEN(SUBSTITUTE(gait_events!C4529,"_run-",""))&lt;&gt;LEN(gait_events!C4529),LEFT(RIGHT(gait_events!C4529,LEN(gait_events!C4529)-19),FIND("_run-",RIGHT(gait_events!C4529,LEN(gait_events!C4529)-19),1)-1),RIGHT(gait_events!C4529,LEN(gait_events!C4529)-19))</f>
        <v>Slow</v>
      </c>
      <c r="F2029" s="0" t="str">
        <f aca="false">IF(LEN(SUBSTITUTE(gait_events!C4529,"_run-",""))&lt;&gt;LEN(gait_events!C4529),RIGHT(gait_events!C4529,LEN(gait_events!C4529)-FIND("_run-",gait_events!C4529,1)-4),"")</f>
        <v/>
      </c>
      <c r="G2029" s="0" t="str">
        <f aca="false">gait_events!D4529</f>
        <v>right_shank</v>
      </c>
      <c r="H2029" s="0" t="str">
        <f aca="false">gait_events!E4529</f>
        <v>FC</v>
      </c>
      <c r="I2029" s="0" t="n">
        <f aca="false">IF(gait_events!F4529&lt;&gt;"",gait_events!F4529,NA())</f>
        <v>1165</v>
      </c>
      <c r="J2029" s="0" t="e">
        <f aca="false">IF(gait_events!G4529&lt;&gt;"",gait_events!G4529,NA())</f>
        <v>#N/A</v>
      </c>
      <c r="K2029" s="0" t="e">
        <f aca="false">I2029-J2029</f>
        <v>#N/A</v>
      </c>
      <c r="L2029" s="0" t="e">
        <f aca="false">K2029*5</f>
        <v>#N/A</v>
      </c>
      <c r="M2029" s="0" t="n">
        <f aca="false">IF(NOT(ISNA(I2029)),1,0)</f>
        <v>1</v>
      </c>
      <c r="N2029" s="0" t="n">
        <f aca="false">IF(NOT(ISNA(J2029)),1,0)</f>
        <v>0</v>
      </c>
      <c r="O2029" s="0" t="n">
        <f aca="false">IF(AND(NOT(ISNA(I2029)),NOT(ISNA(J2029))),1,0)</f>
        <v>0</v>
      </c>
      <c r="P2029" s="0" t="n">
        <f aca="false">IF(AND(NOT(ISNA(I2029)),ISNA(J2029)),1,0)</f>
        <v>1</v>
      </c>
      <c r="Q2029" s="0" t="n">
        <f aca="false">IF(AND(ISNA(I2029),NOT(ISNA(J2029))),1,0)</f>
        <v>0</v>
      </c>
      <c r="R2029" s="0" t="n">
        <f aca="false">IF(SUM(O2029:Q2029)&lt;&gt;1,"ERROR",1)</f>
        <v>1</v>
      </c>
    </row>
    <row r="2030" customFormat="false" ht="12.8" hidden="false" customHeight="false" outlineLevel="0" collapsed="false">
      <c r="A2030" s="0" t="str">
        <f aca="false">gait_events!B4530</f>
        <v>pp132</v>
      </c>
      <c r="B2030" s="0" t="str">
        <f aca="false">VLOOKUP(A2030,participants!A:B,2,0)</f>
        <v>M</v>
      </c>
      <c r="C2030" s="0" t="n">
        <f aca="false">VLOOKUP(A2030,participants!A:C,3,0)</f>
        <v>22</v>
      </c>
      <c r="D2030" s="0" t="str">
        <f aca="false">VLOOKUP(A2030,participants!A:F,6,0)</f>
        <v>YA</v>
      </c>
      <c r="E2030" s="0" t="str">
        <f aca="false">IF(LEN(SUBSTITUTE(gait_events!C4530,"_run-",""))&lt;&gt;LEN(gait_events!C4530),LEFT(RIGHT(gait_events!C4530,LEN(gait_events!C4530)-19),FIND("_run-",RIGHT(gait_events!C4530,LEN(gait_events!C4530)-19),1)-1),RIGHT(gait_events!C4530,LEN(gait_events!C4530)-19))</f>
        <v>Slow</v>
      </c>
      <c r="F2030" s="0" t="str">
        <f aca="false">IF(LEN(SUBSTITUTE(gait_events!C4530,"_run-",""))&lt;&gt;LEN(gait_events!C4530),RIGHT(gait_events!C4530,LEN(gait_events!C4530)-FIND("_run-",gait_events!C4530,1)-4),"")</f>
        <v/>
      </c>
      <c r="G2030" s="0" t="str">
        <f aca="false">gait_events!D4530</f>
        <v>right_shank</v>
      </c>
      <c r="H2030" s="0" t="str">
        <f aca="false">gait_events!E4530</f>
        <v>FC</v>
      </c>
      <c r="I2030" s="0" t="n">
        <f aca="false">IF(gait_events!F4530&lt;&gt;"",gait_events!F4530,NA())</f>
        <v>1577</v>
      </c>
      <c r="J2030" s="0" t="n">
        <f aca="false">IF(gait_events!G4530&lt;&gt;"",gait_events!G4530,NA())</f>
        <v>1596</v>
      </c>
      <c r="K2030" s="0" t="n">
        <f aca="false">I2030-J2030</f>
        <v>-19</v>
      </c>
      <c r="L2030" s="0" t="n">
        <f aca="false">K2030*5</f>
        <v>-95</v>
      </c>
      <c r="M2030" s="0" t="n">
        <f aca="false">IF(NOT(ISNA(I2030)),1,0)</f>
        <v>1</v>
      </c>
      <c r="N2030" s="0" t="n">
        <f aca="false">IF(NOT(ISNA(J2030)),1,0)</f>
        <v>1</v>
      </c>
      <c r="O2030" s="0" t="n">
        <f aca="false">IF(AND(NOT(ISNA(I2030)),NOT(ISNA(J2030))),1,0)</f>
        <v>1</v>
      </c>
      <c r="P2030" s="0" t="n">
        <f aca="false">IF(AND(NOT(ISNA(I2030)),ISNA(J2030)),1,0)</f>
        <v>0</v>
      </c>
      <c r="Q2030" s="0" t="n">
        <f aca="false">IF(AND(ISNA(I2030),NOT(ISNA(J2030))),1,0)</f>
        <v>0</v>
      </c>
      <c r="R2030" s="0" t="n">
        <f aca="false">IF(SUM(O2030:Q2030)&lt;&gt;1,"ERROR",1)</f>
        <v>1</v>
      </c>
    </row>
    <row r="2031" customFormat="false" ht="12.8" hidden="false" customHeight="false" outlineLevel="0" collapsed="false">
      <c r="A2031" s="0" t="str">
        <f aca="false">gait_events!B4531</f>
        <v>pp132</v>
      </c>
      <c r="B2031" s="0" t="str">
        <f aca="false">VLOOKUP(A2031,participants!A:B,2,0)</f>
        <v>M</v>
      </c>
      <c r="C2031" s="0" t="n">
        <f aca="false">VLOOKUP(A2031,participants!A:C,3,0)</f>
        <v>22</v>
      </c>
      <c r="D2031" s="0" t="str">
        <f aca="false">VLOOKUP(A2031,participants!A:F,6,0)</f>
        <v>YA</v>
      </c>
      <c r="E2031" s="0" t="str">
        <f aca="false">IF(LEN(SUBSTITUTE(gait_events!C4531,"_run-",""))&lt;&gt;LEN(gait_events!C4531),LEFT(RIGHT(gait_events!C4531,LEN(gait_events!C4531)-19),FIND("_run-",RIGHT(gait_events!C4531,LEN(gait_events!C4531)-19),1)-1),RIGHT(gait_events!C4531,LEN(gait_events!C4531)-19))</f>
        <v>Slow</v>
      </c>
      <c r="F2031" s="0" t="str">
        <f aca="false">IF(LEN(SUBSTITUTE(gait_events!C4531,"_run-",""))&lt;&gt;LEN(gait_events!C4531),RIGHT(gait_events!C4531,LEN(gait_events!C4531)-FIND("_run-",gait_events!C4531,1)-4),"")</f>
        <v/>
      </c>
      <c r="G2031" s="0" t="str">
        <f aca="false">gait_events!D4531</f>
        <v>right_shank</v>
      </c>
      <c r="H2031" s="0" t="str">
        <f aca="false">gait_events!E4531</f>
        <v>FC</v>
      </c>
      <c r="I2031" s="0" t="n">
        <f aca="false">IF(gait_events!F4531&lt;&gt;"",gait_events!F4531,NA())</f>
        <v>2010</v>
      </c>
      <c r="J2031" s="0" t="n">
        <f aca="false">IF(gait_events!G4531&lt;&gt;"",gait_events!G4531,NA())</f>
        <v>2009</v>
      </c>
      <c r="K2031" s="0" t="n">
        <f aca="false">I2031-J2031</f>
        <v>1</v>
      </c>
      <c r="L2031" s="0" t="n">
        <f aca="false">K2031*5</f>
        <v>5</v>
      </c>
      <c r="M2031" s="0" t="n">
        <f aca="false">IF(NOT(ISNA(I2031)),1,0)</f>
        <v>1</v>
      </c>
      <c r="N2031" s="0" t="n">
        <f aca="false">IF(NOT(ISNA(J2031)),1,0)</f>
        <v>1</v>
      </c>
      <c r="O2031" s="0" t="n">
        <f aca="false">IF(AND(NOT(ISNA(I2031)),NOT(ISNA(J2031))),1,0)</f>
        <v>1</v>
      </c>
      <c r="P2031" s="0" t="n">
        <f aca="false">IF(AND(NOT(ISNA(I2031)),ISNA(J2031)),1,0)</f>
        <v>0</v>
      </c>
      <c r="Q2031" s="0" t="n">
        <f aca="false">IF(AND(ISNA(I2031),NOT(ISNA(J2031))),1,0)</f>
        <v>0</v>
      </c>
      <c r="R2031" s="0" t="n">
        <f aca="false">IF(SUM(O2031:Q2031)&lt;&gt;1,"ERROR",1)</f>
        <v>1</v>
      </c>
    </row>
    <row r="2032" customFormat="false" ht="12.8" hidden="false" customHeight="false" outlineLevel="0" collapsed="false">
      <c r="A2032" s="0" t="str">
        <f aca="false">gait_events!B4532</f>
        <v>pp052</v>
      </c>
      <c r="B2032" s="0" t="str">
        <f aca="false">VLOOKUP(A2032,participants!A:B,2,0)</f>
        <v>M</v>
      </c>
      <c r="C2032" s="0" t="n">
        <f aca="false">VLOOKUP(A2032,participants!A:C,3,0)</f>
        <v>35</v>
      </c>
      <c r="D2032" s="0" t="str">
        <f aca="false">VLOOKUP(A2032,participants!A:F,6,0)</f>
        <v>YA</v>
      </c>
      <c r="E2032" s="0" t="str">
        <f aca="false">IF(LEN(SUBSTITUTE(gait_events!C4532,"_run-",""))&lt;&gt;LEN(gait_events!C4532),LEFT(RIGHT(gait_events!C4532,LEN(gait_events!C4532)-19),FIND("_run-",RIGHT(gait_events!C4532,LEN(gait_events!C4532)-19),1)-1),RIGHT(gait_events!C4532,LEN(gait_events!C4532)-19))</f>
        <v>Fast</v>
      </c>
      <c r="F2032" s="0" t="str">
        <f aca="false">IF(LEN(SUBSTITUTE(gait_events!C4532,"_run-",""))&lt;&gt;LEN(gait_events!C4532),RIGHT(gait_events!C4532,LEN(gait_events!C4532)-FIND("_run-",gait_events!C4532,1)-4),"")</f>
        <v/>
      </c>
      <c r="G2032" s="0" t="str">
        <f aca="false">gait_events!D4532</f>
        <v>left_ankle</v>
      </c>
      <c r="H2032" s="0" t="str">
        <f aca="false">gait_events!E4532</f>
        <v>IC</v>
      </c>
      <c r="I2032" s="0" t="n">
        <f aca="false">IF(gait_events!F4532&lt;&gt;"",gait_events!F4532,NA())</f>
        <v>110</v>
      </c>
      <c r="J2032" s="0" t="n">
        <f aca="false">IF(gait_events!G4532&lt;&gt;"",gait_events!G4532,NA())</f>
        <v>109</v>
      </c>
      <c r="K2032" s="0" t="n">
        <f aca="false">I2032-J2032</f>
        <v>1</v>
      </c>
      <c r="L2032" s="0" t="n">
        <f aca="false">K2032*5</f>
        <v>5</v>
      </c>
      <c r="M2032" s="0" t="n">
        <f aca="false">IF(NOT(ISNA(I2032)),1,0)</f>
        <v>1</v>
      </c>
      <c r="N2032" s="0" t="n">
        <f aca="false">IF(NOT(ISNA(J2032)),1,0)</f>
        <v>1</v>
      </c>
      <c r="O2032" s="0" t="n">
        <f aca="false">IF(AND(NOT(ISNA(I2032)),NOT(ISNA(J2032))),1,0)</f>
        <v>1</v>
      </c>
      <c r="P2032" s="0" t="n">
        <f aca="false">IF(AND(NOT(ISNA(I2032)),ISNA(J2032)),1,0)</f>
        <v>0</v>
      </c>
      <c r="Q2032" s="0" t="n">
        <f aca="false">IF(AND(ISNA(I2032),NOT(ISNA(J2032))),1,0)</f>
        <v>0</v>
      </c>
      <c r="R2032" s="0" t="n">
        <f aca="false">IF(SUM(O2032:Q2032)&lt;&gt;1,"ERROR",1)</f>
        <v>1</v>
      </c>
    </row>
    <row r="2033" customFormat="false" ht="12.8" hidden="false" customHeight="false" outlineLevel="0" collapsed="false">
      <c r="A2033" s="0" t="str">
        <f aca="false">gait_events!B4533</f>
        <v>pp052</v>
      </c>
      <c r="B2033" s="0" t="str">
        <f aca="false">VLOOKUP(A2033,participants!A:B,2,0)</f>
        <v>M</v>
      </c>
      <c r="C2033" s="0" t="n">
        <f aca="false">VLOOKUP(A2033,participants!A:C,3,0)</f>
        <v>35</v>
      </c>
      <c r="D2033" s="0" t="str">
        <f aca="false">VLOOKUP(A2033,participants!A:F,6,0)</f>
        <v>YA</v>
      </c>
      <c r="E2033" s="0" t="str">
        <f aca="false">IF(LEN(SUBSTITUTE(gait_events!C4533,"_run-",""))&lt;&gt;LEN(gait_events!C4533),LEFT(RIGHT(gait_events!C4533,LEN(gait_events!C4533)-19),FIND("_run-",RIGHT(gait_events!C4533,LEN(gait_events!C4533)-19),1)-1),RIGHT(gait_events!C4533,LEN(gait_events!C4533)-19))</f>
        <v>Fast</v>
      </c>
      <c r="F2033" s="0" t="str">
        <f aca="false">IF(LEN(SUBSTITUTE(gait_events!C4533,"_run-",""))&lt;&gt;LEN(gait_events!C4533),RIGHT(gait_events!C4533,LEN(gait_events!C4533)-FIND("_run-",gait_events!C4533,1)-4),"")</f>
        <v/>
      </c>
      <c r="G2033" s="0" t="str">
        <f aca="false">gait_events!D4533</f>
        <v>left_ankle</v>
      </c>
      <c r="H2033" s="0" t="str">
        <f aca="false">gait_events!E4533</f>
        <v>IC</v>
      </c>
      <c r="I2033" s="0" t="n">
        <f aca="false">IF(gait_events!F4533&lt;&gt;"",gait_events!F4533,NA())</f>
        <v>267</v>
      </c>
      <c r="J2033" s="0" t="n">
        <f aca="false">IF(gait_events!G4533&lt;&gt;"",gait_events!G4533,NA())</f>
        <v>265</v>
      </c>
      <c r="K2033" s="0" t="n">
        <f aca="false">I2033-J2033</f>
        <v>2</v>
      </c>
      <c r="L2033" s="0" t="n">
        <f aca="false">K2033*5</f>
        <v>10</v>
      </c>
      <c r="M2033" s="0" t="n">
        <f aca="false">IF(NOT(ISNA(I2033)),1,0)</f>
        <v>1</v>
      </c>
      <c r="N2033" s="0" t="n">
        <f aca="false">IF(NOT(ISNA(J2033)),1,0)</f>
        <v>1</v>
      </c>
      <c r="O2033" s="0" t="n">
        <f aca="false">IF(AND(NOT(ISNA(I2033)),NOT(ISNA(J2033))),1,0)</f>
        <v>1</v>
      </c>
      <c r="P2033" s="0" t="n">
        <f aca="false">IF(AND(NOT(ISNA(I2033)),ISNA(J2033)),1,0)</f>
        <v>0</v>
      </c>
      <c r="Q2033" s="0" t="n">
        <f aca="false">IF(AND(ISNA(I2033),NOT(ISNA(J2033))),1,0)</f>
        <v>0</v>
      </c>
      <c r="R2033" s="0" t="n">
        <f aca="false">IF(SUM(O2033:Q2033)&lt;&gt;1,"ERROR",1)</f>
        <v>1</v>
      </c>
    </row>
    <row r="2034" customFormat="false" ht="12.8" hidden="false" customHeight="false" outlineLevel="0" collapsed="false">
      <c r="A2034" s="0" t="str">
        <f aca="false">gait_events!B4534</f>
        <v>pp052</v>
      </c>
      <c r="B2034" s="0" t="str">
        <f aca="false">VLOOKUP(A2034,participants!A:B,2,0)</f>
        <v>M</v>
      </c>
      <c r="C2034" s="0" t="n">
        <f aca="false">VLOOKUP(A2034,participants!A:C,3,0)</f>
        <v>35</v>
      </c>
      <c r="D2034" s="0" t="str">
        <f aca="false">VLOOKUP(A2034,participants!A:F,6,0)</f>
        <v>YA</v>
      </c>
      <c r="E2034" s="0" t="str">
        <f aca="false">IF(LEN(SUBSTITUTE(gait_events!C4534,"_run-",""))&lt;&gt;LEN(gait_events!C4534),LEFT(RIGHT(gait_events!C4534,LEN(gait_events!C4534)-19),FIND("_run-",RIGHT(gait_events!C4534,LEN(gait_events!C4534)-19),1)-1),RIGHT(gait_events!C4534,LEN(gait_events!C4534)-19))</f>
        <v>Fast</v>
      </c>
      <c r="F2034" s="0" t="str">
        <f aca="false">IF(LEN(SUBSTITUTE(gait_events!C4534,"_run-",""))&lt;&gt;LEN(gait_events!C4534),RIGHT(gait_events!C4534,LEN(gait_events!C4534)-FIND("_run-",gait_events!C4534,1)-4),"")</f>
        <v/>
      </c>
      <c r="G2034" s="0" t="str">
        <f aca="false">gait_events!D4534</f>
        <v>left_ankle</v>
      </c>
      <c r="H2034" s="0" t="str">
        <f aca="false">gait_events!E4534</f>
        <v>FC</v>
      </c>
      <c r="I2034" s="0" t="n">
        <f aca="false">IF(gait_events!F4534&lt;&gt;"",gait_events!F4534,NA())</f>
        <v>44</v>
      </c>
      <c r="J2034" s="0" t="n">
        <f aca="false">IF(gait_events!G4534&lt;&gt;"",gait_events!G4534,NA())</f>
        <v>46</v>
      </c>
      <c r="K2034" s="0" t="n">
        <f aca="false">I2034-J2034</f>
        <v>-2</v>
      </c>
      <c r="L2034" s="0" t="n">
        <f aca="false">K2034*5</f>
        <v>-10</v>
      </c>
      <c r="M2034" s="0" t="n">
        <f aca="false">IF(NOT(ISNA(I2034)),1,0)</f>
        <v>1</v>
      </c>
      <c r="N2034" s="0" t="n">
        <f aca="false">IF(NOT(ISNA(J2034)),1,0)</f>
        <v>1</v>
      </c>
      <c r="O2034" s="0" t="n">
        <f aca="false">IF(AND(NOT(ISNA(I2034)),NOT(ISNA(J2034))),1,0)</f>
        <v>1</v>
      </c>
      <c r="P2034" s="0" t="n">
        <f aca="false">IF(AND(NOT(ISNA(I2034)),ISNA(J2034)),1,0)</f>
        <v>0</v>
      </c>
      <c r="Q2034" s="0" t="n">
        <f aca="false">IF(AND(ISNA(I2034),NOT(ISNA(J2034))),1,0)</f>
        <v>0</v>
      </c>
      <c r="R2034" s="0" t="n">
        <f aca="false">IF(SUM(O2034:Q2034)&lt;&gt;1,"ERROR",1)</f>
        <v>1</v>
      </c>
    </row>
    <row r="2035" customFormat="false" ht="12.8" hidden="false" customHeight="false" outlineLevel="0" collapsed="false">
      <c r="A2035" s="0" t="str">
        <f aca="false">gait_events!B4535</f>
        <v>pp052</v>
      </c>
      <c r="B2035" s="0" t="str">
        <f aca="false">VLOOKUP(A2035,participants!A:B,2,0)</f>
        <v>M</v>
      </c>
      <c r="C2035" s="0" t="n">
        <f aca="false">VLOOKUP(A2035,participants!A:C,3,0)</f>
        <v>35</v>
      </c>
      <c r="D2035" s="0" t="str">
        <f aca="false">VLOOKUP(A2035,participants!A:F,6,0)</f>
        <v>YA</v>
      </c>
      <c r="E2035" s="0" t="str">
        <f aca="false">IF(LEN(SUBSTITUTE(gait_events!C4535,"_run-",""))&lt;&gt;LEN(gait_events!C4535),LEFT(RIGHT(gait_events!C4535,LEN(gait_events!C4535)-19),FIND("_run-",RIGHT(gait_events!C4535,LEN(gait_events!C4535)-19),1)-1),RIGHT(gait_events!C4535,LEN(gait_events!C4535)-19))</f>
        <v>Fast</v>
      </c>
      <c r="F2035" s="0" t="str">
        <f aca="false">IF(LEN(SUBSTITUTE(gait_events!C4535,"_run-",""))&lt;&gt;LEN(gait_events!C4535),RIGHT(gait_events!C4535,LEN(gait_events!C4535)-FIND("_run-",gait_events!C4535,1)-4),"")</f>
        <v/>
      </c>
      <c r="G2035" s="0" t="str">
        <f aca="false">gait_events!D4535</f>
        <v>left_ankle</v>
      </c>
      <c r="H2035" s="0" t="str">
        <f aca="false">gait_events!E4535</f>
        <v>FC</v>
      </c>
      <c r="I2035" s="0" t="n">
        <f aca="false">IF(gait_events!F4535&lt;&gt;"",gait_events!F4535,NA())</f>
        <v>197</v>
      </c>
      <c r="J2035" s="0" t="n">
        <f aca="false">IF(gait_events!G4535&lt;&gt;"",gait_events!G4535,NA())</f>
        <v>198</v>
      </c>
      <c r="K2035" s="0" t="n">
        <f aca="false">I2035-J2035</f>
        <v>-1</v>
      </c>
      <c r="L2035" s="0" t="n">
        <f aca="false">K2035*5</f>
        <v>-5</v>
      </c>
      <c r="M2035" s="0" t="n">
        <f aca="false">IF(NOT(ISNA(I2035)),1,0)</f>
        <v>1</v>
      </c>
      <c r="N2035" s="0" t="n">
        <f aca="false">IF(NOT(ISNA(J2035)),1,0)</f>
        <v>1</v>
      </c>
      <c r="O2035" s="0" t="n">
        <f aca="false">IF(AND(NOT(ISNA(I2035)),NOT(ISNA(J2035))),1,0)</f>
        <v>1</v>
      </c>
      <c r="P2035" s="0" t="n">
        <f aca="false">IF(AND(NOT(ISNA(I2035)),ISNA(J2035)),1,0)</f>
        <v>0</v>
      </c>
      <c r="Q2035" s="0" t="n">
        <f aca="false">IF(AND(ISNA(I2035),NOT(ISNA(J2035))),1,0)</f>
        <v>0</v>
      </c>
      <c r="R2035" s="0" t="n">
        <f aca="false">IF(SUM(O2035:Q2035)&lt;&gt;1,"ERROR",1)</f>
        <v>1</v>
      </c>
    </row>
    <row r="2036" customFormat="false" ht="12.8" hidden="false" customHeight="false" outlineLevel="0" collapsed="false">
      <c r="A2036" s="0" t="str">
        <f aca="false">gait_events!B4536</f>
        <v>pp052</v>
      </c>
      <c r="B2036" s="0" t="str">
        <f aca="false">VLOOKUP(A2036,participants!A:B,2,0)</f>
        <v>M</v>
      </c>
      <c r="C2036" s="0" t="n">
        <f aca="false">VLOOKUP(A2036,participants!A:C,3,0)</f>
        <v>35</v>
      </c>
      <c r="D2036" s="0" t="str">
        <f aca="false">VLOOKUP(A2036,participants!A:F,6,0)</f>
        <v>YA</v>
      </c>
      <c r="E2036" s="0" t="str">
        <f aca="false">IF(LEN(SUBSTITUTE(gait_events!C4536,"_run-",""))&lt;&gt;LEN(gait_events!C4536),LEFT(RIGHT(gait_events!C4536,LEN(gait_events!C4536)-19),FIND("_run-",RIGHT(gait_events!C4536,LEN(gait_events!C4536)-19),1)-1),RIGHT(gait_events!C4536,LEN(gait_events!C4536)-19))</f>
        <v>Fast</v>
      </c>
      <c r="F2036" s="0" t="str">
        <f aca="false">IF(LEN(SUBSTITUTE(gait_events!C4536,"_run-",""))&lt;&gt;LEN(gait_events!C4536),RIGHT(gait_events!C4536,LEN(gait_events!C4536)-FIND("_run-",gait_events!C4536,1)-4),"")</f>
        <v/>
      </c>
      <c r="G2036" s="0" t="str">
        <f aca="false">gait_events!D4536</f>
        <v>left_ankle</v>
      </c>
      <c r="H2036" s="0" t="str">
        <f aca="false">gait_events!E4536</f>
        <v>FC</v>
      </c>
      <c r="I2036" s="0" t="n">
        <f aca="false">IF(gait_events!F4536&lt;&gt;"",gait_events!F4536,NA())</f>
        <v>364</v>
      </c>
      <c r="J2036" s="0" t="n">
        <f aca="false">IF(gait_events!G4536&lt;&gt;"",gait_events!G4536,NA())</f>
        <v>367</v>
      </c>
      <c r="K2036" s="0" t="n">
        <f aca="false">I2036-J2036</f>
        <v>-3</v>
      </c>
      <c r="L2036" s="0" t="n">
        <f aca="false">K2036*5</f>
        <v>-15</v>
      </c>
      <c r="M2036" s="0" t="n">
        <f aca="false">IF(NOT(ISNA(I2036)),1,0)</f>
        <v>1</v>
      </c>
      <c r="N2036" s="0" t="n">
        <f aca="false">IF(NOT(ISNA(J2036)),1,0)</f>
        <v>1</v>
      </c>
      <c r="O2036" s="0" t="n">
        <f aca="false">IF(AND(NOT(ISNA(I2036)),NOT(ISNA(J2036))),1,0)</f>
        <v>1</v>
      </c>
      <c r="P2036" s="0" t="n">
        <f aca="false">IF(AND(NOT(ISNA(I2036)),ISNA(J2036)),1,0)</f>
        <v>0</v>
      </c>
      <c r="Q2036" s="0" t="n">
        <f aca="false">IF(AND(ISNA(I2036),NOT(ISNA(J2036))),1,0)</f>
        <v>0</v>
      </c>
      <c r="R2036" s="0" t="n">
        <f aca="false">IF(SUM(O2036:Q2036)&lt;&gt;1,"ERROR",1)</f>
        <v>1</v>
      </c>
    </row>
    <row r="2037" customFormat="false" ht="12.8" hidden="false" customHeight="false" outlineLevel="0" collapsed="false">
      <c r="A2037" s="0" t="str">
        <f aca="false">gait_events!B4537</f>
        <v>pp052</v>
      </c>
      <c r="B2037" s="0" t="str">
        <f aca="false">VLOOKUP(A2037,participants!A:B,2,0)</f>
        <v>M</v>
      </c>
      <c r="C2037" s="0" t="n">
        <f aca="false">VLOOKUP(A2037,participants!A:C,3,0)</f>
        <v>35</v>
      </c>
      <c r="D2037" s="0" t="str">
        <f aca="false">VLOOKUP(A2037,participants!A:F,6,0)</f>
        <v>YA</v>
      </c>
      <c r="E2037" s="0" t="str">
        <f aca="false">IF(LEN(SUBSTITUTE(gait_events!C4537,"_run-",""))&lt;&gt;LEN(gait_events!C4537),LEFT(RIGHT(gait_events!C4537,LEN(gait_events!C4537)-19),FIND("_run-",RIGHT(gait_events!C4537,LEN(gait_events!C4537)-19),1)-1),RIGHT(gait_events!C4537,LEN(gait_events!C4537)-19))</f>
        <v>Fast</v>
      </c>
      <c r="F2037" s="0" t="str">
        <f aca="false">IF(LEN(SUBSTITUTE(gait_events!C4537,"_run-",""))&lt;&gt;LEN(gait_events!C4537),RIGHT(gait_events!C4537,LEN(gait_events!C4537)-FIND("_run-",gait_events!C4537,1)-4),"")</f>
        <v/>
      </c>
      <c r="G2037" s="0" t="str">
        <f aca="false">gait_events!D4537</f>
        <v>right_ankle</v>
      </c>
      <c r="H2037" s="0" t="str">
        <f aca="false">gait_events!E4537</f>
        <v>IC</v>
      </c>
      <c r="I2037" s="0" t="n">
        <f aca="false">IF(gait_events!F4537&lt;&gt;"",gait_events!F4537,NA())</f>
        <v>33</v>
      </c>
      <c r="J2037" s="0" t="n">
        <f aca="false">IF(gait_events!G4537&lt;&gt;"",gait_events!G4537,NA())</f>
        <v>33</v>
      </c>
      <c r="K2037" s="0" t="n">
        <f aca="false">I2037-J2037</f>
        <v>0</v>
      </c>
      <c r="L2037" s="0" t="n">
        <f aca="false">K2037*5</f>
        <v>0</v>
      </c>
      <c r="M2037" s="0" t="n">
        <f aca="false">IF(NOT(ISNA(I2037)),1,0)</f>
        <v>1</v>
      </c>
      <c r="N2037" s="0" t="n">
        <f aca="false">IF(NOT(ISNA(J2037)),1,0)</f>
        <v>1</v>
      </c>
      <c r="O2037" s="0" t="n">
        <f aca="false">IF(AND(NOT(ISNA(I2037)),NOT(ISNA(J2037))),1,0)</f>
        <v>1</v>
      </c>
      <c r="P2037" s="0" t="n">
        <f aca="false">IF(AND(NOT(ISNA(I2037)),ISNA(J2037)),1,0)</f>
        <v>0</v>
      </c>
      <c r="Q2037" s="0" t="n">
        <f aca="false">IF(AND(ISNA(I2037),NOT(ISNA(J2037))),1,0)</f>
        <v>0</v>
      </c>
      <c r="R2037" s="0" t="n">
        <f aca="false">IF(SUM(O2037:Q2037)&lt;&gt;1,"ERROR",1)</f>
        <v>1</v>
      </c>
    </row>
    <row r="2038" customFormat="false" ht="12.8" hidden="false" customHeight="false" outlineLevel="0" collapsed="false">
      <c r="A2038" s="0" t="str">
        <f aca="false">gait_events!B4538</f>
        <v>pp052</v>
      </c>
      <c r="B2038" s="0" t="str">
        <f aca="false">VLOOKUP(A2038,participants!A:B,2,0)</f>
        <v>M</v>
      </c>
      <c r="C2038" s="0" t="n">
        <f aca="false">VLOOKUP(A2038,participants!A:C,3,0)</f>
        <v>35</v>
      </c>
      <c r="D2038" s="0" t="str">
        <f aca="false">VLOOKUP(A2038,participants!A:F,6,0)</f>
        <v>YA</v>
      </c>
      <c r="E2038" s="0" t="str">
        <f aca="false">IF(LEN(SUBSTITUTE(gait_events!C4538,"_run-",""))&lt;&gt;LEN(gait_events!C4538),LEFT(RIGHT(gait_events!C4538,LEN(gait_events!C4538)-19),FIND("_run-",RIGHT(gait_events!C4538,LEN(gait_events!C4538)-19),1)-1),RIGHT(gait_events!C4538,LEN(gait_events!C4538)-19))</f>
        <v>Fast</v>
      </c>
      <c r="F2038" s="0" t="str">
        <f aca="false">IF(LEN(SUBSTITUTE(gait_events!C4538,"_run-",""))&lt;&gt;LEN(gait_events!C4538),RIGHT(gait_events!C4538,LEN(gait_events!C4538)-FIND("_run-",gait_events!C4538,1)-4),"")</f>
        <v/>
      </c>
      <c r="G2038" s="0" t="str">
        <f aca="false">gait_events!D4538</f>
        <v>right_ankle</v>
      </c>
      <c r="H2038" s="0" t="str">
        <f aca="false">gait_events!E4538</f>
        <v>IC</v>
      </c>
      <c r="I2038" s="0" t="n">
        <f aca="false">IF(gait_events!F4538&lt;&gt;"",gait_events!F4538,NA())</f>
        <v>186</v>
      </c>
      <c r="J2038" s="0" t="n">
        <f aca="false">IF(gait_events!G4538&lt;&gt;"",gait_events!G4538,NA())</f>
        <v>186</v>
      </c>
      <c r="K2038" s="0" t="n">
        <f aca="false">I2038-J2038</f>
        <v>0</v>
      </c>
      <c r="L2038" s="0" t="n">
        <f aca="false">K2038*5</f>
        <v>0</v>
      </c>
      <c r="M2038" s="0" t="n">
        <f aca="false">IF(NOT(ISNA(I2038)),1,0)</f>
        <v>1</v>
      </c>
      <c r="N2038" s="0" t="n">
        <f aca="false">IF(NOT(ISNA(J2038)),1,0)</f>
        <v>1</v>
      </c>
      <c r="O2038" s="0" t="n">
        <f aca="false">IF(AND(NOT(ISNA(I2038)),NOT(ISNA(J2038))),1,0)</f>
        <v>1</v>
      </c>
      <c r="P2038" s="0" t="n">
        <f aca="false">IF(AND(NOT(ISNA(I2038)),ISNA(J2038)),1,0)</f>
        <v>0</v>
      </c>
      <c r="Q2038" s="0" t="n">
        <f aca="false">IF(AND(ISNA(I2038),NOT(ISNA(J2038))),1,0)</f>
        <v>0</v>
      </c>
      <c r="R2038" s="0" t="n">
        <f aca="false">IF(SUM(O2038:Q2038)&lt;&gt;1,"ERROR",1)</f>
        <v>1</v>
      </c>
    </row>
    <row r="2039" customFormat="false" ht="12.8" hidden="false" customHeight="false" outlineLevel="0" collapsed="false">
      <c r="A2039" s="0" t="str">
        <f aca="false">gait_events!B4539</f>
        <v>pp052</v>
      </c>
      <c r="B2039" s="0" t="str">
        <f aca="false">VLOOKUP(A2039,participants!A:B,2,0)</f>
        <v>M</v>
      </c>
      <c r="C2039" s="0" t="n">
        <f aca="false">VLOOKUP(A2039,participants!A:C,3,0)</f>
        <v>35</v>
      </c>
      <c r="D2039" s="0" t="str">
        <f aca="false">VLOOKUP(A2039,participants!A:F,6,0)</f>
        <v>YA</v>
      </c>
      <c r="E2039" s="0" t="str">
        <f aca="false">IF(LEN(SUBSTITUTE(gait_events!C4539,"_run-",""))&lt;&gt;LEN(gait_events!C4539),LEFT(RIGHT(gait_events!C4539,LEN(gait_events!C4539)-19),FIND("_run-",RIGHT(gait_events!C4539,LEN(gait_events!C4539)-19),1)-1),RIGHT(gait_events!C4539,LEN(gait_events!C4539)-19))</f>
        <v>Fast</v>
      </c>
      <c r="F2039" s="0" t="str">
        <f aca="false">IF(LEN(SUBSTITUTE(gait_events!C4539,"_run-",""))&lt;&gt;LEN(gait_events!C4539),RIGHT(gait_events!C4539,LEN(gait_events!C4539)-FIND("_run-",gait_events!C4539,1)-4),"")</f>
        <v/>
      </c>
      <c r="G2039" s="0" t="str">
        <f aca="false">gait_events!D4539</f>
        <v>right_ankle</v>
      </c>
      <c r="H2039" s="0" t="str">
        <f aca="false">gait_events!E4539</f>
        <v>IC</v>
      </c>
      <c r="I2039" s="0" t="n">
        <f aca="false">IF(gait_events!F4539&lt;&gt;"",gait_events!F4539,NA())</f>
        <v>352</v>
      </c>
      <c r="J2039" s="0" t="n">
        <f aca="false">IF(gait_events!G4539&lt;&gt;"",gait_events!G4539,NA())</f>
        <v>352</v>
      </c>
      <c r="K2039" s="0" t="n">
        <f aca="false">I2039-J2039</f>
        <v>0</v>
      </c>
      <c r="L2039" s="0" t="n">
        <f aca="false">K2039*5</f>
        <v>0</v>
      </c>
      <c r="M2039" s="0" t="n">
        <f aca="false">IF(NOT(ISNA(I2039)),1,0)</f>
        <v>1</v>
      </c>
      <c r="N2039" s="0" t="n">
        <f aca="false">IF(NOT(ISNA(J2039)),1,0)</f>
        <v>1</v>
      </c>
      <c r="O2039" s="0" t="n">
        <f aca="false">IF(AND(NOT(ISNA(I2039)),NOT(ISNA(J2039))),1,0)</f>
        <v>1</v>
      </c>
      <c r="P2039" s="0" t="n">
        <f aca="false">IF(AND(NOT(ISNA(I2039)),ISNA(J2039)),1,0)</f>
        <v>0</v>
      </c>
      <c r="Q2039" s="0" t="n">
        <f aca="false">IF(AND(ISNA(I2039),NOT(ISNA(J2039))),1,0)</f>
        <v>0</v>
      </c>
      <c r="R2039" s="0" t="n">
        <f aca="false">IF(SUM(O2039:Q2039)&lt;&gt;1,"ERROR",1)</f>
        <v>1</v>
      </c>
    </row>
    <row r="2040" customFormat="false" ht="12.8" hidden="false" customHeight="false" outlineLevel="0" collapsed="false">
      <c r="A2040" s="0" t="str">
        <f aca="false">gait_events!B4540</f>
        <v>pp052</v>
      </c>
      <c r="B2040" s="0" t="str">
        <f aca="false">VLOOKUP(A2040,participants!A:B,2,0)</f>
        <v>M</v>
      </c>
      <c r="C2040" s="0" t="n">
        <f aca="false">VLOOKUP(A2040,participants!A:C,3,0)</f>
        <v>35</v>
      </c>
      <c r="D2040" s="0" t="str">
        <f aca="false">VLOOKUP(A2040,participants!A:F,6,0)</f>
        <v>YA</v>
      </c>
      <c r="E2040" s="0" t="str">
        <f aca="false">IF(LEN(SUBSTITUTE(gait_events!C4540,"_run-",""))&lt;&gt;LEN(gait_events!C4540),LEFT(RIGHT(gait_events!C4540,LEN(gait_events!C4540)-19),FIND("_run-",RIGHT(gait_events!C4540,LEN(gait_events!C4540)-19),1)-1),RIGHT(gait_events!C4540,LEN(gait_events!C4540)-19))</f>
        <v>Fast</v>
      </c>
      <c r="F2040" s="0" t="str">
        <f aca="false">IF(LEN(SUBSTITUTE(gait_events!C4540,"_run-",""))&lt;&gt;LEN(gait_events!C4540),RIGHT(gait_events!C4540,LEN(gait_events!C4540)-FIND("_run-",gait_events!C4540,1)-4),"")</f>
        <v/>
      </c>
      <c r="G2040" s="0" t="str">
        <f aca="false">gait_events!D4540</f>
        <v>right_ankle</v>
      </c>
      <c r="H2040" s="0" t="str">
        <f aca="false">gait_events!E4540</f>
        <v>FC</v>
      </c>
      <c r="I2040" s="0" t="n">
        <f aca="false">IF(gait_events!F4540&lt;&gt;"",gait_events!F4540,NA())</f>
        <v>118</v>
      </c>
      <c r="J2040" s="0" t="n">
        <f aca="false">IF(gait_events!G4540&lt;&gt;"",gait_events!G4540,NA())</f>
        <v>119</v>
      </c>
      <c r="K2040" s="0" t="n">
        <f aca="false">I2040-J2040</f>
        <v>-1</v>
      </c>
      <c r="L2040" s="0" t="n">
        <f aca="false">K2040*5</f>
        <v>-5</v>
      </c>
      <c r="M2040" s="0" t="n">
        <f aca="false">IF(NOT(ISNA(I2040)),1,0)</f>
        <v>1</v>
      </c>
      <c r="N2040" s="0" t="n">
        <f aca="false">IF(NOT(ISNA(J2040)),1,0)</f>
        <v>1</v>
      </c>
      <c r="O2040" s="0" t="n">
        <f aca="false">IF(AND(NOT(ISNA(I2040)),NOT(ISNA(J2040))),1,0)</f>
        <v>1</v>
      </c>
      <c r="P2040" s="0" t="n">
        <f aca="false">IF(AND(NOT(ISNA(I2040)),ISNA(J2040)),1,0)</f>
        <v>0</v>
      </c>
      <c r="Q2040" s="0" t="n">
        <f aca="false">IF(AND(ISNA(I2040),NOT(ISNA(J2040))),1,0)</f>
        <v>0</v>
      </c>
      <c r="R2040" s="0" t="n">
        <f aca="false">IF(SUM(O2040:Q2040)&lt;&gt;1,"ERROR",1)</f>
        <v>1</v>
      </c>
    </row>
    <row r="2041" customFormat="false" ht="12.8" hidden="false" customHeight="false" outlineLevel="0" collapsed="false">
      <c r="A2041" s="0" t="str">
        <f aca="false">gait_events!B4541</f>
        <v>pp052</v>
      </c>
      <c r="B2041" s="0" t="str">
        <f aca="false">VLOOKUP(A2041,participants!A:B,2,0)</f>
        <v>M</v>
      </c>
      <c r="C2041" s="0" t="n">
        <f aca="false">VLOOKUP(A2041,participants!A:C,3,0)</f>
        <v>35</v>
      </c>
      <c r="D2041" s="0" t="str">
        <f aca="false">VLOOKUP(A2041,participants!A:F,6,0)</f>
        <v>YA</v>
      </c>
      <c r="E2041" s="0" t="str">
        <f aca="false">IF(LEN(SUBSTITUTE(gait_events!C4541,"_run-",""))&lt;&gt;LEN(gait_events!C4541),LEFT(RIGHT(gait_events!C4541,LEN(gait_events!C4541)-19),FIND("_run-",RIGHT(gait_events!C4541,LEN(gait_events!C4541)-19),1)-1),RIGHT(gait_events!C4541,LEN(gait_events!C4541)-19))</f>
        <v>Fast</v>
      </c>
      <c r="F2041" s="0" t="str">
        <f aca="false">IF(LEN(SUBSTITUTE(gait_events!C4541,"_run-",""))&lt;&gt;LEN(gait_events!C4541),RIGHT(gait_events!C4541,LEN(gait_events!C4541)-FIND("_run-",gait_events!C4541,1)-4),"")</f>
        <v/>
      </c>
      <c r="G2041" s="0" t="str">
        <f aca="false">gait_events!D4541</f>
        <v>right_ankle</v>
      </c>
      <c r="H2041" s="0" t="str">
        <f aca="false">gait_events!E4541</f>
        <v>FC</v>
      </c>
      <c r="I2041" s="0" t="n">
        <f aca="false">IF(gait_events!F4541&lt;&gt;"",gait_events!F4541,NA())</f>
        <v>276</v>
      </c>
      <c r="J2041" s="0" t="n">
        <f aca="false">IF(gait_events!G4541&lt;&gt;"",gait_events!G4541,NA())</f>
        <v>279</v>
      </c>
      <c r="K2041" s="0" t="n">
        <f aca="false">I2041-J2041</f>
        <v>-3</v>
      </c>
      <c r="L2041" s="0" t="n">
        <f aca="false">K2041*5</f>
        <v>-15</v>
      </c>
      <c r="M2041" s="0" t="n">
        <f aca="false">IF(NOT(ISNA(I2041)),1,0)</f>
        <v>1</v>
      </c>
      <c r="N2041" s="0" t="n">
        <f aca="false">IF(NOT(ISNA(J2041)),1,0)</f>
        <v>1</v>
      </c>
      <c r="O2041" s="0" t="n">
        <f aca="false">IF(AND(NOT(ISNA(I2041)),NOT(ISNA(J2041))),1,0)</f>
        <v>1</v>
      </c>
      <c r="P2041" s="0" t="n">
        <f aca="false">IF(AND(NOT(ISNA(I2041)),ISNA(J2041)),1,0)</f>
        <v>0</v>
      </c>
      <c r="Q2041" s="0" t="n">
        <f aca="false">IF(AND(ISNA(I2041),NOT(ISNA(J2041))),1,0)</f>
        <v>0</v>
      </c>
      <c r="R2041" s="0" t="n">
        <f aca="false">IF(SUM(O2041:Q2041)&lt;&gt;1,"ERROR",1)</f>
        <v>1</v>
      </c>
    </row>
    <row r="2042" customFormat="false" ht="12.8" hidden="false" customHeight="false" outlineLevel="0" collapsed="false">
      <c r="A2042" s="0" t="str">
        <f aca="false">gait_events!B4542</f>
        <v>pp052</v>
      </c>
      <c r="B2042" s="0" t="str">
        <f aca="false">VLOOKUP(A2042,participants!A:B,2,0)</f>
        <v>M</v>
      </c>
      <c r="C2042" s="0" t="n">
        <f aca="false">VLOOKUP(A2042,participants!A:C,3,0)</f>
        <v>35</v>
      </c>
      <c r="D2042" s="0" t="str">
        <f aca="false">VLOOKUP(A2042,participants!A:F,6,0)</f>
        <v>YA</v>
      </c>
      <c r="E2042" s="0" t="str">
        <f aca="false">IF(LEN(SUBSTITUTE(gait_events!C4542,"_run-",""))&lt;&gt;LEN(gait_events!C4542),LEFT(RIGHT(gait_events!C4542,LEN(gait_events!C4542)-19),FIND("_run-",RIGHT(gait_events!C4542,LEN(gait_events!C4542)-19),1)-1),RIGHT(gait_events!C4542,LEN(gait_events!C4542)-19))</f>
        <v>Fast</v>
      </c>
      <c r="F2042" s="0" t="str">
        <f aca="false">IF(LEN(SUBSTITUTE(gait_events!C4542,"_run-",""))&lt;&gt;LEN(gait_events!C4542),RIGHT(gait_events!C4542,LEN(gait_events!C4542)-FIND("_run-",gait_events!C4542,1)-4),"")</f>
        <v/>
      </c>
      <c r="G2042" s="0" t="str">
        <f aca="false">gait_events!D4542</f>
        <v>left_shank</v>
      </c>
      <c r="H2042" s="0" t="str">
        <f aca="false">gait_events!E4542</f>
        <v>IC</v>
      </c>
      <c r="I2042" s="0" t="n">
        <f aca="false">IF(gait_events!F4542&lt;&gt;"",gait_events!F4542,NA())</f>
        <v>110</v>
      </c>
      <c r="J2042" s="0" t="n">
        <f aca="false">IF(gait_events!G4542&lt;&gt;"",gait_events!G4542,NA())</f>
        <v>112</v>
      </c>
      <c r="K2042" s="0" t="n">
        <f aca="false">I2042-J2042</f>
        <v>-2</v>
      </c>
      <c r="L2042" s="0" t="n">
        <f aca="false">K2042*5</f>
        <v>-10</v>
      </c>
      <c r="M2042" s="0" t="n">
        <f aca="false">IF(NOT(ISNA(I2042)),1,0)</f>
        <v>1</v>
      </c>
      <c r="N2042" s="0" t="n">
        <f aca="false">IF(NOT(ISNA(J2042)),1,0)</f>
        <v>1</v>
      </c>
      <c r="O2042" s="0" t="n">
        <f aca="false">IF(AND(NOT(ISNA(I2042)),NOT(ISNA(J2042))),1,0)</f>
        <v>1</v>
      </c>
      <c r="P2042" s="0" t="n">
        <f aca="false">IF(AND(NOT(ISNA(I2042)),ISNA(J2042)),1,0)</f>
        <v>0</v>
      </c>
      <c r="Q2042" s="0" t="n">
        <f aca="false">IF(AND(ISNA(I2042),NOT(ISNA(J2042))),1,0)</f>
        <v>0</v>
      </c>
      <c r="R2042" s="0" t="n">
        <f aca="false">IF(SUM(O2042:Q2042)&lt;&gt;1,"ERROR",1)</f>
        <v>1</v>
      </c>
    </row>
    <row r="2043" customFormat="false" ht="12.8" hidden="false" customHeight="false" outlineLevel="0" collapsed="false">
      <c r="A2043" s="0" t="str">
        <f aca="false">gait_events!B4543</f>
        <v>pp052</v>
      </c>
      <c r="B2043" s="0" t="str">
        <f aca="false">VLOOKUP(A2043,participants!A:B,2,0)</f>
        <v>M</v>
      </c>
      <c r="C2043" s="0" t="n">
        <f aca="false">VLOOKUP(A2043,participants!A:C,3,0)</f>
        <v>35</v>
      </c>
      <c r="D2043" s="0" t="str">
        <f aca="false">VLOOKUP(A2043,participants!A:F,6,0)</f>
        <v>YA</v>
      </c>
      <c r="E2043" s="0" t="str">
        <f aca="false">IF(LEN(SUBSTITUTE(gait_events!C4543,"_run-",""))&lt;&gt;LEN(gait_events!C4543),LEFT(RIGHT(gait_events!C4543,LEN(gait_events!C4543)-19),FIND("_run-",RIGHT(gait_events!C4543,LEN(gait_events!C4543)-19),1)-1),RIGHT(gait_events!C4543,LEN(gait_events!C4543)-19))</f>
        <v>Fast</v>
      </c>
      <c r="F2043" s="0" t="str">
        <f aca="false">IF(LEN(SUBSTITUTE(gait_events!C4543,"_run-",""))&lt;&gt;LEN(gait_events!C4543),RIGHT(gait_events!C4543,LEN(gait_events!C4543)-FIND("_run-",gait_events!C4543,1)-4),"")</f>
        <v/>
      </c>
      <c r="G2043" s="0" t="str">
        <f aca="false">gait_events!D4543</f>
        <v>left_shank</v>
      </c>
      <c r="H2043" s="0" t="str">
        <f aca="false">gait_events!E4543</f>
        <v>IC</v>
      </c>
      <c r="I2043" s="0" t="n">
        <f aca="false">IF(gait_events!F4543&lt;&gt;"",gait_events!F4543,NA())</f>
        <v>267</v>
      </c>
      <c r="J2043" s="0" t="n">
        <f aca="false">IF(gait_events!G4543&lt;&gt;"",gait_events!G4543,NA())</f>
        <v>267</v>
      </c>
      <c r="K2043" s="0" t="n">
        <f aca="false">I2043-J2043</f>
        <v>0</v>
      </c>
      <c r="L2043" s="0" t="n">
        <f aca="false">K2043*5</f>
        <v>0</v>
      </c>
      <c r="M2043" s="0" t="n">
        <f aca="false">IF(NOT(ISNA(I2043)),1,0)</f>
        <v>1</v>
      </c>
      <c r="N2043" s="0" t="n">
        <f aca="false">IF(NOT(ISNA(J2043)),1,0)</f>
        <v>1</v>
      </c>
      <c r="O2043" s="0" t="n">
        <f aca="false">IF(AND(NOT(ISNA(I2043)),NOT(ISNA(J2043))),1,0)</f>
        <v>1</v>
      </c>
      <c r="P2043" s="0" t="n">
        <f aca="false">IF(AND(NOT(ISNA(I2043)),ISNA(J2043)),1,0)</f>
        <v>0</v>
      </c>
      <c r="Q2043" s="0" t="n">
        <f aca="false">IF(AND(ISNA(I2043),NOT(ISNA(J2043))),1,0)</f>
        <v>0</v>
      </c>
      <c r="R2043" s="0" t="n">
        <f aca="false">IF(SUM(O2043:Q2043)&lt;&gt;1,"ERROR",1)</f>
        <v>1</v>
      </c>
    </row>
    <row r="2044" customFormat="false" ht="12.8" hidden="false" customHeight="false" outlineLevel="0" collapsed="false">
      <c r="A2044" s="0" t="str">
        <f aca="false">gait_events!B4544</f>
        <v>pp052</v>
      </c>
      <c r="B2044" s="0" t="str">
        <f aca="false">VLOOKUP(A2044,participants!A:B,2,0)</f>
        <v>M</v>
      </c>
      <c r="C2044" s="0" t="n">
        <f aca="false">VLOOKUP(A2044,participants!A:C,3,0)</f>
        <v>35</v>
      </c>
      <c r="D2044" s="0" t="str">
        <f aca="false">VLOOKUP(A2044,participants!A:F,6,0)</f>
        <v>YA</v>
      </c>
      <c r="E2044" s="0" t="str">
        <f aca="false">IF(LEN(SUBSTITUTE(gait_events!C4544,"_run-",""))&lt;&gt;LEN(gait_events!C4544),LEFT(RIGHT(gait_events!C4544,LEN(gait_events!C4544)-19),FIND("_run-",RIGHT(gait_events!C4544,LEN(gait_events!C4544)-19),1)-1),RIGHT(gait_events!C4544,LEN(gait_events!C4544)-19))</f>
        <v>Fast</v>
      </c>
      <c r="F2044" s="0" t="str">
        <f aca="false">IF(LEN(SUBSTITUTE(gait_events!C4544,"_run-",""))&lt;&gt;LEN(gait_events!C4544),RIGHT(gait_events!C4544,LEN(gait_events!C4544)-FIND("_run-",gait_events!C4544,1)-4),"")</f>
        <v/>
      </c>
      <c r="G2044" s="0" t="str">
        <f aca="false">gait_events!D4544</f>
        <v>left_shank</v>
      </c>
      <c r="H2044" s="0" t="str">
        <f aca="false">gait_events!E4544</f>
        <v>FC</v>
      </c>
      <c r="I2044" s="0" t="n">
        <f aca="false">IF(gait_events!F4544&lt;&gt;"",gait_events!F4544,NA())</f>
        <v>44</v>
      </c>
      <c r="J2044" s="0" t="n">
        <f aca="false">IF(gait_events!G4544&lt;&gt;"",gait_events!G4544,NA())</f>
        <v>48</v>
      </c>
      <c r="K2044" s="0" t="n">
        <f aca="false">I2044-J2044</f>
        <v>-4</v>
      </c>
      <c r="L2044" s="0" t="n">
        <f aca="false">K2044*5</f>
        <v>-20</v>
      </c>
      <c r="M2044" s="0" t="n">
        <f aca="false">IF(NOT(ISNA(I2044)),1,0)</f>
        <v>1</v>
      </c>
      <c r="N2044" s="0" t="n">
        <f aca="false">IF(NOT(ISNA(J2044)),1,0)</f>
        <v>1</v>
      </c>
      <c r="O2044" s="0" t="n">
        <f aca="false">IF(AND(NOT(ISNA(I2044)),NOT(ISNA(J2044))),1,0)</f>
        <v>1</v>
      </c>
      <c r="P2044" s="0" t="n">
        <f aca="false">IF(AND(NOT(ISNA(I2044)),ISNA(J2044)),1,0)</f>
        <v>0</v>
      </c>
      <c r="Q2044" s="0" t="n">
        <f aca="false">IF(AND(ISNA(I2044),NOT(ISNA(J2044))),1,0)</f>
        <v>0</v>
      </c>
      <c r="R2044" s="0" t="n">
        <f aca="false">IF(SUM(O2044:Q2044)&lt;&gt;1,"ERROR",1)</f>
        <v>1</v>
      </c>
    </row>
    <row r="2045" customFormat="false" ht="12.8" hidden="false" customHeight="false" outlineLevel="0" collapsed="false">
      <c r="A2045" s="0" t="str">
        <f aca="false">gait_events!B4545</f>
        <v>pp052</v>
      </c>
      <c r="B2045" s="0" t="str">
        <f aca="false">VLOOKUP(A2045,participants!A:B,2,0)</f>
        <v>M</v>
      </c>
      <c r="C2045" s="0" t="n">
        <f aca="false">VLOOKUP(A2045,participants!A:C,3,0)</f>
        <v>35</v>
      </c>
      <c r="D2045" s="0" t="str">
        <f aca="false">VLOOKUP(A2045,participants!A:F,6,0)</f>
        <v>YA</v>
      </c>
      <c r="E2045" s="0" t="str">
        <f aca="false">IF(LEN(SUBSTITUTE(gait_events!C4545,"_run-",""))&lt;&gt;LEN(gait_events!C4545),LEFT(RIGHT(gait_events!C4545,LEN(gait_events!C4545)-19),FIND("_run-",RIGHT(gait_events!C4545,LEN(gait_events!C4545)-19),1)-1),RIGHT(gait_events!C4545,LEN(gait_events!C4545)-19))</f>
        <v>Fast</v>
      </c>
      <c r="F2045" s="0" t="str">
        <f aca="false">IF(LEN(SUBSTITUTE(gait_events!C4545,"_run-",""))&lt;&gt;LEN(gait_events!C4545),RIGHT(gait_events!C4545,LEN(gait_events!C4545)-FIND("_run-",gait_events!C4545,1)-4),"")</f>
        <v/>
      </c>
      <c r="G2045" s="0" t="str">
        <f aca="false">gait_events!D4545</f>
        <v>left_shank</v>
      </c>
      <c r="H2045" s="0" t="str">
        <f aca="false">gait_events!E4545</f>
        <v>FC</v>
      </c>
      <c r="I2045" s="0" t="n">
        <f aca="false">IF(gait_events!F4545&lt;&gt;"",gait_events!F4545,NA())</f>
        <v>197</v>
      </c>
      <c r="J2045" s="0" t="n">
        <f aca="false">IF(gait_events!G4545&lt;&gt;"",gait_events!G4545,NA())</f>
        <v>203</v>
      </c>
      <c r="K2045" s="0" t="n">
        <f aca="false">I2045-J2045</f>
        <v>-6</v>
      </c>
      <c r="L2045" s="0" t="n">
        <f aca="false">K2045*5</f>
        <v>-30</v>
      </c>
      <c r="M2045" s="0" t="n">
        <f aca="false">IF(NOT(ISNA(I2045)),1,0)</f>
        <v>1</v>
      </c>
      <c r="N2045" s="0" t="n">
        <f aca="false">IF(NOT(ISNA(J2045)),1,0)</f>
        <v>1</v>
      </c>
      <c r="O2045" s="0" t="n">
        <f aca="false">IF(AND(NOT(ISNA(I2045)),NOT(ISNA(J2045))),1,0)</f>
        <v>1</v>
      </c>
      <c r="P2045" s="0" t="n">
        <f aca="false">IF(AND(NOT(ISNA(I2045)),ISNA(J2045)),1,0)</f>
        <v>0</v>
      </c>
      <c r="Q2045" s="0" t="n">
        <f aca="false">IF(AND(ISNA(I2045),NOT(ISNA(J2045))),1,0)</f>
        <v>0</v>
      </c>
      <c r="R2045" s="0" t="n">
        <f aca="false">IF(SUM(O2045:Q2045)&lt;&gt;1,"ERROR",1)</f>
        <v>1</v>
      </c>
    </row>
    <row r="2046" customFormat="false" ht="12.8" hidden="false" customHeight="false" outlineLevel="0" collapsed="false">
      <c r="A2046" s="0" t="str">
        <f aca="false">gait_events!B4546</f>
        <v>pp052</v>
      </c>
      <c r="B2046" s="0" t="str">
        <f aca="false">VLOOKUP(A2046,participants!A:B,2,0)</f>
        <v>M</v>
      </c>
      <c r="C2046" s="0" t="n">
        <f aca="false">VLOOKUP(A2046,participants!A:C,3,0)</f>
        <v>35</v>
      </c>
      <c r="D2046" s="0" t="str">
        <f aca="false">VLOOKUP(A2046,participants!A:F,6,0)</f>
        <v>YA</v>
      </c>
      <c r="E2046" s="0" t="str">
        <f aca="false">IF(LEN(SUBSTITUTE(gait_events!C4546,"_run-",""))&lt;&gt;LEN(gait_events!C4546),LEFT(RIGHT(gait_events!C4546,LEN(gait_events!C4546)-19),FIND("_run-",RIGHT(gait_events!C4546,LEN(gait_events!C4546)-19),1)-1),RIGHT(gait_events!C4546,LEN(gait_events!C4546)-19))</f>
        <v>Fast</v>
      </c>
      <c r="F2046" s="0" t="str">
        <f aca="false">IF(LEN(SUBSTITUTE(gait_events!C4546,"_run-",""))&lt;&gt;LEN(gait_events!C4546),RIGHT(gait_events!C4546,LEN(gait_events!C4546)-FIND("_run-",gait_events!C4546,1)-4),"")</f>
        <v/>
      </c>
      <c r="G2046" s="0" t="str">
        <f aca="false">gait_events!D4546</f>
        <v>left_shank</v>
      </c>
      <c r="H2046" s="0" t="str">
        <f aca="false">gait_events!E4546</f>
        <v>FC</v>
      </c>
      <c r="I2046" s="0" t="n">
        <f aca="false">IF(gait_events!F4546&lt;&gt;"",gait_events!F4546,NA())</f>
        <v>364</v>
      </c>
      <c r="J2046" s="0" t="n">
        <f aca="false">IF(gait_events!G4546&lt;&gt;"",gait_events!G4546,NA())</f>
        <v>366</v>
      </c>
      <c r="K2046" s="0" t="n">
        <f aca="false">I2046-J2046</f>
        <v>-2</v>
      </c>
      <c r="L2046" s="0" t="n">
        <f aca="false">K2046*5</f>
        <v>-10</v>
      </c>
      <c r="M2046" s="0" t="n">
        <f aca="false">IF(NOT(ISNA(I2046)),1,0)</f>
        <v>1</v>
      </c>
      <c r="N2046" s="0" t="n">
        <f aca="false">IF(NOT(ISNA(J2046)),1,0)</f>
        <v>1</v>
      </c>
      <c r="O2046" s="0" t="n">
        <f aca="false">IF(AND(NOT(ISNA(I2046)),NOT(ISNA(J2046))),1,0)</f>
        <v>1</v>
      </c>
      <c r="P2046" s="0" t="n">
        <f aca="false">IF(AND(NOT(ISNA(I2046)),ISNA(J2046)),1,0)</f>
        <v>0</v>
      </c>
      <c r="Q2046" s="0" t="n">
        <f aca="false">IF(AND(ISNA(I2046),NOT(ISNA(J2046))),1,0)</f>
        <v>0</v>
      </c>
      <c r="R2046" s="0" t="n">
        <f aca="false">IF(SUM(O2046:Q2046)&lt;&gt;1,"ERROR",1)</f>
        <v>1</v>
      </c>
    </row>
    <row r="2047" customFormat="false" ht="12.8" hidden="false" customHeight="false" outlineLevel="0" collapsed="false">
      <c r="A2047" s="0" t="str">
        <f aca="false">gait_events!B4547</f>
        <v>pp052</v>
      </c>
      <c r="B2047" s="0" t="str">
        <f aca="false">VLOOKUP(A2047,participants!A:B,2,0)</f>
        <v>M</v>
      </c>
      <c r="C2047" s="0" t="n">
        <f aca="false">VLOOKUP(A2047,participants!A:C,3,0)</f>
        <v>35</v>
      </c>
      <c r="D2047" s="0" t="str">
        <f aca="false">VLOOKUP(A2047,participants!A:F,6,0)</f>
        <v>YA</v>
      </c>
      <c r="E2047" s="0" t="str">
        <f aca="false">IF(LEN(SUBSTITUTE(gait_events!C4547,"_run-",""))&lt;&gt;LEN(gait_events!C4547),LEFT(RIGHT(gait_events!C4547,LEN(gait_events!C4547)-19),FIND("_run-",RIGHT(gait_events!C4547,LEN(gait_events!C4547)-19),1)-1),RIGHT(gait_events!C4547,LEN(gait_events!C4547)-19))</f>
        <v>Fast</v>
      </c>
      <c r="F2047" s="0" t="str">
        <f aca="false">IF(LEN(SUBSTITUTE(gait_events!C4547,"_run-",""))&lt;&gt;LEN(gait_events!C4547),RIGHT(gait_events!C4547,LEN(gait_events!C4547)-FIND("_run-",gait_events!C4547,1)-4),"")</f>
        <v/>
      </c>
      <c r="G2047" s="0" t="str">
        <f aca="false">gait_events!D4547</f>
        <v>left_shank</v>
      </c>
      <c r="H2047" s="0" t="str">
        <f aca="false">gait_events!E4547</f>
        <v>FC</v>
      </c>
      <c r="I2047" s="0" t="e">
        <f aca="false">IF(gait_events!F4547&lt;&gt;"",gait_events!F4547,NA())</f>
        <v>#N/A</v>
      </c>
      <c r="J2047" s="0" t="n">
        <f aca="false">IF(gait_events!G4547&lt;&gt;"",gait_events!G4547,NA())</f>
        <v>272</v>
      </c>
      <c r="K2047" s="0" t="e">
        <f aca="false">I2047-J2047</f>
        <v>#N/A</v>
      </c>
      <c r="L2047" s="0" t="e">
        <f aca="false">K2047*5</f>
        <v>#N/A</v>
      </c>
      <c r="M2047" s="0" t="n">
        <f aca="false">IF(NOT(ISNA(I2047)),1,0)</f>
        <v>0</v>
      </c>
      <c r="N2047" s="0" t="n">
        <f aca="false">IF(NOT(ISNA(J2047)),1,0)</f>
        <v>1</v>
      </c>
      <c r="O2047" s="0" t="n">
        <f aca="false">IF(AND(NOT(ISNA(I2047)),NOT(ISNA(J2047))),1,0)</f>
        <v>0</v>
      </c>
      <c r="P2047" s="0" t="n">
        <f aca="false">IF(AND(NOT(ISNA(I2047)),ISNA(J2047)),1,0)</f>
        <v>0</v>
      </c>
      <c r="Q2047" s="0" t="n">
        <f aca="false">IF(AND(ISNA(I2047),NOT(ISNA(J2047))),1,0)</f>
        <v>1</v>
      </c>
      <c r="R2047" s="0" t="n">
        <f aca="false">IF(SUM(O2047:Q2047)&lt;&gt;1,"ERROR",1)</f>
        <v>1</v>
      </c>
    </row>
    <row r="2048" customFormat="false" ht="12.8" hidden="false" customHeight="false" outlineLevel="0" collapsed="false">
      <c r="A2048" s="0" t="str">
        <f aca="false">gait_events!B4548</f>
        <v>pp052</v>
      </c>
      <c r="B2048" s="0" t="str">
        <f aca="false">VLOOKUP(A2048,participants!A:B,2,0)</f>
        <v>M</v>
      </c>
      <c r="C2048" s="0" t="n">
        <f aca="false">VLOOKUP(A2048,participants!A:C,3,0)</f>
        <v>35</v>
      </c>
      <c r="D2048" s="0" t="str">
        <f aca="false">VLOOKUP(A2048,participants!A:F,6,0)</f>
        <v>YA</v>
      </c>
      <c r="E2048" s="0" t="str">
        <f aca="false">IF(LEN(SUBSTITUTE(gait_events!C4548,"_run-",""))&lt;&gt;LEN(gait_events!C4548),LEFT(RIGHT(gait_events!C4548,LEN(gait_events!C4548)-19),FIND("_run-",RIGHT(gait_events!C4548,LEN(gait_events!C4548)-19),1)-1),RIGHT(gait_events!C4548,LEN(gait_events!C4548)-19))</f>
        <v>Fast</v>
      </c>
      <c r="F2048" s="0" t="str">
        <f aca="false">IF(LEN(SUBSTITUTE(gait_events!C4548,"_run-",""))&lt;&gt;LEN(gait_events!C4548),RIGHT(gait_events!C4548,LEN(gait_events!C4548)-FIND("_run-",gait_events!C4548,1)-4),"")</f>
        <v/>
      </c>
      <c r="G2048" s="0" t="str">
        <f aca="false">gait_events!D4548</f>
        <v>right_shank</v>
      </c>
      <c r="H2048" s="0" t="str">
        <f aca="false">gait_events!E4548</f>
        <v>IC</v>
      </c>
      <c r="I2048" s="0" t="n">
        <f aca="false">IF(gait_events!F4548&lt;&gt;"",gait_events!F4548,NA())</f>
        <v>33</v>
      </c>
      <c r="J2048" s="0" t="n">
        <f aca="false">IF(gait_events!G4548&lt;&gt;"",gait_events!G4548,NA())</f>
        <v>31</v>
      </c>
      <c r="K2048" s="0" t="n">
        <f aca="false">I2048-J2048</f>
        <v>2</v>
      </c>
      <c r="L2048" s="0" t="n">
        <f aca="false">K2048*5</f>
        <v>10</v>
      </c>
      <c r="M2048" s="0" t="n">
        <f aca="false">IF(NOT(ISNA(I2048)),1,0)</f>
        <v>1</v>
      </c>
      <c r="N2048" s="0" t="n">
        <f aca="false">IF(NOT(ISNA(J2048)),1,0)</f>
        <v>1</v>
      </c>
      <c r="O2048" s="0" t="n">
        <f aca="false">IF(AND(NOT(ISNA(I2048)),NOT(ISNA(J2048))),1,0)</f>
        <v>1</v>
      </c>
      <c r="P2048" s="0" t="n">
        <f aca="false">IF(AND(NOT(ISNA(I2048)),ISNA(J2048)),1,0)</f>
        <v>0</v>
      </c>
      <c r="Q2048" s="0" t="n">
        <f aca="false">IF(AND(ISNA(I2048),NOT(ISNA(J2048))),1,0)</f>
        <v>0</v>
      </c>
      <c r="R2048" s="0" t="n">
        <f aca="false">IF(SUM(O2048:Q2048)&lt;&gt;1,"ERROR",1)</f>
        <v>1</v>
      </c>
    </row>
    <row r="2049" customFormat="false" ht="12.8" hidden="false" customHeight="false" outlineLevel="0" collapsed="false">
      <c r="A2049" s="0" t="str">
        <f aca="false">gait_events!B4549</f>
        <v>pp052</v>
      </c>
      <c r="B2049" s="0" t="str">
        <f aca="false">VLOOKUP(A2049,participants!A:B,2,0)</f>
        <v>M</v>
      </c>
      <c r="C2049" s="0" t="n">
        <f aca="false">VLOOKUP(A2049,participants!A:C,3,0)</f>
        <v>35</v>
      </c>
      <c r="D2049" s="0" t="str">
        <f aca="false">VLOOKUP(A2049,participants!A:F,6,0)</f>
        <v>YA</v>
      </c>
      <c r="E2049" s="0" t="str">
        <f aca="false">IF(LEN(SUBSTITUTE(gait_events!C4549,"_run-",""))&lt;&gt;LEN(gait_events!C4549),LEFT(RIGHT(gait_events!C4549,LEN(gait_events!C4549)-19),FIND("_run-",RIGHT(gait_events!C4549,LEN(gait_events!C4549)-19),1)-1),RIGHT(gait_events!C4549,LEN(gait_events!C4549)-19))</f>
        <v>Fast</v>
      </c>
      <c r="F2049" s="0" t="str">
        <f aca="false">IF(LEN(SUBSTITUTE(gait_events!C4549,"_run-",""))&lt;&gt;LEN(gait_events!C4549),RIGHT(gait_events!C4549,LEN(gait_events!C4549)-FIND("_run-",gait_events!C4549,1)-4),"")</f>
        <v/>
      </c>
      <c r="G2049" s="0" t="str">
        <f aca="false">gait_events!D4549</f>
        <v>right_shank</v>
      </c>
      <c r="H2049" s="0" t="str">
        <f aca="false">gait_events!E4549</f>
        <v>IC</v>
      </c>
      <c r="I2049" s="0" t="n">
        <f aca="false">IF(gait_events!F4549&lt;&gt;"",gait_events!F4549,NA())</f>
        <v>186</v>
      </c>
      <c r="J2049" s="0" t="n">
        <f aca="false">IF(gait_events!G4549&lt;&gt;"",gait_events!G4549,NA())</f>
        <v>185</v>
      </c>
      <c r="K2049" s="0" t="n">
        <f aca="false">I2049-J2049</f>
        <v>1</v>
      </c>
      <c r="L2049" s="0" t="n">
        <f aca="false">K2049*5</f>
        <v>5</v>
      </c>
      <c r="M2049" s="0" t="n">
        <f aca="false">IF(NOT(ISNA(I2049)),1,0)</f>
        <v>1</v>
      </c>
      <c r="N2049" s="0" t="n">
        <f aca="false">IF(NOT(ISNA(J2049)),1,0)</f>
        <v>1</v>
      </c>
      <c r="O2049" s="0" t="n">
        <f aca="false">IF(AND(NOT(ISNA(I2049)),NOT(ISNA(J2049))),1,0)</f>
        <v>1</v>
      </c>
      <c r="P2049" s="0" t="n">
        <f aca="false">IF(AND(NOT(ISNA(I2049)),ISNA(J2049)),1,0)</f>
        <v>0</v>
      </c>
      <c r="Q2049" s="0" t="n">
        <f aca="false">IF(AND(ISNA(I2049),NOT(ISNA(J2049))),1,0)</f>
        <v>0</v>
      </c>
      <c r="R2049" s="0" t="n">
        <f aca="false">IF(SUM(O2049:Q2049)&lt;&gt;1,"ERROR",1)</f>
        <v>1</v>
      </c>
    </row>
    <row r="2050" customFormat="false" ht="12.8" hidden="false" customHeight="false" outlineLevel="0" collapsed="false">
      <c r="A2050" s="0" t="str">
        <f aca="false">gait_events!B4550</f>
        <v>pp052</v>
      </c>
      <c r="B2050" s="0" t="str">
        <f aca="false">VLOOKUP(A2050,participants!A:B,2,0)</f>
        <v>M</v>
      </c>
      <c r="C2050" s="0" t="n">
        <f aca="false">VLOOKUP(A2050,participants!A:C,3,0)</f>
        <v>35</v>
      </c>
      <c r="D2050" s="0" t="str">
        <f aca="false">VLOOKUP(A2050,participants!A:F,6,0)</f>
        <v>YA</v>
      </c>
      <c r="E2050" s="0" t="str">
        <f aca="false">IF(LEN(SUBSTITUTE(gait_events!C4550,"_run-",""))&lt;&gt;LEN(gait_events!C4550),LEFT(RIGHT(gait_events!C4550,LEN(gait_events!C4550)-19),FIND("_run-",RIGHT(gait_events!C4550,LEN(gait_events!C4550)-19),1)-1),RIGHT(gait_events!C4550,LEN(gait_events!C4550)-19))</f>
        <v>Fast</v>
      </c>
      <c r="F2050" s="0" t="str">
        <f aca="false">IF(LEN(SUBSTITUTE(gait_events!C4550,"_run-",""))&lt;&gt;LEN(gait_events!C4550),RIGHT(gait_events!C4550,LEN(gait_events!C4550)-FIND("_run-",gait_events!C4550,1)-4),"")</f>
        <v/>
      </c>
      <c r="G2050" s="0" t="str">
        <f aca="false">gait_events!D4550</f>
        <v>right_shank</v>
      </c>
      <c r="H2050" s="0" t="str">
        <f aca="false">gait_events!E4550</f>
        <v>IC</v>
      </c>
      <c r="I2050" s="0" t="n">
        <f aca="false">IF(gait_events!F4550&lt;&gt;"",gait_events!F4550,NA())</f>
        <v>352</v>
      </c>
      <c r="J2050" s="0" t="n">
        <f aca="false">IF(gait_events!G4550&lt;&gt;"",gait_events!G4550,NA())</f>
        <v>350</v>
      </c>
      <c r="K2050" s="0" t="n">
        <f aca="false">I2050-J2050</f>
        <v>2</v>
      </c>
      <c r="L2050" s="0" t="n">
        <f aca="false">K2050*5</f>
        <v>10</v>
      </c>
      <c r="M2050" s="0" t="n">
        <f aca="false">IF(NOT(ISNA(I2050)),1,0)</f>
        <v>1</v>
      </c>
      <c r="N2050" s="0" t="n">
        <f aca="false">IF(NOT(ISNA(J2050)),1,0)</f>
        <v>1</v>
      </c>
      <c r="O2050" s="0" t="n">
        <f aca="false">IF(AND(NOT(ISNA(I2050)),NOT(ISNA(J2050))),1,0)</f>
        <v>1</v>
      </c>
      <c r="P2050" s="0" t="n">
        <f aca="false">IF(AND(NOT(ISNA(I2050)),ISNA(J2050)),1,0)</f>
        <v>0</v>
      </c>
      <c r="Q2050" s="0" t="n">
        <f aca="false">IF(AND(ISNA(I2050),NOT(ISNA(J2050))),1,0)</f>
        <v>0</v>
      </c>
      <c r="R2050" s="0" t="n">
        <f aca="false">IF(SUM(O2050:Q2050)&lt;&gt;1,"ERROR",1)</f>
        <v>1</v>
      </c>
    </row>
    <row r="2051" customFormat="false" ht="12.8" hidden="false" customHeight="false" outlineLevel="0" collapsed="false">
      <c r="A2051" s="0" t="str">
        <f aca="false">gait_events!B4551</f>
        <v>pp052</v>
      </c>
      <c r="B2051" s="0" t="str">
        <f aca="false">VLOOKUP(A2051,participants!A:B,2,0)</f>
        <v>M</v>
      </c>
      <c r="C2051" s="0" t="n">
        <f aca="false">VLOOKUP(A2051,participants!A:C,3,0)</f>
        <v>35</v>
      </c>
      <c r="D2051" s="0" t="str">
        <f aca="false">VLOOKUP(A2051,participants!A:F,6,0)</f>
        <v>YA</v>
      </c>
      <c r="E2051" s="0" t="str">
        <f aca="false">IF(LEN(SUBSTITUTE(gait_events!C4551,"_run-",""))&lt;&gt;LEN(gait_events!C4551),LEFT(RIGHT(gait_events!C4551,LEN(gait_events!C4551)-19),FIND("_run-",RIGHT(gait_events!C4551,LEN(gait_events!C4551)-19),1)-1),RIGHT(gait_events!C4551,LEN(gait_events!C4551)-19))</f>
        <v>Fast</v>
      </c>
      <c r="F2051" s="0" t="str">
        <f aca="false">IF(LEN(SUBSTITUTE(gait_events!C4551,"_run-",""))&lt;&gt;LEN(gait_events!C4551),RIGHT(gait_events!C4551,LEN(gait_events!C4551)-FIND("_run-",gait_events!C4551,1)-4),"")</f>
        <v/>
      </c>
      <c r="G2051" s="0" t="str">
        <f aca="false">gait_events!D4551</f>
        <v>right_shank</v>
      </c>
      <c r="H2051" s="0" t="str">
        <f aca="false">gait_events!E4551</f>
        <v>FC</v>
      </c>
      <c r="I2051" s="0" t="n">
        <f aca="false">IF(gait_events!F4551&lt;&gt;"",gait_events!F4551,NA())</f>
        <v>118</v>
      </c>
      <c r="J2051" s="0" t="e">
        <f aca="false">IF(gait_events!G4551&lt;&gt;"",gait_events!G4551,NA())</f>
        <v>#N/A</v>
      </c>
      <c r="K2051" s="0" t="e">
        <f aca="false">I2051-J2051</f>
        <v>#N/A</v>
      </c>
      <c r="L2051" s="0" t="e">
        <f aca="false">K2051*5</f>
        <v>#N/A</v>
      </c>
      <c r="M2051" s="0" t="n">
        <f aca="false">IF(NOT(ISNA(I2051)),1,0)</f>
        <v>1</v>
      </c>
      <c r="N2051" s="0" t="n">
        <f aca="false">IF(NOT(ISNA(J2051)),1,0)</f>
        <v>0</v>
      </c>
      <c r="O2051" s="0" t="n">
        <f aca="false">IF(AND(NOT(ISNA(I2051)),NOT(ISNA(J2051))),1,0)</f>
        <v>0</v>
      </c>
      <c r="P2051" s="0" t="n">
        <f aca="false">IF(AND(NOT(ISNA(I2051)),ISNA(J2051)),1,0)</f>
        <v>1</v>
      </c>
      <c r="Q2051" s="0" t="n">
        <f aca="false">IF(AND(ISNA(I2051),NOT(ISNA(J2051))),1,0)</f>
        <v>0</v>
      </c>
      <c r="R2051" s="0" t="n">
        <f aca="false">IF(SUM(O2051:Q2051)&lt;&gt;1,"ERROR",1)</f>
        <v>1</v>
      </c>
    </row>
    <row r="2052" customFormat="false" ht="12.8" hidden="false" customHeight="false" outlineLevel="0" collapsed="false">
      <c r="A2052" s="0" t="str">
        <f aca="false">gait_events!B4552</f>
        <v>pp052</v>
      </c>
      <c r="B2052" s="0" t="str">
        <f aca="false">VLOOKUP(A2052,participants!A:B,2,0)</f>
        <v>M</v>
      </c>
      <c r="C2052" s="0" t="n">
        <f aca="false">VLOOKUP(A2052,participants!A:C,3,0)</f>
        <v>35</v>
      </c>
      <c r="D2052" s="0" t="str">
        <f aca="false">VLOOKUP(A2052,participants!A:F,6,0)</f>
        <v>YA</v>
      </c>
      <c r="E2052" s="0" t="str">
        <f aca="false">IF(LEN(SUBSTITUTE(gait_events!C4552,"_run-",""))&lt;&gt;LEN(gait_events!C4552),LEFT(RIGHT(gait_events!C4552,LEN(gait_events!C4552)-19),FIND("_run-",RIGHT(gait_events!C4552,LEN(gait_events!C4552)-19),1)-1),RIGHT(gait_events!C4552,LEN(gait_events!C4552)-19))</f>
        <v>Fast</v>
      </c>
      <c r="F2052" s="0" t="str">
        <f aca="false">IF(LEN(SUBSTITUTE(gait_events!C4552,"_run-",""))&lt;&gt;LEN(gait_events!C4552),RIGHT(gait_events!C4552,LEN(gait_events!C4552)-FIND("_run-",gait_events!C4552,1)-4),"")</f>
        <v/>
      </c>
      <c r="G2052" s="0" t="str">
        <f aca="false">gait_events!D4552</f>
        <v>right_shank</v>
      </c>
      <c r="H2052" s="0" t="str">
        <f aca="false">gait_events!E4552</f>
        <v>FC</v>
      </c>
      <c r="I2052" s="0" t="n">
        <f aca="false">IF(gait_events!F4552&lt;&gt;"",gait_events!F4552,NA())</f>
        <v>276</v>
      </c>
      <c r="J2052" s="0" t="n">
        <f aca="false">IF(gait_events!G4552&lt;&gt;"",gait_events!G4552,NA())</f>
        <v>279</v>
      </c>
      <c r="K2052" s="0" t="n">
        <f aca="false">I2052-J2052</f>
        <v>-3</v>
      </c>
      <c r="L2052" s="0" t="n">
        <f aca="false">K2052*5</f>
        <v>-15</v>
      </c>
      <c r="M2052" s="0" t="n">
        <f aca="false">IF(NOT(ISNA(I2052)),1,0)</f>
        <v>1</v>
      </c>
      <c r="N2052" s="0" t="n">
        <f aca="false">IF(NOT(ISNA(J2052)),1,0)</f>
        <v>1</v>
      </c>
      <c r="O2052" s="0" t="n">
        <f aca="false">IF(AND(NOT(ISNA(I2052)),NOT(ISNA(J2052))),1,0)</f>
        <v>1</v>
      </c>
      <c r="P2052" s="0" t="n">
        <f aca="false">IF(AND(NOT(ISNA(I2052)),ISNA(J2052)),1,0)</f>
        <v>0</v>
      </c>
      <c r="Q2052" s="0" t="n">
        <f aca="false">IF(AND(ISNA(I2052),NOT(ISNA(J2052))),1,0)</f>
        <v>0</v>
      </c>
      <c r="R2052" s="0" t="n">
        <f aca="false">IF(SUM(O2052:Q2052)&lt;&gt;1,"ERROR",1)</f>
        <v>1</v>
      </c>
    </row>
    <row r="2053" customFormat="false" ht="12.8" hidden="false" customHeight="false" outlineLevel="0" collapsed="false">
      <c r="A2053" s="0" t="str">
        <f aca="false">gait_events!B4553</f>
        <v>pp052</v>
      </c>
      <c r="B2053" s="0" t="str">
        <f aca="false">VLOOKUP(A2053,participants!A:B,2,0)</f>
        <v>M</v>
      </c>
      <c r="C2053" s="0" t="n">
        <f aca="false">VLOOKUP(A2053,participants!A:C,3,0)</f>
        <v>35</v>
      </c>
      <c r="D2053" s="0" t="str">
        <f aca="false">VLOOKUP(A2053,participants!A:F,6,0)</f>
        <v>YA</v>
      </c>
      <c r="E2053" s="0" t="str">
        <f aca="false">IF(LEN(SUBSTITUTE(gait_events!C4553,"_run-",""))&lt;&gt;LEN(gait_events!C4553),LEFT(RIGHT(gait_events!C4553,LEN(gait_events!C4553)-19),FIND("_run-",RIGHT(gait_events!C4553,LEN(gait_events!C4553)-19),1)-1),RIGHT(gait_events!C4553,LEN(gait_events!C4553)-19))</f>
        <v>Preferred</v>
      </c>
      <c r="F2053" s="0" t="str">
        <f aca="false">IF(LEN(SUBSTITUTE(gait_events!C4553,"_run-",""))&lt;&gt;LEN(gait_events!C4553),RIGHT(gait_events!C4553,LEN(gait_events!C4553)-FIND("_run-",gait_events!C4553,1)-4),"")</f>
        <v/>
      </c>
      <c r="G2053" s="0" t="str">
        <f aca="false">gait_events!D4553</f>
        <v>left_ankle</v>
      </c>
      <c r="H2053" s="0" t="str">
        <f aca="false">gait_events!E4553</f>
        <v>IC</v>
      </c>
      <c r="I2053" s="0" t="n">
        <f aca="false">IF(gait_events!F4553&lt;&gt;"",gait_events!F4553,NA())</f>
        <v>149</v>
      </c>
      <c r="J2053" s="0" t="n">
        <f aca="false">IF(gait_events!G4553&lt;&gt;"",gait_events!G4553,NA())</f>
        <v>149</v>
      </c>
      <c r="K2053" s="0" t="n">
        <f aca="false">I2053-J2053</f>
        <v>0</v>
      </c>
      <c r="L2053" s="0" t="n">
        <f aca="false">K2053*5</f>
        <v>0</v>
      </c>
      <c r="M2053" s="0" t="n">
        <f aca="false">IF(NOT(ISNA(I2053)),1,0)</f>
        <v>1</v>
      </c>
      <c r="N2053" s="0" t="n">
        <f aca="false">IF(NOT(ISNA(J2053)),1,0)</f>
        <v>1</v>
      </c>
      <c r="O2053" s="0" t="n">
        <f aca="false">IF(AND(NOT(ISNA(I2053)),NOT(ISNA(J2053))),1,0)</f>
        <v>1</v>
      </c>
      <c r="P2053" s="0" t="n">
        <f aca="false">IF(AND(NOT(ISNA(I2053)),ISNA(J2053)),1,0)</f>
        <v>0</v>
      </c>
      <c r="Q2053" s="0" t="n">
        <f aca="false">IF(AND(ISNA(I2053),NOT(ISNA(J2053))),1,0)</f>
        <v>0</v>
      </c>
      <c r="R2053" s="0" t="n">
        <f aca="false">IF(SUM(O2053:Q2053)&lt;&gt;1,"ERROR",1)</f>
        <v>1</v>
      </c>
    </row>
    <row r="2054" customFormat="false" ht="12.8" hidden="false" customHeight="false" outlineLevel="0" collapsed="false">
      <c r="A2054" s="0" t="str">
        <f aca="false">gait_events!B4554</f>
        <v>pp052</v>
      </c>
      <c r="B2054" s="0" t="str">
        <f aca="false">VLOOKUP(A2054,participants!A:B,2,0)</f>
        <v>M</v>
      </c>
      <c r="C2054" s="0" t="n">
        <f aca="false">VLOOKUP(A2054,participants!A:C,3,0)</f>
        <v>35</v>
      </c>
      <c r="D2054" s="0" t="str">
        <f aca="false">VLOOKUP(A2054,participants!A:F,6,0)</f>
        <v>YA</v>
      </c>
      <c r="E2054" s="0" t="str">
        <f aca="false">IF(LEN(SUBSTITUTE(gait_events!C4554,"_run-",""))&lt;&gt;LEN(gait_events!C4554),LEFT(RIGHT(gait_events!C4554,LEN(gait_events!C4554)-19),FIND("_run-",RIGHT(gait_events!C4554,LEN(gait_events!C4554)-19),1)-1),RIGHT(gait_events!C4554,LEN(gait_events!C4554)-19))</f>
        <v>Preferred</v>
      </c>
      <c r="F2054" s="0" t="str">
        <f aca="false">IF(LEN(SUBSTITUTE(gait_events!C4554,"_run-",""))&lt;&gt;LEN(gait_events!C4554),RIGHT(gait_events!C4554,LEN(gait_events!C4554)-FIND("_run-",gait_events!C4554,1)-4),"")</f>
        <v/>
      </c>
      <c r="G2054" s="0" t="str">
        <f aca="false">gait_events!D4554</f>
        <v>left_ankle</v>
      </c>
      <c r="H2054" s="0" t="str">
        <f aca="false">gait_events!E4554</f>
        <v>IC</v>
      </c>
      <c r="I2054" s="0" t="n">
        <f aca="false">IF(gait_events!F4554&lt;&gt;"",gait_events!F4554,NA())</f>
        <v>375</v>
      </c>
      <c r="J2054" s="0" t="n">
        <f aca="false">IF(gait_events!G4554&lt;&gt;"",gait_events!G4554,NA())</f>
        <v>376</v>
      </c>
      <c r="K2054" s="0" t="n">
        <f aca="false">I2054-J2054</f>
        <v>-1</v>
      </c>
      <c r="L2054" s="0" t="n">
        <f aca="false">K2054*5</f>
        <v>-5</v>
      </c>
      <c r="M2054" s="0" t="n">
        <f aca="false">IF(NOT(ISNA(I2054)),1,0)</f>
        <v>1</v>
      </c>
      <c r="N2054" s="0" t="n">
        <f aca="false">IF(NOT(ISNA(J2054)),1,0)</f>
        <v>1</v>
      </c>
      <c r="O2054" s="0" t="n">
        <f aca="false">IF(AND(NOT(ISNA(I2054)),NOT(ISNA(J2054))),1,0)</f>
        <v>1</v>
      </c>
      <c r="P2054" s="0" t="n">
        <f aca="false">IF(AND(NOT(ISNA(I2054)),ISNA(J2054)),1,0)</f>
        <v>0</v>
      </c>
      <c r="Q2054" s="0" t="n">
        <f aca="false">IF(AND(ISNA(I2054),NOT(ISNA(J2054))),1,0)</f>
        <v>0</v>
      </c>
      <c r="R2054" s="0" t="n">
        <f aca="false">IF(SUM(O2054:Q2054)&lt;&gt;1,"ERROR",1)</f>
        <v>1</v>
      </c>
    </row>
    <row r="2055" customFormat="false" ht="12.8" hidden="false" customHeight="false" outlineLevel="0" collapsed="false">
      <c r="A2055" s="0" t="str">
        <f aca="false">gait_events!B4555</f>
        <v>pp052</v>
      </c>
      <c r="B2055" s="0" t="str">
        <f aca="false">VLOOKUP(A2055,participants!A:B,2,0)</f>
        <v>M</v>
      </c>
      <c r="C2055" s="0" t="n">
        <f aca="false">VLOOKUP(A2055,participants!A:C,3,0)</f>
        <v>35</v>
      </c>
      <c r="D2055" s="0" t="str">
        <f aca="false">VLOOKUP(A2055,participants!A:F,6,0)</f>
        <v>YA</v>
      </c>
      <c r="E2055" s="0" t="str">
        <f aca="false">IF(LEN(SUBSTITUTE(gait_events!C4555,"_run-",""))&lt;&gt;LEN(gait_events!C4555),LEFT(RIGHT(gait_events!C4555,LEN(gait_events!C4555)-19),FIND("_run-",RIGHT(gait_events!C4555,LEN(gait_events!C4555)-19),1)-1),RIGHT(gait_events!C4555,LEN(gait_events!C4555)-19))</f>
        <v>Preferred</v>
      </c>
      <c r="F2055" s="0" t="str">
        <f aca="false">IF(LEN(SUBSTITUTE(gait_events!C4555,"_run-",""))&lt;&gt;LEN(gait_events!C4555),RIGHT(gait_events!C4555,LEN(gait_events!C4555)-FIND("_run-",gait_events!C4555,1)-4),"")</f>
        <v/>
      </c>
      <c r="G2055" s="0" t="str">
        <f aca="false">gait_events!D4555</f>
        <v>left_ankle</v>
      </c>
      <c r="H2055" s="0" t="str">
        <f aca="false">gait_events!E4555</f>
        <v>IC</v>
      </c>
      <c r="I2055" s="0" t="n">
        <f aca="false">IF(gait_events!F4555&lt;&gt;"",gait_events!F4555,NA())</f>
        <v>605</v>
      </c>
      <c r="J2055" s="0" t="n">
        <f aca="false">IF(gait_events!G4555&lt;&gt;"",gait_events!G4555,NA())</f>
        <v>605</v>
      </c>
      <c r="K2055" s="0" t="n">
        <f aca="false">I2055-J2055</f>
        <v>0</v>
      </c>
      <c r="L2055" s="0" t="n">
        <f aca="false">K2055*5</f>
        <v>0</v>
      </c>
      <c r="M2055" s="0" t="n">
        <f aca="false">IF(NOT(ISNA(I2055)),1,0)</f>
        <v>1</v>
      </c>
      <c r="N2055" s="0" t="n">
        <f aca="false">IF(NOT(ISNA(J2055)),1,0)</f>
        <v>1</v>
      </c>
      <c r="O2055" s="0" t="n">
        <f aca="false">IF(AND(NOT(ISNA(I2055)),NOT(ISNA(J2055))),1,0)</f>
        <v>1</v>
      </c>
      <c r="P2055" s="0" t="n">
        <f aca="false">IF(AND(NOT(ISNA(I2055)),ISNA(J2055)),1,0)</f>
        <v>0</v>
      </c>
      <c r="Q2055" s="0" t="n">
        <f aca="false">IF(AND(ISNA(I2055),NOT(ISNA(J2055))),1,0)</f>
        <v>0</v>
      </c>
      <c r="R2055" s="0" t="n">
        <f aca="false">IF(SUM(O2055:Q2055)&lt;&gt;1,"ERROR",1)</f>
        <v>1</v>
      </c>
    </row>
    <row r="2056" customFormat="false" ht="12.8" hidden="false" customHeight="false" outlineLevel="0" collapsed="false">
      <c r="A2056" s="0" t="str">
        <f aca="false">gait_events!B4556</f>
        <v>pp052</v>
      </c>
      <c r="B2056" s="0" t="str">
        <f aca="false">VLOOKUP(A2056,participants!A:B,2,0)</f>
        <v>M</v>
      </c>
      <c r="C2056" s="0" t="n">
        <f aca="false">VLOOKUP(A2056,participants!A:C,3,0)</f>
        <v>35</v>
      </c>
      <c r="D2056" s="0" t="str">
        <f aca="false">VLOOKUP(A2056,participants!A:F,6,0)</f>
        <v>YA</v>
      </c>
      <c r="E2056" s="0" t="str">
        <f aca="false">IF(LEN(SUBSTITUTE(gait_events!C4556,"_run-",""))&lt;&gt;LEN(gait_events!C4556),LEFT(RIGHT(gait_events!C4556,LEN(gait_events!C4556)-19),FIND("_run-",RIGHT(gait_events!C4556,LEN(gait_events!C4556)-19),1)-1),RIGHT(gait_events!C4556,LEN(gait_events!C4556)-19))</f>
        <v>Preferred</v>
      </c>
      <c r="F2056" s="0" t="str">
        <f aca="false">IF(LEN(SUBSTITUTE(gait_events!C4556,"_run-",""))&lt;&gt;LEN(gait_events!C4556),RIGHT(gait_events!C4556,LEN(gait_events!C4556)-FIND("_run-",gait_events!C4556,1)-4),"")</f>
        <v/>
      </c>
      <c r="G2056" s="0" t="str">
        <f aca="false">gait_events!D4556</f>
        <v>left_ankle</v>
      </c>
      <c r="H2056" s="0" t="str">
        <f aca="false">gait_events!E4556</f>
        <v>IC</v>
      </c>
      <c r="I2056" s="0" t="n">
        <f aca="false">IF(gait_events!F4556&lt;&gt;"",gait_events!F4556,NA())</f>
        <v>846</v>
      </c>
      <c r="J2056" s="0" t="n">
        <f aca="false">IF(gait_events!G4556&lt;&gt;"",gait_events!G4556,NA())</f>
        <v>840</v>
      </c>
      <c r="K2056" s="0" t="n">
        <f aca="false">I2056-J2056</f>
        <v>6</v>
      </c>
      <c r="L2056" s="0" t="n">
        <f aca="false">K2056*5</f>
        <v>30</v>
      </c>
      <c r="M2056" s="0" t="n">
        <f aca="false">IF(NOT(ISNA(I2056)),1,0)</f>
        <v>1</v>
      </c>
      <c r="N2056" s="0" t="n">
        <f aca="false">IF(NOT(ISNA(J2056)),1,0)</f>
        <v>1</v>
      </c>
      <c r="O2056" s="0" t="n">
        <f aca="false">IF(AND(NOT(ISNA(I2056)),NOT(ISNA(J2056))),1,0)</f>
        <v>1</v>
      </c>
      <c r="P2056" s="0" t="n">
        <f aca="false">IF(AND(NOT(ISNA(I2056)),ISNA(J2056)),1,0)</f>
        <v>0</v>
      </c>
      <c r="Q2056" s="0" t="n">
        <f aca="false">IF(AND(ISNA(I2056),NOT(ISNA(J2056))),1,0)</f>
        <v>0</v>
      </c>
      <c r="R2056" s="0" t="n">
        <f aca="false">IF(SUM(O2056:Q2056)&lt;&gt;1,"ERROR",1)</f>
        <v>1</v>
      </c>
    </row>
    <row r="2057" customFormat="false" ht="12.8" hidden="false" customHeight="false" outlineLevel="0" collapsed="false">
      <c r="A2057" s="0" t="str">
        <f aca="false">gait_events!B4557</f>
        <v>pp052</v>
      </c>
      <c r="B2057" s="0" t="str">
        <f aca="false">VLOOKUP(A2057,participants!A:B,2,0)</f>
        <v>M</v>
      </c>
      <c r="C2057" s="0" t="n">
        <f aca="false">VLOOKUP(A2057,participants!A:C,3,0)</f>
        <v>35</v>
      </c>
      <c r="D2057" s="0" t="str">
        <f aca="false">VLOOKUP(A2057,participants!A:F,6,0)</f>
        <v>YA</v>
      </c>
      <c r="E2057" s="0" t="str">
        <f aca="false">IF(LEN(SUBSTITUTE(gait_events!C4557,"_run-",""))&lt;&gt;LEN(gait_events!C4557),LEFT(RIGHT(gait_events!C4557,LEN(gait_events!C4557)-19),FIND("_run-",RIGHT(gait_events!C4557,LEN(gait_events!C4557)-19),1)-1),RIGHT(gait_events!C4557,LEN(gait_events!C4557)-19))</f>
        <v>Preferred</v>
      </c>
      <c r="F2057" s="0" t="str">
        <f aca="false">IF(LEN(SUBSTITUTE(gait_events!C4557,"_run-",""))&lt;&gt;LEN(gait_events!C4557),RIGHT(gait_events!C4557,LEN(gait_events!C4557)-FIND("_run-",gait_events!C4557,1)-4),"")</f>
        <v/>
      </c>
      <c r="G2057" s="0" t="str">
        <f aca="false">gait_events!D4557</f>
        <v>left_ankle</v>
      </c>
      <c r="H2057" s="0" t="str">
        <f aca="false">gait_events!E4557</f>
        <v>FC</v>
      </c>
      <c r="I2057" s="0" t="n">
        <f aca="false">IF(gait_events!F4557&lt;&gt;"",gait_events!F4557,NA())</f>
        <v>68</v>
      </c>
      <c r="J2057" s="0" t="n">
        <f aca="false">IF(gait_events!G4557&lt;&gt;"",gait_events!G4557,NA())</f>
        <v>70</v>
      </c>
      <c r="K2057" s="0" t="n">
        <f aca="false">I2057-J2057</f>
        <v>-2</v>
      </c>
      <c r="L2057" s="0" t="n">
        <f aca="false">K2057*5</f>
        <v>-10</v>
      </c>
      <c r="M2057" s="0" t="n">
        <f aca="false">IF(NOT(ISNA(I2057)),1,0)</f>
        <v>1</v>
      </c>
      <c r="N2057" s="0" t="n">
        <f aca="false">IF(NOT(ISNA(J2057)),1,0)</f>
        <v>1</v>
      </c>
      <c r="O2057" s="0" t="n">
        <f aca="false">IF(AND(NOT(ISNA(I2057)),NOT(ISNA(J2057))),1,0)</f>
        <v>1</v>
      </c>
      <c r="P2057" s="0" t="n">
        <f aca="false">IF(AND(NOT(ISNA(I2057)),ISNA(J2057)),1,0)</f>
        <v>0</v>
      </c>
      <c r="Q2057" s="0" t="n">
        <f aca="false">IF(AND(ISNA(I2057),NOT(ISNA(J2057))),1,0)</f>
        <v>0</v>
      </c>
      <c r="R2057" s="0" t="n">
        <f aca="false">IF(SUM(O2057:Q2057)&lt;&gt;1,"ERROR",1)</f>
        <v>1</v>
      </c>
    </row>
    <row r="2058" customFormat="false" ht="12.8" hidden="false" customHeight="false" outlineLevel="0" collapsed="false">
      <c r="A2058" s="0" t="str">
        <f aca="false">gait_events!B4558</f>
        <v>pp052</v>
      </c>
      <c r="B2058" s="0" t="str">
        <f aca="false">VLOOKUP(A2058,participants!A:B,2,0)</f>
        <v>M</v>
      </c>
      <c r="C2058" s="0" t="n">
        <f aca="false">VLOOKUP(A2058,participants!A:C,3,0)</f>
        <v>35</v>
      </c>
      <c r="D2058" s="0" t="str">
        <f aca="false">VLOOKUP(A2058,participants!A:F,6,0)</f>
        <v>YA</v>
      </c>
      <c r="E2058" s="0" t="str">
        <f aca="false">IF(LEN(SUBSTITUTE(gait_events!C4558,"_run-",""))&lt;&gt;LEN(gait_events!C4558),LEFT(RIGHT(gait_events!C4558,LEN(gait_events!C4558)-19),FIND("_run-",RIGHT(gait_events!C4558,LEN(gait_events!C4558)-19),1)-1),RIGHT(gait_events!C4558,LEN(gait_events!C4558)-19))</f>
        <v>Preferred</v>
      </c>
      <c r="F2058" s="0" t="str">
        <f aca="false">IF(LEN(SUBSTITUTE(gait_events!C4558,"_run-",""))&lt;&gt;LEN(gait_events!C4558),RIGHT(gait_events!C4558,LEN(gait_events!C4558)-FIND("_run-",gait_events!C4558,1)-4),"")</f>
        <v/>
      </c>
      <c r="G2058" s="0" t="str">
        <f aca="false">gait_events!D4558</f>
        <v>left_ankle</v>
      </c>
      <c r="H2058" s="0" t="str">
        <f aca="false">gait_events!E4558</f>
        <v>FC</v>
      </c>
      <c r="I2058" s="0" t="n">
        <f aca="false">IF(gait_events!F4558&lt;&gt;"",gait_events!F4558,NA())</f>
        <v>299</v>
      </c>
      <c r="J2058" s="0" t="n">
        <f aca="false">IF(gait_events!G4558&lt;&gt;"",gait_events!G4558,NA())</f>
        <v>297</v>
      </c>
      <c r="K2058" s="0" t="n">
        <f aca="false">I2058-J2058</f>
        <v>2</v>
      </c>
      <c r="L2058" s="0" t="n">
        <f aca="false">K2058*5</f>
        <v>10</v>
      </c>
      <c r="M2058" s="0" t="n">
        <f aca="false">IF(NOT(ISNA(I2058)),1,0)</f>
        <v>1</v>
      </c>
      <c r="N2058" s="0" t="n">
        <f aca="false">IF(NOT(ISNA(J2058)),1,0)</f>
        <v>1</v>
      </c>
      <c r="O2058" s="0" t="n">
        <f aca="false">IF(AND(NOT(ISNA(I2058)),NOT(ISNA(J2058))),1,0)</f>
        <v>1</v>
      </c>
      <c r="P2058" s="0" t="n">
        <f aca="false">IF(AND(NOT(ISNA(I2058)),ISNA(J2058)),1,0)</f>
        <v>0</v>
      </c>
      <c r="Q2058" s="0" t="n">
        <f aca="false">IF(AND(ISNA(I2058),NOT(ISNA(J2058))),1,0)</f>
        <v>0</v>
      </c>
      <c r="R2058" s="0" t="n">
        <f aca="false">IF(SUM(O2058:Q2058)&lt;&gt;1,"ERROR",1)</f>
        <v>1</v>
      </c>
    </row>
    <row r="2059" customFormat="false" ht="12.8" hidden="false" customHeight="false" outlineLevel="0" collapsed="false">
      <c r="A2059" s="0" t="str">
        <f aca="false">gait_events!B4559</f>
        <v>pp052</v>
      </c>
      <c r="B2059" s="0" t="str">
        <f aca="false">VLOOKUP(A2059,participants!A:B,2,0)</f>
        <v>M</v>
      </c>
      <c r="C2059" s="0" t="n">
        <f aca="false">VLOOKUP(A2059,participants!A:C,3,0)</f>
        <v>35</v>
      </c>
      <c r="D2059" s="0" t="str">
        <f aca="false">VLOOKUP(A2059,participants!A:F,6,0)</f>
        <v>YA</v>
      </c>
      <c r="E2059" s="0" t="str">
        <f aca="false">IF(LEN(SUBSTITUTE(gait_events!C4559,"_run-",""))&lt;&gt;LEN(gait_events!C4559),LEFT(RIGHT(gait_events!C4559,LEN(gait_events!C4559)-19),FIND("_run-",RIGHT(gait_events!C4559,LEN(gait_events!C4559)-19),1)-1),RIGHT(gait_events!C4559,LEN(gait_events!C4559)-19))</f>
        <v>Preferred</v>
      </c>
      <c r="F2059" s="0" t="str">
        <f aca="false">IF(LEN(SUBSTITUTE(gait_events!C4559,"_run-",""))&lt;&gt;LEN(gait_events!C4559),RIGHT(gait_events!C4559,LEN(gait_events!C4559)-FIND("_run-",gait_events!C4559,1)-4),"")</f>
        <v/>
      </c>
      <c r="G2059" s="0" t="str">
        <f aca="false">gait_events!D4559</f>
        <v>left_ankle</v>
      </c>
      <c r="H2059" s="0" t="str">
        <f aca="false">gait_events!E4559</f>
        <v>FC</v>
      </c>
      <c r="I2059" s="0" t="n">
        <f aca="false">IF(gait_events!F4559&lt;&gt;"",gait_events!F4559,NA())</f>
        <v>526</v>
      </c>
      <c r="J2059" s="0" t="n">
        <f aca="false">IF(gait_events!G4559&lt;&gt;"",gait_events!G4559,NA())</f>
        <v>521</v>
      </c>
      <c r="K2059" s="0" t="n">
        <f aca="false">I2059-J2059</f>
        <v>5</v>
      </c>
      <c r="L2059" s="0" t="n">
        <f aca="false">K2059*5</f>
        <v>25</v>
      </c>
      <c r="M2059" s="0" t="n">
        <f aca="false">IF(NOT(ISNA(I2059)),1,0)</f>
        <v>1</v>
      </c>
      <c r="N2059" s="0" t="n">
        <f aca="false">IF(NOT(ISNA(J2059)),1,0)</f>
        <v>1</v>
      </c>
      <c r="O2059" s="0" t="n">
        <f aca="false">IF(AND(NOT(ISNA(I2059)),NOT(ISNA(J2059))),1,0)</f>
        <v>1</v>
      </c>
      <c r="P2059" s="0" t="n">
        <f aca="false">IF(AND(NOT(ISNA(I2059)),ISNA(J2059)),1,0)</f>
        <v>0</v>
      </c>
      <c r="Q2059" s="0" t="n">
        <f aca="false">IF(AND(ISNA(I2059),NOT(ISNA(J2059))),1,0)</f>
        <v>0</v>
      </c>
      <c r="R2059" s="0" t="n">
        <f aca="false">IF(SUM(O2059:Q2059)&lt;&gt;1,"ERROR",1)</f>
        <v>1</v>
      </c>
    </row>
    <row r="2060" customFormat="false" ht="12.8" hidden="false" customHeight="false" outlineLevel="0" collapsed="false">
      <c r="A2060" s="0" t="str">
        <f aca="false">gait_events!B4560</f>
        <v>pp052</v>
      </c>
      <c r="B2060" s="0" t="str">
        <f aca="false">VLOOKUP(A2060,participants!A:B,2,0)</f>
        <v>M</v>
      </c>
      <c r="C2060" s="0" t="n">
        <f aca="false">VLOOKUP(A2060,participants!A:C,3,0)</f>
        <v>35</v>
      </c>
      <c r="D2060" s="0" t="str">
        <f aca="false">VLOOKUP(A2060,participants!A:F,6,0)</f>
        <v>YA</v>
      </c>
      <c r="E2060" s="0" t="str">
        <f aca="false">IF(LEN(SUBSTITUTE(gait_events!C4560,"_run-",""))&lt;&gt;LEN(gait_events!C4560),LEFT(RIGHT(gait_events!C4560,LEN(gait_events!C4560)-19),FIND("_run-",RIGHT(gait_events!C4560,LEN(gait_events!C4560)-19),1)-1),RIGHT(gait_events!C4560,LEN(gait_events!C4560)-19))</f>
        <v>Preferred</v>
      </c>
      <c r="F2060" s="0" t="str">
        <f aca="false">IF(LEN(SUBSTITUTE(gait_events!C4560,"_run-",""))&lt;&gt;LEN(gait_events!C4560),RIGHT(gait_events!C4560,LEN(gait_events!C4560)-FIND("_run-",gait_events!C4560,1)-4),"")</f>
        <v/>
      </c>
      <c r="G2060" s="0" t="str">
        <f aca="false">gait_events!D4560</f>
        <v>left_ankle</v>
      </c>
      <c r="H2060" s="0" t="str">
        <f aca="false">gait_events!E4560</f>
        <v>FC</v>
      </c>
      <c r="I2060" s="0" t="n">
        <f aca="false">IF(gait_events!F4560&lt;&gt;"",gait_events!F4560,NA())</f>
        <v>757</v>
      </c>
      <c r="J2060" s="0" t="n">
        <f aca="false">IF(gait_events!G4560&lt;&gt;"",gait_events!G4560,NA())</f>
        <v>754</v>
      </c>
      <c r="K2060" s="0" t="n">
        <f aca="false">I2060-J2060</f>
        <v>3</v>
      </c>
      <c r="L2060" s="0" t="n">
        <f aca="false">K2060*5</f>
        <v>15</v>
      </c>
      <c r="M2060" s="0" t="n">
        <f aca="false">IF(NOT(ISNA(I2060)),1,0)</f>
        <v>1</v>
      </c>
      <c r="N2060" s="0" t="n">
        <f aca="false">IF(NOT(ISNA(J2060)),1,0)</f>
        <v>1</v>
      </c>
      <c r="O2060" s="0" t="n">
        <f aca="false">IF(AND(NOT(ISNA(I2060)),NOT(ISNA(J2060))),1,0)</f>
        <v>1</v>
      </c>
      <c r="P2060" s="0" t="n">
        <f aca="false">IF(AND(NOT(ISNA(I2060)),ISNA(J2060)),1,0)</f>
        <v>0</v>
      </c>
      <c r="Q2060" s="0" t="n">
        <f aca="false">IF(AND(ISNA(I2060),NOT(ISNA(J2060))),1,0)</f>
        <v>0</v>
      </c>
      <c r="R2060" s="0" t="n">
        <f aca="false">IF(SUM(O2060:Q2060)&lt;&gt;1,"ERROR",1)</f>
        <v>1</v>
      </c>
    </row>
    <row r="2061" customFormat="false" ht="12.8" hidden="false" customHeight="false" outlineLevel="0" collapsed="false">
      <c r="A2061" s="0" t="str">
        <f aca="false">gait_events!B4561</f>
        <v>pp052</v>
      </c>
      <c r="B2061" s="0" t="str">
        <f aca="false">VLOOKUP(A2061,participants!A:B,2,0)</f>
        <v>M</v>
      </c>
      <c r="C2061" s="0" t="n">
        <f aca="false">VLOOKUP(A2061,participants!A:C,3,0)</f>
        <v>35</v>
      </c>
      <c r="D2061" s="0" t="str">
        <f aca="false">VLOOKUP(A2061,participants!A:F,6,0)</f>
        <v>YA</v>
      </c>
      <c r="E2061" s="0" t="str">
        <f aca="false">IF(LEN(SUBSTITUTE(gait_events!C4561,"_run-",""))&lt;&gt;LEN(gait_events!C4561),LEFT(RIGHT(gait_events!C4561,LEN(gait_events!C4561)-19),FIND("_run-",RIGHT(gait_events!C4561,LEN(gait_events!C4561)-19),1)-1),RIGHT(gait_events!C4561,LEN(gait_events!C4561)-19))</f>
        <v>Preferred</v>
      </c>
      <c r="F2061" s="0" t="str">
        <f aca="false">IF(LEN(SUBSTITUTE(gait_events!C4561,"_run-",""))&lt;&gt;LEN(gait_events!C4561),RIGHT(gait_events!C4561,LEN(gait_events!C4561)-FIND("_run-",gait_events!C4561,1)-4),"")</f>
        <v/>
      </c>
      <c r="G2061" s="0" t="str">
        <f aca="false">gait_events!D4561</f>
        <v>right_ankle</v>
      </c>
      <c r="H2061" s="0" t="str">
        <f aca="false">gait_events!E4561</f>
        <v>IC</v>
      </c>
      <c r="I2061" s="0" t="n">
        <f aca="false">IF(gait_events!F4561&lt;&gt;"",gait_events!F4561,NA())</f>
        <v>34</v>
      </c>
      <c r="J2061" s="0" t="n">
        <f aca="false">IF(gait_events!G4561&lt;&gt;"",gait_events!G4561,NA())</f>
        <v>34</v>
      </c>
      <c r="K2061" s="0" t="n">
        <f aca="false">I2061-J2061</f>
        <v>0</v>
      </c>
      <c r="L2061" s="0" t="n">
        <f aca="false">K2061*5</f>
        <v>0</v>
      </c>
      <c r="M2061" s="0" t="n">
        <f aca="false">IF(NOT(ISNA(I2061)),1,0)</f>
        <v>1</v>
      </c>
      <c r="N2061" s="0" t="n">
        <f aca="false">IF(NOT(ISNA(J2061)),1,0)</f>
        <v>1</v>
      </c>
      <c r="O2061" s="0" t="n">
        <f aca="false">IF(AND(NOT(ISNA(I2061)),NOT(ISNA(J2061))),1,0)</f>
        <v>1</v>
      </c>
      <c r="P2061" s="0" t="n">
        <f aca="false">IF(AND(NOT(ISNA(I2061)),ISNA(J2061)),1,0)</f>
        <v>0</v>
      </c>
      <c r="Q2061" s="0" t="n">
        <f aca="false">IF(AND(ISNA(I2061),NOT(ISNA(J2061))),1,0)</f>
        <v>0</v>
      </c>
      <c r="R2061" s="0" t="n">
        <f aca="false">IF(SUM(O2061:Q2061)&lt;&gt;1,"ERROR",1)</f>
        <v>1</v>
      </c>
    </row>
    <row r="2062" customFormat="false" ht="12.8" hidden="false" customHeight="false" outlineLevel="0" collapsed="false">
      <c r="A2062" s="0" t="str">
        <f aca="false">gait_events!B4562</f>
        <v>pp052</v>
      </c>
      <c r="B2062" s="0" t="str">
        <f aca="false">VLOOKUP(A2062,participants!A:B,2,0)</f>
        <v>M</v>
      </c>
      <c r="C2062" s="0" t="n">
        <f aca="false">VLOOKUP(A2062,participants!A:C,3,0)</f>
        <v>35</v>
      </c>
      <c r="D2062" s="0" t="str">
        <f aca="false">VLOOKUP(A2062,participants!A:F,6,0)</f>
        <v>YA</v>
      </c>
      <c r="E2062" s="0" t="str">
        <f aca="false">IF(LEN(SUBSTITUTE(gait_events!C4562,"_run-",""))&lt;&gt;LEN(gait_events!C4562),LEFT(RIGHT(gait_events!C4562,LEN(gait_events!C4562)-19),FIND("_run-",RIGHT(gait_events!C4562,LEN(gait_events!C4562)-19),1)-1),RIGHT(gait_events!C4562,LEN(gait_events!C4562)-19))</f>
        <v>Preferred</v>
      </c>
      <c r="F2062" s="0" t="str">
        <f aca="false">IF(LEN(SUBSTITUTE(gait_events!C4562,"_run-",""))&lt;&gt;LEN(gait_events!C4562),RIGHT(gait_events!C4562,LEN(gait_events!C4562)-FIND("_run-",gait_events!C4562,1)-4),"")</f>
        <v/>
      </c>
      <c r="G2062" s="0" t="str">
        <f aca="false">gait_events!D4562</f>
        <v>right_ankle</v>
      </c>
      <c r="H2062" s="0" t="str">
        <f aca="false">gait_events!E4562</f>
        <v>IC</v>
      </c>
      <c r="I2062" s="0" t="n">
        <f aca="false">IF(gait_events!F4562&lt;&gt;"",gait_events!F4562,NA())</f>
        <v>266</v>
      </c>
      <c r="J2062" s="0" t="n">
        <f aca="false">IF(gait_events!G4562&lt;&gt;"",gait_events!G4562,NA())</f>
        <v>265</v>
      </c>
      <c r="K2062" s="0" t="n">
        <f aca="false">I2062-J2062</f>
        <v>1</v>
      </c>
      <c r="L2062" s="0" t="n">
        <f aca="false">K2062*5</f>
        <v>5</v>
      </c>
      <c r="M2062" s="0" t="n">
        <f aca="false">IF(NOT(ISNA(I2062)),1,0)</f>
        <v>1</v>
      </c>
      <c r="N2062" s="0" t="n">
        <f aca="false">IF(NOT(ISNA(J2062)),1,0)</f>
        <v>1</v>
      </c>
      <c r="O2062" s="0" t="n">
        <f aca="false">IF(AND(NOT(ISNA(I2062)),NOT(ISNA(J2062))),1,0)</f>
        <v>1</v>
      </c>
      <c r="P2062" s="0" t="n">
        <f aca="false">IF(AND(NOT(ISNA(I2062)),ISNA(J2062)),1,0)</f>
        <v>0</v>
      </c>
      <c r="Q2062" s="0" t="n">
        <f aca="false">IF(AND(ISNA(I2062),NOT(ISNA(J2062))),1,0)</f>
        <v>0</v>
      </c>
      <c r="R2062" s="0" t="n">
        <f aca="false">IF(SUM(O2062:Q2062)&lt;&gt;1,"ERROR",1)</f>
        <v>1</v>
      </c>
    </row>
    <row r="2063" customFormat="false" ht="12.8" hidden="false" customHeight="false" outlineLevel="0" collapsed="false">
      <c r="A2063" s="0" t="str">
        <f aca="false">gait_events!B4563</f>
        <v>pp052</v>
      </c>
      <c r="B2063" s="0" t="str">
        <f aca="false">VLOOKUP(A2063,participants!A:B,2,0)</f>
        <v>M</v>
      </c>
      <c r="C2063" s="0" t="n">
        <f aca="false">VLOOKUP(A2063,participants!A:C,3,0)</f>
        <v>35</v>
      </c>
      <c r="D2063" s="0" t="str">
        <f aca="false">VLOOKUP(A2063,participants!A:F,6,0)</f>
        <v>YA</v>
      </c>
      <c r="E2063" s="0" t="str">
        <f aca="false">IF(LEN(SUBSTITUTE(gait_events!C4563,"_run-",""))&lt;&gt;LEN(gait_events!C4563),LEFT(RIGHT(gait_events!C4563,LEN(gait_events!C4563)-19),FIND("_run-",RIGHT(gait_events!C4563,LEN(gait_events!C4563)-19),1)-1),RIGHT(gait_events!C4563,LEN(gait_events!C4563)-19))</f>
        <v>Preferred</v>
      </c>
      <c r="F2063" s="0" t="str">
        <f aca="false">IF(LEN(SUBSTITUTE(gait_events!C4563,"_run-",""))&lt;&gt;LEN(gait_events!C4563),RIGHT(gait_events!C4563,LEN(gait_events!C4563)-FIND("_run-",gait_events!C4563,1)-4),"")</f>
        <v/>
      </c>
      <c r="G2063" s="0" t="str">
        <f aca="false">gait_events!D4563</f>
        <v>right_ankle</v>
      </c>
      <c r="H2063" s="0" t="str">
        <f aca="false">gait_events!E4563</f>
        <v>IC</v>
      </c>
      <c r="I2063" s="0" t="n">
        <f aca="false">IF(gait_events!F4563&lt;&gt;"",gait_events!F4563,NA())</f>
        <v>492</v>
      </c>
      <c r="J2063" s="0" t="n">
        <f aca="false">IF(gait_events!G4563&lt;&gt;"",gait_events!G4563,NA())</f>
        <v>492</v>
      </c>
      <c r="K2063" s="0" t="n">
        <f aca="false">I2063-J2063</f>
        <v>0</v>
      </c>
      <c r="L2063" s="0" t="n">
        <f aca="false">K2063*5</f>
        <v>0</v>
      </c>
      <c r="M2063" s="0" t="n">
        <f aca="false">IF(NOT(ISNA(I2063)),1,0)</f>
        <v>1</v>
      </c>
      <c r="N2063" s="0" t="n">
        <f aca="false">IF(NOT(ISNA(J2063)),1,0)</f>
        <v>1</v>
      </c>
      <c r="O2063" s="0" t="n">
        <f aca="false">IF(AND(NOT(ISNA(I2063)),NOT(ISNA(J2063))),1,0)</f>
        <v>1</v>
      </c>
      <c r="P2063" s="0" t="n">
        <f aca="false">IF(AND(NOT(ISNA(I2063)),ISNA(J2063)),1,0)</f>
        <v>0</v>
      </c>
      <c r="Q2063" s="0" t="n">
        <f aca="false">IF(AND(ISNA(I2063),NOT(ISNA(J2063))),1,0)</f>
        <v>0</v>
      </c>
      <c r="R2063" s="0" t="n">
        <f aca="false">IF(SUM(O2063:Q2063)&lt;&gt;1,"ERROR",1)</f>
        <v>1</v>
      </c>
    </row>
    <row r="2064" customFormat="false" ht="12.8" hidden="false" customHeight="false" outlineLevel="0" collapsed="false">
      <c r="A2064" s="0" t="str">
        <f aca="false">gait_events!B4564</f>
        <v>pp052</v>
      </c>
      <c r="B2064" s="0" t="str">
        <f aca="false">VLOOKUP(A2064,participants!A:B,2,0)</f>
        <v>M</v>
      </c>
      <c r="C2064" s="0" t="n">
        <f aca="false">VLOOKUP(A2064,participants!A:C,3,0)</f>
        <v>35</v>
      </c>
      <c r="D2064" s="0" t="str">
        <f aca="false">VLOOKUP(A2064,participants!A:F,6,0)</f>
        <v>YA</v>
      </c>
      <c r="E2064" s="0" t="str">
        <f aca="false">IF(LEN(SUBSTITUTE(gait_events!C4564,"_run-",""))&lt;&gt;LEN(gait_events!C4564),LEFT(RIGHT(gait_events!C4564,LEN(gait_events!C4564)-19),FIND("_run-",RIGHT(gait_events!C4564,LEN(gait_events!C4564)-19),1)-1),RIGHT(gait_events!C4564,LEN(gait_events!C4564)-19))</f>
        <v>Preferred</v>
      </c>
      <c r="F2064" s="0" t="str">
        <f aca="false">IF(LEN(SUBSTITUTE(gait_events!C4564,"_run-",""))&lt;&gt;LEN(gait_events!C4564),RIGHT(gait_events!C4564,LEN(gait_events!C4564)-FIND("_run-",gait_events!C4564,1)-4),"")</f>
        <v/>
      </c>
      <c r="G2064" s="0" t="str">
        <f aca="false">gait_events!D4564</f>
        <v>right_ankle</v>
      </c>
      <c r="H2064" s="0" t="str">
        <f aca="false">gait_events!E4564</f>
        <v>IC</v>
      </c>
      <c r="I2064" s="0" t="n">
        <f aca="false">IF(gait_events!F4564&lt;&gt;"",gait_events!F4564,NA())</f>
        <v>721</v>
      </c>
      <c r="J2064" s="0" t="n">
        <f aca="false">IF(gait_events!G4564&lt;&gt;"",gait_events!G4564,NA())</f>
        <v>721</v>
      </c>
      <c r="K2064" s="0" t="n">
        <f aca="false">I2064-J2064</f>
        <v>0</v>
      </c>
      <c r="L2064" s="0" t="n">
        <f aca="false">K2064*5</f>
        <v>0</v>
      </c>
      <c r="M2064" s="0" t="n">
        <f aca="false">IF(NOT(ISNA(I2064)),1,0)</f>
        <v>1</v>
      </c>
      <c r="N2064" s="0" t="n">
        <f aca="false">IF(NOT(ISNA(J2064)),1,0)</f>
        <v>1</v>
      </c>
      <c r="O2064" s="0" t="n">
        <f aca="false">IF(AND(NOT(ISNA(I2064)),NOT(ISNA(J2064))),1,0)</f>
        <v>1</v>
      </c>
      <c r="P2064" s="0" t="n">
        <f aca="false">IF(AND(NOT(ISNA(I2064)),ISNA(J2064)),1,0)</f>
        <v>0</v>
      </c>
      <c r="Q2064" s="0" t="n">
        <f aca="false">IF(AND(ISNA(I2064),NOT(ISNA(J2064))),1,0)</f>
        <v>0</v>
      </c>
      <c r="R2064" s="0" t="n">
        <f aca="false">IF(SUM(O2064:Q2064)&lt;&gt;1,"ERROR",1)</f>
        <v>1</v>
      </c>
    </row>
    <row r="2065" customFormat="false" ht="12.8" hidden="false" customHeight="false" outlineLevel="0" collapsed="false">
      <c r="A2065" s="0" t="str">
        <f aca="false">gait_events!B4565</f>
        <v>pp052</v>
      </c>
      <c r="B2065" s="0" t="str">
        <f aca="false">VLOOKUP(A2065,participants!A:B,2,0)</f>
        <v>M</v>
      </c>
      <c r="C2065" s="0" t="n">
        <f aca="false">VLOOKUP(A2065,participants!A:C,3,0)</f>
        <v>35</v>
      </c>
      <c r="D2065" s="0" t="str">
        <f aca="false">VLOOKUP(A2065,participants!A:F,6,0)</f>
        <v>YA</v>
      </c>
      <c r="E2065" s="0" t="str">
        <f aca="false">IF(LEN(SUBSTITUTE(gait_events!C4565,"_run-",""))&lt;&gt;LEN(gait_events!C4565),LEFT(RIGHT(gait_events!C4565,LEN(gait_events!C4565)-19),FIND("_run-",RIGHT(gait_events!C4565,LEN(gait_events!C4565)-19),1)-1),RIGHT(gait_events!C4565,LEN(gait_events!C4565)-19))</f>
        <v>Preferred</v>
      </c>
      <c r="F2065" s="0" t="str">
        <f aca="false">IF(LEN(SUBSTITUTE(gait_events!C4565,"_run-",""))&lt;&gt;LEN(gait_events!C4565),RIGHT(gait_events!C4565,LEN(gait_events!C4565)-FIND("_run-",gait_events!C4565,1)-4),"")</f>
        <v/>
      </c>
      <c r="G2065" s="0" t="str">
        <f aca="false">gait_events!D4565</f>
        <v>right_ankle</v>
      </c>
      <c r="H2065" s="0" t="str">
        <f aca="false">gait_events!E4565</f>
        <v>FC</v>
      </c>
      <c r="I2065" s="0" t="n">
        <f aca="false">IF(gait_events!F4565&lt;&gt;"",gait_events!F4565,NA())</f>
        <v>183</v>
      </c>
      <c r="J2065" s="0" t="n">
        <f aca="false">IF(gait_events!G4565&lt;&gt;"",gait_events!G4565,NA())</f>
        <v>183</v>
      </c>
      <c r="K2065" s="0" t="n">
        <f aca="false">I2065-J2065</f>
        <v>0</v>
      </c>
      <c r="L2065" s="0" t="n">
        <f aca="false">K2065*5</f>
        <v>0</v>
      </c>
      <c r="M2065" s="0" t="n">
        <f aca="false">IF(NOT(ISNA(I2065)),1,0)</f>
        <v>1</v>
      </c>
      <c r="N2065" s="0" t="n">
        <f aca="false">IF(NOT(ISNA(J2065)),1,0)</f>
        <v>1</v>
      </c>
      <c r="O2065" s="0" t="n">
        <f aca="false">IF(AND(NOT(ISNA(I2065)),NOT(ISNA(J2065))),1,0)</f>
        <v>1</v>
      </c>
      <c r="P2065" s="0" t="n">
        <f aca="false">IF(AND(NOT(ISNA(I2065)),ISNA(J2065)),1,0)</f>
        <v>0</v>
      </c>
      <c r="Q2065" s="0" t="n">
        <f aca="false">IF(AND(ISNA(I2065),NOT(ISNA(J2065))),1,0)</f>
        <v>0</v>
      </c>
      <c r="R2065" s="0" t="n">
        <f aca="false">IF(SUM(O2065:Q2065)&lt;&gt;1,"ERROR",1)</f>
        <v>1</v>
      </c>
    </row>
    <row r="2066" customFormat="false" ht="12.8" hidden="false" customHeight="false" outlineLevel="0" collapsed="false">
      <c r="A2066" s="0" t="str">
        <f aca="false">gait_events!B4566</f>
        <v>pp052</v>
      </c>
      <c r="B2066" s="0" t="str">
        <f aca="false">VLOOKUP(A2066,participants!A:B,2,0)</f>
        <v>M</v>
      </c>
      <c r="C2066" s="0" t="n">
        <f aca="false">VLOOKUP(A2066,participants!A:C,3,0)</f>
        <v>35</v>
      </c>
      <c r="D2066" s="0" t="str">
        <f aca="false">VLOOKUP(A2066,participants!A:F,6,0)</f>
        <v>YA</v>
      </c>
      <c r="E2066" s="0" t="str">
        <f aca="false">IF(LEN(SUBSTITUTE(gait_events!C4566,"_run-",""))&lt;&gt;LEN(gait_events!C4566),LEFT(RIGHT(gait_events!C4566,LEN(gait_events!C4566)-19),FIND("_run-",RIGHT(gait_events!C4566,LEN(gait_events!C4566)-19),1)-1),RIGHT(gait_events!C4566,LEN(gait_events!C4566)-19))</f>
        <v>Preferred</v>
      </c>
      <c r="F2066" s="0" t="str">
        <f aca="false">IF(LEN(SUBSTITUTE(gait_events!C4566,"_run-",""))&lt;&gt;LEN(gait_events!C4566),RIGHT(gait_events!C4566,LEN(gait_events!C4566)-FIND("_run-",gait_events!C4566,1)-4),"")</f>
        <v/>
      </c>
      <c r="G2066" s="0" t="str">
        <f aca="false">gait_events!D4566</f>
        <v>right_ankle</v>
      </c>
      <c r="H2066" s="0" t="str">
        <f aca="false">gait_events!E4566</f>
        <v>FC</v>
      </c>
      <c r="I2066" s="0" t="n">
        <f aca="false">IF(gait_events!F4566&lt;&gt;"",gait_events!F4566,NA())</f>
        <v>409</v>
      </c>
      <c r="J2066" s="0" t="n">
        <f aca="false">IF(gait_events!G4566&lt;&gt;"",gait_events!G4566,NA())</f>
        <v>410</v>
      </c>
      <c r="K2066" s="0" t="n">
        <f aca="false">I2066-J2066</f>
        <v>-1</v>
      </c>
      <c r="L2066" s="0" t="n">
        <f aca="false">K2066*5</f>
        <v>-5</v>
      </c>
      <c r="M2066" s="0" t="n">
        <f aca="false">IF(NOT(ISNA(I2066)),1,0)</f>
        <v>1</v>
      </c>
      <c r="N2066" s="0" t="n">
        <f aca="false">IF(NOT(ISNA(J2066)),1,0)</f>
        <v>1</v>
      </c>
      <c r="O2066" s="0" t="n">
        <f aca="false">IF(AND(NOT(ISNA(I2066)),NOT(ISNA(J2066))),1,0)</f>
        <v>1</v>
      </c>
      <c r="P2066" s="0" t="n">
        <f aca="false">IF(AND(NOT(ISNA(I2066)),ISNA(J2066)),1,0)</f>
        <v>0</v>
      </c>
      <c r="Q2066" s="0" t="n">
        <f aca="false">IF(AND(ISNA(I2066),NOT(ISNA(J2066))),1,0)</f>
        <v>0</v>
      </c>
      <c r="R2066" s="0" t="n">
        <f aca="false">IF(SUM(O2066:Q2066)&lt;&gt;1,"ERROR",1)</f>
        <v>1</v>
      </c>
    </row>
    <row r="2067" customFormat="false" ht="12.8" hidden="false" customHeight="false" outlineLevel="0" collapsed="false">
      <c r="A2067" s="0" t="str">
        <f aca="false">gait_events!B4567</f>
        <v>pp052</v>
      </c>
      <c r="B2067" s="0" t="str">
        <f aca="false">VLOOKUP(A2067,participants!A:B,2,0)</f>
        <v>M</v>
      </c>
      <c r="C2067" s="0" t="n">
        <f aca="false">VLOOKUP(A2067,participants!A:C,3,0)</f>
        <v>35</v>
      </c>
      <c r="D2067" s="0" t="str">
        <f aca="false">VLOOKUP(A2067,participants!A:F,6,0)</f>
        <v>YA</v>
      </c>
      <c r="E2067" s="0" t="str">
        <f aca="false">IF(LEN(SUBSTITUTE(gait_events!C4567,"_run-",""))&lt;&gt;LEN(gait_events!C4567),LEFT(RIGHT(gait_events!C4567,LEN(gait_events!C4567)-19),FIND("_run-",RIGHT(gait_events!C4567,LEN(gait_events!C4567)-19),1)-1),RIGHT(gait_events!C4567,LEN(gait_events!C4567)-19))</f>
        <v>Preferred</v>
      </c>
      <c r="F2067" s="0" t="str">
        <f aca="false">IF(LEN(SUBSTITUTE(gait_events!C4567,"_run-",""))&lt;&gt;LEN(gait_events!C4567),RIGHT(gait_events!C4567,LEN(gait_events!C4567)-FIND("_run-",gait_events!C4567,1)-4),"")</f>
        <v/>
      </c>
      <c r="G2067" s="0" t="str">
        <f aca="false">gait_events!D4567</f>
        <v>right_ankle</v>
      </c>
      <c r="H2067" s="0" t="str">
        <f aca="false">gait_events!E4567</f>
        <v>FC</v>
      </c>
      <c r="I2067" s="0" t="n">
        <f aca="false">IF(gait_events!F4567&lt;&gt;"",gait_events!F4567,NA())</f>
        <v>640</v>
      </c>
      <c r="J2067" s="0" t="n">
        <f aca="false">IF(gait_events!G4567&lt;&gt;"",gait_events!G4567,NA())</f>
        <v>640</v>
      </c>
      <c r="K2067" s="0" t="n">
        <f aca="false">I2067-J2067</f>
        <v>0</v>
      </c>
      <c r="L2067" s="0" t="n">
        <f aca="false">K2067*5</f>
        <v>0</v>
      </c>
      <c r="M2067" s="0" t="n">
        <f aca="false">IF(NOT(ISNA(I2067)),1,0)</f>
        <v>1</v>
      </c>
      <c r="N2067" s="0" t="n">
        <f aca="false">IF(NOT(ISNA(J2067)),1,0)</f>
        <v>1</v>
      </c>
      <c r="O2067" s="0" t="n">
        <f aca="false">IF(AND(NOT(ISNA(I2067)),NOT(ISNA(J2067))),1,0)</f>
        <v>1</v>
      </c>
      <c r="P2067" s="0" t="n">
        <f aca="false">IF(AND(NOT(ISNA(I2067)),ISNA(J2067)),1,0)</f>
        <v>0</v>
      </c>
      <c r="Q2067" s="0" t="n">
        <f aca="false">IF(AND(ISNA(I2067),NOT(ISNA(J2067))),1,0)</f>
        <v>0</v>
      </c>
      <c r="R2067" s="0" t="n">
        <f aca="false">IF(SUM(O2067:Q2067)&lt;&gt;1,"ERROR",1)</f>
        <v>1</v>
      </c>
    </row>
    <row r="2068" customFormat="false" ht="12.8" hidden="false" customHeight="false" outlineLevel="0" collapsed="false">
      <c r="A2068" s="0" t="str">
        <f aca="false">gait_events!B4568</f>
        <v>pp052</v>
      </c>
      <c r="B2068" s="0" t="str">
        <f aca="false">VLOOKUP(A2068,participants!A:B,2,0)</f>
        <v>M</v>
      </c>
      <c r="C2068" s="0" t="n">
        <f aca="false">VLOOKUP(A2068,participants!A:C,3,0)</f>
        <v>35</v>
      </c>
      <c r="D2068" s="0" t="str">
        <f aca="false">VLOOKUP(A2068,participants!A:F,6,0)</f>
        <v>YA</v>
      </c>
      <c r="E2068" s="0" t="str">
        <f aca="false">IF(LEN(SUBSTITUTE(gait_events!C4568,"_run-",""))&lt;&gt;LEN(gait_events!C4568),LEFT(RIGHT(gait_events!C4568,LEN(gait_events!C4568)-19),FIND("_run-",RIGHT(gait_events!C4568,LEN(gait_events!C4568)-19),1)-1),RIGHT(gait_events!C4568,LEN(gait_events!C4568)-19))</f>
        <v>Preferred</v>
      </c>
      <c r="F2068" s="0" t="str">
        <f aca="false">IF(LEN(SUBSTITUTE(gait_events!C4568,"_run-",""))&lt;&gt;LEN(gait_events!C4568),RIGHT(gait_events!C4568,LEN(gait_events!C4568)-FIND("_run-",gait_events!C4568,1)-4),"")</f>
        <v/>
      </c>
      <c r="G2068" s="0" t="str">
        <f aca="false">gait_events!D4568</f>
        <v>right_ankle</v>
      </c>
      <c r="H2068" s="0" t="str">
        <f aca="false">gait_events!E4568</f>
        <v>FC</v>
      </c>
      <c r="I2068" s="0" t="n">
        <f aca="false">IF(gait_events!F4568&lt;&gt;"",gait_events!F4568,NA())</f>
        <v>872</v>
      </c>
      <c r="J2068" s="0" t="e">
        <f aca="false">IF(gait_events!G4568&lt;&gt;"",gait_events!G4568,NA())</f>
        <v>#N/A</v>
      </c>
      <c r="K2068" s="0" t="e">
        <f aca="false">I2068-J2068</f>
        <v>#N/A</v>
      </c>
      <c r="L2068" s="0" t="e">
        <f aca="false">K2068*5</f>
        <v>#N/A</v>
      </c>
      <c r="M2068" s="0" t="n">
        <f aca="false">IF(NOT(ISNA(I2068)),1,0)</f>
        <v>1</v>
      </c>
      <c r="N2068" s="0" t="n">
        <f aca="false">IF(NOT(ISNA(J2068)),1,0)</f>
        <v>0</v>
      </c>
      <c r="O2068" s="0" t="n">
        <f aca="false">IF(AND(NOT(ISNA(I2068)),NOT(ISNA(J2068))),1,0)</f>
        <v>0</v>
      </c>
      <c r="P2068" s="0" t="n">
        <f aca="false">IF(AND(NOT(ISNA(I2068)),ISNA(J2068)),1,0)</f>
        <v>1</v>
      </c>
      <c r="Q2068" s="0" t="n">
        <f aca="false">IF(AND(ISNA(I2068),NOT(ISNA(J2068))),1,0)</f>
        <v>0</v>
      </c>
      <c r="R2068" s="0" t="n">
        <f aca="false">IF(SUM(O2068:Q2068)&lt;&gt;1,"ERROR",1)</f>
        <v>1</v>
      </c>
    </row>
    <row r="2069" customFormat="false" ht="12.8" hidden="false" customHeight="false" outlineLevel="0" collapsed="false">
      <c r="A2069" s="0" t="str">
        <f aca="false">gait_events!B4569</f>
        <v>pp052</v>
      </c>
      <c r="B2069" s="0" t="str">
        <f aca="false">VLOOKUP(A2069,participants!A:B,2,0)</f>
        <v>M</v>
      </c>
      <c r="C2069" s="0" t="n">
        <f aca="false">VLOOKUP(A2069,participants!A:C,3,0)</f>
        <v>35</v>
      </c>
      <c r="D2069" s="0" t="str">
        <f aca="false">VLOOKUP(A2069,participants!A:F,6,0)</f>
        <v>YA</v>
      </c>
      <c r="E2069" s="0" t="str">
        <f aca="false">IF(LEN(SUBSTITUTE(gait_events!C4569,"_run-",""))&lt;&gt;LEN(gait_events!C4569),LEFT(RIGHT(gait_events!C4569,LEN(gait_events!C4569)-19),FIND("_run-",RIGHT(gait_events!C4569,LEN(gait_events!C4569)-19),1)-1),RIGHT(gait_events!C4569,LEN(gait_events!C4569)-19))</f>
        <v>Preferred</v>
      </c>
      <c r="F2069" s="0" t="str">
        <f aca="false">IF(LEN(SUBSTITUTE(gait_events!C4569,"_run-",""))&lt;&gt;LEN(gait_events!C4569),RIGHT(gait_events!C4569,LEN(gait_events!C4569)-FIND("_run-",gait_events!C4569,1)-4),"")</f>
        <v/>
      </c>
      <c r="G2069" s="0" t="str">
        <f aca="false">gait_events!D4569</f>
        <v>left_shank</v>
      </c>
      <c r="H2069" s="0" t="str">
        <f aca="false">gait_events!E4569</f>
        <v>IC</v>
      </c>
      <c r="I2069" s="0" t="n">
        <f aca="false">IF(gait_events!F4569&lt;&gt;"",gait_events!F4569,NA())</f>
        <v>149</v>
      </c>
      <c r="J2069" s="0" t="n">
        <f aca="false">IF(gait_events!G4569&lt;&gt;"",gait_events!G4569,NA())</f>
        <v>150</v>
      </c>
      <c r="K2069" s="0" t="n">
        <f aca="false">I2069-J2069</f>
        <v>-1</v>
      </c>
      <c r="L2069" s="0" t="n">
        <f aca="false">K2069*5</f>
        <v>-5</v>
      </c>
      <c r="M2069" s="0" t="n">
        <f aca="false">IF(NOT(ISNA(I2069)),1,0)</f>
        <v>1</v>
      </c>
      <c r="N2069" s="0" t="n">
        <f aca="false">IF(NOT(ISNA(J2069)),1,0)</f>
        <v>1</v>
      </c>
      <c r="O2069" s="0" t="n">
        <f aca="false">IF(AND(NOT(ISNA(I2069)),NOT(ISNA(J2069))),1,0)</f>
        <v>1</v>
      </c>
      <c r="P2069" s="0" t="n">
        <f aca="false">IF(AND(NOT(ISNA(I2069)),ISNA(J2069)),1,0)</f>
        <v>0</v>
      </c>
      <c r="Q2069" s="0" t="n">
        <f aca="false">IF(AND(ISNA(I2069),NOT(ISNA(J2069))),1,0)</f>
        <v>0</v>
      </c>
      <c r="R2069" s="0" t="n">
        <f aca="false">IF(SUM(O2069:Q2069)&lt;&gt;1,"ERROR",1)</f>
        <v>1</v>
      </c>
    </row>
    <row r="2070" customFormat="false" ht="12.8" hidden="false" customHeight="false" outlineLevel="0" collapsed="false">
      <c r="A2070" s="0" t="str">
        <f aca="false">gait_events!B4570</f>
        <v>pp052</v>
      </c>
      <c r="B2070" s="0" t="str">
        <f aca="false">VLOOKUP(A2070,participants!A:B,2,0)</f>
        <v>M</v>
      </c>
      <c r="C2070" s="0" t="n">
        <f aca="false">VLOOKUP(A2070,participants!A:C,3,0)</f>
        <v>35</v>
      </c>
      <c r="D2070" s="0" t="str">
        <f aca="false">VLOOKUP(A2070,participants!A:F,6,0)</f>
        <v>YA</v>
      </c>
      <c r="E2070" s="0" t="str">
        <f aca="false">IF(LEN(SUBSTITUTE(gait_events!C4570,"_run-",""))&lt;&gt;LEN(gait_events!C4570),LEFT(RIGHT(gait_events!C4570,LEN(gait_events!C4570)-19),FIND("_run-",RIGHT(gait_events!C4570,LEN(gait_events!C4570)-19),1)-1),RIGHT(gait_events!C4570,LEN(gait_events!C4570)-19))</f>
        <v>Preferred</v>
      </c>
      <c r="F2070" s="0" t="str">
        <f aca="false">IF(LEN(SUBSTITUTE(gait_events!C4570,"_run-",""))&lt;&gt;LEN(gait_events!C4570),RIGHT(gait_events!C4570,LEN(gait_events!C4570)-FIND("_run-",gait_events!C4570,1)-4),"")</f>
        <v/>
      </c>
      <c r="G2070" s="0" t="str">
        <f aca="false">gait_events!D4570</f>
        <v>left_shank</v>
      </c>
      <c r="H2070" s="0" t="str">
        <f aca="false">gait_events!E4570</f>
        <v>IC</v>
      </c>
      <c r="I2070" s="0" t="n">
        <f aca="false">IF(gait_events!F4570&lt;&gt;"",gait_events!F4570,NA())</f>
        <v>375</v>
      </c>
      <c r="J2070" s="0" t="n">
        <f aca="false">IF(gait_events!G4570&lt;&gt;"",gait_events!G4570,NA())</f>
        <v>365</v>
      </c>
      <c r="K2070" s="0" t="n">
        <f aca="false">I2070-J2070</f>
        <v>10</v>
      </c>
      <c r="L2070" s="0" t="n">
        <f aca="false">K2070*5</f>
        <v>50</v>
      </c>
      <c r="M2070" s="0" t="n">
        <f aca="false">IF(NOT(ISNA(I2070)),1,0)</f>
        <v>1</v>
      </c>
      <c r="N2070" s="0" t="n">
        <f aca="false">IF(NOT(ISNA(J2070)),1,0)</f>
        <v>1</v>
      </c>
      <c r="O2070" s="0" t="n">
        <f aca="false">IF(AND(NOT(ISNA(I2070)),NOT(ISNA(J2070))),1,0)</f>
        <v>1</v>
      </c>
      <c r="P2070" s="0" t="n">
        <f aca="false">IF(AND(NOT(ISNA(I2070)),ISNA(J2070)),1,0)</f>
        <v>0</v>
      </c>
      <c r="Q2070" s="0" t="n">
        <f aca="false">IF(AND(ISNA(I2070),NOT(ISNA(J2070))),1,0)</f>
        <v>0</v>
      </c>
      <c r="R2070" s="0" t="n">
        <f aca="false">IF(SUM(O2070:Q2070)&lt;&gt;1,"ERROR",1)</f>
        <v>1</v>
      </c>
    </row>
    <row r="2071" customFormat="false" ht="12.8" hidden="false" customHeight="false" outlineLevel="0" collapsed="false">
      <c r="A2071" s="0" t="str">
        <f aca="false">gait_events!B4571</f>
        <v>pp052</v>
      </c>
      <c r="B2071" s="0" t="str">
        <f aca="false">VLOOKUP(A2071,participants!A:B,2,0)</f>
        <v>M</v>
      </c>
      <c r="C2071" s="0" t="n">
        <f aca="false">VLOOKUP(A2071,participants!A:C,3,0)</f>
        <v>35</v>
      </c>
      <c r="D2071" s="0" t="str">
        <f aca="false">VLOOKUP(A2071,participants!A:F,6,0)</f>
        <v>YA</v>
      </c>
      <c r="E2071" s="0" t="str">
        <f aca="false">IF(LEN(SUBSTITUTE(gait_events!C4571,"_run-",""))&lt;&gt;LEN(gait_events!C4571),LEFT(RIGHT(gait_events!C4571,LEN(gait_events!C4571)-19),FIND("_run-",RIGHT(gait_events!C4571,LEN(gait_events!C4571)-19),1)-1),RIGHT(gait_events!C4571,LEN(gait_events!C4571)-19))</f>
        <v>Preferred</v>
      </c>
      <c r="F2071" s="0" t="str">
        <f aca="false">IF(LEN(SUBSTITUTE(gait_events!C4571,"_run-",""))&lt;&gt;LEN(gait_events!C4571),RIGHT(gait_events!C4571,LEN(gait_events!C4571)-FIND("_run-",gait_events!C4571,1)-4),"")</f>
        <v/>
      </c>
      <c r="G2071" s="0" t="str">
        <f aca="false">gait_events!D4571</f>
        <v>left_shank</v>
      </c>
      <c r="H2071" s="0" t="str">
        <f aca="false">gait_events!E4571</f>
        <v>IC</v>
      </c>
      <c r="I2071" s="0" t="n">
        <f aca="false">IF(gait_events!F4571&lt;&gt;"",gait_events!F4571,NA())</f>
        <v>605</v>
      </c>
      <c r="J2071" s="0" t="n">
        <f aca="false">IF(gait_events!G4571&lt;&gt;"",gait_events!G4571,NA())</f>
        <v>607</v>
      </c>
      <c r="K2071" s="0" t="n">
        <f aca="false">I2071-J2071</f>
        <v>-2</v>
      </c>
      <c r="L2071" s="0" t="n">
        <f aca="false">K2071*5</f>
        <v>-10</v>
      </c>
      <c r="M2071" s="0" t="n">
        <f aca="false">IF(NOT(ISNA(I2071)),1,0)</f>
        <v>1</v>
      </c>
      <c r="N2071" s="0" t="n">
        <f aca="false">IF(NOT(ISNA(J2071)),1,0)</f>
        <v>1</v>
      </c>
      <c r="O2071" s="0" t="n">
        <f aca="false">IF(AND(NOT(ISNA(I2071)),NOT(ISNA(J2071))),1,0)</f>
        <v>1</v>
      </c>
      <c r="P2071" s="0" t="n">
        <f aca="false">IF(AND(NOT(ISNA(I2071)),ISNA(J2071)),1,0)</f>
        <v>0</v>
      </c>
      <c r="Q2071" s="0" t="n">
        <f aca="false">IF(AND(ISNA(I2071),NOT(ISNA(J2071))),1,0)</f>
        <v>0</v>
      </c>
      <c r="R2071" s="0" t="n">
        <f aca="false">IF(SUM(O2071:Q2071)&lt;&gt;1,"ERROR",1)</f>
        <v>1</v>
      </c>
    </row>
    <row r="2072" customFormat="false" ht="12.8" hidden="false" customHeight="false" outlineLevel="0" collapsed="false">
      <c r="A2072" s="0" t="str">
        <f aca="false">gait_events!B4572</f>
        <v>pp052</v>
      </c>
      <c r="B2072" s="0" t="str">
        <f aca="false">VLOOKUP(A2072,participants!A:B,2,0)</f>
        <v>M</v>
      </c>
      <c r="C2072" s="0" t="n">
        <f aca="false">VLOOKUP(A2072,participants!A:C,3,0)</f>
        <v>35</v>
      </c>
      <c r="D2072" s="0" t="str">
        <f aca="false">VLOOKUP(A2072,participants!A:F,6,0)</f>
        <v>YA</v>
      </c>
      <c r="E2072" s="0" t="str">
        <f aca="false">IF(LEN(SUBSTITUTE(gait_events!C4572,"_run-",""))&lt;&gt;LEN(gait_events!C4572),LEFT(RIGHT(gait_events!C4572,LEN(gait_events!C4572)-19),FIND("_run-",RIGHT(gait_events!C4572,LEN(gait_events!C4572)-19),1)-1),RIGHT(gait_events!C4572,LEN(gait_events!C4572)-19))</f>
        <v>Preferred</v>
      </c>
      <c r="F2072" s="0" t="str">
        <f aca="false">IF(LEN(SUBSTITUTE(gait_events!C4572,"_run-",""))&lt;&gt;LEN(gait_events!C4572),RIGHT(gait_events!C4572,LEN(gait_events!C4572)-FIND("_run-",gait_events!C4572,1)-4),"")</f>
        <v/>
      </c>
      <c r="G2072" s="0" t="str">
        <f aca="false">gait_events!D4572</f>
        <v>left_shank</v>
      </c>
      <c r="H2072" s="0" t="str">
        <f aca="false">gait_events!E4572</f>
        <v>IC</v>
      </c>
      <c r="I2072" s="0" t="n">
        <f aca="false">IF(gait_events!F4572&lt;&gt;"",gait_events!F4572,NA())</f>
        <v>846</v>
      </c>
      <c r="J2072" s="0" t="n">
        <f aca="false">IF(gait_events!G4572&lt;&gt;"",gait_events!G4572,NA())</f>
        <v>832</v>
      </c>
      <c r="K2072" s="0" t="n">
        <f aca="false">I2072-J2072</f>
        <v>14</v>
      </c>
      <c r="L2072" s="0" t="n">
        <f aca="false">K2072*5</f>
        <v>70</v>
      </c>
      <c r="M2072" s="0" t="n">
        <f aca="false">IF(NOT(ISNA(I2072)),1,0)</f>
        <v>1</v>
      </c>
      <c r="N2072" s="0" t="n">
        <f aca="false">IF(NOT(ISNA(J2072)),1,0)</f>
        <v>1</v>
      </c>
      <c r="O2072" s="0" t="n">
        <f aca="false">IF(AND(NOT(ISNA(I2072)),NOT(ISNA(J2072))),1,0)</f>
        <v>1</v>
      </c>
      <c r="P2072" s="0" t="n">
        <f aca="false">IF(AND(NOT(ISNA(I2072)),ISNA(J2072)),1,0)</f>
        <v>0</v>
      </c>
      <c r="Q2072" s="0" t="n">
        <f aca="false">IF(AND(ISNA(I2072),NOT(ISNA(J2072))),1,0)</f>
        <v>0</v>
      </c>
      <c r="R2072" s="0" t="n">
        <f aca="false">IF(SUM(O2072:Q2072)&lt;&gt;1,"ERROR",1)</f>
        <v>1</v>
      </c>
    </row>
    <row r="2073" customFormat="false" ht="12.8" hidden="false" customHeight="false" outlineLevel="0" collapsed="false">
      <c r="A2073" s="0" t="str">
        <f aca="false">gait_events!B4573</f>
        <v>pp052</v>
      </c>
      <c r="B2073" s="0" t="str">
        <f aca="false">VLOOKUP(A2073,participants!A:B,2,0)</f>
        <v>M</v>
      </c>
      <c r="C2073" s="0" t="n">
        <f aca="false">VLOOKUP(A2073,participants!A:C,3,0)</f>
        <v>35</v>
      </c>
      <c r="D2073" s="0" t="str">
        <f aca="false">VLOOKUP(A2073,participants!A:F,6,0)</f>
        <v>YA</v>
      </c>
      <c r="E2073" s="0" t="str">
        <f aca="false">IF(LEN(SUBSTITUTE(gait_events!C4573,"_run-",""))&lt;&gt;LEN(gait_events!C4573),LEFT(RIGHT(gait_events!C4573,LEN(gait_events!C4573)-19),FIND("_run-",RIGHT(gait_events!C4573,LEN(gait_events!C4573)-19),1)-1),RIGHT(gait_events!C4573,LEN(gait_events!C4573)-19))</f>
        <v>Preferred</v>
      </c>
      <c r="F2073" s="0" t="str">
        <f aca="false">IF(LEN(SUBSTITUTE(gait_events!C4573,"_run-",""))&lt;&gt;LEN(gait_events!C4573),RIGHT(gait_events!C4573,LEN(gait_events!C4573)-FIND("_run-",gait_events!C4573,1)-4),"")</f>
        <v/>
      </c>
      <c r="G2073" s="0" t="str">
        <f aca="false">gait_events!D4573</f>
        <v>left_shank</v>
      </c>
      <c r="H2073" s="0" t="str">
        <f aca="false">gait_events!E4573</f>
        <v>FC</v>
      </c>
      <c r="I2073" s="0" t="n">
        <f aca="false">IF(gait_events!F4573&lt;&gt;"",gait_events!F4573,NA())</f>
        <v>68</v>
      </c>
      <c r="J2073" s="0" t="n">
        <f aca="false">IF(gait_events!G4573&lt;&gt;"",gait_events!G4573,NA())</f>
        <v>69</v>
      </c>
      <c r="K2073" s="0" t="n">
        <f aca="false">I2073-J2073</f>
        <v>-1</v>
      </c>
      <c r="L2073" s="0" t="n">
        <f aca="false">K2073*5</f>
        <v>-5</v>
      </c>
      <c r="M2073" s="0" t="n">
        <f aca="false">IF(NOT(ISNA(I2073)),1,0)</f>
        <v>1</v>
      </c>
      <c r="N2073" s="0" t="n">
        <f aca="false">IF(NOT(ISNA(J2073)),1,0)</f>
        <v>1</v>
      </c>
      <c r="O2073" s="0" t="n">
        <f aca="false">IF(AND(NOT(ISNA(I2073)),NOT(ISNA(J2073))),1,0)</f>
        <v>1</v>
      </c>
      <c r="P2073" s="0" t="n">
        <f aca="false">IF(AND(NOT(ISNA(I2073)),ISNA(J2073)),1,0)</f>
        <v>0</v>
      </c>
      <c r="Q2073" s="0" t="n">
        <f aca="false">IF(AND(ISNA(I2073),NOT(ISNA(J2073))),1,0)</f>
        <v>0</v>
      </c>
      <c r="R2073" s="0" t="n">
        <f aca="false">IF(SUM(O2073:Q2073)&lt;&gt;1,"ERROR",1)</f>
        <v>1</v>
      </c>
    </row>
    <row r="2074" customFormat="false" ht="12.8" hidden="false" customHeight="false" outlineLevel="0" collapsed="false">
      <c r="A2074" s="0" t="str">
        <f aca="false">gait_events!B4574</f>
        <v>pp052</v>
      </c>
      <c r="B2074" s="0" t="str">
        <f aca="false">VLOOKUP(A2074,participants!A:B,2,0)</f>
        <v>M</v>
      </c>
      <c r="C2074" s="0" t="n">
        <f aca="false">VLOOKUP(A2074,participants!A:C,3,0)</f>
        <v>35</v>
      </c>
      <c r="D2074" s="0" t="str">
        <f aca="false">VLOOKUP(A2074,participants!A:F,6,0)</f>
        <v>YA</v>
      </c>
      <c r="E2074" s="0" t="str">
        <f aca="false">IF(LEN(SUBSTITUTE(gait_events!C4574,"_run-",""))&lt;&gt;LEN(gait_events!C4574),LEFT(RIGHT(gait_events!C4574,LEN(gait_events!C4574)-19),FIND("_run-",RIGHT(gait_events!C4574,LEN(gait_events!C4574)-19),1)-1),RIGHT(gait_events!C4574,LEN(gait_events!C4574)-19))</f>
        <v>Preferred</v>
      </c>
      <c r="F2074" s="0" t="str">
        <f aca="false">IF(LEN(SUBSTITUTE(gait_events!C4574,"_run-",""))&lt;&gt;LEN(gait_events!C4574),RIGHT(gait_events!C4574,LEN(gait_events!C4574)-FIND("_run-",gait_events!C4574,1)-4),"")</f>
        <v/>
      </c>
      <c r="G2074" s="0" t="str">
        <f aca="false">gait_events!D4574</f>
        <v>left_shank</v>
      </c>
      <c r="H2074" s="0" t="str">
        <f aca="false">gait_events!E4574</f>
        <v>FC</v>
      </c>
      <c r="I2074" s="0" t="n">
        <f aca="false">IF(gait_events!F4574&lt;&gt;"",gait_events!F4574,NA())</f>
        <v>299</v>
      </c>
      <c r="J2074" s="0" t="n">
        <f aca="false">IF(gait_events!G4574&lt;&gt;"",gait_events!G4574,NA())</f>
        <v>301</v>
      </c>
      <c r="K2074" s="0" t="n">
        <f aca="false">I2074-J2074</f>
        <v>-2</v>
      </c>
      <c r="L2074" s="0" t="n">
        <f aca="false">K2074*5</f>
        <v>-10</v>
      </c>
      <c r="M2074" s="0" t="n">
        <f aca="false">IF(NOT(ISNA(I2074)),1,0)</f>
        <v>1</v>
      </c>
      <c r="N2074" s="0" t="n">
        <f aca="false">IF(NOT(ISNA(J2074)),1,0)</f>
        <v>1</v>
      </c>
      <c r="O2074" s="0" t="n">
        <f aca="false">IF(AND(NOT(ISNA(I2074)),NOT(ISNA(J2074))),1,0)</f>
        <v>1</v>
      </c>
      <c r="P2074" s="0" t="n">
        <f aca="false">IF(AND(NOT(ISNA(I2074)),ISNA(J2074)),1,0)</f>
        <v>0</v>
      </c>
      <c r="Q2074" s="0" t="n">
        <f aca="false">IF(AND(ISNA(I2074),NOT(ISNA(J2074))),1,0)</f>
        <v>0</v>
      </c>
      <c r="R2074" s="0" t="n">
        <f aca="false">IF(SUM(O2074:Q2074)&lt;&gt;1,"ERROR",1)</f>
        <v>1</v>
      </c>
    </row>
    <row r="2075" customFormat="false" ht="12.8" hidden="false" customHeight="false" outlineLevel="0" collapsed="false">
      <c r="A2075" s="0" t="str">
        <f aca="false">gait_events!B4575</f>
        <v>pp052</v>
      </c>
      <c r="B2075" s="0" t="str">
        <f aca="false">VLOOKUP(A2075,participants!A:B,2,0)</f>
        <v>M</v>
      </c>
      <c r="C2075" s="0" t="n">
        <f aca="false">VLOOKUP(A2075,participants!A:C,3,0)</f>
        <v>35</v>
      </c>
      <c r="D2075" s="0" t="str">
        <f aca="false">VLOOKUP(A2075,participants!A:F,6,0)</f>
        <v>YA</v>
      </c>
      <c r="E2075" s="0" t="str">
        <f aca="false">IF(LEN(SUBSTITUTE(gait_events!C4575,"_run-",""))&lt;&gt;LEN(gait_events!C4575),LEFT(RIGHT(gait_events!C4575,LEN(gait_events!C4575)-19),FIND("_run-",RIGHT(gait_events!C4575,LEN(gait_events!C4575)-19),1)-1),RIGHT(gait_events!C4575,LEN(gait_events!C4575)-19))</f>
        <v>Preferred</v>
      </c>
      <c r="F2075" s="0" t="str">
        <f aca="false">IF(LEN(SUBSTITUTE(gait_events!C4575,"_run-",""))&lt;&gt;LEN(gait_events!C4575),RIGHT(gait_events!C4575,LEN(gait_events!C4575)-FIND("_run-",gait_events!C4575,1)-4),"")</f>
        <v/>
      </c>
      <c r="G2075" s="0" t="str">
        <f aca="false">gait_events!D4575</f>
        <v>left_shank</v>
      </c>
      <c r="H2075" s="0" t="str">
        <f aca="false">gait_events!E4575</f>
        <v>FC</v>
      </c>
      <c r="I2075" s="0" t="n">
        <f aca="false">IF(gait_events!F4575&lt;&gt;"",gait_events!F4575,NA())</f>
        <v>526</v>
      </c>
      <c r="J2075" s="0" t="n">
        <f aca="false">IF(gait_events!G4575&lt;&gt;"",gait_events!G4575,NA())</f>
        <v>525</v>
      </c>
      <c r="K2075" s="0" t="n">
        <f aca="false">I2075-J2075</f>
        <v>1</v>
      </c>
      <c r="L2075" s="0" t="n">
        <f aca="false">K2075*5</f>
        <v>5</v>
      </c>
      <c r="M2075" s="0" t="n">
        <f aca="false">IF(NOT(ISNA(I2075)),1,0)</f>
        <v>1</v>
      </c>
      <c r="N2075" s="0" t="n">
        <f aca="false">IF(NOT(ISNA(J2075)),1,0)</f>
        <v>1</v>
      </c>
      <c r="O2075" s="0" t="n">
        <f aca="false">IF(AND(NOT(ISNA(I2075)),NOT(ISNA(J2075))),1,0)</f>
        <v>1</v>
      </c>
      <c r="P2075" s="0" t="n">
        <f aca="false">IF(AND(NOT(ISNA(I2075)),ISNA(J2075)),1,0)</f>
        <v>0</v>
      </c>
      <c r="Q2075" s="0" t="n">
        <f aca="false">IF(AND(ISNA(I2075),NOT(ISNA(J2075))),1,0)</f>
        <v>0</v>
      </c>
      <c r="R2075" s="0" t="n">
        <f aca="false">IF(SUM(O2075:Q2075)&lt;&gt;1,"ERROR",1)</f>
        <v>1</v>
      </c>
    </row>
    <row r="2076" customFormat="false" ht="12.8" hidden="false" customHeight="false" outlineLevel="0" collapsed="false">
      <c r="A2076" s="0" t="str">
        <f aca="false">gait_events!B4576</f>
        <v>pp052</v>
      </c>
      <c r="B2076" s="0" t="str">
        <f aca="false">VLOOKUP(A2076,participants!A:B,2,0)</f>
        <v>M</v>
      </c>
      <c r="C2076" s="0" t="n">
        <f aca="false">VLOOKUP(A2076,participants!A:C,3,0)</f>
        <v>35</v>
      </c>
      <c r="D2076" s="0" t="str">
        <f aca="false">VLOOKUP(A2076,participants!A:F,6,0)</f>
        <v>YA</v>
      </c>
      <c r="E2076" s="0" t="str">
        <f aca="false">IF(LEN(SUBSTITUTE(gait_events!C4576,"_run-",""))&lt;&gt;LEN(gait_events!C4576),LEFT(RIGHT(gait_events!C4576,LEN(gait_events!C4576)-19),FIND("_run-",RIGHT(gait_events!C4576,LEN(gait_events!C4576)-19),1)-1),RIGHT(gait_events!C4576,LEN(gait_events!C4576)-19))</f>
        <v>Preferred</v>
      </c>
      <c r="F2076" s="0" t="str">
        <f aca="false">IF(LEN(SUBSTITUTE(gait_events!C4576,"_run-",""))&lt;&gt;LEN(gait_events!C4576),RIGHT(gait_events!C4576,LEN(gait_events!C4576)-FIND("_run-",gait_events!C4576,1)-4),"")</f>
        <v/>
      </c>
      <c r="G2076" s="0" t="str">
        <f aca="false">gait_events!D4576</f>
        <v>left_shank</v>
      </c>
      <c r="H2076" s="0" t="str">
        <f aca="false">gait_events!E4576</f>
        <v>FC</v>
      </c>
      <c r="I2076" s="0" t="n">
        <f aca="false">IF(gait_events!F4576&lt;&gt;"",gait_events!F4576,NA())</f>
        <v>757</v>
      </c>
      <c r="J2076" s="0" t="n">
        <f aca="false">IF(gait_events!G4576&lt;&gt;"",gait_events!G4576,NA())</f>
        <v>756</v>
      </c>
      <c r="K2076" s="0" t="n">
        <f aca="false">I2076-J2076</f>
        <v>1</v>
      </c>
      <c r="L2076" s="0" t="n">
        <f aca="false">K2076*5</f>
        <v>5</v>
      </c>
      <c r="M2076" s="0" t="n">
        <f aca="false">IF(NOT(ISNA(I2076)),1,0)</f>
        <v>1</v>
      </c>
      <c r="N2076" s="0" t="n">
        <f aca="false">IF(NOT(ISNA(J2076)),1,0)</f>
        <v>1</v>
      </c>
      <c r="O2076" s="0" t="n">
        <f aca="false">IF(AND(NOT(ISNA(I2076)),NOT(ISNA(J2076))),1,0)</f>
        <v>1</v>
      </c>
      <c r="P2076" s="0" t="n">
        <f aca="false">IF(AND(NOT(ISNA(I2076)),ISNA(J2076)),1,0)</f>
        <v>0</v>
      </c>
      <c r="Q2076" s="0" t="n">
        <f aca="false">IF(AND(ISNA(I2076),NOT(ISNA(J2076))),1,0)</f>
        <v>0</v>
      </c>
      <c r="R2076" s="0" t="n">
        <f aca="false">IF(SUM(O2076:Q2076)&lt;&gt;1,"ERROR",1)</f>
        <v>1</v>
      </c>
    </row>
    <row r="2077" customFormat="false" ht="12.8" hidden="false" customHeight="false" outlineLevel="0" collapsed="false">
      <c r="A2077" s="0" t="str">
        <f aca="false">gait_events!B4577</f>
        <v>pp052</v>
      </c>
      <c r="B2077" s="0" t="str">
        <f aca="false">VLOOKUP(A2077,participants!A:B,2,0)</f>
        <v>M</v>
      </c>
      <c r="C2077" s="0" t="n">
        <f aca="false">VLOOKUP(A2077,participants!A:C,3,0)</f>
        <v>35</v>
      </c>
      <c r="D2077" s="0" t="str">
        <f aca="false">VLOOKUP(A2077,participants!A:F,6,0)</f>
        <v>YA</v>
      </c>
      <c r="E2077" s="0" t="str">
        <f aca="false">IF(LEN(SUBSTITUTE(gait_events!C4577,"_run-",""))&lt;&gt;LEN(gait_events!C4577),LEFT(RIGHT(gait_events!C4577,LEN(gait_events!C4577)-19),FIND("_run-",RIGHT(gait_events!C4577,LEN(gait_events!C4577)-19),1)-1),RIGHT(gait_events!C4577,LEN(gait_events!C4577)-19))</f>
        <v>Preferred</v>
      </c>
      <c r="F2077" s="0" t="str">
        <f aca="false">IF(LEN(SUBSTITUTE(gait_events!C4577,"_run-",""))&lt;&gt;LEN(gait_events!C4577),RIGHT(gait_events!C4577,LEN(gait_events!C4577)-FIND("_run-",gait_events!C4577,1)-4),"")</f>
        <v/>
      </c>
      <c r="G2077" s="0" t="str">
        <f aca="false">gait_events!D4577</f>
        <v>right_shank</v>
      </c>
      <c r="H2077" s="0" t="str">
        <f aca="false">gait_events!E4577</f>
        <v>IC</v>
      </c>
      <c r="I2077" s="0" t="n">
        <f aca="false">IF(gait_events!F4577&lt;&gt;"",gait_events!F4577,NA())</f>
        <v>34</v>
      </c>
      <c r="J2077" s="0" t="n">
        <f aca="false">IF(gait_events!G4577&lt;&gt;"",gait_events!G4577,NA())</f>
        <v>35</v>
      </c>
      <c r="K2077" s="0" t="n">
        <f aca="false">I2077-J2077</f>
        <v>-1</v>
      </c>
      <c r="L2077" s="0" t="n">
        <f aca="false">K2077*5</f>
        <v>-5</v>
      </c>
      <c r="M2077" s="0" t="n">
        <f aca="false">IF(NOT(ISNA(I2077)),1,0)</f>
        <v>1</v>
      </c>
      <c r="N2077" s="0" t="n">
        <f aca="false">IF(NOT(ISNA(J2077)),1,0)</f>
        <v>1</v>
      </c>
      <c r="O2077" s="0" t="n">
        <f aca="false">IF(AND(NOT(ISNA(I2077)),NOT(ISNA(J2077))),1,0)</f>
        <v>1</v>
      </c>
      <c r="P2077" s="0" t="n">
        <f aca="false">IF(AND(NOT(ISNA(I2077)),ISNA(J2077)),1,0)</f>
        <v>0</v>
      </c>
      <c r="Q2077" s="0" t="n">
        <f aca="false">IF(AND(ISNA(I2077),NOT(ISNA(J2077))),1,0)</f>
        <v>0</v>
      </c>
      <c r="R2077" s="0" t="n">
        <f aca="false">IF(SUM(O2077:Q2077)&lt;&gt;1,"ERROR",1)</f>
        <v>1</v>
      </c>
    </row>
    <row r="2078" customFormat="false" ht="12.8" hidden="false" customHeight="false" outlineLevel="0" collapsed="false">
      <c r="A2078" s="0" t="str">
        <f aca="false">gait_events!B4578</f>
        <v>pp052</v>
      </c>
      <c r="B2078" s="0" t="str">
        <f aca="false">VLOOKUP(A2078,participants!A:B,2,0)</f>
        <v>M</v>
      </c>
      <c r="C2078" s="0" t="n">
        <f aca="false">VLOOKUP(A2078,participants!A:C,3,0)</f>
        <v>35</v>
      </c>
      <c r="D2078" s="0" t="str">
        <f aca="false">VLOOKUP(A2078,participants!A:F,6,0)</f>
        <v>YA</v>
      </c>
      <c r="E2078" s="0" t="str">
        <f aca="false">IF(LEN(SUBSTITUTE(gait_events!C4578,"_run-",""))&lt;&gt;LEN(gait_events!C4578),LEFT(RIGHT(gait_events!C4578,LEN(gait_events!C4578)-19),FIND("_run-",RIGHT(gait_events!C4578,LEN(gait_events!C4578)-19),1)-1),RIGHT(gait_events!C4578,LEN(gait_events!C4578)-19))</f>
        <v>Preferred</v>
      </c>
      <c r="F2078" s="0" t="str">
        <f aca="false">IF(LEN(SUBSTITUTE(gait_events!C4578,"_run-",""))&lt;&gt;LEN(gait_events!C4578),RIGHT(gait_events!C4578,LEN(gait_events!C4578)-FIND("_run-",gait_events!C4578,1)-4),"")</f>
        <v/>
      </c>
      <c r="G2078" s="0" t="str">
        <f aca="false">gait_events!D4578</f>
        <v>right_shank</v>
      </c>
      <c r="H2078" s="0" t="str">
        <f aca="false">gait_events!E4578</f>
        <v>IC</v>
      </c>
      <c r="I2078" s="0" t="n">
        <f aca="false">IF(gait_events!F4578&lt;&gt;"",gait_events!F4578,NA())</f>
        <v>266</v>
      </c>
      <c r="J2078" s="0" t="n">
        <f aca="false">IF(gait_events!G4578&lt;&gt;"",gait_events!G4578,NA())</f>
        <v>268</v>
      </c>
      <c r="K2078" s="0" t="n">
        <f aca="false">I2078-J2078</f>
        <v>-2</v>
      </c>
      <c r="L2078" s="0" t="n">
        <f aca="false">K2078*5</f>
        <v>-10</v>
      </c>
      <c r="M2078" s="0" t="n">
        <f aca="false">IF(NOT(ISNA(I2078)),1,0)</f>
        <v>1</v>
      </c>
      <c r="N2078" s="0" t="n">
        <f aca="false">IF(NOT(ISNA(J2078)),1,0)</f>
        <v>1</v>
      </c>
      <c r="O2078" s="0" t="n">
        <f aca="false">IF(AND(NOT(ISNA(I2078)),NOT(ISNA(J2078))),1,0)</f>
        <v>1</v>
      </c>
      <c r="P2078" s="0" t="n">
        <f aca="false">IF(AND(NOT(ISNA(I2078)),ISNA(J2078)),1,0)</f>
        <v>0</v>
      </c>
      <c r="Q2078" s="0" t="n">
        <f aca="false">IF(AND(ISNA(I2078),NOT(ISNA(J2078))),1,0)</f>
        <v>0</v>
      </c>
      <c r="R2078" s="0" t="n">
        <f aca="false">IF(SUM(O2078:Q2078)&lt;&gt;1,"ERROR",1)</f>
        <v>1</v>
      </c>
    </row>
    <row r="2079" customFormat="false" ht="12.8" hidden="false" customHeight="false" outlineLevel="0" collapsed="false">
      <c r="A2079" s="0" t="str">
        <f aca="false">gait_events!B4579</f>
        <v>pp052</v>
      </c>
      <c r="B2079" s="0" t="str">
        <f aca="false">VLOOKUP(A2079,participants!A:B,2,0)</f>
        <v>M</v>
      </c>
      <c r="C2079" s="0" t="n">
        <f aca="false">VLOOKUP(A2079,participants!A:C,3,0)</f>
        <v>35</v>
      </c>
      <c r="D2079" s="0" t="str">
        <f aca="false">VLOOKUP(A2079,participants!A:F,6,0)</f>
        <v>YA</v>
      </c>
      <c r="E2079" s="0" t="str">
        <f aca="false">IF(LEN(SUBSTITUTE(gait_events!C4579,"_run-",""))&lt;&gt;LEN(gait_events!C4579),LEFT(RIGHT(gait_events!C4579,LEN(gait_events!C4579)-19),FIND("_run-",RIGHT(gait_events!C4579,LEN(gait_events!C4579)-19),1)-1),RIGHT(gait_events!C4579,LEN(gait_events!C4579)-19))</f>
        <v>Preferred</v>
      </c>
      <c r="F2079" s="0" t="str">
        <f aca="false">IF(LEN(SUBSTITUTE(gait_events!C4579,"_run-",""))&lt;&gt;LEN(gait_events!C4579),RIGHT(gait_events!C4579,LEN(gait_events!C4579)-FIND("_run-",gait_events!C4579,1)-4),"")</f>
        <v/>
      </c>
      <c r="G2079" s="0" t="str">
        <f aca="false">gait_events!D4579</f>
        <v>right_shank</v>
      </c>
      <c r="H2079" s="0" t="str">
        <f aca="false">gait_events!E4579</f>
        <v>IC</v>
      </c>
      <c r="I2079" s="0" t="n">
        <f aca="false">IF(gait_events!F4579&lt;&gt;"",gait_events!F4579,NA())</f>
        <v>492</v>
      </c>
      <c r="J2079" s="0" t="n">
        <f aca="false">IF(gait_events!G4579&lt;&gt;"",gait_events!G4579,NA())</f>
        <v>494</v>
      </c>
      <c r="K2079" s="0" t="n">
        <f aca="false">I2079-J2079</f>
        <v>-2</v>
      </c>
      <c r="L2079" s="0" t="n">
        <f aca="false">K2079*5</f>
        <v>-10</v>
      </c>
      <c r="M2079" s="0" t="n">
        <f aca="false">IF(NOT(ISNA(I2079)),1,0)</f>
        <v>1</v>
      </c>
      <c r="N2079" s="0" t="n">
        <f aca="false">IF(NOT(ISNA(J2079)),1,0)</f>
        <v>1</v>
      </c>
      <c r="O2079" s="0" t="n">
        <f aca="false">IF(AND(NOT(ISNA(I2079)),NOT(ISNA(J2079))),1,0)</f>
        <v>1</v>
      </c>
      <c r="P2079" s="0" t="n">
        <f aca="false">IF(AND(NOT(ISNA(I2079)),ISNA(J2079)),1,0)</f>
        <v>0</v>
      </c>
      <c r="Q2079" s="0" t="n">
        <f aca="false">IF(AND(ISNA(I2079),NOT(ISNA(J2079))),1,0)</f>
        <v>0</v>
      </c>
      <c r="R2079" s="0" t="n">
        <f aca="false">IF(SUM(O2079:Q2079)&lt;&gt;1,"ERROR",1)</f>
        <v>1</v>
      </c>
    </row>
    <row r="2080" customFormat="false" ht="12.8" hidden="false" customHeight="false" outlineLevel="0" collapsed="false">
      <c r="A2080" s="0" t="str">
        <f aca="false">gait_events!B4580</f>
        <v>pp052</v>
      </c>
      <c r="B2080" s="0" t="str">
        <f aca="false">VLOOKUP(A2080,participants!A:B,2,0)</f>
        <v>M</v>
      </c>
      <c r="C2080" s="0" t="n">
        <f aca="false">VLOOKUP(A2080,participants!A:C,3,0)</f>
        <v>35</v>
      </c>
      <c r="D2080" s="0" t="str">
        <f aca="false">VLOOKUP(A2080,participants!A:F,6,0)</f>
        <v>YA</v>
      </c>
      <c r="E2080" s="0" t="str">
        <f aca="false">IF(LEN(SUBSTITUTE(gait_events!C4580,"_run-",""))&lt;&gt;LEN(gait_events!C4580),LEFT(RIGHT(gait_events!C4580,LEN(gait_events!C4580)-19),FIND("_run-",RIGHT(gait_events!C4580,LEN(gait_events!C4580)-19),1)-1),RIGHT(gait_events!C4580,LEN(gait_events!C4580)-19))</f>
        <v>Preferred</v>
      </c>
      <c r="F2080" s="0" t="str">
        <f aca="false">IF(LEN(SUBSTITUTE(gait_events!C4580,"_run-",""))&lt;&gt;LEN(gait_events!C4580),RIGHT(gait_events!C4580,LEN(gait_events!C4580)-FIND("_run-",gait_events!C4580,1)-4),"")</f>
        <v/>
      </c>
      <c r="G2080" s="0" t="str">
        <f aca="false">gait_events!D4580</f>
        <v>right_shank</v>
      </c>
      <c r="H2080" s="0" t="str">
        <f aca="false">gait_events!E4580</f>
        <v>IC</v>
      </c>
      <c r="I2080" s="0" t="n">
        <f aca="false">IF(gait_events!F4580&lt;&gt;"",gait_events!F4580,NA())</f>
        <v>721</v>
      </c>
      <c r="J2080" s="0" t="n">
        <f aca="false">IF(gait_events!G4580&lt;&gt;"",gait_events!G4580,NA())</f>
        <v>722</v>
      </c>
      <c r="K2080" s="0" t="n">
        <f aca="false">I2080-J2080</f>
        <v>-1</v>
      </c>
      <c r="L2080" s="0" t="n">
        <f aca="false">K2080*5</f>
        <v>-5</v>
      </c>
      <c r="M2080" s="0" t="n">
        <f aca="false">IF(NOT(ISNA(I2080)),1,0)</f>
        <v>1</v>
      </c>
      <c r="N2080" s="0" t="n">
        <f aca="false">IF(NOT(ISNA(J2080)),1,0)</f>
        <v>1</v>
      </c>
      <c r="O2080" s="0" t="n">
        <f aca="false">IF(AND(NOT(ISNA(I2080)),NOT(ISNA(J2080))),1,0)</f>
        <v>1</v>
      </c>
      <c r="P2080" s="0" t="n">
        <f aca="false">IF(AND(NOT(ISNA(I2080)),ISNA(J2080)),1,0)</f>
        <v>0</v>
      </c>
      <c r="Q2080" s="0" t="n">
        <f aca="false">IF(AND(ISNA(I2080),NOT(ISNA(J2080))),1,0)</f>
        <v>0</v>
      </c>
      <c r="R2080" s="0" t="n">
        <f aca="false">IF(SUM(O2080:Q2080)&lt;&gt;1,"ERROR",1)</f>
        <v>1</v>
      </c>
    </row>
    <row r="2081" customFormat="false" ht="12.8" hidden="false" customHeight="false" outlineLevel="0" collapsed="false">
      <c r="A2081" s="0" t="str">
        <f aca="false">gait_events!B4581</f>
        <v>pp052</v>
      </c>
      <c r="B2081" s="0" t="str">
        <f aca="false">VLOOKUP(A2081,participants!A:B,2,0)</f>
        <v>M</v>
      </c>
      <c r="C2081" s="0" t="n">
        <f aca="false">VLOOKUP(A2081,participants!A:C,3,0)</f>
        <v>35</v>
      </c>
      <c r="D2081" s="0" t="str">
        <f aca="false">VLOOKUP(A2081,participants!A:F,6,0)</f>
        <v>YA</v>
      </c>
      <c r="E2081" s="0" t="str">
        <f aca="false">IF(LEN(SUBSTITUTE(gait_events!C4581,"_run-",""))&lt;&gt;LEN(gait_events!C4581),LEFT(RIGHT(gait_events!C4581,LEN(gait_events!C4581)-19),FIND("_run-",RIGHT(gait_events!C4581,LEN(gait_events!C4581)-19),1)-1),RIGHT(gait_events!C4581,LEN(gait_events!C4581)-19))</f>
        <v>Preferred</v>
      </c>
      <c r="F2081" s="0" t="str">
        <f aca="false">IF(LEN(SUBSTITUTE(gait_events!C4581,"_run-",""))&lt;&gt;LEN(gait_events!C4581),RIGHT(gait_events!C4581,LEN(gait_events!C4581)-FIND("_run-",gait_events!C4581,1)-4),"")</f>
        <v/>
      </c>
      <c r="G2081" s="0" t="str">
        <f aca="false">gait_events!D4581</f>
        <v>right_shank</v>
      </c>
      <c r="H2081" s="0" t="str">
        <f aca="false">gait_events!E4581</f>
        <v>FC</v>
      </c>
      <c r="I2081" s="0" t="n">
        <f aca="false">IF(gait_events!F4581&lt;&gt;"",gait_events!F4581,NA())</f>
        <v>183</v>
      </c>
      <c r="J2081" s="0" t="n">
        <f aca="false">IF(gait_events!G4581&lt;&gt;"",gait_events!G4581,NA())</f>
        <v>180</v>
      </c>
      <c r="K2081" s="0" t="n">
        <f aca="false">I2081-J2081</f>
        <v>3</v>
      </c>
      <c r="L2081" s="0" t="n">
        <f aca="false">K2081*5</f>
        <v>15</v>
      </c>
      <c r="M2081" s="0" t="n">
        <f aca="false">IF(NOT(ISNA(I2081)),1,0)</f>
        <v>1</v>
      </c>
      <c r="N2081" s="0" t="n">
        <f aca="false">IF(NOT(ISNA(J2081)),1,0)</f>
        <v>1</v>
      </c>
      <c r="O2081" s="0" t="n">
        <f aca="false">IF(AND(NOT(ISNA(I2081)),NOT(ISNA(J2081))),1,0)</f>
        <v>1</v>
      </c>
      <c r="P2081" s="0" t="n">
        <f aca="false">IF(AND(NOT(ISNA(I2081)),ISNA(J2081)),1,0)</f>
        <v>0</v>
      </c>
      <c r="Q2081" s="0" t="n">
        <f aca="false">IF(AND(ISNA(I2081),NOT(ISNA(J2081))),1,0)</f>
        <v>0</v>
      </c>
      <c r="R2081" s="0" t="n">
        <f aca="false">IF(SUM(O2081:Q2081)&lt;&gt;1,"ERROR",1)</f>
        <v>1</v>
      </c>
    </row>
    <row r="2082" customFormat="false" ht="12.8" hidden="false" customHeight="false" outlineLevel="0" collapsed="false">
      <c r="A2082" s="0" t="str">
        <f aca="false">gait_events!B4582</f>
        <v>pp052</v>
      </c>
      <c r="B2082" s="0" t="str">
        <f aca="false">VLOOKUP(A2082,participants!A:B,2,0)</f>
        <v>M</v>
      </c>
      <c r="C2082" s="0" t="n">
        <f aca="false">VLOOKUP(A2082,participants!A:C,3,0)</f>
        <v>35</v>
      </c>
      <c r="D2082" s="0" t="str">
        <f aca="false">VLOOKUP(A2082,participants!A:F,6,0)</f>
        <v>YA</v>
      </c>
      <c r="E2082" s="0" t="str">
        <f aca="false">IF(LEN(SUBSTITUTE(gait_events!C4582,"_run-",""))&lt;&gt;LEN(gait_events!C4582),LEFT(RIGHT(gait_events!C4582,LEN(gait_events!C4582)-19),FIND("_run-",RIGHT(gait_events!C4582,LEN(gait_events!C4582)-19),1)-1),RIGHT(gait_events!C4582,LEN(gait_events!C4582)-19))</f>
        <v>Preferred</v>
      </c>
      <c r="F2082" s="0" t="str">
        <f aca="false">IF(LEN(SUBSTITUTE(gait_events!C4582,"_run-",""))&lt;&gt;LEN(gait_events!C4582),RIGHT(gait_events!C4582,LEN(gait_events!C4582)-FIND("_run-",gait_events!C4582,1)-4),"")</f>
        <v/>
      </c>
      <c r="G2082" s="0" t="str">
        <f aca="false">gait_events!D4582</f>
        <v>right_shank</v>
      </c>
      <c r="H2082" s="0" t="str">
        <f aca="false">gait_events!E4582</f>
        <v>FC</v>
      </c>
      <c r="I2082" s="0" t="n">
        <f aca="false">IF(gait_events!F4582&lt;&gt;"",gait_events!F4582,NA())</f>
        <v>409</v>
      </c>
      <c r="J2082" s="0" t="n">
        <f aca="false">IF(gait_events!G4582&lt;&gt;"",gait_events!G4582,NA())</f>
        <v>407</v>
      </c>
      <c r="K2082" s="0" t="n">
        <f aca="false">I2082-J2082</f>
        <v>2</v>
      </c>
      <c r="L2082" s="0" t="n">
        <f aca="false">K2082*5</f>
        <v>10</v>
      </c>
      <c r="M2082" s="0" t="n">
        <f aca="false">IF(NOT(ISNA(I2082)),1,0)</f>
        <v>1</v>
      </c>
      <c r="N2082" s="0" t="n">
        <f aca="false">IF(NOT(ISNA(J2082)),1,0)</f>
        <v>1</v>
      </c>
      <c r="O2082" s="0" t="n">
        <f aca="false">IF(AND(NOT(ISNA(I2082)),NOT(ISNA(J2082))),1,0)</f>
        <v>1</v>
      </c>
      <c r="P2082" s="0" t="n">
        <f aca="false">IF(AND(NOT(ISNA(I2082)),ISNA(J2082)),1,0)</f>
        <v>0</v>
      </c>
      <c r="Q2082" s="0" t="n">
        <f aca="false">IF(AND(ISNA(I2082),NOT(ISNA(J2082))),1,0)</f>
        <v>0</v>
      </c>
      <c r="R2082" s="0" t="n">
        <f aca="false">IF(SUM(O2082:Q2082)&lt;&gt;1,"ERROR",1)</f>
        <v>1</v>
      </c>
    </row>
    <row r="2083" customFormat="false" ht="12.8" hidden="false" customHeight="false" outlineLevel="0" collapsed="false">
      <c r="A2083" s="0" t="str">
        <f aca="false">gait_events!B4583</f>
        <v>pp052</v>
      </c>
      <c r="B2083" s="0" t="str">
        <f aca="false">VLOOKUP(A2083,participants!A:B,2,0)</f>
        <v>M</v>
      </c>
      <c r="C2083" s="0" t="n">
        <f aca="false">VLOOKUP(A2083,participants!A:C,3,0)</f>
        <v>35</v>
      </c>
      <c r="D2083" s="0" t="str">
        <f aca="false">VLOOKUP(A2083,participants!A:F,6,0)</f>
        <v>YA</v>
      </c>
      <c r="E2083" s="0" t="str">
        <f aca="false">IF(LEN(SUBSTITUTE(gait_events!C4583,"_run-",""))&lt;&gt;LEN(gait_events!C4583),LEFT(RIGHT(gait_events!C4583,LEN(gait_events!C4583)-19),FIND("_run-",RIGHT(gait_events!C4583,LEN(gait_events!C4583)-19),1)-1),RIGHT(gait_events!C4583,LEN(gait_events!C4583)-19))</f>
        <v>Preferred</v>
      </c>
      <c r="F2083" s="0" t="str">
        <f aca="false">IF(LEN(SUBSTITUTE(gait_events!C4583,"_run-",""))&lt;&gt;LEN(gait_events!C4583),RIGHT(gait_events!C4583,LEN(gait_events!C4583)-FIND("_run-",gait_events!C4583,1)-4),"")</f>
        <v/>
      </c>
      <c r="G2083" s="0" t="str">
        <f aca="false">gait_events!D4583</f>
        <v>right_shank</v>
      </c>
      <c r="H2083" s="0" t="str">
        <f aca="false">gait_events!E4583</f>
        <v>FC</v>
      </c>
      <c r="I2083" s="0" t="n">
        <f aca="false">IF(gait_events!F4583&lt;&gt;"",gait_events!F4583,NA())</f>
        <v>640</v>
      </c>
      <c r="J2083" s="0" t="n">
        <f aca="false">IF(gait_events!G4583&lt;&gt;"",gait_events!G4583,NA())</f>
        <v>638</v>
      </c>
      <c r="K2083" s="0" t="n">
        <f aca="false">I2083-J2083</f>
        <v>2</v>
      </c>
      <c r="L2083" s="0" t="n">
        <f aca="false">K2083*5</f>
        <v>10</v>
      </c>
      <c r="M2083" s="0" t="n">
        <f aca="false">IF(NOT(ISNA(I2083)),1,0)</f>
        <v>1</v>
      </c>
      <c r="N2083" s="0" t="n">
        <f aca="false">IF(NOT(ISNA(J2083)),1,0)</f>
        <v>1</v>
      </c>
      <c r="O2083" s="0" t="n">
        <f aca="false">IF(AND(NOT(ISNA(I2083)),NOT(ISNA(J2083))),1,0)</f>
        <v>1</v>
      </c>
      <c r="P2083" s="0" t="n">
        <f aca="false">IF(AND(NOT(ISNA(I2083)),ISNA(J2083)),1,0)</f>
        <v>0</v>
      </c>
      <c r="Q2083" s="0" t="n">
        <f aca="false">IF(AND(ISNA(I2083),NOT(ISNA(J2083))),1,0)</f>
        <v>0</v>
      </c>
      <c r="R2083" s="0" t="n">
        <f aca="false">IF(SUM(O2083:Q2083)&lt;&gt;1,"ERROR",1)</f>
        <v>1</v>
      </c>
    </row>
    <row r="2084" customFormat="false" ht="12.8" hidden="false" customHeight="false" outlineLevel="0" collapsed="false">
      <c r="A2084" s="0" t="str">
        <f aca="false">gait_events!B4584</f>
        <v>pp052</v>
      </c>
      <c r="B2084" s="0" t="str">
        <f aca="false">VLOOKUP(A2084,participants!A:B,2,0)</f>
        <v>M</v>
      </c>
      <c r="C2084" s="0" t="n">
        <f aca="false">VLOOKUP(A2084,participants!A:C,3,0)</f>
        <v>35</v>
      </c>
      <c r="D2084" s="0" t="str">
        <f aca="false">VLOOKUP(A2084,participants!A:F,6,0)</f>
        <v>YA</v>
      </c>
      <c r="E2084" s="0" t="str">
        <f aca="false">IF(LEN(SUBSTITUTE(gait_events!C4584,"_run-",""))&lt;&gt;LEN(gait_events!C4584),LEFT(RIGHT(gait_events!C4584,LEN(gait_events!C4584)-19),FIND("_run-",RIGHT(gait_events!C4584,LEN(gait_events!C4584)-19),1)-1),RIGHT(gait_events!C4584,LEN(gait_events!C4584)-19))</f>
        <v>Preferred</v>
      </c>
      <c r="F2084" s="0" t="str">
        <f aca="false">IF(LEN(SUBSTITUTE(gait_events!C4584,"_run-",""))&lt;&gt;LEN(gait_events!C4584),RIGHT(gait_events!C4584,LEN(gait_events!C4584)-FIND("_run-",gait_events!C4584,1)-4),"")</f>
        <v/>
      </c>
      <c r="G2084" s="0" t="str">
        <f aca="false">gait_events!D4584</f>
        <v>right_shank</v>
      </c>
      <c r="H2084" s="0" t="str">
        <f aca="false">gait_events!E4584</f>
        <v>FC</v>
      </c>
      <c r="I2084" s="0" t="n">
        <f aca="false">IF(gait_events!F4584&lt;&gt;"",gait_events!F4584,NA())</f>
        <v>872</v>
      </c>
      <c r="J2084" s="0" t="n">
        <f aca="false">IF(gait_events!G4584&lt;&gt;"",gait_events!G4584,NA())</f>
        <v>871</v>
      </c>
      <c r="K2084" s="0" t="n">
        <f aca="false">I2084-J2084</f>
        <v>1</v>
      </c>
      <c r="L2084" s="0" t="n">
        <f aca="false">K2084*5</f>
        <v>5</v>
      </c>
      <c r="M2084" s="0" t="n">
        <f aca="false">IF(NOT(ISNA(I2084)),1,0)</f>
        <v>1</v>
      </c>
      <c r="N2084" s="0" t="n">
        <f aca="false">IF(NOT(ISNA(J2084)),1,0)</f>
        <v>1</v>
      </c>
      <c r="O2084" s="0" t="n">
        <f aca="false">IF(AND(NOT(ISNA(I2084)),NOT(ISNA(J2084))),1,0)</f>
        <v>1</v>
      </c>
      <c r="P2084" s="0" t="n">
        <f aca="false">IF(AND(NOT(ISNA(I2084)),ISNA(J2084)),1,0)</f>
        <v>0</v>
      </c>
      <c r="Q2084" s="0" t="n">
        <f aca="false">IF(AND(ISNA(I2084),NOT(ISNA(J2084))),1,0)</f>
        <v>0</v>
      </c>
      <c r="R2084" s="0" t="n">
        <f aca="false">IF(SUM(O2084:Q2084)&lt;&gt;1,"ERROR",1)</f>
        <v>1</v>
      </c>
    </row>
    <row r="2085" customFormat="false" ht="12.8" hidden="false" customHeight="false" outlineLevel="0" collapsed="false">
      <c r="A2085" s="0" t="str">
        <f aca="false">gait_events!B4585</f>
        <v>pp052</v>
      </c>
      <c r="B2085" s="0" t="str">
        <f aca="false">VLOOKUP(A2085,participants!A:B,2,0)</f>
        <v>M</v>
      </c>
      <c r="C2085" s="0" t="n">
        <f aca="false">VLOOKUP(A2085,participants!A:C,3,0)</f>
        <v>35</v>
      </c>
      <c r="D2085" s="0" t="str">
        <f aca="false">VLOOKUP(A2085,participants!A:F,6,0)</f>
        <v>YA</v>
      </c>
      <c r="E2085" s="0" t="str">
        <f aca="false">IF(LEN(SUBSTITUTE(gait_events!C4585,"_run-",""))&lt;&gt;LEN(gait_events!C4585),LEFT(RIGHT(gait_events!C4585,LEN(gait_events!C4585)-19),FIND("_run-",RIGHT(gait_events!C4585,LEN(gait_events!C4585)-19),1)-1),RIGHT(gait_events!C4585,LEN(gait_events!C4585)-19))</f>
        <v>Slow</v>
      </c>
      <c r="F2085" s="0" t="str">
        <f aca="false">IF(LEN(SUBSTITUTE(gait_events!C4585,"_run-",""))&lt;&gt;LEN(gait_events!C4585),RIGHT(gait_events!C4585,LEN(gait_events!C4585)-FIND("_run-",gait_events!C4585,1)-4),"")</f>
        <v/>
      </c>
      <c r="G2085" s="0" t="str">
        <f aca="false">gait_events!D4585</f>
        <v>left_ankle</v>
      </c>
      <c r="H2085" s="0" t="str">
        <f aca="false">gait_events!E4585</f>
        <v>IC</v>
      </c>
      <c r="I2085" s="0" t="n">
        <f aca="false">IF(gait_events!F4585&lt;&gt;"",gait_events!F4585,NA())</f>
        <v>23</v>
      </c>
      <c r="J2085" s="0" t="n">
        <f aca="false">IF(gait_events!G4585&lt;&gt;"",gait_events!G4585,NA())</f>
        <v>18</v>
      </c>
      <c r="K2085" s="0" t="n">
        <f aca="false">I2085-J2085</f>
        <v>5</v>
      </c>
      <c r="L2085" s="0" t="n">
        <f aca="false">K2085*5</f>
        <v>25</v>
      </c>
      <c r="M2085" s="0" t="n">
        <f aca="false">IF(NOT(ISNA(I2085)),1,0)</f>
        <v>1</v>
      </c>
      <c r="N2085" s="0" t="n">
        <f aca="false">IF(NOT(ISNA(J2085)),1,0)</f>
        <v>1</v>
      </c>
      <c r="O2085" s="0" t="n">
        <f aca="false">IF(AND(NOT(ISNA(I2085)),NOT(ISNA(J2085))),1,0)</f>
        <v>1</v>
      </c>
      <c r="P2085" s="0" t="n">
        <f aca="false">IF(AND(NOT(ISNA(I2085)),ISNA(J2085)),1,0)</f>
        <v>0</v>
      </c>
      <c r="Q2085" s="0" t="n">
        <f aca="false">IF(AND(ISNA(I2085),NOT(ISNA(J2085))),1,0)</f>
        <v>0</v>
      </c>
      <c r="R2085" s="0" t="n">
        <f aca="false">IF(SUM(O2085:Q2085)&lt;&gt;1,"ERROR",1)</f>
        <v>1</v>
      </c>
    </row>
    <row r="2086" customFormat="false" ht="12.8" hidden="false" customHeight="false" outlineLevel="0" collapsed="false">
      <c r="A2086" s="0" t="str">
        <f aca="false">gait_events!B4586</f>
        <v>pp052</v>
      </c>
      <c r="B2086" s="0" t="str">
        <f aca="false">VLOOKUP(A2086,participants!A:B,2,0)</f>
        <v>M</v>
      </c>
      <c r="C2086" s="0" t="n">
        <f aca="false">VLOOKUP(A2086,participants!A:C,3,0)</f>
        <v>35</v>
      </c>
      <c r="D2086" s="0" t="str">
        <f aca="false">VLOOKUP(A2086,participants!A:F,6,0)</f>
        <v>YA</v>
      </c>
      <c r="E2086" s="0" t="str">
        <f aca="false">IF(LEN(SUBSTITUTE(gait_events!C4586,"_run-",""))&lt;&gt;LEN(gait_events!C4586),LEFT(RIGHT(gait_events!C4586,LEN(gait_events!C4586)-19),FIND("_run-",RIGHT(gait_events!C4586,LEN(gait_events!C4586)-19),1)-1),RIGHT(gait_events!C4586,LEN(gait_events!C4586)-19))</f>
        <v>Slow</v>
      </c>
      <c r="F2086" s="0" t="str">
        <f aca="false">IF(LEN(SUBSTITUTE(gait_events!C4586,"_run-",""))&lt;&gt;LEN(gait_events!C4586),RIGHT(gait_events!C4586,LEN(gait_events!C4586)-FIND("_run-",gait_events!C4586,1)-4),"")</f>
        <v/>
      </c>
      <c r="G2086" s="0" t="str">
        <f aca="false">gait_events!D4586</f>
        <v>left_ankle</v>
      </c>
      <c r="H2086" s="0" t="str">
        <f aca="false">gait_events!E4586</f>
        <v>IC</v>
      </c>
      <c r="I2086" s="0" t="n">
        <f aca="false">IF(gait_events!F4586&lt;&gt;"",gait_events!F4586,NA())</f>
        <v>332</v>
      </c>
      <c r="J2086" s="0" t="n">
        <f aca="false">IF(gait_events!G4586&lt;&gt;"",gait_events!G4586,NA())</f>
        <v>327</v>
      </c>
      <c r="K2086" s="0" t="n">
        <f aca="false">I2086-J2086</f>
        <v>5</v>
      </c>
      <c r="L2086" s="0" t="n">
        <f aca="false">K2086*5</f>
        <v>25</v>
      </c>
      <c r="M2086" s="0" t="n">
        <f aca="false">IF(NOT(ISNA(I2086)),1,0)</f>
        <v>1</v>
      </c>
      <c r="N2086" s="0" t="n">
        <f aca="false">IF(NOT(ISNA(J2086)),1,0)</f>
        <v>1</v>
      </c>
      <c r="O2086" s="0" t="n">
        <f aca="false">IF(AND(NOT(ISNA(I2086)),NOT(ISNA(J2086))),1,0)</f>
        <v>1</v>
      </c>
      <c r="P2086" s="0" t="n">
        <f aca="false">IF(AND(NOT(ISNA(I2086)),ISNA(J2086)),1,0)</f>
        <v>0</v>
      </c>
      <c r="Q2086" s="0" t="n">
        <f aca="false">IF(AND(ISNA(I2086),NOT(ISNA(J2086))),1,0)</f>
        <v>0</v>
      </c>
      <c r="R2086" s="0" t="n">
        <f aca="false">IF(SUM(O2086:Q2086)&lt;&gt;1,"ERROR",1)</f>
        <v>1</v>
      </c>
    </row>
    <row r="2087" customFormat="false" ht="12.8" hidden="false" customHeight="false" outlineLevel="0" collapsed="false">
      <c r="A2087" s="0" t="str">
        <f aca="false">gait_events!B4587</f>
        <v>pp052</v>
      </c>
      <c r="B2087" s="0" t="str">
        <f aca="false">VLOOKUP(A2087,participants!A:B,2,0)</f>
        <v>M</v>
      </c>
      <c r="C2087" s="0" t="n">
        <f aca="false">VLOOKUP(A2087,participants!A:C,3,0)</f>
        <v>35</v>
      </c>
      <c r="D2087" s="0" t="str">
        <f aca="false">VLOOKUP(A2087,participants!A:F,6,0)</f>
        <v>YA</v>
      </c>
      <c r="E2087" s="0" t="str">
        <f aca="false">IF(LEN(SUBSTITUTE(gait_events!C4587,"_run-",""))&lt;&gt;LEN(gait_events!C4587),LEFT(RIGHT(gait_events!C4587,LEN(gait_events!C4587)-19),FIND("_run-",RIGHT(gait_events!C4587,LEN(gait_events!C4587)-19),1)-1),RIGHT(gait_events!C4587,LEN(gait_events!C4587)-19))</f>
        <v>Slow</v>
      </c>
      <c r="F2087" s="0" t="str">
        <f aca="false">IF(LEN(SUBSTITUTE(gait_events!C4587,"_run-",""))&lt;&gt;LEN(gait_events!C4587),RIGHT(gait_events!C4587,LEN(gait_events!C4587)-FIND("_run-",gait_events!C4587,1)-4),"")</f>
        <v/>
      </c>
      <c r="G2087" s="0" t="str">
        <f aca="false">gait_events!D4587</f>
        <v>left_ankle</v>
      </c>
      <c r="H2087" s="0" t="str">
        <f aca="false">gait_events!E4587</f>
        <v>IC</v>
      </c>
      <c r="I2087" s="0" t="n">
        <f aca="false">IF(gait_events!F4587&lt;&gt;"",gait_events!F4587,NA())</f>
        <v>622</v>
      </c>
      <c r="J2087" s="0" t="n">
        <f aca="false">IF(gait_events!G4587&lt;&gt;"",gait_events!G4587,NA())</f>
        <v>620</v>
      </c>
      <c r="K2087" s="0" t="n">
        <f aca="false">I2087-J2087</f>
        <v>2</v>
      </c>
      <c r="L2087" s="0" t="n">
        <f aca="false">K2087*5</f>
        <v>10</v>
      </c>
      <c r="M2087" s="0" t="n">
        <f aca="false">IF(NOT(ISNA(I2087)),1,0)</f>
        <v>1</v>
      </c>
      <c r="N2087" s="0" t="n">
        <f aca="false">IF(NOT(ISNA(J2087)),1,0)</f>
        <v>1</v>
      </c>
      <c r="O2087" s="0" t="n">
        <f aca="false">IF(AND(NOT(ISNA(I2087)),NOT(ISNA(J2087))),1,0)</f>
        <v>1</v>
      </c>
      <c r="P2087" s="0" t="n">
        <f aca="false">IF(AND(NOT(ISNA(I2087)),ISNA(J2087)),1,0)</f>
        <v>0</v>
      </c>
      <c r="Q2087" s="0" t="n">
        <f aca="false">IF(AND(ISNA(I2087),NOT(ISNA(J2087))),1,0)</f>
        <v>0</v>
      </c>
      <c r="R2087" s="0" t="n">
        <f aca="false">IF(SUM(O2087:Q2087)&lt;&gt;1,"ERROR",1)</f>
        <v>1</v>
      </c>
    </row>
    <row r="2088" customFormat="false" ht="12.8" hidden="false" customHeight="false" outlineLevel="0" collapsed="false">
      <c r="A2088" s="0" t="str">
        <f aca="false">gait_events!B4588</f>
        <v>pp052</v>
      </c>
      <c r="B2088" s="0" t="str">
        <f aca="false">VLOOKUP(A2088,participants!A:B,2,0)</f>
        <v>M</v>
      </c>
      <c r="C2088" s="0" t="n">
        <f aca="false">VLOOKUP(A2088,participants!A:C,3,0)</f>
        <v>35</v>
      </c>
      <c r="D2088" s="0" t="str">
        <f aca="false">VLOOKUP(A2088,participants!A:F,6,0)</f>
        <v>YA</v>
      </c>
      <c r="E2088" s="0" t="str">
        <f aca="false">IF(LEN(SUBSTITUTE(gait_events!C4588,"_run-",""))&lt;&gt;LEN(gait_events!C4588),LEFT(RIGHT(gait_events!C4588,LEN(gait_events!C4588)-19),FIND("_run-",RIGHT(gait_events!C4588,LEN(gait_events!C4588)-19),1)-1),RIGHT(gait_events!C4588,LEN(gait_events!C4588)-19))</f>
        <v>Slow</v>
      </c>
      <c r="F2088" s="0" t="str">
        <f aca="false">IF(LEN(SUBSTITUTE(gait_events!C4588,"_run-",""))&lt;&gt;LEN(gait_events!C4588),RIGHT(gait_events!C4588,LEN(gait_events!C4588)-FIND("_run-",gait_events!C4588,1)-4),"")</f>
        <v/>
      </c>
      <c r="G2088" s="0" t="str">
        <f aca="false">gait_events!D4588</f>
        <v>left_ankle</v>
      </c>
      <c r="H2088" s="0" t="str">
        <f aca="false">gait_events!E4588</f>
        <v>IC</v>
      </c>
      <c r="I2088" s="0" t="n">
        <f aca="false">IF(gait_events!F4588&lt;&gt;"",gait_events!F4588,NA())</f>
        <v>925</v>
      </c>
      <c r="J2088" s="0" t="n">
        <f aca="false">IF(gait_events!G4588&lt;&gt;"",gait_events!G4588,NA())</f>
        <v>923</v>
      </c>
      <c r="K2088" s="0" t="n">
        <f aca="false">I2088-J2088</f>
        <v>2</v>
      </c>
      <c r="L2088" s="0" t="n">
        <f aca="false">K2088*5</f>
        <v>10</v>
      </c>
      <c r="M2088" s="0" t="n">
        <f aca="false">IF(NOT(ISNA(I2088)),1,0)</f>
        <v>1</v>
      </c>
      <c r="N2088" s="0" t="n">
        <f aca="false">IF(NOT(ISNA(J2088)),1,0)</f>
        <v>1</v>
      </c>
      <c r="O2088" s="0" t="n">
        <f aca="false">IF(AND(NOT(ISNA(I2088)),NOT(ISNA(J2088))),1,0)</f>
        <v>1</v>
      </c>
      <c r="P2088" s="0" t="n">
        <f aca="false">IF(AND(NOT(ISNA(I2088)),ISNA(J2088)),1,0)</f>
        <v>0</v>
      </c>
      <c r="Q2088" s="0" t="n">
        <f aca="false">IF(AND(ISNA(I2088),NOT(ISNA(J2088))),1,0)</f>
        <v>0</v>
      </c>
      <c r="R2088" s="0" t="n">
        <f aca="false">IF(SUM(O2088:Q2088)&lt;&gt;1,"ERROR",1)</f>
        <v>1</v>
      </c>
    </row>
    <row r="2089" customFormat="false" ht="12.8" hidden="false" customHeight="false" outlineLevel="0" collapsed="false">
      <c r="A2089" s="0" t="str">
        <f aca="false">gait_events!B4589</f>
        <v>pp052</v>
      </c>
      <c r="B2089" s="0" t="str">
        <f aca="false">VLOOKUP(A2089,participants!A:B,2,0)</f>
        <v>M</v>
      </c>
      <c r="C2089" s="0" t="n">
        <f aca="false">VLOOKUP(A2089,participants!A:C,3,0)</f>
        <v>35</v>
      </c>
      <c r="D2089" s="0" t="str">
        <f aca="false">VLOOKUP(A2089,participants!A:F,6,0)</f>
        <v>YA</v>
      </c>
      <c r="E2089" s="0" t="str">
        <f aca="false">IF(LEN(SUBSTITUTE(gait_events!C4589,"_run-",""))&lt;&gt;LEN(gait_events!C4589),LEFT(RIGHT(gait_events!C4589,LEN(gait_events!C4589)-19),FIND("_run-",RIGHT(gait_events!C4589,LEN(gait_events!C4589)-19),1)-1),RIGHT(gait_events!C4589,LEN(gait_events!C4589)-19))</f>
        <v>Slow</v>
      </c>
      <c r="F2089" s="0" t="str">
        <f aca="false">IF(LEN(SUBSTITUTE(gait_events!C4589,"_run-",""))&lt;&gt;LEN(gait_events!C4589),RIGHT(gait_events!C4589,LEN(gait_events!C4589)-FIND("_run-",gait_events!C4589,1)-4),"")</f>
        <v/>
      </c>
      <c r="G2089" s="0" t="str">
        <f aca="false">gait_events!D4589</f>
        <v>left_ankle</v>
      </c>
      <c r="H2089" s="0" t="str">
        <f aca="false">gait_events!E4589</f>
        <v>IC</v>
      </c>
      <c r="I2089" s="0" t="n">
        <f aca="false">IF(gait_events!F4589&lt;&gt;"",gait_events!F4589,NA())</f>
        <v>1228</v>
      </c>
      <c r="J2089" s="0" t="n">
        <f aca="false">IF(gait_events!G4589&lt;&gt;"",gait_events!G4589,NA())</f>
        <v>1224</v>
      </c>
      <c r="K2089" s="0" t="n">
        <f aca="false">I2089-J2089</f>
        <v>4</v>
      </c>
      <c r="L2089" s="0" t="n">
        <f aca="false">K2089*5</f>
        <v>20</v>
      </c>
      <c r="M2089" s="0" t="n">
        <f aca="false">IF(NOT(ISNA(I2089)),1,0)</f>
        <v>1</v>
      </c>
      <c r="N2089" s="0" t="n">
        <f aca="false">IF(NOT(ISNA(J2089)),1,0)</f>
        <v>1</v>
      </c>
      <c r="O2089" s="0" t="n">
        <f aca="false">IF(AND(NOT(ISNA(I2089)),NOT(ISNA(J2089))),1,0)</f>
        <v>1</v>
      </c>
      <c r="P2089" s="0" t="n">
        <f aca="false">IF(AND(NOT(ISNA(I2089)),ISNA(J2089)),1,0)</f>
        <v>0</v>
      </c>
      <c r="Q2089" s="0" t="n">
        <f aca="false">IF(AND(ISNA(I2089),NOT(ISNA(J2089))),1,0)</f>
        <v>0</v>
      </c>
      <c r="R2089" s="0" t="n">
        <f aca="false">IF(SUM(O2089:Q2089)&lt;&gt;1,"ERROR",1)</f>
        <v>1</v>
      </c>
    </row>
    <row r="2090" customFormat="false" ht="12.8" hidden="false" customHeight="false" outlineLevel="0" collapsed="false">
      <c r="A2090" s="0" t="str">
        <f aca="false">gait_events!B4590</f>
        <v>pp052</v>
      </c>
      <c r="B2090" s="0" t="str">
        <f aca="false">VLOOKUP(A2090,participants!A:B,2,0)</f>
        <v>M</v>
      </c>
      <c r="C2090" s="0" t="n">
        <f aca="false">VLOOKUP(A2090,participants!A:C,3,0)</f>
        <v>35</v>
      </c>
      <c r="D2090" s="0" t="str">
        <f aca="false">VLOOKUP(A2090,participants!A:F,6,0)</f>
        <v>YA</v>
      </c>
      <c r="E2090" s="0" t="str">
        <f aca="false">IF(LEN(SUBSTITUTE(gait_events!C4590,"_run-",""))&lt;&gt;LEN(gait_events!C4590),LEFT(RIGHT(gait_events!C4590,LEN(gait_events!C4590)-19),FIND("_run-",RIGHT(gait_events!C4590,LEN(gait_events!C4590)-19),1)-1),RIGHT(gait_events!C4590,LEN(gait_events!C4590)-19))</f>
        <v>Slow</v>
      </c>
      <c r="F2090" s="0" t="str">
        <f aca="false">IF(LEN(SUBSTITUTE(gait_events!C4590,"_run-",""))&lt;&gt;LEN(gait_events!C4590),RIGHT(gait_events!C4590,LEN(gait_events!C4590)-FIND("_run-",gait_events!C4590,1)-4),"")</f>
        <v/>
      </c>
      <c r="G2090" s="0" t="str">
        <f aca="false">gait_events!D4590</f>
        <v>left_ankle</v>
      </c>
      <c r="H2090" s="0" t="str">
        <f aca="false">gait_events!E4590</f>
        <v>FC</v>
      </c>
      <c r="I2090" s="0" t="n">
        <f aca="false">IF(gait_events!F4590&lt;&gt;"",gait_events!F4590,NA())</f>
        <v>224</v>
      </c>
      <c r="J2090" s="0" t="n">
        <f aca="false">IF(gait_events!G4590&lt;&gt;"",gait_events!G4590,NA())</f>
        <v>224</v>
      </c>
      <c r="K2090" s="0" t="n">
        <f aca="false">I2090-J2090</f>
        <v>0</v>
      </c>
      <c r="L2090" s="0" t="n">
        <f aca="false">K2090*5</f>
        <v>0</v>
      </c>
      <c r="M2090" s="0" t="n">
        <f aca="false">IF(NOT(ISNA(I2090)),1,0)</f>
        <v>1</v>
      </c>
      <c r="N2090" s="0" t="n">
        <f aca="false">IF(NOT(ISNA(J2090)),1,0)</f>
        <v>1</v>
      </c>
      <c r="O2090" s="0" t="n">
        <f aca="false">IF(AND(NOT(ISNA(I2090)),NOT(ISNA(J2090))),1,0)</f>
        <v>1</v>
      </c>
      <c r="P2090" s="0" t="n">
        <f aca="false">IF(AND(NOT(ISNA(I2090)),ISNA(J2090)),1,0)</f>
        <v>0</v>
      </c>
      <c r="Q2090" s="0" t="n">
        <f aca="false">IF(AND(ISNA(I2090),NOT(ISNA(J2090))),1,0)</f>
        <v>0</v>
      </c>
      <c r="R2090" s="0" t="n">
        <f aca="false">IF(SUM(O2090:Q2090)&lt;&gt;1,"ERROR",1)</f>
        <v>1</v>
      </c>
    </row>
    <row r="2091" customFormat="false" ht="12.8" hidden="false" customHeight="false" outlineLevel="0" collapsed="false">
      <c r="A2091" s="0" t="str">
        <f aca="false">gait_events!B4591</f>
        <v>pp052</v>
      </c>
      <c r="B2091" s="0" t="str">
        <f aca="false">VLOOKUP(A2091,participants!A:B,2,0)</f>
        <v>M</v>
      </c>
      <c r="C2091" s="0" t="n">
        <f aca="false">VLOOKUP(A2091,participants!A:C,3,0)</f>
        <v>35</v>
      </c>
      <c r="D2091" s="0" t="str">
        <f aca="false">VLOOKUP(A2091,participants!A:F,6,0)</f>
        <v>YA</v>
      </c>
      <c r="E2091" s="0" t="str">
        <f aca="false">IF(LEN(SUBSTITUTE(gait_events!C4591,"_run-",""))&lt;&gt;LEN(gait_events!C4591),LEFT(RIGHT(gait_events!C4591,LEN(gait_events!C4591)-19),FIND("_run-",RIGHT(gait_events!C4591,LEN(gait_events!C4591)-19),1)-1),RIGHT(gait_events!C4591,LEN(gait_events!C4591)-19))</f>
        <v>Slow</v>
      </c>
      <c r="F2091" s="0" t="str">
        <f aca="false">IF(LEN(SUBSTITUTE(gait_events!C4591,"_run-",""))&lt;&gt;LEN(gait_events!C4591),RIGHT(gait_events!C4591,LEN(gait_events!C4591)-FIND("_run-",gait_events!C4591,1)-4),"")</f>
        <v/>
      </c>
      <c r="G2091" s="0" t="str">
        <f aca="false">gait_events!D4591</f>
        <v>left_ankle</v>
      </c>
      <c r="H2091" s="0" t="str">
        <f aca="false">gait_events!E4591</f>
        <v>FC</v>
      </c>
      <c r="I2091" s="0" t="n">
        <f aca="false">IF(gait_events!F4591&lt;&gt;"",gait_events!F4591,NA())</f>
        <v>530</v>
      </c>
      <c r="J2091" s="0" t="n">
        <f aca="false">IF(gait_events!G4591&lt;&gt;"",gait_events!G4591,NA())</f>
        <v>529</v>
      </c>
      <c r="K2091" s="0" t="n">
        <f aca="false">I2091-J2091</f>
        <v>1</v>
      </c>
      <c r="L2091" s="0" t="n">
        <f aca="false">K2091*5</f>
        <v>5</v>
      </c>
      <c r="M2091" s="0" t="n">
        <f aca="false">IF(NOT(ISNA(I2091)),1,0)</f>
        <v>1</v>
      </c>
      <c r="N2091" s="0" t="n">
        <f aca="false">IF(NOT(ISNA(J2091)),1,0)</f>
        <v>1</v>
      </c>
      <c r="O2091" s="0" t="n">
        <f aca="false">IF(AND(NOT(ISNA(I2091)),NOT(ISNA(J2091))),1,0)</f>
        <v>1</v>
      </c>
      <c r="P2091" s="0" t="n">
        <f aca="false">IF(AND(NOT(ISNA(I2091)),ISNA(J2091)),1,0)</f>
        <v>0</v>
      </c>
      <c r="Q2091" s="0" t="n">
        <f aca="false">IF(AND(ISNA(I2091),NOT(ISNA(J2091))),1,0)</f>
        <v>0</v>
      </c>
      <c r="R2091" s="0" t="n">
        <f aca="false">IF(SUM(O2091:Q2091)&lt;&gt;1,"ERROR",1)</f>
        <v>1</v>
      </c>
    </row>
    <row r="2092" customFormat="false" ht="12.8" hidden="false" customHeight="false" outlineLevel="0" collapsed="false">
      <c r="A2092" s="0" t="str">
        <f aca="false">gait_events!B4592</f>
        <v>pp052</v>
      </c>
      <c r="B2092" s="0" t="str">
        <f aca="false">VLOOKUP(A2092,participants!A:B,2,0)</f>
        <v>M</v>
      </c>
      <c r="C2092" s="0" t="n">
        <f aca="false">VLOOKUP(A2092,participants!A:C,3,0)</f>
        <v>35</v>
      </c>
      <c r="D2092" s="0" t="str">
        <f aca="false">VLOOKUP(A2092,participants!A:F,6,0)</f>
        <v>YA</v>
      </c>
      <c r="E2092" s="0" t="str">
        <f aca="false">IF(LEN(SUBSTITUTE(gait_events!C4592,"_run-",""))&lt;&gt;LEN(gait_events!C4592),LEFT(RIGHT(gait_events!C4592,LEN(gait_events!C4592)-19),FIND("_run-",RIGHT(gait_events!C4592,LEN(gait_events!C4592)-19),1)-1),RIGHT(gait_events!C4592,LEN(gait_events!C4592)-19))</f>
        <v>Slow</v>
      </c>
      <c r="F2092" s="0" t="str">
        <f aca="false">IF(LEN(SUBSTITUTE(gait_events!C4592,"_run-",""))&lt;&gt;LEN(gait_events!C4592),RIGHT(gait_events!C4592,LEN(gait_events!C4592)-FIND("_run-",gait_events!C4592,1)-4),"")</f>
        <v/>
      </c>
      <c r="G2092" s="0" t="str">
        <f aca="false">gait_events!D4592</f>
        <v>left_ankle</v>
      </c>
      <c r="H2092" s="0" t="str">
        <f aca="false">gait_events!E4592</f>
        <v>FC</v>
      </c>
      <c r="I2092" s="0" t="n">
        <f aca="false">IF(gait_events!F4592&lt;&gt;"",gait_events!F4592,NA())</f>
        <v>824</v>
      </c>
      <c r="J2092" s="0" t="n">
        <f aca="false">IF(gait_events!G4592&lt;&gt;"",gait_events!G4592,NA())</f>
        <v>823</v>
      </c>
      <c r="K2092" s="0" t="n">
        <f aca="false">I2092-J2092</f>
        <v>1</v>
      </c>
      <c r="L2092" s="0" t="n">
        <f aca="false">K2092*5</f>
        <v>5</v>
      </c>
      <c r="M2092" s="0" t="n">
        <f aca="false">IF(NOT(ISNA(I2092)),1,0)</f>
        <v>1</v>
      </c>
      <c r="N2092" s="0" t="n">
        <f aca="false">IF(NOT(ISNA(J2092)),1,0)</f>
        <v>1</v>
      </c>
      <c r="O2092" s="0" t="n">
        <f aca="false">IF(AND(NOT(ISNA(I2092)),NOT(ISNA(J2092))),1,0)</f>
        <v>1</v>
      </c>
      <c r="P2092" s="0" t="n">
        <f aca="false">IF(AND(NOT(ISNA(I2092)),ISNA(J2092)),1,0)</f>
        <v>0</v>
      </c>
      <c r="Q2092" s="0" t="n">
        <f aca="false">IF(AND(ISNA(I2092),NOT(ISNA(J2092))),1,0)</f>
        <v>0</v>
      </c>
      <c r="R2092" s="0" t="n">
        <f aca="false">IF(SUM(O2092:Q2092)&lt;&gt;1,"ERROR",1)</f>
        <v>1</v>
      </c>
    </row>
    <row r="2093" customFormat="false" ht="12.8" hidden="false" customHeight="false" outlineLevel="0" collapsed="false">
      <c r="A2093" s="0" t="str">
        <f aca="false">gait_events!B4593</f>
        <v>pp052</v>
      </c>
      <c r="B2093" s="0" t="str">
        <f aca="false">VLOOKUP(A2093,participants!A:B,2,0)</f>
        <v>M</v>
      </c>
      <c r="C2093" s="0" t="n">
        <f aca="false">VLOOKUP(A2093,participants!A:C,3,0)</f>
        <v>35</v>
      </c>
      <c r="D2093" s="0" t="str">
        <f aca="false">VLOOKUP(A2093,participants!A:F,6,0)</f>
        <v>YA</v>
      </c>
      <c r="E2093" s="0" t="str">
        <f aca="false">IF(LEN(SUBSTITUTE(gait_events!C4593,"_run-",""))&lt;&gt;LEN(gait_events!C4593),LEFT(RIGHT(gait_events!C4593,LEN(gait_events!C4593)-19),FIND("_run-",RIGHT(gait_events!C4593,LEN(gait_events!C4593)-19),1)-1),RIGHT(gait_events!C4593,LEN(gait_events!C4593)-19))</f>
        <v>Slow</v>
      </c>
      <c r="F2093" s="0" t="str">
        <f aca="false">IF(LEN(SUBSTITUTE(gait_events!C4593,"_run-",""))&lt;&gt;LEN(gait_events!C4593),RIGHT(gait_events!C4593,LEN(gait_events!C4593)-FIND("_run-",gait_events!C4593,1)-4),"")</f>
        <v/>
      </c>
      <c r="G2093" s="0" t="str">
        <f aca="false">gait_events!D4593</f>
        <v>left_ankle</v>
      </c>
      <c r="H2093" s="0" t="str">
        <f aca="false">gait_events!E4593</f>
        <v>FC</v>
      </c>
      <c r="I2093" s="0" t="n">
        <f aca="false">IF(gait_events!F4593&lt;&gt;"",gait_events!F4593,NA())</f>
        <v>1128</v>
      </c>
      <c r="J2093" s="0" t="n">
        <f aca="false">IF(gait_events!G4593&lt;&gt;"",gait_events!G4593,NA())</f>
        <v>1128</v>
      </c>
      <c r="K2093" s="0" t="n">
        <f aca="false">I2093-J2093</f>
        <v>0</v>
      </c>
      <c r="L2093" s="0" t="n">
        <f aca="false">K2093*5</f>
        <v>0</v>
      </c>
      <c r="M2093" s="0" t="n">
        <f aca="false">IF(NOT(ISNA(I2093)),1,0)</f>
        <v>1</v>
      </c>
      <c r="N2093" s="0" t="n">
        <f aca="false">IF(NOT(ISNA(J2093)),1,0)</f>
        <v>1</v>
      </c>
      <c r="O2093" s="0" t="n">
        <f aca="false">IF(AND(NOT(ISNA(I2093)),NOT(ISNA(J2093))),1,0)</f>
        <v>1</v>
      </c>
      <c r="P2093" s="0" t="n">
        <f aca="false">IF(AND(NOT(ISNA(I2093)),ISNA(J2093)),1,0)</f>
        <v>0</v>
      </c>
      <c r="Q2093" s="0" t="n">
        <f aca="false">IF(AND(ISNA(I2093),NOT(ISNA(J2093))),1,0)</f>
        <v>0</v>
      </c>
      <c r="R2093" s="0" t="n">
        <f aca="false">IF(SUM(O2093:Q2093)&lt;&gt;1,"ERROR",1)</f>
        <v>1</v>
      </c>
    </row>
    <row r="2094" customFormat="false" ht="12.8" hidden="false" customHeight="false" outlineLevel="0" collapsed="false">
      <c r="A2094" s="0" t="str">
        <f aca="false">gait_events!B4594</f>
        <v>pp052</v>
      </c>
      <c r="B2094" s="0" t="str">
        <f aca="false">VLOOKUP(A2094,participants!A:B,2,0)</f>
        <v>M</v>
      </c>
      <c r="C2094" s="0" t="n">
        <f aca="false">VLOOKUP(A2094,participants!A:C,3,0)</f>
        <v>35</v>
      </c>
      <c r="D2094" s="0" t="str">
        <f aca="false">VLOOKUP(A2094,participants!A:F,6,0)</f>
        <v>YA</v>
      </c>
      <c r="E2094" s="0" t="str">
        <f aca="false">IF(LEN(SUBSTITUTE(gait_events!C4594,"_run-",""))&lt;&gt;LEN(gait_events!C4594),LEFT(RIGHT(gait_events!C4594,LEN(gait_events!C4594)-19),FIND("_run-",RIGHT(gait_events!C4594,LEN(gait_events!C4594)-19),1)-1),RIGHT(gait_events!C4594,LEN(gait_events!C4594)-19))</f>
        <v>Slow</v>
      </c>
      <c r="F2094" s="0" t="str">
        <f aca="false">IF(LEN(SUBSTITUTE(gait_events!C4594,"_run-",""))&lt;&gt;LEN(gait_events!C4594),RIGHT(gait_events!C4594,LEN(gait_events!C4594)-FIND("_run-",gait_events!C4594,1)-4),"")</f>
        <v/>
      </c>
      <c r="G2094" s="0" t="str">
        <f aca="false">gait_events!D4594</f>
        <v>right_ankle</v>
      </c>
      <c r="H2094" s="0" t="str">
        <f aca="false">gait_events!E4594</f>
        <v>IC</v>
      </c>
      <c r="I2094" s="0" t="n">
        <f aca="false">IF(gait_events!F4594&lt;&gt;"",gait_events!F4594,NA())</f>
        <v>176</v>
      </c>
      <c r="J2094" s="0" t="n">
        <f aca="false">IF(gait_events!G4594&lt;&gt;"",gait_events!G4594,NA())</f>
        <v>171</v>
      </c>
      <c r="K2094" s="0" t="n">
        <f aca="false">I2094-J2094</f>
        <v>5</v>
      </c>
      <c r="L2094" s="0" t="n">
        <f aca="false">K2094*5</f>
        <v>25</v>
      </c>
      <c r="M2094" s="0" t="n">
        <f aca="false">IF(NOT(ISNA(I2094)),1,0)</f>
        <v>1</v>
      </c>
      <c r="N2094" s="0" t="n">
        <f aca="false">IF(NOT(ISNA(J2094)),1,0)</f>
        <v>1</v>
      </c>
      <c r="O2094" s="0" t="n">
        <f aca="false">IF(AND(NOT(ISNA(I2094)),NOT(ISNA(J2094))),1,0)</f>
        <v>1</v>
      </c>
      <c r="P2094" s="0" t="n">
        <f aca="false">IF(AND(NOT(ISNA(I2094)),ISNA(J2094)),1,0)</f>
        <v>0</v>
      </c>
      <c r="Q2094" s="0" t="n">
        <f aca="false">IF(AND(ISNA(I2094),NOT(ISNA(J2094))),1,0)</f>
        <v>0</v>
      </c>
      <c r="R2094" s="0" t="n">
        <f aca="false">IF(SUM(O2094:Q2094)&lt;&gt;1,"ERROR",1)</f>
        <v>1</v>
      </c>
    </row>
    <row r="2095" customFormat="false" ht="12.8" hidden="false" customHeight="false" outlineLevel="0" collapsed="false">
      <c r="A2095" s="0" t="str">
        <f aca="false">gait_events!B4595</f>
        <v>pp052</v>
      </c>
      <c r="B2095" s="0" t="str">
        <f aca="false">VLOOKUP(A2095,participants!A:B,2,0)</f>
        <v>M</v>
      </c>
      <c r="C2095" s="0" t="n">
        <f aca="false">VLOOKUP(A2095,participants!A:C,3,0)</f>
        <v>35</v>
      </c>
      <c r="D2095" s="0" t="str">
        <f aca="false">VLOOKUP(A2095,participants!A:F,6,0)</f>
        <v>YA</v>
      </c>
      <c r="E2095" s="0" t="str">
        <f aca="false">IF(LEN(SUBSTITUTE(gait_events!C4595,"_run-",""))&lt;&gt;LEN(gait_events!C4595),LEFT(RIGHT(gait_events!C4595,LEN(gait_events!C4595)-19),FIND("_run-",RIGHT(gait_events!C4595,LEN(gait_events!C4595)-19),1)-1),RIGHT(gait_events!C4595,LEN(gait_events!C4595)-19))</f>
        <v>Slow</v>
      </c>
      <c r="F2095" s="0" t="str">
        <f aca="false">IF(LEN(SUBSTITUTE(gait_events!C4595,"_run-",""))&lt;&gt;LEN(gait_events!C4595),RIGHT(gait_events!C4595,LEN(gait_events!C4595)-FIND("_run-",gait_events!C4595,1)-4),"")</f>
        <v/>
      </c>
      <c r="G2095" s="0" t="str">
        <f aca="false">gait_events!D4595</f>
        <v>right_ankle</v>
      </c>
      <c r="H2095" s="0" t="str">
        <f aca="false">gait_events!E4595</f>
        <v>IC</v>
      </c>
      <c r="I2095" s="0" t="n">
        <f aca="false">IF(gait_events!F4595&lt;&gt;"",gait_events!F4595,NA())</f>
        <v>485</v>
      </c>
      <c r="J2095" s="0" t="n">
        <f aca="false">IF(gait_events!G4595&lt;&gt;"",gait_events!G4595,NA())</f>
        <v>480</v>
      </c>
      <c r="K2095" s="0" t="n">
        <f aca="false">I2095-J2095</f>
        <v>5</v>
      </c>
      <c r="L2095" s="0" t="n">
        <f aca="false">K2095*5</f>
        <v>25</v>
      </c>
      <c r="M2095" s="0" t="n">
        <f aca="false">IF(NOT(ISNA(I2095)),1,0)</f>
        <v>1</v>
      </c>
      <c r="N2095" s="0" t="n">
        <f aca="false">IF(NOT(ISNA(J2095)),1,0)</f>
        <v>1</v>
      </c>
      <c r="O2095" s="0" t="n">
        <f aca="false">IF(AND(NOT(ISNA(I2095)),NOT(ISNA(J2095))),1,0)</f>
        <v>1</v>
      </c>
      <c r="P2095" s="0" t="n">
        <f aca="false">IF(AND(NOT(ISNA(I2095)),ISNA(J2095)),1,0)</f>
        <v>0</v>
      </c>
      <c r="Q2095" s="0" t="n">
        <f aca="false">IF(AND(ISNA(I2095),NOT(ISNA(J2095))),1,0)</f>
        <v>0</v>
      </c>
      <c r="R2095" s="0" t="n">
        <f aca="false">IF(SUM(O2095:Q2095)&lt;&gt;1,"ERROR",1)</f>
        <v>1</v>
      </c>
    </row>
    <row r="2096" customFormat="false" ht="12.8" hidden="false" customHeight="false" outlineLevel="0" collapsed="false">
      <c r="A2096" s="0" t="str">
        <f aca="false">gait_events!B4596</f>
        <v>pp052</v>
      </c>
      <c r="B2096" s="0" t="str">
        <f aca="false">VLOOKUP(A2096,participants!A:B,2,0)</f>
        <v>M</v>
      </c>
      <c r="C2096" s="0" t="n">
        <f aca="false">VLOOKUP(A2096,participants!A:C,3,0)</f>
        <v>35</v>
      </c>
      <c r="D2096" s="0" t="str">
        <f aca="false">VLOOKUP(A2096,participants!A:F,6,0)</f>
        <v>YA</v>
      </c>
      <c r="E2096" s="0" t="str">
        <f aca="false">IF(LEN(SUBSTITUTE(gait_events!C4596,"_run-",""))&lt;&gt;LEN(gait_events!C4596),LEFT(RIGHT(gait_events!C4596,LEN(gait_events!C4596)-19),FIND("_run-",RIGHT(gait_events!C4596,LEN(gait_events!C4596)-19),1)-1),RIGHT(gait_events!C4596,LEN(gait_events!C4596)-19))</f>
        <v>Slow</v>
      </c>
      <c r="F2096" s="0" t="str">
        <f aca="false">IF(LEN(SUBSTITUTE(gait_events!C4596,"_run-",""))&lt;&gt;LEN(gait_events!C4596),RIGHT(gait_events!C4596,LEN(gait_events!C4596)-FIND("_run-",gait_events!C4596,1)-4),"")</f>
        <v/>
      </c>
      <c r="G2096" s="0" t="str">
        <f aca="false">gait_events!D4596</f>
        <v>right_ankle</v>
      </c>
      <c r="H2096" s="0" t="str">
        <f aca="false">gait_events!E4596</f>
        <v>IC</v>
      </c>
      <c r="I2096" s="0" t="n">
        <f aca="false">IF(gait_events!F4596&lt;&gt;"",gait_events!F4596,NA())</f>
        <v>775</v>
      </c>
      <c r="J2096" s="0" t="n">
        <f aca="false">IF(gait_events!G4596&lt;&gt;"",gait_events!G4596,NA())</f>
        <v>772</v>
      </c>
      <c r="K2096" s="0" t="n">
        <f aca="false">I2096-J2096</f>
        <v>3</v>
      </c>
      <c r="L2096" s="0" t="n">
        <f aca="false">K2096*5</f>
        <v>15</v>
      </c>
      <c r="M2096" s="0" t="n">
        <f aca="false">IF(NOT(ISNA(I2096)),1,0)</f>
        <v>1</v>
      </c>
      <c r="N2096" s="0" t="n">
        <f aca="false">IF(NOT(ISNA(J2096)),1,0)</f>
        <v>1</v>
      </c>
      <c r="O2096" s="0" t="n">
        <f aca="false">IF(AND(NOT(ISNA(I2096)),NOT(ISNA(J2096))),1,0)</f>
        <v>1</v>
      </c>
      <c r="P2096" s="0" t="n">
        <f aca="false">IF(AND(NOT(ISNA(I2096)),ISNA(J2096)),1,0)</f>
        <v>0</v>
      </c>
      <c r="Q2096" s="0" t="n">
        <f aca="false">IF(AND(ISNA(I2096),NOT(ISNA(J2096))),1,0)</f>
        <v>0</v>
      </c>
      <c r="R2096" s="0" t="n">
        <f aca="false">IF(SUM(O2096:Q2096)&lt;&gt;1,"ERROR",1)</f>
        <v>1</v>
      </c>
    </row>
    <row r="2097" customFormat="false" ht="12.8" hidden="false" customHeight="false" outlineLevel="0" collapsed="false">
      <c r="A2097" s="0" t="str">
        <f aca="false">gait_events!B4597</f>
        <v>pp052</v>
      </c>
      <c r="B2097" s="0" t="str">
        <f aca="false">VLOOKUP(A2097,participants!A:B,2,0)</f>
        <v>M</v>
      </c>
      <c r="C2097" s="0" t="n">
        <f aca="false">VLOOKUP(A2097,participants!A:C,3,0)</f>
        <v>35</v>
      </c>
      <c r="D2097" s="0" t="str">
        <f aca="false">VLOOKUP(A2097,participants!A:F,6,0)</f>
        <v>YA</v>
      </c>
      <c r="E2097" s="0" t="str">
        <f aca="false">IF(LEN(SUBSTITUTE(gait_events!C4597,"_run-",""))&lt;&gt;LEN(gait_events!C4597),LEFT(RIGHT(gait_events!C4597,LEN(gait_events!C4597)-19),FIND("_run-",RIGHT(gait_events!C4597,LEN(gait_events!C4597)-19),1)-1),RIGHT(gait_events!C4597,LEN(gait_events!C4597)-19))</f>
        <v>Slow</v>
      </c>
      <c r="F2097" s="0" t="str">
        <f aca="false">IF(LEN(SUBSTITUTE(gait_events!C4597,"_run-",""))&lt;&gt;LEN(gait_events!C4597),RIGHT(gait_events!C4597,LEN(gait_events!C4597)-FIND("_run-",gait_events!C4597,1)-4),"")</f>
        <v/>
      </c>
      <c r="G2097" s="0" t="str">
        <f aca="false">gait_events!D4597</f>
        <v>right_ankle</v>
      </c>
      <c r="H2097" s="0" t="str">
        <f aca="false">gait_events!E4597</f>
        <v>IC</v>
      </c>
      <c r="I2097" s="0" t="n">
        <f aca="false">IF(gait_events!F4597&lt;&gt;"",gait_events!F4597,NA())</f>
        <v>1074</v>
      </c>
      <c r="J2097" s="0" t="n">
        <f aca="false">IF(gait_events!G4597&lt;&gt;"",gait_events!G4597,NA())</f>
        <v>1071</v>
      </c>
      <c r="K2097" s="0" t="n">
        <f aca="false">I2097-J2097</f>
        <v>3</v>
      </c>
      <c r="L2097" s="0" t="n">
        <f aca="false">K2097*5</f>
        <v>15</v>
      </c>
      <c r="M2097" s="0" t="n">
        <f aca="false">IF(NOT(ISNA(I2097)),1,0)</f>
        <v>1</v>
      </c>
      <c r="N2097" s="0" t="n">
        <f aca="false">IF(NOT(ISNA(J2097)),1,0)</f>
        <v>1</v>
      </c>
      <c r="O2097" s="0" t="n">
        <f aca="false">IF(AND(NOT(ISNA(I2097)),NOT(ISNA(J2097))),1,0)</f>
        <v>1</v>
      </c>
      <c r="P2097" s="0" t="n">
        <f aca="false">IF(AND(NOT(ISNA(I2097)),ISNA(J2097)),1,0)</f>
        <v>0</v>
      </c>
      <c r="Q2097" s="0" t="n">
        <f aca="false">IF(AND(ISNA(I2097),NOT(ISNA(J2097))),1,0)</f>
        <v>0</v>
      </c>
      <c r="R2097" s="0" t="n">
        <f aca="false">IF(SUM(O2097:Q2097)&lt;&gt;1,"ERROR",1)</f>
        <v>1</v>
      </c>
    </row>
    <row r="2098" customFormat="false" ht="12.8" hidden="false" customHeight="false" outlineLevel="0" collapsed="false">
      <c r="A2098" s="0" t="str">
        <f aca="false">gait_events!B4598</f>
        <v>pp052</v>
      </c>
      <c r="B2098" s="0" t="str">
        <f aca="false">VLOOKUP(A2098,participants!A:B,2,0)</f>
        <v>M</v>
      </c>
      <c r="C2098" s="0" t="n">
        <f aca="false">VLOOKUP(A2098,participants!A:C,3,0)</f>
        <v>35</v>
      </c>
      <c r="D2098" s="0" t="str">
        <f aca="false">VLOOKUP(A2098,participants!A:F,6,0)</f>
        <v>YA</v>
      </c>
      <c r="E2098" s="0" t="str">
        <f aca="false">IF(LEN(SUBSTITUTE(gait_events!C4598,"_run-",""))&lt;&gt;LEN(gait_events!C4598),LEFT(RIGHT(gait_events!C4598,LEN(gait_events!C4598)-19),FIND("_run-",RIGHT(gait_events!C4598,LEN(gait_events!C4598)-19),1)-1),RIGHT(gait_events!C4598,LEN(gait_events!C4598)-19))</f>
        <v>Slow</v>
      </c>
      <c r="F2098" s="0" t="str">
        <f aca="false">IF(LEN(SUBSTITUTE(gait_events!C4598,"_run-",""))&lt;&gt;LEN(gait_events!C4598),RIGHT(gait_events!C4598,LEN(gait_events!C4598)-FIND("_run-",gait_events!C4598,1)-4),"")</f>
        <v/>
      </c>
      <c r="G2098" s="0" t="str">
        <f aca="false">gait_events!D4598</f>
        <v>right_ankle</v>
      </c>
      <c r="H2098" s="0" t="str">
        <f aca="false">gait_events!E4598</f>
        <v>FC</v>
      </c>
      <c r="I2098" s="0" t="n">
        <f aca="false">IF(gait_events!F4598&lt;&gt;"",gait_events!F4598,NA())</f>
        <v>77</v>
      </c>
      <c r="J2098" s="0" t="n">
        <f aca="false">IF(gait_events!G4598&lt;&gt;"",gait_events!G4598,NA())</f>
        <v>75</v>
      </c>
      <c r="K2098" s="0" t="n">
        <f aca="false">I2098-J2098</f>
        <v>2</v>
      </c>
      <c r="L2098" s="0" t="n">
        <f aca="false">K2098*5</f>
        <v>10</v>
      </c>
      <c r="M2098" s="0" t="n">
        <f aca="false">IF(NOT(ISNA(I2098)),1,0)</f>
        <v>1</v>
      </c>
      <c r="N2098" s="0" t="n">
        <f aca="false">IF(NOT(ISNA(J2098)),1,0)</f>
        <v>1</v>
      </c>
      <c r="O2098" s="0" t="n">
        <f aca="false">IF(AND(NOT(ISNA(I2098)),NOT(ISNA(J2098))),1,0)</f>
        <v>1</v>
      </c>
      <c r="P2098" s="0" t="n">
        <f aca="false">IF(AND(NOT(ISNA(I2098)),ISNA(J2098)),1,0)</f>
        <v>0</v>
      </c>
      <c r="Q2098" s="0" t="n">
        <f aca="false">IF(AND(ISNA(I2098),NOT(ISNA(J2098))),1,0)</f>
        <v>0</v>
      </c>
      <c r="R2098" s="0" t="n">
        <f aca="false">IF(SUM(O2098:Q2098)&lt;&gt;1,"ERROR",1)</f>
        <v>1</v>
      </c>
    </row>
    <row r="2099" customFormat="false" ht="12.8" hidden="false" customHeight="false" outlineLevel="0" collapsed="false">
      <c r="A2099" s="0" t="str">
        <f aca="false">gait_events!B4599</f>
        <v>pp052</v>
      </c>
      <c r="B2099" s="0" t="str">
        <f aca="false">VLOOKUP(A2099,participants!A:B,2,0)</f>
        <v>M</v>
      </c>
      <c r="C2099" s="0" t="n">
        <f aca="false">VLOOKUP(A2099,participants!A:C,3,0)</f>
        <v>35</v>
      </c>
      <c r="D2099" s="0" t="str">
        <f aca="false">VLOOKUP(A2099,participants!A:F,6,0)</f>
        <v>YA</v>
      </c>
      <c r="E2099" s="0" t="str">
        <f aca="false">IF(LEN(SUBSTITUTE(gait_events!C4599,"_run-",""))&lt;&gt;LEN(gait_events!C4599),LEFT(RIGHT(gait_events!C4599,LEN(gait_events!C4599)-19),FIND("_run-",RIGHT(gait_events!C4599,LEN(gait_events!C4599)-19),1)-1),RIGHT(gait_events!C4599,LEN(gait_events!C4599)-19))</f>
        <v>Slow</v>
      </c>
      <c r="F2099" s="0" t="str">
        <f aca="false">IF(LEN(SUBSTITUTE(gait_events!C4599,"_run-",""))&lt;&gt;LEN(gait_events!C4599),RIGHT(gait_events!C4599,LEN(gait_events!C4599)-FIND("_run-",gait_events!C4599,1)-4),"")</f>
        <v/>
      </c>
      <c r="G2099" s="0" t="str">
        <f aca="false">gait_events!D4599</f>
        <v>right_ankle</v>
      </c>
      <c r="H2099" s="0" t="str">
        <f aca="false">gait_events!E4599</f>
        <v>FC</v>
      </c>
      <c r="I2099" s="0" t="n">
        <f aca="false">IF(gait_events!F4599&lt;&gt;"",gait_events!F4599,NA())</f>
        <v>384</v>
      </c>
      <c r="J2099" s="0" t="n">
        <f aca="false">IF(gait_events!G4599&lt;&gt;"",gait_events!G4599,NA())</f>
        <v>382</v>
      </c>
      <c r="K2099" s="0" t="n">
        <f aca="false">I2099-J2099</f>
        <v>2</v>
      </c>
      <c r="L2099" s="0" t="n">
        <f aca="false">K2099*5</f>
        <v>10</v>
      </c>
      <c r="M2099" s="0" t="n">
        <f aca="false">IF(NOT(ISNA(I2099)),1,0)</f>
        <v>1</v>
      </c>
      <c r="N2099" s="0" t="n">
        <f aca="false">IF(NOT(ISNA(J2099)),1,0)</f>
        <v>1</v>
      </c>
      <c r="O2099" s="0" t="n">
        <f aca="false">IF(AND(NOT(ISNA(I2099)),NOT(ISNA(J2099))),1,0)</f>
        <v>1</v>
      </c>
      <c r="P2099" s="0" t="n">
        <f aca="false">IF(AND(NOT(ISNA(I2099)),ISNA(J2099)),1,0)</f>
        <v>0</v>
      </c>
      <c r="Q2099" s="0" t="n">
        <f aca="false">IF(AND(ISNA(I2099),NOT(ISNA(J2099))),1,0)</f>
        <v>0</v>
      </c>
      <c r="R2099" s="0" t="n">
        <f aca="false">IF(SUM(O2099:Q2099)&lt;&gt;1,"ERROR",1)</f>
        <v>1</v>
      </c>
    </row>
    <row r="2100" customFormat="false" ht="12.8" hidden="false" customHeight="false" outlineLevel="0" collapsed="false">
      <c r="A2100" s="0" t="str">
        <f aca="false">gait_events!B4600</f>
        <v>pp052</v>
      </c>
      <c r="B2100" s="0" t="str">
        <f aca="false">VLOOKUP(A2100,participants!A:B,2,0)</f>
        <v>M</v>
      </c>
      <c r="C2100" s="0" t="n">
        <f aca="false">VLOOKUP(A2100,participants!A:C,3,0)</f>
        <v>35</v>
      </c>
      <c r="D2100" s="0" t="str">
        <f aca="false">VLOOKUP(A2100,participants!A:F,6,0)</f>
        <v>YA</v>
      </c>
      <c r="E2100" s="0" t="str">
        <f aca="false">IF(LEN(SUBSTITUTE(gait_events!C4600,"_run-",""))&lt;&gt;LEN(gait_events!C4600),LEFT(RIGHT(gait_events!C4600,LEN(gait_events!C4600)-19),FIND("_run-",RIGHT(gait_events!C4600,LEN(gait_events!C4600)-19),1)-1),RIGHT(gait_events!C4600,LEN(gait_events!C4600)-19))</f>
        <v>Slow</v>
      </c>
      <c r="F2100" s="0" t="str">
        <f aca="false">IF(LEN(SUBSTITUTE(gait_events!C4600,"_run-",""))&lt;&gt;LEN(gait_events!C4600),RIGHT(gait_events!C4600,LEN(gait_events!C4600)-FIND("_run-",gait_events!C4600,1)-4),"")</f>
        <v/>
      </c>
      <c r="G2100" s="0" t="str">
        <f aca="false">gait_events!D4600</f>
        <v>right_ankle</v>
      </c>
      <c r="H2100" s="0" t="str">
        <f aca="false">gait_events!E4600</f>
        <v>FC</v>
      </c>
      <c r="I2100" s="0" t="n">
        <f aca="false">IF(gait_events!F4600&lt;&gt;"",gait_events!F4600,NA())</f>
        <v>672</v>
      </c>
      <c r="J2100" s="0" t="n">
        <f aca="false">IF(gait_events!G4600&lt;&gt;"",gait_events!G4600,NA())</f>
        <v>671</v>
      </c>
      <c r="K2100" s="0" t="n">
        <f aca="false">I2100-J2100</f>
        <v>1</v>
      </c>
      <c r="L2100" s="0" t="n">
        <f aca="false">K2100*5</f>
        <v>5</v>
      </c>
      <c r="M2100" s="0" t="n">
        <f aca="false">IF(NOT(ISNA(I2100)),1,0)</f>
        <v>1</v>
      </c>
      <c r="N2100" s="0" t="n">
        <f aca="false">IF(NOT(ISNA(J2100)),1,0)</f>
        <v>1</v>
      </c>
      <c r="O2100" s="0" t="n">
        <f aca="false">IF(AND(NOT(ISNA(I2100)),NOT(ISNA(J2100))),1,0)</f>
        <v>1</v>
      </c>
      <c r="P2100" s="0" t="n">
        <f aca="false">IF(AND(NOT(ISNA(I2100)),ISNA(J2100)),1,0)</f>
        <v>0</v>
      </c>
      <c r="Q2100" s="0" t="n">
        <f aca="false">IF(AND(ISNA(I2100),NOT(ISNA(J2100))),1,0)</f>
        <v>0</v>
      </c>
      <c r="R2100" s="0" t="n">
        <f aca="false">IF(SUM(O2100:Q2100)&lt;&gt;1,"ERROR",1)</f>
        <v>1</v>
      </c>
    </row>
    <row r="2101" customFormat="false" ht="12.8" hidden="false" customHeight="false" outlineLevel="0" collapsed="false">
      <c r="A2101" s="0" t="str">
        <f aca="false">gait_events!B4601</f>
        <v>pp052</v>
      </c>
      <c r="B2101" s="0" t="str">
        <f aca="false">VLOOKUP(A2101,participants!A:B,2,0)</f>
        <v>M</v>
      </c>
      <c r="C2101" s="0" t="n">
        <f aca="false">VLOOKUP(A2101,participants!A:C,3,0)</f>
        <v>35</v>
      </c>
      <c r="D2101" s="0" t="str">
        <f aca="false">VLOOKUP(A2101,participants!A:F,6,0)</f>
        <v>YA</v>
      </c>
      <c r="E2101" s="0" t="str">
        <f aca="false">IF(LEN(SUBSTITUTE(gait_events!C4601,"_run-",""))&lt;&gt;LEN(gait_events!C4601),LEFT(RIGHT(gait_events!C4601,LEN(gait_events!C4601)-19),FIND("_run-",RIGHT(gait_events!C4601,LEN(gait_events!C4601)-19),1)-1),RIGHT(gait_events!C4601,LEN(gait_events!C4601)-19))</f>
        <v>Slow</v>
      </c>
      <c r="F2101" s="0" t="str">
        <f aca="false">IF(LEN(SUBSTITUTE(gait_events!C4601,"_run-",""))&lt;&gt;LEN(gait_events!C4601),RIGHT(gait_events!C4601,LEN(gait_events!C4601)-FIND("_run-",gait_events!C4601,1)-4),"")</f>
        <v/>
      </c>
      <c r="G2101" s="0" t="str">
        <f aca="false">gait_events!D4601</f>
        <v>right_ankle</v>
      </c>
      <c r="H2101" s="0" t="str">
        <f aca="false">gait_events!E4601</f>
        <v>FC</v>
      </c>
      <c r="I2101" s="0" t="n">
        <f aca="false">IF(gait_events!F4601&lt;&gt;"",gait_events!F4601,NA())</f>
        <v>981</v>
      </c>
      <c r="J2101" s="0" t="n">
        <f aca="false">IF(gait_events!G4601&lt;&gt;"",gait_events!G4601,NA())</f>
        <v>978</v>
      </c>
      <c r="K2101" s="0" t="n">
        <f aca="false">I2101-J2101</f>
        <v>3</v>
      </c>
      <c r="L2101" s="0" t="n">
        <f aca="false">K2101*5</f>
        <v>15</v>
      </c>
      <c r="M2101" s="0" t="n">
        <f aca="false">IF(NOT(ISNA(I2101)),1,0)</f>
        <v>1</v>
      </c>
      <c r="N2101" s="0" t="n">
        <f aca="false">IF(NOT(ISNA(J2101)),1,0)</f>
        <v>1</v>
      </c>
      <c r="O2101" s="0" t="n">
        <f aca="false">IF(AND(NOT(ISNA(I2101)),NOT(ISNA(J2101))),1,0)</f>
        <v>1</v>
      </c>
      <c r="P2101" s="0" t="n">
        <f aca="false">IF(AND(NOT(ISNA(I2101)),ISNA(J2101)),1,0)</f>
        <v>0</v>
      </c>
      <c r="Q2101" s="0" t="n">
        <f aca="false">IF(AND(ISNA(I2101),NOT(ISNA(J2101))),1,0)</f>
        <v>0</v>
      </c>
      <c r="R2101" s="0" t="n">
        <f aca="false">IF(SUM(O2101:Q2101)&lt;&gt;1,"ERROR",1)</f>
        <v>1</v>
      </c>
    </row>
    <row r="2102" customFormat="false" ht="12.8" hidden="false" customHeight="false" outlineLevel="0" collapsed="false">
      <c r="A2102" s="0" t="str">
        <f aca="false">gait_events!B4602</f>
        <v>pp052</v>
      </c>
      <c r="B2102" s="0" t="str">
        <f aca="false">VLOOKUP(A2102,participants!A:B,2,0)</f>
        <v>M</v>
      </c>
      <c r="C2102" s="0" t="n">
        <f aca="false">VLOOKUP(A2102,participants!A:C,3,0)</f>
        <v>35</v>
      </c>
      <c r="D2102" s="0" t="str">
        <f aca="false">VLOOKUP(A2102,participants!A:F,6,0)</f>
        <v>YA</v>
      </c>
      <c r="E2102" s="0" t="str">
        <f aca="false">IF(LEN(SUBSTITUTE(gait_events!C4602,"_run-",""))&lt;&gt;LEN(gait_events!C4602),LEFT(RIGHT(gait_events!C4602,LEN(gait_events!C4602)-19),FIND("_run-",RIGHT(gait_events!C4602,LEN(gait_events!C4602)-19),1)-1),RIGHT(gait_events!C4602,LEN(gait_events!C4602)-19))</f>
        <v>Slow</v>
      </c>
      <c r="F2102" s="0" t="str">
        <f aca="false">IF(LEN(SUBSTITUTE(gait_events!C4602,"_run-",""))&lt;&gt;LEN(gait_events!C4602),RIGHT(gait_events!C4602,LEN(gait_events!C4602)-FIND("_run-",gait_events!C4602,1)-4),"")</f>
        <v/>
      </c>
      <c r="G2102" s="0" t="str">
        <f aca="false">gait_events!D4602</f>
        <v>right_ankle</v>
      </c>
      <c r="H2102" s="0" t="str">
        <f aca="false">gait_events!E4602</f>
        <v>FC</v>
      </c>
      <c r="I2102" s="0" t="n">
        <f aca="false">IF(gait_events!F4602&lt;&gt;"",gait_events!F4602,NA())</f>
        <v>1284</v>
      </c>
      <c r="J2102" s="0" t="n">
        <f aca="false">IF(gait_events!G4602&lt;&gt;"",gait_events!G4602,NA())</f>
        <v>1281</v>
      </c>
      <c r="K2102" s="0" t="n">
        <f aca="false">I2102-J2102</f>
        <v>3</v>
      </c>
      <c r="L2102" s="0" t="n">
        <f aca="false">K2102*5</f>
        <v>15</v>
      </c>
      <c r="M2102" s="0" t="n">
        <f aca="false">IF(NOT(ISNA(I2102)),1,0)</f>
        <v>1</v>
      </c>
      <c r="N2102" s="0" t="n">
        <f aca="false">IF(NOT(ISNA(J2102)),1,0)</f>
        <v>1</v>
      </c>
      <c r="O2102" s="0" t="n">
        <f aca="false">IF(AND(NOT(ISNA(I2102)),NOT(ISNA(J2102))),1,0)</f>
        <v>1</v>
      </c>
      <c r="P2102" s="0" t="n">
        <f aca="false">IF(AND(NOT(ISNA(I2102)),ISNA(J2102)),1,0)</f>
        <v>0</v>
      </c>
      <c r="Q2102" s="0" t="n">
        <f aca="false">IF(AND(ISNA(I2102),NOT(ISNA(J2102))),1,0)</f>
        <v>0</v>
      </c>
      <c r="R2102" s="0" t="n">
        <f aca="false">IF(SUM(O2102:Q2102)&lt;&gt;1,"ERROR",1)</f>
        <v>1</v>
      </c>
    </row>
    <row r="2103" customFormat="false" ht="12.8" hidden="false" customHeight="false" outlineLevel="0" collapsed="false">
      <c r="A2103" s="0" t="str">
        <f aca="false">gait_events!B4603</f>
        <v>pp052</v>
      </c>
      <c r="B2103" s="0" t="str">
        <f aca="false">VLOOKUP(A2103,participants!A:B,2,0)</f>
        <v>M</v>
      </c>
      <c r="C2103" s="0" t="n">
        <f aca="false">VLOOKUP(A2103,participants!A:C,3,0)</f>
        <v>35</v>
      </c>
      <c r="D2103" s="0" t="str">
        <f aca="false">VLOOKUP(A2103,participants!A:F,6,0)</f>
        <v>YA</v>
      </c>
      <c r="E2103" s="0" t="str">
        <f aca="false">IF(LEN(SUBSTITUTE(gait_events!C4603,"_run-",""))&lt;&gt;LEN(gait_events!C4603),LEFT(RIGHT(gait_events!C4603,LEN(gait_events!C4603)-19),FIND("_run-",RIGHT(gait_events!C4603,LEN(gait_events!C4603)-19),1)-1),RIGHT(gait_events!C4603,LEN(gait_events!C4603)-19))</f>
        <v>Slow</v>
      </c>
      <c r="F2103" s="0" t="str">
        <f aca="false">IF(LEN(SUBSTITUTE(gait_events!C4603,"_run-",""))&lt;&gt;LEN(gait_events!C4603),RIGHT(gait_events!C4603,LEN(gait_events!C4603)-FIND("_run-",gait_events!C4603,1)-4),"")</f>
        <v/>
      </c>
      <c r="G2103" s="0" t="str">
        <f aca="false">gait_events!D4603</f>
        <v>left_shank</v>
      </c>
      <c r="H2103" s="0" t="str">
        <f aca="false">gait_events!E4603</f>
        <v>IC</v>
      </c>
      <c r="I2103" s="0" t="n">
        <f aca="false">IF(gait_events!F4603&lt;&gt;"",gait_events!F4603,NA())</f>
        <v>23</v>
      </c>
      <c r="J2103" s="0" t="n">
        <f aca="false">IF(gait_events!G4603&lt;&gt;"",gait_events!G4603,NA())</f>
        <v>17</v>
      </c>
      <c r="K2103" s="0" t="n">
        <f aca="false">I2103-J2103</f>
        <v>6</v>
      </c>
      <c r="L2103" s="0" t="n">
        <f aca="false">K2103*5</f>
        <v>30</v>
      </c>
      <c r="M2103" s="0" t="n">
        <f aca="false">IF(NOT(ISNA(I2103)),1,0)</f>
        <v>1</v>
      </c>
      <c r="N2103" s="0" t="n">
        <f aca="false">IF(NOT(ISNA(J2103)),1,0)</f>
        <v>1</v>
      </c>
      <c r="O2103" s="0" t="n">
        <f aca="false">IF(AND(NOT(ISNA(I2103)),NOT(ISNA(J2103))),1,0)</f>
        <v>1</v>
      </c>
      <c r="P2103" s="0" t="n">
        <f aca="false">IF(AND(NOT(ISNA(I2103)),ISNA(J2103)),1,0)</f>
        <v>0</v>
      </c>
      <c r="Q2103" s="0" t="n">
        <f aca="false">IF(AND(ISNA(I2103),NOT(ISNA(J2103))),1,0)</f>
        <v>0</v>
      </c>
      <c r="R2103" s="0" t="n">
        <f aca="false">IF(SUM(O2103:Q2103)&lt;&gt;1,"ERROR",1)</f>
        <v>1</v>
      </c>
    </row>
    <row r="2104" customFormat="false" ht="12.8" hidden="false" customHeight="false" outlineLevel="0" collapsed="false">
      <c r="A2104" s="0" t="str">
        <f aca="false">gait_events!B4604</f>
        <v>pp052</v>
      </c>
      <c r="B2104" s="0" t="str">
        <f aca="false">VLOOKUP(A2104,participants!A:B,2,0)</f>
        <v>M</v>
      </c>
      <c r="C2104" s="0" t="n">
        <f aca="false">VLOOKUP(A2104,participants!A:C,3,0)</f>
        <v>35</v>
      </c>
      <c r="D2104" s="0" t="str">
        <f aca="false">VLOOKUP(A2104,participants!A:F,6,0)</f>
        <v>YA</v>
      </c>
      <c r="E2104" s="0" t="str">
        <f aca="false">IF(LEN(SUBSTITUTE(gait_events!C4604,"_run-",""))&lt;&gt;LEN(gait_events!C4604),LEFT(RIGHT(gait_events!C4604,LEN(gait_events!C4604)-19),FIND("_run-",RIGHT(gait_events!C4604,LEN(gait_events!C4604)-19),1)-1),RIGHT(gait_events!C4604,LEN(gait_events!C4604)-19))</f>
        <v>Slow</v>
      </c>
      <c r="F2104" s="0" t="str">
        <f aca="false">IF(LEN(SUBSTITUTE(gait_events!C4604,"_run-",""))&lt;&gt;LEN(gait_events!C4604),RIGHT(gait_events!C4604,LEN(gait_events!C4604)-FIND("_run-",gait_events!C4604,1)-4),"")</f>
        <v/>
      </c>
      <c r="G2104" s="0" t="str">
        <f aca="false">gait_events!D4604</f>
        <v>left_shank</v>
      </c>
      <c r="H2104" s="0" t="str">
        <f aca="false">gait_events!E4604</f>
        <v>IC</v>
      </c>
      <c r="I2104" s="0" t="n">
        <f aca="false">IF(gait_events!F4604&lt;&gt;"",gait_events!F4604,NA())</f>
        <v>332</v>
      </c>
      <c r="J2104" s="0" t="n">
        <f aca="false">IF(gait_events!G4604&lt;&gt;"",gait_events!G4604,NA())</f>
        <v>327</v>
      </c>
      <c r="K2104" s="0" t="n">
        <f aca="false">I2104-J2104</f>
        <v>5</v>
      </c>
      <c r="L2104" s="0" t="n">
        <f aca="false">K2104*5</f>
        <v>25</v>
      </c>
      <c r="M2104" s="0" t="n">
        <f aca="false">IF(NOT(ISNA(I2104)),1,0)</f>
        <v>1</v>
      </c>
      <c r="N2104" s="0" t="n">
        <f aca="false">IF(NOT(ISNA(J2104)),1,0)</f>
        <v>1</v>
      </c>
      <c r="O2104" s="0" t="n">
        <f aca="false">IF(AND(NOT(ISNA(I2104)),NOT(ISNA(J2104))),1,0)</f>
        <v>1</v>
      </c>
      <c r="P2104" s="0" t="n">
        <f aca="false">IF(AND(NOT(ISNA(I2104)),ISNA(J2104)),1,0)</f>
        <v>0</v>
      </c>
      <c r="Q2104" s="0" t="n">
        <f aca="false">IF(AND(ISNA(I2104),NOT(ISNA(J2104))),1,0)</f>
        <v>0</v>
      </c>
      <c r="R2104" s="0" t="n">
        <f aca="false">IF(SUM(O2104:Q2104)&lt;&gt;1,"ERROR",1)</f>
        <v>1</v>
      </c>
    </row>
    <row r="2105" customFormat="false" ht="12.8" hidden="false" customHeight="false" outlineLevel="0" collapsed="false">
      <c r="A2105" s="0" t="str">
        <f aca="false">gait_events!B4605</f>
        <v>pp052</v>
      </c>
      <c r="B2105" s="0" t="str">
        <f aca="false">VLOOKUP(A2105,participants!A:B,2,0)</f>
        <v>M</v>
      </c>
      <c r="C2105" s="0" t="n">
        <f aca="false">VLOOKUP(A2105,participants!A:C,3,0)</f>
        <v>35</v>
      </c>
      <c r="D2105" s="0" t="str">
        <f aca="false">VLOOKUP(A2105,participants!A:F,6,0)</f>
        <v>YA</v>
      </c>
      <c r="E2105" s="0" t="str">
        <f aca="false">IF(LEN(SUBSTITUTE(gait_events!C4605,"_run-",""))&lt;&gt;LEN(gait_events!C4605),LEFT(RIGHT(gait_events!C4605,LEN(gait_events!C4605)-19),FIND("_run-",RIGHT(gait_events!C4605,LEN(gait_events!C4605)-19),1)-1),RIGHT(gait_events!C4605,LEN(gait_events!C4605)-19))</f>
        <v>Slow</v>
      </c>
      <c r="F2105" s="0" t="str">
        <f aca="false">IF(LEN(SUBSTITUTE(gait_events!C4605,"_run-",""))&lt;&gt;LEN(gait_events!C4605),RIGHT(gait_events!C4605,LEN(gait_events!C4605)-FIND("_run-",gait_events!C4605,1)-4),"")</f>
        <v/>
      </c>
      <c r="G2105" s="0" t="str">
        <f aca="false">gait_events!D4605</f>
        <v>left_shank</v>
      </c>
      <c r="H2105" s="0" t="str">
        <f aca="false">gait_events!E4605</f>
        <v>IC</v>
      </c>
      <c r="I2105" s="0" t="n">
        <f aca="false">IF(gait_events!F4605&lt;&gt;"",gait_events!F4605,NA())</f>
        <v>622</v>
      </c>
      <c r="J2105" s="0" t="n">
        <f aca="false">IF(gait_events!G4605&lt;&gt;"",gait_events!G4605,NA())</f>
        <v>621</v>
      </c>
      <c r="K2105" s="0" t="n">
        <f aca="false">I2105-J2105</f>
        <v>1</v>
      </c>
      <c r="L2105" s="0" t="n">
        <f aca="false">K2105*5</f>
        <v>5</v>
      </c>
      <c r="M2105" s="0" t="n">
        <f aca="false">IF(NOT(ISNA(I2105)),1,0)</f>
        <v>1</v>
      </c>
      <c r="N2105" s="0" t="n">
        <f aca="false">IF(NOT(ISNA(J2105)),1,0)</f>
        <v>1</v>
      </c>
      <c r="O2105" s="0" t="n">
        <f aca="false">IF(AND(NOT(ISNA(I2105)),NOT(ISNA(J2105))),1,0)</f>
        <v>1</v>
      </c>
      <c r="P2105" s="0" t="n">
        <f aca="false">IF(AND(NOT(ISNA(I2105)),ISNA(J2105)),1,0)</f>
        <v>0</v>
      </c>
      <c r="Q2105" s="0" t="n">
        <f aca="false">IF(AND(ISNA(I2105),NOT(ISNA(J2105))),1,0)</f>
        <v>0</v>
      </c>
      <c r="R2105" s="0" t="n">
        <f aca="false">IF(SUM(O2105:Q2105)&lt;&gt;1,"ERROR",1)</f>
        <v>1</v>
      </c>
    </row>
    <row r="2106" customFormat="false" ht="12.8" hidden="false" customHeight="false" outlineLevel="0" collapsed="false">
      <c r="A2106" s="0" t="str">
        <f aca="false">gait_events!B4606</f>
        <v>pp052</v>
      </c>
      <c r="B2106" s="0" t="str">
        <f aca="false">VLOOKUP(A2106,participants!A:B,2,0)</f>
        <v>M</v>
      </c>
      <c r="C2106" s="0" t="n">
        <f aca="false">VLOOKUP(A2106,participants!A:C,3,0)</f>
        <v>35</v>
      </c>
      <c r="D2106" s="0" t="str">
        <f aca="false">VLOOKUP(A2106,participants!A:F,6,0)</f>
        <v>YA</v>
      </c>
      <c r="E2106" s="0" t="str">
        <f aca="false">IF(LEN(SUBSTITUTE(gait_events!C4606,"_run-",""))&lt;&gt;LEN(gait_events!C4606),LEFT(RIGHT(gait_events!C4606,LEN(gait_events!C4606)-19),FIND("_run-",RIGHT(gait_events!C4606,LEN(gait_events!C4606)-19),1)-1),RIGHT(gait_events!C4606,LEN(gait_events!C4606)-19))</f>
        <v>Slow</v>
      </c>
      <c r="F2106" s="0" t="str">
        <f aca="false">IF(LEN(SUBSTITUTE(gait_events!C4606,"_run-",""))&lt;&gt;LEN(gait_events!C4606),RIGHT(gait_events!C4606,LEN(gait_events!C4606)-FIND("_run-",gait_events!C4606,1)-4),"")</f>
        <v/>
      </c>
      <c r="G2106" s="0" t="str">
        <f aca="false">gait_events!D4606</f>
        <v>left_shank</v>
      </c>
      <c r="H2106" s="0" t="str">
        <f aca="false">gait_events!E4606</f>
        <v>IC</v>
      </c>
      <c r="I2106" s="0" t="n">
        <f aca="false">IF(gait_events!F4606&lt;&gt;"",gait_events!F4606,NA())</f>
        <v>925</v>
      </c>
      <c r="J2106" s="0" t="n">
        <f aca="false">IF(gait_events!G4606&lt;&gt;"",gait_events!G4606,NA())</f>
        <v>928</v>
      </c>
      <c r="K2106" s="0" t="n">
        <f aca="false">I2106-J2106</f>
        <v>-3</v>
      </c>
      <c r="L2106" s="0" t="n">
        <f aca="false">K2106*5</f>
        <v>-15</v>
      </c>
      <c r="M2106" s="0" t="n">
        <f aca="false">IF(NOT(ISNA(I2106)),1,0)</f>
        <v>1</v>
      </c>
      <c r="N2106" s="0" t="n">
        <f aca="false">IF(NOT(ISNA(J2106)),1,0)</f>
        <v>1</v>
      </c>
      <c r="O2106" s="0" t="n">
        <f aca="false">IF(AND(NOT(ISNA(I2106)),NOT(ISNA(J2106))),1,0)</f>
        <v>1</v>
      </c>
      <c r="P2106" s="0" t="n">
        <f aca="false">IF(AND(NOT(ISNA(I2106)),ISNA(J2106)),1,0)</f>
        <v>0</v>
      </c>
      <c r="Q2106" s="0" t="n">
        <f aca="false">IF(AND(ISNA(I2106),NOT(ISNA(J2106))),1,0)</f>
        <v>0</v>
      </c>
      <c r="R2106" s="0" t="n">
        <f aca="false">IF(SUM(O2106:Q2106)&lt;&gt;1,"ERROR",1)</f>
        <v>1</v>
      </c>
    </row>
    <row r="2107" customFormat="false" ht="12.8" hidden="false" customHeight="false" outlineLevel="0" collapsed="false">
      <c r="A2107" s="0" t="str">
        <f aca="false">gait_events!B4607</f>
        <v>pp052</v>
      </c>
      <c r="B2107" s="0" t="str">
        <f aca="false">VLOOKUP(A2107,participants!A:B,2,0)</f>
        <v>M</v>
      </c>
      <c r="C2107" s="0" t="n">
        <f aca="false">VLOOKUP(A2107,participants!A:C,3,0)</f>
        <v>35</v>
      </c>
      <c r="D2107" s="0" t="str">
        <f aca="false">VLOOKUP(A2107,participants!A:F,6,0)</f>
        <v>YA</v>
      </c>
      <c r="E2107" s="0" t="str">
        <f aca="false">IF(LEN(SUBSTITUTE(gait_events!C4607,"_run-",""))&lt;&gt;LEN(gait_events!C4607),LEFT(RIGHT(gait_events!C4607,LEN(gait_events!C4607)-19),FIND("_run-",RIGHT(gait_events!C4607,LEN(gait_events!C4607)-19),1)-1),RIGHT(gait_events!C4607,LEN(gait_events!C4607)-19))</f>
        <v>Slow</v>
      </c>
      <c r="F2107" s="0" t="str">
        <f aca="false">IF(LEN(SUBSTITUTE(gait_events!C4607,"_run-",""))&lt;&gt;LEN(gait_events!C4607),RIGHT(gait_events!C4607,LEN(gait_events!C4607)-FIND("_run-",gait_events!C4607,1)-4),"")</f>
        <v/>
      </c>
      <c r="G2107" s="0" t="str">
        <f aca="false">gait_events!D4607</f>
        <v>left_shank</v>
      </c>
      <c r="H2107" s="0" t="str">
        <f aca="false">gait_events!E4607</f>
        <v>IC</v>
      </c>
      <c r="I2107" s="0" t="n">
        <f aca="false">IF(gait_events!F4607&lt;&gt;"",gait_events!F4607,NA())</f>
        <v>1228</v>
      </c>
      <c r="J2107" s="0" t="n">
        <f aca="false">IF(gait_events!G4607&lt;&gt;"",gait_events!G4607,NA())</f>
        <v>1216</v>
      </c>
      <c r="K2107" s="0" t="n">
        <f aca="false">I2107-J2107</f>
        <v>12</v>
      </c>
      <c r="L2107" s="0" t="n">
        <f aca="false">K2107*5</f>
        <v>60</v>
      </c>
      <c r="M2107" s="0" t="n">
        <f aca="false">IF(NOT(ISNA(I2107)),1,0)</f>
        <v>1</v>
      </c>
      <c r="N2107" s="0" t="n">
        <f aca="false">IF(NOT(ISNA(J2107)),1,0)</f>
        <v>1</v>
      </c>
      <c r="O2107" s="0" t="n">
        <f aca="false">IF(AND(NOT(ISNA(I2107)),NOT(ISNA(J2107))),1,0)</f>
        <v>1</v>
      </c>
      <c r="P2107" s="0" t="n">
        <f aca="false">IF(AND(NOT(ISNA(I2107)),ISNA(J2107)),1,0)</f>
        <v>0</v>
      </c>
      <c r="Q2107" s="0" t="n">
        <f aca="false">IF(AND(ISNA(I2107),NOT(ISNA(J2107))),1,0)</f>
        <v>0</v>
      </c>
      <c r="R2107" s="0" t="n">
        <f aca="false">IF(SUM(O2107:Q2107)&lt;&gt;1,"ERROR",1)</f>
        <v>1</v>
      </c>
    </row>
    <row r="2108" customFormat="false" ht="12.8" hidden="false" customHeight="false" outlineLevel="0" collapsed="false">
      <c r="A2108" s="0" t="str">
        <f aca="false">gait_events!B4608</f>
        <v>pp052</v>
      </c>
      <c r="B2108" s="0" t="str">
        <f aca="false">VLOOKUP(A2108,participants!A:B,2,0)</f>
        <v>M</v>
      </c>
      <c r="C2108" s="0" t="n">
        <f aca="false">VLOOKUP(A2108,participants!A:C,3,0)</f>
        <v>35</v>
      </c>
      <c r="D2108" s="0" t="str">
        <f aca="false">VLOOKUP(A2108,participants!A:F,6,0)</f>
        <v>YA</v>
      </c>
      <c r="E2108" s="0" t="str">
        <f aca="false">IF(LEN(SUBSTITUTE(gait_events!C4608,"_run-",""))&lt;&gt;LEN(gait_events!C4608),LEFT(RIGHT(gait_events!C4608,LEN(gait_events!C4608)-19),FIND("_run-",RIGHT(gait_events!C4608,LEN(gait_events!C4608)-19),1)-1),RIGHT(gait_events!C4608,LEN(gait_events!C4608)-19))</f>
        <v>Slow</v>
      </c>
      <c r="F2108" s="0" t="str">
        <f aca="false">IF(LEN(SUBSTITUTE(gait_events!C4608,"_run-",""))&lt;&gt;LEN(gait_events!C4608),RIGHT(gait_events!C4608,LEN(gait_events!C4608)-FIND("_run-",gait_events!C4608,1)-4),"")</f>
        <v/>
      </c>
      <c r="G2108" s="0" t="str">
        <f aca="false">gait_events!D4608</f>
        <v>left_shank</v>
      </c>
      <c r="H2108" s="0" t="str">
        <f aca="false">gait_events!E4608</f>
        <v>FC</v>
      </c>
      <c r="I2108" s="0" t="n">
        <f aca="false">IF(gait_events!F4608&lt;&gt;"",gait_events!F4608,NA())</f>
        <v>224</v>
      </c>
      <c r="J2108" s="0" t="n">
        <f aca="false">IF(gait_events!G4608&lt;&gt;"",gait_events!G4608,NA())</f>
        <v>223</v>
      </c>
      <c r="K2108" s="0" t="n">
        <f aca="false">I2108-J2108</f>
        <v>1</v>
      </c>
      <c r="L2108" s="0" t="n">
        <f aca="false">K2108*5</f>
        <v>5</v>
      </c>
      <c r="M2108" s="0" t="n">
        <f aca="false">IF(NOT(ISNA(I2108)),1,0)</f>
        <v>1</v>
      </c>
      <c r="N2108" s="0" t="n">
        <f aca="false">IF(NOT(ISNA(J2108)),1,0)</f>
        <v>1</v>
      </c>
      <c r="O2108" s="0" t="n">
        <f aca="false">IF(AND(NOT(ISNA(I2108)),NOT(ISNA(J2108))),1,0)</f>
        <v>1</v>
      </c>
      <c r="P2108" s="0" t="n">
        <f aca="false">IF(AND(NOT(ISNA(I2108)),ISNA(J2108)),1,0)</f>
        <v>0</v>
      </c>
      <c r="Q2108" s="0" t="n">
        <f aca="false">IF(AND(ISNA(I2108),NOT(ISNA(J2108))),1,0)</f>
        <v>0</v>
      </c>
      <c r="R2108" s="0" t="n">
        <f aca="false">IF(SUM(O2108:Q2108)&lt;&gt;1,"ERROR",1)</f>
        <v>1</v>
      </c>
    </row>
    <row r="2109" customFormat="false" ht="12.8" hidden="false" customHeight="false" outlineLevel="0" collapsed="false">
      <c r="A2109" s="0" t="str">
        <f aca="false">gait_events!B4609</f>
        <v>pp052</v>
      </c>
      <c r="B2109" s="0" t="str">
        <f aca="false">VLOOKUP(A2109,participants!A:B,2,0)</f>
        <v>M</v>
      </c>
      <c r="C2109" s="0" t="n">
        <f aca="false">VLOOKUP(A2109,participants!A:C,3,0)</f>
        <v>35</v>
      </c>
      <c r="D2109" s="0" t="str">
        <f aca="false">VLOOKUP(A2109,participants!A:F,6,0)</f>
        <v>YA</v>
      </c>
      <c r="E2109" s="0" t="str">
        <f aca="false">IF(LEN(SUBSTITUTE(gait_events!C4609,"_run-",""))&lt;&gt;LEN(gait_events!C4609),LEFT(RIGHT(gait_events!C4609,LEN(gait_events!C4609)-19),FIND("_run-",RIGHT(gait_events!C4609,LEN(gait_events!C4609)-19),1)-1),RIGHT(gait_events!C4609,LEN(gait_events!C4609)-19))</f>
        <v>Slow</v>
      </c>
      <c r="F2109" s="0" t="str">
        <f aca="false">IF(LEN(SUBSTITUTE(gait_events!C4609,"_run-",""))&lt;&gt;LEN(gait_events!C4609),RIGHT(gait_events!C4609,LEN(gait_events!C4609)-FIND("_run-",gait_events!C4609,1)-4),"")</f>
        <v/>
      </c>
      <c r="G2109" s="0" t="str">
        <f aca="false">gait_events!D4609</f>
        <v>left_shank</v>
      </c>
      <c r="H2109" s="0" t="str">
        <f aca="false">gait_events!E4609</f>
        <v>FC</v>
      </c>
      <c r="I2109" s="0" t="n">
        <f aca="false">IF(gait_events!F4609&lt;&gt;"",gait_events!F4609,NA())</f>
        <v>530</v>
      </c>
      <c r="J2109" s="0" t="n">
        <f aca="false">IF(gait_events!G4609&lt;&gt;"",gait_events!G4609,NA())</f>
        <v>529</v>
      </c>
      <c r="K2109" s="0" t="n">
        <f aca="false">I2109-J2109</f>
        <v>1</v>
      </c>
      <c r="L2109" s="0" t="n">
        <f aca="false">K2109*5</f>
        <v>5</v>
      </c>
      <c r="M2109" s="0" t="n">
        <f aca="false">IF(NOT(ISNA(I2109)),1,0)</f>
        <v>1</v>
      </c>
      <c r="N2109" s="0" t="n">
        <f aca="false">IF(NOT(ISNA(J2109)),1,0)</f>
        <v>1</v>
      </c>
      <c r="O2109" s="0" t="n">
        <f aca="false">IF(AND(NOT(ISNA(I2109)),NOT(ISNA(J2109))),1,0)</f>
        <v>1</v>
      </c>
      <c r="P2109" s="0" t="n">
        <f aca="false">IF(AND(NOT(ISNA(I2109)),ISNA(J2109)),1,0)</f>
        <v>0</v>
      </c>
      <c r="Q2109" s="0" t="n">
        <f aca="false">IF(AND(ISNA(I2109),NOT(ISNA(J2109))),1,0)</f>
        <v>0</v>
      </c>
      <c r="R2109" s="0" t="n">
        <f aca="false">IF(SUM(O2109:Q2109)&lt;&gt;1,"ERROR",1)</f>
        <v>1</v>
      </c>
    </row>
    <row r="2110" customFormat="false" ht="12.8" hidden="false" customHeight="false" outlineLevel="0" collapsed="false">
      <c r="A2110" s="0" t="str">
        <f aca="false">gait_events!B4610</f>
        <v>pp052</v>
      </c>
      <c r="B2110" s="0" t="str">
        <f aca="false">VLOOKUP(A2110,participants!A:B,2,0)</f>
        <v>M</v>
      </c>
      <c r="C2110" s="0" t="n">
        <f aca="false">VLOOKUP(A2110,participants!A:C,3,0)</f>
        <v>35</v>
      </c>
      <c r="D2110" s="0" t="str">
        <f aca="false">VLOOKUP(A2110,participants!A:F,6,0)</f>
        <v>YA</v>
      </c>
      <c r="E2110" s="0" t="str">
        <f aca="false">IF(LEN(SUBSTITUTE(gait_events!C4610,"_run-",""))&lt;&gt;LEN(gait_events!C4610),LEFT(RIGHT(gait_events!C4610,LEN(gait_events!C4610)-19),FIND("_run-",RIGHT(gait_events!C4610,LEN(gait_events!C4610)-19),1)-1),RIGHT(gait_events!C4610,LEN(gait_events!C4610)-19))</f>
        <v>Slow</v>
      </c>
      <c r="F2110" s="0" t="str">
        <f aca="false">IF(LEN(SUBSTITUTE(gait_events!C4610,"_run-",""))&lt;&gt;LEN(gait_events!C4610),RIGHT(gait_events!C4610,LEN(gait_events!C4610)-FIND("_run-",gait_events!C4610,1)-4),"")</f>
        <v/>
      </c>
      <c r="G2110" s="0" t="str">
        <f aca="false">gait_events!D4610</f>
        <v>left_shank</v>
      </c>
      <c r="H2110" s="0" t="str">
        <f aca="false">gait_events!E4610</f>
        <v>FC</v>
      </c>
      <c r="I2110" s="0" t="n">
        <f aca="false">IF(gait_events!F4610&lt;&gt;"",gait_events!F4610,NA())</f>
        <v>824</v>
      </c>
      <c r="J2110" s="0" t="n">
        <f aca="false">IF(gait_events!G4610&lt;&gt;"",gait_events!G4610,NA())</f>
        <v>823</v>
      </c>
      <c r="K2110" s="0" t="n">
        <f aca="false">I2110-J2110</f>
        <v>1</v>
      </c>
      <c r="L2110" s="0" t="n">
        <f aca="false">K2110*5</f>
        <v>5</v>
      </c>
      <c r="M2110" s="0" t="n">
        <f aca="false">IF(NOT(ISNA(I2110)),1,0)</f>
        <v>1</v>
      </c>
      <c r="N2110" s="0" t="n">
        <f aca="false">IF(NOT(ISNA(J2110)),1,0)</f>
        <v>1</v>
      </c>
      <c r="O2110" s="0" t="n">
        <f aca="false">IF(AND(NOT(ISNA(I2110)),NOT(ISNA(J2110))),1,0)</f>
        <v>1</v>
      </c>
      <c r="P2110" s="0" t="n">
        <f aca="false">IF(AND(NOT(ISNA(I2110)),ISNA(J2110)),1,0)</f>
        <v>0</v>
      </c>
      <c r="Q2110" s="0" t="n">
        <f aca="false">IF(AND(ISNA(I2110),NOT(ISNA(J2110))),1,0)</f>
        <v>0</v>
      </c>
      <c r="R2110" s="0" t="n">
        <f aca="false">IF(SUM(O2110:Q2110)&lt;&gt;1,"ERROR",1)</f>
        <v>1</v>
      </c>
    </row>
    <row r="2111" customFormat="false" ht="12.8" hidden="false" customHeight="false" outlineLevel="0" collapsed="false">
      <c r="A2111" s="0" t="str">
        <f aca="false">gait_events!B4611</f>
        <v>pp052</v>
      </c>
      <c r="B2111" s="0" t="str">
        <f aca="false">VLOOKUP(A2111,participants!A:B,2,0)</f>
        <v>M</v>
      </c>
      <c r="C2111" s="0" t="n">
        <f aca="false">VLOOKUP(A2111,participants!A:C,3,0)</f>
        <v>35</v>
      </c>
      <c r="D2111" s="0" t="str">
        <f aca="false">VLOOKUP(A2111,participants!A:F,6,0)</f>
        <v>YA</v>
      </c>
      <c r="E2111" s="0" t="str">
        <f aca="false">IF(LEN(SUBSTITUTE(gait_events!C4611,"_run-",""))&lt;&gt;LEN(gait_events!C4611),LEFT(RIGHT(gait_events!C4611,LEN(gait_events!C4611)-19),FIND("_run-",RIGHT(gait_events!C4611,LEN(gait_events!C4611)-19),1)-1),RIGHT(gait_events!C4611,LEN(gait_events!C4611)-19))</f>
        <v>Slow</v>
      </c>
      <c r="F2111" s="0" t="str">
        <f aca="false">IF(LEN(SUBSTITUTE(gait_events!C4611,"_run-",""))&lt;&gt;LEN(gait_events!C4611),RIGHT(gait_events!C4611,LEN(gait_events!C4611)-FIND("_run-",gait_events!C4611,1)-4),"")</f>
        <v/>
      </c>
      <c r="G2111" s="0" t="str">
        <f aca="false">gait_events!D4611</f>
        <v>left_shank</v>
      </c>
      <c r="H2111" s="0" t="str">
        <f aca="false">gait_events!E4611</f>
        <v>FC</v>
      </c>
      <c r="I2111" s="0" t="n">
        <f aca="false">IF(gait_events!F4611&lt;&gt;"",gait_events!F4611,NA())</f>
        <v>1128</v>
      </c>
      <c r="J2111" s="0" t="n">
        <f aca="false">IF(gait_events!G4611&lt;&gt;"",gait_events!G4611,NA())</f>
        <v>1128</v>
      </c>
      <c r="K2111" s="0" t="n">
        <f aca="false">I2111-J2111</f>
        <v>0</v>
      </c>
      <c r="L2111" s="0" t="n">
        <f aca="false">K2111*5</f>
        <v>0</v>
      </c>
      <c r="M2111" s="0" t="n">
        <f aca="false">IF(NOT(ISNA(I2111)),1,0)</f>
        <v>1</v>
      </c>
      <c r="N2111" s="0" t="n">
        <f aca="false">IF(NOT(ISNA(J2111)),1,0)</f>
        <v>1</v>
      </c>
      <c r="O2111" s="0" t="n">
        <f aca="false">IF(AND(NOT(ISNA(I2111)),NOT(ISNA(J2111))),1,0)</f>
        <v>1</v>
      </c>
      <c r="P2111" s="0" t="n">
        <f aca="false">IF(AND(NOT(ISNA(I2111)),ISNA(J2111)),1,0)</f>
        <v>0</v>
      </c>
      <c r="Q2111" s="0" t="n">
        <f aca="false">IF(AND(ISNA(I2111),NOT(ISNA(J2111))),1,0)</f>
        <v>0</v>
      </c>
      <c r="R2111" s="0" t="n">
        <f aca="false">IF(SUM(O2111:Q2111)&lt;&gt;1,"ERROR",1)</f>
        <v>1</v>
      </c>
    </row>
    <row r="2112" customFormat="false" ht="12.8" hidden="false" customHeight="false" outlineLevel="0" collapsed="false">
      <c r="A2112" s="0" t="str">
        <f aca="false">gait_events!B4612</f>
        <v>pp052</v>
      </c>
      <c r="B2112" s="0" t="str">
        <f aca="false">VLOOKUP(A2112,participants!A:B,2,0)</f>
        <v>M</v>
      </c>
      <c r="C2112" s="0" t="n">
        <f aca="false">VLOOKUP(A2112,participants!A:C,3,0)</f>
        <v>35</v>
      </c>
      <c r="D2112" s="0" t="str">
        <f aca="false">VLOOKUP(A2112,participants!A:F,6,0)</f>
        <v>YA</v>
      </c>
      <c r="E2112" s="0" t="str">
        <f aca="false">IF(LEN(SUBSTITUTE(gait_events!C4612,"_run-",""))&lt;&gt;LEN(gait_events!C4612),LEFT(RIGHT(gait_events!C4612,LEN(gait_events!C4612)-19),FIND("_run-",RIGHT(gait_events!C4612,LEN(gait_events!C4612)-19),1)-1),RIGHT(gait_events!C4612,LEN(gait_events!C4612)-19))</f>
        <v>Slow</v>
      </c>
      <c r="F2112" s="0" t="str">
        <f aca="false">IF(LEN(SUBSTITUTE(gait_events!C4612,"_run-",""))&lt;&gt;LEN(gait_events!C4612),RIGHT(gait_events!C4612,LEN(gait_events!C4612)-FIND("_run-",gait_events!C4612,1)-4),"")</f>
        <v/>
      </c>
      <c r="G2112" s="0" t="str">
        <f aca="false">gait_events!D4612</f>
        <v>right_shank</v>
      </c>
      <c r="H2112" s="0" t="str">
        <f aca="false">gait_events!E4612</f>
        <v>IC</v>
      </c>
      <c r="I2112" s="0" t="n">
        <f aca="false">IF(gait_events!F4612&lt;&gt;"",gait_events!F4612,NA())</f>
        <v>176</v>
      </c>
      <c r="J2112" s="0" t="n">
        <f aca="false">IF(gait_events!G4612&lt;&gt;"",gait_events!G4612,NA())</f>
        <v>174</v>
      </c>
      <c r="K2112" s="0" t="n">
        <f aca="false">I2112-J2112</f>
        <v>2</v>
      </c>
      <c r="L2112" s="0" t="n">
        <f aca="false">K2112*5</f>
        <v>10</v>
      </c>
      <c r="M2112" s="0" t="n">
        <f aca="false">IF(NOT(ISNA(I2112)),1,0)</f>
        <v>1</v>
      </c>
      <c r="N2112" s="0" t="n">
        <f aca="false">IF(NOT(ISNA(J2112)),1,0)</f>
        <v>1</v>
      </c>
      <c r="O2112" s="0" t="n">
        <f aca="false">IF(AND(NOT(ISNA(I2112)),NOT(ISNA(J2112))),1,0)</f>
        <v>1</v>
      </c>
      <c r="P2112" s="0" t="n">
        <f aca="false">IF(AND(NOT(ISNA(I2112)),ISNA(J2112)),1,0)</f>
        <v>0</v>
      </c>
      <c r="Q2112" s="0" t="n">
        <f aca="false">IF(AND(ISNA(I2112),NOT(ISNA(J2112))),1,0)</f>
        <v>0</v>
      </c>
      <c r="R2112" s="0" t="n">
        <f aca="false">IF(SUM(O2112:Q2112)&lt;&gt;1,"ERROR",1)</f>
        <v>1</v>
      </c>
    </row>
    <row r="2113" customFormat="false" ht="12.8" hidden="false" customHeight="false" outlineLevel="0" collapsed="false">
      <c r="A2113" s="0" t="str">
        <f aca="false">gait_events!B4613</f>
        <v>pp052</v>
      </c>
      <c r="B2113" s="0" t="str">
        <f aca="false">VLOOKUP(A2113,participants!A:B,2,0)</f>
        <v>M</v>
      </c>
      <c r="C2113" s="0" t="n">
        <f aca="false">VLOOKUP(A2113,participants!A:C,3,0)</f>
        <v>35</v>
      </c>
      <c r="D2113" s="0" t="str">
        <f aca="false">VLOOKUP(A2113,participants!A:F,6,0)</f>
        <v>YA</v>
      </c>
      <c r="E2113" s="0" t="str">
        <f aca="false">IF(LEN(SUBSTITUTE(gait_events!C4613,"_run-",""))&lt;&gt;LEN(gait_events!C4613),LEFT(RIGHT(gait_events!C4613,LEN(gait_events!C4613)-19),FIND("_run-",RIGHT(gait_events!C4613,LEN(gait_events!C4613)-19),1)-1),RIGHT(gait_events!C4613,LEN(gait_events!C4613)-19))</f>
        <v>Slow</v>
      </c>
      <c r="F2113" s="0" t="str">
        <f aca="false">IF(LEN(SUBSTITUTE(gait_events!C4613,"_run-",""))&lt;&gt;LEN(gait_events!C4613),RIGHT(gait_events!C4613,LEN(gait_events!C4613)-FIND("_run-",gait_events!C4613,1)-4),"")</f>
        <v/>
      </c>
      <c r="G2113" s="0" t="str">
        <f aca="false">gait_events!D4613</f>
        <v>right_shank</v>
      </c>
      <c r="H2113" s="0" t="str">
        <f aca="false">gait_events!E4613</f>
        <v>IC</v>
      </c>
      <c r="I2113" s="0" t="n">
        <f aca="false">IF(gait_events!F4613&lt;&gt;"",gait_events!F4613,NA())</f>
        <v>485</v>
      </c>
      <c r="J2113" s="0" t="n">
        <f aca="false">IF(gait_events!G4613&lt;&gt;"",gait_events!G4613,NA())</f>
        <v>481</v>
      </c>
      <c r="K2113" s="0" t="n">
        <f aca="false">I2113-J2113</f>
        <v>4</v>
      </c>
      <c r="L2113" s="0" t="n">
        <f aca="false">K2113*5</f>
        <v>20</v>
      </c>
      <c r="M2113" s="0" t="n">
        <f aca="false">IF(NOT(ISNA(I2113)),1,0)</f>
        <v>1</v>
      </c>
      <c r="N2113" s="0" t="n">
        <f aca="false">IF(NOT(ISNA(J2113)),1,0)</f>
        <v>1</v>
      </c>
      <c r="O2113" s="0" t="n">
        <f aca="false">IF(AND(NOT(ISNA(I2113)),NOT(ISNA(J2113))),1,0)</f>
        <v>1</v>
      </c>
      <c r="P2113" s="0" t="n">
        <f aca="false">IF(AND(NOT(ISNA(I2113)),ISNA(J2113)),1,0)</f>
        <v>0</v>
      </c>
      <c r="Q2113" s="0" t="n">
        <f aca="false">IF(AND(ISNA(I2113),NOT(ISNA(J2113))),1,0)</f>
        <v>0</v>
      </c>
      <c r="R2113" s="0" t="n">
        <f aca="false">IF(SUM(O2113:Q2113)&lt;&gt;1,"ERROR",1)</f>
        <v>1</v>
      </c>
    </row>
    <row r="2114" customFormat="false" ht="12.8" hidden="false" customHeight="false" outlineLevel="0" collapsed="false">
      <c r="A2114" s="0" t="str">
        <f aca="false">gait_events!B942</f>
        <v>pp053</v>
      </c>
      <c r="B2114" s="0" t="str">
        <f aca="false">VLOOKUP(A2114,participants!A:B,2,0)</f>
        <v>F</v>
      </c>
      <c r="C2114" s="0" t="n">
        <f aca="false">VLOOKUP(A2114,participants!A:C,3,0)</f>
        <v>66</v>
      </c>
      <c r="D2114" s="0" t="str">
        <f aca="false">VLOOKUP(A2114,participants!A:F,6,0)</f>
        <v>PD</v>
      </c>
      <c r="E2114" s="0" t="str">
        <f aca="false">IF(LEN(SUBSTITUTE(gait_events!C942,"_run-",""))&lt;&gt;LEN(gait_events!C942),LEFT(RIGHT(gait_events!C942,LEN(gait_events!C942)-19),FIND("_run-",RIGHT(gait_events!C942,LEN(gait_events!C942)-19),1)-1),RIGHT(gait_events!C942,LEN(gait_events!C942)-19))</f>
        <v>Fast</v>
      </c>
      <c r="F2114" s="0" t="str">
        <f aca="false">IF(LEN(SUBSTITUTE(gait_events!C942,"_run-",""))&lt;&gt;LEN(gait_events!C942),RIGHT(gait_events!C942,LEN(gait_events!C942)-FIND("_run-",gait_events!C942,1)-4),"")</f>
        <v>on</v>
      </c>
      <c r="G2114" s="0" t="str">
        <f aca="false">gait_events!D942</f>
        <v>left_ankle</v>
      </c>
      <c r="H2114" s="0" t="str">
        <f aca="false">gait_events!E942</f>
        <v>IC</v>
      </c>
      <c r="I2114" s="0" t="n">
        <f aca="false">IF(gait_events!F942&lt;&gt;"",gait_events!F942,NA())</f>
        <v>118</v>
      </c>
      <c r="J2114" s="0" t="n">
        <f aca="false">IF(gait_events!G942&lt;&gt;"",gait_events!G942,NA())</f>
        <v>122</v>
      </c>
      <c r="K2114" s="0" t="n">
        <f aca="false">I2114-J2114</f>
        <v>-4</v>
      </c>
      <c r="L2114" s="0" t="n">
        <f aca="false">K2114*5</f>
        <v>-20</v>
      </c>
      <c r="M2114" s="0" t="n">
        <f aca="false">IF(NOT(ISNA(I2114)),1,0)</f>
        <v>1</v>
      </c>
      <c r="N2114" s="0" t="n">
        <f aca="false">IF(NOT(ISNA(J2114)),1,0)</f>
        <v>1</v>
      </c>
      <c r="O2114" s="0" t="n">
        <f aca="false">IF(AND(NOT(ISNA(I2114)),NOT(ISNA(J2114))),1,0)</f>
        <v>1</v>
      </c>
      <c r="P2114" s="0" t="n">
        <f aca="false">IF(AND(NOT(ISNA(I2114)),ISNA(J2114)),1,0)</f>
        <v>0</v>
      </c>
      <c r="Q2114" s="0" t="n">
        <f aca="false">IF(AND(ISNA(I2114),NOT(ISNA(J2114))),1,0)</f>
        <v>0</v>
      </c>
      <c r="R2114" s="0" t="n">
        <f aca="false">IF(SUM(O2114:Q2114)&lt;&gt;1,"ERROR",1)</f>
        <v>1</v>
      </c>
    </row>
    <row r="2115" customFormat="false" ht="12.8" hidden="false" customHeight="false" outlineLevel="0" collapsed="false">
      <c r="A2115" s="0" t="str">
        <f aca="false">gait_events!B943</f>
        <v>pp053</v>
      </c>
      <c r="B2115" s="0" t="str">
        <f aca="false">VLOOKUP(A2115,participants!A:B,2,0)</f>
        <v>F</v>
      </c>
      <c r="C2115" s="0" t="n">
        <f aca="false">VLOOKUP(A2115,participants!A:C,3,0)</f>
        <v>66</v>
      </c>
      <c r="D2115" s="0" t="str">
        <f aca="false">VLOOKUP(A2115,participants!A:F,6,0)</f>
        <v>PD</v>
      </c>
      <c r="E2115" s="0" t="str">
        <f aca="false">IF(LEN(SUBSTITUTE(gait_events!C943,"_run-",""))&lt;&gt;LEN(gait_events!C943),LEFT(RIGHT(gait_events!C943,LEN(gait_events!C943)-19),FIND("_run-",RIGHT(gait_events!C943,LEN(gait_events!C943)-19),1)-1),RIGHT(gait_events!C943,LEN(gait_events!C943)-19))</f>
        <v>Fast</v>
      </c>
      <c r="F2115" s="0" t="str">
        <f aca="false">IF(LEN(SUBSTITUTE(gait_events!C943,"_run-",""))&lt;&gt;LEN(gait_events!C943),RIGHT(gait_events!C943,LEN(gait_events!C943)-FIND("_run-",gait_events!C943,1)-4),"")</f>
        <v>on</v>
      </c>
      <c r="G2115" s="0" t="str">
        <f aca="false">gait_events!D943</f>
        <v>left_ankle</v>
      </c>
      <c r="H2115" s="0" t="str">
        <f aca="false">gait_events!E943</f>
        <v>IC</v>
      </c>
      <c r="I2115" s="0" t="n">
        <f aca="false">IF(gait_events!F943&lt;&gt;"",gait_events!F943,NA())</f>
        <v>349</v>
      </c>
      <c r="J2115" s="0" t="n">
        <f aca="false">IF(gait_events!G943&lt;&gt;"",gait_events!G943,NA())</f>
        <v>346</v>
      </c>
      <c r="K2115" s="0" t="n">
        <f aca="false">I2115-J2115</f>
        <v>3</v>
      </c>
      <c r="L2115" s="0" t="n">
        <f aca="false">K2115*5</f>
        <v>15</v>
      </c>
      <c r="M2115" s="0" t="n">
        <f aca="false">IF(NOT(ISNA(I2115)),1,0)</f>
        <v>1</v>
      </c>
      <c r="N2115" s="0" t="n">
        <f aca="false">IF(NOT(ISNA(J2115)),1,0)</f>
        <v>1</v>
      </c>
      <c r="O2115" s="0" t="n">
        <f aca="false">IF(AND(NOT(ISNA(I2115)),NOT(ISNA(J2115))),1,0)</f>
        <v>1</v>
      </c>
      <c r="P2115" s="0" t="n">
        <f aca="false">IF(AND(NOT(ISNA(I2115)),ISNA(J2115)),1,0)</f>
        <v>0</v>
      </c>
      <c r="Q2115" s="0" t="n">
        <f aca="false">IF(AND(ISNA(I2115),NOT(ISNA(J2115))),1,0)</f>
        <v>0</v>
      </c>
      <c r="R2115" s="0" t="n">
        <f aca="false">IF(SUM(O2115:Q2115)&lt;&gt;1,"ERROR",1)</f>
        <v>1</v>
      </c>
    </row>
    <row r="2116" customFormat="false" ht="12.8" hidden="false" customHeight="false" outlineLevel="0" collapsed="false">
      <c r="A2116" s="0" t="str">
        <f aca="false">gait_events!B944</f>
        <v>pp053</v>
      </c>
      <c r="B2116" s="0" t="str">
        <f aca="false">VLOOKUP(A2116,participants!A:B,2,0)</f>
        <v>F</v>
      </c>
      <c r="C2116" s="0" t="n">
        <f aca="false">VLOOKUP(A2116,participants!A:C,3,0)</f>
        <v>66</v>
      </c>
      <c r="D2116" s="0" t="str">
        <f aca="false">VLOOKUP(A2116,participants!A:F,6,0)</f>
        <v>PD</v>
      </c>
      <c r="E2116" s="0" t="str">
        <f aca="false">IF(LEN(SUBSTITUTE(gait_events!C944,"_run-",""))&lt;&gt;LEN(gait_events!C944),LEFT(RIGHT(gait_events!C944,LEN(gait_events!C944)-19),FIND("_run-",RIGHT(gait_events!C944,LEN(gait_events!C944)-19),1)-1),RIGHT(gait_events!C944,LEN(gait_events!C944)-19))</f>
        <v>Fast</v>
      </c>
      <c r="F2116" s="0" t="str">
        <f aca="false">IF(LEN(SUBSTITUTE(gait_events!C944,"_run-",""))&lt;&gt;LEN(gait_events!C944),RIGHT(gait_events!C944,LEN(gait_events!C944)-FIND("_run-",gait_events!C944,1)-4),"")</f>
        <v>on</v>
      </c>
      <c r="G2116" s="0" t="str">
        <f aca="false">gait_events!D944</f>
        <v>left_ankle</v>
      </c>
      <c r="H2116" s="0" t="str">
        <f aca="false">gait_events!E944</f>
        <v>IC</v>
      </c>
      <c r="I2116" s="0" t="n">
        <f aca="false">IF(gait_events!F944&lt;&gt;"",gait_events!F944,NA())</f>
        <v>576</v>
      </c>
      <c r="J2116" s="0" t="n">
        <f aca="false">IF(gait_events!G944&lt;&gt;"",gait_events!G944,NA())</f>
        <v>574</v>
      </c>
      <c r="K2116" s="0" t="n">
        <f aca="false">I2116-J2116</f>
        <v>2</v>
      </c>
      <c r="L2116" s="0" t="n">
        <f aca="false">K2116*5</f>
        <v>10</v>
      </c>
      <c r="M2116" s="0" t="n">
        <f aca="false">IF(NOT(ISNA(I2116)),1,0)</f>
        <v>1</v>
      </c>
      <c r="N2116" s="0" t="n">
        <f aca="false">IF(NOT(ISNA(J2116)),1,0)</f>
        <v>1</v>
      </c>
      <c r="O2116" s="0" t="n">
        <f aca="false">IF(AND(NOT(ISNA(I2116)),NOT(ISNA(J2116))),1,0)</f>
        <v>1</v>
      </c>
      <c r="P2116" s="0" t="n">
        <f aca="false">IF(AND(NOT(ISNA(I2116)),ISNA(J2116)),1,0)</f>
        <v>0</v>
      </c>
      <c r="Q2116" s="0" t="n">
        <f aca="false">IF(AND(ISNA(I2116),NOT(ISNA(J2116))),1,0)</f>
        <v>0</v>
      </c>
      <c r="R2116" s="0" t="n">
        <f aca="false">IF(SUM(O2116:Q2116)&lt;&gt;1,"ERROR",1)</f>
        <v>1</v>
      </c>
    </row>
    <row r="2117" customFormat="false" ht="12.8" hidden="false" customHeight="false" outlineLevel="0" collapsed="false">
      <c r="A2117" s="0" t="str">
        <f aca="false">gait_events!B945</f>
        <v>pp053</v>
      </c>
      <c r="B2117" s="0" t="str">
        <f aca="false">VLOOKUP(A2117,participants!A:B,2,0)</f>
        <v>F</v>
      </c>
      <c r="C2117" s="0" t="n">
        <f aca="false">VLOOKUP(A2117,participants!A:C,3,0)</f>
        <v>66</v>
      </c>
      <c r="D2117" s="0" t="str">
        <f aca="false">VLOOKUP(A2117,participants!A:F,6,0)</f>
        <v>PD</v>
      </c>
      <c r="E2117" s="0" t="str">
        <f aca="false">IF(LEN(SUBSTITUTE(gait_events!C945,"_run-",""))&lt;&gt;LEN(gait_events!C945),LEFT(RIGHT(gait_events!C945,LEN(gait_events!C945)-19),FIND("_run-",RIGHT(gait_events!C945,LEN(gait_events!C945)-19),1)-1),RIGHT(gait_events!C945,LEN(gait_events!C945)-19))</f>
        <v>Fast</v>
      </c>
      <c r="F2117" s="0" t="str">
        <f aca="false">IF(LEN(SUBSTITUTE(gait_events!C945,"_run-",""))&lt;&gt;LEN(gait_events!C945),RIGHT(gait_events!C945,LEN(gait_events!C945)-FIND("_run-",gait_events!C945,1)-4),"")</f>
        <v>on</v>
      </c>
      <c r="G2117" s="0" t="str">
        <f aca="false">gait_events!D945</f>
        <v>left_ankle</v>
      </c>
      <c r="H2117" s="0" t="str">
        <f aca="false">gait_events!E945</f>
        <v>IC</v>
      </c>
      <c r="I2117" s="0" t="n">
        <f aca="false">IF(gait_events!F945&lt;&gt;"",gait_events!F945,NA())</f>
        <v>801</v>
      </c>
      <c r="J2117" s="0" t="n">
        <f aca="false">IF(gait_events!G945&lt;&gt;"",gait_events!G945,NA())</f>
        <v>798</v>
      </c>
      <c r="K2117" s="0" t="n">
        <f aca="false">I2117-J2117</f>
        <v>3</v>
      </c>
      <c r="L2117" s="0" t="n">
        <f aca="false">K2117*5</f>
        <v>15</v>
      </c>
      <c r="M2117" s="0" t="n">
        <f aca="false">IF(NOT(ISNA(I2117)),1,0)</f>
        <v>1</v>
      </c>
      <c r="N2117" s="0" t="n">
        <f aca="false">IF(NOT(ISNA(J2117)),1,0)</f>
        <v>1</v>
      </c>
      <c r="O2117" s="0" t="n">
        <f aca="false">IF(AND(NOT(ISNA(I2117)),NOT(ISNA(J2117))),1,0)</f>
        <v>1</v>
      </c>
      <c r="P2117" s="0" t="n">
        <f aca="false">IF(AND(NOT(ISNA(I2117)),ISNA(J2117)),1,0)</f>
        <v>0</v>
      </c>
      <c r="Q2117" s="0" t="n">
        <f aca="false">IF(AND(ISNA(I2117),NOT(ISNA(J2117))),1,0)</f>
        <v>0</v>
      </c>
      <c r="R2117" s="0" t="n">
        <f aca="false">IF(SUM(O2117:Q2117)&lt;&gt;1,"ERROR",1)</f>
        <v>1</v>
      </c>
    </row>
    <row r="2118" customFormat="false" ht="12.8" hidden="false" customHeight="false" outlineLevel="0" collapsed="false">
      <c r="A2118" s="0" t="str">
        <f aca="false">gait_events!B946</f>
        <v>pp053</v>
      </c>
      <c r="B2118" s="0" t="str">
        <f aca="false">VLOOKUP(A2118,participants!A:B,2,0)</f>
        <v>F</v>
      </c>
      <c r="C2118" s="0" t="n">
        <f aca="false">VLOOKUP(A2118,participants!A:C,3,0)</f>
        <v>66</v>
      </c>
      <c r="D2118" s="0" t="str">
        <f aca="false">VLOOKUP(A2118,participants!A:F,6,0)</f>
        <v>PD</v>
      </c>
      <c r="E2118" s="0" t="str">
        <f aca="false">IF(LEN(SUBSTITUTE(gait_events!C946,"_run-",""))&lt;&gt;LEN(gait_events!C946),LEFT(RIGHT(gait_events!C946,LEN(gait_events!C946)-19),FIND("_run-",RIGHT(gait_events!C946,LEN(gait_events!C946)-19),1)-1),RIGHT(gait_events!C946,LEN(gait_events!C946)-19))</f>
        <v>Fast</v>
      </c>
      <c r="F2118" s="0" t="str">
        <f aca="false">IF(LEN(SUBSTITUTE(gait_events!C946,"_run-",""))&lt;&gt;LEN(gait_events!C946),RIGHT(gait_events!C946,LEN(gait_events!C946)-FIND("_run-",gait_events!C946,1)-4),"")</f>
        <v>on</v>
      </c>
      <c r="G2118" s="0" t="str">
        <f aca="false">gait_events!D946</f>
        <v>left_ankle</v>
      </c>
      <c r="H2118" s="0" t="str">
        <f aca="false">gait_events!E946</f>
        <v>IC</v>
      </c>
      <c r="I2118" s="0" t="n">
        <f aca="false">IF(gait_events!F946&lt;&gt;"",gait_events!F946,NA())</f>
        <v>1037</v>
      </c>
      <c r="J2118" s="0" t="n">
        <f aca="false">IF(gait_events!G946&lt;&gt;"",gait_events!G946,NA())</f>
        <v>1032</v>
      </c>
      <c r="K2118" s="0" t="n">
        <f aca="false">I2118-J2118</f>
        <v>5</v>
      </c>
      <c r="L2118" s="0" t="n">
        <f aca="false">K2118*5</f>
        <v>25</v>
      </c>
      <c r="M2118" s="0" t="n">
        <f aca="false">IF(NOT(ISNA(I2118)),1,0)</f>
        <v>1</v>
      </c>
      <c r="N2118" s="0" t="n">
        <f aca="false">IF(NOT(ISNA(J2118)),1,0)</f>
        <v>1</v>
      </c>
      <c r="O2118" s="0" t="n">
        <f aca="false">IF(AND(NOT(ISNA(I2118)),NOT(ISNA(J2118))),1,0)</f>
        <v>1</v>
      </c>
      <c r="P2118" s="0" t="n">
        <f aca="false">IF(AND(NOT(ISNA(I2118)),ISNA(J2118)),1,0)</f>
        <v>0</v>
      </c>
      <c r="Q2118" s="0" t="n">
        <f aca="false">IF(AND(ISNA(I2118),NOT(ISNA(J2118))),1,0)</f>
        <v>0</v>
      </c>
      <c r="R2118" s="0" t="n">
        <f aca="false">IF(SUM(O2118:Q2118)&lt;&gt;1,"ERROR",1)</f>
        <v>1</v>
      </c>
    </row>
    <row r="2119" customFormat="false" ht="12.8" hidden="false" customHeight="false" outlineLevel="0" collapsed="false">
      <c r="A2119" s="0" t="str">
        <f aca="false">gait_events!B947</f>
        <v>pp053</v>
      </c>
      <c r="B2119" s="0" t="str">
        <f aca="false">VLOOKUP(A2119,participants!A:B,2,0)</f>
        <v>F</v>
      </c>
      <c r="C2119" s="0" t="n">
        <f aca="false">VLOOKUP(A2119,participants!A:C,3,0)</f>
        <v>66</v>
      </c>
      <c r="D2119" s="0" t="str">
        <f aca="false">VLOOKUP(A2119,participants!A:F,6,0)</f>
        <v>PD</v>
      </c>
      <c r="E2119" s="0" t="str">
        <f aca="false">IF(LEN(SUBSTITUTE(gait_events!C947,"_run-",""))&lt;&gt;LEN(gait_events!C947),LEFT(RIGHT(gait_events!C947,LEN(gait_events!C947)-19),FIND("_run-",RIGHT(gait_events!C947,LEN(gait_events!C947)-19),1)-1),RIGHT(gait_events!C947,LEN(gait_events!C947)-19))</f>
        <v>Fast</v>
      </c>
      <c r="F2119" s="0" t="str">
        <f aca="false">IF(LEN(SUBSTITUTE(gait_events!C947,"_run-",""))&lt;&gt;LEN(gait_events!C947),RIGHT(gait_events!C947,LEN(gait_events!C947)-FIND("_run-",gait_events!C947,1)-4),"")</f>
        <v>on</v>
      </c>
      <c r="G2119" s="0" t="str">
        <f aca="false">gait_events!D947</f>
        <v>left_ankle</v>
      </c>
      <c r="H2119" s="0" t="str">
        <f aca="false">gait_events!E947</f>
        <v>IC</v>
      </c>
      <c r="I2119" s="0" t="n">
        <f aca="false">IF(gait_events!F947&lt;&gt;"",gait_events!F947,NA())</f>
        <v>1257</v>
      </c>
      <c r="J2119" s="0" t="n">
        <f aca="false">IF(gait_events!G947&lt;&gt;"",gait_events!G947,NA())</f>
        <v>1256</v>
      </c>
      <c r="K2119" s="0" t="n">
        <f aca="false">I2119-J2119</f>
        <v>1</v>
      </c>
      <c r="L2119" s="0" t="n">
        <f aca="false">K2119*5</f>
        <v>5</v>
      </c>
      <c r="M2119" s="0" t="n">
        <f aca="false">IF(NOT(ISNA(I2119)),1,0)</f>
        <v>1</v>
      </c>
      <c r="N2119" s="0" t="n">
        <f aca="false">IF(NOT(ISNA(J2119)),1,0)</f>
        <v>1</v>
      </c>
      <c r="O2119" s="0" t="n">
        <f aca="false">IF(AND(NOT(ISNA(I2119)),NOT(ISNA(J2119))),1,0)</f>
        <v>1</v>
      </c>
      <c r="P2119" s="0" t="n">
        <f aca="false">IF(AND(NOT(ISNA(I2119)),ISNA(J2119)),1,0)</f>
        <v>0</v>
      </c>
      <c r="Q2119" s="0" t="n">
        <f aca="false">IF(AND(ISNA(I2119),NOT(ISNA(J2119))),1,0)</f>
        <v>0</v>
      </c>
      <c r="R2119" s="0" t="n">
        <f aca="false">IF(SUM(O2119:Q2119)&lt;&gt;1,"ERROR",1)</f>
        <v>1</v>
      </c>
    </row>
    <row r="2120" customFormat="false" ht="12.8" hidden="false" customHeight="false" outlineLevel="0" collapsed="false">
      <c r="A2120" s="0" t="str">
        <f aca="false">gait_events!B948</f>
        <v>pp053</v>
      </c>
      <c r="B2120" s="0" t="str">
        <f aca="false">VLOOKUP(A2120,participants!A:B,2,0)</f>
        <v>F</v>
      </c>
      <c r="C2120" s="0" t="n">
        <f aca="false">VLOOKUP(A2120,participants!A:C,3,0)</f>
        <v>66</v>
      </c>
      <c r="D2120" s="0" t="str">
        <f aca="false">VLOOKUP(A2120,participants!A:F,6,0)</f>
        <v>PD</v>
      </c>
      <c r="E2120" s="0" t="str">
        <f aca="false">IF(LEN(SUBSTITUTE(gait_events!C948,"_run-",""))&lt;&gt;LEN(gait_events!C948),LEFT(RIGHT(gait_events!C948,LEN(gait_events!C948)-19),FIND("_run-",RIGHT(gait_events!C948,LEN(gait_events!C948)-19),1)-1),RIGHT(gait_events!C948,LEN(gait_events!C948)-19))</f>
        <v>Fast</v>
      </c>
      <c r="F2120" s="0" t="str">
        <f aca="false">IF(LEN(SUBSTITUTE(gait_events!C948,"_run-",""))&lt;&gt;LEN(gait_events!C948),RIGHT(gait_events!C948,LEN(gait_events!C948)-FIND("_run-",gait_events!C948,1)-4),"")</f>
        <v>on</v>
      </c>
      <c r="G2120" s="0" t="str">
        <f aca="false">gait_events!D948</f>
        <v>left_ankle</v>
      </c>
      <c r="H2120" s="0" t="str">
        <f aca="false">gait_events!E948</f>
        <v>IC</v>
      </c>
      <c r="I2120" s="0" t="n">
        <f aca="false">IF(gait_events!F948&lt;&gt;"",gait_events!F948,NA())</f>
        <v>1495</v>
      </c>
      <c r="J2120" s="0" t="n">
        <f aca="false">IF(gait_events!G948&lt;&gt;"",gait_events!G948,NA())</f>
        <v>1490</v>
      </c>
      <c r="K2120" s="0" t="n">
        <f aca="false">I2120-J2120</f>
        <v>5</v>
      </c>
      <c r="L2120" s="0" t="n">
        <f aca="false">K2120*5</f>
        <v>25</v>
      </c>
      <c r="M2120" s="0" t="n">
        <f aca="false">IF(NOT(ISNA(I2120)),1,0)</f>
        <v>1</v>
      </c>
      <c r="N2120" s="0" t="n">
        <f aca="false">IF(NOT(ISNA(J2120)),1,0)</f>
        <v>1</v>
      </c>
      <c r="O2120" s="0" t="n">
        <f aca="false">IF(AND(NOT(ISNA(I2120)),NOT(ISNA(J2120))),1,0)</f>
        <v>1</v>
      </c>
      <c r="P2120" s="0" t="n">
        <f aca="false">IF(AND(NOT(ISNA(I2120)),ISNA(J2120)),1,0)</f>
        <v>0</v>
      </c>
      <c r="Q2120" s="0" t="n">
        <f aca="false">IF(AND(ISNA(I2120),NOT(ISNA(J2120))),1,0)</f>
        <v>0</v>
      </c>
      <c r="R2120" s="0" t="n">
        <f aca="false">IF(SUM(O2120:Q2120)&lt;&gt;1,"ERROR",1)</f>
        <v>1</v>
      </c>
    </row>
    <row r="2121" customFormat="false" ht="12.8" hidden="false" customHeight="false" outlineLevel="0" collapsed="false">
      <c r="A2121" s="0" t="str">
        <f aca="false">gait_events!B949</f>
        <v>pp053</v>
      </c>
      <c r="B2121" s="0" t="str">
        <f aca="false">VLOOKUP(A2121,participants!A:B,2,0)</f>
        <v>F</v>
      </c>
      <c r="C2121" s="0" t="n">
        <f aca="false">VLOOKUP(A2121,participants!A:C,3,0)</f>
        <v>66</v>
      </c>
      <c r="D2121" s="0" t="str">
        <f aca="false">VLOOKUP(A2121,participants!A:F,6,0)</f>
        <v>PD</v>
      </c>
      <c r="E2121" s="0" t="str">
        <f aca="false">IF(LEN(SUBSTITUTE(gait_events!C949,"_run-",""))&lt;&gt;LEN(gait_events!C949),LEFT(RIGHT(gait_events!C949,LEN(gait_events!C949)-19),FIND("_run-",RIGHT(gait_events!C949,LEN(gait_events!C949)-19),1)-1),RIGHT(gait_events!C949,LEN(gait_events!C949)-19))</f>
        <v>Fast</v>
      </c>
      <c r="F2121" s="0" t="str">
        <f aca="false">IF(LEN(SUBSTITUTE(gait_events!C949,"_run-",""))&lt;&gt;LEN(gait_events!C949),RIGHT(gait_events!C949,LEN(gait_events!C949)-FIND("_run-",gait_events!C949,1)-4),"")</f>
        <v>on</v>
      </c>
      <c r="G2121" s="0" t="str">
        <f aca="false">gait_events!D949</f>
        <v>left_ankle</v>
      </c>
      <c r="H2121" s="0" t="str">
        <f aca="false">gait_events!E949</f>
        <v>IC</v>
      </c>
      <c r="I2121" s="0" t="n">
        <f aca="false">IF(gait_events!F949&lt;&gt;"",gait_events!F949,NA())</f>
        <v>1734</v>
      </c>
      <c r="J2121" s="0" t="n">
        <f aca="false">IF(gait_events!G949&lt;&gt;"",gait_events!G949,NA())</f>
        <v>1720</v>
      </c>
      <c r="K2121" s="0" t="n">
        <f aca="false">I2121-J2121</f>
        <v>14</v>
      </c>
      <c r="L2121" s="0" t="n">
        <f aca="false">K2121*5</f>
        <v>70</v>
      </c>
      <c r="M2121" s="0" t="n">
        <f aca="false">IF(NOT(ISNA(I2121)),1,0)</f>
        <v>1</v>
      </c>
      <c r="N2121" s="0" t="n">
        <f aca="false">IF(NOT(ISNA(J2121)),1,0)</f>
        <v>1</v>
      </c>
      <c r="O2121" s="0" t="n">
        <f aca="false">IF(AND(NOT(ISNA(I2121)),NOT(ISNA(J2121))),1,0)</f>
        <v>1</v>
      </c>
      <c r="P2121" s="0" t="n">
        <f aca="false">IF(AND(NOT(ISNA(I2121)),ISNA(J2121)),1,0)</f>
        <v>0</v>
      </c>
      <c r="Q2121" s="0" t="n">
        <f aca="false">IF(AND(ISNA(I2121),NOT(ISNA(J2121))),1,0)</f>
        <v>0</v>
      </c>
      <c r="R2121" s="0" t="n">
        <f aca="false">IF(SUM(O2121:Q2121)&lt;&gt;1,"ERROR",1)</f>
        <v>1</v>
      </c>
    </row>
    <row r="2122" customFormat="false" ht="12.8" hidden="false" customHeight="false" outlineLevel="0" collapsed="false">
      <c r="A2122" s="0" t="str">
        <f aca="false">gait_events!B950</f>
        <v>pp053</v>
      </c>
      <c r="B2122" s="0" t="str">
        <f aca="false">VLOOKUP(A2122,participants!A:B,2,0)</f>
        <v>F</v>
      </c>
      <c r="C2122" s="0" t="n">
        <f aca="false">VLOOKUP(A2122,participants!A:C,3,0)</f>
        <v>66</v>
      </c>
      <c r="D2122" s="0" t="str">
        <f aca="false">VLOOKUP(A2122,participants!A:F,6,0)</f>
        <v>PD</v>
      </c>
      <c r="E2122" s="0" t="str">
        <f aca="false">IF(LEN(SUBSTITUTE(gait_events!C950,"_run-",""))&lt;&gt;LEN(gait_events!C950),LEFT(RIGHT(gait_events!C950,LEN(gait_events!C950)-19),FIND("_run-",RIGHT(gait_events!C950,LEN(gait_events!C950)-19),1)-1),RIGHT(gait_events!C950,LEN(gait_events!C950)-19))</f>
        <v>Fast</v>
      </c>
      <c r="F2122" s="0" t="str">
        <f aca="false">IF(LEN(SUBSTITUTE(gait_events!C950,"_run-",""))&lt;&gt;LEN(gait_events!C950),RIGHT(gait_events!C950,LEN(gait_events!C950)-FIND("_run-",gait_events!C950,1)-4),"")</f>
        <v>on</v>
      </c>
      <c r="G2122" s="0" t="str">
        <f aca="false">gait_events!D950</f>
        <v>left_ankle</v>
      </c>
      <c r="H2122" s="0" t="str">
        <f aca="false">gait_events!E950</f>
        <v>FC</v>
      </c>
      <c r="I2122" s="0" t="n">
        <f aca="false">IF(gait_events!F950&lt;&gt;"",gait_events!F950,NA())</f>
        <v>50</v>
      </c>
      <c r="J2122" s="0" t="n">
        <f aca="false">IF(gait_events!G950&lt;&gt;"",gait_events!G950,NA())</f>
        <v>56</v>
      </c>
      <c r="K2122" s="0" t="n">
        <f aca="false">I2122-J2122</f>
        <v>-6</v>
      </c>
      <c r="L2122" s="0" t="n">
        <f aca="false">K2122*5</f>
        <v>-30</v>
      </c>
      <c r="M2122" s="0" t="n">
        <f aca="false">IF(NOT(ISNA(I2122)),1,0)</f>
        <v>1</v>
      </c>
      <c r="N2122" s="0" t="n">
        <f aca="false">IF(NOT(ISNA(J2122)),1,0)</f>
        <v>1</v>
      </c>
      <c r="O2122" s="0" t="n">
        <f aca="false">IF(AND(NOT(ISNA(I2122)),NOT(ISNA(J2122))),1,0)</f>
        <v>1</v>
      </c>
      <c r="P2122" s="0" t="n">
        <f aca="false">IF(AND(NOT(ISNA(I2122)),ISNA(J2122)),1,0)</f>
        <v>0</v>
      </c>
      <c r="Q2122" s="0" t="n">
        <f aca="false">IF(AND(ISNA(I2122),NOT(ISNA(J2122))),1,0)</f>
        <v>0</v>
      </c>
      <c r="R2122" s="0" t="n">
        <f aca="false">IF(SUM(O2122:Q2122)&lt;&gt;1,"ERROR",1)</f>
        <v>1</v>
      </c>
    </row>
    <row r="2123" customFormat="false" ht="12.8" hidden="false" customHeight="false" outlineLevel="0" collapsed="false">
      <c r="A2123" s="0" t="str">
        <f aca="false">gait_events!B951</f>
        <v>pp053</v>
      </c>
      <c r="B2123" s="0" t="str">
        <f aca="false">VLOOKUP(A2123,participants!A:B,2,0)</f>
        <v>F</v>
      </c>
      <c r="C2123" s="0" t="n">
        <f aca="false">VLOOKUP(A2123,participants!A:C,3,0)</f>
        <v>66</v>
      </c>
      <c r="D2123" s="0" t="str">
        <f aca="false">VLOOKUP(A2123,participants!A:F,6,0)</f>
        <v>PD</v>
      </c>
      <c r="E2123" s="0" t="str">
        <f aca="false">IF(LEN(SUBSTITUTE(gait_events!C951,"_run-",""))&lt;&gt;LEN(gait_events!C951),LEFT(RIGHT(gait_events!C951,LEN(gait_events!C951)-19),FIND("_run-",RIGHT(gait_events!C951,LEN(gait_events!C951)-19),1)-1),RIGHT(gait_events!C951,LEN(gait_events!C951)-19))</f>
        <v>Fast</v>
      </c>
      <c r="F2123" s="0" t="str">
        <f aca="false">IF(LEN(SUBSTITUTE(gait_events!C951,"_run-",""))&lt;&gt;LEN(gait_events!C951),RIGHT(gait_events!C951,LEN(gait_events!C951)-FIND("_run-",gait_events!C951,1)-4),"")</f>
        <v>on</v>
      </c>
      <c r="G2123" s="0" t="str">
        <f aca="false">gait_events!D951</f>
        <v>left_ankle</v>
      </c>
      <c r="H2123" s="0" t="str">
        <f aca="false">gait_events!E951</f>
        <v>FC</v>
      </c>
      <c r="I2123" s="0" t="n">
        <f aca="false">IF(gait_events!F951&lt;&gt;"",gait_events!F951,NA())</f>
        <v>273</v>
      </c>
      <c r="J2123" s="0" t="n">
        <f aca="false">IF(gait_events!G951&lt;&gt;"",gait_events!G951,NA())</f>
        <v>281</v>
      </c>
      <c r="K2123" s="0" t="n">
        <f aca="false">I2123-J2123</f>
        <v>-8</v>
      </c>
      <c r="L2123" s="0" t="n">
        <f aca="false">K2123*5</f>
        <v>-40</v>
      </c>
      <c r="M2123" s="0" t="n">
        <f aca="false">IF(NOT(ISNA(I2123)),1,0)</f>
        <v>1</v>
      </c>
      <c r="N2123" s="0" t="n">
        <f aca="false">IF(NOT(ISNA(J2123)),1,0)</f>
        <v>1</v>
      </c>
      <c r="O2123" s="0" t="n">
        <f aca="false">IF(AND(NOT(ISNA(I2123)),NOT(ISNA(J2123))),1,0)</f>
        <v>1</v>
      </c>
      <c r="P2123" s="0" t="n">
        <f aca="false">IF(AND(NOT(ISNA(I2123)),ISNA(J2123)),1,0)</f>
        <v>0</v>
      </c>
      <c r="Q2123" s="0" t="n">
        <f aca="false">IF(AND(ISNA(I2123),NOT(ISNA(J2123))),1,0)</f>
        <v>0</v>
      </c>
      <c r="R2123" s="0" t="n">
        <f aca="false">IF(SUM(O2123:Q2123)&lt;&gt;1,"ERROR",1)</f>
        <v>1</v>
      </c>
    </row>
    <row r="2124" customFormat="false" ht="12.8" hidden="false" customHeight="false" outlineLevel="0" collapsed="false">
      <c r="A2124" s="0" t="str">
        <f aca="false">gait_events!B952</f>
        <v>pp053</v>
      </c>
      <c r="B2124" s="0" t="str">
        <f aca="false">VLOOKUP(A2124,participants!A:B,2,0)</f>
        <v>F</v>
      </c>
      <c r="C2124" s="0" t="n">
        <f aca="false">VLOOKUP(A2124,participants!A:C,3,0)</f>
        <v>66</v>
      </c>
      <c r="D2124" s="0" t="str">
        <f aca="false">VLOOKUP(A2124,participants!A:F,6,0)</f>
        <v>PD</v>
      </c>
      <c r="E2124" s="0" t="str">
        <f aca="false">IF(LEN(SUBSTITUTE(gait_events!C952,"_run-",""))&lt;&gt;LEN(gait_events!C952),LEFT(RIGHT(gait_events!C952,LEN(gait_events!C952)-19),FIND("_run-",RIGHT(gait_events!C952,LEN(gait_events!C952)-19),1)-1),RIGHT(gait_events!C952,LEN(gait_events!C952)-19))</f>
        <v>Fast</v>
      </c>
      <c r="F2124" s="0" t="str">
        <f aca="false">IF(LEN(SUBSTITUTE(gait_events!C952,"_run-",""))&lt;&gt;LEN(gait_events!C952),RIGHT(gait_events!C952,LEN(gait_events!C952)-FIND("_run-",gait_events!C952,1)-4),"")</f>
        <v>on</v>
      </c>
      <c r="G2124" s="0" t="str">
        <f aca="false">gait_events!D952</f>
        <v>left_ankle</v>
      </c>
      <c r="H2124" s="0" t="str">
        <f aca="false">gait_events!E952</f>
        <v>FC</v>
      </c>
      <c r="I2124" s="0" t="n">
        <f aca="false">IF(gait_events!F952&lt;&gt;"",gait_events!F952,NA())</f>
        <v>502</v>
      </c>
      <c r="J2124" s="0" t="n">
        <f aca="false">IF(gait_events!G952&lt;&gt;"",gait_events!G952,NA())</f>
        <v>509</v>
      </c>
      <c r="K2124" s="0" t="n">
        <f aca="false">I2124-J2124</f>
        <v>-7</v>
      </c>
      <c r="L2124" s="0" t="n">
        <f aca="false">K2124*5</f>
        <v>-35</v>
      </c>
      <c r="M2124" s="0" t="n">
        <f aca="false">IF(NOT(ISNA(I2124)),1,0)</f>
        <v>1</v>
      </c>
      <c r="N2124" s="0" t="n">
        <f aca="false">IF(NOT(ISNA(J2124)),1,0)</f>
        <v>1</v>
      </c>
      <c r="O2124" s="0" t="n">
        <f aca="false">IF(AND(NOT(ISNA(I2124)),NOT(ISNA(J2124))),1,0)</f>
        <v>1</v>
      </c>
      <c r="P2124" s="0" t="n">
        <f aca="false">IF(AND(NOT(ISNA(I2124)),ISNA(J2124)),1,0)</f>
        <v>0</v>
      </c>
      <c r="Q2124" s="0" t="n">
        <f aca="false">IF(AND(ISNA(I2124),NOT(ISNA(J2124))),1,0)</f>
        <v>0</v>
      </c>
      <c r="R2124" s="0" t="n">
        <f aca="false">IF(SUM(O2124:Q2124)&lt;&gt;1,"ERROR",1)</f>
        <v>1</v>
      </c>
    </row>
    <row r="2125" customFormat="false" ht="12.8" hidden="false" customHeight="false" outlineLevel="0" collapsed="false">
      <c r="A2125" s="0" t="str">
        <f aca="false">gait_events!B953</f>
        <v>pp053</v>
      </c>
      <c r="B2125" s="0" t="str">
        <f aca="false">VLOOKUP(A2125,participants!A:B,2,0)</f>
        <v>F</v>
      </c>
      <c r="C2125" s="0" t="n">
        <f aca="false">VLOOKUP(A2125,participants!A:C,3,0)</f>
        <v>66</v>
      </c>
      <c r="D2125" s="0" t="str">
        <f aca="false">VLOOKUP(A2125,participants!A:F,6,0)</f>
        <v>PD</v>
      </c>
      <c r="E2125" s="0" t="str">
        <f aca="false">IF(LEN(SUBSTITUTE(gait_events!C953,"_run-",""))&lt;&gt;LEN(gait_events!C953),LEFT(RIGHT(gait_events!C953,LEN(gait_events!C953)-19),FIND("_run-",RIGHT(gait_events!C953,LEN(gait_events!C953)-19),1)-1),RIGHT(gait_events!C953,LEN(gait_events!C953)-19))</f>
        <v>Fast</v>
      </c>
      <c r="F2125" s="0" t="str">
        <f aca="false">IF(LEN(SUBSTITUTE(gait_events!C953,"_run-",""))&lt;&gt;LEN(gait_events!C953),RIGHT(gait_events!C953,LEN(gait_events!C953)-FIND("_run-",gait_events!C953,1)-4),"")</f>
        <v>on</v>
      </c>
      <c r="G2125" s="0" t="str">
        <f aca="false">gait_events!D953</f>
        <v>left_ankle</v>
      </c>
      <c r="H2125" s="0" t="str">
        <f aca="false">gait_events!E953</f>
        <v>FC</v>
      </c>
      <c r="I2125" s="0" t="n">
        <f aca="false">IF(gait_events!F953&lt;&gt;"",gait_events!F953,NA())</f>
        <v>728</v>
      </c>
      <c r="J2125" s="0" t="n">
        <f aca="false">IF(gait_events!G953&lt;&gt;"",gait_events!G953,NA())</f>
        <v>737</v>
      </c>
      <c r="K2125" s="0" t="n">
        <f aca="false">I2125-J2125</f>
        <v>-9</v>
      </c>
      <c r="L2125" s="0" t="n">
        <f aca="false">K2125*5</f>
        <v>-45</v>
      </c>
      <c r="M2125" s="0" t="n">
        <f aca="false">IF(NOT(ISNA(I2125)),1,0)</f>
        <v>1</v>
      </c>
      <c r="N2125" s="0" t="n">
        <f aca="false">IF(NOT(ISNA(J2125)),1,0)</f>
        <v>1</v>
      </c>
      <c r="O2125" s="0" t="n">
        <f aca="false">IF(AND(NOT(ISNA(I2125)),NOT(ISNA(J2125))),1,0)</f>
        <v>1</v>
      </c>
      <c r="P2125" s="0" t="n">
        <f aca="false">IF(AND(NOT(ISNA(I2125)),ISNA(J2125)),1,0)</f>
        <v>0</v>
      </c>
      <c r="Q2125" s="0" t="n">
        <f aca="false">IF(AND(ISNA(I2125),NOT(ISNA(J2125))),1,0)</f>
        <v>0</v>
      </c>
      <c r="R2125" s="0" t="n">
        <f aca="false">IF(SUM(O2125:Q2125)&lt;&gt;1,"ERROR",1)</f>
        <v>1</v>
      </c>
    </row>
    <row r="2126" customFormat="false" ht="12.8" hidden="false" customHeight="false" outlineLevel="0" collapsed="false">
      <c r="A2126" s="0" t="str">
        <f aca="false">gait_events!B954</f>
        <v>pp053</v>
      </c>
      <c r="B2126" s="0" t="str">
        <f aca="false">VLOOKUP(A2126,participants!A:B,2,0)</f>
        <v>F</v>
      </c>
      <c r="C2126" s="0" t="n">
        <f aca="false">VLOOKUP(A2126,participants!A:C,3,0)</f>
        <v>66</v>
      </c>
      <c r="D2126" s="0" t="str">
        <f aca="false">VLOOKUP(A2126,participants!A:F,6,0)</f>
        <v>PD</v>
      </c>
      <c r="E2126" s="0" t="str">
        <f aca="false">IF(LEN(SUBSTITUTE(gait_events!C954,"_run-",""))&lt;&gt;LEN(gait_events!C954),LEFT(RIGHT(gait_events!C954,LEN(gait_events!C954)-19),FIND("_run-",RIGHT(gait_events!C954,LEN(gait_events!C954)-19),1)-1),RIGHT(gait_events!C954,LEN(gait_events!C954)-19))</f>
        <v>Fast</v>
      </c>
      <c r="F2126" s="0" t="str">
        <f aca="false">IF(LEN(SUBSTITUTE(gait_events!C954,"_run-",""))&lt;&gt;LEN(gait_events!C954),RIGHT(gait_events!C954,LEN(gait_events!C954)-FIND("_run-",gait_events!C954,1)-4),"")</f>
        <v>on</v>
      </c>
      <c r="G2126" s="0" t="str">
        <f aca="false">gait_events!D954</f>
        <v>left_ankle</v>
      </c>
      <c r="H2126" s="0" t="str">
        <f aca="false">gait_events!E954</f>
        <v>FC</v>
      </c>
      <c r="I2126" s="0" t="n">
        <f aca="false">IF(gait_events!F954&lt;&gt;"",gait_events!F954,NA())</f>
        <v>956</v>
      </c>
      <c r="J2126" s="0" t="n">
        <f aca="false">IF(gait_events!G954&lt;&gt;"",gait_events!G954,NA())</f>
        <v>959</v>
      </c>
      <c r="K2126" s="0" t="n">
        <f aca="false">I2126-J2126</f>
        <v>-3</v>
      </c>
      <c r="L2126" s="0" t="n">
        <f aca="false">K2126*5</f>
        <v>-15</v>
      </c>
      <c r="M2126" s="0" t="n">
        <f aca="false">IF(NOT(ISNA(I2126)),1,0)</f>
        <v>1</v>
      </c>
      <c r="N2126" s="0" t="n">
        <f aca="false">IF(NOT(ISNA(J2126)),1,0)</f>
        <v>1</v>
      </c>
      <c r="O2126" s="0" t="n">
        <f aca="false">IF(AND(NOT(ISNA(I2126)),NOT(ISNA(J2126))),1,0)</f>
        <v>1</v>
      </c>
      <c r="P2126" s="0" t="n">
        <f aca="false">IF(AND(NOT(ISNA(I2126)),ISNA(J2126)),1,0)</f>
        <v>0</v>
      </c>
      <c r="Q2126" s="0" t="n">
        <f aca="false">IF(AND(ISNA(I2126),NOT(ISNA(J2126))),1,0)</f>
        <v>0</v>
      </c>
      <c r="R2126" s="0" t="n">
        <f aca="false">IF(SUM(O2126:Q2126)&lt;&gt;1,"ERROR",1)</f>
        <v>1</v>
      </c>
    </row>
    <row r="2127" customFormat="false" ht="12.8" hidden="false" customHeight="false" outlineLevel="0" collapsed="false">
      <c r="A2127" s="0" t="str">
        <f aca="false">gait_events!B955</f>
        <v>pp053</v>
      </c>
      <c r="B2127" s="0" t="str">
        <f aca="false">VLOOKUP(A2127,participants!A:B,2,0)</f>
        <v>F</v>
      </c>
      <c r="C2127" s="0" t="n">
        <f aca="false">VLOOKUP(A2127,participants!A:C,3,0)</f>
        <v>66</v>
      </c>
      <c r="D2127" s="0" t="str">
        <f aca="false">VLOOKUP(A2127,participants!A:F,6,0)</f>
        <v>PD</v>
      </c>
      <c r="E2127" s="0" t="str">
        <f aca="false">IF(LEN(SUBSTITUTE(gait_events!C955,"_run-",""))&lt;&gt;LEN(gait_events!C955),LEFT(RIGHT(gait_events!C955,LEN(gait_events!C955)-19),FIND("_run-",RIGHT(gait_events!C955,LEN(gait_events!C955)-19),1)-1),RIGHT(gait_events!C955,LEN(gait_events!C955)-19))</f>
        <v>Fast</v>
      </c>
      <c r="F2127" s="0" t="str">
        <f aca="false">IF(LEN(SUBSTITUTE(gait_events!C955,"_run-",""))&lt;&gt;LEN(gait_events!C955),RIGHT(gait_events!C955,LEN(gait_events!C955)-FIND("_run-",gait_events!C955,1)-4),"")</f>
        <v>on</v>
      </c>
      <c r="G2127" s="0" t="str">
        <f aca="false">gait_events!D955</f>
        <v>left_ankle</v>
      </c>
      <c r="H2127" s="0" t="str">
        <f aca="false">gait_events!E955</f>
        <v>FC</v>
      </c>
      <c r="I2127" s="0" t="n">
        <f aca="false">IF(gait_events!F955&lt;&gt;"",gait_events!F955,NA())</f>
        <v>1187</v>
      </c>
      <c r="J2127" s="0" t="n">
        <f aca="false">IF(gait_events!G955&lt;&gt;"",gait_events!G955,NA())</f>
        <v>1190</v>
      </c>
      <c r="K2127" s="0" t="n">
        <f aca="false">I2127-J2127</f>
        <v>-3</v>
      </c>
      <c r="L2127" s="0" t="n">
        <f aca="false">K2127*5</f>
        <v>-15</v>
      </c>
      <c r="M2127" s="0" t="n">
        <f aca="false">IF(NOT(ISNA(I2127)),1,0)</f>
        <v>1</v>
      </c>
      <c r="N2127" s="0" t="n">
        <f aca="false">IF(NOT(ISNA(J2127)),1,0)</f>
        <v>1</v>
      </c>
      <c r="O2127" s="0" t="n">
        <f aca="false">IF(AND(NOT(ISNA(I2127)),NOT(ISNA(J2127))),1,0)</f>
        <v>1</v>
      </c>
      <c r="P2127" s="0" t="n">
        <f aca="false">IF(AND(NOT(ISNA(I2127)),ISNA(J2127)),1,0)</f>
        <v>0</v>
      </c>
      <c r="Q2127" s="0" t="n">
        <f aca="false">IF(AND(ISNA(I2127),NOT(ISNA(J2127))),1,0)</f>
        <v>0</v>
      </c>
      <c r="R2127" s="0" t="n">
        <f aca="false">IF(SUM(O2127:Q2127)&lt;&gt;1,"ERROR",1)</f>
        <v>1</v>
      </c>
    </row>
    <row r="2128" customFormat="false" ht="12.8" hidden="false" customHeight="false" outlineLevel="0" collapsed="false">
      <c r="A2128" s="0" t="str">
        <f aca="false">gait_events!B956</f>
        <v>pp053</v>
      </c>
      <c r="B2128" s="0" t="str">
        <f aca="false">VLOOKUP(A2128,participants!A:B,2,0)</f>
        <v>F</v>
      </c>
      <c r="C2128" s="0" t="n">
        <f aca="false">VLOOKUP(A2128,participants!A:C,3,0)</f>
        <v>66</v>
      </c>
      <c r="D2128" s="0" t="str">
        <f aca="false">VLOOKUP(A2128,participants!A:F,6,0)</f>
        <v>PD</v>
      </c>
      <c r="E2128" s="0" t="str">
        <f aca="false">IF(LEN(SUBSTITUTE(gait_events!C956,"_run-",""))&lt;&gt;LEN(gait_events!C956),LEFT(RIGHT(gait_events!C956,LEN(gait_events!C956)-19),FIND("_run-",RIGHT(gait_events!C956,LEN(gait_events!C956)-19),1)-1),RIGHT(gait_events!C956,LEN(gait_events!C956)-19))</f>
        <v>Fast</v>
      </c>
      <c r="F2128" s="0" t="str">
        <f aca="false">IF(LEN(SUBSTITUTE(gait_events!C956,"_run-",""))&lt;&gt;LEN(gait_events!C956),RIGHT(gait_events!C956,LEN(gait_events!C956)-FIND("_run-",gait_events!C956,1)-4),"")</f>
        <v>on</v>
      </c>
      <c r="G2128" s="0" t="str">
        <f aca="false">gait_events!D956</f>
        <v>left_ankle</v>
      </c>
      <c r="H2128" s="0" t="str">
        <f aca="false">gait_events!E956</f>
        <v>FC</v>
      </c>
      <c r="I2128" s="0" t="n">
        <f aca="false">IF(gait_events!F956&lt;&gt;"",gait_events!F956,NA())</f>
        <v>1419</v>
      </c>
      <c r="J2128" s="0" t="n">
        <f aca="false">IF(gait_events!G956&lt;&gt;"",gait_events!G956,NA())</f>
        <v>1427</v>
      </c>
      <c r="K2128" s="0" t="n">
        <f aca="false">I2128-J2128</f>
        <v>-8</v>
      </c>
      <c r="L2128" s="0" t="n">
        <f aca="false">K2128*5</f>
        <v>-40</v>
      </c>
      <c r="M2128" s="0" t="n">
        <f aca="false">IF(NOT(ISNA(I2128)),1,0)</f>
        <v>1</v>
      </c>
      <c r="N2128" s="0" t="n">
        <f aca="false">IF(NOT(ISNA(J2128)),1,0)</f>
        <v>1</v>
      </c>
      <c r="O2128" s="0" t="n">
        <f aca="false">IF(AND(NOT(ISNA(I2128)),NOT(ISNA(J2128))),1,0)</f>
        <v>1</v>
      </c>
      <c r="P2128" s="0" t="n">
        <f aca="false">IF(AND(NOT(ISNA(I2128)),ISNA(J2128)),1,0)</f>
        <v>0</v>
      </c>
      <c r="Q2128" s="0" t="n">
        <f aca="false">IF(AND(ISNA(I2128),NOT(ISNA(J2128))),1,0)</f>
        <v>0</v>
      </c>
      <c r="R2128" s="0" t="n">
        <f aca="false">IF(SUM(O2128:Q2128)&lt;&gt;1,"ERROR",1)</f>
        <v>1</v>
      </c>
    </row>
    <row r="2129" customFormat="false" ht="12.8" hidden="false" customHeight="false" outlineLevel="0" collapsed="false">
      <c r="A2129" s="0" t="str">
        <f aca="false">gait_events!B957</f>
        <v>pp053</v>
      </c>
      <c r="B2129" s="0" t="str">
        <f aca="false">VLOOKUP(A2129,participants!A:B,2,0)</f>
        <v>F</v>
      </c>
      <c r="C2129" s="0" t="n">
        <f aca="false">VLOOKUP(A2129,participants!A:C,3,0)</f>
        <v>66</v>
      </c>
      <c r="D2129" s="0" t="str">
        <f aca="false">VLOOKUP(A2129,participants!A:F,6,0)</f>
        <v>PD</v>
      </c>
      <c r="E2129" s="0" t="str">
        <f aca="false">IF(LEN(SUBSTITUTE(gait_events!C957,"_run-",""))&lt;&gt;LEN(gait_events!C957),LEFT(RIGHT(gait_events!C957,LEN(gait_events!C957)-19),FIND("_run-",RIGHT(gait_events!C957,LEN(gait_events!C957)-19),1)-1),RIGHT(gait_events!C957,LEN(gait_events!C957)-19))</f>
        <v>Fast</v>
      </c>
      <c r="F2129" s="0" t="str">
        <f aca="false">IF(LEN(SUBSTITUTE(gait_events!C957,"_run-",""))&lt;&gt;LEN(gait_events!C957),RIGHT(gait_events!C957,LEN(gait_events!C957)-FIND("_run-",gait_events!C957,1)-4),"")</f>
        <v>on</v>
      </c>
      <c r="G2129" s="0" t="str">
        <f aca="false">gait_events!D957</f>
        <v>left_ankle</v>
      </c>
      <c r="H2129" s="0" t="str">
        <f aca="false">gait_events!E957</f>
        <v>FC</v>
      </c>
      <c r="I2129" s="0" t="n">
        <f aca="false">IF(gait_events!F957&lt;&gt;"",gait_events!F957,NA())</f>
        <v>1656</v>
      </c>
      <c r="J2129" s="0" t="n">
        <f aca="false">IF(gait_events!G957&lt;&gt;"",gait_events!G957,NA())</f>
        <v>1658</v>
      </c>
      <c r="K2129" s="0" t="n">
        <f aca="false">I2129-J2129</f>
        <v>-2</v>
      </c>
      <c r="L2129" s="0" t="n">
        <f aca="false">K2129*5</f>
        <v>-10</v>
      </c>
      <c r="M2129" s="0" t="n">
        <f aca="false">IF(NOT(ISNA(I2129)),1,0)</f>
        <v>1</v>
      </c>
      <c r="N2129" s="0" t="n">
        <f aca="false">IF(NOT(ISNA(J2129)),1,0)</f>
        <v>1</v>
      </c>
      <c r="O2129" s="0" t="n">
        <f aca="false">IF(AND(NOT(ISNA(I2129)),NOT(ISNA(J2129))),1,0)</f>
        <v>1</v>
      </c>
      <c r="P2129" s="0" t="n">
        <f aca="false">IF(AND(NOT(ISNA(I2129)),ISNA(J2129)),1,0)</f>
        <v>0</v>
      </c>
      <c r="Q2129" s="0" t="n">
        <f aca="false">IF(AND(ISNA(I2129),NOT(ISNA(J2129))),1,0)</f>
        <v>0</v>
      </c>
      <c r="R2129" s="0" t="n">
        <f aca="false">IF(SUM(O2129:Q2129)&lt;&gt;1,"ERROR",1)</f>
        <v>1</v>
      </c>
    </row>
    <row r="2130" customFormat="false" ht="12.8" hidden="false" customHeight="false" outlineLevel="0" collapsed="false">
      <c r="A2130" s="0" t="str">
        <f aca="false">gait_events!B958</f>
        <v>pp053</v>
      </c>
      <c r="B2130" s="0" t="str">
        <f aca="false">VLOOKUP(A2130,participants!A:B,2,0)</f>
        <v>F</v>
      </c>
      <c r="C2130" s="0" t="n">
        <f aca="false">VLOOKUP(A2130,participants!A:C,3,0)</f>
        <v>66</v>
      </c>
      <c r="D2130" s="0" t="str">
        <f aca="false">VLOOKUP(A2130,participants!A:F,6,0)</f>
        <v>PD</v>
      </c>
      <c r="E2130" s="0" t="str">
        <f aca="false">IF(LEN(SUBSTITUTE(gait_events!C958,"_run-",""))&lt;&gt;LEN(gait_events!C958),LEFT(RIGHT(gait_events!C958,LEN(gait_events!C958)-19),FIND("_run-",RIGHT(gait_events!C958,LEN(gait_events!C958)-19),1)-1),RIGHT(gait_events!C958,LEN(gait_events!C958)-19))</f>
        <v>Fast</v>
      </c>
      <c r="F2130" s="0" t="str">
        <f aca="false">IF(LEN(SUBSTITUTE(gait_events!C958,"_run-",""))&lt;&gt;LEN(gait_events!C958),RIGHT(gait_events!C958,LEN(gait_events!C958)-FIND("_run-",gait_events!C958,1)-4),"")</f>
        <v>on</v>
      </c>
      <c r="G2130" s="0" t="str">
        <f aca="false">gait_events!D958</f>
        <v>left_ankle</v>
      </c>
      <c r="H2130" s="0" t="str">
        <f aca="false">gait_events!E958</f>
        <v>FC</v>
      </c>
      <c r="I2130" s="0" t="n">
        <f aca="false">IF(gait_events!F958&lt;&gt;"",gait_events!F958,NA())</f>
        <v>1886</v>
      </c>
      <c r="J2130" s="0" t="n">
        <f aca="false">IF(gait_events!G958&lt;&gt;"",gait_events!G958,NA())</f>
        <v>1888</v>
      </c>
      <c r="K2130" s="0" t="n">
        <f aca="false">I2130-J2130</f>
        <v>-2</v>
      </c>
      <c r="L2130" s="0" t="n">
        <f aca="false">K2130*5</f>
        <v>-10</v>
      </c>
      <c r="M2130" s="0" t="n">
        <f aca="false">IF(NOT(ISNA(I2130)),1,0)</f>
        <v>1</v>
      </c>
      <c r="N2130" s="0" t="n">
        <f aca="false">IF(NOT(ISNA(J2130)),1,0)</f>
        <v>1</v>
      </c>
      <c r="O2130" s="0" t="n">
        <f aca="false">IF(AND(NOT(ISNA(I2130)),NOT(ISNA(J2130))),1,0)</f>
        <v>1</v>
      </c>
      <c r="P2130" s="0" t="n">
        <f aca="false">IF(AND(NOT(ISNA(I2130)),ISNA(J2130)),1,0)</f>
        <v>0</v>
      </c>
      <c r="Q2130" s="0" t="n">
        <f aca="false">IF(AND(ISNA(I2130),NOT(ISNA(J2130))),1,0)</f>
        <v>0</v>
      </c>
      <c r="R2130" s="0" t="n">
        <f aca="false">IF(SUM(O2130:Q2130)&lt;&gt;1,"ERROR",1)</f>
        <v>1</v>
      </c>
    </row>
    <row r="2131" customFormat="false" ht="12.8" hidden="false" customHeight="false" outlineLevel="0" collapsed="false">
      <c r="A2131" s="0" t="str">
        <f aca="false">gait_events!B959</f>
        <v>pp053</v>
      </c>
      <c r="B2131" s="0" t="str">
        <f aca="false">VLOOKUP(A2131,participants!A:B,2,0)</f>
        <v>F</v>
      </c>
      <c r="C2131" s="0" t="n">
        <f aca="false">VLOOKUP(A2131,participants!A:C,3,0)</f>
        <v>66</v>
      </c>
      <c r="D2131" s="0" t="str">
        <f aca="false">VLOOKUP(A2131,participants!A:F,6,0)</f>
        <v>PD</v>
      </c>
      <c r="E2131" s="0" t="str">
        <f aca="false">IF(LEN(SUBSTITUTE(gait_events!C959,"_run-",""))&lt;&gt;LEN(gait_events!C959),LEFT(RIGHT(gait_events!C959,LEN(gait_events!C959)-19),FIND("_run-",RIGHT(gait_events!C959,LEN(gait_events!C959)-19),1)-1),RIGHT(gait_events!C959,LEN(gait_events!C959)-19))</f>
        <v>Fast</v>
      </c>
      <c r="F2131" s="0" t="str">
        <f aca="false">IF(LEN(SUBSTITUTE(gait_events!C959,"_run-",""))&lt;&gt;LEN(gait_events!C959),RIGHT(gait_events!C959,LEN(gait_events!C959)-FIND("_run-",gait_events!C959,1)-4),"")</f>
        <v>on</v>
      </c>
      <c r="G2131" s="0" t="str">
        <f aca="false">gait_events!D959</f>
        <v>right_ankle</v>
      </c>
      <c r="H2131" s="0" t="str">
        <f aca="false">gait_events!E959</f>
        <v>IC</v>
      </c>
      <c r="I2131" s="0" t="n">
        <f aca="false">IF(gait_events!F959&lt;&gt;"",gait_events!F959,NA())</f>
        <v>10</v>
      </c>
      <c r="J2131" s="0" t="n">
        <f aca="false">IF(gait_events!G959&lt;&gt;"",gait_events!G959,NA())</f>
        <v>5</v>
      </c>
      <c r="K2131" s="0" t="n">
        <f aca="false">I2131-J2131</f>
        <v>5</v>
      </c>
      <c r="L2131" s="0" t="n">
        <f aca="false">K2131*5</f>
        <v>25</v>
      </c>
      <c r="M2131" s="0" t="n">
        <f aca="false">IF(NOT(ISNA(I2131)),1,0)</f>
        <v>1</v>
      </c>
      <c r="N2131" s="0" t="n">
        <f aca="false">IF(NOT(ISNA(J2131)),1,0)</f>
        <v>1</v>
      </c>
      <c r="O2131" s="0" t="n">
        <f aca="false">IF(AND(NOT(ISNA(I2131)),NOT(ISNA(J2131))),1,0)</f>
        <v>1</v>
      </c>
      <c r="P2131" s="0" t="n">
        <f aca="false">IF(AND(NOT(ISNA(I2131)),ISNA(J2131)),1,0)</f>
        <v>0</v>
      </c>
      <c r="Q2131" s="0" t="n">
        <f aca="false">IF(AND(ISNA(I2131),NOT(ISNA(J2131))),1,0)</f>
        <v>0</v>
      </c>
      <c r="R2131" s="0" t="n">
        <f aca="false">IF(SUM(O2131:Q2131)&lt;&gt;1,"ERROR",1)</f>
        <v>1</v>
      </c>
    </row>
    <row r="2132" customFormat="false" ht="12.8" hidden="false" customHeight="false" outlineLevel="0" collapsed="false">
      <c r="A2132" s="0" t="str">
        <f aca="false">gait_events!B960</f>
        <v>pp053</v>
      </c>
      <c r="B2132" s="0" t="str">
        <f aca="false">VLOOKUP(A2132,participants!A:B,2,0)</f>
        <v>F</v>
      </c>
      <c r="C2132" s="0" t="n">
        <f aca="false">VLOOKUP(A2132,participants!A:C,3,0)</f>
        <v>66</v>
      </c>
      <c r="D2132" s="0" t="str">
        <f aca="false">VLOOKUP(A2132,participants!A:F,6,0)</f>
        <v>PD</v>
      </c>
      <c r="E2132" s="0" t="str">
        <f aca="false">IF(LEN(SUBSTITUTE(gait_events!C960,"_run-",""))&lt;&gt;LEN(gait_events!C960),LEFT(RIGHT(gait_events!C960,LEN(gait_events!C960)-19),FIND("_run-",RIGHT(gait_events!C960,LEN(gait_events!C960)-19),1)-1),RIGHT(gait_events!C960,LEN(gait_events!C960)-19))</f>
        <v>Fast</v>
      </c>
      <c r="F2132" s="0" t="str">
        <f aca="false">IF(LEN(SUBSTITUTE(gait_events!C960,"_run-",""))&lt;&gt;LEN(gait_events!C960),RIGHT(gait_events!C960,LEN(gait_events!C960)-FIND("_run-",gait_events!C960,1)-4),"")</f>
        <v>on</v>
      </c>
      <c r="G2132" s="0" t="str">
        <f aca="false">gait_events!D960</f>
        <v>right_ankle</v>
      </c>
      <c r="H2132" s="0" t="str">
        <f aca="false">gait_events!E960</f>
        <v>IC</v>
      </c>
      <c r="I2132" s="0" t="n">
        <f aca="false">IF(gait_events!F960&lt;&gt;"",gait_events!F960,NA())</f>
        <v>239</v>
      </c>
      <c r="J2132" s="0" t="n">
        <f aca="false">IF(gait_events!G960&lt;&gt;"",gait_events!G960,NA())</f>
        <v>233</v>
      </c>
      <c r="K2132" s="0" t="n">
        <f aca="false">I2132-J2132</f>
        <v>6</v>
      </c>
      <c r="L2132" s="0" t="n">
        <f aca="false">K2132*5</f>
        <v>30</v>
      </c>
      <c r="M2132" s="0" t="n">
        <f aca="false">IF(NOT(ISNA(I2132)),1,0)</f>
        <v>1</v>
      </c>
      <c r="N2132" s="0" t="n">
        <f aca="false">IF(NOT(ISNA(J2132)),1,0)</f>
        <v>1</v>
      </c>
      <c r="O2132" s="0" t="n">
        <f aca="false">IF(AND(NOT(ISNA(I2132)),NOT(ISNA(J2132))),1,0)</f>
        <v>1</v>
      </c>
      <c r="P2132" s="0" t="n">
        <f aca="false">IF(AND(NOT(ISNA(I2132)),ISNA(J2132)),1,0)</f>
        <v>0</v>
      </c>
      <c r="Q2132" s="0" t="n">
        <f aca="false">IF(AND(ISNA(I2132),NOT(ISNA(J2132))),1,0)</f>
        <v>0</v>
      </c>
      <c r="R2132" s="0" t="n">
        <f aca="false">IF(SUM(O2132:Q2132)&lt;&gt;1,"ERROR",1)</f>
        <v>1</v>
      </c>
    </row>
    <row r="2133" customFormat="false" ht="12.8" hidden="false" customHeight="false" outlineLevel="0" collapsed="false">
      <c r="A2133" s="0" t="str">
        <f aca="false">gait_events!B961</f>
        <v>pp053</v>
      </c>
      <c r="B2133" s="0" t="str">
        <f aca="false">VLOOKUP(A2133,participants!A:B,2,0)</f>
        <v>F</v>
      </c>
      <c r="C2133" s="0" t="n">
        <f aca="false">VLOOKUP(A2133,participants!A:C,3,0)</f>
        <v>66</v>
      </c>
      <c r="D2133" s="0" t="str">
        <f aca="false">VLOOKUP(A2133,participants!A:F,6,0)</f>
        <v>PD</v>
      </c>
      <c r="E2133" s="0" t="str">
        <f aca="false">IF(LEN(SUBSTITUTE(gait_events!C961,"_run-",""))&lt;&gt;LEN(gait_events!C961),LEFT(RIGHT(gait_events!C961,LEN(gait_events!C961)-19),FIND("_run-",RIGHT(gait_events!C961,LEN(gait_events!C961)-19),1)-1),RIGHT(gait_events!C961,LEN(gait_events!C961)-19))</f>
        <v>Fast</v>
      </c>
      <c r="F2133" s="0" t="str">
        <f aca="false">IF(LEN(SUBSTITUTE(gait_events!C961,"_run-",""))&lt;&gt;LEN(gait_events!C961),RIGHT(gait_events!C961,LEN(gait_events!C961)-FIND("_run-",gait_events!C961,1)-4),"")</f>
        <v>on</v>
      </c>
      <c r="G2133" s="0" t="str">
        <f aca="false">gait_events!D961</f>
        <v>right_ankle</v>
      </c>
      <c r="H2133" s="0" t="str">
        <f aca="false">gait_events!E961</f>
        <v>IC</v>
      </c>
      <c r="I2133" s="0" t="n">
        <f aca="false">IF(gait_events!F961&lt;&gt;"",gait_events!F961,NA())</f>
        <v>470</v>
      </c>
      <c r="J2133" s="0" t="n">
        <f aca="false">IF(gait_events!G961&lt;&gt;"",gait_events!G961,NA())</f>
        <v>462</v>
      </c>
      <c r="K2133" s="0" t="n">
        <f aca="false">I2133-J2133</f>
        <v>8</v>
      </c>
      <c r="L2133" s="0" t="n">
        <f aca="false">K2133*5</f>
        <v>40</v>
      </c>
      <c r="M2133" s="0" t="n">
        <f aca="false">IF(NOT(ISNA(I2133)),1,0)</f>
        <v>1</v>
      </c>
      <c r="N2133" s="0" t="n">
        <f aca="false">IF(NOT(ISNA(J2133)),1,0)</f>
        <v>1</v>
      </c>
      <c r="O2133" s="0" t="n">
        <f aca="false">IF(AND(NOT(ISNA(I2133)),NOT(ISNA(J2133))),1,0)</f>
        <v>1</v>
      </c>
      <c r="P2133" s="0" t="n">
        <f aca="false">IF(AND(NOT(ISNA(I2133)),ISNA(J2133)),1,0)</f>
        <v>0</v>
      </c>
      <c r="Q2133" s="0" t="n">
        <f aca="false">IF(AND(ISNA(I2133),NOT(ISNA(J2133))),1,0)</f>
        <v>0</v>
      </c>
      <c r="R2133" s="0" t="n">
        <f aca="false">IF(SUM(O2133:Q2133)&lt;&gt;1,"ERROR",1)</f>
        <v>1</v>
      </c>
    </row>
    <row r="2134" customFormat="false" ht="12.8" hidden="false" customHeight="false" outlineLevel="0" collapsed="false">
      <c r="A2134" s="0" t="str">
        <f aca="false">gait_events!B962</f>
        <v>pp053</v>
      </c>
      <c r="B2134" s="0" t="str">
        <f aca="false">VLOOKUP(A2134,participants!A:B,2,0)</f>
        <v>F</v>
      </c>
      <c r="C2134" s="0" t="n">
        <f aca="false">VLOOKUP(A2134,participants!A:C,3,0)</f>
        <v>66</v>
      </c>
      <c r="D2134" s="0" t="str">
        <f aca="false">VLOOKUP(A2134,participants!A:F,6,0)</f>
        <v>PD</v>
      </c>
      <c r="E2134" s="0" t="str">
        <f aca="false">IF(LEN(SUBSTITUTE(gait_events!C962,"_run-",""))&lt;&gt;LEN(gait_events!C962),LEFT(RIGHT(gait_events!C962,LEN(gait_events!C962)-19),FIND("_run-",RIGHT(gait_events!C962,LEN(gait_events!C962)-19),1)-1),RIGHT(gait_events!C962,LEN(gait_events!C962)-19))</f>
        <v>Fast</v>
      </c>
      <c r="F2134" s="0" t="str">
        <f aca="false">IF(LEN(SUBSTITUTE(gait_events!C962,"_run-",""))&lt;&gt;LEN(gait_events!C962),RIGHT(gait_events!C962,LEN(gait_events!C962)-FIND("_run-",gait_events!C962,1)-4),"")</f>
        <v>on</v>
      </c>
      <c r="G2134" s="0" t="str">
        <f aca="false">gait_events!D962</f>
        <v>right_ankle</v>
      </c>
      <c r="H2134" s="0" t="str">
        <f aca="false">gait_events!E962</f>
        <v>IC</v>
      </c>
      <c r="I2134" s="0" t="n">
        <f aca="false">IF(gait_events!F962&lt;&gt;"",gait_events!F962,NA())</f>
        <v>681</v>
      </c>
      <c r="J2134" s="0" t="n">
        <f aca="false">IF(gait_events!G962&lt;&gt;"",gait_events!G962,NA())</f>
        <v>691</v>
      </c>
      <c r="K2134" s="0" t="n">
        <f aca="false">I2134-J2134</f>
        <v>-10</v>
      </c>
      <c r="L2134" s="0" t="n">
        <f aca="false">K2134*5</f>
        <v>-50</v>
      </c>
      <c r="M2134" s="0" t="n">
        <f aca="false">IF(NOT(ISNA(I2134)),1,0)</f>
        <v>1</v>
      </c>
      <c r="N2134" s="0" t="n">
        <f aca="false">IF(NOT(ISNA(J2134)),1,0)</f>
        <v>1</v>
      </c>
      <c r="O2134" s="0" t="n">
        <f aca="false">IF(AND(NOT(ISNA(I2134)),NOT(ISNA(J2134))),1,0)</f>
        <v>1</v>
      </c>
      <c r="P2134" s="0" t="n">
        <f aca="false">IF(AND(NOT(ISNA(I2134)),ISNA(J2134)),1,0)</f>
        <v>0</v>
      </c>
      <c r="Q2134" s="0" t="n">
        <f aca="false">IF(AND(ISNA(I2134),NOT(ISNA(J2134))),1,0)</f>
        <v>0</v>
      </c>
      <c r="R2134" s="0" t="n">
        <f aca="false">IF(SUM(O2134:Q2134)&lt;&gt;1,"ERROR",1)</f>
        <v>1</v>
      </c>
    </row>
    <row r="2135" customFormat="false" ht="12.8" hidden="false" customHeight="false" outlineLevel="0" collapsed="false">
      <c r="A2135" s="0" t="str">
        <f aca="false">gait_events!B963</f>
        <v>pp053</v>
      </c>
      <c r="B2135" s="0" t="str">
        <f aca="false">VLOOKUP(A2135,participants!A:B,2,0)</f>
        <v>F</v>
      </c>
      <c r="C2135" s="0" t="n">
        <f aca="false">VLOOKUP(A2135,participants!A:C,3,0)</f>
        <v>66</v>
      </c>
      <c r="D2135" s="0" t="str">
        <f aca="false">VLOOKUP(A2135,participants!A:F,6,0)</f>
        <v>PD</v>
      </c>
      <c r="E2135" s="0" t="str">
        <f aca="false">IF(LEN(SUBSTITUTE(gait_events!C963,"_run-",""))&lt;&gt;LEN(gait_events!C963),LEFT(RIGHT(gait_events!C963,LEN(gait_events!C963)-19),FIND("_run-",RIGHT(gait_events!C963,LEN(gait_events!C963)-19),1)-1),RIGHT(gait_events!C963,LEN(gait_events!C963)-19))</f>
        <v>Fast</v>
      </c>
      <c r="F2135" s="0" t="str">
        <f aca="false">IF(LEN(SUBSTITUTE(gait_events!C963,"_run-",""))&lt;&gt;LEN(gait_events!C963),RIGHT(gait_events!C963,LEN(gait_events!C963)-FIND("_run-",gait_events!C963,1)-4),"")</f>
        <v>on</v>
      </c>
      <c r="G2135" s="0" t="str">
        <f aca="false">gait_events!D963</f>
        <v>right_ankle</v>
      </c>
      <c r="H2135" s="0" t="str">
        <f aca="false">gait_events!E963</f>
        <v>IC</v>
      </c>
      <c r="I2135" s="0" t="n">
        <f aca="false">IF(gait_events!F963&lt;&gt;"",gait_events!F963,NA())</f>
        <v>915</v>
      </c>
      <c r="J2135" s="0" t="n">
        <f aca="false">IF(gait_events!G963&lt;&gt;"",gait_events!G963,NA())</f>
        <v>919</v>
      </c>
      <c r="K2135" s="0" t="n">
        <f aca="false">I2135-J2135</f>
        <v>-4</v>
      </c>
      <c r="L2135" s="0" t="n">
        <f aca="false">K2135*5</f>
        <v>-20</v>
      </c>
      <c r="M2135" s="0" t="n">
        <f aca="false">IF(NOT(ISNA(I2135)),1,0)</f>
        <v>1</v>
      </c>
      <c r="N2135" s="0" t="n">
        <f aca="false">IF(NOT(ISNA(J2135)),1,0)</f>
        <v>1</v>
      </c>
      <c r="O2135" s="0" t="n">
        <f aca="false">IF(AND(NOT(ISNA(I2135)),NOT(ISNA(J2135))),1,0)</f>
        <v>1</v>
      </c>
      <c r="P2135" s="0" t="n">
        <f aca="false">IF(AND(NOT(ISNA(I2135)),ISNA(J2135)),1,0)</f>
        <v>0</v>
      </c>
      <c r="Q2135" s="0" t="n">
        <f aca="false">IF(AND(ISNA(I2135),NOT(ISNA(J2135))),1,0)</f>
        <v>0</v>
      </c>
      <c r="R2135" s="0" t="n">
        <f aca="false">IF(SUM(O2135:Q2135)&lt;&gt;1,"ERROR",1)</f>
        <v>1</v>
      </c>
    </row>
    <row r="2136" customFormat="false" ht="12.8" hidden="false" customHeight="false" outlineLevel="0" collapsed="false">
      <c r="A2136" s="0" t="str">
        <f aca="false">gait_events!B964</f>
        <v>pp053</v>
      </c>
      <c r="B2136" s="0" t="str">
        <f aca="false">VLOOKUP(A2136,participants!A:B,2,0)</f>
        <v>F</v>
      </c>
      <c r="C2136" s="0" t="n">
        <f aca="false">VLOOKUP(A2136,participants!A:C,3,0)</f>
        <v>66</v>
      </c>
      <c r="D2136" s="0" t="str">
        <f aca="false">VLOOKUP(A2136,participants!A:F,6,0)</f>
        <v>PD</v>
      </c>
      <c r="E2136" s="0" t="str">
        <f aca="false">IF(LEN(SUBSTITUTE(gait_events!C964,"_run-",""))&lt;&gt;LEN(gait_events!C964),LEFT(RIGHT(gait_events!C964,LEN(gait_events!C964)-19),FIND("_run-",RIGHT(gait_events!C964,LEN(gait_events!C964)-19),1)-1),RIGHT(gait_events!C964,LEN(gait_events!C964)-19))</f>
        <v>Fast</v>
      </c>
      <c r="F2136" s="0" t="str">
        <f aca="false">IF(LEN(SUBSTITUTE(gait_events!C964,"_run-",""))&lt;&gt;LEN(gait_events!C964),RIGHT(gait_events!C964,LEN(gait_events!C964)-FIND("_run-",gait_events!C964,1)-4),"")</f>
        <v>on</v>
      </c>
      <c r="G2136" s="0" t="str">
        <f aca="false">gait_events!D964</f>
        <v>right_ankle</v>
      </c>
      <c r="H2136" s="0" t="str">
        <f aca="false">gait_events!E964</f>
        <v>IC</v>
      </c>
      <c r="I2136" s="0" t="n">
        <f aca="false">IF(gait_events!F964&lt;&gt;"",gait_events!F964,NA())</f>
        <v>1136</v>
      </c>
      <c r="J2136" s="0" t="e">
        <f aca="false">IF(gait_events!G964&lt;&gt;"",gait_events!G964,NA())</f>
        <v>#N/A</v>
      </c>
      <c r="K2136" s="0" t="e">
        <f aca="false">I2136-J2136</f>
        <v>#N/A</v>
      </c>
      <c r="L2136" s="0" t="e">
        <f aca="false">K2136*5</f>
        <v>#N/A</v>
      </c>
      <c r="M2136" s="0" t="n">
        <f aca="false">IF(NOT(ISNA(I2136)),1,0)</f>
        <v>1</v>
      </c>
      <c r="N2136" s="0" t="n">
        <f aca="false">IF(NOT(ISNA(J2136)),1,0)</f>
        <v>0</v>
      </c>
      <c r="O2136" s="0" t="n">
        <f aca="false">IF(AND(NOT(ISNA(I2136)),NOT(ISNA(J2136))),1,0)</f>
        <v>0</v>
      </c>
      <c r="P2136" s="0" t="n">
        <f aca="false">IF(AND(NOT(ISNA(I2136)),ISNA(J2136)),1,0)</f>
        <v>1</v>
      </c>
      <c r="Q2136" s="0" t="n">
        <f aca="false">IF(AND(ISNA(I2136),NOT(ISNA(J2136))),1,0)</f>
        <v>0</v>
      </c>
      <c r="R2136" s="0" t="n">
        <f aca="false">IF(SUM(O2136:Q2136)&lt;&gt;1,"ERROR",1)</f>
        <v>1</v>
      </c>
    </row>
    <row r="2137" customFormat="false" ht="12.8" hidden="false" customHeight="false" outlineLevel="0" collapsed="false">
      <c r="A2137" s="0" t="str">
        <f aca="false">gait_events!B965</f>
        <v>pp053</v>
      </c>
      <c r="B2137" s="0" t="str">
        <f aca="false">VLOOKUP(A2137,participants!A:B,2,0)</f>
        <v>F</v>
      </c>
      <c r="C2137" s="0" t="n">
        <f aca="false">VLOOKUP(A2137,participants!A:C,3,0)</f>
        <v>66</v>
      </c>
      <c r="D2137" s="0" t="str">
        <f aca="false">VLOOKUP(A2137,participants!A:F,6,0)</f>
        <v>PD</v>
      </c>
      <c r="E2137" s="0" t="str">
        <f aca="false">IF(LEN(SUBSTITUTE(gait_events!C965,"_run-",""))&lt;&gt;LEN(gait_events!C965),LEFT(RIGHT(gait_events!C965,LEN(gait_events!C965)-19),FIND("_run-",RIGHT(gait_events!C965,LEN(gait_events!C965)-19),1)-1),RIGHT(gait_events!C965,LEN(gait_events!C965)-19))</f>
        <v>Fast</v>
      </c>
      <c r="F2137" s="0" t="str">
        <f aca="false">IF(LEN(SUBSTITUTE(gait_events!C965,"_run-",""))&lt;&gt;LEN(gait_events!C965),RIGHT(gait_events!C965,LEN(gait_events!C965)-FIND("_run-",gait_events!C965,1)-4),"")</f>
        <v>on</v>
      </c>
      <c r="G2137" s="0" t="str">
        <f aca="false">gait_events!D965</f>
        <v>right_ankle</v>
      </c>
      <c r="H2137" s="0" t="str">
        <f aca="false">gait_events!E965</f>
        <v>IC</v>
      </c>
      <c r="I2137" s="0" t="n">
        <f aca="false">IF(gait_events!F965&lt;&gt;"",gait_events!F965,NA())</f>
        <v>1365</v>
      </c>
      <c r="J2137" s="0" t="e">
        <f aca="false">IF(gait_events!G965&lt;&gt;"",gait_events!G965,NA())</f>
        <v>#N/A</v>
      </c>
      <c r="K2137" s="0" t="e">
        <f aca="false">I2137-J2137</f>
        <v>#N/A</v>
      </c>
      <c r="L2137" s="0" t="e">
        <f aca="false">K2137*5</f>
        <v>#N/A</v>
      </c>
      <c r="M2137" s="0" t="n">
        <f aca="false">IF(NOT(ISNA(I2137)),1,0)</f>
        <v>1</v>
      </c>
      <c r="N2137" s="0" t="n">
        <f aca="false">IF(NOT(ISNA(J2137)),1,0)</f>
        <v>0</v>
      </c>
      <c r="O2137" s="0" t="n">
        <f aca="false">IF(AND(NOT(ISNA(I2137)),NOT(ISNA(J2137))),1,0)</f>
        <v>0</v>
      </c>
      <c r="P2137" s="0" t="n">
        <f aca="false">IF(AND(NOT(ISNA(I2137)),ISNA(J2137)),1,0)</f>
        <v>1</v>
      </c>
      <c r="Q2137" s="0" t="n">
        <f aca="false">IF(AND(ISNA(I2137),NOT(ISNA(J2137))),1,0)</f>
        <v>0</v>
      </c>
      <c r="R2137" s="0" t="n">
        <f aca="false">IF(SUM(O2137:Q2137)&lt;&gt;1,"ERROR",1)</f>
        <v>1</v>
      </c>
    </row>
    <row r="2138" customFormat="false" ht="12.8" hidden="false" customHeight="false" outlineLevel="0" collapsed="false">
      <c r="A2138" s="0" t="str">
        <f aca="false">gait_events!B966</f>
        <v>pp053</v>
      </c>
      <c r="B2138" s="0" t="str">
        <f aca="false">VLOOKUP(A2138,participants!A:B,2,0)</f>
        <v>F</v>
      </c>
      <c r="C2138" s="0" t="n">
        <f aca="false">VLOOKUP(A2138,participants!A:C,3,0)</f>
        <v>66</v>
      </c>
      <c r="D2138" s="0" t="str">
        <f aca="false">VLOOKUP(A2138,participants!A:F,6,0)</f>
        <v>PD</v>
      </c>
      <c r="E2138" s="0" t="str">
        <f aca="false">IF(LEN(SUBSTITUTE(gait_events!C966,"_run-",""))&lt;&gt;LEN(gait_events!C966),LEFT(RIGHT(gait_events!C966,LEN(gait_events!C966)-19),FIND("_run-",RIGHT(gait_events!C966,LEN(gait_events!C966)-19),1)-1),RIGHT(gait_events!C966,LEN(gait_events!C966)-19))</f>
        <v>Fast</v>
      </c>
      <c r="F2138" s="0" t="str">
        <f aca="false">IF(LEN(SUBSTITUTE(gait_events!C966,"_run-",""))&lt;&gt;LEN(gait_events!C966),RIGHT(gait_events!C966,LEN(gait_events!C966)-FIND("_run-",gait_events!C966,1)-4),"")</f>
        <v>on</v>
      </c>
      <c r="G2138" s="0" t="str">
        <f aca="false">gait_events!D966</f>
        <v>right_ankle</v>
      </c>
      <c r="H2138" s="0" t="str">
        <f aca="false">gait_events!E966</f>
        <v>IC</v>
      </c>
      <c r="I2138" s="0" t="n">
        <f aca="false">IF(gait_events!F966&lt;&gt;"",gait_events!F966,NA())</f>
        <v>1608</v>
      </c>
      <c r="J2138" s="0" t="n">
        <f aca="false">IF(gait_events!G966&lt;&gt;"",gait_events!G966,NA())</f>
        <v>1614</v>
      </c>
      <c r="K2138" s="0" t="n">
        <f aca="false">I2138-J2138</f>
        <v>-6</v>
      </c>
      <c r="L2138" s="0" t="n">
        <f aca="false">K2138*5</f>
        <v>-30</v>
      </c>
      <c r="M2138" s="0" t="n">
        <f aca="false">IF(NOT(ISNA(I2138)),1,0)</f>
        <v>1</v>
      </c>
      <c r="N2138" s="0" t="n">
        <f aca="false">IF(NOT(ISNA(J2138)),1,0)</f>
        <v>1</v>
      </c>
      <c r="O2138" s="0" t="n">
        <f aca="false">IF(AND(NOT(ISNA(I2138)),NOT(ISNA(J2138))),1,0)</f>
        <v>1</v>
      </c>
      <c r="P2138" s="0" t="n">
        <f aca="false">IF(AND(NOT(ISNA(I2138)),ISNA(J2138)),1,0)</f>
        <v>0</v>
      </c>
      <c r="Q2138" s="0" t="n">
        <f aca="false">IF(AND(ISNA(I2138),NOT(ISNA(J2138))),1,0)</f>
        <v>0</v>
      </c>
      <c r="R2138" s="0" t="n">
        <f aca="false">IF(SUM(O2138:Q2138)&lt;&gt;1,"ERROR",1)</f>
        <v>1</v>
      </c>
    </row>
    <row r="2139" customFormat="false" ht="12.8" hidden="false" customHeight="false" outlineLevel="0" collapsed="false">
      <c r="A2139" s="0" t="str">
        <f aca="false">gait_events!B967</f>
        <v>pp053</v>
      </c>
      <c r="B2139" s="0" t="str">
        <f aca="false">VLOOKUP(A2139,participants!A:B,2,0)</f>
        <v>F</v>
      </c>
      <c r="C2139" s="0" t="n">
        <f aca="false">VLOOKUP(A2139,participants!A:C,3,0)</f>
        <v>66</v>
      </c>
      <c r="D2139" s="0" t="str">
        <f aca="false">VLOOKUP(A2139,participants!A:F,6,0)</f>
        <v>PD</v>
      </c>
      <c r="E2139" s="0" t="str">
        <f aca="false">IF(LEN(SUBSTITUTE(gait_events!C967,"_run-",""))&lt;&gt;LEN(gait_events!C967),LEFT(RIGHT(gait_events!C967,LEN(gait_events!C967)-19),FIND("_run-",RIGHT(gait_events!C967,LEN(gait_events!C967)-19),1)-1),RIGHT(gait_events!C967,LEN(gait_events!C967)-19))</f>
        <v>Fast</v>
      </c>
      <c r="F2139" s="0" t="str">
        <f aca="false">IF(LEN(SUBSTITUTE(gait_events!C967,"_run-",""))&lt;&gt;LEN(gait_events!C967),RIGHT(gait_events!C967,LEN(gait_events!C967)-FIND("_run-",gait_events!C967,1)-4),"")</f>
        <v>on</v>
      </c>
      <c r="G2139" s="0" t="str">
        <f aca="false">gait_events!D967</f>
        <v>right_ankle</v>
      </c>
      <c r="H2139" s="0" t="str">
        <f aca="false">gait_events!E967</f>
        <v>IC</v>
      </c>
      <c r="I2139" s="0" t="n">
        <f aca="false">IF(gait_events!F967&lt;&gt;"",gait_events!F967,NA())</f>
        <v>1845</v>
      </c>
      <c r="J2139" s="0" t="n">
        <f aca="false">IF(gait_events!G967&lt;&gt;"",gait_events!G967,NA())</f>
        <v>1838</v>
      </c>
      <c r="K2139" s="0" t="n">
        <f aca="false">I2139-J2139</f>
        <v>7</v>
      </c>
      <c r="L2139" s="0" t="n">
        <f aca="false">K2139*5</f>
        <v>35</v>
      </c>
      <c r="M2139" s="0" t="n">
        <f aca="false">IF(NOT(ISNA(I2139)),1,0)</f>
        <v>1</v>
      </c>
      <c r="N2139" s="0" t="n">
        <f aca="false">IF(NOT(ISNA(J2139)),1,0)</f>
        <v>1</v>
      </c>
      <c r="O2139" s="0" t="n">
        <f aca="false">IF(AND(NOT(ISNA(I2139)),NOT(ISNA(J2139))),1,0)</f>
        <v>1</v>
      </c>
      <c r="P2139" s="0" t="n">
        <f aca="false">IF(AND(NOT(ISNA(I2139)),ISNA(J2139)),1,0)</f>
        <v>0</v>
      </c>
      <c r="Q2139" s="0" t="n">
        <f aca="false">IF(AND(ISNA(I2139),NOT(ISNA(J2139))),1,0)</f>
        <v>0</v>
      </c>
      <c r="R2139" s="0" t="n">
        <f aca="false">IF(SUM(O2139:Q2139)&lt;&gt;1,"ERROR",1)</f>
        <v>1</v>
      </c>
    </row>
    <row r="2140" customFormat="false" ht="12.8" hidden="false" customHeight="false" outlineLevel="0" collapsed="false">
      <c r="A2140" s="0" t="str">
        <f aca="false">gait_events!B968</f>
        <v>pp053</v>
      </c>
      <c r="B2140" s="0" t="str">
        <f aca="false">VLOOKUP(A2140,participants!A:B,2,0)</f>
        <v>F</v>
      </c>
      <c r="C2140" s="0" t="n">
        <f aca="false">VLOOKUP(A2140,participants!A:C,3,0)</f>
        <v>66</v>
      </c>
      <c r="D2140" s="0" t="str">
        <f aca="false">VLOOKUP(A2140,participants!A:F,6,0)</f>
        <v>PD</v>
      </c>
      <c r="E2140" s="0" t="str">
        <f aca="false">IF(LEN(SUBSTITUTE(gait_events!C968,"_run-",""))&lt;&gt;LEN(gait_events!C968),LEFT(RIGHT(gait_events!C968,LEN(gait_events!C968)-19),FIND("_run-",RIGHT(gait_events!C968,LEN(gait_events!C968)-19),1)-1),RIGHT(gait_events!C968,LEN(gait_events!C968)-19))</f>
        <v>Fast</v>
      </c>
      <c r="F2140" s="0" t="str">
        <f aca="false">IF(LEN(SUBSTITUTE(gait_events!C968,"_run-",""))&lt;&gt;LEN(gait_events!C968),RIGHT(gait_events!C968,LEN(gait_events!C968)-FIND("_run-",gait_events!C968,1)-4),"")</f>
        <v>on</v>
      </c>
      <c r="G2140" s="0" t="str">
        <f aca="false">gait_events!D968</f>
        <v>right_ankle</v>
      </c>
      <c r="H2140" s="0" t="str">
        <f aca="false">gait_events!E968</f>
        <v>FC</v>
      </c>
      <c r="I2140" s="0" t="n">
        <f aca="false">IF(gait_events!F968&lt;&gt;"",gait_events!F968,NA())</f>
        <v>167</v>
      </c>
      <c r="J2140" s="0" t="n">
        <f aca="false">IF(gait_events!G968&lt;&gt;"",gait_events!G968,NA())</f>
        <v>167</v>
      </c>
      <c r="K2140" s="0" t="n">
        <f aca="false">I2140-J2140</f>
        <v>0</v>
      </c>
      <c r="L2140" s="0" t="n">
        <f aca="false">K2140*5</f>
        <v>0</v>
      </c>
      <c r="M2140" s="0" t="n">
        <f aca="false">IF(NOT(ISNA(I2140)),1,0)</f>
        <v>1</v>
      </c>
      <c r="N2140" s="0" t="n">
        <f aca="false">IF(NOT(ISNA(J2140)),1,0)</f>
        <v>1</v>
      </c>
      <c r="O2140" s="0" t="n">
        <f aca="false">IF(AND(NOT(ISNA(I2140)),NOT(ISNA(J2140))),1,0)</f>
        <v>1</v>
      </c>
      <c r="P2140" s="0" t="n">
        <f aca="false">IF(AND(NOT(ISNA(I2140)),ISNA(J2140)),1,0)</f>
        <v>0</v>
      </c>
      <c r="Q2140" s="0" t="n">
        <f aca="false">IF(AND(ISNA(I2140),NOT(ISNA(J2140))),1,0)</f>
        <v>0</v>
      </c>
      <c r="R2140" s="0" t="n">
        <f aca="false">IF(SUM(O2140:Q2140)&lt;&gt;1,"ERROR",1)</f>
        <v>1</v>
      </c>
    </row>
    <row r="2141" customFormat="false" ht="12.8" hidden="false" customHeight="false" outlineLevel="0" collapsed="false">
      <c r="A2141" s="0" t="str">
        <f aca="false">gait_events!B969</f>
        <v>pp053</v>
      </c>
      <c r="B2141" s="0" t="str">
        <f aca="false">VLOOKUP(A2141,participants!A:B,2,0)</f>
        <v>F</v>
      </c>
      <c r="C2141" s="0" t="n">
        <f aca="false">VLOOKUP(A2141,participants!A:C,3,0)</f>
        <v>66</v>
      </c>
      <c r="D2141" s="0" t="str">
        <f aca="false">VLOOKUP(A2141,participants!A:F,6,0)</f>
        <v>PD</v>
      </c>
      <c r="E2141" s="0" t="str">
        <f aca="false">IF(LEN(SUBSTITUTE(gait_events!C969,"_run-",""))&lt;&gt;LEN(gait_events!C969),LEFT(RIGHT(gait_events!C969,LEN(gait_events!C969)-19),FIND("_run-",RIGHT(gait_events!C969,LEN(gait_events!C969)-19),1)-1),RIGHT(gait_events!C969,LEN(gait_events!C969)-19))</f>
        <v>Fast</v>
      </c>
      <c r="F2141" s="0" t="str">
        <f aca="false">IF(LEN(SUBSTITUTE(gait_events!C969,"_run-",""))&lt;&gt;LEN(gait_events!C969),RIGHT(gait_events!C969,LEN(gait_events!C969)-FIND("_run-",gait_events!C969,1)-4),"")</f>
        <v>on</v>
      </c>
      <c r="G2141" s="0" t="str">
        <f aca="false">gait_events!D969</f>
        <v>right_ankle</v>
      </c>
      <c r="H2141" s="0" t="str">
        <f aca="false">gait_events!E969</f>
        <v>FC</v>
      </c>
      <c r="I2141" s="0" t="n">
        <f aca="false">IF(gait_events!F969&lt;&gt;"",gait_events!F969,NA())</f>
        <v>393</v>
      </c>
      <c r="J2141" s="0" t="n">
        <f aca="false">IF(gait_events!G969&lt;&gt;"",gait_events!G969,NA())</f>
        <v>394</v>
      </c>
      <c r="K2141" s="0" t="n">
        <f aca="false">I2141-J2141</f>
        <v>-1</v>
      </c>
      <c r="L2141" s="0" t="n">
        <f aca="false">K2141*5</f>
        <v>-5</v>
      </c>
      <c r="M2141" s="0" t="n">
        <f aca="false">IF(NOT(ISNA(I2141)),1,0)</f>
        <v>1</v>
      </c>
      <c r="N2141" s="0" t="n">
        <f aca="false">IF(NOT(ISNA(J2141)),1,0)</f>
        <v>1</v>
      </c>
      <c r="O2141" s="0" t="n">
        <f aca="false">IF(AND(NOT(ISNA(I2141)),NOT(ISNA(J2141))),1,0)</f>
        <v>1</v>
      </c>
      <c r="P2141" s="0" t="n">
        <f aca="false">IF(AND(NOT(ISNA(I2141)),ISNA(J2141)),1,0)</f>
        <v>0</v>
      </c>
      <c r="Q2141" s="0" t="n">
        <f aca="false">IF(AND(ISNA(I2141),NOT(ISNA(J2141))),1,0)</f>
        <v>0</v>
      </c>
      <c r="R2141" s="0" t="n">
        <f aca="false">IF(SUM(O2141:Q2141)&lt;&gt;1,"ERROR",1)</f>
        <v>1</v>
      </c>
    </row>
    <row r="2142" customFormat="false" ht="12.8" hidden="false" customHeight="false" outlineLevel="0" collapsed="false">
      <c r="A2142" s="0" t="str">
        <f aca="false">gait_events!B970</f>
        <v>pp053</v>
      </c>
      <c r="B2142" s="0" t="str">
        <f aca="false">VLOOKUP(A2142,participants!A:B,2,0)</f>
        <v>F</v>
      </c>
      <c r="C2142" s="0" t="n">
        <f aca="false">VLOOKUP(A2142,participants!A:C,3,0)</f>
        <v>66</v>
      </c>
      <c r="D2142" s="0" t="str">
        <f aca="false">VLOOKUP(A2142,participants!A:F,6,0)</f>
        <v>PD</v>
      </c>
      <c r="E2142" s="0" t="str">
        <f aca="false">IF(LEN(SUBSTITUTE(gait_events!C970,"_run-",""))&lt;&gt;LEN(gait_events!C970),LEFT(RIGHT(gait_events!C970,LEN(gait_events!C970)-19),FIND("_run-",RIGHT(gait_events!C970,LEN(gait_events!C970)-19),1)-1),RIGHT(gait_events!C970,LEN(gait_events!C970)-19))</f>
        <v>Fast</v>
      </c>
      <c r="F2142" s="0" t="str">
        <f aca="false">IF(LEN(SUBSTITUTE(gait_events!C970,"_run-",""))&lt;&gt;LEN(gait_events!C970),RIGHT(gait_events!C970,LEN(gait_events!C970)-FIND("_run-",gait_events!C970,1)-4),"")</f>
        <v>on</v>
      </c>
      <c r="G2142" s="0" t="str">
        <f aca="false">gait_events!D970</f>
        <v>right_ankle</v>
      </c>
      <c r="H2142" s="0" t="str">
        <f aca="false">gait_events!E970</f>
        <v>FC</v>
      </c>
      <c r="I2142" s="0" t="n">
        <f aca="false">IF(gait_events!F970&lt;&gt;"",gait_events!F970,NA())</f>
        <v>612</v>
      </c>
      <c r="J2142" s="0" t="n">
        <f aca="false">IF(gait_events!G970&lt;&gt;"",gait_events!G970,NA())</f>
        <v>619</v>
      </c>
      <c r="K2142" s="0" t="n">
        <f aca="false">I2142-J2142</f>
        <v>-7</v>
      </c>
      <c r="L2142" s="0" t="n">
        <f aca="false">K2142*5</f>
        <v>-35</v>
      </c>
      <c r="M2142" s="0" t="n">
        <f aca="false">IF(NOT(ISNA(I2142)),1,0)</f>
        <v>1</v>
      </c>
      <c r="N2142" s="0" t="n">
        <f aca="false">IF(NOT(ISNA(J2142)),1,0)</f>
        <v>1</v>
      </c>
      <c r="O2142" s="0" t="n">
        <f aca="false">IF(AND(NOT(ISNA(I2142)),NOT(ISNA(J2142))),1,0)</f>
        <v>1</v>
      </c>
      <c r="P2142" s="0" t="n">
        <f aca="false">IF(AND(NOT(ISNA(I2142)),ISNA(J2142)),1,0)</f>
        <v>0</v>
      </c>
      <c r="Q2142" s="0" t="n">
        <f aca="false">IF(AND(ISNA(I2142),NOT(ISNA(J2142))),1,0)</f>
        <v>0</v>
      </c>
      <c r="R2142" s="0" t="n">
        <f aca="false">IF(SUM(O2142:Q2142)&lt;&gt;1,"ERROR",1)</f>
        <v>1</v>
      </c>
    </row>
    <row r="2143" customFormat="false" ht="12.8" hidden="false" customHeight="false" outlineLevel="0" collapsed="false">
      <c r="A2143" s="0" t="str">
        <f aca="false">gait_events!B971</f>
        <v>pp053</v>
      </c>
      <c r="B2143" s="0" t="str">
        <f aca="false">VLOOKUP(A2143,participants!A:B,2,0)</f>
        <v>F</v>
      </c>
      <c r="C2143" s="0" t="n">
        <f aca="false">VLOOKUP(A2143,participants!A:C,3,0)</f>
        <v>66</v>
      </c>
      <c r="D2143" s="0" t="str">
        <f aca="false">VLOOKUP(A2143,participants!A:F,6,0)</f>
        <v>PD</v>
      </c>
      <c r="E2143" s="0" t="str">
        <f aca="false">IF(LEN(SUBSTITUTE(gait_events!C971,"_run-",""))&lt;&gt;LEN(gait_events!C971),LEFT(RIGHT(gait_events!C971,LEN(gait_events!C971)-19),FIND("_run-",RIGHT(gait_events!C971,LEN(gait_events!C971)-19),1)-1),RIGHT(gait_events!C971,LEN(gait_events!C971)-19))</f>
        <v>Fast</v>
      </c>
      <c r="F2143" s="0" t="str">
        <f aca="false">IF(LEN(SUBSTITUTE(gait_events!C971,"_run-",""))&lt;&gt;LEN(gait_events!C971),RIGHT(gait_events!C971,LEN(gait_events!C971)-FIND("_run-",gait_events!C971,1)-4),"")</f>
        <v>on</v>
      </c>
      <c r="G2143" s="0" t="str">
        <f aca="false">gait_events!D971</f>
        <v>right_ankle</v>
      </c>
      <c r="H2143" s="0" t="str">
        <f aca="false">gait_events!E971</f>
        <v>FC</v>
      </c>
      <c r="I2143" s="0" t="n">
        <f aca="false">IF(gait_events!F971&lt;&gt;"",gait_events!F971,NA())</f>
        <v>840</v>
      </c>
      <c r="J2143" s="0" t="n">
        <f aca="false">IF(gait_events!G971&lt;&gt;"",gait_events!G971,NA())</f>
        <v>844</v>
      </c>
      <c r="K2143" s="0" t="n">
        <f aca="false">I2143-J2143</f>
        <v>-4</v>
      </c>
      <c r="L2143" s="0" t="n">
        <f aca="false">K2143*5</f>
        <v>-20</v>
      </c>
      <c r="M2143" s="0" t="n">
        <f aca="false">IF(NOT(ISNA(I2143)),1,0)</f>
        <v>1</v>
      </c>
      <c r="N2143" s="0" t="n">
        <f aca="false">IF(NOT(ISNA(J2143)),1,0)</f>
        <v>1</v>
      </c>
      <c r="O2143" s="0" t="n">
        <f aca="false">IF(AND(NOT(ISNA(I2143)),NOT(ISNA(J2143))),1,0)</f>
        <v>1</v>
      </c>
      <c r="P2143" s="0" t="n">
        <f aca="false">IF(AND(NOT(ISNA(I2143)),ISNA(J2143)),1,0)</f>
        <v>0</v>
      </c>
      <c r="Q2143" s="0" t="n">
        <f aca="false">IF(AND(ISNA(I2143),NOT(ISNA(J2143))),1,0)</f>
        <v>0</v>
      </c>
      <c r="R2143" s="0" t="n">
        <f aca="false">IF(SUM(O2143:Q2143)&lt;&gt;1,"ERROR",1)</f>
        <v>1</v>
      </c>
    </row>
    <row r="2144" customFormat="false" ht="12.8" hidden="false" customHeight="false" outlineLevel="0" collapsed="false">
      <c r="A2144" s="0" t="str">
        <f aca="false">gait_events!B972</f>
        <v>pp053</v>
      </c>
      <c r="B2144" s="0" t="str">
        <f aca="false">VLOOKUP(A2144,participants!A:B,2,0)</f>
        <v>F</v>
      </c>
      <c r="C2144" s="0" t="n">
        <f aca="false">VLOOKUP(A2144,participants!A:C,3,0)</f>
        <v>66</v>
      </c>
      <c r="D2144" s="0" t="str">
        <f aca="false">VLOOKUP(A2144,participants!A:F,6,0)</f>
        <v>PD</v>
      </c>
      <c r="E2144" s="0" t="str">
        <f aca="false">IF(LEN(SUBSTITUTE(gait_events!C972,"_run-",""))&lt;&gt;LEN(gait_events!C972),LEFT(RIGHT(gait_events!C972,LEN(gait_events!C972)-19),FIND("_run-",RIGHT(gait_events!C972,LEN(gait_events!C972)-19),1)-1),RIGHT(gait_events!C972,LEN(gait_events!C972)-19))</f>
        <v>Fast</v>
      </c>
      <c r="F2144" s="0" t="str">
        <f aca="false">IF(LEN(SUBSTITUTE(gait_events!C972,"_run-",""))&lt;&gt;LEN(gait_events!C972),RIGHT(gait_events!C972,LEN(gait_events!C972)-FIND("_run-",gait_events!C972,1)-4),"")</f>
        <v>on</v>
      </c>
      <c r="G2144" s="0" t="str">
        <f aca="false">gait_events!D972</f>
        <v>right_ankle</v>
      </c>
      <c r="H2144" s="0" t="str">
        <f aca="false">gait_events!E972</f>
        <v>FC</v>
      </c>
      <c r="I2144" s="0" t="n">
        <f aca="false">IF(gait_events!F972&lt;&gt;"",gait_events!F972,NA())</f>
        <v>1077</v>
      </c>
      <c r="J2144" s="0" t="n">
        <f aca="false">IF(gait_events!G972&lt;&gt;"",gait_events!G972,NA())</f>
        <v>1083</v>
      </c>
      <c r="K2144" s="0" t="n">
        <f aca="false">I2144-J2144</f>
        <v>-6</v>
      </c>
      <c r="L2144" s="0" t="n">
        <f aca="false">K2144*5</f>
        <v>-30</v>
      </c>
      <c r="M2144" s="0" t="n">
        <f aca="false">IF(NOT(ISNA(I2144)),1,0)</f>
        <v>1</v>
      </c>
      <c r="N2144" s="0" t="n">
        <f aca="false">IF(NOT(ISNA(J2144)),1,0)</f>
        <v>1</v>
      </c>
      <c r="O2144" s="0" t="n">
        <f aca="false">IF(AND(NOT(ISNA(I2144)),NOT(ISNA(J2144))),1,0)</f>
        <v>1</v>
      </c>
      <c r="P2144" s="0" t="n">
        <f aca="false">IF(AND(NOT(ISNA(I2144)),ISNA(J2144)),1,0)</f>
        <v>0</v>
      </c>
      <c r="Q2144" s="0" t="n">
        <f aca="false">IF(AND(ISNA(I2144),NOT(ISNA(J2144))),1,0)</f>
        <v>0</v>
      </c>
      <c r="R2144" s="0" t="n">
        <f aca="false">IF(SUM(O2144:Q2144)&lt;&gt;1,"ERROR",1)</f>
        <v>1</v>
      </c>
    </row>
    <row r="2145" customFormat="false" ht="12.8" hidden="false" customHeight="false" outlineLevel="0" collapsed="false">
      <c r="A2145" s="0" t="str">
        <f aca="false">gait_events!B973</f>
        <v>pp053</v>
      </c>
      <c r="B2145" s="0" t="str">
        <f aca="false">VLOOKUP(A2145,participants!A:B,2,0)</f>
        <v>F</v>
      </c>
      <c r="C2145" s="0" t="n">
        <f aca="false">VLOOKUP(A2145,participants!A:C,3,0)</f>
        <v>66</v>
      </c>
      <c r="D2145" s="0" t="str">
        <f aca="false">VLOOKUP(A2145,participants!A:F,6,0)</f>
        <v>PD</v>
      </c>
      <c r="E2145" s="0" t="str">
        <f aca="false">IF(LEN(SUBSTITUTE(gait_events!C973,"_run-",""))&lt;&gt;LEN(gait_events!C973),LEFT(RIGHT(gait_events!C973,LEN(gait_events!C973)-19),FIND("_run-",RIGHT(gait_events!C973,LEN(gait_events!C973)-19),1)-1),RIGHT(gait_events!C973,LEN(gait_events!C973)-19))</f>
        <v>Fast</v>
      </c>
      <c r="F2145" s="0" t="str">
        <f aca="false">IF(LEN(SUBSTITUTE(gait_events!C973,"_run-",""))&lt;&gt;LEN(gait_events!C973),RIGHT(gait_events!C973,LEN(gait_events!C973)-FIND("_run-",gait_events!C973,1)-4),"")</f>
        <v>on</v>
      </c>
      <c r="G2145" s="0" t="str">
        <f aca="false">gait_events!D973</f>
        <v>right_ankle</v>
      </c>
      <c r="H2145" s="0" t="str">
        <f aca="false">gait_events!E973</f>
        <v>FC</v>
      </c>
      <c r="I2145" s="0" t="n">
        <f aca="false">IF(gait_events!F973&lt;&gt;"",gait_events!F973,NA())</f>
        <v>1304</v>
      </c>
      <c r="J2145" s="0" t="n">
        <f aca="false">IF(gait_events!G973&lt;&gt;"",gait_events!G973,NA())</f>
        <v>1304</v>
      </c>
      <c r="K2145" s="0" t="n">
        <f aca="false">I2145-J2145</f>
        <v>0</v>
      </c>
      <c r="L2145" s="0" t="n">
        <f aca="false">K2145*5</f>
        <v>0</v>
      </c>
      <c r="M2145" s="0" t="n">
        <f aca="false">IF(NOT(ISNA(I2145)),1,0)</f>
        <v>1</v>
      </c>
      <c r="N2145" s="0" t="n">
        <f aca="false">IF(NOT(ISNA(J2145)),1,0)</f>
        <v>1</v>
      </c>
      <c r="O2145" s="0" t="n">
        <f aca="false">IF(AND(NOT(ISNA(I2145)),NOT(ISNA(J2145))),1,0)</f>
        <v>1</v>
      </c>
      <c r="P2145" s="0" t="n">
        <f aca="false">IF(AND(NOT(ISNA(I2145)),ISNA(J2145)),1,0)</f>
        <v>0</v>
      </c>
      <c r="Q2145" s="0" t="n">
        <f aca="false">IF(AND(ISNA(I2145),NOT(ISNA(J2145))),1,0)</f>
        <v>0</v>
      </c>
      <c r="R2145" s="0" t="n">
        <f aca="false">IF(SUM(O2145:Q2145)&lt;&gt;1,"ERROR",1)</f>
        <v>1</v>
      </c>
    </row>
    <row r="2146" customFormat="false" ht="12.8" hidden="false" customHeight="false" outlineLevel="0" collapsed="false">
      <c r="A2146" s="0" t="str">
        <f aca="false">gait_events!B974</f>
        <v>pp053</v>
      </c>
      <c r="B2146" s="0" t="str">
        <f aca="false">VLOOKUP(A2146,participants!A:B,2,0)</f>
        <v>F</v>
      </c>
      <c r="C2146" s="0" t="n">
        <f aca="false">VLOOKUP(A2146,participants!A:C,3,0)</f>
        <v>66</v>
      </c>
      <c r="D2146" s="0" t="str">
        <f aca="false">VLOOKUP(A2146,participants!A:F,6,0)</f>
        <v>PD</v>
      </c>
      <c r="E2146" s="0" t="str">
        <f aca="false">IF(LEN(SUBSTITUTE(gait_events!C974,"_run-",""))&lt;&gt;LEN(gait_events!C974),LEFT(RIGHT(gait_events!C974,LEN(gait_events!C974)-19),FIND("_run-",RIGHT(gait_events!C974,LEN(gait_events!C974)-19),1)-1),RIGHT(gait_events!C974,LEN(gait_events!C974)-19))</f>
        <v>Fast</v>
      </c>
      <c r="F2146" s="0" t="str">
        <f aca="false">IF(LEN(SUBSTITUTE(gait_events!C974,"_run-",""))&lt;&gt;LEN(gait_events!C974),RIGHT(gait_events!C974,LEN(gait_events!C974)-FIND("_run-",gait_events!C974,1)-4),"")</f>
        <v>on</v>
      </c>
      <c r="G2146" s="0" t="str">
        <f aca="false">gait_events!D974</f>
        <v>right_ankle</v>
      </c>
      <c r="H2146" s="0" t="str">
        <f aca="false">gait_events!E974</f>
        <v>FC</v>
      </c>
      <c r="I2146" s="0" t="n">
        <f aca="false">IF(gait_events!F974&lt;&gt;"",gait_events!F974,NA())</f>
        <v>1549</v>
      </c>
      <c r="J2146" s="0" t="n">
        <f aca="false">IF(gait_events!G974&lt;&gt;"",gait_events!G974,NA())</f>
        <v>1550</v>
      </c>
      <c r="K2146" s="0" t="n">
        <f aca="false">I2146-J2146</f>
        <v>-1</v>
      </c>
      <c r="L2146" s="0" t="n">
        <f aca="false">K2146*5</f>
        <v>-5</v>
      </c>
      <c r="M2146" s="0" t="n">
        <f aca="false">IF(NOT(ISNA(I2146)),1,0)</f>
        <v>1</v>
      </c>
      <c r="N2146" s="0" t="n">
        <f aca="false">IF(NOT(ISNA(J2146)),1,0)</f>
        <v>1</v>
      </c>
      <c r="O2146" s="0" t="n">
        <f aca="false">IF(AND(NOT(ISNA(I2146)),NOT(ISNA(J2146))),1,0)</f>
        <v>1</v>
      </c>
      <c r="P2146" s="0" t="n">
        <f aca="false">IF(AND(NOT(ISNA(I2146)),ISNA(J2146)),1,0)</f>
        <v>0</v>
      </c>
      <c r="Q2146" s="0" t="n">
        <f aca="false">IF(AND(ISNA(I2146),NOT(ISNA(J2146))),1,0)</f>
        <v>0</v>
      </c>
      <c r="R2146" s="0" t="n">
        <f aca="false">IF(SUM(O2146:Q2146)&lt;&gt;1,"ERROR",1)</f>
        <v>1</v>
      </c>
    </row>
    <row r="2147" customFormat="false" ht="12.8" hidden="false" customHeight="false" outlineLevel="0" collapsed="false">
      <c r="A2147" s="0" t="str">
        <f aca="false">gait_events!B975</f>
        <v>pp053</v>
      </c>
      <c r="B2147" s="0" t="str">
        <f aca="false">VLOOKUP(A2147,participants!A:B,2,0)</f>
        <v>F</v>
      </c>
      <c r="C2147" s="0" t="n">
        <f aca="false">VLOOKUP(A2147,participants!A:C,3,0)</f>
        <v>66</v>
      </c>
      <c r="D2147" s="0" t="str">
        <f aca="false">VLOOKUP(A2147,participants!A:F,6,0)</f>
        <v>PD</v>
      </c>
      <c r="E2147" s="0" t="str">
        <f aca="false">IF(LEN(SUBSTITUTE(gait_events!C975,"_run-",""))&lt;&gt;LEN(gait_events!C975),LEFT(RIGHT(gait_events!C975,LEN(gait_events!C975)-19),FIND("_run-",RIGHT(gait_events!C975,LEN(gait_events!C975)-19),1)-1),RIGHT(gait_events!C975,LEN(gait_events!C975)-19))</f>
        <v>Fast</v>
      </c>
      <c r="F2147" s="0" t="str">
        <f aca="false">IF(LEN(SUBSTITUTE(gait_events!C975,"_run-",""))&lt;&gt;LEN(gait_events!C975),RIGHT(gait_events!C975,LEN(gait_events!C975)-FIND("_run-",gait_events!C975,1)-4),"")</f>
        <v>on</v>
      </c>
      <c r="G2147" s="0" t="str">
        <f aca="false">gait_events!D975</f>
        <v>right_ankle</v>
      </c>
      <c r="H2147" s="0" t="str">
        <f aca="false">gait_events!E975</f>
        <v>FC</v>
      </c>
      <c r="I2147" s="0" t="n">
        <f aca="false">IF(gait_events!F975&lt;&gt;"",gait_events!F975,NA())</f>
        <v>1776</v>
      </c>
      <c r="J2147" s="0" t="n">
        <f aca="false">IF(gait_events!G975&lt;&gt;"",gait_events!G975,NA())</f>
        <v>1775</v>
      </c>
      <c r="K2147" s="0" t="n">
        <f aca="false">I2147-J2147</f>
        <v>1</v>
      </c>
      <c r="L2147" s="0" t="n">
        <f aca="false">K2147*5</f>
        <v>5</v>
      </c>
      <c r="M2147" s="0" t="n">
        <f aca="false">IF(NOT(ISNA(I2147)),1,0)</f>
        <v>1</v>
      </c>
      <c r="N2147" s="0" t="n">
        <f aca="false">IF(NOT(ISNA(J2147)),1,0)</f>
        <v>1</v>
      </c>
      <c r="O2147" s="0" t="n">
        <f aca="false">IF(AND(NOT(ISNA(I2147)),NOT(ISNA(J2147))),1,0)</f>
        <v>1</v>
      </c>
      <c r="P2147" s="0" t="n">
        <f aca="false">IF(AND(NOT(ISNA(I2147)),ISNA(J2147)),1,0)</f>
        <v>0</v>
      </c>
      <c r="Q2147" s="0" t="n">
        <f aca="false">IF(AND(ISNA(I2147),NOT(ISNA(J2147))),1,0)</f>
        <v>0</v>
      </c>
      <c r="R2147" s="0" t="n">
        <f aca="false">IF(SUM(O2147:Q2147)&lt;&gt;1,"ERROR",1)</f>
        <v>1</v>
      </c>
    </row>
    <row r="2148" customFormat="false" ht="12.8" hidden="false" customHeight="false" outlineLevel="0" collapsed="false">
      <c r="A2148" s="0" t="str">
        <f aca="false">gait_events!B976</f>
        <v>pp053</v>
      </c>
      <c r="B2148" s="0" t="str">
        <f aca="false">VLOOKUP(A2148,participants!A:B,2,0)</f>
        <v>F</v>
      </c>
      <c r="C2148" s="0" t="n">
        <f aca="false">VLOOKUP(A2148,participants!A:C,3,0)</f>
        <v>66</v>
      </c>
      <c r="D2148" s="0" t="str">
        <f aca="false">VLOOKUP(A2148,participants!A:F,6,0)</f>
        <v>PD</v>
      </c>
      <c r="E2148" s="0" t="str">
        <f aca="false">IF(LEN(SUBSTITUTE(gait_events!C976,"_run-",""))&lt;&gt;LEN(gait_events!C976),LEFT(RIGHT(gait_events!C976,LEN(gait_events!C976)-19),FIND("_run-",RIGHT(gait_events!C976,LEN(gait_events!C976)-19),1)-1),RIGHT(gait_events!C976,LEN(gait_events!C976)-19))</f>
        <v>Fast</v>
      </c>
      <c r="F2148" s="0" t="str">
        <f aca="false">IF(LEN(SUBSTITUTE(gait_events!C976,"_run-",""))&lt;&gt;LEN(gait_events!C976),RIGHT(gait_events!C976,LEN(gait_events!C976)-FIND("_run-",gait_events!C976,1)-4),"")</f>
        <v>on</v>
      </c>
      <c r="G2148" s="0" t="str">
        <f aca="false">gait_events!D976</f>
        <v>left_shank</v>
      </c>
      <c r="H2148" s="0" t="str">
        <f aca="false">gait_events!E976</f>
        <v>IC</v>
      </c>
      <c r="I2148" s="0" t="n">
        <f aca="false">IF(gait_events!F976&lt;&gt;"",gait_events!F976,NA())</f>
        <v>118</v>
      </c>
      <c r="J2148" s="0" t="e">
        <f aca="false">IF(gait_events!G976&lt;&gt;"",gait_events!G976,NA())</f>
        <v>#N/A</v>
      </c>
      <c r="K2148" s="0" t="e">
        <f aca="false">I2148-J2148</f>
        <v>#N/A</v>
      </c>
      <c r="L2148" s="0" t="e">
        <f aca="false">K2148*5</f>
        <v>#N/A</v>
      </c>
      <c r="M2148" s="0" t="n">
        <f aca="false">IF(NOT(ISNA(I2148)),1,0)</f>
        <v>1</v>
      </c>
      <c r="N2148" s="0" t="n">
        <f aca="false">IF(NOT(ISNA(J2148)),1,0)</f>
        <v>0</v>
      </c>
      <c r="O2148" s="0" t="n">
        <f aca="false">IF(AND(NOT(ISNA(I2148)),NOT(ISNA(J2148))),1,0)</f>
        <v>0</v>
      </c>
      <c r="P2148" s="0" t="n">
        <f aca="false">IF(AND(NOT(ISNA(I2148)),ISNA(J2148)),1,0)</f>
        <v>1</v>
      </c>
      <c r="Q2148" s="0" t="n">
        <f aca="false">IF(AND(ISNA(I2148),NOT(ISNA(J2148))),1,0)</f>
        <v>0</v>
      </c>
      <c r="R2148" s="0" t="n">
        <f aca="false">IF(SUM(O2148:Q2148)&lt;&gt;1,"ERROR",1)</f>
        <v>1</v>
      </c>
    </row>
    <row r="2149" customFormat="false" ht="12.8" hidden="false" customHeight="false" outlineLevel="0" collapsed="false">
      <c r="A2149" s="0" t="str">
        <f aca="false">gait_events!B977</f>
        <v>pp053</v>
      </c>
      <c r="B2149" s="0" t="str">
        <f aca="false">VLOOKUP(A2149,participants!A:B,2,0)</f>
        <v>F</v>
      </c>
      <c r="C2149" s="0" t="n">
        <f aca="false">VLOOKUP(A2149,participants!A:C,3,0)</f>
        <v>66</v>
      </c>
      <c r="D2149" s="0" t="str">
        <f aca="false">VLOOKUP(A2149,participants!A:F,6,0)</f>
        <v>PD</v>
      </c>
      <c r="E2149" s="0" t="str">
        <f aca="false">IF(LEN(SUBSTITUTE(gait_events!C977,"_run-",""))&lt;&gt;LEN(gait_events!C977),LEFT(RIGHT(gait_events!C977,LEN(gait_events!C977)-19),FIND("_run-",RIGHT(gait_events!C977,LEN(gait_events!C977)-19),1)-1),RIGHT(gait_events!C977,LEN(gait_events!C977)-19))</f>
        <v>Fast</v>
      </c>
      <c r="F2149" s="0" t="str">
        <f aca="false">IF(LEN(SUBSTITUTE(gait_events!C977,"_run-",""))&lt;&gt;LEN(gait_events!C977),RIGHT(gait_events!C977,LEN(gait_events!C977)-FIND("_run-",gait_events!C977,1)-4),"")</f>
        <v>on</v>
      </c>
      <c r="G2149" s="0" t="str">
        <f aca="false">gait_events!D977</f>
        <v>left_shank</v>
      </c>
      <c r="H2149" s="0" t="str">
        <f aca="false">gait_events!E977</f>
        <v>IC</v>
      </c>
      <c r="I2149" s="0" t="n">
        <f aca="false">IF(gait_events!F977&lt;&gt;"",gait_events!F977,NA())</f>
        <v>349</v>
      </c>
      <c r="J2149" s="0" t="n">
        <f aca="false">IF(gait_events!G977&lt;&gt;"",gait_events!G977,NA())</f>
        <v>344</v>
      </c>
      <c r="K2149" s="0" t="n">
        <f aca="false">I2149-J2149</f>
        <v>5</v>
      </c>
      <c r="L2149" s="0" t="n">
        <f aca="false">K2149*5</f>
        <v>25</v>
      </c>
      <c r="M2149" s="0" t="n">
        <f aca="false">IF(NOT(ISNA(I2149)),1,0)</f>
        <v>1</v>
      </c>
      <c r="N2149" s="0" t="n">
        <f aca="false">IF(NOT(ISNA(J2149)),1,0)</f>
        <v>1</v>
      </c>
      <c r="O2149" s="0" t="n">
        <f aca="false">IF(AND(NOT(ISNA(I2149)),NOT(ISNA(J2149))),1,0)</f>
        <v>1</v>
      </c>
      <c r="P2149" s="0" t="n">
        <f aca="false">IF(AND(NOT(ISNA(I2149)),ISNA(J2149)),1,0)</f>
        <v>0</v>
      </c>
      <c r="Q2149" s="0" t="n">
        <f aca="false">IF(AND(ISNA(I2149),NOT(ISNA(J2149))),1,0)</f>
        <v>0</v>
      </c>
      <c r="R2149" s="0" t="n">
        <f aca="false">IF(SUM(O2149:Q2149)&lt;&gt;1,"ERROR",1)</f>
        <v>1</v>
      </c>
    </row>
    <row r="2150" customFormat="false" ht="12.8" hidden="false" customHeight="false" outlineLevel="0" collapsed="false">
      <c r="A2150" s="0" t="str">
        <f aca="false">gait_events!B978</f>
        <v>pp053</v>
      </c>
      <c r="B2150" s="0" t="str">
        <f aca="false">VLOOKUP(A2150,participants!A:B,2,0)</f>
        <v>F</v>
      </c>
      <c r="C2150" s="0" t="n">
        <f aca="false">VLOOKUP(A2150,participants!A:C,3,0)</f>
        <v>66</v>
      </c>
      <c r="D2150" s="0" t="str">
        <f aca="false">VLOOKUP(A2150,participants!A:F,6,0)</f>
        <v>PD</v>
      </c>
      <c r="E2150" s="0" t="str">
        <f aca="false">IF(LEN(SUBSTITUTE(gait_events!C978,"_run-",""))&lt;&gt;LEN(gait_events!C978),LEFT(RIGHT(gait_events!C978,LEN(gait_events!C978)-19),FIND("_run-",RIGHT(gait_events!C978,LEN(gait_events!C978)-19),1)-1),RIGHT(gait_events!C978,LEN(gait_events!C978)-19))</f>
        <v>Fast</v>
      </c>
      <c r="F2150" s="0" t="str">
        <f aca="false">IF(LEN(SUBSTITUTE(gait_events!C978,"_run-",""))&lt;&gt;LEN(gait_events!C978),RIGHT(gait_events!C978,LEN(gait_events!C978)-FIND("_run-",gait_events!C978,1)-4),"")</f>
        <v>on</v>
      </c>
      <c r="G2150" s="0" t="str">
        <f aca="false">gait_events!D978</f>
        <v>left_shank</v>
      </c>
      <c r="H2150" s="0" t="str">
        <f aca="false">gait_events!E978</f>
        <v>IC</v>
      </c>
      <c r="I2150" s="0" t="n">
        <f aca="false">IF(gait_events!F978&lt;&gt;"",gait_events!F978,NA())</f>
        <v>576</v>
      </c>
      <c r="J2150" s="0" t="n">
        <f aca="false">IF(gait_events!G978&lt;&gt;"",gait_events!G978,NA())</f>
        <v>573</v>
      </c>
      <c r="K2150" s="0" t="n">
        <f aca="false">I2150-J2150</f>
        <v>3</v>
      </c>
      <c r="L2150" s="0" t="n">
        <f aca="false">K2150*5</f>
        <v>15</v>
      </c>
      <c r="M2150" s="0" t="n">
        <f aca="false">IF(NOT(ISNA(I2150)),1,0)</f>
        <v>1</v>
      </c>
      <c r="N2150" s="0" t="n">
        <f aca="false">IF(NOT(ISNA(J2150)),1,0)</f>
        <v>1</v>
      </c>
      <c r="O2150" s="0" t="n">
        <f aca="false">IF(AND(NOT(ISNA(I2150)),NOT(ISNA(J2150))),1,0)</f>
        <v>1</v>
      </c>
      <c r="P2150" s="0" t="n">
        <f aca="false">IF(AND(NOT(ISNA(I2150)),ISNA(J2150)),1,0)</f>
        <v>0</v>
      </c>
      <c r="Q2150" s="0" t="n">
        <f aca="false">IF(AND(ISNA(I2150),NOT(ISNA(J2150))),1,0)</f>
        <v>0</v>
      </c>
      <c r="R2150" s="0" t="n">
        <f aca="false">IF(SUM(O2150:Q2150)&lt;&gt;1,"ERROR",1)</f>
        <v>1</v>
      </c>
    </row>
    <row r="2151" customFormat="false" ht="12.8" hidden="false" customHeight="false" outlineLevel="0" collapsed="false">
      <c r="A2151" s="0" t="str">
        <f aca="false">gait_events!B979</f>
        <v>pp053</v>
      </c>
      <c r="B2151" s="0" t="str">
        <f aca="false">VLOOKUP(A2151,participants!A:B,2,0)</f>
        <v>F</v>
      </c>
      <c r="C2151" s="0" t="n">
        <f aca="false">VLOOKUP(A2151,participants!A:C,3,0)</f>
        <v>66</v>
      </c>
      <c r="D2151" s="0" t="str">
        <f aca="false">VLOOKUP(A2151,participants!A:F,6,0)</f>
        <v>PD</v>
      </c>
      <c r="E2151" s="0" t="str">
        <f aca="false">IF(LEN(SUBSTITUTE(gait_events!C979,"_run-",""))&lt;&gt;LEN(gait_events!C979),LEFT(RIGHT(gait_events!C979,LEN(gait_events!C979)-19),FIND("_run-",RIGHT(gait_events!C979,LEN(gait_events!C979)-19),1)-1),RIGHT(gait_events!C979,LEN(gait_events!C979)-19))</f>
        <v>Fast</v>
      </c>
      <c r="F2151" s="0" t="str">
        <f aca="false">IF(LEN(SUBSTITUTE(gait_events!C979,"_run-",""))&lt;&gt;LEN(gait_events!C979),RIGHT(gait_events!C979,LEN(gait_events!C979)-FIND("_run-",gait_events!C979,1)-4),"")</f>
        <v>on</v>
      </c>
      <c r="G2151" s="0" t="str">
        <f aca="false">gait_events!D979</f>
        <v>left_shank</v>
      </c>
      <c r="H2151" s="0" t="str">
        <f aca="false">gait_events!E979</f>
        <v>IC</v>
      </c>
      <c r="I2151" s="0" t="n">
        <f aca="false">IF(gait_events!F979&lt;&gt;"",gait_events!F979,NA())</f>
        <v>801</v>
      </c>
      <c r="J2151" s="0" t="e">
        <f aca="false">IF(gait_events!G979&lt;&gt;"",gait_events!G979,NA())</f>
        <v>#N/A</v>
      </c>
      <c r="K2151" s="0" t="e">
        <f aca="false">I2151-J2151</f>
        <v>#N/A</v>
      </c>
      <c r="L2151" s="0" t="e">
        <f aca="false">K2151*5</f>
        <v>#N/A</v>
      </c>
      <c r="M2151" s="0" t="n">
        <f aca="false">IF(NOT(ISNA(I2151)),1,0)</f>
        <v>1</v>
      </c>
      <c r="N2151" s="0" t="n">
        <f aca="false">IF(NOT(ISNA(J2151)),1,0)</f>
        <v>0</v>
      </c>
      <c r="O2151" s="0" t="n">
        <f aca="false">IF(AND(NOT(ISNA(I2151)),NOT(ISNA(J2151))),1,0)</f>
        <v>0</v>
      </c>
      <c r="P2151" s="0" t="n">
        <f aca="false">IF(AND(NOT(ISNA(I2151)),ISNA(J2151)),1,0)</f>
        <v>1</v>
      </c>
      <c r="Q2151" s="0" t="n">
        <f aca="false">IF(AND(ISNA(I2151),NOT(ISNA(J2151))),1,0)</f>
        <v>0</v>
      </c>
      <c r="R2151" s="0" t="n">
        <f aca="false">IF(SUM(O2151:Q2151)&lt;&gt;1,"ERROR",1)</f>
        <v>1</v>
      </c>
    </row>
    <row r="2152" customFormat="false" ht="12.8" hidden="false" customHeight="false" outlineLevel="0" collapsed="false">
      <c r="A2152" s="0" t="str">
        <f aca="false">gait_events!B980</f>
        <v>pp053</v>
      </c>
      <c r="B2152" s="0" t="str">
        <f aca="false">VLOOKUP(A2152,participants!A:B,2,0)</f>
        <v>F</v>
      </c>
      <c r="C2152" s="0" t="n">
        <f aca="false">VLOOKUP(A2152,participants!A:C,3,0)</f>
        <v>66</v>
      </c>
      <c r="D2152" s="0" t="str">
        <f aca="false">VLOOKUP(A2152,participants!A:F,6,0)</f>
        <v>PD</v>
      </c>
      <c r="E2152" s="0" t="str">
        <f aca="false">IF(LEN(SUBSTITUTE(gait_events!C980,"_run-",""))&lt;&gt;LEN(gait_events!C980),LEFT(RIGHT(gait_events!C980,LEN(gait_events!C980)-19),FIND("_run-",RIGHT(gait_events!C980,LEN(gait_events!C980)-19),1)-1),RIGHT(gait_events!C980,LEN(gait_events!C980)-19))</f>
        <v>Fast</v>
      </c>
      <c r="F2152" s="0" t="str">
        <f aca="false">IF(LEN(SUBSTITUTE(gait_events!C980,"_run-",""))&lt;&gt;LEN(gait_events!C980),RIGHT(gait_events!C980,LEN(gait_events!C980)-FIND("_run-",gait_events!C980,1)-4),"")</f>
        <v>on</v>
      </c>
      <c r="G2152" s="0" t="str">
        <f aca="false">gait_events!D980</f>
        <v>left_shank</v>
      </c>
      <c r="H2152" s="0" t="str">
        <f aca="false">gait_events!E980</f>
        <v>IC</v>
      </c>
      <c r="I2152" s="0" t="n">
        <f aca="false">IF(gait_events!F980&lt;&gt;"",gait_events!F980,NA())</f>
        <v>1037</v>
      </c>
      <c r="J2152" s="0" t="e">
        <f aca="false">IF(gait_events!G980&lt;&gt;"",gait_events!G980,NA())</f>
        <v>#N/A</v>
      </c>
      <c r="K2152" s="0" t="e">
        <f aca="false">I2152-J2152</f>
        <v>#N/A</v>
      </c>
      <c r="L2152" s="0" t="e">
        <f aca="false">K2152*5</f>
        <v>#N/A</v>
      </c>
      <c r="M2152" s="0" t="n">
        <f aca="false">IF(NOT(ISNA(I2152)),1,0)</f>
        <v>1</v>
      </c>
      <c r="N2152" s="0" t="n">
        <f aca="false">IF(NOT(ISNA(J2152)),1,0)</f>
        <v>0</v>
      </c>
      <c r="O2152" s="0" t="n">
        <f aca="false">IF(AND(NOT(ISNA(I2152)),NOT(ISNA(J2152))),1,0)</f>
        <v>0</v>
      </c>
      <c r="P2152" s="0" t="n">
        <f aca="false">IF(AND(NOT(ISNA(I2152)),ISNA(J2152)),1,0)</f>
        <v>1</v>
      </c>
      <c r="Q2152" s="0" t="n">
        <f aca="false">IF(AND(ISNA(I2152),NOT(ISNA(J2152))),1,0)</f>
        <v>0</v>
      </c>
      <c r="R2152" s="0" t="n">
        <f aca="false">IF(SUM(O2152:Q2152)&lt;&gt;1,"ERROR",1)</f>
        <v>1</v>
      </c>
    </row>
    <row r="2153" customFormat="false" ht="12.8" hidden="false" customHeight="false" outlineLevel="0" collapsed="false">
      <c r="A2153" s="0" t="str">
        <f aca="false">gait_events!B981</f>
        <v>pp053</v>
      </c>
      <c r="B2153" s="0" t="str">
        <f aca="false">VLOOKUP(A2153,participants!A:B,2,0)</f>
        <v>F</v>
      </c>
      <c r="C2153" s="0" t="n">
        <f aca="false">VLOOKUP(A2153,participants!A:C,3,0)</f>
        <v>66</v>
      </c>
      <c r="D2153" s="0" t="str">
        <f aca="false">VLOOKUP(A2153,participants!A:F,6,0)</f>
        <v>PD</v>
      </c>
      <c r="E2153" s="0" t="str">
        <f aca="false">IF(LEN(SUBSTITUTE(gait_events!C981,"_run-",""))&lt;&gt;LEN(gait_events!C981),LEFT(RIGHT(gait_events!C981,LEN(gait_events!C981)-19),FIND("_run-",RIGHT(gait_events!C981,LEN(gait_events!C981)-19),1)-1),RIGHT(gait_events!C981,LEN(gait_events!C981)-19))</f>
        <v>Fast</v>
      </c>
      <c r="F2153" s="0" t="str">
        <f aca="false">IF(LEN(SUBSTITUTE(gait_events!C981,"_run-",""))&lt;&gt;LEN(gait_events!C981),RIGHT(gait_events!C981,LEN(gait_events!C981)-FIND("_run-",gait_events!C981,1)-4),"")</f>
        <v>on</v>
      </c>
      <c r="G2153" s="0" t="str">
        <f aca="false">gait_events!D981</f>
        <v>left_shank</v>
      </c>
      <c r="H2153" s="0" t="str">
        <f aca="false">gait_events!E981</f>
        <v>IC</v>
      </c>
      <c r="I2153" s="0" t="n">
        <f aca="false">IF(gait_events!F981&lt;&gt;"",gait_events!F981,NA())</f>
        <v>1257</v>
      </c>
      <c r="J2153" s="0" t="n">
        <f aca="false">IF(gait_events!G981&lt;&gt;"",gait_events!G981,NA())</f>
        <v>1257</v>
      </c>
      <c r="K2153" s="0" t="n">
        <f aca="false">I2153-J2153</f>
        <v>0</v>
      </c>
      <c r="L2153" s="0" t="n">
        <f aca="false">K2153*5</f>
        <v>0</v>
      </c>
      <c r="M2153" s="0" t="n">
        <f aca="false">IF(NOT(ISNA(I2153)),1,0)</f>
        <v>1</v>
      </c>
      <c r="N2153" s="0" t="n">
        <f aca="false">IF(NOT(ISNA(J2153)),1,0)</f>
        <v>1</v>
      </c>
      <c r="O2153" s="0" t="n">
        <f aca="false">IF(AND(NOT(ISNA(I2153)),NOT(ISNA(J2153))),1,0)</f>
        <v>1</v>
      </c>
      <c r="P2153" s="0" t="n">
        <f aca="false">IF(AND(NOT(ISNA(I2153)),ISNA(J2153)),1,0)</f>
        <v>0</v>
      </c>
      <c r="Q2153" s="0" t="n">
        <f aca="false">IF(AND(ISNA(I2153),NOT(ISNA(J2153))),1,0)</f>
        <v>0</v>
      </c>
      <c r="R2153" s="0" t="n">
        <f aca="false">IF(SUM(O2153:Q2153)&lt;&gt;1,"ERROR",1)</f>
        <v>1</v>
      </c>
    </row>
    <row r="2154" customFormat="false" ht="12.8" hidden="false" customHeight="false" outlineLevel="0" collapsed="false">
      <c r="A2154" s="0" t="str">
        <f aca="false">gait_events!B982</f>
        <v>pp053</v>
      </c>
      <c r="B2154" s="0" t="str">
        <f aca="false">VLOOKUP(A2154,participants!A:B,2,0)</f>
        <v>F</v>
      </c>
      <c r="C2154" s="0" t="n">
        <f aca="false">VLOOKUP(A2154,participants!A:C,3,0)</f>
        <v>66</v>
      </c>
      <c r="D2154" s="0" t="str">
        <f aca="false">VLOOKUP(A2154,participants!A:F,6,0)</f>
        <v>PD</v>
      </c>
      <c r="E2154" s="0" t="str">
        <f aca="false">IF(LEN(SUBSTITUTE(gait_events!C982,"_run-",""))&lt;&gt;LEN(gait_events!C982),LEFT(RIGHT(gait_events!C982,LEN(gait_events!C982)-19),FIND("_run-",RIGHT(gait_events!C982,LEN(gait_events!C982)-19),1)-1),RIGHT(gait_events!C982,LEN(gait_events!C982)-19))</f>
        <v>Fast</v>
      </c>
      <c r="F2154" s="0" t="str">
        <f aca="false">IF(LEN(SUBSTITUTE(gait_events!C982,"_run-",""))&lt;&gt;LEN(gait_events!C982),RIGHT(gait_events!C982,LEN(gait_events!C982)-FIND("_run-",gait_events!C982,1)-4),"")</f>
        <v>on</v>
      </c>
      <c r="G2154" s="0" t="str">
        <f aca="false">gait_events!D982</f>
        <v>left_shank</v>
      </c>
      <c r="H2154" s="0" t="str">
        <f aca="false">gait_events!E982</f>
        <v>IC</v>
      </c>
      <c r="I2154" s="0" t="n">
        <f aca="false">IF(gait_events!F982&lt;&gt;"",gait_events!F982,NA())</f>
        <v>1495</v>
      </c>
      <c r="J2154" s="0" t="n">
        <f aca="false">IF(gait_events!G982&lt;&gt;"",gait_events!G982,NA())</f>
        <v>1499</v>
      </c>
      <c r="K2154" s="0" t="n">
        <f aca="false">I2154-J2154</f>
        <v>-4</v>
      </c>
      <c r="L2154" s="0" t="n">
        <f aca="false">K2154*5</f>
        <v>-20</v>
      </c>
      <c r="M2154" s="0" t="n">
        <f aca="false">IF(NOT(ISNA(I2154)),1,0)</f>
        <v>1</v>
      </c>
      <c r="N2154" s="0" t="n">
        <f aca="false">IF(NOT(ISNA(J2154)),1,0)</f>
        <v>1</v>
      </c>
      <c r="O2154" s="0" t="n">
        <f aca="false">IF(AND(NOT(ISNA(I2154)),NOT(ISNA(J2154))),1,0)</f>
        <v>1</v>
      </c>
      <c r="P2154" s="0" t="n">
        <f aca="false">IF(AND(NOT(ISNA(I2154)),ISNA(J2154)),1,0)</f>
        <v>0</v>
      </c>
      <c r="Q2154" s="0" t="n">
        <f aca="false">IF(AND(ISNA(I2154),NOT(ISNA(J2154))),1,0)</f>
        <v>0</v>
      </c>
      <c r="R2154" s="0" t="n">
        <f aca="false">IF(SUM(O2154:Q2154)&lt;&gt;1,"ERROR",1)</f>
        <v>1</v>
      </c>
    </row>
    <row r="2155" customFormat="false" ht="12.8" hidden="false" customHeight="false" outlineLevel="0" collapsed="false">
      <c r="A2155" s="0" t="str">
        <f aca="false">gait_events!B983</f>
        <v>pp053</v>
      </c>
      <c r="B2155" s="0" t="str">
        <f aca="false">VLOOKUP(A2155,participants!A:B,2,0)</f>
        <v>F</v>
      </c>
      <c r="C2155" s="0" t="n">
        <f aca="false">VLOOKUP(A2155,participants!A:C,3,0)</f>
        <v>66</v>
      </c>
      <c r="D2155" s="0" t="str">
        <f aca="false">VLOOKUP(A2155,participants!A:F,6,0)</f>
        <v>PD</v>
      </c>
      <c r="E2155" s="0" t="str">
        <f aca="false">IF(LEN(SUBSTITUTE(gait_events!C983,"_run-",""))&lt;&gt;LEN(gait_events!C983),LEFT(RIGHT(gait_events!C983,LEN(gait_events!C983)-19),FIND("_run-",RIGHT(gait_events!C983,LEN(gait_events!C983)-19),1)-1),RIGHT(gait_events!C983,LEN(gait_events!C983)-19))</f>
        <v>Fast</v>
      </c>
      <c r="F2155" s="0" t="str">
        <f aca="false">IF(LEN(SUBSTITUTE(gait_events!C983,"_run-",""))&lt;&gt;LEN(gait_events!C983),RIGHT(gait_events!C983,LEN(gait_events!C983)-FIND("_run-",gait_events!C983,1)-4),"")</f>
        <v>on</v>
      </c>
      <c r="G2155" s="0" t="str">
        <f aca="false">gait_events!D983</f>
        <v>left_shank</v>
      </c>
      <c r="H2155" s="0" t="str">
        <f aca="false">gait_events!E983</f>
        <v>IC</v>
      </c>
      <c r="I2155" s="0" t="n">
        <f aca="false">IF(gait_events!F983&lt;&gt;"",gait_events!F983,NA())</f>
        <v>1734</v>
      </c>
      <c r="J2155" s="0" t="e">
        <f aca="false">IF(gait_events!G983&lt;&gt;"",gait_events!G983,NA())</f>
        <v>#N/A</v>
      </c>
      <c r="K2155" s="0" t="e">
        <f aca="false">I2155-J2155</f>
        <v>#N/A</v>
      </c>
      <c r="L2155" s="0" t="e">
        <f aca="false">K2155*5</f>
        <v>#N/A</v>
      </c>
      <c r="M2155" s="0" t="n">
        <f aca="false">IF(NOT(ISNA(I2155)),1,0)</f>
        <v>1</v>
      </c>
      <c r="N2155" s="0" t="n">
        <f aca="false">IF(NOT(ISNA(J2155)),1,0)</f>
        <v>0</v>
      </c>
      <c r="O2155" s="0" t="n">
        <f aca="false">IF(AND(NOT(ISNA(I2155)),NOT(ISNA(J2155))),1,0)</f>
        <v>0</v>
      </c>
      <c r="P2155" s="0" t="n">
        <f aca="false">IF(AND(NOT(ISNA(I2155)),ISNA(J2155)),1,0)</f>
        <v>1</v>
      </c>
      <c r="Q2155" s="0" t="n">
        <f aca="false">IF(AND(ISNA(I2155),NOT(ISNA(J2155))),1,0)</f>
        <v>0</v>
      </c>
      <c r="R2155" s="0" t="n">
        <f aca="false">IF(SUM(O2155:Q2155)&lt;&gt;1,"ERROR",1)</f>
        <v>1</v>
      </c>
    </row>
    <row r="2156" customFormat="false" ht="12.8" hidden="false" customHeight="false" outlineLevel="0" collapsed="false">
      <c r="A2156" s="0" t="str">
        <f aca="false">gait_events!B984</f>
        <v>pp053</v>
      </c>
      <c r="B2156" s="0" t="str">
        <f aca="false">VLOOKUP(A2156,participants!A:B,2,0)</f>
        <v>F</v>
      </c>
      <c r="C2156" s="0" t="n">
        <f aca="false">VLOOKUP(A2156,participants!A:C,3,0)</f>
        <v>66</v>
      </c>
      <c r="D2156" s="0" t="str">
        <f aca="false">VLOOKUP(A2156,participants!A:F,6,0)</f>
        <v>PD</v>
      </c>
      <c r="E2156" s="0" t="str">
        <f aca="false">IF(LEN(SUBSTITUTE(gait_events!C984,"_run-",""))&lt;&gt;LEN(gait_events!C984),LEFT(RIGHT(gait_events!C984,LEN(gait_events!C984)-19),FIND("_run-",RIGHT(gait_events!C984,LEN(gait_events!C984)-19),1)-1),RIGHT(gait_events!C984,LEN(gait_events!C984)-19))</f>
        <v>Fast</v>
      </c>
      <c r="F2156" s="0" t="str">
        <f aca="false">IF(LEN(SUBSTITUTE(gait_events!C984,"_run-",""))&lt;&gt;LEN(gait_events!C984),RIGHT(gait_events!C984,LEN(gait_events!C984)-FIND("_run-",gait_events!C984,1)-4),"")</f>
        <v>on</v>
      </c>
      <c r="G2156" s="0" t="str">
        <f aca="false">gait_events!D984</f>
        <v>left_shank</v>
      </c>
      <c r="H2156" s="0" t="str">
        <f aca="false">gait_events!E984</f>
        <v>FC</v>
      </c>
      <c r="I2156" s="0" t="n">
        <f aca="false">IF(gait_events!F984&lt;&gt;"",gait_events!F984,NA())</f>
        <v>50</v>
      </c>
      <c r="J2156" s="0" t="n">
        <f aca="false">IF(gait_events!G984&lt;&gt;"",gait_events!G984,NA())</f>
        <v>53</v>
      </c>
      <c r="K2156" s="0" t="n">
        <f aca="false">I2156-J2156</f>
        <v>-3</v>
      </c>
      <c r="L2156" s="0" t="n">
        <f aca="false">K2156*5</f>
        <v>-15</v>
      </c>
      <c r="M2156" s="0" t="n">
        <f aca="false">IF(NOT(ISNA(I2156)),1,0)</f>
        <v>1</v>
      </c>
      <c r="N2156" s="0" t="n">
        <f aca="false">IF(NOT(ISNA(J2156)),1,0)</f>
        <v>1</v>
      </c>
      <c r="O2156" s="0" t="n">
        <f aca="false">IF(AND(NOT(ISNA(I2156)),NOT(ISNA(J2156))),1,0)</f>
        <v>1</v>
      </c>
      <c r="P2156" s="0" t="n">
        <f aca="false">IF(AND(NOT(ISNA(I2156)),ISNA(J2156)),1,0)</f>
        <v>0</v>
      </c>
      <c r="Q2156" s="0" t="n">
        <f aca="false">IF(AND(ISNA(I2156),NOT(ISNA(J2156))),1,0)</f>
        <v>0</v>
      </c>
      <c r="R2156" s="0" t="n">
        <f aca="false">IF(SUM(O2156:Q2156)&lt;&gt;1,"ERROR",1)</f>
        <v>1</v>
      </c>
    </row>
    <row r="2157" customFormat="false" ht="12.8" hidden="false" customHeight="false" outlineLevel="0" collapsed="false">
      <c r="A2157" s="0" t="str">
        <f aca="false">gait_events!B985</f>
        <v>pp053</v>
      </c>
      <c r="B2157" s="0" t="str">
        <f aca="false">VLOOKUP(A2157,participants!A:B,2,0)</f>
        <v>F</v>
      </c>
      <c r="C2157" s="0" t="n">
        <f aca="false">VLOOKUP(A2157,participants!A:C,3,0)</f>
        <v>66</v>
      </c>
      <c r="D2157" s="0" t="str">
        <f aca="false">VLOOKUP(A2157,participants!A:F,6,0)</f>
        <v>PD</v>
      </c>
      <c r="E2157" s="0" t="str">
        <f aca="false">IF(LEN(SUBSTITUTE(gait_events!C985,"_run-",""))&lt;&gt;LEN(gait_events!C985),LEFT(RIGHT(gait_events!C985,LEN(gait_events!C985)-19),FIND("_run-",RIGHT(gait_events!C985,LEN(gait_events!C985)-19),1)-1),RIGHT(gait_events!C985,LEN(gait_events!C985)-19))</f>
        <v>Fast</v>
      </c>
      <c r="F2157" s="0" t="str">
        <f aca="false">IF(LEN(SUBSTITUTE(gait_events!C985,"_run-",""))&lt;&gt;LEN(gait_events!C985),RIGHT(gait_events!C985,LEN(gait_events!C985)-FIND("_run-",gait_events!C985,1)-4),"")</f>
        <v>on</v>
      </c>
      <c r="G2157" s="0" t="str">
        <f aca="false">gait_events!D985</f>
        <v>left_shank</v>
      </c>
      <c r="H2157" s="0" t="str">
        <f aca="false">gait_events!E985</f>
        <v>FC</v>
      </c>
      <c r="I2157" s="0" t="n">
        <f aca="false">IF(gait_events!F985&lt;&gt;"",gait_events!F985,NA())</f>
        <v>273</v>
      </c>
      <c r="J2157" s="0" t="n">
        <f aca="false">IF(gait_events!G985&lt;&gt;"",gait_events!G985,NA())</f>
        <v>274</v>
      </c>
      <c r="K2157" s="0" t="n">
        <f aca="false">I2157-J2157</f>
        <v>-1</v>
      </c>
      <c r="L2157" s="0" t="n">
        <f aca="false">K2157*5</f>
        <v>-5</v>
      </c>
      <c r="M2157" s="0" t="n">
        <f aca="false">IF(NOT(ISNA(I2157)),1,0)</f>
        <v>1</v>
      </c>
      <c r="N2157" s="0" t="n">
        <f aca="false">IF(NOT(ISNA(J2157)),1,0)</f>
        <v>1</v>
      </c>
      <c r="O2157" s="0" t="n">
        <f aca="false">IF(AND(NOT(ISNA(I2157)),NOT(ISNA(J2157))),1,0)</f>
        <v>1</v>
      </c>
      <c r="P2157" s="0" t="n">
        <f aca="false">IF(AND(NOT(ISNA(I2157)),ISNA(J2157)),1,0)</f>
        <v>0</v>
      </c>
      <c r="Q2157" s="0" t="n">
        <f aca="false">IF(AND(ISNA(I2157),NOT(ISNA(J2157))),1,0)</f>
        <v>0</v>
      </c>
      <c r="R2157" s="0" t="n">
        <f aca="false">IF(SUM(O2157:Q2157)&lt;&gt;1,"ERROR",1)</f>
        <v>1</v>
      </c>
    </row>
    <row r="2158" customFormat="false" ht="12.8" hidden="false" customHeight="false" outlineLevel="0" collapsed="false">
      <c r="A2158" s="0" t="str">
        <f aca="false">gait_events!B986</f>
        <v>pp053</v>
      </c>
      <c r="B2158" s="0" t="str">
        <f aca="false">VLOOKUP(A2158,participants!A:B,2,0)</f>
        <v>F</v>
      </c>
      <c r="C2158" s="0" t="n">
        <f aca="false">VLOOKUP(A2158,participants!A:C,3,0)</f>
        <v>66</v>
      </c>
      <c r="D2158" s="0" t="str">
        <f aca="false">VLOOKUP(A2158,participants!A:F,6,0)</f>
        <v>PD</v>
      </c>
      <c r="E2158" s="0" t="str">
        <f aca="false">IF(LEN(SUBSTITUTE(gait_events!C986,"_run-",""))&lt;&gt;LEN(gait_events!C986),LEFT(RIGHT(gait_events!C986,LEN(gait_events!C986)-19),FIND("_run-",RIGHT(gait_events!C986,LEN(gait_events!C986)-19),1)-1),RIGHT(gait_events!C986,LEN(gait_events!C986)-19))</f>
        <v>Fast</v>
      </c>
      <c r="F2158" s="0" t="str">
        <f aca="false">IF(LEN(SUBSTITUTE(gait_events!C986,"_run-",""))&lt;&gt;LEN(gait_events!C986),RIGHT(gait_events!C986,LEN(gait_events!C986)-FIND("_run-",gait_events!C986,1)-4),"")</f>
        <v>on</v>
      </c>
      <c r="G2158" s="0" t="str">
        <f aca="false">gait_events!D986</f>
        <v>left_shank</v>
      </c>
      <c r="H2158" s="0" t="str">
        <f aca="false">gait_events!E986</f>
        <v>FC</v>
      </c>
      <c r="I2158" s="0" t="n">
        <f aca="false">IF(gait_events!F986&lt;&gt;"",gait_events!F986,NA())</f>
        <v>502</v>
      </c>
      <c r="J2158" s="0" t="n">
        <f aca="false">IF(gait_events!G986&lt;&gt;"",gait_events!G986,NA())</f>
        <v>501</v>
      </c>
      <c r="K2158" s="0" t="n">
        <f aca="false">I2158-J2158</f>
        <v>1</v>
      </c>
      <c r="L2158" s="0" t="n">
        <f aca="false">K2158*5</f>
        <v>5</v>
      </c>
      <c r="M2158" s="0" t="n">
        <f aca="false">IF(NOT(ISNA(I2158)),1,0)</f>
        <v>1</v>
      </c>
      <c r="N2158" s="0" t="n">
        <f aca="false">IF(NOT(ISNA(J2158)),1,0)</f>
        <v>1</v>
      </c>
      <c r="O2158" s="0" t="n">
        <f aca="false">IF(AND(NOT(ISNA(I2158)),NOT(ISNA(J2158))),1,0)</f>
        <v>1</v>
      </c>
      <c r="P2158" s="0" t="n">
        <f aca="false">IF(AND(NOT(ISNA(I2158)),ISNA(J2158)),1,0)</f>
        <v>0</v>
      </c>
      <c r="Q2158" s="0" t="n">
        <f aca="false">IF(AND(ISNA(I2158),NOT(ISNA(J2158))),1,0)</f>
        <v>0</v>
      </c>
      <c r="R2158" s="0" t="n">
        <f aca="false">IF(SUM(O2158:Q2158)&lt;&gt;1,"ERROR",1)</f>
        <v>1</v>
      </c>
    </row>
    <row r="2159" customFormat="false" ht="12.8" hidden="false" customHeight="false" outlineLevel="0" collapsed="false">
      <c r="A2159" s="0" t="str">
        <f aca="false">gait_events!B987</f>
        <v>pp053</v>
      </c>
      <c r="B2159" s="0" t="str">
        <f aca="false">VLOOKUP(A2159,participants!A:B,2,0)</f>
        <v>F</v>
      </c>
      <c r="C2159" s="0" t="n">
        <f aca="false">VLOOKUP(A2159,participants!A:C,3,0)</f>
        <v>66</v>
      </c>
      <c r="D2159" s="0" t="str">
        <f aca="false">VLOOKUP(A2159,participants!A:F,6,0)</f>
        <v>PD</v>
      </c>
      <c r="E2159" s="0" t="str">
        <f aca="false">IF(LEN(SUBSTITUTE(gait_events!C987,"_run-",""))&lt;&gt;LEN(gait_events!C987),LEFT(RIGHT(gait_events!C987,LEN(gait_events!C987)-19),FIND("_run-",RIGHT(gait_events!C987,LEN(gait_events!C987)-19),1)-1),RIGHT(gait_events!C987,LEN(gait_events!C987)-19))</f>
        <v>Fast</v>
      </c>
      <c r="F2159" s="0" t="str">
        <f aca="false">IF(LEN(SUBSTITUTE(gait_events!C987,"_run-",""))&lt;&gt;LEN(gait_events!C987),RIGHT(gait_events!C987,LEN(gait_events!C987)-FIND("_run-",gait_events!C987,1)-4),"")</f>
        <v>on</v>
      </c>
      <c r="G2159" s="0" t="str">
        <f aca="false">gait_events!D987</f>
        <v>left_shank</v>
      </c>
      <c r="H2159" s="0" t="str">
        <f aca="false">gait_events!E987</f>
        <v>FC</v>
      </c>
      <c r="I2159" s="0" t="n">
        <f aca="false">IF(gait_events!F987&lt;&gt;"",gait_events!F987,NA())</f>
        <v>728</v>
      </c>
      <c r="J2159" s="0" t="n">
        <f aca="false">IF(gait_events!G987&lt;&gt;"",gait_events!G987,NA())</f>
        <v>728</v>
      </c>
      <c r="K2159" s="0" t="n">
        <f aca="false">I2159-J2159</f>
        <v>0</v>
      </c>
      <c r="L2159" s="0" t="n">
        <f aca="false">K2159*5</f>
        <v>0</v>
      </c>
      <c r="M2159" s="0" t="n">
        <f aca="false">IF(NOT(ISNA(I2159)),1,0)</f>
        <v>1</v>
      </c>
      <c r="N2159" s="0" t="n">
        <f aca="false">IF(NOT(ISNA(J2159)),1,0)</f>
        <v>1</v>
      </c>
      <c r="O2159" s="0" t="n">
        <f aca="false">IF(AND(NOT(ISNA(I2159)),NOT(ISNA(J2159))),1,0)</f>
        <v>1</v>
      </c>
      <c r="P2159" s="0" t="n">
        <f aca="false">IF(AND(NOT(ISNA(I2159)),ISNA(J2159)),1,0)</f>
        <v>0</v>
      </c>
      <c r="Q2159" s="0" t="n">
        <f aca="false">IF(AND(ISNA(I2159),NOT(ISNA(J2159))),1,0)</f>
        <v>0</v>
      </c>
      <c r="R2159" s="0" t="n">
        <f aca="false">IF(SUM(O2159:Q2159)&lt;&gt;1,"ERROR",1)</f>
        <v>1</v>
      </c>
    </row>
    <row r="2160" customFormat="false" ht="12.8" hidden="false" customHeight="false" outlineLevel="0" collapsed="false">
      <c r="A2160" s="0" t="str">
        <f aca="false">gait_events!B988</f>
        <v>pp053</v>
      </c>
      <c r="B2160" s="0" t="str">
        <f aca="false">VLOOKUP(A2160,participants!A:B,2,0)</f>
        <v>F</v>
      </c>
      <c r="C2160" s="0" t="n">
        <f aca="false">VLOOKUP(A2160,participants!A:C,3,0)</f>
        <v>66</v>
      </c>
      <c r="D2160" s="0" t="str">
        <f aca="false">VLOOKUP(A2160,participants!A:F,6,0)</f>
        <v>PD</v>
      </c>
      <c r="E2160" s="0" t="str">
        <f aca="false">IF(LEN(SUBSTITUTE(gait_events!C988,"_run-",""))&lt;&gt;LEN(gait_events!C988),LEFT(RIGHT(gait_events!C988,LEN(gait_events!C988)-19),FIND("_run-",RIGHT(gait_events!C988,LEN(gait_events!C988)-19),1)-1),RIGHT(gait_events!C988,LEN(gait_events!C988)-19))</f>
        <v>Fast</v>
      </c>
      <c r="F2160" s="0" t="str">
        <f aca="false">IF(LEN(SUBSTITUTE(gait_events!C988,"_run-",""))&lt;&gt;LEN(gait_events!C988),RIGHT(gait_events!C988,LEN(gait_events!C988)-FIND("_run-",gait_events!C988,1)-4),"")</f>
        <v>on</v>
      </c>
      <c r="G2160" s="0" t="str">
        <f aca="false">gait_events!D988</f>
        <v>left_shank</v>
      </c>
      <c r="H2160" s="0" t="str">
        <f aca="false">gait_events!E988</f>
        <v>FC</v>
      </c>
      <c r="I2160" s="0" t="n">
        <f aca="false">IF(gait_events!F988&lt;&gt;"",gait_events!F988,NA())</f>
        <v>956</v>
      </c>
      <c r="J2160" s="0" t="n">
        <f aca="false">IF(gait_events!G988&lt;&gt;"",gait_events!G988,NA())</f>
        <v>955</v>
      </c>
      <c r="K2160" s="0" t="n">
        <f aca="false">I2160-J2160</f>
        <v>1</v>
      </c>
      <c r="L2160" s="0" t="n">
        <f aca="false">K2160*5</f>
        <v>5</v>
      </c>
      <c r="M2160" s="0" t="n">
        <f aca="false">IF(NOT(ISNA(I2160)),1,0)</f>
        <v>1</v>
      </c>
      <c r="N2160" s="0" t="n">
        <f aca="false">IF(NOT(ISNA(J2160)),1,0)</f>
        <v>1</v>
      </c>
      <c r="O2160" s="0" t="n">
        <f aca="false">IF(AND(NOT(ISNA(I2160)),NOT(ISNA(J2160))),1,0)</f>
        <v>1</v>
      </c>
      <c r="P2160" s="0" t="n">
        <f aca="false">IF(AND(NOT(ISNA(I2160)),ISNA(J2160)),1,0)</f>
        <v>0</v>
      </c>
      <c r="Q2160" s="0" t="n">
        <f aca="false">IF(AND(ISNA(I2160),NOT(ISNA(J2160))),1,0)</f>
        <v>0</v>
      </c>
      <c r="R2160" s="0" t="n">
        <f aca="false">IF(SUM(O2160:Q2160)&lt;&gt;1,"ERROR",1)</f>
        <v>1</v>
      </c>
    </row>
    <row r="2161" customFormat="false" ht="12.8" hidden="false" customHeight="false" outlineLevel="0" collapsed="false">
      <c r="A2161" s="0" t="str">
        <f aca="false">gait_events!B989</f>
        <v>pp053</v>
      </c>
      <c r="B2161" s="0" t="str">
        <f aca="false">VLOOKUP(A2161,participants!A:B,2,0)</f>
        <v>F</v>
      </c>
      <c r="C2161" s="0" t="n">
        <f aca="false">VLOOKUP(A2161,participants!A:C,3,0)</f>
        <v>66</v>
      </c>
      <c r="D2161" s="0" t="str">
        <f aca="false">VLOOKUP(A2161,participants!A:F,6,0)</f>
        <v>PD</v>
      </c>
      <c r="E2161" s="0" t="str">
        <f aca="false">IF(LEN(SUBSTITUTE(gait_events!C989,"_run-",""))&lt;&gt;LEN(gait_events!C989),LEFT(RIGHT(gait_events!C989,LEN(gait_events!C989)-19),FIND("_run-",RIGHT(gait_events!C989,LEN(gait_events!C989)-19),1)-1),RIGHT(gait_events!C989,LEN(gait_events!C989)-19))</f>
        <v>Fast</v>
      </c>
      <c r="F2161" s="0" t="str">
        <f aca="false">IF(LEN(SUBSTITUTE(gait_events!C989,"_run-",""))&lt;&gt;LEN(gait_events!C989),RIGHT(gait_events!C989,LEN(gait_events!C989)-FIND("_run-",gait_events!C989,1)-4),"")</f>
        <v>on</v>
      </c>
      <c r="G2161" s="0" t="str">
        <f aca="false">gait_events!D989</f>
        <v>left_shank</v>
      </c>
      <c r="H2161" s="0" t="str">
        <f aca="false">gait_events!E989</f>
        <v>FC</v>
      </c>
      <c r="I2161" s="0" t="n">
        <f aca="false">IF(gait_events!F989&lt;&gt;"",gait_events!F989,NA())</f>
        <v>1187</v>
      </c>
      <c r="J2161" s="0" t="n">
        <f aca="false">IF(gait_events!G989&lt;&gt;"",gait_events!G989,NA())</f>
        <v>1193</v>
      </c>
      <c r="K2161" s="0" t="n">
        <f aca="false">I2161-J2161</f>
        <v>-6</v>
      </c>
      <c r="L2161" s="0" t="n">
        <f aca="false">K2161*5</f>
        <v>-30</v>
      </c>
      <c r="M2161" s="0" t="n">
        <f aca="false">IF(NOT(ISNA(I2161)),1,0)</f>
        <v>1</v>
      </c>
      <c r="N2161" s="0" t="n">
        <f aca="false">IF(NOT(ISNA(J2161)),1,0)</f>
        <v>1</v>
      </c>
      <c r="O2161" s="0" t="n">
        <f aca="false">IF(AND(NOT(ISNA(I2161)),NOT(ISNA(J2161))),1,0)</f>
        <v>1</v>
      </c>
      <c r="P2161" s="0" t="n">
        <f aca="false">IF(AND(NOT(ISNA(I2161)),ISNA(J2161)),1,0)</f>
        <v>0</v>
      </c>
      <c r="Q2161" s="0" t="n">
        <f aca="false">IF(AND(ISNA(I2161),NOT(ISNA(J2161))),1,0)</f>
        <v>0</v>
      </c>
      <c r="R2161" s="0" t="n">
        <f aca="false">IF(SUM(O2161:Q2161)&lt;&gt;1,"ERROR",1)</f>
        <v>1</v>
      </c>
    </row>
    <row r="2162" customFormat="false" ht="12.8" hidden="false" customHeight="false" outlineLevel="0" collapsed="false">
      <c r="A2162" s="0" t="str">
        <f aca="false">gait_events!B990</f>
        <v>pp053</v>
      </c>
      <c r="B2162" s="0" t="str">
        <f aca="false">VLOOKUP(A2162,participants!A:B,2,0)</f>
        <v>F</v>
      </c>
      <c r="C2162" s="0" t="n">
        <f aca="false">VLOOKUP(A2162,participants!A:C,3,0)</f>
        <v>66</v>
      </c>
      <c r="D2162" s="0" t="str">
        <f aca="false">VLOOKUP(A2162,participants!A:F,6,0)</f>
        <v>PD</v>
      </c>
      <c r="E2162" s="0" t="str">
        <f aca="false">IF(LEN(SUBSTITUTE(gait_events!C990,"_run-",""))&lt;&gt;LEN(gait_events!C990),LEFT(RIGHT(gait_events!C990,LEN(gait_events!C990)-19),FIND("_run-",RIGHT(gait_events!C990,LEN(gait_events!C990)-19),1)-1),RIGHT(gait_events!C990,LEN(gait_events!C990)-19))</f>
        <v>Fast</v>
      </c>
      <c r="F2162" s="0" t="str">
        <f aca="false">IF(LEN(SUBSTITUTE(gait_events!C990,"_run-",""))&lt;&gt;LEN(gait_events!C990),RIGHT(gait_events!C990,LEN(gait_events!C990)-FIND("_run-",gait_events!C990,1)-4),"")</f>
        <v>on</v>
      </c>
      <c r="G2162" s="0" t="str">
        <f aca="false">gait_events!D990</f>
        <v>left_shank</v>
      </c>
      <c r="H2162" s="0" t="str">
        <f aca="false">gait_events!E990</f>
        <v>FC</v>
      </c>
      <c r="I2162" s="0" t="n">
        <f aca="false">IF(gait_events!F990&lt;&gt;"",gait_events!F990,NA())</f>
        <v>1419</v>
      </c>
      <c r="J2162" s="0" t="n">
        <f aca="false">IF(gait_events!G990&lt;&gt;"",gait_events!G990,NA())</f>
        <v>1420</v>
      </c>
      <c r="K2162" s="0" t="n">
        <f aca="false">I2162-J2162</f>
        <v>-1</v>
      </c>
      <c r="L2162" s="0" t="n">
        <f aca="false">K2162*5</f>
        <v>-5</v>
      </c>
      <c r="M2162" s="0" t="n">
        <f aca="false">IF(NOT(ISNA(I2162)),1,0)</f>
        <v>1</v>
      </c>
      <c r="N2162" s="0" t="n">
        <f aca="false">IF(NOT(ISNA(J2162)),1,0)</f>
        <v>1</v>
      </c>
      <c r="O2162" s="0" t="n">
        <f aca="false">IF(AND(NOT(ISNA(I2162)),NOT(ISNA(J2162))),1,0)</f>
        <v>1</v>
      </c>
      <c r="P2162" s="0" t="n">
        <f aca="false">IF(AND(NOT(ISNA(I2162)),ISNA(J2162)),1,0)</f>
        <v>0</v>
      </c>
      <c r="Q2162" s="0" t="n">
        <f aca="false">IF(AND(ISNA(I2162),NOT(ISNA(J2162))),1,0)</f>
        <v>0</v>
      </c>
      <c r="R2162" s="0" t="n">
        <f aca="false">IF(SUM(O2162:Q2162)&lt;&gt;1,"ERROR",1)</f>
        <v>1</v>
      </c>
    </row>
    <row r="2163" customFormat="false" ht="12.8" hidden="false" customHeight="false" outlineLevel="0" collapsed="false">
      <c r="A2163" s="0" t="str">
        <f aca="false">gait_events!B991</f>
        <v>pp053</v>
      </c>
      <c r="B2163" s="0" t="str">
        <f aca="false">VLOOKUP(A2163,participants!A:B,2,0)</f>
        <v>F</v>
      </c>
      <c r="C2163" s="0" t="n">
        <f aca="false">VLOOKUP(A2163,participants!A:C,3,0)</f>
        <v>66</v>
      </c>
      <c r="D2163" s="0" t="str">
        <f aca="false">VLOOKUP(A2163,participants!A:F,6,0)</f>
        <v>PD</v>
      </c>
      <c r="E2163" s="0" t="str">
        <f aca="false">IF(LEN(SUBSTITUTE(gait_events!C991,"_run-",""))&lt;&gt;LEN(gait_events!C991),LEFT(RIGHT(gait_events!C991,LEN(gait_events!C991)-19),FIND("_run-",RIGHT(gait_events!C991,LEN(gait_events!C991)-19),1)-1),RIGHT(gait_events!C991,LEN(gait_events!C991)-19))</f>
        <v>Fast</v>
      </c>
      <c r="F2163" s="0" t="str">
        <f aca="false">IF(LEN(SUBSTITUTE(gait_events!C991,"_run-",""))&lt;&gt;LEN(gait_events!C991),RIGHT(gait_events!C991,LEN(gait_events!C991)-FIND("_run-",gait_events!C991,1)-4),"")</f>
        <v>on</v>
      </c>
      <c r="G2163" s="0" t="str">
        <f aca="false">gait_events!D991</f>
        <v>left_shank</v>
      </c>
      <c r="H2163" s="0" t="str">
        <f aca="false">gait_events!E991</f>
        <v>FC</v>
      </c>
      <c r="I2163" s="0" t="n">
        <f aca="false">IF(gait_events!F991&lt;&gt;"",gait_events!F991,NA())</f>
        <v>1656</v>
      </c>
      <c r="J2163" s="0" t="n">
        <f aca="false">IF(gait_events!G991&lt;&gt;"",gait_events!G991,NA())</f>
        <v>1660</v>
      </c>
      <c r="K2163" s="0" t="n">
        <f aca="false">I2163-J2163</f>
        <v>-4</v>
      </c>
      <c r="L2163" s="0" t="n">
        <f aca="false">K2163*5</f>
        <v>-20</v>
      </c>
      <c r="M2163" s="0" t="n">
        <f aca="false">IF(NOT(ISNA(I2163)),1,0)</f>
        <v>1</v>
      </c>
      <c r="N2163" s="0" t="n">
        <f aca="false">IF(NOT(ISNA(J2163)),1,0)</f>
        <v>1</v>
      </c>
      <c r="O2163" s="0" t="n">
        <f aca="false">IF(AND(NOT(ISNA(I2163)),NOT(ISNA(J2163))),1,0)</f>
        <v>1</v>
      </c>
      <c r="P2163" s="0" t="n">
        <f aca="false">IF(AND(NOT(ISNA(I2163)),ISNA(J2163)),1,0)</f>
        <v>0</v>
      </c>
      <c r="Q2163" s="0" t="n">
        <f aca="false">IF(AND(ISNA(I2163),NOT(ISNA(J2163))),1,0)</f>
        <v>0</v>
      </c>
      <c r="R2163" s="0" t="n">
        <f aca="false">IF(SUM(O2163:Q2163)&lt;&gt;1,"ERROR",1)</f>
        <v>1</v>
      </c>
    </row>
    <row r="2164" customFormat="false" ht="12.8" hidden="false" customHeight="false" outlineLevel="0" collapsed="false">
      <c r="A2164" s="0" t="str">
        <f aca="false">gait_events!B992</f>
        <v>pp053</v>
      </c>
      <c r="B2164" s="0" t="str">
        <f aca="false">VLOOKUP(A2164,participants!A:B,2,0)</f>
        <v>F</v>
      </c>
      <c r="C2164" s="0" t="n">
        <f aca="false">VLOOKUP(A2164,participants!A:C,3,0)</f>
        <v>66</v>
      </c>
      <c r="D2164" s="0" t="str">
        <f aca="false">VLOOKUP(A2164,participants!A:F,6,0)</f>
        <v>PD</v>
      </c>
      <c r="E2164" s="0" t="str">
        <f aca="false">IF(LEN(SUBSTITUTE(gait_events!C992,"_run-",""))&lt;&gt;LEN(gait_events!C992),LEFT(RIGHT(gait_events!C992,LEN(gait_events!C992)-19),FIND("_run-",RIGHT(gait_events!C992,LEN(gait_events!C992)-19),1)-1),RIGHT(gait_events!C992,LEN(gait_events!C992)-19))</f>
        <v>Fast</v>
      </c>
      <c r="F2164" s="0" t="str">
        <f aca="false">IF(LEN(SUBSTITUTE(gait_events!C992,"_run-",""))&lt;&gt;LEN(gait_events!C992),RIGHT(gait_events!C992,LEN(gait_events!C992)-FIND("_run-",gait_events!C992,1)-4),"")</f>
        <v>on</v>
      </c>
      <c r="G2164" s="0" t="str">
        <f aca="false">gait_events!D992</f>
        <v>left_shank</v>
      </c>
      <c r="H2164" s="0" t="str">
        <f aca="false">gait_events!E992</f>
        <v>FC</v>
      </c>
      <c r="I2164" s="0" t="n">
        <f aca="false">IF(gait_events!F992&lt;&gt;"",gait_events!F992,NA())</f>
        <v>1886</v>
      </c>
      <c r="J2164" s="0" t="n">
        <f aca="false">IF(gait_events!G992&lt;&gt;"",gait_events!G992,NA())</f>
        <v>1890</v>
      </c>
      <c r="K2164" s="0" t="n">
        <f aca="false">I2164-J2164</f>
        <v>-4</v>
      </c>
      <c r="L2164" s="0" t="n">
        <f aca="false">K2164*5</f>
        <v>-20</v>
      </c>
      <c r="M2164" s="0" t="n">
        <f aca="false">IF(NOT(ISNA(I2164)),1,0)</f>
        <v>1</v>
      </c>
      <c r="N2164" s="0" t="n">
        <f aca="false">IF(NOT(ISNA(J2164)),1,0)</f>
        <v>1</v>
      </c>
      <c r="O2164" s="0" t="n">
        <f aca="false">IF(AND(NOT(ISNA(I2164)),NOT(ISNA(J2164))),1,0)</f>
        <v>1</v>
      </c>
      <c r="P2164" s="0" t="n">
        <f aca="false">IF(AND(NOT(ISNA(I2164)),ISNA(J2164)),1,0)</f>
        <v>0</v>
      </c>
      <c r="Q2164" s="0" t="n">
        <f aca="false">IF(AND(ISNA(I2164),NOT(ISNA(J2164))),1,0)</f>
        <v>0</v>
      </c>
      <c r="R2164" s="0" t="n">
        <f aca="false">IF(SUM(O2164:Q2164)&lt;&gt;1,"ERROR",1)</f>
        <v>1</v>
      </c>
    </row>
    <row r="2165" customFormat="false" ht="12.8" hidden="false" customHeight="false" outlineLevel="0" collapsed="false">
      <c r="A2165" s="0" t="str">
        <f aca="false">gait_events!B993</f>
        <v>pp053</v>
      </c>
      <c r="B2165" s="0" t="str">
        <f aca="false">VLOOKUP(A2165,participants!A:B,2,0)</f>
        <v>F</v>
      </c>
      <c r="C2165" s="0" t="n">
        <f aca="false">VLOOKUP(A2165,participants!A:C,3,0)</f>
        <v>66</v>
      </c>
      <c r="D2165" s="0" t="str">
        <f aca="false">VLOOKUP(A2165,participants!A:F,6,0)</f>
        <v>PD</v>
      </c>
      <c r="E2165" s="0" t="str">
        <f aca="false">IF(LEN(SUBSTITUTE(gait_events!C993,"_run-",""))&lt;&gt;LEN(gait_events!C993),LEFT(RIGHT(gait_events!C993,LEN(gait_events!C993)-19),FIND("_run-",RIGHT(gait_events!C993,LEN(gait_events!C993)-19),1)-1),RIGHT(gait_events!C993,LEN(gait_events!C993)-19))</f>
        <v>Fast</v>
      </c>
      <c r="F2165" s="0" t="str">
        <f aca="false">IF(LEN(SUBSTITUTE(gait_events!C993,"_run-",""))&lt;&gt;LEN(gait_events!C993),RIGHT(gait_events!C993,LEN(gait_events!C993)-FIND("_run-",gait_events!C993,1)-4),"")</f>
        <v>on</v>
      </c>
      <c r="G2165" s="0" t="str">
        <f aca="false">gait_events!D993</f>
        <v>right_shank</v>
      </c>
      <c r="H2165" s="0" t="str">
        <f aca="false">gait_events!E993</f>
        <v>IC</v>
      </c>
      <c r="I2165" s="0" t="n">
        <f aca="false">IF(gait_events!F993&lt;&gt;"",gait_events!F993,NA())</f>
        <v>10</v>
      </c>
      <c r="J2165" s="0" t="e">
        <f aca="false">IF(gait_events!G993&lt;&gt;"",gait_events!G993,NA())</f>
        <v>#N/A</v>
      </c>
      <c r="K2165" s="0" t="e">
        <f aca="false">I2165-J2165</f>
        <v>#N/A</v>
      </c>
      <c r="L2165" s="0" t="e">
        <f aca="false">K2165*5</f>
        <v>#N/A</v>
      </c>
      <c r="M2165" s="0" t="n">
        <f aca="false">IF(NOT(ISNA(I2165)),1,0)</f>
        <v>1</v>
      </c>
      <c r="N2165" s="0" t="n">
        <f aca="false">IF(NOT(ISNA(J2165)),1,0)</f>
        <v>0</v>
      </c>
      <c r="O2165" s="0" t="n">
        <f aca="false">IF(AND(NOT(ISNA(I2165)),NOT(ISNA(J2165))),1,0)</f>
        <v>0</v>
      </c>
      <c r="P2165" s="0" t="n">
        <f aca="false">IF(AND(NOT(ISNA(I2165)),ISNA(J2165)),1,0)</f>
        <v>1</v>
      </c>
      <c r="Q2165" s="0" t="n">
        <f aca="false">IF(AND(ISNA(I2165),NOT(ISNA(J2165))),1,0)</f>
        <v>0</v>
      </c>
      <c r="R2165" s="0" t="n">
        <f aca="false">IF(SUM(O2165:Q2165)&lt;&gt;1,"ERROR",1)</f>
        <v>1</v>
      </c>
    </row>
    <row r="2166" customFormat="false" ht="12.8" hidden="false" customHeight="false" outlineLevel="0" collapsed="false">
      <c r="A2166" s="0" t="str">
        <f aca="false">gait_events!B994</f>
        <v>pp053</v>
      </c>
      <c r="B2166" s="0" t="str">
        <f aca="false">VLOOKUP(A2166,participants!A:B,2,0)</f>
        <v>F</v>
      </c>
      <c r="C2166" s="0" t="n">
        <f aca="false">VLOOKUP(A2166,participants!A:C,3,0)</f>
        <v>66</v>
      </c>
      <c r="D2166" s="0" t="str">
        <f aca="false">VLOOKUP(A2166,participants!A:F,6,0)</f>
        <v>PD</v>
      </c>
      <c r="E2166" s="0" t="str">
        <f aca="false">IF(LEN(SUBSTITUTE(gait_events!C994,"_run-",""))&lt;&gt;LEN(gait_events!C994),LEFT(RIGHT(gait_events!C994,LEN(gait_events!C994)-19),FIND("_run-",RIGHT(gait_events!C994,LEN(gait_events!C994)-19),1)-1),RIGHT(gait_events!C994,LEN(gait_events!C994)-19))</f>
        <v>Fast</v>
      </c>
      <c r="F2166" s="0" t="str">
        <f aca="false">IF(LEN(SUBSTITUTE(gait_events!C994,"_run-",""))&lt;&gt;LEN(gait_events!C994),RIGHT(gait_events!C994,LEN(gait_events!C994)-FIND("_run-",gait_events!C994,1)-4),"")</f>
        <v>on</v>
      </c>
      <c r="G2166" s="0" t="str">
        <f aca="false">gait_events!D994</f>
        <v>right_shank</v>
      </c>
      <c r="H2166" s="0" t="str">
        <f aca="false">gait_events!E994</f>
        <v>IC</v>
      </c>
      <c r="I2166" s="0" t="n">
        <f aca="false">IF(gait_events!F994&lt;&gt;"",gait_events!F994,NA())</f>
        <v>239</v>
      </c>
      <c r="J2166" s="0" t="n">
        <f aca="false">IF(gait_events!G994&lt;&gt;"",gait_events!G994,NA())</f>
        <v>237</v>
      </c>
      <c r="K2166" s="0" t="n">
        <f aca="false">I2166-J2166</f>
        <v>2</v>
      </c>
      <c r="L2166" s="0" t="n">
        <f aca="false">K2166*5</f>
        <v>10</v>
      </c>
      <c r="M2166" s="0" t="n">
        <f aca="false">IF(NOT(ISNA(I2166)),1,0)</f>
        <v>1</v>
      </c>
      <c r="N2166" s="0" t="n">
        <f aca="false">IF(NOT(ISNA(J2166)),1,0)</f>
        <v>1</v>
      </c>
      <c r="O2166" s="0" t="n">
        <f aca="false">IF(AND(NOT(ISNA(I2166)),NOT(ISNA(J2166))),1,0)</f>
        <v>1</v>
      </c>
      <c r="P2166" s="0" t="n">
        <f aca="false">IF(AND(NOT(ISNA(I2166)),ISNA(J2166)),1,0)</f>
        <v>0</v>
      </c>
      <c r="Q2166" s="0" t="n">
        <f aca="false">IF(AND(ISNA(I2166),NOT(ISNA(J2166))),1,0)</f>
        <v>0</v>
      </c>
      <c r="R2166" s="0" t="n">
        <f aca="false">IF(SUM(O2166:Q2166)&lt;&gt;1,"ERROR",1)</f>
        <v>1</v>
      </c>
    </row>
    <row r="2167" customFormat="false" ht="12.8" hidden="false" customHeight="false" outlineLevel="0" collapsed="false">
      <c r="A2167" s="0" t="str">
        <f aca="false">gait_events!B995</f>
        <v>pp053</v>
      </c>
      <c r="B2167" s="0" t="str">
        <f aca="false">VLOOKUP(A2167,participants!A:B,2,0)</f>
        <v>F</v>
      </c>
      <c r="C2167" s="0" t="n">
        <f aca="false">VLOOKUP(A2167,participants!A:C,3,0)</f>
        <v>66</v>
      </c>
      <c r="D2167" s="0" t="str">
        <f aca="false">VLOOKUP(A2167,participants!A:F,6,0)</f>
        <v>PD</v>
      </c>
      <c r="E2167" s="0" t="str">
        <f aca="false">IF(LEN(SUBSTITUTE(gait_events!C995,"_run-",""))&lt;&gt;LEN(gait_events!C995),LEFT(RIGHT(gait_events!C995,LEN(gait_events!C995)-19),FIND("_run-",RIGHT(gait_events!C995,LEN(gait_events!C995)-19),1)-1),RIGHT(gait_events!C995,LEN(gait_events!C995)-19))</f>
        <v>Fast</v>
      </c>
      <c r="F2167" s="0" t="str">
        <f aca="false">IF(LEN(SUBSTITUTE(gait_events!C995,"_run-",""))&lt;&gt;LEN(gait_events!C995),RIGHT(gait_events!C995,LEN(gait_events!C995)-FIND("_run-",gait_events!C995,1)-4),"")</f>
        <v>on</v>
      </c>
      <c r="G2167" s="0" t="str">
        <f aca="false">gait_events!D995</f>
        <v>right_shank</v>
      </c>
      <c r="H2167" s="0" t="str">
        <f aca="false">gait_events!E995</f>
        <v>IC</v>
      </c>
      <c r="I2167" s="0" t="n">
        <f aca="false">IF(gait_events!F995&lt;&gt;"",gait_events!F995,NA())</f>
        <v>470</v>
      </c>
      <c r="J2167" s="0" t="n">
        <f aca="false">IF(gait_events!G995&lt;&gt;"",gait_events!G995,NA())</f>
        <v>465</v>
      </c>
      <c r="K2167" s="0" t="n">
        <f aca="false">I2167-J2167</f>
        <v>5</v>
      </c>
      <c r="L2167" s="0" t="n">
        <f aca="false">K2167*5</f>
        <v>25</v>
      </c>
      <c r="M2167" s="0" t="n">
        <f aca="false">IF(NOT(ISNA(I2167)),1,0)</f>
        <v>1</v>
      </c>
      <c r="N2167" s="0" t="n">
        <f aca="false">IF(NOT(ISNA(J2167)),1,0)</f>
        <v>1</v>
      </c>
      <c r="O2167" s="0" t="n">
        <f aca="false">IF(AND(NOT(ISNA(I2167)),NOT(ISNA(J2167))),1,0)</f>
        <v>1</v>
      </c>
      <c r="P2167" s="0" t="n">
        <f aca="false">IF(AND(NOT(ISNA(I2167)),ISNA(J2167)),1,0)</f>
        <v>0</v>
      </c>
      <c r="Q2167" s="0" t="n">
        <f aca="false">IF(AND(ISNA(I2167),NOT(ISNA(J2167))),1,0)</f>
        <v>0</v>
      </c>
      <c r="R2167" s="0" t="n">
        <f aca="false">IF(SUM(O2167:Q2167)&lt;&gt;1,"ERROR",1)</f>
        <v>1</v>
      </c>
    </row>
    <row r="2168" customFormat="false" ht="12.8" hidden="false" customHeight="false" outlineLevel="0" collapsed="false">
      <c r="A2168" s="0" t="str">
        <f aca="false">gait_events!B996</f>
        <v>pp053</v>
      </c>
      <c r="B2168" s="0" t="str">
        <f aca="false">VLOOKUP(A2168,participants!A:B,2,0)</f>
        <v>F</v>
      </c>
      <c r="C2168" s="0" t="n">
        <f aca="false">VLOOKUP(A2168,participants!A:C,3,0)</f>
        <v>66</v>
      </c>
      <c r="D2168" s="0" t="str">
        <f aca="false">VLOOKUP(A2168,participants!A:F,6,0)</f>
        <v>PD</v>
      </c>
      <c r="E2168" s="0" t="str">
        <f aca="false">IF(LEN(SUBSTITUTE(gait_events!C996,"_run-",""))&lt;&gt;LEN(gait_events!C996),LEFT(RIGHT(gait_events!C996,LEN(gait_events!C996)-19),FIND("_run-",RIGHT(gait_events!C996,LEN(gait_events!C996)-19),1)-1),RIGHT(gait_events!C996,LEN(gait_events!C996)-19))</f>
        <v>Fast</v>
      </c>
      <c r="F2168" s="0" t="str">
        <f aca="false">IF(LEN(SUBSTITUTE(gait_events!C996,"_run-",""))&lt;&gt;LEN(gait_events!C996),RIGHT(gait_events!C996,LEN(gait_events!C996)-FIND("_run-",gait_events!C996,1)-4),"")</f>
        <v>on</v>
      </c>
      <c r="G2168" s="0" t="str">
        <f aca="false">gait_events!D996</f>
        <v>right_shank</v>
      </c>
      <c r="H2168" s="0" t="str">
        <f aca="false">gait_events!E996</f>
        <v>IC</v>
      </c>
      <c r="I2168" s="0" t="n">
        <f aca="false">IF(gait_events!F996&lt;&gt;"",gait_events!F996,NA())</f>
        <v>681</v>
      </c>
      <c r="J2168" s="0" t="n">
        <f aca="false">IF(gait_events!G996&lt;&gt;"",gait_events!G996,NA())</f>
        <v>692</v>
      </c>
      <c r="K2168" s="0" t="n">
        <f aca="false">I2168-J2168</f>
        <v>-11</v>
      </c>
      <c r="L2168" s="0" t="n">
        <f aca="false">K2168*5</f>
        <v>-55</v>
      </c>
      <c r="M2168" s="0" t="n">
        <f aca="false">IF(NOT(ISNA(I2168)),1,0)</f>
        <v>1</v>
      </c>
      <c r="N2168" s="0" t="n">
        <f aca="false">IF(NOT(ISNA(J2168)),1,0)</f>
        <v>1</v>
      </c>
      <c r="O2168" s="0" t="n">
        <f aca="false">IF(AND(NOT(ISNA(I2168)),NOT(ISNA(J2168))),1,0)</f>
        <v>1</v>
      </c>
      <c r="P2168" s="0" t="n">
        <f aca="false">IF(AND(NOT(ISNA(I2168)),ISNA(J2168)),1,0)</f>
        <v>0</v>
      </c>
      <c r="Q2168" s="0" t="n">
        <f aca="false">IF(AND(ISNA(I2168),NOT(ISNA(J2168))),1,0)</f>
        <v>0</v>
      </c>
      <c r="R2168" s="0" t="n">
        <f aca="false">IF(SUM(O2168:Q2168)&lt;&gt;1,"ERROR",1)</f>
        <v>1</v>
      </c>
    </row>
    <row r="2169" customFormat="false" ht="12.8" hidden="false" customHeight="false" outlineLevel="0" collapsed="false">
      <c r="A2169" s="0" t="str">
        <f aca="false">gait_events!B997</f>
        <v>pp053</v>
      </c>
      <c r="B2169" s="0" t="str">
        <f aca="false">VLOOKUP(A2169,participants!A:B,2,0)</f>
        <v>F</v>
      </c>
      <c r="C2169" s="0" t="n">
        <f aca="false">VLOOKUP(A2169,participants!A:C,3,0)</f>
        <v>66</v>
      </c>
      <c r="D2169" s="0" t="str">
        <f aca="false">VLOOKUP(A2169,participants!A:F,6,0)</f>
        <v>PD</v>
      </c>
      <c r="E2169" s="0" t="str">
        <f aca="false">IF(LEN(SUBSTITUTE(gait_events!C997,"_run-",""))&lt;&gt;LEN(gait_events!C997),LEFT(RIGHT(gait_events!C997,LEN(gait_events!C997)-19),FIND("_run-",RIGHT(gait_events!C997,LEN(gait_events!C997)-19),1)-1),RIGHT(gait_events!C997,LEN(gait_events!C997)-19))</f>
        <v>Fast</v>
      </c>
      <c r="F2169" s="0" t="str">
        <f aca="false">IF(LEN(SUBSTITUTE(gait_events!C997,"_run-",""))&lt;&gt;LEN(gait_events!C997),RIGHT(gait_events!C997,LEN(gait_events!C997)-FIND("_run-",gait_events!C997,1)-4),"")</f>
        <v>on</v>
      </c>
      <c r="G2169" s="0" t="str">
        <f aca="false">gait_events!D997</f>
        <v>right_shank</v>
      </c>
      <c r="H2169" s="0" t="str">
        <f aca="false">gait_events!E997</f>
        <v>IC</v>
      </c>
      <c r="I2169" s="0" t="n">
        <f aca="false">IF(gait_events!F997&lt;&gt;"",gait_events!F997,NA())</f>
        <v>915</v>
      </c>
      <c r="J2169" s="0" t="n">
        <f aca="false">IF(gait_events!G997&lt;&gt;"",gait_events!G997,NA())</f>
        <v>918</v>
      </c>
      <c r="K2169" s="0" t="n">
        <f aca="false">I2169-J2169</f>
        <v>-3</v>
      </c>
      <c r="L2169" s="0" t="n">
        <f aca="false">K2169*5</f>
        <v>-15</v>
      </c>
      <c r="M2169" s="0" t="n">
        <f aca="false">IF(NOT(ISNA(I2169)),1,0)</f>
        <v>1</v>
      </c>
      <c r="N2169" s="0" t="n">
        <f aca="false">IF(NOT(ISNA(J2169)),1,0)</f>
        <v>1</v>
      </c>
      <c r="O2169" s="0" t="n">
        <f aca="false">IF(AND(NOT(ISNA(I2169)),NOT(ISNA(J2169))),1,0)</f>
        <v>1</v>
      </c>
      <c r="P2169" s="0" t="n">
        <f aca="false">IF(AND(NOT(ISNA(I2169)),ISNA(J2169)),1,0)</f>
        <v>0</v>
      </c>
      <c r="Q2169" s="0" t="n">
        <f aca="false">IF(AND(ISNA(I2169),NOT(ISNA(J2169))),1,0)</f>
        <v>0</v>
      </c>
      <c r="R2169" s="0" t="n">
        <f aca="false">IF(SUM(O2169:Q2169)&lt;&gt;1,"ERROR",1)</f>
        <v>1</v>
      </c>
    </row>
    <row r="2170" customFormat="false" ht="12.8" hidden="false" customHeight="false" outlineLevel="0" collapsed="false">
      <c r="A2170" s="0" t="str">
        <f aca="false">gait_events!B998</f>
        <v>pp053</v>
      </c>
      <c r="B2170" s="0" t="str">
        <f aca="false">VLOOKUP(A2170,participants!A:B,2,0)</f>
        <v>F</v>
      </c>
      <c r="C2170" s="0" t="n">
        <f aca="false">VLOOKUP(A2170,participants!A:C,3,0)</f>
        <v>66</v>
      </c>
      <c r="D2170" s="0" t="str">
        <f aca="false">VLOOKUP(A2170,participants!A:F,6,0)</f>
        <v>PD</v>
      </c>
      <c r="E2170" s="0" t="str">
        <f aca="false">IF(LEN(SUBSTITUTE(gait_events!C998,"_run-",""))&lt;&gt;LEN(gait_events!C998),LEFT(RIGHT(gait_events!C998,LEN(gait_events!C998)-19),FIND("_run-",RIGHT(gait_events!C998,LEN(gait_events!C998)-19),1)-1),RIGHT(gait_events!C998,LEN(gait_events!C998)-19))</f>
        <v>Fast</v>
      </c>
      <c r="F2170" s="0" t="str">
        <f aca="false">IF(LEN(SUBSTITUTE(gait_events!C998,"_run-",""))&lt;&gt;LEN(gait_events!C998),RIGHT(gait_events!C998,LEN(gait_events!C998)-FIND("_run-",gait_events!C998,1)-4),"")</f>
        <v>on</v>
      </c>
      <c r="G2170" s="0" t="str">
        <f aca="false">gait_events!D998</f>
        <v>right_shank</v>
      </c>
      <c r="H2170" s="0" t="str">
        <f aca="false">gait_events!E998</f>
        <v>IC</v>
      </c>
      <c r="I2170" s="0" t="n">
        <f aca="false">IF(gait_events!F998&lt;&gt;"",gait_events!F998,NA())</f>
        <v>1136</v>
      </c>
      <c r="J2170" s="0" t="n">
        <f aca="false">IF(gait_events!G998&lt;&gt;"",gait_events!G998,NA())</f>
        <v>1145</v>
      </c>
      <c r="K2170" s="0" t="n">
        <f aca="false">I2170-J2170</f>
        <v>-9</v>
      </c>
      <c r="L2170" s="0" t="n">
        <f aca="false">K2170*5</f>
        <v>-45</v>
      </c>
      <c r="M2170" s="0" t="n">
        <f aca="false">IF(NOT(ISNA(I2170)),1,0)</f>
        <v>1</v>
      </c>
      <c r="N2170" s="0" t="n">
        <f aca="false">IF(NOT(ISNA(J2170)),1,0)</f>
        <v>1</v>
      </c>
      <c r="O2170" s="0" t="n">
        <f aca="false">IF(AND(NOT(ISNA(I2170)),NOT(ISNA(J2170))),1,0)</f>
        <v>1</v>
      </c>
      <c r="P2170" s="0" t="n">
        <f aca="false">IF(AND(NOT(ISNA(I2170)),ISNA(J2170)),1,0)</f>
        <v>0</v>
      </c>
      <c r="Q2170" s="0" t="n">
        <f aca="false">IF(AND(ISNA(I2170),NOT(ISNA(J2170))),1,0)</f>
        <v>0</v>
      </c>
      <c r="R2170" s="0" t="n">
        <f aca="false">IF(SUM(O2170:Q2170)&lt;&gt;1,"ERROR",1)</f>
        <v>1</v>
      </c>
    </row>
    <row r="2171" customFormat="false" ht="12.8" hidden="false" customHeight="false" outlineLevel="0" collapsed="false">
      <c r="A2171" s="0" t="str">
        <f aca="false">gait_events!B999</f>
        <v>pp053</v>
      </c>
      <c r="B2171" s="0" t="str">
        <f aca="false">VLOOKUP(A2171,participants!A:B,2,0)</f>
        <v>F</v>
      </c>
      <c r="C2171" s="0" t="n">
        <f aca="false">VLOOKUP(A2171,participants!A:C,3,0)</f>
        <v>66</v>
      </c>
      <c r="D2171" s="0" t="str">
        <f aca="false">VLOOKUP(A2171,participants!A:F,6,0)</f>
        <v>PD</v>
      </c>
      <c r="E2171" s="0" t="str">
        <f aca="false">IF(LEN(SUBSTITUTE(gait_events!C999,"_run-",""))&lt;&gt;LEN(gait_events!C999),LEFT(RIGHT(gait_events!C999,LEN(gait_events!C999)-19),FIND("_run-",RIGHT(gait_events!C999,LEN(gait_events!C999)-19),1)-1),RIGHT(gait_events!C999,LEN(gait_events!C999)-19))</f>
        <v>Fast</v>
      </c>
      <c r="F2171" s="0" t="str">
        <f aca="false">IF(LEN(SUBSTITUTE(gait_events!C999,"_run-",""))&lt;&gt;LEN(gait_events!C999),RIGHT(gait_events!C999,LEN(gait_events!C999)-FIND("_run-",gait_events!C999,1)-4),"")</f>
        <v>on</v>
      </c>
      <c r="G2171" s="0" t="str">
        <f aca="false">gait_events!D999</f>
        <v>right_shank</v>
      </c>
      <c r="H2171" s="0" t="str">
        <f aca="false">gait_events!E999</f>
        <v>IC</v>
      </c>
      <c r="I2171" s="0" t="n">
        <f aca="false">IF(gait_events!F999&lt;&gt;"",gait_events!F999,NA())</f>
        <v>1365</v>
      </c>
      <c r="J2171" s="0" t="n">
        <f aca="false">IF(gait_events!G999&lt;&gt;"",gait_events!G999,NA())</f>
        <v>1378</v>
      </c>
      <c r="K2171" s="0" t="n">
        <f aca="false">I2171-J2171</f>
        <v>-13</v>
      </c>
      <c r="L2171" s="0" t="n">
        <f aca="false">K2171*5</f>
        <v>-65</v>
      </c>
      <c r="M2171" s="0" t="n">
        <f aca="false">IF(NOT(ISNA(I2171)),1,0)</f>
        <v>1</v>
      </c>
      <c r="N2171" s="0" t="n">
        <f aca="false">IF(NOT(ISNA(J2171)),1,0)</f>
        <v>1</v>
      </c>
      <c r="O2171" s="0" t="n">
        <f aca="false">IF(AND(NOT(ISNA(I2171)),NOT(ISNA(J2171))),1,0)</f>
        <v>1</v>
      </c>
      <c r="P2171" s="0" t="n">
        <f aca="false">IF(AND(NOT(ISNA(I2171)),ISNA(J2171)),1,0)</f>
        <v>0</v>
      </c>
      <c r="Q2171" s="0" t="n">
        <f aca="false">IF(AND(ISNA(I2171),NOT(ISNA(J2171))),1,0)</f>
        <v>0</v>
      </c>
      <c r="R2171" s="0" t="n">
        <f aca="false">IF(SUM(O2171:Q2171)&lt;&gt;1,"ERROR",1)</f>
        <v>1</v>
      </c>
    </row>
    <row r="2172" customFormat="false" ht="12.8" hidden="false" customHeight="false" outlineLevel="0" collapsed="false">
      <c r="A2172" s="0" t="str">
        <f aca="false">gait_events!B1000</f>
        <v>pp053</v>
      </c>
      <c r="B2172" s="0" t="str">
        <f aca="false">VLOOKUP(A2172,participants!A:B,2,0)</f>
        <v>F</v>
      </c>
      <c r="C2172" s="0" t="n">
        <f aca="false">VLOOKUP(A2172,participants!A:C,3,0)</f>
        <v>66</v>
      </c>
      <c r="D2172" s="0" t="str">
        <f aca="false">VLOOKUP(A2172,participants!A:F,6,0)</f>
        <v>PD</v>
      </c>
      <c r="E2172" s="0" t="str">
        <f aca="false">IF(LEN(SUBSTITUTE(gait_events!C1000,"_run-",""))&lt;&gt;LEN(gait_events!C1000),LEFT(RIGHT(gait_events!C1000,LEN(gait_events!C1000)-19),FIND("_run-",RIGHT(gait_events!C1000,LEN(gait_events!C1000)-19),1)-1),RIGHT(gait_events!C1000,LEN(gait_events!C1000)-19))</f>
        <v>Fast</v>
      </c>
      <c r="F2172" s="0" t="str">
        <f aca="false">IF(LEN(SUBSTITUTE(gait_events!C1000,"_run-",""))&lt;&gt;LEN(gait_events!C1000),RIGHT(gait_events!C1000,LEN(gait_events!C1000)-FIND("_run-",gait_events!C1000,1)-4),"")</f>
        <v>on</v>
      </c>
      <c r="G2172" s="0" t="str">
        <f aca="false">gait_events!D1000</f>
        <v>right_shank</v>
      </c>
      <c r="H2172" s="0" t="str">
        <f aca="false">gait_events!E1000</f>
        <v>IC</v>
      </c>
      <c r="I2172" s="0" t="n">
        <f aca="false">IF(gait_events!F1000&lt;&gt;"",gait_events!F1000,NA())</f>
        <v>1608</v>
      </c>
      <c r="J2172" s="0" t="e">
        <f aca="false">IF(gait_events!G1000&lt;&gt;"",gait_events!G1000,NA())</f>
        <v>#N/A</v>
      </c>
      <c r="K2172" s="0" t="e">
        <f aca="false">I2172-J2172</f>
        <v>#N/A</v>
      </c>
      <c r="L2172" s="0" t="e">
        <f aca="false">K2172*5</f>
        <v>#N/A</v>
      </c>
      <c r="M2172" s="0" t="n">
        <f aca="false">IF(NOT(ISNA(I2172)),1,0)</f>
        <v>1</v>
      </c>
      <c r="N2172" s="0" t="n">
        <f aca="false">IF(NOT(ISNA(J2172)),1,0)</f>
        <v>0</v>
      </c>
      <c r="O2172" s="0" t="n">
        <f aca="false">IF(AND(NOT(ISNA(I2172)),NOT(ISNA(J2172))),1,0)</f>
        <v>0</v>
      </c>
      <c r="P2172" s="0" t="n">
        <f aca="false">IF(AND(NOT(ISNA(I2172)),ISNA(J2172)),1,0)</f>
        <v>1</v>
      </c>
      <c r="Q2172" s="0" t="n">
        <f aca="false">IF(AND(ISNA(I2172),NOT(ISNA(J2172))),1,0)</f>
        <v>0</v>
      </c>
      <c r="R2172" s="0" t="n">
        <f aca="false">IF(SUM(O2172:Q2172)&lt;&gt;1,"ERROR",1)</f>
        <v>1</v>
      </c>
    </row>
    <row r="2173" customFormat="false" ht="12.8" hidden="false" customHeight="false" outlineLevel="0" collapsed="false">
      <c r="A2173" s="0" t="str">
        <f aca="false">gait_events!B1001</f>
        <v>pp053</v>
      </c>
      <c r="B2173" s="0" t="str">
        <f aca="false">VLOOKUP(A2173,participants!A:B,2,0)</f>
        <v>F</v>
      </c>
      <c r="C2173" s="0" t="n">
        <f aca="false">VLOOKUP(A2173,participants!A:C,3,0)</f>
        <v>66</v>
      </c>
      <c r="D2173" s="0" t="str">
        <f aca="false">VLOOKUP(A2173,participants!A:F,6,0)</f>
        <v>PD</v>
      </c>
      <c r="E2173" s="0" t="str">
        <f aca="false">IF(LEN(SUBSTITUTE(gait_events!C1001,"_run-",""))&lt;&gt;LEN(gait_events!C1001),LEFT(RIGHT(gait_events!C1001,LEN(gait_events!C1001)-19),FIND("_run-",RIGHT(gait_events!C1001,LEN(gait_events!C1001)-19),1)-1),RIGHT(gait_events!C1001,LEN(gait_events!C1001)-19))</f>
        <v>Fast</v>
      </c>
      <c r="F2173" s="0" t="str">
        <f aca="false">IF(LEN(SUBSTITUTE(gait_events!C1001,"_run-",""))&lt;&gt;LEN(gait_events!C1001),RIGHT(gait_events!C1001,LEN(gait_events!C1001)-FIND("_run-",gait_events!C1001,1)-4),"")</f>
        <v>on</v>
      </c>
      <c r="G2173" s="0" t="str">
        <f aca="false">gait_events!D1001</f>
        <v>right_shank</v>
      </c>
      <c r="H2173" s="0" t="str">
        <f aca="false">gait_events!E1001</f>
        <v>IC</v>
      </c>
      <c r="I2173" s="0" t="n">
        <f aca="false">IF(gait_events!F1001&lt;&gt;"",gait_events!F1001,NA())</f>
        <v>1845</v>
      </c>
      <c r="J2173" s="0" t="n">
        <f aca="false">IF(gait_events!G1001&lt;&gt;"",gait_events!G1001,NA())</f>
        <v>1835</v>
      </c>
      <c r="K2173" s="0" t="n">
        <f aca="false">I2173-J2173</f>
        <v>10</v>
      </c>
      <c r="L2173" s="0" t="n">
        <f aca="false">K2173*5</f>
        <v>50</v>
      </c>
      <c r="M2173" s="0" t="n">
        <f aca="false">IF(NOT(ISNA(I2173)),1,0)</f>
        <v>1</v>
      </c>
      <c r="N2173" s="0" t="n">
        <f aca="false">IF(NOT(ISNA(J2173)),1,0)</f>
        <v>1</v>
      </c>
      <c r="O2173" s="0" t="n">
        <f aca="false">IF(AND(NOT(ISNA(I2173)),NOT(ISNA(J2173))),1,0)</f>
        <v>1</v>
      </c>
      <c r="P2173" s="0" t="n">
        <f aca="false">IF(AND(NOT(ISNA(I2173)),ISNA(J2173)),1,0)</f>
        <v>0</v>
      </c>
      <c r="Q2173" s="0" t="n">
        <f aca="false">IF(AND(ISNA(I2173),NOT(ISNA(J2173))),1,0)</f>
        <v>0</v>
      </c>
      <c r="R2173" s="0" t="n">
        <f aca="false">IF(SUM(O2173:Q2173)&lt;&gt;1,"ERROR",1)</f>
        <v>1</v>
      </c>
    </row>
    <row r="2174" customFormat="false" ht="12.8" hidden="false" customHeight="false" outlineLevel="0" collapsed="false">
      <c r="A2174" s="0" t="str">
        <f aca="false">gait_events!B1002</f>
        <v>pp053</v>
      </c>
      <c r="B2174" s="0" t="str">
        <f aca="false">VLOOKUP(A2174,participants!A:B,2,0)</f>
        <v>F</v>
      </c>
      <c r="C2174" s="0" t="n">
        <f aca="false">VLOOKUP(A2174,participants!A:C,3,0)</f>
        <v>66</v>
      </c>
      <c r="D2174" s="0" t="str">
        <f aca="false">VLOOKUP(A2174,participants!A:F,6,0)</f>
        <v>PD</v>
      </c>
      <c r="E2174" s="0" t="str">
        <f aca="false">IF(LEN(SUBSTITUTE(gait_events!C1002,"_run-",""))&lt;&gt;LEN(gait_events!C1002),LEFT(RIGHT(gait_events!C1002,LEN(gait_events!C1002)-19),FIND("_run-",RIGHT(gait_events!C1002,LEN(gait_events!C1002)-19),1)-1),RIGHT(gait_events!C1002,LEN(gait_events!C1002)-19))</f>
        <v>Fast</v>
      </c>
      <c r="F2174" s="0" t="str">
        <f aca="false">IF(LEN(SUBSTITUTE(gait_events!C1002,"_run-",""))&lt;&gt;LEN(gait_events!C1002),RIGHT(gait_events!C1002,LEN(gait_events!C1002)-FIND("_run-",gait_events!C1002,1)-4),"")</f>
        <v>on</v>
      </c>
      <c r="G2174" s="0" t="str">
        <f aca="false">gait_events!D1002</f>
        <v>right_shank</v>
      </c>
      <c r="H2174" s="0" t="str">
        <f aca="false">gait_events!E1002</f>
        <v>FC</v>
      </c>
      <c r="I2174" s="0" t="n">
        <f aca="false">IF(gait_events!F1002&lt;&gt;"",gait_events!F1002,NA())</f>
        <v>167</v>
      </c>
      <c r="J2174" s="0" t="n">
        <f aca="false">IF(gait_events!G1002&lt;&gt;"",gait_events!G1002,NA())</f>
        <v>168</v>
      </c>
      <c r="K2174" s="0" t="n">
        <f aca="false">I2174-J2174</f>
        <v>-1</v>
      </c>
      <c r="L2174" s="0" t="n">
        <f aca="false">K2174*5</f>
        <v>-5</v>
      </c>
      <c r="M2174" s="0" t="n">
        <f aca="false">IF(NOT(ISNA(I2174)),1,0)</f>
        <v>1</v>
      </c>
      <c r="N2174" s="0" t="n">
        <f aca="false">IF(NOT(ISNA(J2174)),1,0)</f>
        <v>1</v>
      </c>
      <c r="O2174" s="0" t="n">
        <f aca="false">IF(AND(NOT(ISNA(I2174)),NOT(ISNA(J2174))),1,0)</f>
        <v>1</v>
      </c>
      <c r="P2174" s="0" t="n">
        <f aca="false">IF(AND(NOT(ISNA(I2174)),ISNA(J2174)),1,0)</f>
        <v>0</v>
      </c>
      <c r="Q2174" s="0" t="n">
        <f aca="false">IF(AND(ISNA(I2174),NOT(ISNA(J2174))),1,0)</f>
        <v>0</v>
      </c>
      <c r="R2174" s="0" t="n">
        <f aca="false">IF(SUM(O2174:Q2174)&lt;&gt;1,"ERROR",1)</f>
        <v>1</v>
      </c>
    </row>
    <row r="2175" customFormat="false" ht="12.8" hidden="false" customHeight="false" outlineLevel="0" collapsed="false">
      <c r="A2175" s="0" t="str">
        <f aca="false">gait_events!B1003</f>
        <v>pp053</v>
      </c>
      <c r="B2175" s="0" t="str">
        <f aca="false">VLOOKUP(A2175,participants!A:B,2,0)</f>
        <v>F</v>
      </c>
      <c r="C2175" s="0" t="n">
        <f aca="false">VLOOKUP(A2175,participants!A:C,3,0)</f>
        <v>66</v>
      </c>
      <c r="D2175" s="0" t="str">
        <f aca="false">VLOOKUP(A2175,participants!A:F,6,0)</f>
        <v>PD</v>
      </c>
      <c r="E2175" s="0" t="str">
        <f aca="false">IF(LEN(SUBSTITUTE(gait_events!C1003,"_run-",""))&lt;&gt;LEN(gait_events!C1003),LEFT(RIGHT(gait_events!C1003,LEN(gait_events!C1003)-19),FIND("_run-",RIGHT(gait_events!C1003,LEN(gait_events!C1003)-19),1)-1),RIGHT(gait_events!C1003,LEN(gait_events!C1003)-19))</f>
        <v>Fast</v>
      </c>
      <c r="F2175" s="0" t="str">
        <f aca="false">IF(LEN(SUBSTITUTE(gait_events!C1003,"_run-",""))&lt;&gt;LEN(gait_events!C1003),RIGHT(gait_events!C1003,LEN(gait_events!C1003)-FIND("_run-",gait_events!C1003,1)-4),"")</f>
        <v>on</v>
      </c>
      <c r="G2175" s="0" t="str">
        <f aca="false">gait_events!D1003</f>
        <v>right_shank</v>
      </c>
      <c r="H2175" s="0" t="str">
        <f aca="false">gait_events!E1003</f>
        <v>FC</v>
      </c>
      <c r="I2175" s="0" t="n">
        <f aca="false">IF(gait_events!F1003&lt;&gt;"",gait_events!F1003,NA())</f>
        <v>393</v>
      </c>
      <c r="J2175" s="0" t="n">
        <f aca="false">IF(gait_events!G1003&lt;&gt;"",gait_events!G1003,NA())</f>
        <v>395</v>
      </c>
      <c r="K2175" s="0" t="n">
        <f aca="false">I2175-J2175</f>
        <v>-2</v>
      </c>
      <c r="L2175" s="0" t="n">
        <f aca="false">K2175*5</f>
        <v>-10</v>
      </c>
      <c r="M2175" s="0" t="n">
        <f aca="false">IF(NOT(ISNA(I2175)),1,0)</f>
        <v>1</v>
      </c>
      <c r="N2175" s="0" t="n">
        <f aca="false">IF(NOT(ISNA(J2175)),1,0)</f>
        <v>1</v>
      </c>
      <c r="O2175" s="0" t="n">
        <f aca="false">IF(AND(NOT(ISNA(I2175)),NOT(ISNA(J2175))),1,0)</f>
        <v>1</v>
      </c>
      <c r="P2175" s="0" t="n">
        <f aca="false">IF(AND(NOT(ISNA(I2175)),ISNA(J2175)),1,0)</f>
        <v>0</v>
      </c>
      <c r="Q2175" s="0" t="n">
        <f aca="false">IF(AND(ISNA(I2175),NOT(ISNA(J2175))),1,0)</f>
        <v>0</v>
      </c>
      <c r="R2175" s="0" t="n">
        <f aca="false">IF(SUM(O2175:Q2175)&lt;&gt;1,"ERROR",1)</f>
        <v>1</v>
      </c>
    </row>
    <row r="2176" customFormat="false" ht="12.8" hidden="false" customHeight="false" outlineLevel="0" collapsed="false">
      <c r="A2176" s="0" t="str">
        <f aca="false">gait_events!B1004</f>
        <v>pp053</v>
      </c>
      <c r="B2176" s="0" t="str">
        <f aca="false">VLOOKUP(A2176,participants!A:B,2,0)</f>
        <v>F</v>
      </c>
      <c r="C2176" s="0" t="n">
        <f aca="false">VLOOKUP(A2176,participants!A:C,3,0)</f>
        <v>66</v>
      </c>
      <c r="D2176" s="0" t="str">
        <f aca="false">VLOOKUP(A2176,participants!A:F,6,0)</f>
        <v>PD</v>
      </c>
      <c r="E2176" s="0" t="str">
        <f aca="false">IF(LEN(SUBSTITUTE(gait_events!C1004,"_run-",""))&lt;&gt;LEN(gait_events!C1004),LEFT(RIGHT(gait_events!C1004,LEN(gait_events!C1004)-19),FIND("_run-",RIGHT(gait_events!C1004,LEN(gait_events!C1004)-19),1)-1),RIGHT(gait_events!C1004,LEN(gait_events!C1004)-19))</f>
        <v>Fast</v>
      </c>
      <c r="F2176" s="0" t="str">
        <f aca="false">IF(LEN(SUBSTITUTE(gait_events!C1004,"_run-",""))&lt;&gt;LEN(gait_events!C1004),RIGHT(gait_events!C1004,LEN(gait_events!C1004)-FIND("_run-",gait_events!C1004,1)-4),"")</f>
        <v>on</v>
      </c>
      <c r="G2176" s="0" t="str">
        <f aca="false">gait_events!D1004</f>
        <v>right_shank</v>
      </c>
      <c r="H2176" s="0" t="str">
        <f aca="false">gait_events!E1004</f>
        <v>FC</v>
      </c>
      <c r="I2176" s="0" t="n">
        <f aca="false">IF(gait_events!F1004&lt;&gt;"",gait_events!F1004,NA())</f>
        <v>612</v>
      </c>
      <c r="J2176" s="0" t="n">
        <f aca="false">IF(gait_events!G1004&lt;&gt;"",gait_events!G1004,NA())</f>
        <v>620</v>
      </c>
      <c r="K2176" s="0" t="n">
        <f aca="false">I2176-J2176</f>
        <v>-8</v>
      </c>
      <c r="L2176" s="0" t="n">
        <f aca="false">K2176*5</f>
        <v>-40</v>
      </c>
      <c r="M2176" s="0" t="n">
        <f aca="false">IF(NOT(ISNA(I2176)),1,0)</f>
        <v>1</v>
      </c>
      <c r="N2176" s="0" t="n">
        <f aca="false">IF(NOT(ISNA(J2176)),1,0)</f>
        <v>1</v>
      </c>
      <c r="O2176" s="0" t="n">
        <f aca="false">IF(AND(NOT(ISNA(I2176)),NOT(ISNA(J2176))),1,0)</f>
        <v>1</v>
      </c>
      <c r="P2176" s="0" t="n">
        <f aca="false">IF(AND(NOT(ISNA(I2176)),ISNA(J2176)),1,0)</f>
        <v>0</v>
      </c>
      <c r="Q2176" s="0" t="n">
        <f aca="false">IF(AND(ISNA(I2176),NOT(ISNA(J2176))),1,0)</f>
        <v>0</v>
      </c>
      <c r="R2176" s="0" t="n">
        <f aca="false">IF(SUM(O2176:Q2176)&lt;&gt;1,"ERROR",1)</f>
        <v>1</v>
      </c>
    </row>
    <row r="2177" customFormat="false" ht="12.8" hidden="false" customHeight="false" outlineLevel="0" collapsed="false">
      <c r="A2177" s="0" t="str">
        <f aca="false">gait_events!B1005</f>
        <v>pp053</v>
      </c>
      <c r="B2177" s="0" t="str">
        <f aca="false">VLOOKUP(A2177,participants!A:B,2,0)</f>
        <v>F</v>
      </c>
      <c r="C2177" s="0" t="n">
        <f aca="false">VLOOKUP(A2177,participants!A:C,3,0)</f>
        <v>66</v>
      </c>
      <c r="D2177" s="0" t="str">
        <f aca="false">VLOOKUP(A2177,participants!A:F,6,0)</f>
        <v>PD</v>
      </c>
      <c r="E2177" s="0" t="str">
        <f aca="false">IF(LEN(SUBSTITUTE(gait_events!C1005,"_run-",""))&lt;&gt;LEN(gait_events!C1005),LEFT(RIGHT(gait_events!C1005,LEN(gait_events!C1005)-19),FIND("_run-",RIGHT(gait_events!C1005,LEN(gait_events!C1005)-19),1)-1),RIGHT(gait_events!C1005,LEN(gait_events!C1005)-19))</f>
        <v>Fast</v>
      </c>
      <c r="F2177" s="0" t="str">
        <f aca="false">IF(LEN(SUBSTITUTE(gait_events!C1005,"_run-",""))&lt;&gt;LEN(gait_events!C1005),RIGHT(gait_events!C1005,LEN(gait_events!C1005)-FIND("_run-",gait_events!C1005,1)-4),"")</f>
        <v>on</v>
      </c>
      <c r="G2177" s="0" t="str">
        <f aca="false">gait_events!D1005</f>
        <v>right_shank</v>
      </c>
      <c r="H2177" s="0" t="str">
        <f aca="false">gait_events!E1005</f>
        <v>FC</v>
      </c>
      <c r="I2177" s="0" t="n">
        <f aca="false">IF(gait_events!F1005&lt;&gt;"",gait_events!F1005,NA())</f>
        <v>840</v>
      </c>
      <c r="J2177" s="0" t="n">
        <f aca="false">IF(gait_events!G1005&lt;&gt;"",gait_events!G1005,NA())</f>
        <v>845</v>
      </c>
      <c r="K2177" s="0" t="n">
        <f aca="false">I2177-J2177</f>
        <v>-5</v>
      </c>
      <c r="L2177" s="0" t="n">
        <f aca="false">K2177*5</f>
        <v>-25</v>
      </c>
      <c r="M2177" s="0" t="n">
        <f aca="false">IF(NOT(ISNA(I2177)),1,0)</f>
        <v>1</v>
      </c>
      <c r="N2177" s="0" t="n">
        <f aca="false">IF(NOT(ISNA(J2177)),1,0)</f>
        <v>1</v>
      </c>
      <c r="O2177" s="0" t="n">
        <f aca="false">IF(AND(NOT(ISNA(I2177)),NOT(ISNA(J2177))),1,0)</f>
        <v>1</v>
      </c>
      <c r="P2177" s="0" t="n">
        <f aca="false">IF(AND(NOT(ISNA(I2177)),ISNA(J2177)),1,0)</f>
        <v>0</v>
      </c>
      <c r="Q2177" s="0" t="n">
        <f aca="false">IF(AND(ISNA(I2177),NOT(ISNA(J2177))),1,0)</f>
        <v>0</v>
      </c>
      <c r="R2177" s="0" t="n">
        <f aca="false">IF(SUM(O2177:Q2177)&lt;&gt;1,"ERROR",1)</f>
        <v>1</v>
      </c>
    </row>
    <row r="2178" customFormat="false" ht="12.8" hidden="false" customHeight="false" outlineLevel="0" collapsed="false">
      <c r="A2178" s="0" t="str">
        <f aca="false">gait_events!B1006</f>
        <v>pp053</v>
      </c>
      <c r="B2178" s="0" t="str">
        <f aca="false">VLOOKUP(A2178,participants!A:B,2,0)</f>
        <v>F</v>
      </c>
      <c r="C2178" s="0" t="n">
        <f aca="false">VLOOKUP(A2178,participants!A:C,3,0)</f>
        <v>66</v>
      </c>
      <c r="D2178" s="0" t="str">
        <f aca="false">VLOOKUP(A2178,participants!A:F,6,0)</f>
        <v>PD</v>
      </c>
      <c r="E2178" s="0" t="str">
        <f aca="false">IF(LEN(SUBSTITUTE(gait_events!C1006,"_run-",""))&lt;&gt;LEN(gait_events!C1006),LEFT(RIGHT(gait_events!C1006,LEN(gait_events!C1006)-19),FIND("_run-",RIGHT(gait_events!C1006,LEN(gait_events!C1006)-19),1)-1),RIGHT(gait_events!C1006,LEN(gait_events!C1006)-19))</f>
        <v>Fast</v>
      </c>
      <c r="F2178" s="0" t="str">
        <f aca="false">IF(LEN(SUBSTITUTE(gait_events!C1006,"_run-",""))&lt;&gt;LEN(gait_events!C1006),RIGHT(gait_events!C1006,LEN(gait_events!C1006)-FIND("_run-",gait_events!C1006,1)-4),"")</f>
        <v>on</v>
      </c>
      <c r="G2178" s="0" t="str">
        <f aca="false">gait_events!D1006</f>
        <v>right_shank</v>
      </c>
      <c r="H2178" s="0" t="str">
        <f aca="false">gait_events!E1006</f>
        <v>FC</v>
      </c>
      <c r="I2178" s="0" t="n">
        <f aca="false">IF(gait_events!F1006&lt;&gt;"",gait_events!F1006,NA())</f>
        <v>1077</v>
      </c>
      <c r="J2178" s="0" t="n">
        <f aca="false">IF(gait_events!G1006&lt;&gt;"",gait_events!G1006,NA())</f>
        <v>1084</v>
      </c>
      <c r="K2178" s="0" t="n">
        <f aca="false">I2178-J2178</f>
        <v>-7</v>
      </c>
      <c r="L2178" s="0" t="n">
        <f aca="false">K2178*5</f>
        <v>-35</v>
      </c>
      <c r="M2178" s="0" t="n">
        <f aca="false">IF(NOT(ISNA(I2178)),1,0)</f>
        <v>1</v>
      </c>
      <c r="N2178" s="0" t="n">
        <f aca="false">IF(NOT(ISNA(J2178)),1,0)</f>
        <v>1</v>
      </c>
      <c r="O2178" s="0" t="n">
        <f aca="false">IF(AND(NOT(ISNA(I2178)),NOT(ISNA(J2178))),1,0)</f>
        <v>1</v>
      </c>
      <c r="P2178" s="0" t="n">
        <f aca="false">IF(AND(NOT(ISNA(I2178)),ISNA(J2178)),1,0)</f>
        <v>0</v>
      </c>
      <c r="Q2178" s="0" t="n">
        <f aca="false">IF(AND(ISNA(I2178),NOT(ISNA(J2178))),1,0)</f>
        <v>0</v>
      </c>
      <c r="R2178" s="0" t="n">
        <f aca="false">IF(SUM(O2178:Q2178)&lt;&gt;1,"ERROR",1)</f>
        <v>1</v>
      </c>
    </row>
    <row r="2179" customFormat="false" ht="12.8" hidden="false" customHeight="false" outlineLevel="0" collapsed="false">
      <c r="A2179" s="0" t="str">
        <f aca="false">gait_events!B1007</f>
        <v>pp053</v>
      </c>
      <c r="B2179" s="0" t="str">
        <f aca="false">VLOOKUP(A2179,participants!A:B,2,0)</f>
        <v>F</v>
      </c>
      <c r="C2179" s="0" t="n">
        <f aca="false">VLOOKUP(A2179,participants!A:C,3,0)</f>
        <v>66</v>
      </c>
      <c r="D2179" s="0" t="str">
        <f aca="false">VLOOKUP(A2179,participants!A:F,6,0)</f>
        <v>PD</v>
      </c>
      <c r="E2179" s="0" t="str">
        <f aca="false">IF(LEN(SUBSTITUTE(gait_events!C1007,"_run-",""))&lt;&gt;LEN(gait_events!C1007),LEFT(RIGHT(gait_events!C1007,LEN(gait_events!C1007)-19),FIND("_run-",RIGHT(gait_events!C1007,LEN(gait_events!C1007)-19),1)-1),RIGHT(gait_events!C1007,LEN(gait_events!C1007)-19))</f>
        <v>Fast</v>
      </c>
      <c r="F2179" s="0" t="str">
        <f aca="false">IF(LEN(SUBSTITUTE(gait_events!C1007,"_run-",""))&lt;&gt;LEN(gait_events!C1007),RIGHT(gait_events!C1007,LEN(gait_events!C1007)-FIND("_run-",gait_events!C1007,1)-4),"")</f>
        <v>on</v>
      </c>
      <c r="G2179" s="0" t="str">
        <f aca="false">gait_events!D1007</f>
        <v>right_shank</v>
      </c>
      <c r="H2179" s="0" t="str">
        <f aca="false">gait_events!E1007</f>
        <v>FC</v>
      </c>
      <c r="I2179" s="0" t="n">
        <f aca="false">IF(gait_events!F1007&lt;&gt;"",gait_events!F1007,NA())</f>
        <v>1304</v>
      </c>
      <c r="J2179" s="0" t="n">
        <f aca="false">IF(gait_events!G1007&lt;&gt;"",gait_events!G1007,NA())</f>
        <v>1303</v>
      </c>
      <c r="K2179" s="0" t="n">
        <f aca="false">I2179-J2179</f>
        <v>1</v>
      </c>
      <c r="L2179" s="0" t="n">
        <f aca="false">K2179*5</f>
        <v>5</v>
      </c>
      <c r="M2179" s="0" t="n">
        <f aca="false">IF(NOT(ISNA(I2179)),1,0)</f>
        <v>1</v>
      </c>
      <c r="N2179" s="0" t="n">
        <f aca="false">IF(NOT(ISNA(J2179)),1,0)</f>
        <v>1</v>
      </c>
      <c r="O2179" s="0" t="n">
        <f aca="false">IF(AND(NOT(ISNA(I2179)),NOT(ISNA(J2179))),1,0)</f>
        <v>1</v>
      </c>
      <c r="P2179" s="0" t="n">
        <f aca="false">IF(AND(NOT(ISNA(I2179)),ISNA(J2179)),1,0)</f>
        <v>0</v>
      </c>
      <c r="Q2179" s="0" t="n">
        <f aca="false">IF(AND(ISNA(I2179),NOT(ISNA(J2179))),1,0)</f>
        <v>0</v>
      </c>
      <c r="R2179" s="0" t="n">
        <f aca="false">IF(SUM(O2179:Q2179)&lt;&gt;1,"ERROR",1)</f>
        <v>1</v>
      </c>
    </row>
    <row r="2180" customFormat="false" ht="12.8" hidden="false" customHeight="false" outlineLevel="0" collapsed="false">
      <c r="A2180" s="0" t="str">
        <f aca="false">gait_events!B1008</f>
        <v>pp053</v>
      </c>
      <c r="B2180" s="0" t="str">
        <f aca="false">VLOOKUP(A2180,participants!A:B,2,0)</f>
        <v>F</v>
      </c>
      <c r="C2180" s="0" t="n">
        <f aca="false">VLOOKUP(A2180,participants!A:C,3,0)</f>
        <v>66</v>
      </c>
      <c r="D2180" s="0" t="str">
        <f aca="false">VLOOKUP(A2180,participants!A:F,6,0)</f>
        <v>PD</v>
      </c>
      <c r="E2180" s="0" t="str">
        <f aca="false">IF(LEN(SUBSTITUTE(gait_events!C1008,"_run-",""))&lt;&gt;LEN(gait_events!C1008),LEFT(RIGHT(gait_events!C1008,LEN(gait_events!C1008)-19),FIND("_run-",RIGHT(gait_events!C1008,LEN(gait_events!C1008)-19),1)-1),RIGHT(gait_events!C1008,LEN(gait_events!C1008)-19))</f>
        <v>Fast</v>
      </c>
      <c r="F2180" s="0" t="str">
        <f aca="false">IF(LEN(SUBSTITUTE(gait_events!C1008,"_run-",""))&lt;&gt;LEN(gait_events!C1008),RIGHT(gait_events!C1008,LEN(gait_events!C1008)-FIND("_run-",gait_events!C1008,1)-4),"")</f>
        <v>on</v>
      </c>
      <c r="G2180" s="0" t="str">
        <f aca="false">gait_events!D1008</f>
        <v>right_shank</v>
      </c>
      <c r="H2180" s="0" t="str">
        <f aca="false">gait_events!E1008</f>
        <v>FC</v>
      </c>
      <c r="I2180" s="0" t="n">
        <f aca="false">IF(gait_events!F1008&lt;&gt;"",gait_events!F1008,NA())</f>
        <v>1549</v>
      </c>
      <c r="J2180" s="0" t="n">
        <f aca="false">IF(gait_events!G1008&lt;&gt;"",gait_events!G1008,NA())</f>
        <v>1553</v>
      </c>
      <c r="K2180" s="0" t="n">
        <f aca="false">I2180-J2180</f>
        <v>-4</v>
      </c>
      <c r="L2180" s="0" t="n">
        <f aca="false">K2180*5</f>
        <v>-20</v>
      </c>
      <c r="M2180" s="0" t="n">
        <f aca="false">IF(NOT(ISNA(I2180)),1,0)</f>
        <v>1</v>
      </c>
      <c r="N2180" s="0" t="n">
        <f aca="false">IF(NOT(ISNA(J2180)),1,0)</f>
        <v>1</v>
      </c>
      <c r="O2180" s="0" t="n">
        <f aca="false">IF(AND(NOT(ISNA(I2180)),NOT(ISNA(J2180))),1,0)</f>
        <v>1</v>
      </c>
      <c r="P2180" s="0" t="n">
        <f aca="false">IF(AND(NOT(ISNA(I2180)),ISNA(J2180)),1,0)</f>
        <v>0</v>
      </c>
      <c r="Q2180" s="0" t="n">
        <f aca="false">IF(AND(ISNA(I2180),NOT(ISNA(J2180))),1,0)</f>
        <v>0</v>
      </c>
      <c r="R2180" s="0" t="n">
        <f aca="false">IF(SUM(O2180:Q2180)&lt;&gt;1,"ERROR",1)</f>
        <v>1</v>
      </c>
    </row>
    <row r="2181" customFormat="false" ht="12.8" hidden="false" customHeight="false" outlineLevel="0" collapsed="false">
      <c r="A2181" s="0" t="str">
        <f aca="false">gait_events!B1009</f>
        <v>pp053</v>
      </c>
      <c r="B2181" s="0" t="str">
        <f aca="false">VLOOKUP(A2181,participants!A:B,2,0)</f>
        <v>F</v>
      </c>
      <c r="C2181" s="0" t="n">
        <f aca="false">VLOOKUP(A2181,participants!A:C,3,0)</f>
        <v>66</v>
      </c>
      <c r="D2181" s="0" t="str">
        <f aca="false">VLOOKUP(A2181,participants!A:F,6,0)</f>
        <v>PD</v>
      </c>
      <c r="E2181" s="0" t="str">
        <f aca="false">IF(LEN(SUBSTITUTE(gait_events!C1009,"_run-",""))&lt;&gt;LEN(gait_events!C1009),LEFT(RIGHT(gait_events!C1009,LEN(gait_events!C1009)-19),FIND("_run-",RIGHT(gait_events!C1009,LEN(gait_events!C1009)-19),1)-1),RIGHT(gait_events!C1009,LEN(gait_events!C1009)-19))</f>
        <v>Fast</v>
      </c>
      <c r="F2181" s="0" t="str">
        <f aca="false">IF(LEN(SUBSTITUTE(gait_events!C1009,"_run-",""))&lt;&gt;LEN(gait_events!C1009),RIGHT(gait_events!C1009,LEN(gait_events!C1009)-FIND("_run-",gait_events!C1009,1)-4),"")</f>
        <v>on</v>
      </c>
      <c r="G2181" s="0" t="str">
        <f aca="false">gait_events!D1009</f>
        <v>right_shank</v>
      </c>
      <c r="H2181" s="0" t="str">
        <f aca="false">gait_events!E1009</f>
        <v>FC</v>
      </c>
      <c r="I2181" s="0" t="n">
        <f aca="false">IF(gait_events!F1009&lt;&gt;"",gait_events!F1009,NA())</f>
        <v>1776</v>
      </c>
      <c r="J2181" s="0" t="n">
        <f aca="false">IF(gait_events!G1009&lt;&gt;"",gait_events!G1009,NA())</f>
        <v>1778</v>
      </c>
      <c r="K2181" s="0" t="n">
        <f aca="false">I2181-J2181</f>
        <v>-2</v>
      </c>
      <c r="L2181" s="0" t="n">
        <f aca="false">K2181*5</f>
        <v>-10</v>
      </c>
      <c r="M2181" s="0" t="n">
        <f aca="false">IF(NOT(ISNA(I2181)),1,0)</f>
        <v>1</v>
      </c>
      <c r="N2181" s="0" t="n">
        <f aca="false">IF(NOT(ISNA(J2181)),1,0)</f>
        <v>1</v>
      </c>
      <c r="O2181" s="0" t="n">
        <f aca="false">IF(AND(NOT(ISNA(I2181)),NOT(ISNA(J2181))),1,0)</f>
        <v>1</v>
      </c>
      <c r="P2181" s="0" t="n">
        <f aca="false">IF(AND(NOT(ISNA(I2181)),ISNA(J2181)),1,0)</f>
        <v>0</v>
      </c>
      <c r="Q2181" s="0" t="n">
        <f aca="false">IF(AND(ISNA(I2181),NOT(ISNA(J2181))),1,0)</f>
        <v>0</v>
      </c>
      <c r="R2181" s="0" t="n">
        <f aca="false">IF(SUM(O2181:Q2181)&lt;&gt;1,"ERROR",1)</f>
        <v>1</v>
      </c>
    </row>
    <row r="2182" customFormat="false" ht="12.8" hidden="false" customHeight="false" outlineLevel="0" collapsed="false">
      <c r="A2182" s="0" t="str">
        <f aca="false">gait_events!B1010</f>
        <v>pp053</v>
      </c>
      <c r="B2182" s="0" t="str">
        <f aca="false">VLOOKUP(A2182,participants!A:B,2,0)</f>
        <v>F</v>
      </c>
      <c r="C2182" s="0" t="n">
        <f aca="false">VLOOKUP(A2182,participants!A:C,3,0)</f>
        <v>66</v>
      </c>
      <c r="D2182" s="0" t="str">
        <f aca="false">VLOOKUP(A2182,participants!A:F,6,0)</f>
        <v>PD</v>
      </c>
      <c r="E2182" s="0" t="str">
        <f aca="false">IF(LEN(SUBSTITUTE(gait_events!C1010,"_run-",""))&lt;&gt;LEN(gait_events!C1010),LEFT(RIGHT(gait_events!C1010,LEN(gait_events!C1010)-19),FIND("_run-",RIGHT(gait_events!C1010,LEN(gait_events!C1010)-19),1)-1),RIGHT(gait_events!C1010,LEN(gait_events!C1010)-19))</f>
        <v>Preferred</v>
      </c>
      <c r="F2182" s="0" t="str">
        <f aca="false">IF(LEN(SUBSTITUTE(gait_events!C1010,"_run-",""))&lt;&gt;LEN(gait_events!C1010),RIGHT(gait_events!C1010,LEN(gait_events!C1010)-FIND("_run-",gait_events!C1010,1)-4),"")</f>
        <v>on</v>
      </c>
      <c r="G2182" s="0" t="str">
        <f aca="false">gait_events!D1010</f>
        <v>left_ankle</v>
      </c>
      <c r="H2182" s="0" t="str">
        <f aca="false">gait_events!E1010</f>
        <v>IC</v>
      </c>
      <c r="I2182" s="0" t="n">
        <f aca="false">IF(gait_events!F1010&lt;&gt;"",gait_events!F1010,NA())</f>
        <v>27</v>
      </c>
      <c r="J2182" s="0" t="n">
        <f aca="false">IF(gait_events!G1010&lt;&gt;"",gait_events!G1010,NA())</f>
        <v>28</v>
      </c>
      <c r="K2182" s="0" t="n">
        <f aca="false">I2182-J2182</f>
        <v>-1</v>
      </c>
      <c r="L2182" s="0" t="n">
        <f aca="false">K2182*5</f>
        <v>-5</v>
      </c>
      <c r="M2182" s="0" t="n">
        <f aca="false">IF(NOT(ISNA(I2182)),1,0)</f>
        <v>1</v>
      </c>
      <c r="N2182" s="0" t="n">
        <f aca="false">IF(NOT(ISNA(J2182)),1,0)</f>
        <v>1</v>
      </c>
      <c r="O2182" s="0" t="n">
        <f aca="false">IF(AND(NOT(ISNA(I2182)),NOT(ISNA(J2182))),1,0)</f>
        <v>1</v>
      </c>
      <c r="P2182" s="0" t="n">
        <f aca="false">IF(AND(NOT(ISNA(I2182)),ISNA(J2182)),1,0)</f>
        <v>0</v>
      </c>
      <c r="Q2182" s="0" t="n">
        <f aca="false">IF(AND(ISNA(I2182),NOT(ISNA(J2182))),1,0)</f>
        <v>0</v>
      </c>
      <c r="R2182" s="0" t="n">
        <f aca="false">IF(SUM(O2182:Q2182)&lt;&gt;1,"ERROR",1)</f>
        <v>1</v>
      </c>
    </row>
    <row r="2183" customFormat="false" ht="12.8" hidden="false" customHeight="false" outlineLevel="0" collapsed="false">
      <c r="A2183" s="0" t="str">
        <f aca="false">gait_events!B1011</f>
        <v>pp053</v>
      </c>
      <c r="B2183" s="0" t="str">
        <f aca="false">VLOOKUP(A2183,participants!A:B,2,0)</f>
        <v>F</v>
      </c>
      <c r="C2183" s="0" t="n">
        <f aca="false">VLOOKUP(A2183,participants!A:C,3,0)</f>
        <v>66</v>
      </c>
      <c r="D2183" s="0" t="str">
        <f aca="false">VLOOKUP(A2183,participants!A:F,6,0)</f>
        <v>PD</v>
      </c>
      <c r="E2183" s="0" t="str">
        <f aca="false">IF(LEN(SUBSTITUTE(gait_events!C1011,"_run-",""))&lt;&gt;LEN(gait_events!C1011),LEFT(RIGHT(gait_events!C1011,LEN(gait_events!C1011)-19),FIND("_run-",RIGHT(gait_events!C1011,LEN(gait_events!C1011)-19),1)-1),RIGHT(gait_events!C1011,LEN(gait_events!C1011)-19))</f>
        <v>Preferred</v>
      </c>
      <c r="F2183" s="0" t="str">
        <f aca="false">IF(LEN(SUBSTITUTE(gait_events!C1011,"_run-",""))&lt;&gt;LEN(gait_events!C1011),RIGHT(gait_events!C1011,LEN(gait_events!C1011)-FIND("_run-",gait_events!C1011,1)-4),"")</f>
        <v>on</v>
      </c>
      <c r="G2183" s="0" t="str">
        <f aca="false">gait_events!D1011</f>
        <v>left_ankle</v>
      </c>
      <c r="H2183" s="0" t="str">
        <f aca="false">gait_events!E1011</f>
        <v>IC</v>
      </c>
      <c r="I2183" s="0" t="n">
        <f aca="false">IF(gait_events!F1011&lt;&gt;"",gait_events!F1011,NA())</f>
        <v>247</v>
      </c>
      <c r="J2183" s="0" t="n">
        <f aca="false">IF(gait_events!G1011&lt;&gt;"",gait_events!G1011,NA())</f>
        <v>241</v>
      </c>
      <c r="K2183" s="0" t="n">
        <f aca="false">I2183-J2183</f>
        <v>6</v>
      </c>
      <c r="L2183" s="0" t="n">
        <f aca="false">K2183*5</f>
        <v>30</v>
      </c>
      <c r="M2183" s="0" t="n">
        <f aca="false">IF(NOT(ISNA(I2183)),1,0)</f>
        <v>1</v>
      </c>
      <c r="N2183" s="0" t="n">
        <f aca="false">IF(NOT(ISNA(J2183)),1,0)</f>
        <v>1</v>
      </c>
      <c r="O2183" s="0" t="n">
        <f aca="false">IF(AND(NOT(ISNA(I2183)),NOT(ISNA(J2183))),1,0)</f>
        <v>1</v>
      </c>
      <c r="P2183" s="0" t="n">
        <f aca="false">IF(AND(NOT(ISNA(I2183)),ISNA(J2183)),1,0)</f>
        <v>0</v>
      </c>
      <c r="Q2183" s="0" t="n">
        <f aca="false">IF(AND(ISNA(I2183),NOT(ISNA(J2183))),1,0)</f>
        <v>0</v>
      </c>
      <c r="R2183" s="0" t="n">
        <f aca="false">IF(SUM(O2183:Q2183)&lt;&gt;1,"ERROR",1)</f>
        <v>1</v>
      </c>
    </row>
    <row r="2184" customFormat="false" ht="12.8" hidden="false" customHeight="false" outlineLevel="0" collapsed="false">
      <c r="A2184" s="0" t="str">
        <f aca="false">gait_events!B1012</f>
        <v>pp053</v>
      </c>
      <c r="B2184" s="0" t="str">
        <f aca="false">VLOOKUP(A2184,participants!A:B,2,0)</f>
        <v>F</v>
      </c>
      <c r="C2184" s="0" t="n">
        <f aca="false">VLOOKUP(A2184,participants!A:C,3,0)</f>
        <v>66</v>
      </c>
      <c r="D2184" s="0" t="str">
        <f aca="false">VLOOKUP(A2184,participants!A:F,6,0)</f>
        <v>PD</v>
      </c>
      <c r="E2184" s="0" t="str">
        <f aca="false">IF(LEN(SUBSTITUTE(gait_events!C1012,"_run-",""))&lt;&gt;LEN(gait_events!C1012),LEFT(RIGHT(gait_events!C1012,LEN(gait_events!C1012)-19),FIND("_run-",RIGHT(gait_events!C1012,LEN(gait_events!C1012)-19),1)-1),RIGHT(gait_events!C1012,LEN(gait_events!C1012)-19))</f>
        <v>Preferred</v>
      </c>
      <c r="F2184" s="0" t="str">
        <f aca="false">IF(LEN(SUBSTITUTE(gait_events!C1012,"_run-",""))&lt;&gt;LEN(gait_events!C1012),RIGHT(gait_events!C1012,LEN(gait_events!C1012)-FIND("_run-",gait_events!C1012,1)-4),"")</f>
        <v>on</v>
      </c>
      <c r="G2184" s="0" t="str">
        <f aca="false">gait_events!D1012</f>
        <v>left_ankle</v>
      </c>
      <c r="H2184" s="0" t="str">
        <f aca="false">gait_events!E1012</f>
        <v>IC</v>
      </c>
      <c r="I2184" s="0" t="n">
        <f aca="false">IF(gait_events!F1012&lt;&gt;"",gait_events!F1012,NA())</f>
        <v>477</v>
      </c>
      <c r="J2184" s="0" t="n">
        <f aca="false">IF(gait_events!G1012&lt;&gt;"",gait_events!G1012,NA())</f>
        <v>476</v>
      </c>
      <c r="K2184" s="0" t="n">
        <f aca="false">I2184-J2184</f>
        <v>1</v>
      </c>
      <c r="L2184" s="0" t="n">
        <f aca="false">K2184*5</f>
        <v>5</v>
      </c>
      <c r="M2184" s="0" t="n">
        <f aca="false">IF(NOT(ISNA(I2184)),1,0)</f>
        <v>1</v>
      </c>
      <c r="N2184" s="0" t="n">
        <f aca="false">IF(NOT(ISNA(J2184)),1,0)</f>
        <v>1</v>
      </c>
      <c r="O2184" s="0" t="n">
        <f aca="false">IF(AND(NOT(ISNA(I2184)),NOT(ISNA(J2184))),1,0)</f>
        <v>1</v>
      </c>
      <c r="P2184" s="0" t="n">
        <f aca="false">IF(AND(NOT(ISNA(I2184)),ISNA(J2184)),1,0)</f>
        <v>0</v>
      </c>
      <c r="Q2184" s="0" t="n">
        <f aca="false">IF(AND(ISNA(I2184),NOT(ISNA(J2184))),1,0)</f>
        <v>0</v>
      </c>
      <c r="R2184" s="0" t="n">
        <f aca="false">IF(SUM(O2184:Q2184)&lt;&gt;1,"ERROR",1)</f>
        <v>1</v>
      </c>
    </row>
    <row r="2185" customFormat="false" ht="12.8" hidden="false" customHeight="false" outlineLevel="0" collapsed="false">
      <c r="A2185" s="0" t="str">
        <f aca="false">gait_events!B1013</f>
        <v>pp053</v>
      </c>
      <c r="B2185" s="0" t="str">
        <f aca="false">VLOOKUP(A2185,participants!A:B,2,0)</f>
        <v>F</v>
      </c>
      <c r="C2185" s="0" t="n">
        <f aca="false">VLOOKUP(A2185,participants!A:C,3,0)</f>
        <v>66</v>
      </c>
      <c r="D2185" s="0" t="str">
        <f aca="false">VLOOKUP(A2185,participants!A:F,6,0)</f>
        <v>PD</v>
      </c>
      <c r="E2185" s="0" t="str">
        <f aca="false">IF(LEN(SUBSTITUTE(gait_events!C1013,"_run-",""))&lt;&gt;LEN(gait_events!C1013),LEFT(RIGHT(gait_events!C1013,LEN(gait_events!C1013)-19),FIND("_run-",RIGHT(gait_events!C1013,LEN(gait_events!C1013)-19),1)-1),RIGHT(gait_events!C1013,LEN(gait_events!C1013)-19))</f>
        <v>Preferred</v>
      </c>
      <c r="F2185" s="0" t="str">
        <f aca="false">IF(LEN(SUBSTITUTE(gait_events!C1013,"_run-",""))&lt;&gt;LEN(gait_events!C1013),RIGHT(gait_events!C1013,LEN(gait_events!C1013)-FIND("_run-",gait_events!C1013,1)-4),"")</f>
        <v>on</v>
      </c>
      <c r="G2185" s="0" t="str">
        <f aca="false">gait_events!D1013</f>
        <v>left_ankle</v>
      </c>
      <c r="H2185" s="0" t="str">
        <f aca="false">gait_events!E1013</f>
        <v>IC</v>
      </c>
      <c r="I2185" s="0" t="n">
        <f aca="false">IF(gait_events!F1013&lt;&gt;"",gait_events!F1013,NA())</f>
        <v>710</v>
      </c>
      <c r="J2185" s="0" t="n">
        <f aca="false">IF(gait_events!G1013&lt;&gt;"",gait_events!G1013,NA())</f>
        <v>710</v>
      </c>
      <c r="K2185" s="0" t="n">
        <f aca="false">I2185-J2185</f>
        <v>0</v>
      </c>
      <c r="L2185" s="0" t="n">
        <f aca="false">K2185*5</f>
        <v>0</v>
      </c>
      <c r="M2185" s="0" t="n">
        <f aca="false">IF(NOT(ISNA(I2185)),1,0)</f>
        <v>1</v>
      </c>
      <c r="N2185" s="0" t="n">
        <f aca="false">IF(NOT(ISNA(J2185)),1,0)</f>
        <v>1</v>
      </c>
      <c r="O2185" s="0" t="n">
        <f aca="false">IF(AND(NOT(ISNA(I2185)),NOT(ISNA(J2185))),1,0)</f>
        <v>1</v>
      </c>
      <c r="P2185" s="0" t="n">
        <f aca="false">IF(AND(NOT(ISNA(I2185)),ISNA(J2185)),1,0)</f>
        <v>0</v>
      </c>
      <c r="Q2185" s="0" t="n">
        <f aca="false">IF(AND(ISNA(I2185),NOT(ISNA(J2185))),1,0)</f>
        <v>0</v>
      </c>
      <c r="R2185" s="0" t="n">
        <f aca="false">IF(SUM(O2185:Q2185)&lt;&gt;1,"ERROR",1)</f>
        <v>1</v>
      </c>
    </row>
    <row r="2186" customFormat="false" ht="12.8" hidden="false" customHeight="false" outlineLevel="0" collapsed="false">
      <c r="A2186" s="0" t="str">
        <f aca="false">gait_events!B1014</f>
        <v>pp053</v>
      </c>
      <c r="B2186" s="0" t="str">
        <f aca="false">VLOOKUP(A2186,participants!A:B,2,0)</f>
        <v>F</v>
      </c>
      <c r="C2186" s="0" t="n">
        <f aca="false">VLOOKUP(A2186,participants!A:C,3,0)</f>
        <v>66</v>
      </c>
      <c r="D2186" s="0" t="str">
        <f aca="false">VLOOKUP(A2186,participants!A:F,6,0)</f>
        <v>PD</v>
      </c>
      <c r="E2186" s="0" t="str">
        <f aca="false">IF(LEN(SUBSTITUTE(gait_events!C1014,"_run-",""))&lt;&gt;LEN(gait_events!C1014),LEFT(RIGHT(gait_events!C1014,LEN(gait_events!C1014)-19),FIND("_run-",RIGHT(gait_events!C1014,LEN(gait_events!C1014)-19),1)-1),RIGHT(gait_events!C1014,LEN(gait_events!C1014)-19))</f>
        <v>Preferred</v>
      </c>
      <c r="F2186" s="0" t="str">
        <f aca="false">IF(LEN(SUBSTITUTE(gait_events!C1014,"_run-",""))&lt;&gt;LEN(gait_events!C1014),RIGHT(gait_events!C1014,LEN(gait_events!C1014)-FIND("_run-",gait_events!C1014,1)-4),"")</f>
        <v>on</v>
      </c>
      <c r="G2186" s="0" t="str">
        <f aca="false">gait_events!D1014</f>
        <v>left_ankle</v>
      </c>
      <c r="H2186" s="0" t="str">
        <f aca="false">gait_events!E1014</f>
        <v>IC</v>
      </c>
      <c r="I2186" s="0" t="n">
        <f aca="false">IF(gait_events!F1014&lt;&gt;"",gait_events!F1014,NA())</f>
        <v>933</v>
      </c>
      <c r="J2186" s="0" t="n">
        <f aca="false">IF(gait_events!G1014&lt;&gt;"",gait_events!G1014,NA())</f>
        <v>933</v>
      </c>
      <c r="K2186" s="0" t="n">
        <f aca="false">I2186-J2186</f>
        <v>0</v>
      </c>
      <c r="L2186" s="0" t="n">
        <f aca="false">K2186*5</f>
        <v>0</v>
      </c>
      <c r="M2186" s="0" t="n">
        <f aca="false">IF(NOT(ISNA(I2186)),1,0)</f>
        <v>1</v>
      </c>
      <c r="N2186" s="0" t="n">
        <f aca="false">IF(NOT(ISNA(J2186)),1,0)</f>
        <v>1</v>
      </c>
      <c r="O2186" s="0" t="n">
        <f aca="false">IF(AND(NOT(ISNA(I2186)),NOT(ISNA(J2186))),1,0)</f>
        <v>1</v>
      </c>
      <c r="P2186" s="0" t="n">
        <f aca="false">IF(AND(NOT(ISNA(I2186)),ISNA(J2186)),1,0)</f>
        <v>0</v>
      </c>
      <c r="Q2186" s="0" t="n">
        <f aca="false">IF(AND(ISNA(I2186),NOT(ISNA(J2186))),1,0)</f>
        <v>0</v>
      </c>
      <c r="R2186" s="0" t="n">
        <f aca="false">IF(SUM(O2186:Q2186)&lt;&gt;1,"ERROR",1)</f>
        <v>1</v>
      </c>
    </row>
    <row r="2187" customFormat="false" ht="12.8" hidden="false" customHeight="false" outlineLevel="0" collapsed="false">
      <c r="A2187" s="0" t="str">
        <f aca="false">gait_events!B1015</f>
        <v>pp053</v>
      </c>
      <c r="B2187" s="0" t="str">
        <f aca="false">VLOOKUP(A2187,participants!A:B,2,0)</f>
        <v>F</v>
      </c>
      <c r="C2187" s="0" t="n">
        <f aca="false">VLOOKUP(A2187,participants!A:C,3,0)</f>
        <v>66</v>
      </c>
      <c r="D2187" s="0" t="str">
        <f aca="false">VLOOKUP(A2187,participants!A:F,6,0)</f>
        <v>PD</v>
      </c>
      <c r="E2187" s="0" t="str">
        <f aca="false">IF(LEN(SUBSTITUTE(gait_events!C1015,"_run-",""))&lt;&gt;LEN(gait_events!C1015),LEFT(RIGHT(gait_events!C1015,LEN(gait_events!C1015)-19),FIND("_run-",RIGHT(gait_events!C1015,LEN(gait_events!C1015)-19),1)-1),RIGHT(gait_events!C1015,LEN(gait_events!C1015)-19))</f>
        <v>Preferred</v>
      </c>
      <c r="F2187" s="0" t="str">
        <f aca="false">IF(LEN(SUBSTITUTE(gait_events!C1015,"_run-",""))&lt;&gt;LEN(gait_events!C1015),RIGHT(gait_events!C1015,LEN(gait_events!C1015)-FIND("_run-",gait_events!C1015,1)-4),"")</f>
        <v>on</v>
      </c>
      <c r="G2187" s="0" t="str">
        <f aca="false">gait_events!D1015</f>
        <v>left_ankle</v>
      </c>
      <c r="H2187" s="0" t="str">
        <f aca="false">gait_events!E1015</f>
        <v>IC</v>
      </c>
      <c r="I2187" s="0" t="n">
        <f aca="false">IF(gait_events!F1015&lt;&gt;"",gait_events!F1015,NA())</f>
        <v>1148</v>
      </c>
      <c r="J2187" s="0" t="n">
        <f aca="false">IF(gait_events!G1015&lt;&gt;"",gait_events!G1015,NA())</f>
        <v>1148</v>
      </c>
      <c r="K2187" s="0" t="n">
        <f aca="false">I2187-J2187</f>
        <v>0</v>
      </c>
      <c r="L2187" s="0" t="n">
        <f aca="false">K2187*5</f>
        <v>0</v>
      </c>
      <c r="M2187" s="0" t="n">
        <f aca="false">IF(NOT(ISNA(I2187)),1,0)</f>
        <v>1</v>
      </c>
      <c r="N2187" s="0" t="n">
        <f aca="false">IF(NOT(ISNA(J2187)),1,0)</f>
        <v>1</v>
      </c>
      <c r="O2187" s="0" t="n">
        <f aca="false">IF(AND(NOT(ISNA(I2187)),NOT(ISNA(J2187))),1,0)</f>
        <v>1</v>
      </c>
      <c r="P2187" s="0" t="n">
        <f aca="false">IF(AND(NOT(ISNA(I2187)),ISNA(J2187)),1,0)</f>
        <v>0</v>
      </c>
      <c r="Q2187" s="0" t="n">
        <f aca="false">IF(AND(ISNA(I2187),NOT(ISNA(J2187))),1,0)</f>
        <v>0</v>
      </c>
      <c r="R2187" s="0" t="n">
        <f aca="false">IF(SUM(O2187:Q2187)&lt;&gt;1,"ERROR",1)</f>
        <v>1</v>
      </c>
    </row>
    <row r="2188" customFormat="false" ht="12.8" hidden="false" customHeight="false" outlineLevel="0" collapsed="false">
      <c r="A2188" s="0" t="str">
        <f aca="false">gait_events!B1016</f>
        <v>pp053</v>
      </c>
      <c r="B2188" s="0" t="str">
        <f aca="false">VLOOKUP(A2188,participants!A:B,2,0)</f>
        <v>F</v>
      </c>
      <c r="C2188" s="0" t="n">
        <f aca="false">VLOOKUP(A2188,participants!A:C,3,0)</f>
        <v>66</v>
      </c>
      <c r="D2188" s="0" t="str">
        <f aca="false">VLOOKUP(A2188,participants!A:F,6,0)</f>
        <v>PD</v>
      </c>
      <c r="E2188" s="0" t="str">
        <f aca="false">IF(LEN(SUBSTITUTE(gait_events!C1016,"_run-",""))&lt;&gt;LEN(gait_events!C1016),LEFT(RIGHT(gait_events!C1016,LEN(gait_events!C1016)-19),FIND("_run-",RIGHT(gait_events!C1016,LEN(gait_events!C1016)-19),1)-1),RIGHT(gait_events!C1016,LEN(gait_events!C1016)-19))</f>
        <v>Preferred</v>
      </c>
      <c r="F2188" s="0" t="str">
        <f aca="false">IF(LEN(SUBSTITUTE(gait_events!C1016,"_run-",""))&lt;&gt;LEN(gait_events!C1016),RIGHT(gait_events!C1016,LEN(gait_events!C1016)-FIND("_run-",gait_events!C1016,1)-4),"")</f>
        <v>on</v>
      </c>
      <c r="G2188" s="0" t="str">
        <f aca="false">gait_events!D1016</f>
        <v>left_ankle</v>
      </c>
      <c r="H2188" s="0" t="str">
        <f aca="false">gait_events!E1016</f>
        <v>IC</v>
      </c>
      <c r="I2188" s="0" t="n">
        <f aca="false">IF(gait_events!F1016&lt;&gt;"",gait_events!F1016,NA())</f>
        <v>1382</v>
      </c>
      <c r="J2188" s="0" t="n">
        <f aca="false">IF(gait_events!G1016&lt;&gt;"",gait_events!G1016,NA())</f>
        <v>1377</v>
      </c>
      <c r="K2188" s="0" t="n">
        <f aca="false">I2188-J2188</f>
        <v>5</v>
      </c>
      <c r="L2188" s="0" t="n">
        <f aca="false">K2188*5</f>
        <v>25</v>
      </c>
      <c r="M2188" s="0" t="n">
        <f aca="false">IF(NOT(ISNA(I2188)),1,0)</f>
        <v>1</v>
      </c>
      <c r="N2188" s="0" t="n">
        <f aca="false">IF(NOT(ISNA(J2188)),1,0)</f>
        <v>1</v>
      </c>
      <c r="O2188" s="0" t="n">
        <f aca="false">IF(AND(NOT(ISNA(I2188)),NOT(ISNA(J2188))),1,0)</f>
        <v>1</v>
      </c>
      <c r="P2188" s="0" t="n">
        <f aca="false">IF(AND(NOT(ISNA(I2188)),ISNA(J2188)),1,0)</f>
        <v>0</v>
      </c>
      <c r="Q2188" s="0" t="n">
        <f aca="false">IF(AND(ISNA(I2188),NOT(ISNA(J2188))),1,0)</f>
        <v>0</v>
      </c>
      <c r="R2188" s="0" t="n">
        <f aca="false">IF(SUM(O2188:Q2188)&lt;&gt;1,"ERROR",1)</f>
        <v>1</v>
      </c>
    </row>
    <row r="2189" customFormat="false" ht="12.8" hidden="false" customHeight="false" outlineLevel="0" collapsed="false">
      <c r="A2189" s="0" t="str">
        <f aca="false">gait_events!B1017</f>
        <v>pp053</v>
      </c>
      <c r="B2189" s="0" t="str">
        <f aca="false">VLOOKUP(A2189,participants!A:B,2,0)</f>
        <v>F</v>
      </c>
      <c r="C2189" s="0" t="n">
        <f aca="false">VLOOKUP(A2189,participants!A:C,3,0)</f>
        <v>66</v>
      </c>
      <c r="D2189" s="0" t="str">
        <f aca="false">VLOOKUP(A2189,participants!A:F,6,0)</f>
        <v>PD</v>
      </c>
      <c r="E2189" s="0" t="str">
        <f aca="false">IF(LEN(SUBSTITUTE(gait_events!C1017,"_run-",""))&lt;&gt;LEN(gait_events!C1017),LEFT(RIGHT(gait_events!C1017,LEN(gait_events!C1017)-19),FIND("_run-",RIGHT(gait_events!C1017,LEN(gait_events!C1017)-19),1)-1),RIGHT(gait_events!C1017,LEN(gait_events!C1017)-19))</f>
        <v>Preferred</v>
      </c>
      <c r="F2189" s="0" t="str">
        <f aca="false">IF(LEN(SUBSTITUTE(gait_events!C1017,"_run-",""))&lt;&gt;LEN(gait_events!C1017),RIGHT(gait_events!C1017,LEN(gait_events!C1017)-FIND("_run-",gait_events!C1017,1)-4),"")</f>
        <v>on</v>
      </c>
      <c r="G2189" s="0" t="str">
        <f aca="false">gait_events!D1017</f>
        <v>left_ankle</v>
      </c>
      <c r="H2189" s="0" t="str">
        <f aca="false">gait_events!E1017</f>
        <v>IC</v>
      </c>
      <c r="I2189" s="0" t="n">
        <f aca="false">IF(gait_events!F1017&lt;&gt;"",gait_events!F1017,NA())</f>
        <v>1613</v>
      </c>
      <c r="J2189" s="0" t="n">
        <f aca="false">IF(gait_events!G1017&lt;&gt;"",gait_events!G1017,NA())</f>
        <v>1609</v>
      </c>
      <c r="K2189" s="0" t="n">
        <f aca="false">I2189-J2189</f>
        <v>4</v>
      </c>
      <c r="L2189" s="0" t="n">
        <f aca="false">K2189*5</f>
        <v>20</v>
      </c>
      <c r="M2189" s="0" t="n">
        <f aca="false">IF(NOT(ISNA(I2189)),1,0)</f>
        <v>1</v>
      </c>
      <c r="N2189" s="0" t="n">
        <f aca="false">IF(NOT(ISNA(J2189)),1,0)</f>
        <v>1</v>
      </c>
      <c r="O2189" s="0" t="n">
        <f aca="false">IF(AND(NOT(ISNA(I2189)),NOT(ISNA(J2189))),1,0)</f>
        <v>1</v>
      </c>
      <c r="P2189" s="0" t="n">
        <f aca="false">IF(AND(NOT(ISNA(I2189)),ISNA(J2189)),1,0)</f>
        <v>0</v>
      </c>
      <c r="Q2189" s="0" t="n">
        <f aca="false">IF(AND(ISNA(I2189),NOT(ISNA(J2189))),1,0)</f>
        <v>0</v>
      </c>
      <c r="R2189" s="0" t="n">
        <f aca="false">IF(SUM(O2189:Q2189)&lt;&gt;1,"ERROR",1)</f>
        <v>1</v>
      </c>
    </row>
    <row r="2190" customFormat="false" ht="12.8" hidden="false" customHeight="false" outlineLevel="0" collapsed="false">
      <c r="A2190" s="0" t="str">
        <f aca="false">gait_events!B1018</f>
        <v>pp053</v>
      </c>
      <c r="B2190" s="0" t="str">
        <f aca="false">VLOOKUP(A2190,participants!A:B,2,0)</f>
        <v>F</v>
      </c>
      <c r="C2190" s="0" t="n">
        <f aca="false">VLOOKUP(A2190,participants!A:C,3,0)</f>
        <v>66</v>
      </c>
      <c r="D2190" s="0" t="str">
        <f aca="false">VLOOKUP(A2190,participants!A:F,6,0)</f>
        <v>PD</v>
      </c>
      <c r="E2190" s="0" t="str">
        <f aca="false">IF(LEN(SUBSTITUTE(gait_events!C1018,"_run-",""))&lt;&gt;LEN(gait_events!C1018),LEFT(RIGHT(gait_events!C1018,LEN(gait_events!C1018)-19),FIND("_run-",RIGHT(gait_events!C1018,LEN(gait_events!C1018)-19),1)-1),RIGHT(gait_events!C1018,LEN(gait_events!C1018)-19))</f>
        <v>Preferred</v>
      </c>
      <c r="F2190" s="0" t="str">
        <f aca="false">IF(LEN(SUBSTITUTE(gait_events!C1018,"_run-",""))&lt;&gt;LEN(gait_events!C1018),RIGHT(gait_events!C1018,LEN(gait_events!C1018)-FIND("_run-",gait_events!C1018,1)-4),"")</f>
        <v>on</v>
      </c>
      <c r="G2190" s="0" t="str">
        <f aca="false">gait_events!D1018</f>
        <v>left_ankle</v>
      </c>
      <c r="H2190" s="0" t="str">
        <f aca="false">gait_events!E1018</f>
        <v>FC</v>
      </c>
      <c r="I2190" s="0" t="n">
        <f aca="false">IF(gait_events!F1018&lt;&gt;"",gait_events!F1018,NA())</f>
        <v>175</v>
      </c>
      <c r="J2190" s="0" t="n">
        <f aca="false">IF(gait_events!G1018&lt;&gt;"",gait_events!G1018,NA())</f>
        <v>179</v>
      </c>
      <c r="K2190" s="0" t="n">
        <f aca="false">I2190-J2190</f>
        <v>-4</v>
      </c>
      <c r="L2190" s="0" t="n">
        <f aca="false">K2190*5</f>
        <v>-20</v>
      </c>
      <c r="M2190" s="0" t="n">
        <f aca="false">IF(NOT(ISNA(I2190)),1,0)</f>
        <v>1</v>
      </c>
      <c r="N2190" s="0" t="n">
        <f aca="false">IF(NOT(ISNA(J2190)),1,0)</f>
        <v>1</v>
      </c>
      <c r="O2190" s="0" t="n">
        <f aca="false">IF(AND(NOT(ISNA(I2190)),NOT(ISNA(J2190))),1,0)</f>
        <v>1</v>
      </c>
      <c r="P2190" s="0" t="n">
        <f aca="false">IF(AND(NOT(ISNA(I2190)),ISNA(J2190)),1,0)</f>
        <v>0</v>
      </c>
      <c r="Q2190" s="0" t="n">
        <f aca="false">IF(AND(ISNA(I2190),NOT(ISNA(J2190))),1,0)</f>
        <v>0</v>
      </c>
      <c r="R2190" s="0" t="n">
        <f aca="false">IF(SUM(O2190:Q2190)&lt;&gt;1,"ERROR",1)</f>
        <v>1</v>
      </c>
    </row>
    <row r="2191" customFormat="false" ht="12.8" hidden="false" customHeight="false" outlineLevel="0" collapsed="false">
      <c r="A2191" s="0" t="str">
        <f aca="false">gait_events!B1019</f>
        <v>pp053</v>
      </c>
      <c r="B2191" s="0" t="str">
        <f aca="false">VLOOKUP(A2191,participants!A:B,2,0)</f>
        <v>F</v>
      </c>
      <c r="C2191" s="0" t="n">
        <f aca="false">VLOOKUP(A2191,participants!A:C,3,0)</f>
        <v>66</v>
      </c>
      <c r="D2191" s="0" t="str">
        <f aca="false">VLOOKUP(A2191,participants!A:F,6,0)</f>
        <v>PD</v>
      </c>
      <c r="E2191" s="0" t="str">
        <f aca="false">IF(LEN(SUBSTITUTE(gait_events!C1019,"_run-",""))&lt;&gt;LEN(gait_events!C1019),LEFT(RIGHT(gait_events!C1019,LEN(gait_events!C1019)-19),FIND("_run-",RIGHT(gait_events!C1019,LEN(gait_events!C1019)-19),1)-1),RIGHT(gait_events!C1019,LEN(gait_events!C1019)-19))</f>
        <v>Preferred</v>
      </c>
      <c r="F2191" s="0" t="str">
        <f aca="false">IF(LEN(SUBSTITUTE(gait_events!C1019,"_run-",""))&lt;&gt;LEN(gait_events!C1019),RIGHT(gait_events!C1019,LEN(gait_events!C1019)-FIND("_run-",gait_events!C1019,1)-4),"")</f>
        <v>on</v>
      </c>
      <c r="G2191" s="0" t="str">
        <f aca="false">gait_events!D1019</f>
        <v>left_ankle</v>
      </c>
      <c r="H2191" s="0" t="str">
        <f aca="false">gait_events!E1019</f>
        <v>FC</v>
      </c>
      <c r="I2191" s="0" t="n">
        <f aca="false">IF(gait_events!F1019&lt;&gt;"",gait_events!F1019,NA())</f>
        <v>398</v>
      </c>
      <c r="J2191" s="0" t="n">
        <f aca="false">IF(gait_events!G1019&lt;&gt;"",gait_events!G1019,NA())</f>
        <v>402</v>
      </c>
      <c r="K2191" s="0" t="n">
        <f aca="false">I2191-J2191</f>
        <v>-4</v>
      </c>
      <c r="L2191" s="0" t="n">
        <f aca="false">K2191*5</f>
        <v>-20</v>
      </c>
      <c r="M2191" s="0" t="n">
        <f aca="false">IF(NOT(ISNA(I2191)),1,0)</f>
        <v>1</v>
      </c>
      <c r="N2191" s="0" t="n">
        <f aca="false">IF(NOT(ISNA(J2191)),1,0)</f>
        <v>1</v>
      </c>
      <c r="O2191" s="0" t="n">
        <f aca="false">IF(AND(NOT(ISNA(I2191)),NOT(ISNA(J2191))),1,0)</f>
        <v>1</v>
      </c>
      <c r="P2191" s="0" t="n">
        <f aca="false">IF(AND(NOT(ISNA(I2191)),ISNA(J2191)),1,0)</f>
        <v>0</v>
      </c>
      <c r="Q2191" s="0" t="n">
        <f aca="false">IF(AND(ISNA(I2191),NOT(ISNA(J2191))),1,0)</f>
        <v>0</v>
      </c>
      <c r="R2191" s="0" t="n">
        <f aca="false">IF(SUM(O2191:Q2191)&lt;&gt;1,"ERROR",1)</f>
        <v>1</v>
      </c>
    </row>
    <row r="2192" customFormat="false" ht="12.8" hidden="false" customHeight="false" outlineLevel="0" collapsed="false">
      <c r="A2192" s="0" t="str">
        <f aca="false">gait_events!B1020</f>
        <v>pp053</v>
      </c>
      <c r="B2192" s="0" t="str">
        <f aca="false">VLOOKUP(A2192,participants!A:B,2,0)</f>
        <v>F</v>
      </c>
      <c r="C2192" s="0" t="n">
        <f aca="false">VLOOKUP(A2192,participants!A:C,3,0)</f>
        <v>66</v>
      </c>
      <c r="D2192" s="0" t="str">
        <f aca="false">VLOOKUP(A2192,participants!A:F,6,0)</f>
        <v>PD</v>
      </c>
      <c r="E2192" s="0" t="str">
        <f aca="false">IF(LEN(SUBSTITUTE(gait_events!C1020,"_run-",""))&lt;&gt;LEN(gait_events!C1020),LEFT(RIGHT(gait_events!C1020,LEN(gait_events!C1020)-19),FIND("_run-",RIGHT(gait_events!C1020,LEN(gait_events!C1020)-19),1)-1),RIGHT(gait_events!C1020,LEN(gait_events!C1020)-19))</f>
        <v>Preferred</v>
      </c>
      <c r="F2192" s="0" t="str">
        <f aca="false">IF(LEN(SUBSTITUTE(gait_events!C1020,"_run-",""))&lt;&gt;LEN(gait_events!C1020),RIGHT(gait_events!C1020,LEN(gait_events!C1020)-FIND("_run-",gait_events!C1020,1)-4),"")</f>
        <v>on</v>
      </c>
      <c r="G2192" s="0" t="str">
        <f aca="false">gait_events!D1020</f>
        <v>left_ankle</v>
      </c>
      <c r="H2192" s="0" t="str">
        <f aca="false">gait_events!E1020</f>
        <v>FC</v>
      </c>
      <c r="I2192" s="0" t="n">
        <f aca="false">IF(gait_events!F1020&lt;&gt;"",gait_events!F1020,NA())</f>
        <v>635</v>
      </c>
      <c r="J2192" s="0" t="n">
        <f aca="false">IF(gait_events!G1020&lt;&gt;"",gait_events!G1020,NA())</f>
        <v>643</v>
      </c>
      <c r="K2192" s="0" t="n">
        <f aca="false">I2192-J2192</f>
        <v>-8</v>
      </c>
      <c r="L2192" s="0" t="n">
        <f aca="false">K2192*5</f>
        <v>-40</v>
      </c>
      <c r="M2192" s="0" t="n">
        <f aca="false">IF(NOT(ISNA(I2192)),1,0)</f>
        <v>1</v>
      </c>
      <c r="N2192" s="0" t="n">
        <f aca="false">IF(NOT(ISNA(J2192)),1,0)</f>
        <v>1</v>
      </c>
      <c r="O2192" s="0" t="n">
        <f aca="false">IF(AND(NOT(ISNA(I2192)),NOT(ISNA(J2192))),1,0)</f>
        <v>1</v>
      </c>
      <c r="P2192" s="0" t="n">
        <f aca="false">IF(AND(NOT(ISNA(I2192)),ISNA(J2192)),1,0)</f>
        <v>0</v>
      </c>
      <c r="Q2192" s="0" t="n">
        <f aca="false">IF(AND(ISNA(I2192),NOT(ISNA(J2192))),1,0)</f>
        <v>0</v>
      </c>
      <c r="R2192" s="0" t="n">
        <f aca="false">IF(SUM(O2192:Q2192)&lt;&gt;1,"ERROR",1)</f>
        <v>1</v>
      </c>
    </row>
    <row r="2193" customFormat="false" ht="12.8" hidden="false" customHeight="false" outlineLevel="0" collapsed="false">
      <c r="A2193" s="0" t="str">
        <f aca="false">gait_events!B1021</f>
        <v>pp053</v>
      </c>
      <c r="B2193" s="0" t="str">
        <f aca="false">VLOOKUP(A2193,participants!A:B,2,0)</f>
        <v>F</v>
      </c>
      <c r="C2193" s="0" t="n">
        <f aca="false">VLOOKUP(A2193,participants!A:C,3,0)</f>
        <v>66</v>
      </c>
      <c r="D2193" s="0" t="str">
        <f aca="false">VLOOKUP(A2193,participants!A:F,6,0)</f>
        <v>PD</v>
      </c>
      <c r="E2193" s="0" t="str">
        <f aca="false">IF(LEN(SUBSTITUTE(gait_events!C1021,"_run-",""))&lt;&gt;LEN(gait_events!C1021),LEFT(RIGHT(gait_events!C1021,LEN(gait_events!C1021)-19),FIND("_run-",RIGHT(gait_events!C1021,LEN(gait_events!C1021)-19),1)-1),RIGHT(gait_events!C1021,LEN(gait_events!C1021)-19))</f>
        <v>Preferred</v>
      </c>
      <c r="F2193" s="0" t="str">
        <f aca="false">IF(LEN(SUBSTITUTE(gait_events!C1021,"_run-",""))&lt;&gt;LEN(gait_events!C1021),RIGHT(gait_events!C1021,LEN(gait_events!C1021)-FIND("_run-",gait_events!C1021,1)-4),"")</f>
        <v>on</v>
      </c>
      <c r="G2193" s="0" t="str">
        <f aca="false">gait_events!D1021</f>
        <v>left_ankle</v>
      </c>
      <c r="H2193" s="0" t="str">
        <f aca="false">gait_events!E1021</f>
        <v>FC</v>
      </c>
      <c r="I2193" s="0" t="n">
        <f aca="false">IF(gait_events!F1021&lt;&gt;"",gait_events!F1021,NA())</f>
        <v>862</v>
      </c>
      <c r="J2193" s="0" t="n">
        <f aca="false">IF(gait_events!G1021&lt;&gt;"",gait_events!G1021,NA())</f>
        <v>867</v>
      </c>
      <c r="K2193" s="0" t="n">
        <f aca="false">I2193-J2193</f>
        <v>-5</v>
      </c>
      <c r="L2193" s="0" t="n">
        <f aca="false">K2193*5</f>
        <v>-25</v>
      </c>
      <c r="M2193" s="0" t="n">
        <f aca="false">IF(NOT(ISNA(I2193)),1,0)</f>
        <v>1</v>
      </c>
      <c r="N2193" s="0" t="n">
        <f aca="false">IF(NOT(ISNA(J2193)),1,0)</f>
        <v>1</v>
      </c>
      <c r="O2193" s="0" t="n">
        <f aca="false">IF(AND(NOT(ISNA(I2193)),NOT(ISNA(J2193))),1,0)</f>
        <v>1</v>
      </c>
      <c r="P2193" s="0" t="n">
        <f aca="false">IF(AND(NOT(ISNA(I2193)),ISNA(J2193)),1,0)</f>
        <v>0</v>
      </c>
      <c r="Q2193" s="0" t="n">
        <f aca="false">IF(AND(ISNA(I2193),NOT(ISNA(J2193))),1,0)</f>
        <v>0</v>
      </c>
      <c r="R2193" s="0" t="n">
        <f aca="false">IF(SUM(O2193:Q2193)&lt;&gt;1,"ERROR",1)</f>
        <v>1</v>
      </c>
    </row>
    <row r="2194" customFormat="false" ht="12.8" hidden="false" customHeight="false" outlineLevel="0" collapsed="false">
      <c r="A2194" s="0" t="str">
        <f aca="false">gait_events!B1022</f>
        <v>pp053</v>
      </c>
      <c r="B2194" s="0" t="str">
        <f aca="false">VLOOKUP(A2194,participants!A:B,2,0)</f>
        <v>F</v>
      </c>
      <c r="C2194" s="0" t="n">
        <f aca="false">VLOOKUP(A2194,participants!A:C,3,0)</f>
        <v>66</v>
      </c>
      <c r="D2194" s="0" t="str">
        <f aca="false">VLOOKUP(A2194,participants!A:F,6,0)</f>
        <v>PD</v>
      </c>
      <c r="E2194" s="0" t="str">
        <f aca="false">IF(LEN(SUBSTITUTE(gait_events!C1022,"_run-",""))&lt;&gt;LEN(gait_events!C1022),LEFT(RIGHT(gait_events!C1022,LEN(gait_events!C1022)-19),FIND("_run-",RIGHT(gait_events!C1022,LEN(gait_events!C1022)-19),1)-1),RIGHT(gait_events!C1022,LEN(gait_events!C1022)-19))</f>
        <v>Preferred</v>
      </c>
      <c r="F2194" s="0" t="str">
        <f aca="false">IF(LEN(SUBSTITUTE(gait_events!C1022,"_run-",""))&lt;&gt;LEN(gait_events!C1022),RIGHT(gait_events!C1022,LEN(gait_events!C1022)-FIND("_run-",gait_events!C1022,1)-4),"")</f>
        <v>on</v>
      </c>
      <c r="G2194" s="0" t="str">
        <f aca="false">gait_events!D1022</f>
        <v>left_ankle</v>
      </c>
      <c r="H2194" s="0" t="str">
        <f aca="false">gait_events!E1022</f>
        <v>FC</v>
      </c>
      <c r="I2194" s="0" t="n">
        <f aca="false">IF(gait_events!F1022&lt;&gt;"",gait_events!F1022,NA())</f>
        <v>1090</v>
      </c>
      <c r="J2194" s="0" t="n">
        <f aca="false">IF(gait_events!G1022&lt;&gt;"",gait_events!G1022,NA())</f>
        <v>1093</v>
      </c>
      <c r="K2194" s="0" t="n">
        <f aca="false">I2194-J2194</f>
        <v>-3</v>
      </c>
      <c r="L2194" s="0" t="n">
        <f aca="false">K2194*5</f>
        <v>-15</v>
      </c>
      <c r="M2194" s="0" t="n">
        <f aca="false">IF(NOT(ISNA(I2194)),1,0)</f>
        <v>1</v>
      </c>
      <c r="N2194" s="0" t="n">
        <f aca="false">IF(NOT(ISNA(J2194)),1,0)</f>
        <v>1</v>
      </c>
      <c r="O2194" s="0" t="n">
        <f aca="false">IF(AND(NOT(ISNA(I2194)),NOT(ISNA(J2194))),1,0)</f>
        <v>1</v>
      </c>
      <c r="P2194" s="0" t="n">
        <f aca="false">IF(AND(NOT(ISNA(I2194)),ISNA(J2194)),1,0)</f>
        <v>0</v>
      </c>
      <c r="Q2194" s="0" t="n">
        <f aca="false">IF(AND(ISNA(I2194),NOT(ISNA(J2194))),1,0)</f>
        <v>0</v>
      </c>
      <c r="R2194" s="0" t="n">
        <f aca="false">IF(SUM(O2194:Q2194)&lt;&gt;1,"ERROR",1)</f>
        <v>1</v>
      </c>
    </row>
    <row r="2195" customFormat="false" ht="12.8" hidden="false" customHeight="false" outlineLevel="0" collapsed="false">
      <c r="A2195" s="0" t="str">
        <f aca="false">gait_events!B1023</f>
        <v>pp053</v>
      </c>
      <c r="B2195" s="0" t="str">
        <f aca="false">VLOOKUP(A2195,participants!A:B,2,0)</f>
        <v>F</v>
      </c>
      <c r="C2195" s="0" t="n">
        <f aca="false">VLOOKUP(A2195,participants!A:C,3,0)</f>
        <v>66</v>
      </c>
      <c r="D2195" s="0" t="str">
        <f aca="false">VLOOKUP(A2195,participants!A:F,6,0)</f>
        <v>PD</v>
      </c>
      <c r="E2195" s="0" t="str">
        <f aca="false">IF(LEN(SUBSTITUTE(gait_events!C1023,"_run-",""))&lt;&gt;LEN(gait_events!C1023),LEFT(RIGHT(gait_events!C1023,LEN(gait_events!C1023)-19),FIND("_run-",RIGHT(gait_events!C1023,LEN(gait_events!C1023)-19),1)-1),RIGHT(gait_events!C1023,LEN(gait_events!C1023)-19))</f>
        <v>Preferred</v>
      </c>
      <c r="F2195" s="0" t="str">
        <f aca="false">IF(LEN(SUBSTITUTE(gait_events!C1023,"_run-",""))&lt;&gt;LEN(gait_events!C1023),RIGHT(gait_events!C1023,LEN(gait_events!C1023)-FIND("_run-",gait_events!C1023,1)-4),"")</f>
        <v>on</v>
      </c>
      <c r="G2195" s="0" t="str">
        <f aca="false">gait_events!D1023</f>
        <v>left_ankle</v>
      </c>
      <c r="H2195" s="0" t="str">
        <f aca="false">gait_events!E1023</f>
        <v>FC</v>
      </c>
      <c r="I2195" s="0" t="n">
        <f aca="false">IF(gait_events!F1023&lt;&gt;"",gait_events!F1023,NA())</f>
        <v>1305</v>
      </c>
      <c r="J2195" s="0" t="n">
        <f aca="false">IF(gait_events!G1023&lt;&gt;"",gait_events!G1023,NA())</f>
        <v>1308</v>
      </c>
      <c r="K2195" s="0" t="n">
        <f aca="false">I2195-J2195</f>
        <v>-3</v>
      </c>
      <c r="L2195" s="0" t="n">
        <f aca="false">K2195*5</f>
        <v>-15</v>
      </c>
      <c r="M2195" s="0" t="n">
        <f aca="false">IF(NOT(ISNA(I2195)),1,0)</f>
        <v>1</v>
      </c>
      <c r="N2195" s="0" t="n">
        <f aca="false">IF(NOT(ISNA(J2195)),1,0)</f>
        <v>1</v>
      </c>
      <c r="O2195" s="0" t="n">
        <f aca="false">IF(AND(NOT(ISNA(I2195)),NOT(ISNA(J2195))),1,0)</f>
        <v>1</v>
      </c>
      <c r="P2195" s="0" t="n">
        <f aca="false">IF(AND(NOT(ISNA(I2195)),ISNA(J2195)),1,0)</f>
        <v>0</v>
      </c>
      <c r="Q2195" s="0" t="n">
        <f aca="false">IF(AND(ISNA(I2195),NOT(ISNA(J2195))),1,0)</f>
        <v>0</v>
      </c>
      <c r="R2195" s="0" t="n">
        <f aca="false">IF(SUM(O2195:Q2195)&lt;&gt;1,"ERROR",1)</f>
        <v>1</v>
      </c>
    </row>
    <row r="2196" customFormat="false" ht="12.8" hidden="false" customHeight="false" outlineLevel="0" collapsed="false">
      <c r="A2196" s="0" t="str">
        <f aca="false">gait_events!B1024</f>
        <v>pp053</v>
      </c>
      <c r="B2196" s="0" t="str">
        <f aca="false">VLOOKUP(A2196,participants!A:B,2,0)</f>
        <v>F</v>
      </c>
      <c r="C2196" s="0" t="n">
        <f aca="false">VLOOKUP(A2196,participants!A:C,3,0)</f>
        <v>66</v>
      </c>
      <c r="D2196" s="0" t="str">
        <f aca="false">VLOOKUP(A2196,participants!A:F,6,0)</f>
        <v>PD</v>
      </c>
      <c r="E2196" s="0" t="str">
        <f aca="false">IF(LEN(SUBSTITUTE(gait_events!C1024,"_run-",""))&lt;&gt;LEN(gait_events!C1024),LEFT(RIGHT(gait_events!C1024,LEN(gait_events!C1024)-19),FIND("_run-",RIGHT(gait_events!C1024,LEN(gait_events!C1024)-19),1)-1),RIGHT(gait_events!C1024,LEN(gait_events!C1024)-19))</f>
        <v>Preferred</v>
      </c>
      <c r="F2196" s="0" t="str">
        <f aca="false">IF(LEN(SUBSTITUTE(gait_events!C1024,"_run-",""))&lt;&gt;LEN(gait_events!C1024),RIGHT(gait_events!C1024,LEN(gait_events!C1024)-FIND("_run-",gait_events!C1024,1)-4),"")</f>
        <v>on</v>
      </c>
      <c r="G2196" s="0" t="str">
        <f aca="false">gait_events!D1024</f>
        <v>left_ankle</v>
      </c>
      <c r="H2196" s="0" t="str">
        <f aca="false">gait_events!E1024</f>
        <v>FC</v>
      </c>
      <c r="I2196" s="0" t="n">
        <f aca="false">IF(gait_events!F1024&lt;&gt;"",gait_events!F1024,NA())</f>
        <v>1541</v>
      </c>
      <c r="J2196" s="0" t="n">
        <f aca="false">IF(gait_events!G1024&lt;&gt;"",gait_events!G1024,NA())</f>
        <v>1543</v>
      </c>
      <c r="K2196" s="0" t="n">
        <f aca="false">I2196-J2196</f>
        <v>-2</v>
      </c>
      <c r="L2196" s="0" t="n">
        <f aca="false">K2196*5</f>
        <v>-10</v>
      </c>
      <c r="M2196" s="0" t="n">
        <f aca="false">IF(NOT(ISNA(I2196)),1,0)</f>
        <v>1</v>
      </c>
      <c r="N2196" s="0" t="n">
        <f aca="false">IF(NOT(ISNA(J2196)),1,0)</f>
        <v>1</v>
      </c>
      <c r="O2196" s="0" t="n">
        <f aca="false">IF(AND(NOT(ISNA(I2196)),NOT(ISNA(J2196))),1,0)</f>
        <v>1</v>
      </c>
      <c r="P2196" s="0" t="n">
        <f aca="false">IF(AND(NOT(ISNA(I2196)),ISNA(J2196)),1,0)</f>
        <v>0</v>
      </c>
      <c r="Q2196" s="0" t="n">
        <f aca="false">IF(AND(ISNA(I2196),NOT(ISNA(J2196))),1,0)</f>
        <v>0</v>
      </c>
      <c r="R2196" s="0" t="n">
        <f aca="false">IF(SUM(O2196:Q2196)&lt;&gt;1,"ERROR",1)</f>
        <v>1</v>
      </c>
    </row>
    <row r="2197" customFormat="false" ht="12.8" hidden="false" customHeight="false" outlineLevel="0" collapsed="false">
      <c r="A2197" s="0" t="str">
        <f aca="false">gait_events!B1025</f>
        <v>pp053</v>
      </c>
      <c r="B2197" s="0" t="str">
        <f aca="false">VLOOKUP(A2197,participants!A:B,2,0)</f>
        <v>F</v>
      </c>
      <c r="C2197" s="0" t="n">
        <f aca="false">VLOOKUP(A2197,participants!A:C,3,0)</f>
        <v>66</v>
      </c>
      <c r="D2197" s="0" t="str">
        <f aca="false">VLOOKUP(A2197,participants!A:F,6,0)</f>
        <v>PD</v>
      </c>
      <c r="E2197" s="0" t="str">
        <f aca="false">IF(LEN(SUBSTITUTE(gait_events!C1025,"_run-",""))&lt;&gt;LEN(gait_events!C1025),LEFT(RIGHT(gait_events!C1025,LEN(gait_events!C1025)-19),FIND("_run-",RIGHT(gait_events!C1025,LEN(gait_events!C1025)-19),1)-1),RIGHT(gait_events!C1025,LEN(gait_events!C1025)-19))</f>
        <v>Preferred</v>
      </c>
      <c r="F2197" s="0" t="str">
        <f aca="false">IF(LEN(SUBSTITUTE(gait_events!C1025,"_run-",""))&lt;&gt;LEN(gait_events!C1025),RIGHT(gait_events!C1025,LEN(gait_events!C1025)-FIND("_run-",gait_events!C1025,1)-4),"")</f>
        <v>on</v>
      </c>
      <c r="G2197" s="0" t="str">
        <f aca="false">gait_events!D1025</f>
        <v>left_ankle</v>
      </c>
      <c r="H2197" s="0" t="str">
        <f aca="false">gait_events!E1025</f>
        <v>FC</v>
      </c>
      <c r="I2197" s="0" t="n">
        <f aca="false">IF(gait_events!F1025&lt;&gt;"",gait_events!F1025,NA())</f>
        <v>1784</v>
      </c>
      <c r="J2197" s="0" t="e">
        <f aca="false">IF(gait_events!G1025&lt;&gt;"",gait_events!G1025,NA())</f>
        <v>#N/A</v>
      </c>
      <c r="K2197" s="0" t="e">
        <f aca="false">I2197-J2197</f>
        <v>#N/A</v>
      </c>
      <c r="L2197" s="0" t="e">
        <f aca="false">K2197*5</f>
        <v>#N/A</v>
      </c>
      <c r="M2197" s="0" t="n">
        <f aca="false">IF(NOT(ISNA(I2197)),1,0)</f>
        <v>1</v>
      </c>
      <c r="N2197" s="0" t="n">
        <f aca="false">IF(NOT(ISNA(J2197)),1,0)</f>
        <v>0</v>
      </c>
      <c r="O2197" s="0" t="n">
        <f aca="false">IF(AND(NOT(ISNA(I2197)),NOT(ISNA(J2197))),1,0)</f>
        <v>0</v>
      </c>
      <c r="P2197" s="0" t="n">
        <f aca="false">IF(AND(NOT(ISNA(I2197)),ISNA(J2197)),1,0)</f>
        <v>1</v>
      </c>
      <c r="Q2197" s="0" t="n">
        <f aca="false">IF(AND(ISNA(I2197),NOT(ISNA(J2197))),1,0)</f>
        <v>0</v>
      </c>
      <c r="R2197" s="0" t="n">
        <f aca="false">IF(SUM(O2197:Q2197)&lt;&gt;1,"ERROR",1)</f>
        <v>1</v>
      </c>
    </row>
    <row r="2198" customFormat="false" ht="12.8" hidden="false" customHeight="false" outlineLevel="0" collapsed="false">
      <c r="A2198" s="0" t="str">
        <f aca="false">gait_events!B1026</f>
        <v>pp053</v>
      </c>
      <c r="B2198" s="0" t="str">
        <f aca="false">VLOOKUP(A2198,participants!A:B,2,0)</f>
        <v>F</v>
      </c>
      <c r="C2198" s="0" t="n">
        <f aca="false">VLOOKUP(A2198,participants!A:C,3,0)</f>
        <v>66</v>
      </c>
      <c r="D2198" s="0" t="str">
        <f aca="false">VLOOKUP(A2198,participants!A:F,6,0)</f>
        <v>PD</v>
      </c>
      <c r="E2198" s="0" t="str">
        <f aca="false">IF(LEN(SUBSTITUTE(gait_events!C1026,"_run-",""))&lt;&gt;LEN(gait_events!C1026),LEFT(RIGHT(gait_events!C1026,LEN(gait_events!C1026)-19),FIND("_run-",RIGHT(gait_events!C1026,LEN(gait_events!C1026)-19),1)-1),RIGHT(gait_events!C1026,LEN(gait_events!C1026)-19))</f>
        <v>Preferred</v>
      </c>
      <c r="F2198" s="0" t="str">
        <f aca="false">IF(LEN(SUBSTITUTE(gait_events!C1026,"_run-",""))&lt;&gt;LEN(gait_events!C1026),RIGHT(gait_events!C1026,LEN(gait_events!C1026)-FIND("_run-",gait_events!C1026,1)-4),"")</f>
        <v>on</v>
      </c>
      <c r="G2198" s="0" t="str">
        <f aca="false">gait_events!D1026</f>
        <v>right_ankle</v>
      </c>
      <c r="H2198" s="0" t="str">
        <f aca="false">gait_events!E1026</f>
        <v>IC</v>
      </c>
      <c r="I2198" s="0" t="n">
        <f aca="false">IF(gait_events!F1026&lt;&gt;"",gait_events!F1026,NA())</f>
        <v>146</v>
      </c>
      <c r="J2198" s="0" t="n">
        <f aca="false">IF(gait_events!G1026&lt;&gt;"",gait_events!G1026,NA())</f>
        <v>144</v>
      </c>
      <c r="K2198" s="0" t="n">
        <f aca="false">I2198-J2198</f>
        <v>2</v>
      </c>
      <c r="L2198" s="0" t="n">
        <f aca="false">K2198*5</f>
        <v>10</v>
      </c>
      <c r="M2198" s="0" t="n">
        <f aca="false">IF(NOT(ISNA(I2198)),1,0)</f>
        <v>1</v>
      </c>
      <c r="N2198" s="0" t="n">
        <f aca="false">IF(NOT(ISNA(J2198)),1,0)</f>
        <v>1</v>
      </c>
      <c r="O2198" s="0" t="n">
        <f aca="false">IF(AND(NOT(ISNA(I2198)),NOT(ISNA(J2198))),1,0)</f>
        <v>1</v>
      </c>
      <c r="P2198" s="0" t="n">
        <f aca="false">IF(AND(NOT(ISNA(I2198)),ISNA(J2198)),1,0)</f>
        <v>0</v>
      </c>
      <c r="Q2198" s="0" t="n">
        <f aca="false">IF(AND(ISNA(I2198),NOT(ISNA(J2198))),1,0)</f>
        <v>0</v>
      </c>
      <c r="R2198" s="0" t="n">
        <f aca="false">IF(SUM(O2198:Q2198)&lt;&gt;1,"ERROR",1)</f>
        <v>1</v>
      </c>
    </row>
    <row r="2199" customFormat="false" ht="12.8" hidden="false" customHeight="false" outlineLevel="0" collapsed="false">
      <c r="A2199" s="0" t="str">
        <f aca="false">gait_events!B1027</f>
        <v>pp053</v>
      </c>
      <c r="B2199" s="0" t="str">
        <f aca="false">VLOOKUP(A2199,participants!A:B,2,0)</f>
        <v>F</v>
      </c>
      <c r="C2199" s="0" t="n">
        <f aca="false">VLOOKUP(A2199,participants!A:C,3,0)</f>
        <v>66</v>
      </c>
      <c r="D2199" s="0" t="str">
        <f aca="false">VLOOKUP(A2199,participants!A:F,6,0)</f>
        <v>PD</v>
      </c>
      <c r="E2199" s="0" t="str">
        <f aca="false">IF(LEN(SUBSTITUTE(gait_events!C1027,"_run-",""))&lt;&gt;LEN(gait_events!C1027),LEFT(RIGHT(gait_events!C1027,LEN(gait_events!C1027)-19),FIND("_run-",RIGHT(gait_events!C1027,LEN(gait_events!C1027)-19),1)-1),RIGHT(gait_events!C1027,LEN(gait_events!C1027)-19))</f>
        <v>Preferred</v>
      </c>
      <c r="F2199" s="0" t="str">
        <f aca="false">IF(LEN(SUBSTITUTE(gait_events!C1027,"_run-",""))&lt;&gt;LEN(gait_events!C1027),RIGHT(gait_events!C1027,LEN(gait_events!C1027)-FIND("_run-",gait_events!C1027,1)-4),"")</f>
        <v>on</v>
      </c>
      <c r="G2199" s="0" t="str">
        <f aca="false">gait_events!D1027</f>
        <v>right_ankle</v>
      </c>
      <c r="H2199" s="0" t="str">
        <f aca="false">gait_events!E1027</f>
        <v>IC</v>
      </c>
      <c r="I2199" s="0" t="n">
        <f aca="false">IF(gait_events!F1027&lt;&gt;"",gait_events!F1027,NA())</f>
        <v>349</v>
      </c>
      <c r="J2199" s="0" t="e">
        <f aca="false">IF(gait_events!G1027&lt;&gt;"",gait_events!G1027,NA())</f>
        <v>#N/A</v>
      </c>
      <c r="K2199" s="0" t="e">
        <f aca="false">I2199-J2199</f>
        <v>#N/A</v>
      </c>
      <c r="L2199" s="0" t="e">
        <f aca="false">K2199*5</f>
        <v>#N/A</v>
      </c>
      <c r="M2199" s="0" t="n">
        <f aca="false">IF(NOT(ISNA(I2199)),1,0)</f>
        <v>1</v>
      </c>
      <c r="N2199" s="0" t="n">
        <f aca="false">IF(NOT(ISNA(J2199)),1,0)</f>
        <v>0</v>
      </c>
      <c r="O2199" s="0" t="n">
        <f aca="false">IF(AND(NOT(ISNA(I2199)),NOT(ISNA(J2199))),1,0)</f>
        <v>0</v>
      </c>
      <c r="P2199" s="0" t="n">
        <f aca="false">IF(AND(NOT(ISNA(I2199)),ISNA(J2199)),1,0)</f>
        <v>1</v>
      </c>
      <c r="Q2199" s="0" t="n">
        <f aca="false">IF(AND(ISNA(I2199),NOT(ISNA(J2199))),1,0)</f>
        <v>0</v>
      </c>
      <c r="R2199" s="0" t="n">
        <f aca="false">IF(SUM(O2199:Q2199)&lt;&gt;1,"ERROR",1)</f>
        <v>1</v>
      </c>
    </row>
    <row r="2200" customFormat="false" ht="12.8" hidden="false" customHeight="false" outlineLevel="0" collapsed="false">
      <c r="A2200" s="0" t="str">
        <f aca="false">gait_events!B1028</f>
        <v>pp053</v>
      </c>
      <c r="B2200" s="0" t="str">
        <f aca="false">VLOOKUP(A2200,participants!A:B,2,0)</f>
        <v>F</v>
      </c>
      <c r="C2200" s="0" t="n">
        <f aca="false">VLOOKUP(A2200,participants!A:C,3,0)</f>
        <v>66</v>
      </c>
      <c r="D2200" s="0" t="str">
        <f aca="false">VLOOKUP(A2200,participants!A:F,6,0)</f>
        <v>PD</v>
      </c>
      <c r="E2200" s="0" t="str">
        <f aca="false">IF(LEN(SUBSTITUTE(gait_events!C1028,"_run-",""))&lt;&gt;LEN(gait_events!C1028),LEFT(RIGHT(gait_events!C1028,LEN(gait_events!C1028)-19),FIND("_run-",RIGHT(gait_events!C1028,LEN(gait_events!C1028)-19),1)-1),RIGHT(gait_events!C1028,LEN(gait_events!C1028)-19))</f>
        <v>Preferred</v>
      </c>
      <c r="F2200" s="0" t="str">
        <f aca="false">IF(LEN(SUBSTITUTE(gait_events!C1028,"_run-",""))&lt;&gt;LEN(gait_events!C1028),RIGHT(gait_events!C1028,LEN(gait_events!C1028)-FIND("_run-",gait_events!C1028,1)-4),"")</f>
        <v>on</v>
      </c>
      <c r="G2200" s="0" t="str">
        <f aca="false">gait_events!D1028</f>
        <v>right_ankle</v>
      </c>
      <c r="H2200" s="0" t="str">
        <f aca="false">gait_events!E1028</f>
        <v>IC</v>
      </c>
      <c r="I2200" s="0" t="n">
        <f aca="false">IF(gait_events!F1028&lt;&gt;"",gait_events!F1028,NA())</f>
        <v>591</v>
      </c>
      <c r="J2200" s="0" t="n">
        <f aca="false">IF(gait_events!G1028&lt;&gt;"",gait_events!G1028,NA())</f>
        <v>599</v>
      </c>
      <c r="K2200" s="0" t="n">
        <f aca="false">I2200-J2200</f>
        <v>-8</v>
      </c>
      <c r="L2200" s="0" t="n">
        <f aca="false">K2200*5</f>
        <v>-40</v>
      </c>
      <c r="M2200" s="0" t="n">
        <f aca="false">IF(NOT(ISNA(I2200)),1,0)</f>
        <v>1</v>
      </c>
      <c r="N2200" s="0" t="n">
        <f aca="false">IF(NOT(ISNA(J2200)),1,0)</f>
        <v>1</v>
      </c>
      <c r="O2200" s="0" t="n">
        <f aca="false">IF(AND(NOT(ISNA(I2200)),NOT(ISNA(J2200))),1,0)</f>
        <v>1</v>
      </c>
      <c r="P2200" s="0" t="n">
        <f aca="false">IF(AND(NOT(ISNA(I2200)),ISNA(J2200)),1,0)</f>
        <v>0</v>
      </c>
      <c r="Q2200" s="0" t="n">
        <f aca="false">IF(AND(ISNA(I2200),NOT(ISNA(J2200))),1,0)</f>
        <v>0</v>
      </c>
      <c r="R2200" s="0" t="n">
        <f aca="false">IF(SUM(O2200:Q2200)&lt;&gt;1,"ERROR",1)</f>
        <v>1</v>
      </c>
    </row>
    <row r="2201" customFormat="false" ht="12.8" hidden="false" customHeight="false" outlineLevel="0" collapsed="false">
      <c r="A2201" s="0" t="str">
        <f aca="false">gait_events!B1029</f>
        <v>pp053</v>
      </c>
      <c r="B2201" s="0" t="str">
        <f aca="false">VLOOKUP(A2201,participants!A:B,2,0)</f>
        <v>F</v>
      </c>
      <c r="C2201" s="0" t="n">
        <f aca="false">VLOOKUP(A2201,participants!A:C,3,0)</f>
        <v>66</v>
      </c>
      <c r="D2201" s="0" t="str">
        <f aca="false">VLOOKUP(A2201,participants!A:F,6,0)</f>
        <v>PD</v>
      </c>
      <c r="E2201" s="0" t="str">
        <f aca="false">IF(LEN(SUBSTITUTE(gait_events!C1029,"_run-",""))&lt;&gt;LEN(gait_events!C1029),LEFT(RIGHT(gait_events!C1029,LEN(gait_events!C1029)-19),FIND("_run-",RIGHT(gait_events!C1029,LEN(gait_events!C1029)-19),1)-1),RIGHT(gait_events!C1029,LEN(gait_events!C1029)-19))</f>
        <v>Preferred</v>
      </c>
      <c r="F2201" s="0" t="str">
        <f aca="false">IF(LEN(SUBSTITUTE(gait_events!C1029,"_run-",""))&lt;&gt;LEN(gait_events!C1029),RIGHT(gait_events!C1029,LEN(gait_events!C1029)-FIND("_run-",gait_events!C1029,1)-4),"")</f>
        <v>on</v>
      </c>
      <c r="G2201" s="0" t="str">
        <f aca="false">gait_events!D1029</f>
        <v>right_ankle</v>
      </c>
      <c r="H2201" s="0" t="str">
        <f aca="false">gait_events!E1029</f>
        <v>IC</v>
      </c>
      <c r="I2201" s="0" t="n">
        <f aca="false">IF(gait_events!F1029&lt;&gt;"",gait_events!F1029,NA())</f>
        <v>817</v>
      </c>
      <c r="J2201" s="0" t="n">
        <f aca="false">IF(gait_events!G1029&lt;&gt;"",gait_events!G1029,NA())</f>
        <v>826</v>
      </c>
      <c r="K2201" s="0" t="n">
        <f aca="false">I2201-J2201</f>
        <v>-9</v>
      </c>
      <c r="L2201" s="0" t="n">
        <f aca="false">K2201*5</f>
        <v>-45</v>
      </c>
      <c r="M2201" s="0" t="n">
        <f aca="false">IF(NOT(ISNA(I2201)),1,0)</f>
        <v>1</v>
      </c>
      <c r="N2201" s="0" t="n">
        <f aca="false">IF(NOT(ISNA(J2201)),1,0)</f>
        <v>1</v>
      </c>
      <c r="O2201" s="0" t="n">
        <f aca="false">IF(AND(NOT(ISNA(I2201)),NOT(ISNA(J2201))),1,0)</f>
        <v>1</v>
      </c>
      <c r="P2201" s="0" t="n">
        <f aca="false">IF(AND(NOT(ISNA(I2201)),ISNA(J2201)),1,0)</f>
        <v>0</v>
      </c>
      <c r="Q2201" s="0" t="n">
        <f aca="false">IF(AND(ISNA(I2201),NOT(ISNA(J2201))),1,0)</f>
        <v>0</v>
      </c>
      <c r="R2201" s="0" t="n">
        <f aca="false">IF(SUM(O2201:Q2201)&lt;&gt;1,"ERROR",1)</f>
        <v>1</v>
      </c>
    </row>
    <row r="2202" customFormat="false" ht="12.8" hidden="false" customHeight="false" outlineLevel="0" collapsed="false">
      <c r="A2202" s="0" t="str">
        <f aca="false">gait_events!B1030</f>
        <v>pp053</v>
      </c>
      <c r="B2202" s="0" t="str">
        <f aca="false">VLOOKUP(A2202,participants!A:B,2,0)</f>
        <v>F</v>
      </c>
      <c r="C2202" s="0" t="n">
        <f aca="false">VLOOKUP(A2202,participants!A:C,3,0)</f>
        <v>66</v>
      </c>
      <c r="D2202" s="0" t="str">
        <f aca="false">VLOOKUP(A2202,participants!A:F,6,0)</f>
        <v>PD</v>
      </c>
      <c r="E2202" s="0" t="str">
        <f aca="false">IF(LEN(SUBSTITUTE(gait_events!C1030,"_run-",""))&lt;&gt;LEN(gait_events!C1030),LEFT(RIGHT(gait_events!C1030,LEN(gait_events!C1030)-19),FIND("_run-",RIGHT(gait_events!C1030,LEN(gait_events!C1030)-19),1)-1),RIGHT(gait_events!C1030,LEN(gait_events!C1030)-19))</f>
        <v>Preferred</v>
      </c>
      <c r="F2202" s="0" t="str">
        <f aca="false">IF(LEN(SUBSTITUTE(gait_events!C1030,"_run-",""))&lt;&gt;LEN(gait_events!C1030),RIGHT(gait_events!C1030,LEN(gait_events!C1030)-FIND("_run-",gait_events!C1030,1)-4),"")</f>
        <v>on</v>
      </c>
      <c r="G2202" s="0" t="str">
        <f aca="false">gait_events!D1030</f>
        <v>right_ankle</v>
      </c>
      <c r="H2202" s="0" t="str">
        <f aca="false">gait_events!E1030</f>
        <v>IC</v>
      </c>
      <c r="I2202" s="0" t="n">
        <f aca="false">IF(gait_events!F1030&lt;&gt;"",gait_events!F1030,NA())</f>
        <v>1037</v>
      </c>
      <c r="J2202" s="0" t="e">
        <f aca="false">IF(gait_events!G1030&lt;&gt;"",gait_events!G1030,NA())</f>
        <v>#N/A</v>
      </c>
      <c r="K2202" s="0" t="e">
        <f aca="false">I2202-J2202</f>
        <v>#N/A</v>
      </c>
      <c r="L2202" s="0" t="e">
        <f aca="false">K2202*5</f>
        <v>#N/A</v>
      </c>
      <c r="M2202" s="0" t="n">
        <f aca="false">IF(NOT(ISNA(I2202)),1,0)</f>
        <v>1</v>
      </c>
      <c r="N2202" s="0" t="n">
        <f aca="false">IF(NOT(ISNA(J2202)),1,0)</f>
        <v>0</v>
      </c>
      <c r="O2202" s="0" t="n">
        <f aca="false">IF(AND(NOT(ISNA(I2202)),NOT(ISNA(J2202))),1,0)</f>
        <v>0</v>
      </c>
      <c r="P2202" s="0" t="n">
        <f aca="false">IF(AND(NOT(ISNA(I2202)),ISNA(J2202)),1,0)</f>
        <v>1</v>
      </c>
      <c r="Q2202" s="0" t="n">
        <f aca="false">IF(AND(ISNA(I2202),NOT(ISNA(J2202))),1,0)</f>
        <v>0</v>
      </c>
      <c r="R2202" s="0" t="n">
        <f aca="false">IF(SUM(O2202:Q2202)&lt;&gt;1,"ERROR",1)</f>
        <v>1</v>
      </c>
    </row>
    <row r="2203" customFormat="false" ht="12.8" hidden="false" customHeight="false" outlineLevel="0" collapsed="false">
      <c r="A2203" s="0" t="str">
        <f aca="false">gait_events!B1031</f>
        <v>pp053</v>
      </c>
      <c r="B2203" s="0" t="str">
        <f aca="false">VLOOKUP(A2203,participants!A:B,2,0)</f>
        <v>F</v>
      </c>
      <c r="C2203" s="0" t="n">
        <f aca="false">VLOOKUP(A2203,participants!A:C,3,0)</f>
        <v>66</v>
      </c>
      <c r="D2203" s="0" t="str">
        <f aca="false">VLOOKUP(A2203,participants!A:F,6,0)</f>
        <v>PD</v>
      </c>
      <c r="E2203" s="0" t="str">
        <f aca="false">IF(LEN(SUBSTITUTE(gait_events!C1031,"_run-",""))&lt;&gt;LEN(gait_events!C1031),LEFT(RIGHT(gait_events!C1031,LEN(gait_events!C1031)-19),FIND("_run-",RIGHT(gait_events!C1031,LEN(gait_events!C1031)-19),1)-1),RIGHT(gait_events!C1031,LEN(gait_events!C1031)-19))</f>
        <v>Preferred</v>
      </c>
      <c r="F2203" s="0" t="str">
        <f aca="false">IF(LEN(SUBSTITUTE(gait_events!C1031,"_run-",""))&lt;&gt;LEN(gait_events!C1031),RIGHT(gait_events!C1031,LEN(gait_events!C1031)-FIND("_run-",gait_events!C1031,1)-4),"")</f>
        <v>on</v>
      </c>
      <c r="G2203" s="0" t="str">
        <f aca="false">gait_events!D1031</f>
        <v>right_ankle</v>
      </c>
      <c r="H2203" s="0" t="str">
        <f aca="false">gait_events!E1031</f>
        <v>IC</v>
      </c>
      <c r="I2203" s="0" t="n">
        <f aca="false">IF(gait_events!F1031&lt;&gt;"",gait_events!F1031,NA())</f>
        <v>1258</v>
      </c>
      <c r="J2203" s="0" t="n">
        <f aca="false">IF(gait_events!G1031&lt;&gt;"",gait_events!G1031,NA())</f>
        <v>1266</v>
      </c>
      <c r="K2203" s="0" t="n">
        <f aca="false">I2203-J2203</f>
        <v>-8</v>
      </c>
      <c r="L2203" s="0" t="n">
        <f aca="false">K2203*5</f>
        <v>-40</v>
      </c>
      <c r="M2203" s="0" t="n">
        <f aca="false">IF(NOT(ISNA(I2203)),1,0)</f>
        <v>1</v>
      </c>
      <c r="N2203" s="0" t="n">
        <f aca="false">IF(NOT(ISNA(J2203)),1,0)</f>
        <v>1</v>
      </c>
      <c r="O2203" s="0" t="n">
        <f aca="false">IF(AND(NOT(ISNA(I2203)),NOT(ISNA(J2203))),1,0)</f>
        <v>1</v>
      </c>
      <c r="P2203" s="0" t="n">
        <f aca="false">IF(AND(NOT(ISNA(I2203)),ISNA(J2203)),1,0)</f>
        <v>0</v>
      </c>
      <c r="Q2203" s="0" t="n">
        <f aca="false">IF(AND(ISNA(I2203),NOT(ISNA(J2203))),1,0)</f>
        <v>0</v>
      </c>
      <c r="R2203" s="0" t="n">
        <f aca="false">IF(SUM(O2203:Q2203)&lt;&gt;1,"ERROR",1)</f>
        <v>1</v>
      </c>
    </row>
    <row r="2204" customFormat="false" ht="12.8" hidden="false" customHeight="false" outlineLevel="0" collapsed="false">
      <c r="A2204" s="0" t="str">
        <f aca="false">gait_events!B1032</f>
        <v>pp053</v>
      </c>
      <c r="B2204" s="0" t="str">
        <f aca="false">VLOOKUP(A2204,participants!A:B,2,0)</f>
        <v>F</v>
      </c>
      <c r="C2204" s="0" t="n">
        <f aca="false">VLOOKUP(A2204,participants!A:C,3,0)</f>
        <v>66</v>
      </c>
      <c r="D2204" s="0" t="str">
        <f aca="false">VLOOKUP(A2204,participants!A:F,6,0)</f>
        <v>PD</v>
      </c>
      <c r="E2204" s="0" t="str">
        <f aca="false">IF(LEN(SUBSTITUTE(gait_events!C1032,"_run-",""))&lt;&gt;LEN(gait_events!C1032),LEFT(RIGHT(gait_events!C1032,LEN(gait_events!C1032)-19),FIND("_run-",RIGHT(gait_events!C1032,LEN(gait_events!C1032)-19),1)-1),RIGHT(gait_events!C1032,LEN(gait_events!C1032)-19))</f>
        <v>Preferred</v>
      </c>
      <c r="F2204" s="0" t="str">
        <f aca="false">IF(LEN(SUBSTITUTE(gait_events!C1032,"_run-",""))&lt;&gt;LEN(gait_events!C1032),RIGHT(gait_events!C1032,LEN(gait_events!C1032)-FIND("_run-",gait_events!C1032,1)-4),"")</f>
        <v>on</v>
      </c>
      <c r="G2204" s="0" t="str">
        <f aca="false">gait_events!D1032</f>
        <v>right_ankle</v>
      </c>
      <c r="H2204" s="0" t="str">
        <f aca="false">gait_events!E1032</f>
        <v>IC</v>
      </c>
      <c r="I2204" s="0" t="n">
        <f aca="false">IF(gait_events!F1032&lt;&gt;"",gait_events!F1032,NA())</f>
        <v>1490</v>
      </c>
      <c r="J2204" s="0" t="n">
        <f aca="false">IF(gait_events!G1032&lt;&gt;"",gait_events!G1032,NA())</f>
        <v>1498</v>
      </c>
      <c r="K2204" s="0" t="n">
        <f aca="false">I2204-J2204</f>
        <v>-8</v>
      </c>
      <c r="L2204" s="0" t="n">
        <f aca="false">K2204*5</f>
        <v>-40</v>
      </c>
      <c r="M2204" s="0" t="n">
        <f aca="false">IF(NOT(ISNA(I2204)),1,0)</f>
        <v>1</v>
      </c>
      <c r="N2204" s="0" t="n">
        <f aca="false">IF(NOT(ISNA(J2204)),1,0)</f>
        <v>1</v>
      </c>
      <c r="O2204" s="0" t="n">
        <f aca="false">IF(AND(NOT(ISNA(I2204)),NOT(ISNA(J2204))),1,0)</f>
        <v>1</v>
      </c>
      <c r="P2204" s="0" t="n">
        <f aca="false">IF(AND(NOT(ISNA(I2204)),ISNA(J2204)),1,0)</f>
        <v>0</v>
      </c>
      <c r="Q2204" s="0" t="n">
        <f aca="false">IF(AND(ISNA(I2204),NOT(ISNA(J2204))),1,0)</f>
        <v>0</v>
      </c>
      <c r="R2204" s="0" t="n">
        <f aca="false">IF(SUM(O2204:Q2204)&lt;&gt;1,"ERROR",1)</f>
        <v>1</v>
      </c>
    </row>
    <row r="2205" customFormat="false" ht="12.8" hidden="false" customHeight="false" outlineLevel="0" collapsed="false">
      <c r="A2205" s="0" t="str">
        <f aca="false">gait_events!B1033</f>
        <v>pp053</v>
      </c>
      <c r="B2205" s="0" t="str">
        <f aca="false">VLOOKUP(A2205,participants!A:B,2,0)</f>
        <v>F</v>
      </c>
      <c r="C2205" s="0" t="n">
        <f aca="false">VLOOKUP(A2205,participants!A:C,3,0)</f>
        <v>66</v>
      </c>
      <c r="D2205" s="0" t="str">
        <f aca="false">VLOOKUP(A2205,participants!A:F,6,0)</f>
        <v>PD</v>
      </c>
      <c r="E2205" s="0" t="str">
        <f aca="false">IF(LEN(SUBSTITUTE(gait_events!C1033,"_run-",""))&lt;&gt;LEN(gait_events!C1033),LEFT(RIGHT(gait_events!C1033,LEN(gait_events!C1033)-19),FIND("_run-",RIGHT(gait_events!C1033,LEN(gait_events!C1033)-19),1)-1),RIGHT(gait_events!C1033,LEN(gait_events!C1033)-19))</f>
        <v>Preferred</v>
      </c>
      <c r="F2205" s="0" t="str">
        <f aca="false">IF(LEN(SUBSTITUTE(gait_events!C1033,"_run-",""))&lt;&gt;LEN(gait_events!C1033),RIGHT(gait_events!C1033,LEN(gait_events!C1033)-FIND("_run-",gait_events!C1033,1)-4),"")</f>
        <v>on</v>
      </c>
      <c r="G2205" s="0" t="str">
        <f aca="false">gait_events!D1033</f>
        <v>right_ankle</v>
      </c>
      <c r="H2205" s="0" t="str">
        <f aca="false">gait_events!E1033</f>
        <v>IC</v>
      </c>
      <c r="I2205" s="0" t="n">
        <f aca="false">IF(gait_events!F1033&lt;&gt;"",gait_events!F1033,NA())</f>
        <v>1735</v>
      </c>
      <c r="J2205" s="0" t="n">
        <f aca="false">IF(gait_events!G1033&lt;&gt;"",gait_events!G1033,NA())</f>
        <v>1736</v>
      </c>
      <c r="K2205" s="0" t="n">
        <f aca="false">I2205-J2205</f>
        <v>-1</v>
      </c>
      <c r="L2205" s="0" t="n">
        <f aca="false">K2205*5</f>
        <v>-5</v>
      </c>
      <c r="M2205" s="0" t="n">
        <f aca="false">IF(NOT(ISNA(I2205)),1,0)</f>
        <v>1</v>
      </c>
      <c r="N2205" s="0" t="n">
        <f aca="false">IF(NOT(ISNA(J2205)),1,0)</f>
        <v>1</v>
      </c>
      <c r="O2205" s="0" t="n">
        <f aca="false">IF(AND(NOT(ISNA(I2205)),NOT(ISNA(J2205))),1,0)</f>
        <v>1</v>
      </c>
      <c r="P2205" s="0" t="n">
        <f aca="false">IF(AND(NOT(ISNA(I2205)),ISNA(J2205)),1,0)</f>
        <v>0</v>
      </c>
      <c r="Q2205" s="0" t="n">
        <f aca="false">IF(AND(ISNA(I2205),NOT(ISNA(J2205))),1,0)</f>
        <v>0</v>
      </c>
      <c r="R2205" s="0" t="n">
        <f aca="false">IF(SUM(O2205:Q2205)&lt;&gt;1,"ERROR",1)</f>
        <v>1</v>
      </c>
    </row>
    <row r="2206" customFormat="false" ht="12.8" hidden="false" customHeight="false" outlineLevel="0" collapsed="false">
      <c r="A2206" s="0" t="str">
        <f aca="false">gait_events!B1034</f>
        <v>pp053</v>
      </c>
      <c r="B2206" s="0" t="str">
        <f aca="false">VLOOKUP(A2206,participants!A:B,2,0)</f>
        <v>F</v>
      </c>
      <c r="C2206" s="0" t="n">
        <f aca="false">VLOOKUP(A2206,participants!A:C,3,0)</f>
        <v>66</v>
      </c>
      <c r="D2206" s="0" t="str">
        <f aca="false">VLOOKUP(A2206,participants!A:F,6,0)</f>
        <v>PD</v>
      </c>
      <c r="E2206" s="0" t="str">
        <f aca="false">IF(LEN(SUBSTITUTE(gait_events!C1034,"_run-",""))&lt;&gt;LEN(gait_events!C1034),LEFT(RIGHT(gait_events!C1034,LEN(gait_events!C1034)-19),FIND("_run-",RIGHT(gait_events!C1034,LEN(gait_events!C1034)-19),1)-1),RIGHT(gait_events!C1034,LEN(gait_events!C1034)-19))</f>
        <v>Preferred</v>
      </c>
      <c r="F2206" s="0" t="str">
        <f aca="false">IF(LEN(SUBSTITUTE(gait_events!C1034,"_run-",""))&lt;&gt;LEN(gait_events!C1034),RIGHT(gait_events!C1034,LEN(gait_events!C1034)-FIND("_run-",gait_events!C1034,1)-4),"")</f>
        <v>on</v>
      </c>
      <c r="G2206" s="0" t="str">
        <f aca="false">gait_events!D1034</f>
        <v>right_ankle</v>
      </c>
      <c r="H2206" s="0" t="str">
        <f aca="false">gait_events!E1034</f>
        <v>FC</v>
      </c>
      <c r="I2206" s="0" t="n">
        <f aca="false">IF(gait_events!F1034&lt;&gt;"",gait_events!F1034,NA())</f>
        <v>73</v>
      </c>
      <c r="J2206" s="0" t="n">
        <f aca="false">IF(gait_events!G1034&lt;&gt;"",gait_events!G1034,NA())</f>
        <v>74</v>
      </c>
      <c r="K2206" s="0" t="n">
        <f aca="false">I2206-J2206</f>
        <v>-1</v>
      </c>
      <c r="L2206" s="0" t="n">
        <f aca="false">K2206*5</f>
        <v>-5</v>
      </c>
      <c r="M2206" s="0" t="n">
        <f aca="false">IF(NOT(ISNA(I2206)),1,0)</f>
        <v>1</v>
      </c>
      <c r="N2206" s="0" t="n">
        <f aca="false">IF(NOT(ISNA(J2206)),1,0)</f>
        <v>1</v>
      </c>
      <c r="O2206" s="0" t="n">
        <f aca="false">IF(AND(NOT(ISNA(I2206)),NOT(ISNA(J2206))),1,0)</f>
        <v>1</v>
      </c>
      <c r="P2206" s="0" t="n">
        <f aca="false">IF(AND(NOT(ISNA(I2206)),ISNA(J2206)),1,0)</f>
        <v>0</v>
      </c>
      <c r="Q2206" s="0" t="n">
        <f aca="false">IF(AND(ISNA(I2206),NOT(ISNA(J2206))),1,0)</f>
        <v>0</v>
      </c>
      <c r="R2206" s="0" t="n">
        <f aca="false">IF(SUM(O2206:Q2206)&lt;&gt;1,"ERROR",1)</f>
        <v>1</v>
      </c>
    </row>
    <row r="2207" customFormat="false" ht="12.8" hidden="false" customHeight="false" outlineLevel="0" collapsed="false">
      <c r="A2207" s="0" t="str">
        <f aca="false">gait_events!B1035</f>
        <v>pp053</v>
      </c>
      <c r="B2207" s="0" t="str">
        <f aca="false">VLOOKUP(A2207,participants!A:B,2,0)</f>
        <v>F</v>
      </c>
      <c r="C2207" s="0" t="n">
        <f aca="false">VLOOKUP(A2207,participants!A:C,3,0)</f>
        <v>66</v>
      </c>
      <c r="D2207" s="0" t="str">
        <f aca="false">VLOOKUP(A2207,participants!A:F,6,0)</f>
        <v>PD</v>
      </c>
      <c r="E2207" s="0" t="str">
        <f aca="false">IF(LEN(SUBSTITUTE(gait_events!C1035,"_run-",""))&lt;&gt;LEN(gait_events!C1035),LEFT(RIGHT(gait_events!C1035,LEN(gait_events!C1035)-19),FIND("_run-",RIGHT(gait_events!C1035,LEN(gait_events!C1035)-19),1)-1),RIGHT(gait_events!C1035,LEN(gait_events!C1035)-19))</f>
        <v>Preferred</v>
      </c>
      <c r="F2207" s="0" t="str">
        <f aca="false">IF(LEN(SUBSTITUTE(gait_events!C1035,"_run-",""))&lt;&gt;LEN(gait_events!C1035),RIGHT(gait_events!C1035,LEN(gait_events!C1035)-FIND("_run-",gait_events!C1035,1)-4),"")</f>
        <v>on</v>
      </c>
      <c r="G2207" s="0" t="str">
        <f aca="false">gait_events!D1035</f>
        <v>right_ankle</v>
      </c>
      <c r="H2207" s="0" t="str">
        <f aca="false">gait_events!E1035</f>
        <v>FC</v>
      </c>
      <c r="I2207" s="0" t="n">
        <f aca="false">IF(gait_events!F1035&lt;&gt;"",gait_events!F1035,NA())</f>
        <v>291</v>
      </c>
      <c r="J2207" s="0" t="n">
        <f aca="false">IF(gait_events!G1035&lt;&gt;"",gait_events!G1035,NA())</f>
        <v>292</v>
      </c>
      <c r="K2207" s="0" t="n">
        <f aca="false">I2207-J2207</f>
        <v>-1</v>
      </c>
      <c r="L2207" s="0" t="n">
        <f aca="false">K2207*5</f>
        <v>-5</v>
      </c>
      <c r="M2207" s="0" t="n">
        <f aca="false">IF(NOT(ISNA(I2207)),1,0)</f>
        <v>1</v>
      </c>
      <c r="N2207" s="0" t="n">
        <f aca="false">IF(NOT(ISNA(J2207)),1,0)</f>
        <v>1</v>
      </c>
      <c r="O2207" s="0" t="n">
        <f aca="false">IF(AND(NOT(ISNA(I2207)),NOT(ISNA(J2207))),1,0)</f>
        <v>1</v>
      </c>
      <c r="P2207" s="0" t="n">
        <f aca="false">IF(AND(NOT(ISNA(I2207)),ISNA(J2207)),1,0)</f>
        <v>0</v>
      </c>
      <c r="Q2207" s="0" t="n">
        <f aca="false">IF(AND(ISNA(I2207),NOT(ISNA(J2207))),1,0)</f>
        <v>0</v>
      </c>
      <c r="R2207" s="0" t="n">
        <f aca="false">IF(SUM(O2207:Q2207)&lt;&gt;1,"ERROR",1)</f>
        <v>1</v>
      </c>
    </row>
    <row r="2208" customFormat="false" ht="12.8" hidden="false" customHeight="false" outlineLevel="0" collapsed="false">
      <c r="A2208" s="0" t="str">
        <f aca="false">gait_events!B1036</f>
        <v>pp053</v>
      </c>
      <c r="B2208" s="0" t="str">
        <f aca="false">VLOOKUP(A2208,participants!A:B,2,0)</f>
        <v>F</v>
      </c>
      <c r="C2208" s="0" t="n">
        <f aca="false">VLOOKUP(A2208,participants!A:C,3,0)</f>
        <v>66</v>
      </c>
      <c r="D2208" s="0" t="str">
        <f aca="false">VLOOKUP(A2208,participants!A:F,6,0)</f>
        <v>PD</v>
      </c>
      <c r="E2208" s="0" t="str">
        <f aca="false">IF(LEN(SUBSTITUTE(gait_events!C1036,"_run-",""))&lt;&gt;LEN(gait_events!C1036),LEFT(RIGHT(gait_events!C1036,LEN(gait_events!C1036)-19),FIND("_run-",RIGHT(gait_events!C1036,LEN(gait_events!C1036)-19),1)-1),RIGHT(gait_events!C1036,LEN(gait_events!C1036)-19))</f>
        <v>Preferred</v>
      </c>
      <c r="F2208" s="0" t="str">
        <f aca="false">IF(LEN(SUBSTITUTE(gait_events!C1036,"_run-",""))&lt;&gt;LEN(gait_events!C1036),RIGHT(gait_events!C1036,LEN(gait_events!C1036)-FIND("_run-",gait_events!C1036,1)-4),"")</f>
        <v>on</v>
      </c>
      <c r="G2208" s="0" t="str">
        <f aca="false">gait_events!D1036</f>
        <v>right_ankle</v>
      </c>
      <c r="H2208" s="0" t="str">
        <f aca="false">gait_events!E1036</f>
        <v>FC</v>
      </c>
      <c r="I2208" s="0" t="n">
        <f aca="false">IF(gait_events!F1036&lt;&gt;"",gait_events!F1036,NA())</f>
        <v>524</v>
      </c>
      <c r="J2208" s="0" t="n">
        <f aca="false">IF(gait_events!G1036&lt;&gt;"",gait_events!G1036,NA())</f>
        <v>525</v>
      </c>
      <c r="K2208" s="0" t="n">
        <f aca="false">I2208-J2208</f>
        <v>-1</v>
      </c>
      <c r="L2208" s="0" t="n">
        <f aca="false">K2208*5</f>
        <v>-5</v>
      </c>
      <c r="M2208" s="0" t="n">
        <f aca="false">IF(NOT(ISNA(I2208)),1,0)</f>
        <v>1</v>
      </c>
      <c r="N2208" s="0" t="n">
        <f aca="false">IF(NOT(ISNA(J2208)),1,0)</f>
        <v>1</v>
      </c>
      <c r="O2208" s="0" t="n">
        <f aca="false">IF(AND(NOT(ISNA(I2208)),NOT(ISNA(J2208))),1,0)</f>
        <v>1</v>
      </c>
      <c r="P2208" s="0" t="n">
        <f aca="false">IF(AND(NOT(ISNA(I2208)),ISNA(J2208)),1,0)</f>
        <v>0</v>
      </c>
      <c r="Q2208" s="0" t="n">
        <f aca="false">IF(AND(ISNA(I2208),NOT(ISNA(J2208))),1,0)</f>
        <v>0</v>
      </c>
      <c r="R2208" s="0" t="n">
        <f aca="false">IF(SUM(O2208:Q2208)&lt;&gt;1,"ERROR",1)</f>
        <v>1</v>
      </c>
    </row>
    <row r="2209" customFormat="false" ht="12.8" hidden="false" customHeight="false" outlineLevel="0" collapsed="false">
      <c r="A2209" s="0" t="str">
        <f aca="false">gait_events!B1037</f>
        <v>pp053</v>
      </c>
      <c r="B2209" s="0" t="str">
        <f aca="false">VLOOKUP(A2209,participants!A:B,2,0)</f>
        <v>F</v>
      </c>
      <c r="C2209" s="0" t="n">
        <f aca="false">VLOOKUP(A2209,participants!A:C,3,0)</f>
        <v>66</v>
      </c>
      <c r="D2209" s="0" t="str">
        <f aca="false">VLOOKUP(A2209,participants!A:F,6,0)</f>
        <v>PD</v>
      </c>
      <c r="E2209" s="0" t="str">
        <f aca="false">IF(LEN(SUBSTITUTE(gait_events!C1037,"_run-",""))&lt;&gt;LEN(gait_events!C1037),LEFT(RIGHT(gait_events!C1037,LEN(gait_events!C1037)-19),FIND("_run-",RIGHT(gait_events!C1037,LEN(gait_events!C1037)-19),1)-1),RIGHT(gait_events!C1037,LEN(gait_events!C1037)-19))</f>
        <v>Preferred</v>
      </c>
      <c r="F2209" s="0" t="str">
        <f aca="false">IF(LEN(SUBSTITUTE(gait_events!C1037,"_run-",""))&lt;&gt;LEN(gait_events!C1037),RIGHT(gait_events!C1037,LEN(gait_events!C1037)-FIND("_run-",gait_events!C1037,1)-4),"")</f>
        <v>on</v>
      </c>
      <c r="G2209" s="0" t="str">
        <f aca="false">gait_events!D1037</f>
        <v>right_ankle</v>
      </c>
      <c r="H2209" s="0" t="str">
        <f aca="false">gait_events!E1037</f>
        <v>FC</v>
      </c>
      <c r="I2209" s="0" t="n">
        <f aca="false">IF(gait_events!F1037&lt;&gt;"",gait_events!F1037,NA())</f>
        <v>755</v>
      </c>
      <c r="J2209" s="0" t="n">
        <f aca="false">IF(gait_events!G1037&lt;&gt;"",gait_events!G1037,NA())</f>
        <v>757</v>
      </c>
      <c r="K2209" s="0" t="n">
        <f aca="false">I2209-J2209</f>
        <v>-2</v>
      </c>
      <c r="L2209" s="0" t="n">
        <f aca="false">K2209*5</f>
        <v>-10</v>
      </c>
      <c r="M2209" s="0" t="n">
        <f aca="false">IF(NOT(ISNA(I2209)),1,0)</f>
        <v>1</v>
      </c>
      <c r="N2209" s="0" t="n">
        <f aca="false">IF(NOT(ISNA(J2209)),1,0)</f>
        <v>1</v>
      </c>
      <c r="O2209" s="0" t="n">
        <f aca="false">IF(AND(NOT(ISNA(I2209)),NOT(ISNA(J2209))),1,0)</f>
        <v>1</v>
      </c>
      <c r="P2209" s="0" t="n">
        <f aca="false">IF(AND(NOT(ISNA(I2209)),ISNA(J2209)),1,0)</f>
        <v>0</v>
      </c>
      <c r="Q2209" s="0" t="n">
        <f aca="false">IF(AND(ISNA(I2209),NOT(ISNA(J2209))),1,0)</f>
        <v>0</v>
      </c>
      <c r="R2209" s="0" t="n">
        <f aca="false">IF(SUM(O2209:Q2209)&lt;&gt;1,"ERROR",1)</f>
        <v>1</v>
      </c>
    </row>
    <row r="2210" customFormat="false" ht="12.8" hidden="false" customHeight="false" outlineLevel="0" collapsed="false">
      <c r="A2210" s="0" t="str">
        <f aca="false">gait_events!B1038</f>
        <v>pp053</v>
      </c>
      <c r="B2210" s="0" t="str">
        <f aca="false">VLOOKUP(A2210,participants!A:B,2,0)</f>
        <v>F</v>
      </c>
      <c r="C2210" s="0" t="n">
        <f aca="false">VLOOKUP(A2210,participants!A:C,3,0)</f>
        <v>66</v>
      </c>
      <c r="D2210" s="0" t="str">
        <f aca="false">VLOOKUP(A2210,participants!A:F,6,0)</f>
        <v>PD</v>
      </c>
      <c r="E2210" s="0" t="str">
        <f aca="false">IF(LEN(SUBSTITUTE(gait_events!C1038,"_run-",""))&lt;&gt;LEN(gait_events!C1038),LEFT(RIGHT(gait_events!C1038,LEN(gait_events!C1038)-19),FIND("_run-",RIGHT(gait_events!C1038,LEN(gait_events!C1038)-19),1)-1),RIGHT(gait_events!C1038,LEN(gait_events!C1038)-19))</f>
        <v>Preferred</v>
      </c>
      <c r="F2210" s="0" t="str">
        <f aca="false">IF(LEN(SUBSTITUTE(gait_events!C1038,"_run-",""))&lt;&gt;LEN(gait_events!C1038),RIGHT(gait_events!C1038,LEN(gait_events!C1038)-FIND("_run-",gait_events!C1038,1)-4),"")</f>
        <v>on</v>
      </c>
      <c r="G2210" s="0" t="str">
        <f aca="false">gait_events!D1038</f>
        <v>right_ankle</v>
      </c>
      <c r="H2210" s="0" t="str">
        <f aca="false">gait_events!E1038</f>
        <v>FC</v>
      </c>
      <c r="I2210" s="0" t="n">
        <f aca="false">IF(gait_events!F1038&lt;&gt;"",gait_events!F1038,NA())</f>
        <v>983</v>
      </c>
      <c r="J2210" s="0" t="n">
        <f aca="false">IF(gait_events!G1038&lt;&gt;"",gait_events!G1038,NA())</f>
        <v>984</v>
      </c>
      <c r="K2210" s="0" t="n">
        <f aca="false">I2210-J2210</f>
        <v>-1</v>
      </c>
      <c r="L2210" s="0" t="n">
        <f aca="false">K2210*5</f>
        <v>-5</v>
      </c>
      <c r="M2210" s="0" t="n">
        <f aca="false">IF(NOT(ISNA(I2210)),1,0)</f>
        <v>1</v>
      </c>
      <c r="N2210" s="0" t="n">
        <f aca="false">IF(NOT(ISNA(J2210)),1,0)</f>
        <v>1</v>
      </c>
      <c r="O2210" s="0" t="n">
        <f aca="false">IF(AND(NOT(ISNA(I2210)),NOT(ISNA(J2210))),1,0)</f>
        <v>1</v>
      </c>
      <c r="P2210" s="0" t="n">
        <f aca="false">IF(AND(NOT(ISNA(I2210)),ISNA(J2210)),1,0)</f>
        <v>0</v>
      </c>
      <c r="Q2210" s="0" t="n">
        <f aca="false">IF(AND(ISNA(I2210),NOT(ISNA(J2210))),1,0)</f>
        <v>0</v>
      </c>
      <c r="R2210" s="0" t="n">
        <f aca="false">IF(SUM(O2210:Q2210)&lt;&gt;1,"ERROR",1)</f>
        <v>1</v>
      </c>
    </row>
    <row r="2211" customFormat="false" ht="12.8" hidden="false" customHeight="false" outlineLevel="0" collapsed="false">
      <c r="A2211" s="0" t="str">
        <f aca="false">gait_events!B1039</f>
        <v>pp053</v>
      </c>
      <c r="B2211" s="0" t="str">
        <f aca="false">VLOOKUP(A2211,participants!A:B,2,0)</f>
        <v>F</v>
      </c>
      <c r="C2211" s="0" t="n">
        <f aca="false">VLOOKUP(A2211,participants!A:C,3,0)</f>
        <v>66</v>
      </c>
      <c r="D2211" s="0" t="str">
        <f aca="false">VLOOKUP(A2211,participants!A:F,6,0)</f>
        <v>PD</v>
      </c>
      <c r="E2211" s="0" t="str">
        <f aca="false">IF(LEN(SUBSTITUTE(gait_events!C1039,"_run-",""))&lt;&gt;LEN(gait_events!C1039),LEFT(RIGHT(gait_events!C1039,LEN(gait_events!C1039)-19),FIND("_run-",RIGHT(gait_events!C1039,LEN(gait_events!C1039)-19),1)-1),RIGHT(gait_events!C1039,LEN(gait_events!C1039)-19))</f>
        <v>Preferred</v>
      </c>
      <c r="F2211" s="0" t="str">
        <f aca="false">IF(LEN(SUBSTITUTE(gait_events!C1039,"_run-",""))&lt;&gt;LEN(gait_events!C1039),RIGHT(gait_events!C1039,LEN(gait_events!C1039)-FIND("_run-",gait_events!C1039,1)-4),"")</f>
        <v>on</v>
      </c>
      <c r="G2211" s="0" t="str">
        <f aca="false">gait_events!D1039</f>
        <v>right_ankle</v>
      </c>
      <c r="H2211" s="0" t="str">
        <f aca="false">gait_events!E1039</f>
        <v>FC</v>
      </c>
      <c r="I2211" s="0" t="n">
        <f aca="false">IF(gait_events!F1039&lt;&gt;"",gait_events!F1039,NA())</f>
        <v>1192</v>
      </c>
      <c r="J2211" s="0" t="n">
        <f aca="false">IF(gait_events!G1039&lt;&gt;"",gait_events!G1039,NA())</f>
        <v>1195</v>
      </c>
      <c r="K2211" s="0" t="n">
        <f aca="false">I2211-J2211</f>
        <v>-3</v>
      </c>
      <c r="L2211" s="0" t="n">
        <f aca="false">K2211*5</f>
        <v>-15</v>
      </c>
      <c r="M2211" s="0" t="n">
        <f aca="false">IF(NOT(ISNA(I2211)),1,0)</f>
        <v>1</v>
      </c>
      <c r="N2211" s="0" t="n">
        <f aca="false">IF(NOT(ISNA(J2211)),1,0)</f>
        <v>1</v>
      </c>
      <c r="O2211" s="0" t="n">
        <f aca="false">IF(AND(NOT(ISNA(I2211)),NOT(ISNA(J2211))),1,0)</f>
        <v>1</v>
      </c>
      <c r="P2211" s="0" t="n">
        <f aca="false">IF(AND(NOT(ISNA(I2211)),ISNA(J2211)),1,0)</f>
        <v>0</v>
      </c>
      <c r="Q2211" s="0" t="n">
        <f aca="false">IF(AND(ISNA(I2211),NOT(ISNA(J2211))),1,0)</f>
        <v>0</v>
      </c>
      <c r="R2211" s="0" t="n">
        <f aca="false">IF(SUM(O2211:Q2211)&lt;&gt;1,"ERROR",1)</f>
        <v>1</v>
      </c>
    </row>
    <row r="2212" customFormat="false" ht="12.8" hidden="false" customHeight="false" outlineLevel="0" collapsed="false">
      <c r="A2212" s="0" t="str">
        <f aca="false">gait_events!B1040</f>
        <v>pp053</v>
      </c>
      <c r="B2212" s="0" t="str">
        <f aca="false">VLOOKUP(A2212,participants!A:B,2,0)</f>
        <v>F</v>
      </c>
      <c r="C2212" s="0" t="n">
        <f aca="false">VLOOKUP(A2212,participants!A:C,3,0)</f>
        <v>66</v>
      </c>
      <c r="D2212" s="0" t="str">
        <f aca="false">VLOOKUP(A2212,participants!A:F,6,0)</f>
        <v>PD</v>
      </c>
      <c r="E2212" s="0" t="str">
        <f aca="false">IF(LEN(SUBSTITUTE(gait_events!C1040,"_run-",""))&lt;&gt;LEN(gait_events!C1040),LEFT(RIGHT(gait_events!C1040,LEN(gait_events!C1040)-19),FIND("_run-",RIGHT(gait_events!C1040,LEN(gait_events!C1040)-19),1)-1),RIGHT(gait_events!C1040,LEN(gait_events!C1040)-19))</f>
        <v>Preferred</v>
      </c>
      <c r="F2212" s="0" t="str">
        <f aca="false">IF(LEN(SUBSTITUTE(gait_events!C1040,"_run-",""))&lt;&gt;LEN(gait_events!C1040),RIGHT(gait_events!C1040,LEN(gait_events!C1040)-FIND("_run-",gait_events!C1040,1)-4),"")</f>
        <v>on</v>
      </c>
      <c r="G2212" s="0" t="str">
        <f aca="false">gait_events!D1040</f>
        <v>right_ankle</v>
      </c>
      <c r="H2212" s="0" t="str">
        <f aca="false">gait_events!E1040</f>
        <v>FC</v>
      </c>
      <c r="I2212" s="0" t="n">
        <f aca="false">IF(gait_events!F1040&lt;&gt;"",gait_events!F1040,NA())</f>
        <v>1421</v>
      </c>
      <c r="J2212" s="0" t="n">
        <f aca="false">IF(gait_events!G1040&lt;&gt;"",gait_events!G1040,NA())</f>
        <v>1429</v>
      </c>
      <c r="K2212" s="0" t="n">
        <f aca="false">I2212-J2212</f>
        <v>-8</v>
      </c>
      <c r="L2212" s="0" t="n">
        <f aca="false">K2212*5</f>
        <v>-40</v>
      </c>
      <c r="M2212" s="0" t="n">
        <f aca="false">IF(NOT(ISNA(I2212)),1,0)</f>
        <v>1</v>
      </c>
      <c r="N2212" s="0" t="n">
        <f aca="false">IF(NOT(ISNA(J2212)),1,0)</f>
        <v>1</v>
      </c>
      <c r="O2212" s="0" t="n">
        <f aca="false">IF(AND(NOT(ISNA(I2212)),NOT(ISNA(J2212))),1,0)</f>
        <v>1</v>
      </c>
      <c r="P2212" s="0" t="n">
        <f aca="false">IF(AND(NOT(ISNA(I2212)),ISNA(J2212)),1,0)</f>
        <v>0</v>
      </c>
      <c r="Q2212" s="0" t="n">
        <f aca="false">IF(AND(ISNA(I2212),NOT(ISNA(J2212))),1,0)</f>
        <v>0</v>
      </c>
      <c r="R2212" s="0" t="n">
        <f aca="false">IF(SUM(O2212:Q2212)&lt;&gt;1,"ERROR",1)</f>
        <v>1</v>
      </c>
    </row>
    <row r="2213" customFormat="false" ht="12.8" hidden="false" customHeight="false" outlineLevel="0" collapsed="false">
      <c r="A2213" s="0" t="str">
        <f aca="false">gait_events!B1041</f>
        <v>pp053</v>
      </c>
      <c r="B2213" s="0" t="str">
        <f aca="false">VLOOKUP(A2213,participants!A:B,2,0)</f>
        <v>F</v>
      </c>
      <c r="C2213" s="0" t="n">
        <f aca="false">VLOOKUP(A2213,participants!A:C,3,0)</f>
        <v>66</v>
      </c>
      <c r="D2213" s="0" t="str">
        <f aca="false">VLOOKUP(A2213,participants!A:F,6,0)</f>
        <v>PD</v>
      </c>
      <c r="E2213" s="0" t="str">
        <f aca="false">IF(LEN(SUBSTITUTE(gait_events!C1041,"_run-",""))&lt;&gt;LEN(gait_events!C1041),LEFT(RIGHT(gait_events!C1041,LEN(gait_events!C1041)-19),FIND("_run-",RIGHT(gait_events!C1041,LEN(gait_events!C1041)-19),1)-1),RIGHT(gait_events!C1041,LEN(gait_events!C1041)-19))</f>
        <v>Preferred</v>
      </c>
      <c r="F2213" s="0" t="str">
        <f aca="false">IF(LEN(SUBSTITUTE(gait_events!C1041,"_run-",""))&lt;&gt;LEN(gait_events!C1041),RIGHT(gait_events!C1041,LEN(gait_events!C1041)-FIND("_run-",gait_events!C1041,1)-4),"")</f>
        <v>on</v>
      </c>
      <c r="G2213" s="0" t="str">
        <f aca="false">gait_events!D1041</f>
        <v>right_ankle</v>
      </c>
      <c r="H2213" s="0" t="str">
        <f aca="false">gait_events!E1041</f>
        <v>FC</v>
      </c>
      <c r="I2213" s="0" t="n">
        <f aca="false">IF(gait_events!F1041&lt;&gt;"",gait_events!F1041,NA())</f>
        <v>1656</v>
      </c>
      <c r="J2213" s="0" t="n">
        <f aca="false">IF(gait_events!G1041&lt;&gt;"",gait_events!G1041,NA())</f>
        <v>1662</v>
      </c>
      <c r="K2213" s="0" t="n">
        <f aca="false">I2213-J2213</f>
        <v>-6</v>
      </c>
      <c r="L2213" s="0" t="n">
        <f aca="false">K2213*5</f>
        <v>-30</v>
      </c>
      <c r="M2213" s="0" t="n">
        <f aca="false">IF(NOT(ISNA(I2213)),1,0)</f>
        <v>1</v>
      </c>
      <c r="N2213" s="0" t="n">
        <f aca="false">IF(NOT(ISNA(J2213)),1,0)</f>
        <v>1</v>
      </c>
      <c r="O2213" s="0" t="n">
        <f aca="false">IF(AND(NOT(ISNA(I2213)),NOT(ISNA(J2213))),1,0)</f>
        <v>1</v>
      </c>
      <c r="P2213" s="0" t="n">
        <f aca="false">IF(AND(NOT(ISNA(I2213)),ISNA(J2213)),1,0)</f>
        <v>0</v>
      </c>
      <c r="Q2213" s="0" t="n">
        <f aca="false">IF(AND(ISNA(I2213),NOT(ISNA(J2213))),1,0)</f>
        <v>0</v>
      </c>
      <c r="R2213" s="0" t="n">
        <f aca="false">IF(SUM(O2213:Q2213)&lt;&gt;1,"ERROR",1)</f>
        <v>1</v>
      </c>
    </row>
    <row r="2214" customFormat="false" ht="12.8" hidden="false" customHeight="false" outlineLevel="0" collapsed="false">
      <c r="A2214" s="0" t="str">
        <f aca="false">gait_events!B1042</f>
        <v>pp053</v>
      </c>
      <c r="B2214" s="0" t="str">
        <f aca="false">VLOOKUP(A2214,participants!A:B,2,0)</f>
        <v>F</v>
      </c>
      <c r="C2214" s="0" t="n">
        <f aca="false">VLOOKUP(A2214,participants!A:C,3,0)</f>
        <v>66</v>
      </c>
      <c r="D2214" s="0" t="str">
        <f aca="false">VLOOKUP(A2214,participants!A:F,6,0)</f>
        <v>PD</v>
      </c>
      <c r="E2214" s="0" t="str">
        <f aca="false">IF(LEN(SUBSTITUTE(gait_events!C1042,"_run-",""))&lt;&gt;LEN(gait_events!C1042),LEFT(RIGHT(gait_events!C1042,LEN(gait_events!C1042)-19),FIND("_run-",RIGHT(gait_events!C1042,LEN(gait_events!C1042)-19),1)-1),RIGHT(gait_events!C1042,LEN(gait_events!C1042)-19))</f>
        <v>Preferred</v>
      </c>
      <c r="F2214" s="0" t="str">
        <f aca="false">IF(LEN(SUBSTITUTE(gait_events!C1042,"_run-",""))&lt;&gt;LEN(gait_events!C1042),RIGHT(gait_events!C1042,LEN(gait_events!C1042)-FIND("_run-",gait_events!C1042,1)-4),"")</f>
        <v>on</v>
      </c>
      <c r="G2214" s="0" t="str">
        <f aca="false">gait_events!D1042</f>
        <v>left_shank</v>
      </c>
      <c r="H2214" s="0" t="str">
        <f aca="false">gait_events!E1042</f>
        <v>IC</v>
      </c>
      <c r="I2214" s="0" t="n">
        <f aca="false">IF(gait_events!F1042&lt;&gt;"",gait_events!F1042,NA())</f>
        <v>27</v>
      </c>
      <c r="J2214" s="0" t="n">
        <f aca="false">IF(gait_events!G1042&lt;&gt;"",gait_events!G1042,NA())</f>
        <v>26</v>
      </c>
      <c r="K2214" s="0" t="n">
        <f aca="false">I2214-J2214</f>
        <v>1</v>
      </c>
      <c r="L2214" s="0" t="n">
        <f aca="false">K2214*5</f>
        <v>5</v>
      </c>
      <c r="M2214" s="0" t="n">
        <f aca="false">IF(NOT(ISNA(I2214)),1,0)</f>
        <v>1</v>
      </c>
      <c r="N2214" s="0" t="n">
        <f aca="false">IF(NOT(ISNA(J2214)),1,0)</f>
        <v>1</v>
      </c>
      <c r="O2214" s="0" t="n">
        <f aca="false">IF(AND(NOT(ISNA(I2214)),NOT(ISNA(J2214))),1,0)</f>
        <v>1</v>
      </c>
      <c r="P2214" s="0" t="n">
        <f aca="false">IF(AND(NOT(ISNA(I2214)),ISNA(J2214)),1,0)</f>
        <v>0</v>
      </c>
      <c r="Q2214" s="0" t="n">
        <f aca="false">IF(AND(ISNA(I2214),NOT(ISNA(J2214))),1,0)</f>
        <v>0</v>
      </c>
      <c r="R2214" s="0" t="n">
        <f aca="false">IF(SUM(O2214:Q2214)&lt;&gt;1,"ERROR",1)</f>
        <v>1</v>
      </c>
    </row>
    <row r="2215" customFormat="false" ht="12.8" hidden="false" customHeight="false" outlineLevel="0" collapsed="false">
      <c r="A2215" s="0" t="str">
        <f aca="false">gait_events!B1043</f>
        <v>pp053</v>
      </c>
      <c r="B2215" s="0" t="str">
        <f aca="false">VLOOKUP(A2215,participants!A:B,2,0)</f>
        <v>F</v>
      </c>
      <c r="C2215" s="0" t="n">
        <f aca="false">VLOOKUP(A2215,participants!A:C,3,0)</f>
        <v>66</v>
      </c>
      <c r="D2215" s="0" t="str">
        <f aca="false">VLOOKUP(A2215,participants!A:F,6,0)</f>
        <v>PD</v>
      </c>
      <c r="E2215" s="0" t="str">
        <f aca="false">IF(LEN(SUBSTITUTE(gait_events!C1043,"_run-",""))&lt;&gt;LEN(gait_events!C1043),LEFT(RIGHT(gait_events!C1043,LEN(gait_events!C1043)-19),FIND("_run-",RIGHT(gait_events!C1043,LEN(gait_events!C1043)-19),1)-1),RIGHT(gait_events!C1043,LEN(gait_events!C1043)-19))</f>
        <v>Preferred</v>
      </c>
      <c r="F2215" s="0" t="str">
        <f aca="false">IF(LEN(SUBSTITUTE(gait_events!C1043,"_run-",""))&lt;&gt;LEN(gait_events!C1043),RIGHT(gait_events!C1043,LEN(gait_events!C1043)-FIND("_run-",gait_events!C1043,1)-4),"")</f>
        <v>on</v>
      </c>
      <c r="G2215" s="0" t="str">
        <f aca="false">gait_events!D1043</f>
        <v>left_shank</v>
      </c>
      <c r="H2215" s="0" t="str">
        <f aca="false">gait_events!E1043</f>
        <v>IC</v>
      </c>
      <c r="I2215" s="0" t="n">
        <f aca="false">IF(gait_events!F1043&lt;&gt;"",gait_events!F1043,NA())</f>
        <v>247</v>
      </c>
      <c r="J2215" s="0" t="e">
        <f aca="false">IF(gait_events!G1043&lt;&gt;"",gait_events!G1043,NA())</f>
        <v>#N/A</v>
      </c>
      <c r="K2215" s="0" t="e">
        <f aca="false">I2215-J2215</f>
        <v>#N/A</v>
      </c>
      <c r="L2215" s="0" t="e">
        <f aca="false">K2215*5</f>
        <v>#N/A</v>
      </c>
      <c r="M2215" s="0" t="n">
        <f aca="false">IF(NOT(ISNA(I2215)),1,0)</f>
        <v>1</v>
      </c>
      <c r="N2215" s="0" t="n">
        <f aca="false">IF(NOT(ISNA(J2215)),1,0)</f>
        <v>0</v>
      </c>
      <c r="O2215" s="0" t="n">
        <f aca="false">IF(AND(NOT(ISNA(I2215)),NOT(ISNA(J2215))),1,0)</f>
        <v>0</v>
      </c>
      <c r="P2215" s="0" t="n">
        <f aca="false">IF(AND(NOT(ISNA(I2215)),ISNA(J2215)),1,0)</f>
        <v>1</v>
      </c>
      <c r="Q2215" s="0" t="n">
        <f aca="false">IF(AND(ISNA(I2215),NOT(ISNA(J2215))),1,0)</f>
        <v>0</v>
      </c>
      <c r="R2215" s="0" t="n">
        <f aca="false">IF(SUM(O2215:Q2215)&lt;&gt;1,"ERROR",1)</f>
        <v>1</v>
      </c>
    </row>
    <row r="2216" customFormat="false" ht="12.8" hidden="false" customHeight="false" outlineLevel="0" collapsed="false">
      <c r="A2216" s="0" t="str">
        <f aca="false">gait_events!B1044</f>
        <v>pp053</v>
      </c>
      <c r="B2216" s="0" t="str">
        <f aca="false">VLOOKUP(A2216,participants!A:B,2,0)</f>
        <v>F</v>
      </c>
      <c r="C2216" s="0" t="n">
        <f aca="false">VLOOKUP(A2216,participants!A:C,3,0)</f>
        <v>66</v>
      </c>
      <c r="D2216" s="0" t="str">
        <f aca="false">VLOOKUP(A2216,participants!A:F,6,0)</f>
        <v>PD</v>
      </c>
      <c r="E2216" s="0" t="str">
        <f aca="false">IF(LEN(SUBSTITUTE(gait_events!C1044,"_run-",""))&lt;&gt;LEN(gait_events!C1044),LEFT(RIGHT(gait_events!C1044,LEN(gait_events!C1044)-19),FIND("_run-",RIGHT(gait_events!C1044,LEN(gait_events!C1044)-19),1)-1),RIGHT(gait_events!C1044,LEN(gait_events!C1044)-19))</f>
        <v>Preferred</v>
      </c>
      <c r="F2216" s="0" t="str">
        <f aca="false">IF(LEN(SUBSTITUTE(gait_events!C1044,"_run-",""))&lt;&gt;LEN(gait_events!C1044),RIGHT(gait_events!C1044,LEN(gait_events!C1044)-FIND("_run-",gait_events!C1044,1)-4),"")</f>
        <v>on</v>
      </c>
      <c r="G2216" s="0" t="str">
        <f aca="false">gait_events!D1044</f>
        <v>left_shank</v>
      </c>
      <c r="H2216" s="0" t="str">
        <f aca="false">gait_events!E1044</f>
        <v>IC</v>
      </c>
      <c r="I2216" s="0" t="n">
        <f aca="false">IF(gait_events!F1044&lt;&gt;"",gait_events!F1044,NA())</f>
        <v>477</v>
      </c>
      <c r="J2216" s="0" t="e">
        <f aca="false">IF(gait_events!G1044&lt;&gt;"",gait_events!G1044,NA())</f>
        <v>#N/A</v>
      </c>
      <c r="K2216" s="0" t="e">
        <f aca="false">I2216-J2216</f>
        <v>#N/A</v>
      </c>
      <c r="L2216" s="0" t="e">
        <f aca="false">K2216*5</f>
        <v>#N/A</v>
      </c>
      <c r="M2216" s="0" t="n">
        <f aca="false">IF(NOT(ISNA(I2216)),1,0)</f>
        <v>1</v>
      </c>
      <c r="N2216" s="0" t="n">
        <f aca="false">IF(NOT(ISNA(J2216)),1,0)</f>
        <v>0</v>
      </c>
      <c r="O2216" s="0" t="n">
        <f aca="false">IF(AND(NOT(ISNA(I2216)),NOT(ISNA(J2216))),1,0)</f>
        <v>0</v>
      </c>
      <c r="P2216" s="0" t="n">
        <f aca="false">IF(AND(NOT(ISNA(I2216)),ISNA(J2216)),1,0)</f>
        <v>1</v>
      </c>
      <c r="Q2216" s="0" t="n">
        <f aca="false">IF(AND(ISNA(I2216),NOT(ISNA(J2216))),1,0)</f>
        <v>0</v>
      </c>
      <c r="R2216" s="0" t="n">
        <f aca="false">IF(SUM(O2216:Q2216)&lt;&gt;1,"ERROR",1)</f>
        <v>1</v>
      </c>
    </row>
    <row r="2217" customFormat="false" ht="12.8" hidden="false" customHeight="false" outlineLevel="0" collapsed="false">
      <c r="A2217" s="0" t="str">
        <f aca="false">gait_events!B1045</f>
        <v>pp053</v>
      </c>
      <c r="B2217" s="0" t="str">
        <f aca="false">VLOOKUP(A2217,participants!A:B,2,0)</f>
        <v>F</v>
      </c>
      <c r="C2217" s="0" t="n">
        <f aca="false">VLOOKUP(A2217,participants!A:C,3,0)</f>
        <v>66</v>
      </c>
      <c r="D2217" s="0" t="str">
        <f aca="false">VLOOKUP(A2217,participants!A:F,6,0)</f>
        <v>PD</v>
      </c>
      <c r="E2217" s="0" t="str">
        <f aca="false">IF(LEN(SUBSTITUTE(gait_events!C1045,"_run-",""))&lt;&gt;LEN(gait_events!C1045),LEFT(RIGHT(gait_events!C1045,LEN(gait_events!C1045)-19),FIND("_run-",RIGHT(gait_events!C1045,LEN(gait_events!C1045)-19),1)-1),RIGHT(gait_events!C1045,LEN(gait_events!C1045)-19))</f>
        <v>Preferred</v>
      </c>
      <c r="F2217" s="0" t="str">
        <f aca="false">IF(LEN(SUBSTITUTE(gait_events!C1045,"_run-",""))&lt;&gt;LEN(gait_events!C1045),RIGHT(gait_events!C1045,LEN(gait_events!C1045)-FIND("_run-",gait_events!C1045,1)-4),"")</f>
        <v>on</v>
      </c>
      <c r="G2217" s="0" t="str">
        <f aca="false">gait_events!D1045</f>
        <v>left_shank</v>
      </c>
      <c r="H2217" s="0" t="str">
        <f aca="false">gait_events!E1045</f>
        <v>IC</v>
      </c>
      <c r="I2217" s="0" t="n">
        <f aca="false">IF(gait_events!F1045&lt;&gt;"",gait_events!F1045,NA())</f>
        <v>710</v>
      </c>
      <c r="J2217" s="0" t="e">
        <f aca="false">IF(gait_events!G1045&lt;&gt;"",gait_events!G1045,NA())</f>
        <v>#N/A</v>
      </c>
      <c r="K2217" s="0" t="e">
        <f aca="false">I2217-J2217</f>
        <v>#N/A</v>
      </c>
      <c r="L2217" s="0" t="e">
        <f aca="false">K2217*5</f>
        <v>#N/A</v>
      </c>
      <c r="M2217" s="0" t="n">
        <f aca="false">IF(NOT(ISNA(I2217)),1,0)</f>
        <v>1</v>
      </c>
      <c r="N2217" s="0" t="n">
        <f aca="false">IF(NOT(ISNA(J2217)),1,0)</f>
        <v>0</v>
      </c>
      <c r="O2217" s="0" t="n">
        <f aca="false">IF(AND(NOT(ISNA(I2217)),NOT(ISNA(J2217))),1,0)</f>
        <v>0</v>
      </c>
      <c r="P2217" s="0" t="n">
        <f aca="false">IF(AND(NOT(ISNA(I2217)),ISNA(J2217)),1,0)</f>
        <v>1</v>
      </c>
      <c r="Q2217" s="0" t="n">
        <f aca="false">IF(AND(ISNA(I2217),NOT(ISNA(J2217))),1,0)</f>
        <v>0</v>
      </c>
      <c r="R2217" s="0" t="n">
        <f aca="false">IF(SUM(O2217:Q2217)&lt;&gt;1,"ERROR",1)</f>
        <v>1</v>
      </c>
    </row>
    <row r="2218" customFormat="false" ht="12.8" hidden="false" customHeight="false" outlineLevel="0" collapsed="false">
      <c r="A2218" s="0" t="str">
        <f aca="false">gait_events!B1046</f>
        <v>pp053</v>
      </c>
      <c r="B2218" s="0" t="str">
        <f aca="false">VLOOKUP(A2218,participants!A:B,2,0)</f>
        <v>F</v>
      </c>
      <c r="C2218" s="0" t="n">
        <f aca="false">VLOOKUP(A2218,participants!A:C,3,0)</f>
        <v>66</v>
      </c>
      <c r="D2218" s="0" t="str">
        <f aca="false">VLOOKUP(A2218,participants!A:F,6,0)</f>
        <v>PD</v>
      </c>
      <c r="E2218" s="0" t="str">
        <f aca="false">IF(LEN(SUBSTITUTE(gait_events!C1046,"_run-",""))&lt;&gt;LEN(gait_events!C1046),LEFT(RIGHT(gait_events!C1046,LEN(gait_events!C1046)-19),FIND("_run-",RIGHT(gait_events!C1046,LEN(gait_events!C1046)-19),1)-1),RIGHT(gait_events!C1046,LEN(gait_events!C1046)-19))</f>
        <v>Preferred</v>
      </c>
      <c r="F2218" s="0" t="str">
        <f aca="false">IF(LEN(SUBSTITUTE(gait_events!C1046,"_run-",""))&lt;&gt;LEN(gait_events!C1046),RIGHT(gait_events!C1046,LEN(gait_events!C1046)-FIND("_run-",gait_events!C1046,1)-4),"")</f>
        <v>on</v>
      </c>
      <c r="G2218" s="0" t="str">
        <f aca="false">gait_events!D1046</f>
        <v>left_shank</v>
      </c>
      <c r="H2218" s="0" t="str">
        <f aca="false">gait_events!E1046</f>
        <v>IC</v>
      </c>
      <c r="I2218" s="0" t="n">
        <f aca="false">IF(gait_events!F1046&lt;&gt;"",gait_events!F1046,NA())</f>
        <v>933</v>
      </c>
      <c r="J2218" s="0" t="e">
        <f aca="false">IF(gait_events!G1046&lt;&gt;"",gait_events!G1046,NA())</f>
        <v>#N/A</v>
      </c>
      <c r="K2218" s="0" t="e">
        <f aca="false">I2218-J2218</f>
        <v>#N/A</v>
      </c>
      <c r="L2218" s="0" t="e">
        <f aca="false">K2218*5</f>
        <v>#N/A</v>
      </c>
      <c r="M2218" s="0" t="n">
        <f aca="false">IF(NOT(ISNA(I2218)),1,0)</f>
        <v>1</v>
      </c>
      <c r="N2218" s="0" t="n">
        <f aca="false">IF(NOT(ISNA(J2218)),1,0)</f>
        <v>0</v>
      </c>
      <c r="O2218" s="0" t="n">
        <f aca="false">IF(AND(NOT(ISNA(I2218)),NOT(ISNA(J2218))),1,0)</f>
        <v>0</v>
      </c>
      <c r="P2218" s="0" t="n">
        <f aca="false">IF(AND(NOT(ISNA(I2218)),ISNA(J2218)),1,0)</f>
        <v>1</v>
      </c>
      <c r="Q2218" s="0" t="n">
        <f aca="false">IF(AND(ISNA(I2218),NOT(ISNA(J2218))),1,0)</f>
        <v>0</v>
      </c>
      <c r="R2218" s="0" t="n">
        <f aca="false">IF(SUM(O2218:Q2218)&lt;&gt;1,"ERROR",1)</f>
        <v>1</v>
      </c>
    </row>
    <row r="2219" customFormat="false" ht="12.8" hidden="false" customHeight="false" outlineLevel="0" collapsed="false">
      <c r="A2219" s="0" t="str">
        <f aca="false">gait_events!B1047</f>
        <v>pp053</v>
      </c>
      <c r="B2219" s="0" t="str">
        <f aca="false">VLOOKUP(A2219,participants!A:B,2,0)</f>
        <v>F</v>
      </c>
      <c r="C2219" s="0" t="n">
        <f aca="false">VLOOKUP(A2219,participants!A:C,3,0)</f>
        <v>66</v>
      </c>
      <c r="D2219" s="0" t="str">
        <f aca="false">VLOOKUP(A2219,participants!A:F,6,0)</f>
        <v>PD</v>
      </c>
      <c r="E2219" s="0" t="str">
        <f aca="false">IF(LEN(SUBSTITUTE(gait_events!C1047,"_run-",""))&lt;&gt;LEN(gait_events!C1047),LEFT(RIGHT(gait_events!C1047,LEN(gait_events!C1047)-19),FIND("_run-",RIGHT(gait_events!C1047,LEN(gait_events!C1047)-19),1)-1),RIGHT(gait_events!C1047,LEN(gait_events!C1047)-19))</f>
        <v>Preferred</v>
      </c>
      <c r="F2219" s="0" t="str">
        <f aca="false">IF(LEN(SUBSTITUTE(gait_events!C1047,"_run-",""))&lt;&gt;LEN(gait_events!C1047),RIGHT(gait_events!C1047,LEN(gait_events!C1047)-FIND("_run-",gait_events!C1047,1)-4),"")</f>
        <v>on</v>
      </c>
      <c r="G2219" s="0" t="str">
        <f aca="false">gait_events!D1047</f>
        <v>left_shank</v>
      </c>
      <c r="H2219" s="0" t="str">
        <f aca="false">gait_events!E1047</f>
        <v>IC</v>
      </c>
      <c r="I2219" s="0" t="n">
        <f aca="false">IF(gait_events!F1047&lt;&gt;"",gait_events!F1047,NA())</f>
        <v>1148</v>
      </c>
      <c r="J2219" s="0" t="e">
        <f aca="false">IF(gait_events!G1047&lt;&gt;"",gait_events!G1047,NA())</f>
        <v>#N/A</v>
      </c>
      <c r="K2219" s="0" t="e">
        <f aca="false">I2219-J2219</f>
        <v>#N/A</v>
      </c>
      <c r="L2219" s="0" t="e">
        <f aca="false">K2219*5</f>
        <v>#N/A</v>
      </c>
      <c r="M2219" s="0" t="n">
        <f aca="false">IF(NOT(ISNA(I2219)),1,0)</f>
        <v>1</v>
      </c>
      <c r="N2219" s="0" t="n">
        <f aca="false">IF(NOT(ISNA(J2219)),1,0)</f>
        <v>0</v>
      </c>
      <c r="O2219" s="0" t="n">
        <f aca="false">IF(AND(NOT(ISNA(I2219)),NOT(ISNA(J2219))),1,0)</f>
        <v>0</v>
      </c>
      <c r="P2219" s="0" t="n">
        <f aca="false">IF(AND(NOT(ISNA(I2219)),ISNA(J2219)),1,0)</f>
        <v>1</v>
      </c>
      <c r="Q2219" s="0" t="n">
        <f aca="false">IF(AND(ISNA(I2219),NOT(ISNA(J2219))),1,0)</f>
        <v>0</v>
      </c>
      <c r="R2219" s="0" t="n">
        <f aca="false">IF(SUM(O2219:Q2219)&lt;&gt;1,"ERROR",1)</f>
        <v>1</v>
      </c>
    </row>
    <row r="2220" customFormat="false" ht="12.8" hidden="false" customHeight="false" outlineLevel="0" collapsed="false">
      <c r="A2220" s="0" t="str">
        <f aca="false">gait_events!B1048</f>
        <v>pp053</v>
      </c>
      <c r="B2220" s="0" t="str">
        <f aca="false">VLOOKUP(A2220,participants!A:B,2,0)</f>
        <v>F</v>
      </c>
      <c r="C2220" s="0" t="n">
        <f aca="false">VLOOKUP(A2220,participants!A:C,3,0)</f>
        <v>66</v>
      </c>
      <c r="D2220" s="0" t="str">
        <f aca="false">VLOOKUP(A2220,participants!A:F,6,0)</f>
        <v>PD</v>
      </c>
      <c r="E2220" s="0" t="str">
        <f aca="false">IF(LEN(SUBSTITUTE(gait_events!C1048,"_run-",""))&lt;&gt;LEN(gait_events!C1048),LEFT(RIGHT(gait_events!C1048,LEN(gait_events!C1048)-19),FIND("_run-",RIGHT(gait_events!C1048,LEN(gait_events!C1048)-19),1)-1),RIGHT(gait_events!C1048,LEN(gait_events!C1048)-19))</f>
        <v>Preferred</v>
      </c>
      <c r="F2220" s="0" t="str">
        <f aca="false">IF(LEN(SUBSTITUTE(gait_events!C1048,"_run-",""))&lt;&gt;LEN(gait_events!C1048),RIGHT(gait_events!C1048,LEN(gait_events!C1048)-FIND("_run-",gait_events!C1048,1)-4),"")</f>
        <v>on</v>
      </c>
      <c r="G2220" s="0" t="str">
        <f aca="false">gait_events!D1048</f>
        <v>left_shank</v>
      </c>
      <c r="H2220" s="0" t="str">
        <f aca="false">gait_events!E1048</f>
        <v>IC</v>
      </c>
      <c r="I2220" s="0" t="n">
        <f aca="false">IF(gait_events!F1048&lt;&gt;"",gait_events!F1048,NA())</f>
        <v>1382</v>
      </c>
      <c r="J2220" s="0" t="e">
        <f aca="false">IF(gait_events!G1048&lt;&gt;"",gait_events!G1048,NA())</f>
        <v>#N/A</v>
      </c>
      <c r="K2220" s="0" t="e">
        <f aca="false">I2220-J2220</f>
        <v>#N/A</v>
      </c>
      <c r="L2220" s="0" t="e">
        <f aca="false">K2220*5</f>
        <v>#N/A</v>
      </c>
      <c r="M2220" s="0" t="n">
        <f aca="false">IF(NOT(ISNA(I2220)),1,0)</f>
        <v>1</v>
      </c>
      <c r="N2220" s="0" t="n">
        <f aca="false">IF(NOT(ISNA(J2220)),1,0)</f>
        <v>0</v>
      </c>
      <c r="O2220" s="0" t="n">
        <f aca="false">IF(AND(NOT(ISNA(I2220)),NOT(ISNA(J2220))),1,0)</f>
        <v>0</v>
      </c>
      <c r="P2220" s="0" t="n">
        <f aca="false">IF(AND(NOT(ISNA(I2220)),ISNA(J2220)),1,0)</f>
        <v>1</v>
      </c>
      <c r="Q2220" s="0" t="n">
        <f aca="false">IF(AND(ISNA(I2220),NOT(ISNA(J2220))),1,0)</f>
        <v>0</v>
      </c>
      <c r="R2220" s="0" t="n">
        <f aca="false">IF(SUM(O2220:Q2220)&lt;&gt;1,"ERROR",1)</f>
        <v>1</v>
      </c>
    </row>
    <row r="2221" customFormat="false" ht="12.8" hidden="false" customHeight="false" outlineLevel="0" collapsed="false">
      <c r="A2221" s="0" t="str">
        <f aca="false">gait_events!B1049</f>
        <v>pp053</v>
      </c>
      <c r="B2221" s="0" t="str">
        <f aca="false">VLOOKUP(A2221,participants!A:B,2,0)</f>
        <v>F</v>
      </c>
      <c r="C2221" s="0" t="n">
        <f aca="false">VLOOKUP(A2221,participants!A:C,3,0)</f>
        <v>66</v>
      </c>
      <c r="D2221" s="0" t="str">
        <f aca="false">VLOOKUP(A2221,participants!A:F,6,0)</f>
        <v>PD</v>
      </c>
      <c r="E2221" s="0" t="str">
        <f aca="false">IF(LEN(SUBSTITUTE(gait_events!C1049,"_run-",""))&lt;&gt;LEN(gait_events!C1049),LEFT(RIGHT(gait_events!C1049,LEN(gait_events!C1049)-19),FIND("_run-",RIGHT(gait_events!C1049,LEN(gait_events!C1049)-19),1)-1),RIGHT(gait_events!C1049,LEN(gait_events!C1049)-19))</f>
        <v>Preferred</v>
      </c>
      <c r="F2221" s="0" t="str">
        <f aca="false">IF(LEN(SUBSTITUTE(gait_events!C1049,"_run-",""))&lt;&gt;LEN(gait_events!C1049),RIGHT(gait_events!C1049,LEN(gait_events!C1049)-FIND("_run-",gait_events!C1049,1)-4),"")</f>
        <v>on</v>
      </c>
      <c r="G2221" s="0" t="str">
        <f aca="false">gait_events!D1049</f>
        <v>left_shank</v>
      </c>
      <c r="H2221" s="0" t="str">
        <f aca="false">gait_events!E1049</f>
        <v>IC</v>
      </c>
      <c r="I2221" s="0" t="n">
        <f aca="false">IF(gait_events!F1049&lt;&gt;"",gait_events!F1049,NA())</f>
        <v>1613</v>
      </c>
      <c r="J2221" s="0" t="e">
        <f aca="false">IF(gait_events!G1049&lt;&gt;"",gait_events!G1049,NA())</f>
        <v>#N/A</v>
      </c>
      <c r="K2221" s="0" t="e">
        <f aca="false">I2221-J2221</f>
        <v>#N/A</v>
      </c>
      <c r="L2221" s="0" t="e">
        <f aca="false">K2221*5</f>
        <v>#N/A</v>
      </c>
      <c r="M2221" s="0" t="n">
        <f aca="false">IF(NOT(ISNA(I2221)),1,0)</f>
        <v>1</v>
      </c>
      <c r="N2221" s="0" t="n">
        <f aca="false">IF(NOT(ISNA(J2221)),1,0)</f>
        <v>0</v>
      </c>
      <c r="O2221" s="0" t="n">
        <f aca="false">IF(AND(NOT(ISNA(I2221)),NOT(ISNA(J2221))),1,0)</f>
        <v>0</v>
      </c>
      <c r="P2221" s="0" t="n">
        <f aca="false">IF(AND(NOT(ISNA(I2221)),ISNA(J2221)),1,0)</f>
        <v>1</v>
      </c>
      <c r="Q2221" s="0" t="n">
        <f aca="false">IF(AND(ISNA(I2221),NOT(ISNA(J2221))),1,0)</f>
        <v>0</v>
      </c>
      <c r="R2221" s="0" t="n">
        <f aca="false">IF(SUM(O2221:Q2221)&lt;&gt;1,"ERROR",1)</f>
        <v>1</v>
      </c>
    </row>
    <row r="2222" customFormat="false" ht="12.8" hidden="false" customHeight="false" outlineLevel="0" collapsed="false">
      <c r="A2222" s="0" t="str">
        <f aca="false">gait_events!B1050</f>
        <v>pp053</v>
      </c>
      <c r="B2222" s="0" t="str">
        <f aca="false">VLOOKUP(A2222,participants!A:B,2,0)</f>
        <v>F</v>
      </c>
      <c r="C2222" s="0" t="n">
        <f aca="false">VLOOKUP(A2222,participants!A:C,3,0)</f>
        <v>66</v>
      </c>
      <c r="D2222" s="0" t="str">
        <f aca="false">VLOOKUP(A2222,participants!A:F,6,0)</f>
        <v>PD</v>
      </c>
      <c r="E2222" s="0" t="str">
        <f aca="false">IF(LEN(SUBSTITUTE(gait_events!C1050,"_run-",""))&lt;&gt;LEN(gait_events!C1050),LEFT(RIGHT(gait_events!C1050,LEN(gait_events!C1050)-19),FIND("_run-",RIGHT(gait_events!C1050,LEN(gait_events!C1050)-19),1)-1),RIGHT(gait_events!C1050,LEN(gait_events!C1050)-19))</f>
        <v>Preferred</v>
      </c>
      <c r="F2222" s="0" t="str">
        <f aca="false">IF(LEN(SUBSTITUTE(gait_events!C1050,"_run-",""))&lt;&gt;LEN(gait_events!C1050),RIGHT(gait_events!C1050,LEN(gait_events!C1050)-FIND("_run-",gait_events!C1050,1)-4),"")</f>
        <v>on</v>
      </c>
      <c r="G2222" s="0" t="str">
        <f aca="false">gait_events!D1050</f>
        <v>left_shank</v>
      </c>
      <c r="H2222" s="0" t="str">
        <f aca="false">gait_events!E1050</f>
        <v>FC</v>
      </c>
      <c r="I2222" s="0" t="n">
        <f aca="false">IF(gait_events!F1050&lt;&gt;"",gait_events!F1050,NA())</f>
        <v>175</v>
      </c>
      <c r="J2222" s="0" t="n">
        <f aca="false">IF(gait_events!G1050&lt;&gt;"",gait_events!G1050,NA())</f>
        <v>175</v>
      </c>
      <c r="K2222" s="0" t="n">
        <f aca="false">I2222-J2222</f>
        <v>0</v>
      </c>
      <c r="L2222" s="0" t="n">
        <f aca="false">K2222*5</f>
        <v>0</v>
      </c>
      <c r="M2222" s="0" t="n">
        <f aca="false">IF(NOT(ISNA(I2222)),1,0)</f>
        <v>1</v>
      </c>
      <c r="N2222" s="0" t="n">
        <f aca="false">IF(NOT(ISNA(J2222)),1,0)</f>
        <v>1</v>
      </c>
      <c r="O2222" s="0" t="n">
        <f aca="false">IF(AND(NOT(ISNA(I2222)),NOT(ISNA(J2222))),1,0)</f>
        <v>1</v>
      </c>
      <c r="P2222" s="0" t="n">
        <f aca="false">IF(AND(NOT(ISNA(I2222)),ISNA(J2222)),1,0)</f>
        <v>0</v>
      </c>
      <c r="Q2222" s="0" t="n">
        <f aca="false">IF(AND(ISNA(I2222),NOT(ISNA(J2222))),1,0)</f>
        <v>0</v>
      </c>
      <c r="R2222" s="0" t="n">
        <f aca="false">IF(SUM(O2222:Q2222)&lt;&gt;1,"ERROR",1)</f>
        <v>1</v>
      </c>
    </row>
    <row r="2223" customFormat="false" ht="12.8" hidden="false" customHeight="false" outlineLevel="0" collapsed="false">
      <c r="A2223" s="0" t="str">
        <f aca="false">gait_events!B1051</f>
        <v>pp053</v>
      </c>
      <c r="B2223" s="0" t="str">
        <f aca="false">VLOOKUP(A2223,participants!A:B,2,0)</f>
        <v>F</v>
      </c>
      <c r="C2223" s="0" t="n">
        <f aca="false">VLOOKUP(A2223,participants!A:C,3,0)</f>
        <v>66</v>
      </c>
      <c r="D2223" s="0" t="str">
        <f aca="false">VLOOKUP(A2223,participants!A:F,6,0)</f>
        <v>PD</v>
      </c>
      <c r="E2223" s="0" t="str">
        <f aca="false">IF(LEN(SUBSTITUTE(gait_events!C1051,"_run-",""))&lt;&gt;LEN(gait_events!C1051),LEFT(RIGHT(gait_events!C1051,LEN(gait_events!C1051)-19),FIND("_run-",RIGHT(gait_events!C1051,LEN(gait_events!C1051)-19),1)-1),RIGHT(gait_events!C1051,LEN(gait_events!C1051)-19))</f>
        <v>Preferred</v>
      </c>
      <c r="F2223" s="0" t="str">
        <f aca="false">IF(LEN(SUBSTITUTE(gait_events!C1051,"_run-",""))&lt;&gt;LEN(gait_events!C1051),RIGHT(gait_events!C1051,LEN(gait_events!C1051)-FIND("_run-",gait_events!C1051,1)-4),"")</f>
        <v>on</v>
      </c>
      <c r="G2223" s="0" t="str">
        <f aca="false">gait_events!D1051</f>
        <v>left_shank</v>
      </c>
      <c r="H2223" s="0" t="str">
        <f aca="false">gait_events!E1051</f>
        <v>FC</v>
      </c>
      <c r="I2223" s="0" t="n">
        <f aca="false">IF(gait_events!F1051&lt;&gt;"",gait_events!F1051,NA())</f>
        <v>398</v>
      </c>
      <c r="J2223" s="0" t="n">
        <f aca="false">IF(gait_events!G1051&lt;&gt;"",gait_events!G1051,NA())</f>
        <v>403</v>
      </c>
      <c r="K2223" s="0" t="n">
        <f aca="false">I2223-J2223</f>
        <v>-5</v>
      </c>
      <c r="L2223" s="0" t="n">
        <f aca="false">K2223*5</f>
        <v>-25</v>
      </c>
      <c r="M2223" s="0" t="n">
        <f aca="false">IF(NOT(ISNA(I2223)),1,0)</f>
        <v>1</v>
      </c>
      <c r="N2223" s="0" t="n">
        <f aca="false">IF(NOT(ISNA(J2223)),1,0)</f>
        <v>1</v>
      </c>
      <c r="O2223" s="0" t="n">
        <f aca="false">IF(AND(NOT(ISNA(I2223)),NOT(ISNA(J2223))),1,0)</f>
        <v>1</v>
      </c>
      <c r="P2223" s="0" t="n">
        <f aca="false">IF(AND(NOT(ISNA(I2223)),ISNA(J2223)),1,0)</f>
        <v>0</v>
      </c>
      <c r="Q2223" s="0" t="n">
        <f aca="false">IF(AND(ISNA(I2223),NOT(ISNA(J2223))),1,0)</f>
        <v>0</v>
      </c>
      <c r="R2223" s="0" t="n">
        <f aca="false">IF(SUM(O2223:Q2223)&lt;&gt;1,"ERROR",1)</f>
        <v>1</v>
      </c>
    </row>
    <row r="2224" customFormat="false" ht="12.8" hidden="false" customHeight="false" outlineLevel="0" collapsed="false">
      <c r="A2224" s="0" t="str">
        <f aca="false">gait_events!B1052</f>
        <v>pp053</v>
      </c>
      <c r="B2224" s="0" t="str">
        <f aca="false">VLOOKUP(A2224,participants!A:B,2,0)</f>
        <v>F</v>
      </c>
      <c r="C2224" s="0" t="n">
        <f aca="false">VLOOKUP(A2224,participants!A:C,3,0)</f>
        <v>66</v>
      </c>
      <c r="D2224" s="0" t="str">
        <f aca="false">VLOOKUP(A2224,participants!A:F,6,0)</f>
        <v>PD</v>
      </c>
      <c r="E2224" s="0" t="str">
        <f aca="false">IF(LEN(SUBSTITUTE(gait_events!C1052,"_run-",""))&lt;&gt;LEN(gait_events!C1052),LEFT(RIGHT(gait_events!C1052,LEN(gait_events!C1052)-19),FIND("_run-",RIGHT(gait_events!C1052,LEN(gait_events!C1052)-19),1)-1),RIGHT(gait_events!C1052,LEN(gait_events!C1052)-19))</f>
        <v>Preferred</v>
      </c>
      <c r="F2224" s="0" t="str">
        <f aca="false">IF(LEN(SUBSTITUTE(gait_events!C1052,"_run-",""))&lt;&gt;LEN(gait_events!C1052),RIGHT(gait_events!C1052,LEN(gait_events!C1052)-FIND("_run-",gait_events!C1052,1)-4),"")</f>
        <v>on</v>
      </c>
      <c r="G2224" s="0" t="str">
        <f aca="false">gait_events!D1052</f>
        <v>left_shank</v>
      </c>
      <c r="H2224" s="0" t="str">
        <f aca="false">gait_events!E1052</f>
        <v>FC</v>
      </c>
      <c r="I2224" s="0" t="n">
        <f aca="false">IF(gait_events!F1052&lt;&gt;"",gait_events!F1052,NA())</f>
        <v>635</v>
      </c>
      <c r="J2224" s="0" t="n">
        <f aca="false">IF(gait_events!G1052&lt;&gt;"",gait_events!G1052,NA())</f>
        <v>635</v>
      </c>
      <c r="K2224" s="0" t="n">
        <f aca="false">I2224-J2224</f>
        <v>0</v>
      </c>
      <c r="L2224" s="0" t="n">
        <f aca="false">K2224*5</f>
        <v>0</v>
      </c>
      <c r="M2224" s="0" t="n">
        <f aca="false">IF(NOT(ISNA(I2224)),1,0)</f>
        <v>1</v>
      </c>
      <c r="N2224" s="0" t="n">
        <f aca="false">IF(NOT(ISNA(J2224)),1,0)</f>
        <v>1</v>
      </c>
      <c r="O2224" s="0" t="n">
        <f aca="false">IF(AND(NOT(ISNA(I2224)),NOT(ISNA(J2224))),1,0)</f>
        <v>1</v>
      </c>
      <c r="P2224" s="0" t="n">
        <f aca="false">IF(AND(NOT(ISNA(I2224)),ISNA(J2224)),1,0)</f>
        <v>0</v>
      </c>
      <c r="Q2224" s="0" t="n">
        <f aca="false">IF(AND(ISNA(I2224),NOT(ISNA(J2224))),1,0)</f>
        <v>0</v>
      </c>
      <c r="R2224" s="0" t="n">
        <f aca="false">IF(SUM(O2224:Q2224)&lt;&gt;1,"ERROR",1)</f>
        <v>1</v>
      </c>
    </row>
    <row r="2225" customFormat="false" ht="12.8" hidden="false" customHeight="false" outlineLevel="0" collapsed="false">
      <c r="A2225" s="0" t="str">
        <f aca="false">gait_events!B1053</f>
        <v>pp053</v>
      </c>
      <c r="B2225" s="0" t="str">
        <f aca="false">VLOOKUP(A2225,participants!A:B,2,0)</f>
        <v>F</v>
      </c>
      <c r="C2225" s="0" t="n">
        <f aca="false">VLOOKUP(A2225,participants!A:C,3,0)</f>
        <v>66</v>
      </c>
      <c r="D2225" s="0" t="str">
        <f aca="false">VLOOKUP(A2225,participants!A:F,6,0)</f>
        <v>PD</v>
      </c>
      <c r="E2225" s="0" t="str">
        <f aca="false">IF(LEN(SUBSTITUTE(gait_events!C1053,"_run-",""))&lt;&gt;LEN(gait_events!C1053),LEFT(RIGHT(gait_events!C1053,LEN(gait_events!C1053)-19),FIND("_run-",RIGHT(gait_events!C1053,LEN(gait_events!C1053)-19),1)-1),RIGHT(gait_events!C1053,LEN(gait_events!C1053)-19))</f>
        <v>Preferred</v>
      </c>
      <c r="F2225" s="0" t="str">
        <f aca="false">IF(LEN(SUBSTITUTE(gait_events!C1053,"_run-",""))&lt;&gt;LEN(gait_events!C1053),RIGHT(gait_events!C1053,LEN(gait_events!C1053)-FIND("_run-",gait_events!C1053,1)-4),"")</f>
        <v>on</v>
      </c>
      <c r="G2225" s="0" t="str">
        <f aca="false">gait_events!D1053</f>
        <v>left_shank</v>
      </c>
      <c r="H2225" s="0" t="str">
        <f aca="false">gait_events!E1053</f>
        <v>FC</v>
      </c>
      <c r="I2225" s="0" t="n">
        <f aca="false">IF(gait_events!F1053&lt;&gt;"",gait_events!F1053,NA())</f>
        <v>862</v>
      </c>
      <c r="J2225" s="0" t="n">
        <f aca="false">IF(gait_events!G1053&lt;&gt;"",gait_events!G1053,NA())</f>
        <v>868</v>
      </c>
      <c r="K2225" s="0" t="n">
        <f aca="false">I2225-J2225</f>
        <v>-6</v>
      </c>
      <c r="L2225" s="0" t="n">
        <f aca="false">K2225*5</f>
        <v>-30</v>
      </c>
      <c r="M2225" s="0" t="n">
        <f aca="false">IF(NOT(ISNA(I2225)),1,0)</f>
        <v>1</v>
      </c>
      <c r="N2225" s="0" t="n">
        <f aca="false">IF(NOT(ISNA(J2225)),1,0)</f>
        <v>1</v>
      </c>
      <c r="O2225" s="0" t="n">
        <f aca="false">IF(AND(NOT(ISNA(I2225)),NOT(ISNA(J2225))),1,0)</f>
        <v>1</v>
      </c>
      <c r="P2225" s="0" t="n">
        <f aca="false">IF(AND(NOT(ISNA(I2225)),ISNA(J2225)),1,0)</f>
        <v>0</v>
      </c>
      <c r="Q2225" s="0" t="n">
        <f aca="false">IF(AND(ISNA(I2225),NOT(ISNA(J2225))),1,0)</f>
        <v>0</v>
      </c>
      <c r="R2225" s="0" t="n">
        <f aca="false">IF(SUM(O2225:Q2225)&lt;&gt;1,"ERROR",1)</f>
        <v>1</v>
      </c>
    </row>
    <row r="2226" customFormat="false" ht="12.8" hidden="false" customHeight="false" outlineLevel="0" collapsed="false">
      <c r="A2226" s="0" t="str">
        <f aca="false">gait_events!B1054</f>
        <v>pp053</v>
      </c>
      <c r="B2226" s="0" t="str">
        <f aca="false">VLOOKUP(A2226,participants!A:B,2,0)</f>
        <v>F</v>
      </c>
      <c r="C2226" s="0" t="n">
        <f aca="false">VLOOKUP(A2226,participants!A:C,3,0)</f>
        <v>66</v>
      </c>
      <c r="D2226" s="0" t="str">
        <f aca="false">VLOOKUP(A2226,participants!A:F,6,0)</f>
        <v>PD</v>
      </c>
      <c r="E2226" s="0" t="str">
        <f aca="false">IF(LEN(SUBSTITUTE(gait_events!C1054,"_run-",""))&lt;&gt;LEN(gait_events!C1054),LEFT(RIGHT(gait_events!C1054,LEN(gait_events!C1054)-19),FIND("_run-",RIGHT(gait_events!C1054,LEN(gait_events!C1054)-19),1)-1),RIGHT(gait_events!C1054,LEN(gait_events!C1054)-19))</f>
        <v>Preferred</v>
      </c>
      <c r="F2226" s="0" t="str">
        <f aca="false">IF(LEN(SUBSTITUTE(gait_events!C1054,"_run-",""))&lt;&gt;LEN(gait_events!C1054),RIGHT(gait_events!C1054,LEN(gait_events!C1054)-FIND("_run-",gait_events!C1054,1)-4),"")</f>
        <v>on</v>
      </c>
      <c r="G2226" s="0" t="str">
        <f aca="false">gait_events!D1054</f>
        <v>left_shank</v>
      </c>
      <c r="H2226" s="0" t="str">
        <f aca="false">gait_events!E1054</f>
        <v>FC</v>
      </c>
      <c r="I2226" s="0" t="n">
        <f aca="false">IF(gait_events!F1054&lt;&gt;"",gait_events!F1054,NA())</f>
        <v>1090</v>
      </c>
      <c r="J2226" s="0" t="n">
        <f aca="false">IF(gait_events!G1054&lt;&gt;"",gait_events!G1054,NA())</f>
        <v>1090</v>
      </c>
      <c r="K2226" s="0" t="n">
        <f aca="false">I2226-J2226</f>
        <v>0</v>
      </c>
      <c r="L2226" s="0" t="n">
        <f aca="false">K2226*5</f>
        <v>0</v>
      </c>
      <c r="M2226" s="0" t="n">
        <f aca="false">IF(NOT(ISNA(I2226)),1,0)</f>
        <v>1</v>
      </c>
      <c r="N2226" s="0" t="n">
        <f aca="false">IF(NOT(ISNA(J2226)),1,0)</f>
        <v>1</v>
      </c>
      <c r="O2226" s="0" t="n">
        <f aca="false">IF(AND(NOT(ISNA(I2226)),NOT(ISNA(J2226))),1,0)</f>
        <v>1</v>
      </c>
      <c r="P2226" s="0" t="n">
        <f aca="false">IF(AND(NOT(ISNA(I2226)),ISNA(J2226)),1,0)</f>
        <v>0</v>
      </c>
      <c r="Q2226" s="0" t="n">
        <f aca="false">IF(AND(ISNA(I2226),NOT(ISNA(J2226))),1,0)</f>
        <v>0</v>
      </c>
      <c r="R2226" s="0" t="n">
        <f aca="false">IF(SUM(O2226:Q2226)&lt;&gt;1,"ERROR",1)</f>
        <v>1</v>
      </c>
    </row>
    <row r="2227" customFormat="false" ht="12.8" hidden="false" customHeight="false" outlineLevel="0" collapsed="false">
      <c r="A2227" s="0" t="str">
        <f aca="false">gait_events!B1055</f>
        <v>pp053</v>
      </c>
      <c r="B2227" s="0" t="str">
        <f aca="false">VLOOKUP(A2227,participants!A:B,2,0)</f>
        <v>F</v>
      </c>
      <c r="C2227" s="0" t="n">
        <f aca="false">VLOOKUP(A2227,participants!A:C,3,0)</f>
        <v>66</v>
      </c>
      <c r="D2227" s="0" t="str">
        <f aca="false">VLOOKUP(A2227,participants!A:F,6,0)</f>
        <v>PD</v>
      </c>
      <c r="E2227" s="0" t="str">
        <f aca="false">IF(LEN(SUBSTITUTE(gait_events!C1055,"_run-",""))&lt;&gt;LEN(gait_events!C1055),LEFT(RIGHT(gait_events!C1055,LEN(gait_events!C1055)-19),FIND("_run-",RIGHT(gait_events!C1055,LEN(gait_events!C1055)-19),1)-1),RIGHT(gait_events!C1055,LEN(gait_events!C1055)-19))</f>
        <v>Preferred</v>
      </c>
      <c r="F2227" s="0" t="str">
        <f aca="false">IF(LEN(SUBSTITUTE(gait_events!C1055,"_run-",""))&lt;&gt;LEN(gait_events!C1055),RIGHT(gait_events!C1055,LEN(gait_events!C1055)-FIND("_run-",gait_events!C1055,1)-4),"")</f>
        <v>on</v>
      </c>
      <c r="G2227" s="0" t="str">
        <f aca="false">gait_events!D1055</f>
        <v>left_shank</v>
      </c>
      <c r="H2227" s="0" t="str">
        <f aca="false">gait_events!E1055</f>
        <v>FC</v>
      </c>
      <c r="I2227" s="0" t="n">
        <f aca="false">IF(gait_events!F1055&lt;&gt;"",gait_events!F1055,NA())</f>
        <v>1305</v>
      </c>
      <c r="J2227" s="0" t="n">
        <f aca="false">IF(gait_events!G1055&lt;&gt;"",gait_events!G1055,NA())</f>
        <v>1304</v>
      </c>
      <c r="K2227" s="0" t="n">
        <f aca="false">I2227-J2227</f>
        <v>1</v>
      </c>
      <c r="L2227" s="0" t="n">
        <f aca="false">K2227*5</f>
        <v>5</v>
      </c>
      <c r="M2227" s="0" t="n">
        <f aca="false">IF(NOT(ISNA(I2227)),1,0)</f>
        <v>1</v>
      </c>
      <c r="N2227" s="0" t="n">
        <f aca="false">IF(NOT(ISNA(J2227)),1,0)</f>
        <v>1</v>
      </c>
      <c r="O2227" s="0" t="n">
        <f aca="false">IF(AND(NOT(ISNA(I2227)),NOT(ISNA(J2227))),1,0)</f>
        <v>1</v>
      </c>
      <c r="P2227" s="0" t="n">
        <f aca="false">IF(AND(NOT(ISNA(I2227)),ISNA(J2227)),1,0)</f>
        <v>0</v>
      </c>
      <c r="Q2227" s="0" t="n">
        <f aca="false">IF(AND(ISNA(I2227),NOT(ISNA(J2227))),1,0)</f>
        <v>0</v>
      </c>
      <c r="R2227" s="0" t="n">
        <f aca="false">IF(SUM(O2227:Q2227)&lt;&gt;1,"ERROR",1)</f>
        <v>1</v>
      </c>
    </row>
    <row r="2228" customFormat="false" ht="12.8" hidden="false" customHeight="false" outlineLevel="0" collapsed="false">
      <c r="A2228" s="0" t="str">
        <f aca="false">gait_events!B1056</f>
        <v>pp053</v>
      </c>
      <c r="B2228" s="0" t="str">
        <f aca="false">VLOOKUP(A2228,participants!A:B,2,0)</f>
        <v>F</v>
      </c>
      <c r="C2228" s="0" t="n">
        <f aca="false">VLOOKUP(A2228,participants!A:C,3,0)</f>
        <v>66</v>
      </c>
      <c r="D2228" s="0" t="str">
        <f aca="false">VLOOKUP(A2228,participants!A:F,6,0)</f>
        <v>PD</v>
      </c>
      <c r="E2228" s="0" t="str">
        <f aca="false">IF(LEN(SUBSTITUTE(gait_events!C1056,"_run-",""))&lt;&gt;LEN(gait_events!C1056),LEFT(RIGHT(gait_events!C1056,LEN(gait_events!C1056)-19),FIND("_run-",RIGHT(gait_events!C1056,LEN(gait_events!C1056)-19),1)-1),RIGHT(gait_events!C1056,LEN(gait_events!C1056)-19))</f>
        <v>Preferred</v>
      </c>
      <c r="F2228" s="0" t="str">
        <f aca="false">IF(LEN(SUBSTITUTE(gait_events!C1056,"_run-",""))&lt;&gt;LEN(gait_events!C1056),RIGHT(gait_events!C1056,LEN(gait_events!C1056)-FIND("_run-",gait_events!C1056,1)-4),"")</f>
        <v>on</v>
      </c>
      <c r="G2228" s="0" t="str">
        <f aca="false">gait_events!D1056</f>
        <v>left_shank</v>
      </c>
      <c r="H2228" s="0" t="str">
        <f aca="false">gait_events!E1056</f>
        <v>FC</v>
      </c>
      <c r="I2228" s="0" t="n">
        <f aca="false">IF(gait_events!F1056&lt;&gt;"",gait_events!F1056,NA())</f>
        <v>1541</v>
      </c>
      <c r="J2228" s="0" t="n">
        <f aca="false">IF(gait_events!G1056&lt;&gt;"",gait_events!G1056,NA())</f>
        <v>1541</v>
      </c>
      <c r="K2228" s="0" t="n">
        <f aca="false">I2228-J2228</f>
        <v>0</v>
      </c>
      <c r="L2228" s="0" t="n">
        <f aca="false">K2228*5</f>
        <v>0</v>
      </c>
      <c r="M2228" s="0" t="n">
        <f aca="false">IF(NOT(ISNA(I2228)),1,0)</f>
        <v>1</v>
      </c>
      <c r="N2228" s="0" t="n">
        <f aca="false">IF(NOT(ISNA(J2228)),1,0)</f>
        <v>1</v>
      </c>
      <c r="O2228" s="0" t="n">
        <f aca="false">IF(AND(NOT(ISNA(I2228)),NOT(ISNA(J2228))),1,0)</f>
        <v>1</v>
      </c>
      <c r="P2228" s="0" t="n">
        <f aca="false">IF(AND(NOT(ISNA(I2228)),ISNA(J2228)),1,0)</f>
        <v>0</v>
      </c>
      <c r="Q2228" s="0" t="n">
        <f aca="false">IF(AND(ISNA(I2228),NOT(ISNA(J2228))),1,0)</f>
        <v>0</v>
      </c>
      <c r="R2228" s="0" t="n">
        <f aca="false">IF(SUM(O2228:Q2228)&lt;&gt;1,"ERROR",1)</f>
        <v>1</v>
      </c>
    </row>
    <row r="2229" customFormat="false" ht="12.8" hidden="false" customHeight="false" outlineLevel="0" collapsed="false">
      <c r="A2229" s="0" t="str">
        <f aca="false">gait_events!B1057</f>
        <v>pp053</v>
      </c>
      <c r="B2229" s="0" t="str">
        <f aca="false">VLOOKUP(A2229,participants!A:B,2,0)</f>
        <v>F</v>
      </c>
      <c r="C2229" s="0" t="n">
        <f aca="false">VLOOKUP(A2229,participants!A:C,3,0)</f>
        <v>66</v>
      </c>
      <c r="D2229" s="0" t="str">
        <f aca="false">VLOOKUP(A2229,participants!A:F,6,0)</f>
        <v>PD</v>
      </c>
      <c r="E2229" s="0" t="str">
        <f aca="false">IF(LEN(SUBSTITUTE(gait_events!C1057,"_run-",""))&lt;&gt;LEN(gait_events!C1057),LEFT(RIGHT(gait_events!C1057,LEN(gait_events!C1057)-19),FIND("_run-",RIGHT(gait_events!C1057,LEN(gait_events!C1057)-19),1)-1),RIGHT(gait_events!C1057,LEN(gait_events!C1057)-19))</f>
        <v>Preferred</v>
      </c>
      <c r="F2229" s="0" t="str">
        <f aca="false">IF(LEN(SUBSTITUTE(gait_events!C1057,"_run-",""))&lt;&gt;LEN(gait_events!C1057),RIGHT(gait_events!C1057,LEN(gait_events!C1057)-FIND("_run-",gait_events!C1057,1)-4),"")</f>
        <v>on</v>
      </c>
      <c r="G2229" s="0" t="str">
        <f aca="false">gait_events!D1057</f>
        <v>left_shank</v>
      </c>
      <c r="H2229" s="0" t="str">
        <f aca="false">gait_events!E1057</f>
        <v>FC</v>
      </c>
      <c r="I2229" s="0" t="n">
        <f aca="false">IF(gait_events!F1057&lt;&gt;"",gait_events!F1057,NA())</f>
        <v>1784</v>
      </c>
      <c r="J2229" s="0" t="n">
        <f aca="false">IF(gait_events!G1057&lt;&gt;"",gait_events!G1057,NA())</f>
        <v>1780</v>
      </c>
      <c r="K2229" s="0" t="n">
        <f aca="false">I2229-J2229</f>
        <v>4</v>
      </c>
      <c r="L2229" s="0" t="n">
        <f aca="false">K2229*5</f>
        <v>20</v>
      </c>
      <c r="M2229" s="0" t="n">
        <f aca="false">IF(NOT(ISNA(I2229)),1,0)</f>
        <v>1</v>
      </c>
      <c r="N2229" s="0" t="n">
        <f aca="false">IF(NOT(ISNA(J2229)),1,0)</f>
        <v>1</v>
      </c>
      <c r="O2229" s="0" t="n">
        <f aca="false">IF(AND(NOT(ISNA(I2229)),NOT(ISNA(J2229))),1,0)</f>
        <v>1</v>
      </c>
      <c r="P2229" s="0" t="n">
        <f aca="false">IF(AND(NOT(ISNA(I2229)),ISNA(J2229)),1,0)</f>
        <v>0</v>
      </c>
      <c r="Q2229" s="0" t="n">
        <f aca="false">IF(AND(ISNA(I2229),NOT(ISNA(J2229))),1,0)</f>
        <v>0</v>
      </c>
      <c r="R2229" s="0" t="n">
        <f aca="false">IF(SUM(O2229:Q2229)&lt;&gt;1,"ERROR",1)</f>
        <v>1</v>
      </c>
    </row>
    <row r="2230" customFormat="false" ht="12.8" hidden="false" customHeight="false" outlineLevel="0" collapsed="false">
      <c r="A2230" s="0" t="str">
        <f aca="false">gait_events!B1058</f>
        <v>pp053</v>
      </c>
      <c r="B2230" s="0" t="str">
        <f aca="false">VLOOKUP(A2230,participants!A:B,2,0)</f>
        <v>F</v>
      </c>
      <c r="C2230" s="0" t="n">
        <f aca="false">VLOOKUP(A2230,participants!A:C,3,0)</f>
        <v>66</v>
      </c>
      <c r="D2230" s="0" t="str">
        <f aca="false">VLOOKUP(A2230,participants!A:F,6,0)</f>
        <v>PD</v>
      </c>
      <c r="E2230" s="0" t="str">
        <f aca="false">IF(LEN(SUBSTITUTE(gait_events!C1058,"_run-",""))&lt;&gt;LEN(gait_events!C1058),LEFT(RIGHT(gait_events!C1058,LEN(gait_events!C1058)-19),FIND("_run-",RIGHT(gait_events!C1058,LEN(gait_events!C1058)-19),1)-1),RIGHT(gait_events!C1058,LEN(gait_events!C1058)-19))</f>
        <v>Preferred</v>
      </c>
      <c r="F2230" s="0" t="str">
        <f aca="false">IF(LEN(SUBSTITUTE(gait_events!C1058,"_run-",""))&lt;&gt;LEN(gait_events!C1058),RIGHT(gait_events!C1058,LEN(gait_events!C1058)-FIND("_run-",gait_events!C1058,1)-4),"")</f>
        <v>on</v>
      </c>
      <c r="G2230" s="0" t="str">
        <f aca="false">gait_events!D1058</f>
        <v>right_shank</v>
      </c>
      <c r="H2230" s="0" t="str">
        <f aca="false">gait_events!E1058</f>
        <v>IC</v>
      </c>
      <c r="I2230" s="0" t="n">
        <f aca="false">IF(gait_events!F1058&lt;&gt;"",gait_events!F1058,NA())</f>
        <v>146</v>
      </c>
      <c r="J2230" s="0" t="n">
        <f aca="false">IF(gait_events!G1058&lt;&gt;"",gait_events!G1058,NA())</f>
        <v>144</v>
      </c>
      <c r="K2230" s="0" t="n">
        <f aca="false">I2230-J2230</f>
        <v>2</v>
      </c>
      <c r="L2230" s="0" t="n">
        <f aca="false">K2230*5</f>
        <v>10</v>
      </c>
      <c r="M2230" s="0" t="n">
        <f aca="false">IF(NOT(ISNA(I2230)),1,0)</f>
        <v>1</v>
      </c>
      <c r="N2230" s="0" t="n">
        <f aca="false">IF(NOT(ISNA(J2230)),1,0)</f>
        <v>1</v>
      </c>
      <c r="O2230" s="0" t="n">
        <f aca="false">IF(AND(NOT(ISNA(I2230)),NOT(ISNA(J2230))),1,0)</f>
        <v>1</v>
      </c>
      <c r="P2230" s="0" t="n">
        <f aca="false">IF(AND(NOT(ISNA(I2230)),ISNA(J2230)),1,0)</f>
        <v>0</v>
      </c>
      <c r="Q2230" s="0" t="n">
        <f aca="false">IF(AND(ISNA(I2230),NOT(ISNA(J2230))),1,0)</f>
        <v>0</v>
      </c>
      <c r="R2230" s="0" t="n">
        <f aca="false">IF(SUM(O2230:Q2230)&lt;&gt;1,"ERROR",1)</f>
        <v>1</v>
      </c>
    </row>
    <row r="2231" customFormat="false" ht="12.8" hidden="false" customHeight="false" outlineLevel="0" collapsed="false">
      <c r="A2231" s="0" t="str">
        <f aca="false">gait_events!B1059</f>
        <v>pp053</v>
      </c>
      <c r="B2231" s="0" t="str">
        <f aca="false">VLOOKUP(A2231,participants!A:B,2,0)</f>
        <v>F</v>
      </c>
      <c r="C2231" s="0" t="n">
        <f aca="false">VLOOKUP(A2231,participants!A:C,3,0)</f>
        <v>66</v>
      </c>
      <c r="D2231" s="0" t="str">
        <f aca="false">VLOOKUP(A2231,participants!A:F,6,0)</f>
        <v>PD</v>
      </c>
      <c r="E2231" s="0" t="str">
        <f aca="false">IF(LEN(SUBSTITUTE(gait_events!C1059,"_run-",""))&lt;&gt;LEN(gait_events!C1059),LEFT(RIGHT(gait_events!C1059,LEN(gait_events!C1059)-19),FIND("_run-",RIGHT(gait_events!C1059,LEN(gait_events!C1059)-19),1)-1),RIGHT(gait_events!C1059,LEN(gait_events!C1059)-19))</f>
        <v>Preferred</v>
      </c>
      <c r="F2231" s="0" t="str">
        <f aca="false">IF(LEN(SUBSTITUTE(gait_events!C1059,"_run-",""))&lt;&gt;LEN(gait_events!C1059),RIGHT(gait_events!C1059,LEN(gait_events!C1059)-FIND("_run-",gait_events!C1059,1)-4),"")</f>
        <v>on</v>
      </c>
      <c r="G2231" s="0" t="str">
        <f aca="false">gait_events!D1059</f>
        <v>right_shank</v>
      </c>
      <c r="H2231" s="0" t="str">
        <f aca="false">gait_events!E1059</f>
        <v>IC</v>
      </c>
      <c r="I2231" s="0" t="n">
        <f aca="false">IF(gait_events!F1059&lt;&gt;"",gait_events!F1059,NA())</f>
        <v>349</v>
      </c>
      <c r="J2231" s="0" t="n">
        <f aca="false">IF(gait_events!G1059&lt;&gt;"",gait_events!G1059,NA())</f>
        <v>363</v>
      </c>
      <c r="K2231" s="0" t="n">
        <f aca="false">I2231-J2231</f>
        <v>-14</v>
      </c>
      <c r="L2231" s="0" t="n">
        <f aca="false">K2231*5</f>
        <v>-70</v>
      </c>
      <c r="M2231" s="0" t="n">
        <f aca="false">IF(NOT(ISNA(I2231)),1,0)</f>
        <v>1</v>
      </c>
      <c r="N2231" s="0" t="n">
        <f aca="false">IF(NOT(ISNA(J2231)),1,0)</f>
        <v>1</v>
      </c>
      <c r="O2231" s="0" t="n">
        <f aca="false">IF(AND(NOT(ISNA(I2231)),NOT(ISNA(J2231))),1,0)</f>
        <v>1</v>
      </c>
      <c r="P2231" s="0" t="n">
        <f aca="false">IF(AND(NOT(ISNA(I2231)),ISNA(J2231)),1,0)</f>
        <v>0</v>
      </c>
      <c r="Q2231" s="0" t="n">
        <f aca="false">IF(AND(ISNA(I2231),NOT(ISNA(J2231))),1,0)</f>
        <v>0</v>
      </c>
      <c r="R2231" s="0" t="n">
        <f aca="false">IF(SUM(O2231:Q2231)&lt;&gt;1,"ERROR",1)</f>
        <v>1</v>
      </c>
    </row>
    <row r="2232" customFormat="false" ht="12.8" hidden="false" customHeight="false" outlineLevel="0" collapsed="false">
      <c r="A2232" s="0" t="str">
        <f aca="false">gait_events!B1060</f>
        <v>pp053</v>
      </c>
      <c r="B2232" s="0" t="str">
        <f aca="false">VLOOKUP(A2232,participants!A:B,2,0)</f>
        <v>F</v>
      </c>
      <c r="C2232" s="0" t="n">
        <f aca="false">VLOOKUP(A2232,participants!A:C,3,0)</f>
        <v>66</v>
      </c>
      <c r="D2232" s="0" t="str">
        <f aca="false">VLOOKUP(A2232,participants!A:F,6,0)</f>
        <v>PD</v>
      </c>
      <c r="E2232" s="0" t="str">
        <f aca="false">IF(LEN(SUBSTITUTE(gait_events!C1060,"_run-",""))&lt;&gt;LEN(gait_events!C1060),LEFT(RIGHT(gait_events!C1060,LEN(gait_events!C1060)-19),FIND("_run-",RIGHT(gait_events!C1060,LEN(gait_events!C1060)-19),1)-1),RIGHT(gait_events!C1060,LEN(gait_events!C1060)-19))</f>
        <v>Preferred</v>
      </c>
      <c r="F2232" s="0" t="str">
        <f aca="false">IF(LEN(SUBSTITUTE(gait_events!C1060,"_run-",""))&lt;&gt;LEN(gait_events!C1060),RIGHT(gait_events!C1060,LEN(gait_events!C1060)-FIND("_run-",gait_events!C1060,1)-4),"")</f>
        <v>on</v>
      </c>
      <c r="G2232" s="0" t="str">
        <f aca="false">gait_events!D1060</f>
        <v>right_shank</v>
      </c>
      <c r="H2232" s="0" t="str">
        <f aca="false">gait_events!E1060</f>
        <v>IC</v>
      </c>
      <c r="I2232" s="0" t="n">
        <f aca="false">IF(gait_events!F1060&lt;&gt;"",gait_events!F1060,NA())</f>
        <v>591</v>
      </c>
      <c r="J2232" s="0" t="n">
        <f aca="false">IF(gait_events!G1060&lt;&gt;"",gait_events!G1060,NA())</f>
        <v>599</v>
      </c>
      <c r="K2232" s="0" t="n">
        <f aca="false">I2232-J2232</f>
        <v>-8</v>
      </c>
      <c r="L2232" s="0" t="n">
        <f aca="false">K2232*5</f>
        <v>-40</v>
      </c>
      <c r="M2232" s="0" t="n">
        <f aca="false">IF(NOT(ISNA(I2232)),1,0)</f>
        <v>1</v>
      </c>
      <c r="N2232" s="0" t="n">
        <f aca="false">IF(NOT(ISNA(J2232)),1,0)</f>
        <v>1</v>
      </c>
      <c r="O2232" s="0" t="n">
        <f aca="false">IF(AND(NOT(ISNA(I2232)),NOT(ISNA(J2232))),1,0)</f>
        <v>1</v>
      </c>
      <c r="P2232" s="0" t="n">
        <f aca="false">IF(AND(NOT(ISNA(I2232)),ISNA(J2232)),1,0)</f>
        <v>0</v>
      </c>
      <c r="Q2232" s="0" t="n">
        <f aca="false">IF(AND(ISNA(I2232),NOT(ISNA(J2232))),1,0)</f>
        <v>0</v>
      </c>
      <c r="R2232" s="0" t="n">
        <f aca="false">IF(SUM(O2232:Q2232)&lt;&gt;1,"ERROR",1)</f>
        <v>1</v>
      </c>
    </row>
    <row r="2233" customFormat="false" ht="12.8" hidden="false" customHeight="false" outlineLevel="0" collapsed="false">
      <c r="A2233" s="0" t="str">
        <f aca="false">gait_events!B1061</f>
        <v>pp053</v>
      </c>
      <c r="B2233" s="0" t="str">
        <f aca="false">VLOOKUP(A2233,participants!A:B,2,0)</f>
        <v>F</v>
      </c>
      <c r="C2233" s="0" t="n">
        <f aca="false">VLOOKUP(A2233,participants!A:C,3,0)</f>
        <v>66</v>
      </c>
      <c r="D2233" s="0" t="str">
        <f aca="false">VLOOKUP(A2233,participants!A:F,6,0)</f>
        <v>PD</v>
      </c>
      <c r="E2233" s="0" t="str">
        <f aca="false">IF(LEN(SUBSTITUTE(gait_events!C1061,"_run-",""))&lt;&gt;LEN(gait_events!C1061),LEFT(RIGHT(gait_events!C1061,LEN(gait_events!C1061)-19),FIND("_run-",RIGHT(gait_events!C1061,LEN(gait_events!C1061)-19),1)-1),RIGHT(gait_events!C1061,LEN(gait_events!C1061)-19))</f>
        <v>Preferred</v>
      </c>
      <c r="F2233" s="0" t="str">
        <f aca="false">IF(LEN(SUBSTITUTE(gait_events!C1061,"_run-",""))&lt;&gt;LEN(gait_events!C1061),RIGHT(gait_events!C1061,LEN(gait_events!C1061)-FIND("_run-",gait_events!C1061,1)-4),"")</f>
        <v>on</v>
      </c>
      <c r="G2233" s="0" t="str">
        <f aca="false">gait_events!D1061</f>
        <v>right_shank</v>
      </c>
      <c r="H2233" s="0" t="str">
        <f aca="false">gait_events!E1061</f>
        <v>IC</v>
      </c>
      <c r="I2233" s="0" t="n">
        <f aca="false">IF(gait_events!F1061&lt;&gt;"",gait_events!F1061,NA())</f>
        <v>817</v>
      </c>
      <c r="J2233" s="0" t="n">
        <f aca="false">IF(gait_events!G1061&lt;&gt;"",gait_events!G1061,NA())</f>
        <v>827</v>
      </c>
      <c r="K2233" s="0" t="n">
        <f aca="false">I2233-J2233</f>
        <v>-10</v>
      </c>
      <c r="L2233" s="0" t="n">
        <f aca="false">K2233*5</f>
        <v>-50</v>
      </c>
      <c r="M2233" s="0" t="n">
        <f aca="false">IF(NOT(ISNA(I2233)),1,0)</f>
        <v>1</v>
      </c>
      <c r="N2233" s="0" t="n">
        <f aca="false">IF(NOT(ISNA(J2233)),1,0)</f>
        <v>1</v>
      </c>
      <c r="O2233" s="0" t="n">
        <f aca="false">IF(AND(NOT(ISNA(I2233)),NOT(ISNA(J2233))),1,0)</f>
        <v>1</v>
      </c>
      <c r="P2233" s="0" t="n">
        <f aca="false">IF(AND(NOT(ISNA(I2233)),ISNA(J2233)),1,0)</f>
        <v>0</v>
      </c>
      <c r="Q2233" s="0" t="n">
        <f aca="false">IF(AND(ISNA(I2233),NOT(ISNA(J2233))),1,0)</f>
        <v>0</v>
      </c>
      <c r="R2233" s="0" t="n">
        <f aca="false">IF(SUM(O2233:Q2233)&lt;&gt;1,"ERROR",1)</f>
        <v>1</v>
      </c>
    </row>
    <row r="2234" customFormat="false" ht="12.8" hidden="false" customHeight="false" outlineLevel="0" collapsed="false">
      <c r="A2234" s="0" t="str">
        <f aca="false">gait_events!B1062</f>
        <v>pp053</v>
      </c>
      <c r="B2234" s="0" t="str">
        <f aca="false">VLOOKUP(A2234,participants!A:B,2,0)</f>
        <v>F</v>
      </c>
      <c r="C2234" s="0" t="n">
        <f aca="false">VLOOKUP(A2234,participants!A:C,3,0)</f>
        <v>66</v>
      </c>
      <c r="D2234" s="0" t="str">
        <f aca="false">VLOOKUP(A2234,participants!A:F,6,0)</f>
        <v>PD</v>
      </c>
      <c r="E2234" s="0" t="str">
        <f aca="false">IF(LEN(SUBSTITUTE(gait_events!C1062,"_run-",""))&lt;&gt;LEN(gait_events!C1062),LEFT(RIGHT(gait_events!C1062,LEN(gait_events!C1062)-19),FIND("_run-",RIGHT(gait_events!C1062,LEN(gait_events!C1062)-19),1)-1),RIGHT(gait_events!C1062,LEN(gait_events!C1062)-19))</f>
        <v>Preferred</v>
      </c>
      <c r="F2234" s="0" t="str">
        <f aca="false">IF(LEN(SUBSTITUTE(gait_events!C1062,"_run-",""))&lt;&gt;LEN(gait_events!C1062),RIGHT(gait_events!C1062,LEN(gait_events!C1062)-FIND("_run-",gait_events!C1062,1)-4),"")</f>
        <v>on</v>
      </c>
      <c r="G2234" s="0" t="str">
        <f aca="false">gait_events!D1062</f>
        <v>right_shank</v>
      </c>
      <c r="H2234" s="0" t="str">
        <f aca="false">gait_events!E1062</f>
        <v>IC</v>
      </c>
      <c r="I2234" s="0" t="n">
        <f aca="false">IF(gait_events!F1062&lt;&gt;"",gait_events!F1062,NA())</f>
        <v>1037</v>
      </c>
      <c r="J2234" s="0" t="n">
        <f aca="false">IF(gait_events!G1062&lt;&gt;"",gait_events!G1062,NA())</f>
        <v>1046</v>
      </c>
      <c r="K2234" s="0" t="n">
        <f aca="false">I2234-J2234</f>
        <v>-9</v>
      </c>
      <c r="L2234" s="0" t="n">
        <f aca="false">K2234*5</f>
        <v>-45</v>
      </c>
      <c r="M2234" s="0" t="n">
        <f aca="false">IF(NOT(ISNA(I2234)),1,0)</f>
        <v>1</v>
      </c>
      <c r="N2234" s="0" t="n">
        <f aca="false">IF(NOT(ISNA(J2234)),1,0)</f>
        <v>1</v>
      </c>
      <c r="O2234" s="0" t="n">
        <f aca="false">IF(AND(NOT(ISNA(I2234)),NOT(ISNA(J2234))),1,0)</f>
        <v>1</v>
      </c>
      <c r="P2234" s="0" t="n">
        <f aca="false">IF(AND(NOT(ISNA(I2234)),ISNA(J2234)),1,0)</f>
        <v>0</v>
      </c>
      <c r="Q2234" s="0" t="n">
        <f aca="false">IF(AND(ISNA(I2234),NOT(ISNA(J2234))),1,0)</f>
        <v>0</v>
      </c>
      <c r="R2234" s="0" t="n">
        <f aca="false">IF(SUM(O2234:Q2234)&lt;&gt;1,"ERROR",1)</f>
        <v>1</v>
      </c>
    </row>
    <row r="2235" customFormat="false" ht="12.8" hidden="false" customHeight="false" outlineLevel="0" collapsed="false">
      <c r="A2235" s="0" t="str">
        <f aca="false">gait_events!B1063</f>
        <v>pp053</v>
      </c>
      <c r="B2235" s="0" t="str">
        <f aca="false">VLOOKUP(A2235,participants!A:B,2,0)</f>
        <v>F</v>
      </c>
      <c r="C2235" s="0" t="n">
        <f aca="false">VLOOKUP(A2235,participants!A:C,3,0)</f>
        <v>66</v>
      </c>
      <c r="D2235" s="0" t="str">
        <f aca="false">VLOOKUP(A2235,participants!A:F,6,0)</f>
        <v>PD</v>
      </c>
      <c r="E2235" s="0" t="str">
        <f aca="false">IF(LEN(SUBSTITUTE(gait_events!C1063,"_run-",""))&lt;&gt;LEN(gait_events!C1063),LEFT(RIGHT(gait_events!C1063,LEN(gait_events!C1063)-19),FIND("_run-",RIGHT(gait_events!C1063,LEN(gait_events!C1063)-19),1)-1),RIGHT(gait_events!C1063,LEN(gait_events!C1063)-19))</f>
        <v>Preferred</v>
      </c>
      <c r="F2235" s="0" t="str">
        <f aca="false">IF(LEN(SUBSTITUTE(gait_events!C1063,"_run-",""))&lt;&gt;LEN(gait_events!C1063),RIGHT(gait_events!C1063,LEN(gait_events!C1063)-FIND("_run-",gait_events!C1063,1)-4),"")</f>
        <v>on</v>
      </c>
      <c r="G2235" s="0" t="str">
        <f aca="false">gait_events!D1063</f>
        <v>right_shank</v>
      </c>
      <c r="H2235" s="0" t="str">
        <f aca="false">gait_events!E1063</f>
        <v>IC</v>
      </c>
      <c r="I2235" s="0" t="n">
        <f aca="false">IF(gait_events!F1063&lt;&gt;"",gait_events!F1063,NA())</f>
        <v>1258</v>
      </c>
      <c r="J2235" s="0" t="n">
        <f aca="false">IF(gait_events!G1063&lt;&gt;"",gait_events!G1063,NA())</f>
        <v>1266</v>
      </c>
      <c r="K2235" s="0" t="n">
        <f aca="false">I2235-J2235</f>
        <v>-8</v>
      </c>
      <c r="L2235" s="0" t="n">
        <f aca="false">K2235*5</f>
        <v>-40</v>
      </c>
      <c r="M2235" s="0" t="n">
        <f aca="false">IF(NOT(ISNA(I2235)),1,0)</f>
        <v>1</v>
      </c>
      <c r="N2235" s="0" t="n">
        <f aca="false">IF(NOT(ISNA(J2235)),1,0)</f>
        <v>1</v>
      </c>
      <c r="O2235" s="0" t="n">
        <f aca="false">IF(AND(NOT(ISNA(I2235)),NOT(ISNA(J2235))),1,0)</f>
        <v>1</v>
      </c>
      <c r="P2235" s="0" t="n">
        <f aca="false">IF(AND(NOT(ISNA(I2235)),ISNA(J2235)),1,0)</f>
        <v>0</v>
      </c>
      <c r="Q2235" s="0" t="n">
        <f aca="false">IF(AND(ISNA(I2235),NOT(ISNA(J2235))),1,0)</f>
        <v>0</v>
      </c>
      <c r="R2235" s="0" t="n">
        <f aca="false">IF(SUM(O2235:Q2235)&lt;&gt;1,"ERROR",1)</f>
        <v>1</v>
      </c>
    </row>
    <row r="2236" customFormat="false" ht="12.8" hidden="false" customHeight="false" outlineLevel="0" collapsed="false">
      <c r="A2236" s="0" t="str">
        <f aca="false">gait_events!B1064</f>
        <v>pp053</v>
      </c>
      <c r="B2236" s="0" t="str">
        <f aca="false">VLOOKUP(A2236,participants!A:B,2,0)</f>
        <v>F</v>
      </c>
      <c r="C2236" s="0" t="n">
        <f aca="false">VLOOKUP(A2236,participants!A:C,3,0)</f>
        <v>66</v>
      </c>
      <c r="D2236" s="0" t="str">
        <f aca="false">VLOOKUP(A2236,participants!A:F,6,0)</f>
        <v>PD</v>
      </c>
      <c r="E2236" s="0" t="str">
        <f aca="false">IF(LEN(SUBSTITUTE(gait_events!C1064,"_run-",""))&lt;&gt;LEN(gait_events!C1064),LEFT(RIGHT(gait_events!C1064,LEN(gait_events!C1064)-19),FIND("_run-",RIGHT(gait_events!C1064,LEN(gait_events!C1064)-19),1)-1),RIGHT(gait_events!C1064,LEN(gait_events!C1064)-19))</f>
        <v>Preferred</v>
      </c>
      <c r="F2236" s="0" t="str">
        <f aca="false">IF(LEN(SUBSTITUTE(gait_events!C1064,"_run-",""))&lt;&gt;LEN(gait_events!C1064),RIGHT(gait_events!C1064,LEN(gait_events!C1064)-FIND("_run-",gait_events!C1064,1)-4),"")</f>
        <v>on</v>
      </c>
      <c r="G2236" s="0" t="str">
        <f aca="false">gait_events!D1064</f>
        <v>right_shank</v>
      </c>
      <c r="H2236" s="0" t="str">
        <f aca="false">gait_events!E1064</f>
        <v>IC</v>
      </c>
      <c r="I2236" s="0" t="n">
        <f aca="false">IF(gait_events!F1064&lt;&gt;"",gait_events!F1064,NA())</f>
        <v>1490</v>
      </c>
      <c r="J2236" s="0" t="n">
        <f aca="false">IF(gait_events!G1064&lt;&gt;"",gait_events!G1064,NA())</f>
        <v>1500</v>
      </c>
      <c r="K2236" s="0" t="n">
        <f aca="false">I2236-J2236</f>
        <v>-10</v>
      </c>
      <c r="L2236" s="0" t="n">
        <f aca="false">K2236*5</f>
        <v>-50</v>
      </c>
      <c r="M2236" s="0" t="n">
        <f aca="false">IF(NOT(ISNA(I2236)),1,0)</f>
        <v>1</v>
      </c>
      <c r="N2236" s="0" t="n">
        <f aca="false">IF(NOT(ISNA(J2236)),1,0)</f>
        <v>1</v>
      </c>
      <c r="O2236" s="0" t="n">
        <f aca="false">IF(AND(NOT(ISNA(I2236)),NOT(ISNA(J2236))),1,0)</f>
        <v>1</v>
      </c>
      <c r="P2236" s="0" t="n">
        <f aca="false">IF(AND(NOT(ISNA(I2236)),ISNA(J2236)),1,0)</f>
        <v>0</v>
      </c>
      <c r="Q2236" s="0" t="n">
        <f aca="false">IF(AND(ISNA(I2236),NOT(ISNA(J2236))),1,0)</f>
        <v>0</v>
      </c>
      <c r="R2236" s="0" t="n">
        <f aca="false">IF(SUM(O2236:Q2236)&lt;&gt;1,"ERROR",1)</f>
        <v>1</v>
      </c>
    </row>
    <row r="2237" customFormat="false" ht="12.8" hidden="false" customHeight="false" outlineLevel="0" collapsed="false">
      <c r="A2237" s="0" t="str">
        <f aca="false">gait_events!B1065</f>
        <v>pp053</v>
      </c>
      <c r="B2237" s="0" t="str">
        <f aca="false">VLOOKUP(A2237,participants!A:B,2,0)</f>
        <v>F</v>
      </c>
      <c r="C2237" s="0" t="n">
        <f aca="false">VLOOKUP(A2237,participants!A:C,3,0)</f>
        <v>66</v>
      </c>
      <c r="D2237" s="0" t="str">
        <f aca="false">VLOOKUP(A2237,participants!A:F,6,0)</f>
        <v>PD</v>
      </c>
      <c r="E2237" s="0" t="str">
        <f aca="false">IF(LEN(SUBSTITUTE(gait_events!C1065,"_run-",""))&lt;&gt;LEN(gait_events!C1065),LEFT(RIGHT(gait_events!C1065,LEN(gait_events!C1065)-19),FIND("_run-",RIGHT(gait_events!C1065,LEN(gait_events!C1065)-19),1)-1),RIGHT(gait_events!C1065,LEN(gait_events!C1065)-19))</f>
        <v>Preferred</v>
      </c>
      <c r="F2237" s="0" t="str">
        <f aca="false">IF(LEN(SUBSTITUTE(gait_events!C1065,"_run-",""))&lt;&gt;LEN(gait_events!C1065),RIGHT(gait_events!C1065,LEN(gait_events!C1065)-FIND("_run-",gait_events!C1065,1)-4),"")</f>
        <v>on</v>
      </c>
      <c r="G2237" s="0" t="str">
        <f aca="false">gait_events!D1065</f>
        <v>right_shank</v>
      </c>
      <c r="H2237" s="0" t="str">
        <f aca="false">gait_events!E1065</f>
        <v>IC</v>
      </c>
      <c r="I2237" s="0" t="n">
        <f aca="false">IF(gait_events!F1065&lt;&gt;"",gait_events!F1065,NA())</f>
        <v>1735</v>
      </c>
      <c r="J2237" s="0" t="n">
        <f aca="false">IF(gait_events!G1065&lt;&gt;"",gait_events!G1065,NA())</f>
        <v>1739</v>
      </c>
      <c r="K2237" s="0" t="n">
        <f aca="false">I2237-J2237</f>
        <v>-4</v>
      </c>
      <c r="L2237" s="0" t="n">
        <f aca="false">K2237*5</f>
        <v>-20</v>
      </c>
      <c r="M2237" s="0" t="n">
        <f aca="false">IF(NOT(ISNA(I2237)),1,0)</f>
        <v>1</v>
      </c>
      <c r="N2237" s="0" t="n">
        <f aca="false">IF(NOT(ISNA(J2237)),1,0)</f>
        <v>1</v>
      </c>
      <c r="O2237" s="0" t="n">
        <f aca="false">IF(AND(NOT(ISNA(I2237)),NOT(ISNA(J2237))),1,0)</f>
        <v>1</v>
      </c>
      <c r="P2237" s="0" t="n">
        <f aca="false">IF(AND(NOT(ISNA(I2237)),ISNA(J2237)),1,0)</f>
        <v>0</v>
      </c>
      <c r="Q2237" s="0" t="n">
        <f aca="false">IF(AND(ISNA(I2237),NOT(ISNA(J2237))),1,0)</f>
        <v>0</v>
      </c>
      <c r="R2237" s="0" t="n">
        <f aca="false">IF(SUM(O2237:Q2237)&lt;&gt;1,"ERROR",1)</f>
        <v>1</v>
      </c>
    </row>
    <row r="2238" customFormat="false" ht="12.8" hidden="false" customHeight="false" outlineLevel="0" collapsed="false">
      <c r="A2238" s="0" t="str">
        <f aca="false">gait_events!B1066</f>
        <v>pp053</v>
      </c>
      <c r="B2238" s="0" t="str">
        <f aca="false">VLOOKUP(A2238,participants!A:B,2,0)</f>
        <v>F</v>
      </c>
      <c r="C2238" s="0" t="n">
        <f aca="false">VLOOKUP(A2238,participants!A:C,3,0)</f>
        <v>66</v>
      </c>
      <c r="D2238" s="0" t="str">
        <f aca="false">VLOOKUP(A2238,participants!A:F,6,0)</f>
        <v>PD</v>
      </c>
      <c r="E2238" s="0" t="str">
        <f aca="false">IF(LEN(SUBSTITUTE(gait_events!C1066,"_run-",""))&lt;&gt;LEN(gait_events!C1066),LEFT(RIGHT(gait_events!C1066,LEN(gait_events!C1066)-19),FIND("_run-",RIGHT(gait_events!C1066,LEN(gait_events!C1066)-19),1)-1),RIGHT(gait_events!C1066,LEN(gait_events!C1066)-19))</f>
        <v>Preferred</v>
      </c>
      <c r="F2238" s="0" t="str">
        <f aca="false">IF(LEN(SUBSTITUTE(gait_events!C1066,"_run-",""))&lt;&gt;LEN(gait_events!C1066),RIGHT(gait_events!C1066,LEN(gait_events!C1066)-FIND("_run-",gait_events!C1066,1)-4),"")</f>
        <v>on</v>
      </c>
      <c r="G2238" s="0" t="str">
        <f aca="false">gait_events!D1066</f>
        <v>right_shank</v>
      </c>
      <c r="H2238" s="0" t="str">
        <f aca="false">gait_events!E1066</f>
        <v>FC</v>
      </c>
      <c r="I2238" s="0" t="n">
        <f aca="false">IF(gait_events!F1066&lt;&gt;"",gait_events!F1066,NA())</f>
        <v>73</v>
      </c>
      <c r="J2238" s="0" t="n">
        <f aca="false">IF(gait_events!G1066&lt;&gt;"",gait_events!G1066,NA())</f>
        <v>75</v>
      </c>
      <c r="K2238" s="0" t="n">
        <f aca="false">I2238-J2238</f>
        <v>-2</v>
      </c>
      <c r="L2238" s="0" t="n">
        <f aca="false">K2238*5</f>
        <v>-10</v>
      </c>
      <c r="M2238" s="0" t="n">
        <f aca="false">IF(NOT(ISNA(I2238)),1,0)</f>
        <v>1</v>
      </c>
      <c r="N2238" s="0" t="n">
        <f aca="false">IF(NOT(ISNA(J2238)),1,0)</f>
        <v>1</v>
      </c>
      <c r="O2238" s="0" t="n">
        <f aca="false">IF(AND(NOT(ISNA(I2238)),NOT(ISNA(J2238))),1,0)</f>
        <v>1</v>
      </c>
      <c r="P2238" s="0" t="n">
        <f aca="false">IF(AND(NOT(ISNA(I2238)),ISNA(J2238)),1,0)</f>
        <v>0</v>
      </c>
      <c r="Q2238" s="0" t="n">
        <f aca="false">IF(AND(ISNA(I2238),NOT(ISNA(J2238))),1,0)</f>
        <v>0</v>
      </c>
      <c r="R2238" s="0" t="n">
        <f aca="false">IF(SUM(O2238:Q2238)&lt;&gt;1,"ERROR",1)</f>
        <v>1</v>
      </c>
    </row>
    <row r="2239" customFormat="false" ht="12.8" hidden="false" customHeight="false" outlineLevel="0" collapsed="false">
      <c r="A2239" s="0" t="str">
        <f aca="false">gait_events!B1067</f>
        <v>pp053</v>
      </c>
      <c r="B2239" s="0" t="str">
        <f aca="false">VLOOKUP(A2239,participants!A:B,2,0)</f>
        <v>F</v>
      </c>
      <c r="C2239" s="0" t="n">
        <f aca="false">VLOOKUP(A2239,participants!A:C,3,0)</f>
        <v>66</v>
      </c>
      <c r="D2239" s="0" t="str">
        <f aca="false">VLOOKUP(A2239,participants!A:F,6,0)</f>
        <v>PD</v>
      </c>
      <c r="E2239" s="0" t="str">
        <f aca="false">IF(LEN(SUBSTITUTE(gait_events!C1067,"_run-",""))&lt;&gt;LEN(gait_events!C1067),LEFT(RIGHT(gait_events!C1067,LEN(gait_events!C1067)-19),FIND("_run-",RIGHT(gait_events!C1067,LEN(gait_events!C1067)-19),1)-1),RIGHT(gait_events!C1067,LEN(gait_events!C1067)-19))</f>
        <v>Preferred</v>
      </c>
      <c r="F2239" s="0" t="str">
        <f aca="false">IF(LEN(SUBSTITUTE(gait_events!C1067,"_run-",""))&lt;&gt;LEN(gait_events!C1067),RIGHT(gait_events!C1067,LEN(gait_events!C1067)-FIND("_run-",gait_events!C1067,1)-4),"")</f>
        <v>on</v>
      </c>
      <c r="G2239" s="0" t="str">
        <f aca="false">gait_events!D1067</f>
        <v>right_shank</v>
      </c>
      <c r="H2239" s="0" t="str">
        <f aca="false">gait_events!E1067</f>
        <v>FC</v>
      </c>
      <c r="I2239" s="0" t="n">
        <f aca="false">IF(gait_events!F1067&lt;&gt;"",gait_events!F1067,NA())</f>
        <v>291</v>
      </c>
      <c r="J2239" s="0" t="n">
        <f aca="false">IF(gait_events!G1067&lt;&gt;"",gait_events!G1067,NA())</f>
        <v>295</v>
      </c>
      <c r="K2239" s="0" t="n">
        <f aca="false">I2239-J2239</f>
        <v>-4</v>
      </c>
      <c r="L2239" s="0" t="n">
        <f aca="false">K2239*5</f>
        <v>-20</v>
      </c>
      <c r="M2239" s="0" t="n">
        <f aca="false">IF(NOT(ISNA(I2239)),1,0)</f>
        <v>1</v>
      </c>
      <c r="N2239" s="0" t="n">
        <f aca="false">IF(NOT(ISNA(J2239)),1,0)</f>
        <v>1</v>
      </c>
      <c r="O2239" s="0" t="n">
        <f aca="false">IF(AND(NOT(ISNA(I2239)),NOT(ISNA(J2239))),1,0)</f>
        <v>1</v>
      </c>
      <c r="P2239" s="0" t="n">
        <f aca="false">IF(AND(NOT(ISNA(I2239)),ISNA(J2239)),1,0)</f>
        <v>0</v>
      </c>
      <c r="Q2239" s="0" t="n">
        <f aca="false">IF(AND(ISNA(I2239),NOT(ISNA(J2239))),1,0)</f>
        <v>0</v>
      </c>
      <c r="R2239" s="0" t="n">
        <f aca="false">IF(SUM(O2239:Q2239)&lt;&gt;1,"ERROR",1)</f>
        <v>1</v>
      </c>
    </row>
    <row r="2240" customFormat="false" ht="12.8" hidden="false" customHeight="false" outlineLevel="0" collapsed="false">
      <c r="A2240" s="0" t="str">
        <f aca="false">gait_events!B1068</f>
        <v>pp053</v>
      </c>
      <c r="B2240" s="0" t="str">
        <f aca="false">VLOOKUP(A2240,participants!A:B,2,0)</f>
        <v>F</v>
      </c>
      <c r="C2240" s="0" t="n">
        <f aca="false">VLOOKUP(A2240,participants!A:C,3,0)</f>
        <v>66</v>
      </c>
      <c r="D2240" s="0" t="str">
        <f aca="false">VLOOKUP(A2240,participants!A:F,6,0)</f>
        <v>PD</v>
      </c>
      <c r="E2240" s="0" t="str">
        <f aca="false">IF(LEN(SUBSTITUTE(gait_events!C1068,"_run-",""))&lt;&gt;LEN(gait_events!C1068),LEFT(RIGHT(gait_events!C1068,LEN(gait_events!C1068)-19),FIND("_run-",RIGHT(gait_events!C1068,LEN(gait_events!C1068)-19),1)-1),RIGHT(gait_events!C1068,LEN(gait_events!C1068)-19))</f>
        <v>Preferred</v>
      </c>
      <c r="F2240" s="0" t="str">
        <f aca="false">IF(LEN(SUBSTITUTE(gait_events!C1068,"_run-",""))&lt;&gt;LEN(gait_events!C1068),RIGHT(gait_events!C1068,LEN(gait_events!C1068)-FIND("_run-",gait_events!C1068,1)-4),"")</f>
        <v>on</v>
      </c>
      <c r="G2240" s="0" t="str">
        <f aca="false">gait_events!D1068</f>
        <v>right_shank</v>
      </c>
      <c r="H2240" s="0" t="str">
        <f aca="false">gait_events!E1068</f>
        <v>FC</v>
      </c>
      <c r="I2240" s="0" t="n">
        <f aca="false">IF(gait_events!F1068&lt;&gt;"",gait_events!F1068,NA())</f>
        <v>524</v>
      </c>
      <c r="J2240" s="0" t="n">
        <f aca="false">IF(gait_events!G1068&lt;&gt;"",gait_events!G1068,NA())</f>
        <v>526</v>
      </c>
      <c r="K2240" s="0" t="n">
        <f aca="false">I2240-J2240</f>
        <v>-2</v>
      </c>
      <c r="L2240" s="0" t="n">
        <f aca="false">K2240*5</f>
        <v>-10</v>
      </c>
      <c r="M2240" s="0" t="n">
        <f aca="false">IF(NOT(ISNA(I2240)),1,0)</f>
        <v>1</v>
      </c>
      <c r="N2240" s="0" t="n">
        <f aca="false">IF(NOT(ISNA(J2240)),1,0)</f>
        <v>1</v>
      </c>
      <c r="O2240" s="0" t="n">
        <f aca="false">IF(AND(NOT(ISNA(I2240)),NOT(ISNA(J2240))),1,0)</f>
        <v>1</v>
      </c>
      <c r="P2240" s="0" t="n">
        <f aca="false">IF(AND(NOT(ISNA(I2240)),ISNA(J2240)),1,0)</f>
        <v>0</v>
      </c>
      <c r="Q2240" s="0" t="n">
        <f aca="false">IF(AND(ISNA(I2240),NOT(ISNA(J2240))),1,0)</f>
        <v>0</v>
      </c>
      <c r="R2240" s="0" t="n">
        <f aca="false">IF(SUM(O2240:Q2240)&lt;&gt;1,"ERROR",1)</f>
        <v>1</v>
      </c>
    </row>
    <row r="2241" customFormat="false" ht="12.8" hidden="false" customHeight="false" outlineLevel="0" collapsed="false">
      <c r="A2241" s="0" t="str">
        <f aca="false">gait_events!B1069</f>
        <v>pp053</v>
      </c>
      <c r="B2241" s="0" t="str">
        <f aca="false">VLOOKUP(A2241,participants!A:B,2,0)</f>
        <v>F</v>
      </c>
      <c r="C2241" s="0" t="n">
        <f aca="false">VLOOKUP(A2241,participants!A:C,3,0)</f>
        <v>66</v>
      </c>
      <c r="D2241" s="0" t="str">
        <f aca="false">VLOOKUP(A2241,participants!A:F,6,0)</f>
        <v>PD</v>
      </c>
      <c r="E2241" s="0" t="str">
        <f aca="false">IF(LEN(SUBSTITUTE(gait_events!C1069,"_run-",""))&lt;&gt;LEN(gait_events!C1069),LEFT(RIGHT(gait_events!C1069,LEN(gait_events!C1069)-19),FIND("_run-",RIGHT(gait_events!C1069,LEN(gait_events!C1069)-19),1)-1),RIGHT(gait_events!C1069,LEN(gait_events!C1069)-19))</f>
        <v>Preferred</v>
      </c>
      <c r="F2241" s="0" t="str">
        <f aca="false">IF(LEN(SUBSTITUTE(gait_events!C1069,"_run-",""))&lt;&gt;LEN(gait_events!C1069),RIGHT(gait_events!C1069,LEN(gait_events!C1069)-FIND("_run-",gait_events!C1069,1)-4),"")</f>
        <v>on</v>
      </c>
      <c r="G2241" s="0" t="str">
        <f aca="false">gait_events!D1069</f>
        <v>right_shank</v>
      </c>
      <c r="H2241" s="0" t="str">
        <f aca="false">gait_events!E1069</f>
        <v>FC</v>
      </c>
      <c r="I2241" s="0" t="n">
        <f aca="false">IF(gait_events!F1069&lt;&gt;"",gait_events!F1069,NA())</f>
        <v>755</v>
      </c>
      <c r="J2241" s="0" t="n">
        <f aca="false">IF(gait_events!G1069&lt;&gt;"",gait_events!G1069,NA())</f>
        <v>758</v>
      </c>
      <c r="K2241" s="0" t="n">
        <f aca="false">I2241-J2241</f>
        <v>-3</v>
      </c>
      <c r="L2241" s="0" t="n">
        <f aca="false">K2241*5</f>
        <v>-15</v>
      </c>
      <c r="M2241" s="0" t="n">
        <f aca="false">IF(NOT(ISNA(I2241)),1,0)</f>
        <v>1</v>
      </c>
      <c r="N2241" s="0" t="n">
        <f aca="false">IF(NOT(ISNA(J2241)),1,0)</f>
        <v>1</v>
      </c>
      <c r="O2241" s="0" t="n">
        <f aca="false">IF(AND(NOT(ISNA(I2241)),NOT(ISNA(J2241))),1,0)</f>
        <v>1</v>
      </c>
      <c r="P2241" s="0" t="n">
        <f aca="false">IF(AND(NOT(ISNA(I2241)),ISNA(J2241)),1,0)</f>
        <v>0</v>
      </c>
      <c r="Q2241" s="0" t="n">
        <f aca="false">IF(AND(ISNA(I2241),NOT(ISNA(J2241))),1,0)</f>
        <v>0</v>
      </c>
      <c r="R2241" s="0" t="n">
        <f aca="false">IF(SUM(O2241:Q2241)&lt;&gt;1,"ERROR",1)</f>
        <v>1</v>
      </c>
    </row>
    <row r="2242" customFormat="false" ht="12.8" hidden="false" customHeight="false" outlineLevel="0" collapsed="false">
      <c r="A2242" s="0" t="str">
        <f aca="false">gait_events!B1070</f>
        <v>pp053</v>
      </c>
      <c r="B2242" s="0" t="str">
        <f aca="false">VLOOKUP(A2242,participants!A:B,2,0)</f>
        <v>F</v>
      </c>
      <c r="C2242" s="0" t="n">
        <f aca="false">VLOOKUP(A2242,participants!A:C,3,0)</f>
        <v>66</v>
      </c>
      <c r="D2242" s="0" t="str">
        <f aca="false">VLOOKUP(A2242,participants!A:F,6,0)</f>
        <v>PD</v>
      </c>
      <c r="E2242" s="0" t="str">
        <f aca="false">IF(LEN(SUBSTITUTE(gait_events!C1070,"_run-",""))&lt;&gt;LEN(gait_events!C1070),LEFT(RIGHT(gait_events!C1070,LEN(gait_events!C1070)-19),FIND("_run-",RIGHT(gait_events!C1070,LEN(gait_events!C1070)-19),1)-1),RIGHT(gait_events!C1070,LEN(gait_events!C1070)-19))</f>
        <v>Preferred</v>
      </c>
      <c r="F2242" s="0" t="str">
        <f aca="false">IF(LEN(SUBSTITUTE(gait_events!C1070,"_run-",""))&lt;&gt;LEN(gait_events!C1070),RIGHT(gait_events!C1070,LEN(gait_events!C1070)-FIND("_run-",gait_events!C1070,1)-4),"")</f>
        <v>on</v>
      </c>
      <c r="G2242" s="0" t="str">
        <f aca="false">gait_events!D1070</f>
        <v>right_shank</v>
      </c>
      <c r="H2242" s="0" t="str">
        <f aca="false">gait_events!E1070</f>
        <v>FC</v>
      </c>
      <c r="I2242" s="0" t="n">
        <f aca="false">IF(gait_events!F1070&lt;&gt;"",gait_events!F1070,NA())</f>
        <v>983</v>
      </c>
      <c r="J2242" s="0" t="n">
        <f aca="false">IF(gait_events!G1070&lt;&gt;"",gait_events!G1070,NA())</f>
        <v>986</v>
      </c>
      <c r="K2242" s="0" t="n">
        <f aca="false">I2242-J2242</f>
        <v>-3</v>
      </c>
      <c r="L2242" s="0" t="n">
        <f aca="false">K2242*5</f>
        <v>-15</v>
      </c>
      <c r="M2242" s="0" t="n">
        <f aca="false">IF(NOT(ISNA(I2242)),1,0)</f>
        <v>1</v>
      </c>
      <c r="N2242" s="0" t="n">
        <f aca="false">IF(NOT(ISNA(J2242)),1,0)</f>
        <v>1</v>
      </c>
      <c r="O2242" s="0" t="n">
        <f aca="false">IF(AND(NOT(ISNA(I2242)),NOT(ISNA(J2242))),1,0)</f>
        <v>1</v>
      </c>
      <c r="P2242" s="0" t="n">
        <f aca="false">IF(AND(NOT(ISNA(I2242)),ISNA(J2242)),1,0)</f>
        <v>0</v>
      </c>
      <c r="Q2242" s="0" t="n">
        <f aca="false">IF(AND(ISNA(I2242),NOT(ISNA(J2242))),1,0)</f>
        <v>0</v>
      </c>
      <c r="R2242" s="0" t="n">
        <f aca="false">IF(SUM(O2242:Q2242)&lt;&gt;1,"ERROR",1)</f>
        <v>1</v>
      </c>
    </row>
    <row r="2243" customFormat="false" ht="12.8" hidden="false" customHeight="false" outlineLevel="0" collapsed="false">
      <c r="A2243" s="0" t="str">
        <f aca="false">gait_events!B1071</f>
        <v>pp053</v>
      </c>
      <c r="B2243" s="0" t="str">
        <f aca="false">VLOOKUP(A2243,participants!A:B,2,0)</f>
        <v>F</v>
      </c>
      <c r="C2243" s="0" t="n">
        <f aca="false">VLOOKUP(A2243,participants!A:C,3,0)</f>
        <v>66</v>
      </c>
      <c r="D2243" s="0" t="str">
        <f aca="false">VLOOKUP(A2243,participants!A:F,6,0)</f>
        <v>PD</v>
      </c>
      <c r="E2243" s="0" t="str">
        <f aca="false">IF(LEN(SUBSTITUTE(gait_events!C1071,"_run-",""))&lt;&gt;LEN(gait_events!C1071),LEFT(RIGHT(gait_events!C1071,LEN(gait_events!C1071)-19),FIND("_run-",RIGHT(gait_events!C1071,LEN(gait_events!C1071)-19),1)-1),RIGHT(gait_events!C1071,LEN(gait_events!C1071)-19))</f>
        <v>Preferred</v>
      </c>
      <c r="F2243" s="0" t="str">
        <f aca="false">IF(LEN(SUBSTITUTE(gait_events!C1071,"_run-",""))&lt;&gt;LEN(gait_events!C1071),RIGHT(gait_events!C1071,LEN(gait_events!C1071)-FIND("_run-",gait_events!C1071,1)-4),"")</f>
        <v>on</v>
      </c>
      <c r="G2243" s="0" t="str">
        <f aca="false">gait_events!D1071</f>
        <v>right_shank</v>
      </c>
      <c r="H2243" s="0" t="str">
        <f aca="false">gait_events!E1071</f>
        <v>FC</v>
      </c>
      <c r="I2243" s="0" t="n">
        <f aca="false">IF(gait_events!F1071&lt;&gt;"",gait_events!F1071,NA())</f>
        <v>1192</v>
      </c>
      <c r="J2243" s="0" t="n">
        <f aca="false">IF(gait_events!G1071&lt;&gt;"",gait_events!G1071,NA())</f>
        <v>1194</v>
      </c>
      <c r="K2243" s="0" t="n">
        <f aca="false">I2243-J2243</f>
        <v>-2</v>
      </c>
      <c r="L2243" s="0" t="n">
        <f aca="false">K2243*5</f>
        <v>-10</v>
      </c>
      <c r="M2243" s="0" t="n">
        <f aca="false">IF(NOT(ISNA(I2243)),1,0)</f>
        <v>1</v>
      </c>
      <c r="N2243" s="0" t="n">
        <f aca="false">IF(NOT(ISNA(J2243)),1,0)</f>
        <v>1</v>
      </c>
      <c r="O2243" s="0" t="n">
        <f aca="false">IF(AND(NOT(ISNA(I2243)),NOT(ISNA(J2243))),1,0)</f>
        <v>1</v>
      </c>
      <c r="P2243" s="0" t="n">
        <f aca="false">IF(AND(NOT(ISNA(I2243)),ISNA(J2243)),1,0)</f>
        <v>0</v>
      </c>
      <c r="Q2243" s="0" t="n">
        <f aca="false">IF(AND(ISNA(I2243),NOT(ISNA(J2243))),1,0)</f>
        <v>0</v>
      </c>
      <c r="R2243" s="0" t="n">
        <f aca="false">IF(SUM(O2243:Q2243)&lt;&gt;1,"ERROR",1)</f>
        <v>1</v>
      </c>
    </row>
    <row r="2244" customFormat="false" ht="12.8" hidden="false" customHeight="false" outlineLevel="0" collapsed="false">
      <c r="A2244" s="0" t="str">
        <f aca="false">gait_events!B1072</f>
        <v>pp053</v>
      </c>
      <c r="B2244" s="0" t="str">
        <f aca="false">VLOOKUP(A2244,participants!A:B,2,0)</f>
        <v>F</v>
      </c>
      <c r="C2244" s="0" t="n">
        <f aca="false">VLOOKUP(A2244,participants!A:C,3,0)</f>
        <v>66</v>
      </c>
      <c r="D2244" s="0" t="str">
        <f aca="false">VLOOKUP(A2244,participants!A:F,6,0)</f>
        <v>PD</v>
      </c>
      <c r="E2244" s="0" t="str">
        <f aca="false">IF(LEN(SUBSTITUTE(gait_events!C1072,"_run-",""))&lt;&gt;LEN(gait_events!C1072),LEFT(RIGHT(gait_events!C1072,LEN(gait_events!C1072)-19),FIND("_run-",RIGHT(gait_events!C1072,LEN(gait_events!C1072)-19),1)-1),RIGHT(gait_events!C1072,LEN(gait_events!C1072)-19))</f>
        <v>Preferred</v>
      </c>
      <c r="F2244" s="0" t="str">
        <f aca="false">IF(LEN(SUBSTITUTE(gait_events!C1072,"_run-",""))&lt;&gt;LEN(gait_events!C1072),RIGHT(gait_events!C1072,LEN(gait_events!C1072)-FIND("_run-",gait_events!C1072,1)-4),"")</f>
        <v>on</v>
      </c>
      <c r="G2244" s="0" t="str">
        <f aca="false">gait_events!D1072</f>
        <v>right_shank</v>
      </c>
      <c r="H2244" s="0" t="str">
        <f aca="false">gait_events!E1072</f>
        <v>FC</v>
      </c>
      <c r="I2244" s="0" t="n">
        <f aca="false">IF(gait_events!F1072&lt;&gt;"",gait_events!F1072,NA())</f>
        <v>1421</v>
      </c>
      <c r="J2244" s="0" t="n">
        <f aca="false">IF(gait_events!G1072&lt;&gt;"",gait_events!G1072,NA())</f>
        <v>1430</v>
      </c>
      <c r="K2244" s="0" t="n">
        <f aca="false">I2244-J2244</f>
        <v>-9</v>
      </c>
      <c r="L2244" s="0" t="n">
        <f aca="false">K2244*5</f>
        <v>-45</v>
      </c>
      <c r="M2244" s="0" t="n">
        <f aca="false">IF(NOT(ISNA(I2244)),1,0)</f>
        <v>1</v>
      </c>
      <c r="N2244" s="0" t="n">
        <f aca="false">IF(NOT(ISNA(J2244)),1,0)</f>
        <v>1</v>
      </c>
      <c r="O2244" s="0" t="n">
        <f aca="false">IF(AND(NOT(ISNA(I2244)),NOT(ISNA(J2244))),1,0)</f>
        <v>1</v>
      </c>
      <c r="P2244" s="0" t="n">
        <f aca="false">IF(AND(NOT(ISNA(I2244)),ISNA(J2244)),1,0)</f>
        <v>0</v>
      </c>
      <c r="Q2244" s="0" t="n">
        <f aca="false">IF(AND(ISNA(I2244),NOT(ISNA(J2244))),1,0)</f>
        <v>0</v>
      </c>
      <c r="R2244" s="0" t="n">
        <f aca="false">IF(SUM(O2244:Q2244)&lt;&gt;1,"ERROR",1)</f>
        <v>1</v>
      </c>
    </row>
    <row r="2245" customFormat="false" ht="12.8" hidden="false" customHeight="false" outlineLevel="0" collapsed="false">
      <c r="A2245" s="0" t="str">
        <f aca="false">gait_events!B1073</f>
        <v>pp053</v>
      </c>
      <c r="B2245" s="0" t="str">
        <f aca="false">VLOOKUP(A2245,participants!A:B,2,0)</f>
        <v>F</v>
      </c>
      <c r="C2245" s="0" t="n">
        <f aca="false">VLOOKUP(A2245,participants!A:C,3,0)</f>
        <v>66</v>
      </c>
      <c r="D2245" s="0" t="str">
        <f aca="false">VLOOKUP(A2245,participants!A:F,6,0)</f>
        <v>PD</v>
      </c>
      <c r="E2245" s="0" t="str">
        <f aca="false">IF(LEN(SUBSTITUTE(gait_events!C1073,"_run-",""))&lt;&gt;LEN(gait_events!C1073),LEFT(RIGHT(gait_events!C1073,LEN(gait_events!C1073)-19),FIND("_run-",RIGHT(gait_events!C1073,LEN(gait_events!C1073)-19),1)-1),RIGHT(gait_events!C1073,LEN(gait_events!C1073)-19))</f>
        <v>Preferred</v>
      </c>
      <c r="F2245" s="0" t="str">
        <f aca="false">IF(LEN(SUBSTITUTE(gait_events!C1073,"_run-",""))&lt;&gt;LEN(gait_events!C1073),RIGHT(gait_events!C1073,LEN(gait_events!C1073)-FIND("_run-",gait_events!C1073,1)-4),"")</f>
        <v>on</v>
      </c>
      <c r="G2245" s="0" t="str">
        <f aca="false">gait_events!D1073</f>
        <v>right_shank</v>
      </c>
      <c r="H2245" s="0" t="str">
        <f aca="false">gait_events!E1073</f>
        <v>FC</v>
      </c>
      <c r="I2245" s="0" t="n">
        <f aca="false">IF(gait_events!F1073&lt;&gt;"",gait_events!F1073,NA())</f>
        <v>1656</v>
      </c>
      <c r="J2245" s="0" t="n">
        <f aca="false">IF(gait_events!G1073&lt;&gt;"",gait_events!G1073,NA())</f>
        <v>1663</v>
      </c>
      <c r="K2245" s="0" t="n">
        <f aca="false">I2245-J2245</f>
        <v>-7</v>
      </c>
      <c r="L2245" s="0" t="n">
        <f aca="false">K2245*5</f>
        <v>-35</v>
      </c>
      <c r="M2245" s="0" t="n">
        <f aca="false">IF(NOT(ISNA(I2245)),1,0)</f>
        <v>1</v>
      </c>
      <c r="N2245" s="0" t="n">
        <f aca="false">IF(NOT(ISNA(J2245)),1,0)</f>
        <v>1</v>
      </c>
      <c r="O2245" s="0" t="n">
        <f aca="false">IF(AND(NOT(ISNA(I2245)),NOT(ISNA(J2245))),1,0)</f>
        <v>1</v>
      </c>
      <c r="P2245" s="0" t="n">
        <f aca="false">IF(AND(NOT(ISNA(I2245)),ISNA(J2245)),1,0)</f>
        <v>0</v>
      </c>
      <c r="Q2245" s="0" t="n">
        <f aca="false">IF(AND(ISNA(I2245),NOT(ISNA(J2245))),1,0)</f>
        <v>0</v>
      </c>
      <c r="R2245" s="0" t="n">
        <f aca="false">IF(SUM(O2245:Q2245)&lt;&gt;1,"ERROR",1)</f>
        <v>1</v>
      </c>
    </row>
    <row r="2246" customFormat="false" ht="12.8" hidden="false" customHeight="false" outlineLevel="0" collapsed="false">
      <c r="A2246" s="0" t="str">
        <f aca="false">gait_events!B1074</f>
        <v>pp053</v>
      </c>
      <c r="B2246" s="0" t="str">
        <f aca="false">VLOOKUP(A2246,participants!A:B,2,0)</f>
        <v>F</v>
      </c>
      <c r="C2246" s="0" t="n">
        <f aca="false">VLOOKUP(A2246,participants!A:C,3,0)</f>
        <v>66</v>
      </c>
      <c r="D2246" s="0" t="str">
        <f aca="false">VLOOKUP(A2246,participants!A:F,6,0)</f>
        <v>PD</v>
      </c>
      <c r="E2246" s="0" t="str">
        <f aca="false">IF(LEN(SUBSTITUTE(gait_events!C1074,"_run-",""))&lt;&gt;LEN(gait_events!C1074),LEFT(RIGHT(gait_events!C1074,LEN(gait_events!C1074)-19),FIND("_run-",RIGHT(gait_events!C1074,LEN(gait_events!C1074)-19),1)-1),RIGHT(gait_events!C1074,LEN(gait_events!C1074)-19))</f>
        <v>Slow</v>
      </c>
      <c r="F2246" s="0" t="str">
        <f aca="false">IF(LEN(SUBSTITUTE(gait_events!C1074,"_run-",""))&lt;&gt;LEN(gait_events!C1074),RIGHT(gait_events!C1074,LEN(gait_events!C1074)-FIND("_run-",gait_events!C1074,1)-4),"")</f>
        <v>on</v>
      </c>
      <c r="G2246" s="0" t="str">
        <f aca="false">gait_events!D1074</f>
        <v>left_ankle</v>
      </c>
      <c r="H2246" s="0" t="str">
        <f aca="false">gait_events!E1074</f>
        <v>IC</v>
      </c>
      <c r="I2246" s="0" t="n">
        <f aca="false">IF(gait_events!F1074&lt;&gt;"",gait_events!F1074,NA())</f>
        <v>142</v>
      </c>
      <c r="J2246" s="0" t="n">
        <f aca="false">IF(gait_events!G1074&lt;&gt;"",gait_events!G1074,NA())</f>
        <v>142</v>
      </c>
      <c r="K2246" s="0" t="n">
        <f aca="false">I2246-J2246</f>
        <v>0</v>
      </c>
      <c r="L2246" s="0" t="n">
        <f aca="false">K2246*5</f>
        <v>0</v>
      </c>
      <c r="M2246" s="0" t="n">
        <f aca="false">IF(NOT(ISNA(I2246)),1,0)</f>
        <v>1</v>
      </c>
      <c r="N2246" s="0" t="n">
        <f aca="false">IF(NOT(ISNA(J2246)),1,0)</f>
        <v>1</v>
      </c>
      <c r="O2246" s="0" t="n">
        <f aca="false">IF(AND(NOT(ISNA(I2246)),NOT(ISNA(J2246))),1,0)</f>
        <v>1</v>
      </c>
      <c r="P2246" s="0" t="n">
        <f aca="false">IF(AND(NOT(ISNA(I2246)),ISNA(J2246)),1,0)</f>
        <v>0</v>
      </c>
      <c r="Q2246" s="0" t="n">
        <f aca="false">IF(AND(ISNA(I2246),NOT(ISNA(J2246))),1,0)</f>
        <v>0</v>
      </c>
      <c r="R2246" s="0" t="n">
        <f aca="false">IF(SUM(O2246:Q2246)&lt;&gt;1,"ERROR",1)</f>
        <v>1</v>
      </c>
    </row>
    <row r="2247" customFormat="false" ht="12.8" hidden="false" customHeight="false" outlineLevel="0" collapsed="false">
      <c r="A2247" s="0" t="str">
        <f aca="false">gait_events!B1075</f>
        <v>pp053</v>
      </c>
      <c r="B2247" s="0" t="str">
        <f aca="false">VLOOKUP(A2247,participants!A:B,2,0)</f>
        <v>F</v>
      </c>
      <c r="C2247" s="0" t="n">
        <f aca="false">VLOOKUP(A2247,participants!A:C,3,0)</f>
        <v>66</v>
      </c>
      <c r="D2247" s="0" t="str">
        <f aca="false">VLOOKUP(A2247,participants!A:F,6,0)</f>
        <v>PD</v>
      </c>
      <c r="E2247" s="0" t="str">
        <f aca="false">IF(LEN(SUBSTITUTE(gait_events!C1075,"_run-",""))&lt;&gt;LEN(gait_events!C1075),LEFT(RIGHT(gait_events!C1075,LEN(gait_events!C1075)-19),FIND("_run-",RIGHT(gait_events!C1075,LEN(gait_events!C1075)-19),1)-1),RIGHT(gait_events!C1075,LEN(gait_events!C1075)-19))</f>
        <v>Slow</v>
      </c>
      <c r="F2247" s="0" t="str">
        <f aca="false">IF(LEN(SUBSTITUTE(gait_events!C1075,"_run-",""))&lt;&gt;LEN(gait_events!C1075),RIGHT(gait_events!C1075,LEN(gait_events!C1075)-FIND("_run-",gait_events!C1075,1)-4),"")</f>
        <v>on</v>
      </c>
      <c r="G2247" s="0" t="str">
        <f aca="false">gait_events!D1075</f>
        <v>left_ankle</v>
      </c>
      <c r="H2247" s="0" t="str">
        <f aca="false">gait_events!E1075</f>
        <v>IC</v>
      </c>
      <c r="I2247" s="0" t="n">
        <f aca="false">IF(gait_events!F1075&lt;&gt;"",gait_events!F1075,NA())</f>
        <v>357</v>
      </c>
      <c r="J2247" s="0" t="n">
        <f aca="false">IF(gait_events!G1075&lt;&gt;"",gait_events!G1075,NA())</f>
        <v>359</v>
      </c>
      <c r="K2247" s="0" t="n">
        <f aca="false">I2247-J2247</f>
        <v>-2</v>
      </c>
      <c r="L2247" s="0" t="n">
        <f aca="false">K2247*5</f>
        <v>-10</v>
      </c>
      <c r="M2247" s="0" t="n">
        <f aca="false">IF(NOT(ISNA(I2247)),1,0)</f>
        <v>1</v>
      </c>
      <c r="N2247" s="0" t="n">
        <f aca="false">IF(NOT(ISNA(J2247)),1,0)</f>
        <v>1</v>
      </c>
      <c r="O2247" s="0" t="n">
        <f aca="false">IF(AND(NOT(ISNA(I2247)),NOT(ISNA(J2247))),1,0)</f>
        <v>1</v>
      </c>
      <c r="P2247" s="0" t="n">
        <f aca="false">IF(AND(NOT(ISNA(I2247)),ISNA(J2247)),1,0)</f>
        <v>0</v>
      </c>
      <c r="Q2247" s="0" t="n">
        <f aca="false">IF(AND(ISNA(I2247),NOT(ISNA(J2247))),1,0)</f>
        <v>0</v>
      </c>
      <c r="R2247" s="0" t="n">
        <f aca="false">IF(SUM(O2247:Q2247)&lt;&gt;1,"ERROR",1)</f>
        <v>1</v>
      </c>
    </row>
    <row r="2248" customFormat="false" ht="12.8" hidden="false" customHeight="false" outlineLevel="0" collapsed="false">
      <c r="A2248" s="0" t="str">
        <f aca="false">gait_events!B1076</f>
        <v>pp053</v>
      </c>
      <c r="B2248" s="0" t="str">
        <f aca="false">VLOOKUP(A2248,participants!A:B,2,0)</f>
        <v>F</v>
      </c>
      <c r="C2248" s="0" t="n">
        <f aca="false">VLOOKUP(A2248,participants!A:C,3,0)</f>
        <v>66</v>
      </c>
      <c r="D2248" s="0" t="str">
        <f aca="false">VLOOKUP(A2248,participants!A:F,6,0)</f>
        <v>PD</v>
      </c>
      <c r="E2248" s="0" t="str">
        <f aca="false">IF(LEN(SUBSTITUTE(gait_events!C1076,"_run-",""))&lt;&gt;LEN(gait_events!C1076),LEFT(RIGHT(gait_events!C1076,LEN(gait_events!C1076)-19),FIND("_run-",RIGHT(gait_events!C1076,LEN(gait_events!C1076)-19),1)-1),RIGHT(gait_events!C1076,LEN(gait_events!C1076)-19))</f>
        <v>Slow</v>
      </c>
      <c r="F2248" s="0" t="str">
        <f aca="false">IF(LEN(SUBSTITUTE(gait_events!C1076,"_run-",""))&lt;&gt;LEN(gait_events!C1076),RIGHT(gait_events!C1076,LEN(gait_events!C1076)-FIND("_run-",gait_events!C1076,1)-4),"")</f>
        <v>on</v>
      </c>
      <c r="G2248" s="0" t="str">
        <f aca="false">gait_events!D1076</f>
        <v>left_ankle</v>
      </c>
      <c r="H2248" s="0" t="str">
        <f aca="false">gait_events!E1076</f>
        <v>IC</v>
      </c>
      <c r="I2248" s="0" t="n">
        <f aca="false">IF(gait_events!F1076&lt;&gt;"",gait_events!F1076,NA())</f>
        <v>567</v>
      </c>
      <c r="J2248" s="0" t="n">
        <f aca="false">IF(gait_events!G1076&lt;&gt;"",gait_events!G1076,NA())</f>
        <v>568</v>
      </c>
      <c r="K2248" s="0" t="n">
        <f aca="false">I2248-J2248</f>
        <v>-1</v>
      </c>
      <c r="L2248" s="0" t="n">
        <f aca="false">K2248*5</f>
        <v>-5</v>
      </c>
      <c r="M2248" s="0" t="n">
        <f aca="false">IF(NOT(ISNA(I2248)),1,0)</f>
        <v>1</v>
      </c>
      <c r="N2248" s="0" t="n">
        <f aca="false">IF(NOT(ISNA(J2248)),1,0)</f>
        <v>1</v>
      </c>
      <c r="O2248" s="0" t="n">
        <f aca="false">IF(AND(NOT(ISNA(I2248)),NOT(ISNA(J2248))),1,0)</f>
        <v>1</v>
      </c>
      <c r="P2248" s="0" t="n">
        <f aca="false">IF(AND(NOT(ISNA(I2248)),ISNA(J2248)),1,0)</f>
        <v>0</v>
      </c>
      <c r="Q2248" s="0" t="n">
        <f aca="false">IF(AND(ISNA(I2248),NOT(ISNA(J2248))),1,0)</f>
        <v>0</v>
      </c>
      <c r="R2248" s="0" t="n">
        <f aca="false">IF(SUM(O2248:Q2248)&lt;&gt;1,"ERROR",1)</f>
        <v>1</v>
      </c>
    </row>
    <row r="2249" customFormat="false" ht="12.8" hidden="false" customHeight="false" outlineLevel="0" collapsed="false">
      <c r="A2249" s="0" t="str">
        <f aca="false">gait_events!B1077</f>
        <v>pp053</v>
      </c>
      <c r="B2249" s="0" t="str">
        <f aca="false">VLOOKUP(A2249,participants!A:B,2,0)</f>
        <v>F</v>
      </c>
      <c r="C2249" s="0" t="n">
        <f aca="false">VLOOKUP(A2249,participants!A:C,3,0)</f>
        <v>66</v>
      </c>
      <c r="D2249" s="0" t="str">
        <f aca="false">VLOOKUP(A2249,participants!A:F,6,0)</f>
        <v>PD</v>
      </c>
      <c r="E2249" s="0" t="str">
        <f aca="false">IF(LEN(SUBSTITUTE(gait_events!C1077,"_run-",""))&lt;&gt;LEN(gait_events!C1077),LEFT(RIGHT(gait_events!C1077,LEN(gait_events!C1077)-19),FIND("_run-",RIGHT(gait_events!C1077,LEN(gait_events!C1077)-19),1)-1),RIGHT(gait_events!C1077,LEN(gait_events!C1077)-19))</f>
        <v>Slow</v>
      </c>
      <c r="F2249" s="0" t="str">
        <f aca="false">IF(LEN(SUBSTITUTE(gait_events!C1077,"_run-",""))&lt;&gt;LEN(gait_events!C1077),RIGHT(gait_events!C1077,LEN(gait_events!C1077)-FIND("_run-",gait_events!C1077,1)-4),"")</f>
        <v>on</v>
      </c>
      <c r="G2249" s="0" t="str">
        <f aca="false">gait_events!D1077</f>
        <v>left_ankle</v>
      </c>
      <c r="H2249" s="0" t="str">
        <f aca="false">gait_events!E1077</f>
        <v>IC</v>
      </c>
      <c r="I2249" s="0" t="n">
        <f aca="false">IF(gait_events!F1077&lt;&gt;"",gait_events!F1077,NA())</f>
        <v>792</v>
      </c>
      <c r="J2249" s="0" t="n">
        <f aca="false">IF(gait_events!G1077&lt;&gt;"",gait_events!G1077,NA())</f>
        <v>792</v>
      </c>
      <c r="K2249" s="0" t="n">
        <f aca="false">I2249-J2249</f>
        <v>0</v>
      </c>
      <c r="L2249" s="0" t="n">
        <f aca="false">K2249*5</f>
        <v>0</v>
      </c>
      <c r="M2249" s="0" t="n">
        <f aca="false">IF(NOT(ISNA(I2249)),1,0)</f>
        <v>1</v>
      </c>
      <c r="N2249" s="0" t="n">
        <f aca="false">IF(NOT(ISNA(J2249)),1,0)</f>
        <v>1</v>
      </c>
      <c r="O2249" s="0" t="n">
        <f aca="false">IF(AND(NOT(ISNA(I2249)),NOT(ISNA(J2249))),1,0)</f>
        <v>1</v>
      </c>
      <c r="P2249" s="0" t="n">
        <f aca="false">IF(AND(NOT(ISNA(I2249)),ISNA(J2249)),1,0)</f>
        <v>0</v>
      </c>
      <c r="Q2249" s="0" t="n">
        <f aca="false">IF(AND(ISNA(I2249),NOT(ISNA(J2249))),1,0)</f>
        <v>0</v>
      </c>
      <c r="R2249" s="0" t="n">
        <f aca="false">IF(SUM(O2249:Q2249)&lt;&gt;1,"ERROR",1)</f>
        <v>1</v>
      </c>
    </row>
    <row r="2250" customFormat="false" ht="12.8" hidden="false" customHeight="false" outlineLevel="0" collapsed="false">
      <c r="A2250" s="0" t="str">
        <f aca="false">gait_events!B1078</f>
        <v>pp053</v>
      </c>
      <c r="B2250" s="0" t="str">
        <f aca="false">VLOOKUP(A2250,participants!A:B,2,0)</f>
        <v>F</v>
      </c>
      <c r="C2250" s="0" t="n">
        <f aca="false">VLOOKUP(A2250,participants!A:C,3,0)</f>
        <v>66</v>
      </c>
      <c r="D2250" s="0" t="str">
        <f aca="false">VLOOKUP(A2250,participants!A:F,6,0)</f>
        <v>PD</v>
      </c>
      <c r="E2250" s="0" t="str">
        <f aca="false">IF(LEN(SUBSTITUTE(gait_events!C1078,"_run-",""))&lt;&gt;LEN(gait_events!C1078),LEFT(RIGHT(gait_events!C1078,LEN(gait_events!C1078)-19),FIND("_run-",RIGHT(gait_events!C1078,LEN(gait_events!C1078)-19),1)-1),RIGHT(gait_events!C1078,LEN(gait_events!C1078)-19))</f>
        <v>Slow</v>
      </c>
      <c r="F2250" s="0" t="str">
        <f aca="false">IF(LEN(SUBSTITUTE(gait_events!C1078,"_run-",""))&lt;&gt;LEN(gait_events!C1078),RIGHT(gait_events!C1078,LEN(gait_events!C1078)-FIND("_run-",gait_events!C1078,1)-4),"")</f>
        <v>on</v>
      </c>
      <c r="G2250" s="0" t="str">
        <f aca="false">gait_events!D1078</f>
        <v>left_ankle</v>
      </c>
      <c r="H2250" s="0" t="str">
        <f aca="false">gait_events!E1078</f>
        <v>IC</v>
      </c>
      <c r="I2250" s="0" t="n">
        <f aca="false">IF(gait_events!F1078&lt;&gt;"",gait_events!F1078,NA())</f>
        <v>1012</v>
      </c>
      <c r="J2250" s="0" t="n">
        <f aca="false">IF(gait_events!G1078&lt;&gt;"",gait_events!G1078,NA())</f>
        <v>1014</v>
      </c>
      <c r="K2250" s="0" t="n">
        <f aca="false">I2250-J2250</f>
        <v>-2</v>
      </c>
      <c r="L2250" s="0" t="n">
        <f aca="false">K2250*5</f>
        <v>-10</v>
      </c>
      <c r="M2250" s="0" t="n">
        <f aca="false">IF(NOT(ISNA(I2250)),1,0)</f>
        <v>1</v>
      </c>
      <c r="N2250" s="0" t="n">
        <f aca="false">IF(NOT(ISNA(J2250)),1,0)</f>
        <v>1</v>
      </c>
      <c r="O2250" s="0" t="n">
        <f aca="false">IF(AND(NOT(ISNA(I2250)),NOT(ISNA(J2250))),1,0)</f>
        <v>1</v>
      </c>
      <c r="P2250" s="0" t="n">
        <f aca="false">IF(AND(NOT(ISNA(I2250)),ISNA(J2250)),1,0)</f>
        <v>0</v>
      </c>
      <c r="Q2250" s="0" t="n">
        <f aca="false">IF(AND(ISNA(I2250),NOT(ISNA(J2250))),1,0)</f>
        <v>0</v>
      </c>
      <c r="R2250" s="0" t="n">
        <f aca="false">IF(SUM(O2250:Q2250)&lt;&gt;1,"ERROR",1)</f>
        <v>1</v>
      </c>
    </row>
    <row r="2251" customFormat="false" ht="12.8" hidden="false" customHeight="false" outlineLevel="0" collapsed="false">
      <c r="A2251" s="0" t="str">
        <f aca="false">gait_events!B1079</f>
        <v>pp053</v>
      </c>
      <c r="B2251" s="0" t="str">
        <f aca="false">VLOOKUP(A2251,participants!A:B,2,0)</f>
        <v>F</v>
      </c>
      <c r="C2251" s="0" t="n">
        <f aca="false">VLOOKUP(A2251,participants!A:C,3,0)</f>
        <v>66</v>
      </c>
      <c r="D2251" s="0" t="str">
        <f aca="false">VLOOKUP(A2251,participants!A:F,6,0)</f>
        <v>PD</v>
      </c>
      <c r="E2251" s="0" t="str">
        <f aca="false">IF(LEN(SUBSTITUTE(gait_events!C1079,"_run-",""))&lt;&gt;LEN(gait_events!C1079),LEFT(RIGHT(gait_events!C1079,LEN(gait_events!C1079)-19),FIND("_run-",RIGHT(gait_events!C1079,LEN(gait_events!C1079)-19),1)-1),RIGHT(gait_events!C1079,LEN(gait_events!C1079)-19))</f>
        <v>Slow</v>
      </c>
      <c r="F2251" s="0" t="str">
        <f aca="false">IF(LEN(SUBSTITUTE(gait_events!C1079,"_run-",""))&lt;&gt;LEN(gait_events!C1079),RIGHT(gait_events!C1079,LEN(gait_events!C1079)-FIND("_run-",gait_events!C1079,1)-4),"")</f>
        <v>on</v>
      </c>
      <c r="G2251" s="0" t="str">
        <f aca="false">gait_events!D1079</f>
        <v>left_ankle</v>
      </c>
      <c r="H2251" s="0" t="str">
        <f aca="false">gait_events!E1079</f>
        <v>IC</v>
      </c>
      <c r="I2251" s="0" t="n">
        <f aca="false">IF(gait_events!F1079&lt;&gt;"",gait_events!F1079,NA())</f>
        <v>1244</v>
      </c>
      <c r="J2251" s="0" t="n">
        <f aca="false">IF(gait_events!G1079&lt;&gt;"",gait_events!G1079,NA())</f>
        <v>1242</v>
      </c>
      <c r="K2251" s="0" t="n">
        <f aca="false">I2251-J2251</f>
        <v>2</v>
      </c>
      <c r="L2251" s="0" t="n">
        <f aca="false">K2251*5</f>
        <v>10</v>
      </c>
      <c r="M2251" s="0" t="n">
        <f aca="false">IF(NOT(ISNA(I2251)),1,0)</f>
        <v>1</v>
      </c>
      <c r="N2251" s="0" t="n">
        <f aca="false">IF(NOT(ISNA(J2251)),1,0)</f>
        <v>1</v>
      </c>
      <c r="O2251" s="0" t="n">
        <f aca="false">IF(AND(NOT(ISNA(I2251)),NOT(ISNA(J2251))),1,0)</f>
        <v>1</v>
      </c>
      <c r="P2251" s="0" t="n">
        <f aca="false">IF(AND(NOT(ISNA(I2251)),ISNA(J2251)),1,0)</f>
        <v>0</v>
      </c>
      <c r="Q2251" s="0" t="n">
        <f aca="false">IF(AND(ISNA(I2251),NOT(ISNA(J2251))),1,0)</f>
        <v>0</v>
      </c>
      <c r="R2251" s="0" t="n">
        <f aca="false">IF(SUM(O2251:Q2251)&lt;&gt;1,"ERROR",1)</f>
        <v>1</v>
      </c>
    </row>
    <row r="2252" customFormat="false" ht="12.8" hidden="false" customHeight="false" outlineLevel="0" collapsed="false">
      <c r="A2252" s="0" t="str">
        <f aca="false">gait_events!B1080</f>
        <v>pp053</v>
      </c>
      <c r="B2252" s="0" t="str">
        <f aca="false">VLOOKUP(A2252,participants!A:B,2,0)</f>
        <v>F</v>
      </c>
      <c r="C2252" s="0" t="n">
        <f aca="false">VLOOKUP(A2252,participants!A:C,3,0)</f>
        <v>66</v>
      </c>
      <c r="D2252" s="0" t="str">
        <f aca="false">VLOOKUP(A2252,participants!A:F,6,0)</f>
        <v>PD</v>
      </c>
      <c r="E2252" s="0" t="str">
        <f aca="false">IF(LEN(SUBSTITUTE(gait_events!C1080,"_run-",""))&lt;&gt;LEN(gait_events!C1080),LEFT(RIGHT(gait_events!C1080,LEN(gait_events!C1080)-19),FIND("_run-",RIGHT(gait_events!C1080,LEN(gait_events!C1080)-19),1)-1),RIGHT(gait_events!C1080,LEN(gait_events!C1080)-19))</f>
        <v>Slow</v>
      </c>
      <c r="F2252" s="0" t="str">
        <f aca="false">IF(LEN(SUBSTITUTE(gait_events!C1080,"_run-",""))&lt;&gt;LEN(gait_events!C1080),RIGHT(gait_events!C1080,LEN(gait_events!C1080)-FIND("_run-",gait_events!C1080,1)-4),"")</f>
        <v>on</v>
      </c>
      <c r="G2252" s="0" t="str">
        <f aca="false">gait_events!D1080</f>
        <v>left_ankle</v>
      </c>
      <c r="H2252" s="0" t="str">
        <f aca="false">gait_events!E1080</f>
        <v>IC</v>
      </c>
      <c r="I2252" s="0" t="n">
        <f aca="false">IF(gait_events!F1080&lt;&gt;"",gait_events!F1080,NA())</f>
        <v>1474</v>
      </c>
      <c r="J2252" s="0" t="n">
        <f aca="false">IF(gait_events!G1080&lt;&gt;"",gait_events!G1080,NA())</f>
        <v>1478</v>
      </c>
      <c r="K2252" s="0" t="n">
        <f aca="false">I2252-J2252</f>
        <v>-4</v>
      </c>
      <c r="L2252" s="0" t="n">
        <f aca="false">K2252*5</f>
        <v>-20</v>
      </c>
      <c r="M2252" s="0" t="n">
        <f aca="false">IF(NOT(ISNA(I2252)),1,0)</f>
        <v>1</v>
      </c>
      <c r="N2252" s="0" t="n">
        <f aca="false">IF(NOT(ISNA(J2252)),1,0)</f>
        <v>1</v>
      </c>
      <c r="O2252" s="0" t="n">
        <f aca="false">IF(AND(NOT(ISNA(I2252)),NOT(ISNA(J2252))),1,0)</f>
        <v>1</v>
      </c>
      <c r="P2252" s="0" t="n">
        <f aca="false">IF(AND(NOT(ISNA(I2252)),ISNA(J2252)),1,0)</f>
        <v>0</v>
      </c>
      <c r="Q2252" s="0" t="n">
        <f aca="false">IF(AND(ISNA(I2252),NOT(ISNA(J2252))),1,0)</f>
        <v>0</v>
      </c>
      <c r="R2252" s="0" t="n">
        <f aca="false">IF(SUM(O2252:Q2252)&lt;&gt;1,"ERROR",1)</f>
        <v>1</v>
      </c>
    </row>
    <row r="2253" customFormat="false" ht="12.8" hidden="false" customHeight="false" outlineLevel="0" collapsed="false">
      <c r="A2253" s="0" t="str">
        <f aca="false">gait_events!B1081</f>
        <v>pp053</v>
      </c>
      <c r="B2253" s="0" t="str">
        <f aca="false">VLOOKUP(A2253,participants!A:B,2,0)</f>
        <v>F</v>
      </c>
      <c r="C2253" s="0" t="n">
        <f aca="false">VLOOKUP(A2253,participants!A:C,3,0)</f>
        <v>66</v>
      </c>
      <c r="D2253" s="0" t="str">
        <f aca="false">VLOOKUP(A2253,participants!A:F,6,0)</f>
        <v>PD</v>
      </c>
      <c r="E2253" s="0" t="str">
        <f aca="false">IF(LEN(SUBSTITUTE(gait_events!C1081,"_run-",""))&lt;&gt;LEN(gait_events!C1081),LEFT(RIGHT(gait_events!C1081,LEN(gait_events!C1081)-19),FIND("_run-",RIGHT(gait_events!C1081,LEN(gait_events!C1081)-19),1)-1),RIGHT(gait_events!C1081,LEN(gait_events!C1081)-19))</f>
        <v>Slow</v>
      </c>
      <c r="F2253" s="0" t="str">
        <f aca="false">IF(LEN(SUBSTITUTE(gait_events!C1081,"_run-",""))&lt;&gt;LEN(gait_events!C1081),RIGHT(gait_events!C1081,LEN(gait_events!C1081)-FIND("_run-",gait_events!C1081,1)-4),"")</f>
        <v>on</v>
      </c>
      <c r="G2253" s="0" t="str">
        <f aca="false">gait_events!D1081</f>
        <v>left_ankle</v>
      </c>
      <c r="H2253" s="0" t="str">
        <f aca="false">gait_events!E1081</f>
        <v>FC</v>
      </c>
      <c r="I2253" s="0" t="n">
        <f aca="false">IF(gait_events!F1081&lt;&gt;"",gait_events!F1081,NA())</f>
        <v>67</v>
      </c>
      <c r="J2253" s="0" t="n">
        <f aca="false">IF(gait_events!G1081&lt;&gt;"",gait_events!G1081,NA())</f>
        <v>69</v>
      </c>
      <c r="K2253" s="0" t="n">
        <f aca="false">I2253-J2253</f>
        <v>-2</v>
      </c>
      <c r="L2253" s="0" t="n">
        <f aca="false">K2253*5</f>
        <v>-10</v>
      </c>
      <c r="M2253" s="0" t="n">
        <f aca="false">IF(NOT(ISNA(I2253)),1,0)</f>
        <v>1</v>
      </c>
      <c r="N2253" s="0" t="n">
        <f aca="false">IF(NOT(ISNA(J2253)),1,0)</f>
        <v>1</v>
      </c>
      <c r="O2253" s="0" t="n">
        <f aca="false">IF(AND(NOT(ISNA(I2253)),NOT(ISNA(J2253))),1,0)</f>
        <v>1</v>
      </c>
      <c r="P2253" s="0" t="n">
        <f aca="false">IF(AND(NOT(ISNA(I2253)),ISNA(J2253)),1,0)</f>
        <v>0</v>
      </c>
      <c r="Q2253" s="0" t="n">
        <f aca="false">IF(AND(ISNA(I2253),NOT(ISNA(J2253))),1,0)</f>
        <v>0</v>
      </c>
      <c r="R2253" s="0" t="n">
        <f aca="false">IF(SUM(O2253:Q2253)&lt;&gt;1,"ERROR",1)</f>
        <v>1</v>
      </c>
    </row>
    <row r="2254" customFormat="false" ht="12.8" hidden="false" customHeight="false" outlineLevel="0" collapsed="false">
      <c r="A2254" s="0" t="str">
        <f aca="false">gait_events!B1082</f>
        <v>pp053</v>
      </c>
      <c r="B2254" s="0" t="str">
        <f aca="false">VLOOKUP(A2254,participants!A:B,2,0)</f>
        <v>F</v>
      </c>
      <c r="C2254" s="0" t="n">
        <f aca="false">VLOOKUP(A2254,participants!A:C,3,0)</f>
        <v>66</v>
      </c>
      <c r="D2254" s="0" t="str">
        <f aca="false">VLOOKUP(A2254,participants!A:F,6,0)</f>
        <v>PD</v>
      </c>
      <c r="E2254" s="0" t="str">
        <f aca="false">IF(LEN(SUBSTITUTE(gait_events!C1082,"_run-",""))&lt;&gt;LEN(gait_events!C1082),LEFT(RIGHT(gait_events!C1082,LEN(gait_events!C1082)-19),FIND("_run-",RIGHT(gait_events!C1082,LEN(gait_events!C1082)-19),1)-1),RIGHT(gait_events!C1082,LEN(gait_events!C1082)-19))</f>
        <v>Slow</v>
      </c>
      <c r="F2254" s="0" t="str">
        <f aca="false">IF(LEN(SUBSTITUTE(gait_events!C1082,"_run-",""))&lt;&gt;LEN(gait_events!C1082),RIGHT(gait_events!C1082,LEN(gait_events!C1082)-FIND("_run-",gait_events!C1082,1)-4),"")</f>
        <v>on</v>
      </c>
      <c r="G2254" s="0" t="str">
        <f aca="false">gait_events!D1082</f>
        <v>left_ankle</v>
      </c>
      <c r="H2254" s="0" t="str">
        <f aca="false">gait_events!E1082</f>
        <v>FC</v>
      </c>
      <c r="I2254" s="0" t="n">
        <f aca="false">IF(gait_events!F1082&lt;&gt;"",gait_events!F1082,NA())</f>
        <v>293</v>
      </c>
      <c r="J2254" s="0" t="n">
        <f aca="false">IF(gait_events!G1082&lt;&gt;"",gait_events!G1082,NA())</f>
        <v>295</v>
      </c>
      <c r="K2254" s="0" t="n">
        <f aca="false">I2254-J2254</f>
        <v>-2</v>
      </c>
      <c r="L2254" s="0" t="n">
        <f aca="false">K2254*5</f>
        <v>-10</v>
      </c>
      <c r="M2254" s="0" t="n">
        <f aca="false">IF(NOT(ISNA(I2254)),1,0)</f>
        <v>1</v>
      </c>
      <c r="N2254" s="0" t="n">
        <f aca="false">IF(NOT(ISNA(J2254)),1,0)</f>
        <v>1</v>
      </c>
      <c r="O2254" s="0" t="n">
        <f aca="false">IF(AND(NOT(ISNA(I2254)),NOT(ISNA(J2254))),1,0)</f>
        <v>1</v>
      </c>
      <c r="P2254" s="0" t="n">
        <f aca="false">IF(AND(NOT(ISNA(I2254)),ISNA(J2254)),1,0)</f>
        <v>0</v>
      </c>
      <c r="Q2254" s="0" t="n">
        <f aca="false">IF(AND(ISNA(I2254),NOT(ISNA(J2254))),1,0)</f>
        <v>0</v>
      </c>
      <c r="R2254" s="0" t="n">
        <f aca="false">IF(SUM(O2254:Q2254)&lt;&gt;1,"ERROR",1)</f>
        <v>1</v>
      </c>
    </row>
    <row r="2255" customFormat="false" ht="12.8" hidden="false" customHeight="false" outlineLevel="0" collapsed="false">
      <c r="A2255" s="0" t="str">
        <f aca="false">gait_events!B1083</f>
        <v>pp053</v>
      </c>
      <c r="B2255" s="0" t="str">
        <f aca="false">VLOOKUP(A2255,participants!A:B,2,0)</f>
        <v>F</v>
      </c>
      <c r="C2255" s="0" t="n">
        <f aca="false">VLOOKUP(A2255,participants!A:C,3,0)</f>
        <v>66</v>
      </c>
      <c r="D2255" s="0" t="str">
        <f aca="false">VLOOKUP(A2255,participants!A:F,6,0)</f>
        <v>PD</v>
      </c>
      <c r="E2255" s="0" t="str">
        <f aca="false">IF(LEN(SUBSTITUTE(gait_events!C1083,"_run-",""))&lt;&gt;LEN(gait_events!C1083),LEFT(RIGHT(gait_events!C1083,LEN(gait_events!C1083)-19),FIND("_run-",RIGHT(gait_events!C1083,LEN(gait_events!C1083)-19),1)-1),RIGHT(gait_events!C1083,LEN(gait_events!C1083)-19))</f>
        <v>Slow</v>
      </c>
      <c r="F2255" s="0" t="str">
        <f aca="false">IF(LEN(SUBSTITUTE(gait_events!C1083,"_run-",""))&lt;&gt;LEN(gait_events!C1083),RIGHT(gait_events!C1083,LEN(gait_events!C1083)-FIND("_run-",gait_events!C1083,1)-4),"")</f>
        <v>on</v>
      </c>
      <c r="G2255" s="0" t="str">
        <f aca="false">gait_events!D1083</f>
        <v>left_ankle</v>
      </c>
      <c r="H2255" s="0" t="str">
        <f aca="false">gait_events!E1083</f>
        <v>FC</v>
      </c>
      <c r="I2255" s="0" t="n">
        <f aca="false">IF(gait_events!F1083&lt;&gt;"",gait_events!F1083,NA())</f>
        <v>502</v>
      </c>
      <c r="J2255" s="0" t="n">
        <f aca="false">IF(gait_events!G1083&lt;&gt;"",gait_events!G1083,NA())</f>
        <v>501</v>
      </c>
      <c r="K2255" s="0" t="n">
        <f aca="false">I2255-J2255</f>
        <v>1</v>
      </c>
      <c r="L2255" s="0" t="n">
        <f aca="false">K2255*5</f>
        <v>5</v>
      </c>
      <c r="M2255" s="0" t="n">
        <f aca="false">IF(NOT(ISNA(I2255)),1,0)</f>
        <v>1</v>
      </c>
      <c r="N2255" s="0" t="n">
        <f aca="false">IF(NOT(ISNA(J2255)),1,0)</f>
        <v>1</v>
      </c>
      <c r="O2255" s="0" t="n">
        <f aca="false">IF(AND(NOT(ISNA(I2255)),NOT(ISNA(J2255))),1,0)</f>
        <v>1</v>
      </c>
      <c r="P2255" s="0" t="n">
        <f aca="false">IF(AND(NOT(ISNA(I2255)),ISNA(J2255)),1,0)</f>
        <v>0</v>
      </c>
      <c r="Q2255" s="0" t="n">
        <f aca="false">IF(AND(ISNA(I2255),NOT(ISNA(J2255))),1,0)</f>
        <v>0</v>
      </c>
      <c r="R2255" s="0" t="n">
        <f aca="false">IF(SUM(O2255:Q2255)&lt;&gt;1,"ERROR",1)</f>
        <v>1</v>
      </c>
    </row>
    <row r="2256" customFormat="false" ht="12.8" hidden="false" customHeight="false" outlineLevel="0" collapsed="false">
      <c r="A2256" s="0" t="str">
        <f aca="false">gait_events!B1084</f>
        <v>pp053</v>
      </c>
      <c r="B2256" s="0" t="str">
        <f aca="false">VLOOKUP(A2256,participants!A:B,2,0)</f>
        <v>F</v>
      </c>
      <c r="C2256" s="0" t="n">
        <f aca="false">VLOOKUP(A2256,participants!A:C,3,0)</f>
        <v>66</v>
      </c>
      <c r="D2256" s="0" t="str">
        <f aca="false">VLOOKUP(A2256,participants!A:F,6,0)</f>
        <v>PD</v>
      </c>
      <c r="E2256" s="0" t="str">
        <f aca="false">IF(LEN(SUBSTITUTE(gait_events!C1084,"_run-",""))&lt;&gt;LEN(gait_events!C1084),LEFT(RIGHT(gait_events!C1084,LEN(gait_events!C1084)-19),FIND("_run-",RIGHT(gait_events!C1084,LEN(gait_events!C1084)-19),1)-1),RIGHT(gait_events!C1084,LEN(gait_events!C1084)-19))</f>
        <v>Slow</v>
      </c>
      <c r="F2256" s="0" t="str">
        <f aca="false">IF(LEN(SUBSTITUTE(gait_events!C1084,"_run-",""))&lt;&gt;LEN(gait_events!C1084),RIGHT(gait_events!C1084,LEN(gait_events!C1084)-FIND("_run-",gait_events!C1084,1)-4),"")</f>
        <v>on</v>
      </c>
      <c r="G2256" s="0" t="str">
        <f aca="false">gait_events!D1084</f>
        <v>left_ankle</v>
      </c>
      <c r="H2256" s="0" t="str">
        <f aca="false">gait_events!E1084</f>
        <v>FC</v>
      </c>
      <c r="I2256" s="0" t="n">
        <f aca="false">IF(gait_events!F1084&lt;&gt;"",gait_events!F1084,NA())</f>
        <v>717</v>
      </c>
      <c r="J2256" s="0" t="n">
        <f aca="false">IF(gait_events!G1084&lt;&gt;"",gait_events!G1084,NA())</f>
        <v>719</v>
      </c>
      <c r="K2256" s="0" t="n">
        <f aca="false">I2256-J2256</f>
        <v>-2</v>
      </c>
      <c r="L2256" s="0" t="n">
        <f aca="false">K2256*5</f>
        <v>-10</v>
      </c>
      <c r="M2256" s="0" t="n">
        <f aca="false">IF(NOT(ISNA(I2256)),1,0)</f>
        <v>1</v>
      </c>
      <c r="N2256" s="0" t="n">
        <f aca="false">IF(NOT(ISNA(J2256)),1,0)</f>
        <v>1</v>
      </c>
      <c r="O2256" s="0" t="n">
        <f aca="false">IF(AND(NOT(ISNA(I2256)),NOT(ISNA(J2256))),1,0)</f>
        <v>1</v>
      </c>
      <c r="P2256" s="0" t="n">
        <f aca="false">IF(AND(NOT(ISNA(I2256)),ISNA(J2256)),1,0)</f>
        <v>0</v>
      </c>
      <c r="Q2256" s="0" t="n">
        <f aca="false">IF(AND(ISNA(I2256),NOT(ISNA(J2256))),1,0)</f>
        <v>0</v>
      </c>
      <c r="R2256" s="0" t="n">
        <f aca="false">IF(SUM(O2256:Q2256)&lt;&gt;1,"ERROR",1)</f>
        <v>1</v>
      </c>
    </row>
    <row r="2257" customFormat="false" ht="12.8" hidden="false" customHeight="false" outlineLevel="0" collapsed="false">
      <c r="A2257" s="0" t="str">
        <f aca="false">gait_events!B1085</f>
        <v>pp053</v>
      </c>
      <c r="B2257" s="0" t="str">
        <f aca="false">VLOOKUP(A2257,participants!A:B,2,0)</f>
        <v>F</v>
      </c>
      <c r="C2257" s="0" t="n">
        <f aca="false">VLOOKUP(A2257,participants!A:C,3,0)</f>
        <v>66</v>
      </c>
      <c r="D2257" s="0" t="str">
        <f aca="false">VLOOKUP(A2257,participants!A:F,6,0)</f>
        <v>PD</v>
      </c>
      <c r="E2257" s="0" t="str">
        <f aca="false">IF(LEN(SUBSTITUTE(gait_events!C1085,"_run-",""))&lt;&gt;LEN(gait_events!C1085),LEFT(RIGHT(gait_events!C1085,LEN(gait_events!C1085)-19),FIND("_run-",RIGHT(gait_events!C1085,LEN(gait_events!C1085)-19),1)-1),RIGHT(gait_events!C1085,LEN(gait_events!C1085)-19))</f>
        <v>Slow</v>
      </c>
      <c r="F2257" s="0" t="str">
        <f aca="false">IF(LEN(SUBSTITUTE(gait_events!C1085,"_run-",""))&lt;&gt;LEN(gait_events!C1085),RIGHT(gait_events!C1085,LEN(gait_events!C1085)-FIND("_run-",gait_events!C1085,1)-4),"")</f>
        <v>on</v>
      </c>
      <c r="G2257" s="0" t="str">
        <f aca="false">gait_events!D1085</f>
        <v>left_ankle</v>
      </c>
      <c r="H2257" s="0" t="str">
        <f aca="false">gait_events!E1085</f>
        <v>FC</v>
      </c>
      <c r="I2257" s="0" t="n">
        <f aca="false">IF(gait_events!F1085&lt;&gt;"",gait_events!F1085,NA())</f>
        <v>938</v>
      </c>
      <c r="J2257" s="0" t="n">
        <f aca="false">IF(gait_events!G1085&lt;&gt;"",gait_events!G1085,NA())</f>
        <v>940</v>
      </c>
      <c r="K2257" s="0" t="n">
        <f aca="false">I2257-J2257</f>
        <v>-2</v>
      </c>
      <c r="L2257" s="0" t="n">
        <f aca="false">K2257*5</f>
        <v>-10</v>
      </c>
      <c r="M2257" s="0" t="n">
        <f aca="false">IF(NOT(ISNA(I2257)),1,0)</f>
        <v>1</v>
      </c>
      <c r="N2257" s="0" t="n">
        <f aca="false">IF(NOT(ISNA(J2257)),1,0)</f>
        <v>1</v>
      </c>
      <c r="O2257" s="0" t="n">
        <f aca="false">IF(AND(NOT(ISNA(I2257)),NOT(ISNA(J2257))),1,0)</f>
        <v>1</v>
      </c>
      <c r="P2257" s="0" t="n">
        <f aca="false">IF(AND(NOT(ISNA(I2257)),ISNA(J2257)),1,0)</f>
        <v>0</v>
      </c>
      <c r="Q2257" s="0" t="n">
        <f aca="false">IF(AND(ISNA(I2257),NOT(ISNA(J2257))),1,0)</f>
        <v>0</v>
      </c>
      <c r="R2257" s="0" t="n">
        <f aca="false">IF(SUM(O2257:Q2257)&lt;&gt;1,"ERROR",1)</f>
        <v>1</v>
      </c>
    </row>
    <row r="2258" customFormat="false" ht="12.8" hidden="false" customHeight="false" outlineLevel="0" collapsed="false">
      <c r="A2258" s="0" t="str">
        <f aca="false">gait_events!B1086</f>
        <v>pp053</v>
      </c>
      <c r="B2258" s="0" t="str">
        <f aca="false">VLOOKUP(A2258,participants!A:B,2,0)</f>
        <v>F</v>
      </c>
      <c r="C2258" s="0" t="n">
        <f aca="false">VLOOKUP(A2258,participants!A:C,3,0)</f>
        <v>66</v>
      </c>
      <c r="D2258" s="0" t="str">
        <f aca="false">VLOOKUP(A2258,participants!A:F,6,0)</f>
        <v>PD</v>
      </c>
      <c r="E2258" s="0" t="str">
        <f aca="false">IF(LEN(SUBSTITUTE(gait_events!C1086,"_run-",""))&lt;&gt;LEN(gait_events!C1086),LEFT(RIGHT(gait_events!C1086,LEN(gait_events!C1086)-19),FIND("_run-",RIGHT(gait_events!C1086,LEN(gait_events!C1086)-19),1)-1),RIGHT(gait_events!C1086,LEN(gait_events!C1086)-19))</f>
        <v>Slow</v>
      </c>
      <c r="F2258" s="0" t="str">
        <f aca="false">IF(LEN(SUBSTITUTE(gait_events!C1086,"_run-",""))&lt;&gt;LEN(gait_events!C1086),RIGHT(gait_events!C1086,LEN(gait_events!C1086)-FIND("_run-",gait_events!C1086,1)-4),"")</f>
        <v>on</v>
      </c>
      <c r="G2258" s="0" t="str">
        <f aca="false">gait_events!D1086</f>
        <v>left_ankle</v>
      </c>
      <c r="H2258" s="0" t="str">
        <f aca="false">gait_events!E1086</f>
        <v>FC</v>
      </c>
      <c r="I2258" s="0" t="n">
        <f aca="false">IF(gait_events!F1086&lt;&gt;"",gait_events!F1086,NA())</f>
        <v>1169</v>
      </c>
      <c r="J2258" s="0" t="n">
        <f aca="false">IF(gait_events!G1086&lt;&gt;"",gait_events!G1086,NA())</f>
        <v>1172</v>
      </c>
      <c r="K2258" s="0" t="n">
        <f aca="false">I2258-J2258</f>
        <v>-3</v>
      </c>
      <c r="L2258" s="0" t="n">
        <f aca="false">K2258*5</f>
        <v>-15</v>
      </c>
      <c r="M2258" s="0" t="n">
        <f aca="false">IF(NOT(ISNA(I2258)),1,0)</f>
        <v>1</v>
      </c>
      <c r="N2258" s="0" t="n">
        <f aca="false">IF(NOT(ISNA(J2258)),1,0)</f>
        <v>1</v>
      </c>
      <c r="O2258" s="0" t="n">
        <f aca="false">IF(AND(NOT(ISNA(I2258)),NOT(ISNA(J2258))),1,0)</f>
        <v>1</v>
      </c>
      <c r="P2258" s="0" t="n">
        <f aca="false">IF(AND(NOT(ISNA(I2258)),ISNA(J2258)),1,0)</f>
        <v>0</v>
      </c>
      <c r="Q2258" s="0" t="n">
        <f aca="false">IF(AND(ISNA(I2258),NOT(ISNA(J2258))),1,0)</f>
        <v>0</v>
      </c>
      <c r="R2258" s="0" t="n">
        <f aca="false">IF(SUM(O2258:Q2258)&lt;&gt;1,"ERROR",1)</f>
        <v>1</v>
      </c>
    </row>
    <row r="2259" customFormat="false" ht="12.8" hidden="false" customHeight="false" outlineLevel="0" collapsed="false">
      <c r="A2259" s="0" t="str">
        <f aca="false">gait_events!B1087</f>
        <v>pp053</v>
      </c>
      <c r="B2259" s="0" t="str">
        <f aca="false">VLOOKUP(A2259,participants!A:B,2,0)</f>
        <v>F</v>
      </c>
      <c r="C2259" s="0" t="n">
        <f aca="false">VLOOKUP(A2259,participants!A:C,3,0)</f>
        <v>66</v>
      </c>
      <c r="D2259" s="0" t="str">
        <f aca="false">VLOOKUP(A2259,participants!A:F,6,0)</f>
        <v>PD</v>
      </c>
      <c r="E2259" s="0" t="str">
        <f aca="false">IF(LEN(SUBSTITUTE(gait_events!C1087,"_run-",""))&lt;&gt;LEN(gait_events!C1087),LEFT(RIGHT(gait_events!C1087,LEN(gait_events!C1087)-19),FIND("_run-",RIGHT(gait_events!C1087,LEN(gait_events!C1087)-19),1)-1),RIGHT(gait_events!C1087,LEN(gait_events!C1087)-19))</f>
        <v>Slow</v>
      </c>
      <c r="F2259" s="0" t="str">
        <f aca="false">IF(LEN(SUBSTITUTE(gait_events!C1087,"_run-",""))&lt;&gt;LEN(gait_events!C1087),RIGHT(gait_events!C1087,LEN(gait_events!C1087)-FIND("_run-",gait_events!C1087,1)-4),"")</f>
        <v>on</v>
      </c>
      <c r="G2259" s="0" t="str">
        <f aca="false">gait_events!D1087</f>
        <v>left_ankle</v>
      </c>
      <c r="H2259" s="0" t="str">
        <f aca="false">gait_events!E1087</f>
        <v>FC</v>
      </c>
      <c r="I2259" s="0" t="n">
        <f aca="false">IF(gait_events!F1087&lt;&gt;"",gait_events!F1087,NA())</f>
        <v>1408</v>
      </c>
      <c r="J2259" s="0" t="n">
        <f aca="false">IF(gait_events!G1087&lt;&gt;"",gait_events!G1087,NA())</f>
        <v>1411</v>
      </c>
      <c r="K2259" s="0" t="n">
        <f aca="false">I2259-J2259</f>
        <v>-3</v>
      </c>
      <c r="L2259" s="0" t="n">
        <f aca="false">K2259*5</f>
        <v>-15</v>
      </c>
      <c r="M2259" s="0" t="n">
        <f aca="false">IF(NOT(ISNA(I2259)),1,0)</f>
        <v>1</v>
      </c>
      <c r="N2259" s="0" t="n">
        <f aca="false">IF(NOT(ISNA(J2259)),1,0)</f>
        <v>1</v>
      </c>
      <c r="O2259" s="0" t="n">
        <f aca="false">IF(AND(NOT(ISNA(I2259)),NOT(ISNA(J2259))),1,0)</f>
        <v>1</v>
      </c>
      <c r="P2259" s="0" t="n">
        <f aca="false">IF(AND(NOT(ISNA(I2259)),ISNA(J2259)),1,0)</f>
        <v>0</v>
      </c>
      <c r="Q2259" s="0" t="n">
        <f aca="false">IF(AND(ISNA(I2259),NOT(ISNA(J2259))),1,0)</f>
        <v>0</v>
      </c>
      <c r="R2259" s="0" t="n">
        <f aca="false">IF(SUM(O2259:Q2259)&lt;&gt;1,"ERROR",1)</f>
        <v>1</v>
      </c>
    </row>
    <row r="2260" customFormat="false" ht="12.8" hidden="false" customHeight="false" outlineLevel="0" collapsed="false">
      <c r="A2260" s="0" t="str">
        <f aca="false">gait_events!B1088</f>
        <v>pp053</v>
      </c>
      <c r="B2260" s="0" t="str">
        <f aca="false">VLOOKUP(A2260,participants!A:B,2,0)</f>
        <v>F</v>
      </c>
      <c r="C2260" s="0" t="n">
        <f aca="false">VLOOKUP(A2260,participants!A:C,3,0)</f>
        <v>66</v>
      </c>
      <c r="D2260" s="0" t="str">
        <f aca="false">VLOOKUP(A2260,participants!A:F,6,0)</f>
        <v>PD</v>
      </c>
      <c r="E2260" s="0" t="str">
        <f aca="false">IF(LEN(SUBSTITUTE(gait_events!C1088,"_run-",""))&lt;&gt;LEN(gait_events!C1088),LEFT(RIGHT(gait_events!C1088,LEN(gait_events!C1088)-19),FIND("_run-",RIGHT(gait_events!C1088,LEN(gait_events!C1088)-19),1)-1),RIGHT(gait_events!C1088,LEN(gait_events!C1088)-19))</f>
        <v>Slow</v>
      </c>
      <c r="F2260" s="0" t="str">
        <f aca="false">IF(LEN(SUBSTITUTE(gait_events!C1088,"_run-",""))&lt;&gt;LEN(gait_events!C1088),RIGHT(gait_events!C1088,LEN(gait_events!C1088)-FIND("_run-",gait_events!C1088,1)-4),"")</f>
        <v>on</v>
      </c>
      <c r="G2260" s="0" t="str">
        <f aca="false">gait_events!D1088</f>
        <v>left_ankle</v>
      </c>
      <c r="H2260" s="0" t="str">
        <f aca="false">gait_events!E1088</f>
        <v>FC</v>
      </c>
      <c r="I2260" s="0" t="n">
        <f aca="false">IF(gait_events!F1088&lt;&gt;"",gait_events!F1088,NA())</f>
        <v>1645</v>
      </c>
      <c r="J2260" s="0" t="n">
        <f aca="false">IF(gait_events!G1088&lt;&gt;"",gait_events!G1088,NA())</f>
        <v>1646</v>
      </c>
      <c r="K2260" s="0" t="n">
        <f aca="false">I2260-J2260</f>
        <v>-1</v>
      </c>
      <c r="L2260" s="0" t="n">
        <f aca="false">K2260*5</f>
        <v>-5</v>
      </c>
      <c r="M2260" s="0" t="n">
        <f aca="false">IF(NOT(ISNA(I2260)),1,0)</f>
        <v>1</v>
      </c>
      <c r="N2260" s="0" t="n">
        <f aca="false">IF(NOT(ISNA(J2260)),1,0)</f>
        <v>1</v>
      </c>
      <c r="O2260" s="0" t="n">
        <f aca="false">IF(AND(NOT(ISNA(I2260)),NOT(ISNA(J2260))),1,0)</f>
        <v>1</v>
      </c>
      <c r="P2260" s="0" t="n">
        <f aca="false">IF(AND(NOT(ISNA(I2260)),ISNA(J2260)),1,0)</f>
        <v>0</v>
      </c>
      <c r="Q2260" s="0" t="n">
        <f aca="false">IF(AND(ISNA(I2260),NOT(ISNA(J2260))),1,0)</f>
        <v>0</v>
      </c>
      <c r="R2260" s="0" t="n">
        <f aca="false">IF(SUM(O2260:Q2260)&lt;&gt;1,"ERROR",1)</f>
        <v>1</v>
      </c>
    </row>
    <row r="2261" customFormat="false" ht="12.8" hidden="false" customHeight="false" outlineLevel="0" collapsed="false">
      <c r="A2261" s="0" t="str">
        <f aca="false">gait_events!B1089</f>
        <v>pp053</v>
      </c>
      <c r="B2261" s="0" t="str">
        <f aca="false">VLOOKUP(A2261,participants!A:B,2,0)</f>
        <v>F</v>
      </c>
      <c r="C2261" s="0" t="n">
        <f aca="false">VLOOKUP(A2261,participants!A:C,3,0)</f>
        <v>66</v>
      </c>
      <c r="D2261" s="0" t="str">
        <f aca="false">VLOOKUP(A2261,participants!A:F,6,0)</f>
        <v>PD</v>
      </c>
      <c r="E2261" s="0" t="str">
        <f aca="false">IF(LEN(SUBSTITUTE(gait_events!C1089,"_run-",""))&lt;&gt;LEN(gait_events!C1089),LEFT(RIGHT(gait_events!C1089,LEN(gait_events!C1089)-19),FIND("_run-",RIGHT(gait_events!C1089,LEN(gait_events!C1089)-19),1)-1),RIGHT(gait_events!C1089,LEN(gait_events!C1089)-19))</f>
        <v>Slow</v>
      </c>
      <c r="F2261" s="0" t="str">
        <f aca="false">IF(LEN(SUBSTITUTE(gait_events!C1089,"_run-",""))&lt;&gt;LEN(gait_events!C1089),RIGHT(gait_events!C1089,LEN(gait_events!C1089)-FIND("_run-",gait_events!C1089,1)-4),"")</f>
        <v>on</v>
      </c>
      <c r="G2261" s="0" t="str">
        <f aca="false">gait_events!D1089</f>
        <v>right_ankle</v>
      </c>
      <c r="H2261" s="0" t="str">
        <f aca="false">gait_events!E1089</f>
        <v>IC</v>
      </c>
      <c r="I2261" s="0" t="n">
        <f aca="false">IF(gait_events!F1089&lt;&gt;"",gait_events!F1089,NA())</f>
        <v>25</v>
      </c>
      <c r="J2261" s="0" t="n">
        <f aca="false">IF(gait_events!G1089&lt;&gt;"",gait_events!G1089,NA())</f>
        <v>31</v>
      </c>
      <c r="K2261" s="0" t="n">
        <f aca="false">I2261-J2261</f>
        <v>-6</v>
      </c>
      <c r="L2261" s="0" t="n">
        <f aca="false">K2261*5</f>
        <v>-30</v>
      </c>
      <c r="M2261" s="0" t="n">
        <f aca="false">IF(NOT(ISNA(I2261)),1,0)</f>
        <v>1</v>
      </c>
      <c r="N2261" s="0" t="n">
        <f aca="false">IF(NOT(ISNA(J2261)),1,0)</f>
        <v>1</v>
      </c>
      <c r="O2261" s="0" t="n">
        <f aca="false">IF(AND(NOT(ISNA(I2261)),NOT(ISNA(J2261))),1,0)</f>
        <v>1</v>
      </c>
      <c r="P2261" s="0" t="n">
        <f aca="false">IF(AND(NOT(ISNA(I2261)),ISNA(J2261)),1,0)</f>
        <v>0</v>
      </c>
      <c r="Q2261" s="0" t="n">
        <f aca="false">IF(AND(ISNA(I2261),NOT(ISNA(J2261))),1,0)</f>
        <v>0</v>
      </c>
      <c r="R2261" s="0" t="n">
        <f aca="false">IF(SUM(O2261:Q2261)&lt;&gt;1,"ERROR",1)</f>
        <v>1</v>
      </c>
    </row>
    <row r="2262" customFormat="false" ht="12.8" hidden="false" customHeight="false" outlineLevel="0" collapsed="false">
      <c r="A2262" s="0" t="str">
        <f aca="false">gait_events!B1090</f>
        <v>pp053</v>
      </c>
      <c r="B2262" s="0" t="str">
        <f aca="false">VLOOKUP(A2262,participants!A:B,2,0)</f>
        <v>F</v>
      </c>
      <c r="C2262" s="0" t="n">
        <f aca="false">VLOOKUP(A2262,participants!A:C,3,0)</f>
        <v>66</v>
      </c>
      <c r="D2262" s="0" t="str">
        <f aca="false">VLOOKUP(A2262,participants!A:F,6,0)</f>
        <v>PD</v>
      </c>
      <c r="E2262" s="0" t="str">
        <f aca="false">IF(LEN(SUBSTITUTE(gait_events!C1090,"_run-",""))&lt;&gt;LEN(gait_events!C1090),LEFT(RIGHT(gait_events!C1090,LEN(gait_events!C1090)-19),FIND("_run-",RIGHT(gait_events!C1090,LEN(gait_events!C1090)-19),1)-1),RIGHT(gait_events!C1090,LEN(gait_events!C1090)-19))</f>
        <v>Slow</v>
      </c>
      <c r="F2262" s="0" t="str">
        <f aca="false">IF(LEN(SUBSTITUTE(gait_events!C1090,"_run-",""))&lt;&gt;LEN(gait_events!C1090),RIGHT(gait_events!C1090,LEN(gait_events!C1090)-FIND("_run-",gait_events!C1090,1)-4),"")</f>
        <v>on</v>
      </c>
      <c r="G2262" s="0" t="str">
        <f aca="false">gait_events!D1090</f>
        <v>right_ankle</v>
      </c>
      <c r="H2262" s="0" t="str">
        <f aca="false">gait_events!E1090</f>
        <v>IC</v>
      </c>
      <c r="I2262" s="0" t="n">
        <f aca="false">IF(gait_events!F1090&lt;&gt;"",gait_events!F1090,NA())</f>
        <v>252</v>
      </c>
      <c r="J2262" s="0" t="n">
        <f aca="false">IF(gait_events!G1090&lt;&gt;"",gait_events!G1090,NA())</f>
        <v>256</v>
      </c>
      <c r="K2262" s="0" t="n">
        <f aca="false">I2262-J2262</f>
        <v>-4</v>
      </c>
      <c r="L2262" s="0" t="n">
        <f aca="false">K2262*5</f>
        <v>-20</v>
      </c>
      <c r="M2262" s="0" t="n">
        <f aca="false">IF(NOT(ISNA(I2262)),1,0)</f>
        <v>1</v>
      </c>
      <c r="N2262" s="0" t="n">
        <f aca="false">IF(NOT(ISNA(J2262)),1,0)</f>
        <v>1</v>
      </c>
      <c r="O2262" s="0" t="n">
        <f aca="false">IF(AND(NOT(ISNA(I2262)),NOT(ISNA(J2262))),1,0)</f>
        <v>1</v>
      </c>
      <c r="P2262" s="0" t="n">
        <f aca="false">IF(AND(NOT(ISNA(I2262)),ISNA(J2262)),1,0)</f>
        <v>0</v>
      </c>
      <c r="Q2262" s="0" t="n">
        <f aca="false">IF(AND(ISNA(I2262),NOT(ISNA(J2262))),1,0)</f>
        <v>0</v>
      </c>
      <c r="R2262" s="0" t="n">
        <f aca="false">IF(SUM(O2262:Q2262)&lt;&gt;1,"ERROR",1)</f>
        <v>1</v>
      </c>
    </row>
    <row r="2263" customFormat="false" ht="12.8" hidden="false" customHeight="false" outlineLevel="0" collapsed="false">
      <c r="A2263" s="0" t="str">
        <f aca="false">gait_events!B1091</f>
        <v>pp053</v>
      </c>
      <c r="B2263" s="0" t="str">
        <f aca="false">VLOOKUP(A2263,participants!A:B,2,0)</f>
        <v>F</v>
      </c>
      <c r="C2263" s="0" t="n">
        <f aca="false">VLOOKUP(A2263,participants!A:C,3,0)</f>
        <v>66</v>
      </c>
      <c r="D2263" s="0" t="str">
        <f aca="false">VLOOKUP(A2263,participants!A:F,6,0)</f>
        <v>PD</v>
      </c>
      <c r="E2263" s="0" t="str">
        <f aca="false">IF(LEN(SUBSTITUTE(gait_events!C1091,"_run-",""))&lt;&gt;LEN(gait_events!C1091),LEFT(RIGHT(gait_events!C1091,LEN(gait_events!C1091)-19),FIND("_run-",RIGHT(gait_events!C1091,LEN(gait_events!C1091)-19),1)-1),RIGHT(gait_events!C1091,LEN(gait_events!C1091)-19))</f>
        <v>Slow</v>
      </c>
      <c r="F2263" s="0" t="str">
        <f aca="false">IF(LEN(SUBSTITUTE(gait_events!C1091,"_run-",""))&lt;&gt;LEN(gait_events!C1091),RIGHT(gait_events!C1091,LEN(gait_events!C1091)-FIND("_run-",gait_events!C1091,1)-4),"")</f>
        <v>on</v>
      </c>
      <c r="G2263" s="0" t="str">
        <f aca="false">gait_events!D1091</f>
        <v>right_ankle</v>
      </c>
      <c r="H2263" s="0" t="str">
        <f aca="false">gait_events!E1091</f>
        <v>IC</v>
      </c>
      <c r="I2263" s="0" t="n">
        <f aca="false">IF(gait_events!F1091&lt;&gt;"",gait_events!F1091,NA())</f>
        <v>462</v>
      </c>
      <c r="J2263" s="0" t="n">
        <f aca="false">IF(gait_events!G1091&lt;&gt;"",gait_events!G1091,NA())</f>
        <v>469</v>
      </c>
      <c r="K2263" s="0" t="n">
        <f aca="false">I2263-J2263</f>
        <v>-7</v>
      </c>
      <c r="L2263" s="0" t="n">
        <f aca="false">K2263*5</f>
        <v>-35</v>
      </c>
      <c r="M2263" s="0" t="n">
        <f aca="false">IF(NOT(ISNA(I2263)),1,0)</f>
        <v>1</v>
      </c>
      <c r="N2263" s="0" t="n">
        <f aca="false">IF(NOT(ISNA(J2263)),1,0)</f>
        <v>1</v>
      </c>
      <c r="O2263" s="0" t="n">
        <f aca="false">IF(AND(NOT(ISNA(I2263)),NOT(ISNA(J2263))),1,0)</f>
        <v>1</v>
      </c>
      <c r="P2263" s="0" t="n">
        <f aca="false">IF(AND(NOT(ISNA(I2263)),ISNA(J2263)),1,0)</f>
        <v>0</v>
      </c>
      <c r="Q2263" s="0" t="n">
        <f aca="false">IF(AND(ISNA(I2263),NOT(ISNA(J2263))),1,0)</f>
        <v>0</v>
      </c>
      <c r="R2263" s="0" t="n">
        <f aca="false">IF(SUM(O2263:Q2263)&lt;&gt;1,"ERROR",1)</f>
        <v>1</v>
      </c>
    </row>
    <row r="2264" customFormat="false" ht="12.8" hidden="false" customHeight="false" outlineLevel="0" collapsed="false">
      <c r="A2264" s="0" t="str">
        <f aca="false">gait_events!B1092</f>
        <v>pp053</v>
      </c>
      <c r="B2264" s="0" t="str">
        <f aca="false">VLOOKUP(A2264,participants!A:B,2,0)</f>
        <v>F</v>
      </c>
      <c r="C2264" s="0" t="n">
        <f aca="false">VLOOKUP(A2264,participants!A:C,3,0)</f>
        <v>66</v>
      </c>
      <c r="D2264" s="0" t="str">
        <f aca="false">VLOOKUP(A2264,participants!A:F,6,0)</f>
        <v>PD</v>
      </c>
      <c r="E2264" s="0" t="str">
        <f aca="false">IF(LEN(SUBSTITUTE(gait_events!C1092,"_run-",""))&lt;&gt;LEN(gait_events!C1092),LEFT(RIGHT(gait_events!C1092,LEN(gait_events!C1092)-19),FIND("_run-",RIGHT(gait_events!C1092,LEN(gait_events!C1092)-19),1)-1),RIGHT(gait_events!C1092,LEN(gait_events!C1092)-19))</f>
        <v>Slow</v>
      </c>
      <c r="F2264" s="0" t="str">
        <f aca="false">IF(LEN(SUBSTITUTE(gait_events!C1092,"_run-",""))&lt;&gt;LEN(gait_events!C1092),RIGHT(gait_events!C1092,LEN(gait_events!C1092)-FIND("_run-",gait_events!C1092,1)-4),"")</f>
        <v>on</v>
      </c>
      <c r="G2264" s="0" t="str">
        <f aca="false">gait_events!D1092</f>
        <v>right_ankle</v>
      </c>
      <c r="H2264" s="0" t="str">
        <f aca="false">gait_events!E1092</f>
        <v>IC</v>
      </c>
      <c r="I2264" s="0" t="n">
        <f aca="false">IF(gait_events!F1092&lt;&gt;"",gait_events!F1092,NA())</f>
        <v>677</v>
      </c>
      <c r="J2264" s="0" t="n">
        <f aca="false">IF(gait_events!G1092&lt;&gt;"",gait_events!G1092,NA())</f>
        <v>681</v>
      </c>
      <c r="K2264" s="0" t="n">
        <f aca="false">I2264-J2264</f>
        <v>-4</v>
      </c>
      <c r="L2264" s="0" t="n">
        <f aca="false">K2264*5</f>
        <v>-20</v>
      </c>
      <c r="M2264" s="0" t="n">
        <f aca="false">IF(NOT(ISNA(I2264)),1,0)</f>
        <v>1</v>
      </c>
      <c r="N2264" s="0" t="n">
        <f aca="false">IF(NOT(ISNA(J2264)),1,0)</f>
        <v>1</v>
      </c>
      <c r="O2264" s="0" t="n">
        <f aca="false">IF(AND(NOT(ISNA(I2264)),NOT(ISNA(J2264))),1,0)</f>
        <v>1</v>
      </c>
      <c r="P2264" s="0" t="n">
        <f aca="false">IF(AND(NOT(ISNA(I2264)),ISNA(J2264)),1,0)</f>
        <v>0</v>
      </c>
      <c r="Q2264" s="0" t="n">
        <f aca="false">IF(AND(ISNA(I2264),NOT(ISNA(J2264))),1,0)</f>
        <v>0</v>
      </c>
      <c r="R2264" s="0" t="n">
        <f aca="false">IF(SUM(O2264:Q2264)&lt;&gt;1,"ERROR",1)</f>
        <v>1</v>
      </c>
    </row>
    <row r="2265" customFormat="false" ht="12.8" hidden="false" customHeight="false" outlineLevel="0" collapsed="false">
      <c r="A2265" s="0" t="str">
        <f aca="false">gait_events!B1093</f>
        <v>pp053</v>
      </c>
      <c r="B2265" s="0" t="str">
        <f aca="false">VLOOKUP(A2265,participants!A:B,2,0)</f>
        <v>F</v>
      </c>
      <c r="C2265" s="0" t="n">
        <f aca="false">VLOOKUP(A2265,participants!A:C,3,0)</f>
        <v>66</v>
      </c>
      <c r="D2265" s="0" t="str">
        <f aca="false">VLOOKUP(A2265,participants!A:F,6,0)</f>
        <v>PD</v>
      </c>
      <c r="E2265" s="0" t="str">
        <f aca="false">IF(LEN(SUBSTITUTE(gait_events!C1093,"_run-",""))&lt;&gt;LEN(gait_events!C1093),LEFT(RIGHT(gait_events!C1093,LEN(gait_events!C1093)-19),FIND("_run-",RIGHT(gait_events!C1093,LEN(gait_events!C1093)-19),1)-1),RIGHT(gait_events!C1093,LEN(gait_events!C1093)-19))</f>
        <v>Slow</v>
      </c>
      <c r="F2265" s="0" t="str">
        <f aca="false">IF(LEN(SUBSTITUTE(gait_events!C1093,"_run-",""))&lt;&gt;LEN(gait_events!C1093),RIGHT(gait_events!C1093,LEN(gait_events!C1093)-FIND("_run-",gait_events!C1093,1)-4),"")</f>
        <v>on</v>
      </c>
      <c r="G2265" s="0" t="str">
        <f aca="false">gait_events!D1093</f>
        <v>right_ankle</v>
      </c>
      <c r="H2265" s="0" t="str">
        <f aca="false">gait_events!E1093</f>
        <v>IC</v>
      </c>
      <c r="I2265" s="0" t="n">
        <f aca="false">IF(gait_events!F1093&lt;&gt;"",gait_events!F1093,NA())</f>
        <v>896</v>
      </c>
      <c r="J2265" s="0" t="n">
        <f aca="false">IF(gait_events!G1093&lt;&gt;"",gait_events!G1093,NA())</f>
        <v>903</v>
      </c>
      <c r="K2265" s="0" t="n">
        <f aca="false">I2265-J2265</f>
        <v>-7</v>
      </c>
      <c r="L2265" s="0" t="n">
        <f aca="false">K2265*5</f>
        <v>-35</v>
      </c>
      <c r="M2265" s="0" t="n">
        <f aca="false">IF(NOT(ISNA(I2265)),1,0)</f>
        <v>1</v>
      </c>
      <c r="N2265" s="0" t="n">
        <f aca="false">IF(NOT(ISNA(J2265)),1,0)</f>
        <v>1</v>
      </c>
      <c r="O2265" s="0" t="n">
        <f aca="false">IF(AND(NOT(ISNA(I2265)),NOT(ISNA(J2265))),1,0)</f>
        <v>1</v>
      </c>
      <c r="P2265" s="0" t="n">
        <f aca="false">IF(AND(NOT(ISNA(I2265)),ISNA(J2265)),1,0)</f>
        <v>0</v>
      </c>
      <c r="Q2265" s="0" t="n">
        <f aca="false">IF(AND(ISNA(I2265),NOT(ISNA(J2265))),1,0)</f>
        <v>0</v>
      </c>
      <c r="R2265" s="0" t="n">
        <f aca="false">IF(SUM(O2265:Q2265)&lt;&gt;1,"ERROR",1)</f>
        <v>1</v>
      </c>
    </row>
    <row r="2266" customFormat="false" ht="12.8" hidden="false" customHeight="false" outlineLevel="0" collapsed="false">
      <c r="A2266" s="0" t="str">
        <f aca="false">gait_events!B1094</f>
        <v>pp053</v>
      </c>
      <c r="B2266" s="0" t="str">
        <f aca="false">VLOOKUP(A2266,participants!A:B,2,0)</f>
        <v>F</v>
      </c>
      <c r="C2266" s="0" t="n">
        <f aca="false">VLOOKUP(A2266,participants!A:C,3,0)</f>
        <v>66</v>
      </c>
      <c r="D2266" s="0" t="str">
        <f aca="false">VLOOKUP(A2266,participants!A:F,6,0)</f>
        <v>PD</v>
      </c>
      <c r="E2266" s="0" t="str">
        <f aca="false">IF(LEN(SUBSTITUTE(gait_events!C1094,"_run-",""))&lt;&gt;LEN(gait_events!C1094),LEFT(RIGHT(gait_events!C1094,LEN(gait_events!C1094)-19),FIND("_run-",RIGHT(gait_events!C1094,LEN(gait_events!C1094)-19),1)-1),RIGHT(gait_events!C1094,LEN(gait_events!C1094)-19))</f>
        <v>Slow</v>
      </c>
      <c r="F2266" s="0" t="str">
        <f aca="false">IF(LEN(SUBSTITUTE(gait_events!C1094,"_run-",""))&lt;&gt;LEN(gait_events!C1094),RIGHT(gait_events!C1094,LEN(gait_events!C1094)-FIND("_run-",gait_events!C1094,1)-4),"")</f>
        <v>on</v>
      </c>
      <c r="G2266" s="0" t="str">
        <f aca="false">gait_events!D1094</f>
        <v>right_ankle</v>
      </c>
      <c r="H2266" s="0" t="str">
        <f aca="false">gait_events!E1094</f>
        <v>IC</v>
      </c>
      <c r="I2266" s="0" t="n">
        <f aca="false">IF(gait_events!F1094&lt;&gt;"",gait_events!F1094,NA())</f>
        <v>1118</v>
      </c>
      <c r="J2266" s="0" t="n">
        <f aca="false">IF(gait_events!G1094&lt;&gt;"",gait_events!G1094,NA())</f>
        <v>1129</v>
      </c>
      <c r="K2266" s="0" t="n">
        <f aca="false">I2266-J2266</f>
        <v>-11</v>
      </c>
      <c r="L2266" s="0" t="n">
        <f aca="false">K2266*5</f>
        <v>-55</v>
      </c>
      <c r="M2266" s="0" t="n">
        <f aca="false">IF(NOT(ISNA(I2266)),1,0)</f>
        <v>1</v>
      </c>
      <c r="N2266" s="0" t="n">
        <f aca="false">IF(NOT(ISNA(J2266)),1,0)</f>
        <v>1</v>
      </c>
      <c r="O2266" s="0" t="n">
        <f aca="false">IF(AND(NOT(ISNA(I2266)),NOT(ISNA(J2266))),1,0)</f>
        <v>1</v>
      </c>
      <c r="P2266" s="0" t="n">
        <f aca="false">IF(AND(NOT(ISNA(I2266)),ISNA(J2266)),1,0)</f>
        <v>0</v>
      </c>
      <c r="Q2266" s="0" t="n">
        <f aca="false">IF(AND(ISNA(I2266),NOT(ISNA(J2266))),1,0)</f>
        <v>0</v>
      </c>
      <c r="R2266" s="0" t="n">
        <f aca="false">IF(SUM(O2266:Q2266)&lt;&gt;1,"ERROR",1)</f>
        <v>1</v>
      </c>
    </row>
    <row r="2267" customFormat="false" ht="12.8" hidden="false" customHeight="false" outlineLevel="0" collapsed="false">
      <c r="A2267" s="0" t="str">
        <f aca="false">gait_events!B1095</f>
        <v>pp053</v>
      </c>
      <c r="B2267" s="0" t="str">
        <f aca="false">VLOOKUP(A2267,participants!A:B,2,0)</f>
        <v>F</v>
      </c>
      <c r="C2267" s="0" t="n">
        <f aca="false">VLOOKUP(A2267,participants!A:C,3,0)</f>
        <v>66</v>
      </c>
      <c r="D2267" s="0" t="str">
        <f aca="false">VLOOKUP(A2267,participants!A:F,6,0)</f>
        <v>PD</v>
      </c>
      <c r="E2267" s="0" t="str">
        <f aca="false">IF(LEN(SUBSTITUTE(gait_events!C1095,"_run-",""))&lt;&gt;LEN(gait_events!C1095),LEFT(RIGHT(gait_events!C1095,LEN(gait_events!C1095)-19),FIND("_run-",RIGHT(gait_events!C1095,LEN(gait_events!C1095)-19),1)-1),RIGHT(gait_events!C1095,LEN(gait_events!C1095)-19))</f>
        <v>Slow</v>
      </c>
      <c r="F2267" s="0" t="str">
        <f aca="false">IF(LEN(SUBSTITUTE(gait_events!C1095,"_run-",""))&lt;&gt;LEN(gait_events!C1095),RIGHT(gait_events!C1095,LEN(gait_events!C1095)-FIND("_run-",gait_events!C1095,1)-4),"")</f>
        <v>on</v>
      </c>
      <c r="G2267" s="0" t="str">
        <f aca="false">gait_events!D1095</f>
        <v>right_ankle</v>
      </c>
      <c r="H2267" s="0" t="str">
        <f aca="false">gait_events!E1095</f>
        <v>IC</v>
      </c>
      <c r="I2267" s="0" t="n">
        <f aca="false">IF(gait_events!F1095&lt;&gt;"",gait_events!F1095,NA())</f>
        <v>1352</v>
      </c>
      <c r="J2267" s="0" t="e">
        <f aca="false">IF(gait_events!G1095&lt;&gt;"",gait_events!G1095,NA())</f>
        <v>#N/A</v>
      </c>
      <c r="K2267" s="0" t="e">
        <f aca="false">I2267-J2267</f>
        <v>#N/A</v>
      </c>
      <c r="L2267" s="0" t="e">
        <f aca="false">K2267*5</f>
        <v>#N/A</v>
      </c>
      <c r="M2267" s="0" t="n">
        <f aca="false">IF(NOT(ISNA(I2267)),1,0)</f>
        <v>1</v>
      </c>
      <c r="N2267" s="0" t="n">
        <f aca="false">IF(NOT(ISNA(J2267)),1,0)</f>
        <v>0</v>
      </c>
      <c r="O2267" s="0" t="n">
        <f aca="false">IF(AND(NOT(ISNA(I2267)),NOT(ISNA(J2267))),1,0)</f>
        <v>0</v>
      </c>
      <c r="P2267" s="0" t="n">
        <f aca="false">IF(AND(NOT(ISNA(I2267)),ISNA(J2267)),1,0)</f>
        <v>1</v>
      </c>
      <c r="Q2267" s="0" t="n">
        <f aca="false">IF(AND(ISNA(I2267),NOT(ISNA(J2267))),1,0)</f>
        <v>0</v>
      </c>
      <c r="R2267" s="0" t="n">
        <f aca="false">IF(SUM(O2267:Q2267)&lt;&gt;1,"ERROR",1)</f>
        <v>1</v>
      </c>
    </row>
    <row r="2268" customFormat="false" ht="12.8" hidden="false" customHeight="false" outlineLevel="0" collapsed="false">
      <c r="A2268" s="0" t="str">
        <f aca="false">gait_events!B1096</f>
        <v>pp053</v>
      </c>
      <c r="B2268" s="0" t="str">
        <f aca="false">VLOOKUP(A2268,participants!A:B,2,0)</f>
        <v>F</v>
      </c>
      <c r="C2268" s="0" t="n">
        <f aca="false">VLOOKUP(A2268,participants!A:C,3,0)</f>
        <v>66</v>
      </c>
      <c r="D2268" s="0" t="str">
        <f aca="false">VLOOKUP(A2268,participants!A:F,6,0)</f>
        <v>PD</v>
      </c>
      <c r="E2268" s="0" t="str">
        <f aca="false">IF(LEN(SUBSTITUTE(gait_events!C1096,"_run-",""))&lt;&gt;LEN(gait_events!C1096),LEFT(RIGHT(gait_events!C1096,LEN(gait_events!C1096)-19),FIND("_run-",RIGHT(gait_events!C1096,LEN(gait_events!C1096)-19),1)-1),RIGHT(gait_events!C1096,LEN(gait_events!C1096)-19))</f>
        <v>Slow</v>
      </c>
      <c r="F2268" s="0" t="str">
        <f aca="false">IF(LEN(SUBSTITUTE(gait_events!C1096,"_run-",""))&lt;&gt;LEN(gait_events!C1096),RIGHT(gait_events!C1096,LEN(gait_events!C1096)-FIND("_run-",gait_events!C1096,1)-4),"")</f>
        <v>on</v>
      </c>
      <c r="G2268" s="0" t="str">
        <f aca="false">gait_events!D1096</f>
        <v>right_ankle</v>
      </c>
      <c r="H2268" s="0" t="str">
        <f aca="false">gait_events!E1096</f>
        <v>IC</v>
      </c>
      <c r="I2268" s="0" t="n">
        <f aca="false">IF(gait_events!F1096&lt;&gt;"",gait_events!F1096,NA())</f>
        <v>1587</v>
      </c>
      <c r="J2268" s="0" t="e">
        <f aca="false">IF(gait_events!G1096&lt;&gt;"",gait_events!G1096,NA())</f>
        <v>#N/A</v>
      </c>
      <c r="K2268" s="0" t="e">
        <f aca="false">I2268-J2268</f>
        <v>#N/A</v>
      </c>
      <c r="L2268" s="0" t="e">
        <f aca="false">K2268*5</f>
        <v>#N/A</v>
      </c>
      <c r="M2268" s="0" t="n">
        <f aca="false">IF(NOT(ISNA(I2268)),1,0)</f>
        <v>1</v>
      </c>
      <c r="N2268" s="0" t="n">
        <f aca="false">IF(NOT(ISNA(J2268)),1,0)</f>
        <v>0</v>
      </c>
      <c r="O2268" s="0" t="n">
        <f aca="false">IF(AND(NOT(ISNA(I2268)),NOT(ISNA(J2268))),1,0)</f>
        <v>0</v>
      </c>
      <c r="P2268" s="0" t="n">
        <f aca="false">IF(AND(NOT(ISNA(I2268)),ISNA(J2268)),1,0)</f>
        <v>1</v>
      </c>
      <c r="Q2268" s="0" t="n">
        <f aca="false">IF(AND(ISNA(I2268),NOT(ISNA(J2268))),1,0)</f>
        <v>0</v>
      </c>
      <c r="R2268" s="0" t="n">
        <f aca="false">IF(SUM(O2268:Q2268)&lt;&gt;1,"ERROR",1)</f>
        <v>1</v>
      </c>
    </row>
    <row r="2269" customFormat="false" ht="12.8" hidden="false" customHeight="false" outlineLevel="0" collapsed="false">
      <c r="A2269" s="0" t="str">
        <f aca="false">gait_events!B1097</f>
        <v>pp053</v>
      </c>
      <c r="B2269" s="0" t="str">
        <f aca="false">VLOOKUP(A2269,participants!A:B,2,0)</f>
        <v>F</v>
      </c>
      <c r="C2269" s="0" t="n">
        <f aca="false">VLOOKUP(A2269,participants!A:C,3,0)</f>
        <v>66</v>
      </c>
      <c r="D2269" s="0" t="str">
        <f aca="false">VLOOKUP(A2269,participants!A:F,6,0)</f>
        <v>PD</v>
      </c>
      <c r="E2269" s="0" t="str">
        <f aca="false">IF(LEN(SUBSTITUTE(gait_events!C1097,"_run-",""))&lt;&gt;LEN(gait_events!C1097),LEFT(RIGHT(gait_events!C1097,LEN(gait_events!C1097)-19),FIND("_run-",RIGHT(gait_events!C1097,LEN(gait_events!C1097)-19),1)-1),RIGHT(gait_events!C1097,LEN(gait_events!C1097)-19))</f>
        <v>Slow</v>
      </c>
      <c r="F2269" s="0" t="str">
        <f aca="false">IF(LEN(SUBSTITUTE(gait_events!C1097,"_run-",""))&lt;&gt;LEN(gait_events!C1097),RIGHT(gait_events!C1097,LEN(gait_events!C1097)-FIND("_run-",gait_events!C1097,1)-4),"")</f>
        <v>on</v>
      </c>
      <c r="G2269" s="0" t="str">
        <f aca="false">gait_events!D1097</f>
        <v>right_ankle</v>
      </c>
      <c r="H2269" s="0" t="str">
        <f aca="false">gait_events!E1097</f>
        <v>FC</v>
      </c>
      <c r="I2269" s="0" t="n">
        <f aca="false">IF(gait_events!F1097&lt;&gt;"",gait_events!F1097,NA())</f>
        <v>183</v>
      </c>
      <c r="J2269" s="0" t="n">
        <f aca="false">IF(gait_events!G1097&lt;&gt;"",gait_events!G1097,NA())</f>
        <v>182</v>
      </c>
      <c r="K2269" s="0" t="n">
        <f aca="false">I2269-J2269</f>
        <v>1</v>
      </c>
      <c r="L2269" s="0" t="n">
        <f aca="false">K2269*5</f>
        <v>5</v>
      </c>
      <c r="M2269" s="0" t="n">
        <f aca="false">IF(NOT(ISNA(I2269)),1,0)</f>
        <v>1</v>
      </c>
      <c r="N2269" s="0" t="n">
        <f aca="false">IF(NOT(ISNA(J2269)),1,0)</f>
        <v>1</v>
      </c>
      <c r="O2269" s="0" t="n">
        <f aca="false">IF(AND(NOT(ISNA(I2269)),NOT(ISNA(J2269))),1,0)</f>
        <v>1</v>
      </c>
      <c r="P2269" s="0" t="n">
        <f aca="false">IF(AND(NOT(ISNA(I2269)),ISNA(J2269)),1,0)</f>
        <v>0</v>
      </c>
      <c r="Q2269" s="0" t="n">
        <f aca="false">IF(AND(ISNA(I2269),NOT(ISNA(J2269))),1,0)</f>
        <v>0</v>
      </c>
      <c r="R2269" s="0" t="n">
        <f aca="false">IF(SUM(O2269:Q2269)&lt;&gt;1,"ERROR",1)</f>
        <v>1</v>
      </c>
    </row>
    <row r="2270" customFormat="false" ht="12.8" hidden="false" customHeight="false" outlineLevel="0" collapsed="false">
      <c r="A2270" s="0" t="str">
        <f aca="false">gait_events!B1098</f>
        <v>pp053</v>
      </c>
      <c r="B2270" s="0" t="str">
        <f aca="false">VLOOKUP(A2270,participants!A:B,2,0)</f>
        <v>F</v>
      </c>
      <c r="C2270" s="0" t="n">
        <f aca="false">VLOOKUP(A2270,participants!A:C,3,0)</f>
        <v>66</v>
      </c>
      <c r="D2270" s="0" t="str">
        <f aca="false">VLOOKUP(A2270,participants!A:F,6,0)</f>
        <v>PD</v>
      </c>
      <c r="E2270" s="0" t="str">
        <f aca="false">IF(LEN(SUBSTITUTE(gait_events!C1098,"_run-",""))&lt;&gt;LEN(gait_events!C1098),LEFT(RIGHT(gait_events!C1098,LEN(gait_events!C1098)-19),FIND("_run-",RIGHT(gait_events!C1098,LEN(gait_events!C1098)-19),1)-1),RIGHT(gait_events!C1098,LEN(gait_events!C1098)-19))</f>
        <v>Slow</v>
      </c>
      <c r="F2270" s="0" t="str">
        <f aca="false">IF(LEN(SUBSTITUTE(gait_events!C1098,"_run-",""))&lt;&gt;LEN(gait_events!C1098),RIGHT(gait_events!C1098,LEN(gait_events!C1098)-FIND("_run-",gait_events!C1098,1)-4),"")</f>
        <v>on</v>
      </c>
      <c r="G2270" s="0" t="str">
        <f aca="false">gait_events!D1098</f>
        <v>right_ankle</v>
      </c>
      <c r="H2270" s="0" t="str">
        <f aca="false">gait_events!E1098</f>
        <v>FC</v>
      </c>
      <c r="I2270" s="0" t="n">
        <f aca="false">IF(gait_events!F1098&lt;&gt;"",gait_events!F1098,NA())</f>
        <v>399</v>
      </c>
      <c r="J2270" s="0" t="n">
        <f aca="false">IF(gait_events!G1098&lt;&gt;"",gait_events!G1098,NA())</f>
        <v>400</v>
      </c>
      <c r="K2270" s="0" t="n">
        <f aca="false">I2270-J2270</f>
        <v>-1</v>
      </c>
      <c r="L2270" s="0" t="n">
        <f aca="false">K2270*5</f>
        <v>-5</v>
      </c>
      <c r="M2270" s="0" t="n">
        <f aca="false">IF(NOT(ISNA(I2270)),1,0)</f>
        <v>1</v>
      </c>
      <c r="N2270" s="0" t="n">
        <f aca="false">IF(NOT(ISNA(J2270)),1,0)</f>
        <v>1</v>
      </c>
      <c r="O2270" s="0" t="n">
        <f aca="false">IF(AND(NOT(ISNA(I2270)),NOT(ISNA(J2270))),1,0)</f>
        <v>1</v>
      </c>
      <c r="P2270" s="0" t="n">
        <f aca="false">IF(AND(NOT(ISNA(I2270)),ISNA(J2270)),1,0)</f>
        <v>0</v>
      </c>
      <c r="Q2270" s="0" t="n">
        <f aca="false">IF(AND(ISNA(I2270),NOT(ISNA(J2270))),1,0)</f>
        <v>0</v>
      </c>
      <c r="R2270" s="0" t="n">
        <f aca="false">IF(SUM(O2270:Q2270)&lt;&gt;1,"ERROR",1)</f>
        <v>1</v>
      </c>
    </row>
    <row r="2271" customFormat="false" ht="12.8" hidden="false" customHeight="false" outlineLevel="0" collapsed="false">
      <c r="A2271" s="0" t="str">
        <f aca="false">gait_events!B1099</f>
        <v>pp053</v>
      </c>
      <c r="B2271" s="0" t="str">
        <f aca="false">VLOOKUP(A2271,participants!A:B,2,0)</f>
        <v>F</v>
      </c>
      <c r="C2271" s="0" t="n">
        <f aca="false">VLOOKUP(A2271,participants!A:C,3,0)</f>
        <v>66</v>
      </c>
      <c r="D2271" s="0" t="str">
        <f aca="false">VLOOKUP(A2271,participants!A:F,6,0)</f>
        <v>PD</v>
      </c>
      <c r="E2271" s="0" t="str">
        <f aca="false">IF(LEN(SUBSTITUTE(gait_events!C1099,"_run-",""))&lt;&gt;LEN(gait_events!C1099),LEFT(RIGHT(gait_events!C1099,LEN(gait_events!C1099)-19),FIND("_run-",RIGHT(gait_events!C1099,LEN(gait_events!C1099)-19),1)-1),RIGHT(gait_events!C1099,LEN(gait_events!C1099)-19))</f>
        <v>Slow</v>
      </c>
      <c r="F2271" s="0" t="str">
        <f aca="false">IF(LEN(SUBSTITUTE(gait_events!C1099,"_run-",""))&lt;&gt;LEN(gait_events!C1099),RIGHT(gait_events!C1099,LEN(gait_events!C1099)-FIND("_run-",gait_events!C1099,1)-4),"")</f>
        <v>on</v>
      </c>
      <c r="G2271" s="0" t="str">
        <f aca="false">gait_events!D1099</f>
        <v>right_ankle</v>
      </c>
      <c r="H2271" s="0" t="str">
        <f aca="false">gait_events!E1099</f>
        <v>FC</v>
      </c>
      <c r="I2271" s="0" t="n">
        <f aca="false">IF(gait_events!F1099&lt;&gt;"",gait_events!F1099,NA())</f>
        <v>611</v>
      </c>
      <c r="J2271" s="0" t="n">
        <f aca="false">IF(gait_events!G1099&lt;&gt;"",gait_events!G1099,NA())</f>
        <v>612</v>
      </c>
      <c r="K2271" s="0" t="n">
        <f aca="false">I2271-J2271</f>
        <v>-1</v>
      </c>
      <c r="L2271" s="0" t="n">
        <f aca="false">K2271*5</f>
        <v>-5</v>
      </c>
      <c r="M2271" s="0" t="n">
        <f aca="false">IF(NOT(ISNA(I2271)),1,0)</f>
        <v>1</v>
      </c>
      <c r="N2271" s="0" t="n">
        <f aca="false">IF(NOT(ISNA(J2271)),1,0)</f>
        <v>1</v>
      </c>
      <c r="O2271" s="0" t="n">
        <f aca="false">IF(AND(NOT(ISNA(I2271)),NOT(ISNA(J2271))),1,0)</f>
        <v>1</v>
      </c>
      <c r="P2271" s="0" t="n">
        <f aca="false">IF(AND(NOT(ISNA(I2271)),ISNA(J2271)),1,0)</f>
        <v>0</v>
      </c>
      <c r="Q2271" s="0" t="n">
        <f aca="false">IF(AND(ISNA(I2271),NOT(ISNA(J2271))),1,0)</f>
        <v>0</v>
      </c>
      <c r="R2271" s="0" t="n">
        <f aca="false">IF(SUM(O2271:Q2271)&lt;&gt;1,"ERROR",1)</f>
        <v>1</v>
      </c>
    </row>
    <row r="2272" customFormat="false" ht="12.8" hidden="false" customHeight="false" outlineLevel="0" collapsed="false">
      <c r="A2272" s="0" t="str">
        <f aca="false">gait_events!B1100</f>
        <v>pp053</v>
      </c>
      <c r="B2272" s="0" t="str">
        <f aca="false">VLOOKUP(A2272,participants!A:B,2,0)</f>
        <v>F</v>
      </c>
      <c r="C2272" s="0" t="n">
        <f aca="false">VLOOKUP(A2272,participants!A:C,3,0)</f>
        <v>66</v>
      </c>
      <c r="D2272" s="0" t="str">
        <f aca="false">VLOOKUP(A2272,participants!A:F,6,0)</f>
        <v>PD</v>
      </c>
      <c r="E2272" s="0" t="str">
        <f aca="false">IF(LEN(SUBSTITUTE(gait_events!C1100,"_run-",""))&lt;&gt;LEN(gait_events!C1100),LEFT(RIGHT(gait_events!C1100,LEN(gait_events!C1100)-19),FIND("_run-",RIGHT(gait_events!C1100,LEN(gait_events!C1100)-19),1)-1),RIGHT(gait_events!C1100,LEN(gait_events!C1100)-19))</f>
        <v>Slow</v>
      </c>
      <c r="F2272" s="0" t="str">
        <f aca="false">IF(LEN(SUBSTITUTE(gait_events!C1100,"_run-",""))&lt;&gt;LEN(gait_events!C1100),RIGHT(gait_events!C1100,LEN(gait_events!C1100)-FIND("_run-",gait_events!C1100,1)-4),"")</f>
        <v>on</v>
      </c>
      <c r="G2272" s="0" t="str">
        <f aca="false">gait_events!D1100</f>
        <v>right_ankle</v>
      </c>
      <c r="H2272" s="0" t="str">
        <f aca="false">gait_events!E1100</f>
        <v>FC</v>
      </c>
      <c r="I2272" s="0" t="n">
        <f aca="false">IF(gait_events!F1100&lt;&gt;"",gait_events!F1100,NA())</f>
        <v>826</v>
      </c>
      <c r="J2272" s="0" t="n">
        <f aca="false">IF(gait_events!G1100&lt;&gt;"",gait_events!G1100,NA())</f>
        <v>832</v>
      </c>
      <c r="K2272" s="0" t="n">
        <f aca="false">I2272-J2272</f>
        <v>-6</v>
      </c>
      <c r="L2272" s="0" t="n">
        <f aca="false">K2272*5</f>
        <v>-30</v>
      </c>
      <c r="M2272" s="0" t="n">
        <f aca="false">IF(NOT(ISNA(I2272)),1,0)</f>
        <v>1</v>
      </c>
      <c r="N2272" s="0" t="n">
        <f aca="false">IF(NOT(ISNA(J2272)),1,0)</f>
        <v>1</v>
      </c>
      <c r="O2272" s="0" t="n">
        <f aca="false">IF(AND(NOT(ISNA(I2272)),NOT(ISNA(J2272))),1,0)</f>
        <v>1</v>
      </c>
      <c r="P2272" s="0" t="n">
        <f aca="false">IF(AND(NOT(ISNA(I2272)),ISNA(J2272)),1,0)</f>
        <v>0</v>
      </c>
      <c r="Q2272" s="0" t="n">
        <f aca="false">IF(AND(ISNA(I2272),NOT(ISNA(J2272))),1,0)</f>
        <v>0</v>
      </c>
      <c r="R2272" s="0" t="n">
        <f aca="false">IF(SUM(O2272:Q2272)&lt;&gt;1,"ERROR",1)</f>
        <v>1</v>
      </c>
    </row>
    <row r="2273" customFormat="false" ht="12.8" hidden="false" customHeight="false" outlineLevel="0" collapsed="false">
      <c r="A2273" s="0" t="str">
        <f aca="false">gait_events!B1101</f>
        <v>pp053</v>
      </c>
      <c r="B2273" s="0" t="str">
        <f aca="false">VLOOKUP(A2273,participants!A:B,2,0)</f>
        <v>F</v>
      </c>
      <c r="C2273" s="0" t="n">
        <f aca="false">VLOOKUP(A2273,participants!A:C,3,0)</f>
        <v>66</v>
      </c>
      <c r="D2273" s="0" t="str">
        <f aca="false">VLOOKUP(A2273,participants!A:F,6,0)</f>
        <v>PD</v>
      </c>
      <c r="E2273" s="0" t="str">
        <f aca="false">IF(LEN(SUBSTITUTE(gait_events!C1101,"_run-",""))&lt;&gt;LEN(gait_events!C1101),LEFT(RIGHT(gait_events!C1101,LEN(gait_events!C1101)-19),FIND("_run-",RIGHT(gait_events!C1101,LEN(gait_events!C1101)-19),1)-1),RIGHT(gait_events!C1101,LEN(gait_events!C1101)-19))</f>
        <v>Slow</v>
      </c>
      <c r="F2273" s="0" t="str">
        <f aca="false">IF(LEN(SUBSTITUTE(gait_events!C1101,"_run-",""))&lt;&gt;LEN(gait_events!C1101),RIGHT(gait_events!C1101,LEN(gait_events!C1101)-FIND("_run-",gait_events!C1101,1)-4),"")</f>
        <v>on</v>
      </c>
      <c r="G2273" s="0" t="str">
        <f aca="false">gait_events!D1101</f>
        <v>right_ankle</v>
      </c>
      <c r="H2273" s="0" t="str">
        <f aca="false">gait_events!E1101</f>
        <v>FC</v>
      </c>
      <c r="I2273" s="0" t="n">
        <f aca="false">IF(gait_events!F1101&lt;&gt;"",gait_events!F1101,NA())</f>
        <v>1049</v>
      </c>
      <c r="J2273" s="0" t="n">
        <f aca="false">IF(gait_events!G1101&lt;&gt;"",gait_events!G1101,NA())</f>
        <v>1057</v>
      </c>
      <c r="K2273" s="0" t="n">
        <f aca="false">I2273-J2273</f>
        <v>-8</v>
      </c>
      <c r="L2273" s="0" t="n">
        <f aca="false">K2273*5</f>
        <v>-40</v>
      </c>
      <c r="M2273" s="0" t="n">
        <f aca="false">IF(NOT(ISNA(I2273)),1,0)</f>
        <v>1</v>
      </c>
      <c r="N2273" s="0" t="n">
        <f aca="false">IF(NOT(ISNA(J2273)),1,0)</f>
        <v>1</v>
      </c>
      <c r="O2273" s="0" t="n">
        <f aca="false">IF(AND(NOT(ISNA(I2273)),NOT(ISNA(J2273))),1,0)</f>
        <v>1</v>
      </c>
      <c r="P2273" s="0" t="n">
        <f aca="false">IF(AND(NOT(ISNA(I2273)),ISNA(J2273)),1,0)</f>
        <v>0</v>
      </c>
      <c r="Q2273" s="0" t="n">
        <f aca="false">IF(AND(ISNA(I2273),NOT(ISNA(J2273))),1,0)</f>
        <v>0</v>
      </c>
      <c r="R2273" s="0" t="n">
        <f aca="false">IF(SUM(O2273:Q2273)&lt;&gt;1,"ERROR",1)</f>
        <v>1</v>
      </c>
    </row>
    <row r="2274" customFormat="false" ht="12.8" hidden="false" customHeight="false" outlineLevel="0" collapsed="false">
      <c r="A2274" s="0" t="str">
        <f aca="false">gait_events!B1102</f>
        <v>pp053</v>
      </c>
      <c r="B2274" s="0" t="str">
        <f aca="false">VLOOKUP(A2274,participants!A:B,2,0)</f>
        <v>F</v>
      </c>
      <c r="C2274" s="0" t="n">
        <f aca="false">VLOOKUP(A2274,participants!A:C,3,0)</f>
        <v>66</v>
      </c>
      <c r="D2274" s="0" t="str">
        <f aca="false">VLOOKUP(A2274,participants!A:F,6,0)</f>
        <v>PD</v>
      </c>
      <c r="E2274" s="0" t="str">
        <f aca="false">IF(LEN(SUBSTITUTE(gait_events!C1102,"_run-",""))&lt;&gt;LEN(gait_events!C1102),LEFT(RIGHT(gait_events!C1102,LEN(gait_events!C1102)-19),FIND("_run-",RIGHT(gait_events!C1102,LEN(gait_events!C1102)-19),1)-1),RIGHT(gait_events!C1102,LEN(gait_events!C1102)-19))</f>
        <v>Slow</v>
      </c>
      <c r="F2274" s="0" t="str">
        <f aca="false">IF(LEN(SUBSTITUTE(gait_events!C1102,"_run-",""))&lt;&gt;LEN(gait_events!C1102),RIGHT(gait_events!C1102,LEN(gait_events!C1102)-FIND("_run-",gait_events!C1102,1)-4),"")</f>
        <v>on</v>
      </c>
      <c r="G2274" s="0" t="str">
        <f aca="false">gait_events!D1102</f>
        <v>right_ankle</v>
      </c>
      <c r="H2274" s="0" t="str">
        <f aca="false">gait_events!E1102</f>
        <v>FC</v>
      </c>
      <c r="I2274" s="0" t="n">
        <f aca="false">IF(gait_events!F1102&lt;&gt;"",gait_events!F1102,NA())</f>
        <v>1287</v>
      </c>
      <c r="J2274" s="0" t="n">
        <f aca="false">IF(gait_events!G1102&lt;&gt;"",gait_events!G1102,NA())</f>
        <v>1290</v>
      </c>
      <c r="K2274" s="0" t="n">
        <f aca="false">I2274-J2274</f>
        <v>-3</v>
      </c>
      <c r="L2274" s="0" t="n">
        <f aca="false">K2274*5</f>
        <v>-15</v>
      </c>
      <c r="M2274" s="0" t="n">
        <f aca="false">IF(NOT(ISNA(I2274)),1,0)</f>
        <v>1</v>
      </c>
      <c r="N2274" s="0" t="n">
        <f aca="false">IF(NOT(ISNA(J2274)),1,0)</f>
        <v>1</v>
      </c>
      <c r="O2274" s="0" t="n">
        <f aca="false">IF(AND(NOT(ISNA(I2274)),NOT(ISNA(J2274))),1,0)</f>
        <v>1</v>
      </c>
      <c r="P2274" s="0" t="n">
        <f aca="false">IF(AND(NOT(ISNA(I2274)),ISNA(J2274)),1,0)</f>
        <v>0</v>
      </c>
      <c r="Q2274" s="0" t="n">
        <f aca="false">IF(AND(ISNA(I2274),NOT(ISNA(J2274))),1,0)</f>
        <v>0</v>
      </c>
      <c r="R2274" s="0" t="n">
        <f aca="false">IF(SUM(O2274:Q2274)&lt;&gt;1,"ERROR",1)</f>
        <v>1</v>
      </c>
    </row>
    <row r="2275" customFormat="false" ht="12.8" hidden="false" customHeight="false" outlineLevel="0" collapsed="false">
      <c r="A2275" s="0" t="str">
        <f aca="false">gait_events!B1103</f>
        <v>pp053</v>
      </c>
      <c r="B2275" s="0" t="str">
        <f aca="false">VLOOKUP(A2275,participants!A:B,2,0)</f>
        <v>F</v>
      </c>
      <c r="C2275" s="0" t="n">
        <f aca="false">VLOOKUP(A2275,participants!A:C,3,0)</f>
        <v>66</v>
      </c>
      <c r="D2275" s="0" t="str">
        <f aca="false">VLOOKUP(A2275,participants!A:F,6,0)</f>
        <v>PD</v>
      </c>
      <c r="E2275" s="0" t="str">
        <f aca="false">IF(LEN(SUBSTITUTE(gait_events!C1103,"_run-",""))&lt;&gt;LEN(gait_events!C1103),LEFT(RIGHT(gait_events!C1103,LEN(gait_events!C1103)-19),FIND("_run-",RIGHT(gait_events!C1103,LEN(gait_events!C1103)-19),1)-1),RIGHT(gait_events!C1103,LEN(gait_events!C1103)-19))</f>
        <v>Slow</v>
      </c>
      <c r="F2275" s="0" t="str">
        <f aca="false">IF(LEN(SUBSTITUTE(gait_events!C1103,"_run-",""))&lt;&gt;LEN(gait_events!C1103),RIGHT(gait_events!C1103,LEN(gait_events!C1103)-FIND("_run-",gait_events!C1103,1)-4),"")</f>
        <v>on</v>
      </c>
      <c r="G2275" s="0" t="str">
        <f aca="false">gait_events!D1103</f>
        <v>right_ankle</v>
      </c>
      <c r="H2275" s="0" t="str">
        <f aca="false">gait_events!E1103</f>
        <v>FC</v>
      </c>
      <c r="I2275" s="0" t="n">
        <f aca="false">IF(gait_events!F1103&lt;&gt;"",gait_events!F1103,NA())</f>
        <v>1522</v>
      </c>
      <c r="J2275" s="0" t="n">
        <f aca="false">IF(gait_events!G1103&lt;&gt;"",gait_events!G1103,NA())</f>
        <v>1529</v>
      </c>
      <c r="K2275" s="0" t="n">
        <f aca="false">I2275-J2275</f>
        <v>-7</v>
      </c>
      <c r="L2275" s="0" t="n">
        <f aca="false">K2275*5</f>
        <v>-35</v>
      </c>
      <c r="M2275" s="0" t="n">
        <f aca="false">IF(NOT(ISNA(I2275)),1,0)</f>
        <v>1</v>
      </c>
      <c r="N2275" s="0" t="n">
        <f aca="false">IF(NOT(ISNA(J2275)),1,0)</f>
        <v>1</v>
      </c>
      <c r="O2275" s="0" t="n">
        <f aca="false">IF(AND(NOT(ISNA(I2275)),NOT(ISNA(J2275))),1,0)</f>
        <v>1</v>
      </c>
      <c r="P2275" s="0" t="n">
        <f aca="false">IF(AND(NOT(ISNA(I2275)),ISNA(J2275)),1,0)</f>
        <v>0</v>
      </c>
      <c r="Q2275" s="0" t="n">
        <f aca="false">IF(AND(ISNA(I2275),NOT(ISNA(J2275))),1,0)</f>
        <v>0</v>
      </c>
      <c r="R2275" s="0" t="n">
        <f aca="false">IF(SUM(O2275:Q2275)&lt;&gt;1,"ERROR",1)</f>
        <v>1</v>
      </c>
    </row>
    <row r="2276" customFormat="false" ht="12.8" hidden="false" customHeight="false" outlineLevel="0" collapsed="false">
      <c r="A2276" s="0" t="str">
        <f aca="false">gait_events!B1104</f>
        <v>pp053</v>
      </c>
      <c r="B2276" s="0" t="str">
        <f aca="false">VLOOKUP(A2276,participants!A:B,2,0)</f>
        <v>F</v>
      </c>
      <c r="C2276" s="0" t="n">
        <f aca="false">VLOOKUP(A2276,participants!A:C,3,0)</f>
        <v>66</v>
      </c>
      <c r="D2276" s="0" t="str">
        <f aca="false">VLOOKUP(A2276,participants!A:F,6,0)</f>
        <v>PD</v>
      </c>
      <c r="E2276" s="0" t="str">
        <f aca="false">IF(LEN(SUBSTITUTE(gait_events!C1104,"_run-",""))&lt;&gt;LEN(gait_events!C1104),LEFT(RIGHT(gait_events!C1104,LEN(gait_events!C1104)-19),FIND("_run-",RIGHT(gait_events!C1104,LEN(gait_events!C1104)-19),1)-1),RIGHT(gait_events!C1104,LEN(gait_events!C1104)-19))</f>
        <v>Slow</v>
      </c>
      <c r="F2276" s="0" t="str">
        <f aca="false">IF(LEN(SUBSTITUTE(gait_events!C1104,"_run-",""))&lt;&gt;LEN(gait_events!C1104),RIGHT(gait_events!C1104,LEN(gait_events!C1104)-FIND("_run-",gait_events!C1104,1)-4),"")</f>
        <v>on</v>
      </c>
      <c r="G2276" s="0" t="str">
        <f aca="false">gait_events!D1104</f>
        <v>left_shank</v>
      </c>
      <c r="H2276" s="0" t="str">
        <f aca="false">gait_events!E1104</f>
        <v>IC</v>
      </c>
      <c r="I2276" s="0" t="n">
        <f aca="false">IF(gait_events!F1104&lt;&gt;"",gait_events!F1104,NA())</f>
        <v>142</v>
      </c>
      <c r="J2276" s="0" t="n">
        <f aca="false">IF(gait_events!G1104&lt;&gt;"",gait_events!G1104,NA())</f>
        <v>147</v>
      </c>
      <c r="K2276" s="0" t="n">
        <f aca="false">I2276-J2276</f>
        <v>-5</v>
      </c>
      <c r="L2276" s="0" t="n">
        <f aca="false">K2276*5</f>
        <v>-25</v>
      </c>
      <c r="M2276" s="0" t="n">
        <f aca="false">IF(NOT(ISNA(I2276)),1,0)</f>
        <v>1</v>
      </c>
      <c r="N2276" s="0" t="n">
        <f aca="false">IF(NOT(ISNA(J2276)),1,0)</f>
        <v>1</v>
      </c>
      <c r="O2276" s="0" t="n">
        <f aca="false">IF(AND(NOT(ISNA(I2276)),NOT(ISNA(J2276))),1,0)</f>
        <v>1</v>
      </c>
      <c r="P2276" s="0" t="n">
        <f aca="false">IF(AND(NOT(ISNA(I2276)),ISNA(J2276)),1,0)</f>
        <v>0</v>
      </c>
      <c r="Q2276" s="0" t="n">
        <f aca="false">IF(AND(ISNA(I2276),NOT(ISNA(J2276))),1,0)</f>
        <v>0</v>
      </c>
      <c r="R2276" s="0" t="n">
        <f aca="false">IF(SUM(O2276:Q2276)&lt;&gt;1,"ERROR",1)</f>
        <v>1</v>
      </c>
    </row>
    <row r="2277" customFormat="false" ht="12.8" hidden="false" customHeight="false" outlineLevel="0" collapsed="false">
      <c r="A2277" s="0" t="str">
        <f aca="false">gait_events!B1105</f>
        <v>pp053</v>
      </c>
      <c r="B2277" s="0" t="str">
        <f aca="false">VLOOKUP(A2277,participants!A:B,2,0)</f>
        <v>F</v>
      </c>
      <c r="C2277" s="0" t="n">
        <f aca="false">VLOOKUP(A2277,participants!A:C,3,0)</f>
        <v>66</v>
      </c>
      <c r="D2277" s="0" t="str">
        <f aca="false">VLOOKUP(A2277,participants!A:F,6,0)</f>
        <v>PD</v>
      </c>
      <c r="E2277" s="0" t="str">
        <f aca="false">IF(LEN(SUBSTITUTE(gait_events!C1105,"_run-",""))&lt;&gt;LEN(gait_events!C1105),LEFT(RIGHT(gait_events!C1105,LEN(gait_events!C1105)-19),FIND("_run-",RIGHT(gait_events!C1105,LEN(gait_events!C1105)-19),1)-1),RIGHT(gait_events!C1105,LEN(gait_events!C1105)-19))</f>
        <v>Slow</v>
      </c>
      <c r="F2277" s="0" t="str">
        <f aca="false">IF(LEN(SUBSTITUTE(gait_events!C1105,"_run-",""))&lt;&gt;LEN(gait_events!C1105),RIGHT(gait_events!C1105,LEN(gait_events!C1105)-FIND("_run-",gait_events!C1105,1)-4),"")</f>
        <v>on</v>
      </c>
      <c r="G2277" s="0" t="str">
        <f aca="false">gait_events!D1105</f>
        <v>left_shank</v>
      </c>
      <c r="H2277" s="0" t="str">
        <f aca="false">gait_events!E1105</f>
        <v>IC</v>
      </c>
      <c r="I2277" s="0" t="n">
        <f aca="false">IF(gait_events!F1105&lt;&gt;"",gait_events!F1105,NA())</f>
        <v>357</v>
      </c>
      <c r="J2277" s="0" t="e">
        <f aca="false">IF(gait_events!G1105&lt;&gt;"",gait_events!G1105,NA())</f>
        <v>#N/A</v>
      </c>
      <c r="K2277" s="0" t="e">
        <f aca="false">I2277-J2277</f>
        <v>#N/A</v>
      </c>
      <c r="L2277" s="0" t="e">
        <f aca="false">K2277*5</f>
        <v>#N/A</v>
      </c>
      <c r="M2277" s="0" t="n">
        <f aca="false">IF(NOT(ISNA(I2277)),1,0)</f>
        <v>1</v>
      </c>
      <c r="N2277" s="0" t="n">
        <f aca="false">IF(NOT(ISNA(J2277)),1,0)</f>
        <v>0</v>
      </c>
      <c r="O2277" s="0" t="n">
        <f aca="false">IF(AND(NOT(ISNA(I2277)),NOT(ISNA(J2277))),1,0)</f>
        <v>0</v>
      </c>
      <c r="P2277" s="0" t="n">
        <f aca="false">IF(AND(NOT(ISNA(I2277)),ISNA(J2277)),1,0)</f>
        <v>1</v>
      </c>
      <c r="Q2277" s="0" t="n">
        <f aca="false">IF(AND(ISNA(I2277),NOT(ISNA(J2277))),1,0)</f>
        <v>0</v>
      </c>
      <c r="R2277" s="0" t="n">
        <f aca="false">IF(SUM(O2277:Q2277)&lt;&gt;1,"ERROR",1)</f>
        <v>1</v>
      </c>
    </row>
    <row r="2278" customFormat="false" ht="12.8" hidden="false" customHeight="false" outlineLevel="0" collapsed="false">
      <c r="A2278" s="0" t="str">
        <f aca="false">gait_events!B1106</f>
        <v>pp053</v>
      </c>
      <c r="B2278" s="0" t="str">
        <f aca="false">VLOOKUP(A2278,participants!A:B,2,0)</f>
        <v>F</v>
      </c>
      <c r="C2278" s="0" t="n">
        <f aca="false">VLOOKUP(A2278,participants!A:C,3,0)</f>
        <v>66</v>
      </c>
      <c r="D2278" s="0" t="str">
        <f aca="false">VLOOKUP(A2278,participants!A:F,6,0)</f>
        <v>PD</v>
      </c>
      <c r="E2278" s="0" t="str">
        <f aca="false">IF(LEN(SUBSTITUTE(gait_events!C1106,"_run-",""))&lt;&gt;LEN(gait_events!C1106),LEFT(RIGHT(gait_events!C1106,LEN(gait_events!C1106)-19),FIND("_run-",RIGHT(gait_events!C1106,LEN(gait_events!C1106)-19),1)-1),RIGHT(gait_events!C1106,LEN(gait_events!C1106)-19))</f>
        <v>Slow</v>
      </c>
      <c r="F2278" s="0" t="str">
        <f aca="false">IF(LEN(SUBSTITUTE(gait_events!C1106,"_run-",""))&lt;&gt;LEN(gait_events!C1106),RIGHT(gait_events!C1106,LEN(gait_events!C1106)-FIND("_run-",gait_events!C1106,1)-4),"")</f>
        <v>on</v>
      </c>
      <c r="G2278" s="0" t="str">
        <f aca="false">gait_events!D1106</f>
        <v>left_shank</v>
      </c>
      <c r="H2278" s="0" t="str">
        <f aca="false">gait_events!E1106</f>
        <v>IC</v>
      </c>
      <c r="I2278" s="0" t="n">
        <f aca="false">IF(gait_events!F1106&lt;&gt;"",gait_events!F1106,NA())</f>
        <v>567</v>
      </c>
      <c r="J2278" s="0" t="e">
        <f aca="false">IF(gait_events!G1106&lt;&gt;"",gait_events!G1106,NA())</f>
        <v>#N/A</v>
      </c>
      <c r="K2278" s="0" t="e">
        <f aca="false">I2278-J2278</f>
        <v>#N/A</v>
      </c>
      <c r="L2278" s="0" t="e">
        <f aca="false">K2278*5</f>
        <v>#N/A</v>
      </c>
      <c r="M2278" s="0" t="n">
        <f aca="false">IF(NOT(ISNA(I2278)),1,0)</f>
        <v>1</v>
      </c>
      <c r="N2278" s="0" t="n">
        <f aca="false">IF(NOT(ISNA(J2278)),1,0)</f>
        <v>0</v>
      </c>
      <c r="O2278" s="0" t="n">
        <f aca="false">IF(AND(NOT(ISNA(I2278)),NOT(ISNA(J2278))),1,0)</f>
        <v>0</v>
      </c>
      <c r="P2278" s="0" t="n">
        <f aca="false">IF(AND(NOT(ISNA(I2278)),ISNA(J2278)),1,0)</f>
        <v>1</v>
      </c>
      <c r="Q2278" s="0" t="n">
        <f aca="false">IF(AND(ISNA(I2278),NOT(ISNA(J2278))),1,0)</f>
        <v>0</v>
      </c>
      <c r="R2278" s="0" t="n">
        <f aca="false">IF(SUM(O2278:Q2278)&lt;&gt;1,"ERROR",1)</f>
        <v>1</v>
      </c>
    </row>
    <row r="2279" customFormat="false" ht="12.8" hidden="false" customHeight="false" outlineLevel="0" collapsed="false">
      <c r="A2279" s="0" t="str">
        <f aca="false">gait_events!B1107</f>
        <v>pp053</v>
      </c>
      <c r="B2279" s="0" t="str">
        <f aca="false">VLOOKUP(A2279,participants!A:B,2,0)</f>
        <v>F</v>
      </c>
      <c r="C2279" s="0" t="n">
        <f aca="false">VLOOKUP(A2279,participants!A:C,3,0)</f>
        <v>66</v>
      </c>
      <c r="D2279" s="0" t="str">
        <f aca="false">VLOOKUP(A2279,participants!A:F,6,0)</f>
        <v>PD</v>
      </c>
      <c r="E2279" s="0" t="str">
        <f aca="false">IF(LEN(SUBSTITUTE(gait_events!C1107,"_run-",""))&lt;&gt;LEN(gait_events!C1107),LEFT(RIGHT(gait_events!C1107,LEN(gait_events!C1107)-19),FIND("_run-",RIGHT(gait_events!C1107,LEN(gait_events!C1107)-19),1)-1),RIGHT(gait_events!C1107,LEN(gait_events!C1107)-19))</f>
        <v>Slow</v>
      </c>
      <c r="F2279" s="0" t="str">
        <f aca="false">IF(LEN(SUBSTITUTE(gait_events!C1107,"_run-",""))&lt;&gt;LEN(gait_events!C1107),RIGHT(gait_events!C1107,LEN(gait_events!C1107)-FIND("_run-",gait_events!C1107,1)-4),"")</f>
        <v>on</v>
      </c>
      <c r="G2279" s="0" t="str">
        <f aca="false">gait_events!D1107</f>
        <v>left_shank</v>
      </c>
      <c r="H2279" s="0" t="str">
        <f aca="false">gait_events!E1107</f>
        <v>IC</v>
      </c>
      <c r="I2279" s="0" t="n">
        <f aca="false">IF(gait_events!F1107&lt;&gt;"",gait_events!F1107,NA())</f>
        <v>792</v>
      </c>
      <c r="J2279" s="0" t="e">
        <f aca="false">IF(gait_events!G1107&lt;&gt;"",gait_events!G1107,NA())</f>
        <v>#N/A</v>
      </c>
      <c r="K2279" s="0" t="e">
        <f aca="false">I2279-J2279</f>
        <v>#N/A</v>
      </c>
      <c r="L2279" s="0" t="e">
        <f aca="false">K2279*5</f>
        <v>#N/A</v>
      </c>
      <c r="M2279" s="0" t="n">
        <f aca="false">IF(NOT(ISNA(I2279)),1,0)</f>
        <v>1</v>
      </c>
      <c r="N2279" s="0" t="n">
        <f aca="false">IF(NOT(ISNA(J2279)),1,0)</f>
        <v>0</v>
      </c>
      <c r="O2279" s="0" t="n">
        <f aca="false">IF(AND(NOT(ISNA(I2279)),NOT(ISNA(J2279))),1,0)</f>
        <v>0</v>
      </c>
      <c r="P2279" s="0" t="n">
        <f aca="false">IF(AND(NOT(ISNA(I2279)),ISNA(J2279)),1,0)</f>
        <v>1</v>
      </c>
      <c r="Q2279" s="0" t="n">
        <f aca="false">IF(AND(ISNA(I2279),NOT(ISNA(J2279))),1,0)</f>
        <v>0</v>
      </c>
      <c r="R2279" s="0" t="n">
        <f aca="false">IF(SUM(O2279:Q2279)&lt;&gt;1,"ERROR",1)</f>
        <v>1</v>
      </c>
    </row>
    <row r="2280" customFormat="false" ht="12.8" hidden="false" customHeight="false" outlineLevel="0" collapsed="false">
      <c r="A2280" s="0" t="str">
        <f aca="false">gait_events!B1108</f>
        <v>pp053</v>
      </c>
      <c r="B2280" s="0" t="str">
        <f aca="false">VLOOKUP(A2280,participants!A:B,2,0)</f>
        <v>F</v>
      </c>
      <c r="C2280" s="0" t="n">
        <f aca="false">VLOOKUP(A2280,participants!A:C,3,0)</f>
        <v>66</v>
      </c>
      <c r="D2280" s="0" t="str">
        <f aca="false">VLOOKUP(A2280,participants!A:F,6,0)</f>
        <v>PD</v>
      </c>
      <c r="E2280" s="0" t="str">
        <f aca="false">IF(LEN(SUBSTITUTE(gait_events!C1108,"_run-",""))&lt;&gt;LEN(gait_events!C1108),LEFT(RIGHT(gait_events!C1108,LEN(gait_events!C1108)-19),FIND("_run-",RIGHT(gait_events!C1108,LEN(gait_events!C1108)-19),1)-1),RIGHT(gait_events!C1108,LEN(gait_events!C1108)-19))</f>
        <v>Slow</v>
      </c>
      <c r="F2280" s="0" t="str">
        <f aca="false">IF(LEN(SUBSTITUTE(gait_events!C1108,"_run-",""))&lt;&gt;LEN(gait_events!C1108),RIGHT(gait_events!C1108,LEN(gait_events!C1108)-FIND("_run-",gait_events!C1108,1)-4),"")</f>
        <v>on</v>
      </c>
      <c r="G2280" s="0" t="str">
        <f aca="false">gait_events!D1108</f>
        <v>left_shank</v>
      </c>
      <c r="H2280" s="0" t="str">
        <f aca="false">gait_events!E1108</f>
        <v>IC</v>
      </c>
      <c r="I2280" s="0" t="n">
        <f aca="false">IF(gait_events!F1108&lt;&gt;"",gait_events!F1108,NA())</f>
        <v>1012</v>
      </c>
      <c r="J2280" s="0" t="e">
        <f aca="false">IF(gait_events!G1108&lt;&gt;"",gait_events!G1108,NA())</f>
        <v>#N/A</v>
      </c>
      <c r="K2280" s="0" t="e">
        <f aca="false">I2280-J2280</f>
        <v>#N/A</v>
      </c>
      <c r="L2280" s="0" t="e">
        <f aca="false">K2280*5</f>
        <v>#N/A</v>
      </c>
      <c r="M2280" s="0" t="n">
        <f aca="false">IF(NOT(ISNA(I2280)),1,0)</f>
        <v>1</v>
      </c>
      <c r="N2280" s="0" t="n">
        <f aca="false">IF(NOT(ISNA(J2280)),1,0)</f>
        <v>0</v>
      </c>
      <c r="O2280" s="0" t="n">
        <f aca="false">IF(AND(NOT(ISNA(I2280)),NOT(ISNA(J2280))),1,0)</f>
        <v>0</v>
      </c>
      <c r="P2280" s="0" t="n">
        <f aca="false">IF(AND(NOT(ISNA(I2280)),ISNA(J2280)),1,0)</f>
        <v>1</v>
      </c>
      <c r="Q2280" s="0" t="n">
        <f aca="false">IF(AND(ISNA(I2280),NOT(ISNA(J2280))),1,0)</f>
        <v>0</v>
      </c>
      <c r="R2280" s="0" t="n">
        <f aca="false">IF(SUM(O2280:Q2280)&lt;&gt;1,"ERROR",1)</f>
        <v>1</v>
      </c>
    </row>
    <row r="2281" customFormat="false" ht="12.8" hidden="false" customHeight="false" outlineLevel="0" collapsed="false">
      <c r="A2281" s="0" t="str">
        <f aca="false">gait_events!B1109</f>
        <v>pp053</v>
      </c>
      <c r="B2281" s="0" t="str">
        <f aca="false">VLOOKUP(A2281,participants!A:B,2,0)</f>
        <v>F</v>
      </c>
      <c r="C2281" s="0" t="n">
        <f aca="false">VLOOKUP(A2281,participants!A:C,3,0)</f>
        <v>66</v>
      </c>
      <c r="D2281" s="0" t="str">
        <f aca="false">VLOOKUP(A2281,participants!A:F,6,0)</f>
        <v>PD</v>
      </c>
      <c r="E2281" s="0" t="str">
        <f aca="false">IF(LEN(SUBSTITUTE(gait_events!C1109,"_run-",""))&lt;&gt;LEN(gait_events!C1109),LEFT(RIGHT(gait_events!C1109,LEN(gait_events!C1109)-19),FIND("_run-",RIGHT(gait_events!C1109,LEN(gait_events!C1109)-19),1)-1),RIGHT(gait_events!C1109,LEN(gait_events!C1109)-19))</f>
        <v>Slow</v>
      </c>
      <c r="F2281" s="0" t="str">
        <f aca="false">IF(LEN(SUBSTITUTE(gait_events!C1109,"_run-",""))&lt;&gt;LEN(gait_events!C1109),RIGHT(gait_events!C1109,LEN(gait_events!C1109)-FIND("_run-",gait_events!C1109,1)-4),"")</f>
        <v>on</v>
      </c>
      <c r="G2281" s="0" t="str">
        <f aca="false">gait_events!D1109</f>
        <v>left_shank</v>
      </c>
      <c r="H2281" s="0" t="str">
        <f aca="false">gait_events!E1109</f>
        <v>IC</v>
      </c>
      <c r="I2281" s="0" t="n">
        <f aca="false">IF(gait_events!F1109&lt;&gt;"",gait_events!F1109,NA())</f>
        <v>1244</v>
      </c>
      <c r="J2281" s="0" t="e">
        <f aca="false">IF(gait_events!G1109&lt;&gt;"",gait_events!G1109,NA())</f>
        <v>#N/A</v>
      </c>
      <c r="K2281" s="0" t="e">
        <f aca="false">I2281-J2281</f>
        <v>#N/A</v>
      </c>
      <c r="L2281" s="0" t="e">
        <f aca="false">K2281*5</f>
        <v>#N/A</v>
      </c>
      <c r="M2281" s="0" t="n">
        <f aca="false">IF(NOT(ISNA(I2281)),1,0)</f>
        <v>1</v>
      </c>
      <c r="N2281" s="0" t="n">
        <f aca="false">IF(NOT(ISNA(J2281)),1,0)</f>
        <v>0</v>
      </c>
      <c r="O2281" s="0" t="n">
        <f aca="false">IF(AND(NOT(ISNA(I2281)),NOT(ISNA(J2281))),1,0)</f>
        <v>0</v>
      </c>
      <c r="P2281" s="0" t="n">
        <f aca="false">IF(AND(NOT(ISNA(I2281)),ISNA(J2281)),1,0)</f>
        <v>1</v>
      </c>
      <c r="Q2281" s="0" t="n">
        <f aca="false">IF(AND(ISNA(I2281),NOT(ISNA(J2281))),1,0)</f>
        <v>0</v>
      </c>
      <c r="R2281" s="0" t="n">
        <f aca="false">IF(SUM(O2281:Q2281)&lt;&gt;1,"ERROR",1)</f>
        <v>1</v>
      </c>
    </row>
    <row r="2282" customFormat="false" ht="12.8" hidden="false" customHeight="false" outlineLevel="0" collapsed="false">
      <c r="A2282" s="0" t="str">
        <f aca="false">gait_events!B1110</f>
        <v>pp053</v>
      </c>
      <c r="B2282" s="0" t="str">
        <f aca="false">VLOOKUP(A2282,participants!A:B,2,0)</f>
        <v>F</v>
      </c>
      <c r="C2282" s="0" t="n">
        <f aca="false">VLOOKUP(A2282,participants!A:C,3,0)</f>
        <v>66</v>
      </c>
      <c r="D2282" s="0" t="str">
        <f aca="false">VLOOKUP(A2282,participants!A:F,6,0)</f>
        <v>PD</v>
      </c>
      <c r="E2282" s="0" t="str">
        <f aca="false">IF(LEN(SUBSTITUTE(gait_events!C1110,"_run-",""))&lt;&gt;LEN(gait_events!C1110),LEFT(RIGHT(gait_events!C1110,LEN(gait_events!C1110)-19),FIND("_run-",RIGHT(gait_events!C1110,LEN(gait_events!C1110)-19),1)-1),RIGHT(gait_events!C1110,LEN(gait_events!C1110)-19))</f>
        <v>Slow</v>
      </c>
      <c r="F2282" s="0" t="str">
        <f aca="false">IF(LEN(SUBSTITUTE(gait_events!C1110,"_run-",""))&lt;&gt;LEN(gait_events!C1110),RIGHT(gait_events!C1110,LEN(gait_events!C1110)-FIND("_run-",gait_events!C1110,1)-4),"")</f>
        <v>on</v>
      </c>
      <c r="G2282" s="0" t="str">
        <f aca="false">gait_events!D1110</f>
        <v>left_shank</v>
      </c>
      <c r="H2282" s="0" t="str">
        <f aca="false">gait_events!E1110</f>
        <v>IC</v>
      </c>
      <c r="I2282" s="0" t="n">
        <f aca="false">IF(gait_events!F1110&lt;&gt;"",gait_events!F1110,NA())</f>
        <v>1474</v>
      </c>
      <c r="J2282" s="0" t="e">
        <f aca="false">IF(gait_events!G1110&lt;&gt;"",gait_events!G1110,NA())</f>
        <v>#N/A</v>
      </c>
      <c r="K2282" s="0" t="e">
        <f aca="false">I2282-J2282</f>
        <v>#N/A</v>
      </c>
      <c r="L2282" s="0" t="e">
        <f aca="false">K2282*5</f>
        <v>#N/A</v>
      </c>
      <c r="M2282" s="0" t="n">
        <f aca="false">IF(NOT(ISNA(I2282)),1,0)</f>
        <v>1</v>
      </c>
      <c r="N2282" s="0" t="n">
        <f aca="false">IF(NOT(ISNA(J2282)),1,0)</f>
        <v>0</v>
      </c>
      <c r="O2282" s="0" t="n">
        <f aca="false">IF(AND(NOT(ISNA(I2282)),NOT(ISNA(J2282))),1,0)</f>
        <v>0</v>
      </c>
      <c r="P2282" s="0" t="n">
        <f aca="false">IF(AND(NOT(ISNA(I2282)),ISNA(J2282)),1,0)</f>
        <v>1</v>
      </c>
      <c r="Q2282" s="0" t="n">
        <f aca="false">IF(AND(ISNA(I2282),NOT(ISNA(J2282))),1,0)</f>
        <v>0</v>
      </c>
      <c r="R2282" s="0" t="n">
        <f aca="false">IF(SUM(O2282:Q2282)&lt;&gt;1,"ERROR",1)</f>
        <v>1</v>
      </c>
    </row>
    <row r="2283" customFormat="false" ht="12.8" hidden="false" customHeight="false" outlineLevel="0" collapsed="false">
      <c r="A2283" s="0" t="str">
        <f aca="false">gait_events!B1111</f>
        <v>pp053</v>
      </c>
      <c r="B2283" s="0" t="str">
        <f aca="false">VLOOKUP(A2283,participants!A:B,2,0)</f>
        <v>F</v>
      </c>
      <c r="C2283" s="0" t="n">
        <f aca="false">VLOOKUP(A2283,participants!A:C,3,0)</f>
        <v>66</v>
      </c>
      <c r="D2283" s="0" t="str">
        <f aca="false">VLOOKUP(A2283,participants!A:F,6,0)</f>
        <v>PD</v>
      </c>
      <c r="E2283" s="0" t="str">
        <f aca="false">IF(LEN(SUBSTITUTE(gait_events!C1111,"_run-",""))&lt;&gt;LEN(gait_events!C1111),LEFT(RIGHT(gait_events!C1111,LEN(gait_events!C1111)-19),FIND("_run-",RIGHT(gait_events!C1111,LEN(gait_events!C1111)-19),1)-1),RIGHT(gait_events!C1111,LEN(gait_events!C1111)-19))</f>
        <v>Slow</v>
      </c>
      <c r="F2283" s="0" t="str">
        <f aca="false">IF(LEN(SUBSTITUTE(gait_events!C1111,"_run-",""))&lt;&gt;LEN(gait_events!C1111),RIGHT(gait_events!C1111,LEN(gait_events!C1111)-FIND("_run-",gait_events!C1111,1)-4),"")</f>
        <v>on</v>
      </c>
      <c r="G2283" s="0" t="str">
        <f aca="false">gait_events!D1111</f>
        <v>left_shank</v>
      </c>
      <c r="H2283" s="0" t="str">
        <f aca="false">gait_events!E1111</f>
        <v>FC</v>
      </c>
      <c r="I2283" s="0" t="n">
        <f aca="false">IF(gait_events!F1111&lt;&gt;"",gait_events!F1111,NA())</f>
        <v>67</v>
      </c>
      <c r="J2283" s="0" t="n">
        <f aca="false">IF(gait_events!G1111&lt;&gt;"",gait_events!G1111,NA())</f>
        <v>67</v>
      </c>
      <c r="K2283" s="0" t="n">
        <f aca="false">I2283-J2283</f>
        <v>0</v>
      </c>
      <c r="L2283" s="0" t="n">
        <f aca="false">K2283*5</f>
        <v>0</v>
      </c>
      <c r="M2283" s="0" t="n">
        <f aca="false">IF(NOT(ISNA(I2283)),1,0)</f>
        <v>1</v>
      </c>
      <c r="N2283" s="0" t="n">
        <f aca="false">IF(NOT(ISNA(J2283)),1,0)</f>
        <v>1</v>
      </c>
      <c r="O2283" s="0" t="n">
        <f aca="false">IF(AND(NOT(ISNA(I2283)),NOT(ISNA(J2283))),1,0)</f>
        <v>1</v>
      </c>
      <c r="P2283" s="0" t="n">
        <f aca="false">IF(AND(NOT(ISNA(I2283)),ISNA(J2283)),1,0)</f>
        <v>0</v>
      </c>
      <c r="Q2283" s="0" t="n">
        <f aca="false">IF(AND(ISNA(I2283),NOT(ISNA(J2283))),1,0)</f>
        <v>0</v>
      </c>
      <c r="R2283" s="0" t="n">
        <f aca="false">IF(SUM(O2283:Q2283)&lt;&gt;1,"ERROR",1)</f>
        <v>1</v>
      </c>
    </row>
    <row r="2284" customFormat="false" ht="12.8" hidden="false" customHeight="false" outlineLevel="0" collapsed="false">
      <c r="A2284" s="0" t="str">
        <f aca="false">gait_events!B1112</f>
        <v>pp053</v>
      </c>
      <c r="B2284" s="0" t="str">
        <f aca="false">VLOOKUP(A2284,participants!A:B,2,0)</f>
        <v>F</v>
      </c>
      <c r="C2284" s="0" t="n">
        <f aca="false">VLOOKUP(A2284,participants!A:C,3,0)</f>
        <v>66</v>
      </c>
      <c r="D2284" s="0" t="str">
        <f aca="false">VLOOKUP(A2284,participants!A:F,6,0)</f>
        <v>PD</v>
      </c>
      <c r="E2284" s="0" t="str">
        <f aca="false">IF(LEN(SUBSTITUTE(gait_events!C1112,"_run-",""))&lt;&gt;LEN(gait_events!C1112),LEFT(RIGHT(gait_events!C1112,LEN(gait_events!C1112)-19),FIND("_run-",RIGHT(gait_events!C1112,LEN(gait_events!C1112)-19),1)-1),RIGHT(gait_events!C1112,LEN(gait_events!C1112)-19))</f>
        <v>Slow</v>
      </c>
      <c r="F2284" s="0" t="str">
        <f aca="false">IF(LEN(SUBSTITUTE(gait_events!C1112,"_run-",""))&lt;&gt;LEN(gait_events!C1112),RIGHT(gait_events!C1112,LEN(gait_events!C1112)-FIND("_run-",gait_events!C1112,1)-4),"")</f>
        <v>on</v>
      </c>
      <c r="G2284" s="0" t="str">
        <f aca="false">gait_events!D1112</f>
        <v>left_shank</v>
      </c>
      <c r="H2284" s="0" t="str">
        <f aca="false">gait_events!E1112</f>
        <v>FC</v>
      </c>
      <c r="I2284" s="0" t="n">
        <f aca="false">IF(gait_events!F1112&lt;&gt;"",gait_events!F1112,NA())</f>
        <v>293</v>
      </c>
      <c r="J2284" s="0" t="n">
        <f aca="false">IF(gait_events!G1112&lt;&gt;"",gait_events!G1112,NA())</f>
        <v>290</v>
      </c>
      <c r="K2284" s="0" t="n">
        <f aca="false">I2284-J2284</f>
        <v>3</v>
      </c>
      <c r="L2284" s="0" t="n">
        <f aca="false">K2284*5</f>
        <v>15</v>
      </c>
      <c r="M2284" s="0" t="n">
        <f aca="false">IF(NOT(ISNA(I2284)),1,0)</f>
        <v>1</v>
      </c>
      <c r="N2284" s="0" t="n">
        <f aca="false">IF(NOT(ISNA(J2284)),1,0)</f>
        <v>1</v>
      </c>
      <c r="O2284" s="0" t="n">
        <f aca="false">IF(AND(NOT(ISNA(I2284)),NOT(ISNA(J2284))),1,0)</f>
        <v>1</v>
      </c>
      <c r="P2284" s="0" t="n">
        <f aca="false">IF(AND(NOT(ISNA(I2284)),ISNA(J2284)),1,0)</f>
        <v>0</v>
      </c>
      <c r="Q2284" s="0" t="n">
        <f aca="false">IF(AND(ISNA(I2284),NOT(ISNA(J2284))),1,0)</f>
        <v>0</v>
      </c>
      <c r="R2284" s="0" t="n">
        <f aca="false">IF(SUM(O2284:Q2284)&lt;&gt;1,"ERROR",1)</f>
        <v>1</v>
      </c>
    </row>
    <row r="2285" customFormat="false" ht="12.8" hidden="false" customHeight="false" outlineLevel="0" collapsed="false">
      <c r="A2285" s="0" t="str">
        <f aca="false">gait_events!B1113</f>
        <v>pp053</v>
      </c>
      <c r="B2285" s="0" t="str">
        <f aca="false">VLOOKUP(A2285,participants!A:B,2,0)</f>
        <v>F</v>
      </c>
      <c r="C2285" s="0" t="n">
        <f aca="false">VLOOKUP(A2285,participants!A:C,3,0)</f>
        <v>66</v>
      </c>
      <c r="D2285" s="0" t="str">
        <f aca="false">VLOOKUP(A2285,participants!A:F,6,0)</f>
        <v>PD</v>
      </c>
      <c r="E2285" s="0" t="str">
        <f aca="false">IF(LEN(SUBSTITUTE(gait_events!C1113,"_run-",""))&lt;&gt;LEN(gait_events!C1113),LEFT(RIGHT(gait_events!C1113,LEN(gait_events!C1113)-19),FIND("_run-",RIGHT(gait_events!C1113,LEN(gait_events!C1113)-19),1)-1),RIGHT(gait_events!C1113,LEN(gait_events!C1113)-19))</f>
        <v>Slow</v>
      </c>
      <c r="F2285" s="0" t="str">
        <f aca="false">IF(LEN(SUBSTITUTE(gait_events!C1113,"_run-",""))&lt;&gt;LEN(gait_events!C1113),RIGHT(gait_events!C1113,LEN(gait_events!C1113)-FIND("_run-",gait_events!C1113,1)-4),"")</f>
        <v>on</v>
      </c>
      <c r="G2285" s="0" t="str">
        <f aca="false">gait_events!D1113</f>
        <v>left_shank</v>
      </c>
      <c r="H2285" s="0" t="str">
        <f aca="false">gait_events!E1113</f>
        <v>FC</v>
      </c>
      <c r="I2285" s="0" t="n">
        <f aca="false">IF(gait_events!F1113&lt;&gt;"",gait_events!F1113,NA())</f>
        <v>502</v>
      </c>
      <c r="J2285" s="0" t="n">
        <f aca="false">IF(gait_events!G1113&lt;&gt;"",gait_events!G1113,NA())</f>
        <v>501</v>
      </c>
      <c r="K2285" s="0" t="n">
        <f aca="false">I2285-J2285</f>
        <v>1</v>
      </c>
      <c r="L2285" s="0" t="n">
        <f aca="false">K2285*5</f>
        <v>5</v>
      </c>
      <c r="M2285" s="0" t="n">
        <f aca="false">IF(NOT(ISNA(I2285)),1,0)</f>
        <v>1</v>
      </c>
      <c r="N2285" s="0" t="n">
        <f aca="false">IF(NOT(ISNA(J2285)),1,0)</f>
        <v>1</v>
      </c>
      <c r="O2285" s="0" t="n">
        <f aca="false">IF(AND(NOT(ISNA(I2285)),NOT(ISNA(J2285))),1,0)</f>
        <v>1</v>
      </c>
      <c r="P2285" s="0" t="n">
        <f aca="false">IF(AND(NOT(ISNA(I2285)),ISNA(J2285)),1,0)</f>
        <v>0</v>
      </c>
      <c r="Q2285" s="0" t="n">
        <f aca="false">IF(AND(ISNA(I2285),NOT(ISNA(J2285))),1,0)</f>
        <v>0</v>
      </c>
      <c r="R2285" s="0" t="n">
        <f aca="false">IF(SUM(O2285:Q2285)&lt;&gt;1,"ERROR",1)</f>
        <v>1</v>
      </c>
    </row>
    <row r="2286" customFormat="false" ht="12.8" hidden="false" customHeight="false" outlineLevel="0" collapsed="false">
      <c r="A2286" s="0" t="str">
        <f aca="false">gait_events!B1114</f>
        <v>pp053</v>
      </c>
      <c r="B2286" s="0" t="str">
        <f aca="false">VLOOKUP(A2286,participants!A:B,2,0)</f>
        <v>F</v>
      </c>
      <c r="C2286" s="0" t="n">
        <f aca="false">VLOOKUP(A2286,participants!A:C,3,0)</f>
        <v>66</v>
      </c>
      <c r="D2286" s="0" t="str">
        <f aca="false">VLOOKUP(A2286,participants!A:F,6,0)</f>
        <v>PD</v>
      </c>
      <c r="E2286" s="0" t="str">
        <f aca="false">IF(LEN(SUBSTITUTE(gait_events!C1114,"_run-",""))&lt;&gt;LEN(gait_events!C1114),LEFT(RIGHT(gait_events!C1114,LEN(gait_events!C1114)-19),FIND("_run-",RIGHT(gait_events!C1114,LEN(gait_events!C1114)-19),1)-1),RIGHT(gait_events!C1114,LEN(gait_events!C1114)-19))</f>
        <v>Slow</v>
      </c>
      <c r="F2286" s="0" t="str">
        <f aca="false">IF(LEN(SUBSTITUTE(gait_events!C1114,"_run-",""))&lt;&gt;LEN(gait_events!C1114),RIGHT(gait_events!C1114,LEN(gait_events!C1114)-FIND("_run-",gait_events!C1114,1)-4),"")</f>
        <v>on</v>
      </c>
      <c r="G2286" s="0" t="str">
        <f aca="false">gait_events!D1114</f>
        <v>left_shank</v>
      </c>
      <c r="H2286" s="0" t="str">
        <f aca="false">gait_events!E1114</f>
        <v>FC</v>
      </c>
      <c r="I2286" s="0" t="n">
        <f aca="false">IF(gait_events!F1114&lt;&gt;"",gait_events!F1114,NA())</f>
        <v>717</v>
      </c>
      <c r="J2286" s="0" t="n">
        <f aca="false">IF(gait_events!G1114&lt;&gt;"",gait_events!G1114,NA())</f>
        <v>717</v>
      </c>
      <c r="K2286" s="0" t="n">
        <f aca="false">I2286-J2286</f>
        <v>0</v>
      </c>
      <c r="L2286" s="0" t="n">
        <f aca="false">K2286*5</f>
        <v>0</v>
      </c>
      <c r="M2286" s="0" t="n">
        <f aca="false">IF(NOT(ISNA(I2286)),1,0)</f>
        <v>1</v>
      </c>
      <c r="N2286" s="0" t="n">
        <f aca="false">IF(NOT(ISNA(J2286)),1,0)</f>
        <v>1</v>
      </c>
      <c r="O2286" s="0" t="n">
        <f aca="false">IF(AND(NOT(ISNA(I2286)),NOT(ISNA(J2286))),1,0)</f>
        <v>1</v>
      </c>
      <c r="P2286" s="0" t="n">
        <f aca="false">IF(AND(NOT(ISNA(I2286)),ISNA(J2286)),1,0)</f>
        <v>0</v>
      </c>
      <c r="Q2286" s="0" t="n">
        <f aca="false">IF(AND(ISNA(I2286),NOT(ISNA(J2286))),1,0)</f>
        <v>0</v>
      </c>
      <c r="R2286" s="0" t="n">
        <f aca="false">IF(SUM(O2286:Q2286)&lt;&gt;1,"ERROR",1)</f>
        <v>1</v>
      </c>
    </row>
    <row r="2287" customFormat="false" ht="12.8" hidden="false" customHeight="false" outlineLevel="0" collapsed="false">
      <c r="A2287" s="0" t="str">
        <f aca="false">gait_events!B1115</f>
        <v>pp053</v>
      </c>
      <c r="B2287" s="0" t="str">
        <f aca="false">VLOOKUP(A2287,participants!A:B,2,0)</f>
        <v>F</v>
      </c>
      <c r="C2287" s="0" t="n">
        <f aca="false">VLOOKUP(A2287,participants!A:C,3,0)</f>
        <v>66</v>
      </c>
      <c r="D2287" s="0" t="str">
        <f aca="false">VLOOKUP(A2287,participants!A:F,6,0)</f>
        <v>PD</v>
      </c>
      <c r="E2287" s="0" t="str">
        <f aca="false">IF(LEN(SUBSTITUTE(gait_events!C1115,"_run-",""))&lt;&gt;LEN(gait_events!C1115),LEFT(RIGHT(gait_events!C1115,LEN(gait_events!C1115)-19),FIND("_run-",RIGHT(gait_events!C1115,LEN(gait_events!C1115)-19),1)-1),RIGHT(gait_events!C1115,LEN(gait_events!C1115)-19))</f>
        <v>Slow</v>
      </c>
      <c r="F2287" s="0" t="str">
        <f aca="false">IF(LEN(SUBSTITUTE(gait_events!C1115,"_run-",""))&lt;&gt;LEN(gait_events!C1115),RIGHT(gait_events!C1115,LEN(gait_events!C1115)-FIND("_run-",gait_events!C1115,1)-4),"")</f>
        <v>on</v>
      </c>
      <c r="G2287" s="0" t="str">
        <f aca="false">gait_events!D1115</f>
        <v>left_shank</v>
      </c>
      <c r="H2287" s="0" t="str">
        <f aca="false">gait_events!E1115</f>
        <v>FC</v>
      </c>
      <c r="I2287" s="0" t="n">
        <f aca="false">IF(gait_events!F1115&lt;&gt;"",gait_events!F1115,NA())</f>
        <v>938</v>
      </c>
      <c r="J2287" s="0" t="n">
        <f aca="false">IF(gait_events!G1115&lt;&gt;"",gait_events!G1115,NA())</f>
        <v>939</v>
      </c>
      <c r="K2287" s="0" t="n">
        <f aca="false">I2287-J2287</f>
        <v>-1</v>
      </c>
      <c r="L2287" s="0" t="n">
        <f aca="false">K2287*5</f>
        <v>-5</v>
      </c>
      <c r="M2287" s="0" t="n">
        <f aca="false">IF(NOT(ISNA(I2287)),1,0)</f>
        <v>1</v>
      </c>
      <c r="N2287" s="0" t="n">
        <f aca="false">IF(NOT(ISNA(J2287)),1,0)</f>
        <v>1</v>
      </c>
      <c r="O2287" s="0" t="n">
        <f aca="false">IF(AND(NOT(ISNA(I2287)),NOT(ISNA(J2287))),1,0)</f>
        <v>1</v>
      </c>
      <c r="P2287" s="0" t="n">
        <f aca="false">IF(AND(NOT(ISNA(I2287)),ISNA(J2287)),1,0)</f>
        <v>0</v>
      </c>
      <c r="Q2287" s="0" t="n">
        <f aca="false">IF(AND(ISNA(I2287),NOT(ISNA(J2287))),1,0)</f>
        <v>0</v>
      </c>
      <c r="R2287" s="0" t="n">
        <f aca="false">IF(SUM(O2287:Q2287)&lt;&gt;1,"ERROR",1)</f>
        <v>1</v>
      </c>
    </row>
    <row r="2288" customFormat="false" ht="12.8" hidden="false" customHeight="false" outlineLevel="0" collapsed="false">
      <c r="A2288" s="0" t="str">
        <f aca="false">gait_events!B1116</f>
        <v>pp053</v>
      </c>
      <c r="B2288" s="0" t="str">
        <f aca="false">VLOOKUP(A2288,participants!A:B,2,0)</f>
        <v>F</v>
      </c>
      <c r="C2288" s="0" t="n">
        <f aca="false">VLOOKUP(A2288,participants!A:C,3,0)</f>
        <v>66</v>
      </c>
      <c r="D2288" s="0" t="str">
        <f aca="false">VLOOKUP(A2288,participants!A:F,6,0)</f>
        <v>PD</v>
      </c>
      <c r="E2288" s="0" t="str">
        <f aca="false">IF(LEN(SUBSTITUTE(gait_events!C1116,"_run-",""))&lt;&gt;LEN(gait_events!C1116),LEFT(RIGHT(gait_events!C1116,LEN(gait_events!C1116)-19),FIND("_run-",RIGHT(gait_events!C1116,LEN(gait_events!C1116)-19),1)-1),RIGHT(gait_events!C1116,LEN(gait_events!C1116)-19))</f>
        <v>Slow</v>
      </c>
      <c r="F2288" s="0" t="str">
        <f aca="false">IF(LEN(SUBSTITUTE(gait_events!C1116,"_run-",""))&lt;&gt;LEN(gait_events!C1116),RIGHT(gait_events!C1116,LEN(gait_events!C1116)-FIND("_run-",gait_events!C1116,1)-4),"")</f>
        <v>on</v>
      </c>
      <c r="G2288" s="0" t="str">
        <f aca="false">gait_events!D1116</f>
        <v>left_shank</v>
      </c>
      <c r="H2288" s="0" t="str">
        <f aca="false">gait_events!E1116</f>
        <v>FC</v>
      </c>
      <c r="I2288" s="0" t="n">
        <f aca="false">IF(gait_events!F1116&lt;&gt;"",gait_events!F1116,NA())</f>
        <v>1169</v>
      </c>
      <c r="J2288" s="0" t="n">
        <f aca="false">IF(gait_events!G1116&lt;&gt;"",gait_events!G1116,NA())</f>
        <v>1169</v>
      </c>
      <c r="K2288" s="0" t="n">
        <f aca="false">I2288-J2288</f>
        <v>0</v>
      </c>
      <c r="L2288" s="0" t="n">
        <f aca="false">K2288*5</f>
        <v>0</v>
      </c>
      <c r="M2288" s="0" t="n">
        <f aca="false">IF(NOT(ISNA(I2288)),1,0)</f>
        <v>1</v>
      </c>
      <c r="N2288" s="0" t="n">
        <f aca="false">IF(NOT(ISNA(J2288)),1,0)</f>
        <v>1</v>
      </c>
      <c r="O2288" s="0" t="n">
        <f aca="false">IF(AND(NOT(ISNA(I2288)),NOT(ISNA(J2288))),1,0)</f>
        <v>1</v>
      </c>
      <c r="P2288" s="0" t="n">
        <f aca="false">IF(AND(NOT(ISNA(I2288)),ISNA(J2288)),1,0)</f>
        <v>0</v>
      </c>
      <c r="Q2288" s="0" t="n">
        <f aca="false">IF(AND(ISNA(I2288),NOT(ISNA(J2288))),1,0)</f>
        <v>0</v>
      </c>
      <c r="R2288" s="0" t="n">
        <f aca="false">IF(SUM(O2288:Q2288)&lt;&gt;1,"ERROR",1)</f>
        <v>1</v>
      </c>
    </row>
    <row r="2289" customFormat="false" ht="12.8" hidden="false" customHeight="false" outlineLevel="0" collapsed="false">
      <c r="A2289" s="0" t="str">
        <f aca="false">gait_events!B1117</f>
        <v>pp053</v>
      </c>
      <c r="B2289" s="0" t="str">
        <f aca="false">VLOOKUP(A2289,participants!A:B,2,0)</f>
        <v>F</v>
      </c>
      <c r="C2289" s="0" t="n">
        <f aca="false">VLOOKUP(A2289,participants!A:C,3,0)</f>
        <v>66</v>
      </c>
      <c r="D2289" s="0" t="str">
        <f aca="false">VLOOKUP(A2289,participants!A:F,6,0)</f>
        <v>PD</v>
      </c>
      <c r="E2289" s="0" t="str">
        <f aca="false">IF(LEN(SUBSTITUTE(gait_events!C1117,"_run-",""))&lt;&gt;LEN(gait_events!C1117),LEFT(RIGHT(gait_events!C1117,LEN(gait_events!C1117)-19),FIND("_run-",RIGHT(gait_events!C1117,LEN(gait_events!C1117)-19),1)-1),RIGHT(gait_events!C1117,LEN(gait_events!C1117)-19))</f>
        <v>Slow</v>
      </c>
      <c r="F2289" s="0" t="str">
        <f aca="false">IF(LEN(SUBSTITUTE(gait_events!C1117,"_run-",""))&lt;&gt;LEN(gait_events!C1117),RIGHT(gait_events!C1117,LEN(gait_events!C1117)-FIND("_run-",gait_events!C1117,1)-4),"")</f>
        <v>on</v>
      </c>
      <c r="G2289" s="0" t="str">
        <f aca="false">gait_events!D1117</f>
        <v>left_shank</v>
      </c>
      <c r="H2289" s="0" t="str">
        <f aca="false">gait_events!E1117</f>
        <v>FC</v>
      </c>
      <c r="I2289" s="0" t="n">
        <f aca="false">IF(gait_events!F1117&lt;&gt;"",gait_events!F1117,NA())</f>
        <v>1408</v>
      </c>
      <c r="J2289" s="0" t="n">
        <f aca="false">IF(gait_events!G1117&lt;&gt;"",gait_events!G1117,NA())</f>
        <v>1413</v>
      </c>
      <c r="K2289" s="0" t="n">
        <f aca="false">I2289-J2289</f>
        <v>-5</v>
      </c>
      <c r="L2289" s="0" t="n">
        <f aca="false">K2289*5</f>
        <v>-25</v>
      </c>
      <c r="M2289" s="0" t="n">
        <f aca="false">IF(NOT(ISNA(I2289)),1,0)</f>
        <v>1</v>
      </c>
      <c r="N2289" s="0" t="n">
        <f aca="false">IF(NOT(ISNA(J2289)),1,0)</f>
        <v>1</v>
      </c>
      <c r="O2289" s="0" t="n">
        <f aca="false">IF(AND(NOT(ISNA(I2289)),NOT(ISNA(J2289))),1,0)</f>
        <v>1</v>
      </c>
      <c r="P2289" s="0" t="n">
        <f aca="false">IF(AND(NOT(ISNA(I2289)),ISNA(J2289)),1,0)</f>
        <v>0</v>
      </c>
      <c r="Q2289" s="0" t="n">
        <f aca="false">IF(AND(ISNA(I2289),NOT(ISNA(J2289))),1,0)</f>
        <v>0</v>
      </c>
      <c r="R2289" s="0" t="n">
        <f aca="false">IF(SUM(O2289:Q2289)&lt;&gt;1,"ERROR",1)</f>
        <v>1</v>
      </c>
    </row>
    <row r="2290" customFormat="false" ht="12.8" hidden="false" customHeight="false" outlineLevel="0" collapsed="false">
      <c r="A2290" s="0" t="str">
        <f aca="false">gait_events!B1118</f>
        <v>pp053</v>
      </c>
      <c r="B2290" s="0" t="str">
        <f aca="false">VLOOKUP(A2290,participants!A:B,2,0)</f>
        <v>F</v>
      </c>
      <c r="C2290" s="0" t="n">
        <f aca="false">VLOOKUP(A2290,participants!A:C,3,0)</f>
        <v>66</v>
      </c>
      <c r="D2290" s="0" t="str">
        <f aca="false">VLOOKUP(A2290,participants!A:F,6,0)</f>
        <v>PD</v>
      </c>
      <c r="E2290" s="0" t="str">
        <f aca="false">IF(LEN(SUBSTITUTE(gait_events!C1118,"_run-",""))&lt;&gt;LEN(gait_events!C1118),LEFT(RIGHT(gait_events!C1118,LEN(gait_events!C1118)-19),FIND("_run-",RIGHT(gait_events!C1118,LEN(gait_events!C1118)-19),1)-1),RIGHT(gait_events!C1118,LEN(gait_events!C1118)-19))</f>
        <v>Slow</v>
      </c>
      <c r="F2290" s="0" t="str">
        <f aca="false">IF(LEN(SUBSTITUTE(gait_events!C1118,"_run-",""))&lt;&gt;LEN(gait_events!C1118),RIGHT(gait_events!C1118,LEN(gait_events!C1118)-FIND("_run-",gait_events!C1118,1)-4),"")</f>
        <v>on</v>
      </c>
      <c r="G2290" s="0" t="str">
        <f aca="false">gait_events!D1118</f>
        <v>left_shank</v>
      </c>
      <c r="H2290" s="0" t="str">
        <f aca="false">gait_events!E1118</f>
        <v>FC</v>
      </c>
      <c r="I2290" s="0" t="n">
        <f aca="false">IF(gait_events!F1118&lt;&gt;"",gait_events!F1118,NA())</f>
        <v>1645</v>
      </c>
      <c r="J2290" s="0" t="n">
        <f aca="false">IF(gait_events!G1118&lt;&gt;"",gait_events!G1118,NA())</f>
        <v>1647</v>
      </c>
      <c r="K2290" s="0" t="n">
        <f aca="false">I2290-J2290</f>
        <v>-2</v>
      </c>
      <c r="L2290" s="0" t="n">
        <f aca="false">K2290*5</f>
        <v>-10</v>
      </c>
      <c r="M2290" s="0" t="n">
        <f aca="false">IF(NOT(ISNA(I2290)),1,0)</f>
        <v>1</v>
      </c>
      <c r="N2290" s="0" t="n">
        <f aca="false">IF(NOT(ISNA(J2290)),1,0)</f>
        <v>1</v>
      </c>
      <c r="O2290" s="0" t="n">
        <f aca="false">IF(AND(NOT(ISNA(I2290)),NOT(ISNA(J2290))),1,0)</f>
        <v>1</v>
      </c>
      <c r="P2290" s="0" t="n">
        <f aca="false">IF(AND(NOT(ISNA(I2290)),ISNA(J2290)),1,0)</f>
        <v>0</v>
      </c>
      <c r="Q2290" s="0" t="n">
        <f aca="false">IF(AND(ISNA(I2290),NOT(ISNA(J2290))),1,0)</f>
        <v>0</v>
      </c>
      <c r="R2290" s="0" t="n">
        <f aca="false">IF(SUM(O2290:Q2290)&lt;&gt;1,"ERROR",1)</f>
        <v>1</v>
      </c>
    </row>
    <row r="2291" customFormat="false" ht="12.8" hidden="false" customHeight="false" outlineLevel="0" collapsed="false">
      <c r="A2291" s="0" t="str">
        <f aca="false">gait_events!B1119</f>
        <v>pp053</v>
      </c>
      <c r="B2291" s="0" t="str">
        <f aca="false">VLOOKUP(A2291,participants!A:B,2,0)</f>
        <v>F</v>
      </c>
      <c r="C2291" s="0" t="n">
        <f aca="false">VLOOKUP(A2291,participants!A:C,3,0)</f>
        <v>66</v>
      </c>
      <c r="D2291" s="0" t="str">
        <f aca="false">VLOOKUP(A2291,participants!A:F,6,0)</f>
        <v>PD</v>
      </c>
      <c r="E2291" s="0" t="str">
        <f aca="false">IF(LEN(SUBSTITUTE(gait_events!C1119,"_run-",""))&lt;&gt;LEN(gait_events!C1119),LEFT(RIGHT(gait_events!C1119,LEN(gait_events!C1119)-19),FIND("_run-",RIGHT(gait_events!C1119,LEN(gait_events!C1119)-19),1)-1),RIGHT(gait_events!C1119,LEN(gait_events!C1119)-19))</f>
        <v>Slow</v>
      </c>
      <c r="F2291" s="0" t="str">
        <f aca="false">IF(LEN(SUBSTITUTE(gait_events!C1119,"_run-",""))&lt;&gt;LEN(gait_events!C1119),RIGHT(gait_events!C1119,LEN(gait_events!C1119)-FIND("_run-",gait_events!C1119,1)-4),"")</f>
        <v>on</v>
      </c>
      <c r="G2291" s="0" t="str">
        <f aca="false">gait_events!D1119</f>
        <v>right_shank</v>
      </c>
      <c r="H2291" s="0" t="str">
        <f aca="false">gait_events!E1119</f>
        <v>IC</v>
      </c>
      <c r="I2291" s="0" t="n">
        <f aca="false">IF(gait_events!F1119&lt;&gt;"",gait_events!F1119,NA())</f>
        <v>25</v>
      </c>
      <c r="J2291" s="0" t="n">
        <f aca="false">IF(gait_events!G1119&lt;&gt;"",gait_events!G1119,NA())</f>
        <v>32</v>
      </c>
      <c r="K2291" s="0" t="n">
        <f aca="false">I2291-J2291</f>
        <v>-7</v>
      </c>
      <c r="L2291" s="0" t="n">
        <f aca="false">K2291*5</f>
        <v>-35</v>
      </c>
      <c r="M2291" s="0" t="n">
        <f aca="false">IF(NOT(ISNA(I2291)),1,0)</f>
        <v>1</v>
      </c>
      <c r="N2291" s="0" t="n">
        <f aca="false">IF(NOT(ISNA(J2291)),1,0)</f>
        <v>1</v>
      </c>
      <c r="O2291" s="0" t="n">
        <f aca="false">IF(AND(NOT(ISNA(I2291)),NOT(ISNA(J2291))),1,0)</f>
        <v>1</v>
      </c>
      <c r="P2291" s="0" t="n">
        <f aca="false">IF(AND(NOT(ISNA(I2291)),ISNA(J2291)),1,0)</f>
        <v>0</v>
      </c>
      <c r="Q2291" s="0" t="n">
        <f aca="false">IF(AND(ISNA(I2291),NOT(ISNA(J2291))),1,0)</f>
        <v>0</v>
      </c>
      <c r="R2291" s="0" t="n">
        <f aca="false">IF(SUM(O2291:Q2291)&lt;&gt;1,"ERROR",1)</f>
        <v>1</v>
      </c>
    </row>
    <row r="2292" customFormat="false" ht="12.8" hidden="false" customHeight="false" outlineLevel="0" collapsed="false">
      <c r="A2292" s="0" t="str">
        <f aca="false">gait_events!B1120</f>
        <v>pp053</v>
      </c>
      <c r="B2292" s="0" t="str">
        <f aca="false">VLOOKUP(A2292,participants!A:B,2,0)</f>
        <v>F</v>
      </c>
      <c r="C2292" s="0" t="n">
        <f aca="false">VLOOKUP(A2292,participants!A:C,3,0)</f>
        <v>66</v>
      </c>
      <c r="D2292" s="0" t="str">
        <f aca="false">VLOOKUP(A2292,participants!A:F,6,0)</f>
        <v>PD</v>
      </c>
      <c r="E2292" s="0" t="str">
        <f aca="false">IF(LEN(SUBSTITUTE(gait_events!C1120,"_run-",""))&lt;&gt;LEN(gait_events!C1120),LEFT(RIGHT(gait_events!C1120,LEN(gait_events!C1120)-19),FIND("_run-",RIGHT(gait_events!C1120,LEN(gait_events!C1120)-19),1)-1),RIGHT(gait_events!C1120,LEN(gait_events!C1120)-19))</f>
        <v>Slow</v>
      </c>
      <c r="F2292" s="0" t="str">
        <f aca="false">IF(LEN(SUBSTITUTE(gait_events!C1120,"_run-",""))&lt;&gt;LEN(gait_events!C1120),RIGHT(gait_events!C1120,LEN(gait_events!C1120)-FIND("_run-",gait_events!C1120,1)-4),"")</f>
        <v>on</v>
      </c>
      <c r="G2292" s="0" t="str">
        <f aca="false">gait_events!D1120</f>
        <v>right_shank</v>
      </c>
      <c r="H2292" s="0" t="str">
        <f aca="false">gait_events!E1120</f>
        <v>IC</v>
      </c>
      <c r="I2292" s="0" t="n">
        <f aca="false">IF(gait_events!F1120&lt;&gt;"",gait_events!F1120,NA())</f>
        <v>252</v>
      </c>
      <c r="J2292" s="0" t="n">
        <f aca="false">IF(gait_events!G1120&lt;&gt;"",gait_events!G1120,NA())</f>
        <v>254</v>
      </c>
      <c r="K2292" s="0" t="n">
        <f aca="false">I2292-J2292</f>
        <v>-2</v>
      </c>
      <c r="L2292" s="0" t="n">
        <f aca="false">K2292*5</f>
        <v>-10</v>
      </c>
      <c r="M2292" s="0" t="n">
        <f aca="false">IF(NOT(ISNA(I2292)),1,0)</f>
        <v>1</v>
      </c>
      <c r="N2292" s="0" t="n">
        <f aca="false">IF(NOT(ISNA(J2292)),1,0)</f>
        <v>1</v>
      </c>
      <c r="O2292" s="0" t="n">
        <f aca="false">IF(AND(NOT(ISNA(I2292)),NOT(ISNA(J2292))),1,0)</f>
        <v>1</v>
      </c>
      <c r="P2292" s="0" t="n">
        <f aca="false">IF(AND(NOT(ISNA(I2292)),ISNA(J2292)),1,0)</f>
        <v>0</v>
      </c>
      <c r="Q2292" s="0" t="n">
        <f aca="false">IF(AND(ISNA(I2292),NOT(ISNA(J2292))),1,0)</f>
        <v>0</v>
      </c>
      <c r="R2292" s="0" t="n">
        <f aca="false">IF(SUM(O2292:Q2292)&lt;&gt;1,"ERROR",1)</f>
        <v>1</v>
      </c>
    </row>
    <row r="2293" customFormat="false" ht="12.8" hidden="false" customHeight="false" outlineLevel="0" collapsed="false">
      <c r="A2293" s="0" t="str">
        <f aca="false">gait_events!B1121</f>
        <v>pp053</v>
      </c>
      <c r="B2293" s="0" t="str">
        <f aca="false">VLOOKUP(A2293,participants!A:B,2,0)</f>
        <v>F</v>
      </c>
      <c r="C2293" s="0" t="n">
        <f aca="false">VLOOKUP(A2293,participants!A:C,3,0)</f>
        <v>66</v>
      </c>
      <c r="D2293" s="0" t="str">
        <f aca="false">VLOOKUP(A2293,participants!A:F,6,0)</f>
        <v>PD</v>
      </c>
      <c r="E2293" s="0" t="str">
        <f aca="false">IF(LEN(SUBSTITUTE(gait_events!C1121,"_run-",""))&lt;&gt;LEN(gait_events!C1121),LEFT(RIGHT(gait_events!C1121,LEN(gait_events!C1121)-19),FIND("_run-",RIGHT(gait_events!C1121,LEN(gait_events!C1121)-19),1)-1),RIGHT(gait_events!C1121,LEN(gait_events!C1121)-19))</f>
        <v>Slow</v>
      </c>
      <c r="F2293" s="0" t="str">
        <f aca="false">IF(LEN(SUBSTITUTE(gait_events!C1121,"_run-",""))&lt;&gt;LEN(gait_events!C1121),RIGHT(gait_events!C1121,LEN(gait_events!C1121)-FIND("_run-",gait_events!C1121,1)-4),"")</f>
        <v>on</v>
      </c>
      <c r="G2293" s="0" t="str">
        <f aca="false">gait_events!D1121</f>
        <v>right_shank</v>
      </c>
      <c r="H2293" s="0" t="str">
        <f aca="false">gait_events!E1121</f>
        <v>IC</v>
      </c>
      <c r="I2293" s="0" t="n">
        <f aca="false">IF(gait_events!F1121&lt;&gt;"",gait_events!F1121,NA())</f>
        <v>462</v>
      </c>
      <c r="J2293" s="0" t="n">
        <f aca="false">IF(gait_events!G1121&lt;&gt;"",gait_events!G1121,NA())</f>
        <v>470</v>
      </c>
      <c r="K2293" s="0" t="n">
        <f aca="false">I2293-J2293</f>
        <v>-8</v>
      </c>
      <c r="L2293" s="0" t="n">
        <f aca="false">K2293*5</f>
        <v>-40</v>
      </c>
      <c r="M2293" s="0" t="n">
        <f aca="false">IF(NOT(ISNA(I2293)),1,0)</f>
        <v>1</v>
      </c>
      <c r="N2293" s="0" t="n">
        <f aca="false">IF(NOT(ISNA(J2293)),1,0)</f>
        <v>1</v>
      </c>
      <c r="O2293" s="0" t="n">
        <f aca="false">IF(AND(NOT(ISNA(I2293)),NOT(ISNA(J2293))),1,0)</f>
        <v>1</v>
      </c>
      <c r="P2293" s="0" t="n">
        <f aca="false">IF(AND(NOT(ISNA(I2293)),ISNA(J2293)),1,0)</f>
        <v>0</v>
      </c>
      <c r="Q2293" s="0" t="n">
        <f aca="false">IF(AND(ISNA(I2293),NOT(ISNA(J2293))),1,0)</f>
        <v>0</v>
      </c>
      <c r="R2293" s="0" t="n">
        <f aca="false">IF(SUM(O2293:Q2293)&lt;&gt;1,"ERROR",1)</f>
        <v>1</v>
      </c>
    </row>
    <row r="2294" customFormat="false" ht="12.8" hidden="false" customHeight="false" outlineLevel="0" collapsed="false">
      <c r="A2294" s="0" t="str">
        <f aca="false">gait_events!B1122</f>
        <v>pp053</v>
      </c>
      <c r="B2294" s="0" t="str">
        <f aca="false">VLOOKUP(A2294,participants!A:B,2,0)</f>
        <v>F</v>
      </c>
      <c r="C2294" s="0" t="n">
        <f aca="false">VLOOKUP(A2294,participants!A:C,3,0)</f>
        <v>66</v>
      </c>
      <c r="D2294" s="0" t="str">
        <f aca="false">VLOOKUP(A2294,participants!A:F,6,0)</f>
        <v>PD</v>
      </c>
      <c r="E2294" s="0" t="str">
        <f aca="false">IF(LEN(SUBSTITUTE(gait_events!C1122,"_run-",""))&lt;&gt;LEN(gait_events!C1122),LEFT(RIGHT(gait_events!C1122,LEN(gait_events!C1122)-19),FIND("_run-",RIGHT(gait_events!C1122,LEN(gait_events!C1122)-19),1)-1),RIGHT(gait_events!C1122,LEN(gait_events!C1122)-19))</f>
        <v>Slow</v>
      </c>
      <c r="F2294" s="0" t="str">
        <f aca="false">IF(LEN(SUBSTITUTE(gait_events!C1122,"_run-",""))&lt;&gt;LEN(gait_events!C1122),RIGHT(gait_events!C1122,LEN(gait_events!C1122)-FIND("_run-",gait_events!C1122,1)-4),"")</f>
        <v>on</v>
      </c>
      <c r="G2294" s="0" t="str">
        <f aca="false">gait_events!D1122</f>
        <v>right_shank</v>
      </c>
      <c r="H2294" s="0" t="str">
        <f aca="false">gait_events!E1122</f>
        <v>IC</v>
      </c>
      <c r="I2294" s="0" t="n">
        <f aca="false">IF(gait_events!F1122&lt;&gt;"",gait_events!F1122,NA())</f>
        <v>677</v>
      </c>
      <c r="J2294" s="0" t="n">
        <f aca="false">IF(gait_events!G1122&lt;&gt;"",gait_events!G1122,NA())</f>
        <v>682</v>
      </c>
      <c r="K2294" s="0" t="n">
        <f aca="false">I2294-J2294</f>
        <v>-5</v>
      </c>
      <c r="L2294" s="0" t="n">
        <f aca="false">K2294*5</f>
        <v>-25</v>
      </c>
      <c r="M2294" s="0" t="n">
        <f aca="false">IF(NOT(ISNA(I2294)),1,0)</f>
        <v>1</v>
      </c>
      <c r="N2294" s="0" t="n">
        <f aca="false">IF(NOT(ISNA(J2294)),1,0)</f>
        <v>1</v>
      </c>
      <c r="O2294" s="0" t="n">
        <f aca="false">IF(AND(NOT(ISNA(I2294)),NOT(ISNA(J2294))),1,0)</f>
        <v>1</v>
      </c>
      <c r="P2294" s="0" t="n">
        <f aca="false">IF(AND(NOT(ISNA(I2294)),ISNA(J2294)),1,0)</f>
        <v>0</v>
      </c>
      <c r="Q2294" s="0" t="n">
        <f aca="false">IF(AND(ISNA(I2294),NOT(ISNA(J2294))),1,0)</f>
        <v>0</v>
      </c>
      <c r="R2294" s="0" t="n">
        <f aca="false">IF(SUM(O2294:Q2294)&lt;&gt;1,"ERROR",1)</f>
        <v>1</v>
      </c>
    </row>
    <row r="2295" customFormat="false" ht="12.8" hidden="false" customHeight="false" outlineLevel="0" collapsed="false">
      <c r="A2295" s="0" t="str">
        <f aca="false">gait_events!B1123</f>
        <v>pp053</v>
      </c>
      <c r="B2295" s="0" t="str">
        <f aca="false">VLOOKUP(A2295,participants!A:B,2,0)</f>
        <v>F</v>
      </c>
      <c r="C2295" s="0" t="n">
        <f aca="false">VLOOKUP(A2295,participants!A:C,3,0)</f>
        <v>66</v>
      </c>
      <c r="D2295" s="0" t="str">
        <f aca="false">VLOOKUP(A2295,participants!A:F,6,0)</f>
        <v>PD</v>
      </c>
      <c r="E2295" s="0" t="str">
        <f aca="false">IF(LEN(SUBSTITUTE(gait_events!C1123,"_run-",""))&lt;&gt;LEN(gait_events!C1123),LEFT(RIGHT(gait_events!C1123,LEN(gait_events!C1123)-19),FIND("_run-",RIGHT(gait_events!C1123,LEN(gait_events!C1123)-19),1)-1),RIGHT(gait_events!C1123,LEN(gait_events!C1123)-19))</f>
        <v>Slow</v>
      </c>
      <c r="F2295" s="0" t="str">
        <f aca="false">IF(LEN(SUBSTITUTE(gait_events!C1123,"_run-",""))&lt;&gt;LEN(gait_events!C1123),RIGHT(gait_events!C1123,LEN(gait_events!C1123)-FIND("_run-",gait_events!C1123,1)-4),"")</f>
        <v>on</v>
      </c>
      <c r="G2295" s="0" t="str">
        <f aca="false">gait_events!D1123</f>
        <v>right_shank</v>
      </c>
      <c r="H2295" s="0" t="str">
        <f aca="false">gait_events!E1123</f>
        <v>IC</v>
      </c>
      <c r="I2295" s="0" t="n">
        <f aca="false">IF(gait_events!F1123&lt;&gt;"",gait_events!F1123,NA())</f>
        <v>896</v>
      </c>
      <c r="J2295" s="0" t="n">
        <f aca="false">IF(gait_events!G1123&lt;&gt;"",gait_events!G1123,NA())</f>
        <v>903</v>
      </c>
      <c r="K2295" s="0" t="n">
        <f aca="false">I2295-J2295</f>
        <v>-7</v>
      </c>
      <c r="L2295" s="0" t="n">
        <f aca="false">K2295*5</f>
        <v>-35</v>
      </c>
      <c r="M2295" s="0" t="n">
        <f aca="false">IF(NOT(ISNA(I2295)),1,0)</f>
        <v>1</v>
      </c>
      <c r="N2295" s="0" t="n">
        <f aca="false">IF(NOT(ISNA(J2295)),1,0)</f>
        <v>1</v>
      </c>
      <c r="O2295" s="0" t="n">
        <f aca="false">IF(AND(NOT(ISNA(I2295)),NOT(ISNA(J2295))),1,0)</f>
        <v>1</v>
      </c>
      <c r="P2295" s="0" t="n">
        <f aca="false">IF(AND(NOT(ISNA(I2295)),ISNA(J2295)),1,0)</f>
        <v>0</v>
      </c>
      <c r="Q2295" s="0" t="n">
        <f aca="false">IF(AND(ISNA(I2295),NOT(ISNA(J2295))),1,0)</f>
        <v>0</v>
      </c>
      <c r="R2295" s="0" t="n">
        <f aca="false">IF(SUM(O2295:Q2295)&lt;&gt;1,"ERROR",1)</f>
        <v>1</v>
      </c>
    </row>
    <row r="2296" customFormat="false" ht="12.8" hidden="false" customHeight="false" outlineLevel="0" collapsed="false">
      <c r="A2296" s="0" t="str">
        <f aca="false">gait_events!B1124</f>
        <v>pp053</v>
      </c>
      <c r="B2296" s="0" t="str">
        <f aca="false">VLOOKUP(A2296,participants!A:B,2,0)</f>
        <v>F</v>
      </c>
      <c r="C2296" s="0" t="n">
        <f aca="false">VLOOKUP(A2296,participants!A:C,3,0)</f>
        <v>66</v>
      </c>
      <c r="D2296" s="0" t="str">
        <f aca="false">VLOOKUP(A2296,participants!A:F,6,0)</f>
        <v>PD</v>
      </c>
      <c r="E2296" s="0" t="str">
        <f aca="false">IF(LEN(SUBSTITUTE(gait_events!C1124,"_run-",""))&lt;&gt;LEN(gait_events!C1124),LEFT(RIGHT(gait_events!C1124,LEN(gait_events!C1124)-19),FIND("_run-",RIGHT(gait_events!C1124,LEN(gait_events!C1124)-19),1)-1),RIGHT(gait_events!C1124,LEN(gait_events!C1124)-19))</f>
        <v>Slow</v>
      </c>
      <c r="F2296" s="0" t="str">
        <f aca="false">IF(LEN(SUBSTITUTE(gait_events!C1124,"_run-",""))&lt;&gt;LEN(gait_events!C1124),RIGHT(gait_events!C1124,LEN(gait_events!C1124)-FIND("_run-",gait_events!C1124,1)-4),"")</f>
        <v>on</v>
      </c>
      <c r="G2296" s="0" t="str">
        <f aca="false">gait_events!D1124</f>
        <v>right_shank</v>
      </c>
      <c r="H2296" s="0" t="str">
        <f aca="false">gait_events!E1124</f>
        <v>IC</v>
      </c>
      <c r="I2296" s="0" t="n">
        <f aca="false">IF(gait_events!F1124&lt;&gt;"",gait_events!F1124,NA())</f>
        <v>1118</v>
      </c>
      <c r="J2296" s="0" t="n">
        <f aca="false">IF(gait_events!G1124&lt;&gt;"",gait_events!G1124,NA())</f>
        <v>1131</v>
      </c>
      <c r="K2296" s="0" t="n">
        <f aca="false">I2296-J2296</f>
        <v>-13</v>
      </c>
      <c r="L2296" s="0" t="n">
        <f aca="false">K2296*5</f>
        <v>-65</v>
      </c>
      <c r="M2296" s="0" t="n">
        <f aca="false">IF(NOT(ISNA(I2296)),1,0)</f>
        <v>1</v>
      </c>
      <c r="N2296" s="0" t="n">
        <f aca="false">IF(NOT(ISNA(J2296)),1,0)</f>
        <v>1</v>
      </c>
      <c r="O2296" s="0" t="n">
        <f aca="false">IF(AND(NOT(ISNA(I2296)),NOT(ISNA(J2296))),1,0)</f>
        <v>1</v>
      </c>
      <c r="P2296" s="0" t="n">
        <f aca="false">IF(AND(NOT(ISNA(I2296)),ISNA(J2296)),1,0)</f>
        <v>0</v>
      </c>
      <c r="Q2296" s="0" t="n">
        <f aca="false">IF(AND(ISNA(I2296),NOT(ISNA(J2296))),1,0)</f>
        <v>0</v>
      </c>
      <c r="R2296" s="0" t="n">
        <f aca="false">IF(SUM(O2296:Q2296)&lt;&gt;1,"ERROR",1)</f>
        <v>1</v>
      </c>
    </row>
    <row r="2297" customFormat="false" ht="12.8" hidden="false" customHeight="false" outlineLevel="0" collapsed="false">
      <c r="A2297" s="0" t="str">
        <f aca="false">gait_events!B1125</f>
        <v>pp053</v>
      </c>
      <c r="B2297" s="0" t="str">
        <f aca="false">VLOOKUP(A2297,participants!A:B,2,0)</f>
        <v>F</v>
      </c>
      <c r="C2297" s="0" t="n">
        <f aca="false">VLOOKUP(A2297,participants!A:C,3,0)</f>
        <v>66</v>
      </c>
      <c r="D2297" s="0" t="str">
        <f aca="false">VLOOKUP(A2297,participants!A:F,6,0)</f>
        <v>PD</v>
      </c>
      <c r="E2297" s="0" t="str">
        <f aca="false">IF(LEN(SUBSTITUTE(gait_events!C1125,"_run-",""))&lt;&gt;LEN(gait_events!C1125),LEFT(RIGHT(gait_events!C1125,LEN(gait_events!C1125)-19),FIND("_run-",RIGHT(gait_events!C1125,LEN(gait_events!C1125)-19),1)-1),RIGHT(gait_events!C1125,LEN(gait_events!C1125)-19))</f>
        <v>Slow</v>
      </c>
      <c r="F2297" s="0" t="str">
        <f aca="false">IF(LEN(SUBSTITUTE(gait_events!C1125,"_run-",""))&lt;&gt;LEN(gait_events!C1125),RIGHT(gait_events!C1125,LEN(gait_events!C1125)-FIND("_run-",gait_events!C1125,1)-4),"")</f>
        <v>on</v>
      </c>
      <c r="G2297" s="0" t="str">
        <f aca="false">gait_events!D1125</f>
        <v>right_shank</v>
      </c>
      <c r="H2297" s="0" t="str">
        <f aca="false">gait_events!E1125</f>
        <v>IC</v>
      </c>
      <c r="I2297" s="0" t="n">
        <f aca="false">IF(gait_events!F1125&lt;&gt;"",gait_events!F1125,NA())</f>
        <v>1352</v>
      </c>
      <c r="J2297" s="0" t="n">
        <f aca="false">IF(gait_events!G1125&lt;&gt;"",gait_events!G1125,NA())</f>
        <v>1366</v>
      </c>
      <c r="K2297" s="0" t="n">
        <f aca="false">I2297-J2297</f>
        <v>-14</v>
      </c>
      <c r="L2297" s="0" t="n">
        <f aca="false">K2297*5</f>
        <v>-70</v>
      </c>
      <c r="M2297" s="0" t="n">
        <f aca="false">IF(NOT(ISNA(I2297)),1,0)</f>
        <v>1</v>
      </c>
      <c r="N2297" s="0" t="n">
        <f aca="false">IF(NOT(ISNA(J2297)),1,0)</f>
        <v>1</v>
      </c>
      <c r="O2297" s="0" t="n">
        <f aca="false">IF(AND(NOT(ISNA(I2297)),NOT(ISNA(J2297))),1,0)</f>
        <v>1</v>
      </c>
      <c r="P2297" s="0" t="n">
        <f aca="false">IF(AND(NOT(ISNA(I2297)),ISNA(J2297)),1,0)</f>
        <v>0</v>
      </c>
      <c r="Q2297" s="0" t="n">
        <f aca="false">IF(AND(ISNA(I2297),NOT(ISNA(J2297))),1,0)</f>
        <v>0</v>
      </c>
      <c r="R2297" s="0" t="n">
        <f aca="false">IF(SUM(O2297:Q2297)&lt;&gt;1,"ERROR",1)</f>
        <v>1</v>
      </c>
    </row>
    <row r="2298" customFormat="false" ht="12.8" hidden="false" customHeight="false" outlineLevel="0" collapsed="false">
      <c r="A2298" s="0" t="str">
        <f aca="false">gait_events!B1126</f>
        <v>pp053</v>
      </c>
      <c r="B2298" s="0" t="str">
        <f aca="false">VLOOKUP(A2298,participants!A:B,2,0)</f>
        <v>F</v>
      </c>
      <c r="C2298" s="0" t="n">
        <f aca="false">VLOOKUP(A2298,participants!A:C,3,0)</f>
        <v>66</v>
      </c>
      <c r="D2298" s="0" t="str">
        <f aca="false">VLOOKUP(A2298,participants!A:F,6,0)</f>
        <v>PD</v>
      </c>
      <c r="E2298" s="0" t="str">
        <f aca="false">IF(LEN(SUBSTITUTE(gait_events!C1126,"_run-",""))&lt;&gt;LEN(gait_events!C1126),LEFT(RIGHT(gait_events!C1126,LEN(gait_events!C1126)-19),FIND("_run-",RIGHT(gait_events!C1126,LEN(gait_events!C1126)-19),1)-1),RIGHT(gait_events!C1126,LEN(gait_events!C1126)-19))</f>
        <v>Slow</v>
      </c>
      <c r="F2298" s="0" t="str">
        <f aca="false">IF(LEN(SUBSTITUTE(gait_events!C1126,"_run-",""))&lt;&gt;LEN(gait_events!C1126),RIGHT(gait_events!C1126,LEN(gait_events!C1126)-FIND("_run-",gait_events!C1126,1)-4),"")</f>
        <v>on</v>
      </c>
      <c r="G2298" s="0" t="str">
        <f aca="false">gait_events!D1126</f>
        <v>right_shank</v>
      </c>
      <c r="H2298" s="0" t="str">
        <f aca="false">gait_events!E1126</f>
        <v>IC</v>
      </c>
      <c r="I2298" s="0" t="n">
        <f aca="false">IF(gait_events!F1126&lt;&gt;"",gait_events!F1126,NA())</f>
        <v>1587</v>
      </c>
      <c r="J2298" s="0" t="n">
        <f aca="false">IF(gait_events!G1126&lt;&gt;"",gait_events!G1126,NA())</f>
        <v>1601</v>
      </c>
      <c r="K2298" s="0" t="n">
        <f aca="false">I2298-J2298</f>
        <v>-14</v>
      </c>
      <c r="L2298" s="0" t="n">
        <f aca="false">K2298*5</f>
        <v>-70</v>
      </c>
      <c r="M2298" s="0" t="n">
        <f aca="false">IF(NOT(ISNA(I2298)),1,0)</f>
        <v>1</v>
      </c>
      <c r="N2298" s="0" t="n">
        <f aca="false">IF(NOT(ISNA(J2298)),1,0)</f>
        <v>1</v>
      </c>
      <c r="O2298" s="0" t="n">
        <f aca="false">IF(AND(NOT(ISNA(I2298)),NOT(ISNA(J2298))),1,0)</f>
        <v>1</v>
      </c>
      <c r="P2298" s="0" t="n">
        <f aca="false">IF(AND(NOT(ISNA(I2298)),ISNA(J2298)),1,0)</f>
        <v>0</v>
      </c>
      <c r="Q2298" s="0" t="n">
        <f aca="false">IF(AND(ISNA(I2298),NOT(ISNA(J2298))),1,0)</f>
        <v>0</v>
      </c>
      <c r="R2298" s="0" t="n">
        <f aca="false">IF(SUM(O2298:Q2298)&lt;&gt;1,"ERROR",1)</f>
        <v>1</v>
      </c>
    </row>
    <row r="2299" customFormat="false" ht="12.8" hidden="false" customHeight="false" outlineLevel="0" collapsed="false">
      <c r="A2299" s="0" t="str">
        <f aca="false">gait_events!B1127</f>
        <v>pp053</v>
      </c>
      <c r="B2299" s="0" t="str">
        <f aca="false">VLOOKUP(A2299,participants!A:B,2,0)</f>
        <v>F</v>
      </c>
      <c r="C2299" s="0" t="n">
        <f aca="false">VLOOKUP(A2299,participants!A:C,3,0)</f>
        <v>66</v>
      </c>
      <c r="D2299" s="0" t="str">
        <f aca="false">VLOOKUP(A2299,participants!A:F,6,0)</f>
        <v>PD</v>
      </c>
      <c r="E2299" s="0" t="str">
        <f aca="false">IF(LEN(SUBSTITUTE(gait_events!C1127,"_run-",""))&lt;&gt;LEN(gait_events!C1127),LEFT(RIGHT(gait_events!C1127,LEN(gait_events!C1127)-19),FIND("_run-",RIGHT(gait_events!C1127,LEN(gait_events!C1127)-19),1)-1),RIGHT(gait_events!C1127,LEN(gait_events!C1127)-19))</f>
        <v>Slow</v>
      </c>
      <c r="F2299" s="0" t="str">
        <f aca="false">IF(LEN(SUBSTITUTE(gait_events!C1127,"_run-",""))&lt;&gt;LEN(gait_events!C1127),RIGHT(gait_events!C1127,LEN(gait_events!C1127)-FIND("_run-",gait_events!C1127,1)-4),"")</f>
        <v>on</v>
      </c>
      <c r="G2299" s="0" t="str">
        <f aca="false">gait_events!D1127</f>
        <v>right_shank</v>
      </c>
      <c r="H2299" s="0" t="str">
        <f aca="false">gait_events!E1127</f>
        <v>FC</v>
      </c>
      <c r="I2299" s="0" t="n">
        <f aca="false">IF(gait_events!F1127&lt;&gt;"",gait_events!F1127,NA())</f>
        <v>183</v>
      </c>
      <c r="J2299" s="0" t="n">
        <f aca="false">IF(gait_events!G1127&lt;&gt;"",gait_events!G1127,NA())</f>
        <v>181</v>
      </c>
      <c r="K2299" s="0" t="n">
        <f aca="false">I2299-J2299</f>
        <v>2</v>
      </c>
      <c r="L2299" s="0" t="n">
        <f aca="false">K2299*5</f>
        <v>10</v>
      </c>
      <c r="M2299" s="0" t="n">
        <f aca="false">IF(NOT(ISNA(I2299)),1,0)</f>
        <v>1</v>
      </c>
      <c r="N2299" s="0" t="n">
        <f aca="false">IF(NOT(ISNA(J2299)),1,0)</f>
        <v>1</v>
      </c>
      <c r="O2299" s="0" t="n">
        <f aca="false">IF(AND(NOT(ISNA(I2299)),NOT(ISNA(J2299))),1,0)</f>
        <v>1</v>
      </c>
      <c r="P2299" s="0" t="n">
        <f aca="false">IF(AND(NOT(ISNA(I2299)),ISNA(J2299)),1,0)</f>
        <v>0</v>
      </c>
      <c r="Q2299" s="0" t="n">
        <f aca="false">IF(AND(ISNA(I2299),NOT(ISNA(J2299))),1,0)</f>
        <v>0</v>
      </c>
      <c r="R2299" s="0" t="n">
        <f aca="false">IF(SUM(O2299:Q2299)&lt;&gt;1,"ERROR",1)</f>
        <v>1</v>
      </c>
    </row>
    <row r="2300" customFormat="false" ht="12.8" hidden="false" customHeight="false" outlineLevel="0" collapsed="false">
      <c r="A2300" s="0" t="str">
        <f aca="false">gait_events!B1128</f>
        <v>pp053</v>
      </c>
      <c r="B2300" s="0" t="str">
        <f aca="false">VLOOKUP(A2300,participants!A:B,2,0)</f>
        <v>F</v>
      </c>
      <c r="C2300" s="0" t="n">
        <f aca="false">VLOOKUP(A2300,participants!A:C,3,0)</f>
        <v>66</v>
      </c>
      <c r="D2300" s="0" t="str">
        <f aca="false">VLOOKUP(A2300,participants!A:F,6,0)</f>
        <v>PD</v>
      </c>
      <c r="E2300" s="0" t="str">
        <f aca="false">IF(LEN(SUBSTITUTE(gait_events!C1128,"_run-",""))&lt;&gt;LEN(gait_events!C1128),LEFT(RIGHT(gait_events!C1128,LEN(gait_events!C1128)-19),FIND("_run-",RIGHT(gait_events!C1128,LEN(gait_events!C1128)-19),1)-1),RIGHT(gait_events!C1128,LEN(gait_events!C1128)-19))</f>
        <v>Slow</v>
      </c>
      <c r="F2300" s="0" t="str">
        <f aca="false">IF(LEN(SUBSTITUTE(gait_events!C1128,"_run-",""))&lt;&gt;LEN(gait_events!C1128),RIGHT(gait_events!C1128,LEN(gait_events!C1128)-FIND("_run-",gait_events!C1128,1)-4),"")</f>
        <v>on</v>
      </c>
      <c r="G2300" s="0" t="str">
        <f aca="false">gait_events!D1128</f>
        <v>right_shank</v>
      </c>
      <c r="H2300" s="0" t="str">
        <f aca="false">gait_events!E1128</f>
        <v>FC</v>
      </c>
      <c r="I2300" s="0" t="n">
        <f aca="false">IF(gait_events!F1128&lt;&gt;"",gait_events!F1128,NA())</f>
        <v>399</v>
      </c>
      <c r="J2300" s="0" t="n">
        <f aca="false">IF(gait_events!G1128&lt;&gt;"",gait_events!G1128,NA())</f>
        <v>399</v>
      </c>
      <c r="K2300" s="0" t="n">
        <f aca="false">I2300-J2300</f>
        <v>0</v>
      </c>
      <c r="L2300" s="0" t="n">
        <f aca="false">K2300*5</f>
        <v>0</v>
      </c>
      <c r="M2300" s="0" t="n">
        <f aca="false">IF(NOT(ISNA(I2300)),1,0)</f>
        <v>1</v>
      </c>
      <c r="N2300" s="0" t="n">
        <f aca="false">IF(NOT(ISNA(J2300)),1,0)</f>
        <v>1</v>
      </c>
      <c r="O2300" s="0" t="n">
        <f aca="false">IF(AND(NOT(ISNA(I2300)),NOT(ISNA(J2300))),1,0)</f>
        <v>1</v>
      </c>
      <c r="P2300" s="0" t="n">
        <f aca="false">IF(AND(NOT(ISNA(I2300)),ISNA(J2300)),1,0)</f>
        <v>0</v>
      </c>
      <c r="Q2300" s="0" t="n">
        <f aca="false">IF(AND(ISNA(I2300),NOT(ISNA(J2300))),1,0)</f>
        <v>0</v>
      </c>
      <c r="R2300" s="0" t="n">
        <f aca="false">IF(SUM(O2300:Q2300)&lt;&gt;1,"ERROR",1)</f>
        <v>1</v>
      </c>
    </row>
    <row r="2301" customFormat="false" ht="12.8" hidden="false" customHeight="false" outlineLevel="0" collapsed="false">
      <c r="A2301" s="0" t="str">
        <f aca="false">gait_events!B1129</f>
        <v>pp053</v>
      </c>
      <c r="B2301" s="0" t="str">
        <f aca="false">VLOOKUP(A2301,participants!A:B,2,0)</f>
        <v>F</v>
      </c>
      <c r="C2301" s="0" t="n">
        <f aca="false">VLOOKUP(A2301,participants!A:C,3,0)</f>
        <v>66</v>
      </c>
      <c r="D2301" s="0" t="str">
        <f aca="false">VLOOKUP(A2301,participants!A:F,6,0)</f>
        <v>PD</v>
      </c>
      <c r="E2301" s="0" t="str">
        <f aca="false">IF(LEN(SUBSTITUTE(gait_events!C1129,"_run-",""))&lt;&gt;LEN(gait_events!C1129),LEFT(RIGHT(gait_events!C1129,LEN(gait_events!C1129)-19),FIND("_run-",RIGHT(gait_events!C1129,LEN(gait_events!C1129)-19),1)-1),RIGHT(gait_events!C1129,LEN(gait_events!C1129)-19))</f>
        <v>Slow</v>
      </c>
      <c r="F2301" s="0" t="str">
        <f aca="false">IF(LEN(SUBSTITUTE(gait_events!C1129,"_run-",""))&lt;&gt;LEN(gait_events!C1129),RIGHT(gait_events!C1129,LEN(gait_events!C1129)-FIND("_run-",gait_events!C1129,1)-4),"")</f>
        <v>on</v>
      </c>
      <c r="G2301" s="0" t="str">
        <f aca="false">gait_events!D1129</f>
        <v>right_shank</v>
      </c>
      <c r="H2301" s="0" t="str">
        <f aca="false">gait_events!E1129</f>
        <v>FC</v>
      </c>
      <c r="I2301" s="0" t="n">
        <f aca="false">IF(gait_events!F1129&lt;&gt;"",gait_events!F1129,NA())</f>
        <v>611</v>
      </c>
      <c r="J2301" s="0" t="n">
        <f aca="false">IF(gait_events!G1129&lt;&gt;"",gait_events!G1129,NA())</f>
        <v>612</v>
      </c>
      <c r="K2301" s="0" t="n">
        <f aca="false">I2301-J2301</f>
        <v>-1</v>
      </c>
      <c r="L2301" s="0" t="n">
        <f aca="false">K2301*5</f>
        <v>-5</v>
      </c>
      <c r="M2301" s="0" t="n">
        <f aca="false">IF(NOT(ISNA(I2301)),1,0)</f>
        <v>1</v>
      </c>
      <c r="N2301" s="0" t="n">
        <f aca="false">IF(NOT(ISNA(J2301)),1,0)</f>
        <v>1</v>
      </c>
      <c r="O2301" s="0" t="n">
        <f aca="false">IF(AND(NOT(ISNA(I2301)),NOT(ISNA(J2301))),1,0)</f>
        <v>1</v>
      </c>
      <c r="P2301" s="0" t="n">
        <f aca="false">IF(AND(NOT(ISNA(I2301)),ISNA(J2301)),1,0)</f>
        <v>0</v>
      </c>
      <c r="Q2301" s="0" t="n">
        <f aca="false">IF(AND(ISNA(I2301),NOT(ISNA(J2301))),1,0)</f>
        <v>0</v>
      </c>
      <c r="R2301" s="0" t="n">
        <f aca="false">IF(SUM(O2301:Q2301)&lt;&gt;1,"ERROR",1)</f>
        <v>1</v>
      </c>
    </row>
    <row r="2302" customFormat="false" ht="12.8" hidden="false" customHeight="false" outlineLevel="0" collapsed="false">
      <c r="A2302" s="0" t="str">
        <f aca="false">gait_events!B1130</f>
        <v>pp053</v>
      </c>
      <c r="B2302" s="0" t="str">
        <f aca="false">VLOOKUP(A2302,participants!A:B,2,0)</f>
        <v>F</v>
      </c>
      <c r="C2302" s="0" t="n">
        <f aca="false">VLOOKUP(A2302,participants!A:C,3,0)</f>
        <v>66</v>
      </c>
      <c r="D2302" s="0" t="str">
        <f aca="false">VLOOKUP(A2302,participants!A:F,6,0)</f>
        <v>PD</v>
      </c>
      <c r="E2302" s="0" t="str">
        <f aca="false">IF(LEN(SUBSTITUTE(gait_events!C1130,"_run-",""))&lt;&gt;LEN(gait_events!C1130),LEFT(RIGHT(gait_events!C1130,LEN(gait_events!C1130)-19),FIND("_run-",RIGHT(gait_events!C1130,LEN(gait_events!C1130)-19),1)-1),RIGHT(gait_events!C1130,LEN(gait_events!C1130)-19))</f>
        <v>Slow</v>
      </c>
      <c r="F2302" s="0" t="str">
        <f aca="false">IF(LEN(SUBSTITUTE(gait_events!C1130,"_run-",""))&lt;&gt;LEN(gait_events!C1130),RIGHT(gait_events!C1130,LEN(gait_events!C1130)-FIND("_run-",gait_events!C1130,1)-4),"")</f>
        <v>on</v>
      </c>
      <c r="G2302" s="0" t="str">
        <f aca="false">gait_events!D1130</f>
        <v>right_shank</v>
      </c>
      <c r="H2302" s="0" t="str">
        <f aca="false">gait_events!E1130</f>
        <v>FC</v>
      </c>
      <c r="I2302" s="0" t="n">
        <f aca="false">IF(gait_events!F1130&lt;&gt;"",gait_events!F1130,NA())</f>
        <v>826</v>
      </c>
      <c r="J2302" s="0" t="n">
        <f aca="false">IF(gait_events!G1130&lt;&gt;"",gait_events!G1130,NA())</f>
        <v>833</v>
      </c>
      <c r="K2302" s="0" t="n">
        <f aca="false">I2302-J2302</f>
        <v>-7</v>
      </c>
      <c r="L2302" s="0" t="n">
        <f aca="false">K2302*5</f>
        <v>-35</v>
      </c>
      <c r="M2302" s="0" t="n">
        <f aca="false">IF(NOT(ISNA(I2302)),1,0)</f>
        <v>1</v>
      </c>
      <c r="N2302" s="0" t="n">
        <f aca="false">IF(NOT(ISNA(J2302)),1,0)</f>
        <v>1</v>
      </c>
      <c r="O2302" s="0" t="n">
        <f aca="false">IF(AND(NOT(ISNA(I2302)),NOT(ISNA(J2302))),1,0)</f>
        <v>1</v>
      </c>
      <c r="P2302" s="0" t="n">
        <f aca="false">IF(AND(NOT(ISNA(I2302)),ISNA(J2302)),1,0)</f>
        <v>0</v>
      </c>
      <c r="Q2302" s="0" t="n">
        <f aca="false">IF(AND(ISNA(I2302),NOT(ISNA(J2302))),1,0)</f>
        <v>0</v>
      </c>
      <c r="R2302" s="0" t="n">
        <f aca="false">IF(SUM(O2302:Q2302)&lt;&gt;1,"ERROR",1)</f>
        <v>1</v>
      </c>
    </row>
    <row r="2303" customFormat="false" ht="12.8" hidden="false" customHeight="false" outlineLevel="0" collapsed="false">
      <c r="A2303" s="0" t="str">
        <f aca="false">gait_events!B1131</f>
        <v>pp053</v>
      </c>
      <c r="B2303" s="0" t="str">
        <f aca="false">VLOOKUP(A2303,participants!A:B,2,0)</f>
        <v>F</v>
      </c>
      <c r="C2303" s="0" t="n">
        <f aca="false">VLOOKUP(A2303,participants!A:C,3,0)</f>
        <v>66</v>
      </c>
      <c r="D2303" s="0" t="str">
        <f aca="false">VLOOKUP(A2303,participants!A:F,6,0)</f>
        <v>PD</v>
      </c>
      <c r="E2303" s="0" t="str">
        <f aca="false">IF(LEN(SUBSTITUTE(gait_events!C1131,"_run-",""))&lt;&gt;LEN(gait_events!C1131),LEFT(RIGHT(gait_events!C1131,LEN(gait_events!C1131)-19),FIND("_run-",RIGHT(gait_events!C1131,LEN(gait_events!C1131)-19),1)-1),RIGHT(gait_events!C1131,LEN(gait_events!C1131)-19))</f>
        <v>Slow</v>
      </c>
      <c r="F2303" s="0" t="str">
        <f aca="false">IF(LEN(SUBSTITUTE(gait_events!C1131,"_run-",""))&lt;&gt;LEN(gait_events!C1131),RIGHT(gait_events!C1131,LEN(gait_events!C1131)-FIND("_run-",gait_events!C1131,1)-4),"")</f>
        <v>on</v>
      </c>
      <c r="G2303" s="0" t="str">
        <f aca="false">gait_events!D1131</f>
        <v>right_shank</v>
      </c>
      <c r="H2303" s="0" t="str">
        <f aca="false">gait_events!E1131</f>
        <v>FC</v>
      </c>
      <c r="I2303" s="0" t="n">
        <f aca="false">IF(gait_events!F1131&lt;&gt;"",gait_events!F1131,NA())</f>
        <v>1049</v>
      </c>
      <c r="J2303" s="0" t="n">
        <f aca="false">IF(gait_events!G1131&lt;&gt;"",gait_events!G1131,NA())</f>
        <v>1058</v>
      </c>
      <c r="K2303" s="0" t="n">
        <f aca="false">I2303-J2303</f>
        <v>-9</v>
      </c>
      <c r="L2303" s="0" t="n">
        <f aca="false">K2303*5</f>
        <v>-45</v>
      </c>
      <c r="M2303" s="0" t="n">
        <f aca="false">IF(NOT(ISNA(I2303)),1,0)</f>
        <v>1</v>
      </c>
      <c r="N2303" s="0" t="n">
        <f aca="false">IF(NOT(ISNA(J2303)),1,0)</f>
        <v>1</v>
      </c>
      <c r="O2303" s="0" t="n">
        <f aca="false">IF(AND(NOT(ISNA(I2303)),NOT(ISNA(J2303))),1,0)</f>
        <v>1</v>
      </c>
      <c r="P2303" s="0" t="n">
        <f aca="false">IF(AND(NOT(ISNA(I2303)),ISNA(J2303)),1,0)</f>
        <v>0</v>
      </c>
      <c r="Q2303" s="0" t="n">
        <f aca="false">IF(AND(ISNA(I2303),NOT(ISNA(J2303))),1,0)</f>
        <v>0</v>
      </c>
      <c r="R2303" s="0" t="n">
        <f aca="false">IF(SUM(O2303:Q2303)&lt;&gt;1,"ERROR",1)</f>
        <v>1</v>
      </c>
    </row>
    <row r="2304" customFormat="false" ht="12.8" hidden="false" customHeight="false" outlineLevel="0" collapsed="false">
      <c r="A2304" s="0" t="str">
        <f aca="false">gait_events!B1132</f>
        <v>pp053</v>
      </c>
      <c r="B2304" s="0" t="str">
        <f aca="false">VLOOKUP(A2304,participants!A:B,2,0)</f>
        <v>F</v>
      </c>
      <c r="C2304" s="0" t="n">
        <f aca="false">VLOOKUP(A2304,participants!A:C,3,0)</f>
        <v>66</v>
      </c>
      <c r="D2304" s="0" t="str">
        <f aca="false">VLOOKUP(A2304,participants!A:F,6,0)</f>
        <v>PD</v>
      </c>
      <c r="E2304" s="0" t="str">
        <f aca="false">IF(LEN(SUBSTITUTE(gait_events!C1132,"_run-",""))&lt;&gt;LEN(gait_events!C1132),LEFT(RIGHT(gait_events!C1132,LEN(gait_events!C1132)-19),FIND("_run-",RIGHT(gait_events!C1132,LEN(gait_events!C1132)-19),1)-1),RIGHT(gait_events!C1132,LEN(gait_events!C1132)-19))</f>
        <v>Slow</v>
      </c>
      <c r="F2304" s="0" t="str">
        <f aca="false">IF(LEN(SUBSTITUTE(gait_events!C1132,"_run-",""))&lt;&gt;LEN(gait_events!C1132),RIGHT(gait_events!C1132,LEN(gait_events!C1132)-FIND("_run-",gait_events!C1132,1)-4),"")</f>
        <v>on</v>
      </c>
      <c r="G2304" s="0" t="str">
        <f aca="false">gait_events!D1132</f>
        <v>right_shank</v>
      </c>
      <c r="H2304" s="0" t="str">
        <f aca="false">gait_events!E1132</f>
        <v>FC</v>
      </c>
      <c r="I2304" s="0" t="n">
        <f aca="false">IF(gait_events!F1132&lt;&gt;"",gait_events!F1132,NA())</f>
        <v>1287</v>
      </c>
      <c r="J2304" s="0" t="n">
        <f aca="false">IF(gait_events!G1132&lt;&gt;"",gait_events!G1132,NA())</f>
        <v>1291</v>
      </c>
      <c r="K2304" s="0" t="n">
        <f aca="false">I2304-J2304</f>
        <v>-4</v>
      </c>
      <c r="L2304" s="0" t="n">
        <f aca="false">K2304*5</f>
        <v>-20</v>
      </c>
      <c r="M2304" s="0" t="n">
        <f aca="false">IF(NOT(ISNA(I2304)),1,0)</f>
        <v>1</v>
      </c>
      <c r="N2304" s="0" t="n">
        <f aca="false">IF(NOT(ISNA(J2304)),1,0)</f>
        <v>1</v>
      </c>
      <c r="O2304" s="0" t="n">
        <f aca="false">IF(AND(NOT(ISNA(I2304)),NOT(ISNA(J2304))),1,0)</f>
        <v>1</v>
      </c>
      <c r="P2304" s="0" t="n">
        <f aca="false">IF(AND(NOT(ISNA(I2304)),ISNA(J2304)),1,0)</f>
        <v>0</v>
      </c>
      <c r="Q2304" s="0" t="n">
        <f aca="false">IF(AND(ISNA(I2304),NOT(ISNA(J2304))),1,0)</f>
        <v>0</v>
      </c>
      <c r="R2304" s="0" t="n">
        <f aca="false">IF(SUM(O2304:Q2304)&lt;&gt;1,"ERROR",1)</f>
        <v>1</v>
      </c>
    </row>
    <row r="2305" customFormat="false" ht="12.8" hidden="false" customHeight="false" outlineLevel="0" collapsed="false">
      <c r="A2305" s="0" t="str">
        <f aca="false">gait_events!B1133</f>
        <v>pp053</v>
      </c>
      <c r="B2305" s="0" t="str">
        <f aca="false">VLOOKUP(A2305,participants!A:B,2,0)</f>
        <v>F</v>
      </c>
      <c r="C2305" s="0" t="n">
        <f aca="false">VLOOKUP(A2305,participants!A:C,3,0)</f>
        <v>66</v>
      </c>
      <c r="D2305" s="0" t="str">
        <f aca="false">VLOOKUP(A2305,participants!A:F,6,0)</f>
        <v>PD</v>
      </c>
      <c r="E2305" s="0" t="str">
        <f aca="false">IF(LEN(SUBSTITUTE(gait_events!C1133,"_run-",""))&lt;&gt;LEN(gait_events!C1133),LEFT(RIGHT(gait_events!C1133,LEN(gait_events!C1133)-19),FIND("_run-",RIGHT(gait_events!C1133,LEN(gait_events!C1133)-19),1)-1),RIGHT(gait_events!C1133,LEN(gait_events!C1133)-19))</f>
        <v>Slow</v>
      </c>
      <c r="F2305" s="0" t="str">
        <f aca="false">IF(LEN(SUBSTITUTE(gait_events!C1133,"_run-",""))&lt;&gt;LEN(gait_events!C1133),RIGHT(gait_events!C1133,LEN(gait_events!C1133)-FIND("_run-",gait_events!C1133,1)-4),"")</f>
        <v>on</v>
      </c>
      <c r="G2305" s="0" t="str">
        <f aca="false">gait_events!D1133</f>
        <v>right_shank</v>
      </c>
      <c r="H2305" s="0" t="str">
        <f aca="false">gait_events!E1133</f>
        <v>FC</v>
      </c>
      <c r="I2305" s="0" t="n">
        <f aca="false">IF(gait_events!F1133&lt;&gt;"",gait_events!F1133,NA())</f>
        <v>1522</v>
      </c>
      <c r="J2305" s="0" t="n">
        <f aca="false">IF(gait_events!G1133&lt;&gt;"",gait_events!G1133,NA())</f>
        <v>1532</v>
      </c>
      <c r="K2305" s="0" t="n">
        <f aca="false">I2305-J2305</f>
        <v>-10</v>
      </c>
      <c r="L2305" s="0" t="n">
        <f aca="false">K2305*5</f>
        <v>-50</v>
      </c>
      <c r="M2305" s="0" t="n">
        <f aca="false">IF(NOT(ISNA(I2305)),1,0)</f>
        <v>1</v>
      </c>
      <c r="N2305" s="0" t="n">
        <f aca="false">IF(NOT(ISNA(J2305)),1,0)</f>
        <v>1</v>
      </c>
      <c r="O2305" s="0" t="n">
        <f aca="false">IF(AND(NOT(ISNA(I2305)),NOT(ISNA(J2305))),1,0)</f>
        <v>1</v>
      </c>
      <c r="P2305" s="0" t="n">
        <f aca="false">IF(AND(NOT(ISNA(I2305)),ISNA(J2305)),1,0)</f>
        <v>0</v>
      </c>
      <c r="Q2305" s="0" t="n">
        <f aca="false">IF(AND(ISNA(I2305),NOT(ISNA(J2305))),1,0)</f>
        <v>0</v>
      </c>
      <c r="R2305" s="0" t="n">
        <f aca="false">IF(SUM(O2305:Q2305)&lt;&gt;1,"ERROR",1)</f>
        <v>1</v>
      </c>
    </row>
    <row r="2306" customFormat="false" ht="12.8" hidden="false" customHeight="false" outlineLevel="0" collapsed="false">
      <c r="A2306" s="0" t="str">
        <f aca="false">gait_events!B1134</f>
        <v>pp059</v>
      </c>
      <c r="B2306" s="0" t="str">
        <f aca="false">VLOOKUP(A2306,participants!A:B,2,0)</f>
        <v>F</v>
      </c>
      <c r="C2306" s="0" t="n">
        <f aca="false">VLOOKUP(A2306,participants!A:C,3,0)</f>
        <v>66</v>
      </c>
      <c r="D2306" s="0" t="str">
        <f aca="false">VLOOKUP(A2306,participants!A:F,6,0)</f>
        <v>PD</v>
      </c>
      <c r="E2306" s="0" t="str">
        <f aca="false">IF(LEN(SUBSTITUTE(gait_events!C1134,"_run-",""))&lt;&gt;LEN(gait_events!C1134),LEFT(RIGHT(gait_events!C1134,LEN(gait_events!C1134)-19),FIND("_run-",RIGHT(gait_events!C1134,LEN(gait_events!C1134)-19),1)-1),RIGHT(gait_events!C1134,LEN(gait_events!C1134)-19))</f>
        <v>Fast</v>
      </c>
      <c r="F2306" s="0" t="str">
        <f aca="false">IF(LEN(SUBSTITUTE(gait_events!C1134,"_run-",""))&lt;&gt;LEN(gait_events!C1134),RIGHT(gait_events!C1134,LEN(gait_events!C1134)-FIND("_run-",gait_events!C1134,1)-4),"")</f>
        <v>off</v>
      </c>
      <c r="G2306" s="0" t="str">
        <f aca="false">gait_events!D1134</f>
        <v>left_ankle</v>
      </c>
      <c r="H2306" s="0" t="str">
        <f aca="false">gait_events!E1134</f>
        <v>IC</v>
      </c>
      <c r="I2306" s="0" t="n">
        <f aca="false">IF(gait_events!F1134&lt;&gt;"",gait_events!F1134,NA())</f>
        <v>14</v>
      </c>
      <c r="J2306" s="0" t="n">
        <f aca="false">IF(gait_events!G1134&lt;&gt;"",gait_events!G1134,NA())</f>
        <v>16</v>
      </c>
      <c r="K2306" s="0" t="n">
        <f aca="false">I2306-J2306</f>
        <v>-2</v>
      </c>
      <c r="L2306" s="0" t="n">
        <f aca="false">K2306*5</f>
        <v>-10</v>
      </c>
      <c r="M2306" s="0" t="n">
        <f aca="false">IF(NOT(ISNA(I2306)),1,0)</f>
        <v>1</v>
      </c>
      <c r="N2306" s="0" t="n">
        <f aca="false">IF(NOT(ISNA(J2306)),1,0)</f>
        <v>1</v>
      </c>
      <c r="O2306" s="0" t="n">
        <f aca="false">IF(AND(NOT(ISNA(I2306)),NOT(ISNA(J2306))),1,0)</f>
        <v>1</v>
      </c>
      <c r="P2306" s="0" t="n">
        <f aca="false">IF(AND(NOT(ISNA(I2306)),ISNA(J2306)),1,0)</f>
        <v>0</v>
      </c>
      <c r="Q2306" s="0" t="n">
        <f aca="false">IF(AND(ISNA(I2306),NOT(ISNA(J2306))),1,0)</f>
        <v>0</v>
      </c>
      <c r="R2306" s="0" t="n">
        <f aca="false">IF(SUM(O2306:Q2306)&lt;&gt;1,"ERROR",1)</f>
        <v>1</v>
      </c>
    </row>
    <row r="2307" customFormat="false" ht="12.8" hidden="false" customHeight="false" outlineLevel="0" collapsed="false">
      <c r="A2307" s="0" t="str">
        <f aca="false">gait_events!B4614</f>
        <v>pp052</v>
      </c>
      <c r="B2307" s="0" t="str">
        <f aca="false">VLOOKUP(A2307,participants!A:B,2,0)</f>
        <v>M</v>
      </c>
      <c r="C2307" s="0" t="n">
        <f aca="false">VLOOKUP(A2307,participants!A:C,3,0)</f>
        <v>35</v>
      </c>
      <c r="D2307" s="0" t="str">
        <f aca="false">VLOOKUP(A2307,participants!A:F,6,0)</f>
        <v>YA</v>
      </c>
      <c r="E2307" s="0" t="str">
        <f aca="false">IF(LEN(SUBSTITUTE(gait_events!C4614,"_run-",""))&lt;&gt;LEN(gait_events!C4614),LEFT(RIGHT(gait_events!C4614,LEN(gait_events!C4614)-19),FIND("_run-",RIGHT(gait_events!C4614,LEN(gait_events!C4614)-19),1)-1),RIGHT(gait_events!C4614,LEN(gait_events!C4614)-19))</f>
        <v>Slow</v>
      </c>
      <c r="F2307" s="0" t="str">
        <f aca="false">IF(LEN(SUBSTITUTE(gait_events!C4614,"_run-",""))&lt;&gt;LEN(gait_events!C4614),RIGHT(gait_events!C4614,LEN(gait_events!C4614)-FIND("_run-",gait_events!C4614,1)-4),"")</f>
        <v/>
      </c>
      <c r="G2307" s="0" t="str">
        <f aca="false">gait_events!D4614</f>
        <v>right_shank</v>
      </c>
      <c r="H2307" s="0" t="str">
        <f aca="false">gait_events!E4614</f>
        <v>IC</v>
      </c>
      <c r="I2307" s="0" t="n">
        <f aca="false">IF(gait_events!F4614&lt;&gt;"",gait_events!F4614,NA())</f>
        <v>775</v>
      </c>
      <c r="J2307" s="0" t="n">
        <f aca="false">IF(gait_events!G4614&lt;&gt;"",gait_events!G4614,NA())</f>
        <v>773</v>
      </c>
      <c r="K2307" s="0" t="n">
        <f aca="false">I2307-J2307</f>
        <v>2</v>
      </c>
      <c r="L2307" s="0" t="n">
        <f aca="false">K2307*5</f>
        <v>10</v>
      </c>
      <c r="M2307" s="0" t="n">
        <f aca="false">IF(NOT(ISNA(I2307)),1,0)</f>
        <v>1</v>
      </c>
      <c r="N2307" s="0" t="n">
        <f aca="false">IF(NOT(ISNA(J2307)),1,0)</f>
        <v>1</v>
      </c>
      <c r="O2307" s="0" t="n">
        <f aca="false">IF(AND(NOT(ISNA(I2307)),NOT(ISNA(J2307))),1,0)</f>
        <v>1</v>
      </c>
      <c r="P2307" s="0" t="n">
        <f aca="false">IF(AND(NOT(ISNA(I2307)),ISNA(J2307)),1,0)</f>
        <v>0</v>
      </c>
      <c r="Q2307" s="0" t="n">
        <f aca="false">IF(AND(ISNA(I2307),NOT(ISNA(J2307))),1,0)</f>
        <v>0</v>
      </c>
      <c r="R2307" s="0" t="n">
        <f aca="false">IF(SUM(O2307:Q2307)&lt;&gt;1,"ERROR",1)</f>
        <v>1</v>
      </c>
    </row>
    <row r="2308" customFormat="false" ht="12.8" hidden="false" customHeight="false" outlineLevel="0" collapsed="false">
      <c r="A2308" s="0" t="str">
        <f aca="false">gait_events!B4615</f>
        <v>pp052</v>
      </c>
      <c r="B2308" s="0" t="str">
        <f aca="false">VLOOKUP(A2308,participants!A:B,2,0)</f>
        <v>M</v>
      </c>
      <c r="C2308" s="0" t="n">
        <f aca="false">VLOOKUP(A2308,participants!A:C,3,0)</f>
        <v>35</v>
      </c>
      <c r="D2308" s="0" t="str">
        <f aca="false">VLOOKUP(A2308,participants!A:F,6,0)</f>
        <v>YA</v>
      </c>
      <c r="E2308" s="0" t="str">
        <f aca="false">IF(LEN(SUBSTITUTE(gait_events!C4615,"_run-",""))&lt;&gt;LEN(gait_events!C4615),LEFT(RIGHT(gait_events!C4615,LEN(gait_events!C4615)-19),FIND("_run-",RIGHT(gait_events!C4615,LEN(gait_events!C4615)-19),1)-1),RIGHT(gait_events!C4615,LEN(gait_events!C4615)-19))</f>
        <v>Slow</v>
      </c>
      <c r="F2308" s="0" t="str">
        <f aca="false">IF(LEN(SUBSTITUTE(gait_events!C4615,"_run-",""))&lt;&gt;LEN(gait_events!C4615),RIGHT(gait_events!C4615,LEN(gait_events!C4615)-FIND("_run-",gait_events!C4615,1)-4),"")</f>
        <v/>
      </c>
      <c r="G2308" s="0" t="str">
        <f aca="false">gait_events!D4615</f>
        <v>right_shank</v>
      </c>
      <c r="H2308" s="0" t="str">
        <f aca="false">gait_events!E4615</f>
        <v>IC</v>
      </c>
      <c r="I2308" s="0" t="n">
        <f aca="false">IF(gait_events!F4615&lt;&gt;"",gait_events!F4615,NA())</f>
        <v>1074</v>
      </c>
      <c r="J2308" s="0" t="n">
        <f aca="false">IF(gait_events!G4615&lt;&gt;"",gait_events!G4615,NA())</f>
        <v>1073</v>
      </c>
      <c r="K2308" s="0" t="n">
        <f aca="false">I2308-J2308</f>
        <v>1</v>
      </c>
      <c r="L2308" s="0" t="n">
        <f aca="false">K2308*5</f>
        <v>5</v>
      </c>
      <c r="M2308" s="0" t="n">
        <f aca="false">IF(NOT(ISNA(I2308)),1,0)</f>
        <v>1</v>
      </c>
      <c r="N2308" s="0" t="n">
        <f aca="false">IF(NOT(ISNA(J2308)),1,0)</f>
        <v>1</v>
      </c>
      <c r="O2308" s="0" t="n">
        <f aca="false">IF(AND(NOT(ISNA(I2308)),NOT(ISNA(J2308))),1,0)</f>
        <v>1</v>
      </c>
      <c r="P2308" s="0" t="n">
        <f aca="false">IF(AND(NOT(ISNA(I2308)),ISNA(J2308)),1,0)</f>
        <v>0</v>
      </c>
      <c r="Q2308" s="0" t="n">
        <f aca="false">IF(AND(ISNA(I2308),NOT(ISNA(J2308))),1,0)</f>
        <v>0</v>
      </c>
      <c r="R2308" s="0" t="n">
        <f aca="false">IF(SUM(O2308:Q2308)&lt;&gt;1,"ERROR",1)</f>
        <v>1</v>
      </c>
    </row>
    <row r="2309" customFormat="false" ht="12.8" hidden="false" customHeight="false" outlineLevel="0" collapsed="false">
      <c r="A2309" s="0" t="str">
        <f aca="false">gait_events!B4616</f>
        <v>pp052</v>
      </c>
      <c r="B2309" s="0" t="str">
        <f aca="false">VLOOKUP(A2309,participants!A:B,2,0)</f>
        <v>M</v>
      </c>
      <c r="C2309" s="0" t="n">
        <f aca="false">VLOOKUP(A2309,participants!A:C,3,0)</f>
        <v>35</v>
      </c>
      <c r="D2309" s="0" t="str">
        <f aca="false">VLOOKUP(A2309,participants!A:F,6,0)</f>
        <v>YA</v>
      </c>
      <c r="E2309" s="0" t="str">
        <f aca="false">IF(LEN(SUBSTITUTE(gait_events!C4616,"_run-",""))&lt;&gt;LEN(gait_events!C4616),LEFT(RIGHT(gait_events!C4616,LEN(gait_events!C4616)-19),FIND("_run-",RIGHT(gait_events!C4616,LEN(gait_events!C4616)-19),1)-1),RIGHT(gait_events!C4616,LEN(gait_events!C4616)-19))</f>
        <v>Slow</v>
      </c>
      <c r="F2309" s="0" t="str">
        <f aca="false">IF(LEN(SUBSTITUTE(gait_events!C4616,"_run-",""))&lt;&gt;LEN(gait_events!C4616),RIGHT(gait_events!C4616,LEN(gait_events!C4616)-FIND("_run-",gait_events!C4616,1)-4),"")</f>
        <v/>
      </c>
      <c r="G2309" s="0" t="str">
        <f aca="false">gait_events!D4616</f>
        <v>right_shank</v>
      </c>
      <c r="H2309" s="0" t="str">
        <f aca="false">gait_events!E4616</f>
        <v>FC</v>
      </c>
      <c r="I2309" s="0" t="n">
        <f aca="false">IF(gait_events!F4616&lt;&gt;"",gait_events!F4616,NA())</f>
        <v>77</v>
      </c>
      <c r="J2309" s="0" t="n">
        <f aca="false">IF(gait_events!G4616&lt;&gt;"",gait_events!G4616,NA())</f>
        <v>77</v>
      </c>
      <c r="K2309" s="0" t="n">
        <f aca="false">I2309-J2309</f>
        <v>0</v>
      </c>
      <c r="L2309" s="0" t="n">
        <f aca="false">K2309*5</f>
        <v>0</v>
      </c>
      <c r="M2309" s="0" t="n">
        <f aca="false">IF(NOT(ISNA(I2309)),1,0)</f>
        <v>1</v>
      </c>
      <c r="N2309" s="0" t="n">
        <f aca="false">IF(NOT(ISNA(J2309)),1,0)</f>
        <v>1</v>
      </c>
      <c r="O2309" s="0" t="n">
        <f aca="false">IF(AND(NOT(ISNA(I2309)),NOT(ISNA(J2309))),1,0)</f>
        <v>1</v>
      </c>
      <c r="P2309" s="0" t="n">
        <f aca="false">IF(AND(NOT(ISNA(I2309)),ISNA(J2309)),1,0)</f>
        <v>0</v>
      </c>
      <c r="Q2309" s="0" t="n">
        <f aca="false">IF(AND(ISNA(I2309),NOT(ISNA(J2309))),1,0)</f>
        <v>0</v>
      </c>
      <c r="R2309" s="0" t="n">
        <f aca="false">IF(SUM(O2309:Q2309)&lt;&gt;1,"ERROR",1)</f>
        <v>1</v>
      </c>
    </row>
    <row r="2310" customFormat="false" ht="12.8" hidden="false" customHeight="false" outlineLevel="0" collapsed="false">
      <c r="A2310" s="0" t="str">
        <f aca="false">gait_events!B4617</f>
        <v>pp052</v>
      </c>
      <c r="B2310" s="0" t="str">
        <f aca="false">VLOOKUP(A2310,participants!A:B,2,0)</f>
        <v>M</v>
      </c>
      <c r="C2310" s="0" t="n">
        <f aca="false">VLOOKUP(A2310,participants!A:C,3,0)</f>
        <v>35</v>
      </c>
      <c r="D2310" s="0" t="str">
        <f aca="false">VLOOKUP(A2310,participants!A:F,6,0)</f>
        <v>YA</v>
      </c>
      <c r="E2310" s="0" t="str">
        <f aca="false">IF(LEN(SUBSTITUTE(gait_events!C4617,"_run-",""))&lt;&gt;LEN(gait_events!C4617),LEFT(RIGHT(gait_events!C4617,LEN(gait_events!C4617)-19),FIND("_run-",RIGHT(gait_events!C4617,LEN(gait_events!C4617)-19),1)-1),RIGHT(gait_events!C4617,LEN(gait_events!C4617)-19))</f>
        <v>Slow</v>
      </c>
      <c r="F2310" s="0" t="str">
        <f aca="false">IF(LEN(SUBSTITUTE(gait_events!C4617,"_run-",""))&lt;&gt;LEN(gait_events!C4617),RIGHT(gait_events!C4617,LEN(gait_events!C4617)-FIND("_run-",gait_events!C4617,1)-4),"")</f>
        <v/>
      </c>
      <c r="G2310" s="0" t="str">
        <f aca="false">gait_events!D4617</f>
        <v>right_shank</v>
      </c>
      <c r="H2310" s="0" t="str">
        <f aca="false">gait_events!E4617</f>
        <v>FC</v>
      </c>
      <c r="I2310" s="0" t="n">
        <f aca="false">IF(gait_events!F4617&lt;&gt;"",gait_events!F4617,NA())</f>
        <v>384</v>
      </c>
      <c r="J2310" s="0" t="n">
        <f aca="false">IF(gait_events!G4617&lt;&gt;"",gait_events!G4617,NA())</f>
        <v>383</v>
      </c>
      <c r="K2310" s="0" t="n">
        <f aca="false">I2310-J2310</f>
        <v>1</v>
      </c>
      <c r="L2310" s="0" t="n">
        <f aca="false">K2310*5</f>
        <v>5</v>
      </c>
      <c r="M2310" s="0" t="n">
        <f aca="false">IF(NOT(ISNA(I2310)),1,0)</f>
        <v>1</v>
      </c>
      <c r="N2310" s="0" t="n">
        <f aca="false">IF(NOT(ISNA(J2310)),1,0)</f>
        <v>1</v>
      </c>
      <c r="O2310" s="0" t="n">
        <f aca="false">IF(AND(NOT(ISNA(I2310)),NOT(ISNA(J2310))),1,0)</f>
        <v>1</v>
      </c>
      <c r="P2310" s="0" t="n">
        <f aca="false">IF(AND(NOT(ISNA(I2310)),ISNA(J2310)),1,0)</f>
        <v>0</v>
      </c>
      <c r="Q2310" s="0" t="n">
        <f aca="false">IF(AND(ISNA(I2310),NOT(ISNA(J2310))),1,0)</f>
        <v>0</v>
      </c>
      <c r="R2310" s="0" t="n">
        <f aca="false">IF(SUM(O2310:Q2310)&lt;&gt;1,"ERROR",1)</f>
        <v>1</v>
      </c>
    </row>
    <row r="2311" customFormat="false" ht="12.8" hidden="false" customHeight="false" outlineLevel="0" collapsed="false">
      <c r="A2311" s="0" t="str">
        <f aca="false">gait_events!B4618</f>
        <v>pp052</v>
      </c>
      <c r="B2311" s="0" t="str">
        <f aca="false">VLOOKUP(A2311,participants!A:B,2,0)</f>
        <v>M</v>
      </c>
      <c r="C2311" s="0" t="n">
        <f aca="false">VLOOKUP(A2311,participants!A:C,3,0)</f>
        <v>35</v>
      </c>
      <c r="D2311" s="0" t="str">
        <f aca="false">VLOOKUP(A2311,participants!A:F,6,0)</f>
        <v>YA</v>
      </c>
      <c r="E2311" s="0" t="str">
        <f aca="false">IF(LEN(SUBSTITUTE(gait_events!C4618,"_run-",""))&lt;&gt;LEN(gait_events!C4618),LEFT(RIGHT(gait_events!C4618,LEN(gait_events!C4618)-19),FIND("_run-",RIGHT(gait_events!C4618,LEN(gait_events!C4618)-19),1)-1),RIGHT(gait_events!C4618,LEN(gait_events!C4618)-19))</f>
        <v>Slow</v>
      </c>
      <c r="F2311" s="0" t="str">
        <f aca="false">IF(LEN(SUBSTITUTE(gait_events!C4618,"_run-",""))&lt;&gt;LEN(gait_events!C4618),RIGHT(gait_events!C4618,LEN(gait_events!C4618)-FIND("_run-",gait_events!C4618,1)-4),"")</f>
        <v/>
      </c>
      <c r="G2311" s="0" t="str">
        <f aca="false">gait_events!D4618</f>
        <v>right_shank</v>
      </c>
      <c r="H2311" s="0" t="str">
        <f aca="false">gait_events!E4618</f>
        <v>FC</v>
      </c>
      <c r="I2311" s="0" t="n">
        <f aca="false">IF(gait_events!F4618&lt;&gt;"",gait_events!F4618,NA())</f>
        <v>672</v>
      </c>
      <c r="J2311" s="0" t="n">
        <f aca="false">IF(gait_events!G4618&lt;&gt;"",gait_events!G4618,NA())</f>
        <v>673</v>
      </c>
      <c r="K2311" s="0" t="n">
        <f aca="false">I2311-J2311</f>
        <v>-1</v>
      </c>
      <c r="L2311" s="0" t="n">
        <f aca="false">K2311*5</f>
        <v>-5</v>
      </c>
      <c r="M2311" s="0" t="n">
        <f aca="false">IF(NOT(ISNA(I2311)),1,0)</f>
        <v>1</v>
      </c>
      <c r="N2311" s="0" t="n">
        <f aca="false">IF(NOT(ISNA(J2311)),1,0)</f>
        <v>1</v>
      </c>
      <c r="O2311" s="0" t="n">
        <f aca="false">IF(AND(NOT(ISNA(I2311)),NOT(ISNA(J2311))),1,0)</f>
        <v>1</v>
      </c>
      <c r="P2311" s="0" t="n">
        <f aca="false">IF(AND(NOT(ISNA(I2311)),ISNA(J2311)),1,0)</f>
        <v>0</v>
      </c>
      <c r="Q2311" s="0" t="n">
        <f aca="false">IF(AND(ISNA(I2311),NOT(ISNA(J2311))),1,0)</f>
        <v>0</v>
      </c>
      <c r="R2311" s="0" t="n">
        <f aca="false">IF(SUM(O2311:Q2311)&lt;&gt;1,"ERROR",1)</f>
        <v>1</v>
      </c>
    </row>
    <row r="2312" customFormat="false" ht="12.8" hidden="false" customHeight="false" outlineLevel="0" collapsed="false">
      <c r="A2312" s="0" t="str">
        <f aca="false">gait_events!B4619</f>
        <v>pp052</v>
      </c>
      <c r="B2312" s="0" t="str">
        <f aca="false">VLOOKUP(A2312,participants!A:B,2,0)</f>
        <v>M</v>
      </c>
      <c r="C2312" s="0" t="n">
        <f aca="false">VLOOKUP(A2312,participants!A:C,3,0)</f>
        <v>35</v>
      </c>
      <c r="D2312" s="0" t="str">
        <f aca="false">VLOOKUP(A2312,participants!A:F,6,0)</f>
        <v>YA</v>
      </c>
      <c r="E2312" s="0" t="str">
        <f aca="false">IF(LEN(SUBSTITUTE(gait_events!C4619,"_run-",""))&lt;&gt;LEN(gait_events!C4619),LEFT(RIGHT(gait_events!C4619,LEN(gait_events!C4619)-19),FIND("_run-",RIGHT(gait_events!C4619,LEN(gait_events!C4619)-19),1)-1),RIGHT(gait_events!C4619,LEN(gait_events!C4619)-19))</f>
        <v>Slow</v>
      </c>
      <c r="F2312" s="0" t="str">
        <f aca="false">IF(LEN(SUBSTITUTE(gait_events!C4619,"_run-",""))&lt;&gt;LEN(gait_events!C4619),RIGHT(gait_events!C4619,LEN(gait_events!C4619)-FIND("_run-",gait_events!C4619,1)-4),"")</f>
        <v/>
      </c>
      <c r="G2312" s="0" t="str">
        <f aca="false">gait_events!D4619</f>
        <v>right_shank</v>
      </c>
      <c r="H2312" s="0" t="str">
        <f aca="false">gait_events!E4619</f>
        <v>FC</v>
      </c>
      <c r="I2312" s="0" t="n">
        <f aca="false">IF(gait_events!F4619&lt;&gt;"",gait_events!F4619,NA())</f>
        <v>981</v>
      </c>
      <c r="J2312" s="0" t="n">
        <f aca="false">IF(gait_events!G4619&lt;&gt;"",gait_events!G4619,NA())</f>
        <v>978</v>
      </c>
      <c r="K2312" s="0" t="n">
        <f aca="false">I2312-J2312</f>
        <v>3</v>
      </c>
      <c r="L2312" s="0" t="n">
        <f aca="false">K2312*5</f>
        <v>15</v>
      </c>
      <c r="M2312" s="0" t="n">
        <f aca="false">IF(NOT(ISNA(I2312)),1,0)</f>
        <v>1</v>
      </c>
      <c r="N2312" s="0" t="n">
        <f aca="false">IF(NOT(ISNA(J2312)),1,0)</f>
        <v>1</v>
      </c>
      <c r="O2312" s="0" t="n">
        <f aca="false">IF(AND(NOT(ISNA(I2312)),NOT(ISNA(J2312))),1,0)</f>
        <v>1</v>
      </c>
      <c r="P2312" s="0" t="n">
        <f aca="false">IF(AND(NOT(ISNA(I2312)),ISNA(J2312)),1,0)</f>
        <v>0</v>
      </c>
      <c r="Q2312" s="0" t="n">
        <f aca="false">IF(AND(ISNA(I2312),NOT(ISNA(J2312))),1,0)</f>
        <v>0</v>
      </c>
      <c r="R2312" s="0" t="n">
        <f aca="false">IF(SUM(O2312:Q2312)&lt;&gt;1,"ERROR",1)</f>
        <v>1</v>
      </c>
    </row>
    <row r="2313" customFormat="false" ht="12.8" hidden="false" customHeight="false" outlineLevel="0" collapsed="false">
      <c r="A2313" s="0" t="str">
        <f aca="false">gait_events!B4620</f>
        <v>pp052</v>
      </c>
      <c r="B2313" s="0" t="str">
        <f aca="false">VLOOKUP(A2313,participants!A:B,2,0)</f>
        <v>M</v>
      </c>
      <c r="C2313" s="0" t="n">
        <f aca="false">VLOOKUP(A2313,participants!A:C,3,0)</f>
        <v>35</v>
      </c>
      <c r="D2313" s="0" t="str">
        <f aca="false">VLOOKUP(A2313,participants!A:F,6,0)</f>
        <v>YA</v>
      </c>
      <c r="E2313" s="0" t="str">
        <f aca="false">IF(LEN(SUBSTITUTE(gait_events!C4620,"_run-",""))&lt;&gt;LEN(gait_events!C4620),LEFT(RIGHT(gait_events!C4620,LEN(gait_events!C4620)-19),FIND("_run-",RIGHT(gait_events!C4620,LEN(gait_events!C4620)-19),1)-1),RIGHT(gait_events!C4620,LEN(gait_events!C4620)-19))</f>
        <v>Slow</v>
      </c>
      <c r="F2313" s="0" t="str">
        <f aca="false">IF(LEN(SUBSTITUTE(gait_events!C4620,"_run-",""))&lt;&gt;LEN(gait_events!C4620),RIGHT(gait_events!C4620,LEN(gait_events!C4620)-FIND("_run-",gait_events!C4620,1)-4),"")</f>
        <v/>
      </c>
      <c r="G2313" s="0" t="str">
        <f aca="false">gait_events!D4620</f>
        <v>right_shank</v>
      </c>
      <c r="H2313" s="0" t="str">
        <f aca="false">gait_events!E4620</f>
        <v>FC</v>
      </c>
      <c r="I2313" s="0" t="n">
        <f aca="false">IF(gait_events!F4620&lt;&gt;"",gait_events!F4620,NA())</f>
        <v>1284</v>
      </c>
      <c r="J2313" s="0" t="n">
        <f aca="false">IF(gait_events!G4620&lt;&gt;"",gait_events!G4620,NA())</f>
        <v>1284</v>
      </c>
      <c r="K2313" s="0" t="n">
        <f aca="false">I2313-J2313</f>
        <v>0</v>
      </c>
      <c r="L2313" s="0" t="n">
        <f aca="false">K2313*5</f>
        <v>0</v>
      </c>
      <c r="M2313" s="0" t="n">
        <f aca="false">IF(NOT(ISNA(I2313)),1,0)</f>
        <v>1</v>
      </c>
      <c r="N2313" s="0" t="n">
        <f aca="false">IF(NOT(ISNA(J2313)),1,0)</f>
        <v>1</v>
      </c>
      <c r="O2313" s="0" t="n">
        <f aca="false">IF(AND(NOT(ISNA(I2313)),NOT(ISNA(J2313))),1,0)</f>
        <v>1</v>
      </c>
      <c r="P2313" s="0" t="n">
        <f aca="false">IF(AND(NOT(ISNA(I2313)),ISNA(J2313)),1,0)</f>
        <v>0</v>
      </c>
      <c r="Q2313" s="0" t="n">
        <f aca="false">IF(AND(ISNA(I2313),NOT(ISNA(J2313))),1,0)</f>
        <v>0</v>
      </c>
      <c r="R2313" s="0" t="n">
        <f aca="false">IF(SUM(O2313:Q2313)&lt;&gt;1,"ERROR",1)</f>
        <v>1</v>
      </c>
    </row>
    <row r="2314" customFormat="false" ht="12.8" hidden="false" customHeight="false" outlineLevel="0" collapsed="false">
      <c r="A2314" s="0" t="str">
        <f aca="false">gait_events!B4621</f>
        <v>pp057</v>
      </c>
      <c r="B2314" s="0" t="str">
        <f aca="false">VLOOKUP(A2314,participants!A:B,2,0)</f>
        <v>M</v>
      </c>
      <c r="C2314" s="0" t="n">
        <f aca="false">VLOOKUP(A2314,participants!A:C,3,0)</f>
        <v>22</v>
      </c>
      <c r="D2314" s="0" t="str">
        <f aca="false">VLOOKUP(A2314,participants!A:F,6,0)</f>
        <v>YA</v>
      </c>
      <c r="E2314" s="0" t="str">
        <f aca="false">IF(LEN(SUBSTITUTE(gait_events!C4621,"_run-",""))&lt;&gt;LEN(gait_events!C4621),LEFT(RIGHT(gait_events!C4621,LEN(gait_events!C4621)-19),FIND("_run-",RIGHT(gait_events!C4621,LEN(gait_events!C4621)-19),1)-1),RIGHT(gait_events!C4621,LEN(gait_events!C4621)-19))</f>
        <v>Fast</v>
      </c>
      <c r="F2314" s="0" t="str">
        <f aca="false">IF(LEN(SUBSTITUTE(gait_events!C4621,"_run-",""))&lt;&gt;LEN(gait_events!C4621),RIGHT(gait_events!C4621,LEN(gait_events!C4621)-FIND("_run-",gait_events!C4621,1)-4),"")</f>
        <v/>
      </c>
      <c r="G2314" s="0" t="str">
        <f aca="false">gait_events!D4621</f>
        <v>left_ankle</v>
      </c>
      <c r="H2314" s="0" t="str">
        <f aca="false">gait_events!E4621</f>
        <v>IC</v>
      </c>
      <c r="I2314" s="0" t="n">
        <f aca="false">IF(gait_events!F4621&lt;&gt;"",gait_events!F4621,NA())</f>
        <v>134</v>
      </c>
      <c r="J2314" s="0" t="n">
        <f aca="false">IF(gait_events!G4621&lt;&gt;"",gait_events!G4621,NA())</f>
        <v>131</v>
      </c>
      <c r="K2314" s="0" t="n">
        <f aca="false">I2314-J2314</f>
        <v>3</v>
      </c>
      <c r="L2314" s="0" t="n">
        <f aca="false">K2314*5</f>
        <v>15</v>
      </c>
      <c r="M2314" s="0" t="n">
        <f aca="false">IF(NOT(ISNA(I2314)),1,0)</f>
        <v>1</v>
      </c>
      <c r="N2314" s="0" t="n">
        <f aca="false">IF(NOT(ISNA(J2314)),1,0)</f>
        <v>1</v>
      </c>
      <c r="O2314" s="0" t="n">
        <f aca="false">IF(AND(NOT(ISNA(I2314)),NOT(ISNA(J2314))),1,0)</f>
        <v>1</v>
      </c>
      <c r="P2314" s="0" t="n">
        <f aca="false">IF(AND(NOT(ISNA(I2314)),ISNA(J2314)),1,0)</f>
        <v>0</v>
      </c>
      <c r="Q2314" s="0" t="n">
        <f aca="false">IF(AND(ISNA(I2314),NOT(ISNA(J2314))),1,0)</f>
        <v>0</v>
      </c>
      <c r="R2314" s="0" t="n">
        <f aca="false">IF(SUM(O2314:Q2314)&lt;&gt;1,"ERROR",1)</f>
        <v>1</v>
      </c>
    </row>
    <row r="2315" customFormat="false" ht="12.8" hidden="false" customHeight="false" outlineLevel="0" collapsed="false">
      <c r="A2315" s="0" t="str">
        <f aca="false">gait_events!B4622</f>
        <v>pp057</v>
      </c>
      <c r="B2315" s="0" t="str">
        <f aca="false">VLOOKUP(A2315,participants!A:B,2,0)</f>
        <v>M</v>
      </c>
      <c r="C2315" s="0" t="n">
        <f aca="false">VLOOKUP(A2315,participants!A:C,3,0)</f>
        <v>22</v>
      </c>
      <c r="D2315" s="0" t="str">
        <f aca="false">VLOOKUP(A2315,participants!A:F,6,0)</f>
        <v>YA</v>
      </c>
      <c r="E2315" s="0" t="str">
        <f aca="false">IF(LEN(SUBSTITUTE(gait_events!C4622,"_run-",""))&lt;&gt;LEN(gait_events!C4622),LEFT(RIGHT(gait_events!C4622,LEN(gait_events!C4622)-19),FIND("_run-",RIGHT(gait_events!C4622,LEN(gait_events!C4622)-19),1)-1),RIGHT(gait_events!C4622,LEN(gait_events!C4622)-19))</f>
        <v>Fast</v>
      </c>
      <c r="F2315" s="0" t="str">
        <f aca="false">IF(LEN(SUBSTITUTE(gait_events!C4622,"_run-",""))&lt;&gt;LEN(gait_events!C4622),RIGHT(gait_events!C4622,LEN(gait_events!C4622)-FIND("_run-",gait_events!C4622,1)-4),"")</f>
        <v/>
      </c>
      <c r="G2315" s="0" t="str">
        <f aca="false">gait_events!D4622</f>
        <v>left_ankle</v>
      </c>
      <c r="H2315" s="0" t="str">
        <f aca="false">gait_events!E4622</f>
        <v>IC</v>
      </c>
      <c r="I2315" s="0" t="n">
        <f aca="false">IF(gait_events!F4622&lt;&gt;"",gait_events!F4622,NA())</f>
        <v>320</v>
      </c>
      <c r="J2315" s="0" t="n">
        <f aca="false">IF(gait_events!G4622&lt;&gt;"",gait_events!G4622,NA())</f>
        <v>318</v>
      </c>
      <c r="K2315" s="0" t="n">
        <f aca="false">I2315-J2315</f>
        <v>2</v>
      </c>
      <c r="L2315" s="0" t="n">
        <f aca="false">K2315*5</f>
        <v>10</v>
      </c>
      <c r="M2315" s="0" t="n">
        <f aca="false">IF(NOT(ISNA(I2315)),1,0)</f>
        <v>1</v>
      </c>
      <c r="N2315" s="0" t="n">
        <f aca="false">IF(NOT(ISNA(J2315)),1,0)</f>
        <v>1</v>
      </c>
      <c r="O2315" s="0" t="n">
        <f aca="false">IF(AND(NOT(ISNA(I2315)),NOT(ISNA(J2315))),1,0)</f>
        <v>1</v>
      </c>
      <c r="P2315" s="0" t="n">
        <f aca="false">IF(AND(NOT(ISNA(I2315)),ISNA(J2315)),1,0)</f>
        <v>0</v>
      </c>
      <c r="Q2315" s="0" t="n">
        <f aca="false">IF(AND(ISNA(I2315),NOT(ISNA(J2315))),1,0)</f>
        <v>0</v>
      </c>
      <c r="R2315" s="0" t="n">
        <f aca="false">IF(SUM(O2315:Q2315)&lt;&gt;1,"ERROR",1)</f>
        <v>1</v>
      </c>
    </row>
    <row r="2316" customFormat="false" ht="12.8" hidden="false" customHeight="false" outlineLevel="0" collapsed="false">
      <c r="A2316" s="0" t="str">
        <f aca="false">gait_events!B4623</f>
        <v>pp057</v>
      </c>
      <c r="B2316" s="0" t="str">
        <f aca="false">VLOOKUP(A2316,participants!A:B,2,0)</f>
        <v>M</v>
      </c>
      <c r="C2316" s="0" t="n">
        <f aca="false">VLOOKUP(A2316,participants!A:C,3,0)</f>
        <v>22</v>
      </c>
      <c r="D2316" s="0" t="str">
        <f aca="false">VLOOKUP(A2316,participants!A:F,6,0)</f>
        <v>YA</v>
      </c>
      <c r="E2316" s="0" t="str">
        <f aca="false">IF(LEN(SUBSTITUTE(gait_events!C4623,"_run-",""))&lt;&gt;LEN(gait_events!C4623),LEFT(RIGHT(gait_events!C4623,LEN(gait_events!C4623)-19),FIND("_run-",RIGHT(gait_events!C4623,LEN(gait_events!C4623)-19),1)-1),RIGHT(gait_events!C4623,LEN(gait_events!C4623)-19))</f>
        <v>Fast</v>
      </c>
      <c r="F2316" s="0" t="str">
        <f aca="false">IF(LEN(SUBSTITUTE(gait_events!C4623,"_run-",""))&lt;&gt;LEN(gait_events!C4623),RIGHT(gait_events!C4623,LEN(gait_events!C4623)-FIND("_run-",gait_events!C4623,1)-4),"")</f>
        <v/>
      </c>
      <c r="G2316" s="0" t="str">
        <f aca="false">gait_events!D4623</f>
        <v>left_ankle</v>
      </c>
      <c r="H2316" s="0" t="str">
        <f aca="false">gait_events!E4623</f>
        <v>IC</v>
      </c>
      <c r="I2316" s="0" t="n">
        <f aca="false">IF(gait_events!F4623&lt;&gt;"",gait_events!F4623,NA())</f>
        <v>509</v>
      </c>
      <c r="J2316" s="0" t="n">
        <f aca="false">IF(gait_events!G4623&lt;&gt;"",gait_events!G4623,NA())</f>
        <v>509</v>
      </c>
      <c r="K2316" s="0" t="n">
        <f aca="false">I2316-J2316</f>
        <v>0</v>
      </c>
      <c r="L2316" s="0" t="n">
        <f aca="false">K2316*5</f>
        <v>0</v>
      </c>
      <c r="M2316" s="0" t="n">
        <f aca="false">IF(NOT(ISNA(I2316)),1,0)</f>
        <v>1</v>
      </c>
      <c r="N2316" s="0" t="n">
        <f aca="false">IF(NOT(ISNA(J2316)),1,0)</f>
        <v>1</v>
      </c>
      <c r="O2316" s="0" t="n">
        <f aca="false">IF(AND(NOT(ISNA(I2316)),NOT(ISNA(J2316))),1,0)</f>
        <v>1</v>
      </c>
      <c r="P2316" s="0" t="n">
        <f aca="false">IF(AND(NOT(ISNA(I2316)),ISNA(J2316)),1,0)</f>
        <v>0</v>
      </c>
      <c r="Q2316" s="0" t="n">
        <f aca="false">IF(AND(ISNA(I2316),NOT(ISNA(J2316))),1,0)</f>
        <v>0</v>
      </c>
      <c r="R2316" s="0" t="n">
        <f aca="false">IF(SUM(O2316:Q2316)&lt;&gt;1,"ERROR",1)</f>
        <v>1</v>
      </c>
    </row>
    <row r="2317" customFormat="false" ht="12.8" hidden="false" customHeight="false" outlineLevel="0" collapsed="false">
      <c r="A2317" s="0" t="str">
        <f aca="false">gait_events!B4624</f>
        <v>pp057</v>
      </c>
      <c r="B2317" s="0" t="str">
        <f aca="false">VLOOKUP(A2317,participants!A:B,2,0)</f>
        <v>M</v>
      </c>
      <c r="C2317" s="0" t="n">
        <f aca="false">VLOOKUP(A2317,participants!A:C,3,0)</f>
        <v>22</v>
      </c>
      <c r="D2317" s="0" t="str">
        <f aca="false">VLOOKUP(A2317,participants!A:F,6,0)</f>
        <v>YA</v>
      </c>
      <c r="E2317" s="0" t="str">
        <f aca="false">IF(LEN(SUBSTITUTE(gait_events!C4624,"_run-",""))&lt;&gt;LEN(gait_events!C4624),LEFT(RIGHT(gait_events!C4624,LEN(gait_events!C4624)-19),FIND("_run-",RIGHT(gait_events!C4624,LEN(gait_events!C4624)-19),1)-1),RIGHT(gait_events!C4624,LEN(gait_events!C4624)-19))</f>
        <v>Fast</v>
      </c>
      <c r="F2317" s="0" t="str">
        <f aca="false">IF(LEN(SUBSTITUTE(gait_events!C4624,"_run-",""))&lt;&gt;LEN(gait_events!C4624),RIGHT(gait_events!C4624,LEN(gait_events!C4624)-FIND("_run-",gait_events!C4624,1)-4),"")</f>
        <v/>
      </c>
      <c r="G2317" s="0" t="str">
        <f aca="false">gait_events!D4624</f>
        <v>left_ankle</v>
      </c>
      <c r="H2317" s="0" t="str">
        <f aca="false">gait_events!E4624</f>
        <v>FC</v>
      </c>
      <c r="I2317" s="0" t="n">
        <f aca="false">IF(gait_events!F4624&lt;&gt;"",gait_events!F4624,NA())</f>
        <v>50</v>
      </c>
      <c r="J2317" s="0" t="n">
        <f aca="false">IF(gait_events!G4624&lt;&gt;"",gait_events!G4624,NA())</f>
        <v>48</v>
      </c>
      <c r="K2317" s="0" t="n">
        <f aca="false">I2317-J2317</f>
        <v>2</v>
      </c>
      <c r="L2317" s="0" t="n">
        <f aca="false">K2317*5</f>
        <v>10</v>
      </c>
      <c r="M2317" s="0" t="n">
        <f aca="false">IF(NOT(ISNA(I2317)),1,0)</f>
        <v>1</v>
      </c>
      <c r="N2317" s="0" t="n">
        <f aca="false">IF(NOT(ISNA(J2317)),1,0)</f>
        <v>1</v>
      </c>
      <c r="O2317" s="0" t="n">
        <f aca="false">IF(AND(NOT(ISNA(I2317)),NOT(ISNA(J2317))),1,0)</f>
        <v>1</v>
      </c>
      <c r="P2317" s="0" t="n">
        <f aca="false">IF(AND(NOT(ISNA(I2317)),ISNA(J2317)),1,0)</f>
        <v>0</v>
      </c>
      <c r="Q2317" s="0" t="n">
        <f aca="false">IF(AND(ISNA(I2317),NOT(ISNA(J2317))),1,0)</f>
        <v>0</v>
      </c>
      <c r="R2317" s="0" t="n">
        <f aca="false">IF(SUM(O2317:Q2317)&lt;&gt;1,"ERROR",1)</f>
        <v>1</v>
      </c>
    </row>
    <row r="2318" customFormat="false" ht="12.8" hidden="false" customHeight="false" outlineLevel="0" collapsed="false">
      <c r="A2318" s="0" t="str">
        <f aca="false">gait_events!B4625</f>
        <v>pp057</v>
      </c>
      <c r="B2318" s="0" t="str">
        <f aca="false">VLOOKUP(A2318,participants!A:B,2,0)</f>
        <v>M</v>
      </c>
      <c r="C2318" s="0" t="n">
        <f aca="false">VLOOKUP(A2318,participants!A:C,3,0)</f>
        <v>22</v>
      </c>
      <c r="D2318" s="0" t="str">
        <f aca="false">VLOOKUP(A2318,participants!A:F,6,0)</f>
        <v>YA</v>
      </c>
      <c r="E2318" s="0" t="str">
        <f aca="false">IF(LEN(SUBSTITUTE(gait_events!C4625,"_run-",""))&lt;&gt;LEN(gait_events!C4625),LEFT(RIGHT(gait_events!C4625,LEN(gait_events!C4625)-19),FIND("_run-",RIGHT(gait_events!C4625,LEN(gait_events!C4625)-19),1)-1),RIGHT(gait_events!C4625,LEN(gait_events!C4625)-19))</f>
        <v>Fast</v>
      </c>
      <c r="F2318" s="0" t="str">
        <f aca="false">IF(LEN(SUBSTITUTE(gait_events!C4625,"_run-",""))&lt;&gt;LEN(gait_events!C4625),RIGHT(gait_events!C4625,LEN(gait_events!C4625)-FIND("_run-",gait_events!C4625,1)-4),"")</f>
        <v/>
      </c>
      <c r="G2318" s="0" t="str">
        <f aca="false">gait_events!D4625</f>
        <v>left_ankle</v>
      </c>
      <c r="H2318" s="0" t="str">
        <f aca="false">gait_events!E4625</f>
        <v>FC</v>
      </c>
      <c r="I2318" s="0" t="n">
        <f aca="false">IF(gait_events!F4625&lt;&gt;"",gait_events!F4625,NA())</f>
        <v>242</v>
      </c>
      <c r="J2318" s="0" t="n">
        <f aca="false">IF(gait_events!G4625&lt;&gt;"",gait_events!G4625,NA())</f>
        <v>241</v>
      </c>
      <c r="K2318" s="0" t="n">
        <f aca="false">I2318-J2318</f>
        <v>1</v>
      </c>
      <c r="L2318" s="0" t="n">
        <f aca="false">K2318*5</f>
        <v>5</v>
      </c>
      <c r="M2318" s="0" t="n">
        <f aca="false">IF(NOT(ISNA(I2318)),1,0)</f>
        <v>1</v>
      </c>
      <c r="N2318" s="0" t="n">
        <f aca="false">IF(NOT(ISNA(J2318)),1,0)</f>
        <v>1</v>
      </c>
      <c r="O2318" s="0" t="n">
        <f aca="false">IF(AND(NOT(ISNA(I2318)),NOT(ISNA(J2318))),1,0)</f>
        <v>1</v>
      </c>
      <c r="P2318" s="0" t="n">
        <f aca="false">IF(AND(NOT(ISNA(I2318)),ISNA(J2318)),1,0)</f>
        <v>0</v>
      </c>
      <c r="Q2318" s="0" t="n">
        <f aca="false">IF(AND(ISNA(I2318),NOT(ISNA(J2318))),1,0)</f>
        <v>0</v>
      </c>
      <c r="R2318" s="0" t="n">
        <f aca="false">IF(SUM(O2318:Q2318)&lt;&gt;1,"ERROR",1)</f>
        <v>1</v>
      </c>
    </row>
    <row r="2319" customFormat="false" ht="12.8" hidden="false" customHeight="false" outlineLevel="0" collapsed="false">
      <c r="A2319" s="0" t="str">
        <f aca="false">gait_events!B4626</f>
        <v>pp057</v>
      </c>
      <c r="B2319" s="0" t="str">
        <f aca="false">VLOOKUP(A2319,participants!A:B,2,0)</f>
        <v>M</v>
      </c>
      <c r="C2319" s="0" t="n">
        <f aca="false">VLOOKUP(A2319,participants!A:C,3,0)</f>
        <v>22</v>
      </c>
      <c r="D2319" s="0" t="str">
        <f aca="false">VLOOKUP(A2319,participants!A:F,6,0)</f>
        <v>YA</v>
      </c>
      <c r="E2319" s="0" t="str">
        <f aca="false">IF(LEN(SUBSTITUTE(gait_events!C4626,"_run-",""))&lt;&gt;LEN(gait_events!C4626),LEFT(RIGHT(gait_events!C4626,LEN(gait_events!C4626)-19),FIND("_run-",RIGHT(gait_events!C4626,LEN(gait_events!C4626)-19),1)-1),RIGHT(gait_events!C4626,LEN(gait_events!C4626)-19))</f>
        <v>Fast</v>
      </c>
      <c r="F2319" s="0" t="str">
        <f aca="false">IF(LEN(SUBSTITUTE(gait_events!C4626,"_run-",""))&lt;&gt;LEN(gait_events!C4626),RIGHT(gait_events!C4626,LEN(gait_events!C4626)-FIND("_run-",gait_events!C4626,1)-4),"")</f>
        <v/>
      </c>
      <c r="G2319" s="0" t="str">
        <f aca="false">gait_events!D4626</f>
        <v>left_ankle</v>
      </c>
      <c r="H2319" s="0" t="str">
        <f aca="false">gait_events!E4626</f>
        <v>FC</v>
      </c>
      <c r="I2319" s="0" t="n">
        <f aca="false">IF(gait_events!F4626&lt;&gt;"",gait_events!F4626,NA())</f>
        <v>426</v>
      </c>
      <c r="J2319" s="0" t="n">
        <f aca="false">IF(gait_events!G4626&lt;&gt;"",gait_events!G4626,NA())</f>
        <v>428</v>
      </c>
      <c r="K2319" s="0" t="n">
        <f aca="false">I2319-J2319</f>
        <v>-2</v>
      </c>
      <c r="L2319" s="0" t="n">
        <f aca="false">K2319*5</f>
        <v>-10</v>
      </c>
      <c r="M2319" s="0" t="n">
        <f aca="false">IF(NOT(ISNA(I2319)),1,0)</f>
        <v>1</v>
      </c>
      <c r="N2319" s="0" t="n">
        <f aca="false">IF(NOT(ISNA(J2319)),1,0)</f>
        <v>1</v>
      </c>
      <c r="O2319" s="0" t="n">
        <f aca="false">IF(AND(NOT(ISNA(I2319)),NOT(ISNA(J2319))),1,0)</f>
        <v>1</v>
      </c>
      <c r="P2319" s="0" t="n">
        <f aca="false">IF(AND(NOT(ISNA(I2319)),ISNA(J2319)),1,0)</f>
        <v>0</v>
      </c>
      <c r="Q2319" s="0" t="n">
        <f aca="false">IF(AND(ISNA(I2319),NOT(ISNA(J2319))),1,0)</f>
        <v>0</v>
      </c>
      <c r="R2319" s="0" t="n">
        <f aca="false">IF(SUM(O2319:Q2319)&lt;&gt;1,"ERROR",1)</f>
        <v>1</v>
      </c>
    </row>
    <row r="2320" customFormat="false" ht="12.8" hidden="false" customHeight="false" outlineLevel="0" collapsed="false">
      <c r="A2320" s="0" t="str">
        <f aca="false">gait_events!B4627</f>
        <v>pp057</v>
      </c>
      <c r="B2320" s="0" t="str">
        <f aca="false">VLOOKUP(A2320,participants!A:B,2,0)</f>
        <v>M</v>
      </c>
      <c r="C2320" s="0" t="n">
        <f aca="false">VLOOKUP(A2320,participants!A:C,3,0)</f>
        <v>22</v>
      </c>
      <c r="D2320" s="0" t="str">
        <f aca="false">VLOOKUP(A2320,participants!A:F,6,0)</f>
        <v>YA</v>
      </c>
      <c r="E2320" s="0" t="str">
        <f aca="false">IF(LEN(SUBSTITUTE(gait_events!C4627,"_run-",""))&lt;&gt;LEN(gait_events!C4627),LEFT(RIGHT(gait_events!C4627,LEN(gait_events!C4627)-19),FIND("_run-",RIGHT(gait_events!C4627,LEN(gait_events!C4627)-19),1)-1),RIGHT(gait_events!C4627,LEN(gait_events!C4627)-19))</f>
        <v>Fast</v>
      </c>
      <c r="F2320" s="0" t="str">
        <f aca="false">IF(LEN(SUBSTITUTE(gait_events!C4627,"_run-",""))&lt;&gt;LEN(gait_events!C4627),RIGHT(gait_events!C4627,LEN(gait_events!C4627)-FIND("_run-",gait_events!C4627,1)-4),"")</f>
        <v/>
      </c>
      <c r="G2320" s="0" t="str">
        <f aca="false">gait_events!D4627</f>
        <v>right_ankle</v>
      </c>
      <c r="H2320" s="0" t="str">
        <f aca="false">gait_events!E4627</f>
        <v>IC</v>
      </c>
      <c r="I2320" s="0" t="n">
        <f aca="false">IF(gait_events!F4627&lt;&gt;"",gait_events!F4627,NA())</f>
        <v>36</v>
      </c>
      <c r="J2320" s="0" t="n">
        <f aca="false">IF(gait_events!G4627&lt;&gt;"",gait_events!G4627,NA())</f>
        <v>34</v>
      </c>
      <c r="K2320" s="0" t="n">
        <f aca="false">I2320-J2320</f>
        <v>2</v>
      </c>
      <c r="L2320" s="0" t="n">
        <f aca="false">K2320*5</f>
        <v>10</v>
      </c>
      <c r="M2320" s="0" t="n">
        <f aca="false">IF(NOT(ISNA(I2320)),1,0)</f>
        <v>1</v>
      </c>
      <c r="N2320" s="0" t="n">
        <f aca="false">IF(NOT(ISNA(J2320)),1,0)</f>
        <v>1</v>
      </c>
      <c r="O2320" s="0" t="n">
        <f aca="false">IF(AND(NOT(ISNA(I2320)),NOT(ISNA(J2320))),1,0)</f>
        <v>1</v>
      </c>
      <c r="P2320" s="0" t="n">
        <f aca="false">IF(AND(NOT(ISNA(I2320)),ISNA(J2320)),1,0)</f>
        <v>0</v>
      </c>
      <c r="Q2320" s="0" t="n">
        <f aca="false">IF(AND(ISNA(I2320),NOT(ISNA(J2320))),1,0)</f>
        <v>0</v>
      </c>
      <c r="R2320" s="0" t="n">
        <f aca="false">IF(SUM(O2320:Q2320)&lt;&gt;1,"ERROR",1)</f>
        <v>1</v>
      </c>
    </row>
    <row r="2321" customFormat="false" ht="12.8" hidden="false" customHeight="false" outlineLevel="0" collapsed="false">
      <c r="A2321" s="0" t="str">
        <f aca="false">gait_events!B4628</f>
        <v>pp057</v>
      </c>
      <c r="B2321" s="0" t="str">
        <f aca="false">VLOOKUP(A2321,participants!A:B,2,0)</f>
        <v>M</v>
      </c>
      <c r="C2321" s="0" t="n">
        <f aca="false">VLOOKUP(A2321,participants!A:C,3,0)</f>
        <v>22</v>
      </c>
      <c r="D2321" s="0" t="str">
        <f aca="false">VLOOKUP(A2321,participants!A:F,6,0)</f>
        <v>YA</v>
      </c>
      <c r="E2321" s="0" t="str">
        <f aca="false">IF(LEN(SUBSTITUTE(gait_events!C4628,"_run-",""))&lt;&gt;LEN(gait_events!C4628),LEFT(RIGHT(gait_events!C4628,LEN(gait_events!C4628)-19),FIND("_run-",RIGHT(gait_events!C4628,LEN(gait_events!C4628)-19),1)-1),RIGHT(gait_events!C4628,LEN(gait_events!C4628)-19))</f>
        <v>Fast</v>
      </c>
      <c r="F2321" s="0" t="str">
        <f aca="false">IF(LEN(SUBSTITUTE(gait_events!C4628,"_run-",""))&lt;&gt;LEN(gait_events!C4628),RIGHT(gait_events!C4628,LEN(gait_events!C4628)-FIND("_run-",gait_events!C4628,1)-4),"")</f>
        <v/>
      </c>
      <c r="G2321" s="0" t="str">
        <f aca="false">gait_events!D4628</f>
        <v>right_ankle</v>
      </c>
      <c r="H2321" s="0" t="str">
        <f aca="false">gait_events!E4628</f>
        <v>IC</v>
      </c>
      <c r="I2321" s="0" t="n">
        <f aca="false">IF(gait_events!F4628&lt;&gt;"",gait_events!F4628,NA())</f>
        <v>229</v>
      </c>
      <c r="J2321" s="0" t="n">
        <f aca="false">IF(gait_events!G4628&lt;&gt;"",gait_events!G4628,NA())</f>
        <v>227</v>
      </c>
      <c r="K2321" s="0" t="n">
        <f aca="false">I2321-J2321</f>
        <v>2</v>
      </c>
      <c r="L2321" s="0" t="n">
        <f aca="false">K2321*5</f>
        <v>10</v>
      </c>
      <c r="M2321" s="0" t="n">
        <f aca="false">IF(NOT(ISNA(I2321)),1,0)</f>
        <v>1</v>
      </c>
      <c r="N2321" s="0" t="n">
        <f aca="false">IF(NOT(ISNA(J2321)),1,0)</f>
        <v>1</v>
      </c>
      <c r="O2321" s="0" t="n">
        <f aca="false">IF(AND(NOT(ISNA(I2321)),NOT(ISNA(J2321))),1,0)</f>
        <v>1</v>
      </c>
      <c r="P2321" s="0" t="n">
        <f aca="false">IF(AND(NOT(ISNA(I2321)),ISNA(J2321)),1,0)</f>
        <v>0</v>
      </c>
      <c r="Q2321" s="0" t="n">
        <f aca="false">IF(AND(ISNA(I2321),NOT(ISNA(J2321))),1,0)</f>
        <v>0</v>
      </c>
      <c r="R2321" s="0" t="n">
        <f aca="false">IF(SUM(O2321:Q2321)&lt;&gt;1,"ERROR",1)</f>
        <v>1</v>
      </c>
    </row>
    <row r="2322" customFormat="false" ht="12.8" hidden="false" customHeight="false" outlineLevel="0" collapsed="false">
      <c r="A2322" s="0" t="str">
        <f aca="false">gait_events!B4629</f>
        <v>pp057</v>
      </c>
      <c r="B2322" s="0" t="str">
        <f aca="false">VLOOKUP(A2322,participants!A:B,2,0)</f>
        <v>M</v>
      </c>
      <c r="C2322" s="0" t="n">
        <f aca="false">VLOOKUP(A2322,participants!A:C,3,0)</f>
        <v>22</v>
      </c>
      <c r="D2322" s="0" t="str">
        <f aca="false">VLOOKUP(A2322,participants!A:F,6,0)</f>
        <v>YA</v>
      </c>
      <c r="E2322" s="0" t="str">
        <f aca="false">IF(LEN(SUBSTITUTE(gait_events!C4629,"_run-",""))&lt;&gt;LEN(gait_events!C4629),LEFT(RIGHT(gait_events!C4629,LEN(gait_events!C4629)-19),FIND("_run-",RIGHT(gait_events!C4629,LEN(gait_events!C4629)-19),1)-1),RIGHT(gait_events!C4629,LEN(gait_events!C4629)-19))</f>
        <v>Fast</v>
      </c>
      <c r="F2322" s="0" t="str">
        <f aca="false">IF(LEN(SUBSTITUTE(gait_events!C4629,"_run-",""))&lt;&gt;LEN(gait_events!C4629),RIGHT(gait_events!C4629,LEN(gait_events!C4629)-FIND("_run-",gait_events!C4629,1)-4),"")</f>
        <v/>
      </c>
      <c r="G2322" s="0" t="str">
        <f aca="false">gait_events!D4629</f>
        <v>right_ankle</v>
      </c>
      <c r="H2322" s="0" t="str">
        <f aca="false">gait_events!E4629</f>
        <v>IC</v>
      </c>
      <c r="I2322" s="0" t="n">
        <f aca="false">IF(gait_events!F4629&lt;&gt;"",gait_events!F4629,NA())</f>
        <v>414</v>
      </c>
      <c r="J2322" s="0" t="n">
        <f aca="false">IF(gait_events!G4629&lt;&gt;"",gait_events!G4629,NA())</f>
        <v>415</v>
      </c>
      <c r="K2322" s="0" t="n">
        <f aca="false">I2322-J2322</f>
        <v>-1</v>
      </c>
      <c r="L2322" s="0" t="n">
        <f aca="false">K2322*5</f>
        <v>-5</v>
      </c>
      <c r="M2322" s="0" t="n">
        <f aca="false">IF(NOT(ISNA(I2322)),1,0)</f>
        <v>1</v>
      </c>
      <c r="N2322" s="0" t="n">
        <f aca="false">IF(NOT(ISNA(J2322)),1,0)</f>
        <v>1</v>
      </c>
      <c r="O2322" s="0" t="n">
        <f aca="false">IF(AND(NOT(ISNA(I2322)),NOT(ISNA(J2322))),1,0)</f>
        <v>1</v>
      </c>
      <c r="P2322" s="0" t="n">
        <f aca="false">IF(AND(NOT(ISNA(I2322)),ISNA(J2322)),1,0)</f>
        <v>0</v>
      </c>
      <c r="Q2322" s="0" t="n">
        <f aca="false">IF(AND(ISNA(I2322),NOT(ISNA(J2322))),1,0)</f>
        <v>0</v>
      </c>
      <c r="R2322" s="0" t="n">
        <f aca="false">IF(SUM(O2322:Q2322)&lt;&gt;1,"ERROR",1)</f>
        <v>1</v>
      </c>
    </row>
    <row r="2323" customFormat="false" ht="12.8" hidden="false" customHeight="false" outlineLevel="0" collapsed="false">
      <c r="A2323" s="0" t="str">
        <f aca="false">gait_events!B4630</f>
        <v>pp057</v>
      </c>
      <c r="B2323" s="0" t="str">
        <f aca="false">VLOOKUP(A2323,participants!A:B,2,0)</f>
        <v>M</v>
      </c>
      <c r="C2323" s="0" t="n">
        <f aca="false">VLOOKUP(A2323,participants!A:C,3,0)</f>
        <v>22</v>
      </c>
      <c r="D2323" s="0" t="str">
        <f aca="false">VLOOKUP(A2323,participants!A:F,6,0)</f>
        <v>YA</v>
      </c>
      <c r="E2323" s="0" t="str">
        <f aca="false">IF(LEN(SUBSTITUTE(gait_events!C4630,"_run-",""))&lt;&gt;LEN(gait_events!C4630),LEFT(RIGHT(gait_events!C4630,LEN(gait_events!C4630)-19),FIND("_run-",RIGHT(gait_events!C4630,LEN(gait_events!C4630)-19),1)-1),RIGHT(gait_events!C4630,LEN(gait_events!C4630)-19))</f>
        <v>Fast</v>
      </c>
      <c r="F2323" s="0" t="str">
        <f aca="false">IF(LEN(SUBSTITUTE(gait_events!C4630,"_run-",""))&lt;&gt;LEN(gait_events!C4630),RIGHT(gait_events!C4630,LEN(gait_events!C4630)-FIND("_run-",gait_events!C4630,1)-4),"")</f>
        <v/>
      </c>
      <c r="G2323" s="0" t="str">
        <f aca="false">gait_events!D4630</f>
        <v>right_ankle</v>
      </c>
      <c r="H2323" s="0" t="str">
        <f aca="false">gait_events!E4630</f>
        <v>FC</v>
      </c>
      <c r="I2323" s="0" t="n">
        <f aca="false">IF(gait_events!F4630&lt;&gt;"",gait_events!F4630,NA())</f>
        <v>146</v>
      </c>
      <c r="J2323" s="0" t="n">
        <f aca="false">IF(gait_events!G4630&lt;&gt;"",gait_events!G4630,NA())</f>
        <v>144</v>
      </c>
      <c r="K2323" s="0" t="n">
        <f aca="false">I2323-J2323</f>
        <v>2</v>
      </c>
      <c r="L2323" s="0" t="n">
        <f aca="false">K2323*5</f>
        <v>10</v>
      </c>
      <c r="M2323" s="0" t="n">
        <f aca="false">IF(NOT(ISNA(I2323)),1,0)</f>
        <v>1</v>
      </c>
      <c r="N2323" s="0" t="n">
        <f aca="false">IF(NOT(ISNA(J2323)),1,0)</f>
        <v>1</v>
      </c>
      <c r="O2323" s="0" t="n">
        <f aca="false">IF(AND(NOT(ISNA(I2323)),NOT(ISNA(J2323))),1,0)</f>
        <v>1</v>
      </c>
      <c r="P2323" s="0" t="n">
        <f aca="false">IF(AND(NOT(ISNA(I2323)),ISNA(J2323)),1,0)</f>
        <v>0</v>
      </c>
      <c r="Q2323" s="0" t="n">
        <f aca="false">IF(AND(ISNA(I2323),NOT(ISNA(J2323))),1,0)</f>
        <v>0</v>
      </c>
      <c r="R2323" s="0" t="n">
        <f aca="false">IF(SUM(O2323:Q2323)&lt;&gt;1,"ERROR",1)</f>
        <v>1</v>
      </c>
    </row>
    <row r="2324" customFormat="false" ht="12.8" hidden="false" customHeight="false" outlineLevel="0" collapsed="false">
      <c r="A2324" s="0" t="str">
        <f aca="false">gait_events!B4631</f>
        <v>pp057</v>
      </c>
      <c r="B2324" s="0" t="str">
        <f aca="false">VLOOKUP(A2324,participants!A:B,2,0)</f>
        <v>M</v>
      </c>
      <c r="C2324" s="0" t="n">
        <f aca="false">VLOOKUP(A2324,participants!A:C,3,0)</f>
        <v>22</v>
      </c>
      <c r="D2324" s="0" t="str">
        <f aca="false">VLOOKUP(A2324,participants!A:F,6,0)</f>
        <v>YA</v>
      </c>
      <c r="E2324" s="0" t="str">
        <f aca="false">IF(LEN(SUBSTITUTE(gait_events!C4631,"_run-",""))&lt;&gt;LEN(gait_events!C4631),LEFT(RIGHT(gait_events!C4631,LEN(gait_events!C4631)-19),FIND("_run-",RIGHT(gait_events!C4631,LEN(gait_events!C4631)-19),1)-1),RIGHT(gait_events!C4631,LEN(gait_events!C4631)-19))</f>
        <v>Fast</v>
      </c>
      <c r="F2324" s="0" t="str">
        <f aca="false">IF(LEN(SUBSTITUTE(gait_events!C4631,"_run-",""))&lt;&gt;LEN(gait_events!C4631),RIGHT(gait_events!C4631,LEN(gait_events!C4631)-FIND("_run-",gait_events!C4631,1)-4),"")</f>
        <v/>
      </c>
      <c r="G2324" s="0" t="str">
        <f aca="false">gait_events!D4631</f>
        <v>right_ankle</v>
      </c>
      <c r="H2324" s="0" t="str">
        <f aca="false">gait_events!E4631</f>
        <v>FC</v>
      </c>
      <c r="I2324" s="0" t="n">
        <f aca="false">IF(gait_events!F4631&lt;&gt;"",gait_events!F4631,NA())</f>
        <v>333</v>
      </c>
      <c r="J2324" s="0" t="n">
        <f aca="false">IF(gait_events!G4631&lt;&gt;"",gait_events!G4631,NA())</f>
        <v>330</v>
      </c>
      <c r="K2324" s="0" t="n">
        <f aca="false">I2324-J2324</f>
        <v>3</v>
      </c>
      <c r="L2324" s="0" t="n">
        <f aca="false">K2324*5</f>
        <v>15</v>
      </c>
      <c r="M2324" s="0" t="n">
        <f aca="false">IF(NOT(ISNA(I2324)),1,0)</f>
        <v>1</v>
      </c>
      <c r="N2324" s="0" t="n">
        <f aca="false">IF(NOT(ISNA(J2324)),1,0)</f>
        <v>1</v>
      </c>
      <c r="O2324" s="0" t="n">
        <f aca="false">IF(AND(NOT(ISNA(I2324)),NOT(ISNA(J2324))),1,0)</f>
        <v>1</v>
      </c>
      <c r="P2324" s="0" t="n">
        <f aca="false">IF(AND(NOT(ISNA(I2324)),ISNA(J2324)),1,0)</f>
        <v>0</v>
      </c>
      <c r="Q2324" s="0" t="n">
        <f aca="false">IF(AND(ISNA(I2324),NOT(ISNA(J2324))),1,0)</f>
        <v>0</v>
      </c>
      <c r="R2324" s="0" t="n">
        <f aca="false">IF(SUM(O2324:Q2324)&lt;&gt;1,"ERROR",1)</f>
        <v>1</v>
      </c>
    </row>
    <row r="2325" customFormat="false" ht="12.8" hidden="false" customHeight="false" outlineLevel="0" collapsed="false">
      <c r="A2325" s="0" t="str">
        <f aca="false">gait_events!B4632</f>
        <v>pp057</v>
      </c>
      <c r="B2325" s="0" t="str">
        <f aca="false">VLOOKUP(A2325,participants!A:B,2,0)</f>
        <v>M</v>
      </c>
      <c r="C2325" s="0" t="n">
        <f aca="false">VLOOKUP(A2325,participants!A:C,3,0)</f>
        <v>22</v>
      </c>
      <c r="D2325" s="0" t="str">
        <f aca="false">VLOOKUP(A2325,participants!A:F,6,0)</f>
        <v>YA</v>
      </c>
      <c r="E2325" s="0" t="str">
        <f aca="false">IF(LEN(SUBSTITUTE(gait_events!C4632,"_run-",""))&lt;&gt;LEN(gait_events!C4632),LEFT(RIGHT(gait_events!C4632,LEN(gait_events!C4632)-19),FIND("_run-",RIGHT(gait_events!C4632,LEN(gait_events!C4632)-19),1)-1),RIGHT(gait_events!C4632,LEN(gait_events!C4632)-19))</f>
        <v>Fast</v>
      </c>
      <c r="F2325" s="0" t="str">
        <f aca="false">IF(LEN(SUBSTITUTE(gait_events!C4632,"_run-",""))&lt;&gt;LEN(gait_events!C4632),RIGHT(gait_events!C4632,LEN(gait_events!C4632)-FIND("_run-",gait_events!C4632,1)-4),"")</f>
        <v/>
      </c>
      <c r="G2325" s="0" t="str">
        <f aca="false">gait_events!D4632</f>
        <v>left_shank</v>
      </c>
      <c r="H2325" s="0" t="str">
        <f aca="false">gait_events!E4632</f>
        <v>IC</v>
      </c>
      <c r="I2325" s="0" t="n">
        <f aca="false">IF(gait_events!F4632&lt;&gt;"",gait_events!F4632,NA())</f>
        <v>134</v>
      </c>
      <c r="J2325" s="0" t="n">
        <f aca="false">IF(gait_events!G4632&lt;&gt;"",gait_events!G4632,NA())</f>
        <v>132</v>
      </c>
      <c r="K2325" s="0" t="n">
        <f aca="false">I2325-J2325</f>
        <v>2</v>
      </c>
      <c r="L2325" s="0" t="n">
        <f aca="false">K2325*5</f>
        <v>10</v>
      </c>
      <c r="M2325" s="0" t="n">
        <f aca="false">IF(NOT(ISNA(I2325)),1,0)</f>
        <v>1</v>
      </c>
      <c r="N2325" s="0" t="n">
        <f aca="false">IF(NOT(ISNA(J2325)),1,0)</f>
        <v>1</v>
      </c>
      <c r="O2325" s="0" t="n">
        <f aca="false">IF(AND(NOT(ISNA(I2325)),NOT(ISNA(J2325))),1,0)</f>
        <v>1</v>
      </c>
      <c r="P2325" s="0" t="n">
        <f aca="false">IF(AND(NOT(ISNA(I2325)),ISNA(J2325)),1,0)</f>
        <v>0</v>
      </c>
      <c r="Q2325" s="0" t="n">
        <f aca="false">IF(AND(ISNA(I2325),NOT(ISNA(J2325))),1,0)</f>
        <v>0</v>
      </c>
      <c r="R2325" s="0" t="n">
        <f aca="false">IF(SUM(O2325:Q2325)&lt;&gt;1,"ERROR",1)</f>
        <v>1</v>
      </c>
    </row>
    <row r="2326" customFormat="false" ht="12.8" hidden="false" customHeight="false" outlineLevel="0" collapsed="false">
      <c r="A2326" s="0" t="str">
        <f aca="false">gait_events!B4633</f>
        <v>pp057</v>
      </c>
      <c r="B2326" s="0" t="str">
        <f aca="false">VLOOKUP(A2326,participants!A:B,2,0)</f>
        <v>M</v>
      </c>
      <c r="C2326" s="0" t="n">
        <f aca="false">VLOOKUP(A2326,participants!A:C,3,0)</f>
        <v>22</v>
      </c>
      <c r="D2326" s="0" t="str">
        <f aca="false">VLOOKUP(A2326,participants!A:F,6,0)</f>
        <v>YA</v>
      </c>
      <c r="E2326" s="0" t="str">
        <f aca="false">IF(LEN(SUBSTITUTE(gait_events!C4633,"_run-",""))&lt;&gt;LEN(gait_events!C4633),LEFT(RIGHT(gait_events!C4633,LEN(gait_events!C4633)-19),FIND("_run-",RIGHT(gait_events!C4633,LEN(gait_events!C4633)-19),1)-1),RIGHT(gait_events!C4633,LEN(gait_events!C4633)-19))</f>
        <v>Fast</v>
      </c>
      <c r="F2326" s="0" t="str">
        <f aca="false">IF(LEN(SUBSTITUTE(gait_events!C4633,"_run-",""))&lt;&gt;LEN(gait_events!C4633),RIGHT(gait_events!C4633,LEN(gait_events!C4633)-FIND("_run-",gait_events!C4633,1)-4),"")</f>
        <v/>
      </c>
      <c r="G2326" s="0" t="str">
        <f aca="false">gait_events!D4633</f>
        <v>left_shank</v>
      </c>
      <c r="H2326" s="0" t="str">
        <f aca="false">gait_events!E4633</f>
        <v>IC</v>
      </c>
      <c r="I2326" s="0" t="n">
        <f aca="false">IF(gait_events!F4633&lt;&gt;"",gait_events!F4633,NA())</f>
        <v>320</v>
      </c>
      <c r="J2326" s="0" t="n">
        <f aca="false">IF(gait_events!G4633&lt;&gt;"",gait_events!G4633,NA())</f>
        <v>319</v>
      </c>
      <c r="K2326" s="0" t="n">
        <f aca="false">I2326-J2326</f>
        <v>1</v>
      </c>
      <c r="L2326" s="0" t="n">
        <f aca="false">K2326*5</f>
        <v>5</v>
      </c>
      <c r="M2326" s="0" t="n">
        <f aca="false">IF(NOT(ISNA(I2326)),1,0)</f>
        <v>1</v>
      </c>
      <c r="N2326" s="0" t="n">
        <f aca="false">IF(NOT(ISNA(J2326)),1,0)</f>
        <v>1</v>
      </c>
      <c r="O2326" s="0" t="n">
        <f aca="false">IF(AND(NOT(ISNA(I2326)),NOT(ISNA(J2326))),1,0)</f>
        <v>1</v>
      </c>
      <c r="P2326" s="0" t="n">
        <f aca="false">IF(AND(NOT(ISNA(I2326)),ISNA(J2326)),1,0)</f>
        <v>0</v>
      </c>
      <c r="Q2326" s="0" t="n">
        <f aca="false">IF(AND(ISNA(I2326),NOT(ISNA(J2326))),1,0)</f>
        <v>0</v>
      </c>
      <c r="R2326" s="0" t="n">
        <f aca="false">IF(SUM(O2326:Q2326)&lt;&gt;1,"ERROR",1)</f>
        <v>1</v>
      </c>
    </row>
    <row r="2327" customFormat="false" ht="12.8" hidden="false" customHeight="false" outlineLevel="0" collapsed="false">
      <c r="A2327" s="0" t="str">
        <f aca="false">gait_events!B4634</f>
        <v>pp057</v>
      </c>
      <c r="B2327" s="0" t="str">
        <f aca="false">VLOOKUP(A2327,participants!A:B,2,0)</f>
        <v>M</v>
      </c>
      <c r="C2327" s="0" t="n">
        <f aca="false">VLOOKUP(A2327,participants!A:C,3,0)</f>
        <v>22</v>
      </c>
      <c r="D2327" s="0" t="str">
        <f aca="false">VLOOKUP(A2327,participants!A:F,6,0)</f>
        <v>YA</v>
      </c>
      <c r="E2327" s="0" t="str">
        <f aca="false">IF(LEN(SUBSTITUTE(gait_events!C4634,"_run-",""))&lt;&gt;LEN(gait_events!C4634),LEFT(RIGHT(gait_events!C4634,LEN(gait_events!C4634)-19),FIND("_run-",RIGHT(gait_events!C4634,LEN(gait_events!C4634)-19),1)-1),RIGHT(gait_events!C4634,LEN(gait_events!C4634)-19))</f>
        <v>Fast</v>
      </c>
      <c r="F2327" s="0" t="str">
        <f aca="false">IF(LEN(SUBSTITUTE(gait_events!C4634,"_run-",""))&lt;&gt;LEN(gait_events!C4634),RIGHT(gait_events!C4634,LEN(gait_events!C4634)-FIND("_run-",gait_events!C4634,1)-4),"")</f>
        <v/>
      </c>
      <c r="G2327" s="0" t="str">
        <f aca="false">gait_events!D4634</f>
        <v>left_shank</v>
      </c>
      <c r="H2327" s="0" t="str">
        <f aca="false">gait_events!E4634</f>
        <v>IC</v>
      </c>
      <c r="I2327" s="0" t="n">
        <f aca="false">IF(gait_events!F4634&lt;&gt;"",gait_events!F4634,NA())</f>
        <v>509</v>
      </c>
      <c r="J2327" s="0" t="n">
        <f aca="false">IF(gait_events!G4634&lt;&gt;"",gait_events!G4634,NA())</f>
        <v>508</v>
      </c>
      <c r="K2327" s="0" t="n">
        <f aca="false">I2327-J2327</f>
        <v>1</v>
      </c>
      <c r="L2327" s="0" t="n">
        <f aca="false">K2327*5</f>
        <v>5</v>
      </c>
      <c r="M2327" s="0" t="n">
        <f aca="false">IF(NOT(ISNA(I2327)),1,0)</f>
        <v>1</v>
      </c>
      <c r="N2327" s="0" t="n">
        <f aca="false">IF(NOT(ISNA(J2327)),1,0)</f>
        <v>1</v>
      </c>
      <c r="O2327" s="0" t="n">
        <f aca="false">IF(AND(NOT(ISNA(I2327)),NOT(ISNA(J2327))),1,0)</f>
        <v>1</v>
      </c>
      <c r="P2327" s="0" t="n">
        <f aca="false">IF(AND(NOT(ISNA(I2327)),ISNA(J2327)),1,0)</f>
        <v>0</v>
      </c>
      <c r="Q2327" s="0" t="n">
        <f aca="false">IF(AND(ISNA(I2327),NOT(ISNA(J2327))),1,0)</f>
        <v>0</v>
      </c>
      <c r="R2327" s="0" t="n">
        <f aca="false">IF(SUM(O2327:Q2327)&lt;&gt;1,"ERROR",1)</f>
        <v>1</v>
      </c>
    </row>
    <row r="2328" customFormat="false" ht="12.8" hidden="false" customHeight="false" outlineLevel="0" collapsed="false">
      <c r="A2328" s="0" t="str">
        <f aca="false">gait_events!B4635</f>
        <v>pp057</v>
      </c>
      <c r="B2328" s="0" t="str">
        <f aca="false">VLOOKUP(A2328,participants!A:B,2,0)</f>
        <v>M</v>
      </c>
      <c r="C2328" s="0" t="n">
        <f aca="false">VLOOKUP(A2328,participants!A:C,3,0)</f>
        <v>22</v>
      </c>
      <c r="D2328" s="0" t="str">
        <f aca="false">VLOOKUP(A2328,participants!A:F,6,0)</f>
        <v>YA</v>
      </c>
      <c r="E2328" s="0" t="str">
        <f aca="false">IF(LEN(SUBSTITUTE(gait_events!C4635,"_run-",""))&lt;&gt;LEN(gait_events!C4635),LEFT(RIGHT(gait_events!C4635,LEN(gait_events!C4635)-19),FIND("_run-",RIGHT(gait_events!C4635,LEN(gait_events!C4635)-19),1)-1),RIGHT(gait_events!C4635,LEN(gait_events!C4635)-19))</f>
        <v>Fast</v>
      </c>
      <c r="F2328" s="0" t="str">
        <f aca="false">IF(LEN(SUBSTITUTE(gait_events!C4635,"_run-",""))&lt;&gt;LEN(gait_events!C4635),RIGHT(gait_events!C4635,LEN(gait_events!C4635)-FIND("_run-",gait_events!C4635,1)-4),"")</f>
        <v/>
      </c>
      <c r="G2328" s="0" t="str">
        <f aca="false">gait_events!D4635</f>
        <v>left_shank</v>
      </c>
      <c r="H2328" s="0" t="str">
        <f aca="false">gait_events!E4635</f>
        <v>FC</v>
      </c>
      <c r="I2328" s="0" t="n">
        <f aca="false">IF(gait_events!F4635&lt;&gt;"",gait_events!F4635,NA())</f>
        <v>50</v>
      </c>
      <c r="J2328" s="0" t="n">
        <f aca="false">IF(gait_events!G4635&lt;&gt;"",gait_events!G4635,NA())</f>
        <v>52</v>
      </c>
      <c r="K2328" s="0" t="n">
        <f aca="false">I2328-J2328</f>
        <v>-2</v>
      </c>
      <c r="L2328" s="0" t="n">
        <f aca="false">K2328*5</f>
        <v>-10</v>
      </c>
      <c r="M2328" s="0" t="n">
        <f aca="false">IF(NOT(ISNA(I2328)),1,0)</f>
        <v>1</v>
      </c>
      <c r="N2328" s="0" t="n">
        <f aca="false">IF(NOT(ISNA(J2328)),1,0)</f>
        <v>1</v>
      </c>
      <c r="O2328" s="0" t="n">
        <f aca="false">IF(AND(NOT(ISNA(I2328)),NOT(ISNA(J2328))),1,0)</f>
        <v>1</v>
      </c>
      <c r="P2328" s="0" t="n">
        <f aca="false">IF(AND(NOT(ISNA(I2328)),ISNA(J2328)),1,0)</f>
        <v>0</v>
      </c>
      <c r="Q2328" s="0" t="n">
        <f aca="false">IF(AND(ISNA(I2328),NOT(ISNA(J2328))),1,0)</f>
        <v>0</v>
      </c>
      <c r="R2328" s="0" t="n">
        <f aca="false">IF(SUM(O2328:Q2328)&lt;&gt;1,"ERROR",1)</f>
        <v>1</v>
      </c>
    </row>
    <row r="2329" customFormat="false" ht="12.8" hidden="false" customHeight="false" outlineLevel="0" collapsed="false">
      <c r="A2329" s="0" t="str">
        <f aca="false">gait_events!B4636</f>
        <v>pp057</v>
      </c>
      <c r="B2329" s="0" t="str">
        <f aca="false">VLOOKUP(A2329,participants!A:B,2,0)</f>
        <v>M</v>
      </c>
      <c r="C2329" s="0" t="n">
        <f aca="false">VLOOKUP(A2329,participants!A:C,3,0)</f>
        <v>22</v>
      </c>
      <c r="D2329" s="0" t="str">
        <f aca="false">VLOOKUP(A2329,participants!A:F,6,0)</f>
        <v>YA</v>
      </c>
      <c r="E2329" s="0" t="str">
        <f aca="false">IF(LEN(SUBSTITUTE(gait_events!C4636,"_run-",""))&lt;&gt;LEN(gait_events!C4636),LEFT(RIGHT(gait_events!C4636,LEN(gait_events!C4636)-19),FIND("_run-",RIGHT(gait_events!C4636,LEN(gait_events!C4636)-19),1)-1),RIGHT(gait_events!C4636,LEN(gait_events!C4636)-19))</f>
        <v>Fast</v>
      </c>
      <c r="F2329" s="0" t="str">
        <f aca="false">IF(LEN(SUBSTITUTE(gait_events!C4636,"_run-",""))&lt;&gt;LEN(gait_events!C4636),RIGHT(gait_events!C4636,LEN(gait_events!C4636)-FIND("_run-",gait_events!C4636,1)-4),"")</f>
        <v/>
      </c>
      <c r="G2329" s="0" t="str">
        <f aca="false">gait_events!D4636</f>
        <v>left_shank</v>
      </c>
      <c r="H2329" s="0" t="str">
        <f aca="false">gait_events!E4636</f>
        <v>FC</v>
      </c>
      <c r="I2329" s="0" t="n">
        <f aca="false">IF(gait_events!F4636&lt;&gt;"",gait_events!F4636,NA())</f>
        <v>242</v>
      </c>
      <c r="J2329" s="0" t="n">
        <f aca="false">IF(gait_events!G4636&lt;&gt;"",gait_events!G4636,NA())</f>
        <v>244</v>
      </c>
      <c r="K2329" s="0" t="n">
        <f aca="false">I2329-J2329</f>
        <v>-2</v>
      </c>
      <c r="L2329" s="0" t="n">
        <f aca="false">K2329*5</f>
        <v>-10</v>
      </c>
      <c r="M2329" s="0" t="n">
        <f aca="false">IF(NOT(ISNA(I2329)),1,0)</f>
        <v>1</v>
      </c>
      <c r="N2329" s="0" t="n">
        <f aca="false">IF(NOT(ISNA(J2329)),1,0)</f>
        <v>1</v>
      </c>
      <c r="O2329" s="0" t="n">
        <f aca="false">IF(AND(NOT(ISNA(I2329)),NOT(ISNA(J2329))),1,0)</f>
        <v>1</v>
      </c>
      <c r="P2329" s="0" t="n">
        <f aca="false">IF(AND(NOT(ISNA(I2329)),ISNA(J2329)),1,0)</f>
        <v>0</v>
      </c>
      <c r="Q2329" s="0" t="n">
        <f aca="false">IF(AND(ISNA(I2329),NOT(ISNA(J2329))),1,0)</f>
        <v>0</v>
      </c>
      <c r="R2329" s="0" t="n">
        <f aca="false">IF(SUM(O2329:Q2329)&lt;&gt;1,"ERROR",1)</f>
        <v>1</v>
      </c>
    </row>
    <row r="2330" customFormat="false" ht="12.8" hidden="false" customHeight="false" outlineLevel="0" collapsed="false">
      <c r="A2330" s="0" t="str">
        <f aca="false">gait_events!B4637</f>
        <v>pp057</v>
      </c>
      <c r="B2330" s="0" t="str">
        <f aca="false">VLOOKUP(A2330,participants!A:B,2,0)</f>
        <v>M</v>
      </c>
      <c r="C2330" s="0" t="n">
        <f aca="false">VLOOKUP(A2330,participants!A:C,3,0)</f>
        <v>22</v>
      </c>
      <c r="D2330" s="0" t="str">
        <f aca="false">VLOOKUP(A2330,participants!A:F,6,0)</f>
        <v>YA</v>
      </c>
      <c r="E2330" s="0" t="str">
        <f aca="false">IF(LEN(SUBSTITUTE(gait_events!C4637,"_run-",""))&lt;&gt;LEN(gait_events!C4637),LEFT(RIGHT(gait_events!C4637,LEN(gait_events!C4637)-19),FIND("_run-",RIGHT(gait_events!C4637,LEN(gait_events!C4637)-19),1)-1),RIGHT(gait_events!C4637,LEN(gait_events!C4637)-19))</f>
        <v>Fast</v>
      </c>
      <c r="F2330" s="0" t="str">
        <f aca="false">IF(LEN(SUBSTITUTE(gait_events!C4637,"_run-",""))&lt;&gt;LEN(gait_events!C4637),RIGHT(gait_events!C4637,LEN(gait_events!C4637)-FIND("_run-",gait_events!C4637,1)-4),"")</f>
        <v/>
      </c>
      <c r="G2330" s="0" t="str">
        <f aca="false">gait_events!D4637</f>
        <v>left_shank</v>
      </c>
      <c r="H2330" s="0" t="str">
        <f aca="false">gait_events!E4637</f>
        <v>FC</v>
      </c>
      <c r="I2330" s="0" t="n">
        <f aca="false">IF(gait_events!F4637&lt;&gt;"",gait_events!F4637,NA())</f>
        <v>426</v>
      </c>
      <c r="J2330" s="0" t="n">
        <f aca="false">IF(gait_events!G4637&lt;&gt;"",gait_events!G4637,NA())</f>
        <v>431</v>
      </c>
      <c r="K2330" s="0" t="n">
        <f aca="false">I2330-J2330</f>
        <v>-5</v>
      </c>
      <c r="L2330" s="0" t="n">
        <f aca="false">K2330*5</f>
        <v>-25</v>
      </c>
      <c r="M2330" s="0" t="n">
        <f aca="false">IF(NOT(ISNA(I2330)),1,0)</f>
        <v>1</v>
      </c>
      <c r="N2330" s="0" t="n">
        <f aca="false">IF(NOT(ISNA(J2330)),1,0)</f>
        <v>1</v>
      </c>
      <c r="O2330" s="0" t="n">
        <f aca="false">IF(AND(NOT(ISNA(I2330)),NOT(ISNA(J2330))),1,0)</f>
        <v>1</v>
      </c>
      <c r="P2330" s="0" t="n">
        <f aca="false">IF(AND(NOT(ISNA(I2330)),ISNA(J2330)),1,0)</f>
        <v>0</v>
      </c>
      <c r="Q2330" s="0" t="n">
        <f aca="false">IF(AND(ISNA(I2330),NOT(ISNA(J2330))),1,0)</f>
        <v>0</v>
      </c>
      <c r="R2330" s="0" t="n">
        <f aca="false">IF(SUM(O2330:Q2330)&lt;&gt;1,"ERROR",1)</f>
        <v>1</v>
      </c>
    </row>
    <row r="2331" customFormat="false" ht="12.8" hidden="false" customHeight="false" outlineLevel="0" collapsed="false">
      <c r="A2331" s="0" t="str">
        <f aca="false">gait_events!B4638</f>
        <v>pp057</v>
      </c>
      <c r="B2331" s="0" t="str">
        <f aca="false">VLOOKUP(A2331,participants!A:B,2,0)</f>
        <v>M</v>
      </c>
      <c r="C2331" s="0" t="n">
        <f aca="false">VLOOKUP(A2331,participants!A:C,3,0)</f>
        <v>22</v>
      </c>
      <c r="D2331" s="0" t="str">
        <f aca="false">VLOOKUP(A2331,participants!A:F,6,0)</f>
        <v>YA</v>
      </c>
      <c r="E2331" s="0" t="str">
        <f aca="false">IF(LEN(SUBSTITUTE(gait_events!C4638,"_run-",""))&lt;&gt;LEN(gait_events!C4638),LEFT(RIGHT(gait_events!C4638,LEN(gait_events!C4638)-19),FIND("_run-",RIGHT(gait_events!C4638,LEN(gait_events!C4638)-19),1)-1),RIGHT(gait_events!C4638,LEN(gait_events!C4638)-19))</f>
        <v>Fast</v>
      </c>
      <c r="F2331" s="0" t="str">
        <f aca="false">IF(LEN(SUBSTITUTE(gait_events!C4638,"_run-",""))&lt;&gt;LEN(gait_events!C4638),RIGHT(gait_events!C4638,LEN(gait_events!C4638)-FIND("_run-",gait_events!C4638,1)-4),"")</f>
        <v/>
      </c>
      <c r="G2331" s="0" t="str">
        <f aca="false">gait_events!D4638</f>
        <v>right_shank</v>
      </c>
      <c r="H2331" s="0" t="str">
        <f aca="false">gait_events!E4638</f>
        <v>IC</v>
      </c>
      <c r="I2331" s="0" t="n">
        <f aca="false">IF(gait_events!F4638&lt;&gt;"",gait_events!F4638,NA())</f>
        <v>36</v>
      </c>
      <c r="J2331" s="0" t="n">
        <f aca="false">IF(gait_events!G4638&lt;&gt;"",gait_events!G4638,NA())</f>
        <v>30</v>
      </c>
      <c r="K2331" s="0" t="n">
        <f aca="false">I2331-J2331</f>
        <v>6</v>
      </c>
      <c r="L2331" s="0" t="n">
        <f aca="false">K2331*5</f>
        <v>30</v>
      </c>
      <c r="M2331" s="0" t="n">
        <f aca="false">IF(NOT(ISNA(I2331)),1,0)</f>
        <v>1</v>
      </c>
      <c r="N2331" s="0" t="n">
        <f aca="false">IF(NOT(ISNA(J2331)),1,0)</f>
        <v>1</v>
      </c>
      <c r="O2331" s="0" t="n">
        <f aca="false">IF(AND(NOT(ISNA(I2331)),NOT(ISNA(J2331))),1,0)</f>
        <v>1</v>
      </c>
      <c r="P2331" s="0" t="n">
        <f aca="false">IF(AND(NOT(ISNA(I2331)),ISNA(J2331)),1,0)</f>
        <v>0</v>
      </c>
      <c r="Q2331" s="0" t="n">
        <f aca="false">IF(AND(ISNA(I2331),NOT(ISNA(J2331))),1,0)</f>
        <v>0</v>
      </c>
      <c r="R2331" s="0" t="n">
        <f aca="false">IF(SUM(O2331:Q2331)&lt;&gt;1,"ERROR",1)</f>
        <v>1</v>
      </c>
    </row>
    <row r="2332" customFormat="false" ht="12.8" hidden="false" customHeight="false" outlineLevel="0" collapsed="false">
      <c r="A2332" s="0" t="str">
        <f aca="false">gait_events!B4639</f>
        <v>pp057</v>
      </c>
      <c r="B2332" s="0" t="str">
        <f aca="false">VLOOKUP(A2332,participants!A:B,2,0)</f>
        <v>M</v>
      </c>
      <c r="C2332" s="0" t="n">
        <f aca="false">VLOOKUP(A2332,participants!A:C,3,0)</f>
        <v>22</v>
      </c>
      <c r="D2332" s="0" t="str">
        <f aca="false">VLOOKUP(A2332,participants!A:F,6,0)</f>
        <v>YA</v>
      </c>
      <c r="E2332" s="0" t="str">
        <f aca="false">IF(LEN(SUBSTITUTE(gait_events!C4639,"_run-",""))&lt;&gt;LEN(gait_events!C4639),LEFT(RIGHT(gait_events!C4639,LEN(gait_events!C4639)-19),FIND("_run-",RIGHT(gait_events!C4639,LEN(gait_events!C4639)-19),1)-1),RIGHT(gait_events!C4639,LEN(gait_events!C4639)-19))</f>
        <v>Fast</v>
      </c>
      <c r="F2332" s="0" t="str">
        <f aca="false">IF(LEN(SUBSTITUTE(gait_events!C4639,"_run-",""))&lt;&gt;LEN(gait_events!C4639),RIGHT(gait_events!C4639,LEN(gait_events!C4639)-FIND("_run-",gait_events!C4639,1)-4),"")</f>
        <v/>
      </c>
      <c r="G2332" s="0" t="str">
        <f aca="false">gait_events!D4639</f>
        <v>right_shank</v>
      </c>
      <c r="H2332" s="0" t="str">
        <f aca="false">gait_events!E4639</f>
        <v>IC</v>
      </c>
      <c r="I2332" s="0" t="n">
        <f aca="false">IF(gait_events!F4639&lt;&gt;"",gait_events!F4639,NA())</f>
        <v>229</v>
      </c>
      <c r="J2332" s="0" t="n">
        <f aca="false">IF(gait_events!G4639&lt;&gt;"",gait_events!G4639,NA())</f>
        <v>226</v>
      </c>
      <c r="K2332" s="0" t="n">
        <f aca="false">I2332-J2332</f>
        <v>3</v>
      </c>
      <c r="L2332" s="0" t="n">
        <f aca="false">K2332*5</f>
        <v>15</v>
      </c>
      <c r="M2332" s="0" t="n">
        <f aca="false">IF(NOT(ISNA(I2332)),1,0)</f>
        <v>1</v>
      </c>
      <c r="N2332" s="0" t="n">
        <f aca="false">IF(NOT(ISNA(J2332)),1,0)</f>
        <v>1</v>
      </c>
      <c r="O2332" s="0" t="n">
        <f aca="false">IF(AND(NOT(ISNA(I2332)),NOT(ISNA(J2332))),1,0)</f>
        <v>1</v>
      </c>
      <c r="P2332" s="0" t="n">
        <f aca="false">IF(AND(NOT(ISNA(I2332)),ISNA(J2332)),1,0)</f>
        <v>0</v>
      </c>
      <c r="Q2332" s="0" t="n">
        <f aca="false">IF(AND(ISNA(I2332),NOT(ISNA(J2332))),1,0)</f>
        <v>0</v>
      </c>
      <c r="R2332" s="0" t="n">
        <f aca="false">IF(SUM(O2332:Q2332)&lt;&gt;1,"ERROR",1)</f>
        <v>1</v>
      </c>
    </row>
    <row r="2333" customFormat="false" ht="12.8" hidden="false" customHeight="false" outlineLevel="0" collapsed="false">
      <c r="A2333" s="0" t="str">
        <f aca="false">gait_events!B4640</f>
        <v>pp057</v>
      </c>
      <c r="B2333" s="0" t="str">
        <f aca="false">VLOOKUP(A2333,participants!A:B,2,0)</f>
        <v>M</v>
      </c>
      <c r="C2333" s="0" t="n">
        <f aca="false">VLOOKUP(A2333,participants!A:C,3,0)</f>
        <v>22</v>
      </c>
      <c r="D2333" s="0" t="str">
        <f aca="false">VLOOKUP(A2333,participants!A:F,6,0)</f>
        <v>YA</v>
      </c>
      <c r="E2333" s="0" t="str">
        <f aca="false">IF(LEN(SUBSTITUTE(gait_events!C4640,"_run-",""))&lt;&gt;LEN(gait_events!C4640),LEFT(RIGHT(gait_events!C4640,LEN(gait_events!C4640)-19),FIND("_run-",RIGHT(gait_events!C4640,LEN(gait_events!C4640)-19),1)-1),RIGHT(gait_events!C4640,LEN(gait_events!C4640)-19))</f>
        <v>Fast</v>
      </c>
      <c r="F2333" s="0" t="str">
        <f aca="false">IF(LEN(SUBSTITUTE(gait_events!C4640,"_run-",""))&lt;&gt;LEN(gait_events!C4640),RIGHT(gait_events!C4640,LEN(gait_events!C4640)-FIND("_run-",gait_events!C4640,1)-4),"")</f>
        <v/>
      </c>
      <c r="G2333" s="0" t="str">
        <f aca="false">gait_events!D4640</f>
        <v>right_shank</v>
      </c>
      <c r="H2333" s="0" t="str">
        <f aca="false">gait_events!E4640</f>
        <v>IC</v>
      </c>
      <c r="I2333" s="0" t="n">
        <f aca="false">IF(gait_events!F4640&lt;&gt;"",gait_events!F4640,NA())</f>
        <v>414</v>
      </c>
      <c r="J2333" s="0" t="n">
        <f aca="false">IF(gait_events!G4640&lt;&gt;"",gait_events!G4640,NA())</f>
        <v>409</v>
      </c>
      <c r="K2333" s="0" t="n">
        <f aca="false">I2333-J2333</f>
        <v>5</v>
      </c>
      <c r="L2333" s="0" t="n">
        <f aca="false">K2333*5</f>
        <v>25</v>
      </c>
      <c r="M2333" s="0" t="n">
        <f aca="false">IF(NOT(ISNA(I2333)),1,0)</f>
        <v>1</v>
      </c>
      <c r="N2333" s="0" t="n">
        <f aca="false">IF(NOT(ISNA(J2333)),1,0)</f>
        <v>1</v>
      </c>
      <c r="O2333" s="0" t="n">
        <f aca="false">IF(AND(NOT(ISNA(I2333)),NOT(ISNA(J2333))),1,0)</f>
        <v>1</v>
      </c>
      <c r="P2333" s="0" t="n">
        <f aca="false">IF(AND(NOT(ISNA(I2333)),ISNA(J2333)),1,0)</f>
        <v>0</v>
      </c>
      <c r="Q2333" s="0" t="n">
        <f aca="false">IF(AND(ISNA(I2333),NOT(ISNA(J2333))),1,0)</f>
        <v>0</v>
      </c>
      <c r="R2333" s="0" t="n">
        <f aca="false">IF(SUM(O2333:Q2333)&lt;&gt;1,"ERROR",1)</f>
        <v>1</v>
      </c>
    </row>
    <row r="2334" customFormat="false" ht="12.8" hidden="false" customHeight="false" outlineLevel="0" collapsed="false">
      <c r="A2334" s="0" t="str">
        <f aca="false">gait_events!B4641</f>
        <v>pp057</v>
      </c>
      <c r="B2334" s="0" t="str">
        <f aca="false">VLOOKUP(A2334,participants!A:B,2,0)</f>
        <v>M</v>
      </c>
      <c r="C2334" s="0" t="n">
        <f aca="false">VLOOKUP(A2334,participants!A:C,3,0)</f>
        <v>22</v>
      </c>
      <c r="D2334" s="0" t="str">
        <f aca="false">VLOOKUP(A2334,participants!A:F,6,0)</f>
        <v>YA</v>
      </c>
      <c r="E2334" s="0" t="str">
        <f aca="false">IF(LEN(SUBSTITUTE(gait_events!C4641,"_run-",""))&lt;&gt;LEN(gait_events!C4641),LEFT(RIGHT(gait_events!C4641,LEN(gait_events!C4641)-19),FIND("_run-",RIGHT(gait_events!C4641,LEN(gait_events!C4641)-19),1)-1),RIGHT(gait_events!C4641,LEN(gait_events!C4641)-19))</f>
        <v>Fast</v>
      </c>
      <c r="F2334" s="0" t="str">
        <f aca="false">IF(LEN(SUBSTITUTE(gait_events!C4641,"_run-",""))&lt;&gt;LEN(gait_events!C4641),RIGHT(gait_events!C4641,LEN(gait_events!C4641)-FIND("_run-",gait_events!C4641,1)-4),"")</f>
        <v/>
      </c>
      <c r="G2334" s="0" t="str">
        <f aca="false">gait_events!D4641</f>
        <v>right_shank</v>
      </c>
      <c r="H2334" s="0" t="str">
        <f aca="false">gait_events!E4641</f>
        <v>FC</v>
      </c>
      <c r="I2334" s="0" t="n">
        <f aca="false">IF(gait_events!F4641&lt;&gt;"",gait_events!F4641,NA())</f>
        <v>146</v>
      </c>
      <c r="J2334" s="0" t="n">
        <f aca="false">IF(gait_events!G4641&lt;&gt;"",gait_events!G4641,NA())</f>
        <v>148</v>
      </c>
      <c r="K2334" s="0" t="n">
        <f aca="false">I2334-J2334</f>
        <v>-2</v>
      </c>
      <c r="L2334" s="0" t="n">
        <f aca="false">K2334*5</f>
        <v>-10</v>
      </c>
      <c r="M2334" s="0" t="n">
        <f aca="false">IF(NOT(ISNA(I2334)),1,0)</f>
        <v>1</v>
      </c>
      <c r="N2334" s="0" t="n">
        <f aca="false">IF(NOT(ISNA(J2334)),1,0)</f>
        <v>1</v>
      </c>
      <c r="O2334" s="0" t="n">
        <f aca="false">IF(AND(NOT(ISNA(I2334)),NOT(ISNA(J2334))),1,0)</f>
        <v>1</v>
      </c>
      <c r="P2334" s="0" t="n">
        <f aca="false">IF(AND(NOT(ISNA(I2334)),ISNA(J2334)),1,0)</f>
        <v>0</v>
      </c>
      <c r="Q2334" s="0" t="n">
        <f aca="false">IF(AND(ISNA(I2334),NOT(ISNA(J2334))),1,0)</f>
        <v>0</v>
      </c>
      <c r="R2334" s="0" t="n">
        <f aca="false">IF(SUM(O2334:Q2334)&lt;&gt;1,"ERROR",1)</f>
        <v>1</v>
      </c>
    </row>
    <row r="2335" customFormat="false" ht="12.8" hidden="false" customHeight="false" outlineLevel="0" collapsed="false">
      <c r="A2335" s="0" t="str">
        <f aca="false">gait_events!B4642</f>
        <v>pp057</v>
      </c>
      <c r="B2335" s="0" t="str">
        <f aca="false">VLOOKUP(A2335,participants!A:B,2,0)</f>
        <v>M</v>
      </c>
      <c r="C2335" s="0" t="n">
        <f aca="false">VLOOKUP(A2335,participants!A:C,3,0)</f>
        <v>22</v>
      </c>
      <c r="D2335" s="0" t="str">
        <f aca="false">VLOOKUP(A2335,participants!A:F,6,0)</f>
        <v>YA</v>
      </c>
      <c r="E2335" s="0" t="str">
        <f aca="false">IF(LEN(SUBSTITUTE(gait_events!C4642,"_run-",""))&lt;&gt;LEN(gait_events!C4642),LEFT(RIGHT(gait_events!C4642,LEN(gait_events!C4642)-19),FIND("_run-",RIGHT(gait_events!C4642,LEN(gait_events!C4642)-19),1)-1),RIGHT(gait_events!C4642,LEN(gait_events!C4642)-19))</f>
        <v>Fast</v>
      </c>
      <c r="F2335" s="0" t="str">
        <f aca="false">IF(LEN(SUBSTITUTE(gait_events!C4642,"_run-",""))&lt;&gt;LEN(gait_events!C4642),RIGHT(gait_events!C4642,LEN(gait_events!C4642)-FIND("_run-",gait_events!C4642,1)-4),"")</f>
        <v/>
      </c>
      <c r="G2335" s="0" t="str">
        <f aca="false">gait_events!D4642</f>
        <v>right_shank</v>
      </c>
      <c r="H2335" s="0" t="str">
        <f aca="false">gait_events!E4642</f>
        <v>FC</v>
      </c>
      <c r="I2335" s="0" t="n">
        <f aca="false">IF(gait_events!F4642&lt;&gt;"",gait_events!F4642,NA())</f>
        <v>333</v>
      </c>
      <c r="J2335" s="0" t="n">
        <f aca="false">IF(gait_events!G4642&lt;&gt;"",gait_events!G4642,NA())</f>
        <v>337</v>
      </c>
      <c r="K2335" s="0" t="n">
        <f aca="false">I2335-J2335</f>
        <v>-4</v>
      </c>
      <c r="L2335" s="0" t="n">
        <f aca="false">K2335*5</f>
        <v>-20</v>
      </c>
      <c r="M2335" s="0" t="n">
        <f aca="false">IF(NOT(ISNA(I2335)),1,0)</f>
        <v>1</v>
      </c>
      <c r="N2335" s="0" t="n">
        <f aca="false">IF(NOT(ISNA(J2335)),1,0)</f>
        <v>1</v>
      </c>
      <c r="O2335" s="0" t="n">
        <f aca="false">IF(AND(NOT(ISNA(I2335)),NOT(ISNA(J2335))),1,0)</f>
        <v>1</v>
      </c>
      <c r="P2335" s="0" t="n">
        <f aca="false">IF(AND(NOT(ISNA(I2335)),ISNA(J2335)),1,0)</f>
        <v>0</v>
      </c>
      <c r="Q2335" s="0" t="n">
        <f aca="false">IF(AND(ISNA(I2335),NOT(ISNA(J2335))),1,0)</f>
        <v>0</v>
      </c>
      <c r="R2335" s="0" t="n">
        <f aca="false">IF(SUM(O2335:Q2335)&lt;&gt;1,"ERROR",1)</f>
        <v>1</v>
      </c>
    </row>
    <row r="2336" customFormat="false" ht="12.8" hidden="false" customHeight="false" outlineLevel="0" collapsed="false">
      <c r="A2336" s="0" t="str">
        <f aca="false">gait_events!B4643</f>
        <v>pp057</v>
      </c>
      <c r="B2336" s="0" t="str">
        <f aca="false">VLOOKUP(A2336,participants!A:B,2,0)</f>
        <v>M</v>
      </c>
      <c r="C2336" s="0" t="n">
        <f aca="false">VLOOKUP(A2336,participants!A:C,3,0)</f>
        <v>22</v>
      </c>
      <c r="D2336" s="0" t="str">
        <f aca="false">VLOOKUP(A2336,participants!A:F,6,0)</f>
        <v>YA</v>
      </c>
      <c r="E2336" s="0" t="str">
        <f aca="false">IF(LEN(SUBSTITUTE(gait_events!C4643,"_run-",""))&lt;&gt;LEN(gait_events!C4643),LEFT(RIGHT(gait_events!C4643,LEN(gait_events!C4643)-19),FIND("_run-",RIGHT(gait_events!C4643,LEN(gait_events!C4643)-19),1)-1),RIGHT(gait_events!C4643,LEN(gait_events!C4643)-19))</f>
        <v>Preferred</v>
      </c>
      <c r="F2336" s="0" t="str">
        <f aca="false">IF(LEN(SUBSTITUTE(gait_events!C4643,"_run-",""))&lt;&gt;LEN(gait_events!C4643),RIGHT(gait_events!C4643,LEN(gait_events!C4643)-FIND("_run-",gait_events!C4643,1)-4),"")</f>
        <v/>
      </c>
      <c r="G2336" s="0" t="str">
        <f aca="false">gait_events!D4643</f>
        <v>left_ankle</v>
      </c>
      <c r="H2336" s="0" t="str">
        <f aca="false">gait_events!E4643</f>
        <v>IC</v>
      </c>
      <c r="I2336" s="0" t="n">
        <f aca="false">IF(gait_events!F4643&lt;&gt;"",gait_events!F4643,NA())</f>
        <v>38</v>
      </c>
      <c r="J2336" s="0" t="n">
        <f aca="false">IF(gait_events!G4643&lt;&gt;"",gait_events!G4643,NA())</f>
        <v>37</v>
      </c>
      <c r="K2336" s="0" t="n">
        <f aca="false">I2336-J2336</f>
        <v>1</v>
      </c>
      <c r="L2336" s="0" t="n">
        <f aca="false">K2336*5</f>
        <v>5</v>
      </c>
      <c r="M2336" s="0" t="n">
        <f aca="false">IF(NOT(ISNA(I2336)),1,0)</f>
        <v>1</v>
      </c>
      <c r="N2336" s="0" t="n">
        <f aca="false">IF(NOT(ISNA(J2336)),1,0)</f>
        <v>1</v>
      </c>
      <c r="O2336" s="0" t="n">
        <f aca="false">IF(AND(NOT(ISNA(I2336)),NOT(ISNA(J2336))),1,0)</f>
        <v>1</v>
      </c>
      <c r="P2336" s="0" t="n">
        <f aca="false">IF(AND(NOT(ISNA(I2336)),ISNA(J2336)),1,0)</f>
        <v>0</v>
      </c>
      <c r="Q2336" s="0" t="n">
        <f aca="false">IF(AND(ISNA(I2336),NOT(ISNA(J2336))),1,0)</f>
        <v>0</v>
      </c>
      <c r="R2336" s="0" t="n">
        <f aca="false">IF(SUM(O2336:Q2336)&lt;&gt;1,"ERROR",1)</f>
        <v>1</v>
      </c>
    </row>
    <row r="2337" customFormat="false" ht="12.8" hidden="false" customHeight="false" outlineLevel="0" collapsed="false">
      <c r="A2337" s="0" t="str">
        <f aca="false">gait_events!B4644</f>
        <v>pp057</v>
      </c>
      <c r="B2337" s="0" t="str">
        <f aca="false">VLOOKUP(A2337,participants!A:B,2,0)</f>
        <v>M</v>
      </c>
      <c r="C2337" s="0" t="n">
        <f aca="false">VLOOKUP(A2337,participants!A:C,3,0)</f>
        <v>22</v>
      </c>
      <c r="D2337" s="0" t="str">
        <f aca="false">VLOOKUP(A2337,participants!A:F,6,0)</f>
        <v>YA</v>
      </c>
      <c r="E2337" s="0" t="str">
        <f aca="false">IF(LEN(SUBSTITUTE(gait_events!C4644,"_run-",""))&lt;&gt;LEN(gait_events!C4644),LEFT(RIGHT(gait_events!C4644,LEN(gait_events!C4644)-19),FIND("_run-",RIGHT(gait_events!C4644,LEN(gait_events!C4644)-19),1)-1),RIGHT(gait_events!C4644,LEN(gait_events!C4644)-19))</f>
        <v>Preferred</v>
      </c>
      <c r="F2337" s="0" t="str">
        <f aca="false">IF(LEN(SUBSTITUTE(gait_events!C4644,"_run-",""))&lt;&gt;LEN(gait_events!C4644),RIGHT(gait_events!C4644,LEN(gait_events!C4644)-FIND("_run-",gait_events!C4644,1)-4),"")</f>
        <v/>
      </c>
      <c r="G2337" s="0" t="str">
        <f aca="false">gait_events!D4644</f>
        <v>left_ankle</v>
      </c>
      <c r="H2337" s="0" t="str">
        <f aca="false">gait_events!E4644</f>
        <v>IC</v>
      </c>
      <c r="I2337" s="0" t="n">
        <f aca="false">IF(gait_events!F4644&lt;&gt;"",gait_events!F4644,NA())</f>
        <v>262</v>
      </c>
      <c r="J2337" s="0" t="n">
        <f aca="false">IF(gait_events!G4644&lt;&gt;"",gait_events!G4644,NA())</f>
        <v>261</v>
      </c>
      <c r="K2337" s="0" t="n">
        <f aca="false">I2337-J2337</f>
        <v>1</v>
      </c>
      <c r="L2337" s="0" t="n">
        <f aca="false">K2337*5</f>
        <v>5</v>
      </c>
      <c r="M2337" s="0" t="n">
        <f aca="false">IF(NOT(ISNA(I2337)),1,0)</f>
        <v>1</v>
      </c>
      <c r="N2337" s="0" t="n">
        <f aca="false">IF(NOT(ISNA(J2337)),1,0)</f>
        <v>1</v>
      </c>
      <c r="O2337" s="0" t="n">
        <f aca="false">IF(AND(NOT(ISNA(I2337)),NOT(ISNA(J2337))),1,0)</f>
        <v>1</v>
      </c>
      <c r="P2337" s="0" t="n">
        <f aca="false">IF(AND(NOT(ISNA(I2337)),ISNA(J2337)),1,0)</f>
        <v>0</v>
      </c>
      <c r="Q2337" s="0" t="n">
        <f aca="false">IF(AND(ISNA(I2337),NOT(ISNA(J2337))),1,0)</f>
        <v>0</v>
      </c>
      <c r="R2337" s="0" t="n">
        <f aca="false">IF(SUM(O2337:Q2337)&lt;&gt;1,"ERROR",1)</f>
        <v>1</v>
      </c>
    </row>
    <row r="2338" customFormat="false" ht="12.8" hidden="false" customHeight="false" outlineLevel="0" collapsed="false">
      <c r="A2338" s="0" t="str">
        <f aca="false">gait_events!B4645</f>
        <v>pp057</v>
      </c>
      <c r="B2338" s="0" t="str">
        <f aca="false">VLOOKUP(A2338,participants!A:B,2,0)</f>
        <v>M</v>
      </c>
      <c r="C2338" s="0" t="n">
        <f aca="false">VLOOKUP(A2338,participants!A:C,3,0)</f>
        <v>22</v>
      </c>
      <c r="D2338" s="0" t="str">
        <f aca="false">VLOOKUP(A2338,participants!A:F,6,0)</f>
        <v>YA</v>
      </c>
      <c r="E2338" s="0" t="str">
        <f aca="false">IF(LEN(SUBSTITUTE(gait_events!C4645,"_run-",""))&lt;&gt;LEN(gait_events!C4645),LEFT(RIGHT(gait_events!C4645,LEN(gait_events!C4645)-19),FIND("_run-",RIGHT(gait_events!C4645,LEN(gait_events!C4645)-19),1)-1),RIGHT(gait_events!C4645,LEN(gait_events!C4645)-19))</f>
        <v>Preferred</v>
      </c>
      <c r="F2338" s="0" t="str">
        <f aca="false">IF(LEN(SUBSTITUTE(gait_events!C4645,"_run-",""))&lt;&gt;LEN(gait_events!C4645),RIGHT(gait_events!C4645,LEN(gait_events!C4645)-FIND("_run-",gait_events!C4645,1)-4),"")</f>
        <v/>
      </c>
      <c r="G2338" s="0" t="str">
        <f aca="false">gait_events!D4645</f>
        <v>left_ankle</v>
      </c>
      <c r="H2338" s="0" t="str">
        <f aca="false">gait_events!E4645</f>
        <v>IC</v>
      </c>
      <c r="I2338" s="0" t="n">
        <f aca="false">IF(gait_events!F4645&lt;&gt;"",gait_events!F4645,NA())</f>
        <v>483</v>
      </c>
      <c r="J2338" s="0" t="n">
        <f aca="false">IF(gait_events!G4645&lt;&gt;"",gait_events!G4645,NA())</f>
        <v>482</v>
      </c>
      <c r="K2338" s="0" t="n">
        <f aca="false">I2338-J2338</f>
        <v>1</v>
      </c>
      <c r="L2338" s="0" t="n">
        <f aca="false">K2338*5</f>
        <v>5</v>
      </c>
      <c r="M2338" s="0" t="n">
        <f aca="false">IF(NOT(ISNA(I2338)),1,0)</f>
        <v>1</v>
      </c>
      <c r="N2338" s="0" t="n">
        <f aca="false">IF(NOT(ISNA(J2338)),1,0)</f>
        <v>1</v>
      </c>
      <c r="O2338" s="0" t="n">
        <f aca="false">IF(AND(NOT(ISNA(I2338)),NOT(ISNA(J2338))),1,0)</f>
        <v>1</v>
      </c>
      <c r="P2338" s="0" t="n">
        <f aca="false">IF(AND(NOT(ISNA(I2338)),ISNA(J2338)),1,0)</f>
        <v>0</v>
      </c>
      <c r="Q2338" s="0" t="n">
        <f aca="false">IF(AND(ISNA(I2338),NOT(ISNA(J2338))),1,0)</f>
        <v>0</v>
      </c>
      <c r="R2338" s="0" t="n">
        <f aca="false">IF(SUM(O2338:Q2338)&lt;&gt;1,"ERROR",1)</f>
        <v>1</v>
      </c>
    </row>
    <row r="2339" customFormat="false" ht="12.8" hidden="false" customHeight="false" outlineLevel="0" collapsed="false">
      <c r="A2339" s="0" t="str">
        <f aca="false">gait_events!B4646</f>
        <v>pp057</v>
      </c>
      <c r="B2339" s="0" t="str">
        <f aca="false">VLOOKUP(A2339,participants!A:B,2,0)</f>
        <v>M</v>
      </c>
      <c r="C2339" s="0" t="n">
        <f aca="false">VLOOKUP(A2339,participants!A:C,3,0)</f>
        <v>22</v>
      </c>
      <c r="D2339" s="0" t="str">
        <f aca="false">VLOOKUP(A2339,participants!A:F,6,0)</f>
        <v>YA</v>
      </c>
      <c r="E2339" s="0" t="str">
        <f aca="false">IF(LEN(SUBSTITUTE(gait_events!C4646,"_run-",""))&lt;&gt;LEN(gait_events!C4646),LEFT(RIGHT(gait_events!C4646,LEN(gait_events!C4646)-19),FIND("_run-",RIGHT(gait_events!C4646,LEN(gait_events!C4646)-19),1)-1),RIGHT(gait_events!C4646,LEN(gait_events!C4646)-19))</f>
        <v>Preferred</v>
      </c>
      <c r="F2339" s="0" t="str">
        <f aca="false">IF(LEN(SUBSTITUTE(gait_events!C4646,"_run-",""))&lt;&gt;LEN(gait_events!C4646),RIGHT(gait_events!C4646,LEN(gait_events!C4646)-FIND("_run-",gait_events!C4646,1)-4),"")</f>
        <v/>
      </c>
      <c r="G2339" s="0" t="str">
        <f aca="false">gait_events!D4646</f>
        <v>left_ankle</v>
      </c>
      <c r="H2339" s="0" t="str">
        <f aca="false">gait_events!E4646</f>
        <v>IC</v>
      </c>
      <c r="I2339" s="0" t="n">
        <f aca="false">IF(gait_events!F4646&lt;&gt;"",gait_events!F4646,NA())</f>
        <v>699</v>
      </c>
      <c r="J2339" s="0" t="n">
        <f aca="false">IF(gait_events!G4646&lt;&gt;"",gait_events!G4646,NA())</f>
        <v>699</v>
      </c>
      <c r="K2339" s="0" t="n">
        <f aca="false">I2339-J2339</f>
        <v>0</v>
      </c>
      <c r="L2339" s="0" t="n">
        <f aca="false">K2339*5</f>
        <v>0</v>
      </c>
      <c r="M2339" s="0" t="n">
        <f aca="false">IF(NOT(ISNA(I2339)),1,0)</f>
        <v>1</v>
      </c>
      <c r="N2339" s="0" t="n">
        <f aca="false">IF(NOT(ISNA(J2339)),1,0)</f>
        <v>1</v>
      </c>
      <c r="O2339" s="0" t="n">
        <f aca="false">IF(AND(NOT(ISNA(I2339)),NOT(ISNA(J2339))),1,0)</f>
        <v>1</v>
      </c>
      <c r="P2339" s="0" t="n">
        <f aca="false">IF(AND(NOT(ISNA(I2339)),ISNA(J2339)),1,0)</f>
        <v>0</v>
      </c>
      <c r="Q2339" s="0" t="n">
        <f aca="false">IF(AND(ISNA(I2339),NOT(ISNA(J2339))),1,0)</f>
        <v>0</v>
      </c>
      <c r="R2339" s="0" t="n">
        <f aca="false">IF(SUM(O2339:Q2339)&lt;&gt;1,"ERROR",1)</f>
        <v>1</v>
      </c>
    </row>
    <row r="2340" customFormat="false" ht="12.8" hidden="false" customHeight="false" outlineLevel="0" collapsed="false">
      <c r="A2340" s="0" t="str">
        <f aca="false">gait_events!B4647</f>
        <v>pp057</v>
      </c>
      <c r="B2340" s="0" t="str">
        <f aca="false">VLOOKUP(A2340,participants!A:B,2,0)</f>
        <v>M</v>
      </c>
      <c r="C2340" s="0" t="n">
        <f aca="false">VLOOKUP(A2340,participants!A:C,3,0)</f>
        <v>22</v>
      </c>
      <c r="D2340" s="0" t="str">
        <f aca="false">VLOOKUP(A2340,participants!A:F,6,0)</f>
        <v>YA</v>
      </c>
      <c r="E2340" s="0" t="str">
        <f aca="false">IF(LEN(SUBSTITUTE(gait_events!C4647,"_run-",""))&lt;&gt;LEN(gait_events!C4647),LEFT(RIGHT(gait_events!C4647,LEN(gait_events!C4647)-19),FIND("_run-",RIGHT(gait_events!C4647,LEN(gait_events!C4647)-19),1)-1),RIGHT(gait_events!C4647,LEN(gait_events!C4647)-19))</f>
        <v>Preferred</v>
      </c>
      <c r="F2340" s="0" t="str">
        <f aca="false">IF(LEN(SUBSTITUTE(gait_events!C4647,"_run-",""))&lt;&gt;LEN(gait_events!C4647),RIGHT(gait_events!C4647,LEN(gait_events!C4647)-FIND("_run-",gait_events!C4647,1)-4),"")</f>
        <v/>
      </c>
      <c r="G2340" s="0" t="str">
        <f aca="false">gait_events!D4647</f>
        <v>left_ankle</v>
      </c>
      <c r="H2340" s="0" t="str">
        <f aca="false">gait_events!E4647</f>
        <v>FC</v>
      </c>
      <c r="I2340" s="0" t="n">
        <f aca="false">IF(gait_events!F4647&lt;&gt;"",gait_events!F4647,NA())</f>
        <v>171</v>
      </c>
      <c r="J2340" s="0" t="n">
        <f aca="false">IF(gait_events!G4647&lt;&gt;"",gait_events!G4647,NA())</f>
        <v>174</v>
      </c>
      <c r="K2340" s="0" t="n">
        <f aca="false">I2340-J2340</f>
        <v>-3</v>
      </c>
      <c r="L2340" s="0" t="n">
        <f aca="false">K2340*5</f>
        <v>-15</v>
      </c>
      <c r="M2340" s="0" t="n">
        <f aca="false">IF(NOT(ISNA(I2340)),1,0)</f>
        <v>1</v>
      </c>
      <c r="N2340" s="0" t="n">
        <f aca="false">IF(NOT(ISNA(J2340)),1,0)</f>
        <v>1</v>
      </c>
      <c r="O2340" s="0" t="n">
        <f aca="false">IF(AND(NOT(ISNA(I2340)),NOT(ISNA(J2340))),1,0)</f>
        <v>1</v>
      </c>
      <c r="P2340" s="0" t="n">
        <f aca="false">IF(AND(NOT(ISNA(I2340)),ISNA(J2340)),1,0)</f>
        <v>0</v>
      </c>
      <c r="Q2340" s="0" t="n">
        <f aca="false">IF(AND(ISNA(I2340),NOT(ISNA(J2340))),1,0)</f>
        <v>0</v>
      </c>
      <c r="R2340" s="0" t="n">
        <f aca="false">IF(SUM(O2340:Q2340)&lt;&gt;1,"ERROR",1)</f>
        <v>1</v>
      </c>
    </row>
    <row r="2341" customFormat="false" ht="12.8" hidden="false" customHeight="false" outlineLevel="0" collapsed="false">
      <c r="A2341" s="0" t="str">
        <f aca="false">gait_events!B4648</f>
        <v>pp057</v>
      </c>
      <c r="B2341" s="0" t="str">
        <f aca="false">VLOOKUP(A2341,participants!A:B,2,0)</f>
        <v>M</v>
      </c>
      <c r="C2341" s="0" t="n">
        <f aca="false">VLOOKUP(A2341,participants!A:C,3,0)</f>
        <v>22</v>
      </c>
      <c r="D2341" s="0" t="str">
        <f aca="false">VLOOKUP(A2341,participants!A:F,6,0)</f>
        <v>YA</v>
      </c>
      <c r="E2341" s="0" t="str">
        <f aca="false">IF(LEN(SUBSTITUTE(gait_events!C4648,"_run-",""))&lt;&gt;LEN(gait_events!C4648),LEFT(RIGHT(gait_events!C4648,LEN(gait_events!C4648)-19),FIND("_run-",RIGHT(gait_events!C4648,LEN(gait_events!C4648)-19),1)-1),RIGHT(gait_events!C4648,LEN(gait_events!C4648)-19))</f>
        <v>Preferred</v>
      </c>
      <c r="F2341" s="0" t="str">
        <f aca="false">IF(LEN(SUBSTITUTE(gait_events!C4648,"_run-",""))&lt;&gt;LEN(gait_events!C4648),RIGHT(gait_events!C4648,LEN(gait_events!C4648)-FIND("_run-",gait_events!C4648,1)-4),"")</f>
        <v/>
      </c>
      <c r="G2341" s="0" t="str">
        <f aca="false">gait_events!D4648</f>
        <v>left_ankle</v>
      </c>
      <c r="H2341" s="0" t="str">
        <f aca="false">gait_events!E4648</f>
        <v>FC</v>
      </c>
      <c r="I2341" s="0" t="n">
        <f aca="false">IF(gait_events!F4648&lt;&gt;"",gait_events!F4648,NA())</f>
        <v>393</v>
      </c>
      <c r="J2341" s="0" t="n">
        <f aca="false">IF(gait_events!G4648&lt;&gt;"",gait_events!G4648,NA())</f>
        <v>402</v>
      </c>
      <c r="K2341" s="0" t="n">
        <f aca="false">I2341-J2341</f>
        <v>-9</v>
      </c>
      <c r="L2341" s="0" t="n">
        <f aca="false">K2341*5</f>
        <v>-45</v>
      </c>
      <c r="M2341" s="0" t="n">
        <f aca="false">IF(NOT(ISNA(I2341)),1,0)</f>
        <v>1</v>
      </c>
      <c r="N2341" s="0" t="n">
        <f aca="false">IF(NOT(ISNA(J2341)),1,0)</f>
        <v>1</v>
      </c>
      <c r="O2341" s="0" t="n">
        <f aca="false">IF(AND(NOT(ISNA(I2341)),NOT(ISNA(J2341))),1,0)</f>
        <v>1</v>
      </c>
      <c r="P2341" s="0" t="n">
        <f aca="false">IF(AND(NOT(ISNA(I2341)),ISNA(J2341)),1,0)</f>
        <v>0</v>
      </c>
      <c r="Q2341" s="0" t="n">
        <f aca="false">IF(AND(ISNA(I2341),NOT(ISNA(J2341))),1,0)</f>
        <v>0</v>
      </c>
      <c r="R2341" s="0" t="n">
        <f aca="false">IF(SUM(O2341:Q2341)&lt;&gt;1,"ERROR",1)</f>
        <v>1</v>
      </c>
    </row>
    <row r="2342" customFormat="false" ht="12.8" hidden="false" customHeight="false" outlineLevel="0" collapsed="false">
      <c r="A2342" s="0" t="str">
        <f aca="false">gait_events!B4649</f>
        <v>pp057</v>
      </c>
      <c r="B2342" s="0" t="str">
        <f aca="false">VLOOKUP(A2342,participants!A:B,2,0)</f>
        <v>M</v>
      </c>
      <c r="C2342" s="0" t="n">
        <f aca="false">VLOOKUP(A2342,participants!A:C,3,0)</f>
        <v>22</v>
      </c>
      <c r="D2342" s="0" t="str">
        <f aca="false">VLOOKUP(A2342,participants!A:F,6,0)</f>
        <v>YA</v>
      </c>
      <c r="E2342" s="0" t="str">
        <f aca="false">IF(LEN(SUBSTITUTE(gait_events!C4649,"_run-",""))&lt;&gt;LEN(gait_events!C4649),LEFT(RIGHT(gait_events!C4649,LEN(gait_events!C4649)-19),FIND("_run-",RIGHT(gait_events!C4649,LEN(gait_events!C4649)-19),1)-1),RIGHT(gait_events!C4649,LEN(gait_events!C4649)-19))</f>
        <v>Preferred</v>
      </c>
      <c r="F2342" s="0" t="str">
        <f aca="false">IF(LEN(SUBSTITUTE(gait_events!C4649,"_run-",""))&lt;&gt;LEN(gait_events!C4649),RIGHT(gait_events!C4649,LEN(gait_events!C4649)-FIND("_run-",gait_events!C4649,1)-4),"")</f>
        <v/>
      </c>
      <c r="G2342" s="0" t="str">
        <f aca="false">gait_events!D4649</f>
        <v>left_ankle</v>
      </c>
      <c r="H2342" s="0" t="str">
        <f aca="false">gait_events!E4649</f>
        <v>FC</v>
      </c>
      <c r="I2342" s="0" t="n">
        <f aca="false">IF(gait_events!F4649&lt;&gt;"",gait_events!F4649,NA())</f>
        <v>616</v>
      </c>
      <c r="J2342" s="0" t="n">
        <f aca="false">IF(gait_events!G4649&lt;&gt;"",gait_events!G4649,NA())</f>
        <v>625</v>
      </c>
      <c r="K2342" s="0" t="n">
        <f aca="false">I2342-J2342</f>
        <v>-9</v>
      </c>
      <c r="L2342" s="0" t="n">
        <f aca="false">K2342*5</f>
        <v>-45</v>
      </c>
      <c r="M2342" s="0" t="n">
        <f aca="false">IF(NOT(ISNA(I2342)),1,0)</f>
        <v>1</v>
      </c>
      <c r="N2342" s="0" t="n">
        <f aca="false">IF(NOT(ISNA(J2342)),1,0)</f>
        <v>1</v>
      </c>
      <c r="O2342" s="0" t="n">
        <f aca="false">IF(AND(NOT(ISNA(I2342)),NOT(ISNA(J2342))),1,0)</f>
        <v>1</v>
      </c>
      <c r="P2342" s="0" t="n">
        <f aca="false">IF(AND(NOT(ISNA(I2342)),ISNA(J2342)),1,0)</f>
        <v>0</v>
      </c>
      <c r="Q2342" s="0" t="n">
        <f aca="false">IF(AND(ISNA(I2342),NOT(ISNA(J2342))),1,0)</f>
        <v>0</v>
      </c>
      <c r="R2342" s="0" t="n">
        <f aca="false">IF(SUM(O2342:Q2342)&lt;&gt;1,"ERROR",1)</f>
        <v>1</v>
      </c>
    </row>
    <row r="2343" customFormat="false" ht="12.8" hidden="false" customHeight="false" outlineLevel="0" collapsed="false">
      <c r="A2343" s="0" t="str">
        <f aca="false">gait_events!B4650</f>
        <v>pp057</v>
      </c>
      <c r="B2343" s="0" t="str">
        <f aca="false">VLOOKUP(A2343,participants!A:B,2,0)</f>
        <v>M</v>
      </c>
      <c r="C2343" s="0" t="n">
        <f aca="false">VLOOKUP(A2343,participants!A:C,3,0)</f>
        <v>22</v>
      </c>
      <c r="D2343" s="0" t="str">
        <f aca="false">VLOOKUP(A2343,participants!A:F,6,0)</f>
        <v>YA</v>
      </c>
      <c r="E2343" s="0" t="str">
        <f aca="false">IF(LEN(SUBSTITUTE(gait_events!C4650,"_run-",""))&lt;&gt;LEN(gait_events!C4650),LEFT(RIGHT(gait_events!C4650,LEN(gait_events!C4650)-19),FIND("_run-",RIGHT(gait_events!C4650,LEN(gait_events!C4650)-19),1)-1),RIGHT(gait_events!C4650,LEN(gait_events!C4650)-19))</f>
        <v>Preferred</v>
      </c>
      <c r="F2343" s="0" t="str">
        <f aca="false">IF(LEN(SUBSTITUTE(gait_events!C4650,"_run-",""))&lt;&gt;LEN(gait_events!C4650),RIGHT(gait_events!C4650,LEN(gait_events!C4650)-FIND("_run-",gait_events!C4650,1)-4),"")</f>
        <v/>
      </c>
      <c r="G2343" s="0" t="str">
        <f aca="false">gait_events!D4650</f>
        <v>right_ankle</v>
      </c>
      <c r="H2343" s="0" t="str">
        <f aca="false">gait_events!E4650</f>
        <v>IC</v>
      </c>
      <c r="I2343" s="0" t="n">
        <f aca="false">IF(gait_events!F4650&lt;&gt;"",gait_events!F4650,NA())</f>
        <v>150</v>
      </c>
      <c r="J2343" s="0" t="n">
        <f aca="false">IF(gait_events!G4650&lt;&gt;"",gait_events!G4650,NA())</f>
        <v>151</v>
      </c>
      <c r="K2343" s="0" t="n">
        <f aca="false">I2343-J2343</f>
        <v>-1</v>
      </c>
      <c r="L2343" s="0" t="n">
        <f aca="false">K2343*5</f>
        <v>-5</v>
      </c>
      <c r="M2343" s="0" t="n">
        <f aca="false">IF(NOT(ISNA(I2343)),1,0)</f>
        <v>1</v>
      </c>
      <c r="N2343" s="0" t="n">
        <f aca="false">IF(NOT(ISNA(J2343)),1,0)</f>
        <v>1</v>
      </c>
      <c r="O2343" s="0" t="n">
        <f aca="false">IF(AND(NOT(ISNA(I2343)),NOT(ISNA(J2343))),1,0)</f>
        <v>1</v>
      </c>
      <c r="P2343" s="0" t="n">
        <f aca="false">IF(AND(NOT(ISNA(I2343)),ISNA(J2343)),1,0)</f>
        <v>0</v>
      </c>
      <c r="Q2343" s="0" t="n">
        <f aca="false">IF(AND(ISNA(I2343),NOT(ISNA(J2343))),1,0)</f>
        <v>0</v>
      </c>
      <c r="R2343" s="0" t="n">
        <f aca="false">IF(SUM(O2343:Q2343)&lt;&gt;1,"ERROR",1)</f>
        <v>1</v>
      </c>
    </row>
    <row r="2344" customFormat="false" ht="12.8" hidden="false" customHeight="false" outlineLevel="0" collapsed="false">
      <c r="A2344" s="0" t="str">
        <f aca="false">gait_events!B4651</f>
        <v>pp057</v>
      </c>
      <c r="B2344" s="0" t="str">
        <f aca="false">VLOOKUP(A2344,participants!A:B,2,0)</f>
        <v>M</v>
      </c>
      <c r="C2344" s="0" t="n">
        <f aca="false">VLOOKUP(A2344,participants!A:C,3,0)</f>
        <v>22</v>
      </c>
      <c r="D2344" s="0" t="str">
        <f aca="false">VLOOKUP(A2344,participants!A:F,6,0)</f>
        <v>YA</v>
      </c>
      <c r="E2344" s="0" t="str">
        <f aca="false">IF(LEN(SUBSTITUTE(gait_events!C4651,"_run-",""))&lt;&gt;LEN(gait_events!C4651),LEFT(RIGHT(gait_events!C4651,LEN(gait_events!C4651)-19),FIND("_run-",RIGHT(gait_events!C4651,LEN(gait_events!C4651)-19),1)-1),RIGHT(gait_events!C4651,LEN(gait_events!C4651)-19))</f>
        <v>Preferred</v>
      </c>
      <c r="F2344" s="0" t="str">
        <f aca="false">IF(LEN(SUBSTITUTE(gait_events!C4651,"_run-",""))&lt;&gt;LEN(gait_events!C4651),RIGHT(gait_events!C4651,LEN(gait_events!C4651)-FIND("_run-",gait_events!C4651,1)-4),"")</f>
        <v/>
      </c>
      <c r="G2344" s="0" t="str">
        <f aca="false">gait_events!D4651</f>
        <v>right_ankle</v>
      </c>
      <c r="H2344" s="0" t="str">
        <f aca="false">gait_events!E4651</f>
        <v>IC</v>
      </c>
      <c r="I2344" s="0" t="n">
        <f aca="false">IF(gait_events!F4651&lt;&gt;"",gait_events!F4651,NA())</f>
        <v>375</v>
      </c>
      <c r="J2344" s="0" t="n">
        <f aca="false">IF(gait_events!G4651&lt;&gt;"",gait_events!G4651,NA())</f>
        <v>376</v>
      </c>
      <c r="K2344" s="0" t="n">
        <f aca="false">I2344-J2344</f>
        <v>-1</v>
      </c>
      <c r="L2344" s="0" t="n">
        <f aca="false">K2344*5</f>
        <v>-5</v>
      </c>
      <c r="M2344" s="0" t="n">
        <f aca="false">IF(NOT(ISNA(I2344)),1,0)</f>
        <v>1</v>
      </c>
      <c r="N2344" s="0" t="n">
        <f aca="false">IF(NOT(ISNA(J2344)),1,0)</f>
        <v>1</v>
      </c>
      <c r="O2344" s="0" t="n">
        <f aca="false">IF(AND(NOT(ISNA(I2344)),NOT(ISNA(J2344))),1,0)</f>
        <v>1</v>
      </c>
      <c r="P2344" s="0" t="n">
        <f aca="false">IF(AND(NOT(ISNA(I2344)),ISNA(J2344)),1,0)</f>
        <v>0</v>
      </c>
      <c r="Q2344" s="0" t="n">
        <f aca="false">IF(AND(ISNA(I2344),NOT(ISNA(J2344))),1,0)</f>
        <v>0</v>
      </c>
      <c r="R2344" s="0" t="n">
        <f aca="false">IF(SUM(O2344:Q2344)&lt;&gt;1,"ERROR",1)</f>
        <v>1</v>
      </c>
    </row>
    <row r="2345" customFormat="false" ht="12.8" hidden="false" customHeight="false" outlineLevel="0" collapsed="false">
      <c r="A2345" s="0" t="str">
        <f aca="false">gait_events!B4652</f>
        <v>pp057</v>
      </c>
      <c r="B2345" s="0" t="str">
        <f aca="false">VLOOKUP(A2345,participants!A:B,2,0)</f>
        <v>M</v>
      </c>
      <c r="C2345" s="0" t="n">
        <f aca="false">VLOOKUP(A2345,participants!A:C,3,0)</f>
        <v>22</v>
      </c>
      <c r="D2345" s="0" t="str">
        <f aca="false">VLOOKUP(A2345,participants!A:F,6,0)</f>
        <v>YA</v>
      </c>
      <c r="E2345" s="0" t="str">
        <f aca="false">IF(LEN(SUBSTITUTE(gait_events!C4652,"_run-",""))&lt;&gt;LEN(gait_events!C4652),LEFT(RIGHT(gait_events!C4652,LEN(gait_events!C4652)-19),FIND("_run-",RIGHT(gait_events!C4652,LEN(gait_events!C4652)-19),1)-1),RIGHT(gait_events!C4652,LEN(gait_events!C4652)-19))</f>
        <v>Preferred</v>
      </c>
      <c r="F2345" s="0" t="str">
        <f aca="false">IF(LEN(SUBSTITUTE(gait_events!C4652,"_run-",""))&lt;&gt;LEN(gait_events!C4652),RIGHT(gait_events!C4652,LEN(gait_events!C4652)-FIND("_run-",gait_events!C4652,1)-4),"")</f>
        <v/>
      </c>
      <c r="G2345" s="0" t="str">
        <f aca="false">gait_events!D4652</f>
        <v>right_ankle</v>
      </c>
      <c r="H2345" s="0" t="str">
        <f aca="false">gait_events!E4652</f>
        <v>IC</v>
      </c>
      <c r="I2345" s="0" t="n">
        <f aca="false">IF(gait_events!F4652&lt;&gt;"",gait_events!F4652,NA())</f>
        <v>593</v>
      </c>
      <c r="J2345" s="0" t="n">
        <f aca="false">IF(gait_events!G4652&lt;&gt;"",gait_events!G4652,NA())</f>
        <v>595</v>
      </c>
      <c r="K2345" s="0" t="n">
        <f aca="false">I2345-J2345</f>
        <v>-2</v>
      </c>
      <c r="L2345" s="0" t="n">
        <f aca="false">K2345*5</f>
        <v>-10</v>
      </c>
      <c r="M2345" s="0" t="n">
        <f aca="false">IF(NOT(ISNA(I2345)),1,0)</f>
        <v>1</v>
      </c>
      <c r="N2345" s="0" t="n">
        <f aca="false">IF(NOT(ISNA(J2345)),1,0)</f>
        <v>1</v>
      </c>
      <c r="O2345" s="0" t="n">
        <f aca="false">IF(AND(NOT(ISNA(I2345)),NOT(ISNA(J2345))),1,0)</f>
        <v>1</v>
      </c>
      <c r="P2345" s="0" t="n">
        <f aca="false">IF(AND(NOT(ISNA(I2345)),ISNA(J2345)),1,0)</f>
        <v>0</v>
      </c>
      <c r="Q2345" s="0" t="n">
        <f aca="false">IF(AND(ISNA(I2345),NOT(ISNA(J2345))),1,0)</f>
        <v>0</v>
      </c>
      <c r="R2345" s="0" t="n">
        <f aca="false">IF(SUM(O2345:Q2345)&lt;&gt;1,"ERROR",1)</f>
        <v>1</v>
      </c>
    </row>
    <row r="2346" customFormat="false" ht="12.8" hidden="false" customHeight="false" outlineLevel="0" collapsed="false">
      <c r="A2346" s="0" t="str">
        <f aca="false">gait_events!B4653</f>
        <v>pp057</v>
      </c>
      <c r="B2346" s="0" t="str">
        <f aca="false">VLOOKUP(A2346,participants!A:B,2,0)</f>
        <v>M</v>
      </c>
      <c r="C2346" s="0" t="n">
        <f aca="false">VLOOKUP(A2346,participants!A:C,3,0)</f>
        <v>22</v>
      </c>
      <c r="D2346" s="0" t="str">
        <f aca="false">VLOOKUP(A2346,participants!A:F,6,0)</f>
        <v>YA</v>
      </c>
      <c r="E2346" s="0" t="str">
        <f aca="false">IF(LEN(SUBSTITUTE(gait_events!C4653,"_run-",""))&lt;&gt;LEN(gait_events!C4653),LEFT(RIGHT(gait_events!C4653,LEN(gait_events!C4653)-19),FIND("_run-",RIGHT(gait_events!C4653,LEN(gait_events!C4653)-19),1)-1),RIGHT(gait_events!C4653,LEN(gait_events!C4653)-19))</f>
        <v>Preferred</v>
      </c>
      <c r="F2346" s="0" t="str">
        <f aca="false">IF(LEN(SUBSTITUTE(gait_events!C4653,"_run-",""))&lt;&gt;LEN(gait_events!C4653),RIGHT(gait_events!C4653,LEN(gait_events!C4653)-FIND("_run-",gait_events!C4653,1)-4),"")</f>
        <v/>
      </c>
      <c r="G2346" s="0" t="str">
        <f aca="false">gait_events!D4653</f>
        <v>right_ankle</v>
      </c>
      <c r="H2346" s="0" t="str">
        <f aca="false">gait_events!E4653</f>
        <v>FC</v>
      </c>
      <c r="I2346" s="0" t="n">
        <f aca="false">IF(gait_events!F4653&lt;&gt;"",gait_events!F4653,NA())</f>
        <v>61</v>
      </c>
      <c r="J2346" s="0" t="n">
        <f aca="false">IF(gait_events!G4653&lt;&gt;"",gait_events!G4653,NA())</f>
        <v>62</v>
      </c>
      <c r="K2346" s="0" t="n">
        <f aca="false">I2346-J2346</f>
        <v>-1</v>
      </c>
      <c r="L2346" s="0" t="n">
        <f aca="false">K2346*5</f>
        <v>-5</v>
      </c>
      <c r="M2346" s="0" t="n">
        <f aca="false">IF(NOT(ISNA(I2346)),1,0)</f>
        <v>1</v>
      </c>
      <c r="N2346" s="0" t="n">
        <f aca="false">IF(NOT(ISNA(J2346)),1,0)</f>
        <v>1</v>
      </c>
      <c r="O2346" s="0" t="n">
        <f aca="false">IF(AND(NOT(ISNA(I2346)),NOT(ISNA(J2346))),1,0)</f>
        <v>1</v>
      </c>
      <c r="P2346" s="0" t="n">
        <f aca="false">IF(AND(NOT(ISNA(I2346)),ISNA(J2346)),1,0)</f>
        <v>0</v>
      </c>
      <c r="Q2346" s="0" t="n">
        <f aca="false">IF(AND(ISNA(I2346),NOT(ISNA(J2346))),1,0)</f>
        <v>0</v>
      </c>
      <c r="R2346" s="0" t="n">
        <f aca="false">IF(SUM(O2346:Q2346)&lt;&gt;1,"ERROR",1)</f>
        <v>1</v>
      </c>
    </row>
    <row r="2347" customFormat="false" ht="12.8" hidden="false" customHeight="false" outlineLevel="0" collapsed="false">
      <c r="A2347" s="0" t="str">
        <f aca="false">gait_events!B4654</f>
        <v>pp057</v>
      </c>
      <c r="B2347" s="0" t="str">
        <f aca="false">VLOOKUP(A2347,participants!A:B,2,0)</f>
        <v>M</v>
      </c>
      <c r="C2347" s="0" t="n">
        <f aca="false">VLOOKUP(A2347,participants!A:C,3,0)</f>
        <v>22</v>
      </c>
      <c r="D2347" s="0" t="str">
        <f aca="false">VLOOKUP(A2347,participants!A:F,6,0)</f>
        <v>YA</v>
      </c>
      <c r="E2347" s="0" t="str">
        <f aca="false">IF(LEN(SUBSTITUTE(gait_events!C4654,"_run-",""))&lt;&gt;LEN(gait_events!C4654),LEFT(RIGHT(gait_events!C4654,LEN(gait_events!C4654)-19),FIND("_run-",RIGHT(gait_events!C4654,LEN(gait_events!C4654)-19),1)-1),RIGHT(gait_events!C4654,LEN(gait_events!C4654)-19))</f>
        <v>Preferred</v>
      </c>
      <c r="F2347" s="0" t="str">
        <f aca="false">IF(LEN(SUBSTITUTE(gait_events!C4654,"_run-",""))&lt;&gt;LEN(gait_events!C4654),RIGHT(gait_events!C4654,LEN(gait_events!C4654)-FIND("_run-",gait_events!C4654,1)-4),"")</f>
        <v/>
      </c>
      <c r="G2347" s="0" t="str">
        <f aca="false">gait_events!D4654</f>
        <v>right_ankle</v>
      </c>
      <c r="H2347" s="0" t="str">
        <f aca="false">gait_events!E4654</f>
        <v>FC</v>
      </c>
      <c r="I2347" s="0" t="n">
        <f aca="false">IF(gait_events!F4654&lt;&gt;"",gait_events!F4654,NA())</f>
        <v>285</v>
      </c>
      <c r="J2347" s="0" t="n">
        <f aca="false">IF(gait_events!G4654&lt;&gt;"",gait_events!G4654,NA())</f>
        <v>289</v>
      </c>
      <c r="K2347" s="0" t="n">
        <f aca="false">I2347-J2347</f>
        <v>-4</v>
      </c>
      <c r="L2347" s="0" t="n">
        <f aca="false">K2347*5</f>
        <v>-20</v>
      </c>
      <c r="M2347" s="0" t="n">
        <f aca="false">IF(NOT(ISNA(I2347)),1,0)</f>
        <v>1</v>
      </c>
      <c r="N2347" s="0" t="n">
        <f aca="false">IF(NOT(ISNA(J2347)),1,0)</f>
        <v>1</v>
      </c>
      <c r="O2347" s="0" t="n">
        <f aca="false">IF(AND(NOT(ISNA(I2347)),NOT(ISNA(J2347))),1,0)</f>
        <v>1</v>
      </c>
      <c r="P2347" s="0" t="n">
        <f aca="false">IF(AND(NOT(ISNA(I2347)),ISNA(J2347)),1,0)</f>
        <v>0</v>
      </c>
      <c r="Q2347" s="0" t="n">
        <f aca="false">IF(AND(ISNA(I2347),NOT(ISNA(J2347))),1,0)</f>
        <v>0</v>
      </c>
      <c r="R2347" s="0" t="n">
        <f aca="false">IF(SUM(O2347:Q2347)&lt;&gt;1,"ERROR",1)</f>
        <v>1</v>
      </c>
    </row>
    <row r="2348" customFormat="false" ht="12.8" hidden="false" customHeight="false" outlineLevel="0" collapsed="false">
      <c r="A2348" s="0" t="str">
        <f aca="false">gait_events!B4655</f>
        <v>pp057</v>
      </c>
      <c r="B2348" s="0" t="str">
        <f aca="false">VLOOKUP(A2348,participants!A:B,2,0)</f>
        <v>M</v>
      </c>
      <c r="C2348" s="0" t="n">
        <f aca="false">VLOOKUP(A2348,participants!A:C,3,0)</f>
        <v>22</v>
      </c>
      <c r="D2348" s="0" t="str">
        <f aca="false">VLOOKUP(A2348,participants!A:F,6,0)</f>
        <v>YA</v>
      </c>
      <c r="E2348" s="0" t="str">
        <f aca="false">IF(LEN(SUBSTITUTE(gait_events!C4655,"_run-",""))&lt;&gt;LEN(gait_events!C4655),LEFT(RIGHT(gait_events!C4655,LEN(gait_events!C4655)-19),FIND("_run-",RIGHT(gait_events!C4655,LEN(gait_events!C4655)-19),1)-1),RIGHT(gait_events!C4655,LEN(gait_events!C4655)-19))</f>
        <v>Preferred</v>
      </c>
      <c r="F2348" s="0" t="str">
        <f aca="false">IF(LEN(SUBSTITUTE(gait_events!C4655,"_run-",""))&lt;&gt;LEN(gait_events!C4655),RIGHT(gait_events!C4655,LEN(gait_events!C4655)-FIND("_run-",gait_events!C4655,1)-4),"")</f>
        <v/>
      </c>
      <c r="G2348" s="0" t="str">
        <f aca="false">gait_events!D4655</f>
        <v>right_ankle</v>
      </c>
      <c r="H2348" s="0" t="str">
        <f aca="false">gait_events!E4655</f>
        <v>FC</v>
      </c>
      <c r="I2348" s="0" t="n">
        <f aca="false">IF(gait_events!F4655&lt;&gt;"",gait_events!F4655,NA())</f>
        <v>506</v>
      </c>
      <c r="J2348" s="0" t="n">
        <f aca="false">IF(gait_events!G4655&lt;&gt;"",gait_events!G4655,NA())</f>
        <v>511</v>
      </c>
      <c r="K2348" s="0" t="n">
        <f aca="false">I2348-J2348</f>
        <v>-5</v>
      </c>
      <c r="L2348" s="0" t="n">
        <f aca="false">K2348*5</f>
        <v>-25</v>
      </c>
      <c r="M2348" s="0" t="n">
        <f aca="false">IF(NOT(ISNA(I2348)),1,0)</f>
        <v>1</v>
      </c>
      <c r="N2348" s="0" t="n">
        <f aca="false">IF(NOT(ISNA(J2348)),1,0)</f>
        <v>1</v>
      </c>
      <c r="O2348" s="0" t="n">
        <f aca="false">IF(AND(NOT(ISNA(I2348)),NOT(ISNA(J2348))),1,0)</f>
        <v>1</v>
      </c>
      <c r="P2348" s="0" t="n">
        <f aca="false">IF(AND(NOT(ISNA(I2348)),ISNA(J2348)),1,0)</f>
        <v>0</v>
      </c>
      <c r="Q2348" s="0" t="n">
        <f aca="false">IF(AND(ISNA(I2348),NOT(ISNA(J2348))),1,0)</f>
        <v>0</v>
      </c>
      <c r="R2348" s="0" t="n">
        <f aca="false">IF(SUM(O2348:Q2348)&lt;&gt;1,"ERROR",1)</f>
        <v>1</v>
      </c>
    </row>
    <row r="2349" customFormat="false" ht="12.8" hidden="false" customHeight="false" outlineLevel="0" collapsed="false">
      <c r="A2349" s="0" t="str">
        <f aca="false">gait_events!B4656</f>
        <v>pp057</v>
      </c>
      <c r="B2349" s="0" t="str">
        <f aca="false">VLOOKUP(A2349,participants!A:B,2,0)</f>
        <v>M</v>
      </c>
      <c r="C2349" s="0" t="n">
        <f aca="false">VLOOKUP(A2349,participants!A:C,3,0)</f>
        <v>22</v>
      </c>
      <c r="D2349" s="0" t="str">
        <f aca="false">VLOOKUP(A2349,participants!A:F,6,0)</f>
        <v>YA</v>
      </c>
      <c r="E2349" s="0" t="str">
        <f aca="false">IF(LEN(SUBSTITUTE(gait_events!C4656,"_run-",""))&lt;&gt;LEN(gait_events!C4656),LEFT(RIGHT(gait_events!C4656,LEN(gait_events!C4656)-19),FIND("_run-",RIGHT(gait_events!C4656,LEN(gait_events!C4656)-19),1)-1),RIGHT(gait_events!C4656,LEN(gait_events!C4656)-19))</f>
        <v>Preferred</v>
      </c>
      <c r="F2349" s="0" t="str">
        <f aca="false">IF(LEN(SUBSTITUTE(gait_events!C4656,"_run-",""))&lt;&gt;LEN(gait_events!C4656),RIGHT(gait_events!C4656,LEN(gait_events!C4656)-FIND("_run-",gait_events!C4656,1)-4),"")</f>
        <v/>
      </c>
      <c r="G2349" s="0" t="str">
        <f aca="false">gait_events!D4656</f>
        <v>right_ankle</v>
      </c>
      <c r="H2349" s="0" t="str">
        <f aca="false">gait_events!E4656</f>
        <v>FC</v>
      </c>
      <c r="I2349" s="0" t="e">
        <f aca="false">IF(gait_events!F4656&lt;&gt;"",gait_events!F4656,NA())</f>
        <v>#N/A</v>
      </c>
      <c r="J2349" s="0" t="n">
        <f aca="false">IF(gait_events!G4656&lt;&gt;"",gait_events!G4656,NA())</f>
        <v>728</v>
      </c>
      <c r="K2349" s="0" t="e">
        <f aca="false">I2349-J2349</f>
        <v>#N/A</v>
      </c>
      <c r="L2349" s="0" t="e">
        <f aca="false">K2349*5</f>
        <v>#N/A</v>
      </c>
      <c r="M2349" s="0" t="n">
        <f aca="false">IF(NOT(ISNA(I2349)),1,0)</f>
        <v>0</v>
      </c>
      <c r="N2349" s="0" t="n">
        <f aca="false">IF(NOT(ISNA(J2349)),1,0)</f>
        <v>1</v>
      </c>
      <c r="O2349" s="0" t="n">
        <f aca="false">IF(AND(NOT(ISNA(I2349)),NOT(ISNA(J2349))),1,0)</f>
        <v>0</v>
      </c>
      <c r="P2349" s="0" t="n">
        <f aca="false">IF(AND(NOT(ISNA(I2349)),ISNA(J2349)),1,0)</f>
        <v>0</v>
      </c>
      <c r="Q2349" s="0" t="n">
        <f aca="false">IF(AND(ISNA(I2349),NOT(ISNA(J2349))),1,0)</f>
        <v>1</v>
      </c>
      <c r="R2349" s="0" t="n">
        <f aca="false">IF(SUM(O2349:Q2349)&lt;&gt;1,"ERROR",1)</f>
        <v>1</v>
      </c>
    </row>
    <row r="2350" customFormat="false" ht="12.8" hidden="false" customHeight="false" outlineLevel="0" collapsed="false">
      <c r="A2350" s="0" t="str">
        <f aca="false">gait_events!B4657</f>
        <v>pp057</v>
      </c>
      <c r="B2350" s="0" t="str">
        <f aca="false">VLOOKUP(A2350,participants!A:B,2,0)</f>
        <v>M</v>
      </c>
      <c r="C2350" s="0" t="n">
        <f aca="false">VLOOKUP(A2350,participants!A:C,3,0)</f>
        <v>22</v>
      </c>
      <c r="D2350" s="0" t="str">
        <f aca="false">VLOOKUP(A2350,participants!A:F,6,0)</f>
        <v>YA</v>
      </c>
      <c r="E2350" s="0" t="str">
        <f aca="false">IF(LEN(SUBSTITUTE(gait_events!C4657,"_run-",""))&lt;&gt;LEN(gait_events!C4657),LEFT(RIGHT(gait_events!C4657,LEN(gait_events!C4657)-19),FIND("_run-",RIGHT(gait_events!C4657,LEN(gait_events!C4657)-19),1)-1),RIGHT(gait_events!C4657,LEN(gait_events!C4657)-19))</f>
        <v>Preferred</v>
      </c>
      <c r="F2350" s="0" t="str">
        <f aca="false">IF(LEN(SUBSTITUTE(gait_events!C4657,"_run-",""))&lt;&gt;LEN(gait_events!C4657),RIGHT(gait_events!C4657,LEN(gait_events!C4657)-FIND("_run-",gait_events!C4657,1)-4),"")</f>
        <v/>
      </c>
      <c r="G2350" s="0" t="str">
        <f aca="false">gait_events!D4657</f>
        <v>left_shank</v>
      </c>
      <c r="H2350" s="0" t="str">
        <f aca="false">gait_events!E4657</f>
        <v>IC</v>
      </c>
      <c r="I2350" s="0" t="n">
        <f aca="false">IF(gait_events!F4657&lt;&gt;"",gait_events!F4657,NA())</f>
        <v>38</v>
      </c>
      <c r="J2350" s="0" t="n">
        <f aca="false">IF(gait_events!G4657&lt;&gt;"",gait_events!G4657,NA())</f>
        <v>36</v>
      </c>
      <c r="K2350" s="0" t="n">
        <f aca="false">I2350-J2350</f>
        <v>2</v>
      </c>
      <c r="L2350" s="0" t="n">
        <f aca="false">K2350*5</f>
        <v>10</v>
      </c>
      <c r="M2350" s="0" t="n">
        <f aca="false">IF(NOT(ISNA(I2350)),1,0)</f>
        <v>1</v>
      </c>
      <c r="N2350" s="0" t="n">
        <f aca="false">IF(NOT(ISNA(J2350)),1,0)</f>
        <v>1</v>
      </c>
      <c r="O2350" s="0" t="n">
        <f aca="false">IF(AND(NOT(ISNA(I2350)),NOT(ISNA(J2350))),1,0)</f>
        <v>1</v>
      </c>
      <c r="P2350" s="0" t="n">
        <f aca="false">IF(AND(NOT(ISNA(I2350)),ISNA(J2350)),1,0)</f>
        <v>0</v>
      </c>
      <c r="Q2350" s="0" t="n">
        <f aca="false">IF(AND(ISNA(I2350),NOT(ISNA(J2350))),1,0)</f>
        <v>0</v>
      </c>
      <c r="R2350" s="0" t="n">
        <f aca="false">IF(SUM(O2350:Q2350)&lt;&gt;1,"ERROR",1)</f>
        <v>1</v>
      </c>
    </row>
    <row r="2351" customFormat="false" ht="12.8" hidden="false" customHeight="false" outlineLevel="0" collapsed="false">
      <c r="A2351" s="0" t="str">
        <f aca="false">gait_events!B4658</f>
        <v>pp057</v>
      </c>
      <c r="B2351" s="0" t="str">
        <f aca="false">VLOOKUP(A2351,participants!A:B,2,0)</f>
        <v>M</v>
      </c>
      <c r="C2351" s="0" t="n">
        <f aca="false">VLOOKUP(A2351,participants!A:C,3,0)</f>
        <v>22</v>
      </c>
      <c r="D2351" s="0" t="str">
        <f aca="false">VLOOKUP(A2351,participants!A:F,6,0)</f>
        <v>YA</v>
      </c>
      <c r="E2351" s="0" t="str">
        <f aca="false">IF(LEN(SUBSTITUTE(gait_events!C4658,"_run-",""))&lt;&gt;LEN(gait_events!C4658),LEFT(RIGHT(gait_events!C4658,LEN(gait_events!C4658)-19),FIND("_run-",RIGHT(gait_events!C4658,LEN(gait_events!C4658)-19),1)-1),RIGHT(gait_events!C4658,LEN(gait_events!C4658)-19))</f>
        <v>Preferred</v>
      </c>
      <c r="F2351" s="0" t="str">
        <f aca="false">IF(LEN(SUBSTITUTE(gait_events!C4658,"_run-",""))&lt;&gt;LEN(gait_events!C4658),RIGHT(gait_events!C4658,LEN(gait_events!C4658)-FIND("_run-",gait_events!C4658,1)-4),"")</f>
        <v/>
      </c>
      <c r="G2351" s="0" t="str">
        <f aca="false">gait_events!D4658</f>
        <v>left_shank</v>
      </c>
      <c r="H2351" s="0" t="str">
        <f aca="false">gait_events!E4658</f>
        <v>IC</v>
      </c>
      <c r="I2351" s="0" t="n">
        <f aca="false">IF(gait_events!F4658&lt;&gt;"",gait_events!F4658,NA())</f>
        <v>262</v>
      </c>
      <c r="J2351" s="0" t="n">
        <f aca="false">IF(gait_events!G4658&lt;&gt;"",gait_events!G4658,NA())</f>
        <v>261</v>
      </c>
      <c r="K2351" s="0" t="n">
        <f aca="false">I2351-J2351</f>
        <v>1</v>
      </c>
      <c r="L2351" s="0" t="n">
        <f aca="false">K2351*5</f>
        <v>5</v>
      </c>
      <c r="M2351" s="0" t="n">
        <f aca="false">IF(NOT(ISNA(I2351)),1,0)</f>
        <v>1</v>
      </c>
      <c r="N2351" s="0" t="n">
        <f aca="false">IF(NOT(ISNA(J2351)),1,0)</f>
        <v>1</v>
      </c>
      <c r="O2351" s="0" t="n">
        <f aca="false">IF(AND(NOT(ISNA(I2351)),NOT(ISNA(J2351))),1,0)</f>
        <v>1</v>
      </c>
      <c r="P2351" s="0" t="n">
        <f aca="false">IF(AND(NOT(ISNA(I2351)),ISNA(J2351)),1,0)</f>
        <v>0</v>
      </c>
      <c r="Q2351" s="0" t="n">
        <f aca="false">IF(AND(ISNA(I2351),NOT(ISNA(J2351))),1,0)</f>
        <v>0</v>
      </c>
      <c r="R2351" s="0" t="n">
        <f aca="false">IF(SUM(O2351:Q2351)&lt;&gt;1,"ERROR",1)</f>
        <v>1</v>
      </c>
    </row>
    <row r="2352" customFormat="false" ht="12.8" hidden="false" customHeight="false" outlineLevel="0" collapsed="false">
      <c r="A2352" s="0" t="str">
        <f aca="false">gait_events!B4659</f>
        <v>pp057</v>
      </c>
      <c r="B2352" s="0" t="str">
        <f aca="false">VLOOKUP(A2352,participants!A:B,2,0)</f>
        <v>M</v>
      </c>
      <c r="C2352" s="0" t="n">
        <f aca="false">VLOOKUP(A2352,participants!A:C,3,0)</f>
        <v>22</v>
      </c>
      <c r="D2352" s="0" t="str">
        <f aca="false">VLOOKUP(A2352,participants!A:F,6,0)</f>
        <v>YA</v>
      </c>
      <c r="E2352" s="0" t="str">
        <f aca="false">IF(LEN(SUBSTITUTE(gait_events!C4659,"_run-",""))&lt;&gt;LEN(gait_events!C4659),LEFT(RIGHT(gait_events!C4659,LEN(gait_events!C4659)-19),FIND("_run-",RIGHT(gait_events!C4659,LEN(gait_events!C4659)-19),1)-1),RIGHT(gait_events!C4659,LEN(gait_events!C4659)-19))</f>
        <v>Preferred</v>
      </c>
      <c r="F2352" s="0" t="str">
        <f aca="false">IF(LEN(SUBSTITUTE(gait_events!C4659,"_run-",""))&lt;&gt;LEN(gait_events!C4659),RIGHT(gait_events!C4659,LEN(gait_events!C4659)-FIND("_run-",gait_events!C4659,1)-4),"")</f>
        <v/>
      </c>
      <c r="G2352" s="0" t="str">
        <f aca="false">gait_events!D4659</f>
        <v>left_shank</v>
      </c>
      <c r="H2352" s="0" t="str">
        <f aca="false">gait_events!E4659</f>
        <v>IC</v>
      </c>
      <c r="I2352" s="0" t="n">
        <f aca="false">IF(gait_events!F4659&lt;&gt;"",gait_events!F4659,NA())</f>
        <v>483</v>
      </c>
      <c r="J2352" s="0" t="n">
        <f aca="false">IF(gait_events!G4659&lt;&gt;"",gait_events!G4659,NA())</f>
        <v>484</v>
      </c>
      <c r="K2352" s="0" t="n">
        <f aca="false">I2352-J2352</f>
        <v>-1</v>
      </c>
      <c r="L2352" s="0" t="n">
        <f aca="false">K2352*5</f>
        <v>-5</v>
      </c>
      <c r="M2352" s="0" t="n">
        <f aca="false">IF(NOT(ISNA(I2352)),1,0)</f>
        <v>1</v>
      </c>
      <c r="N2352" s="0" t="n">
        <f aca="false">IF(NOT(ISNA(J2352)),1,0)</f>
        <v>1</v>
      </c>
      <c r="O2352" s="0" t="n">
        <f aca="false">IF(AND(NOT(ISNA(I2352)),NOT(ISNA(J2352))),1,0)</f>
        <v>1</v>
      </c>
      <c r="P2352" s="0" t="n">
        <f aca="false">IF(AND(NOT(ISNA(I2352)),ISNA(J2352)),1,0)</f>
        <v>0</v>
      </c>
      <c r="Q2352" s="0" t="n">
        <f aca="false">IF(AND(ISNA(I2352),NOT(ISNA(J2352))),1,0)</f>
        <v>0</v>
      </c>
      <c r="R2352" s="0" t="n">
        <f aca="false">IF(SUM(O2352:Q2352)&lt;&gt;1,"ERROR",1)</f>
        <v>1</v>
      </c>
    </row>
    <row r="2353" customFormat="false" ht="12.8" hidden="false" customHeight="false" outlineLevel="0" collapsed="false">
      <c r="A2353" s="0" t="str">
        <f aca="false">gait_events!B4660</f>
        <v>pp057</v>
      </c>
      <c r="B2353" s="0" t="str">
        <f aca="false">VLOOKUP(A2353,participants!A:B,2,0)</f>
        <v>M</v>
      </c>
      <c r="C2353" s="0" t="n">
        <f aca="false">VLOOKUP(A2353,participants!A:C,3,0)</f>
        <v>22</v>
      </c>
      <c r="D2353" s="0" t="str">
        <f aca="false">VLOOKUP(A2353,participants!A:F,6,0)</f>
        <v>YA</v>
      </c>
      <c r="E2353" s="0" t="str">
        <f aca="false">IF(LEN(SUBSTITUTE(gait_events!C4660,"_run-",""))&lt;&gt;LEN(gait_events!C4660),LEFT(RIGHT(gait_events!C4660,LEN(gait_events!C4660)-19),FIND("_run-",RIGHT(gait_events!C4660,LEN(gait_events!C4660)-19),1)-1),RIGHT(gait_events!C4660,LEN(gait_events!C4660)-19))</f>
        <v>Preferred</v>
      </c>
      <c r="F2353" s="0" t="str">
        <f aca="false">IF(LEN(SUBSTITUTE(gait_events!C4660,"_run-",""))&lt;&gt;LEN(gait_events!C4660),RIGHT(gait_events!C4660,LEN(gait_events!C4660)-FIND("_run-",gait_events!C4660,1)-4),"")</f>
        <v/>
      </c>
      <c r="G2353" s="0" t="str">
        <f aca="false">gait_events!D4660</f>
        <v>left_shank</v>
      </c>
      <c r="H2353" s="0" t="str">
        <f aca="false">gait_events!E4660</f>
        <v>IC</v>
      </c>
      <c r="I2353" s="0" t="n">
        <f aca="false">IF(gait_events!F4660&lt;&gt;"",gait_events!F4660,NA())</f>
        <v>699</v>
      </c>
      <c r="J2353" s="0" t="n">
        <f aca="false">IF(gait_events!G4660&lt;&gt;"",gait_events!G4660,NA())</f>
        <v>699</v>
      </c>
      <c r="K2353" s="0" t="n">
        <f aca="false">I2353-J2353</f>
        <v>0</v>
      </c>
      <c r="L2353" s="0" t="n">
        <f aca="false">K2353*5</f>
        <v>0</v>
      </c>
      <c r="M2353" s="0" t="n">
        <f aca="false">IF(NOT(ISNA(I2353)),1,0)</f>
        <v>1</v>
      </c>
      <c r="N2353" s="0" t="n">
        <f aca="false">IF(NOT(ISNA(J2353)),1,0)</f>
        <v>1</v>
      </c>
      <c r="O2353" s="0" t="n">
        <f aca="false">IF(AND(NOT(ISNA(I2353)),NOT(ISNA(J2353))),1,0)</f>
        <v>1</v>
      </c>
      <c r="P2353" s="0" t="n">
        <f aca="false">IF(AND(NOT(ISNA(I2353)),ISNA(J2353)),1,0)</f>
        <v>0</v>
      </c>
      <c r="Q2353" s="0" t="n">
        <f aca="false">IF(AND(ISNA(I2353),NOT(ISNA(J2353))),1,0)</f>
        <v>0</v>
      </c>
      <c r="R2353" s="0" t="n">
        <f aca="false">IF(SUM(O2353:Q2353)&lt;&gt;1,"ERROR",1)</f>
        <v>1</v>
      </c>
    </row>
    <row r="2354" customFormat="false" ht="12.8" hidden="false" customHeight="false" outlineLevel="0" collapsed="false">
      <c r="A2354" s="0" t="str">
        <f aca="false">gait_events!B4661</f>
        <v>pp057</v>
      </c>
      <c r="B2354" s="0" t="str">
        <f aca="false">VLOOKUP(A2354,participants!A:B,2,0)</f>
        <v>M</v>
      </c>
      <c r="C2354" s="0" t="n">
        <f aca="false">VLOOKUP(A2354,participants!A:C,3,0)</f>
        <v>22</v>
      </c>
      <c r="D2354" s="0" t="str">
        <f aca="false">VLOOKUP(A2354,participants!A:F,6,0)</f>
        <v>YA</v>
      </c>
      <c r="E2354" s="0" t="str">
        <f aca="false">IF(LEN(SUBSTITUTE(gait_events!C4661,"_run-",""))&lt;&gt;LEN(gait_events!C4661),LEFT(RIGHT(gait_events!C4661,LEN(gait_events!C4661)-19),FIND("_run-",RIGHT(gait_events!C4661,LEN(gait_events!C4661)-19),1)-1),RIGHT(gait_events!C4661,LEN(gait_events!C4661)-19))</f>
        <v>Preferred</v>
      </c>
      <c r="F2354" s="0" t="str">
        <f aca="false">IF(LEN(SUBSTITUTE(gait_events!C4661,"_run-",""))&lt;&gt;LEN(gait_events!C4661),RIGHT(gait_events!C4661,LEN(gait_events!C4661)-FIND("_run-",gait_events!C4661,1)-4),"")</f>
        <v/>
      </c>
      <c r="G2354" s="0" t="str">
        <f aca="false">gait_events!D4661</f>
        <v>left_shank</v>
      </c>
      <c r="H2354" s="0" t="str">
        <f aca="false">gait_events!E4661</f>
        <v>FC</v>
      </c>
      <c r="I2354" s="0" t="n">
        <f aca="false">IF(gait_events!F4661&lt;&gt;"",gait_events!F4661,NA())</f>
        <v>171</v>
      </c>
      <c r="J2354" s="0" t="n">
        <f aca="false">IF(gait_events!G4661&lt;&gt;"",gait_events!G4661,NA())</f>
        <v>176</v>
      </c>
      <c r="K2354" s="0" t="n">
        <f aca="false">I2354-J2354</f>
        <v>-5</v>
      </c>
      <c r="L2354" s="0" t="n">
        <f aca="false">K2354*5</f>
        <v>-25</v>
      </c>
      <c r="M2354" s="0" t="n">
        <f aca="false">IF(NOT(ISNA(I2354)),1,0)</f>
        <v>1</v>
      </c>
      <c r="N2354" s="0" t="n">
        <f aca="false">IF(NOT(ISNA(J2354)),1,0)</f>
        <v>1</v>
      </c>
      <c r="O2354" s="0" t="n">
        <f aca="false">IF(AND(NOT(ISNA(I2354)),NOT(ISNA(J2354))),1,0)</f>
        <v>1</v>
      </c>
      <c r="P2354" s="0" t="n">
        <f aca="false">IF(AND(NOT(ISNA(I2354)),ISNA(J2354)),1,0)</f>
        <v>0</v>
      </c>
      <c r="Q2354" s="0" t="n">
        <f aca="false">IF(AND(ISNA(I2354),NOT(ISNA(J2354))),1,0)</f>
        <v>0</v>
      </c>
      <c r="R2354" s="0" t="n">
        <f aca="false">IF(SUM(O2354:Q2354)&lt;&gt;1,"ERROR",1)</f>
        <v>1</v>
      </c>
    </row>
    <row r="2355" customFormat="false" ht="12.8" hidden="false" customHeight="false" outlineLevel="0" collapsed="false">
      <c r="A2355" s="0" t="str">
        <f aca="false">gait_events!B4662</f>
        <v>pp057</v>
      </c>
      <c r="B2355" s="0" t="str">
        <f aca="false">VLOOKUP(A2355,participants!A:B,2,0)</f>
        <v>M</v>
      </c>
      <c r="C2355" s="0" t="n">
        <f aca="false">VLOOKUP(A2355,participants!A:C,3,0)</f>
        <v>22</v>
      </c>
      <c r="D2355" s="0" t="str">
        <f aca="false">VLOOKUP(A2355,participants!A:F,6,0)</f>
        <v>YA</v>
      </c>
      <c r="E2355" s="0" t="str">
        <f aca="false">IF(LEN(SUBSTITUTE(gait_events!C4662,"_run-",""))&lt;&gt;LEN(gait_events!C4662),LEFT(RIGHT(gait_events!C4662,LEN(gait_events!C4662)-19),FIND("_run-",RIGHT(gait_events!C4662,LEN(gait_events!C4662)-19),1)-1),RIGHT(gait_events!C4662,LEN(gait_events!C4662)-19))</f>
        <v>Preferred</v>
      </c>
      <c r="F2355" s="0" t="str">
        <f aca="false">IF(LEN(SUBSTITUTE(gait_events!C4662,"_run-",""))&lt;&gt;LEN(gait_events!C4662),RIGHT(gait_events!C4662,LEN(gait_events!C4662)-FIND("_run-",gait_events!C4662,1)-4),"")</f>
        <v/>
      </c>
      <c r="G2355" s="0" t="str">
        <f aca="false">gait_events!D4662</f>
        <v>left_shank</v>
      </c>
      <c r="H2355" s="0" t="str">
        <f aca="false">gait_events!E4662</f>
        <v>FC</v>
      </c>
      <c r="I2355" s="0" t="n">
        <f aca="false">IF(gait_events!F4662&lt;&gt;"",gait_events!F4662,NA())</f>
        <v>393</v>
      </c>
      <c r="J2355" s="0" t="n">
        <f aca="false">IF(gait_events!G4662&lt;&gt;"",gait_events!G4662,NA())</f>
        <v>398</v>
      </c>
      <c r="K2355" s="0" t="n">
        <f aca="false">I2355-J2355</f>
        <v>-5</v>
      </c>
      <c r="L2355" s="0" t="n">
        <f aca="false">K2355*5</f>
        <v>-25</v>
      </c>
      <c r="M2355" s="0" t="n">
        <f aca="false">IF(NOT(ISNA(I2355)),1,0)</f>
        <v>1</v>
      </c>
      <c r="N2355" s="0" t="n">
        <f aca="false">IF(NOT(ISNA(J2355)),1,0)</f>
        <v>1</v>
      </c>
      <c r="O2355" s="0" t="n">
        <f aca="false">IF(AND(NOT(ISNA(I2355)),NOT(ISNA(J2355))),1,0)</f>
        <v>1</v>
      </c>
      <c r="P2355" s="0" t="n">
        <f aca="false">IF(AND(NOT(ISNA(I2355)),ISNA(J2355)),1,0)</f>
        <v>0</v>
      </c>
      <c r="Q2355" s="0" t="n">
        <f aca="false">IF(AND(ISNA(I2355),NOT(ISNA(J2355))),1,0)</f>
        <v>0</v>
      </c>
      <c r="R2355" s="0" t="n">
        <f aca="false">IF(SUM(O2355:Q2355)&lt;&gt;1,"ERROR",1)</f>
        <v>1</v>
      </c>
    </row>
    <row r="2356" customFormat="false" ht="12.8" hidden="false" customHeight="false" outlineLevel="0" collapsed="false">
      <c r="A2356" s="0" t="str">
        <f aca="false">gait_events!B4663</f>
        <v>pp057</v>
      </c>
      <c r="B2356" s="0" t="str">
        <f aca="false">VLOOKUP(A2356,participants!A:B,2,0)</f>
        <v>M</v>
      </c>
      <c r="C2356" s="0" t="n">
        <f aca="false">VLOOKUP(A2356,participants!A:C,3,0)</f>
        <v>22</v>
      </c>
      <c r="D2356" s="0" t="str">
        <f aca="false">VLOOKUP(A2356,participants!A:F,6,0)</f>
        <v>YA</v>
      </c>
      <c r="E2356" s="0" t="str">
        <f aca="false">IF(LEN(SUBSTITUTE(gait_events!C4663,"_run-",""))&lt;&gt;LEN(gait_events!C4663),LEFT(RIGHT(gait_events!C4663,LEN(gait_events!C4663)-19),FIND("_run-",RIGHT(gait_events!C4663,LEN(gait_events!C4663)-19),1)-1),RIGHT(gait_events!C4663,LEN(gait_events!C4663)-19))</f>
        <v>Preferred</v>
      </c>
      <c r="F2356" s="0" t="str">
        <f aca="false">IF(LEN(SUBSTITUTE(gait_events!C4663,"_run-",""))&lt;&gt;LEN(gait_events!C4663),RIGHT(gait_events!C4663,LEN(gait_events!C4663)-FIND("_run-",gait_events!C4663,1)-4),"")</f>
        <v/>
      </c>
      <c r="G2356" s="0" t="str">
        <f aca="false">gait_events!D4663</f>
        <v>left_shank</v>
      </c>
      <c r="H2356" s="0" t="str">
        <f aca="false">gait_events!E4663</f>
        <v>FC</v>
      </c>
      <c r="I2356" s="0" t="n">
        <f aca="false">IF(gait_events!F4663&lt;&gt;"",gait_events!F4663,NA())</f>
        <v>616</v>
      </c>
      <c r="J2356" s="0" t="n">
        <f aca="false">IF(gait_events!G4663&lt;&gt;"",gait_events!G4663,NA())</f>
        <v>618</v>
      </c>
      <c r="K2356" s="0" t="n">
        <f aca="false">I2356-J2356</f>
        <v>-2</v>
      </c>
      <c r="L2356" s="0" t="n">
        <f aca="false">K2356*5</f>
        <v>-10</v>
      </c>
      <c r="M2356" s="0" t="n">
        <f aca="false">IF(NOT(ISNA(I2356)),1,0)</f>
        <v>1</v>
      </c>
      <c r="N2356" s="0" t="n">
        <f aca="false">IF(NOT(ISNA(J2356)),1,0)</f>
        <v>1</v>
      </c>
      <c r="O2356" s="0" t="n">
        <f aca="false">IF(AND(NOT(ISNA(I2356)),NOT(ISNA(J2356))),1,0)</f>
        <v>1</v>
      </c>
      <c r="P2356" s="0" t="n">
        <f aca="false">IF(AND(NOT(ISNA(I2356)),ISNA(J2356)),1,0)</f>
        <v>0</v>
      </c>
      <c r="Q2356" s="0" t="n">
        <f aca="false">IF(AND(ISNA(I2356),NOT(ISNA(J2356))),1,0)</f>
        <v>0</v>
      </c>
      <c r="R2356" s="0" t="n">
        <f aca="false">IF(SUM(O2356:Q2356)&lt;&gt;1,"ERROR",1)</f>
        <v>1</v>
      </c>
    </row>
    <row r="2357" customFormat="false" ht="12.8" hidden="false" customHeight="false" outlineLevel="0" collapsed="false">
      <c r="A2357" s="0" t="str">
        <f aca="false">gait_events!B4664</f>
        <v>pp057</v>
      </c>
      <c r="B2357" s="0" t="str">
        <f aca="false">VLOOKUP(A2357,participants!A:B,2,0)</f>
        <v>M</v>
      </c>
      <c r="C2357" s="0" t="n">
        <f aca="false">VLOOKUP(A2357,participants!A:C,3,0)</f>
        <v>22</v>
      </c>
      <c r="D2357" s="0" t="str">
        <f aca="false">VLOOKUP(A2357,participants!A:F,6,0)</f>
        <v>YA</v>
      </c>
      <c r="E2357" s="0" t="str">
        <f aca="false">IF(LEN(SUBSTITUTE(gait_events!C4664,"_run-",""))&lt;&gt;LEN(gait_events!C4664),LEFT(RIGHT(gait_events!C4664,LEN(gait_events!C4664)-19),FIND("_run-",RIGHT(gait_events!C4664,LEN(gait_events!C4664)-19),1)-1),RIGHT(gait_events!C4664,LEN(gait_events!C4664)-19))</f>
        <v>Preferred</v>
      </c>
      <c r="F2357" s="0" t="str">
        <f aca="false">IF(LEN(SUBSTITUTE(gait_events!C4664,"_run-",""))&lt;&gt;LEN(gait_events!C4664),RIGHT(gait_events!C4664,LEN(gait_events!C4664)-FIND("_run-",gait_events!C4664,1)-4),"")</f>
        <v/>
      </c>
      <c r="G2357" s="0" t="str">
        <f aca="false">gait_events!D4664</f>
        <v>right_shank</v>
      </c>
      <c r="H2357" s="0" t="str">
        <f aca="false">gait_events!E4664</f>
        <v>IC</v>
      </c>
      <c r="I2357" s="0" t="n">
        <f aca="false">IF(gait_events!F4664&lt;&gt;"",gait_events!F4664,NA())</f>
        <v>150</v>
      </c>
      <c r="J2357" s="0" t="n">
        <f aca="false">IF(gait_events!G4664&lt;&gt;"",gait_events!G4664,NA())</f>
        <v>148</v>
      </c>
      <c r="K2357" s="0" t="n">
        <f aca="false">I2357-J2357</f>
        <v>2</v>
      </c>
      <c r="L2357" s="0" t="n">
        <f aca="false">K2357*5</f>
        <v>10</v>
      </c>
      <c r="M2357" s="0" t="n">
        <f aca="false">IF(NOT(ISNA(I2357)),1,0)</f>
        <v>1</v>
      </c>
      <c r="N2357" s="0" t="n">
        <f aca="false">IF(NOT(ISNA(J2357)),1,0)</f>
        <v>1</v>
      </c>
      <c r="O2357" s="0" t="n">
        <f aca="false">IF(AND(NOT(ISNA(I2357)),NOT(ISNA(J2357))),1,0)</f>
        <v>1</v>
      </c>
      <c r="P2357" s="0" t="n">
        <f aca="false">IF(AND(NOT(ISNA(I2357)),ISNA(J2357)),1,0)</f>
        <v>0</v>
      </c>
      <c r="Q2357" s="0" t="n">
        <f aca="false">IF(AND(ISNA(I2357),NOT(ISNA(J2357))),1,0)</f>
        <v>0</v>
      </c>
      <c r="R2357" s="0" t="n">
        <f aca="false">IF(SUM(O2357:Q2357)&lt;&gt;1,"ERROR",1)</f>
        <v>1</v>
      </c>
    </row>
    <row r="2358" customFormat="false" ht="12.8" hidden="false" customHeight="false" outlineLevel="0" collapsed="false">
      <c r="A2358" s="0" t="str">
        <f aca="false">gait_events!B4665</f>
        <v>pp057</v>
      </c>
      <c r="B2358" s="0" t="str">
        <f aca="false">VLOOKUP(A2358,participants!A:B,2,0)</f>
        <v>M</v>
      </c>
      <c r="C2358" s="0" t="n">
        <f aca="false">VLOOKUP(A2358,participants!A:C,3,0)</f>
        <v>22</v>
      </c>
      <c r="D2358" s="0" t="str">
        <f aca="false">VLOOKUP(A2358,participants!A:F,6,0)</f>
        <v>YA</v>
      </c>
      <c r="E2358" s="0" t="str">
        <f aca="false">IF(LEN(SUBSTITUTE(gait_events!C4665,"_run-",""))&lt;&gt;LEN(gait_events!C4665),LEFT(RIGHT(gait_events!C4665,LEN(gait_events!C4665)-19),FIND("_run-",RIGHT(gait_events!C4665,LEN(gait_events!C4665)-19),1)-1),RIGHT(gait_events!C4665,LEN(gait_events!C4665)-19))</f>
        <v>Preferred</v>
      </c>
      <c r="F2358" s="0" t="str">
        <f aca="false">IF(LEN(SUBSTITUTE(gait_events!C4665,"_run-",""))&lt;&gt;LEN(gait_events!C4665),RIGHT(gait_events!C4665,LEN(gait_events!C4665)-FIND("_run-",gait_events!C4665,1)-4),"")</f>
        <v/>
      </c>
      <c r="G2358" s="0" t="str">
        <f aca="false">gait_events!D4665</f>
        <v>right_shank</v>
      </c>
      <c r="H2358" s="0" t="str">
        <f aca="false">gait_events!E4665</f>
        <v>IC</v>
      </c>
      <c r="I2358" s="0" t="n">
        <f aca="false">IF(gait_events!F4665&lt;&gt;"",gait_events!F4665,NA())</f>
        <v>375</v>
      </c>
      <c r="J2358" s="0" t="n">
        <f aca="false">IF(gait_events!G4665&lt;&gt;"",gait_events!G4665,NA())</f>
        <v>372</v>
      </c>
      <c r="K2358" s="0" t="n">
        <f aca="false">I2358-J2358</f>
        <v>3</v>
      </c>
      <c r="L2358" s="0" t="n">
        <f aca="false">K2358*5</f>
        <v>15</v>
      </c>
      <c r="M2358" s="0" t="n">
        <f aca="false">IF(NOT(ISNA(I2358)),1,0)</f>
        <v>1</v>
      </c>
      <c r="N2358" s="0" t="n">
        <f aca="false">IF(NOT(ISNA(J2358)),1,0)</f>
        <v>1</v>
      </c>
      <c r="O2358" s="0" t="n">
        <f aca="false">IF(AND(NOT(ISNA(I2358)),NOT(ISNA(J2358))),1,0)</f>
        <v>1</v>
      </c>
      <c r="P2358" s="0" t="n">
        <f aca="false">IF(AND(NOT(ISNA(I2358)),ISNA(J2358)),1,0)</f>
        <v>0</v>
      </c>
      <c r="Q2358" s="0" t="n">
        <f aca="false">IF(AND(ISNA(I2358),NOT(ISNA(J2358))),1,0)</f>
        <v>0</v>
      </c>
      <c r="R2358" s="0" t="n">
        <f aca="false">IF(SUM(O2358:Q2358)&lt;&gt;1,"ERROR",1)</f>
        <v>1</v>
      </c>
    </row>
    <row r="2359" customFormat="false" ht="12.8" hidden="false" customHeight="false" outlineLevel="0" collapsed="false">
      <c r="A2359" s="0" t="str">
        <f aca="false">gait_events!B4666</f>
        <v>pp057</v>
      </c>
      <c r="B2359" s="0" t="str">
        <f aca="false">VLOOKUP(A2359,participants!A:B,2,0)</f>
        <v>M</v>
      </c>
      <c r="C2359" s="0" t="n">
        <f aca="false">VLOOKUP(A2359,participants!A:C,3,0)</f>
        <v>22</v>
      </c>
      <c r="D2359" s="0" t="str">
        <f aca="false">VLOOKUP(A2359,participants!A:F,6,0)</f>
        <v>YA</v>
      </c>
      <c r="E2359" s="0" t="str">
        <f aca="false">IF(LEN(SUBSTITUTE(gait_events!C4666,"_run-",""))&lt;&gt;LEN(gait_events!C4666),LEFT(RIGHT(gait_events!C4666,LEN(gait_events!C4666)-19),FIND("_run-",RIGHT(gait_events!C4666,LEN(gait_events!C4666)-19),1)-1),RIGHT(gait_events!C4666,LEN(gait_events!C4666)-19))</f>
        <v>Preferred</v>
      </c>
      <c r="F2359" s="0" t="str">
        <f aca="false">IF(LEN(SUBSTITUTE(gait_events!C4666,"_run-",""))&lt;&gt;LEN(gait_events!C4666),RIGHT(gait_events!C4666,LEN(gait_events!C4666)-FIND("_run-",gait_events!C4666,1)-4),"")</f>
        <v/>
      </c>
      <c r="G2359" s="0" t="str">
        <f aca="false">gait_events!D4666</f>
        <v>right_shank</v>
      </c>
      <c r="H2359" s="0" t="str">
        <f aca="false">gait_events!E4666</f>
        <v>IC</v>
      </c>
      <c r="I2359" s="0" t="n">
        <f aca="false">IF(gait_events!F4666&lt;&gt;"",gait_events!F4666,NA())</f>
        <v>593</v>
      </c>
      <c r="J2359" s="0" t="n">
        <f aca="false">IF(gait_events!G4666&lt;&gt;"",gait_events!G4666,NA())</f>
        <v>594</v>
      </c>
      <c r="K2359" s="0" t="n">
        <f aca="false">I2359-J2359</f>
        <v>-1</v>
      </c>
      <c r="L2359" s="0" t="n">
        <f aca="false">K2359*5</f>
        <v>-5</v>
      </c>
      <c r="M2359" s="0" t="n">
        <f aca="false">IF(NOT(ISNA(I2359)),1,0)</f>
        <v>1</v>
      </c>
      <c r="N2359" s="0" t="n">
        <f aca="false">IF(NOT(ISNA(J2359)),1,0)</f>
        <v>1</v>
      </c>
      <c r="O2359" s="0" t="n">
        <f aca="false">IF(AND(NOT(ISNA(I2359)),NOT(ISNA(J2359))),1,0)</f>
        <v>1</v>
      </c>
      <c r="P2359" s="0" t="n">
        <f aca="false">IF(AND(NOT(ISNA(I2359)),ISNA(J2359)),1,0)</f>
        <v>0</v>
      </c>
      <c r="Q2359" s="0" t="n">
        <f aca="false">IF(AND(ISNA(I2359),NOT(ISNA(J2359))),1,0)</f>
        <v>0</v>
      </c>
      <c r="R2359" s="0" t="n">
        <f aca="false">IF(SUM(O2359:Q2359)&lt;&gt;1,"ERROR",1)</f>
        <v>1</v>
      </c>
    </row>
    <row r="2360" customFormat="false" ht="12.8" hidden="false" customHeight="false" outlineLevel="0" collapsed="false">
      <c r="A2360" s="0" t="str">
        <f aca="false">gait_events!B4667</f>
        <v>pp057</v>
      </c>
      <c r="B2360" s="0" t="str">
        <f aca="false">VLOOKUP(A2360,participants!A:B,2,0)</f>
        <v>M</v>
      </c>
      <c r="C2360" s="0" t="n">
        <f aca="false">VLOOKUP(A2360,participants!A:C,3,0)</f>
        <v>22</v>
      </c>
      <c r="D2360" s="0" t="str">
        <f aca="false">VLOOKUP(A2360,participants!A:F,6,0)</f>
        <v>YA</v>
      </c>
      <c r="E2360" s="0" t="str">
        <f aca="false">IF(LEN(SUBSTITUTE(gait_events!C4667,"_run-",""))&lt;&gt;LEN(gait_events!C4667),LEFT(RIGHT(gait_events!C4667,LEN(gait_events!C4667)-19),FIND("_run-",RIGHT(gait_events!C4667,LEN(gait_events!C4667)-19),1)-1),RIGHT(gait_events!C4667,LEN(gait_events!C4667)-19))</f>
        <v>Preferred</v>
      </c>
      <c r="F2360" s="0" t="str">
        <f aca="false">IF(LEN(SUBSTITUTE(gait_events!C4667,"_run-",""))&lt;&gt;LEN(gait_events!C4667),RIGHT(gait_events!C4667,LEN(gait_events!C4667)-FIND("_run-",gait_events!C4667,1)-4),"")</f>
        <v/>
      </c>
      <c r="G2360" s="0" t="str">
        <f aca="false">gait_events!D4667</f>
        <v>right_shank</v>
      </c>
      <c r="H2360" s="0" t="str">
        <f aca="false">gait_events!E4667</f>
        <v>FC</v>
      </c>
      <c r="I2360" s="0" t="n">
        <f aca="false">IF(gait_events!F4667&lt;&gt;"",gait_events!F4667,NA())</f>
        <v>61</v>
      </c>
      <c r="J2360" s="0" t="n">
        <f aca="false">IF(gait_events!G4667&lt;&gt;"",gait_events!G4667,NA())</f>
        <v>63</v>
      </c>
      <c r="K2360" s="0" t="n">
        <f aca="false">I2360-J2360</f>
        <v>-2</v>
      </c>
      <c r="L2360" s="0" t="n">
        <f aca="false">K2360*5</f>
        <v>-10</v>
      </c>
      <c r="M2360" s="0" t="n">
        <f aca="false">IF(NOT(ISNA(I2360)),1,0)</f>
        <v>1</v>
      </c>
      <c r="N2360" s="0" t="n">
        <f aca="false">IF(NOT(ISNA(J2360)),1,0)</f>
        <v>1</v>
      </c>
      <c r="O2360" s="0" t="n">
        <f aca="false">IF(AND(NOT(ISNA(I2360)),NOT(ISNA(J2360))),1,0)</f>
        <v>1</v>
      </c>
      <c r="P2360" s="0" t="n">
        <f aca="false">IF(AND(NOT(ISNA(I2360)),ISNA(J2360)),1,0)</f>
        <v>0</v>
      </c>
      <c r="Q2360" s="0" t="n">
        <f aca="false">IF(AND(ISNA(I2360),NOT(ISNA(J2360))),1,0)</f>
        <v>0</v>
      </c>
      <c r="R2360" s="0" t="n">
        <f aca="false">IF(SUM(O2360:Q2360)&lt;&gt;1,"ERROR",1)</f>
        <v>1</v>
      </c>
    </row>
    <row r="2361" customFormat="false" ht="12.8" hidden="false" customHeight="false" outlineLevel="0" collapsed="false">
      <c r="A2361" s="0" t="str">
        <f aca="false">gait_events!B4668</f>
        <v>pp057</v>
      </c>
      <c r="B2361" s="0" t="str">
        <f aca="false">VLOOKUP(A2361,participants!A:B,2,0)</f>
        <v>M</v>
      </c>
      <c r="C2361" s="0" t="n">
        <f aca="false">VLOOKUP(A2361,participants!A:C,3,0)</f>
        <v>22</v>
      </c>
      <c r="D2361" s="0" t="str">
        <f aca="false">VLOOKUP(A2361,participants!A:F,6,0)</f>
        <v>YA</v>
      </c>
      <c r="E2361" s="0" t="str">
        <f aca="false">IF(LEN(SUBSTITUTE(gait_events!C4668,"_run-",""))&lt;&gt;LEN(gait_events!C4668),LEFT(RIGHT(gait_events!C4668,LEN(gait_events!C4668)-19),FIND("_run-",RIGHT(gait_events!C4668,LEN(gait_events!C4668)-19),1)-1),RIGHT(gait_events!C4668,LEN(gait_events!C4668)-19))</f>
        <v>Preferred</v>
      </c>
      <c r="F2361" s="0" t="str">
        <f aca="false">IF(LEN(SUBSTITUTE(gait_events!C4668,"_run-",""))&lt;&gt;LEN(gait_events!C4668),RIGHT(gait_events!C4668,LEN(gait_events!C4668)-FIND("_run-",gait_events!C4668,1)-4),"")</f>
        <v/>
      </c>
      <c r="G2361" s="0" t="str">
        <f aca="false">gait_events!D4668</f>
        <v>right_shank</v>
      </c>
      <c r="H2361" s="0" t="str">
        <f aca="false">gait_events!E4668</f>
        <v>FC</v>
      </c>
      <c r="I2361" s="0" t="n">
        <f aca="false">IF(gait_events!F4668&lt;&gt;"",gait_events!F4668,NA())</f>
        <v>285</v>
      </c>
      <c r="J2361" s="0" t="n">
        <f aca="false">IF(gait_events!G4668&lt;&gt;"",gait_events!G4668,NA())</f>
        <v>285</v>
      </c>
      <c r="K2361" s="0" t="n">
        <f aca="false">I2361-J2361</f>
        <v>0</v>
      </c>
      <c r="L2361" s="0" t="n">
        <f aca="false">K2361*5</f>
        <v>0</v>
      </c>
      <c r="M2361" s="0" t="n">
        <f aca="false">IF(NOT(ISNA(I2361)),1,0)</f>
        <v>1</v>
      </c>
      <c r="N2361" s="0" t="n">
        <f aca="false">IF(NOT(ISNA(J2361)),1,0)</f>
        <v>1</v>
      </c>
      <c r="O2361" s="0" t="n">
        <f aca="false">IF(AND(NOT(ISNA(I2361)),NOT(ISNA(J2361))),1,0)</f>
        <v>1</v>
      </c>
      <c r="P2361" s="0" t="n">
        <f aca="false">IF(AND(NOT(ISNA(I2361)),ISNA(J2361)),1,0)</f>
        <v>0</v>
      </c>
      <c r="Q2361" s="0" t="n">
        <f aca="false">IF(AND(ISNA(I2361),NOT(ISNA(J2361))),1,0)</f>
        <v>0</v>
      </c>
      <c r="R2361" s="0" t="n">
        <f aca="false">IF(SUM(O2361:Q2361)&lt;&gt;1,"ERROR",1)</f>
        <v>1</v>
      </c>
    </row>
    <row r="2362" customFormat="false" ht="12.8" hidden="false" customHeight="false" outlineLevel="0" collapsed="false">
      <c r="A2362" s="0" t="str">
        <f aca="false">gait_events!B4669</f>
        <v>pp057</v>
      </c>
      <c r="B2362" s="0" t="str">
        <f aca="false">VLOOKUP(A2362,participants!A:B,2,0)</f>
        <v>M</v>
      </c>
      <c r="C2362" s="0" t="n">
        <f aca="false">VLOOKUP(A2362,participants!A:C,3,0)</f>
        <v>22</v>
      </c>
      <c r="D2362" s="0" t="str">
        <f aca="false">VLOOKUP(A2362,participants!A:F,6,0)</f>
        <v>YA</v>
      </c>
      <c r="E2362" s="0" t="str">
        <f aca="false">IF(LEN(SUBSTITUTE(gait_events!C4669,"_run-",""))&lt;&gt;LEN(gait_events!C4669),LEFT(RIGHT(gait_events!C4669,LEN(gait_events!C4669)-19),FIND("_run-",RIGHT(gait_events!C4669,LEN(gait_events!C4669)-19),1)-1),RIGHT(gait_events!C4669,LEN(gait_events!C4669)-19))</f>
        <v>Preferred</v>
      </c>
      <c r="F2362" s="0" t="str">
        <f aca="false">IF(LEN(SUBSTITUTE(gait_events!C4669,"_run-",""))&lt;&gt;LEN(gait_events!C4669),RIGHT(gait_events!C4669,LEN(gait_events!C4669)-FIND("_run-",gait_events!C4669,1)-4),"")</f>
        <v/>
      </c>
      <c r="G2362" s="0" t="str">
        <f aca="false">gait_events!D4669</f>
        <v>right_shank</v>
      </c>
      <c r="H2362" s="0" t="str">
        <f aca="false">gait_events!E4669</f>
        <v>FC</v>
      </c>
      <c r="I2362" s="0" t="n">
        <f aca="false">IF(gait_events!F4669&lt;&gt;"",gait_events!F4669,NA())</f>
        <v>506</v>
      </c>
      <c r="J2362" s="0" t="n">
        <f aca="false">IF(gait_events!G4669&lt;&gt;"",gait_events!G4669,NA())</f>
        <v>507</v>
      </c>
      <c r="K2362" s="0" t="n">
        <f aca="false">I2362-J2362</f>
        <v>-1</v>
      </c>
      <c r="L2362" s="0" t="n">
        <f aca="false">K2362*5</f>
        <v>-5</v>
      </c>
      <c r="M2362" s="0" t="n">
        <f aca="false">IF(NOT(ISNA(I2362)),1,0)</f>
        <v>1</v>
      </c>
      <c r="N2362" s="0" t="n">
        <f aca="false">IF(NOT(ISNA(J2362)),1,0)</f>
        <v>1</v>
      </c>
      <c r="O2362" s="0" t="n">
        <f aca="false">IF(AND(NOT(ISNA(I2362)),NOT(ISNA(J2362))),1,0)</f>
        <v>1</v>
      </c>
      <c r="P2362" s="0" t="n">
        <f aca="false">IF(AND(NOT(ISNA(I2362)),ISNA(J2362)),1,0)</f>
        <v>0</v>
      </c>
      <c r="Q2362" s="0" t="n">
        <f aca="false">IF(AND(ISNA(I2362),NOT(ISNA(J2362))),1,0)</f>
        <v>0</v>
      </c>
      <c r="R2362" s="0" t="n">
        <f aca="false">IF(SUM(O2362:Q2362)&lt;&gt;1,"ERROR",1)</f>
        <v>1</v>
      </c>
    </row>
    <row r="2363" customFormat="false" ht="12.8" hidden="false" customHeight="false" outlineLevel="0" collapsed="false">
      <c r="A2363" s="0" t="str">
        <f aca="false">gait_events!B4670</f>
        <v>pp057</v>
      </c>
      <c r="B2363" s="0" t="str">
        <f aca="false">VLOOKUP(A2363,participants!A:B,2,0)</f>
        <v>M</v>
      </c>
      <c r="C2363" s="0" t="n">
        <f aca="false">VLOOKUP(A2363,participants!A:C,3,0)</f>
        <v>22</v>
      </c>
      <c r="D2363" s="0" t="str">
        <f aca="false">VLOOKUP(A2363,participants!A:F,6,0)</f>
        <v>YA</v>
      </c>
      <c r="E2363" s="0" t="str">
        <f aca="false">IF(LEN(SUBSTITUTE(gait_events!C4670,"_run-",""))&lt;&gt;LEN(gait_events!C4670),LEFT(RIGHT(gait_events!C4670,LEN(gait_events!C4670)-19),FIND("_run-",RIGHT(gait_events!C4670,LEN(gait_events!C4670)-19),1)-1),RIGHT(gait_events!C4670,LEN(gait_events!C4670)-19))</f>
        <v>Slow</v>
      </c>
      <c r="F2363" s="0" t="str">
        <f aca="false">IF(LEN(SUBSTITUTE(gait_events!C4670,"_run-",""))&lt;&gt;LEN(gait_events!C4670),RIGHT(gait_events!C4670,LEN(gait_events!C4670)-FIND("_run-",gait_events!C4670,1)-4),"")</f>
        <v/>
      </c>
      <c r="G2363" s="0" t="str">
        <f aca="false">gait_events!D4670</f>
        <v>left_ankle</v>
      </c>
      <c r="H2363" s="0" t="str">
        <f aca="false">gait_events!E4670</f>
        <v>IC</v>
      </c>
      <c r="I2363" s="0" t="n">
        <f aca="false">IF(gait_events!F4670&lt;&gt;"",gait_events!F4670,NA())</f>
        <v>10</v>
      </c>
      <c r="J2363" s="0" t="n">
        <f aca="false">IF(gait_events!G4670&lt;&gt;"",gait_events!G4670,NA())</f>
        <v>10</v>
      </c>
      <c r="K2363" s="0" t="n">
        <f aca="false">I2363-J2363</f>
        <v>0</v>
      </c>
      <c r="L2363" s="0" t="n">
        <f aca="false">K2363*5</f>
        <v>0</v>
      </c>
      <c r="M2363" s="0" t="n">
        <f aca="false">IF(NOT(ISNA(I2363)),1,0)</f>
        <v>1</v>
      </c>
      <c r="N2363" s="0" t="n">
        <f aca="false">IF(NOT(ISNA(J2363)),1,0)</f>
        <v>1</v>
      </c>
      <c r="O2363" s="0" t="n">
        <f aca="false">IF(AND(NOT(ISNA(I2363)),NOT(ISNA(J2363))),1,0)</f>
        <v>1</v>
      </c>
      <c r="P2363" s="0" t="n">
        <f aca="false">IF(AND(NOT(ISNA(I2363)),ISNA(J2363)),1,0)</f>
        <v>0</v>
      </c>
      <c r="Q2363" s="0" t="n">
        <f aca="false">IF(AND(ISNA(I2363),NOT(ISNA(J2363))),1,0)</f>
        <v>0</v>
      </c>
      <c r="R2363" s="0" t="n">
        <f aca="false">IF(SUM(O2363:Q2363)&lt;&gt;1,"ERROR",1)</f>
        <v>1</v>
      </c>
    </row>
    <row r="2364" customFormat="false" ht="12.8" hidden="false" customHeight="false" outlineLevel="0" collapsed="false">
      <c r="A2364" s="0" t="str">
        <f aca="false">gait_events!B4671</f>
        <v>pp057</v>
      </c>
      <c r="B2364" s="0" t="str">
        <f aca="false">VLOOKUP(A2364,participants!A:B,2,0)</f>
        <v>M</v>
      </c>
      <c r="C2364" s="0" t="n">
        <f aca="false">VLOOKUP(A2364,participants!A:C,3,0)</f>
        <v>22</v>
      </c>
      <c r="D2364" s="0" t="str">
        <f aca="false">VLOOKUP(A2364,participants!A:F,6,0)</f>
        <v>YA</v>
      </c>
      <c r="E2364" s="0" t="str">
        <f aca="false">IF(LEN(SUBSTITUTE(gait_events!C4671,"_run-",""))&lt;&gt;LEN(gait_events!C4671),LEFT(RIGHT(gait_events!C4671,LEN(gait_events!C4671)-19),FIND("_run-",RIGHT(gait_events!C4671,LEN(gait_events!C4671)-19),1)-1),RIGHT(gait_events!C4671,LEN(gait_events!C4671)-19))</f>
        <v>Slow</v>
      </c>
      <c r="F2364" s="0" t="str">
        <f aca="false">IF(LEN(SUBSTITUTE(gait_events!C4671,"_run-",""))&lt;&gt;LEN(gait_events!C4671),RIGHT(gait_events!C4671,LEN(gait_events!C4671)-FIND("_run-",gait_events!C4671,1)-4),"")</f>
        <v/>
      </c>
      <c r="G2364" s="0" t="str">
        <f aca="false">gait_events!D4671</f>
        <v>left_ankle</v>
      </c>
      <c r="H2364" s="0" t="str">
        <f aca="false">gait_events!E4671</f>
        <v>IC</v>
      </c>
      <c r="I2364" s="0" t="n">
        <f aca="false">IF(gait_events!F4671&lt;&gt;"",gait_events!F4671,NA())</f>
        <v>304</v>
      </c>
      <c r="J2364" s="0" t="n">
        <f aca="false">IF(gait_events!G4671&lt;&gt;"",gait_events!G4671,NA())</f>
        <v>304</v>
      </c>
      <c r="K2364" s="0" t="n">
        <f aca="false">I2364-J2364</f>
        <v>0</v>
      </c>
      <c r="L2364" s="0" t="n">
        <f aca="false">K2364*5</f>
        <v>0</v>
      </c>
      <c r="M2364" s="0" t="n">
        <f aca="false">IF(NOT(ISNA(I2364)),1,0)</f>
        <v>1</v>
      </c>
      <c r="N2364" s="0" t="n">
        <f aca="false">IF(NOT(ISNA(J2364)),1,0)</f>
        <v>1</v>
      </c>
      <c r="O2364" s="0" t="n">
        <f aca="false">IF(AND(NOT(ISNA(I2364)),NOT(ISNA(J2364))),1,0)</f>
        <v>1</v>
      </c>
      <c r="P2364" s="0" t="n">
        <f aca="false">IF(AND(NOT(ISNA(I2364)),ISNA(J2364)),1,0)</f>
        <v>0</v>
      </c>
      <c r="Q2364" s="0" t="n">
        <f aca="false">IF(AND(ISNA(I2364),NOT(ISNA(J2364))),1,0)</f>
        <v>0</v>
      </c>
      <c r="R2364" s="0" t="n">
        <f aca="false">IF(SUM(O2364:Q2364)&lt;&gt;1,"ERROR",1)</f>
        <v>1</v>
      </c>
    </row>
    <row r="2365" customFormat="false" ht="12.8" hidden="false" customHeight="false" outlineLevel="0" collapsed="false">
      <c r="A2365" s="0" t="str">
        <f aca="false">gait_events!B4672</f>
        <v>pp057</v>
      </c>
      <c r="B2365" s="0" t="str">
        <f aca="false">VLOOKUP(A2365,participants!A:B,2,0)</f>
        <v>M</v>
      </c>
      <c r="C2365" s="0" t="n">
        <f aca="false">VLOOKUP(A2365,participants!A:C,3,0)</f>
        <v>22</v>
      </c>
      <c r="D2365" s="0" t="str">
        <f aca="false">VLOOKUP(A2365,participants!A:F,6,0)</f>
        <v>YA</v>
      </c>
      <c r="E2365" s="0" t="str">
        <f aca="false">IF(LEN(SUBSTITUTE(gait_events!C4672,"_run-",""))&lt;&gt;LEN(gait_events!C4672),LEFT(RIGHT(gait_events!C4672,LEN(gait_events!C4672)-19),FIND("_run-",RIGHT(gait_events!C4672,LEN(gait_events!C4672)-19),1)-1),RIGHT(gait_events!C4672,LEN(gait_events!C4672)-19))</f>
        <v>Slow</v>
      </c>
      <c r="F2365" s="0" t="str">
        <f aca="false">IF(LEN(SUBSTITUTE(gait_events!C4672,"_run-",""))&lt;&gt;LEN(gait_events!C4672),RIGHT(gait_events!C4672,LEN(gait_events!C4672)-FIND("_run-",gait_events!C4672,1)-4),"")</f>
        <v/>
      </c>
      <c r="G2365" s="0" t="str">
        <f aca="false">gait_events!D4672</f>
        <v>left_ankle</v>
      </c>
      <c r="H2365" s="0" t="str">
        <f aca="false">gait_events!E4672</f>
        <v>IC</v>
      </c>
      <c r="I2365" s="0" t="n">
        <f aca="false">IF(gait_events!F4672&lt;&gt;"",gait_events!F4672,NA())</f>
        <v>605</v>
      </c>
      <c r="J2365" s="0" t="n">
        <f aca="false">IF(gait_events!G4672&lt;&gt;"",gait_events!G4672,NA())</f>
        <v>605</v>
      </c>
      <c r="K2365" s="0" t="n">
        <f aca="false">I2365-J2365</f>
        <v>0</v>
      </c>
      <c r="L2365" s="0" t="n">
        <f aca="false">K2365*5</f>
        <v>0</v>
      </c>
      <c r="M2365" s="0" t="n">
        <f aca="false">IF(NOT(ISNA(I2365)),1,0)</f>
        <v>1</v>
      </c>
      <c r="N2365" s="0" t="n">
        <f aca="false">IF(NOT(ISNA(J2365)),1,0)</f>
        <v>1</v>
      </c>
      <c r="O2365" s="0" t="n">
        <f aca="false">IF(AND(NOT(ISNA(I2365)),NOT(ISNA(J2365))),1,0)</f>
        <v>1</v>
      </c>
      <c r="P2365" s="0" t="n">
        <f aca="false">IF(AND(NOT(ISNA(I2365)),ISNA(J2365)),1,0)</f>
        <v>0</v>
      </c>
      <c r="Q2365" s="0" t="n">
        <f aca="false">IF(AND(ISNA(I2365),NOT(ISNA(J2365))),1,0)</f>
        <v>0</v>
      </c>
      <c r="R2365" s="0" t="n">
        <f aca="false">IF(SUM(O2365:Q2365)&lt;&gt;1,"ERROR",1)</f>
        <v>1</v>
      </c>
    </row>
    <row r="2366" customFormat="false" ht="12.8" hidden="false" customHeight="false" outlineLevel="0" collapsed="false">
      <c r="A2366" s="0" t="str">
        <f aca="false">gait_events!B4673</f>
        <v>pp057</v>
      </c>
      <c r="B2366" s="0" t="str">
        <f aca="false">VLOOKUP(A2366,participants!A:B,2,0)</f>
        <v>M</v>
      </c>
      <c r="C2366" s="0" t="n">
        <f aca="false">VLOOKUP(A2366,participants!A:C,3,0)</f>
        <v>22</v>
      </c>
      <c r="D2366" s="0" t="str">
        <f aca="false">VLOOKUP(A2366,participants!A:F,6,0)</f>
        <v>YA</v>
      </c>
      <c r="E2366" s="0" t="str">
        <f aca="false">IF(LEN(SUBSTITUTE(gait_events!C4673,"_run-",""))&lt;&gt;LEN(gait_events!C4673),LEFT(RIGHT(gait_events!C4673,LEN(gait_events!C4673)-19),FIND("_run-",RIGHT(gait_events!C4673,LEN(gait_events!C4673)-19),1)-1),RIGHT(gait_events!C4673,LEN(gait_events!C4673)-19))</f>
        <v>Slow</v>
      </c>
      <c r="F2366" s="0" t="str">
        <f aca="false">IF(LEN(SUBSTITUTE(gait_events!C4673,"_run-",""))&lt;&gt;LEN(gait_events!C4673),RIGHT(gait_events!C4673,LEN(gait_events!C4673)-FIND("_run-",gait_events!C4673,1)-4),"")</f>
        <v/>
      </c>
      <c r="G2366" s="0" t="str">
        <f aca="false">gait_events!D4673</f>
        <v>left_ankle</v>
      </c>
      <c r="H2366" s="0" t="str">
        <f aca="false">gait_events!E4673</f>
        <v>IC</v>
      </c>
      <c r="I2366" s="0" t="n">
        <f aca="false">IF(gait_events!F4673&lt;&gt;"",gait_events!F4673,NA())</f>
        <v>887</v>
      </c>
      <c r="J2366" s="0" t="n">
        <f aca="false">IF(gait_events!G4673&lt;&gt;"",gait_events!G4673,NA())</f>
        <v>889</v>
      </c>
      <c r="K2366" s="0" t="n">
        <f aca="false">I2366-J2366</f>
        <v>-2</v>
      </c>
      <c r="L2366" s="0" t="n">
        <f aca="false">K2366*5</f>
        <v>-10</v>
      </c>
      <c r="M2366" s="0" t="n">
        <f aca="false">IF(NOT(ISNA(I2366)),1,0)</f>
        <v>1</v>
      </c>
      <c r="N2366" s="0" t="n">
        <f aca="false">IF(NOT(ISNA(J2366)),1,0)</f>
        <v>1</v>
      </c>
      <c r="O2366" s="0" t="n">
        <f aca="false">IF(AND(NOT(ISNA(I2366)),NOT(ISNA(J2366))),1,0)</f>
        <v>1</v>
      </c>
      <c r="P2366" s="0" t="n">
        <f aca="false">IF(AND(NOT(ISNA(I2366)),ISNA(J2366)),1,0)</f>
        <v>0</v>
      </c>
      <c r="Q2366" s="0" t="n">
        <f aca="false">IF(AND(ISNA(I2366),NOT(ISNA(J2366))),1,0)</f>
        <v>0</v>
      </c>
      <c r="R2366" s="0" t="n">
        <f aca="false">IF(SUM(O2366:Q2366)&lt;&gt;1,"ERROR",1)</f>
        <v>1</v>
      </c>
    </row>
    <row r="2367" customFormat="false" ht="12.8" hidden="false" customHeight="false" outlineLevel="0" collapsed="false">
      <c r="A2367" s="0" t="str">
        <f aca="false">gait_events!B4674</f>
        <v>pp057</v>
      </c>
      <c r="B2367" s="0" t="str">
        <f aca="false">VLOOKUP(A2367,participants!A:B,2,0)</f>
        <v>M</v>
      </c>
      <c r="C2367" s="0" t="n">
        <f aca="false">VLOOKUP(A2367,participants!A:C,3,0)</f>
        <v>22</v>
      </c>
      <c r="D2367" s="0" t="str">
        <f aca="false">VLOOKUP(A2367,participants!A:F,6,0)</f>
        <v>YA</v>
      </c>
      <c r="E2367" s="0" t="str">
        <f aca="false">IF(LEN(SUBSTITUTE(gait_events!C4674,"_run-",""))&lt;&gt;LEN(gait_events!C4674),LEFT(RIGHT(gait_events!C4674,LEN(gait_events!C4674)-19),FIND("_run-",RIGHT(gait_events!C4674,LEN(gait_events!C4674)-19),1)-1),RIGHT(gait_events!C4674,LEN(gait_events!C4674)-19))</f>
        <v>Slow</v>
      </c>
      <c r="F2367" s="0" t="str">
        <f aca="false">IF(LEN(SUBSTITUTE(gait_events!C4674,"_run-",""))&lt;&gt;LEN(gait_events!C4674),RIGHT(gait_events!C4674,LEN(gait_events!C4674)-FIND("_run-",gait_events!C4674,1)-4),"")</f>
        <v/>
      </c>
      <c r="G2367" s="0" t="str">
        <f aca="false">gait_events!D4674</f>
        <v>left_ankle</v>
      </c>
      <c r="H2367" s="0" t="str">
        <f aca="false">gait_events!E4674</f>
        <v>IC</v>
      </c>
      <c r="I2367" s="0" t="n">
        <f aca="false">IF(gait_events!F4674&lt;&gt;"",gait_events!F4674,NA())</f>
        <v>1179</v>
      </c>
      <c r="J2367" s="0" t="n">
        <f aca="false">IF(gait_events!G4674&lt;&gt;"",gait_events!G4674,NA())</f>
        <v>1179</v>
      </c>
      <c r="K2367" s="0" t="n">
        <f aca="false">I2367-J2367</f>
        <v>0</v>
      </c>
      <c r="L2367" s="0" t="n">
        <f aca="false">K2367*5</f>
        <v>0</v>
      </c>
      <c r="M2367" s="0" t="n">
        <f aca="false">IF(NOT(ISNA(I2367)),1,0)</f>
        <v>1</v>
      </c>
      <c r="N2367" s="0" t="n">
        <f aca="false">IF(NOT(ISNA(J2367)),1,0)</f>
        <v>1</v>
      </c>
      <c r="O2367" s="0" t="n">
        <f aca="false">IF(AND(NOT(ISNA(I2367)),NOT(ISNA(J2367))),1,0)</f>
        <v>1</v>
      </c>
      <c r="P2367" s="0" t="n">
        <f aca="false">IF(AND(NOT(ISNA(I2367)),ISNA(J2367)),1,0)</f>
        <v>0</v>
      </c>
      <c r="Q2367" s="0" t="n">
        <f aca="false">IF(AND(ISNA(I2367),NOT(ISNA(J2367))),1,0)</f>
        <v>0</v>
      </c>
      <c r="R2367" s="0" t="n">
        <f aca="false">IF(SUM(O2367:Q2367)&lt;&gt;1,"ERROR",1)</f>
        <v>1</v>
      </c>
    </row>
    <row r="2368" customFormat="false" ht="12.8" hidden="false" customHeight="false" outlineLevel="0" collapsed="false">
      <c r="A2368" s="0" t="str">
        <f aca="false">gait_events!B4675</f>
        <v>pp057</v>
      </c>
      <c r="B2368" s="0" t="str">
        <f aca="false">VLOOKUP(A2368,participants!A:B,2,0)</f>
        <v>M</v>
      </c>
      <c r="C2368" s="0" t="n">
        <f aca="false">VLOOKUP(A2368,participants!A:C,3,0)</f>
        <v>22</v>
      </c>
      <c r="D2368" s="0" t="str">
        <f aca="false">VLOOKUP(A2368,participants!A:F,6,0)</f>
        <v>YA</v>
      </c>
      <c r="E2368" s="0" t="str">
        <f aca="false">IF(LEN(SUBSTITUTE(gait_events!C4675,"_run-",""))&lt;&gt;LEN(gait_events!C4675),LEFT(RIGHT(gait_events!C4675,LEN(gait_events!C4675)-19),FIND("_run-",RIGHT(gait_events!C4675,LEN(gait_events!C4675)-19),1)-1),RIGHT(gait_events!C4675,LEN(gait_events!C4675)-19))</f>
        <v>Slow</v>
      </c>
      <c r="F2368" s="0" t="str">
        <f aca="false">IF(LEN(SUBSTITUTE(gait_events!C4675,"_run-",""))&lt;&gt;LEN(gait_events!C4675),RIGHT(gait_events!C4675,LEN(gait_events!C4675)-FIND("_run-",gait_events!C4675,1)-4),"")</f>
        <v/>
      </c>
      <c r="G2368" s="0" t="str">
        <f aca="false">gait_events!D4675</f>
        <v>left_ankle</v>
      </c>
      <c r="H2368" s="0" t="str">
        <f aca="false">gait_events!E4675</f>
        <v>FC</v>
      </c>
      <c r="I2368" s="0" t="n">
        <f aca="false">IF(gait_events!F4675&lt;&gt;"",gait_events!F4675,NA())</f>
        <v>198</v>
      </c>
      <c r="J2368" s="0" t="n">
        <f aca="false">IF(gait_events!G4675&lt;&gt;"",gait_events!G4675,NA())</f>
        <v>198</v>
      </c>
      <c r="K2368" s="0" t="n">
        <f aca="false">I2368-J2368</f>
        <v>0</v>
      </c>
      <c r="L2368" s="0" t="n">
        <f aca="false">K2368*5</f>
        <v>0</v>
      </c>
      <c r="M2368" s="0" t="n">
        <f aca="false">IF(NOT(ISNA(I2368)),1,0)</f>
        <v>1</v>
      </c>
      <c r="N2368" s="0" t="n">
        <f aca="false">IF(NOT(ISNA(J2368)),1,0)</f>
        <v>1</v>
      </c>
      <c r="O2368" s="0" t="n">
        <f aca="false">IF(AND(NOT(ISNA(I2368)),NOT(ISNA(J2368))),1,0)</f>
        <v>1</v>
      </c>
      <c r="P2368" s="0" t="n">
        <f aca="false">IF(AND(NOT(ISNA(I2368)),ISNA(J2368)),1,0)</f>
        <v>0</v>
      </c>
      <c r="Q2368" s="0" t="n">
        <f aca="false">IF(AND(ISNA(I2368),NOT(ISNA(J2368))),1,0)</f>
        <v>0</v>
      </c>
      <c r="R2368" s="0" t="n">
        <f aca="false">IF(SUM(O2368:Q2368)&lt;&gt;1,"ERROR",1)</f>
        <v>1</v>
      </c>
    </row>
    <row r="2369" customFormat="false" ht="12.8" hidden="false" customHeight="false" outlineLevel="0" collapsed="false">
      <c r="A2369" s="0" t="str">
        <f aca="false">gait_events!B4676</f>
        <v>pp057</v>
      </c>
      <c r="B2369" s="0" t="str">
        <f aca="false">VLOOKUP(A2369,participants!A:B,2,0)</f>
        <v>M</v>
      </c>
      <c r="C2369" s="0" t="n">
        <f aca="false">VLOOKUP(A2369,participants!A:C,3,0)</f>
        <v>22</v>
      </c>
      <c r="D2369" s="0" t="str">
        <f aca="false">VLOOKUP(A2369,participants!A:F,6,0)</f>
        <v>YA</v>
      </c>
      <c r="E2369" s="0" t="str">
        <f aca="false">IF(LEN(SUBSTITUTE(gait_events!C4676,"_run-",""))&lt;&gt;LEN(gait_events!C4676),LEFT(RIGHT(gait_events!C4676,LEN(gait_events!C4676)-19),FIND("_run-",RIGHT(gait_events!C4676,LEN(gait_events!C4676)-19),1)-1),RIGHT(gait_events!C4676,LEN(gait_events!C4676)-19))</f>
        <v>Slow</v>
      </c>
      <c r="F2369" s="0" t="str">
        <f aca="false">IF(LEN(SUBSTITUTE(gait_events!C4676,"_run-",""))&lt;&gt;LEN(gait_events!C4676),RIGHT(gait_events!C4676,LEN(gait_events!C4676)-FIND("_run-",gait_events!C4676,1)-4),"")</f>
        <v/>
      </c>
      <c r="G2369" s="0" t="str">
        <f aca="false">gait_events!D4676</f>
        <v>left_ankle</v>
      </c>
      <c r="H2369" s="0" t="str">
        <f aca="false">gait_events!E4676</f>
        <v>FC</v>
      </c>
      <c r="I2369" s="0" t="n">
        <f aca="false">IF(gait_events!F4676&lt;&gt;"",gait_events!F4676,NA())</f>
        <v>494</v>
      </c>
      <c r="J2369" s="0" t="n">
        <f aca="false">IF(gait_events!G4676&lt;&gt;"",gait_events!G4676,NA())</f>
        <v>494</v>
      </c>
      <c r="K2369" s="0" t="n">
        <f aca="false">I2369-J2369</f>
        <v>0</v>
      </c>
      <c r="L2369" s="0" t="n">
        <f aca="false">K2369*5</f>
        <v>0</v>
      </c>
      <c r="M2369" s="0" t="n">
        <f aca="false">IF(NOT(ISNA(I2369)),1,0)</f>
        <v>1</v>
      </c>
      <c r="N2369" s="0" t="n">
        <f aca="false">IF(NOT(ISNA(J2369)),1,0)</f>
        <v>1</v>
      </c>
      <c r="O2369" s="0" t="n">
        <f aca="false">IF(AND(NOT(ISNA(I2369)),NOT(ISNA(J2369))),1,0)</f>
        <v>1</v>
      </c>
      <c r="P2369" s="0" t="n">
        <f aca="false">IF(AND(NOT(ISNA(I2369)),ISNA(J2369)),1,0)</f>
        <v>0</v>
      </c>
      <c r="Q2369" s="0" t="n">
        <f aca="false">IF(AND(ISNA(I2369),NOT(ISNA(J2369))),1,0)</f>
        <v>0</v>
      </c>
      <c r="R2369" s="0" t="n">
        <f aca="false">IF(SUM(O2369:Q2369)&lt;&gt;1,"ERROR",1)</f>
        <v>1</v>
      </c>
    </row>
    <row r="2370" customFormat="false" ht="12.8" hidden="false" customHeight="false" outlineLevel="0" collapsed="false">
      <c r="A2370" s="0" t="str">
        <f aca="false">gait_events!B4677</f>
        <v>pp057</v>
      </c>
      <c r="B2370" s="0" t="str">
        <f aca="false">VLOOKUP(A2370,participants!A:B,2,0)</f>
        <v>M</v>
      </c>
      <c r="C2370" s="0" t="n">
        <f aca="false">VLOOKUP(A2370,participants!A:C,3,0)</f>
        <v>22</v>
      </c>
      <c r="D2370" s="0" t="str">
        <f aca="false">VLOOKUP(A2370,participants!A:F,6,0)</f>
        <v>YA</v>
      </c>
      <c r="E2370" s="0" t="str">
        <f aca="false">IF(LEN(SUBSTITUTE(gait_events!C4677,"_run-",""))&lt;&gt;LEN(gait_events!C4677),LEFT(RIGHT(gait_events!C4677,LEN(gait_events!C4677)-19),FIND("_run-",RIGHT(gait_events!C4677,LEN(gait_events!C4677)-19),1)-1),RIGHT(gait_events!C4677,LEN(gait_events!C4677)-19))</f>
        <v>Slow</v>
      </c>
      <c r="F2370" s="0" t="str">
        <f aca="false">IF(LEN(SUBSTITUTE(gait_events!C4677,"_run-",""))&lt;&gt;LEN(gait_events!C4677),RIGHT(gait_events!C4677,LEN(gait_events!C4677)-FIND("_run-",gait_events!C4677,1)-4),"")</f>
        <v/>
      </c>
      <c r="G2370" s="0" t="str">
        <f aca="false">gait_events!D4677</f>
        <v>left_ankle</v>
      </c>
      <c r="H2370" s="0" t="str">
        <f aca="false">gait_events!E4677</f>
        <v>FC</v>
      </c>
      <c r="I2370" s="0" t="n">
        <f aca="false">IF(gait_events!F4677&lt;&gt;"",gait_events!F4677,NA())</f>
        <v>783</v>
      </c>
      <c r="J2370" s="0" t="n">
        <f aca="false">IF(gait_events!G4677&lt;&gt;"",gait_events!G4677,NA())</f>
        <v>782</v>
      </c>
      <c r="K2370" s="0" t="n">
        <f aca="false">I2370-J2370</f>
        <v>1</v>
      </c>
      <c r="L2370" s="0" t="n">
        <f aca="false">K2370*5</f>
        <v>5</v>
      </c>
      <c r="M2370" s="0" t="n">
        <f aca="false">IF(NOT(ISNA(I2370)),1,0)</f>
        <v>1</v>
      </c>
      <c r="N2370" s="0" t="n">
        <f aca="false">IF(NOT(ISNA(J2370)),1,0)</f>
        <v>1</v>
      </c>
      <c r="O2370" s="0" t="n">
        <f aca="false">IF(AND(NOT(ISNA(I2370)),NOT(ISNA(J2370))),1,0)</f>
        <v>1</v>
      </c>
      <c r="P2370" s="0" t="n">
        <f aca="false">IF(AND(NOT(ISNA(I2370)),ISNA(J2370)),1,0)</f>
        <v>0</v>
      </c>
      <c r="Q2370" s="0" t="n">
        <f aca="false">IF(AND(ISNA(I2370),NOT(ISNA(J2370))),1,0)</f>
        <v>0</v>
      </c>
      <c r="R2370" s="0" t="n">
        <f aca="false">IF(SUM(O2370:Q2370)&lt;&gt;1,"ERROR",1)</f>
        <v>1</v>
      </c>
    </row>
    <row r="2371" customFormat="false" ht="12.8" hidden="false" customHeight="false" outlineLevel="0" collapsed="false">
      <c r="A2371" s="0" t="str">
        <f aca="false">gait_events!B4678</f>
        <v>pp057</v>
      </c>
      <c r="B2371" s="0" t="str">
        <f aca="false">VLOOKUP(A2371,participants!A:B,2,0)</f>
        <v>M</v>
      </c>
      <c r="C2371" s="0" t="n">
        <f aca="false">VLOOKUP(A2371,participants!A:C,3,0)</f>
        <v>22</v>
      </c>
      <c r="D2371" s="0" t="str">
        <f aca="false">VLOOKUP(A2371,participants!A:F,6,0)</f>
        <v>YA</v>
      </c>
      <c r="E2371" s="0" t="str">
        <f aca="false">IF(LEN(SUBSTITUTE(gait_events!C4678,"_run-",""))&lt;&gt;LEN(gait_events!C4678),LEFT(RIGHT(gait_events!C4678,LEN(gait_events!C4678)-19),FIND("_run-",RIGHT(gait_events!C4678,LEN(gait_events!C4678)-19),1)-1),RIGHT(gait_events!C4678,LEN(gait_events!C4678)-19))</f>
        <v>Slow</v>
      </c>
      <c r="F2371" s="0" t="str">
        <f aca="false">IF(LEN(SUBSTITUTE(gait_events!C4678,"_run-",""))&lt;&gt;LEN(gait_events!C4678),RIGHT(gait_events!C4678,LEN(gait_events!C4678)-FIND("_run-",gait_events!C4678,1)-4),"")</f>
        <v/>
      </c>
      <c r="G2371" s="0" t="str">
        <f aca="false">gait_events!D4678</f>
        <v>left_ankle</v>
      </c>
      <c r="H2371" s="0" t="str">
        <f aca="false">gait_events!E4678</f>
        <v>FC</v>
      </c>
      <c r="I2371" s="0" t="n">
        <f aca="false">IF(gait_events!F4678&lt;&gt;"",gait_events!F4678,NA())</f>
        <v>1071</v>
      </c>
      <c r="J2371" s="0" t="n">
        <f aca="false">IF(gait_events!G4678&lt;&gt;"",gait_events!G4678,NA())</f>
        <v>1070</v>
      </c>
      <c r="K2371" s="0" t="n">
        <f aca="false">I2371-J2371</f>
        <v>1</v>
      </c>
      <c r="L2371" s="0" t="n">
        <f aca="false">K2371*5</f>
        <v>5</v>
      </c>
      <c r="M2371" s="0" t="n">
        <f aca="false">IF(NOT(ISNA(I2371)),1,0)</f>
        <v>1</v>
      </c>
      <c r="N2371" s="0" t="n">
        <f aca="false">IF(NOT(ISNA(J2371)),1,0)</f>
        <v>1</v>
      </c>
      <c r="O2371" s="0" t="n">
        <f aca="false">IF(AND(NOT(ISNA(I2371)),NOT(ISNA(J2371))),1,0)</f>
        <v>1</v>
      </c>
      <c r="P2371" s="0" t="n">
        <f aca="false">IF(AND(NOT(ISNA(I2371)),ISNA(J2371)),1,0)</f>
        <v>0</v>
      </c>
      <c r="Q2371" s="0" t="n">
        <f aca="false">IF(AND(ISNA(I2371),NOT(ISNA(J2371))),1,0)</f>
        <v>0</v>
      </c>
      <c r="R2371" s="0" t="n">
        <f aca="false">IF(SUM(O2371:Q2371)&lt;&gt;1,"ERROR",1)</f>
        <v>1</v>
      </c>
    </row>
    <row r="2372" customFormat="false" ht="12.8" hidden="false" customHeight="false" outlineLevel="0" collapsed="false">
      <c r="A2372" s="0" t="str">
        <f aca="false">gait_events!B4679</f>
        <v>pp057</v>
      </c>
      <c r="B2372" s="0" t="str">
        <f aca="false">VLOOKUP(A2372,participants!A:B,2,0)</f>
        <v>M</v>
      </c>
      <c r="C2372" s="0" t="n">
        <f aca="false">VLOOKUP(A2372,participants!A:C,3,0)</f>
        <v>22</v>
      </c>
      <c r="D2372" s="0" t="str">
        <f aca="false">VLOOKUP(A2372,participants!A:F,6,0)</f>
        <v>YA</v>
      </c>
      <c r="E2372" s="0" t="str">
        <f aca="false">IF(LEN(SUBSTITUTE(gait_events!C4679,"_run-",""))&lt;&gt;LEN(gait_events!C4679),LEFT(RIGHT(gait_events!C4679,LEN(gait_events!C4679)-19),FIND("_run-",RIGHT(gait_events!C4679,LEN(gait_events!C4679)-19),1)-1),RIGHT(gait_events!C4679,LEN(gait_events!C4679)-19))</f>
        <v>Slow</v>
      </c>
      <c r="F2372" s="0" t="str">
        <f aca="false">IF(LEN(SUBSTITUTE(gait_events!C4679,"_run-",""))&lt;&gt;LEN(gait_events!C4679),RIGHT(gait_events!C4679,LEN(gait_events!C4679)-FIND("_run-",gait_events!C4679,1)-4),"")</f>
        <v/>
      </c>
      <c r="G2372" s="0" t="str">
        <f aca="false">gait_events!D4679</f>
        <v>right_ankle</v>
      </c>
      <c r="H2372" s="0" t="str">
        <f aca="false">gait_events!E4679</f>
        <v>IC</v>
      </c>
      <c r="I2372" s="0" t="n">
        <f aca="false">IF(gait_events!F4679&lt;&gt;"",gait_events!F4679,NA())</f>
        <v>162</v>
      </c>
      <c r="J2372" s="0" t="n">
        <f aca="false">IF(gait_events!G4679&lt;&gt;"",gait_events!G4679,NA())</f>
        <v>161</v>
      </c>
      <c r="K2372" s="0" t="n">
        <f aca="false">I2372-J2372</f>
        <v>1</v>
      </c>
      <c r="L2372" s="0" t="n">
        <f aca="false">K2372*5</f>
        <v>5</v>
      </c>
      <c r="M2372" s="0" t="n">
        <f aca="false">IF(NOT(ISNA(I2372)),1,0)</f>
        <v>1</v>
      </c>
      <c r="N2372" s="0" t="n">
        <f aca="false">IF(NOT(ISNA(J2372)),1,0)</f>
        <v>1</v>
      </c>
      <c r="O2372" s="0" t="n">
        <f aca="false">IF(AND(NOT(ISNA(I2372)),NOT(ISNA(J2372))),1,0)</f>
        <v>1</v>
      </c>
      <c r="P2372" s="0" t="n">
        <f aca="false">IF(AND(NOT(ISNA(I2372)),ISNA(J2372)),1,0)</f>
        <v>0</v>
      </c>
      <c r="Q2372" s="0" t="n">
        <f aca="false">IF(AND(ISNA(I2372),NOT(ISNA(J2372))),1,0)</f>
        <v>0</v>
      </c>
      <c r="R2372" s="0" t="n">
        <f aca="false">IF(SUM(O2372:Q2372)&lt;&gt;1,"ERROR",1)</f>
        <v>1</v>
      </c>
    </row>
    <row r="2373" customFormat="false" ht="12.8" hidden="false" customHeight="false" outlineLevel="0" collapsed="false">
      <c r="A2373" s="0" t="str">
        <f aca="false">gait_events!B4680</f>
        <v>pp057</v>
      </c>
      <c r="B2373" s="0" t="str">
        <f aca="false">VLOOKUP(A2373,participants!A:B,2,0)</f>
        <v>M</v>
      </c>
      <c r="C2373" s="0" t="n">
        <f aca="false">VLOOKUP(A2373,participants!A:C,3,0)</f>
        <v>22</v>
      </c>
      <c r="D2373" s="0" t="str">
        <f aca="false">VLOOKUP(A2373,participants!A:F,6,0)</f>
        <v>YA</v>
      </c>
      <c r="E2373" s="0" t="str">
        <f aca="false">IF(LEN(SUBSTITUTE(gait_events!C4680,"_run-",""))&lt;&gt;LEN(gait_events!C4680),LEFT(RIGHT(gait_events!C4680,LEN(gait_events!C4680)-19),FIND("_run-",RIGHT(gait_events!C4680,LEN(gait_events!C4680)-19),1)-1),RIGHT(gait_events!C4680,LEN(gait_events!C4680)-19))</f>
        <v>Slow</v>
      </c>
      <c r="F2373" s="0" t="str">
        <f aca="false">IF(LEN(SUBSTITUTE(gait_events!C4680,"_run-",""))&lt;&gt;LEN(gait_events!C4680),RIGHT(gait_events!C4680,LEN(gait_events!C4680)-FIND("_run-",gait_events!C4680,1)-4),"")</f>
        <v/>
      </c>
      <c r="G2373" s="0" t="str">
        <f aca="false">gait_events!D4680</f>
        <v>right_ankle</v>
      </c>
      <c r="H2373" s="0" t="str">
        <f aca="false">gait_events!E4680</f>
        <v>IC</v>
      </c>
      <c r="I2373" s="0" t="n">
        <f aca="false">IF(gait_events!F4680&lt;&gt;"",gait_events!F4680,NA())</f>
        <v>459</v>
      </c>
      <c r="J2373" s="0" t="n">
        <f aca="false">IF(gait_events!G4680&lt;&gt;"",gait_events!G4680,NA())</f>
        <v>456</v>
      </c>
      <c r="K2373" s="0" t="n">
        <f aca="false">I2373-J2373</f>
        <v>3</v>
      </c>
      <c r="L2373" s="0" t="n">
        <f aca="false">K2373*5</f>
        <v>15</v>
      </c>
      <c r="M2373" s="0" t="n">
        <f aca="false">IF(NOT(ISNA(I2373)),1,0)</f>
        <v>1</v>
      </c>
      <c r="N2373" s="0" t="n">
        <f aca="false">IF(NOT(ISNA(J2373)),1,0)</f>
        <v>1</v>
      </c>
      <c r="O2373" s="0" t="n">
        <f aca="false">IF(AND(NOT(ISNA(I2373)),NOT(ISNA(J2373))),1,0)</f>
        <v>1</v>
      </c>
      <c r="P2373" s="0" t="n">
        <f aca="false">IF(AND(NOT(ISNA(I2373)),ISNA(J2373)),1,0)</f>
        <v>0</v>
      </c>
      <c r="Q2373" s="0" t="n">
        <f aca="false">IF(AND(ISNA(I2373),NOT(ISNA(J2373))),1,0)</f>
        <v>0</v>
      </c>
      <c r="R2373" s="0" t="n">
        <f aca="false">IF(SUM(O2373:Q2373)&lt;&gt;1,"ERROR",1)</f>
        <v>1</v>
      </c>
    </row>
    <row r="2374" customFormat="false" ht="12.8" hidden="false" customHeight="false" outlineLevel="0" collapsed="false">
      <c r="A2374" s="0" t="str">
        <f aca="false">gait_events!B4681</f>
        <v>pp057</v>
      </c>
      <c r="B2374" s="0" t="str">
        <f aca="false">VLOOKUP(A2374,participants!A:B,2,0)</f>
        <v>M</v>
      </c>
      <c r="C2374" s="0" t="n">
        <f aca="false">VLOOKUP(A2374,participants!A:C,3,0)</f>
        <v>22</v>
      </c>
      <c r="D2374" s="0" t="str">
        <f aca="false">VLOOKUP(A2374,participants!A:F,6,0)</f>
        <v>YA</v>
      </c>
      <c r="E2374" s="0" t="str">
        <f aca="false">IF(LEN(SUBSTITUTE(gait_events!C4681,"_run-",""))&lt;&gt;LEN(gait_events!C4681),LEFT(RIGHT(gait_events!C4681,LEN(gait_events!C4681)-19),FIND("_run-",RIGHT(gait_events!C4681,LEN(gait_events!C4681)-19),1)-1),RIGHT(gait_events!C4681,LEN(gait_events!C4681)-19))</f>
        <v>Slow</v>
      </c>
      <c r="F2374" s="0" t="str">
        <f aca="false">IF(LEN(SUBSTITUTE(gait_events!C4681,"_run-",""))&lt;&gt;LEN(gait_events!C4681),RIGHT(gait_events!C4681,LEN(gait_events!C4681)-FIND("_run-",gait_events!C4681,1)-4),"")</f>
        <v/>
      </c>
      <c r="G2374" s="0" t="str">
        <f aca="false">gait_events!D4681</f>
        <v>right_ankle</v>
      </c>
      <c r="H2374" s="0" t="str">
        <f aca="false">gait_events!E4681</f>
        <v>IC</v>
      </c>
      <c r="I2374" s="0" t="n">
        <f aca="false">IF(gait_events!F4681&lt;&gt;"",gait_events!F4681,NA())</f>
        <v>748</v>
      </c>
      <c r="J2374" s="0" t="n">
        <f aca="false">IF(gait_events!G4681&lt;&gt;"",gait_events!G4681,NA())</f>
        <v>747</v>
      </c>
      <c r="K2374" s="0" t="n">
        <f aca="false">I2374-J2374</f>
        <v>1</v>
      </c>
      <c r="L2374" s="0" t="n">
        <f aca="false">K2374*5</f>
        <v>5</v>
      </c>
      <c r="M2374" s="0" t="n">
        <f aca="false">IF(NOT(ISNA(I2374)),1,0)</f>
        <v>1</v>
      </c>
      <c r="N2374" s="0" t="n">
        <f aca="false">IF(NOT(ISNA(J2374)),1,0)</f>
        <v>1</v>
      </c>
      <c r="O2374" s="0" t="n">
        <f aca="false">IF(AND(NOT(ISNA(I2374)),NOT(ISNA(J2374))),1,0)</f>
        <v>1</v>
      </c>
      <c r="P2374" s="0" t="n">
        <f aca="false">IF(AND(NOT(ISNA(I2374)),ISNA(J2374)),1,0)</f>
        <v>0</v>
      </c>
      <c r="Q2374" s="0" t="n">
        <f aca="false">IF(AND(ISNA(I2374),NOT(ISNA(J2374))),1,0)</f>
        <v>0</v>
      </c>
      <c r="R2374" s="0" t="n">
        <f aca="false">IF(SUM(O2374:Q2374)&lt;&gt;1,"ERROR",1)</f>
        <v>1</v>
      </c>
    </row>
    <row r="2375" customFormat="false" ht="12.8" hidden="false" customHeight="false" outlineLevel="0" collapsed="false">
      <c r="A2375" s="0" t="str">
        <f aca="false">gait_events!B4682</f>
        <v>pp057</v>
      </c>
      <c r="B2375" s="0" t="str">
        <f aca="false">VLOOKUP(A2375,participants!A:B,2,0)</f>
        <v>M</v>
      </c>
      <c r="C2375" s="0" t="n">
        <f aca="false">VLOOKUP(A2375,participants!A:C,3,0)</f>
        <v>22</v>
      </c>
      <c r="D2375" s="0" t="str">
        <f aca="false">VLOOKUP(A2375,participants!A:F,6,0)</f>
        <v>YA</v>
      </c>
      <c r="E2375" s="0" t="str">
        <f aca="false">IF(LEN(SUBSTITUTE(gait_events!C4682,"_run-",""))&lt;&gt;LEN(gait_events!C4682),LEFT(RIGHT(gait_events!C4682,LEN(gait_events!C4682)-19),FIND("_run-",RIGHT(gait_events!C4682,LEN(gait_events!C4682)-19),1)-1),RIGHT(gait_events!C4682,LEN(gait_events!C4682)-19))</f>
        <v>Slow</v>
      </c>
      <c r="F2375" s="0" t="str">
        <f aca="false">IF(LEN(SUBSTITUTE(gait_events!C4682,"_run-",""))&lt;&gt;LEN(gait_events!C4682),RIGHT(gait_events!C4682,LEN(gait_events!C4682)-FIND("_run-",gait_events!C4682,1)-4),"")</f>
        <v/>
      </c>
      <c r="G2375" s="0" t="str">
        <f aca="false">gait_events!D4682</f>
        <v>right_ankle</v>
      </c>
      <c r="H2375" s="0" t="str">
        <f aca="false">gait_events!E4682</f>
        <v>IC</v>
      </c>
      <c r="I2375" s="0" t="n">
        <f aca="false">IF(gait_events!F4682&lt;&gt;"",gait_events!F4682,NA())</f>
        <v>1035</v>
      </c>
      <c r="J2375" s="0" t="n">
        <f aca="false">IF(gait_events!G4682&lt;&gt;"",gait_events!G4682,NA())</f>
        <v>1032</v>
      </c>
      <c r="K2375" s="0" t="n">
        <f aca="false">I2375-J2375</f>
        <v>3</v>
      </c>
      <c r="L2375" s="0" t="n">
        <f aca="false">K2375*5</f>
        <v>15</v>
      </c>
      <c r="M2375" s="0" t="n">
        <f aca="false">IF(NOT(ISNA(I2375)),1,0)</f>
        <v>1</v>
      </c>
      <c r="N2375" s="0" t="n">
        <f aca="false">IF(NOT(ISNA(J2375)),1,0)</f>
        <v>1</v>
      </c>
      <c r="O2375" s="0" t="n">
        <f aca="false">IF(AND(NOT(ISNA(I2375)),NOT(ISNA(J2375))),1,0)</f>
        <v>1</v>
      </c>
      <c r="P2375" s="0" t="n">
        <f aca="false">IF(AND(NOT(ISNA(I2375)),ISNA(J2375)),1,0)</f>
        <v>0</v>
      </c>
      <c r="Q2375" s="0" t="n">
        <f aca="false">IF(AND(ISNA(I2375),NOT(ISNA(J2375))),1,0)</f>
        <v>0</v>
      </c>
      <c r="R2375" s="0" t="n">
        <f aca="false">IF(SUM(O2375:Q2375)&lt;&gt;1,"ERROR",1)</f>
        <v>1</v>
      </c>
    </row>
    <row r="2376" customFormat="false" ht="12.8" hidden="false" customHeight="false" outlineLevel="0" collapsed="false">
      <c r="A2376" s="0" t="str">
        <f aca="false">gait_events!B4683</f>
        <v>pp057</v>
      </c>
      <c r="B2376" s="0" t="str">
        <f aca="false">VLOOKUP(A2376,participants!A:B,2,0)</f>
        <v>M</v>
      </c>
      <c r="C2376" s="0" t="n">
        <f aca="false">VLOOKUP(A2376,participants!A:C,3,0)</f>
        <v>22</v>
      </c>
      <c r="D2376" s="0" t="str">
        <f aca="false">VLOOKUP(A2376,participants!A:F,6,0)</f>
        <v>YA</v>
      </c>
      <c r="E2376" s="0" t="str">
        <f aca="false">IF(LEN(SUBSTITUTE(gait_events!C4683,"_run-",""))&lt;&gt;LEN(gait_events!C4683),LEFT(RIGHT(gait_events!C4683,LEN(gait_events!C4683)-19),FIND("_run-",RIGHT(gait_events!C4683,LEN(gait_events!C4683)-19),1)-1),RIGHT(gait_events!C4683,LEN(gait_events!C4683)-19))</f>
        <v>Slow</v>
      </c>
      <c r="F2376" s="0" t="str">
        <f aca="false">IF(LEN(SUBSTITUTE(gait_events!C4683,"_run-",""))&lt;&gt;LEN(gait_events!C4683),RIGHT(gait_events!C4683,LEN(gait_events!C4683)-FIND("_run-",gait_events!C4683,1)-4),"")</f>
        <v/>
      </c>
      <c r="G2376" s="0" t="str">
        <f aca="false">gait_events!D4683</f>
        <v>right_ankle</v>
      </c>
      <c r="H2376" s="0" t="str">
        <f aca="false">gait_events!E4683</f>
        <v>FC</v>
      </c>
      <c r="I2376" s="0" t="n">
        <f aca="false">IF(gait_events!F4683&lt;&gt;"",gait_events!F4683,NA())</f>
        <v>53</v>
      </c>
      <c r="J2376" s="0" t="n">
        <f aca="false">IF(gait_events!G4683&lt;&gt;"",gait_events!G4683,NA())</f>
        <v>54</v>
      </c>
      <c r="K2376" s="0" t="n">
        <f aca="false">I2376-J2376</f>
        <v>-1</v>
      </c>
      <c r="L2376" s="0" t="n">
        <f aca="false">K2376*5</f>
        <v>-5</v>
      </c>
      <c r="M2376" s="0" t="n">
        <f aca="false">IF(NOT(ISNA(I2376)),1,0)</f>
        <v>1</v>
      </c>
      <c r="N2376" s="0" t="n">
        <f aca="false">IF(NOT(ISNA(J2376)),1,0)</f>
        <v>1</v>
      </c>
      <c r="O2376" s="0" t="n">
        <f aca="false">IF(AND(NOT(ISNA(I2376)),NOT(ISNA(J2376))),1,0)</f>
        <v>1</v>
      </c>
      <c r="P2376" s="0" t="n">
        <f aca="false">IF(AND(NOT(ISNA(I2376)),ISNA(J2376)),1,0)</f>
        <v>0</v>
      </c>
      <c r="Q2376" s="0" t="n">
        <f aca="false">IF(AND(ISNA(I2376),NOT(ISNA(J2376))),1,0)</f>
        <v>0</v>
      </c>
      <c r="R2376" s="0" t="n">
        <f aca="false">IF(SUM(O2376:Q2376)&lt;&gt;1,"ERROR",1)</f>
        <v>1</v>
      </c>
    </row>
    <row r="2377" customFormat="false" ht="12.8" hidden="false" customHeight="false" outlineLevel="0" collapsed="false">
      <c r="A2377" s="0" t="str">
        <f aca="false">gait_events!B4684</f>
        <v>pp057</v>
      </c>
      <c r="B2377" s="0" t="str">
        <f aca="false">VLOOKUP(A2377,participants!A:B,2,0)</f>
        <v>M</v>
      </c>
      <c r="C2377" s="0" t="n">
        <f aca="false">VLOOKUP(A2377,participants!A:C,3,0)</f>
        <v>22</v>
      </c>
      <c r="D2377" s="0" t="str">
        <f aca="false">VLOOKUP(A2377,participants!A:F,6,0)</f>
        <v>YA</v>
      </c>
      <c r="E2377" s="0" t="str">
        <f aca="false">IF(LEN(SUBSTITUTE(gait_events!C4684,"_run-",""))&lt;&gt;LEN(gait_events!C4684),LEFT(RIGHT(gait_events!C4684,LEN(gait_events!C4684)-19),FIND("_run-",RIGHT(gait_events!C4684,LEN(gait_events!C4684)-19),1)-1),RIGHT(gait_events!C4684,LEN(gait_events!C4684)-19))</f>
        <v>Slow</v>
      </c>
      <c r="F2377" s="0" t="str">
        <f aca="false">IF(LEN(SUBSTITUTE(gait_events!C4684,"_run-",""))&lt;&gt;LEN(gait_events!C4684),RIGHT(gait_events!C4684,LEN(gait_events!C4684)-FIND("_run-",gait_events!C4684,1)-4),"")</f>
        <v/>
      </c>
      <c r="G2377" s="0" t="str">
        <f aca="false">gait_events!D4684</f>
        <v>right_ankle</v>
      </c>
      <c r="H2377" s="0" t="str">
        <f aca="false">gait_events!E4684</f>
        <v>FC</v>
      </c>
      <c r="I2377" s="0" t="n">
        <f aca="false">IF(gait_events!F4684&lt;&gt;"",gait_events!F4684,NA())</f>
        <v>344</v>
      </c>
      <c r="J2377" s="0" t="n">
        <f aca="false">IF(gait_events!G4684&lt;&gt;"",gait_events!G4684,NA())</f>
        <v>345</v>
      </c>
      <c r="K2377" s="0" t="n">
        <f aca="false">I2377-J2377</f>
        <v>-1</v>
      </c>
      <c r="L2377" s="0" t="n">
        <f aca="false">K2377*5</f>
        <v>-5</v>
      </c>
      <c r="M2377" s="0" t="n">
        <f aca="false">IF(NOT(ISNA(I2377)),1,0)</f>
        <v>1</v>
      </c>
      <c r="N2377" s="0" t="n">
        <f aca="false">IF(NOT(ISNA(J2377)),1,0)</f>
        <v>1</v>
      </c>
      <c r="O2377" s="0" t="n">
        <f aca="false">IF(AND(NOT(ISNA(I2377)),NOT(ISNA(J2377))),1,0)</f>
        <v>1</v>
      </c>
      <c r="P2377" s="0" t="n">
        <f aca="false">IF(AND(NOT(ISNA(I2377)),ISNA(J2377)),1,0)</f>
        <v>0</v>
      </c>
      <c r="Q2377" s="0" t="n">
        <f aca="false">IF(AND(ISNA(I2377),NOT(ISNA(J2377))),1,0)</f>
        <v>0</v>
      </c>
      <c r="R2377" s="0" t="n">
        <f aca="false">IF(SUM(O2377:Q2377)&lt;&gt;1,"ERROR",1)</f>
        <v>1</v>
      </c>
    </row>
    <row r="2378" customFormat="false" ht="12.8" hidden="false" customHeight="false" outlineLevel="0" collapsed="false">
      <c r="A2378" s="0" t="str">
        <f aca="false">gait_events!B4685</f>
        <v>pp057</v>
      </c>
      <c r="B2378" s="0" t="str">
        <f aca="false">VLOOKUP(A2378,participants!A:B,2,0)</f>
        <v>M</v>
      </c>
      <c r="C2378" s="0" t="n">
        <f aca="false">VLOOKUP(A2378,participants!A:C,3,0)</f>
        <v>22</v>
      </c>
      <c r="D2378" s="0" t="str">
        <f aca="false">VLOOKUP(A2378,participants!A:F,6,0)</f>
        <v>YA</v>
      </c>
      <c r="E2378" s="0" t="str">
        <f aca="false">IF(LEN(SUBSTITUTE(gait_events!C4685,"_run-",""))&lt;&gt;LEN(gait_events!C4685),LEFT(RIGHT(gait_events!C4685,LEN(gait_events!C4685)-19),FIND("_run-",RIGHT(gait_events!C4685,LEN(gait_events!C4685)-19),1)-1),RIGHT(gait_events!C4685,LEN(gait_events!C4685)-19))</f>
        <v>Slow</v>
      </c>
      <c r="F2378" s="0" t="str">
        <f aca="false">IF(LEN(SUBSTITUTE(gait_events!C4685,"_run-",""))&lt;&gt;LEN(gait_events!C4685),RIGHT(gait_events!C4685,LEN(gait_events!C4685)-FIND("_run-",gait_events!C4685,1)-4),"")</f>
        <v/>
      </c>
      <c r="G2378" s="0" t="str">
        <f aca="false">gait_events!D4685</f>
        <v>right_ankle</v>
      </c>
      <c r="H2378" s="0" t="str">
        <f aca="false">gait_events!E4685</f>
        <v>FC</v>
      </c>
      <c r="I2378" s="0" t="n">
        <f aca="false">IF(gait_events!F4685&lt;&gt;"",gait_events!F4685,NA())</f>
        <v>643</v>
      </c>
      <c r="J2378" s="0" t="n">
        <f aca="false">IF(gait_events!G4685&lt;&gt;"",gait_events!G4685,NA())</f>
        <v>649</v>
      </c>
      <c r="K2378" s="0" t="n">
        <f aca="false">I2378-J2378</f>
        <v>-6</v>
      </c>
      <c r="L2378" s="0" t="n">
        <f aca="false">K2378*5</f>
        <v>-30</v>
      </c>
      <c r="M2378" s="0" t="n">
        <f aca="false">IF(NOT(ISNA(I2378)),1,0)</f>
        <v>1</v>
      </c>
      <c r="N2378" s="0" t="n">
        <f aca="false">IF(NOT(ISNA(J2378)),1,0)</f>
        <v>1</v>
      </c>
      <c r="O2378" s="0" t="n">
        <f aca="false">IF(AND(NOT(ISNA(I2378)),NOT(ISNA(J2378))),1,0)</f>
        <v>1</v>
      </c>
      <c r="P2378" s="0" t="n">
        <f aca="false">IF(AND(NOT(ISNA(I2378)),ISNA(J2378)),1,0)</f>
        <v>0</v>
      </c>
      <c r="Q2378" s="0" t="n">
        <f aca="false">IF(AND(ISNA(I2378),NOT(ISNA(J2378))),1,0)</f>
        <v>0</v>
      </c>
      <c r="R2378" s="0" t="n">
        <f aca="false">IF(SUM(O2378:Q2378)&lt;&gt;1,"ERROR",1)</f>
        <v>1</v>
      </c>
    </row>
    <row r="2379" customFormat="false" ht="12.8" hidden="false" customHeight="false" outlineLevel="0" collapsed="false">
      <c r="A2379" s="0" t="str">
        <f aca="false">gait_events!B4686</f>
        <v>pp057</v>
      </c>
      <c r="B2379" s="0" t="str">
        <f aca="false">VLOOKUP(A2379,participants!A:B,2,0)</f>
        <v>M</v>
      </c>
      <c r="C2379" s="0" t="n">
        <f aca="false">VLOOKUP(A2379,participants!A:C,3,0)</f>
        <v>22</v>
      </c>
      <c r="D2379" s="0" t="str">
        <f aca="false">VLOOKUP(A2379,participants!A:F,6,0)</f>
        <v>YA</v>
      </c>
      <c r="E2379" s="0" t="str">
        <f aca="false">IF(LEN(SUBSTITUTE(gait_events!C4686,"_run-",""))&lt;&gt;LEN(gait_events!C4686),LEFT(RIGHT(gait_events!C4686,LEN(gait_events!C4686)-19),FIND("_run-",RIGHT(gait_events!C4686,LEN(gait_events!C4686)-19),1)-1),RIGHT(gait_events!C4686,LEN(gait_events!C4686)-19))</f>
        <v>Slow</v>
      </c>
      <c r="F2379" s="0" t="str">
        <f aca="false">IF(LEN(SUBSTITUTE(gait_events!C4686,"_run-",""))&lt;&gt;LEN(gait_events!C4686),RIGHT(gait_events!C4686,LEN(gait_events!C4686)-FIND("_run-",gait_events!C4686,1)-4),"")</f>
        <v/>
      </c>
      <c r="G2379" s="0" t="str">
        <f aca="false">gait_events!D4686</f>
        <v>right_ankle</v>
      </c>
      <c r="H2379" s="0" t="str">
        <f aca="false">gait_events!E4686</f>
        <v>FC</v>
      </c>
      <c r="I2379" s="0" t="n">
        <f aca="false">IF(gait_events!F4686&lt;&gt;"",gait_events!F4686,NA())</f>
        <v>928</v>
      </c>
      <c r="J2379" s="0" t="n">
        <f aca="false">IF(gait_events!G4686&lt;&gt;"",gait_events!G4686,NA())</f>
        <v>930</v>
      </c>
      <c r="K2379" s="0" t="n">
        <f aca="false">I2379-J2379</f>
        <v>-2</v>
      </c>
      <c r="L2379" s="0" t="n">
        <f aca="false">K2379*5</f>
        <v>-10</v>
      </c>
      <c r="M2379" s="0" t="n">
        <f aca="false">IF(NOT(ISNA(I2379)),1,0)</f>
        <v>1</v>
      </c>
      <c r="N2379" s="0" t="n">
        <f aca="false">IF(NOT(ISNA(J2379)),1,0)</f>
        <v>1</v>
      </c>
      <c r="O2379" s="0" t="n">
        <f aca="false">IF(AND(NOT(ISNA(I2379)),NOT(ISNA(J2379))),1,0)</f>
        <v>1</v>
      </c>
      <c r="P2379" s="0" t="n">
        <f aca="false">IF(AND(NOT(ISNA(I2379)),ISNA(J2379)),1,0)</f>
        <v>0</v>
      </c>
      <c r="Q2379" s="0" t="n">
        <f aca="false">IF(AND(ISNA(I2379),NOT(ISNA(J2379))),1,0)</f>
        <v>0</v>
      </c>
      <c r="R2379" s="0" t="n">
        <f aca="false">IF(SUM(O2379:Q2379)&lt;&gt;1,"ERROR",1)</f>
        <v>1</v>
      </c>
    </row>
    <row r="2380" customFormat="false" ht="12.8" hidden="false" customHeight="false" outlineLevel="0" collapsed="false">
      <c r="A2380" s="0" t="str">
        <f aca="false">gait_events!B4687</f>
        <v>pp057</v>
      </c>
      <c r="B2380" s="0" t="str">
        <f aca="false">VLOOKUP(A2380,participants!A:B,2,0)</f>
        <v>M</v>
      </c>
      <c r="C2380" s="0" t="n">
        <f aca="false">VLOOKUP(A2380,participants!A:C,3,0)</f>
        <v>22</v>
      </c>
      <c r="D2380" s="0" t="str">
        <f aca="false">VLOOKUP(A2380,participants!A:F,6,0)</f>
        <v>YA</v>
      </c>
      <c r="E2380" s="0" t="str">
        <f aca="false">IF(LEN(SUBSTITUTE(gait_events!C4687,"_run-",""))&lt;&gt;LEN(gait_events!C4687),LEFT(RIGHT(gait_events!C4687,LEN(gait_events!C4687)-19),FIND("_run-",RIGHT(gait_events!C4687,LEN(gait_events!C4687)-19),1)-1),RIGHT(gait_events!C4687,LEN(gait_events!C4687)-19))</f>
        <v>Slow</v>
      </c>
      <c r="F2380" s="0" t="str">
        <f aca="false">IF(LEN(SUBSTITUTE(gait_events!C4687,"_run-",""))&lt;&gt;LEN(gait_events!C4687),RIGHT(gait_events!C4687,LEN(gait_events!C4687)-FIND("_run-",gait_events!C4687,1)-4),"")</f>
        <v/>
      </c>
      <c r="G2380" s="0" t="str">
        <f aca="false">gait_events!D4687</f>
        <v>right_ankle</v>
      </c>
      <c r="H2380" s="0" t="str">
        <f aca="false">gait_events!E4687</f>
        <v>FC</v>
      </c>
      <c r="I2380" s="0" t="n">
        <f aca="false">IF(gait_events!F4687&lt;&gt;"",gait_events!F4687,NA())</f>
        <v>1226</v>
      </c>
      <c r="J2380" s="0" t="n">
        <f aca="false">IF(gait_events!G4687&lt;&gt;"",gait_events!G4687,NA())</f>
        <v>1229</v>
      </c>
      <c r="K2380" s="0" t="n">
        <f aca="false">I2380-J2380</f>
        <v>-3</v>
      </c>
      <c r="L2380" s="0" t="n">
        <f aca="false">K2380*5</f>
        <v>-15</v>
      </c>
      <c r="M2380" s="0" t="n">
        <f aca="false">IF(NOT(ISNA(I2380)),1,0)</f>
        <v>1</v>
      </c>
      <c r="N2380" s="0" t="n">
        <f aca="false">IF(NOT(ISNA(J2380)),1,0)</f>
        <v>1</v>
      </c>
      <c r="O2380" s="0" t="n">
        <f aca="false">IF(AND(NOT(ISNA(I2380)),NOT(ISNA(J2380))),1,0)</f>
        <v>1</v>
      </c>
      <c r="P2380" s="0" t="n">
        <f aca="false">IF(AND(NOT(ISNA(I2380)),ISNA(J2380)),1,0)</f>
        <v>0</v>
      </c>
      <c r="Q2380" s="0" t="n">
        <f aca="false">IF(AND(ISNA(I2380),NOT(ISNA(J2380))),1,0)</f>
        <v>0</v>
      </c>
      <c r="R2380" s="0" t="n">
        <f aca="false">IF(SUM(O2380:Q2380)&lt;&gt;1,"ERROR",1)</f>
        <v>1</v>
      </c>
    </row>
    <row r="2381" customFormat="false" ht="12.8" hidden="false" customHeight="false" outlineLevel="0" collapsed="false">
      <c r="A2381" s="0" t="str">
        <f aca="false">gait_events!B4688</f>
        <v>pp057</v>
      </c>
      <c r="B2381" s="0" t="str">
        <f aca="false">VLOOKUP(A2381,participants!A:B,2,0)</f>
        <v>M</v>
      </c>
      <c r="C2381" s="0" t="n">
        <f aca="false">VLOOKUP(A2381,participants!A:C,3,0)</f>
        <v>22</v>
      </c>
      <c r="D2381" s="0" t="str">
        <f aca="false">VLOOKUP(A2381,participants!A:F,6,0)</f>
        <v>YA</v>
      </c>
      <c r="E2381" s="0" t="str">
        <f aca="false">IF(LEN(SUBSTITUTE(gait_events!C4688,"_run-",""))&lt;&gt;LEN(gait_events!C4688),LEFT(RIGHT(gait_events!C4688,LEN(gait_events!C4688)-19),FIND("_run-",RIGHT(gait_events!C4688,LEN(gait_events!C4688)-19),1)-1),RIGHT(gait_events!C4688,LEN(gait_events!C4688)-19))</f>
        <v>Slow</v>
      </c>
      <c r="F2381" s="0" t="str">
        <f aca="false">IF(LEN(SUBSTITUTE(gait_events!C4688,"_run-",""))&lt;&gt;LEN(gait_events!C4688),RIGHT(gait_events!C4688,LEN(gait_events!C4688)-FIND("_run-",gait_events!C4688,1)-4),"")</f>
        <v/>
      </c>
      <c r="G2381" s="0" t="str">
        <f aca="false">gait_events!D4688</f>
        <v>left_shank</v>
      </c>
      <c r="H2381" s="0" t="str">
        <f aca="false">gait_events!E4688</f>
        <v>IC</v>
      </c>
      <c r="I2381" s="0" t="n">
        <f aca="false">IF(gait_events!F4688&lt;&gt;"",gait_events!F4688,NA())</f>
        <v>10</v>
      </c>
      <c r="J2381" s="0" t="n">
        <f aca="false">IF(gait_events!G4688&lt;&gt;"",gait_events!G4688,NA())</f>
        <v>12</v>
      </c>
      <c r="K2381" s="0" t="n">
        <f aca="false">I2381-J2381</f>
        <v>-2</v>
      </c>
      <c r="L2381" s="0" t="n">
        <f aca="false">K2381*5</f>
        <v>-10</v>
      </c>
      <c r="M2381" s="0" t="n">
        <f aca="false">IF(NOT(ISNA(I2381)),1,0)</f>
        <v>1</v>
      </c>
      <c r="N2381" s="0" t="n">
        <f aca="false">IF(NOT(ISNA(J2381)),1,0)</f>
        <v>1</v>
      </c>
      <c r="O2381" s="0" t="n">
        <f aca="false">IF(AND(NOT(ISNA(I2381)),NOT(ISNA(J2381))),1,0)</f>
        <v>1</v>
      </c>
      <c r="P2381" s="0" t="n">
        <f aca="false">IF(AND(NOT(ISNA(I2381)),ISNA(J2381)),1,0)</f>
        <v>0</v>
      </c>
      <c r="Q2381" s="0" t="n">
        <f aca="false">IF(AND(ISNA(I2381),NOT(ISNA(J2381))),1,0)</f>
        <v>0</v>
      </c>
      <c r="R2381" s="0" t="n">
        <f aca="false">IF(SUM(O2381:Q2381)&lt;&gt;1,"ERROR",1)</f>
        <v>1</v>
      </c>
    </row>
    <row r="2382" customFormat="false" ht="12.8" hidden="false" customHeight="false" outlineLevel="0" collapsed="false">
      <c r="A2382" s="0" t="str">
        <f aca="false">gait_events!B4689</f>
        <v>pp057</v>
      </c>
      <c r="B2382" s="0" t="str">
        <f aca="false">VLOOKUP(A2382,participants!A:B,2,0)</f>
        <v>M</v>
      </c>
      <c r="C2382" s="0" t="n">
        <f aca="false">VLOOKUP(A2382,participants!A:C,3,0)</f>
        <v>22</v>
      </c>
      <c r="D2382" s="0" t="str">
        <f aca="false">VLOOKUP(A2382,participants!A:F,6,0)</f>
        <v>YA</v>
      </c>
      <c r="E2382" s="0" t="str">
        <f aca="false">IF(LEN(SUBSTITUTE(gait_events!C4689,"_run-",""))&lt;&gt;LEN(gait_events!C4689),LEFT(RIGHT(gait_events!C4689,LEN(gait_events!C4689)-19),FIND("_run-",RIGHT(gait_events!C4689,LEN(gait_events!C4689)-19),1)-1),RIGHT(gait_events!C4689,LEN(gait_events!C4689)-19))</f>
        <v>Slow</v>
      </c>
      <c r="F2382" s="0" t="str">
        <f aca="false">IF(LEN(SUBSTITUTE(gait_events!C4689,"_run-",""))&lt;&gt;LEN(gait_events!C4689),RIGHT(gait_events!C4689,LEN(gait_events!C4689)-FIND("_run-",gait_events!C4689,1)-4),"")</f>
        <v/>
      </c>
      <c r="G2382" s="0" t="str">
        <f aca="false">gait_events!D4689</f>
        <v>left_shank</v>
      </c>
      <c r="H2382" s="0" t="str">
        <f aca="false">gait_events!E4689</f>
        <v>IC</v>
      </c>
      <c r="I2382" s="0" t="n">
        <f aca="false">IF(gait_events!F4689&lt;&gt;"",gait_events!F4689,NA())</f>
        <v>304</v>
      </c>
      <c r="J2382" s="0" t="n">
        <f aca="false">IF(gait_events!G4689&lt;&gt;"",gait_events!G4689,NA())</f>
        <v>304</v>
      </c>
      <c r="K2382" s="0" t="n">
        <f aca="false">I2382-J2382</f>
        <v>0</v>
      </c>
      <c r="L2382" s="0" t="n">
        <f aca="false">K2382*5</f>
        <v>0</v>
      </c>
      <c r="M2382" s="0" t="n">
        <f aca="false">IF(NOT(ISNA(I2382)),1,0)</f>
        <v>1</v>
      </c>
      <c r="N2382" s="0" t="n">
        <f aca="false">IF(NOT(ISNA(J2382)),1,0)</f>
        <v>1</v>
      </c>
      <c r="O2382" s="0" t="n">
        <f aca="false">IF(AND(NOT(ISNA(I2382)),NOT(ISNA(J2382))),1,0)</f>
        <v>1</v>
      </c>
      <c r="P2382" s="0" t="n">
        <f aca="false">IF(AND(NOT(ISNA(I2382)),ISNA(J2382)),1,0)</f>
        <v>0</v>
      </c>
      <c r="Q2382" s="0" t="n">
        <f aca="false">IF(AND(ISNA(I2382),NOT(ISNA(J2382))),1,0)</f>
        <v>0</v>
      </c>
      <c r="R2382" s="0" t="n">
        <f aca="false">IF(SUM(O2382:Q2382)&lt;&gt;1,"ERROR",1)</f>
        <v>1</v>
      </c>
    </row>
    <row r="2383" customFormat="false" ht="12.8" hidden="false" customHeight="false" outlineLevel="0" collapsed="false">
      <c r="A2383" s="0" t="str">
        <f aca="false">gait_events!B4690</f>
        <v>pp057</v>
      </c>
      <c r="B2383" s="0" t="str">
        <f aca="false">VLOOKUP(A2383,participants!A:B,2,0)</f>
        <v>M</v>
      </c>
      <c r="C2383" s="0" t="n">
        <f aca="false">VLOOKUP(A2383,participants!A:C,3,0)</f>
        <v>22</v>
      </c>
      <c r="D2383" s="0" t="str">
        <f aca="false">VLOOKUP(A2383,participants!A:F,6,0)</f>
        <v>YA</v>
      </c>
      <c r="E2383" s="0" t="str">
        <f aca="false">IF(LEN(SUBSTITUTE(gait_events!C4690,"_run-",""))&lt;&gt;LEN(gait_events!C4690),LEFT(RIGHT(gait_events!C4690,LEN(gait_events!C4690)-19),FIND("_run-",RIGHT(gait_events!C4690,LEN(gait_events!C4690)-19),1)-1),RIGHT(gait_events!C4690,LEN(gait_events!C4690)-19))</f>
        <v>Slow</v>
      </c>
      <c r="F2383" s="0" t="str">
        <f aca="false">IF(LEN(SUBSTITUTE(gait_events!C4690,"_run-",""))&lt;&gt;LEN(gait_events!C4690),RIGHT(gait_events!C4690,LEN(gait_events!C4690)-FIND("_run-",gait_events!C4690,1)-4),"")</f>
        <v/>
      </c>
      <c r="G2383" s="0" t="str">
        <f aca="false">gait_events!D4690</f>
        <v>left_shank</v>
      </c>
      <c r="H2383" s="0" t="str">
        <f aca="false">gait_events!E4690</f>
        <v>IC</v>
      </c>
      <c r="I2383" s="0" t="n">
        <f aca="false">IF(gait_events!F4690&lt;&gt;"",gait_events!F4690,NA())</f>
        <v>605</v>
      </c>
      <c r="J2383" s="0" t="n">
        <f aca="false">IF(gait_events!G4690&lt;&gt;"",gait_events!G4690,NA())</f>
        <v>606</v>
      </c>
      <c r="K2383" s="0" t="n">
        <f aca="false">I2383-J2383</f>
        <v>-1</v>
      </c>
      <c r="L2383" s="0" t="n">
        <f aca="false">K2383*5</f>
        <v>-5</v>
      </c>
      <c r="M2383" s="0" t="n">
        <f aca="false">IF(NOT(ISNA(I2383)),1,0)</f>
        <v>1</v>
      </c>
      <c r="N2383" s="0" t="n">
        <f aca="false">IF(NOT(ISNA(J2383)),1,0)</f>
        <v>1</v>
      </c>
      <c r="O2383" s="0" t="n">
        <f aca="false">IF(AND(NOT(ISNA(I2383)),NOT(ISNA(J2383))),1,0)</f>
        <v>1</v>
      </c>
      <c r="P2383" s="0" t="n">
        <f aca="false">IF(AND(NOT(ISNA(I2383)),ISNA(J2383)),1,0)</f>
        <v>0</v>
      </c>
      <c r="Q2383" s="0" t="n">
        <f aca="false">IF(AND(ISNA(I2383),NOT(ISNA(J2383))),1,0)</f>
        <v>0</v>
      </c>
      <c r="R2383" s="0" t="n">
        <f aca="false">IF(SUM(O2383:Q2383)&lt;&gt;1,"ERROR",1)</f>
        <v>1</v>
      </c>
    </row>
    <row r="2384" customFormat="false" ht="12.8" hidden="false" customHeight="false" outlineLevel="0" collapsed="false">
      <c r="A2384" s="0" t="str">
        <f aca="false">gait_events!B4691</f>
        <v>pp057</v>
      </c>
      <c r="B2384" s="0" t="str">
        <f aca="false">VLOOKUP(A2384,participants!A:B,2,0)</f>
        <v>M</v>
      </c>
      <c r="C2384" s="0" t="n">
        <f aca="false">VLOOKUP(A2384,participants!A:C,3,0)</f>
        <v>22</v>
      </c>
      <c r="D2384" s="0" t="str">
        <f aca="false">VLOOKUP(A2384,participants!A:F,6,0)</f>
        <v>YA</v>
      </c>
      <c r="E2384" s="0" t="str">
        <f aca="false">IF(LEN(SUBSTITUTE(gait_events!C4691,"_run-",""))&lt;&gt;LEN(gait_events!C4691),LEFT(RIGHT(gait_events!C4691,LEN(gait_events!C4691)-19),FIND("_run-",RIGHT(gait_events!C4691,LEN(gait_events!C4691)-19),1)-1),RIGHT(gait_events!C4691,LEN(gait_events!C4691)-19))</f>
        <v>Slow</v>
      </c>
      <c r="F2384" s="0" t="str">
        <f aca="false">IF(LEN(SUBSTITUTE(gait_events!C4691,"_run-",""))&lt;&gt;LEN(gait_events!C4691),RIGHT(gait_events!C4691,LEN(gait_events!C4691)-FIND("_run-",gait_events!C4691,1)-4),"")</f>
        <v/>
      </c>
      <c r="G2384" s="0" t="str">
        <f aca="false">gait_events!D4691</f>
        <v>left_shank</v>
      </c>
      <c r="H2384" s="0" t="str">
        <f aca="false">gait_events!E4691</f>
        <v>IC</v>
      </c>
      <c r="I2384" s="0" t="n">
        <f aca="false">IF(gait_events!F4691&lt;&gt;"",gait_events!F4691,NA())</f>
        <v>887</v>
      </c>
      <c r="J2384" s="0" t="n">
        <f aca="false">IF(gait_events!G4691&lt;&gt;"",gait_events!G4691,NA())</f>
        <v>890</v>
      </c>
      <c r="K2384" s="0" t="n">
        <f aca="false">I2384-J2384</f>
        <v>-3</v>
      </c>
      <c r="L2384" s="0" t="n">
        <f aca="false">K2384*5</f>
        <v>-15</v>
      </c>
      <c r="M2384" s="0" t="n">
        <f aca="false">IF(NOT(ISNA(I2384)),1,0)</f>
        <v>1</v>
      </c>
      <c r="N2384" s="0" t="n">
        <f aca="false">IF(NOT(ISNA(J2384)),1,0)</f>
        <v>1</v>
      </c>
      <c r="O2384" s="0" t="n">
        <f aca="false">IF(AND(NOT(ISNA(I2384)),NOT(ISNA(J2384))),1,0)</f>
        <v>1</v>
      </c>
      <c r="P2384" s="0" t="n">
        <f aca="false">IF(AND(NOT(ISNA(I2384)),ISNA(J2384)),1,0)</f>
        <v>0</v>
      </c>
      <c r="Q2384" s="0" t="n">
        <f aca="false">IF(AND(ISNA(I2384),NOT(ISNA(J2384))),1,0)</f>
        <v>0</v>
      </c>
      <c r="R2384" s="0" t="n">
        <f aca="false">IF(SUM(O2384:Q2384)&lt;&gt;1,"ERROR",1)</f>
        <v>1</v>
      </c>
    </row>
    <row r="2385" customFormat="false" ht="12.8" hidden="false" customHeight="false" outlineLevel="0" collapsed="false">
      <c r="A2385" s="0" t="str">
        <f aca="false">gait_events!B4692</f>
        <v>pp057</v>
      </c>
      <c r="B2385" s="0" t="str">
        <f aca="false">VLOOKUP(A2385,participants!A:B,2,0)</f>
        <v>M</v>
      </c>
      <c r="C2385" s="0" t="n">
        <f aca="false">VLOOKUP(A2385,participants!A:C,3,0)</f>
        <v>22</v>
      </c>
      <c r="D2385" s="0" t="str">
        <f aca="false">VLOOKUP(A2385,participants!A:F,6,0)</f>
        <v>YA</v>
      </c>
      <c r="E2385" s="0" t="str">
        <f aca="false">IF(LEN(SUBSTITUTE(gait_events!C4692,"_run-",""))&lt;&gt;LEN(gait_events!C4692),LEFT(RIGHT(gait_events!C4692,LEN(gait_events!C4692)-19),FIND("_run-",RIGHT(gait_events!C4692,LEN(gait_events!C4692)-19),1)-1),RIGHT(gait_events!C4692,LEN(gait_events!C4692)-19))</f>
        <v>Slow</v>
      </c>
      <c r="F2385" s="0" t="str">
        <f aca="false">IF(LEN(SUBSTITUTE(gait_events!C4692,"_run-",""))&lt;&gt;LEN(gait_events!C4692),RIGHT(gait_events!C4692,LEN(gait_events!C4692)-FIND("_run-",gait_events!C4692,1)-4),"")</f>
        <v/>
      </c>
      <c r="G2385" s="0" t="str">
        <f aca="false">gait_events!D4692</f>
        <v>left_shank</v>
      </c>
      <c r="H2385" s="0" t="str">
        <f aca="false">gait_events!E4692</f>
        <v>IC</v>
      </c>
      <c r="I2385" s="0" t="n">
        <f aca="false">IF(gait_events!F4692&lt;&gt;"",gait_events!F4692,NA())</f>
        <v>1179</v>
      </c>
      <c r="J2385" s="0" t="n">
        <f aca="false">IF(gait_events!G4692&lt;&gt;"",gait_events!G4692,NA())</f>
        <v>1180</v>
      </c>
      <c r="K2385" s="0" t="n">
        <f aca="false">I2385-J2385</f>
        <v>-1</v>
      </c>
      <c r="L2385" s="0" t="n">
        <f aca="false">K2385*5</f>
        <v>-5</v>
      </c>
      <c r="M2385" s="0" t="n">
        <f aca="false">IF(NOT(ISNA(I2385)),1,0)</f>
        <v>1</v>
      </c>
      <c r="N2385" s="0" t="n">
        <f aca="false">IF(NOT(ISNA(J2385)),1,0)</f>
        <v>1</v>
      </c>
      <c r="O2385" s="0" t="n">
        <f aca="false">IF(AND(NOT(ISNA(I2385)),NOT(ISNA(J2385))),1,0)</f>
        <v>1</v>
      </c>
      <c r="P2385" s="0" t="n">
        <f aca="false">IF(AND(NOT(ISNA(I2385)),ISNA(J2385)),1,0)</f>
        <v>0</v>
      </c>
      <c r="Q2385" s="0" t="n">
        <f aca="false">IF(AND(ISNA(I2385),NOT(ISNA(J2385))),1,0)</f>
        <v>0</v>
      </c>
      <c r="R2385" s="0" t="n">
        <f aca="false">IF(SUM(O2385:Q2385)&lt;&gt;1,"ERROR",1)</f>
        <v>1</v>
      </c>
    </row>
    <row r="2386" customFormat="false" ht="12.8" hidden="false" customHeight="false" outlineLevel="0" collapsed="false">
      <c r="A2386" s="0" t="str">
        <f aca="false">gait_events!B4693</f>
        <v>pp057</v>
      </c>
      <c r="B2386" s="0" t="str">
        <f aca="false">VLOOKUP(A2386,participants!A:B,2,0)</f>
        <v>M</v>
      </c>
      <c r="C2386" s="0" t="n">
        <f aca="false">VLOOKUP(A2386,participants!A:C,3,0)</f>
        <v>22</v>
      </c>
      <c r="D2386" s="0" t="str">
        <f aca="false">VLOOKUP(A2386,participants!A:F,6,0)</f>
        <v>YA</v>
      </c>
      <c r="E2386" s="0" t="str">
        <f aca="false">IF(LEN(SUBSTITUTE(gait_events!C4693,"_run-",""))&lt;&gt;LEN(gait_events!C4693),LEFT(RIGHT(gait_events!C4693,LEN(gait_events!C4693)-19),FIND("_run-",RIGHT(gait_events!C4693,LEN(gait_events!C4693)-19),1)-1),RIGHT(gait_events!C4693,LEN(gait_events!C4693)-19))</f>
        <v>Slow</v>
      </c>
      <c r="F2386" s="0" t="str">
        <f aca="false">IF(LEN(SUBSTITUTE(gait_events!C4693,"_run-",""))&lt;&gt;LEN(gait_events!C4693),RIGHT(gait_events!C4693,LEN(gait_events!C4693)-FIND("_run-",gait_events!C4693,1)-4),"")</f>
        <v/>
      </c>
      <c r="G2386" s="0" t="str">
        <f aca="false">gait_events!D4693</f>
        <v>left_shank</v>
      </c>
      <c r="H2386" s="0" t="str">
        <f aca="false">gait_events!E4693</f>
        <v>FC</v>
      </c>
      <c r="I2386" s="0" t="n">
        <f aca="false">IF(gait_events!F4693&lt;&gt;"",gait_events!F4693,NA())</f>
        <v>198</v>
      </c>
      <c r="J2386" s="0" t="n">
        <f aca="false">IF(gait_events!G4693&lt;&gt;"",gait_events!G4693,NA())</f>
        <v>200</v>
      </c>
      <c r="K2386" s="0" t="n">
        <f aca="false">I2386-J2386</f>
        <v>-2</v>
      </c>
      <c r="L2386" s="0" t="n">
        <f aca="false">K2386*5</f>
        <v>-10</v>
      </c>
      <c r="M2386" s="0" t="n">
        <f aca="false">IF(NOT(ISNA(I2386)),1,0)</f>
        <v>1</v>
      </c>
      <c r="N2386" s="0" t="n">
        <f aca="false">IF(NOT(ISNA(J2386)),1,0)</f>
        <v>1</v>
      </c>
      <c r="O2386" s="0" t="n">
        <f aca="false">IF(AND(NOT(ISNA(I2386)),NOT(ISNA(J2386))),1,0)</f>
        <v>1</v>
      </c>
      <c r="P2386" s="0" t="n">
        <f aca="false">IF(AND(NOT(ISNA(I2386)),ISNA(J2386)),1,0)</f>
        <v>0</v>
      </c>
      <c r="Q2386" s="0" t="n">
        <f aca="false">IF(AND(ISNA(I2386),NOT(ISNA(J2386))),1,0)</f>
        <v>0</v>
      </c>
      <c r="R2386" s="0" t="n">
        <f aca="false">IF(SUM(O2386:Q2386)&lt;&gt;1,"ERROR",1)</f>
        <v>1</v>
      </c>
    </row>
    <row r="2387" customFormat="false" ht="12.8" hidden="false" customHeight="false" outlineLevel="0" collapsed="false">
      <c r="A2387" s="0" t="str">
        <f aca="false">gait_events!B4694</f>
        <v>pp057</v>
      </c>
      <c r="B2387" s="0" t="str">
        <f aca="false">VLOOKUP(A2387,participants!A:B,2,0)</f>
        <v>M</v>
      </c>
      <c r="C2387" s="0" t="n">
        <f aca="false">VLOOKUP(A2387,participants!A:C,3,0)</f>
        <v>22</v>
      </c>
      <c r="D2387" s="0" t="str">
        <f aca="false">VLOOKUP(A2387,participants!A:F,6,0)</f>
        <v>YA</v>
      </c>
      <c r="E2387" s="0" t="str">
        <f aca="false">IF(LEN(SUBSTITUTE(gait_events!C4694,"_run-",""))&lt;&gt;LEN(gait_events!C4694),LEFT(RIGHT(gait_events!C4694,LEN(gait_events!C4694)-19),FIND("_run-",RIGHT(gait_events!C4694,LEN(gait_events!C4694)-19),1)-1),RIGHT(gait_events!C4694,LEN(gait_events!C4694)-19))</f>
        <v>Slow</v>
      </c>
      <c r="F2387" s="0" t="str">
        <f aca="false">IF(LEN(SUBSTITUTE(gait_events!C4694,"_run-",""))&lt;&gt;LEN(gait_events!C4694),RIGHT(gait_events!C4694,LEN(gait_events!C4694)-FIND("_run-",gait_events!C4694,1)-4),"")</f>
        <v/>
      </c>
      <c r="G2387" s="0" t="str">
        <f aca="false">gait_events!D4694</f>
        <v>left_shank</v>
      </c>
      <c r="H2387" s="0" t="str">
        <f aca="false">gait_events!E4694</f>
        <v>FC</v>
      </c>
      <c r="I2387" s="0" t="n">
        <f aca="false">IF(gait_events!F4694&lt;&gt;"",gait_events!F4694,NA())</f>
        <v>494</v>
      </c>
      <c r="J2387" s="0" t="n">
        <f aca="false">IF(gait_events!G4694&lt;&gt;"",gait_events!G4694,NA())</f>
        <v>495</v>
      </c>
      <c r="K2387" s="0" t="n">
        <f aca="false">I2387-J2387</f>
        <v>-1</v>
      </c>
      <c r="L2387" s="0" t="n">
        <f aca="false">K2387*5</f>
        <v>-5</v>
      </c>
      <c r="M2387" s="0" t="n">
        <f aca="false">IF(NOT(ISNA(I2387)),1,0)</f>
        <v>1</v>
      </c>
      <c r="N2387" s="0" t="n">
        <f aca="false">IF(NOT(ISNA(J2387)),1,0)</f>
        <v>1</v>
      </c>
      <c r="O2387" s="0" t="n">
        <f aca="false">IF(AND(NOT(ISNA(I2387)),NOT(ISNA(J2387))),1,0)</f>
        <v>1</v>
      </c>
      <c r="P2387" s="0" t="n">
        <f aca="false">IF(AND(NOT(ISNA(I2387)),ISNA(J2387)),1,0)</f>
        <v>0</v>
      </c>
      <c r="Q2387" s="0" t="n">
        <f aca="false">IF(AND(ISNA(I2387),NOT(ISNA(J2387))),1,0)</f>
        <v>0</v>
      </c>
      <c r="R2387" s="0" t="n">
        <f aca="false">IF(SUM(O2387:Q2387)&lt;&gt;1,"ERROR",1)</f>
        <v>1</v>
      </c>
    </row>
    <row r="2388" customFormat="false" ht="12.8" hidden="false" customHeight="false" outlineLevel="0" collapsed="false">
      <c r="A2388" s="0" t="str">
        <f aca="false">gait_events!B4695</f>
        <v>pp057</v>
      </c>
      <c r="B2388" s="0" t="str">
        <f aca="false">VLOOKUP(A2388,participants!A:B,2,0)</f>
        <v>M</v>
      </c>
      <c r="C2388" s="0" t="n">
        <f aca="false">VLOOKUP(A2388,participants!A:C,3,0)</f>
        <v>22</v>
      </c>
      <c r="D2388" s="0" t="str">
        <f aca="false">VLOOKUP(A2388,participants!A:F,6,0)</f>
        <v>YA</v>
      </c>
      <c r="E2388" s="0" t="str">
        <f aca="false">IF(LEN(SUBSTITUTE(gait_events!C4695,"_run-",""))&lt;&gt;LEN(gait_events!C4695),LEFT(RIGHT(gait_events!C4695,LEN(gait_events!C4695)-19),FIND("_run-",RIGHT(gait_events!C4695,LEN(gait_events!C4695)-19),1)-1),RIGHT(gait_events!C4695,LEN(gait_events!C4695)-19))</f>
        <v>Slow</v>
      </c>
      <c r="F2388" s="0" t="str">
        <f aca="false">IF(LEN(SUBSTITUTE(gait_events!C4695,"_run-",""))&lt;&gt;LEN(gait_events!C4695),RIGHT(gait_events!C4695,LEN(gait_events!C4695)-FIND("_run-",gait_events!C4695,1)-4),"")</f>
        <v/>
      </c>
      <c r="G2388" s="0" t="str">
        <f aca="false">gait_events!D4695</f>
        <v>left_shank</v>
      </c>
      <c r="H2388" s="0" t="str">
        <f aca="false">gait_events!E4695</f>
        <v>FC</v>
      </c>
      <c r="I2388" s="0" t="n">
        <f aca="false">IF(gait_events!F4695&lt;&gt;"",gait_events!F4695,NA())</f>
        <v>783</v>
      </c>
      <c r="J2388" s="0" t="n">
        <f aca="false">IF(gait_events!G4695&lt;&gt;"",gait_events!G4695,NA())</f>
        <v>785</v>
      </c>
      <c r="K2388" s="0" t="n">
        <f aca="false">I2388-J2388</f>
        <v>-2</v>
      </c>
      <c r="L2388" s="0" t="n">
        <f aca="false">K2388*5</f>
        <v>-10</v>
      </c>
      <c r="M2388" s="0" t="n">
        <f aca="false">IF(NOT(ISNA(I2388)),1,0)</f>
        <v>1</v>
      </c>
      <c r="N2388" s="0" t="n">
        <f aca="false">IF(NOT(ISNA(J2388)),1,0)</f>
        <v>1</v>
      </c>
      <c r="O2388" s="0" t="n">
        <f aca="false">IF(AND(NOT(ISNA(I2388)),NOT(ISNA(J2388))),1,0)</f>
        <v>1</v>
      </c>
      <c r="P2388" s="0" t="n">
        <f aca="false">IF(AND(NOT(ISNA(I2388)),ISNA(J2388)),1,0)</f>
        <v>0</v>
      </c>
      <c r="Q2388" s="0" t="n">
        <f aca="false">IF(AND(ISNA(I2388),NOT(ISNA(J2388))),1,0)</f>
        <v>0</v>
      </c>
      <c r="R2388" s="0" t="n">
        <f aca="false">IF(SUM(O2388:Q2388)&lt;&gt;1,"ERROR",1)</f>
        <v>1</v>
      </c>
    </row>
    <row r="2389" customFormat="false" ht="12.8" hidden="false" customHeight="false" outlineLevel="0" collapsed="false">
      <c r="A2389" s="0" t="str">
        <f aca="false">gait_events!B4696</f>
        <v>pp057</v>
      </c>
      <c r="B2389" s="0" t="str">
        <f aca="false">VLOOKUP(A2389,participants!A:B,2,0)</f>
        <v>M</v>
      </c>
      <c r="C2389" s="0" t="n">
        <f aca="false">VLOOKUP(A2389,participants!A:C,3,0)</f>
        <v>22</v>
      </c>
      <c r="D2389" s="0" t="str">
        <f aca="false">VLOOKUP(A2389,participants!A:F,6,0)</f>
        <v>YA</v>
      </c>
      <c r="E2389" s="0" t="str">
        <f aca="false">IF(LEN(SUBSTITUTE(gait_events!C4696,"_run-",""))&lt;&gt;LEN(gait_events!C4696),LEFT(RIGHT(gait_events!C4696,LEN(gait_events!C4696)-19),FIND("_run-",RIGHT(gait_events!C4696,LEN(gait_events!C4696)-19),1)-1),RIGHT(gait_events!C4696,LEN(gait_events!C4696)-19))</f>
        <v>Slow</v>
      </c>
      <c r="F2389" s="0" t="str">
        <f aca="false">IF(LEN(SUBSTITUTE(gait_events!C4696,"_run-",""))&lt;&gt;LEN(gait_events!C4696),RIGHT(gait_events!C4696,LEN(gait_events!C4696)-FIND("_run-",gait_events!C4696,1)-4),"")</f>
        <v/>
      </c>
      <c r="G2389" s="0" t="str">
        <f aca="false">gait_events!D4696</f>
        <v>left_shank</v>
      </c>
      <c r="H2389" s="0" t="str">
        <f aca="false">gait_events!E4696</f>
        <v>FC</v>
      </c>
      <c r="I2389" s="0" t="n">
        <f aca="false">IF(gait_events!F4696&lt;&gt;"",gait_events!F4696,NA())</f>
        <v>1071</v>
      </c>
      <c r="J2389" s="0" t="n">
        <f aca="false">IF(gait_events!G4696&lt;&gt;"",gait_events!G4696,NA())</f>
        <v>1073</v>
      </c>
      <c r="K2389" s="0" t="n">
        <f aca="false">I2389-J2389</f>
        <v>-2</v>
      </c>
      <c r="L2389" s="0" t="n">
        <f aca="false">K2389*5</f>
        <v>-10</v>
      </c>
      <c r="M2389" s="0" t="n">
        <f aca="false">IF(NOT(ISNA(I2389)),1,0)</f>
        <v>1</v>
      </c>
      <c r="N2389" s="0" t="n">
        <f aca="false">IF(NOT(ISNA(J2389)),1,0)</f>
        <v>1</v>
      </c>
      <c r="O2389" s="0" t="n">
        <f aca="false">IF(AND(NOT(ISNA(I2389)),NOT(ISNA(J2389))),1,0)</f>
        <v>1</v>
      </c>
      <c r="P2389" s="0" t="n">
        <f aca="false">IF(AND(NOT(ISNA(I2389)),ISNA(J2389)),1,0)</f>
        <v>0</v>
      </c>
      <c r="Q2389" s="0" t="n">
        <f aca="false">IF(AND(ISNA(I2389),NOT(ISNA(J2389))),1,0)</f>
        <v>0</v>
      </c>
      <c r="R2389" s="0" t="n">
        <f aca="false">IF(SUM(O2389:Q2389)&lt;&gt;1,"ERROR",1)</f>
        <v>1</v>
      </c>
    </row>
    <row r="2390" customFormat="false" ht="12.8" hidden="false" customHeight="false" outlineLevel="0" collapsed="false">
      <c r="A2390" s="0" t="str">
        <f aca="false">gait_events!B4697</f>
        <v>pp057</v>
      </c>
      <c r="B2390" s="0" t="str">
        <f aca="false">VLOOKUP(A2390,participants!A:B,2,0)</f>
        <v>M</v>
      </c>
      <c r="C2390" s="0" t="n">
        <f aca="false">VLOOKUP(A2390,participants!A:C,3,0)</f>
        <v>22</v>
      </c>
      <c r="D2390" s="0" t="str">
        <f aca="false">VLOOKUP(A2390,participants!A:F,6,0)</f>
        <v>YA</v>
      </c>
      <c r="E2390" s="0" t="str">
        <f aca="false">IF(LEN(SUBSTITUTE(gait_events!C4697,"_run-",""))&lt;&gt;LEN(gait_events!C4697),LEFT(RIGHT(gait_events!C4697,LEN(gait_events!C4697)-19),FIND("_run-",RIGHT(gait_events!C4697,LEN(gait_events!C4697)-19),1)-1),RIGHT(gait_events!C4697,LEN(gait_events!C4697)-19))</f>
        <v>Slow</v>
      </c>
      <c r="F2390" s="0" t="str">
        <f aca="false">IF(LEN(SUBSTITUTE(gait_events!C4697,"_run-",""))&lt;&gt;LEN(gait_events!C4697),RIGHT(gait_events!C4697,LEN(gait_events!C4697)-FIND("_run-",gait_events!C4697,1)-4),"")</f>
        <v/>
      </c>
      <c r="G2390" s="0" t="str">
        <f aca="false">gait_events!D4697</f>
        <v>right_shank</v>
      </c>
      <c r="H2390" s="0" t="str">
        <f aca="false">gait_events!E4697</f>
        <v>IC</v>
      </c>
      <c r="I2390" s="0" t="n">
        <f aca="false">IF(gait_events!F4697&lt;&gt;"",gait_events!F4697,NA())</f>
        <v>162</v>
      </c>
      <c r="J2390" s="0" t="n">
        <f aca="false">IF(gait_events!G4697&lt;&gt;"",gait_events!G4697,NA())</f>
        <v>162</v>
      </c>
      <c r="K2390" s="0" t="n">
        <f aca="false">I2390-J2390</f>
        <v>0</v>
      </c>
      <c r="L2390" s="0" t="n">
        <f aca="false">K2390*5</f>
        <v>0</v>
      </c>
      <c r="M2390" s="0" t="n">
        <f aca="false">IF(NOT(ISNA(I2390)),1,0)</f>
        <v>1</v>
      </c>
      <c r="N2390" s="0" t="n">
        <f aca="false">IF(NOT(ISNA(J2390)),1,0)</f>
        <v>1</v>
      </c>
      <c r="O2390" s="0" t="n">
        <f aca="false">IF(AND(NOT(ISNA(I2390)),NOT(ISNA(J2390))),1,0)</f>
        <v>1</v>
      </c>
      <c r="P2390" s="0" t="n">
        <f aca="false">IF(AND(NOT(ISNA(I2390)),ISNA(J2390)),1,0)</f>
        <v>0</v>
      </c>
      <c r="Q2390" s="0" t="n">
        <f aca="false">IF(AND(ISNA(I2390),NOT(ISNA(J2390))),1,0)</f>
        <v>0</v>
      </c>
      <c r="R2390" s="0" t="n">
        <f aca="false">IF(SUM(O2390:Q2390)&lt;&gt;1,"ERROR",1)</f>
        <v>1</v>
      </c>
    </row>
    <row r="2391" customFormat="false" ht="12.8" hidden="false" customHeight="false" outlineLevel="0" collapsed="false">
      <c r="A2391" s="0" t="str">
        <f aca="false">gait_events!B4698</f>
        <v>pp057</v>
      </c>
      <c r="B2391" s="0" t="str">
        <f aca="false">VLOOKUP(A2391,participants!A:B,2,0)</f>
        <v>M</v>
      </c>
      <c r="C2391" s="0" t="n">
        <f aca="false">VLOOKUP(A2391,participants!A:C,3,0)</f>
        <v>22</v>
      </c>
      <c r="D2391" s="0" t="str">
        <f aca="false">VLOOKUP(A2391,participants!A:F,6,0)</f>
        <v>YA</v>
      </c>
      <c r="E2391" s="0" t="str">
        <f aca="false">IF(LEN(SUBSTITUTE(gait_events!C4698,"_run-",""))&lt;&gt;LEN(gait_events!C4698),LEFT(RIGHT(gait_events!C4698,LEN(gait_events!C4698)-19),FIND("_run-",RIGHT(gait_events!C4698,LEN(gait_events!C4698)-19),1)-1),RIGHT(gait_events!C4698,LEN(gait_events!C4698)-19))</f>
        <v>Slow</v>
      </c>
      <c r="F2391" s="0" t="str">
        <f aca="false">IF(LEN(SUBSTITUTE(gait_events!C4698,"_run-",""))&lt;&gt;LEN(gait_events!C4698),RIGHT(gait_events!C4698,LEN(gait_events!C4698)-FIND("_run-",gait_events!C4698,1)-4),"")</f>
        <v/>
      </c>
      <c r="G2391" s="0" t="str">
        <f aca="false">gait_events!D4698</f>
        <v>right_shank</v>
      </c>
      <c r="H2391" s="0" t="str">
        <f aca="false">gait_events!E4698</f>
        <v>IC</v>
      </c>
      <c r="I2391" s="0" t="n">
        <f aca="false">IF(gait_events!F4698&lt;&gt;"",gait_events!F4698,NA())</f>
        <v>459</v>
      </c>
      <c r="J2391" s="0" t="n">
        <f aca="false">IF(gait_events!G4698&lt;&gt;"",gait_events!G4698,NA())</f>
        <v>458</v>
      </c>
      <c r="K2391" s="0" t="n">
        <f aca="false">I2391-J2391</f>
        <v>1</v>
      </c>
      <c r="L2391" s="0" t="n">
        <f aca="false">K2391*5</f>
        <v>5</v>
      </c>
      <c r="M2391" s="0" t="n">
        <f aca="false">IF(NOT(ISNA(I2391)),1,0)</f>
        <v>1</v>
      </c>
      <c r="N2391" s="0" t="n">
        <f aca="false">IF(NOT(ISNA(J2391)),1,0)</f>
        <v>1</v>
      </c>
      <c r="O2391" s="0" t="n">
        <f aca="false">IF(AND(NOT(ISNA(I2391)),NOT(ISNA(J2391))),1,0)</f>
        <v>1</v>
      </c>
      <c r="P2391" s="0" t="n">
        <f aca="false">IF(AND(NOT(ISNA(I2391)),ISNA(J2391)),1,0)</f>
        <v>0</v>
      </c>
      <c r="Q2391" s="0" t="n">
        <f aca="false">IF(AND(ISNA(I2391),NOT(ISNA(J2391))),1,0)</f>
        <v>0</v>
      </c>
      <c r="R2391" s="0" t="n">
        <f aca="false">IF(SUM(O2391:Q2391)&lt;&gt;1,"ERROR",1)</f>
        <v>1</v>
      </c>
    </row>
    <row r="2392" customFormat="false" ht="12.8" hidden="false" customHeight="false" outlineLevel="0" collapsed="false">
      <c r="A2392" s="0" t="str">
        <f aca="false">gait_events!B2637</f>
        <v>pp058</v>
      </c>
      <c r="B2392" s="0" t="str">
        <f aca="false">VLOOKUP(A2392,participants!A:B,2,0)</f>
        <v>M</v>
      </c>
      <c r="C2392" s="0" t="n">
        <f aca="false">VLOOKUP(A2392,participants!A:C,3,0)</f>
        <v>24</v>
      </c>
      <c r="D2392" s="0" t="str">
        <f aca="false">VLOOKUP(A2392,participants!A:F,6,0)</f>
        <v>MS</v>
      </c>
      <c r="E2392" s="0" t="str">
        <f aca="false">IF(LEN(SUBSTITUTE(gait_events!C2637,"_run-",""))&lt;&gt;LEN(gait_events!C2637),LEFT(RIGHT(gait_events!C2637,LEN(gait_events!C2637)-19),FIND("_run-",RIGHT(gait_events!C2637,LEN(gait_events!C2637)-19),1)-1),RIGHT(gait_events!C2637,LEN(gait_events!C2637)-19))</f>
        <v>Fast</v>
      </c>
      <c r="F2392" s="0" t="str">
        <f aca="false">IF(LEN(SUBSTITUTE(gait_events!C2637,"_run-",""))&lt;&gt;LEN(gait_events!C2637),RIGHT(gait_events!C2637,LEN(gait_events!C2637)-FIND("_run-",gait_events!C2637,1)-4),"")</f>
        <v/>
      </c>
      <c r="G2392" s="0" t="str">
        <f aca="false">gait_events!D2637</f>
        <v>left_ankle</v>
      </c>
      <c r="H2392" s="0" t="str">
        <f aca="false">gait_events!E2637</f>
        <v>IC</v>
      </c>
      <c r="I2392" s="0" t="n">
        <f aca="false">IF(gait_events!F2637&lt;&gt;"",gait_events!F2637,NA())</f>
        <v>34</v>
      </c>
      <c r="J2392" s="0" t="n">
        <f aca="false">IF(gait_events!G2637&lt;&gt;"",gait_events!G2637,NA())</f>
        <v>34</v>
      </c>
      <c r="K2392" s="0" t="n">
        <f aca="false">I2392-J2392</f>
        <v>0</v>
      </c>
      <c r="L2392" s="0" t="n">
        <f aca="false">K2392*5</f>
        <v>0</v>
      </c>
      <c r="M2392" s="0" t="n">
        <f aca="false">IF(NOT(ISNA(I2392)),1,0)</f>
        <v>1</v>
      </c>
      <c r="N2392" s="0" t="n">
        <f aca="false">IF(NOT(ISNA(J2392)),1,0)</f>
        <v>1</v>
      </c>
      <c r="O2392" s="0" t="n">
        <f aca="false">IF(AND(NOT(ISNA(I2392)),NOT(ISNA(J2392))),1,0)</f>
        <v>1</v>
      </c>
      <c r="P2392" s="0" t="n">
        <f aca="false">IF(AND(NOT(ISNA(I2392)),ISNA(J2392)),1,0)</f>
        <v>0</v>
      </c>
      <c r="Q2392" s="0" t="n">
        <f aca="false">IF(AND(ISNA(I2392),NOT(ISNA(J2392))),1,0)</f>
        <v>0</v>
      </c>
      <c r="R2392" s="0" t="n">
        <f aca="false">IF(SUM(O2392:Q2392)&lt;&gt;1,"ERROR",1)</f>
        <v>1</v>
      </c>
    </row>
    <row r="2393" customFormat="false" ht="12.8" hidden="false" customHeight="false" outlineLevel="0" collapsed="false">
      <c r="A2393" s="0" t="str">
        <f aca="false">gait_events!B2638</f>
        <v>pp058</v>
      </c>
      <c r="B2393" s="0" t="str">
        <f aca="false">VLOOKUP(A2393,participants!A:B,2,0)</f>
        <v>M</v>
      </c>
      <c r="C2393" s="0" t="n">
        <f aca="false">VLOOKUP(A2393,participants!A:C,3,0)</f>
        <v>24</v>
      </c>
      <c r="D2393" s="0" t="str">
        <f aca="false">VLOOKUP(A2393,participants!A:F,6,0)</f>
        <v>MS</v>
      </c>
      <c r="E2393" s="0" t="str">
        <f aca="false">IF(LEN(SUBSTITUTE(gait_events!C2638,"_run-",""))&lt;&gt;LEN(gait_events!C2638),LEFT(RIGHT(gait_events!C2638,LEN(gait_events!C2638)-19),FIND("_run-",RIGHT(gait_events!C2638,LEN(gait_events!C2638)-19),1)-1),RIGHT(gait_events!C2638,LEN(gait_events!C2638)-19))</f>
        <v>Fast</v>
      </c>
      <c r="F2393" s="0" t="str">
        <f aca="false">IF(LEN(SUBSTITUTE(gait_events!C2638,"_run-",""))&lt;&gt;LEN(gait_events!C2638),RIGHT(gait_events!C2638,LEN(gait_events!C2638)-FIND("_run-",gait_events!C2638,1)-4),"")</f>
        <v/>
      </c>
      <c r="G2393" s="0" t="str">
        <f aca="false">gait_events!D2638</f>
        <v>left_ankle</v>
      </c>
      <c r="H2393" s="0" t="str">
        <f aca="false">gait_events!E2638</f>
        <v>IC</v>
      </c>
      <c r="I2393" s="0" t="n">
        <f aca="false">IF(gait_events!F2638&lt;&gt;"",gait_events!F2638,NA())</f>
        <v>263</v>
      </c>
      <c r="J2393" s="0" t="n">
        <f aca="false">IF(gait_events!G2638&lt;&gt;"",gait_events!G2638,NA())</f>
        <v>261</v>
      </c>
      <c r="K2393" s="0" t="n">
        <f aca="false">I2393-J2393</f>
        <v>2</v>
      </c>
      <c r="L2393" s="0" t="n">
        <f aca="false">K2393*5</f>
        <v>10</v>
      </c>
      <c r="M2393" s="0" t="n">
        <f aca="false">IF(NOT(ISNA(I2393)),1,0)</f>
        <v>1</v>
      </c>
      <c r="N2393" s="0" t="n">
        <f aca="false">IF(NOT(ISNA(J2393)),1,0)</f>
        <v>1</v>
      </c>
      <c r="O2393" s="0" t="n">
        <f aca="false">IF(AND(NOT(ISNA(I2393)),NOT(ISNA(J2393))),1,0)</f>
        <v>1</v>
      </c>
      <c r="P2393" s="0" t="n">
        <f aca="false">IF(AND(NOT(ISNA(I2393)),ISNA(J2393)),1,0)</f>
        <v>0</v>
      </c>
      <c r="Q2393" s="0" t="n">
        <f aca="false">IF(AND(ISNA(I2393),NOT(ISNA(J2393))),1,0)</f>
        <v>0</v>
      </c>
      <c r="R2393" s="0" t="n">
        <f aca="false">IF(SUM(O2393:Q2393)&lt;&gt;1,"ERROR",1)</f>
        <v>1</v>
      </c>
    </row>
    <row r="2394" customFormat="false" ht="12.8" hidden="false" customHeight="false" outlineLevel="0" collapsed="false">
      <c r="A2394" s="0" t="str">
        <f aca="false">gait_events!B2639</f>
        <v>pp058</v>
      </c>
      <c r="B2394" s="0" t="str">
        <f aca="false">VLOOKUP(A2394,participants!A:B,2,0)</f>
        <v>M</v>
      </c>
      <c r="C2394" s="0" t="n">
        <f aca="false">VLOOKUP(A2394,participants!A:C,3,0)</f>
        <v>24</v>
      </c>
      <c r="D2394" s="0" t="str">
        <f aca="false">VLOOKUP(A2394,participants!A:F,6,0)</f>
        <v>MS</v>
      </c>
      <c r="E2394" s="0" t="str">
        <f aca="false">IF(LEN(SUBSTITUTE(gait_events!C2639,"_run-",""))&lt;&gt;LEN(gait_events!C2639),LEFT(RIGHT(gait_events!C2639,LEN(gait_events!C2639)-19),FIND("_run-",RIGHT(gait_events!C2639,LEN(gait_events!C2639)-19),1)-1),RIGHT(gait_events!C2639,LEN(gait_events!C2639)-19))</f>
        <v>Fast</v>
      </c>
      <c r="F2394" s="0" t="str">
        <f aca="false">IF(LEN(SUBSTITUTE(gait_events!C2639,"_run-",""))&lt;&gt;LEN(gait_events!C2639),RIGHT(gait_events!C2639,LEN(gait_events!C2639)-FIND("_run-",gait_events!C2639,1)-4),"")</f>
        <v/>
      </c>
      <c r="G2394" s="0" t="str">
        <f aca="false">gait_events!D2639</f>
        <v>left_ankle</v>
      </c>
      <c r="H2394" s="0" t="str">
        <f aca="false">gait_events!E2639</f>
        <v>IC</v>
      </c>
      <c r="I2394" s="0" t="n">
        <f aca="false">IF(gait_events!F2639&lt;&gt;"",gait_events!F2639,NA())</f>
        <v>493</v>
      </c>
      <c r="J2394" s="0" t="n">
        <f aca="false">IF(gait_events!G2639&lt;&gt;"",gait_events!G2639,NA())</f>
        <v>493</v>
      </c>
      <c r="K2394" s="0" t="n">
        <f aca="false">I2394-J2394</f>
        <v>0</v>
      </c>
      <c r="L2394" s="0" t="n">
        <f aca="false">K2394*5</f>
        <v>0</v>
      </c>
      <c r="M2394" s="0" t="n">
        <f aca="false">IF(NOT(ISNA(I2394)),1,0)</f>
        <v>1</v>
      </c>
      <c r="N2394" s="0" t="n">
        <f aca="false">IF(NOT(ISNA(J2394)),1,0)</f>
        <v>1</v>
      </c>
      <c r="O2394" s="0" t="n">
        <f aca="false">IF(AND(NOT(ISNA(I2394)),NOT(ISNA(J2394))),1,0)</f>
        <v>1</v>
      </c>
      <c r="P2394" s="0" t="n">
        <f aca="false">IF(AND(NOT(ISNA(I2394)),ISNA(J2394)),1,0)</f>
        <v>0</v>
      </c>
      <c r="Q2394" s="0" t="n">
        <f aca="false">IF(AND(ISNA(I2394),NOT(ISNA(J2394))),1,0)</f>
        <v>0</v>
      </c>
      <c r="R2394" s="0" t="n">
        <f aca="false">IF(SUM(O2394:Q2394)&lt;&gt;1,"ERROR",1)</f>
        <v>1</v>
      </c>
    </row>
    <row r="2395" customFormat="false" ht="12.8" hidden="false" customHeight="false" outlineLevel="0" collapsed="false">
      <c r="A2395" s="0" t="str">
        <f aca="false">gait_events!B2640</f>
        <v>pp058</v>
      </c>
      <c r="B2395" s="0" t="str">
        <f aca="false">VLOOKUP(A2395,participants!A:B,2,0)</f>
        <v>M</v>
      </c>
      <c r="C2395" s="0" t="n">
        <f aca="false">VLOOKUP(A2395,participants!A:C,3,0)</f>
        <v>24</v>
      </c>
      <c r="D2395" s="0" t="str">
        <f aca="false">VLOOKUP(A2395,participants!A:F,6,0)</f>
        <v>MS</v>
      </c>
      <c r="E2395" s="0" t="str">
        <f aca="false">IF(LEN(SUBSTITUTE(gait_events!C2640,"_run-",""))&lt;&gt;LEN(gait_events!C2640),LEFT(RIGHT(gait_events!C2640,LEN(gait_events!C2640)-19),FIND("_run-",RIGHT(gait_events!C2640,LEN(gait_events!C2640)-19),1)-1),RIGHT(gait_events!C2640,LEN(gait_events!C2640)-19))</f>
        <v>Fast</v>
      </c>
      <c r="F2395" s="0" t="str">
        <f aca="false">IF(LEN(SUBSTITUTE(gait_events!C2640,"_run-",""))&lt;&gt;LEN(gait_events!C2640),RIGHT(gait_events!C2640,LEN(gait_events!C2640)-FIND("_run-",gait_events!C2640,1)-4),"")</f>
        <v/>
      </c>
      <c r="G2395" s="0" t="str">
        <f aca="false">gait_events!D2640</f>
        <v>left_ankle</v>
      </c>
      <c r="H2395" s="0" t="str">
        <f aca="false">gait_events!E2640</f>
        <v>FC</v>
      </c>
      <c r="I2395" s="0" t="n">
        <f aca="false">IF(gait_events!F2640&lt;&gt;"",gait_events!F2640,NA())</f>
        <v>179</v>
      </c>
      <c r="J2395" s="0" t="n">
        <f aca="false">IF(gait_events!G2640&lt;&gt;"",gait_events!G2640,NA())</f>
        <v>175</v>
      </c>
      <c r="K2395" s="0" t="n">
        <f aca="false">I2395-J2395</f>
        <v>4</v>
      </c>
      <c r="L2395" s="0" t="n">
        <f aca="false">K2395*5</f>
        <v>20</v>
      </c>
      <c r="M2395" s="0" t="n">
        <f aca="false">IF(NOT(ISNA(I2395)),1,0)</f>
        <v>1</v>
      </c>
      <c r="N2395" s="0" t="n">
        <f aca="false">IF(NOT(ISNA(J2395)),1,0)</f>
        <v>1</v>
      </c>
      <c r="O2395" s="0" t="n">
        <f aca="false">IF(AND(NOT(ISNA(I2395)),NOT(ISNA(J2395))),1,0)</f>
        <v>1</v>
      </c>
      <c r="P2395" s="0" t="n">
        <f aca="false">IF(AND(NOT(ISNA(I2395)),ISNA(J2395)),1,0)</f>
        <v>0</v>
      </c>
      <c r="Q2395" s="0" t="n">
        <f aca="false">IF(AND(ISNA(I2395),NOT(ISNA(J2395))),1,0)</f>
        <v>0</v>
      </c>
      <c r="R2395" s="0" t="n">
        <f aca="false">IF(SUM(O2395:Q2395)&lt;&gt;1,"ERROR",1)</f>
        <v>1</v>
      </c>
    </row>
    <row r="2396" customFormat="false" ht="12.8" hidden="false" customHeight="false" outlineLevel="0" collapsed="false">
      <c r="A2396" s="0" t="str">
        <f aca="false">gait_events!B2641</f>
        <v>pp058</v>
      </c>
      <c r="B2396" s="0" t="str">
        <f aca="false">VLOOKUP(A2396,participants!A:B,2,0)</f>
        <v>M</v>
      </c>
      <c r="C2396" s="0" t="n">
        <f aca="false">VLOOKUP(A2396,participants!A:C,3,0)</f>
        <v>24</v>
      </c>
      <c r="D2396" s="0" t="str">
        <f aca="false">VLOOKUP(A2396,participants!A:F,6,0)</f>
        <v>MS</v>
      </c>
      <c r="E2396" s="0" t="str">
        <f aca="false">IF(LEN(SUBSTITUTE(gait_events!C2641,"_run-",""))&lt;&gt;LEN(gait_events!C2641),LEFT(RIGHT(gait_events!C2641,LEN(gait_events!C2641)-19),FIND("_run-",RIGHT(gait_events!C2641,LEN(gait_events!C2641)-19),1)-1),RIGHT(gait_events!C2641,LEN(gait_events!C2641)-19))</f>
        <v>Fast</v>
      </c>
      <c r="F2396" s="0" t="str">
        <f aca="false">IF(LEN(SUBSTITUTE(gait_events!C2641,"_run-",""))&lt;&gt;LEN(gait_events!C2641),RIGHT(gait_events!C2641,LEN(gait_events!C2641)-FIND("_run-",gait_events!C2641,1)-4),"")</f>
        <v/>
      </c>
      <c r="G2396" s="0" t="str">
        <f aca="false">gait_events!D2641</f>
        <v>left_ankle</v>
      </c>
      <c r="H2396" s="0" t="str">
        <f aca="false">gait_events!E2641</f>
        <v>FC</v>
      </c>
      <c r="I2396" s="0" t="n">
        <f aca="false">IF(gait_events!F2641&lt;&gt;"",gait_events!F2641,NA())</f>
        <v>405</v>
      </c>
      <c r="J2396" s="0" t="n">
        <f aca="false">IF(gait_events!G2641&lt;&gt;"",gait_events!G2641,NA())</f>
        <v>403</v>
      </c>
      <c r="K2396" s="0" t="n">
        <f aca="false">I2396-J2396</f>
        <v>2</v>
      </c>
      <c r="L2396" s="0" t="n">
        <f aca="false">K2396*5</f>
        <v>10</v>
      </c>
      <c r="M2396" s="0" t="n">
        <f aca="false">IF(NOT(ISNA(I2396)),1,0)</f>
        <v>1</v>
      </c>
      <c r="N2396" s="0" t="n">
        <f aca="false">IF(NOT(ISNA(J2396)),1,0)</f>
        <v>1</v>
      </c>
      <c r="O2396" s="0" t="n">
        <f aca="false">IF(AND(NOT(ISNA(I2396)),NOT(ISNA(J2396))),1,0)</f>
        <v>1</v>
      </c>
      <c r="P2396" s="0" t="n">
        <f aca="false">IF(AND(NOT(ISNA(I2396)),ISNA(J2396)),1,0)</f>
        <v>0</v>
      </c>
      <c r="Q2396" s="0" t="n">
        <f aca="false">IF(AND(ISNA(I2396),NOT(ISNA(J2396))),1,0)</f>
        <v>0</v>
      </c>
      <c r="R2396" s="0" t="n">
        <f aca="false">IF(SUM(O2396:Q2396)&lt;&gt;1,"ERROR",1)</f>
        <v>1</v>
      </c>
    </row>
    <row r="2397" customFormat="false" ht="12.8" hidden="false" customHeight="false" outlineLevel="0" collapsed="false">
      <c r="A2397" s="0" t="str">
        <f aca="false">gait_events!B2642</f>
        <v>pp058</v>
      </c>
      <c r="B2397" s="0" t="str">
        <f aca="false">VLOOKUP(A2397,participants!A:B,2,0)</f>
        <v>M</v>
      </c>
      <c r="C2397" s="0" t="n">
        <f aca="false">VLOOKUP(A2397,participants!A:C,3,0)</f>
        <v>24</v>
      </c>
      <c r="D2397" s="0" t="str">
        <f aca="false">VLOOKUP(A2397,participants!A:F,6,0)</f>
        <v>MS</v>
      </c>
      <c r="E2397" s="0" t="str">
        <f aca="false">IF(LEN(SUBSTITUTE(gait_events!C2642,"_run-",""))&lt;&gt;LEN(gait_events!C2642),LEFT(RIGHT(gait_events!C2642,LEN(gait_events!C2642)-19),FIND("_run-",RIGHT(gait_events!C2642,LEN(gait_events!C2642)-19),1)-1),RIGHT(gait_events!C2642,LEN(gait_events!C2642)-19))</f>
        <v>Fast</v>
      </c>
      <c r="F2397" s="0" t="str">
        <f aca="false">IF(LEN(SUBSTITUTE(gait_events!C2642,"_run-",""))&lt;&gt;LEN(gait_events!C2642),RIGHT(gait_events!C2642,LEN(gait_events!C2642)-FIND("_run-",gait_events!C2642,1)-4),"")</f>
        <v/>
      </c>
      <c r="G2397" s="0" t="str">
        <f aca="false">gait_events!D2642</f>
        <v>left_ankle</v>
      </c>
      <c r="H2397" s="0" t="str">
        <f aca="false">gait_events!E2642</f>
        <v>FC</v>
      </c>
      <c r="I2397" s="0" t="n">
        <f aca="false">IF(gait_events!F2642&lt;&gt;"",gait_events!F2642,NA())</f>
        <v>637</v>
      </c>
      <c r="J2397" s="0" t="e">
        <f aca="false">IF(gait_events!G2642&lt;&gt;"",gait_events!G2642,NA())</f>
        <v>#N/A</v>
      </c>
      <c r="K2397" s="0" t="e">
        <f aca="false">I2397-J2397</f>
        <v>#N/A</v>
      </c>
      <c r="L2397" s="0" t="e">
        <f aca="false">K2397*5</f>
        <v>#N/A</v>
      </c>
      <c r="M2397" s="0" t="n">
        <f aca="false">IF(NOT(ISNA(I2397)),1,0)</f>
        <v>1</v>
      </c>
      <c r="N2397" s="0" t="n">
        <f aca="false">IF(NOT(ISNA(J2397)),1,0)</f>
        <v>0</v>
      </c>
      <c r="O2397" s="0" t="n">
        <f aca="false">IF(AND(NOT(ISNA(I2397)),NOT(ISNA(J2397))),1,0)</f>
        <v>0</v>
      </c>
      <c r="P2397" s="0" t="n">
        <f aca="false">IF(AND(NOT(ISNA(I2397)),ISNA(J2397)),1,0)</f>
        <v>1</v>
      </c>
      <c r="Q2397" s="0" t="n">
        <f aca="false">IF(AND(ISNA(I2397),NOT(ISNA(J2397))),1,0)</f>
        <v>0</v>
      </c>
      <c r="R2397" s="0" t="n">
        <f aca="false">IF(SUM(O2397:Q2397)&lt;&gt;1,"ERROR",1)</f>
        <v>1</v>
      </c>
    </row>
    <row r="2398" customFormat="false" ht="12.8" hidden="false" customHeight="false" outlineLevel="0" collapsed="false">
      <c r="A2398" s="0" t="str">
        <f aca="false">gait_events!B2643</f>
        <v>pp058</v>
      </c>
      <c r="B2398" s="0" t="str">
        <f aca="false">VLOOKUP(A2398,participants!A:B,2,0)</f>
        <v>M</v>
      </c>
      <c r="C2398" s="0" t="n">
        <f aca="false">VLOOKUP(A2398,participants!A:C,3,0)</f>
        <v>24</v>
      </c>
      <c r="D2398" s="0" t="str">
        <f aca="false">VLOOKUP(A2398,participants!A:F,6,0)</f>
        <v>MS</v>
      </c>
      <c r="E2398" s="0" t="str">
        <f aca="false">IF(LEN(SUBSTITUTE(gait_events!C2643,"_run-",""))&lt;&gt;LEN(gait_events!C2643),LEFT(RIGHT(gait_events!C2643,LEN(gait_events!C2643)-19),FIND("_run-",RIGHT(gait_events!C2643,LEN(gait_events!C2643)-19),1)-1),RIGHT(gait_events!C2643,LEN(gait_events!C2643)-19))</f>
        <v>Fast</v>
      </c>
      <c r="F2398" s="0" t="str">
        <f aca="false">IF(LEN(SUBSTITUTE(gait_events!C2643,"_run-",""))&lt;&gt;LEN(gait_events!C2643),RIGHT(gait_events!C2643,LEN(gait_events!C2643)-FIND("_run-",gait_events!C2643,1)-4),"")</f>
        <v/>
      </c>
      <c r="G2398" s="0" t="str">
        <f aca="false">gait_events!D2643</f>
        <v>right_ankle</v>
      </c>
      <c r="H2398" s="0" t="str">
        <f aca="false">gait_events!E2643</f>
        <v>IC</v>
      </c>
      <c r="I2398" s="0" t="n">
        <f aca="false">IF(gait_events!F2643&lt;&gt;"",gait_events!F2643,NA())</f>
        <v>147</v>
      </c>
      <c r="J2398" s="0" t="n">
        <f aca="false">IF(gait_events!G2643&lt;&gt;"",gait_events!G2643,NA())</f>
        <v>142</v>
      </c>
      <c r="K2398" s="0" t="n">
        <f aca="false">I2398-J2398</f>
        <v>5</v>
      </c>
      <c r="L2398" s="0" t="n">
        <f aca="false">K2398*5</f>
        <v>25</v>
      </c>
      <c r="M2398" s="0" t="n">
        <f aca="false">IF(NOT(ISNA(I2398)),1,0)</f>
        <v>1</v>
      </c>
      <c r="N2398" s="0" t="n">
        <f aca="false">IF(NOT(ISNA(J2398)),1,0)</f>
        <v>1</v>
      </c>
      <c r="O2398" s="0" t="n">
        <f aca="false">IF(AND(NOT(ISNA(I2398)),NOT(ISNA(J2398))),1,0)</f>
        <v>1</v>
      </c>
      <c r="P2398" s="0" t="n">
        <f aca="false">IF(AND(NOT(ISNA(I2398)),ISNA(J2398)),1,0)</f>
        <v>0</v>
      </c>
      <c r="Q2398" s="0" t="n">
        <f aca="false">IF(AND(ISNA(I2398),NOT(ISNA(J2398))),1,0)</f>
        <v>0</v>
      </c>
      <c r="R2398" s="0" t="n">
        <f aca="false">IF(SUM(O2398:Q2398)&lt;&gt;1,"ERROR",1)</f>
        <v>1</v>
      </c>
    </row>
    <row r="2399" customFormat="false" ht="12.8" hidden="false" customHeight="false" outlineLevel="0" collapsed="false">
      <c r="A2399" s="0" t="str">
        <f aca="false">gait_events!B2644</f>
        <v>pp058</v>
      </c>
      <c r="B2399" s="0" t="str">
        <f aca="false">VLOOKUP(A2399,participants!A:B,2,0)</f>
        <v>M</v>
      </c>
      <c r="C2399" s="0" t="n">
        <f aca="false">VLOOKUP(A2399,participants!A:C,3,0)</f>
        <v>24</v>
      </c>
      <c r="D2399" s="0" t="str">
        <f aca="false">VLOOKUP(A2399,participants!A:F,6,0)</f>
        <v>MS</v>
      </c>
      <c r="E2399" s="0" t="str">
        <f aca="false">IF(LEN(SUBSTITUTE(gait_events!C2644,"_run-",""))&lt;&gt;LEN(gait_events!C2644),LEFT(RIGHT(gait_events!C2644,LEN(gait_events!C2644)-19),FIND("_run-",RIGHT(gait_events!C2644,LEN(gait_events!C2644)-19),1)-1),RIGHT(gait_events!C2644,LEN(gait_events!C2644)-19))</f>
        <v>Fast</v>
      </c>
      <c r="F2399" s="0" t="str">
        <f aca="false">IF(LEN(SUBSTITUTE(gait_events!C2644,"_run-",""))&lt;&gt;LEN(gait_events!C2644),RIGHT(gait_events!C2644,LEN(gait_events!C2644)-FIND("_run-",gait_events!C2644,1)-4),"")</f>
        <v/>
      </c>
      <c r="G2399" s="0" t="str">
        <f aca="false">gait_events!D2644</f>
        <v>right_ankle</v>
      </c>
      <c r="H2399" s="0" t="str">
        <f aca="false">gait_events!E2644</f>
        <v>IC</v>
      </c>
      <c r="I2399" s="0" t="n">
        <f aca="false">IF(gait_events!F2644&lt;&gt;"",gait_events!F2644,NA())</f>
        <v>374</v>
      </c>
      <c r="J2399" s="0" t="n">
        <f aca="false">IF(gait_events!G2644&lt;&gt;"",gait_events!G2644,NA())</f>
        <v>372</v>
      </c>
      <c r="K2399" s="0" t="n">
        <f aca="false">I2399-J2399</f>
        <v>2</v>
      </c>
      <c r="L2399" s="0" t="n">
        <f aca="false">K2399*5</f>
        <v>10</v>
      </c>
      <c r="M2399" s="0" t="n">
        <f aca="false">IF(NOT(ISNA(I2399)),1,0)</f>
        <v>1</v>
      </c>
      <c r="N2399" s="0" t="n">
        <f aca="false">IF(NOT(ISNA(J2399)),1,0)</f>
        <v>1</v>
      </c>
      <c r="O2399" s="0" t="n">
        <f aca="false">IF(AND(NOT(ISNA(I2399)),NOT(ISNA(J2399))),1,0)</f>
        <v>1</v>
      </c>
      <c r="P2399" s="0" t="n">
        <f aca="false">IF(AND(NOT(ISNA(I2399)),ISNA(J2399)),1,0)</f>
        <v>0</v>
      </c>
      <c r="Q2399" s="0" t="n">
        <f aca="false">IF(AND(ISNA(I2399),NOT(ISNA(J2399))),1,0)</f>
        <v>0</v>
      </c>
      <c r="R2399" s="0" t="n">
        <f aca="false">IF(SUM(O2399:Q2399)&lt;&gt;1,"ERROR",1)</f>
        <v>1</v>
      </c>
    </row>
    <row r="2400" customFormat="false" ht="12.8" hidden="false" customHeight="false" outlineLevel="0" collapsed="false">
      <c r="A2400" s="0" t="str">
        <f aca="false">gait_events!B2645</f>
        <v>pp058</v>
      </c>
      <c r="B2400" s="0" t="str">
        <f aca="false">VLOOKUP(A2400,participants!A:B,2,0)</f>
        <v>M</v>
      </c>
      <c r="C2400" s="0" t="n">
        <f aca="false">VLOOKUP(A2400,participants!A:C,3,0)</f>
        <v>24</v>
      </c>
      <c r="D2400" s="0" t="str">
        <f aca="false">VLOOKUP(A2400,participants!A:F,6,0)</f>
        <v>MS</v>
      </c>
      <c r="E2400" s="0" t="str">
        <f aca="false">IF(LEN(SUBSTITUTE(gait_events!C2645,"_run-",""))&lt;&gt;LEN(gait_events!C2645),LEFT(RIGHT(gait_events!C2645,LEN(gait_events!C2645)-19),FIND("_run-",RIGHT(gait_events!C2645,LEN(gait_events!C2645)-19),1)-1),RIGHT(gait_events!C2645,LEN(gait_events!C2645)-19))</f>
        <v>Fast</v>
      </c>
      <c r="F2400" s="0" t="str">
        <f aca="false">IF(LEN(SUBSTITUTE(gait_events!C2645,"_run-",""))&lt;&gt;LEN(gait_events!C2645),RIGHT(gait_events!C2645,LEN(gait_events!C2645)-FIND("_run-",gait_events!C2645,1)-4),"")</f>
        <v/>
      </c>
      <c r="G2400" s="0" t="str">
        <f aca="false">gait_events!D2645</f>
        <v>right_ankle</v>
      </c>
      <c r="H2400" s="0" t="str">
        <f aca="false">gait_events!E2645</f>
        <v>IC</v>
      </c>
      <c r="I2400" s="0" t="n">
        <f aca="false">IF(gait_events!F2645&lt;&gt;"",gait_events!F2645,NA())</f>
        <v>600</v>
      </c>
      <c r="J2400" s="0" t="n">
        <f aca="false">IF(gait_events!G2645&lt;&gt;"",gait_events!G2645,NA())</f>
        <v>604</v>
      </c>
      <c r="K2400" s="0" t="n">
        <f aca="false">I2400-J2400</f>
        <v>-4</v>
      </c>
      <c r="L2400" s="0" t="n">
        <f aca="false">K2400*5</f>
        <v>-20</v>
      </c>
      <c r="M2400" s="0" t="n">
        <f aca="false">IF(NOT(ISNA(I2400)),1,0)</f>
        <v>1</v>
      </c>
      <c r="N2400" s="0" t="n">
        <f aca="false">IF(NOT(ISNA(J2400)),1,0)</f>
        <v>1</v>
      </c>
      <c r="O2400" s="0" t="n">
        <f aca="false">IF(AND(NOT(ISNA(I2400)),NOT(ISNA(J2400))),1,0)</f>
        <v>1</v>
      </c>
      <c r="P2400" s="0" t="n">
        <f aca="false">IF(AND(NOT(ISNA(I2400)),ISNA(J2400)),1,0)</f>
        <v>0</v>
      </c>
      <c r="Q2400" s="0" t="n">
        <f aca="false">IF(AND(ISNA(I2400),NOT(ISNA(J2400))),1,0)</f>
        <v>0</v>
      </c>
      <c r="R2400" s="0" t="n">
        <f aca="false">IF(SUM(O2400:Q2400)&lt;&gt;1,"ERROR",1)</f>
        <v>1</v>
      </c>
    </row>
    <row r="2401" customFormat="false" ht="12.8" hidden="false" customHeight="false" outlineLevel="0" collapsed="false">
      <c r="A2401" s="0" t="str">
        <f aca="false">gait_events!B2646</f>
        <v>pp058</v>
      </c>
      <c r="B2401" s="0" t="str">
        <f aca="false">VLOOKUP(A2401,participants!A:B,2,0)</f>
        <v>M</v>
      </c>
      <c r="C2401" s="0" t="n">
        <f aca="false">VLOOKUP(A2401,participants!A:C,3,0)</f>
        <v>24</v>
      </c>
      <c r="D2401" s="0" t="str">
        <f aca="false">VLOOKUP(A2401,participants!A:F,6,0)</f>
        <v>MS</v>
      </c>
      <c r="E2401" s="0" t="str">
        <f aca="false">IF(LEN(SUBSTITUTE(gait_events!C2646,"_run-",""))&lt;&gt;LEN(gait_events!C2646),LEFT(RIGHT(gait_events!C2646,LEN(gait_events!C2646)-19),FIND("_run-",RIGHT(gait_events!C2646,LEN(gait_events!C2646)-19),1)-1),RIGHT(gait_events!C2646,LEN(gait_events!C2646)-19))</f>
        <v>Fast</v>
      </c>
      <c r="F2401" s="0" t="str">
        <f aca="false">IF(LEN(SUBSTITUTE(gait_events!C2646,"_run-",""))&lt;&gt;LEN(gait_events!C2646),RIGHT(gait_events!C2646,LEN(gait_events!C2646)-FIND("_run-",gait_events!C2646,1)-4),"")</f>
        <v/>
      </c>
      <c r="G2401" s="0" t="str">
        <f aca="false">gait_events!D2646</f>
        <v>right_ankle</v>
      </c>
      <c r="H2401" s="0" t="str">
        <f aca="false">gait_events!E2646</f>
        <v>IC</v>
      </c>
      <c r="I2401" s="0" t="e">
        <f aca="false">IF(gait_events!F2646&lt;&gt;"",gait_events!F2646,NA())</f>
        <v>#N/A</v>
      </c>
      <c r="J2401" s="0" t="n">
        <f aca="false">IF(gait_events!G2646&lt;&gt;"",gait_events!G2646,NA())</f>
        <v>530</v>
      </c>
      <c r="K2401" s="0" t="e">
        <f aca="false">I2401-J2401</f>
        <v>#N/A</v>
      </c>
      <c r="L2401" s="0" t="e">
        <f aca="false">K2401*5</f>
        <v>#N/A</v>
      </c>
      <c r="M2401" s="0" t="n">
        <f aca="false">IF(NOT(ISNA(I2401)),1,0)</f>
        <v>0</v>
      </c>
      <c r="N2401" s="0" t="n">
        <f aca="false">IF(NOT(ISNA(J2401)),1,0)</f>
        <v>1</v>
      </c>
      <c r="O2401" s="0" t="n">
        <f aca="false">IF(AND(NOT(ISNA(I2401)),NOT(ISNA(J2401))),1,0)</f>
        <v>0</v>
      </c>
      <c r="P2401" s="0" t="n">
        <f aca="false">IF(AND(NOT(ISNA(I2401)),ISNA(J2401)),1,0)</f>
        <v>0</v>
      </c>
      <c r="Q2401" s="0" t="n">
        <f aca="false">IF(AND(ISNA(I2401),NOT(ISNA(J2401))),1,0)</f>
        <v>1</v>
      </c>
      <c r="R2401" s="0" t="n">
        <f aca="false">IF(SUM(O2401:Q2401)&lt;&gt;1,"ERROR",1)</f>
        <v>1</v>
      </c>
    </row>
    <row r="2402" customFormat="false" ht="12.8" hidden="false" customHeight="false" outlineLevel="0" collapsed="false">
      <c r="A2402" s="0" t="str">
        <f aca="false">gait_events!B2647</f>
        <v>pp058</v>
      </c>
      <c r="B2402" s="0" t="str">
        <f aca="false">VLOOKUP(A2402,participants!A:B,2,0)</f>
        <v>M</v>
      </c>
      <c r="C2402" s="0" t="n">
        <f aca="false">VLOOKUP(A2402,participants!A:C,3,0)</f>
        <v>24</v>
      </c>
      <c r="D2402" s="0" t="str">
        <f aca="false">VLOOKUP(A2402,participants!A:F,6,0)</f>
        <v>MS</v>
      </c>
      <c r="E2402" s="0" t="str">
        <f aca="false">IF(LEN(SUBSTITUTE(gait_events!C2647,"_run-",""))&lt;&gt;LEN(gait_events!C2647),LEFT(RIGHT(gait_events!C2647,LEN(gait_events!C2647)-19),FIND("_run-",RIGHT(gait_events!C2647,LEN(gait_events!C2647)-19),1)-1),RIGHT(gait_events!C2647,LEN(gait_events!C2647)-19))</f>
        <v>Fast</v>
      </c>
      <c r="F2402" s="0" t="str">
        <f aca="false">IF(LEN(SUBSTITUTE(gait_events!C2647,"_run-",""))&lt;&gt;LEN(gait_events!C2647),RIGHT(gait_events!C2647,LEN(gait_events!C2647)-FIND("_run-",gait_events!C2647,1)-4),"")</f>
        <v/>
      </c>
      <c r="G2402" s="0" t="str">
        <f aca="false">gait_events!D2647</f>
        <v>right_ankle</v>
      </c>
      <c r="H2402" s="0" t="str">
        <f aca="false">gait_events!E2647</f>
        <v>FC</v>
      </c>
      <c r="I2402" s="0" t="n">
        <f aca="false">IF(gait_events!F2647&lt;&gt;"",gait_events!F2647,NA())</f>
        <v>62</v>
      </c>
      <c r="J2402" s="0" t="n">
        <f aca="false">IF(gait_events!G2647&lt;&gt;"",gait_events!G2647,NA())</f>
        <v>59</v>
      </c>
      <c r="K2402" s="0" t="n">
        <f aca="false">I2402-J2402</f>
        <v>3</v>
      </c>
      <c r="L2402" s="0" t="n">
        <f aca="false">K2402*5</f>
        <v>15</v>
      </c>
      <c r="M2402" s="0" t="n">
        <f aca="false">IF(NOT(ISNA(I2402)),1,0)</f>
        <v>1</v>
      </c>
      <c r="N2402" s="0" t="n">
        <f aca="false">IF(NOT(ISNA(J2402)),1,0)</f>
        <v>1</v>
      </c>
      <c r="O2402" s="0" t="n">
        <f aca="false">IF(AND(NOT(ISNA(I2402)),NOT(ISNA(J2402))),1,0)</f>
        <v>1</v>
      </c>
      <c r="P2402" s="0" t="n">
        <f aca="false">IF(AND(NOT(ISNA(I2402)),ISNA(J2402)),1,0)</f>
        <v>0</v>
      </c>
      <c r="Q2402" s="0" t="n">
        <f aca="false">IF(AND(ISNA(I2402),NOT(ISNA(J2402))),1,0)</f>
        <v>0</v>
      </c>
      <c r="R2402" s="0" t="n">
        <f aca="false">IF(SUM(O2402:Q2402)&lt;&gt;1,"ERROR",1)</f>
        <v>1</v>
      </c>
    </row>
    <row r="2403" customFormat="false" ht="12.8" hidden="false" customHeight="false" outlineLevel="0" collapsed="false">
      <c r="A2403" s="0" t="str">
        <f aca="false">gait_events!B2648</f>
        <v>pp058</v>
      </c>
      <c r="B2403" s="0" t="str">
        <f aca="false">VLOOKUP(A2403,participants!A:B,2,0)</f>
        <v>M</v>
      </c>
      <c r="C2403" s="0" t="n">
        <f aca="false">VLOOKUP(A2403,participants!A:C,3,0)</f>
        <v>24</v>
      </c>
      <c r="D2403" s="0" t="str">
        <f aca="false">VLOOKUP(A2403,participants!A:F,6,0)</f>
        <v>MS</v>
      </c>
      <c r="E2403" s="0" t="str">
        <f aca="false">IF(LEN(SUBSTITUTE(gait_events!C2648,"_run-",""))&lt;&gt;LEN(gait_events!C2648),LEFT(RIGHT(gait_events!C2648,LEN(gait_events!C2648)-19),FIND("_run-",RIGHT(gait_events!C2648,LEN(gait_events!C2648)-19),1)-1),RIGHT(gait_events!C2648,LEN(gait_events!C2648)-19))</f>
        <v>Fast</v>
      </c>
      <c r="F2403" s="0" t="str">
        <f aca="false">IF(LEN(SUBSTITUTE(gait_events!C2648,"_run-",""))&lt;&gt;LEN(gait_events!C2648),RIGHT(gait_events!C2648,LEN(gait_events!C2648)-FIND("_run-",gait_events!C2648,1)-4),"")</f>
        <v/>
      </c>
      <c r="G2403" s="0" t="str">
        <f aca="false">gait_events!D2648</f>
        <v>right_ankle</v>
      </c>
      <c r="H2403" s="0" t="str">
        <f aca="false">gait_events!E2648</f>
        <v>FC</v>
      </c>
      <c r="I2403" s="0" t="n">
        <f aca="false">IF(gait_events!F2648&lt;&gt;"",gait_events!F2648,NA())</f>
        <v>289</v>
      </c>
      <c r="J2403" s="0" t="n">
        <f aca="false">IF(gait_events!G2648&lt;&gt;"",gait_events!G2648,NA())</f>
        <v>287</v>
      </c>
      <c r="K2403" s="0" t="n">
        <f aca="false">I2403-J2403</f>
        <v>2</v>
      </c>
      <c r="L2403" s="0" t="n">
        <f aca="false">K2403*5</f>
        <v>10</v>
      </c>
      <c r="M2403" s="0" t="n">
        <f aca="false">IF(NOT(ISNA(I2403)),1,0)</f>
        <v>1</v>
      </c>
      <c r="N2403" s="0" t="n">
        <f aca="false">IF(NOT(ISNA(J2403)),1,0)</f>
        <v>1</v>
      </c>
      <c r="O2403" s="0" t="n">
        <f aca="false">IF(AND(NOT(ISNA(I2403)),NOT(ISNA(J2403))),1,0)</f>
        <v>1</v>
      </c>
      <c r="P2403" s="0" t="n">
        <f aca="false">IF(AND(NOT(ISNA(I2403)),ISNA(J2403)),1,0)</f>
        <v>0</v>
      </c>
      <c r="Q2403" s="0" t="n">
        <f aca="false">IF(AND(ISNA(I2403),NOT(ISNA(J2403))),1,0)</f>
        <v>0</v>
      </c>
      <c r="R2403" s="0" t="n">
        <f aca="false">IF(SUM(O2403:Q2403)&lt;&gt;1,"ERROR",1)</f>
        <v>1</v>
      </c>
    </row>
    <row r="2404" customFormat="false" ht="12.8" hidden="false" customHeight="false" outlineLevel="0" collapsed="false">
      <c r="A2404" s="0" t="str">
        <f aca="false">gait_events!B2649</f>
        <v>pp058</v>
      </c>
      <c r="B2404" s="0" t="str">
        <f aca="false">VLOOKUP(A2404,participants!A:B,2,0)</f>
        <v>M</v>
      </c>
      <c r="C2404" s="0" t="n">
        <f aca="false">VLOOKUP(A2404,participants!A:C,3,0)</f>
        <v>24</v>
      </c>
      <c r="D2404" s="0" t="str">
        <f aca="false">VLOOKUP(A2404,participants!A:F,6,0)</f>
        <v>MS</v>
      </c>
      <c r="E2404" s="0" t="str">
        <f aca="false">IF(LEN(SUBSTITUTE(gait_events!C2649,"_run-",""))&lt;&gt;LEN(gait_events!C2649),LEFT(RIGHT(gait_events!C2649,LEN(gait_events!C2649)-19),FIND("_run-",RIGHT(gait_events!C2649,LEN(gait_events!C2649)-19),1)-1),RIGHT(gait_events!C2649,LEN(gait_events!C2649)-19))</f>
        <v>Fast</v>
      </c>
      <c r="F2404" s="0" t="str">
        <f aca="false">IF(LEN(SUBSTITUTE(gait_events!C2649,"_run-",""))&lt;&gt;LEN(gait_events!C2649),RIGHT(gait_events!C2649,LEN(gait_events!C2649)-FIND("_run-",gait_events!C2649,1)-4),"")</f>
        <v/>
      </c>
      <c r="G2404" s="0" t="str">
        <f aca="false">gait_events!D2649</f>
        <v>right_ankle</v>
      </c>
      <c r="H2404" s="0" t="str">
        <f aca="false">gait_events!E2649</f>
        <v>FC</v>
      </c>
      <c r="I2404" s="0" t="n">
        <f aca="false">IF(gait_events!F2649&lt;&gt;"",gait_events!F2649,NA())</f>
        <v>532</v>
      </c>
      <c r="J2404" s="0" t="e">
        <f aca="false">IF(gait_events!G2649&lt;&gt;"",gait_events!G2649,NA())</f>
        <v>#N/A</v>
      </c>
      <c r="K2404" s="0" t="e">
        <f aca="false">I2404-J2404</f>
        <v>#N/A</v>
      </c>
      <c r="L2404" s="0" t="e">
        <f aca="false">K2404*5</f>
        <v>#N/A</v>
      </c>
      <c r="M2404" s="0" t="n">
        <f aca="false">IF(NOT(ISNA(I2404)),1,0)</f>
        <v>1</v>
      </c>
      <c r="N2404" s="0" t="n">
        <f aca="false">IF(NOT(ISNA(J2404)),1,0)</f>
        <v>0</v>
      </c>
      <c r="O2404" s="0" t="n">
        <f aca="false">IF(AND(NOT(ISNA(I2404)),NOT(ISNA(J2404))),1,0)</f>
        <v>0</v>
      </c>
      <c r="P2404" s="0" t="n">
        <f aca="false">IF(AND(NOT(ISNA(I2404)),ISNA(J2404)),1,0)</f>
        <v>1</v>
      </c>
      <c r="Q2404" s="0" t="n">
        <f aca="false">IF(AND(ISNA(I2404),NOT(ISNA(J2404))),1,0)</f>
        <v>0</v>
      </c>
      <c r="R2404" s="0" t="n">
        <f aca="false">IF(SUM(O2404:Q2404)&lt;&gt;1,"ERROR",1)</f>
        <v>1</v>
      </c>
    </row>
    <row r="2405" customFormat="false" ht="12.8" hidden="false" customHeight="false" outlineLevel="0" collapsed="false">
      <c r="A2405" s="0" t="str">
        <f aca="false">gait_events!B2650</f>
        <v>pp058</v>
      </c>
      <c r="B2405" s="0" t="str">
        <f aca="false">VLOOKUP(A2405,participants!A:B,2,0)</f>
        <v>M</v>
      </c>
      <c r="C2405" s="0" t="n">
        <f aca="false">VLOOKUP(A2405,participants!A:C,3,0)</f>
        <v>24</v>
      </c>
      <c r="D2405" s="0" t="str">
        <f aca="false">VLOOKUP(A2405,participants!A:F,6,0)</f>
        <v>MS</v>
      </c>
      <c r="E2405" s="0" t="str">
        <f aca="false">IF(LEN(SUBSTITUTE(gait_events!C2650,"_run-",""))&lt;&gt;LEN(gait_events!C2650),LEFT(RIGHT(gait_events!C2650,LEN(gait_events!C2650)-19),FIND("_run-",RIGHT(gait_events!C2650,LEN(gait_events!C2650)-19),1)-1),RIGHT(gait_events!C2650,LEN(gait_events!C2650)-19))</f>
        <v>Fast</v>
      </c>
      <c r="F2405" s="0" t="str">
        <f aca="false">IF(LEN(SUBSTITUTE(gait_events!C2650,"_run-",""))&lt;&gt;LEN(gait_events!C2650),RIGHT(gait_events!C2650,LEN(gait_events!C2650)-FIND("_run-",gait_events!C2650,1)-4),"")</f>
        <v/>
      </c>
      <c r="G2405" s="0" t="str">
        <f aca="false">gait_events!D2650</f>
        <v>left_shank</v>
      </c>
      <c r="H2405" s="0" t="str">
        <f aca="false">gait_events!E2650</f>
        <v>IC</v>
      </c>
      <c r="I2405" s="0" t="n">
        <f aca="false">IF(gait_events!F2650&lt;&gt;"",gait_events!F2650,NA())</f>
        <v>34</v>
      </c>
      <c r="J2405" s="0" t="n">
        <f aca="false">IF(gait_events!G2650&lt;&gt;"",gait_events!G2650,NA())</f>
        <v>35</v>
      </c>
      <c r="K2405" s="0" t="n">
        <f aca="false">I2405-J2405</f>
        <v>-1</v>
      </c>
      <c r="L2405" s="0" t="n">
        <f aca="false">K2405*5</f>
        <v>-5</v>
      </c>
      <c r="M2405" s="0" t="n">
        <f aca="false">IF(NOT(ISNA(I2405)),1,0)</f>
        <v>1</v>
      </c>
      <c r="N2405" s="0" t="n">
        <f aca="false">IF(NOT(ISNA(J2405)),1,0)</f>
        <v>1</v>
      </c>
      <c r="O2405" s="0" t="n">
        <f aca="false">IF(AND(NOT(ISNA(I2405)),NOT(ISNA(J2405))),1,0)</f>
        <v>1</v>
      </c>
      <c r="P2405" s="0" t="n">
        <f aca="false">IF(AND(NOT(ISNA(I2405)),ISNA(J2405)),1,0)</f>
        <v>0</v>
      </c>
      <c r="Q2405" s="0" t="n">
        <f aca="false">IF(AND(ISNA(I2405),NOT(ISNA(J2405))),1,0)</f>
        <v>0</v>
      </c>
      <c r="R2405" s="0" t="n">
        <f aca="false">IF(SUM(O2405:Q2405)&lt;&gt;1,"ERROR",1)</f>
        <v>1</v>
      </c>
    </row>
    <row r="2406" customFormat="false" ht="12.8" hidden="false" customHeight="false" outlineLevel="0" collapsed="false">
      <c r="A2406" s="0" t="str">
        <f aca="false">gait_events!B2651</f>
        <v>pp058</v>
      </c>
      <c r="B2406" s="0" t="str">
        <f aca="false">VLOOKUP(A2406,participants!A:B,2,0)</f>
        <v>M</v>
      </c>
      <c r="C2406" s="0" t="n">
        <f aca="false">VLOOKUP(A2406,participants!A:C,3,0)</f>
        <v>24</v>
      </c>
      <c r="D2406" s="0" t="str">
        <f aca="false">VLOOKUP(A2406,participants!A:F,6,0)</f>
        <v>MS</v>
      </c>
      <c r="E2406" s="0" t="str">
        <f aca="false">IF(LEN(SUBSTITUTE(gait_events!C2651,"_run-",""))&lt;&gt;LEN(gait_events!C2651),LEFT(RIGHT(gait_events!C2651,LEN(gait_events!C2651)-19),FIND("_run-",RIGHT(gait_events!C2651,LEN(gait_events!C2651)-19),1)-1),RIGHT(gait_events!C2651,LEN(gait_events!C2651)-19))</f>
        <v>Fast</v>
      </c>
      <c r="F2406" s="0" t="str">
        <f aca="false">IF(LEN(SUBSTITUTE(gait_events!C2651,"_run-",""))&lt;&gt;LEN(gait_events!C2651),RIGHT(gait_events!C2651,LEN(gait_events!C2651)-FIND("_run-",gait_events!C2651,1)-4),"")</f>
        <v/>
      </c>
      <c r="G2406" s="0" t="str">
        <f aca="false">gait_events!D2651</f>
        <v>left_shank</v>
      </c>
      <c r="H2406" s="0" t="str">
        <f aca="false">gait_events!E2651</f>
        <v>IC</v>
      </c>
      <c r="I2406" s="0" t="n">
        <f aca="false">IF(gait_events!F2651&lt;&gt;"",gait_events!F2651,NA())</f>
        <v>263</v>
      </c>
      <c r="J2406" s="0" t="n">
        <f aca="false">IF(gait_events!G2651&lt;&gt;"",gait_events!G2651,NA())</f>
        <v>264</v>
      </c>
      <c r="K2406" s="0" t="n">
        <f aca="false">I2406-J2406</f>
        <v>-1</v>
      </c>
      <c r="L2406" s="0" t="n">
        <f aca="false">K2406*5</f>
        <v>-5</v>
      </c>
      <c r="M2406" s="0" t="n">
        <f aca="false">IF(NOT(ISNA(I2406)),1,0)</f>
        <v>1</v>
      </c>
      <c r="N2406" s="0" t="n">
        <f aca="false">IF(NOT(ISNA(J2406)),1,0)</f>
        <v>1</v>
      </c>
      <c r="O2406" s="0" t="n">
        <f aca="false">IF(AND(NOT(ISNA(I2406)),NOT(ISNA(J2406))),1,0)</f>
        <v>1</v>
      </c>
      <c r="P2406" s="0" t="n">
        <f aca="false">IF(AND(NOT(ISNA(I2406)),ISNA(J2406)),1,0)</f>
        <v>0</v>
      </c>
      <c r="Q2406" s="0" t="n">
        <f aca="false">IF(AND(ISNA(I2406),NOT(ISNA(J2406))),1,0)</f>
        <v>0</v>
      </c>
      <c r="R2406" s="0" t="n">
        <f aca="false">IF(SUM(O2406:Q2406)&lt;&gt;1,"ERROR",1)</f>
        <v>1</v>
      </c>
    </row>
    <row r="2407" customFormat="false" ht="12.8" hidden="false" customHeight="false" outlineLevel="0" collapsed="false">
      <c r="A2407" s="0" t="str">
        <f aca="false">gait_events!B2652</f>
        <v>pp058</v>
      </c>
      <c r="B2407" s="0" t="str">
        <f aca="false">VLOOKUP(A2407,participants!A:B,2,0)</f>
        <v>M</v>
      </c>
      <c r="C2407" s="0" t="n">
        <f aca="false">VLOOKUP(A2407,participants!A:C,3,0)</f>
        <v>24</v>
      </c>
      <c r="D2407" s="0" t="str">
        <f aca="false">VLOOKUP(A2407,participants!A:F,6,0)</f>
        <v>MS</v>
      </c>
      <c r="E2407" s="0" t="str">
        <f aca="false">IF(LEN(SUBSTITUTE(gait_events!C2652,"_run-",""))&lt;&gt;LEN(gait_events!C2652),LEFT(RIGHT(gait_events!C2652,LEN(gait_events!C2652)-19),FIND("_run-",RIGHT(gait_events!C2652,LEN(gait_events!C2652)-19),1)-1),RIGHT(gait_events!C2652,LEN(gait_events!C2652)-19))</f>
        <v>Fast</v>
      </c>
      <c r="F2407" s="0" t="str">
        <f aca="false">IF(LEN(SUBSTITUTE(gait_events!C2652,"_run-",""))&lt;&gt;LEN(gait_events!C2652),RIGHT(gait_events!C2652,LEN(gait_events!C2652)-FIND("_run-",gait_events!C2652,1)-4),"")</f>
        <v/>
      </c>
      <c r="G2407" s="0" t="str">
        <f aca="false">gait_events!D2652</f>
        <v>left_shank</v>
      </c>
      <c r="H2407" s="0" t="str">
        <f aca="false">gait_events!E2652</f>
        <v>IC</v>
      </c>
      <c r="I2407" s="0" t="n">
        <f aca="false">IF(gait_events!F2652&lt;&gt;"",gait_events!F2652,NA())</f>
        <v>493</v>
      </c>
      <c r="J2407" s="0" t="n">
        <f aca="false">IF(gait_events!G2652&lt;&gt;"",gait_events!G2652,NA())</f>
        <v>494</v>
      </c>
      <c r="K2407" s="0" t="n">
        <f aca="false">I2407-J2407</f>
        <v>-1</v>
      </c>
      <c r="L2407" s="0" t="n">
        <f aca="false">K2407*5</f>
        <v>-5</v>
      </c>
      <c r="M2407" s="0" t="n">
        <f aca="false">IF(NOT(ISNA(I2407)),1,0)</f>
        <v>1</v>
      </c>
      <c r="N2407" s="0" t="n">
        <f aca="false">IF(NOT(ISNA(J2407)),1,0)</f>
        <v>1</v>
      </c>
      <c r="O2407" s="0" t="n">
        <f aca="false">IF(AND(NOT(ISNA(I2407)),NOT(ISNA(J2407))),1,0)</f>
        <v>1</v>
      </c>
      <c r="P2407" s="0" t="n">
        <f aca="false">IF(AND(NOT(ISNA(I2407)),ISNA(J2407)),1,0)</f>
        <v>0</v>
      </c>
      <c r="Q2407" s="0" t="n">
        <f aca="false">IF(AND(ISNA(I2407),NOT(ISNA(J2407))),1,0)</f>
        <v>0</v>
      </c>
      <c r="R2407" s="0" t="n">
        <f aca="false">IF(SUM(O2407:Q2407)&lt;&gt;1,"ERROR",1)</f>
        <v>1</v>
      </c>
    </row>
    <row r="2408" customFormat="false" ht="12.8" hidden="false" customHeight="false" outlineLevel="0" collapsed="false">
      <c r="A2408" s="0" t="str">
        <f aca="false">gait_events!B2653</f>
        <v>pp058</v>
      </c>
      <c r="B2408" s="0" t="str">
        <f aca="false">VLOOKUP(A2408,participants!A:B,2,0)</f>
        <v>M</v>
      </c>
      <c r="C2408" s="0" t="n">
        <f aca="false">VLOOKUP(A2408,participants!A:C,3,0)</f>
        <v>24</v>
      </c>
      <c r="D2408" s="0" t="str">
        <f aca="false">VLOOKUP(A2408,participants!A:F,6,0)</f>
        <v>MS</v>
      </c>
      <c r="E2408" s="0" t="str">
        <f aca="false">IF(LEN(SUBSTITUTE(gait_events!C2653,"_run-",""))&lt;&gt;LEN(gait_events!C2653),LEFT(RIGHT(gait_events!C2653,LEN(gait_events!C2653)-19),FIND("_run-",RIGHT(gait_events!C2653,LEN(gait_events!C2653)-19),1)-1),RIGHT(gait_events!C2653,LEN(gait_events!C2653)-19))</f>
        <v>Fast</v>
      </c>
      <c r="F2408" s="0" t="str">
        <f aca="false">IF(LEN(SUBSTITUTE(gait_events!C2653,"_run-",""))&lt;&gt;LEN(gait_events!C2653),RIGHT(gait_events!C2653,LEN(gait_events!C2653)-FIND("_run-",gait_events!C2653,1)-4),"")</f>
        <v/>
      </c>
      <c r="G2408" s="0" t="str">
        <f aca="false">gait_events!D2653</f>
        <v>left_shank</v>
      </c>
      <c r="H2408" s="0" t="str">
        <f aca="false">gait_events!E2653</f>
        <v>FC</v>
      </c>
      <c r="I2408" s="0" t="n">
        <f aca="false">IF(gait_events!F2653&lt;&gt;"",gait_events!F2653,NA())</f>
        <v>179</v>
      </c>
      <c r="J2408" s="0" t="n">
        <f aca="false">IF(gait_events!G2653&lt;&gt;"",gait_events!G2653,NA())</f>
        <v>184</v>
      </c>
      <c r="K2408" s="0" t="n">
        <f aca="false">I2408-J2408</f>
        <v>-5</v>
      </c>
      <c r="L2408" s="0" t="n">
        <f aca="false">K2408*5</f>
        <v>-25</v>
      </c>
      <c r="M2408" s="0" t="n">
        <f aca="false">IF(NOT(ISNA(I2408)),1,0)</f>
        <v>1</v>
      </c>
      <c r="N2408" s="0" t="n">
        <f aca="false">IF(NOT(ISNA(J2408)),1,0)</f>
        <v>1</v>
      </c>
      <c r="O2408" s="0" t="n">
        <f aca="false">IF(AND(NOT(ISNA(I2408)),NOT(ISNA(J2408))),1,0)</f>
        <v>1</v>
      </c>
      <c r="P2408" s="0" t="n">
        <f aca="false">IF(AND(NOT(ISNA(I2408)),ISNA(J2408)),1,0)</f>
        <v>0</v>
      </c>
      <c r="Q2408" s="0" t="n">
        <f aca="false">IF(AND(ISNA(I2408),NOT(ISNA(J2408))),1,0)</f>
        <v>0</v>
      </c>
      <c r="R2408" s="0" t="n">
        <f aca="false">IF(SUM(O2408:Q2408)&lt;&gt;1,"ERROR",1)</f>
        <v>1</v>
      </c>
    </row>
    <row r="2409" customFormat="false" ht="12.8" hidden="false" customHeight="false" outlineLevel="0" collapsed="false">
      <c r="A2409" s="0" t="str">
        <f aca="false">gait_events!B2654</f>
        <v>pp058</v>
      </c>
      <c r="B2409" s="0" t="str">
        <f aca="false">VLOOKUP(A2409,participants!A:B,2,0)</f>
        <v>M</v>
      </c>
      <c r="C2409" s="0" t="n">
        <f aca="false">VLOOKUP(A2409,participants!A:C,3,0)</f>
        <v>24</v>
      </c>
      <c r="D2409" s="0" t="str">
        <f aca="false">VLOOKUP(A2409,participants!A:F,6,0)</f>
        <v>MS</v>
      </c>
      <c r="E2409" s="0" t="str">
        <f aca="false">IF(LEN(SUBSTITUTE(gait_events!C2654,"_run-",""))&lt;&gt;LEN(gait_events!C2654),LEFT(RIGHT(gait_events!C2654,LEN(gait_events!C2654)-19),FIND("_run-",RIGHT(gait_events!C2654,LEN(gait_events!C2654)-19),1)-1),RIGHT(gait_events!C2654,LEN(gait_events!C2654)-19))</f>
        <v>Fast</v>
      </c>
      <c r="F2409" s="0" t="str">
        <f aca="false">IF(LEN(SUBSTITUTE(gait_events!C2654,"_run-",""))&lt;&gt;LEN(gait_events!C2654),RIGHT(gait_events!C2654,LEN(gait_events!C2654)-FIND("_run-",gait_events!C2654,1)-4),"")</f>
        <v/>
      </c>
      <c r="G2409" s="0" t="str">
        <f aca="false">gait_events!D2654</f>
        <v>left_shank</v>
      </c>
      <c r="H2409" s="0" t="str">
        <f aca="false">gait_events!E2654</f>
        <v>FC</v>
      </c>
      <c r="I2409" s="0" t="n">
        <f aca="false">IF(gait_events!F2654&lt;&gt;"",gait_events!F2654,NA())</f>
        <v>405</v>
      </c>
      <c r="J2409" s="0" t="e">
        <f aca="false">IF(gait_events!G2654&lt;&gt;"",gait_events!G2654,NA())</f>
        <v>#N/A</v>
      </c>
      <c r="K2409" s="0" t="e">
        <f aca="false">I2409-J2409</f>
        <v>#N/A</v>
      </c>
      <c r="L2409" s="0" t="e">
        <f aca="false">K2409*5</f>
        <v>#N/A</v>
      </c>
      <c r="M2409" s="0" t="n">
        <f aca="false">IF(NOT(ISNA(I2409)),1,0)</f>
        <v>1</v>
      </c>
      <c r="N2409" s="0" t="n">
        <f aca="false">IF(NOT(ISNA(J2409)),1,0)</f>
        <v>0</v>
      </c>
      <c r="O2409" s="0" t="n">
        <f aca="false">IF(AND(NOT(ISNA(I2409)),NOT(ISNA(J2409))),1,0)</f>
        <v>0</v>
      </c>
      <c r="P2409" s="0" t="n">
        <f aca="false">IF(AND(NOT(ISNA(I2409)),ISNA(J2409)),1,0)</f>
        <v>1</v>
      </c>
      <c r="Q2409" s="0" t="n">
        <f aca="false">IF(AND(ISNA(I2409),NOT(ISNA(J2409))),1,0)</f>
        <v>0</v>
      </c>
      <c r="R2409" s="0" t="n">
        <f aca="false">IF(SUM(O2409:Q2409)&lt;&gt;1,"ERROR",1)</f>
        <v>1</v>
      </c>
    </row>
    <row r="2410" customFormat="false" ht="12.8" hidden="false" customHeight="false" outlineLevel="0" collapsed="false">
      <c r="A2410" s="0" t="str">
        <f aca="false">gait_events!B2655</f>
        <v>pp058</v>
      </c>
      <c r="B2410" s="0" t="str">
        <f aca="false">VLOOKUP(A2410,participants!A:B,2,0)</f>
        <v>M</v>
      </c>
      <c r="C2410" s="0" t="n">
        <f aca="false">VLOOKUP(A2410,participants!A:C,3,0)</f>
        <v>24</v>
      </c>
      <c r="D2410" s="0" t="str">
        <f aca="false">VLOOKUP(A2410,participants!A:F,6,0)</f>
        <v>MS</v>
      </c>
      <c r="E2410" s="0" t="str">
        <f aca="false">IF(LEN(SUBSTITUTE(gait_events!C2655,"_run-",""))&lt;&gt;LEN(gait_events!C2655),LEFT(RIGHT(gait_events!C2655,LEN(gait_events!C2655)-19),FIND("_run-",RIGHT(gait_events!C2655,LEN(gait_events!C2655)-19),1)-1),RIGHT(gait_events!C2655,LEN(gait_events!C2655)-19))</f>
        <v>Fast</v>
      </c>
      <c r="F2410" s="0" t="str">
        <f aca="false">IF(LEN(SUBSTITUTE(gait_events!C2655,"_run-",""))&lt;&gt;LEN(gait_events!C2655),RIGHT(gait_events!C2655,LEN(gait_events!C2655)-FIND("_run-",gait_events!C2655,1)-4),"")</f>
        <v/>
      </c>
      <c r="G2410" s="0" t="str">
        <f aca="false">gait_events!D2655</f>
        <v>left_shank</v>
      </c>
      <c r="H2410" s="0" t="str">
        <f aca="false">gait_events!E2655</f>
        <v>FC</v>
      </c>
      <c r="I2410" s="0" t="n">
        <f aca="false">IF(gait_events!F2655&lt;&gt;"",gait_events!F2655,NA())</f>
        <v>637</v>
      </c>
      <c r="J2410" s="0" t="e">
        <f aca="false">IF(gait_events!G2655&lt;&gt;"",gait_events!G2655,NA())</f>
        <v>#N/A</v>
      </c>
      <c r="K2410" s="0" t="e">
        <f aca="false">I2410-J2410</f>
        <v>#N/A</v>
      </c>
      <c r="L2410" s="0" t="e">
        <f aca="false">K2410*5</f>
        <v>#N/A</v>
      </c>
      <c r="M2410" s="0" t="n">
        <f aca="false">IF(NOT(ISNA(I2410)),1,0)</f>
        <v>1</v>
      </c>
      <c r="N2410" s="0" t="n">
        <f aca="false">IF(NOT(ISNA(J2410)),1,0)</f>
        <v>0</v>
      </c>
      <c r="O2410" s="0" t="n">
        <f aca="false">IF(AND(NOT(ISNA(I2410)),NOT(ISNA(J2410))),1,0)</f>
        <v>0</v>
      </c>
      <c r="P2410" s="0" t="n">
        <f aca="false">IF(AND(NOT(ISNA(I2410)),ISNA(J2410)),1,0)</f>
        <v>1</v>
      </c>
      <c r="Q2410" s="0" t="n">
        <f aca="false">IF(AND(ISNA(I2410),NOT(ISNA(J2410))),1,0)</f>
        <v>0</v>
      </c>
      <c r="R2410" s="0" t="n">
        <f aca="false">IF(SUM(O2410:Q2410)&lt;&gt;1,"ERROR",1)</f>
        <v>1</v>
      </c>
    </row>
    <row r="2411" customFormat="false" ht="12.8" hidden="false" customHeight="false" outlineLevel="0" collapsed="false">
      <c r="A2411" s="0" t="str">
        <f aca="false">gait_events!B2656</f>
        <v>pp058</v>
      </c>
      <c r="B2411" s="0" t="str">
        <f aca="false">VLOOKUP(A2411,participants!A:B,2,0)</f>
        <v>M</v>
      </c>
      <c r="C2411" s="0" t="n">
        <f aca="false">VLOOKUP(A2411,participants!A:C,3,0)</f>
        <v>24</v>
      </c>
      <c r="D2411" s="0" t="str">
        <f aca="false">VLOOKUP(A2411,participants!A:F,6,0)</f>
        <v>MS</v>
      </c>
      <c r="E2411" s="0" t="str">
        <f aca="false">IF(LEN(SUBSTITUTE(gait_events!C2656,"_run-",""))&lt;&gt;LEN(gait_events!C2656),LEFT(RIGHT(gait_events!C2656,LEN(gait_events!C2656)-19),FIND("_run-",RIGHT(gait_events!C2656,LEN(gait_events!C2656)-19),1)-1),RIGHT(gait_events!C2656,LEN(gait_events!C2656)-19))</f>
        <v>Fast</v>
      </c>
      <c r="F2411" s="0" t="str">
        <f aca="false">IF(LEN(SUBSTITUTE(gait_events!C2656,"_run-",""))&lt;&gt;LEN(gait_events!C2656),RIGHT(gait_events!C2656,LEN(gait_events!C2656)-FIND("_run-",gait_events!C2656,1)-4),"")</f>
        <v/>
      </c>
      <c r="G2411" s="0" t="str">
        <f aca="false">gait_events!D2656</f>
        <v>right_shank</v>
      </c>
      <c r="H2411" s="0" t="str">
        <f aca="false">gait_events!E2656</f>
        <v>IC</v>
      </c>
      <c r="I2411" s="0" t="n">
        <f aca="false">IF(gait_events!F2656&lt;&gt;"",gait_events!F2656,NA())</f>
        <v>147</v>
      </c>
      <c r="J2411" s="0" t="n">
        <f aca="false">IF(gait_events!G2656&lt;&gt;"",gait_events!G2656,NA())</f>
        <v>147</v>
      </c>
      <c r="K2411" s="0" t="n">
        <f aca="false">I2411-J2411</f>
        <v>0</v>
      </c>
      <c r="L2411" s="0" t="n">
        <f aca="false">K2411*5</f>
        <v>0</v>
      </c>
      <c r="M2411" s="0" t="n">
        <f aca="false">IF(NOT(ISNA(I2411)),1,0)</f>
        <v>1</v>
      </c>
      <c r="N2411" s="0" t="n">
        <f aca="false">IF(NOT(ISNA(J2411)),1,0)</f>
        <v>1</v>
      </c>
      <c r="O2411" s="0" t="n">
        <f aca="false">IF(AND(NOT(ISNA(I2411)),NOT(ISNA(J2411))),1,0)</f>
        <v>1</v>
      </c>
      <c r="P2411" s="0" t="n">
        <f aca="false">IF(AND(NOT(ISNA(I2411)),ISNA(J2411)),1,0)</f>
        <v>0</v>
      </c>
      <c r="Q2411" s="0" t="n">
        <f aca="false">IF(AND(ISNA(I2411),NOT(ISNA(J2411))),1,0)</f>
        <v>0</v>
      </c>
      <c r="R2411" s="0" t="n">
        <f aca="false">IF(SUM(O2411:Q2411)&lt;&gt;1,"ERROR",1)</f>
        <v>1</v>
      </c>
    </row>
    <row r="2412" customFormat="false" ht="12.8" hidden="false" customHeight="false" outlineLevel="0" collapsed="false">
      <c r="A2412" s="0" t="str">
        <f aca="false">gait_events!B2657</f>
        <v>pp058</v>
      </c>
      <c r="B2412" s="0" t="str">
        <f aca="false">VLOOKUP(A2412,participants!A:B,2,0)</f>
        <v>M</v>
      </c>
      <c r="C2412" s="0" t="n">
        <f aca="false">VLOOKUP(A2412,participants!A:C,3,0)</f>
        <v>24</v>
      </c>
      <c r="D2412" s="0" t="str">
        <f aca="false">VLOOKUP(A2412,participants!A:F,6,0)</f>
        <v>MS</v>
      </c>
      <c r="E2412" s="0" t="str">
        <f aca="false">IF(LEN(SUBSTITUTE(gait_events!C2657,"_run-",""))&lt;&gt;LEN(gait_events!C2657),LEFT(RIGHT(gait_events!C2657,LEN(gait_events!C2657)-19),FIND("_run-",RIGHT(gait_events!C2657,LEN(gait_events!C2657)-19),1)-1),RIGHT(gait_events!C2657,LEN(gait_events!C2657)-19))</f>
        <v>Fast</v>
      </c>
      <c r="F2412" s="0" t="str">
        <f aca="false">IF(LEN(SUBSTITUTE(gait_events!C2657,"_run-",""))&lt;&gt;LEN(gait_events!C2657),RIGHT(gait_events!C2657,LEN(gait_events!C2657)-FIND("_run-",gait_events!C2657,1)-4),"")</f>
        <v/>
      </c>
      <c r="G2412" s="0" t="str">
        <f aca="false">gait_events!D2657</f>
        <v>right_shank</v>
      </c>
      <c r="H2412" s="0" t="str">
        <f aca="false">gait_events!E2657</f>
        <v>IC</v>
      </c>
      <c r="I2412" s="0" t="n">
        <f aca="false">IF(gait_events!F2657&lt;&gt;"",gait_events!F2657,NA())</f>
        <v>374</v>
      </c>
      <c r="J2412" s="0" t="n">
        <f aca="false">IF(gait_events!G2657&lt;&gt;"",gait_events!G2657,NA())</f>
        <v>373</v>
      </c>
      <c r="K2412" s="0" t="n">
        <f aca="false">I2412-J2412</f>
        <v>1</v>
      </c>
      <c r="L2412" s="0" t="n">
        <f aca="false">K2412*5</f>
        <v>5</v>
      </c>
      <c r="M2412" s="0" t="n">
        <f aca="false">IF(NOT(ISNA(I2412)),1,0)</f>
        <v>1</v>
      </c>
      <c r="N2412" s="0" t="n">
        <f aca="false">IF(NOT(ISNA(J2412)),1,0)</f>
        <v>1</v>
      </c>
      <c r="O2412" s="0" t="n">
        <f aca="false">IF(AND(NOT(ISNA(I2412)),NOT(ISNA(J2412))),1,0)</f>
        <v>1</v>
      </c>
      <c r="P2412" s="0" t="n">
        <f aca="false">IF(AND(NOT(ISNA(I2412)),ISNA(J2412)),1,0)</f>
        <v>0</v>
      </c>
      <c r="Q2412" s="0" t="n">
        <f aca="false">IF(AND(ISNA(I2412),NOT(ISNA(J2412))),1,0)</f>
        <v>0</v>
      </c>
      <c r="R2412" s="0" t="n">
        <f aca="false">IF(SUM(O2412:Q2412)&lt;&gt;1,"ERROR",1)</f>
        <v>1</v>
      </c>
    </row>
    <row r="2413" customFormat="false" ht="12.8" hidden="false" customHeight="false" outlineLevel="0" collapsed="false">
      <c r="A2413" s="0" t="str">
        <f aca="false">gait_events!B2658</f>
        <v>pp058</v>
      </c>
      <c r="B2413" s="0" t="str">
        <f aca="false">VLOOKUP(A2413,participants!A:B,2,0)</f>
        <v>M</v>
      </c>
      <c r="C2413" s="0" t="n">
        <f aca="false">VLOOKUP(A2413,participants!A:C,3,0)</f>
        <v>24</v>
      </c>
      <c r="D2413" s="0" t="str">
        <f aca="false">VLOOKUP(A2413,participants!A:F,6,0)</f>
        <v>MS</v>
      </c>
      <c r="E2413" s="0" t="str">
        <f aca="false">IF(LEN(SUBSTITUTE(gait_events!C2658,"_run-",""))&lt;&gt;LEN(gait_events!C2658),LEFT(RIGHT(gait_events!C2658,LEN(gait_events!C2658)-19),FIND("_run-",RIGHT(gait_events!C2658,LEN(gait_events!C2658)-19),1)-1),RIGHT(gait_events!C2658,LEN(gait_events!C2658)-19))</f>
        <v>Fast</v>
      </c>
      <c r="F2413" s="0" t="str">
        <f aca="false">IF(LEN(SUBSTITUTE(gait_events!C2658,"_run-",""))&lt;&gt;LEN(gait_events!C2658),RIGHT(gait_events!C2658,LEN(gait_events!C2658)-FIND("_run-",gait_events!C2658,1)-4),"")</f>
        <v/>
      </c>
      <c r="G2413" s="0" t="str">
        <f aca="false">gait_events!D2658</f>
        <v>right_shank</v>
      </c>
      <c r="H2413" s="0" t="str">
        <f aca="false">gait_events!E2658</f>
        <v>IC</v>
      </c>
      <c r="I2413" s="0" t="n">
        <f aca="false">IF(gait_events!F2658&lt;&gt;"",gait_events!F2658,NA())</f>
        <v>600</v>
      </c>
      <c r="J2413" s="0" t="n">
        <f aca="false">IF(gait_events!G2658&lt;&gt;"",gait_events!G2658,NA())</f>
        <v>609</v>
      </c>
      <c r="K2413" s="0" t="n">
        <f aca="false">I2413-J2413</f>
        <v>-9</v>
      </c>
      <c r="L2413" s="0" t="n">
        <f aca="false">K2413*5</f>
        <v>-45</v>
      </c>
      <c r="M2413" s="0" t="n">
        <f aca="false">IF(NOT(ISNA(I2413)),1,0)</f>
        <v>1</v>
      </c>
      <c r="N2413" s="0" t="n">
        <f aca="false">IF(NOT(ISNA(J2413)),1,0)</f>
        <v>1</v>
      </c>
      <c r="O2413" s="0" t="n">
        <f aca="false">IF(AND(NOT(ISNA(I2413)),NOT(ISNA(J2413))),1,0)</f>
        <v>1</v>
      </c>
      <c r="P2413" s="0" t="n">
        <f aca="false">IF(AND(NOT(ISNA(I2413)),ISNA(J2413)),1,0)</f>
        <v>0</v>
      </c>
      <c r="Q2413" s="0" t="n">
        <f aca="false">IF(AND(ISNA(I2413),NOT(ISNA(J2413))),1,0)</f>
        <v>0</v>
      </c>
      <c r="R2413" s="0" t="n">
        <f aca="false">IF(SUM(O2413:Q2413)&lt;&gt;1,"ERROR",1)</f>
        <v>1</v>
      </c>
    </row>
    <row r="2414" customFormat="false" ht="12.8" hidden="false" customHeight="false" outlineLevel="0" collapsed="false">
      <c r="A2414" s="0" t="str">
        <f aca="false">gait_events!B2659</f>
        <v>pp058</v>
      </c>
      <c r="B2414" s="0" t="str">
        <f aca="false">VLOOKUP(A2414,participants!A:B,2,0)</f>
        <v>M</v>
      </c>
      <c r="C2414" s="0" t="n">
        <f aca="false">VLOOKUP(A2414,participants!A:C,3,0)</f>
        <v>24</v>
      </c>
      <c r="D2414" s="0" t="str">
        <f aca="false">VLOOKUP(A2414,participants!A:F,6,0)</f>
        <v>MS</v>
      </c>
      <c r="E2414" s="0" t="str">
        <f aca="false">IF(LEN(SUBSTITUTE(gait_events!C2659,"_run-",""))&lt;&gt;LEN(gait_events!C2659),LEFT(RIGHT(gait_events!C2659,LEN(gait_events!C2659)-19),FIND("_run-",RIGHT(gait_events!C2659,LEN(gait_events!C2659)-19),1)-1),RIGHT(gait_events!C2659,LEN(gait_events!C2659)-19))</f>
        <v>Fast</v>
      </c>
      <c r="F2414" s="0" t="str">
        <f aca="false">IF(LEN(SUBSTITUTE(gait_events!C2659,"_run-",""))&lt;&gt;LEN(gait_events!C2659),RIGHT(gait_events!C2659,LEN(gait_events!C2659)-FIND("_run-",gait_events!C2659,1)-4),"")</f>
        <v/>
      </c>
      <c r="G2414" s="0" t="str">
        <f aca="false">gait_events!D2659</f>
        <v>right_shank</v>
      </c>
      <c r="H2414" s="0" t="str">
        <f aca="false">gait_events!E2659</f>
        <v>FC</v>
      </c>
      <c r="I2414" s="0" t="n">
        <f aca="false">IF(gait_events!F2659&lt;&gt;"",gait_events!F2659,NA())</f>
        <v>62</v>
      </c>
      <c r="J2414" s="0" t="e">
        <f aca="false">IF(gait_events!G2659&lt;&gt;"",gait_events!G2659,NA())</f>
        <v>#N/A</v>
      </c>
      <c r="K2414" s="0" t="e">
        <f aca="false">I2414-J2414</f>
        <v>#N/A</v>
      </c>
      <c r="L2414" s="0" t="e">
        <f aca="false">K2414*5</f>
        <v>#N/A</v>
      </c>
      <c r="M2414" s="0" t="n">
        <f aca="false">IF(NOT(ISNA(I2414)),1,0)</f>
        <v>1</v>
      </c>
      <c r="N2414" s="0" t="n">
        <f aca="false">IF(NOT(ISNA(J2414)),1,0)</f>
        <v>0</v>
      </c>
      <c r="O2414" s="0" t="n">
        <f aca="false">IF(AND(NOT(ISNA(I2414)),NOT(ISNA(J2414))),1,0)</f>
        <v>0</v>
      </c>
      <c r="P2414" s="0" t="n">
        <f aca="false">IF(AND(NOT(ISNA(I2414)),ISNA(J2414)),1,0)</f>
        <v>1</v>
      </c>
      <c r="Q2414" s="0" t="n">
        <f aca="false">IF(AND(ISNA(I2414),NOT(ISNA(J2414))),1,0)</f>
        <v>0</v>
      </c>
      <c r="R2414" s="0" t="n">
        <f aca="false">IF(SUM(O2414:Q2414)&lt;&gt;1,"ERROR",1)</f>
        <v>1</v>
      </c>
    </row>
    <row r="2415" customFormat="false" ht="12.8" hidden="false" customHeight="false" outlineLevel="0" collapsed="false">
      <c r="A2415" s="0" t="str">
        <f aca="false">gait_events!B2660</f>
        <v>pp058</v>
      </c>
      <c r="B2415" s="0" t="str">
        <f aca="false">VLOOKUP(A2415,participants!A:B,2,0)</f>
        <v>M</v>
      </c>
      <c r="C2415" s="0" t="n">
        <f aca="false">VLOOKUP(A2415,participants!A:C,3,0)</f>
        <v>24</v>
      </c>
      <c r="D2415" s="0" t="str">
        <f aca="false">VLOOKUP(A2415,participants!A:F,6,0)</f>
        <v>MS</v>
      </c>
      <c r="E2415" s="0" t="str">
        <f aca="false">IF(LEN(SUBSTITUTE(gait_events!C2660,"_run-",""))&lt;&gt;LEN(gait_events!C2660),LEFT(RIGHT(gait_events!C2660,LEN(gait_events!C2660)-19),FIND("_run-",RIGHT(gait_events!C2660,LEN(gait_events!C2660)-19),1)-1),RIGHT(gait_events!C2660,LEN(gait_events!C2660)-19))</f>
        <v>Fast</v>
      </c>
      <c r="F2415" s="0" t="str">
        <f aca="false">IF(LEN(SUBSTITUTE(gait_events!C2660,"_run-",""))&lt;&gt;LEN(gait_events!C2660),RIGHT(gait_events!C2660,LEN(gait_events!C2660)-FIND("_run-",gait_events!C2660,1)-4),"")</f>
        <v/>
      </c>
      <c r="G2415" s="0" t="str">
        <f aca="false">gait_events!D2660</f>
        <v>right_shank</v>
      </c>
      <c r="H2415" s="0" t="str">
        <f aca="false">gait_events!E2660</f>
        <v>FC</v>
      </c>
      <c r="I2415" s="0" t="n">
        <f aca="false">IF(gait_events!F2660&lt;&gt;"",gait_events!F2660,NA())</f>
        <v>289</v>
      </c>
      <c r="J2415" s="0" t="e">
        <f aca="false">IF(gait_events!G2660&lt;&gt;"",gait_events!G2660,NA())</f>
        <v>#N/A</v>
      </c>
      <c r="K2415" s="0" t="e">
        <f aca="false">I2415-J2415</f>
        <v>#N/A</v>
      </c>
      <c r="L2415" s="0" t="e">
        <f aca="false">K2415*5</f>
        <v>#N/A</v>
      </c>
      <c r="M2415" s="0" t="n">
        <f aca="false">IF(NOT(ISNA(I2415)),1,0)</f>
        <v>1</v>
      </c>
      <c r="N2415" s="0" t="n">
        <f aca="false">IF(NOT(ISNA(J2415)),1,0)</f>
        <v>0</v>
      </c>
      <c r="O2415" s="0" t="n">
        <f aca="false">IF(AND(NOT(ISNA(I2415)),NOT(ISNA(J2415))),1,0)</f>
        <v>0</v>
      </c>
      <c r="P2415" s="0" t="n">
        <f aca="false">IF(AND(NOT(ISNA(I2415)),ISNA(J2415)),1,0)</f>
        <v>1</v>
      </c>
      <c r="Q2415" s="0" t="n">
        <f aca="false">IF(AND(ISNA(I2415),NOT(ISNA(J2415))),1,0)</f>
        <v>0</v>
      </c>
      <c r="R2415" s="0" t="n">
        <f aca="false">IF(SUM(O2415:Q2415)&lt;&gt;1,"ERROR",1)</f>
        <v>1</v>
      </c>
    </row>
    <row r="2416" customFormat="false" ht="12.8" hidden="false" customHeight="false" outlineLevel="0" collapsed="false">
      <c r="A2416" s="0" t="str">
        <f aca="false">gait_events!B2661</f>
        <v>pp058</v>
      </c>
      <c r="B2416" s="0" t="str">
        <f aca="false">VLOOKUP(A2416,participants!A:B,2,0)</f>
        <v>M</v>
      </c>
      <c r="C2416" s="0" t="n">
        <f aca="false">VLOOKUP(A2416,participants!A:C,3,0)</f>
        <v>24</v>
      </c>
      <c r="D2416" s="0" t="str">
        <f aca="false">VLOOKUP(A2416,participants!A:F,6,0)</f>
        <v>MS</v>
      </c>
      <c r="E2416" s="0" t="str">
        <f aca="false">IF(LEN(SUBSTITUTE(gait_events!C2661,"_run-",""))&lt;&gt;LEN(gait_events!C2661),LEFT(RIGHT(gait_events!C2661,LEN(gait_events!C2661)-19),FIND("_run-",RIGHT(gait_events!C2661,LEN(gait_events!C2661)-19),1)-1),RIGHT(gait_events!C2661,LEN(gait_events!C2661)-19))</f>
        <v>Fast</v>
      </c>
      <c r="F2416" s="0" t="str">
        <f aca="false">IF(LEN(SUBSTITUTE(gait_events!C2661,"_run-",""))&lt;&gt;LEN(gait_events!C2661),RIGHT(gait_events!C2661,LEN(gait_events!C2661)-FIND("_run-",gait_events!C2661,1)-4),"")</f>
        <v/>
      </c>
      <c r="G2416" s="0" t="str">
        <f aca="false">gait_events!D2661</f>
        <v>right_shank</v>
      </c>
      <c r="H2416" s="0" t="str">
        <f aca="false">gait_events!E2661</f>
        <v>FC</v>
      </c>
      <c r="I2416" s="0" t="n">
        <f aca="false">IF(gait_events!F2661&lt;&gt;"",gait_events!F2661,NA())</f>
        <v>532</v>
      </c>
      <c r="J2416" s="0" t="e">
        <f aca="false">IF(gait_events!G2661&lt;&gt;"",gait_events!G2661,NA())</f>
        <v>#N/A</v>
      </c>
      <c r="K2416" s="0" t="e">
        <f aca="false">I2416-J2416</f>
        <v>#N/A</v>
      </c>
      <c r="L2416" s="0" t="e">
        <f aca="false">K2416*5</f>
        <v>#N/A</v>
      </c>
      <c r="M2416" s="0" t="n">
        <f aca="false">IF(NOT(ISNA(I2416)),1,0)</f>
        <v>1</v>
      </c>
      <c r="N2416" s="0" t="n">
        <f aca="false">IF(NOT(ISNA(J2416)),1,0)</f>
        <v>0</v>
      </c>
      <c r="O2416" s="0" t="n">
        <f aca="false">IF(AND(NOT(ISNA(I2416)),NOT(ISNA(J2416))),1,0)</f>
        <v>0</v>
      </c>
      <c r="P2416" s="0" t="n">
        <f aca="false">IF(AND(NOT(ISNA(I2416)),ISNA(J2416)),1,0)</f>
        <v>1</v>
      </c>
      <c r="Q2416" s="0" t="n">
        <f aca="false">IF(AND(ISNA(I2416),NOT(ISNA(J2416))),1,0)</f>
        <v>0</v>
      </c>
      <c r="R2416" s="0" t="n">
        <f aca="false">IF(SUM(O2416:Q2416)&lt;&gt;1,"ERROR",1)</f>
        <v>1</v>
      </c>
    </row>
    <row r="2417" customFormat="false" ht="12.8" hidden="false" customHeight="false" outlineLevel="0" collapsed="false">
      <c r="A2417" s="0" t="str">
        <f aca="false">gait_events!B2662</f>
        <v>pp058</v>
      </c>
      <c r="B2417" s="0" t="str">
        <f aca="false">VLOOKUP(A2417,participants!A:B,2,0)</f>
        <v>M</v>
      </c>
      <c r="C2417" s="0" t="n">
        <f aca="false">VLOOKUP(A2417,participants!A:C,3,0)</f>
        <v>24</v>
      </c>
      <c r="D2417" s="0" t="str">
        <f aca="false">VLOOKUP(A2417,participants!A:F,6,0)</f>
        <v>MS</v>
      </c>
      <c r="E2417" s="0" t="str">
        <f aca="false">IF(LEN(SUBSTITUTE(gait_events!C2662,"_run-",""))&lt;&gt;LEN(gait_events!C2662),LEFT(RIGHT(gait_events!C2662,LEN(gait_events!C2662)-19),FIND("_run-",RIGHT(gait_events!C2662,LEN(gait_events!C2662)-19),1)-1),RIGHT(gait_events!C2662,LEN(gait_events!C2662)-19))</f>
        <v>Fast</v>
      </c>
      <c r="F2417" s="0" t="str">
        <f aca="false">IF(LEN(SUBSTITUTE(gait_events!C2662,"_run-",""))&lt;&gt;LEN(gait_events!C2662),RIGHT(gait_events!C2662,LEN(gait_events!C2662)-FIND("_run-",gait_events!C2662,1)-4),"")</f>
        <v>schub</v>
      </c>
      <c r="G2417" s="0" t="str">
        <f aca="false">gait_events!D2662</f>
        <v>left_ankle</v>
      </c>
      <c r="H2417" s="0" t="str">
        <f aca="false">gait_events!E2662</f>
        <v>IC</v>
      </c>
      <c r="I2417" s="0" t="n">
        <f aca="false">IF(gait_events!F2662&lt;&gt;"",gait_events!F2662,NA())</f>
        <v>23</v>
      </c>
      <c r="J2417" s="0" t="n">
        <f aca="false">IF(gait_events!G2662&lt;&gt;"",gait_events!G2662,NA())</f>
        <v>21</v>
      </c>
      <c r="K2417" s="0" t="n">
        <f aca="false">I2417-J2417</f>
        <v>2</v>
      </c>
      <c r="L2417" s="0" t="n">
        <f aca="false">K2417*5</f>
        <v>10</v>
      </c>
      <c r="M2417" s="0" t="n">
        <f aca="false">IF(NOT(ISNA(I2417)),1,0)</f>
        <v>1</v>
      </c>
      <c r="N2417" s="0" t="n">
        <f aca="false">IF(NOT(ISNA(J2417)),1,0)</f>
        <v>1</v>
      </c>
      <c r="O2417" s="0" t="n">
        <f aca="false">IF(AND(NOT(ISNA(I2417)),NOT(ISNA(J2417))),1,0)</f>
        <v>1</v>
      </c>
      <c r="P2417" s="0" t="n">
        <f aca="false">IF(AND(NOT(ISNA(I2417)),ISNA(J2417)),1,0)</f>
        <v>0</v>
      </c>
      <c r="Q2417" s="0" t="n">
        <f aca="false">IF(AND(ISNA(I2417),NOT(ISNA(J2417))),1,0)</f>
        <v>0</v>
      </c>
      <c r="R2417" s="0" t="n">
        <f aca="false">IF(SUM(O2417:Q2417)&lt;&gt;1,"ERROR",1)</f>
        <v>1</v>
      </c>
    </row>
    <row r="2418" customFormat="false" ht="12.8" hidden="false" customHeight="false" outlineLevel="0" collapsed="false">
      <c r="A2418" s="0" t="str">
        <f aca="false">gait_events!B2663</f>
        <v>pp058</v>
      </c>
      <c r="B2418" s="0" t="str">
        <f aca="false">VLOOKUP(A2418,participants!A:B,2,0)</f>
        <v>M</v>
      </c>
      <c r="C2418" s="0" t="n">
        <f aca="false">VLOOKUP(A2418,participants!A:C,3,0)</f>
        <v>24</v>
      </c>
      <c r="D2418" s="0" t="str">
        <f aca="false">VLOOKUP(A2418,participants!A:F,6,0)</f>
        <v>MS</v>
      </c>
      <c r="E2418" s="0" t="str">
        <f aca="false">IF(LEN(SUBSTITUTE(gait_events!C2663,"_run-",""))&lt;&gt;LEN(gait_events!C2663),LEFT(RIGHT(gait_events!C2663,LEN(gait_events!C2663)-19),FIND("_run-",RIGHT(gait_events!C2663,LEN(gait_events!C2663)-19),1)-1),RIGHT(gait_events!C2663,LEN(gait_events!C2663)-19))</f>
        <v>Fast</v>
      </c>
      <c r="F2418" s="0" t="str">
        <f aca="false">IF(LEN(SUBSTITUTE(gait_events!C2663,"_run-",""))&lt;&gt;LEN(gait_events!C2663),RIGHT(gait_events!C2663,LEN(gait_events!C2663)-FIND("_run-",gait_events!C2663,1)-4),"")</f>
        <v>schub</v>
      </c>
      <c r="G2418" s="0" t="str">
        <f aca="false">gait_events!D2663</f>
        <v>left_ankle</v>
      </c>
      <c r="H2418" s="0" t="str">
        <f aca="false">gait_events!E2663</f>
        <v>IC</v>
      </c>
      <c r="I2418" s="0" t="n">
        <f aca="false">IF(gait_events!F2663&lt;&gt;"",gait_events!F2663,NA())</f>
        <v>277</v>
      </c>
      <c r="J2418" s="0" t="n">
        <f aca="false">IF(gait_events!G2663&lt;&gt;"",gait_events!G2663,NA())</f>
        <v>276</v>
      </c>
      <c r="K2418" s="0" t="n">
        <f aca="false">I2418-J2418</f>
        <v>1</v>
      </c>
      <c r="L2418" s="0" t="n">
        <f aca="false">K2418*5</f>
        <v>5</v>
      </c>
      <c r="M2418" s="0" t="n">
        <f aca="false">IF(NOT(ISNA(I2418)),1,0)</f>
        <v>1</v>
      </c>
      <c r="N2418" s="0" t="n">
        <f aca="false">IF(NOT(ISNA(J2418)),1,0)</f>
        <v>1</v>
      </c>
      <c r="O2418" s="0" t="n">
        <f aca="false">IF(AND(NOT(ISNA(I2418)),NOT(ISNA(J2418))),1,0)</f>
        <v>1</v>
      </c>
      <c r="P2418" s="0" t="n">
        <f aca="false">IF(AND(NOT(ISNA(I2418)),ISNA(J2418)),1,0)</f>
        <v>0</v>
      </c>
      <c r="Q2418" s="0" t="n">
        <f aca="false">IF(AND(ISNA(I2418),NOT(ISNA(J2418))),1,0)</f>
        <v>0</v>
      </c>
      <c r="R2418" s="0" t="n">
        <f aca="false">IF(SUM(O2418:Q2418)&lt;&gt;1,"ERROR",1)</f>
        <v>1</v>
      </c>
    </row>
    <row r="2419" customFormat="false" ht="12.8" hidden="false" customHeight="false" outlineLevel="0" collapsed="false">
      <c r="A2419" s="0" t="str">
        <f aca="false">gait_events!B2664</f>
        <v>pp058</v>
      </c>
      <c r="B2419" s="0" t="str">
        <f aca="false">VLOOKUP(A2419,participants!A:B,2,0)</f>
        <v>M</v>
      </c>
      <c r="C2419" s="0" t="n">
        <f aca="false">VLOOKUP(A2419,participants!A:C,3,0)</f>
        <v>24</v>
      </c>
      <c r="D2419" s="0" t="str">
        <f aca="false">VLOOKUP(A2419,participants!A:F,6,0)</f>
        <v>MS</v>
      </c>
      <c r="E2419" s="0" t="str">
        <f aca="false">IF(LEN(SUBSTITUTE(gait_events!C2664,"_run-",""))&lt;&gt;LEN(gait_events!C2664),LEFT(RIGHT(gait_events!C2664,LEN(gait_events!C2664)-19),FIND("_run-",RIGHT(gait_events!C2664,LEN(gait_events!C2664)-19),1)-1),RIGHT(gait_events!C2664,LEN(gait_events!C2664)-19))</f>
        <v>Fast</v>
      </c>
      <c r="F2419" s="0" t="str">
        <f aca="false">IF(LEN(SUBSTITUTE(gait_events!C2664,"_run-",""))&lt;&gt;LEN(gait_events!C2664),RIGHT(gait_events!C2664,LEN(gait_events!C2664)-FIND("_run-",gait_events!C2664,1)-4),"")</f>
        <v>schub</v>
      </c>
      <c r="G2419" s="0" t="str">
        <f aca="false">gait_events!D2664</f>
        <v>left_ankle</v>
      </c>
      <c r="H2419" s="0" t="str">
        <f aca="false">gait_events!E2664</f>
        <v>IC</v>
      </c>
      <c r="I2419" s="0" t="n">
        <f aca="false">IF(gait_events!F2664&lt;&gt;"",gait_events!F2664,NA())</f>
        <v>519</v>
      </c>
      <c r="J2419" s="0" t="n">
        <f aca="false">IF(gait_events!G2664&lt;&gt;"",gait_events!G2664,NA())</f>
        <v>518</v>
      </c>
      <c r="K2419" s="0" t="n">
        <f aca="false">I2419-J2419</f>
        <v>1</v>
      </c>
      <c r="L2419" s="0" t="n">
        <f aca="false">K2419*5</f>
        <v>5</v>
      </c>
      <c r="M2419" s="0" t="n">
        <f aca="false">IF(NOT(ISNA(I2419)),1,0)</f>
        <v>1</v>
      </c>
      <c r="N2419" s="0" t="n">
        <f aca="false">IF(NOT(ISNA(J2419)),1,0)</f>
        <v>1</v>
      </c>
      <c r="O2419" s="0" t="n">
        <f aca="false">IF(AND(NOT(ISNA(I2419)),NOT(ISNA(J2419))),1,0)</f>
        <v>1</v>
      </c>
      <c r="P2419" s="0" t="n">
        <f aca="false">IF(AND(NOT(ISNA(I2419)),ISNA(J2419)),1,0)</f>
        <v>0</v>
      </c>
      <c r="Q2419" s="0" t="n">
        <f aca="false">IF(AND(ISNA(I2419),NOT(ISNA(J2419))),1,0)</f>
        <v>0</v>
      </c>
      <c r="R2419" s="0" t="n">
        <f aca="false">IF(SUM(O2419:Q2419)&lt;&gt;1,"ERROR",1)</f>
        <v>1</v>
      </c>
    </row>
    <row r="2420" customFormat="false" ht="12.8" hidden="false" customHeight="false" outlineLevel="0" collapsed="false">
      <c r="A2420" s="0" t="str">
        <f aca="false">gait_events!B2665</f>
        <v>pp058</v>
      </c>
      <c r="B2420" s="0" t="str">
        <f aca="false">VLOOKUP(A2420,participants!A:B,2,0)</f>
        <v>M</v>
      </c>
      <c r="C2420" s="0" t="n">
        <f aca="false">VLOOKUP(A2420,participants!A:C,3,0)</f>
        <v>24</v>
      </c>
      <c r="D2420" s="0" t="str">
        <f aca="false">VLOOKUP(A2420,participants!A:F,6,0)</f>
        <v>MS</v>
      </c>
      <c r="E2420" s="0" t="str">
        <f aca="false">IF(LEN(SUBSTITUTE(gait_events!C2665,"_run-",""))&lt;&gt;LEN(gait_events!C2665),LEFT(RIGHT(gait_events!C2665,LEN(gait_events!C2665)-19),FIND("_run-",RIGHT(gait_events!C2665,LEN(gait_events!C2665)-19),1)-1),RIGHT(gait_events!C2665,LEN(gait_events!C2665)-19))</f>
        <v>Fast</v>
      </c>
      <c r="F2420" s="0" t="str">
        <f aca="false">IF(LEN(SUBSTITUTE(gait_events!C2665,"_run-",""))&lt;&gt;LEN(gait_events!C2665),RIGHT(gait_events!C2665,LEN(gait_events!C2665)-FIND("_run-",gait_events!C2665,1)-4),"")</f>
        <v>schub</v>
      </c>
      <c r="G2420" s="0" t="str">
        <f aca="false">gait_events!D2665</f>
        <v>left_ankle</v>
      </c>
      <c r="H2420" s="0" t="str">
        <f aca="false">gait_events!E2665</f>
        <v>IC</v>
      </c>
      <c r="I2420" s="0" t="n">
        <f aca="false">IF(gait_events!F2665&lt;&gt;"",gait_events!F2665,NA())</f>
        <v>740</v>
      </c>
      <c r="J2420" s="0" t="n">
        <f aca="false">IF(gait_events!G2665&lt;&gt;"",gait_events!G2665,NA())</f>
        <v>738</v>
      </c>
      <c r="K2420" s="0" t="n">
        <f aca="false">I2420-J2420</f>
        <v>2</v>
      </c>
      <c r="L2420" s="0" t="n">
        <f aca="false">K2420*5</f>
        <v>10</v>
      </c>
      <c r="M2420" s="0" t="n">
        <f aca="false">IF(NOT(ISNA(I2420)),1,0)</f>
        <v>1</v>
      </c>
      <c r="N2420" s="0" t="n">
        <f aca="false">IF(NOT(ISNA(J2420)),1,0)</f>
        <v>1</v>
      </c>
      <c r="O2420" s="0" t="n">
        <f aca="false">IF(AND(NOT(ISNA(I2420)),NOT(ISNA(J2420))),1,0)</f>
        <v>1</v>
      </c>
      <c r="P2420" s="0" t="n">
        <f aca="false">IF(AND(NOT(ISNA(I2420)),ISNA(J2420)),1,0)</f>
        <v>0</v>
      </c>
      <c r="Q2420" s="0" t="n">
        <f aca="false">IF(AND(ISNA(I2420),NOT(ISNA(J2420))),1,0)</f>
        <v>0</v>
      </c>
      <c r="R2420" s="0" t="n">
        <f aca="false">IF(SUM(O2420:Q2420)&lt;&gt;1,"ERROR",1)</f>
        <v>1</v>
      </c>
    </row>
    <row r="2421" customFormat="false" ht="12.8" hidden="false" customHeight="false" outlineLevel="0" collapsed="false">
      <c r="A2421" s="0" t="str">
        <f aca="false">gait_events!B2666</f>
        <v>pp058</v>
      </c>
      <c r="B2421" s="0" t="str">
        <f aca="false">VLOOKUP(A2421,participants!A:B,2,0)</f>
        <v>M</v>
      </c>
      <c r="C2421" s="0" t="n">
        <f aca="false">VLOOKUP(A2421,participants!A:C,3,0)</f>
        <v>24</v>
      </c>
      <c r="D2421" s="0" t="str">
        <f aca="false">VLOOKUP(A2421,participants!A:F,6,0)</f>
        <v>MS</v>
      </c>
      <c r="E2421" s="0" t="str">
        <f aca="false">IF(LEN(SUBSTITUTE(gait_events!C2666,"_run-",""))&lt;&gt;LEN(gait_events!C2666),LEFT(RIGHT(gait_events!C2666,LEN(gait_events!C2666)-19),FIND("_run-",RIGHT(gait_events!C2666,LEN(gait_events!C2666)-19),1)-1),RIGHT(gait_events!C2666,LEN(gait_events!C2666)-19))</f>
        <v>Fast</v>
      </c>
      <c r="F2421" s="0" t="str">
        <f aca="false">IF(LEN(SUBSTITUTE(gait_events!C2666,"_run-",""))&lt;&gt;LEN(gait_events!C2666),RIGHT(gait_events!C2666,LEN(gait_events!C2666)-FIND("_run-",gait_events!C2666,1)-4),"")</f>
        <v>schub</v>
      </c>
      <c r="G2421" s="0" t="str">
        <f aca="false">gait_events!D2666</f>
        <v>left_ankle</v>
      </c>
      <c r="H2421" s="0" t="str">
        <f aca="false">gait_events!E2666</f>
        <v>FC</v>
      </c>
      <c r="I2421" s="0" t="n">
        <f aca="false">IF(gait_events!F2666&lt;&gt;"",gait_events!F2666,NA())</f>
        <v>194</v>
      </c>
      <c r="J2421" s="0" t="n">
        <f aca="false">IF(gait_events!G2666&lt;&gt;"",gait_events!G2666,NA())</f>
        <v>194</v>
      </c>
      <c r="K2421" s="0" t="n">
        <f aca="false">I2421-J2421</f>
        <v>0</v>
      </c>
      <c r="L2421" s="0" t="n">
        <f aca="false">K2421*5</f>
        <v>0</v>
      </c>
      <c r="M2421" s="0" t="n">
        <f aca="false">IF(NOT(ISNA(I2421)),1,0)</f>
        <v>1</v>
      </c>
      <c r="N2421" s="0" t="n">
        <f aca="false">IF(NOT(ISNA(J2421)),1,0)</f>
        <v>1</v>
      </c>
      <c r="O2421" s="0" t="n">
        <f aca="false">IF(AND(NOT(ISNA(I2421)),NOT(ISNA(J2421))),1,0)</f>
        <v>1</v>
      </c>
      <c r="P2421" s="0" t="n">
        <f aca="false">IF(AND(NOT(ISNA(I2421)),ISNA(J2421)),1,0)</f>
        <v>0</v>
      </c>
      <c r="Q2421" s="0" t="n">
        <f aca="false">IF(AND(ISNA(I2421),NOT(ISNA(J2421))),1,0)</f>
        <v>0</v>
      </c>
      <c r="R2421" s="0" t="n">
        <f aca="false">IF(SUM(O2421:Q2421)&lt;&gt;1,"ERROR",1)</f>
        <v>1</v>
      </c>
    </row>
    <row r="2422" customFormat="false" ht="12.8" hidden="false" customHeight="false" outlineLevel="0" collapsed="false">
      <c r="A2422" s="0" t="str">
        <f aca="false">gait_events!B2667</f>
        <v>pp058</v>
      </c>
      <c r="B2422" s="0" t="str">
        <f aca="false">VLOOKUP(A2422,participants!A:B,2,0)</f>
        <v>M</v>
      </c>
      <c r="C2422" s="0" t="n">
        <f aca="false">VLOOKUP(A2422,participants!A:C,3,0)</f>
        <v>24</v>
      </c>
      <c r="D2422" s="0" t="str">
        <f aca="false">VLOOKUP(A2422,participants!A:F,6,0)</f>
        <v>MS</v>
      </c>
      <c r="E2422" s="0" t="str">
        <f aca="false">IF(LEN(SUBSTITUTE(gait_events!C2667,"_run-",""))&lt;&gt;LEN(gait_events!C2667),LEFT(RIGHT(gait_events!C2667,LEN(gait_events!C2667)-19),FIND("_run-",RIGHT(gait_events!C2667,LEN(gait_events!C2667)-19),1)-1),RIGHT(gait_events!C2667,LEN(gait_events!C2667)-19))</f>
        <v>Fast</v>
      </c>
      <c r="F2422" s="0" t="str">
        <f aca="false">IF(LEN(SUBSTITUTE(gait_events!C2667,"_run-",""))&lt;&gt;LEN(gait_events!C2667),RIGHT(gait_events!C2667,LEN(gait_events!C2667)-FIND("_run-",gait_events!C2667,1)-4),"")</f>
        <v>schub</v>
      </c>
      <c r="G2422" s="0" t="str">
        <f aca="false">gait_events!D2667</f>
        <v>left_ankle</v>
      </c>
      <c r="H2422" s="0" t="str">
        <f aca="false">gait_events!E2667</f>
        <v>FC</v>
      </c>
      <c r="I2422" s="0" t="n">
        <f aca="false">IF(gait_events!F2667&lt;&gt;"",gait_events!F2667,NA())</f>
        <v>435</v>
      </c>
      <c r="J2422" s="0" t="e">
        <f aca="false">IF(gait_events!G2667&lt;&gt;"",gait_events!G2667,NA())</f>
        <v>#N/A</v>
      </c>
      <c r="K2422" s="0" t="e">
        <f aca="false">I2422-J2422</f>
        <v>#N/A</v>
      </c>
      <c r="L2422" s="0" t="e">
        <f aca="false">K2422*5</f>
        <v>#N/A</v>
      </c>
      <c r="M2422" s="0" t="n">
        <f aca="false">IF(NOT(ISNA(I2422)),1,0)</f>
        <v>1</v>
      </c>
      <c r="N2422" s="0" t="n">
        <f aca="false">IF(NOT(ISNA(J2422)),1,0)</f>
        <v>0</v>
      </c>
      <c r="O2422" s="0" t="n">
        <f aca="false">IF(AND(NOT(ISNA(I2422)),NOT(ISNA(J2422))),1,0)</f>
        <v>0</v>
      </c>
      <c r="P2422" s="0" t="n">
        <f aca="false">IF(AND(NOT(ISNA(I2422)),ISNA(J2422)),1,0)</f>
        <v>1</v>
      </c>
      <c r="Q2422" s="0" t="n">
        <f aca="false">IF(AND(ISNA(I2422),NOT(ISNA(J2422))),1,0)</f>
        <v>0</v>
      </c>
      <c r="R2422" s="0" t="n">
        <f aca="false">IF(SUM(O2422:Q2422)&lt;&gt;1,"ERROR",1)</f>
        <v>1</v>
      </c>
    </row>
    <row r="2423" customFormat="false" ht="12.8" hidden="false" customHeight="false" outlineLevel="0" collapsed="false">
      <c r="A2423" s="0" t="str">
        <f aca="false">gait_events!B2668</f>
        <v>pp058</v>
      </c>
      <c r="B2423" s="0" t="str">
        <f aca="false">VLOOKUP(A2423,participants!A:B,2,0)</f>
        <v>M</v>
      </c>
      <c r="C2423" s="0" t="n">
        <f aca="false">VLOOKUP(A2423,participants!A:C,3,0)</f>
        <v>24</v>
      </c>
      <c r="D2423" s="0" t="str">
        <f aca="false">VLOOKUP(A2423,participants!A:F,6,0)</f>
        <v>MS</v>
      </c>
      <c r="E2423" s="0" t="str">
        <f aca="false">IF(LEN(SUBSTITUTE(gait_events!C2668,"_run-",""))&lt;&gt;LEN(gait_events!C2668),LEFT(RIGHT(gait_events!C2668,LEN(gait_events!C2668)-19),FIND("_run-",RIGHT(gait_events!C2668,LEN(gait_events!C2668)-19),1)-1),RIGHT(gait_events!C2668,LEN(gait_events!C2668)-19))</f>
        <v>Fast</v>
      </c>
      <c r="F2423" s="0" t="str">
        <f aca="false">IF(LEN(SUBSTITUTE(gait_events!C2668,"_run-",""))&lt;&gt;LEN(gait_events!C2668),RIGHT(gait_events!C2668,LEN(gait_events!C2668)-FIND("_run-",gait_events!C2668,1)-4),"")</f>
        <v>schub</v>
      </c>
      <c r="G2423" s="0" t="str">
        <f aca="false">gait_events!D2668</f>
        <v>left_ankle</v>
      </c>
      <c r="H2423" s="0" t="str">
        <f aca="false">gait_events!E2668</f>
        <v>FC</v>
      </c>
      <c r="I2423" s="0" t="n">
        <f aca="false">IF(gait_events!F2668&lt;&gt;"",gait_events!F2668,NA())</f>
        <v>671</v>
      </c>
      <c r="J2423" s="0" t="e">
        <f aca="false">IF(gait_events!G2668&lt;&gt;"",gait_events!G2668,NA())</f>
        <v>#N/A</v>
      </c>
      <c r="K2423" s="0" t="e">
        <f aca="false">I2423-J2423</f>
        <v>#N/A</v>
      </c>
      <c r="L2423" s="0" t="e">
        <f aca="false">K2423*5</f>
        <v>#N/A</v>
      </c>
      <c r="M2423" s="0" t="n">
        <f aca="false">IF(NOT(ISNA(I2423)),1,0)</f>
        <v>1</v>
      </c>
      <c r="N2423" s="0" t="n">
        <f aca="false">IF(NOT(ISNA(J2423)),1,0)</f>
        <v>0</v>
      </c>
      <c r="O2423" s="0" t="n">
        <f aca="false">IF(AND(NOT(ISNA(I2423)),NOT(ISNA(J2423))),1,0)</f>
        <v>0</v>
      </c>
      <c r="P2423" s="0" t="n">
        <f aca="false">IF(AND(NOT(ISNA(I2423)),ISNA(J2423)),1,0)</f>
        <v>1</v>
      </c>
      <c r="Q2423" s="0" t="n">
        <f aca="false">IF(AND(ISNA(I2423),NOT(ISNA(J2423))),1,0)</f>
        <v>0</v>
      </c>
      <c r="R2423" s="0" t="n">
        <f aca="false">IF(SUM(O2423:Q2423)&lt;&gt;1,"ERROR",1)</f>
        <v>1</v>
      </c>
    </row>
    <row r="2424" customFormat="false" ht="12.8" hidden="false" customHeight="false" outlineLevel="0" collapsed="false">
      <c r="A2424" s="0" t="str">
        <f aca="false">gait_events!B2669</f>
        <v>pp058</v>
      </c>
      <c r="B2424" s="0" t="str">
        <f aca="false">VLOOKUP(A2424,participants!A:B,2,0)</f>
        <v>M</v>
      </c>
      <c r="C2424" s="0" t="n">
        <f aca="false">VLOOKUP(A2424,participants!A:C,3,0)</f>
        <v>24</v>
      </c>
      <c r="D2424" s="0" t="str">
        <f aca="false">VLOOKUP(A2424,participants!A:F,6,0)</f>
        <v>MS</v>
      </c>
      <c r="E2424" s="0" t="str">
        <f aca="false">IF(LEN(SUBSTITUTE(gait_events!C2669,"_run-",""))&lt;&gt;LEN(gait_events!C2669),LEFT(RIGHT(gait_events!C2669,LEN(gait_events!C2669)-19),FIND("_run-",RIGHT(gait_events!C2669,LEN(gait_events!C2669)-19),1)-1),RIGHT(gait_events!C2669,LEN(gait_events!C2669)-19))</f>
        <v>Fast</v>
      </c>
      <c r="F2424" s="0" t="str">
        <f aca="false">IF(LEN(SUBSTITUTE(gait_events!C2669,"_run-",""))&lt;&gt;LEN(gait_events!C2669),RIGHT(gait_events!C2669,LEN(gait_events!C2669)-FIND("_run-",gait_events!C2669,1)-4),"")</f>
        <v>schub</v>
      </c>
      <c r="G2424" s="0" t="str">
        <f aca="false">gait_events!D2669</f>
        <v>left_ankle</v>
      </c>
      <c r="H2424" s="0" t="str">
        <f aca="false">gait_events!E2669</f>
        <v>FC</v>
      </c>
      <c r="I2424" s="0" t="n">
        <f aca="false">IF(gait_events!F2669&lt;&gt;"",gait_events!F2669,NA())</f>
        <v>901</v>
      </c>
      <c r="J2424" s="0" t="n">
        <f aca="false">IF(gait_events!G2669&lt;&gt;"",gait_events!G2669,NA())</f>
        <v>903</v>
      </c>
      <c r="K2424" s="0" t="n">
        <f aca="false">I2424-J2424</f>
        <v>-2</v>
      </c>
      <c r="L2424" s="0" t="n">
        <f aca="false">K2424*5</f>
        <v>-10</v>
      </c>
      <c r="M2424" s="0" t="n">
        <f aca="false">IF(NOT(ISNA(I2424)),1,0)</f>
        <v>1</v>
      </c>
      <c r="N2424" s="0" t="n">
        <f aca="false">IF(NOT(ISNA(J2424)),1,0)</f>
        <v>1</v>
      </c>
      <c r="O2424" s="0" t="n">
        <f aca="false">IF(AND(NOT(ISNA(I2424)),NOT(ISNA(J2424))),1,0)</f>
        <v>1</v>
      </c>
      <c r="P2424" s="0" t="n">
        <f aca="false">IF(AND(NOT(ISNA(I2424)),ISNA(J2424)),1,0)</f>
        <v>0</v>
      </c>
      <c r="Q2424" s="0" t="n">
        <f aca="false">IF(AND(ISNA(I2424),NOT(ISNA(J2424))),1,0)</f>
        <v>0</v>
      </c>
      <c r="R2424" s="0" t="n">
        <f aca="false">IF(SUM(O2424:Q2424)&lt;&gt;1,"ERROR",1)</f>
        <v>1</v>
      </c>
    </row>
    <row r="2425" customFormat="false" ht="12.8" hidden="false" customHeight="false" outlineLevel="0" collapsed="false">
      <c r="A2425" s="0" t="str">
        <f aca="false">gait_events!B2670</f>
        <v>pp058</v>
      </c>
      <c r="B2425" s="0" t="str">
        <f aca="false">VLOOKUP(A2425,participants!A:B,2,0)</f>
        <v>M</v>
      </c>
      <c r="C2425" s="0" t="n">
        <f aca="false">VLOOKUP(A2425,participants!A:C,3,0)</f>
        <v>24</v>
      </c>
      <c r="D2425" s="0" t="str">
        <f aca="false">VLOOKUP(A2425,participants!A:F,6,0)</f>
        <v>MS</v>
      </c>
      <c r="E2425" s="0" t="str">
        <f aca="false">IF(LEN(SUBSTITUTE(gait_events!C2670,"_run-",""))&lt;&gt;LEN(gait_events!C2670),LEFT(RIGHT(gait_events!C2670,LEN(gait_events!C2670)-19),FIND("_run-",RIGHT(gait_events!C2670,LEN(gait_events!C2670)-19),1)-1),RIGHT(gait_events!C2670,LEN(gait_events!C2670)-19))</f>
        <v>Fast</v>
      </c>
      <c r="F2425" s="0" t="str">
        <f aca="false">IF(LEN(SUBSTITUTE(gait_events!C2670,"_run-",""))&lt;&gt;LEN(gait_events!C2670),RIGHT(gait_events!C2670,LEN(gait_events!C2670)-FIND("_run-",gait_events!C2670,1)-4),"")</f>
        <v>schub</v>
      </c>
      <c r="G2425" s="0" t="str">
        <f aca="false">gait_events!D2670</f>
        <v>right_ankle</v>
      </c>
      <c r="H2425" s="0" t="str">
        <f aca="false">gait_events!E2670</f>
        <v>IC</v>
      </c>
      <c r="I2425" s="0" t="n">
        <f aca="false">IF(gait_events!F2670&lt;&gt;"",gait_events!F2670,NA())</f>
        <v>146</v>
      </c>
      <c r="J2425" s="0" t="n">
        <f aca="false">IF(gait_events!G2670&lt;&gt;"",gait_events!G2670,NA())</f>
        <v>145</v>
      </c>
      <c r="K2425" s="0" t="n">
        <f aca="false">I2425-J2425</f>
        <v>1</v>
      </c>
      <c r="L2425" s="0" t="n">
        <f aca="false">K2425*5</f>
        <v>5</v>
      </c>
      <c r="M2425" s="0" t="n">
        <f aca="false">IF(NOT(ISNA(I2425)),1,0)</f>
        <v>1</v>
      </c>
      <c r="N2425" s="0" t="n">
        <f aca="false">IF(NOT(ISNA(J2425)),1,0)</f>
        <v>1</v>
      </c>
      <c r="O2425" s="0" t="n">
        <f aca="false">IF(AND(NOT(ISNA(I2425)),NOT(ISNA(J2425))),1,0)</f>
        <v>1</v>
      </c>
      <c r="P2425" s="0" t="n">
        <f aca="false">IF(AND(NOT(ISNA(I2425)),ISNA(J2425)),1,0)</f>
        <v>0</v>
      </c>
      <c r="Q2425" s="0" t="n">
        <f aca="false">IF(AND(ISNA(I2425),NOT(ISNA(J2425))),1,0)</f>
        <v>0</v>
      </c>
      <c r="R2425" s="0" t="n">
        <f aca="false">IF(SUM(O2425:Q2425)&lt;&gt;1,"ERROR",1)</f>
        <v>1</v>
      </c>
    </row>
    <row r="2426" customFormat="false" ht="12.8" hidden="false" customHeight="false" outlineLevel="0" collapsed="false">
      <c r="A2426" s="0" t="str">
        <f aca="false">gait_events!B2671</f>
        <v>pp058</v>
      </c>
      <c r="B2426" s="0" t="str">
        <f aca="false">VLOOKUP(A2426,participants!A:B,2,0)</f>
        <v>M</v>
      </c>
      <c r="C2426" s="0" t="n">
        <f aca="false">VLOOKUP(A2426,participants!A:C,3,0)</f>
        <v>24</v>
      </c>
      <c r="D2426" s="0" t="str">
        <f aca="false">VLOOKUP(A2426,participants!A:F,6,0)</f>
        <v>MS</v>
      </c>
      <c r="E2426" s="0" t="str">
        <f aca="false">IF(LEN(SUBSTITUTE(gait_events!C2671,"_run-",""))&lt;&gt;LEN(gait_events!C2671),LEFT(RIGHT(gait_events!C2671,LEN(gait_events!C2671)-19),FIND("_run-",RIGHT(gait_events!C2671,LEN(gait_events!C2671)-19),1)-1),RIGHT(gait_events!C2671,LEN(gait_events!C2671)-19))</f>
        <v>Fast</v>
      </c>
      <c r="F2426" s="0" t="str">
        <f aca="false">IF(LEN(SUBSTITUTE(gait_events!C2671,"_run-",""))&lt;&gt;LEN(gait_events!C2671),RIGHT(gait_events!C2671,LEN(gait_events!C2671)-FIND("_run-",gait_events!C2671,1)-4),"")</f>
        <v>schub</v>
      </c>
      <c r="G2426" s="0" t="str">
        <f aca="false">gait_events!D2671</f>
        <v>right_ankle</v>
      </c>
      <c r="H2426" s="0" t="str">
        <f aca="false">gait_events!E2671</f>
        <v>IC</v>
      </c>
      <c r="I2426" s="0" t="n">
        <f aca="false">IF(gait_events!F2671&lt;&gt;"",gait_events!F2671,NA())</f>
        <v>394</v>
      </c>
      <c r="J2426" s="0" t="n">
        <f aca="false">IF(gait_events!G2671&lt;&gt;"",gait_events!G2671,NA())</f>
        <v>395</v>
      </c>
      <c r="K2426" s="0" t="n">
        <f aca="false">I2426-J2426</f>
        <v>-1</v>
      </c>
      <c r="L2426" s="0" t="n">
        <f aca="false">K2426*5</f>
        <v>-5</v>
      </c>
      <c r="M2426" s="0" t="n">
        <f aca="false">IF(NOT(ISNA(I2426)),1,0)</f>
        <v>1</v>
      </c>
      <c r="N2426" s="0" t="n">
        <f aca="false">IF(NOT(ISNA(J2426)),1,0)</f>
        <v>1</v>
      </c>
      <c r="O2426" s="0" t="n">
        <f aca="false">IF(AND(NOT(ISNA(I2426)),NOT(ISNA(J2426))),1,0)</f>
        <v>1</v>
      </c>
      <c r="P2426" s="0" t="n">
        <f aca="false">IF(AND(NOT(ISNA(I2426)),ISNA(J2426)),1,0)</f>
        <v>0</v>
      </c>
      <c r="Q2426" s="0" t="n">
        <f aca="false">IF(AND(ISNA(I2426),NOT(ISNA(J2426))),1,0)</f>
        <v>0</v>
      </c>
      <c r="R2426" s="0" t="n">
        <f aca="false">IF(SUM(O2426:Q2426)&lt;&gt;1,"ERROR",1)</f>
        <v>1</v>
      </c>
    </row>
    <row r="2427" customFormat="false" ht="12.8" hidden="false" customHeight="false" outlineLevel="0" collapsed="false">
      <c r="A2427" s="0" t="str">
        <f aca="false">gait_events!B2672</f>
        <v>pp058</v>
      </c>
      <c r="B2427" s="0" t="str">
        <f aca="false">VLOOKUP(A2427,participants!A:B,2,0)</f>
        <v>M</v>
      </c>
      <c r="C2427" s="0" t="n">
        <f aca="false">VLOOKUP(A2427,participants!A:C,3,0)</f>
        <v>24</v>
      </c>
      <c r="D2427" s="0" t="str">
        <f aca="false">VLOOKUP(A2427,participants!A:F,6,0)</f>
        <v>MS</v>
      </c>
      <c r="E2427" s="0" t="str">
        <f aca="false">IF(LEN(SUBSTITUTE(gait_events!C2672,"_run-",""))&lt;&gt;LEN(gait_events!C2672),LEFT(RIGHT(gait_events!C2672,LEN(gait_events!C2672)-19),FIND("_run-",RIGHT(gait_events!C2672,LEN(gait_events!C2672)-19),1)-1),RIGHT(gait_events!C2672,LEN(gait_events!C2672)-19))</f>
        <v>Fast</v>
      </c>
      <c r="F2427" s="0" t="str">
        <f aca="false">IF(LEN(SUBSTITUTE(gait_events!C2672,"_run-",""))&lt;&gt;LEN(gait_events!C2672),RIGHT(gait_events!C2672,LEN(gait_events!C2672)-FIND("_run-",gait_events!C2672,1)-4),"")</f>
        <v>schub</v>
      </c>
      <c r="G2427" s="0" t="str">
        <f aca="false">gait_events!D2672</f>
        <v>right_ankle</v>
      </c>
      <c r="H2427" s="0" t="str">
        <f aca="false">gait_events!E2672</f>
        <v>IC</v>
      </c>
      <c r="I2427" s="0" t="n">
        <f aca="false">IF(gait_events!F2672&lt;&gt;"",gait_events!F2672,NA())</f>
        <v>625</v>
      </c>
      <c r="J2427" s="0" t="n">
        <f aca="false">IF(gait_events!G2672&lt;&gt;"",gait_events!G2672,NA())</f>
        <v>628</v>
      </c>
      <c r="K2427" s="0" t="n">
        <f aca="false">I2427-J2427</f>
        <v>-3</v>
      </c>
      <c r="L2427" s="0" t="n">
        <f aca="false">K2427*5</f>
        <v>-15</v>
      </c>
      <c r="M2427" s="0" t="n">
        <f aca="false">IF(NOT(ISNA(I2427)),1,0)</f>
        <v>1</v>
      </c>
      <c r="N2427" s="0" t="n">
        <f aca="false">IF(NOT(ISNA(J2427)),1,0)</f>
        <v>1</v>
      </c>
      <c r="O2427" s="0" t="n">
        <f aca="false">IF(AND(NOT(ISNA(I2427)),NOT(ISNA(J2427))),1,0)</f>
        <v>1</v>
      </c>
      <c r="P2427" s="0" t="n">
        <f aca="false">IF(AND(NOT(ISNA(I2427)),ISNA(J2427)),1,0)</f>
        <v>0</v>
      </c>
      <c r="Q2427" s="0" t="n">
        <f aca="false">IF(AND(ISNA(I2427),NOT(ISNA(J2427))),1,0)</f>
        <v>0</v>
      </c>
      <c r="R2427" s="0" t="n">
        <f aca="false">IF(SUM(O2427:Q2427)&lt;&gt;1,"ERROR",1)</f>
        <v>1</v>
      </c>
    </row>
    <row r="2428" customFormat="false" ht="12.8" hidden="false" customHeight="false" outlineLevel="0" collapsed="false">
      <c r="A2428" s="0" t="str">
        <f aca="false">gait_events!B2673</f>
        <v>pp058</v>
      </c>
      <c r="B2428" s="0" t="str">
        <f aca="false">VLOOKUP(A2428,participants!A:B,2,0)</f>
        <v>M</v>
      </c>
      <c r="C2428" s="0" t="n">
        <f aca="false">VLOOKUP(A2428,participants!A:C,3,0)</f>
        <v>24</v>
      </c>
      <c r="D2428" s="0" t="str">
        <f aca="false">VLOOKUP(A2428,participants!A:F,6,0)</f>
        <v>MS</v>
      </c>
      <c r="E2428" s="0" t="str">
        <f aca="false">IF(LEN(SUBSTITUTE(gait_events!C2673,"_run-",""))&lt;&gt;LEN(gait_events!C2673),LEFT(RIGHT(gait_events!C2673,LEN(gait_events!C2673)-19),FIND("_run-",RIGHT(gait_events!C2673,LEN(gait_events!C2673)-19),1)-1),RIGHT(gait_events!C2673,LEN(gait_events!C2673)-19))</f>
        <v>Fast</v>
      </c>
      <c r="F2428" s="0" t="str">
        <f aca="false">IF(LEN(SUBSTITUTE(gait_events!C2673,"_run-",""))&lt;&gt;LEN(gait_events!C2673),RIGHT(gait_events!C2673,LEN(gait_events!C2673)-FIND("_run-",gait_events!C2673,1)-4),"")</f>
        <v>schub</v>
      </c>
      <c r="G2428" s="0" t="str">
        <f aca="false">gait_events!D2673</f>
        <v>right_ankle</v>
      </c>
      <c r="H2428" s="0" t="str">
        <f aca="false">gait_events!E2673</f>
        <v>IC</v>
      </c>
      <c r="I2428" s="0" t="n">
        <f aca="false">IF(gait_events!F2673&lt;&gt;"",gait_events!F2673,NA())</f>
        <v>863</v>
      </c>
      <c r="J2428" s="0" t="n">
        <f aca="false">IF(gait_events!G2673&lt;&gt;"",gait_events!G2673,NA())</f>
        <v>861</v>
      </c>
      <c r="K2428" s="0" t="n">
        <f aca="false">I2428-J2428</f>
        <v>2</v>
      </c>
      <c r="L2428" s="0" t="n">
        <f aca="false">K2428*5</f>
        <v>10</v>
      </c>
      <c r="M2428" s="0" t="n">
        <f aca="false">IF(NOT(ISNA(I2428)),1,0)</f>
        <v>1</v>
      </c>
      <c r="N2428" s="0" t="n">
        <f aca="false">IF(NOT(ISNA(J2428)),1,0)</f>
        <v>1</v>
      </c>
      <c r="O2428" s="0" t="n">
        <f aca="false">IF(AND(NOT(ISNA(I2428)),NOT(ISNA(J2428))),1,0)</f>
        <v>1</v>
      </c>
      <c r="P2428" s="0" t="n">
        <f aca="false">IF(AND(NOT(ISNA(I2428)),ISNA(J2428)),1,0)</f>
        <v>0</v>
      </c>
      <c r="Q2428" s="0" t="n">
        <f aca="false">IF(AND(ISNA(I2428),NOT(ISNA(J2428))),1,0)</f>
        <v>0</v>
      </c>
      <c r="R2428" s="0" t="n">
        <f aca="false">IF(SUM(O2428:Q2428)&lt;&gt;1,"ERROR",1)</f>
        <v>1</v>
      </c>
    </row>
    <row r="2429" customFormat="false" ht="12.8" hidden="false" customHeight="false" outlineLevel="0" collapsed="false">
      <c r="A2429" s="0" t="str">
        <f aca="false">gait_events!B2674</f>
        <v>pp058</v>
      </c>
      <c r="B2429" s="0" t="str">
        <f aca="false">VLOOKUP(A2429,participants!A:B,2,0)</f>
        <v>M</v>
      </c>
      <c r="C2429" s="0" t="n">
        <f aca="false">VLOOKUP(A2429,participants!A:C,3,0)</f>
        <v>24</v>
      </c>
      <c r="D2429" s="0" t="str">
        <f aca="false">VLOOKUP(A2429,participants!A:F,6,0)</f>
        <v>MS</v>
      </c>
      <c r="E2429" s="0" t="str">
        <f aca="false">IF(LEN(SUBSTITUTE(gait_events!C2674,"_run-",""))&lt;&gt;LEN(gait_events!C2674),LEFT(RIGHT(gait_events!C2674,LEN(gait_events!C2674)-19),FIND("_run-",RIGHT(gait_events!C2674,LEN(gait_events!C2674)-19),1)-1),RIGHT(gait_events!C2674,LEN(gait_events!C2674)-19))</f>
        <v>Fast</v>
      </c>
      <c r="F2429" s="0" t="str">
        <f aca="false">IF(LEN(SUBSTITUTE(gait_events!C2674,"_run-",""))&lt;&gt;LEN(gait_events!C2674),RIGHT(gait_events!C2674,LEN(gait_events!C2674)-FIND("_run-",gait_events!C2674,1)-4),"")</f>
        <v>schub</v>
      </c>
      <c r="G2429" s="0" t="str">
        <f aca="false">gait_events!D2674</f>
        <v>right_ankle</v>
      </c>
      <c r="H2429" s="0" t="str">
        <f aca="false">gait_events!E2674</f>
        <v>FC</v>
      </c>
      <c r="I2429" s="0" t="n">
        <f aca="false">IF(gait_events!F2674&lt;&gt;"",gait_events!F2674,NA())</f>
        <v>62</v>
      </c>
      <c r="J2429" s="0" t="n">
        <f aca="false">IF(gait_events!G2674&lt;&gt;"",gait_events!G2674,NA())</f>
        <v>63</v>
      </c>
      <c r="K2429" s="0" t="n">
        <f aca="false">I2429-J2429</f>
        <v>-1</v>
      </c>
      <c r="L2429" s="0" t="n">
        <f aca="false">K2429*5</f>
        <v>-5</v>
      </c>
      <c r="M2429" s="0" t="n">
        <f aca="false">IF(NOT(ISNA(I2429)),1,0)</f>
        <v>1</v>
      </c>
      <c r="N2429" s="0" t="n">
        <f aca="false">IF(NOT(ISNA(J2429)),1,0)</f>
        <v>1</v>
      </c>
      <c r="O2429" s="0" t="n">
        <f aca="false">IF(AND(NOT(ISNA(I2429)),NOT(ISNA(J2429))),1,0)</f>
        <v>1</v>
      </c>
      <c r="P2429" s="0" t="n">
        <f aca="false">IF(AND(NOT(ISNA(I2429)),ISNA(J2429)),1,0)</f>
        <v>0</v>
      </c>
      <c r="Q2429" s="0" t="n">
        <f aca="false">IF(AND(ISNA(I2429),NOT(ISNA(J2429))),1,0)</f>
        <v>0</v>
      </c>
      <c r="R2429" s="0" t="n">
        <f aca="false">IF(SUM(O2429:Q2429)&lt;&gt;1,"ERROR",1)</f>
        <v>1</v>
      </c>
    </row>
    <row r="2430" customFormat="false" ht="12.8" hidden="false" customHeight="false" outlineLevel="0" collapsed="false">
      <c r="A2430" s="0" t="str">
        <f aca="false">gait_events!B2675</f>
        <v>pp058</v>
      </c>
      <c r="B2430" s="0" t="str">
        <f aca="false">VLOOKUP(A2430,participants!A:B,2,0)</f>
        <v>M</v>
      </c>
      <c r="C2430" s="0" t="n">
        <f aca="false">VLOOKUP(A2430,participants!A:C,3,0)</f>
        <v>24</v>
      </c>
      <c r="D2430" s="0" t="str">
        <f aca="false">VLOOKUP(A2430,participants!A:F,6,0)</f>
        <v>MS</v>
      </c>
      <c r="E2430" s="0" t="str">
        <f aca="false">IF(LEN(SUBSTITUTE(gait_events!C2675,"_run-",""))&lt;&gt;LEN(gait_events!C2675),LEFT(RIGHT(gait_events!C2675,LEN(gait_events!C2675)-19),FIND("_run-",RIGHT(gait_events!C2675,LEN(gait_events!C2675)-19),1)-1),RIGHT(gait_events!C2675,LEN(gait_events!C2675)-19))</f>
        <v>Fast</v>
      </c>
      <c r="F2430" s="0" t="str">
        <f aca="false">IF(LEN(SUBSTITUTE(gait_events!C2675,"_run-",""))&lt;&gt;LEN(gait_events!C2675),RIGHT(gait_events!C2675,LEN(gait_events!C2675)-FIND("_run-",gait_events!C2675,1)-4),"")</f>
        <v>schub</v>
      </c>
      <c r="G2430" s="0" t="str">
        <f aca="false">gait_events!D2675</f>
        <v>right_ankle</v>
      </c>
      <c r="H2430" s="0" t="str">
        <f aca="false">gait_events!E2675</f>
        <v>FC</v>
      </c>
      <c r="I2430" s="0" t="n">
        <f aca="false">IF(gait_events!F2675&lt;&gt;"",gait_events!F2675,NA())</f>
        <v>310</v>
      </c>
      <c r="J2430" s="0" t="n">
        <f aca="false">IF(gait_events!G2675&lt;&gt;"",gait_events!G2675,NA())</f>
        <v>309</v>
      </c>
      <c r="K2430" s="0" t="n">
        <f aca="false">I2430-J2430</f>
        <v>1</v>
      </c>
      <c r="L2430" s="0" t="n">
        <f aca="false">K2430*5</f>
        <v>5</v>
      </c>
      <c r="M2430" s="0" t="n">
        <f aca="false">IF(NOT(ISNA(I2430)),1,0)</f>
        <v>1</v>
      </c>
      <c r="N2430" s="0" t="n">
        <f aca="false">IF(NOT(ISNA(J2430)),1,0)</f>
        <v>1</v>
      </c>
      <c r="O2430" s="0" t="n">
        <f aca="false">IF(AND(NOT(ISNA(I2430)),NOT(ISNA(J2430))),1,0)</f>
        <v>1</v>
      </c>
      <c r="P2430" s="0" t="n">
        <f aca="false">IF(AND(NOT(ISNA(I2430)),ISNA(J2430)),1,0)</f>
        <v>0</v>
      </c>
      <c r="Q2430" s="0" t="n">
        <f aca="false">IF(AND(ISNA(I2430),NOT(ISNA(J2430))),1,0)</f>
        <v>0</v>
      </c>
      <c r="R2430" s="0" t="n">
        <f aca="false">IF(SUM(O2430:Q2430)&lt;&gt;1,"ERROR",1)</f>
        <v>1</v>
      </c>
    </row>
    <row r="2431" customFormat="false" ht="12.8" hidden="false" customHeight="false" outlineLevel="0" collapsed="false">
      <c r="A2431" s="0" t="str">
        <f aca="false">gait_events!B2676</f>
        <v>pp058</v>
      </c>
      <c r="B2431" s="0" t="str">
        <f aca="false">VLOOKUP(A2431,participants!A:B,2,0)</f>
        <v>M</v>
      </c>
      <c r="C2431" s="0" t="n">
        <f aca="false">VLOOKUP(A2431,participants!A:C,3,0)</f>
        <v>24</v>
      </c>
      <c r="D2431" s="0" t="str">
        <f aca="false">VLOOKUP(A2431,participants!A:F,6,0)</f>
        <v>MS</v>
      </c>
      <c r="E2431" s="0" t="str">
        <f aca="false">IF(LEN(SUBSTITUTE(gait_events!C2676,"_run-",""))&lt;&gt;LEN(gait_events!C2676),LEFT(RIGHT(gait_events!C2676,LEN(gait_events!C2676)-19),FIND("_run-",RIGHT(gait_events!C2676,LEN(gait_events!C2676)-19),1)-1),RIGHT(gait_events!C2676,LEN(gait_events!C2676)-19))</f>
        <v>Fast</v>
      </c>
      <c r="F2431" s="0" t="str">
        <f aca="false">IF(LEN(SUBSTITUTE(gait_events!C2676,"_run-",""))&lt;&gt;LEN(gait_events!C2676),RIGHT(gait_events!C2676,LEN(gait_events!C2676)-FIND("_run-",gait_events!C2676,1)-4),"")</f>
        <v>schub</v>
      </c>
      <c r="G2431" s="0" t="str">
        <f aca="false">gait_events!D2676</f>
        <v>right_ankle</v>
      </c>
      <c r="H2431" s="0" t="str">
        <f aca="false">gait_events!E2676</f>
        <v>FC</v>
      </c>
      <c r="I2431" s="0" t="n">
        <f aca="false">IF(gait_events!F2676&lt;&gt;"",gait_events!F2676,NA())</f>
        <v>550</v>
      </c>
      <c r="J2431" s="0" t="n">
        <f aca="false">IF(gait_events!G2676&lt;&gt;"",gait_events!G2676,NA())</f>
        <v>550</v>
      </c>
      <c r="K2431" s="0" t="n">
        <f aca="false">I2431-J2431</f>
        <v>0</v>
      </c>
      <c r="L2431" s="0" t="n">
        <f aca="false">K2431*5</f>
        <v>0</v>
      </c>
      <c r="M2431" s="0" t="n">
        <f aca="false">IF(NOT(ISNA(I2431)),1,0)</f>
        <v>1</v>
      </c>
      <c r="N2431" s="0" t="n">
        <f aca="false">IF(NOT(ISNA(J2431)),1,0)</f>
        <v>1</v>
      </c>
      <c r="O2431" s="0" t="n">
        <f aca="false">IF(AND(NOT(ISNA(I2431)),NOT(ISNA(J2431))),1,0)</f>
        <v>1</v>
      </c>
      <c r="P2431" s="0" t="n">
        <f aca="false">IF(AND(NOT(ISNA(I2431)),ISNA(J2431)),1,0)</f>
        <v>0</v>
      </c>
      <c r="Q2431" s="0" t="n">
        <f aca="false">IF(AND(ISNA(I2431),NOT(ISNA(J2431))),1,0)</f>
        <v>0</v>
      </c>
      <c r="R2431" s="0" t="n">
        <f aca="false">IF(SUM(O2431:Q2431)&lt;&gt;1,"ERROR",1)</f>
        <v>1</v>
      </c>
    </row>
    <row r="2432" customFormat="false" ht="12.8" hidden="false" customHeight="false" outlineLevel="0" collapsed="false">
      <c r="A2432" s="0" t="str">
        <f aca="false">gait_events!B2677</f>
        <v>pp058</v>
      </c>
      <c r="B2432" s="0" t="str">
        <f aca="false">VLOOKUP(A2432,participants!A:B,2,0)</f>
        <v>M</v>
      </c>
      <c r="C2432" s="0" t="n">
        <f aca="false">VLOOKUP(A2432,participants!A:C,3,0)</f>
        <v>24</v>
      </c>
      <c r="D2432" s="0" t="str">
        <f aca="false">VLOOKUP(A2432,participants!A:F,6,0)</f>
        <v>MS</v>
      </c>
      <c r="E2432" s="0" t="str">
        <f aca="false">IF(LEN(SUBSTITUTE(gait_events!C2677,"_run-",""))&lt;&gt;LEN(gait_events!C2677),LEFT(RIGHT(gait_events!C2677,LEN(gait_events!C2677)-19),FIND("_run-",RIGHT(gait_events!C2677,LEN(gait_events!C2677)-19),1)-1),RIGHT(gait_events!C2677,LEN(gait_events!C2677)-19))</f>
        <v>Fast</v>
      </c>
      <c r="F2432" s="0" t="str">
        <f aca="false">IF(LEN(SUBSTITUTE(gait_events!C2677,"_run-",""))&lt;&gt;LEN(gait_events!C2677),RIGHT(gait_events!C2677,LEN(gait_events!C2677)-FIND("_run-",gait_events!C2677,1)-4),"")</f>
        <v>schub</v>
      </c>
      <c r="G2432" s="0" t="str">
        <f aca="false">gait_events!D2677</f>
        <v>right_ankle</v>
      </c>
      <c r="H2432" s="0" t="str">
        <f aca="false">gait_events!E2677</f>
        <v>FC</v>
      </c>
      <c r="I2432" s="0" t="n">
        <f aca="false">IF(gait_events!F2677&lt;&gt;"",gait_events!F2677,NA())</f>
        <v>782</v>
      </c>
      <c r="J2432" s="0" t="n">
        <f aca="false">IF(gait_events!G2677&lt;&gt;"",gait_events!G2677,NA())</f>
        <v>780</v>
      </c>
      <c r="K2432" s="0" t="n">
        <f aca="false">I2432-J2432</f>
        <v>2</v>
      </c>
      <c r="L2432" s="0" t="n">
        <f aca="false">K2432*5</f>
        <v>10</v>
      </c>
      <c r="M2432" s="0" t="n">
        <f aca="false">IF(NOT(ISNA(I2432)),1,0)</f>
        <v>1</v>
      </c>
      <c r="N2432" s="0" t="n">
        <f aca="false">IF(NOT(ISNA(J2432)),1,0)</f>
        <v>1</v>
      </c>
      <c r="O2432" s="0" t="n">
        <f aca="false">IF(AND(NOT(ISNA(I2432)),NOT(ISNA(J2432))),1,0)</f>
        <v>1</v>
      </c>
      <c r="P2432" s="0" t="n">
        <f aca="false">IF(AND(NOT(ISNA(I2432)),ISNA(J2432)),1,0)</f>
        <v>0</v>
      </c>
      <c r="Q2432" s="0" t="n">
        <f aca="false">IF(AND(ISNA(I2432),NOT(ISNA(J2432))),1,0)</f>
        <v>0</v>
      </c>
      <c r="R2432" s="0" t="n">
        <f aca="false">IF(SUM(O2432:Q2432)&lt;&gt;1,"ERROR",1)</f>
        <v>1</v>
      </c>
    </row>
    <row r="2433" customFormat="false" ht="12.8" hidden="false" customHeight="false" outlineLevel="0" collapsed="false">
      <c r="A2433" s="0" t="str">
        <f aca="false">gait_events!B2678</f>
        <v>pp058</v>
      </c>
      <c r="B2433" s="0" t="str">
        <f aca="false">VLOOKUP(A2433,participants!A:B,2,0)</f>
        <v>M</v>
      </c>
      <c r="C2433" s="0" t="n">
        <f aca="false">VLOOKUP(A2433,participants!A:C,3,0)</f>
        <v>24</v>
      </c>
      <c r="D2433" s="0" t="str">
        <f aca="false">VLOOKUP(A2433,participants!A:F,6,0)</f>
        <v>MS</v>
      </c>
      <c r="E2433" s="0" t="str">
        <f aca="false">IF(LEN(SUBSTITUTE(gait_events!C2678,"_run-",""))&lt;&gt;LEN(gait_events!C2678),LEFT(RIGHT(gait_events!C2678,LEN(gait_events!C2678)-19),FIND("_run-",RIGHT(gait_events!C2678,LEN(gait_events!C2678)-19),1)-1),RIGHT(gait_events!C2678,LEN(gait_events!C2678)-19))</f>
        <v>Fast</v>
      </c>
      <c r="F2433" s="0" t="str">
        <f aca="false">IF(LEN(SUBSTITUTE(gait_events!C2678,"_run-",""))&lt;&gt;LEN(gait_events!C2678),RIGHT(gait_events!C2678,LEN(gait_events!C2678)-FIND("_run-",gait_events!C2678,1)-4),"")</f>
        <v>schub</v>
      </c>
      <c r="G2433" s="0" t="str">
        <f aca="false">gait_events!D2678</f>
        <v>left_shank</v>
      </c>
      <c r="H2433" s="0" t="str">
        <f aca="false">gait_events!E2678</f>
        <v>IC</v>
      </c>
      <c r="I2433" s="0" t="n">
        <f aca="false">IF(gait_events!F2678&lt;&gt;"",gait_events!F2678,NA())</f>
        <v>23</v>
      </c>
      <c r="J2433" s="0" t="n">
        <f aca="false">IF(gait_events!G2678&lt;&gt;"",gait_events!G2678,NA())</f>
        <v>24</v>
      </c>
      <c r="K2433" s="0" t="n">
        <f aca="false">I2433-J2433</f>
        <v>-1</v>
      </c>
      <c r="L2433" s="0" t="n">
        <f aca="false">K2433*5</f>
        <v>-5</v>
      </c>
      <c r="M2433" s="0" t="n">
        <f aca="false">IF(NOT(ISNA(I2433)),1,0)</f>
        <v>1</v>
      </c>
      <c r="N2433" s="0" t="n">
        <f aca="false">IF(NOT(ISNA(J2433)),1,0)</f>
        <v>1</v>
      </c>
      <c r="O2433" s="0" t="n">
        <f aca="false">IF(AND(NOT(ISNA(I2433)),NOT(ISNA(J2433))),1,0)</f>
        <v>1</v>
      </c>
      <c r="P2433" s="0" t="n">
        <f aca="false">IF(AND(NOT(ISNA(I2433)),ISNA(J2433)),1,0)</f>
        <v>0</v>
      </c>
      <c r="Q2433" s="0" t="n">
        <f aca="false">IF(AND(ISNA(I2433),NOT(ISNA(J2433))),1,0)</f>
        <v>0</v>
      </c>
      <c r="R2433" s="0" t="n">
        <f aca="false">IF(SUM(O2433:Q2433)&lt;&gt;1,"ERROR",1)</f>
        <v>1</v>
      </c>
    </row>
    <row r="2434" customFormat="false" ht="12.8" hidden="false" customHeight="false" outlineLevel="0" collapsed="false">
      <c r="A2434" s="0" t="str">
        <f aca="false">gait_events!B2679</f>
        <v>pp058</v>
      </c>
      <c r="B2434" s="0" t="str">
        <f aca="false">VLOOKUP(A2434,participants!A:B,2,0)</f>
        <v>M</v>
      </c>
      <c r="C2434" s="0" t="n">
        <f aca="false">VLOOKUP(A2434,participants!A:C,3,0)</f>
        <v>24</v>
      </c>
      <c r="D2434" s="0" t="str">
        <f aca="false">VLOOKUP(A2434,participants!A:F,6,0)</f>
        <v>MS</v>
      </c>
      <c r="E2434" s="0" t="str">
        <f aca="false">IF(LEN(SUBSTITUTE(gait_events!C2679,"_run-",""))&lt;&gt;LEN(gait_events!C2679),LEFT(RIGHT(gait_events!C2679,LEN(gait_events!C2679)-19),FIND("_run-",RIGHT(gait_events!C2679,LEN(gait_events!C2679)-19),1)-1),RIGHT(gait_events!C2679,LEN(gait_events!C2679)-19))</f>
        <v>Fast</v>
      </c>
      <c r="F2434" s="0" t="str">
        <f aca="false">IF(LEN(SUBSTITUTE(gait_events!C2679,"_run-",""))&lt;&gt;LEN(gait_events!C2679),RIGHT(gait_events!C2679,LEN(gait_events!C2679)-FIND("_run-",gait_events!C2679,1)-4),"")</f>
        <v>schub</v>
      </c>
      <c r="G2434" s="0" t="str">
        <f aca="false">gait_events!D2679</f>
        <v>left_shank</v>
      </c>
      <c r="H2434" s="0" t="str">
        <f aca="false">gait_events!E2679</f>
        <v>IC</v>
      </c>
      <c r="I2434" s="0" t="n">
        <f aca="false">IF(gait_events!F2679&lt;&gt;"",gait_events!F2679,NA())</f>
        <v>277</v>
      </c>
      <c r="J2434" s="0" t="n">
        <f aca="false">IF(gait_events!G2679&lt;&gt;"",gait_events!G2679,NA())</f>
        <v>276</v>
      </c>
      <c r="K2434" s="0" t="n">
        <f aca="false">I2434-J2434</f>
        <v>1</v>
      </c>
      <c r="L2434" s="0" t="n">
        <f aca="false">K2434*5</f>
        <v>5</v>
      </c>
      <c r="M2434" s="0" t="n">
        <f aca="false">IF(NOT(ISNA(I2434)),1,0)</f>
        <v>1</v>
      </c>
      <c r="N2434" s="0" t="n">
        <f aca="false">IF(NOT(ISNA(J2434)),1,0)</f>
        <v>1</v>
      </c>
      <c r="O2434" s="0" t="n">
        <f aca="false">IF(AND(NOT(ISNA(I2434)),NOT(ISNA(J2434))),1,0)</f>
        <v>1</v>
      </c>
      <c r="P2434" s="0" t="n">
        <f aca="false">IF(AND(NOT(ISNA(I2434)),ISNA(J2434)),1,0)</f>
        <v>0</v>
      </c>
      <c r="Q2434" s="0" t="n">
        <f aca="false">IF(AND(ISNA(I2434),NOT(ISNA(J2434))),1,0)</f>
        <v>0</v>
      </c>
      <c r="R2434" s="0" t="n">
        <f aca="false">IF(SUM(O2434:Q2434)&lt;&gt;1,"ERROR",1)</f>
        <v>1</v>
      </c>
    </row>
    <row r="2435" customFormat="false" ht="12.8" hidden="false" customHeight="false" outlineLevel="0" collapsed="false">
      <c r="A2435" s="0" t="str">
        <f aca="false">gait_events!B2680</f>
        <v>pp058</v>
      </c>
      <c r="B2435" s="0" t="str">
        <f aca="false">VLOOKUP(A2435,participants!A:B,2,0)</f>
        <v>M</v>
      </c>
      <c r="C2435" s="0" t="n">
        <f aca="false">VLOOKUP(A2435,participants!A:C,3,0)</f>
        <v>24</v>
      </c>
      <c r="D2435" s="0" t="str">
        <f aca="false">VLOOKUP(A2435,participants!A:F,6,0)</f>
        <v>MS</v>
      </c>
      <c r="E2435" s="0" t="str">
        <f aca="false">IF(LEN(SUBSTITUTE(gait_events!C2680,"_run-",""))&lt;&gt;LEN(gait_events!C2680),LEFT(RIGHT(gait_events!C2680,LEN(gait_events!C2680)-19),FIND("_run-",RIGHT(gait_events!C2680,LEN(gait_events!C2680)-19),1)-1),RIGHT(gait_events!C2680,LEN(gait_events!C2680)-19))</f>
        <v>Fast</v>
      </c>
      <c r="F2435" s="0" t="str">
        <f aca="false">IF(LEN(SUBSTITUTE(gait_events!C2680,"_run-",""))&lt;&gt;LEN(gait_events!C2680),RIGHT(gait_events!C2680,LEN(gait_events!C2680)-FIND("_run-",gait_events!C2680,1)-4),"")</f>
        <v>schub</v>
      </c>
      <c r="G2435" s="0" t="str">
        <f aca="false">gait_events!D2680</f>
        <v>left_shank</v>
      </c>
      <c r="H2435" s="0" t="str">
        <f aca="false">gait_events!E2680</f>
        <v>IC</v>
      </c>
      <c r="I2435" s="0" t="n">
        <f aca="false">IF(gait_events!F2680&lt;&gt;"",gait_events!F2680,NA())</f>
        <v>519</v>
      </c>
      <c r="J2435" s="0" t="n">
        <f aca="false">IF(gait_events!G2680&lt;&gt;"",gait_events!G2680,NA())</f>
        <v>517</v>
      </c>
      <c r="K2435" s="0" t="n">
        <f aca="false">I2435-J2435</f>
        <v>2</v>
      </c>
      <c r="L2435" s="0" t="n">
        <f aca="false">K2435*5</f>
        <v>10</v>
      </c>
      <c r="M2435" s="0" t="n">
        <f aca="false">IF(NOT(ISNA(I2435)),1,0)</f>
        <v>1</v>
      </c>
      <c r="N2435" s="0" t="n">
        <f aca="false">IF(NOT(ISNA(J2435)),1,0)</f>
        <v>1</v>
      </c>
      <c r="O2435" s="0" t="n">
        <f aca="false">IF(AND(NOT(ISNA(I2435)),NOT(ISNA(J2435))),1,0)</f>
        <v>1</v>
      </c>
      <c r="P2435" s="0" t="n">
        <f aca="false">IF(AND(NOT(ISNA(I2435)),ISNA(J2435)),1,0)</f>
        <v>0</v>
      </c>
      <c r="Q2435" s="0" t="n">
        <f aca="false">IF(AND(ISNA(I2435),NOT(ISNA(J2435))),1,0)</f>
        <v>0</v>
      </c>
      <c r="R2435" s="0" t="n">
        <f aca="false">IF(SUM(O2435:Q2435)&lt;&gt;1,"ERROR",1)</f>
        <v>1</v>
      </c>
    </row>
    <row r="2436" customFormat="false" ht="12.8" hidden="false" customHeight="false" outlineLevel="0" collapsed="false">
      <c r="A2436" s="0" t="str">
        <f aca="false">gait_events!B2681</f>
        <v>pp058</v>
      </c>
      <c r="B2436" s="0" t="str">
        <f aca="false">VLOOKUP(A2436,participants!A:B,2,0)</f>
        <v>M</v>
      </c>
      <c r="C2436" s="0" t="n">
        <f aca="false">VLOOKUP(A2436,participants!A:C,3,0)</f>
        <v>24</v>
      </c>
      <c r="D2436" s="0" t="str">
        <f aca="false">VLOOKUP(A2436,participants!A:F,6,0)</f>
        <v>MS</v>
      </c>
      <c r="E2436" s="0" t="str">
        <f aca="false">IF(LEN(SUBSTITUTE(gait_events!C2681,"_run-",""))&lt;&gt;LEN(gait_events!C2681),LEFT(RIGHT(gait_events!C2681,LEN(gait_events!C2681)-19),FIND("_run-",RIGHT(gait_events!C2681,LEN(gait_events!C2681)-19),1)-1),RIGHT(gait_events!C2681,LEN(gait_events!C2681)-19))</f>
        <v>Fast</v>
      </c>
      <c r="F2436" s="0" t="str">
        <f aca="false">IF(LEN(SUBSTITUTE(gait_events!C2681,"_run-",""))&lt;&gt;LEN(gait_events!C2681),RIGHT(gait_events!C2681,LEN(gait_events!C2681)-FIND("_run-",gait_events!C2681,1)-4),"")</f>
        <v>schub</v>
      </c>
      <c r="G2436" s="0" t="str">
        <f aca="false">gait_events!D2681</f>
        <v>left_shank</v>
      </c>
      <c r="H2436" s="0" t="str">
        <f aca="false">gait_events!E2681</f>
        <v>IC</v>
      </c>
      <c r="I2436" s="0" t="n">
        <f aca="false">IF(gait_events!F2681&lt;&gt;"",gait_events!F2681,NA())</f>
        <v>740</v>
      </c>
      <c r="J2436" s="0" t="n">
        <f aca="false">IF(gait_events!G2681&lt;&gt;"",gait_events!G2681,NA())</f>
        <v>737</v>
      </c>
      <c r="K2436" s="0" t="n">
        <f aca="false">I2436-J2436</f>
        <v>3</v>
      </c>
      <c r="L2436" s="0" t="n">
        <f aca="false">K2436*5</f>
        <v>15</v>
      </c>
      <c r="M2436" s="0" t="n">
        <f aca="false">IF(NOT(ISNA(I2436)),1,0)</f>
        <v>1</v>
      </c>
      <c r="N2436" s="0" t="n">
        <f aca="false">IF(NOT(ISNA(J2436)),1,0)</f>
        <v>1</v>
      </c>
      <c r="O2436" s="0" t="n">
        <f aca="false">IF(AND(NOT(ISNA(I2436)),NOT(ISNA(J2436))),1,0)</f>
        <v>1</v>
      </c>
      <c r="P2436" s="0" t="n">
        <f aca="false">IF(AND(NOT(ISNA(I2436)),ISNA(J2436)),1,0)</f>
        <v>0</v>
      </c>
      <c r="Q2436" s="0" t="n">
        <f aca="false">IF(AND(ISNA(I2436),NOT(ISNA(J2436))),1,0)</f>
        <v>0</v>
      </c>
      <c r="R2436" s="0" t="n">
        <f aca="false">IF(SUM(O2436:Q2436)&lt;&gt;1,"ERROR",1)</f>
        <v>1</v>
      </c>
    </row>
    <row r="2437" customFormat="false" ht="12.8" hidden="false" customHeight="false" outlineLevel="0" collapsed="false">
      <c r="A2437" s="0" t="str">
        <f aca="false">gait_events!B2682</f>
        <v>pp058</v>
      </c>
      <c r="B2437" s="0" t="str">
        <f aca="false">VLOOKUP(A2437,participants!A:B,2,0)</f>
        <v>M</v>
      </c>
      <c r="C2437" s="0" t="n">
        <f aca="false">VLOOKUP(A2437,participants!A:C,3,0)</f>
        <v>24</v>
      </c>
      <c r="D2437" s="0" t="str">
        <f aca="false">VLOOKUP(A2437,participants!A:F,6,0)</f>
        <v>MS</v>
      </c>
      <c r="E2437" s="0" t="str">
        <f aca="false">IF(LEN(SUBSTITUTE(gait_events!C2682,"_run-",""))&lt;&gt;LEN(gait_events!C2682),LEFT(RIGHT(gait_events!C2682,LEN(gait_events!C2682)-19),FIND("_run-",RIGHT(gait_events!C2682,LEN(gait_events!C2682)-19),1)-1),RIGHT(gait_events!C2682,LEN(gait_events!C2682)-19))</f>
        <v>Fast</v>
      </c>
      <c r="F2437" s="0" t="str">
        <f aca="false">IF(LEN(SUBSTITUTE(gait_events!C2682,"_run-",""))&lt;&gt;LEN(gait_events!C2682),RIGHT(gait_events!C2682,LEN(gait_events!C2682)-FIND("_run-",gait_events!C2682,1)-4),"")</f>
        <v>schub</v>
      </c>
      <c r="G2437" s="0" t="str">
        <f aca="false">gait_events!D2682</f>
        <v>left_shank</v>
      </c>
      <c r="H2437" s="0" t="str">
        <f aca="false">gait_events!E2682</f>
        <v>FC</v>
      </c>
      <c r="I2437" s="0" t="n">
        <f aca="false">IF(gait_events!F2682&lt;&gt;"",gait_events!F2682,NA())</f>
        <v>194</v>
      </c>
      <c r="J2437" s="0" t="e">
        <f aca="false">IF(gait_events!G2682&lt;&gt;"",gait_events!G2682,NA())</f>
        <v>#N/A</v>
      </c>
      <c r="K2437" s="0" t="e">
        <f aca="false">I2437-J2437</f>
        <v>#N/A</v>
      </c>
      <c r="L2437" s="0" t="e">
        <f aca="false">K2437*5</f>
        <v>#N/A</v>
      </c>
      <c r="M2437" s="0" t="n">
        <f aca="false">IF(NOT(ISNA(I2437)),1,0)</f>
        <v>1</v>
      </c>
      <c r="N2437" s="0" t="n">
        <f aca="false">IF(NOT(ISNA(J2437)),1,0)</f>
        <v>0</v>
      </c>
      <c r="O2437" s="0" t="n">
        <f aca="false">IF(AND(NOT(ISNA(I2437)),NOT(ISNA(J2437))),1,0)</f>
        <v>0</v>
      </c>
      <c r="P2437" s="0" t="n">
        <f aca="false">IF(AND(NOT(ISNA(I2437)),ISNA(J2437)),1,0)</f>
        <v>1</v>
      </c>
      <c r="Q2437" s="0" t="n">
        <f aca="false">IF(AND(ISNA(I2437),NOT(ISNA(J2437))),1,0)</f>
        <v>0</v>
      </c>
      <c r="R2437" s="0" t="n">
        <f aca="false">IF(SUM(O2437:Q2437)&lt;&gt;1,"ERROR",1)</f>
        <v>1</v>
      </c>
    </row>
    <row r="2438" customFormat="false" ht="12.8" hidden="false" customHeight="false" outlineLevel="0" collapsed="false">
      <c r="A2438" s="0" t="str">
        <f aca="false">gait_events!B2683</f>
        <v>pp058</v>
      </c>
      <c r="B2438" s="0" t="str">
        <f aca="false">VLOOKUP(A2438,participants!A:B,2,0)</f>
        <v>M</v>
      </c>
      <c r="C2438" s="0" t="n">
        <f aca="false">VLOOKUP(A2438,participants!A:C,3,0)</f>
        <v>24</v>
      </c>
      <c r="D2438" s="0" t="str">
        <f aca="false">VLOOKUP(A2438,participants!A:F,6,0)</f>
        <v>MS</v>
      </c>
      <c r="E2438" s="0" t="str">
        <f aca="false">IF(LEN(SUBSTITUTE(gait_events!C2683,"_run-",""))&lt;&gt;LEN(gait_events!C2683),LEFT(RIGHT(gait_events!C2683,LEN(gait_events!C2683)-19),FIND("_run-",RIGHT(gait_events!C2683,LEN(gait_events!C2683)-19),1)-1),RIGHT(gait_events!C2683,LEN(gait_events!C2683)-19))</f>
        <v>Fast</v>
      </c>
      <c r="F2438" s="0" t="str">
        <f aca="false">IF(LEN(SUBSTITUTE(gait_events!C2683,"_run-",""))&lt;&gt;LEN(gait_events!C2683),RIGHT(gait_events!C2683,LEN(gait_events!C2683)-FIND("_run-",gait_events!C2683,1)-4),"")</f>
        <v>schub</v>
      </c>
      <c r="G2438" s="0" t="str">
        <f aca="false">gait_events!D2683</f>
        <v>left_shank</v>
      </c>
      <c r="H2438" s="0" t="str">
        <f aca="false">gait_events!E2683</f>
        <v>FC</v>
      </c>
      <c r="I2438" s="0" t="n">
        <f aca="false">IF(gait_events!F2683&lt;&gt;"",gait_events!F2683,NA())</f>
        <v>435</v>
      </c>
      <c r="J2438" s="0" t="n">
        <f aca="false">IF(gait_events!G2683&lt;&gt;"",gait_events!G2683,NA())</f>
        <v>438</v>
      </c>
      <c r="K2438" s="0" t="n">
        <f aca="false">I2438-J2438</f>
        <v>-3</v>
      </c>
      <c r="L2438" s="0" t="n">
        <f aca="false">K2438*5</f>
        <v>-15</v>
      </c>
      <c r="M2438" s="0" t="n">
        <f aca="false">IF(NOT(ISNA(I2438)),1,0)</f>
        <v>1</v>
      </c>
      <c r="N2438" s="0" t="n">
        <f aca="false">IF(NOT(ISNA(J2438)),1,0)</f>
        <v>1</v>
      </c>
      <c r="O2438" s="0" t="n">
        <f aca="false">IF(AND(NOT(ISNA(I2438)),NOT(ISNA(J2438))),1,0)</f>
        <v>1</v>
      </c>
      <c r="P2438" s="0" t="n">
        <f aca="false">IF(AND(NOT(ISNA(I2438)),ISNA(J2438)),1,0)</f>
        <v>0</v>
      </c>
      <c r="Q2438" s="0" t="n">
        <f aca="false">IF(AND(ISNA(I2438),NOT(ISNA(J2438))),1,0)</f>
        <v>0</v>
      </c>
      <c r="R2438" s="0" t="n">
        <f aca="false">IF(SUM(O2438:Q2438)&lt;&gt;1,"ERROR",1)</f>
        <v>1</v>
      </c>
    </row>
    <row r="2439" customFormat="false" ht="12.8" hidden="false" customHeight="false" outlineLevel="0" collapsed="false">
      <c r="A2439" s="0" t="str">
        <f aca="false">gait_events!B2684</f>
        <v>pp058</v>
      </c>
      <c r="B2439" s="0" t="str">
        <f aca="false">VLOOKUP(A2439,participants!A:B,2,0)</f>
        <v>M</v>
      </c>
      <c r="C2439" s="0" t="n">
        <f aca="false">VLOOKUP(A2439,participants!A:C,3,0)</f>
        <v>24</v>
      </c>
      <c r="D2439" s="0" t="str">
        <f aca="false">VLOOKUP(A2439,participants!A:F,6,0)</f>
        <v>MS</v>
      </c>
      <c r="E2439" s="0" t="str">
        <f aca="false">IF(LEN(SUBSTITUTE(gait_events!C2684,"_run-",""))&lt;&gt;LEN(gait_events!C2684),LEFT(RIGHT(gait_events!C2684,LEN(gait_events!C2684)-19),FIND("_run-",RIGHT(gait_events!C2684,LEN(gait_events!C2684)-19),1)-1),RIGHT(gait_events!C2684,LEN(gait_events!C2684)-19))</f>
        <v>Fast</v>
      </c>
      <c r="F2439" s="0" t="str">
        <f aca="false">IF(LEN(SUBSTITUTE(gait_events!C2684,"_run-",""))&lt;&gt;LEN(gait_events!C2684),RIGHT(gait_events!C2684,LEN(gait_events!C2684)-FIND("_run-",gait_events!C2684,1)-4),"")</f>
        <v>schub</v>
      </c>
      <c r="G2439" s="0" t="str">
        <f aca="false">gait_events!D2684</f>
        <v>left_shank</v>
      </c>
      <c r="H2439" s="0" t="str">
        <f aca="false">gait_events!E2684</f>
        <v>FC</v>
      </c>
      <c r="I2439" s="0" t="n">
        <f aca="false">IF(gait_events!F2684&lt;&gt;"",gait_events!F2684,NA())</f>
        <v>671</v>
      </c>
      <c r="J2439" s="0" t="n">
        <f aca="false">IF(gait_events!G2684&lt;&gt;"",gait_events!G2684,NA())</f>
        <v>662</v>
      </c>
      <c r="K2439" s="0" t="n">
        <f aca="false">I2439-J2439</f>
        <v>9</v>
      </c>
      <c r="L2439" s="0" t="n">
        <f aca="false">K2439*5</f>
        <v>45</v>
      </c>
      <c r="M2439" s="0" t="n">
        <f aca="false">IF(NOT(ISNA(I2439)),1,0)</f>
        <v>1</v>
      </c>
      <c r="N2439" s="0" t="n">
        <f aca="false">IF(NOT(ISNA(J2439)),1,0)</f>
        <v>1</v>
      </c>
      <c r="O2439" s="0" t="n">
        <f aca="false">IF(AND(NOT(ISNA(I2439)),NOT(ISNA(J2439))),1,0)</f>
        <v>1</v>
      </c>
      <c r="P2439" s="0" t="n">
        <f aca="false">IF(AND(NOT(ISNA(I2439)),ISNA(J2439)),1,0)</f>
        <v>0</v>
      </c>
      <c r="Q2439" s="0" t="n">
        <f aca="false">IF(AND(ISNA(I2439),NOT(ISNA(J2439))),1,0)</f>
        <v>0</v>
      </c>
      <c r="R2439" s="0" t="n">
        <f aca="false">IF(SUM(O2439:Q2439)&lt;&gt;1,"ERROR",1)</f>
        <v>1</v>
      </c>
    </row>
    <row r="2440" customFormat="false" ht="12.8" hidden="false" customHeight="false" outlineLevel="0" collapsed="false">
      <c r="A2440" s="0" t="str">
        <f aca="false">gait_events!B2685</f>
        <v>pp058</v>
      </c>
      <c r="B2440" s="0" t="str">
        <f aca="false">VLOOKUP(A2440,participants!A:B,2,0)</f>
        <v>M</v>
      </c>
      <c r="C2440" s="0" t="n">
        <f aca="false">VLOOKUP(A2440,participants!A:C,3,0)</f>
        <v>24</v>
      </c>
      <c r="D2440" s="0" t="str">
        <f aca="false">VLOOKUP(A2440,participants!A:F,6,0)</f>
        <v>MS</v>
      </c>
      <c r="E2440" s="0" t="str">
        <f aca="false">IF(LEN(SUBSTITUTE(gait_events!C2685,"_run-",""))&lt;&gt;LEN(gait_events!C2685),LEFT(RIGHT(gait_events!C2685,LEN(gait_events!C2685)-19),FIND("_run-",RIGHT(gait_events!C2685,LEN(gait_events!C2685)-19),1)-1),RIGHT(gait_events!C2685,LEN(gait_events!C2685)-19))</f>
        <v>Fast</v>
      </c>
      <c r="F2440" s="0" t="str">
        <f aca="false">IF(LEN(SUBSTITUTE(gait_events!C2685,"_run-",""))&lt;&gt;LEN(gait_events!C2685),RIGHT(gait_events!C2685,LEN(gait_events!C2685)-FIND("_run-",gait_events!C2685,1)-4),"")</f>
        <v>schub</v>
      </c>
      <c r="G2440" s="0" t="str">
        <f aca="false">gait_events!D2685</f>
        <v>left_shank</v>
      </c>
      <c r="H2440" s="0" t="str">
        <f aca="false">gait_events!E2685</f>
        <v>FC</v>
      </c>
      <c r="I2440" s="0" t="n">
        <f aca="false">IF(gait_events!F2685&lt;&gt;"",gait_events!F2685,NA())</f>
        <v>901</v>
      </c>
      <c r="J2440" s="0" t="n">
        <f aca="false">IF(gait_events!G2685&lt;&gt;"",gait_events!G2685,NA())</f>
        <v>901</v>
      </c>
      <c r="K2440" s="0" t="n">
        <f aca="false">I2440-J2440</f>
        <v>0</v>
      </c>
      <c r="L2440" s="0" t="n">
        <f aca="false">K2440*5</f>
        <v>0</v>
      </c>
      <c r="M2440" s="0" t="n">
        <f aca="false">IF(NOT(ISNA(I2440)),1,0)</f>
        <v>1</v>
      </c>
      <c r="N2440" s="0" t="n">
        <f aca="false">IF(NOT(ISNA(J2440)),1,0)</f>
        <v>1</v>
      </c>
      <c r="O2440" s="0" t="n">
        <f aca="false">IF(AND(NOT(ISNA(I2440)),NOT(ISNA(J2440))),1,0)</f>
        <v>1</v>
      </c>
      <c r="P2440" s="0" t="n">
        <f aca="false">IF(AND(NOT(ISNA(I2440)),ISNA(J2440)),1,0)</f>
        <v>0</v>
      </c>
      <c r="Q2440" s="0" t="n">
        <f aca="false">IF(AND(ISNA(I2440),NOT(ISNA(J2440))),1,0)</f>
        <v>0</v>
      </c>
      <c r="R2440" s="0" t="n">
        <f aca="false">IF(SUM(O2440:Q2440)&lt;&gt;1,"ERROR",1)</f>
        <v>1</v>
      </c>
    </row>
    <row r="2441" customFormat="false" ht="12.8" hidden="false" customHeight="false" outlineLevel="0" collapsed="false">
      <c r="A2441" s="0" t="str">
        <f aca="false">gait_events!B2686</f>
        <v>pp058</v>
      </c>
      <c r="B2441" s="0" t="str">
        <f aca="false">VLOOKUP(A2441,participants!A:B,2,0)</f>
        <v>M</v>
      </c>
      <c r="C2441" s="0" t="n">
        <f aca="false">VLOOKUP(A2441,participants!A:C,3,0)</f>
        <v>24</v>
      </c>
      <c r="D2441" s="0" t="str">
        <f aca="false">VLOOKUP(A2441,participants!A:F,6,0)</f>
        <v>MS</v>
      </c>
      <c r="E2441" s="0" t="str">
        <f aca="false">IF(LEN(SUBSTITUTE(gait_events!C2686,"_run-",""))&lt;&gt;LEN(gait_events!C2686),LEFT(RIGHT(gait_events!C2686,LEN(gait_events!C2686)-19),FIND("_run-",RIGHT(gait_events!C2686,LEN(gait_events!C2686)-19),1)-1),RIGHT(gait_events!C2686,LEN(gait_events!C2686)-19))</f>
        <v>Fast</v>
      </c>
      <c r="F2441" s="0" t="str">
        <f aca="false">IF(LEN(SUBSTITUTE(gait_events!C2686,"_run-",""))&lt;&gt;LEN(gait_events!C2686),RIGHT(gait_events!C2686,LEN(gait_events!C2686)-FIND("_run-",gait_events!C2686,1)-4),"")</f>
        <v>schub</v>
      </c>
      <c r="G2441" s="0" t="str">
        <f aca="false">gait_events!D2686</f>
        <v>right_shank</v>
      </c>
      <c r="H2441" s="0" t="str">
        <f aca="false">gait_events!E2686</f>
        <v>IC</v>
      </c>
      <c r="I2441" s="0" t="n">
        <f aca="false">IF(gait_events!F2686&lt;&gt;"",gait_events!F2686,NA())</f>
        <v>146</v>
      </c>
      <c r="J2441" s="0" t="e">
        <f aca="false">IF(gait_events!G2686&lt;&gt;"",gait_events!G2686,NA())</f>
        <v>#N/A</v>
      </c>
      <c r="K2441" s="0" t="e">
        <f aca="false">I2441-J2441</f>
        <v>#N/A</v>
      </c>
      <c r="L2441" s="0" t="e">
        <f aca="false">K2441*5</f>
        <v>#N/A</v>
      </c>
      <c r="M2441" s="0" t="n">
        <f aca="false">IF(NOT(ISNA(I2441)),1,0)</f>
        <v>1</v>
      </c>
      <c r="N2441" s="0" t="n">
        <f aca="false">IF(NOT(ISNA(J2441)),1,0)</f>
        <v>0</v>
      </c>
      <c r="O2441" s="0" t="n">
        <f aca="false">IF(AND(NOT(ISNA(I2441)),NOT(ISNA(J2441))),1,0)</f>
        <v>0</v>
      </c>
      <c r="P2441" s="0" t="n">
        <f aca="false">IF(AND(NOT(ISNA(I2441)),ISNA(J2441)),1,0)</f>
        <v>1</v>
      </c>
      <c r="Q2441" s="0" t="n">
        <f aca="false">IF(AND(ISNA(I2441),NOT(ISNA(J2441))),1,0)</f>
        <v>0</v>
      </c>
      <c r="R2441" s="0" t="n">
        <f aca="false">IF(SUM(O2441:Q2441)&lt;&gt;1,"ERROR",1)</f>
        <v>1</v>
      </c>
    </row>
    <row r="2442" customFormat="false" ht="12.8" hidden="false" customHeight="false" outlineLevel="0" collapsed="false">
      <c r="A2442" s="0" t="str">
        <f aca="false">gait_events!B2687</f>
        <v>pp058</v>
      </c>
      <c r="B2442" s="0" t="str">
        <f aca="false">VLOOKUP(A2442,participants!A:B,2,0)</f>
        <v>M</v>
      </c>
      <c r="C2442" s="0" t="n">
        <f aca="false">VLOOKUP(A2442,participants!A:C,3,0)</f>
        <v>24</v>
      </c>
      <c r="D2442" s="0" t="str">
        <f aca="false">VLOOKUP(A2442,participants!A:F,6,0)</f>
        <v>MS</v>
      </c>
      <c r="E2442" s="0" t="str">
        <f aca="false">IF(LEN(SUBSTITUTE(gait_events!C2687,"_run-",""))&lt;&gt;LEN(gait_events!C2687),LEFT(RIGHT(gait_events!C2687,LEN(gait_events!C2687)-19),FIND("_run-",RIGHT(gait_events!C2687,LEN(gait_events!C2687)-19),1)-1),RIGHT(gait_events!C2687,LEN(gait_events!C2687)-19))</f>
        <v>Fast</v>
      </c>
      <c r="F2442" s="0" t="str">
        <f aca="false">IF(LEN(SUBSTITUTE(gait_events!C2687,"_run-",""))&lt;&gt;LEN(gait_events!C2687),RIGHT(gait_events!C2687,LEN(gait_events!C2687)-FIND("_run-",gait_events!C2687,1)-4),"")</f>
        <v>schub</v>
      </c>
      <c r="G2442" s="0" t="str">
        <f aca="false">gait_events!D2687</f>
        <v>right_shank</v>
      </c>
      <c r="H2442" s="0" t="str">
        <f aca="false">gait_events!E2687</f>
        <v>IC</v>
      </c>
      <c r="I2442" s="0" t="n">
        <f aca="false">IF(gait_events!F2687&lt;&gt;"",gait_events!F2687,NA())</f>
        <v>394</v>
      </c>
      <c r="J2442" s="0" t="n">
        <f aca="false">IF(gait_events!G2687&lt;&gt;"",gait_events!G2687,NA())</f>
        <v>394</v>
      </c>
      <c r="K2442" s="0" t="n">
        <f aca="false">I2442-J2442</f>
        <v>0</v>
      </c>
      <c r="L2442" s="0" t="n">
        <f aca="false">K2442*5</f>
        <v>0</v>
      </c>
      <c r="M2442" s="0" t="n">
        <f aca="false">IF(NOT(ISNA(I2442)),1,0)</f>
        <v>1</v>
      </c>
      <c r="N2442" s="0" t="n">
        <f aca="false">IF(NOT(ISNA(J2442)),1,0)</f>
        <v>1</v>
      </c>
      <c r="O2442" s="0" t="n">
        <f aca="false">IF(AND(NOT(ISNA(I2442)),NOT(ISNA(J2442))),1,0)</f>
        <v>1</v>
      </c>
      <c r="P2442" s="0" t="n">
        <f aca="false">IF(AND(NOT(ISNA(I2442)),ISNA(J2442)),1,0)</f>
        <v>0</v>
      </c>
      <c r="Q2442" s="0" t="n">
        <f aca="false">IF(AND(ISNA(I2442),NOT(ISNA(J2442))),1,0)</f>
        <v>0</v>
      </c>
      <c r="R2442" s="0" t="n">
        <f aca="false">IF(SUM(O2442:Q2442)&lt;&gt;1,"ERROR",1)</f>
        <v>1</v>
      </c>
    </row>
    <row r="2443" customFormat="false" ht="12.8" hidden="false" customHeight="false" outlineLevel="0" collapsed="false">
      <c r="A2443" s="0" t="str">
        <f aca="false">gait_events!B2688</f>
        <v>pp058</v>
      </c>
      <c r="B2443" s="0" t="str">
        <f aca="false">VLOOKUP(A2443,participants!A:B,2,0)</f>
        <v>M</v>
      </c>
      <c r="C2443" s="0" t="n">
        <f aca="false">VLOOKUP(A2443,participants!A:C,3,0)</f>
        <v>24</v>
      </c>
      <c r="D2443" s="0" t="str">
        <f aca="false">VLOOKUP(A2443,participants!A:F,6,0)</f>
        <v>MS</v>
      </c>
      <c r="E2443" s="0" t="str">
        <f aca="false">IF(LEN(SUBSTITUTE(gait_events!C2688,"_run-",""))&lt;&gt;LEN(gait_events!C2688),LEFT(RIGHT(gait_events!C2688,LEN(gait_events!C2688)-19),FIND("_run-",RIGHT(gait_events!C2688,LEN(gait_events!C2688)-19),1)-1),RIGHT(gait_events!C2688,LEN(gait_events!C2688)-19))</f>
        <v>Fast</v>
      </c>
      <c r="F2443" s="0" t="str">
        <f aca="false">IF(LEN(SUBSTITUTE(gait_events!C2688,"_run-",""))&lt;&gt;LEN(gait_events!C2688),RIGHT(gait_events!C2688,LEN(gait_events!C2688)-FIND("_run-",gait_events!C2688,1)-4),"")</f>
        <v>schub</v>
      </c>
      <c r="G2443" s="0" t="str">
        <f aca="false">gait_events!D2688</f>
        <v>right_shank</v>
      </c>
      <c r="H2443" s="0" t="str">
        <f aca="false">gait_events!E2688</f>
        <v>IC</v>
      </c>
      <c r="I2443" s="0" t="n">
        <f aca="false">IF(gait_events!F2688&lt;&gt;"",gait_events!F2688,NA())</f>
        <v>625</v>
      </c>
      <c r="J2443" s="0" t="n">
        <f aca="false">IF(gait_events!G2688&lt;&gt;"",gait_events!G2688,NA())</f>
        <v>631</v>
      </c>
      <c r="K2443" s="0" t="n">
        <f aca="false">I2443-J2443</f>
        <v>-6</v>
      </c>
      <c r="L2443" s="0" t="n">
        <f aca="false">K2443*5</f>
        <v>-30</v>
      </c>
      <c r="M2443" s="0" t="n">
        <f aca="false">IF(NOT(ISNA(I2443)),1,0)</f>
        <v>1</v>
      </c>
      <c r="N2443" s="0" t="n">
        <f aca="false">IF(NOT(ISNA(J2443)),1,0)</f>
        <v>1</v>
      </c>
      <c r="O2443" s="0" t="n">
        <f aca="false">IF(AND(NOT(ISNA(I2443)),NOT(ISNA(J2443))),1,0)</f>
        <v>1</v>
      </c>
      <c r="P2443" s="0" t="n">
        <f aca="false">IF(AND(NOT(ISNA(I2443)),ISNA(J2443)),1,0)</f>
        <v>0</v>
      </c>
      <c r="Q2443" s="0" t="n">
        <f aca="false">IF(AND(ISNA(I2443),NOT(ISNA(J2443))),1,0)</f>
        <v>0</v>
      </c>
      <c r="R2443" s="0" t="n">
        <f aca="false">IF(SUM(O2443:Q2443)&lt;&gt;1,"ERROR",1)</f>
        <v>1</v>
      </c>
    </row>
    <row r="2444" customFormat="false" ht="12.8" hidden="false" customHeight="false" outlineLevel="0" collapsed="false">
      <c r="A2444" s="0" t="str">
        <f aca="false">gait_events!B2689</f>
        <v>pp058</v>
      </c>
      <c r="B2444" s="0" t="str">
        <f aca="false">VLOOKUP(A2444,participants!A:B,2,0)</f>
        <v>M</v>
      </c>
      <c r="C2444" s="0" t="n">
        <f aca="false">VLOOKUP(A2444,participants!A:C,3,0)</f>
        <v>24</v>
      </c>
      <c r="D2444" s="0" t="str">
        <f aca="false">VLOOKUP(A2444,participants!A:F,6,0)</f>
        <v>MS</v>
      </c>
      <c r="E2444" s="0" t="str">
        <f aca="false">IF(LEN(SUBSTITUTE(gait_events!C2689,"_run-",""))&lt;&gt;LEN(gait_events!C2689),LEFT(RIGHT(gait_events!C2689,LEN(gait_events!C2689)-19),FIND("_run-",RIGHT(gait_events!C2689,LEN(gait_events!C2689)-19),1)-1),RIGHT(gait_events!C2689,LEN(gait_events!C2689)-19))</f>
        <v>Fast</v>
      </c>
      <c r="F2444" s="0" t="str">
        <f aca="false">IF(LEN(SUBSTITUTE(gait_events!C2689,"_run-",""))&lt;&gt;LEN(gait_events!C2689),RIGHT(gait_events!C2689,LEN(gait_events!C2689)-FIND("_run-",gait_events!C2689,1)-4),"")</f>
        <v>schub</v>
      </c>
      <c r="G2444" s="0" t="str">
        <f aca="false">gait_events!D2689</f>
        <v>right_shank</v>
      </c>
      <c r="H2444" s="0" t="str">
        <f aca="false">gait_events!E2689</f>
        <v>IC</v>
      </c>
      <c r="I2444" s="0" t="n">
        <f aca="false">IF(gait_events!F2689&lt;&gt;"",gait_events!F2689,NA())</f>
        <v>863</v>
      </c>
      <c r="J2444" s="0" t="n">
        <f aca="false">IF(gait_events!G2689&lt;&gt;"",gait_events!G2689,NA())</f>
        <v>860</v>
      </c>
      <c r="K2444" s="0" t="n">
        <f aca="false">I2444-J2444</f>
        <v>3</v>
      </c>
      <c r="L2444" s="0" t="n">
        <f aca="false">K2444*5</f>
        <v>15</v>
      </c>
      <c r="M2444" s="0" t="n">
        <f aca="false">IF(NOT(ISNA(I2444)),1,0)</f>
        <v>1</v>
      </c>
      <c r="N2444" s="0" t="n">
        <f aca="false">IF(NOT(ISNA(J2444)),1,0)</f>
        <v>1</v>
      </c>
      <c r="O2444" s="0" t="n">
        <f aca="false">IF(AND(NOT(ISNA(I2444)),NOT(ISNA(J2444))),1,0)</f>
        <v>1</v>
      </c>
      <c r="P2444" s="0" t="n">
        <f aca="false">IF(AND(NOT(ISNA(I2444)),ISNA(J2444)),1,0)</f>
        <v>0</v>
      </c>
      <c r="Q2444" s="0" t="n">
        <f aca="false">IF(AND(ISNA(I2444),NOT(ISNA(J2444))),1,0)</f>
        <v>0</v>
      </c>
      <c r="R2444" s="0" t="n">
        <f aca="false">IF(SUM(O2444:Q2444)&lt;&gt;1,"ERROR",1)</f>
        <v>1</v>
      </c>
    </row>
    <row r="2445" customFormat="false" ht="12.8" hidden="false" customHeight="false" outlineLevel="0" collapsed="false">
      <c r="A2445" s="0" t="str">
        <f aca="false">gait_events!B2690</f>
        <v>pp058</v>
      </c>
      <c r="B2445" s="0" t="str">
        <f aca="false">VLOOKUP(A2445,participants!A:B,2,0)</f>
        <v>M</v>
      </c>
      <c r="C2445" s="0" t="n">
        <f aca="false">VLOOKUP(A2445,participants!A:C,3,0)</f>
        <v>24</v>
      </c>
      <c r="D2445" s="0" t="str">
        <f aca="false">VLOOKUP(A2445,participants!A:F,6,0)</f>
        <v>MS</v>
      </c>
      <c r="E2445" s="0" t="str">
        <f aca="false">IF(LEN(SUBSTITUTE(gait_events!C2690,"_run-",""))&lt;&gt;LEN(gait_events!C2690),LEFT(RIGHT(gait_events!C2690,LEN(gait_events!C2690)-19),FIND("_run-",RIGHT(gait_events!C2690,LEN(gait_events!C2690)-19),1)-1),RIGHT(gait_events!C2690,LEN(gait_events!C2690)-19))</f>
        <v>Fast</v>
      </c>
      <c r="F2445" s="0" t="str">
        <f aca="false">IF(LEN(SUBSTITUTE(gait_events!C2690,"_run-",""))&lt;&gt;LEN(gait_events!C2690),RIGHT(gait_events!C2690,LEN(gait_events!C2690)-FIND("_run-",gait_events!C2690,1)-4),"")</f>
        <v>schub</v>
      </c>
      <c r="G2445" s="0" t="str">
        <f aca="false">gait_events!D2690</f>
        <v>right_shank</v>
      </c>
      <c r="H2445" s="0" t="str">
        <f aca="false">gait_events!E2690</f>
        <v>IC</v>
      </c>
      <c r="I2445" s="0" t="e">
        <f aca="false">IF(gait_events!F2690&lt;&gt;"",gait_events!F2690,NA())</f>
        <v>#N/A</v>
      </c>
      <c r="J2445" s="0" t="n">
        <f aca="false">IF(gait_events!G2690&lt;&gt;"",gait_events!G2690,NA())</f>
        <v>501</v>
      </c>
      <c r="K2445" s="0" t="e">
        <f aca="false">I2445-J2445</f>
        <v>#N/A</v>
      </c>
      <c r="L2445" s="0" t="e">
        <f aca="false">K2445*5</f>
        <v>#N/A</v>
      </c>
      <c r="M2445" s="0" t="n">
        <f aca="false">IF(NOT(ISNA(I2445)),1,0)</f>
        <v>0</v>
      </c>
      <c r="N2445" s="0" t="n">
        <f aca="false">IF(NOT(ISNA(J2445)),1,0)</f>
        <v>1</v>
      </c>
      <c r="O2445" s="0" t="n">
        <f aca="false">IF(AND(NOT(ISNA(I2445)),NOT(ISNA(J2445))),1,0)</f>
        <v>0</v>
      </c>
      <c r="P2445" s="0" t="n">
        <f aca="false">IF(AND(NOT(ISNA(I2445)),ISNA(J2445)),1,0)</f>
        <v>0</v>
      </c>
      <c r="Q2445" s="0" t="n">
        <f aca="false">IF(AND(ISNA(I2445),NOT(ISNA(J2445))),1,0)</f>
        <v>1</v>
      </c>
      <c r="R2445" s="0" t="n">
        <f aca="false">IF(SUM(O2445:Q2445)&lt;&gt;1,"ERROR",1)</f>
        <v>1</v>
      </c>
    </row>
    <row r="2446" customFormat="false" ht="12.8" hidden="false" customHeight="false" outlineLevel="0" collapsed="false">
      <c r="A2446" s="0" t="str">
        <f aca="false">gait_events!B2691</f>
        <v>pp058</v>
      </c>
      <c r="B2446" s="0" t="str">
        <f aca="false">VLOOKUP(A2446,participants!A:B,2,0)</f>
        <v>M</v>
      </c>
      <c r="C2446" s="0" t="n">
        <f aca="false">VLOOKUP(A2446,participants!A:C,3,0)</f>
        <v>24</v>
      </c>
      <c r="D2446" s="0" t="str">
        <f aca="false">VLOOKUP(A2446,participants!A:F,6,0)</f>
        <v>MS</v>
      </c>
      <c r="E2446" s="0" t="str">
        <f aca="false">IF(LEN(SUBSTITUTE(gait_events!C2691,"_run-",""))&lt;&gt;LEN(gait_events!C2691),LEFT(RIGHT(gait_events!C2691,LEN(gait_events!C2691)-19),FIND("_run-",RIGHT(gait_events!C2691,LEN(gait_events!C2691)-19),1)-1),RIGHT(gait_events!C2691,LEN(gait_events!C2691)-19))</f>
        <v>Fast</v>
      </c>
      <c r="F2446" s="0" t="str">
        <f aca="false">IF(LEN(SUBSTITUTE(gait_events!C2691,"_run-",""))&lt;&gt;LEN(gait_events!C2691),RIGHT(gait_events!C2691,LEN(gait_events!C2691)-FIND("_run-",gait_events!C2691,1)-4),"")</f>
        <v>schub</v>
      </c>
      <c r="G2446" s="0" t="str">
        <f aca="false">gait_events!D2691</f>
        <v>right_shank</v>
      </c>
      <c r="H2446" s="0" t="str">
        <f aca="false">gait_events!E2691</f>
        <v>FC</v>
      </c>
      <c r="I2446" s="0" t="n">
        <f aca="false">IF(gait_events!F2691&lt;&gt;"",gait_events!F2691,NA())</f>
        <v>62</v>
      </c>
      <c r="J2446" s="0" t="n">
        <f aca="false">IF(gait_events!G2691&lt;&gt;"",gait_events!G2691,NA())</f>
        <v>61</v>
      </c>
      <c r="K2446" s="0" t="n">
        <f aca="false">I2446-J2446</f>
        <v>1</v>
      </c>
      <c r="L2446" s="0" t="n">
        <f aca="false">K2446*5</f>
        <v>5</v>
      </c>
      <c r="M2446" s="0" t="n">
        <f aca="false">IF(NOT(ISNA(I2446)),1,0)</f>
        <v>1</v>
      </c>
      <c r="N2446" s="0" t="n">
        <f aca="false">IF(NOT(ISNA(J2446)),1,0)</f>
        <v>1</v>
      </c>
      <c r="O2446" s="0" t="n">
        <f aca="false">IF(AND(NOT(ISNA(I2446)),NOT(ISNA(J2446))),1,0)</f>
        <v>1</v>
      </c>
      <c r="P2446" s="0" t="n">
        <f aca="false">IF(AND(NOT(ISNA(I2446)),ISNA(J2446)),1,0)</f>
        <v>0</v>
      </c>
      <c r="Q2446" s="0" t="n">
        <f aca="false">IF(AND(ISNA(I2446),NOT(ISNA(J2446))),1,0)</f>
        <v>0</v>
      </c>
      <c r="R2446" s="0" t="n">
        <f aca="false">IF(SUM(O2446:Q2446)&lt;&gt;1,"ERROR",1)</f>
        <v>1</v>
      </c>
    </row>
    <row r="2447" customFormat="false" ht="12.8" hidden="false" customHeight="false" outlineLevel="0" collapsed="false">
      <c r="A2447" s="0" t="str">
        <f aca="false">gait_events!B2692</f>
        <v>pp058</v>
      </c>
      <c r="B2447" s="0" t="str">
        <f aca="false">VLOOKUP(A2447,participants!A:B,2,0)</f>
        <v>M</v>
      </c>
      <c r="C2447" s="0" t="n">
        <f aca="false">VLOOKUP(A2447,participants!A:C,3,0)</f>
        <v>24</v>
      </c>
      <c r="D2447" s="0" t="str">
        <f aca="false">VLOOKUP(A2447,participants!A:F,6,0)</f>
        <v>MS</v>
      </c>
      <c r="E2447" s="0" t="str">
        <f aca="false">IF(LEN(SUBSTITUTE(gait_events!C2692,"_run-",""))&lt;&gt;LEN(gait_events!C2692),LEFT(RIGHT(gait_events!C2692,LEN(gait_events!C2692)-19),FIND("_run-",RIGHT(gait_events!C2692,LEN(gait_events!C2692)-19),1)-1),RIGHT(gait_events!C2692,LEN(gait_events!C2692)-19))</f>
        <v>Fast</v>
      </c>
      <c r="F2447" s="0" t="str">
        <f aca="false">IF(LEN(SUBSTITUTE(gait_events!C2692,"_run-",""))&lt;&gt;LEN(gait_events!C2692),RIGHT(gait_events!C2692,LEN(gait_events!C2692)-FIND("_run-",gait_events!C2692,1)-4),"")</f>
        <v>schub</v>
      </c>
      <c r="G2447" s="0" t="str">
        <f aca="false">gait_events!D2692</f>
        <v>right_shank</v>
      </c>
      <c r="H2447" s="0" t="str">
        <f aca="false">gait_events!E2692</f>
        <v>FC</v>
      </c>
      <c r="I2447" s="0" t="n">
        <f aca="false">IF(gait_events!F2692&lt;&gt;"",gait_events!F2692,NA())</f>
        <v>310</v>
      </c>
      <c r="J2447" s="0" t="n">
        <f aca="false">IF(gait_events!G2692&lt;&gt;"",gait_events!G2692,NA())</f>
        <v>307</v>
      </c>
      <c r="K2447" s="0" t="n">
        <f aca="false">I2447-J2447</f>
        <v>3</v>
      </c>
      <c r="L2447" s="0" t="n">
        <f aca="false">K2447*5</f>
        <v>15</v>
      </c>
      <c r="M2447" s="0" t="n">
        <f aca="false">IF(NOT(ISNA(I2447)),1,0)</f>
        <v>1</v>
      </c>
      <c r="N2447" s="0" t="n">
        <f aca="false">IF(NOT(ISNA(J2447)),1,0)</f>
        <v>1</v>
      </c>
      <c r="O2447" s="0" t="n">
        <f aca="false">IF(AND(NOT(ISNA(I2447)),NOT(ISNA(J2447))),1,0)</f>
        <v>1</v>
      </c>
      <c r="P2447" s="0" t="n">
        <f aca="false">IF(AND(NOT(ISNA(I2447)),ISNA(J2447)),1,0)</f>
        <v>0</v>
      </c>
      <c r="Q2447" s="0" t="n">
        <f aca="false">IF(AND(ISNA(I2447),NOT(ISNA(J2447))),1,0)</f>
        <v>0</v>
      </c>
      <c r="R2447" s="0" t="n">
        <f aca="false">IF(SUM(O2447:Q2447)&lt;&gt;1,"ERROR",1)</f>
        <v>1</v>
      </c>
    </row>
    <row r="2448" customFormat="false" ht="12.8" hidden="false" customHeight="false" outlineLevel="0" collapsed="false">
      <c r="A2448" s="0" t="str">
        <f aca="false">gait_events!B2693</f>
        <v>pp058</v>
      </c>
      <c r="B2448" s="0" t="str">
        <f aca="false">VLOOKUP(A2448,participants!A:B,2,0)</f>
        <v>M</v>
      </c>
      <c r="C2448" s="0" t="n">
        <f aca="false">VLOOKUP(A2448,participants!A:C,3,0)</f>
        <v>24</v>
      </c>
      <c r="D2448" s="0" t="str">
        <f aca="false">VLOOKUP(A2448,participants!A:F,6,0)</f>
        <v>MS</v>
      </c>
      <c r="E2448" s="0" t="str">
        <f aca="false">IF(LEN(SUBSTITUTE(gait_events!C2693,"_run-",""))&lt;&gt;LEN(gait_events!C2693),LEFT(RIGHT(gait_events!C2693,LEN(gait_events!C2693)-19),FIND("_run-",RIGHT(gait_events!C2693,LEN(gait_events!C2693)-19),1)-1),RIGHT(gait_events!C2693,LEN(gait_events!C2693)-19))</f>
        <v>Fast</v>
      </c>
      <c r="F2448" s="0" t="str">
        <f aca="false">IF(LEN(SUBSTITUTE(gait_events!C2693,"_run-",""))&lt;&gt;LEN(gait_events!C2693),RIGHT(gait_events!C2693,LEN(gait_events!C2693)-FIND("_run-",gait_events!C2693,1)-4),"")</f>
        <v>schub</v>
      </c>
      <c r="G2448" s="0" t="str">
        <f aca="false">gait_events!D2693</f>
        <v>right_shank</v>
      </c>
      <c r="H2448" s="0" t="str">
        <f aca="false">gait_events!E2693</f>
        <v>FC</v>
      </c>
      <c r="I2448" s="0" t="n">
        <f aca="false">IF(gait_events!F2693&lt;&gt;"",gait_events!F2693,NA())</f>
        <v>550</v>
      </c>
      <c r="J2448" s="0" t="n">
        <f aca="false">IF(gait_events!G2693&lt;&gt;"",gait_events!G2693,NA())</f>
        <v>545</v>
      </c>
      <c r="K2448" s="0" t="n">
        <f aca="false">I2448-J2448</f>
        <v>5</v>
      </c>
      <c r="L2448" s="0" t="n">
        <f aca="false">K2448*5</f>
        <v>25</v>
      </c>
      <c r="M2448" s="0" t="n">
        <f aca="false">IF(NOT(ISNA(I2448)),1,0)</f>
        <v>1</v>
      </c>
      <c r="N2448" s="0" t="n">
        <f aca="false">IF(NOT(ISNA(J2448)),1,0)</f>
        <v>1</v>
      </c>
      <c r="O2448" s="0" t="n">
        <f aca="false">IF(AND(NOT(ISNA(I2448)),NOT(ISNA(J2448))),1,0)</f>
        <v>1</v>
      </c>
      <c r="P2448" s="0" t="n">
        <f aca="false">IF(AND(NOT(ISNA(I2448)),ISNA(J2448)),1,0)</f>
        <v>0</v>
      </c>
      <c r="Q2448" s="0" t="n">
        <f aca="false">IF(AND(ISNA(I2448),NOT(ISNA(J2448))),1,0)</f>
        <v>0</v>
      </c>
      <c r="R2448" s="0" t="n">
        <f aca="false">IF(SUM(O2448:Q2448)&lt;&gt;1,"ERROR",1)</f>
        <v>1</v>
      </c>
    </row>
    <row r="2449" customFormat="false" ht="12.8" hidden="false" customHeight="false" outlineLevel="0" collapsed="false">
      <c r="A2449" s="0" t="str">
        <f aca="false">gait_events!B2694</f>
        <v>pp058</v>
      </c>
      <c r="B2449" s="0" t="str">
        <f aca="false">VLOOKUP(A2449,participants!A:B,2,0)</f>
        <v>M</v>
      </c>
      <c r="C2449" s="0" t="n">
        <f aca="false">VLOOKUP(A2449,participants!A:C,3,0)</f>
        <v>24</v>
      </c>
      <c r="D2449" s="0" t="str">
        <f aca="false">VLOOKUP(A2449,participants!A:F,6,0)</f>
        <v>MS</v>
      </c>
      <c r="E2449" s="0" t="str">
        <f aca="false">IF(LEN(SUBSTITUTE(gait_events!C2694,"_run-",""))&lt;&gt;LEN(gait_events!C2694),LEFT(RIGHT(gait_events!C2694,LEN(gait_events!C2694)-19),FIND("_run-",RIGHT(gait_events!C2694,LEN(gait_events!C2694)-19),1)-1),RIGHT(gait_events!C2694,LEN(gait_events!C2694)-19))</f>
        <v>Fast</v>
      </c>
      <c r="F2449" s="0" t="str">
        <f aca="false">IF(LEN(SUBSTITUTE(gait_events!C2694,"_run-",""))&lt;&gt;LEN(gait_events!C2694),RIGHT(gait_events!C2694,LEN(gait_events!C2694)-FIND("_run-",gait_events!C2694,1)-4),"")</f>
        <v>schub</v>
      </c>
      <c r="G2449" s="0" t="str">
        <f aca="false">gait_events!D2694</f>
        <v>right_shank</v>
      </c>
      <c r="H2449" s="0" t="str">
        <f aca="false">gait_events!E2694</f>
        <v>FC</v>
      </c>
      <c r="I2449" s="0" t="n">
        <f aca="false">IF(gait_events!F2694&lt;&gt;"",gait_events!F2694,NA())</f>
        <v>782</v>
      </c>
      <c r="J2449" s="0" t="n">
        <f aca="false">IF(gait_events!G2694&lt;&gt;"",gait_events!G2694,NA())</f>
        <v>779</v>
      </c>
      <c r="K2449" s="0" t="n">
        <f aca="false">I2449-J2449</f>
        <v>3</v>
      </c>
      <c r="L2449" s="0" t="n">
        <f aca="false">K2449*5</f>
        <v>15</v>
      </c>
      <c r="M2449" s="0" t="n">
        <f aca="false">IF(NOT(ISNA(I2449)),1,0)</f>
        <v>1</v>
      </c>
      <c r="N2449" s="0" t="n">
        <f aca="false">IF(NOT(ISNA(J2449)),1,0)</f>
        <v>1</v>
      </c>
      <c r="O2449" s="0" t="n">
        <f aca="false">IF(AND(NOT(ISNA(I2449)),NOT(ISNA(J2449))),1,0)</f>
        <v>1</v>
      </c>
      <c r="P2449" s="0" t="n">
        <f aca="false">IF(AND(NOT(ISNA(I2449)),ISNA(J2449)),1,0)</f>
        <v>0</v>
      </c>
      <c r="Q2449" s="0" t="n">
        <f aca="false">IF(AND(ISNA(I2449),NOT(ISNA(J2449))),1,0)</f>
        <v>0</v>
      </c>
      <c r="R2449" s="0" t="n">
        <f aca="false">IF(SUM(O2449:Q2449)&lt;&gt;1,"ERROR",1)</f>
        <v>1</v>
      </c>
    </row>
    <row r="2450" customFormat="false" ht="12.8" hidden="false" customHeight="false" outlineLevel="0" collapsed="false">
      <c r="A2450" s="0" t="str">
        <f aca="false">gait_events!B2695</f>
        <v>pp058</v>
      </c>
      <c r="B2450" s="0" t="str">
        <f aca="false">VLOOKUP(A2450,participants!A:B,2,0)</f>
        <v>M</v>
      </c>
      <c r="C2450" s="0" t="n">
        <f aca="false">VLOOKUP(A2450,participants!A:C,3,0)</f>
        <v>24</v>
      </c>
      <c r="D2450" s="0" t="str">
        <f aca="false">VLOOKUP(A2450,participants!A:F,6,0)</f>
        <v>MS</v>
      </c>
      <c r="E2450" s="0" t="str">
        <f aca="false">IF(LEN(SUBSTITUTE(gait_events!C2695,"_run-",""))&lt;&gt;LEN(gait_events!C2695),LEFT(RIGHT(gait_events!C2695,LEN(gait_events!C2695)-19),FIND("_run-",RIGHT(gait_events!C2695,LEN(gait_events!C2695)-19),1)-1),RIGHT(gait_events!C2695,LEN(gait_events!C2695)-19))</f>
        <v>Fast</v>
      </c>
      <c r="F2450" s="0" t="str">
        <f aca="false">IF(LEN(SUBSTITUTE(gait_events!C2695,"_run-",""))&lt;&gt;LEN(gait_events!C2695),RIGHT(gait_events!C2695,LEN(gait_events!C2695)-FIND("_run-",gait_events!C2695,1)-4),"")</f>
        <v>schub</v>
      </c>
      <c r="G2450" s="0" t="str">
        <f aca="false">gait_events!D2695</f>
        <v>right_shank</v>
      </c>
      <c r="H2450" s="0" t="str">
        <f aca="false">gait_events!E2695</f>
        <v>FC</v>
      </c>
      <c r="I2450" s="0" t="e">
        <f aca="false">IF(gait_events!F2695&lt;&gt;"",gait_events!F2695,NA())</f>
        <v>#N/A</v>
      </c>
      <c r="J2450" s="0" t="n">
        <f aca="false">IF(gait_events!G2695&lt;&gt;"",gait_events!G2695,NA())</f>
        <v>884</v>
      </c>
      <c r="K2450" s="0" t="e">
        <f aca="false">I2450-J2450</f>
        <v>#N/A</v>
      </c>
      <c r="L2450" s="0" t="e">
        <f aca="false">K2450*5</f>
        <v>#N/A</v>
      </c>
      <c r="M2450" s="0" t="n">
        <f aca="false">IF(NOT(ISNA(I2450)),1,0)</f>
        <v>0</v>
      </c>
      <c r="N2450" s="0" t="n">
        <f aca="false">IF(NOT(ISNA(J2450)),1,0)</f>
        <v>1</v>
      </c>
      <c r="O2450" s="0" t="n">
        <f aca="false">IF(AND(NOT(ISNA(I2450)),NOT(ISNA(J2450))),1,0)</f>
        <v>0</v>
      </c>
      <c r="P2450" s="0" t="n">
        <f aca="false">IF(AND(NOT(ISNA(I2450)),ISNA(J2450)),1,0)</f>
        <v>0</v>
      </c>
      <c r="Q2450" s="0" t="n">
        <f aca="false">IF(AND(ISNA(I2450),NOT(ISNA(J2450))),1,0)</f>
        <v>1</v>
      </c>
      <c r="R2450" s="0" t="n">
        <f aca="false">IF(SUM(O2450:Q2450)&lt;&gt;1,"ERROR",1)</f>
        <v>1</v>
      </c>
    </row>
    <row r="2451" customFormat="false" ht="12.8" hidden="false" customHeight="false" outlineLevel="0" collapsed="false">
      <c r="A2451" s="0" t="str">
        <f aca="false">gait_events!B2696</f>
        <v>pp058</v>
      </c>
      <c r="B2451" s="0" t="str">
        <f aca="false">VLOOKUP(A2451,participants!A:B,2,0)</f>
        <v>M</v>
      </c>
      <c r="C2451" s="0" t="n">
        <f aca="false">VLOOKUP(A2451,participants!A:C,3,0)</f>
        <v>24</v>
      </c>
      <c r="D2451" s="0" t="str">
        <f aca="false">VLOOKUP(A2451,participants!A:F,6,0)</f>
        <v>MS</v>
      </c>
      <c r="E2451" s="0" t="str">
        <f aca="false">IF(LEN(SUBSTITUTE(gait_events!C2696,"_run-",""))&lt;&gt;LEN(gait_events!C2696),LEFT(RIGHT(gait_events!C2696,LEN(gait_events!C2696)-19),FIND("_run-",RIGHT(gait_events!C2696,LEN(gait_events!C2696)-19),1)-1),RIGHT(gait_events!C2696,LEN(gait_events!C2696)-19))</f>
        <v>Preferred</v>
      </c>
      <c r="F2451" s="0" t="str">
        <f aca="false">IF(LEN(SUBSTITUTE(gait_events!C2696,"_run-",""))&lt;&gt;LEN(gait_events!C2696),RIGHT(gait_events!C2696,LEN(gait_events!C2696)-FIND("_run-",gait_events!C2696,1)-4),"")</f>
        <v/>
      </c>
      <c r="G2451" s="0" t="str">
        <f aca="false">gait_events!D2696</f>
        <v>left_ankle</v>
      </c>
      <c r="H2451" s="0" t="str">
        <f aca="false">gait_events!E2696</f>
        <v>IC</v>
      </c>
      <c r="I2451" s="0" t="n">
        <f aca="false">IF(gait_events!F2696&lt;&gt;"",gait_events!F2696,NA())</f>
        <v>48</v>
      </c>
      <c r="J2451" s="0" t="n">
        <f aca="false">IF(gait_events!G2696&lt;&gt;"",gait_events!G2696,NA())</f>
        <v>47</v>
      </c>
      <c r="K2451" s="0" t="n">
        <f aca="false">I2451-J2451</f>
        <v>1</v>
      </c>
      <c r="L2451" s="0" t="n">
        <f aca="false">K2451*5</f>
        <v>5</v>
      </c>
      <c r="M2451" s="0" t="n">
        <f aca="false">IF(NOT(ISNA(I2451)),1,0)</f>
        <v>1</v>
      </c>
      <c r="N2451" s="0" t="n">
        <f aca="false">IF(NOT(ISNA(J2451)),1,0)</f>
        <v>1</v>
      </c>
      <c r="O2451" s="0" t="n">
        <f aca="false">IF(AND(NOT(ISNA(I2451)),NOT(ISNA(J2451))),1,0)</f>
        <v>1</v>
      </c>
      <c r="P2451" s="0" t="n">
        <f aca="false">IF(AND(NOT(ISNA(I2451)),ISNA(J2451)),1,0)</f>
        <v>0</v>
      </c>
      <c r="Q2451" s="0" t="n">
        <f aca="false">IF(AND(ISNA(I2451),NOT(ISNA(J2451))),1,0)</f>
        <v>0</v>
      </c>
      <c r="R2451" s="0" t="n">
        <f aca="false">IF(SUM(O2451:Q2451)&lt;&gt;1,"ERROR",1)</f>
        <v>1</v>
      </c>
    </row>
    <row r="2452" customFormat="false" ht="12.8" hidden="false" customHeight="false" outlineLevel="0" collapsed="false">
      <c r="A2452" s="0" t="str">
        <f aca="false">gait_events!B2697</f>
        <v>pp058</v>
      </c>
      <c r="B2452" s="0" t="str">
        <f aca="false">VLOOKUP(A2452,participants!A:B,2,0)</f>
        <v>M</v>
      </c>
      <c r="C2452" s="0" t="n">
        <f aca="false">VLOOKUP(A2452,participants!A:C,3,0)</f>
        <v>24</v>
      </c>
      <c r="D2452" s="0" t="str">
        <f aca="false">VLOOKUP(A2452,participants!A:F,6,0)</f>
        <v>MS</v>
      </c>
      <c r="E2452" s="0" t="str">
        <f aca="false">IF(LEN(SUBSTITUTE(gait_events!C2697,"_run-",""))&lt;&gt;LEN(gait_events!C2697),LEFT(RIGHT(gait_events!C2697,LEN(gait_events!C2697)-19),FIND("_run-",RIGHT(gait_events!C2697,LEN(gait_events!C2697)-19),1)-1),RIGHT(gait_events!C2697,LEN(gait_events!C2697)-19))</f>
        <v>Preferred</v>
      </c>
      <c r="F2452" s="0" t="str">
        <f aca="false">IF(LEN(SUBSTITUTE(gait_events!C2697,"_run-",""))&lt;&gt;LEN(gait_events!C2697),RIGHT(gait_events!C2697,LEN(gait_events!C2697)-FIND("_run-",gait_events!C2697,1)-4),"")</f>
        <v/>
      </c>
      <c r="G2452" s="0" t="str">
        <f aca="false">gait_events!D2697</f>
        <v>left_ankle</v>
      </c>
      <c r="H2452" s="0" t="str">
        <f aca="false">gait_events!E2697</f>
        <v>IC</v>
      </c>
      <c r="I2452" s="0" t="n">
        <f aca="false">IF(gait_events!F2697&lt;&gt;"",gait_events!F2697,NA())</f>
        <v>325</v>
      </c>
      <c r="J2452" s="0" t="n">
        <f aca="false">IF(gait_events!G2697&lt;&gt;"",gait_events!G2697,NA())</f>
        <v>326</v>
      </c>
      <c r="K2452" s="0" t="n">
        <f aca="false">I2452-J2452</f>
        <v>-1</v>
      </c>
      <c r="L2452" s="0" t="n">
        <f aca="false">K2452*5</f>
        <v>-5</v>
      </c>
      <c r="M2452" s="0" t="n">
        <f aca="false">IF(NOT(ISNA(I2452)),1,0)</f>
        <v>1</v>
      </c>
      <c r="N2452" s="0" t="n">
        <f aca="false">IF(NOT(ISNA(J2452)),1,0)</f>
        <v>1</v>
      </c>
      <c r="O2452" s="0" t="n">
        <f aca="false">IF(AND(NOT(ISNA(I2452)),NOT(ISNA(J2452))),1,0)</f>
        <v>1</v>
      </c>
      <c r="P2452" s="0" t="n">
        <f aca="false">IF(AND(NOT(ISNA(I2452)),ISNA(J2452)),1,0)</f>
        <v>0</v>
      </c>
      <c r="Q2452" s="0" t="n">
        <f aca="false">IF(AND(ISNA(I2452),NOT(ISNA(J2452))),1,0)</f>
        <v>0</v>
      </c>
      <c r="R2452" s="0" t="n">
        <f aca="false">IF(SUM(O2452:Q2452)&lt;&gt;1,"ERROR",1)</f>
        <v>1</v>
      </c>
    </row>
    <row r="2453" customFormat="false" ht="12.8" hidden="false" customHeight="false" outlineLevel="0" collapsed="false">
      <c r="A2453" s="0" t="str">
        <f aca="false">gait_events!B2698</f>
        <v>pp058</v>
      </c>
      <c r="B2453" s="0" t="str">
        <f aca="false">VLOOKUP(A2453,participants!A:B,2,0)</f>
        <v>M</v>
      </c>
      <c r="C2453" s="0" t="n">
        <f aca="false">VLOOKUP(A2453,participants!A:C,3,0)</f>
        <v>24</v>
      </c>
      <c r="D2453" s="0" t="str">
        <f aca="false">VLOOKUP(A2453,participants!A:F,6,0)</f>
        <v>MS</v>
      </c>
      <c r="E2453" s="0" t="str">
        <f aca="false">IF(LEN(SUBSTITUTE(gait_events!C2698,"_run-",""))&lt;&gt;LEN(gait_events!C2698),LEFT(RIGHT(gait_events!C2698,LEN(gait_events!C2698)-19),FIND("_run-",RIGHT(gait_events!C2698,LEN(gait_events!C2698)-19),1)-1),RIGHT(gait_events!C2698,LEN(gait_events!C2698)-19))</f>
        <v>Preferred</v>
      </c>
      <c r="F2453" s="0" t="str">
        <f aca="false">IF(LEN(SUBSTITUTE(gait_events!C2698,"_run-",""))&lt;&gt;LEN(gait_events!C2698),RIGHT(gait_events!C2698,LEN(gait_events!C2698)-FIND("_run-",gait_events!C2698,1)-4),"")</f>
        <v/>
      </c>
      <c r="G2453" s="0" t="str">
        <f aca="false">gait_events!D2698</f>
        <v>left_ankle</v>
      </c>
      <c r="H2453" s="0" t="str">
        <f aca="false">gait_events!E2698</f>
        <v>IC</v>
      </c>
      <c r="I2453" s="0" t="n">
        <f aca="false">IF(gait_events!F2698&lt;&gt;"",gait_events!F2698,NA())</f>
        <v>586</v>
      </c>
      <c r="J2453" s="0" t="n">
        <f aca="false">IF(gait_events!G2698&lt;&gt;"",gait_events!G2698,NA())</f>
        <v>587</v>
      </c>
      <c r="K2453" s="0" t="n">
        <f aca="false">I2453-J2453</f>
        <v>-1</v>
      </c>
      <c r="L2453" s="0" t="n">
        <f aca="false">K2453*5</f>
        <v>-5</v>
      </c>
      <c r="M2453" s="0" t="n">
        <f aca="false">IF(NOT(ISNA(I2453)),1,0)</f>
        <v>1</v>
      </c>
      <c r="N2453" s="0" t="n">
        <f aca="false">IF(NOT(ISNA(J2453)),1,0)</f>
        <v>1</v>
      </c>
      <c r="O2453" s="0" t="n">
        <f aca="false">IF(AND(NOT(ISNA(I2453)),NOT(ISNA(J2453))),1,0)</f>
        <v>1</v>
      </c>
      <c r="P2453" s="0" t="n">
        <f aca="false">IF(AND(NOT(ISNA(I2453)),ISNA(J2453)),1,0)</f>
        <v>0</v>
      </c>
      <c r="Q2453" s="0" t="n">
        <f aca="false">IF(AND(ISNA(I2453),NOT(ISNA(J2453))),1,0)</f>
        <v>0</v>
      </c>
      <c r="R2453" s="0" t="n">
        <f aca="false">IF(SUM(O2453:Q2453)&lt;&gt;1,"ERROR",1)</f>
        <v>1</v>
      </c>
    </row>
    <row r="2454" customFormat="false" ht="12.8" hidden="false" customHeight="false" outlineLevel="0" collapsed="false">
      <c r="A2454" s="0" t="str">
        <f aca="false">gait_events!B2699</f>
        <v>pp058</v>
      </c>
      <c r="B2454" s="0" t="str">
        <f aca="false">VLOOKUP(A2454,participants!A:B,2,0)</f>
        <v>M</v>
      </c>
      <c r="C2454" s="0" t="n">
        <f aca="false">VLOOKUP(A2454,participants!A:C,3,0)</f>
        <v>24</v>
      </c>
      <c r="D2454" s="0" t="str">
        <f aca="false">VLOOKUP(A2454,participants!A:F,6,0)</f>
        <v>MS</v>
      </c>
      <c r="E2454" s="0" t="str">
        <f aca="false">IF(LEN(SUBSTITUTE(gait_events!C2699,"_run-",""))&lt;&gt;LEN(gait_events!C2699),LEFT(RIGHT(gait_events!C2699,LEN(gait_events!C2699)-19),FIND("_run-",RIGHT(gait_events!C2699,LEN(gait_events!C2699)-19),1)-1),RIGHT(gait_events!C2699,LEN(gait_events!C2699)-19))</f>
        <v>Preferred</v>
      </c>
      <c r="F2454" s="0" t="str">
        <f aca="false">IF(LEN(SUBSTITUTE(gait_events!C2699,"_run-",""))&lt;&gt;LEN(gait_events!C2699),RIGHT(gait_events!C2699,LEN(gait_events!C2699)-FIND("_run-",gait_events!C2699,1)-4),"")</f>
        <v/>
      </c>
      <c r="G2454" s="0" t="str">
        <f aca="false">gait_events!D2699</f>
        <v>left_ankle</v>
      </c>
      <c r="H2454" s="0" t="str">
        <f aca="false">gait_events!E2699</f>
        <v>IC</v>
      </c>
      <c r="I2454" s="0" t="n">
        <f aca="false">IF(gait_events!F2699&lt;&gt;"",gait_events!F2699,NA())</f>
        <v>836</v>
      </c>
      <c r="J2454" s="0" t="n">
        <f aca="false">IF(gait_events!G2699&lt;&gt;"",gait_events!G2699,NA())</f>
        <v>837</v>
      </c>
      <c r="K2454" s="0" t="n">
        <f aca="false">I2454-J2454</f>
        <v>-1</v>
      </c>
      <c r="L2454" s="0" t="n">
        <f aca="false">K2454*5</f>
        <v>-5</v>
      </c>
      <c r="M2454" s="0" t="n">
        <f aca="false">IF(NOT(ISNA(I2454)),1,0)</f>
        <v>1</v>
      </c>
      <c r="N2454" s="0" t="n">
        <f aca="false">IF(NOT(ISNA(J2454)),1,0)</f>
        <v>1</v>
      </c>
      <c r="O2454" s="0" t="n">
        <f aca="false">IF(AND(NOT(ISNA(I2454)),NOT(ISNA(J2454))),1,0)</f>
        <v>1</v>
      </c>
      <c r="P2454" s="0" t="n">
        <f aca="false">IF(AND(NOT(ISNA(I2454)),ISNA(J2454)),1,0)</f>
        <v>0</v>
      </c>
      <c r="Q2454" s="0" t="n">
        <f aca="false">IF(AND(ISNA(I2454),NOT(ISNA(J2454))),1,0)</f>
        <v>0</v>
      </c>
      <c r="R2454" s="0" t="n">
        <f aca="false">IF(SUM(O2454:Q2454)&lt;&gt;1,"ERROR",1)</f>
        <v>1</v>
      </c>
    </row>
    <row r="2455" customFormat="false" ht="12.8" hidden="false" customHeight="false" outlineLevel="0" collapsed="false">
      <c r="A2455" s="0" t="str">
        <f aca="false">gait_events!B2700</f>
        <v>pp058</v>
      </c>
      <c r="B2455" s="0" t="str">
        <f aca="false">VLOOKUP(A2455,participants!A:B,2,0)</f>
        <v>M</v>
      </c>
      <c r="C2455" s="0" t="n">
        <f aca="false">VLOOKUP(A2455,participants!A:C,3,0)</f>
        <v>24</v>
      </c>
      <c r="D2455" s="0" t="str">
        <f aca="false">VLOOKUP(A2455,participants!A:F,6,0)</f>
        <v>MS</v>
      </c>
      <c r="E2455" s="0" t="str">
        <f aca="false">IF(LEN(SUBSTITUTE(gait_events!C2700,"_run-",""))&lt;&gt;LEN(gait_events!C2700),LEFT(RIGHT(gait_events!C2700,LEN(gait_events!C2700)-19),FIND("_run-",RIGHT(gait_events!C2700,LEN(gait_events!C2700)-19),1)-1),RIGHT(gait_events!C2700,LEN(gait_events!C2700)-19))</f>
        <v>Preferred</v>
      </c>
      <c r="F2455" s="0" t="str">
        <f aca="false">IF(LEN(SUBSTITUTE(gait_events!C2700,"_run-",""))&lt;&gt;LEN(gait_events!C2700),RIGHT(gait_events!C2700,LEN(gait_events!C2700)-FIND("_run-",gait_events!C2700,1)-4),"")</f>
        <v/>
      </c>
      <c r="G2455" s="0" t="str">
        <f aca="false">gait_events!D2700</f>
        <v>left_ankle</v>
      </c>
      <c r="H2455" s="0" t="str">
        <f aca="false">gait_events!E2700</f>
        <v>FC</v>
      </c>
      <c r="I2455" s="0" t="n">
        <f aca="false">IF(gait_events!F2700&lt;&gt;"",gait_events!F2700,NA())</f>
        <v>230</v>
      </c>
      <c r="J2455" s="0" t="n">
        <f aca="false">IF(gait_events!G2700&lt;&gt;"",gait_events!G2700,NA())</f>
        <v>229</v>
      </c>
      <c r="K2455" s="0" t="n">
        <f aca="false">I2455-J2455</f>
        <v>1</v>
      </c>
      <c r="L2455" s="0" t="n">
        <f aca="false">K2455*5</f>
        <v>5</v>
      </c>
      <c r="M2455" s="0" t="n">
        <f aca="false">IF(NOT(ISNA(I2455)),1,0)</f>
        <v>1</v>
      </c>
      <c r="N2455" s="0" t="n">
        <f aca="false">IF(NOT(ISNA(J2455)),1,0)</f>
        <v>1</v>
      </c>
      <c r="O2455" s="0" t="n">
        <f aca="false">IF(AND(NOT(ISNA(I2455)),NOT(ISNA(J2455))),1,0)</f>
        <v>1</v>
      </c>
      <c r="P2455" s="0" t="n">
        <f aca="false">IF(AND(NOT(ISNA(I2455)),ISNA(J2455)),1,0)</f>
        <v>0</v>
      </c>
      <c r="Q2455" s="0" t="n">
        <f aca="false">IF(AND(ISNA(I2455),NOT(ISNA(J2455))),1,0)</f>
        <v>0</v>
      </c>
      <c r="R2455" s="0" t="n">
        <f aca="false">IF(SUM(O2455:Q2455)&lt;&gt;1,"ERROR",1)</f>
        <v>1</v>
      </c>
    </row>
    <row r="2456" customFormat="false" ht="12.8" hidden="false" customHeight="false" outlineLevel="0" collapsed="false">
      <c r="A2456" s="0" t="str">
        <f aca="false">gait_events!B2701</f>
        <v>pp058</v>
      </c>
      <c r="B2456" s="0" t="str">
        <f aca="false">VLOOKUP(A2456,participants!A:B,2,0)</f>
        <v>M</v>
      </c>
      <c r="C2456" s="0" t="n">
        <f aca="false">VLOOKUP(A2456,participants!A:C,3,0)</f>
        <v>24</v>
      </c>
      <c r="D2456" s="0" t="str">
        <f aca="false">VLOOKUP(A2456,participants!A:F,6,0)</f>
        <v>MS</v>
      </c>
      <c r="E2456" s="0" t="str">
        <f aca="false">IF(LEN(SUBSTITUTE(gait_events!C2701,"_run-",""))&lt;&gt;LEN(gait_events!C2701),LEFT(RIGHT(gait_events!C2701,LEN(gait_events!C2701)-19),FIND("_run-",RIGHT(gait_events!C2701,LEN(gait_events!C2701)-19),1)-1),RIGHT(gait_events!C2701,LEN(gait_events!C2701)-19))</f>
        <v>Preferred</v>
      </c>
      <c r="F2456" s="0" t="str">
        <f aca="false">IF(LEN(SUBSTITUTE(gait_events!C2701,"_run-",""))&lt;&gt;LEN(gait_events!C2701),RIGHT(gait_events!C2701,LEN(gait_events!C2701)-FIND("_run-",gait_events!C2701,1)-4),"")</f>
        <v/>
      </c>
      <c r="G2456" s="0" t="str">
        <f aca="false">gait_events!D2701</f>
        <v>left_ankle</v>
      </c>
      <c r="H2456" s="0" t="str">
        <f aca="false">gait_events!E2701</f>
        <v>FC</v>
      </c>
      <c r="I2456" s="0" t="n">
        <f aca="false">IF(gait_events!F2701&lt;&gt;"",gait_events!F2701,NA())</f>
        <v>493</v>
      </c>
      <c r="J2456" s="0" t="n">
        <f aca="false">IF(gait_events!G2701&lt;&gt;"",gait_events!G2701,NA())</f>
        <v>493</v>
      </c>
      <c r="K2456" s="0" t="n">
        <f aca="false">I2456-J2456</f>
        <v>0</v>
      </c>
      <c r="L2456" s="0" t="n">
        <f aca="false">K2456*5</f>
        <v>0</v>
      </c>
      <c r="M2456" s="0" t="n">
        <f aca="false">IF(NOT(ISNA(I2456)),1,0)</f>
        <v>1</v>
      </c>
      <c r="N2456" s="0" t="n">
        <f aca="false">IF(NOT(ISNA(J2456)),1,0)</f>
        <v>1</v>
      </c>
      <c r="O2456" s="0" t="n">
        <f aca="false">IF(AND(NOT(ISNA(I2456)),NOT(ISNA(J2456))),1,0)</f>
        <v>1</v>
      </c>
      <c r="P2456" s="0" t="n">
        <f aca="false">IF(AND(NOT(ISNA(I2456)),ISNA(J2456)),1,0)</f>
        <v>0</v>
      </c>
      <c r="Q2456" s="0" t="n">
        <f aca="false">IF(AND(ISNA(I2456),NOT(ISNA(J2456))),1,0)</f>
        <v>0</v>
      </c>
      <c r="R2456" s="0" t="n">
        <f aca="false">IF(SUM(O2456:Q2456)&lt;&gt;1,"ERROR",1)</f>
        <v>1</v>
      </c>
    </row>
    <row r="2457" customFormat="false" ht="12.8" hidden="false" customHeight="false" outlineLevel="0" collapsed="false">
      <c r="A2457" s="0" t="str">
        <f aca="false">gait_events!B2702</f>
        <v>pp058</v>
      </c>
      <c r="B2457" s="0" t="str">
        <f aca="false">VLOOKUP(A2457,participants!A:B,2,0)</f>
        <v>M</v>
      </c>
      <c r="C2457" s="0" t="n">
        <f aca="false">VLOOKUP(A2457,participants!A:C,3,0)</f>
        <v>24</v>
      </c>
      <c r="D2457" s="0" t="str">
        <f aca="false">VLOOKUP(A2457,participants!A:F,6,0)</f>
        <v>MS</v>
      </c>
      <c r="E2457" s="0" t="str">
        <f aca="false">IF(LEN(SUBSTITUTE(gait_events!C2702,"_run-",""))&lt;&gt;LEN(gait_events!C2702),LEFT(RIGHT(gait_events!C2702,LEN(gait_events!C2702)-19),FIND("_run-",RIGHT(gait_events!C2702,LEN(gait_events!C2702)-19),1)-1),RIGHT(gait_events!C2702,LEN(gait_events!C2702)-19))</f>
        <v>Preferred</v>
      </c>
      <c r="F2457" s="0" t="str">
        <f aca="false">IF(LEN(SUBSTITUTE(gait_events!C2702,"_run-",""))&lt;&gt;LEN(gait_events!C2702),RIGHT(gait_events!C2702,LEN(gait_events!C2702)-FIND("_run-",gait_events!C2702,1)-4),"")</f>
        <v/>
      </c>
      <c r="G2457" s="0" t="str">
        <f aca="false">gait_events!D2702</f>
        <v>left_ankle</v>
      </c>
      <c r="H2457" s="0" t="str">
        <f aca="false">gait_events!E2702</f>
        <v>FC</v>
      </c>
      <c r="I2457" s="0" t="n">
        <f aca="false">IF(gait_events!F2702&lt;&gt;"",gait_events!F2702,NA())</f>
        <v>747</v>
      </c>
      <c r="J2457" s="0" t="n">
        <f aca="false">IF(gait_events!G2702&lt;&gt;"",gait_events!G2702,NA())</f>
        <v>747</v>
      </c>
      <c r="K2457" s="0" t="n">
        <f aca="false">I2457-J2457</f>
        <v>0</v>
      </c>
      <c r="L2457" s="0" t="n">
        <f aca="false">K2457*5</f>
        <v>0</v>
      </c>
      <c r="M2457" s="0" t="n">
        <f aca="false">IF(NOT(ISNA(I2457)),1,0)</f>
        <v>1</v>
      </c>
      <c r="N2457" s="0" t="n">
        <f aca="false">IF(NOT(ISNA(J2457)),1,0)</f>
        <v>1</v>
      </c>
      <c r="O2457" s="0" t="n">
        <f aca="false">IF(AND(NOT(ISNA(I2457)),NOT(ISNA(J2457))),1,0)</f>
        <v>1</v>
      </c>
      <c r="P2457" s="0" t="n">
        <f aca="false">IF(AND(NOT(ISNA(I2457)),ISNA(J2457)),1,0)</f>
        <v>0</v>
      </c>
      <c r="Q2457" s="0" t="n">
        <f aca="false">IF(AND(ISNA(I2457),NOT(ISNA(J2457))),1,0)</f>
        <v>0</v>
      </c>
      <c r="R2457" s="0" t="n">
        <f aca="false">IF(SUM(O2457:Q2457)&lt;&gt;1,"ERROR",1)</f>
        <v>1</v>
      </c>
    </row>
    <row r="2458" customFormat="false" ht="12.8" hidden="false" customHeight="false" outlineLevel="0" collapsed="false">
      <c r="A2458" s="0" t="str">
        <f aca="false">gait_events!B2703</f>
        <v>pp058</v>
      </c>
      <c r="B2458" s="0" t="str">
        <f aca="false">VLOOKUP(A2458,participants!A:B,2,0)</f>
        <v>M</v>
      </c>
      <c r="C2458" s="0" t="n">
        <f aca="false">VLOOKUP(A2458,participants!A:C,3,0)</f>
        <v>24</v>
      </c>
      <c r="D2458" s="0" t="str">
        <f aca="false">VLOOKUP(A2458,participants!A:F,6,0)</f>
        <v>MS</v>
      </c>
      <c r="E2458" s="0" t="str">
        <f aca="false">IF(LEN(SUBSTITUTE(gait_events!C2703,"_run-",""))&lt;&gt;LEN(gait_events!C2703),LEFT(RIGHT(gait_events!C2703,LEN(gait_events!C2703)-19),FIND("_run-",RIGHT(gait_events!C2703,LEN(gait_events!C2703)-19),1)-1),RIGHT(gait_events!C2703,LEN(gait_events!C2703)-19))</f>
        <v>Preferred</v>
      </c>
      <c r="F2458" s="0" t="str">
        <f aca="false">IF(LEN(SUBSTITUTE(gait_events!C2703,"_run-",""))&lt;&gt;LEN(gait_events!C2703),RIGHT(gait_events!C2703,LEN(gait_events!C2703)-FIND("_run-",gait_events!C2703,1)-4),"")</f>
        <v/>
      </c>
      <c r="G2458" s="0" t="str">
        <f aca="false">gait_events!D2703</f>
        <v>left_ankle</v>
      </c>
      <c r="H2458" s="0" t="str">
        <f aca="false">gait_events!E2703</f>
        <v>FC</v>
      </c>
      <c r="I2458" s="0" t="e">
        <f aca="false">IF(gait_events!F2703&lt;&gt;"",gait_events!F2703,NA())</f>
        <v>#N/A</v>
      </c>
      <c r="J2458" s="0" t="n">
        <f aca="false">IF(gait_events!G2703&lt;&gt;"",gait_events!G2703,NA())</f>
        <v>1011</v>
      </c>
      <c r="K2458" s="0" t="e">
        <f aca="false">I2458-J2458</f>
        <v>#N/A</v>
      </c>
      <c r="L2458" s="0" t="e">
        <f aca="false">K2458*5</f>
        <v>#N/A</v>
      </c>
      <c r="M2458" s="0" t="n">
        <f aca="false">IF(NOT(ISNA(I2458)),1,0)</f>
        <v>0</v>
      </c>
      <c r="N2458" s="0" t="n">
        <f aca="false">IF(NOT(ISNA(J2458)),1,0)</f>
        <v>1</v>
      </c>
      <c r="O2458" s="0" t="n">
        <f aca="false">IF(AND(NOT(ISNA(I2458)),NOT(ISNA(J2458))),1,0)</f>
        <v>0</v>
      </c>
      <c r="P2458" s="0" t="n">
        <f aca="false">IF(AND(NOT(ISNA(I2458)),ISNA(J2458)),1,0)</f>
        <v>0</v>
      </c>
      <c r="Q2458" s="0" t="n">
        <f aca="false">IF(AND(ISNA(I2458),NOT(ISNA(J2458))),1,0)</f>
        <v>1</v>
      </c>
      <c r="R2458" s="0" t="n">
        <f aca="false">IF(SUM(O2458:Q2458)&lt;&gt;1,"ERROR",1)</f>
        <v>1</v>
      </c>
    </row>
    <row r="2459" customFormat="false" ht="12.8" hidden="false" customHeight="false" outlineLevel="0" collapsed="false">
      <c r="A2459" s="0" t="str">
        <f aca="false">gait_events!B2704</f>
        <v>pp058</v>
      </c>
      <c r="B2459" s="0" t="str">
        <f aca="false">VLOOKUP(A2459,participants!A:B,2,0)</f>
        <v>M</v>
      </c>
      <c r="C2459" s="0" t="n">
        <f aca="false">VLOOKUP(A2459,participants!A:C,3,0)</f>
        <v>24</v>
      </c>
      <c r="D2459" s="0" t="str">
        <f aca="false">VLOOKUP(A2459,participants!A:F,6,0)</f>
        <v>MS</v>
      </c>
      <c r="E2459" s="0" t="str">
        <f aca="false">IF(LEN(SUBSTITUTE(gait_events!C2704,"_run-",""))&lt;&gt;LEN(gait_events!C2704),LEFT(RIGHT(gait_events!C2704,LEN(gait_events!C2704)-19),FIND("_run-",RIGHT(gait_events!C2704,LEN(gait_events!C2704)-19),1)-1),RIGHT(gait_events!C2704,LEN(gait_events!C2704)-19))</f>
        <v>Preferred</v>
      </c>
      <c r="F2459" s="0" t="str">
        <f aca="false">IF(LEN(SUBSTITUTE(gait_events!C2704,"_run-",""))&lt;&gt;LEN(gait_events!C2704),RIGHT(gait_events!C2704,LEN(gait_events!C2704)-FIND("_run-",gait_events!C2704,1)-4),"")</f>
        <v/>
      </c>
      <c r="G2459" s="0" t="str">
        <f aca="false">gait_events!D2704</f>
        <v>right_ankle</v>
      </c>
      <c r="H2459" s="0" t="str">
        <f aca="false">gait_events!E2704</f>
        <v>IC</v>
      </c>
      <c r="I2459" s="0" t="n">
        <f aca="false">IF(gait_events!F2704&lt;&gt;"",gait_events!F2704,NA())</f>
        <v>196</v>
      </c>
      <c r="J2459" s="0" t="n">
        <f aca="false">IF(gait_events!G2704&lt;&gt;"",gait_events!G2704,NA())</f>
        <v>193</v>
      </c>
      <c r="K2459" s="0" t="n">
        <f aca="false">I2459-J2459</f>
        <v>3</v>
      </c>
      <c r="L2459" s="0" t="n">
        <f aca="false">K2459*5</f>
        <v>15</v>
      </c>
      <c r="M2459" s="0" t="n">
        <f aca="false">IF(NOT(ISNA(I2459)),1,0)</f>
        <v>1</v>
      </c>
      <c r="N2459" s="0" t="n">
        <f aca="false">IF(NOT(ISNA(J2459)),1,0)</f>
        <v>1</v>
      </c>
      <c r="O2459" s="0" t="n">
        <f aca="false">IF(AND(NOT(ISNA(I2459)),NOT(ISNA(J2459))),1,0)</f>
        <v>1</v>
      </c>
      <c r="P2459" s="0" t="n">
        <f aca="false">IF(AND(NOT(ISNA(I2459)),ISNA(J2459)),1,0)</f>
        <v>0</v>
      </c>
      <c r="Q2459" s="0" t="n">
        <f aca="false">IF(AND(ISNA(I2459),NOT(ISNA(J2459))),1,0)</f>
        <v>0</v>
      </c>
      <c r="R2459" s="0" t="n">
        <f aca="false">IF(SUM(O2459:Q2459)&lt;&gt;1,"ERROR",1)</f>
        <v>1</v>
      </c>
    </row>
    <row r="2460" customFormat="false" ht="12.8" hidden="false" customHeight="false" outlineLevel="0" collapsed="false">
      <c r="A2460" s="0" t="str">
        <f aca="false">gait_events!B2705</f>
        <v>pp058</v>
      </c>
      <c r="B2460" s="0" t="str">
        <f aca="false">VLOOKUP(A2460,participants!A:B,2,0)</f>
        <v>M</v>
      </c>
      <c r="C2460" s="0" t="n">
        <f aca="false">VLOOKUP(A2460,participants!A:C,3,0)</f>
        <v>24</v>
      </c>
      <c r="D2460" s="0" t="str">
        <f aca="false">VLOOKUP(A2460,participants!A:F,6,0)</f>
        <v>MS</v>
      </c>
      <c r="E2460" s="0" t="str">
        <f aca="false">IF(LEN(SUBSTITUTE(gait_events!C2705,"_run-",""))&lt;&gt;LEN(gait_events!C2705),LEFT(RIGHT(gait_events!C2705,LEN(gait_events!C2705)-19),FIND("_run-",RIGHT(gait_events!C2705,LEN(gait_events!C2705)-19),1)-1),RIGHT(gait_events!C2705,LEN(gait_events!C2705)-19))</f>
        <v>Preferred</v>
      </c>
      <c r="F2460" s="0" t="str">
        <f aca="false">IF(LEN(SUBSTITUTE(gait_events!C2705,"_run-",""))&lt;&gt;LEN(gait_events!C2705),RIGHT(gait_events!C2705,LEN(gait_events!C2705)-FIND("_run-",gait_events!C2705,1)-4),"")</f>
        <v/>
      </c>
      <c r="G2460" s="0" t="str">
        <f aca="false">gait_events!D2705</f>
        <v>right_ankle</v>
      </c>
      <c r="H2460" s="0" t="str">
        <f aca="false">gait_events!E2705</f>
        <v>IC</v>
      </c>
      <c r="I2460" s="0" t="n">
        <f aca="false">IF(gait_events!F2705&lt;&gt;"",gait_events!F2705,NA())</f>
        <v>456</v>
      </c>
      <c r="J2460" s="0" t="n">
        <f aca="false">IF(gait_events!G2705&lt;&gt;"",gait_events!G2705,NA())</f>
        <v>457</v>
      </c>
      <c r="K2460" s="0" t="n">
        <f aca="false">I2460-J2460</f>
        <v>-1</v>
      </c>
      <c r="L2460" s="0" t="n">
        <f aca="false">K2460*5</f>
        <v>-5</v>
      </c>
      <c r="M2460" s="0" t="n">
        <f aca="false">IF(NOT(ISNA(I2460)),1,0)</f>
        <v>1</v>
      </c>
      <c r="N2460" s="0" t="n">
        <f aca="false">IF(NOT(ISNA(J2460)),1,0)</f>
        <v>1</v>
      </c>
      <c r="O2460" s="0" t="n">
        <f aca="false">IF(AND(NOT(ISNA(I2460)),NOT(ISNA(J2460))),1,0)</f>
        <v>1</v>
      </c>
      <c r="P2460" s="0" t="n">
        <f aca="false">IF(AND(NOT(ISNA(I2460)),ISNA(J2460)),1,0)</f>
        <v>0</v>
      </c>
      <c r="Q2460" s="0" t="n">
        <f aca="false">IF(AND(ISNA(I2460),NOT(ISNA(J2460))),1,0)</f>
        <v>0</v>
      </c>
      <c r="R2460" s="0" t="n">
        <f aca="false">IF(SUM(O2460:Q2460)&lt;&gt;1,"ERROR",1)</f>
        <v>1</v>
      </c>
    </row>
    <row r="2461" customFormat="false" ht="12.8" hidden="false" customHeight="false" outlineLevel="0" collapsed="false">
      <c r="A2461" s="0" t="str">
        <f aca="false">gait_events!B2706</f>
        <v>pp058</v>
      </c>
      <c r="B2461" s="0" t="str">
        <f aca="false">VLOOKUP(A2461,participants!A:B,2,0)</f>
        <v>M</v>
      </c>
      <c r="C2461" s="0" t="n">
        <f aca="false">VLOOKUP(A2461,participants!A:C,3,0)</f>
        <v>24</v>
      </c>
      <c r="D2461" s="0" t="str">
        <f aca="false">VLOOKUP(A2461,participants!A:F,6,0)</f>
        <v>MS</v>
      </c>
      <c r="E2461" s="0" t="str">
        <f aca="false">IF(LEN(SUBSTITUTE(gait_events!C2706,"_run-",""))&lt;&gt;LEN(gait_events!C2706),LEFT(RIGHT(gait_events!C2706,LEN(gait_events!C2706)-19),FIND("_run-",RIGHT(gait_events!C2706,LEN(gait_events!C2706)-19),1)-1),RIGHT(gait_events!C2706,LEN(gait_events!C2706)-19))</f>
        <v>Preferred</v>
      </c>
      <c r="F2461" s="0" t="str">
        <f aca="false">IF(LEN(SUBSTITUTE(gait_events!C2706,"_run-",""))&lt;&gt;LEN(gait_events!C2706),RIGHT(gait_events!C2706,LEN(gait_events!C2706)-FIND("_run-",gait_events!C2706,1)-4),"")</f>
        <v/>
      </c>
      <c r="G2461" s="0" t="str">
        <f aca="false">gait_events!D2706</f>
        <v>right_ankle</v>
      </c>
      <c r="H2461" s="0" t="str">
        <f aca="false">gait_events!E2706</f>
        <v>IC</v>
      </c>
      <c r="I2461" s="0" t="n">
        <f aca="false">IF(gait_events!F2706&lt;&gt;"",gait_events!F2706,NA())</f>
        <v>712</v>
      </c>
      <c r="J2461" s="0" t="n">
        <f aca="false">IF(gait_events!G2706&lt;&gt;"",gait_events!G2706,NA())</f>
        <v>714</v>
      </c>
      <c r="K2461" s="0" t="n">
        <f aca="false">I2461-J2461</f>
        <v>-2</v>
      </c>
      <c r="L2461" s="0" t="n">
        <f aca="false">K2461*5</f>
        <v>-10</v>
      </c>
      <c r="M2461" s="0" t="n">
        <f aca="false">IF(NOT(ISNA(I2461)),1,0)</f>
        <v>1</v>
      </c>
      <c r="N2461" s="0" t="n">
        <f aca="false">IF(NOT(ISNA(J2461)),1,0)</f>
        <v>1</v>
      </c>
      <c r="O2461" s="0" t="n">
        <f aca="false">IF(AND(NOT(ISNA(I2461)),NOT(ISNA(J2461))),1,0)</f>
        <v>1</v>
      </c>
      <c r="P2461" s="0" t="n">
        <f aca="false">IF(AND(NOT(ISNA(I2461)),ISNA(J2461)),1,0)</f>
        <v>0</v>
      </c>
      <c r="Q2461" s="0" t="n">
        <f aca="false">IF(AND(ISNA(I2461),NOT(ISNA(J2461))),1,0)</f>
        <v>0</v>
      </c>
      <c r="R2461" s="0" t="n">
        <f aca="false">IF(SUM(O2461:Q2461)&lt;&gt;1,"ERROR",1)</f>
        <v>1</v>
      </c>
    </row>
    <row r="2462" customFormat="false" ht="12.8" hidden="false" customHeight="false" outlineLevel="0" collapsed="false">
      <c r="A2462" s="0" t="str">
        <f aca="false">gait_events!B2707</f>
        <v>pp058</v>
      </c>
      <c r="B2462" s="0" t="str">
        <f aca="false">VLOOKUP(A2462,participants!A:B,2,0)</f>
        <v>M</v>
      </c>
      <c r="C2462" s="0" t="n">
        <f aca="false">VLOOKUP(A2462,participants!A:C,3,0)</f>
        <v>24</v>
      </c>
      <c r="D2462" s="0" t="str">
        <f aca="false">VLOOKUP(A2462,participants!A:F,6,0)</f>
        <v>MS</v>
      </c>
      <c r="E2462" s="0" t="str">
        <f aca="false">IF(LEN(SUBSTITUTE(gait_events!C2707,"_run-",""))&lt;&gt;LEN(gait_events!C2707),LEFT(RIGHT(gait_events!C2707,LEN(gait_events!C2707)-19),FIND("_run-",RIGHT(gait_events!C2707,LEN(gait_events!C2707)-19),1)-1),RIGHT(gait_events!C2707,LEN(gait_events!C2707)-19))</f>
        <v>Preferred</v>
      </c>
      <c r="F2462" s="0" t="str">
        <f aca="false">IF(LEN(SUBSTITUTE(gait_events!C2707,"_run-",""))&lt;&gt;LEN(gait_events!C2707),RIGHT(gait_events!C2707,LEN(gait_events!C2707)-FIND("_run-",gait_events!C2707,1)-4),"")</f>
        <v/>
      </c>
      <c r="G2462" s="0" t="str">
        <f aca="false">gait_events!D2707</f>
        <v>right_ankle</v>
      </c>
      <c r="H2462" s="0" t="str">
        <f aca="false">gait_events!E2707</f>
        <v>IC</v>
      </c>
      <c r="I2462" s="0" t="n">
        <f aca="false">IF(gait_events!F2707&lt;&gt;"",gait_events!F2707,NA())</f>
        <v>985</v>
      </c>
      <c r="J2462" s="0" t="n">
        <f aca="false">IF(gait_events!G2707&lt;&gt;"",gait_events!G2707,NA())</f>
        <v>977</v>
      </c>
      <c r="K2462" s="0" t="n">
        <f aca="false">I2462-J2462</f>
        <v>8</v>
      </c>
      <c r="L2462" s="0" t="n">
        <f aca="false">K2462*5</f>
        <v>40</v>
      </c>
      <c r="M2462" s="0" t="n">
        <f aca="false">IF(NOT(ISNA(I2462)),1,0)</f>
        <v>1</v>
      </c>
      <c r="N2462" s="0" t="n">
        <f aca="false">IF(NOT(ISNA(J2462)),1,0)</f>
        <v>1</v>
      </c>
      <c r="O2462" s="0" t="n">
        <f aca="false">IF(AND(NOT(ISNA(I2462)),NOT(ISNA(J2462))),1,0)</f>
        <v>1</v>
      </c>
      <c r="P2462" s="0" t="n">
        <f aca="false">IF(AND(NOT(ISNA(I2462)),ISNA(J2462)),1,0)</f>
        <v>0</v>
      </c>
      <c r="Q2462" s="0" t="n">
        <f aca="false">IF(AND(ISNA(I2462),NOT(ISNA(J2462))),1,0)</f>
        <v>0</v>
      </c>
      <c r="R2462" s="0" t="n">
        <f aca="false">IF(SUM(O2462:Q2462)&lt;&gt;1,"ERROR",1)</f>
        <v>1</v>
      </c>
    </row>
    <row r="2463" customFormat="false" ht="12.8" hidden="false" customHeight="false" outlineLevel="0" collapsed="false">
      <c r="A2463" s="0" t="str">
        <f aca="false">gait_events!B2708</f>
        <v>pp058</v>
      </c>
      <c r="B2463" s="0" t="str">
        <f aca="false">VLOOKUP(A2463,participants!A:B,2,0)</f>
        <v>M</v>
      </c>
      <c r="C2463" s="0" t="n">
        <f aca="false">VLOOKUP(A2463,participants!A:C,3,0)</f>
        <v>24</v>
      </c>
      <c r="D2463" s="0" t="str">
        <f aca="false">VLOOKUP(A2463,participants!A:F,6,0)</f>
        <v>MS</v>
      </c>
      <c r="E2463" s="0" t="str">
        <f aca="false">IF(LEN(SUBSTITUTE(gait_events!C2708,"_run-",""))&lt;&gt;LEN(gait_events!C2708),LEFT(RIGHT(gait_events!C2708,LEN(gait_events!C2708)-19),FIND("_run-",RIGHT(gait_events!C2708,LEN(gait_events!C2708)-19),1)-1),RIGHT(gait_events!C2708,LEN(gait_events!C2708)-19))</f>
        <v>Preferred</v>
      </c>
      <c r="F2463" s="0" t="str">
        <f aca="false">IF(LEN(SUBSTITUTE(gait_events!C2708,"_run-",""))&lt;&gt;LEN(gait_events!C2708),RIGHT(gait_events!C2708,LEN(gait_events!C2708)-FIND("_run-",gait_events!C2708,1)-4),"")</f>
        <v/>
      </c>
      <c r="G2463" s="0" t="str">
        <f aca="false">gait_events!D2708</f>
        <v>right_ankle</v>
      </c>
      <c r="H2463" s="0" t="str">
        <f aca="false">gait_events!E2708</f>
        <v>FC</v>
      </c>
      <c r="I2463" s="0" t="n">
        <f aca="false">IF(gait_events!F2708&lt;&gt;"",gait_events!F2708,NA())</f>
        <v>104</v>
      </c>
      <c r="J2463" s="0" t="n">
        <f aca="false">IF(gait_events!G2708&lt;&gt;"",gait_events!G2708,NA())</f>
        <v>108</v>
      </c>
      <c r="K2463" s="0" t="n">
        <f aca="false">I2463-J2463</f>
        <v>-4</v>
      </c>
      <c r="L2463" s="0" t="n">
        <f aca="false">K2463*5</f>
        <v>-20</v>
      </c>
      <c r="M2463" s="0" t="n">
        <f aca="false">IF(NOT(ISNA(I2463)),1,0)</f>
        <v>1</v>
      </c>
      <c r="N2463" s="0" t="n">
        <f aca="false">IF(NOT(ISNA(J2463)),1,0)</f>
        <v>1</v>
      </c>
      <c r="O2463" s="0" t="n">
        <f aca="false">IF(AND(NOT(ISNA(I2463)),NOT(ISNA(J2463))),1,0)</f>
        <v>1</v>
      </c>
      <c r="P2463" s="0" t="n">
        <f aca="false">IF(AND(NOT(ISNA(I2463)),ISNA(J2463)),1,0)</f>
        <v>0</v>
      </c>
      <c r="Q2463" s="0" t="n">
        <f aca="false">IF(AND(ISNA(I2463),NOT(ISNA(J2463))),1,0)</f>
        <v>0</v>
      </c>
      <c r="R2463" s="0" t="n">
        <f aca="false">IF(SUM(O2463:Q2463)&lt;&gt;1,"ERROR",1)</f>
        <v>1</v>
      </c>
    </row>
    <row r="2464" customFormat="false" ht="12.8" hidden="false" customHeight="false" outlineLevel="0" collapsed="false">
      <c r="A2464" s="0" t="str">
        <f aca="false">gait_events!B2709</f>
        <v>pp058</v>
      </c>
      <c r="B2464" s="0" t="str">
        <f aca="false">VLOOKUP(A2464,participants!A:B,2,0)</f>
        <v>M</v>
      </c>
      <c r="C2464" s="0" t="n">
        <f aca="false">VLOOKUP(A2464,participants!A:C,3,0)</f>
        <v>24</v>
      </c>
      <c r="D2464" s="0" t="str">
        <f aca="false">VLOOKUP(A2464,participants!A:F,6,0)</f>
        <v>MS</v>
      </c>
      <c r="E2464" s="0" t="str">
        <f aca="false">IF(LEN(SUBSTITUTE(gait_events!C2709,"_run-",""))&lt;&gt;LEN(gait_events!C2709),LEFT(RIGHT(gait_events!C2709,LEN(gait_events!C2709)-19),FIND("_run-",RIGHT(gait_events!C2709,LEN(gait_events!C2709)-19),1)-1),RIGHT(gait_events!C2709,LEN(gait_events!C2709)-19))</f>
        <v>Preferred</v>
      </c>
      <c r="F2464" s="0" t="str">
        <f aca="false">IF(LEN(SUBSTITUTE(gait_events!C2709,"_run-",""))&lt;&gt;LEN(gait_events!C2709),RIGHT(gait_events!C2709,LEN(gait_events!C2709)-FIND("_run-",gait_events!C2709,1)-4),"")</f>
        <v/>
      </c>
      <c r="G2464" s="0" t="str">
        <f aca="false">gait_events!D2709</f>
        <v>right_ankle</v>
      </c>
      <c r="H2464" s="0" t="str">
        <f aca="false">gait_events!E2709</f>
        <v>FC</v>
      </c>
      <c r="I2464" s="0" t="n">
        <f aca="false">IF(gait_events!F2709&lt;&gt;"",gait_events!F2709,NA())</f>
        <v>365</v>
      </c>
      <c r="J2464" s="0" t="e">
        <f aca="false">IF(gait_events!G2709&lt;&gt;"",gait_events!G2709,NA())</f>
        <v>#N/A</v>
      </c>
      <c r="K2464" s="0" t="e">
        <f aca="false">I2464-J2464</f>
        <v>#N/A</v>
      </c>
      <c r="L2464" s="0" t="e">
        <f aca="false">K2464*5</f>
        <v>#N/A</v>
      </c>
      <c r="M2464" s="0" t="n">
        <f aca="false">IF(NOT(ISNA(I2464)),1,0)</f>
        <v>1</v>
      </c>
      <c r="N2464" s="0" t="n">
        <f aca="false">IF(NOT(ISNA(J2464)),1,0)</f>
        <v>0</v>
      </c>
      <c r="O2464" s="0" t="n">
        <f aca="false">IF(AND(NOT(ISNA(I2464)),NOT(ISNA(J2464))),1,0)</f>
        <v>0</v>
      </c>
      <c r="P2464" s="0" t="n">
        <f aca="false">IF(AND(NOT(ISNA(I2464)),ISNA(J2464)),1,0)</f>
        <v>1</v>
      </c>
      <c r="Q2464" s="0" t="n">
        <f aca="false">IF(AND(ISNA(I2464),NOT(ISNA(J2464))),1,0)</f>
        <v>0</v>
      </c>
      <c r="R2464" s="0" t="n">
        <f aca="false">IF(SUM(O2464:Q2464)&lt;&gt;1,"ERROR",1)</f>
        <v>1</v>
      </c>
    </row>
    <row r="2465" customFormat="false" ht="12.8" hidden="false" customHeight="false" outlineLevel="0" collapsed="false">
      <c r="A2465" s="0" t="str">
        <f aca="false">gait_events!B2710</f>
        <v>pp058</v>
      </c>
      <c r="B2465" s="0" t="str">
        <f aca="false">VLOOKUP(A2465,participants!A:B,2,0)</f>
        <v>M</v>
      </c>
      <c r="C2465" s="0" t="n">
        <f aca="false">VLOOKUP(A2465,participants!A:C,3,0)</f>
        <v>24</v>
      </c>
      <c r="D2465" s="0" t="str">
        <f aca="false">VLOOKUP(A2465,participants!A:F,6,0)</f>
        <v>MS</v>
      </c>
      <c r="E2465" s="0" t="str">
        <f aca="false">IF(LEN(SUBSTITUTE(gait_events!C2710,"_run-",""))&lt;&gt;LEN(gait_events!C2710),LEFT(RIGHT(gait_events!C2710,LEN(gait_events!C2710)-19),FIND("_run-",RIGHT(gait_events!C2710,LEN(gait_events!C2710)-19),1)-1),RIGHT(gait_events!C2710,LEN(gait_events!C2710)-19))</f>
        <v>Preferred</v>
      </c>
      <c r="F2465" s="0" t="str">
        <f aca="false">IF(LEN(SUBSTITUTE(gait_events!C2710,"_run-",""))&lt;&gt;LEN(gait_events!C2710),RIGHT(gait_events!C2710,LEN(gait_events!C2710)-FIND("_run-",gait_events!C2710,1)-4),"")</f>
        <v/>
      </c>
      <c r="G2465" s="0" t="str">
        <f aca="false">gait_events!D2710</f>
        <v>right_ankle</v>
      </c>
      <c r="H2465" s="0" t="str">
        <f aca="false">gait_events!E2710</f>
        <v>FC</v>
      </c>
      <c r="I2465" s="0" t="n">
        <f aca="false">IF(gait_events!F2710&lt;&gt;"",gait_events!F2710,NA())</f>
        <v>626</v>
      </c>
      <c r="J2465" s="0" t="n">
        <f aca="false">IF(gait_events!G2710&lt;&gt;"",gait_events!G2710,NA())</f>
        <v>627</v>
      </c>
      <c r="K2465" s="0" t="n">
        <f aca="false">I2465-J2465</f>
        <v>-1</v>
      </c>
      <c r="L2465" s="0" t="n">
        <f aca="false">K2465*5</f>
        <v>-5</v>
      </c>
      <c r="M2465" s="0" t="n">
        <f aca="false">IF(NOT(ISNA(I2465)),1,0)</f>
        <v>1</v>
      </c>
      <c r="N2465" s="0" t="n">
        <f aca="false">IF(NOT(ISNA(J2465)),1,0)</f>
        <v>1</v>
      </c>
      <c r="O2465" s="0" t="n">
        <f aca="false">IF(AND(NOT(ISNA(I2465)),NOT(ISNA(J2465))),1,0)</f>
        <v>1</v>
      </c>
      <c r="P2465" s="0" t="n">
        <f aca="false">IF(AND(NOT(ISNA(I2465)),ISNA(J2465)),1,0)</f>
        <v>0</v>
      </c>
      <c r="Q2465" s="0" t="n">
        <f aca="false">IF(AND(ISNA(I2465),NOT(ISNA(J2465))),1,0)</f>
        <v>0</v>
      </c>
      <c r="R2465" s="0" t="n">
        <f aca="false">IF(SUM(O2465:Q2465)&lt;&gt;1,"ERROR",1)</f>
        <v>1</v>
      </c>
    </row>
    <row r="2466" customFormat="false" ht="12.8" hidden="false" customHeight="false" outlineLevel="0" collapsed="false">
      <c r="A2466" s="0" t="str">
        <f aca="false">gait_events!B2711</f>
        <v>pp058</v>
      </c>
      <c r="B2466" s="0" t="str">
        <f aca="false">VLOOKUP(A2466,participants!A:B,2,0)</f>
        <v>M</v>
      </c>
      <c r="C2466" s="0" t="n">
        <f aca="false">VLOOKUP(A2466,participants!A:C,3,0)</f>
        <v>24</v>
      </c>
      <c r="D2466" s="0" t="str">
        <f aca="false">VLOOKUP(A2466,participants!A:F,6,0)</f>
        <v>MS</v>
      </c>
      <c r="E2466" s="0" t="str">
        <f aca="false">IF(LEN(SUBSTITUTE(gait_events!C2711,"_run-",""))&lt;&gt;LEN(gait_events!C2711),LEFT(RIGHT(gait_events!C2711,LEN(gait_events!C2711)-19),FIND("_run-",RIGHT(gait_events!C2711,LEN(gait_events!C2711)-19),1)-1),RIGHT(gait_events!C2711,LEN(gait_events!C2711)-19))</f>
        <v>Preferred</v>
      </c>
      <c r="F2466" s="0" t="str">
        <f aca="false">IF(LEN(SUBSTITUTE(gait_events!C2711,"_run-",""))&lt;&gt;LEN(gait_events!C2711),RIGHT(gait_events!C2711,LEN(gait_events!C2711)-FIND("_run-",gait_events!C2711,1)-4),"")</f>
        <v/>
      </c>
      <c r="G2466" s="0" t="str">
        <f aca="false">gait_events!D2711</f>
        <v>right_ankle</v>
      </c>
      <c r="H2466" s="0" t="str">
        <f aca="false">gait_events!E2711</f>
        <v>FC</v>
      </c>
      <c r="I2466" s="0" t="n">
        <f aca="false">IF(gait_events!F2711&lt;&gt;"",gait_events!F2711,NA())</f>
        <v>874</v>
      </c>
      <c r="J2466" s="0" t="e">
        <f aca="false">IF(gait_events!G2711&lt;&gt;"",gait_events!G2711,NA())</f>
        <v>#N/A</v>
      </c>
      <c r="K2466" s="0" t="e">
        <f aca="false">I2466-J2466</f>
        <v>#N/A</v>
      </c>
      <c r="L2466" s="0" t="e">
        <f aca="false">K2466*5</f>
        <v>#N/A</v>
      </c>
      <c r="M2466" s="0" t="n">
        <f aca="false">IF(NOT(ISNA(I2466)),1,0)</f>
        <v>1</v>
      </c>
      <c r="N2466" s="0" t="n">
        <f aca="false">IF(NOT(ISNA(J2466)),1,0)</f>
        <v>0</v>
      </c>
      <c r="O2466" s="0" t="n">
        <f aca="false">IF(AND(NOT(ISNA(I2466)),NOT(ISNA(J2466))),1,0)</f>
        <v>0</v>
      </c>
      <c r="P2466" s="0" t="n">
        <f aca="false">IF(AND(NOT(ISNA(I2466)),ISNA(J2466)),1,0)</f>
        <v>1</v>
      </c>
      <c r="Q2466" s="0" t="n">
        <f aca="false">IF(AND(ISNA(I2466),NOT(ISNA(J2466))),1,0)</f>
        <v>0</v>
      </c>
      <c r="R2466" s="0" t="n">
        <f aca="false">IF(SUM(O2466:Q2466)&lt;&gt;1,"ERROR",1)</f>
        <v>1</v>
      </c>
    </row>
    <row r="2467" customFormat="false" ht="12.8" hidden="false" customHeight="false" outlineLevel="0" collapsed="false">
      <c r="A2467" s="0" t="str">
        <f aca="false">gait_events!B2712</f>
        <v>pp058</v>
      </c>
      <c r="B2467" s="0" t="str">
        <f aca="false">VLOOKUP(A2467,participants!A:B,2,0)</f>
        <v>M</v>
      </c>
      <c r="C2467" s="0" t="n">
        <f aca="false">VLOOKUP(A2467,participants!A:C,3,0)</f>
        <v>24</v>
      </c>
      <c r="D2467" s="0" t="str">
        <f aca="false">VLOOKUP(A2467,participants!A:F,6,0)</f>
        <v>MS</v>
      </c>
      <c r="E2467" s="0" t="str">
        <f aca="false">IF(LEN(SUBSTITUTE(gait_events!C2712,"_run-",""))&lt;&gt;LEN(gait_events!C2712),LEFT(RIGHT(gait_events!C2712,LEN(gait_events!C2712)-19),FIND("_run-",RIGHT(gait_events!C2712,LEN(gait_events!C2712)-19),1)-1),RIGHT(gait_events!C2712,LEN(gait_events!C2712)-19))</f>
        <v>Preferred</v>
      </c>
      <c r="F2467" s="0" t="str">
        <f aca="false">IF(LEN(SUBSTITUTE(gait_events!C2712,"_run-",""))&lt;&gt;LEN(gait_events!C2712),RIGHT(gait_events!C2712,LEN(gait_events!C2712)-FIND("_run-",gait_events!C2712,1)-4),"")</f>
        <v/>
      </c>
      <c r="G2467" s="0" t="str">
        <f aca="false">gait_events!D2712</f>
        <v>left_shank</v>
      </c>
      <c r="H2467" s="0" t="str">
        <f aca="false">gait_events!E2712</f>
        <v>IC</v>
      </c>
      <c r="I2467" s="0" t="n">
        <f aca="false">IF(gait_events!F2712&lt;&gt;"",gait_events!F2712,NA())</f>
        <v>48</v>
      </c>
      <c r="J2467" s="0" t="e">
        <f aca="false">IF(gait_events!G2712&lt;&gt;"",gait_events!G2712,NA())</f>
        <v>#N/A</v>
      </c>
      <c r="K2467" s="0" t="e">
        <f aca="false">I2467-J2467</f>
        <v>#N/A</v>
      </c>
      <c r="L2467" s="0" t="e">
        <f aca="false">K2467*5</f>
        <v>#N/A</v>
      </c>
      <c r="M2467" s="0" t="n">
        <f aca="false">IF(NOT(ISNA(I2467)),1,0)</f>
        <v>1</v>
      </c>
      <c r="N2467" s="0" t="n">
        <f aca="false">IF(NOT(ISNA(J2467)),1,0)</f>
        <v>0</v>
      </c>
      <c r="O2467" s="0" t="n">
        <f aca="false">IF(AND(NOT(ISNA(I2467)),NOT(ISNA(J2467))),1,0)</f>
        <v>0</v>
      </c>
      <c r="P2467" s="0" t="n">
        <f aca="false">IF(AND(NOT(ISNA(I2467)),ISNA(J2467)),1,0)</f>
        <v>1</v>
      </c>
      <c r="Q2467" s="0" t="n">
        <f aca="false">IF(AND(ISNA(I2467),NOT(ISNA(J2467))),1,0)</f>
        <v>0</v>
      </c>
      <c r="R2467" s="0" t="n">
        <f aca="false">IF(SUM(O2467:Q2467)&lt;&gt;1,"ERROR",1)</f>
        <v>1</v>
      </c>
    </row>
    <row r="2468" customFormat="false" ht="12.8" hidden="false" customHeight="false" outlineLevel="0" collapsed="false">
      <c r="A2468" s="0" t="str">
        <f aca="false">gait_events!B2713</f>
        <v>pp058</v>
      </c>
      <c r="B2468" s="0" t="str">
        <f aca="false">VLOOKUP(A2468,participants!A:B,2,0)</f>
        <v>M</v>
      </c>
      <c r="C2468" s="0" t="n">
        <f aca="false">VLOOKUP(A2468,participants!A:C,3,0)</f>
        <v>24</v>
      </c>
      <c r="D2468" s="0" t="str">
        <f aca="false">VLOOKUP(A2468,participants!A:F,6,0)</f>
        <v>MS</v>
      </c>
      <c r="E2468" s="0" t="str">
        <f aca="false">IF(LEN(SUBSTITUTE(gait_events!C2713,"_run-",""))&lt;&gt;LEN(gait_events!C2713),LEFT(RIGHT(gait_events!C2713,LEN(gait_events!C2713)-19),FIND("_run-",RIGHT(gait_events!C2713,LEN(gait_events!C2713)-19),1)-1),RIGHT(gait_events!C2713,LEN(gait_events!C2713)-19))</f>
        <v>Preferred</v>
      </c>
      <c r="F2468" s="0" t="str">
        <f aca="false">IF(LEN(SUBSTITUTE(gait_events!C2713,"_run-",""))&lt;&gt;LEN(gait_events!C2713),RIGHT(gait_events!C2713,LEN(gait_events!C2713)-FIND("_run-",gait_events!C2713,1)-4),"")</f>
        <v/>
      </c>
      <c r="G2468" s="0" t="str">
        <f aca="false">gait_events!D2713</f>
        <v>left_shank</v>
      </c>
      <c r="H2468" s="0" t="str">
        <f aca="false">gait_events!E2713</f>
        <v>IC</v>
      </c>
      <c r="I2468" s="0" t="n">
        <f aca="false">IF(gait_events!F2713&lt;&gt;"",gait_events!F2713,NA())</f>
        <v>325</v>
      </c>
      <c r="J2468" s="0" t="n">
        <f aca="false">IF(gait_events!G2713&lt;&gt;"",gait_events!G2713,NA())</f>
        <v>324</v>
      </c>
      <c r="K2468" s="0" t="n">
        <f aca="false">I2468-J2468</f>
        <v>1</v>
      </c>
      <c r="L2468" s="0" t="n">
        <f aca="false">K2468*5</f>
        <v>5</v>
      </c>
      <c r="M2468" s="0" t="n">
        <f aca="false">IF(NOT(ISNA(I2468)),1,0)</f>
        <v>1</v>
      </c>
      <c r="N2468" s="0" t="n">
        <f aca="false">IF(NOT(ISNA(J2468)),1,0)</f>
        <v>1</v>
      </c>
      <c r="O2468" s="0" t="n">
        <f aca="false">IF(AND(NOT(ISNA(I2468)),NOT(ISNA(J2468))),1,0)</f>
        <v>1</v>
      </c>
      <c r="P2468" s="0" t="n">
        <f aca="false">IF(AND(NOT(ISNA(I2468)),ISNA(J2468)),1,0)</f>
        <v>0</v>
      </c>
      <c r="Q2468" s="0" t="n">
        <f aca="false">IF(AND(ISNA(I2468),NOT(ISNA(J2468))),1,0)</f>
        <v>0</v>
      </c>
      <c r="R2468" s="0" t="n">
        <f aca="false">IF(SUM(O2468:Q2468)&lt;&gt;1,"ERROR",1)</f>
        <v>1</v>
      </c>
    </row>
    <row r="2469" customFormat="false" ht="12.8" hidden="false" customHeight="false" outlineLevel="0" collapsed="false">
      <c r="A2469" s="0" t="str">
        <f aca="false">gait_events!B2714</f>
        <v>pp058</v>
      </c>
      <c r="B2469" s="0" t="str">
        <f aca="false">VLOOKUP(A2469,participants!A:B,2,0)</f>
        <v>M</v>
      </c>
      <c r="C2469" s="0" t="n">
        <f aca="false">VLOOKUP(A2469,participants!A:C,3,0)</f>
        <v>24</v>
      </c>
      <c r="D2469" s="0" t="str">
        <f aca="false">VLOOKUP(A2469,participants!A:F,6,0)</f>
        <v>MS</v>
      </c>
      <c r="E2469" s="0" t="str">
        <f aca="false">IF(LEN(SUBSTITUTE(gait_events!C2714,"_run-",""))&lt;&gt;LEN(gait_events!C2714),LEFT(RIGHT(gait_events!C2714,LEN(gait_events!C2714)-19),FIND("_run-",RIGHT(gait_events!C2714,LEN(gait_events!C2714)-19),1)-1),RIGHT(gait_events!C2714,LEN(gait_events!C2714)-19))</f>
        <v>Preferred</v>
      </c>
      <c r="F2469" s="0" t="str">
        <f aca="false">IF(LEN(SUBSTITUTE(gait_events!C2714,"_run-",""))&lt;&gt;LEN(gait_events!C2714),RIGHT(gait_events!C2714,LEN(gait_events!C2714)-FIND("_run-",gait_events!C2714,1)-4),"")</f>
        <v/>
      </c>
      <c r="G2469" s="0" t="str">
        <f aca="false">gait_events!D2714</f>
        <v>left_shank</v>
      </c>
      <c r="H2469" s="0" t="str">
        <f aca="false">gait_events!E2714</f>
        <v>IC</v>
      </c>
      <c r="I2469" s="0" t="n">
        <f aca="false">IF(gait_events!F2714&lt;&gt;"",gait_events!F2714,NA())</f>
        <v>586</v>
      </c>
      <c r="J2469" s="0" t="n">
        <f aca="false">IF(gait_events!G2714&lt;&gt;"",gait_events!G2714,NA())</f>
        <v>588</v>
      </c>
      <c r="K2469" s="0" t="n">
        <f aca="false">I2469-J2469</f>
        <v>-2</v>
      </c>
      <c r="L2469" s="0" t="n">
        <f aca="false">K2469*5</f>
        <v>-10</v>
      </c>
      <c r="M2469" s="0" t="n">
        <f aca="false">IF(NOT(ISNA(I2469)),1,0)</f>
        <v>1</v>
      </c>
      <c r="N2469" s="0" t="n">
        <f aca="false">IF(NOT(ISNA(J2469)),1,0)</f>
        <v>1</v>
      </c>
      <c r="O2469" s="0" t="n">
        <f aca="false">IF(AND(NOT(ISNA(I2469)),NOT(ISNA(J2469))),1,0)</f>
        <v>1</v>
      </c>
      <c r="P2469" s="0" t="n">
        <f aca="false">IF(AND(NOT(ISNA(I2469)),ISNA(J2469)),1,0)</f>
        <v>0</v>
      </c>
      <c r="Q2469" s="0" t="n">
        <f aca="false">IF(AND(ISNA(I2469),NOT(ISNA(J2469))),1,0)</f>
        <v>0</v>
      </c>
      <c r="R2469" s="0" t="n">
        <f aca="false">IF(SUM(O2469:Q2469)&lt;&gt;1,"ERROR",1)</f>
        <v>1</v>
      </c>
    </row>
    <row r="2470" customFormat="false" ht="12.8" hidden="false" customHeight="false" outlineLevel="0" collapsed="false">
      <c r="A2470" s="0" t="str">
        <f aca="false">gait_events!B2715</f>
        <v>pp058</v>
      </c>
      <c r="B2470" s="0" t="str">
        <f aca="false">VLOOKUP(A2470,participants!A:B,2,0)</f>
        <v>M</v>
      </c>
      <c r="C2470" s="0" t="n">
        <f aca="false">VLOOKUP(A2470,participants!A:C,3,0)</f>
        <v>24</v>
      </c>
      <c r="D2470" s="0" t="str">
        <f aca="false">VLOOKUP(A2470,participants!A:F,6,0)</f>
        <v>MS</v>
      </c>
      <c r="E2470" s="0" t="str">
        <f aca="false">IF(LEN(SUBSTITUTE(gait_events!C2715,"_run-",""))&lt;&gt;LEN(gait_events!C2715),LEFT(RIGHT(gait_events!C2715,LEN(gait_events!C2715)-19),FIND("_run-",RIGHT(gait_events!C2715,LEN(gait_events!C2715)-19),1)-1),RIGHT(gait_events!C2715,LEN(gait_events!C2715)-19))</f>
        <v>Preferred</v>
      </c>
      <c r="F2470" s="0" t="str">
        <f aca="false">IF(LEN(SUBSTITUTE(gait_events!C2715,"_run-",""))&lt;&gt;LEN(gait_events!C2715),RIGHT(gait_events!C2715,LEN(gait_events!C2715)-FIND("_run-",gait_events!C2715,1)-4),"")</f>
        <v/>
      </c>
      <c r="G2470" s="0" t="str">
        <f aca="false">gait_events!D2715</f>
        <v>left_shank</v>
      </c>
      <c r="H2470" s="0" t="str">
        <f aca="false">gait_events!E2715</f>
        <v>IC</v>
      </c>
      <c r="I2470" s="0" t="n">
        <f aca="false">IF(gait_events!F2715&lt;&gt;"",gait_events!F2715,NA())</f>
        <v>836</v>
      </c>
      <c r="J2470" s="0" t="n">
        <f aca="false">IF(gait_events!G2715&lt;&gt;"",gait_events!G2715,NA())</f>
        <v>824</v>
      </c>
      <c r="K2470" s="0" t="n">
        <f aca="false">I2470-J2470</f>
        <v>12</v>
      </c>
      <c r="L2470" s="0" t="n">
        <f aca="false">K2470*5</f>
        <v>60</v>
      </c>
      <c r="M2470" s="0" t="n">
        <f aca="false">IF(NOT(ISNA(I2470)),1,0)</f>
        <v>1</v>
      </c>
      <c r="N2470" s="0" t="n">
        <f aca="false">IF(NOT(ISNA(J2470)),1,0)</f>
        <v>1</v>
      </c>
      <c r="O2470" s="0" t="n">
        <f aca="false">IF(AND(NOT(ISNA(I2470)),NOT(ISNA(J2470))),1,0)</f>
        <v>1</v>
      </c>
      <c r="P2470" s="0" t="n">
        <f aca="false">IF(AND(NOT(ISNA(I2470)),ISNA(J2470)),1,0)</f>
        <v>0</v>
      </c>
      <c r="Q2470" s="0" t="n">
        <f aca="false">IF(AND(ISNA(I2470),NOT(ISNA(J2470))),1,0)</f>
        <v>0</v>
      </c>
      <c r="R2470" s="0" t="n">
        <f aca="false">IF(SUM(O2470:Q2470)&lt;&gt;1,"ERROR",1)</f>
        <v>1</v>
      </c>
    </row>
    <row r="2471" customFormat="false" ht="12.8" hidden="false" customHeight="false" outlineLevel="0" collapsed="false">
      <c r="A2471" s="0" t="str">
        <f aca="false">gait_events!B2716</f>
        <v>pp058</v>
      </c>
      <c r="B2471" s="0" t="str">
        <f aca="false">VLOOKUP(A2471,participants!A:B,2,0)</f>
        <v>M</v>
      </c>
      <c r="C2471" s="0" t="n">
        <f aca="false">VLOOKUP(A2471,participants!A:C,3,0)</f>
        <v>24</v>
      </c>
      <c r="D2471" s="0" t="str">
        <f aca="false">VLOOKUP(A2471,participants!A:F,6,0)</f>
        <v>MS</v>
      </c>
      <c r="E2471" s="0" t="str">
        <f aca="false">IF(LEN(SUBSTITUTE(gait_events!C2716,"_run-",""))&lt;&gt;LEN(gait_events!C2716),LEFT(RIGHT(gait_events!C2716,LEN(gait_events!C2716)-19),FIND("_run-",RIGHT(gait_events!C2716,LEN(gait_events!C2716)-19),1)-1),RIGHT(gait_events!C2716,LEN(gait_events!C2716)-19))</f>
        <v>Preferred</v>
      </c>
      <c r="F2471" s="0" t="str">
        <f aca="false">IF(LEN(SUBSTITUTE(gait_events!C2716,"_run-",""))&lt;&gt;LEN(gait_events!C2716),RIGHT(gait_events!C2716,LEN(gait_events!C2716)-FIND("_run-",gait_events!C2716,1)-4),"")</f>
        <v/>
      </c>
      <c r="G2471" s="0" t="str">
        <f aca="false">gait_events!D2716</f>
        <v>left_shank</v>
      </c>
      <c r="H2471" s="0" t="str">
        <f aca="false">gait_events!E2716</f>
        <v>FC</v>
      </c>
      <c r="I2471" s="0" t="n">
        <f aca="false">IF(gait_events!F2716&lt;&gt;"",gait_events!F2716,NA())</f>
        <v>230</v>
      </c>
      <c r="J2471" s="0" t="n">
        <f aca="false">IF(gait_events!G2716&lt;&gt;"",gait_events!G2716,NA())</f>
        <v>235</v>
      </c>
      <c r="K2471" s="0" t="n">
        <f aca="false">I2471-J2471</f>
        <v>-5</v>
      </c>
      <c r="L2471" s="0" t="n">
        <f aca="false">K2471*5</f>
        <v>-25</v>
      </c>
      <c r="M2471" s="0" t="n">
        <f aca="false">IF(NOT(ISNA(I2471)),1,0)</f>
        <v>1</v>
      </c>
      <c r="N2471" s="0" t="n">
        <f aca="false">IF(NOT(ISNA(J2471)),1,0)</f>
        <v>1</v>
      </c>
      <c r="O2471" s="0" t="n">
        <f aca="false">IF(AND(NOT(ISNA(I2471)),NOT(ISNA(J2471))),1,0)</f>
        <v>1</v>
      </c>
      <c r="P2471" s="0" t="n">
        <f aca="false">IF(AND(NOT(ISNA(I2471)),ISNA(J2471)),1,0)</f>
        <v>0</v>
      </c>
      <c r="Q2471" s="0" t="n">
        <f aca="false">IF(AND(ISNA(I2471),NOT(ISNA(J2471))),1,0)</f>
        <v>0</v>
      </c>
      <c r="R2471" s="0" t="n">
        <f aca="false">IF(SUM(O2471:Q2471)&lt;&gt;1,"ERROR",1)</f>
        <v>1</v>
      </c>
    </row>
    <row r="2472" customFormat="false" ht="12.8" hidden="false" customHeight="false" outlineLevel="0" collapsed="false">
      <c r="A2472" s="0" t="str">
        <f aca="false">gait_events!B2717</f>
        <v>pp058</v>
      </c>
      <c r="B2472" s="0" t="str">
        <f aca="false">VLOOKUP(A2472,participants!A:B,2,0)</f>
        <v>M</v>
      </c>
      <c r="C2472" s="0" t="n">
        <f aca="false">VLOOKUP(A2472,participants!A:C,3,0)</f>
        <v>24</v>
      </c>
      <c r="D2472" s="0" t="str">
        <f aca="false">VLOOKUP(A2472,participants!A:F,6,0)</f>
        <v>MS</v>
      </c>
      <c r="E2472" s="0" t="str">
        <f aca="false">IF(LEN(SUBSTITUTE(gait_events!C2717,"_run-",""))&lt;&gt;LEN(gait_events!C2717),LEFT(RIGHT(gait_events!C2717,LEN(gait_events!C2717)-19),FIND("_run-",RIGHT(gait_events!C2717,LEN(gait_events!C2717)-19),1)-1),RIGHT(gait_events!C2717,LEN(gait_events!C2717)-19))</f>
        <v>Preferred</v>
      </c>
      <c r="F2472" s="0" t="str">
        <f aca="false">IF(LEN(SUBSTITUTE(gait_events!C2717,"_run-",""))&lt;&gt;LEN(gait_events!C2717),RIGHT(gait_events!C2717,LEN(gait_events!C2717)-FIND("_run-",gait_events!C2717,1)-4),"")</f>
        <v/>
      </c>
      <c r="G2472" s="0" t="str">
        <f aca="false">gait_events!D2717</f>
        <v>left_shank</v>
      </c>
      <c r="H2472" s="0" t="str">
        <f aca="false">gait_events!E2717</f>
        <v>FC</v>
      </c>
      <c r="I2472" s="0" t="n">
        <f aca="false">IF(gait_events!F2717&lt;&gt;"",gait_events!F2717,NA())</f>
        <v>493</v>
      </c>
      <c r="J2472" s="0" t="n">
        <f aca="false">IF(gait_events!G2717&lt;&gt;"",gait_events!G2717,NA())</f>
        <v>501</v>
      </c>
      <c r="K2472" s="0" t="n">
        <f aca="false">I2472-J2472</f>
        <v>-8</v>
      </c>
      <c r="L2472" s="0" t="n">
        <f aca="false">K2472*5</f>
        <v>-40</v>
      </c>
      <c r="M2472" s="0" t="n">
        <f aca="false">IF(NOT(ISNA(I2472)),1,0)</f>
        <v>1</v>
      </c>
      <c r="N2472" s="0" t="n">
        <f aca="false">IF(NOT(ISNA(J2472)),1,0)</f>
        <v>1</v>
      </c>
      <c r="O2472" s="0" t="n">
        <f aca="false">IF(AND(NOT(ISNA(I2472)),NOT(ISNA(J2472))),1,0)</f>
        <v>1</v>
      </c>
      <c r="P2472" s="0" t="n">
        <f aca="false">IF(AND(NOT(ISNA(I2472)),ISNA(J2472)),1,0)</f>
        <v>0</v>
      </c>
      <c r="Q2472" s="0" t="n">
        <f aca="false">IF(AND(ISNA(I2472),NOT(ISNA(J2472))),1,0)</f>
        <v>0</v>
      </c>
      <c r="R2472" s="0" t="n">
        <f aca="false">IF(SUM(O2472:Q2472)&lt;&gt;1,"ERROR",1)</f>
        <v>1</v>
      </c>
    </row>
    <row r="2473" customFormat="false" ht="12.8" hidden="false" customHeight="false" outlineLevel="0" collapsed="false">
      <c r="A2473" s="0" t="str">
        <f aca="false">gait_events!B2718</f>
        <v>pp058</v>
      </c>
      <c r="B2473" s="0" t="str">
        <f aca="false">VLOOKUP(A2473,participants!A:B,2,0)</f>
        <v>M</v>
      </c>
      <c r="C2473" s="0" t="n">
        <f aca="false">VLOOKUP(A2473,participants!A:C,3,0)</f>
        <v>24</v>
      </c>
      <c r="D2473" s="0" t="str">
        <f aca="false">VLOOKUP(A2473,participants!A:F,6,0)</f>
        <v>MS</v>
      </c>
      <c r="E2473" s="0" t="str">
        <f aca="false">IF(LEN(SUBSTITUTE(gait_events!C2718,"_run-",""))&lt;&gt;LEN(gait_events!C2718),LEFT(RIGHT(gait_events!C2718,LEN(gait_events!C2718)-19),FIND("_run-",RIGHT(gait_events!C2718,LEN(gait_events!C2718)-19),1)-1),RIGHT(gait_events!C2718,LEN(gait_events!C2718)-19))</f>
        <v>Preferred</v>
      </c>
      <c r="F2473" s="0" t="str">
        <f aca="false">IF(LEN(SUBSTITUTE(gait_events!C2718,"_run-",""))&lt;&gt;LEN(gait_events!C2718),RIGHT(gait_events!C2718,LEN(gait_events!C2718)-FIND("_run-",gait_events!C2718,1)-4),"")</f>
        <v/>
      </c>
      <c r="G2473" s="0" t="str">
        <f aca="false">gait_events!D2718</f>
        <v>left_shank</v>
      </c>
      <c r="H2473" s="0" t="str">
        <f aca="false">gait_events!E2718</f>
        <v>FC</v>
      </c>
      <c r="I2473" s="0" t="n">
        <f aca="false">IF(gait_events!F2718&lt;&gt;"",gait_events!F2718,NA())</f>
        <v>747</v>
      </c>
      <c r="J2473" s="0" t="n">
        <f aca="false">IF(gait_events!G2718&lt;&gt;"",gait_events!G2718,NA())</f>
        <v>746</v>
      </c>
      <c r="K2473" s="0" t="n">
        <f aca="false">I2473-J2473</f>
        <v>1</v>
      </c>
      <c r="L2473" s="0" t="n">
        <f aca="false">K2473*5</f>
        <v>5</v>
      </c>
      <c r="M2473" s="0" t="n">
        <f aca="false">IF(NOT(ISNA(I2473)),1,0)</f>
        <v>1</v>
      </c>
      <c r="N2473" s="0" t="n">
        <f aca="false">IF(NOT(ISNA(J2473)),1,0)</f>
        <v>1</v>
      </c>
      <c r="O2473" s="0" t="n">
        <f aca="false">IF(AND(NOT(ISNA(I2473)),NOT(ISNA(J2473))),1,0)</f>
        <v>1</v>
      </c>
      <c r="P2473" s="0" t="n">
        <f aca="false">IF(AND(NOT(ISNA(I2473)),ISNA(J2473)),1,0)</f>
        <v>0</v>
      </c>
      <c r="Q2473" s="0" t="n">
        <f aca="false">IF(AND(ISNA(I2473),NOT(ISNA(J2473))),1,0)</f>
        <v>0</v>
      </c>
      <c r="R2473" s="0" t="n">
        <f aca="false">IF(SUM(O2473:Q2473)&lt;&gt;1,"ERROR",1)</f>
        <v>1</v>
      </c>
    </row>
    <row r="2474" customFormat="false" ht="12.8" hidden="false" customHeight="false" outlineLevel="0" collapsed="false">
      <c r="A2474" s="0" t="str">
        <f aca="false">gait_events!B2719</f>
        <v>pp058</v>
      </c>
      <c r="B2474" s="0" t="str">
        <f aca="false">VLOOKUP(A2474,participants!A:B,2,0)</f>
        <v>M</v>
      </c>
      <c r="C2474" s="0" t="n">
        <f aca="false">VLOOKUP(A2474,participants!A:C,3,0)</f>
        <v>24</v>
      </c>
      <c r="D2474" s="0" t="str">
        <f aca="false">VLOOKUP(A2474,participants!A:F,6,0)</f>
        <v>MS</v>
      </c>
      <c r="E2474" s="0" t="str">
        <f aca="false">IF(LEN(SUBSTITUTE(gait_events!C2719,"_run-",""))&lt;&gt;LEN(gait_events!C2719),LEFT(RIGHT(gait_events!C2719,LEN(gait_events!C2719)-19),FIND("_run-",RIGHT(gait_events!C2719,LEN(gait_events!C2719)-19),1)-1),RIGHT(gait_events!C2719,LEN(gait_events!C2719)-19))</f>
        <v>Preferred</v>
      </c>
      <c r="F2474" s="0" t="str">
        <f aca="false">IF(LEN(SUBSTITUTE(gait_events!C2719,"_run-",""))&lt;&gt;LEN(gait_events!C2719),RIGHT(gait_events!C2719,LEN(gait_events!C2719)-FIND("_run-",gait_events!C2719,1)-4),"")</f>
        <v/>
      </c>
      <c r="G2474" s="0" t="str">
        <f aca="false">gait_events!D2719</f>
        <v>right_shank</v>
      </c>
      <c r="H2474" s="0" t="str">
        <f aca="false">gait_events!E2719</f>
        <v>IC</v>
      </c>
      <c r="I2474" s="0" t="n">
        <f aca="false">IF(gait_events!F2719&lt;&gt;"",gait_events!F2719,NA())</f>
        <v>196</v>
      </c>
      <c r="J2474" s="0" t="n">
        <f aca="false">IF(gait_events!G2719&lt;&gt;"",gait_events!G2719,NA())</f>
        <v>200</v>
      </c>
      <c r="K2474" s="0" t="n">
        <f aca="false">I2474-J2474</f>
        <v>-4</v>
      </c>
      <c r="L2474" s="0" t="n">
        <f aca="false">K2474*5</f>
        <v>-20</v>
      </c>
      <c r="M2474" s="0" t="n">
        <f aca="false">IF(NOT(ISNA(I2474)),1,0)</f>
        <v>1</v>
      </c>
      <c r="N2474" s="0" t="n">
        <f aca="false">IF(NOT(ISNA(J2474)),1,0)</f>
        <v>1</v>
      </c>
      <c r="O2474" s="0" t="n">
        <f aca="false">IF(AND(NOT(ISNA(I2474)),NOT(ISNA(J2474))),1,0)</f>
        <v>1</v>
      </c>
      <c r="P2474" s="0" t="n">
        <f aca="false">IF(AND(NOT(ISNA(I2474)),ISNA(J2474)),1,0)</f>
        <v>0</v>
      </c>
      <c r="Q2474" s="0" t="n">
        <f aca="false">IF(AND(ISNA(I2474),NOT(ISNA(J2474))),1,0)</f>
        <v>0</v>
      </c>
      <c r="R2474" s="0" t="n">
        <f aca="false">IF(SUM(O2474:Q2474)&lt;&gt;1,"ERROR",1)</f>
        <v>1</v>
      </c>
    </row>
    <row r="2475" customFormat="false" ht="12.8" hidden="false" customHeight="false" outlineLevel="0" collapsed="false">
      <c r="A2475" s="0" t="str">
        <f aca="false">gait_events!B2720</f>
        <v>pp058</v>
      </c>
      <c r="B2475" s="0" t="str">
        <f aca="false">VLOOKUP(A2475,participants!A:B,2,0)</f>
        <v>M</v>
      </c>
      <c r="C2475" s="0" t="n">
        <f aca="false">VLOOKUP(A2475,participants!A:C,3,0)</f>
        <v>24</v>
      </c>
      <c r="D2475" s="0" t="str">
        <f aca="false">VLOOKUP(A2475,participants!A:F,6,0)</f>
        <v>MS</v>
      </c>
      <c r="E2475" s="0" t="str">
        <f aca="false">IF(LEN(SUBSTITUTE(gait_events!C2720,"_run-",""))&lt;&gt;LEN(gait_events!C2720),LEFT(RIGHT(gait_events!C2720,LEN(gait_events!C2720)-19),FIND("_run-",RIGHT(gait_events!C2720,LEN(gait_events!C2720)-19),1)-1),RIGHT(gait_events!C2720,LEN(gait_events!C2720)-19))</f>
        <v>Preferred</v>
      </c>
      <c r="F2475" s="0" t="str">
        <f aca="false">IF(LEN(SUBSTITUTE(gait_events!C2720,"_run-",""))&lt;&gt;LEN(gait_events!C2720),RIGHT(gait_events!C2720,LEN(gait_events!C2720)-FIND("_run-",gait_events!C2720,1)-4),"")</f>
        <v/>
      </c>
      <c r="G2475" s="0" t="str">
        <f aca="false">gait_events!D2720</f>
        <v>right_shank</v>
      </c>
      <c r="H2475" s="0" t="str">
        <f aca="false">gait_events!E2720</f>
        <v>IC</v>
      </c>
      <c r="I2475" s="0" t="n">
        <f aca="false">IF(gait_events!F2720&lt;&gt;"",gait_events!F2720,NA())</f>
        <v>456</v>
      </c>
      <c r="J2475" s="0" t="n">
        <f aca="false">IF(gait_events!G2720&lt;&gt;"",gait_events!G2720,NA())</f>
        <v>451</v>
      </c>
      <c r="K2475" s="0" t="n">
        <f aca="false">I2475-J2475</f>
        <v>5</v>
      </c>
      <c r="L2475" s="0" t="n">
        <f aca="false">K2475*5</f>
        <v>25</v>
      </c>
      <c r="M2475" s="0" t="n">
        <f aca="false">IF(NOT(ISNA(I2475)),1,0)</f>
        <v>1</v>
      </c>
      <c r="N2475" s="0" t="n">
        <f aca="false">IF(NOT(ISNA(J2475)),1,0)</f>
        <v>1</v>
      </c>
      <c r="O2475" s="0" t="n">
        <f aca="false">IF(AND(NOT(ISNA(I2475)),NOT(ISNA(J2475))),1,0)</f>
        <v>1</v>
      </c>
      <c r="P2475" s="0" t="n">
        <f aca="false">IF(AND(NOT(ISNA(I2475)),ISNA(J2475)),1,0)</f>
        <v>0</v>
      </c>
      <c r="Q2475" s="0" t="n">
        <f aca="false">IF(AND(ISNA(I2475),NOT(ISNA(J2475))),1,0)</f>
        <v>0</v>
      </c>
      <c r="R2475" s="0" t="n">
        <f aca="false">IF(SUM(O2475:Q2475)&lt;&gt;1,"ERROR",1)</f>
        <v>1</v>
      </c>
    </row>
    <row r="2476" customFormat="false" ht="12.8" hidden="false" customHeight="false" outlineLevel="0" collapsed="false">
      <c r="A2476" s="0" t="str">
        <f aca="false">gait_events!B2721</f>
        <v>pp058</v>
      </c>
      <c r="B2476" s="0" t="str">
        <f aca="false">VLOOKUP(A2476,participants!A:B,2,0)</f>
        <v>M</v>
      </c>
      <c r="C2476" s="0" t="n">
        <f aca="false">VLOOKUP(A2476,participants!A:C,3,0)</f>
        <v>24</v>
      </c>
      <c r="D2476" s="0" t="str">
        <f aca="false">VLOOKUP(A2476,participants!A:F,6,0)</f>
        <v>MS</v>
      </c>
      <c r="E2476" s="0" t="str">
        <f aca="false">IF(LEN(SUBSTITUTE(gait_events!C2721,"_run-",""))&lt;&gt;LEN(gait_events!C2721),LEFT(RIGHT(gait_events!C2721,LEN(gait_events!C2721)-19),FIND("_run-",RIGHT(gait_events!C2721,LEN(gait_events!C2721)-19),1)-1),RIGHT(gait_events!C2721,LEN(gait_events!C2721)-19))</f>
        <v>Preferred</v>
      </c>
      <c r="F2476" s="0" t="str">
        <f aca="false">IF(LEN(SUBSTITUTE(gait_events!C2721,"_run-",""))&lt;&gt;LEN(gait_events!C2721),RIGHT(gait_events!C2721,LEN(gait_events!C2721)-FIND("_run-",gait_events!C2721,1)-4),"")</f>
        <v/>
      </c>
      <c r="G2476" s="0" t="str">
        <f aca="false">gait_events!D2721</f>
        <v>right_shank</v>
      </c>
      <c r="H2476" s="0" t="str">
        <f aca="false">gait_events!E2721</f>
        <v>IC</v>
      </c>
      <c r="I2476" s="0" t="n">
        <f aca="false">IF(gait_events!F2721&lt;&gt;"",gait_events!F2721,NA())</f>
        <v>712</v>
      </c>
      <c r="J2476" s="0" t="n">
        <f aca="false">IF(gait_events!G2721&lt;&gt;"",gait_events!G2721,NA())</f>
        <v>711</v>
      </c>
      <c r="K2476" s="0" t="n">
        <f aca="false">I2476-J2476</f>
        <v>1</v>
      </c>
      <c r="L2476" s="0" t="n">
        <f aca="false">K2476*5</f>
        <v>5</v>
      </c>
      <c r="M2476" s="0" t="n">
        <f aca="false">IF(NOT(ISNA(I2476)),1,0)</f>
        <v>1</v>
      </c>
      <c r="N2476" s="0" t="n">
        <f aca="false">IF(NOT(ISNA(J2476)),1,0)</f>
        <v>1</v>
      </c>
      <c r="O2476" s="0" t="n">
        <f aca="false">IF(AND(NOT(ISNA(I2476)),NOT(ISNA(J2476))),1,0)</f>
        <v>1</v>
      </c>
      <c r="P2476" s="0" t="n">
        <f aca="false">IF(AND(NOT(ISNA(I2476)),ISNA(J2476)),1,0)</f>
        <v>0</v>
      </c>
      <c r="Q2476" s="0" t="n">
        <f aca="false">IF(AND(ISNA(I2476),NOT(ISNA(J2476))),1,0)</f>
        <v>0</v>
      </c>
      <c r="R2476" s="0" t="n">
        <f aca="false">IF(SUM(O2476:Q2476)&lt;&gt;1,"ERROR",1)</f>
        <v>1</v>
      </c>
    </row>
    <row r="2477" customFormat="false" ht="12.8" hidden="false" customHeight="false" outlineLevel="0" collapsed="false">
      <c r="A2477" s="0" t="str">
        <f aca="false">gait_events!B2722</f>
        <v>pp058</v>
      </c>
      <c r="B2477" s="0" t="str">
        <f aca="false">VLOOKUP(A2477,participants!A:B,2,0)</f>
        <v>M</v>
      </c>
      <c r="C2477" s="0" t="n">
        <f aca="false">VLOOKUP(A2477,participants!A:C,3,0)</f>
        <v>24</v>
      </c>
      <c r="D2477" s="0" t="str">
        <f aca="false">VLOOKUP(A2477,participants!A:F,6,0)</f>
        <v>MS</v>
      </c>
      <c r="E2477" s="0" t="str">
        <f aca="false">IF(LEN(SUBSTITUTE(gait_events!C2722,"_run-",""))&lt;&gt;LEN(gait_events!C2722),LEFT(RIGHT(gait_events!C2722,LEN(gait_events!C2722)-19),FIND("_run-",RIGHT(gait_events!C2722,LEN(gait_events!C2722)-19),1)-1),RIGHT(gait_events!C2722,LEN(gait_events!C2722)-19))</f>
        <v>Preferred</v>
      </c>
      <c r="F2477" s="0" t="str">
        <f aca="false">IF(LEN(SUBSTITUTE(gait_events!C2722,"_run-",""))&lt;&gt;LEN(gait_events!C2722),RIGHT(gait_events!C2722,LEN(gait_events!C2722)-FIND("_run-",gait_events!C2722,1)-4),"")</f>
        <v/>
      </c>
      <c r="G2477" s="0" t="str">
        <f aca="false">gait_events!D2722</f>
        <v>right_shank</v>
      </c>
      <c r="H2477" s="0" t="str">
        <f aca="false">gait_events!E2722</f>
        <v>IC</v>
      </c>
      <c r="I2477" s="0" t="n">
        <f aca="false">IF(gait_events!F2722&lt;&gt;"",gait_events!F2722,NA())</f>
        <v>985</v>
      </c>
      <c r="J2477" s="0" t="n">
        <f aca="false">IF(gait_events!G2722&lt;&gt;"",gait_events!G2722,NA())</f>
        <v>974</v>
      </c>
      <c r="K2477" s="0" t="n">
        <f aca="false">I2477-J2477</f>
        <v>11</v>
      </c>
      <c r="L2477" s="0" t="n">
        <f aca="false">K2477*5</f>
        <v>55</v>
      </c>
      <c r="M2477" s="0" t="n">
        <f aca="false">IF(NOT(ISNA(I2477)),1,0)</f>
        <v>1</v>
      </c>
      <c r="N2477" s="0" t="n">
        <f aca="false">IF(NOT(ISNA(J2477)),1,0)</f>
        <v>1</v>
      </c>
      <c r="O2477" s="0" t="n">
        <f aca="false">IF(AND(NOT(ISNA(I2477)),NOT(ISNA(J2477))),1,0)</f>
        <v>1</v>
      </c>
      <c r="P2477" s="0" t="n">
        <f aca="false">IF(AND(NOT(ISNA(I2477)),ISNA(J2477)),1,0)</f>
        <v>0</v>
      </c>
      <c r="Q2477" s="0" t="n">
        <f aca="false">IF(AND(ISNA(I2477),NOT(ISNA(J2477))),1,0)</f>
        <v>0</v>
      </c>
      <c r="R2477" s="0" t="n">
        <f aca="false">IF(SUM(O2477:Q2477)&lt;&gt;1,"ERROR",1)</f>
        <v>1</v>
      </c>
    </row>
    <row r="2478" customFormat="false" ht="12.8" hidden="false" customHeight="false" outlineLevel="0" collapsed="false">
      <c r="A2478" s="0" t="str">
        <f aca="false">gait_events!B2723</f>
        <v>pp058</v>
      </c>
      <c r="B2478" s="0" t="str">
        <f aca="false">VLOOKUP(A2478,participants!A:B,2,0)</f>
        <v>M</v>
      </c>
      <c r="C2478" s="0" t="n">
        <f aca="false">VLOOKUP(A2478,participants!A:C,3,0)</f>
        <v>24</v>
      </c>
      <c r="D2478" s="0" t="str">
        <f aca="false">VLOOKUP(A2478,participants!A:F,6,0)</f>
        <v>MS</v>
      </c>
      <c r="E2478" s="0" t="str">
        <f aca="false">IF(LEN(SUBSTITUTE(gait_events!C2723,"_run-",""))&lt;&gt;LEN(gait_events!C2723),LEFT(RIGHT(gait_events!C2723,LEN(gait_events!C2723)-19),FIND("_run-",RIGHT(gait_events!C2723,LEN(gait_events!C2723)-19),1)-1),RIGHT(gait_events!C2723,LEN(gait_events!C2723)-19))</f>
        <v>Preferred</v>
      </c>
      <c r="F2478" s="0" t="str">
        <f aca="false">IF(LEN(SUBSTITUTE(gait_events!C2723,"_run-",""))&lt;&gt;LEN(gait_events!C2723),RIGHT(gait_events!C2723,LEN(gait_events!C2723)-FIND("_run-",gait_events!C2723,1)-4),"")</f>
        <v/>
      </c>
      <c r="G2478" s="0" t="str">
        <f aca="false">gait_events!D2723</f>
        <v>right_shank</v>
      </c>
      <c r="H2478" s="0" t="str">
        <f aca="false">gait_events!E2723</f>
        <v>IC</v>
      </c>
      <c r="I2478" s="0" t="e">
        <f aca="false">IF(gait_events!F2723&lt;&gt;"",gait_events!F2723,NA())</f>
        <v>#N/A</v>
      </c>
      <c r="J2478" s="0" t="n">
        <f aca="false">IF(gait_events!G2723&lt;&gt;"",gait_events!G2723,NA())</f>
        <v>295</v>
      </c>
      <c r="K2478" s="0" t="e">
        <f aca="false">I2478-J2478</f>
        <v>#N/A</v>
      </c>
      <c r="L2478" s="0" t="e">
        <f aca="false">K2478*5</f>
        <v>#N/A</v>
      </c>
      <c r="M2478" s="0" t="n">
        <f aca="false">IF(NOT(ISNA(I2478)),1,0)</f>
        <v>0</v>
      </c>
      <c r="N2478" s="0" t="n">
        <f aca="false">IF(NOT(ISNA(J2478)),1,0)</f>
        <v>1</v>
      </c>
      <c r="O2478" s="0" t="n">
        <f aca="false">IF(AND(NOT(ISNA(I2478)),NOT(ISNA(J2478))),1,0)</f>
        <v>0</v>
      </c>
      <c r="P2478" s="0" t="n">
        <f aca="false">IF(AND(NOT(ISNA(I2478)),ISNA(J2478)),1,0)</f>
        <v>0</v>
      </c>
      <c r="Q2478" s="0" t="n">
        <f aca="false">IF(AND(ISNA(I2478),NOT(ISNA(J2478))),1,0)</f>
        <v>1</v>
      </c>
      <c r="R2478" s="0" t="n">
        <f aca="false">IF(SUM(O2478:Q2478)&lt;&gt;1,"ERROR",1)</f>
        <v>1</v>
      </c>
    </row>
    <row r="2479" customFormat="false" ht="12.8" hidden="false" customHeight="false" outlineLevel="0" collapsed="false">
      <c r="A2479" s="0" t="str">
        <f aca="false">gait_events!B2724</f>
        <v>pp058</v>
      </c>
      <c r="B2479" s="0" t="str">
        <f aca="false">VLOOKUP(A2479,participants!A:B,2,0)</f>
        <v>M</v>
      </c>
      <c r="C2479" s="0" t="n">
        <f aca="false">VLOOKUP(A2479,participants!A:C,3,0)</f>
        <v>24</v>
      </c>
      <c r="D2479" s="0" t="str">
        <f aca="false">VLOOKUP(A2479,participants!A:F,6,0)</f>
        <v>MS</v>
      </c>
      <c r="E2479" s="0" t="str">
        <f aca="false">IF(LEN(SUBSTITUTE(gait_events!C2724,"_run-",""))&lt;&gt;LEN(gait_events!C2724),LEFT(RIGHT(gait_events!C2724,LEN(gait_events!C2724)-19),FIND("_run-",RIGHT(gait_events!C2724,LEN(gait_events!C2724)-19),1)-1),RIGHT(gait_events!C2724,LEN(gait_events!C2724)-19))</f>
        <v>Preferred</v>
      </c>
      <c r="F2479" s="0" t="str">
        <f aca="false">IF(LEN(SUBSTITUTE(gait_events!C2724,"_run-",""))&lt;&gt;LEN(gait_events!C2724),RIGHT(gait_events!C2724,LEN(gait_events!C2724)-FIND("_run-",gait_events!C2724,1)-4),"")</f>
        <v/>
      </c>
      <c r="G2479" s="0" t="str">
        <f aca="false">gait_events!D2724</f>
        <v>right_shank</v>
      </c>
      <c r="H2479" s="0" t="str">
        <f aca="false">gait_events!E2724</f>
        <v>IC</v>
      </c>
      <c r="I2479" s="0" t="e">
        <f aca="false">IF(gait_events!F2724&lt;&gt;"",gait_events!F2724,NA())</f>
        <v>#N/A</v>
      </c>
      <c r="J2479" s="0" t="n">
        <f aca="false">IF(gait_events!G2724&lt;&gt;"",gait_events!G2724,NA())</f>
        <v>810</v>
      </c>
      <c r="K2479" s="0" t="e">
        <f aca="false">I2479-J2479</f>
        <v>#N/A</v>
      </c>
      <c r="L2479" s="0" t="e">
        <f aca="false">K2479*5</f>
        <v>#N/A</v>
      </c>
      <c r="M2479" s="0" t="n">
        <f aca="false">IF(NOT(ISNA(I2479)),1,0)</f>
        <v>0</v>
      </c>
      <c r="N2479" s="0" t="n">
        <f aca="false">IF(NOT(ISNA(J2479)),1,0)</f>
        <v>1</v>
      </c>
      <c r="O2479" s="0" t="n">
        <f aca="false">IF(AND(NOT(ISNA(I2479)),NOT(ISNA(J2479))),1,0)</f>
        <v>0</v>
      </c>
      <c r="P2479" s="0" t="n">
        <f aca="false">IF(AND(NOT(ISNA(I2479)),ISNA(J2479)),1,0)</f>
        <v>0</v>
      </c>
      <c r="Q2479" s="0" t="n">
        <f aca="false">IF(AND(ISNA(I2479),NOT(ISNA(J2479))),1,0)</f>
        <v>1</v>
      </c>
      <c r="R2479" s="0" t="n">
        <f aca="false">IF(SUM(O2479:Q2479)&lt;&gt;1,"ERROR",1)</f>
        <v>1</v>
      </c>
    </row>
    <row r="2480" customFormat="false" ht="12.8" hidden="false" customHeight="false" outlineLevel="0" collapsed="false">
      <c r="A2480" s="0" t="str">
        <f aca="false">gait_events!B2725</f>
        <v>pp058</v>
      </c>
      <c r="B2480" s="0" t="str">
        <f aca="false">VLOOKUP(A2480,participants!A:B,2,0)</f>
        <v>M</v>
      </c>
      <c r="C2480" s="0" t="n">
        <f aca="false">VLOOKUP(A2480,participants!A:C,3,0)</f>
        <v>24</v>
      </c>
      <c r="D2480" s="0" t="str">
        <f aca="false">VLOOKUP(A2480,participants!A:F,6,0)</f>
        <v>MS</v>
      </c>
      <c r="E2480" s="0" t="str">
        <f aca="false">IF(LEN(SUBSTITUTE(gait_events!C2725,"_run-",""))&lt;&gt;LEN(gait_events!C2725),LEFT(RIGHT(gait_events!C2725,LEN(gait_events!C2725)-19),FIND("_run-",RIGHT(gait_events!C2725,LEN(gait_events!C2725)-19),1)-1),RIGHT(gait_events!C2725,LEN(gait_events!C2725)-19))</f>
        <v>Preferred</v>
      </c>
      <c r="F2480" s="0" t="str">
        <f aca="false">IF(LEN(SUBSTITUTE(gait_events!C2725,"_run-",""))&lt;&gt;LEN(gait_events!C2725),RIGHT(gait_events!C2725,LEN(gait_events!C2725)-FIND("_run-",gait_events!C2725,1)-4),"")</f>
        <v/>
      </c>
      <c r="G2480" s="0" t="str">
        <f aca="false">gait_events!D2725</f>
        <v>right_shank</v>
      </c>
      <c r="H2480" s="0" t="str">
        <f aca="false">gait_events!E2725</f>
        <v>FC</v>
      </c>
      <c r="I2480" s="0" t="n">
        <f aca="false">IF(gait_events!F2725&lt;&gt;"",gait_events!F2725,NA())</f>
        <v>104</v>
      </c>
      <c r="J2480" s="0" t="n">
        <f aca="false">IF(gait_events!G2725&lt;&gt;"",gait_events!G2725,NA())</f>
        <v>106</v>
      </c>
      <c r="K2480" s="0" t="n">
        <f aca="false">I2480-J2480</f>
        <v>-2</v>
      </c>
      <c r="L2480" s="0" t="n">
        <f aca="false">K2480*5</f>
        <v>-10</v>
      </c>
      <c r="M2480" s="0" t="n">
        <f aca="false">IF(NOT(ISNA(I2480)),1,0)</f>
        <v>1</v>
      </c>
      <c r="N2480" s="0" t="n">
        <f aca="false">IF(NOT(ISNA(J2480)),1,0)</f>
        <v>1</v>
      </c>
      <c r="O2480" s="0" t="n">
        <f aca="false">IF(AND(NOT(ISNA(I2480)),NOT(ISNA(J2480))),1,0)</f>
        <v>1</v>
      </c>
      <c r="P2480" s="0" t="n">
        <f aca="false">IF(AND(NOT(ISNA(I2480)),ISNA(J2480)),1,0)</f>
        <v>0</v>
      </c>
      <c r="Q2480" s="0" t="n">
        <f aca="false">IF(AND(ISNA(I2480),NOT(ISNA(J2480))),1,0)</f>
        <v>0</v>
      </c>
      <c r="R2480" s="0" t="n">
        <f aca="false">IF(SUM(O2480:Q2480)&lt;&gt;1,"ERROR",1)</f>
        <v>1</v>
      </c>
    </row>
    <row r="2481" customFormat="false" ht="12.8" hidden="false" customHeight="false" outlineLevel="0" collapsed="false">
      <c r="A2481" s="0" t="str">
        <f aca="false">gait_events!B2726</f>
        <v>pp058</v>
      </c>
      <c r="B2481" s="0" t="str">
        <f aca="false">VLOOKUP(A2481,participants!A:B,2,0)</f>
        <v>M</v>
      </c>
      <c r="C2481" s="0" t="n">
        <f aca="false">VLOOKUP(A2481,participants!A:C,3,0)</f>
        <v>24</v>
      </c>
      <c r="D2481" s="0" t="str">
        <f aca="false">VLOOKUP(A2481,participants!A:F,6,0)</f>
        <v>MS</v>
      </c>
      <c r="E2481" s="0" t="str">
        <f aca="false">IF(LEN(SUBSTITUTE(gait_events!C2726,"_run-",""))&lt;&gt;LEN(gait_events!C2726),LEFT(RIGHT(gait_events!C2726,LEN(gait_events!C2726)-19),FIND("_run-",RIGHT(gait_events!C2726,LEN(gait_events!C2726)-19),1)-1),RIGHT(gait_events!C2726,LEN(gait_events!C2726)-19))</f>
        <v>Preferred</v>
      </c>
      <c r="F2481" s="0" t="str">
        <f aca="false">IF(LEN(SUBSTITUTE(gait_events!C2726,"_run-",""))&lt;&gt;LEN(gait_events!C2726),RIGHT(gait_events!C2726,LEN(gait_events!C2726)-FIND("_run-",gait_events!C2726,1)-4),"")</f>
        <v/>
      </c>
      <c r="G2481" s="0" t="str">
        <f aca="false">gait_events!D2726</f>
        <v>right_shank</v>
      </c>
      <c r="H2481" s="0" t="str">
        <f aca="false">gait_events!E2726</f>
        <v>FC</v>
      </c>
      <c r="I2481" s="0" t="n">
        <f aca="false">IF(gait_events!F2726&lt;&gt;"",gait_events!F2726,NA())</f>
        <v>365</v>
      </c>
      <c r="J2481" s="0" t="n">
        <f aca="false">IF(gait_events!G2726&lt;&gt;"",gait_events!G2726,NA())</f>
        <v>375</v>
      </c>
      <c r="K2481" s="0" t="n">
        <f aca="false">I2481-J2481</f>
        <v>-10</v>
      </c>
      <c r="L2481" s="0" t="n">
        <f aca="false">K2481*5</f>
        <v>-50</v>
      </c>
      <c r="M2481" s="0" t="n">
        <f aca="false">IF(NOT(ISNA(I2481)),1,0)</f>
        <v>1</v>
      </c>
      <c r="N2481" s="0" t="n">
        <f aca="false">IF(NOT(ISNA(J2481)),1,0)</f>
        <v>1</v>
      </c>
      <c r="O2481" s="0" t="n">
        <f aca="false">IF(AND(NOT(ISNA(I2481)),NOT(ISNA(J2481))),1,0)</f>
        <v>1</v>
      </c>
      <c r="P2481" s="0" t="n">
        <f aca="false">IF(AND(NOT(ISNA(I2481)),ISNA(J2481)),1,0)</f>
        <v>0</v>
      </c>
      <c r="Q2481" s="0" t="n">
        <f aca="false">IF(AND(ISNA(I2481),NOT(ISNA(J2481))),1,0)</f>
        <v>0</v>
      </c>
      <c r="R2481" s="0" t="n">
        <f aca="false">IF(SUM(O2481:Q2481)&lt;&gt;1,"ERROR",1)</f>
        <v>1</v>
      </c>
    </row>
    <row r="2482" customFormat="false" ht="12.8" hidden="false" customHeight="false" outlineLevel="0" collapsed="false">
      <c r="A2482" s="0" t="str">
        <f aca="false">gait_events!B2727</f>
        <v>pp058</v>
      </c>
      <c r="B2482" s="0" t="str">
        <f aca="false">VLOOKUP(A2482,participants!A:B,2,0)</f>
        <v>M</v>
      </c>
      <c r="C2482" s="0" t="n">
        <f aca="false">VLOOKUP(A2482,participants!A:C,3,0)</f>
        <v>24</v>
      </c>
      <c r="D2482" s="0" t="str">
        <f aca="false">VLOOKUP(A2482,participants!A:F,6,0)</f>
        <v>MS</v>
      </c>
      <c r="E2482" s="0" t="str">
        <f aca="false">IF(LEN(SUBSTITUTE(gait_events!C2727,"_run-",""))&lt;&gt;LEN(gait_events!C2727),LEFT(RIGHT(gait_events!C2727,LEN(gait_events!C2727)-19),FIND("_run-",RIGHT(gait_events!C2727,LEN(gait_events!C2727)-19),1)-1),RIGHT(gait_events!C2727,LEN(gait_events!C2727)-19))</f>
        <v>Preferred</v>
      </c>
      <c r="F2482" s="0" t="str">
        <f aca="false">IF(LEN(SUBSTITUTE(gait_events!C2727,"_run-",""))&lt;&gt;LEN(gait_events!C2727),RIGHT(gait_events!C2727,LEN(gait_events!C2727)-FIND("_run-",gait_events!C2727,1)-4),"")</f>
        <v/>
      </c>
      <c r="G2482" s="0" t="str">
        <f aca="false">gait_events!D2727</f>
        <v>right_shank</v>
      </c>
      <c r="H2482" s="0" t="str">
        <f aca="false">gait_events!E2727</f>
        <v>FC</v>
      </c>
      <c r="I2482" s="0" t="n">
        <f aca="false">IF(gait_events!F2727&lt;&gt;"",gait_events!F2727,NA())</f>
        <v>626</v>
      </c>
      <c r="J2482" s="0" t="n">
        <f aca="false">IF(gait_events!G2727&lt;&gt;"",gait_events!G2727,NA())</f>
        <v>622</v>
      </c>
      <c r="K2482" s="0" t="n">
        <f aca="false">I2482-J2482</f>
        <v>4</v>
      </c>
      <c r="L2482" s="0" t="n">
        <f aca="false">K2482*5</f>
        <v>20</v>
      </c>
      <c r="M2482" s="0" t="n">
        <f aca="false">IF(NOT(ISNA(I2482)),1,0)</f>
        <v>1</v>
      </c>
      <c r="N2482" s="0" t="n">
        <f aca="false">IF(NOT(ISNA(J2482)),1,0)</f>
        <v>1</v>
      </c>
      <c r="O2482" s="0" t="n">
        <f aca="false">IF(AND(NOT(ISNA(I2482)),NOT(ISNA(J2482))),1,0)</f>
        <v>1</v>
      </c>
      <c r="P2482" s="0" t="n">
        <f aca="false">IF(AND(NOT(ISNA(I2482)),ISNA(J2482)),1,0)</f>
        <v>0</v>
      </c>
      <c r="Q2482" s="0" t="n">
        <f aca="false">IF(AND(ISNA(I2482),NOT(ISNA(J2482))),1,0)</f>
        <v>0</v>
      </c>
      <c r="R2482" s="0" t="n">
        <f aca="false">IF(SUM(O2482:Q2482)&lt;&gt;1,"ERROR",1)</f>
        <v>1</v>
      </c>
    </row>
    <row r="2483" customFormat="false" ht="12.8" hidden="false" customHeight="false" outlineLevel="0" collapsed="false">
      <c r="A2483" s="0" t="str">
        <f aca="false">gait_events!B2728</f>
        <v>pp058</v>
      </c>
      <c r="B2483" s="0" t="str">
        <f aca="false">VLOOKUP(A2483,participants!A:B,2,0)</f>
        <v>M</v>
      </c>
      <c r="C2483" s="0" t="n">
        <f aca="false">VLOOKUP(A2483,participants!A:C,3,0)</f>
        <v>24</v>
      </c>
      <c r="D2483" s="0" t="str">
        <f aca="false">VLOOKUP(A2483,participants!A:F,6,0)</f>
        <v>MS</v>
      </c>
      <c r="E2483" s="0" t="str">
        <f aca="false">IF(LEN(SUBSTITUTE(gait_events!C2728,"_run-",""))&lt;&gt;LEN(gait_events!C2728),LEFT(RIGHT(gait_events!C2728,LEN(gait_events!C2728)-19),FIND("_run-",RIGHT(gait_events!C2728,LEN(gait_events!C2728)-19),1)-1),RIGHT(gait_events!C2728,LEN(gait_events!C2728)-19))</f>
        <v>Preferred</v>
      </c>
      <c r="F2483" s="0" t="str">
        <f aca="false">IF(LEN(SUBSTITUTE(gait_events!C2728,"_run-",""))&lt;&gt;LEN(gait_events!C2728),RIGHT(gait_events!C2728,LEN(gait_events!C2728)-FIND("_run-",gait_events!C2728,1)-4),"")</f>
        <v/>
      </c>
      <c r="G2483" s="0" t="str">
        <f aca="false">gait_events!D2728</f>
        <v>right_shank</v>
      </c>
      <c r="H2483" s="0" t="str">
        <f aca="false">gait_events!E2728</f>
        <v>FC</v>
      </c>
      <c r="I2483" s="0" t="n">
        <f aca="false">IF(gait_events!F2728&lt;&gt;"",gait_events!F2728,NA())</f>
        <v>874</v>
      </c>
      <c r="J2483" s="0" t="n">
        <f aca="false">IF(gait_events!G2728&lt;&gt;"",gait_events!G2728,NA())</f>
        <v>886</v>
      </c>
      <c r="K2483" s="0" t="n">
        <f aca="false">I2483-J2483</f>
        <v>-12</v>
      </c>
      <c r="L2483" s="0" t="n">
        <f aca="false">K2483*5</f>
        <v>-60</v>
      </c>
      <c r="M2483" s="0" t="n">
        <f aca="false">IF(NOT(ISNA(I2483)),1,0)</f>
        <v>1</v>
      </c>
      <c r="N2483" s="0" t="n">
        <f aca="false">IF(NOT(ISNA(J2483)),1,0)</f>
        <v>1</v>
      </c>
      <c r="O2483" s="0" t="n">
        <f aca="false">IF(AND(NOT(ISNA(I2483)),NOT(ISNA(J2483))),1,0)</f>
        <v>1</v>
      </c>
      <c r="P2483" s="0" t="n">
        <f aca="false">IF(AND(NOT(ISNA(I2483)),ISNA(J2483)),1,0)</f>
        <v>0</v>
      </c>
      <c r="Q2483" s="0" t="n">
        <f aca="false">IF(AND(ISNA(I2483),NOT(ISNA(J2483))),1,0)</f>
        <v>0</v>
      </c>
      <c r="R2483" s="0" t="n">
        <f aca="false">IF(SUM(O2483:Q2483)&lt;&gt;1,"ERROR",1)</f>
        <v>1</v>
      </c>
    </row>
    <row r="2484" customFormat="false" ht="12.8" hidden="false" customHeight="false" outlineLevel="0" collapsed="false">
      <c r="A2484" s="0" t="str">
        <f aca="false">gait_events!B2729</f>
        <v>pp058</v>
      </c>
      <c r="B2484" s="0" t="str">
        <f aca="false">VLOOKUP(A2484,participants!A:B,2,0)</f>
        <v>M</v>
      </c>
      <c r="C2484" s="0" t="n">
        <f aca="false">VLOOKUP(A2484,participants!A:C,3,0)</f>
        <v>24</v>
      </c>
      <c r="D2484" s="0" t="str">
        <f aca="false">VLOOKUP(A2484,participants!A:F,6,0)</f>
        <v>MS</v>
      </c>
      <c r="E2484" s="0" t="str">
        <f aca="false">IF(LEN(SUBSTITUTE(gait_events!C2729,"_run-",""))&lt;&gt;LEN(gait_events!C2729),LEFT(RIGHT(gait_events!C2729,LEN(gait_events!C2729)-19),FIND("_run-",RIGHT(gait_events!C2729,LEN(gait_events!C2729)-19),1)-1),RIGHT(gait_events!C2729,LEN(gait_events!C2729)-19))</f>
        <v>Preferred</v>
      </c>
      <c r="F2484" s="0" t="str">
        <f aca="false">IF(LEN(SUBSTITUTE(gait_events!C2729,"_run-",""))&lt;&gt;LEN(gait_events!C2729),RIGHT(gait_events!C2729,LEN(gait_events!C2729)-FIND("_run-",gait_events!C2729,1)-4),"")</f>
        <v>schub</v>
      </c>
      <c r="G2484" s="0" t="str">
        <f aca="false">gait_events!D2729</f>
        <v>left_ankle</v>
      </c>
      <c r="H2484" s="0" t="str">
        <f aca="false">gait_events!E2729</f>
        <v>IC</v>
      </c>
      <c r="I2484" s="0" t="n">
        <f aca="false">IF(gait_events!F2729&lt;&gt;"",gait_events!F2729,NA())</f>
        <v>185</v>
      </c>
      <c r="J2484" s="0" t="e">
        <f aca="false">IF(gait_events!G2729&lt;&gt;"",gait_events!G2729,NA())</f>
        <v>#N/A</v>
      </c>
      <c r="K2484" s="0" t="e">
        <f aca="false">I2484-J2484</f>
        <v>#N/A</v>
      </c>
      <c r="L2484" s="0" t="e">
        <f aca="false">K2484*5</f>
        <v>#N/A</v>
      </c>
      <c r="M2484" s="0" t="n">
        <f aca="false">IF(NOT(ISNA(I2484)),1,0)</f>
        <v>1</v>
      </c>
      <c r="N2484" s="0" t="n">
        <f aca="false">IF(NOT(ISNA(J2484)),1,0)</f>
        <v>0</v>
      </c>
      <c r="O2484" s="0" t="n">
        <f aca="false">IF(AND(NOT(ISNA(I2484)),NOT(ISNA(J2484))),1,0)</f>
        <v>0</v>
      </c>
      <c r="P2484" s="0" t="n">
        <f aca="false">IF(AND(NOT(ISNA(I2484)),ISNA(J2484)),1,0)</f>
        <v>1</v>
      </c>
      <c r="Q2484" s="0" t="n">
        <f aca="false">IF(AND(ISNA(I2484),NOT(ISNA(J2484))),1,0)</f>
        <v>0</v>
      </c>
      <c r="R2484" s="0" t="n">
        <f aca="false">IF(SUM(O2484:Q2484)&lt;&gt;1,"ERROR",1)</f>
        <v>1</v>
      </c>
    </row>
    <row r="2485" customFormat="false" ht="12.8" hidden="false" customHeight="false" outlineLevel="0" collapsed="false">
      <c r="A2485" s="0" t="str">
        <f aca="false">gait_events!B2730</f>
        <v>pp058</v>
      </c>
      <c r="B2485" s="0" t="str">
        <f aca="false">VLOOKUP(A2485,participants!A:B,2,0)</f>
        <v>M</v>
      </c>
      <c r="C2485" s="0" t="n">
        <f aca="false">VLOOKUP(A2485,participants!A:C,3,0)</f>
        <v>24</v>
      </c>
      <c r="D2485" s="0" t="str">
        <f aca="false">VLOOKUP(A2485,participants!A:F,6,0)</f>
        <v>MS</v>
      </c>
      <c r="E2485" s="0" t="str">
        <f aca="false">IF(LEN(SUBSTITUTE(gait_events!C2730,"_run-",""))&lt;&gt;LEN(gait_events!C2730),LEFT(RIGHT(gait_events!C2730,LEN(gait_events!C2730)-19),FIND("_run-",RIGHT(gait_events!C2730,LEN(gait_events!C2730)-19),1)-1),RIGHT(gait_events!C2730,LEN(gait_events!C2730)-19))</f>
        <v>Preferred</v>
      </c>
      <c r="F2485" s="0" t="str">
        <f aca="false">IF(LEN(SUBSTITUTE(gait_events!C2730,"_run-",""))&lt;&gt;LEN(gait_events!C2730),RIGHT(gait_events!C2730,LEN(gait_events!C2730)-FIND("_run-",gait_events!C2730,1)-4),"")</f>
        <v>schub</v>
      </c>
      <c r="G2485" s="0" t="str">
        <f aca="false">gait_events!D2730</f>
        <v>left_ankle</v>
      </c>
      <c r="H2485" s="0" t="str">
        <f aca="false">gait_events!E2730</f>
        <v>IC</v>
      </c>
      <c r="I2485" s="0" t="n">
        <f aca="false">IF(gait_events!F2730&lt;&gt;"",gait_events!F2730,NA())</f>
        <v>441</v>
      </c>
      <c r="J2485" s="0" t="n">
        <f aca="false">IF(gait_events!G2730&lt;&gt;"",gait_events!G2730,NA())</f>
        <v>438</v>
      </c>
      <c r="K2485" s="0" t="n">
        <f aca="false">I2485-J2485</f>
        <v>3</v>
      </c>
      <c r="L2485" s="0" t="n">
        <f aca="false">K2485*5</f>
        <v>15</v>
      </c>
      <c r="M2485" s="0" t="n">
        <f aca="false">IF(NOT(ISNA(I2485)),1,0)</f>
        <v>1</v>
      </c>
      <c r="N2485" s="0" t="n">
        <f aca="false">IF(NOT(ISNA(J2485)),1,0)</f>
        <v>1</v>
      </c>
      <c r="O2485" s="0" t="n">
        <f aca="false">IF(AND(NOT(ISNA(I2485)),NOT(ISNA(J2485))),1,0)</f>
        <v>1</v>
      </c>
      <c r="P2485" s="0" t="n">
        <f aca="false">IF(AND(NOT(ISNA(I2485)),ISNA(J2485)),1,0)</f>
        <v>0</v>
      </c>
      <c r="Q2485" s="0" t="n">
        <f aca="false">IF(AND(ISNA(I2485),NOT(ISNA(J2485))),1,0)</f>
        <v>0</v>
      </c>
      <c r="R2485" s="0" t="n">
        <f aca="false">IF(SUM(O2485:Q2485)&lt;&gt;1,"ERROR",1)</f>
        <v>1</v>
      </c>
    </row>
    <row r="2486" customFormat="false" ht="12.8" hidden="false" customHeight="false" outlineLevel="0" collapsed="false">
      <c r="A2486" s="0" t="str">
        <f aca="false">gait_events!B2731</f>
        <v>pp058</v>
      </c>
      <c r="B2486" s="0" t="str">
        <f aca="false">VLOOKUP(A2486,participants!A:B,2,0)</f>
        <v>M</v>
      </c>
      <c r="C2486" s="0" t="n">
        <f aca="false">VLOOKUP(A2486,participants!A:C,3,0)</f>
        <v>24</v>
      </c>
      <c r="D2486" s="0" t="str">
        <f aca="false">VLOOKUP(A2486,participants!A:F,6,0)</f>
        <v>MS</v>
      </c>
      <c r="E2486" s="0" t="str">
        <f aca="false">IF(LEN(SUBSTITUTE(gait_events!C2731,"_run-",""))&lt;&gt;LEN(gait_events!C2731),LEFT(RIGHT(gait_events!C2731,LEN(gait_events!C2731)-19),FIND("_run-",RIGHT(gait_events!C2731,LEN(gait_events!C2731)-19),1)-1),RIGHT(gait_events!C2731,LEN(gait_events!C2731)-19))</f>
        <v>Preferred</v>
      </c>
      <c r="F2486" s="0" t="str">
        <f aca="false">IF(LEN(SUBSTITUTE(gait_events!C2731,"_run-",""))&lt;&gt;LEN(gait_events!C2731),RIGHT(gait_events!C2731,LEN(gait_events!C2731)-FIND("_run-",gait_events!C2731,1)-4),"")</f>
        <v>schub</v>
      </c>
      <c r="G2486" s="0" t="str">
        <f aca="false">gait_events!D2731</f>
        <v>left_ankle</v>
      </c>
      <c r="H2486" s="0" t="str">
        <f aca="false">gait_events!E2731</f>
        <v>IC</v>
      </c>
      <c r="I2486" s="0" t="n">
        <f aca="false">IF(gait_events!F2731&lt;&gt;"",gait_events!F2731,NA())</f>
        <v>702</v>
      </c>
      <c r="J2486" s="0" t="n">
        <f aca="false">IF(gait_events!G2731&lt;&gt;"",gait_events!G2731,NA())</f>
        <v>703</v>
      </c>
      <c r="K2486" s="0" t="n">
        <f aca="false">I2486-J2486</f>
        <v>-1</v>
      </c>
      <c r="L2486" s="0" t="n">
        <f aca="false">K2486*5</f>
        <v>-5</v>
      </c>
      <c r="M2486" s="0" t="n">
        <f aca="false">IF(NOT(ISNA(I2486)),1,0)</f>
        <v>1</v>
      </c>
      <c r="N2486" s="0" t="n">
        <f aca="false">IF(NOT(ISNA(J2486)),1,0)</f>
        <v>1</v>
      </c>
      <c r="O2486" s="0" t="n">
        <f aca="false">IF(AND(NOT(ISNA(I2486)),NOT(ISNA(J2486))),1,0)</f>
        <v>1</v>
      </c>
      <c r="P2486" s="0" t="n">
        <f aca="false">IF(AND(NOT(ISNA(I2486)),ISNA(J2486)),1,0)</f>
        <v>0</v>
      </c>
      <c r="Q2486" s="0" t="n">
        <f aca="false">IF(AND(ISNA(I2486),NOT(ISNA(J2486))),1,0)</f>
        <v>0</v>
      </c>
      <c r="R2486" s="0" t="n">
        <f aca="false">IF(SUM(O2486:Q2486)&lt;&gt;1,"ERROR",1)</f>
        <v>1</v>
      </c>
    </row>
    <row r="2487" customFormat="false" ht="12.8" hidden="false" customHeight="false" outlineLevel="0" collapsed="false">
      <c r="A2487" s="0" t="str">
        <f aca="false">gait_events!B2732</f>
        <v>pp058</v>
      </c>
      <c r="B2487" s="0" t="str">
        <f aca="false">VLOOKUP(A2487,participants!A:B,2,0)</f>
        <v>M</v>
      </c>
      <c r="C2487" s="0" t="n">
        <f aca="false">VLOOKUP(A2487,participants!A:C,3,0)</f>
        <v>24</v>
      </c>
      <c r="D2487" s="0" t="str">
        <f aca="false">VLOOKUP(A2487,participants!A:F,6,0)</f>
        <v>MS</v>
      </c>
      <c r="E2487" s="0" t="str">
        <f aca="false">IF(LEN(SUBSTITUTE(gait_events!C2732,"_run-",""))&lt;&gt;LEN(gait_events!C2732),LEFT(RIGHT(gait_events!C2732,LEN(gait_events!C2732)-19),FIND("_run-",RIGHT(gait_events!C2732,LEN(gait_events!C2732)-19),1)-1),RIGHT(gait_events!C2732,LEN(gait_events!C2732)-19))</f>
        <v>Preferred</v>
      </c>
      <c r="F2487" s="0" t="str">
        <f aca="false">IF(LEN(SUBSTITUTE(gait_events!C2732,"_run-",""))&lt;&gt;LEN(gait_events!C2732),RIGHT(gait_events!C2732,LEN(gait_events!C2732)-FIND("_run-",gait_events!C2732,1)-4),"")</f>
        <v>schub</v>
      </c>
      <c r="G2487" s="0" t="str">
        <f aca="false">gait_events!D2732</f>
        <v>left_ankle</v>
      </c>
      <c r="H2487" s="0" t="str">
        <f aca="false">gait_events!E2732</f>
        <v>IC</v>
      </c>
      <c r="I2487" s="0" t="n">
        <f aca="false">IF(gait_events!F2732&lt;&gt;"",gait_events!F2732,NA())</f>
        <v>945</v>
      </c>
      <c r="J2487" s="0" t="n">
        <f aca="false">IF(gait_events!G2732&lt;&gt;"",gait_events!G2732,NA())</f>
        <v>952</v>
      </c>
      <c r="K2487" s="0" t="n">
        <f aca="false">I2487-J2487</f>
        <v>-7</v>
      </c>
      <c r="L2487" s="0" t="n">
        <f aca="false">K2487*5</f>
        <v>-35</v>
      </c>
      <c r="M2487" s="0" t="n">
        <f aca="false">IF(NOT(ISNA(I2487)),1,0)</f>
        <v>1</v>
      </c>
      <c r="N2487" s="0" t="n">
        <f aca="false">IF(NOT(ISNA(J2487)),1,0)</f>
        <v>1</v>
      </c>
      <c r="O2487" s="0" t="n">
        <f aca="false">IF(AND(NOT(ISNA(I2487)),NOT(ISNA(J2487))),1,0)</f>
        <v>1</v>
      </c>
      <c r="P2487" s="0" t="n">
        <f aca="false">IF(AND(NOT(ISNA(I2487)),ISNA(J2487)),1,0)</f>
        <v>0</v>
      </c>
      <c r="Q2487" s="0" t="n">
        <f aca="false">IF(AND(ISNA(I2487),NOT(ISNA(J2487))),1,0)</f>
        <v>0</v>
      </c>
      <c r="R2487" s="0" t="n">
        <f aca="false">IF(SUM(O2487:Q2487)&lt;&gt;1,"ERROR",1)</f>
        <v>1</v>
      </c>
    </row>
    <row r="2488" customFormat="false" ht="12.8" hidden="false" customHeight="false" outlineLevel="0" collapsed="false">
      <c r="A2488" s="0" t="str">
        <f aca="false">gait_events!B2733</f>
        <v>pp058</v>
      </c>
      <c r="B2488" s="0" t="str">
        <f aca="false">VLOOKUP(A2488,participants!A:B,2,0)</f>
        <v>M</v>
      </c>
      <c r="C2488" s="0" t="n">
        <f aca="false">VLOOKUP(A2488,participants!A:C,3,0)</f>
        <v>24</v>
      </c>
      <c r="D2488" s="0" t="str">
        <f aca="false">VLOOKUP(A2488,participants!A:F,6,0)</f>
        <v>MS</v>
      </c>
      <c r="E2488" s="0" t="str">
        <f aca="false">IF(LEN(SUBSTITUTE(gait_events!C2733,"_run-",""))&lt;&gt;LEN(gait_events!C2733),LEFT(RIGHT(gait_events!C2733,LEN(gait_events!C2733)-19),FIND("_run-",RIGHT(gait_events!C2733,LEN(gait_events!C2733)-19),1)-1),RIGHT(gait_events!C2733,LEN(gait_events!C2733)-19))</f>
        <v>Preferred</v>
      </c>
      <c r="F2488" s="0" t="str">
        <f aca="false">IF(LEN(SUBSTITUTE(gait_events!C2733,"_run-",""))&lt;&gt;LEN(gait_events!C2733),RIGHT(gait_events!C2733,LEN(gait_events!C2733)-FIND("_run-",gait_events!C2733,1)-4),"")</f>
        <v>schub</v>
      </c>
      <c r="G2488" s="0" t="str">
        <f aca="false">gait_events!D2733</f>
        <v>left_ankle</v>
      </c>
      <c r="H2488" s="0" t="str">
        <f aca="false">gait_events!E2733</f>
        <v>IC</v>
      </c>
      <c r="I2488" s="0" t="n">
        <f aca="false">IF(gait_events!F2733&lt;&gt;"",gait_events!F2733,NA())</f>
        <v>1236</v>
      </c>
      <c r="J2488" s="0" t="n">
        <f aca="false">IF(gait_events!G2733&lt;&gt;"",gait_events!G2733,NA())</f>
        <v>1239</v>
      </c>
      <c r="K2488" s="0" t="n">
        <f aca="false">I2488-J2488</f>
        <v>-3</v>
      </c>
      <c r="L2488" s="0" t="n">
        <f aca="false">K2488*5</f>
        <v>-15</v>
      </c>
      <c r="M2488" s="0" t="n">
        <f aca="false">IF(NOT(ISNA(I2488)),1,0)</f>
        <v>1</v>
      </c>
      <c r="N2488" s="0" t="n">
        <f aca="false">IF(NOT(ISNA(J2488)),1,0)</f>
        <v>1</v>
      </c>
      <c r="O2488" s="0" t="n">
        <f aca="false">IF(AND(NOT(ISNA(I2488)),NOT(ISNA(J2488))),1,0)</f>
        <v>1</v>
      </c>
      <c r="P2488" s="0" t="n">
        <f aca="false">IF(AND(NOT(ISNA(I2488)),ISNA(J2488)),1,0)</f>
        <v>0</v>
      </c>
      <c r="Q2488" s="0" t="n">
        <f aca="false">IF(AND(ISNA(I2488),NOT(ISNA(J2488))),1,0)</f>
        <v>0</v>
      </c>
      <c r="R2488" s="0" t="n">
        <f aca="false">IF(SUM(O2488:Q2488)&lt;&gt;1,"ERROR",1)</f>
        <v>1</v>
      </c>
    </row>
    <row r="2489" customFormat="false" ht="12.8" hidden="false" customHeight="false" outlineLevel="0" collapsed="false">
      <c r="A2489" s="0" t="str">
        <f aca="false">gait_events!B2734</f>
        <v>pp058</v>
      </c>
      <c r="B2489" s="0" t="str">
        <f aca="false">VLOOKUP(A2489,participants!A:B,2,0)</f>
        <v>M</v>
      </c>
      <c r="C2489" s="0" t="n">
        <f aca="false">VLOOKUP(A2489,participants!A:C,3,0)</f>
        <v>24</v>
      </c>
      <c r="D2489" s="0" t="str">
        <f aca="false">VLOOKUP(A2489,participants!A:F,6,0)</f>
        <v>MS</v>
      </c>
      <c r="E2489" s="0" t="str">
        <f aca="false">IF(LEN(SUBSTITUTE(gait_events!C2734,"_run-",""))&lt;&gt;LEN(gait_events!C2734),LEFT(RIGHT(gait_events!C2734,LEN(gait_events!C2734)-19),FIND("_run-",RIGHT(gait_events!C2734,LEN(gait_events!C2734)-19),1)-1),RIGHT(gait_events!C2734,LEN(gait_events!C2734)-19))</f>
        <v>Preferred</v>
      </c>
      <c r="F2489" s="0" t="str">
        <f aca="false">IF(LEN(SUBSTITUTE(gait_events!C2734,"_run-",""))&lt;&gt;LEN(gait_events!C2734),RIGHT(gait_events!C2734,LEN(gait_events!C2734)-FIND("_run-",gait_events!C2734,1)-4),"")</f>
        <v>schub</v>
      </c>
      <c r="G2489" s="0" t="str">
        <f aca="false">gait_events!D2734</f>
        <v>left_ankle</v>
      </c>
      <c r="H2489" s="0" t="str">
        <f aca="false">gait_events!E2734</f>
        <v>FC</v>
      </c>
      <c r="I2489" s="0" t="n">
        <f aca="false">IF(gait_events!F2734&lt;&gt;"",gait_events!F2734,NA())</f>
        <v>90</v>
      </c>
      <c r="J2489" s="0" t="n">
        <f aca="false">IF(gait_events!G2734&lt;&gt;"",gait_events!G2734,NA())</f>
        <v>90</v>
      </c>
      <c r="K2489" s="0" t="n">
        <f aca="false">I2489-J2489</f>
        <v>0</v>
      </c>
      <c r="L2489" s="0" t="n">
        <f aca="false">K2489*5</f>
        <v>0</v>
      </c>
      <c r="M2489" s="0" t="n">
        <f aca="false">IF(NOT(ISNA(I2489)),1,0)</f>
        <v>1</v>
      </c>
      <c r="N2489" s="0" t="n">
        <f aca="false">IF(NOT(ISNA(J2489)),1,0)</f>
        <v>1</v>
      </c>
      <c r="O2489" s="0" t="n">
        <f aca="false">IF(AND(NOT(ISNA(I2489)),NOT(ISNA(J2489))),1,0)</f>
        <v>1</v>
      </c>
      <c r="P2489" s="0" t="n">
        <f aca="false">IF(AND(NOT(ISNA(I2489)),ISNA(J2489)),1,0)</f>
        <v>0</v>
      </c>
      <c r="Q2489" s="0" t="n">
        <f aca="false">IF(AND(ISNA(I2489),NOT(ISNA(J2489))),1,0)</f>
        <v>0</v>
      </c>
      <c r="R2489" s="0" t="n">
        <f aca="false">IF(SUM(O2489:Q2489)&lt;&gt;1,"ERROR",1)</f>
        <v>1</v>
      </c>
    </row>
    <row r="2490" customFormat="false" ht="12.8" hidden="false" customHeight="false" outlineLevel="0" collapsed="false">
      <c r="A2490" s="0" t="str">
        <f aca="false">gait_events!B2735</f>
        <v>pp058</v>
      </c>
      <c r="B2490" s="0" t="str">
        <f aca="false">VLOOKUP(A2490,participants!A:B,2,0)</f>
        <v>M</v>
      </c>
      <c r="C2490" s="0" t="n">
        <f aca="false">VLOOKUP(A2490,participants!A:C,3,0)</f>
        <v>24</v>
      </c>
      <c r="D2490" s="0" t="str">
        <f aca="false">VLOOKUP(A2490,participants!A:F,6,0)</f>
        <v>MS</v>
      </c>
      <c r="E2490" s="0" t="str">
        <f aca="false">IF(LEN(SUBSTITUTE(gait_events!C2735,"_run-",""))&lt;&gt;LEN(gait_events!C2735),LEFT(RIGHT(gait_events!C2735,LEN(gait_events!C2735)-19),FIND("_run-",RIGHT(gait_events!C2735,LEN(gait_events!C2735)-19),1)-1),RIGHT(gait_events!C2735,LEN(gait_events!C2735)-19))</f>
        <v>Preferred</v>
      </c>
      <c r="F2490" s="0" t="str">
        <f aca="false">IF(LEN(SUBSTITUTE(gait_events!C2735,"_run-",""))&lt;&gt;LEN(gait_events!C2735),RIGHT(gait_events!C2735,LEN(gait_events!C2735)-FIND("_run-",gait_events!C2735,1)-4),"")</f>
        <v>schub</v>
      </c>
      <c r="G2490" s="0" t="str">
        <f aca="false">gait_events!D2735</f>
        <v>left_ankle</v>
      </c>
      <c r="H2490" s="0" t="str">
        <f aca="false">gait_events!E2735</f>
        <v>FC</v>
      </c>
      <c r="I2490" s="0" t="n">
        <f aca="false">IF(gait_events!F2735&lt;&gt;"",gait_events!F2735,NA())</f>
        <v>356</v>
      </c>
      <c r="J2490" s="0" t="n">
        <f aca="false">IF(gait_events!G2735&lt;&gt;"",gait_events!G2735,NA())</f>
        <v>357</v>
      </c>
      <c r="K2490" s="0" t="n">
        <f aca="false">I2490-J2490</f>
        <v>-1</v>
      </c>
      <c r="L2490" s="0" t="n">
        <f aca="false">K2490*5</f>
        <v>-5</v>
      </c>
      <c r="M2490" s="0" t="n">
        <f aca="false">IF(NOT(ISNA(I2490)),1,0)</f>
        <v>1</v>
      </c>
      <c r="N2490" s="0" t="n">
        <f aca="false">IF(NOT(ISNA(J2490)),1,0)</f>
        <v>1</v>
      </c>
      <c r="O2490" s="0" t="n">
        <f aca="false">IF(AND(NOT(ISNA(I2490)),NOT(ISNA(J2490))),1,0)</f>
        <v>1</v>
      </c>
      <c r="P2490" s="0" t="n">
        <f aca="false">IF(AND(NOT(ISNA(I2490)),ISNA(J2490)),1,0)</f>
        <v>0</v>
      </c>
      <c r="Q2490" s="0" t="n">
        <f aca="false">IF(AND(ISNA(I2490),NOT(ISNA(J2490))),1,0)</f>
        <v>0</v>
      </c>
      <c r="R2490" s="0" t="n">
        <f aca="false">IF(SUM(O2490:Q2490)&lt;&gt;1,"ERROR",1)</f>
        <v>1</v>
      </c>
    </row>
    <row r="2491" customFormat="false" ht="12.8" hidden="false" customHeight="false" outlineLevel="0" collapsed="false">
      <c r="A2491" s="0" t="str">
        <f aca="false">gait_events!B2736</f>
        <v>pp058</v>
      </c>
      <c r="B2491" s="0" t="str">
        <f aca="false">VLOOKUP(A2491,participants!A:B,2,0)</f>
        <v>M</v>
      </c>
      <c r="C2491" s="0" t="n">
        <f aca="false">VLOOKUP(A2491,participants!A:C,3,0)</f>
        <v>24</v>
      </c>
      <c r="D2491" s="0" t="str">
        <f aca="false">VLOOKUP(A2491,participants!A:F,6,0)</f>
        <v>MS</v>
      </c>
      <c r="E2491" s="0" t="str">
        <f aca="false">IF(LEN(SUBSTITUTE(gait_events!C2736,"_run-",""))&lt;&gt;LEN(gait_events!C2736),LEFT(RIGHT(gait_events!C2736,LEN(gait_events!C2736)-19),FIND("_run-",RIGHT(gait_events!C2736,LEN(gait_events!C2736)-19),1)-1),RIGHT(gait_events!C2736,LEN(gait_events!C2736)-19))</f>
        <v>Preferred</v>
      </c>
      <c r="F2491" s="0" t="str">
        <f aca="false">IF(LEN(SUBSTITUTE(gait_events!C2736,"_run-",""))&lt;&gt;LEN(gait_events!C2736),RIGHT(gait_events!C2736,LEN(gait_events!C2736)-FIND("_run-",gait_events!C2736,1)-4),"")</f>
        <v>schub</v>
      </c>
      <c r="G2491" s="0" t="str">
        <f aca="false">gait_events!D2736</f>
        <v>left_ankle</v>
      </c>
      <c r="H2491" s="0" t="str">
        <f aca="false">gait_events!E2736</f>
        <v>FC</v>
      </c>
      <c r="I2491" s="0" t="n">
        <f aca="false">IF(gait_events!F2736&lt;&gt;"",gait_events!F2736,NA())</f>
        <v>617</v>
      </c>
      <c r="J2491" s="0" t="n">
        <f aca="false">IF(gait_events!G2736&lt;&gt;"",gait_events!G2736,NA())</f>
        <v>616</v>
      </c>
      <c r="K2491" s="0" t="n">
        <f aca="false">I2491-J2491</f>
        <v>1</v>
      </c>
      <c r="L2491" s="0" t="n">
        <f aca="false">K2491*5</f>
        <v>5</v>
      </c>
      <c r="M2491" s="0" t="n">
        <f aca="false">IF(NOT(ISNA(I2491)),1,0)</f>
        <v>1</v>
      </c>
      <c r="N2491" s="0" t="n">
        <f aca="false">IF(NOT(ISNA(J2491)),1,0)</f>
        <v>1</v>
      </c>
      <c r="O2491" s="0" t="n">
        <f aca="false">IF(AND(NOT(ISNA(I2491)),NOT(ISNA(J2491))),1,0)</f>
        <v>1</v>
      </c>
      <c r="P2491" s="0" t="n">
        <f aca="false">IF(AND(NOT(ISNA(I2491)),ISNA(J2491)),1,0)</f>
        <v>0</v>
      </c>
      <c r="Q2491" s="0" t="n">
        <f aca="false">IF(AND(ISNA(I2491),NOT(ISNA(J2491))),1,0)</f>
        <v>0</v>
      </c>
      <c r="R2491" s="0" t="n">
        <f aca="false">IF(SUM(O2491:Q2491)&lt;&gt;1,"ERROR",1)</f>
        <v>1</v>
      </c>
    </row>
    <row r="2492" customFormat="false" ht="12.8" hidden="false" customHeight="false" outlineLevel="0" collapsed="false">
      <c r="A2492" s="0" t="str">
        <f aca="false">gait_events!B2737</f>
        <v>pp058</v>
      </c>
      <c r="B2492" s="0" t="str">
        <f aca="false">VLOOKUP(A2492,participants!A:B,2,0)</f>
        <v>M</v>
      </c>
      <c r="C2492" s="0" t="n">
        <f aca="false">VLOOKUP(A2492,participants!A:C,3,0)</f>
        <v>24</v>
      </c>
      <c r="D2492" s="0" t="str">
        <f aca="false">VLOOKUP(A2492,participants!A:F,6,0)</f>
        <v>MS</v>
      </c>
      <c r="E2492" s="0" t="str">
        <f aca="false">IF(LEN(SUBSTITUTE(gait_events!C2737,"_run-",""))&lt;&gt;LEN(gait_events!C2737),LEFT(RIGHT(gait_events!C2737,LEN(gait_events!C2737)-19),FIND("_run-",RIGHT(gait_events!C2737,LEN(gait_events!C2737)-19),1)-1),RIGHT(gait_events!C2737,LEN(gait_events!C2737)-19))</f>
        <v>Preferred</v>
      </c>
      <c r="F2492" s="0" t="str">
        <f aca="false">IF(LEN(SUBSTITUTE(gait_events!C2737,"_run-",""))&lt;&gt;LEN(gait_events!C2737),RIGHT(gait_events!C2737,LEN(gait_events!C2737)-FIND("_run-",gait_events!C2737,1)-4),"")</f>
        <v>schub</v>
      </c>
      <c r="G2492" s="0" t="str">
        <f aca="false">gait_events!D2737</f>
        <v>left_ankle</v>
      </c>
      <c r="H2492" s="0" t="str">
        <f aca="false">gait_events!E2737</f>
        <v>FC</v>
      </c>
      <c r="I2492" s="0" t="n">
        <f aca="false">IF(gait_events!F2737&lt;&gt;"",gait_events!F2737,NA())</f>
        <v>867</v>
      </c>
      <c r="J2492" s="0" t="n">
        <f aca="false">IF(gait_events!G2737&lt;&gt;"",gait_events!G2737,NA())</f>
        <v>868</v>
      </c>
      <c r="K2492" s="0" t="n">
        <f aca="false">I2492-J2492</f>
        <v>-1</v>
      </c>
      <c r="L2492" s="0" t="n">
        <f aca="false">K2492*5</f>
        <v>-5</v>
      </c>
      <c r="M2492" s="0" t="n">
        <f aca="false">IF(NOT(ISNA(I2492)),1,0)</f>
        <v>1</v>
      </c>
      <c r="N2492" s="0" t="n">
        <f aca="false">IF(NOT(ISNA(J2492)),1,0)</f>
        <v>1</v>
      </c>
      <c r="O2492" s="0" t="n">
        <f aca="false">IF(AND(NOT(ISNA(I2492)),NOT(ISNA(J2492))),1,0)</f>
        <v>1</v>
      </c>
      <c r="P2492" s="0" t="n">
        <f aca="false">IF(AND(NOT(ISNA(I2492)),ISNA(J2492)),1,0)</f>
        <v>0</v>
      </c>
      <c r="Q2492" s="0" t="n">
        <f aca="false">IF(AND(ISNA(I2492),NOT(ISNA(J2492))),1,0)</f>
        <v>0</v>
      </c>
      <c r="R2492" s="0" t="n">
        <f aca="false">IF(SUM(O2492:Q2492)&lt;&gt;1,"ERROR",1)</f>
        <v>1</v>
      </c>
    </row>
    <row r="2493" customFormat="false" ht="12.8" hidden="false" customHeight="false" outlineLevel="0" collapsed="false">
      <c r="A2493" s="0" t="str">
        <f aca="false">gait_events!B2738</f>
        <v>pp058</v>
      </c>
      <c r="B2493" s="0" t="str">
        <f aca="false">VLOOKUP(A2493,participants!A:B,2,0)</f>
        <v>M</v>
      </c>
      <c r="C2493" s="0" t="n">
        <f aca="false">VLOOKUP(A2493,participants!A:C,3,0)</f>
        <v>24</v>
      </c>
      <c r="D2493" s="0" t="str">
        <f aca="false">VLOOKUP(A2493,participants!A:F,6,0)</f>
        <v>MS</v>
      </c>
      <c r="E2493" s="0" t="str">
        <f aca="false">IF(LEN(SUBSTITUTE(gait_events!C2738,"_run-",""))&lt;&gt;LEN(gait_events!C2738),LEFT(RIGHT(gait_events!C2738,LEN(gait_events!C2738)-19),FIND("_run-",RIGHT(gait_events!C2738,LEN(gait_events!C2738)-19),1)-1),RIGHT(gait_events!C2738,LEN(gait_events!C2738)-19))</f>
        <v>Preferred</v>
      </c>
      <c r="F2493" s="0" t="str">
        <f aca="false">IF(LEN(SUBSTITUTE(gait_events!C2738,"_run-",""))&lt;&gt;LEN(gait_events!C2738),RIGHT(gait_events!C2738,LEN(gait_events!C2738)-FIND("_run-",gait_events!C2738,1)-4),"")</f>
        <v>schub</v>
      </c>
      <c r="G2493" s="0" t="str">
        <f aca="false">gait_events!D2738</f>
        <v>left_ankle</v>
      </c>
      <c r="H2493" s="0" t="str">
        <f aca="false">gait_events!E2738</f>
        <v>FC</v>
      </c>
      <c r="I2493" s="0" t="n">
        <f aca="false">IF(gait_events!F2738&lt;&gt;"",gait_events!F2738,NA())</f>
        <v>1156</v>
      </c>
      <c r="J2493" s="0" t="n">
        <f aca="false">IF(gait_events!G2738&lt;&gt;"",gait_events!G2738,NA())</f>
        <v>1153</v>
      </c>
      <c r="K2493" s="0" t="n">
        <f aca="false">I2493-J2493</f>
        <v>3</v>
      </c>
      <c r="L2493" s="0" t="n">
        <f aca="false">K2493*5</f>
        <v>15</v>
      </c>
      <c r="M2493" s="0" t="n">
        <f aca="false">IF(NOT(ISNA(I2493)),1,0)</f>
        <v>1</v>
      </c>
      <c r="N2493" s="0" t="n">
        <f aca="false">IF(NOT(ISNA(J2493)),1,0)</f>
        <v>1</v>
      </c>
      <c r="O2493" s="0" t="n">
        <f aca="false">IF(AND(NOT(ISNA(I2493)),NOT(ISNA(J2493))),1,0)</f>
        <v>1</v>
      </c>
      <c r="P2493" s="0" t="n">
        <f aca="false">IF(AND(NOT(ISNA(I2493)),ISNA(J2493)),1,0)</f>
        <v>0</v>
      </c>
      <c r="Q2493" s="0" t="n">
        <f aca="false">IF(AND(ISNA(I2493),NOT(ISNA(J2493))),1,0)</f>
        <v>0</v>
      </c>
      <c r="R2493" s="0" t="n">
        <f aca="false">IF(SUM(O2493:Q2493)&lt;&gt;1,"ERROR",1)</f>
        <v>1</v>
      </c>
    </row>
    <row r="2494" customFormat="false" ht="12.8" hidden="false" customHeight="false" outlineLevel="0" collapsed="false">
      <c r="A2494" s="0" t="str">
        <f aca="false">gait_events!B2739</f>
        <v>pp058</v>
      </c>
      <c r="B2494" s="0" t="str">
        <f aca="false">VLOOKUP(A2494,participants!A:B,2,0)</f>
        <v>M</v>
      </c>
      <c r="C2494" s="0" t="n">
        <f aca="false">VLOOKUP(A2494,participants!A:C,3,0)</f>
        <v>24</v>
      </c>
      <c r="D2494" s="0" t="str">
        <f aca="false">VLOOKUP(A2494,participants!A:F,6,0)</f>
        <v>MS</v>
      </c>
      <c r="E2494" s="0" t="str">
        <f aca="false">IF(LEN(SUBSTITUTE(gait_events!C2739,"_run-",""))&lt;&gt;LEN(gait_events!C2739),LEFT(RIGHT(gait_events!C2739,LEN(gait_events!C2739)-19),FIND("_run-",RIGHT(gait_events!C2739,LEN(gait_events!C2739)-19),1)-1),RIGHT(gait_events!C2739,LEN(gait_events!C2739)-19))</f>
        <v>Preferred</v>
      </c>
      <c r="F2494" s="0" t="str">
        <f aca="false">IF(LEN(SUBSTITUTE(gait_events!C2739,"_run-",""))&lt;&gt;LEN(gait_events!C2739),RIGHT(gait_events!C2739,LEN(gait_events!C2739)-FIND("_run-",gait_events!C2739,1)-4),"")</f>
        <v>schub</v>
      </c>
      <c r="G2494" s="0" t="str">
        <f aca="false">gait_events!D2739</f>
        <v>left_ankle</v>
      </c>
      <c r="H2494" s="0" t="str">
        <f aca="false">gait_events!E2739</f>
        <v>FC</v>
      </c>
      <c r="I2494" s="0" t="e">
        <f aca="false">IF(gait_events!F2739&lt;&gt;"",gait_events!F2739,NA())</f>
        <v>#N/A</v>
      </c>
      <c r="J2494" s="0" t="n">
        <f aca="false">IF(gait_events!G2739&lt;&gt;"",gait_events!G2739,NA())</f>
        <v>198</v>
      </c>
      <c r="K2494" s="0" t="e">
        <f aca="false">I2494-J2494</f>
        <v>#N/A</v>
      </c>
      <c r="L2494" s="0" t="e">
        <f aca="false">K2494*5</f>
        <v>#N/A</v>
      </c>
      <c r="M2494" s="0" t="n">
        <f aca="false">IF(NOT(ISNA(I2494)),1,0)</f>
        <v>0</v>
      </c>
      <c r="N2494" s="0" t="n">
        <f aca="false">IF(NOT(ISNA(J2494)),1,0)</f>
        <v>1</v>
      </c>
      <c r="O2494" s="0" t="n">
        <f aca="false">IF(AND(NOT(ISNA(I2494)),NOT(ISNA(J2494))),1,0)</f>
        <v>0</v>
      </c>
      <c r="P2494" s="0" t="n">
        <f aca="false">IF(AND(NOT(ISNA(I2494)),ISNA(J2494)),1,0)</f>
        <v>0</v>
      </c>
      <c r="Q2494" s="0" t="n">
        <f aca="false">IF(AND(ISNA(I2494),NOT(ISNA(J2494))),1,0)</f>
        <v>1</v>
      </c>
      <c r="R2494" s="0" t="n">
        <f aca="false">IF(SUM(O2494:Q2494)&lt;&gt;1,"ERROR",1)</f>
        <v>1</v>
      </c>
    </row>
    <row r="2495" customFormat="false" ht="12.8" hidden="false" customHeight="false" outlineLevel="0" collapsed="false">
      <c r="A2495" s="0" t="str">
        <f aca="false">gait_events!B2740</f>
        <v>pp058</v>
      </c>
      <c r="B2495" s="0" t="str">
        <f aca="false">VLOOKUP(A2495,participants!A:B,2,0)</f>
        <v>M</v>
      </c>
      <c r="C2495" s="0" t="n">
        <f aca="false">VLOOKUP(A2495,participants!A:C,3,0)</f>
        <v>24</v>
      </c>
      <c r="D2495" s="0" t="str">
        <f aca="false">VLOOKUP(A2495,participants!A:F,6,0)</f>
        <v>MS</v>
      </c>
      <c r="E2495" s="0" t="str">
        <f aca="false">IF(LEN(SUBSTITUTE(gait_events!C2740,"_run-",""))&lt;&gt;LEN(gait_events!C2740),LEFT(RIGHT(gait_events!C2740,LEN(gait_events!C2740)-19),FIND("_run-",RIGHT(gait_events!C2740,LEN(gait_events!C2740)-19),1)-1),RIGHT(gait_events!C2740,LEN(gait_events!C2740)-19))</f>
        <v>Preferred</v>
      </c>
      <c r="F2495" s="0" t="str">
        <f aca="false">IF(LEN(SUBSTITUTE(gait_events!C2740,"_run-",""))&lt;&gt;LEN(gait_events!C2740),RIGHT(gait_events!C2740,LEN(gait_events!C2740)-FIND("_run-",gait_events!C2740,1)-4),"")</f>
        <v>schub</v>
      </c>
      <c r="G2495" s="0" t="str">
        <f aca="false">gait_events!D2740</f>
        <v>right_ankle</v>
      </c>
      <c r="H2495" s="0" t="str">
        <f aca="false">gait_events!E2740</f>
        <v>IC</v>
      </c>
      <c r="I2495" s="0" t="n">
        <f aca="false">IF(gait_events!F2740&lt;&gt;"",gait_events!F2740,NA())</f>
        <v>41</v>
      </c>
      <c r="J2495" s="0" t="n">
        <f aca="false">IF(gait_events!G2740&lt;&gt;"",gait_events!G2740,NA())</f>
        <v>39</v>
      </c>
      <c r="K2495" s="0" t="n">
        <f aca="false">I2495-J2495</f>
        <v>2</v>
      </c>
      <c r="L2495" s="0" t="n">
        <f aca="false">K2495*5</f>
        <v>10</v>
      </c>
      <c r="M2495" s="0" t="n">
        <f aca="false">IF(NOT(ISNA(I2495)),1,0)</f>
        <v>1</v>
      </c>
      <c r="N2495" s="0" t="n">
        <f aca="false">IF(NOT(ISNA(J2495)),1,0)</f>
        <v>1</v>
      </c>
      <c r="O2495" s="0" t="n">
        <f aca="false">IF(AND(NOT(ISNA(I2495)),NOT(ISNA(J2495))),1,0)</f>
        <v>1</v>
      </c>
      <c r="P2495" s="0" t="n">
        <f aca="false">IF(AND(NOT(ISNA(I2495)),ISNA(J2495)),1,0)</f>
        <v>0</v>
      </c>
      <c r="Q2495" s="0" t="n">
        <f aca="false">IF(AND(ISNA(I2495),NOT(ISNA(J2495))),1,0)</f>
        <v>0</v>
      </c>
      <c r="R2495" s="0" t="n">
        <f aca="false">IF(SUM(O2495:Q2495)&lt;&gt;1,"ERROR",1)</f>
        <v>1</v>
      </c>
    </row>
    <row r="2496" customFormat="false" ht="12.8" hidden="false" customHeight="false" outlineLevel="0" collapsed="false">
      <c r="A2496" s="0" t="str">
        <f aca="false">gait_events!B2741</f>
        <v>pp058</v>
      </c>
      <c r="B2496" s="0" t="str">
        <f aca="false">VLOOKUP(A2496,participants!A:B,2,0)</f>
        <v>M</v>
      </c>
      <c r="C2496" s="0" t="n">
        <f aca="false">VLOOKUP(A2496,participants!A:C,3,0)</f>
        <v>24</v>
      </c>
      <c r="D2496" s="0" t="str">
        <f aca="false">VLOOKUP(A2496,participants!A:F,6,0)</f>
        <v>MS</v>
      </c>
      <c r="E2496" s="0" t="str">
        <f aca="false">IF(LEN(SUBSTITUTE(gait_events!C2741,"_run-",""))&lt;&gt;LEN(gait_events!C2741),LEFT(RIGHT(gait_events!C2741,LEN(gait_events!C2741)-19),FIND("_run-",RIGHT(gait_events!C2741,LEN(gait_events!C2741)-19),1)-1),RIGHT(gait_events!C2741,LEN(gait_events!C2741)-19))</f>
        <v>Preferred</v>
      </c>
      <c r="F2496" s="0" t="str">
        <f aca="false">IF(LEN(SUBSTITUTE(gait_events!C2741,"_run-",""))&lt;&gt;LEN(gait_events!C2741),RIGHT(gait_events!C2741,LEN(gait_events!C2741)-FIND("_run-",gait_events!C2741,1)-4),"")</f>
        <v>schub</v>
      </c>
      <c r="G2496" s="0" t="str">
        <f aca="false">gait_events!D2741</f>
        <v>right_ankle</v>
      </c>
      <c r="H2496" s="0" t="str">
        <f aca="false">gait_events!E2741</f>
        <v>IC</v>
      </c>
      <c r="I2496" s="0" t="n">
        <f aca="false">IF(gait_events!F2741&lt;&gt;"",gait_events!F2741,NA())</f>
        <v>313</v>
      </c>
      <c r="J2496" s="0" t="n">
        <f aca="false">IF(gait_events!G2741&lt;&gt;"",gait_events!G2741,NA())</f>
        <v>315</v>
      </c>
      <c r="K2496" s="0" t="n">
        <f aca="false">I2496-J2496</f>
        <v>-2</v>
      </c>
      <c r="L2496" s="0" t="n">
        <f aca="false">K2496*5</f>
        <v>-10</v>
      </c>
      <c r="M2496" s="0" t="n">
        <f aca="false">IF(NOT(ISNA(I2496)),1,0)</f>
        <v>1</v>
      </c>
      <c r="N2496" s="0" t="n">
        <f aca="false">IF(NOT(ISNA(J2496)),1,0)</f>
        <v>1</v>
      </c>
      <c r="O2496" s="0" t="n">
        <f aca="false">IF(AND(NOT(ISNA(I2496)),NOT(ISNA(J2496))),1,0)</f>
        <v>1</v>
      </c>
      <c r="P2496" s="0" t="n">
        <f aca="false">IF(AND(NOT(ISNA(I2496)),ISNA(J2496)),1,0)</f>
        <v>0</v>
      </c>
      <c r="Q2496" s="0" t="n">
        <f aca="false">IF(AND(ISNA(I2496),NOT(ISNA(J2496))),1,0)</f>
        <v>0</v>
      </c>
      <c r="R2496" s="0" t="n">
        <f aca="false">IF(SUM(O2496:Q2496)&lt;&gt;1,"ERROR",1)</f>
        <v>1</v>
      </c>
    </row>
    <row r="2497" customFormat="false" ht="12.8" hidden="false" customHeight="false" outlineLevel="0" collapsed="false">
      <c r="A2497" s="0" t="str">
        <f aca="false">gait_events!B2742</f>
        <v>pp058</v>
      </c>
      <c r="B2497" s="0" t="str">
        <f aca="false">VLOOKUP(A2497,participants!A:B,2,0)</f>
        <v>M</v>
      </c>
      <c r="C2497" s="0" t="n">
        <f aca="false">VLOOKUP(A2497,participants!A:C,3,0)</f>
        <v>24</v>
      </c>
      <c r="D2497" s="0" t="str">
        <f aca="false">VLOOKUP(A2497,participants!A:F,6,0)</f>
        <v>MS</v>
      </c>
      <c r="E2497" s="0" t="str">
        <f aca="false">IF(LEN(SUBSTITUTE(gait_events!C2742,"_run-",""))&lt;&gt;LEN(gait_events!C2742),LEFT(RIGHT(gait_events!C2742,LEN(gait_events!C2742)-19),FIND("_run-",RIGHT(gait_events!C2742,LEN(gait_events!C2742)-19),1)-1),RIGHT(gait_events!C2742,LEN(gait_events!C2742)-19))</f>
        <v>Preferred</v>
      </c>
      <c r="F2497" s="0" t="str">
        <f aca="false">IF(LEN(SUBSTITUTE(gait_events!C2742,"_run-",""))&lt;&gt;LEN(gait_events!C2742),RIGHT(gait_events!C2742,LEN(gait_events!C2742)-FIND("_run-",gait_events!C2742,1)-4),"")</f>
        <v>schub</v>
      </c>
      <c r="G2497" s="0" t="str">
        <f aca="false">gait_events!D2742</f>
        <v>right_ankle</v>
      </c>
      <c r="H2497" s="0" t="str">
        <f aca="false">gait_events!E2742</f>
        <v>IC</v>
      </c>
      <c r="I2497" s="0" t="n">
        <f aca="false">IF(gait_events!F2742&lt;&gt;"",gait_events!F2742,NA())</f>
        <v>568</v>
      </c>
      <c r="J2497" s="0" t="n">
        <f aca="false">IF(gait_events!G2742&lt;&gt;"",gait_events!G2742,NA())</f>
        <v>571</v>
      </c>
      <c r="K2497" s="0" t="n">
        <f aca="false">I2497-J2497</f>
        <v>-3</v>
      </c>
      <c r="L2497" s="0" t="n">
        <f aca="false">K2497*5</f>
        <v>-15</v>
      </c>
      <c r="M2497" s="0" t="n">
        <f aca="false">IF(NOT(ISNA(I2497)),1,0)</f>
        <v>1</v>
      </c>
      <c r="N2497" s="0" t="n">
        <f aca="false">IF(NOT(ISNA(J2497)),1,0)</f>
        <v>1</v>
      </c>
      <c r="O2497" s="0" t="n">
        <f aca="false">IF(AND(NOT(ISNA(I2497)),NOT(ISNA(J2497))),1,0)</f>
        <v>1</v>
      </c>
      <c r="P2497" s="0" t="n">
        <f aca="false">IF(AND(NOT(ISNA(I2497)),ISNA(J2497)),1,0)</f>
        <v>0</v>
      </c>
      <c r="Q2497" s="0" t="n">
        <f aca="false">IF(AND(ISNA(I2497),NOT(ISNA(J2497))),1,0)</f>
        <v>0</v>
      </c>
      <c r="R2497" s="0" t="n">
        <f aca="false">IF(SUM(O2497:Q2497)&lt;&gt;1,"ERROR",1)</f>
        <v>1</v>
      </c>
    </row>
    <row r="2498" customFormat="false" ht="12.8" hidden="false" customHeight="false" outlineLevel="0" collapsed="false">
      <c r="A2498" s="0" t="str">
        <f aca="false">gait_events!B2743</f>
        <v>pp058</v>
      </c>
      <c r="B2498" s="0" t="str">
        <f aca="false">VLOOKUP(A2498,participants!A:B,2,0)</f>
        <v>M</v>
      </c>
      <c r="C2498" s="0" t="n">
        <f aca="false">VLOOKUP(A2498,participants!A:C,3,0)</f>
        <v>24</v>
      </c>
      <c r="D2498" s="0" t="str">
        <f aca="false">VLOOKUP(A2498,participants!A:F,6,0)</f>
        <v>MS</v>
      </c>
      <c r="E2498" s="0" t="str">
        <f aca="false">IF(LEN(SUBSTITUTE(gait_events!C2743,"_run-",""))&lt;&gt;LEN(gait_events!C2743),LEFT(RIGHT(gait_events!C2743,LEN(gait_events!C2743)-19),FIND("_run-",RIGHT(gait_events!C2743,LEN(gait_events!C2743)-19),1)-1),RIGHT(gait_events!C2743,LEN(gait_events!C2743)-19))</f>
        <v>Preferred</v>
      </c>
      <c r="F2498" s="0" t="str">
        <f aca="false">IF(LEN(SUBSTITUTE(gait_events!C2743,"_run-",""))&lt;&gt;LEN(gait_events!C2743),RIGHT(gait_events!C2743,LEN(gait_events!C2743)-FIND("_run-",gait_events!C2743,1)-4),"")</f>
        <v>schub</v>
      </c>
      <c r="G2498" s="0" t="str">
        <f aca="false">gait_events!D2743</f>
        <v>right_ankle</v>
      </c>
      <c r="H2498" s="0" t="str">
        <f aca="false">gait_events!E2743</f>
        <v>IC</v>
      </c>
      <c r="I2498" s="0" t="n">
        <f aca="false">IF(gait_events!F2743&lt;&gt;"",gait_events!F2743,NA())</f>
        <v>827</v>
      </c>
      <c r="J2498" s="0" t="n">
        <f aca="false">IF(gait_events!G2743&lt;&gt;"",gait_events!G2743,NA())</f>
        <v>831</v>
      </c>
      <c r="K2498" s="0" t="n">
        <f aca="false">I2498-J2498</f>
        <v>-4</v>
      </c>
      <c r="L2498" s="0" t="n">
        <f aca="false">K2498*5</f>
        <v>-20</v>
      </c>
      <c r="M2498" s="0" t="n">
        <f aca="false">IF(NOT(ISNA(I2498)),1,0)</f>
        <v>1</v>
      </c>
      <c r="N2498" s="0" t="n">
        <f aca="false">IF(NOT(ISNA(J2498)),1,0)</f>
        <v>1</v>
      </c>
      <c r="O2498" s="0" t="n">
        <f aca="false">IF(AND(NOT(ISNA(I2498)),NOT(ISNA(J2498))),1,0)</f>
        <v>1</v>
      </c>
      <c r="P2498" s="0" t="n">
        <f aca="false">IF(AND(NOT(ISNA(I2498)),ISNA(J2498)),1,0)</f>
        <v>0</v>
      </c>
      <c r="Q2498" s="0" t="n">
        <f aca="false">IF(AND(ISNA(I2498),NOT(ISNA(J2498))),1,0)</f>
        <v>0</v>
      </c>
      <c r="R2498" s="0" t="n">
        <f aca="false">IF(SUM(O2498:Q2498)&lt;&gt;1,"ERROR",1)</f>
        <v>1</v>
      </c>
    </row>
    <row r="2499" customFormat="false" ht="12.8" hidden="false" customHeight="false" outlineLevel="0" collapsed="false">
      <c r="A2499" s="0" t="str">
        <f aca="false">gait_events!B2744</f>
        <v>pp058</v>
      </c>
      <c r="B2499" s="0" t="str">
        <f aca="false">VLOOKUP(A2499,participants!A:B,2,0)</f>
        <v>M</v>
      </c>
      <c r="C2499" s="0" t="n">
        <f aca="false">VLOOKUP(A2499,participants!A:C,3,0)</f>
        <v>24</v>
      </c>
      <c r="D2499" s="0" t="str">
        <f aca="false">VLOOKUP(A2499,participants!A:F,6,0)</f>
        <v>MS</v>
      </c>
      <c r="E2499" s="0" t="str">
        <f aca="false">IF(LEN(SUBSTITUTE(gait_events!C2744,"_run-",""))&lt;&gt;LEN(gait_events!C2744),LEFT(RIGHT(gait_events!C2744,LEN(gait_events!C2744)-19),FIND("_run-",RIGHT(gait_events!C2744,LEN(gait_events!C2744)-19),1)-1),RIGHT(gait_events!C2744,LEN(gait_events!C2744)-19))</f>
        <v>Preferred</v>
      </c>
      <c r="F2499" s="0" t="str">
        <f aca="false">IF(LEN(SUBSTITUTE(gait_events!C2744,"_run-",""))&lt;&gt;LEN(gait_events!C2744),RIGHT(gait_events!C2744,LEN(gait_events!C2744)-FIND("_run-",gait_events!C2744,1)-4),"")</f>
        <v>schub</v>
      </c>
      <c r="G2499" s="0" t="str">
        <f aca="false">gait_events!D2744</f>
        <v>right_ankle</v>
      </c>
      <c r="H2499" s="0" t="str">
        <f aca="false">gait_events!E2744</f>
        <v>IC</v>
      </c>
      <c r="I2499" s="0" t="n">
        <f aca="false">IF(gait_events!F2744&lt;&gt;"",gait_events!F2744,NA())</f>
        <v>1105</v>
      </c>
      <c r="J2499" s="0" t="n">
        <f aca="false">IF(gait_events!G2744&lt;&gt;"",gait_events!G2744,NA())</f>
        <v>1113</v>
      </c>
      <c r="K2499" s="0" t="n">
        <f aca="false">I2499-J2499</f>
        <v>-8</v>
      </c>
      <c r="L2499" s="0" t="n">
        <f aca="false">K2499*5</f>
        <v>-40</v>
      </c>
      <c r="M2499" s="0" t="n">
        <f aca="false">IF(NOT(ISNA(I2499)),1,0)</f>
        <v>1</v>
      </c>
      <c r="N2499" s="0" t="n">
        <f aca="false">IF(NOT(ISNA(J2499)),1,0)</f>
        <v>1</v>
      </c>
      <c r="O2499" s="0" t="n">
        <f aca="false">IF(AND(NOT(ISNA(I2499)),NOT(ISNA(J2499))),1,0)</f>
        <v>1</v>
      </c>
      <c r="P2499" s="0" t="n">
        <f aca="false">IF(AND(NOT(ISNA(I2499)),ISNA(J2499)),1,0)</f>
        <v>0</v>
      </c>
      <c r="Q2499" s="0" t="n">
        <f aca="false">IF(AND(ISNA(I2499),NOT(ISNA(J2499))),1,0)</f>
        <v>0</v>
      </c>
      <c r="R2499" s="0" t="n">
        <f aca="false">IF(SUM(O2499:Q2499)&lt;&gt;1,"ERROR",1)</f>
        <v>1</v>
      </c>
    </row>
    <row r="2500" customFormat="false" ht="12.8" hidden="false" customHeight="false" outlineLevel="0" collapsed="false">
      <c r="A2500" s="0" t="str">
        <f aca="false">gait_events!B2745</f>
        <v>pp058</v>
      </c>
      <c r="B2500" s="0" t="str">
        <f aca="false">VLOOKUP(A2500,participants!A:B,2,0)</f>
        <v>M</v>
      </c>
      <c r="C2500" s="0" t="n">
        <f aca="false">VLOOKUP(A2500,participants!A:C,3,0)</f>
        <v>24</v>
      </c>
      <c r="D2500" s="0" t="str">
        <f aca="false">VLOOKUP(A2500,participants!A:F,6,0)</f>
        <v>MS</v>
      </c>
      <c r="E2500" s="0" t="str">
        <f aca="false">IF(LEN(SUBSTITUTE(gait_events!C2745,"_run-",""))&lt;&gt;LEN(gait_events!C2745),LEFT(RIGHT(gait_events!C2745,LEN(gait_events!C2745)-19),FIND("_run-",RIGHT(gait_events!C2745,LEN(gait_events!C2745)-19),1)-1),RIGHT(gait_events!C2745,LEN(gait_events!C2745)-19))</f>
        <v>Preferred</v>
      </c>
      <c r="F2500" s="0" t="str">
        <f aca="false">IF(LEN(SUBSTITUTE(gait_events!C2745,"_run-",""))&lt;&gt;LEN(gait_events!C2745),RIGHT(gait_events!C2745,LEN(gait_events!C2745)-FIND("_run-",gait_events!C2745,1)-4),"")</f>
        <v>schub</v>
      </c>
      <c r="G2500" s="0" t="str">
        <f aca="false">gait_events!D2745</f>
        <v>right_ankle</v>
      </c>
      <c r="H2500" s="0" t="str">
        <f aca="false">gait_events!E2745</f>
        <v>FC</v>
      </c>
      <c r="I2500" s="0" t="n">
        <f aca="false">IF(gait_events!F2745&lt;&gt;"",gait_events!F2745,NA())</f>
        <v>237</v>
      </c>
      <c r="J2500" s="0" t="e">
        <f aca="false">IF(gait_events!G2745&lt;&gt;"",gait_events!G2745,NA())</f>
        <v>#N/A</v>
      </c>
      <c r="K2500" s="0" t="e">
        <f aca="false">I2500-J2500</f>
        <v>#N/A</v>
      </c>
      <c r="L2500" s="0" t="e">
        <f aca="false">K2500*5</f>
        <v>#N/A</v>
      </c>
      <c r="M2500" s="0" t="n">
        <f aca="false">IF(NOT(ISNA(I2500)),1,0)</f>
        <v>1</v>
      </c>
      <c r="N2500" s="0" t="n">
        <f aca="false">IF(NOT(ISNA(J2500)),1,0)</f>
        <v>0</v>
      </c>
      <c r="O2500" s="0" t="n">
        <f aca="false">IF(AND(NOT(ISNA(I2500)),NOT(ISNA(J2500))),1,0)</f>
        <v>0</v>
      </c>
      <c r="P2500" s="0" t="n">
        <f aca="false">IF(AND(NOT(ISNA(I2500)),ISNA(J2500)),1,0)</f>
        <v>1</v>
      </c>
      <c r="Q2500" s="0" t="n">
        <f aca="false">IF(AND(ISNA(I2500),NOT(ISNA(J2500))),1,0)</f>
        <v>0</v>
      </c>
      <c r="R2500" s="0" t="n">
        <f aca="false">IF(SUM(O2500:Q2500)&lt;&gt;1,"ERROR",1)</f>
        <v>1</v>
      </c>
    </row>
    <row r="2501" customFormat="false" ht="12.8" hidden="false" customHeight="false" outlineLevel="0" collapsed="false">
      <c r="A2501" s="0" t="str">
        <f aca="false">gait_events!B2746</f>
        <v>pp058</v>
      </c>
      <c r="B2501" s="0" t="str">
        <f aca="false">VLOOKUP(A2501,participants!A:B,2,0)</f>
        <v>M</v>
      </c>
      <c r="C2501" s="0" t="n">
        <f aca="false">VLOOKUP(A2501,participants!A:C,3,0)</f>
        <v>24</v>
      </c>
      <c r="D2501" s="0" t="str">
        <f aca="false">VLOOKUP(A2501,participants!A:F,6,0)</f>
        <v>MS</v>
      </c>
      <c r="E2501" s="0" t="str">
        <f aca="false">IF(LEN(SUBSTITUTE(gait_events!C2746,"_run-",""))&lt;&gt;LEN(gait_events!C2746),LEFT(RIGHT(gait_events!C2746,LEN(gait_events!C2746)-19),FIND("_run-",RIGHT(gait_events!C2746,LEN(gait_events!C2746)-19),1)-1),RIGHT(gait_events!C2746,LEN(gait_events!C2746)-19))</f>
        <v>Preferred</v>
      </c>
      <c r="F2501" s="0" t="str">
        <f aca="false">IF(LEN(SUBSTITUTE(gait_events!C2746,"_run-",""))&lt;&gt;LEN(gait_events!C2746),RIGHT(gait_events!C2746,LEN(gait_events!C2746)-FIND("_run-",gait_events!C2746,1)-4),"")</f>
        <v>schub</v>
      </c>
      <c r="G2501" s="0" t="str">
        <f aca="false">gait_events!D2746</f>
        <v>right_ankle</v>
      </c>
      <c r="H2501" s="0" t="str">
        <f aca="false">gait_events!E2746</f>
        <v>FC</v>
      </c>
      <c r="I2501" s="0" t="n">
        <f aca="false">IF(gait_events!F2746&lt;&gt;"",gait_events!F2746,NA())</f>
        <v>484</v>
      </c>
      <c r="J2501" s="0" t="n">
        <f aca="false">IF(gait_events!G2746&lt;&gt;"",gait_events!G2746,NA())</f>
        <v>484</v>
      </c>
      <c r="K2501" s="0" t="n">
        <f aca="false">I2501-J2501</f>
        <v>0</v>
      </c>
      <c r="L2501" s="0" t="n">
        <f aca="false">K2501*5</f>
        <v>0</v>
      </c>
      <c r="M2501" s="0" t="n">
        <f aca="false">IF(NOT(ISNA(I2501)),1,0)</f>
        <v>1</v>
      </c>
      <c r="N2501" s="0" t="n">
        <f aca="false">IF(NOT(ISNA(J2501)),1,0)</f>
        <v>1</v>
      </c>
      <c r="O2501" s="0" t="n">
        <f aca="false">IF(AND(NOT(ISNA(I2501)),NOT(ISNA(J2501))),1,0)</f>
        <v>1</v>
      </c>
      <c r="P2501" s="0" t="n">
        <f aca="false">IF(AND(NOT(ISNA(I2501)),ISNA(J2501)),1,0)</f>
        <v>0</v>
      </c>
      <c r="Q2501" s="0" t="n">
        <f aca="false">IF(AND(ISNA(I2501),NOT(ISNA(J2501))),1,0)</f>
        <v>0</v>
      </c>
      <c r="R2501" s="0" t="n">
        <f aca="false">IF(SUM(O2501:Q2501)&lt;&gt;1,"ERROR",1)</f>
        <v>1</v>
      </c>
    </row>
    <row r="2502" customFormat="false" ht="12.8" hidden="false" customHeight="false" outlineLevel="0" collapsed="false">
      <c r="A2502" s="0" t="str">
        <f aca="false">gait_events!B2747</f>
        <v>pp058</v>
      </c>
      <c r="B2502" s="0" t="str">
        <f aca="false">VLOOKUP(A2502,participants!A:B,2,0)</f>
        <v>M</v>
      </c>
      <c r="C2502" s="0" t="n">
        <f aca="false">VLOOKUP(A2502,participants!A:C,3,0)</f>
        <v>24</v>
      </c>
      <c r="D2502" s="0" t="str">
        <f aca="false">VLOOKUP(A2502,participants!A:F,6,0)</f>
        <v>MS</v>
      </c>
      <c r="E2502" s="0" t="str">
        <f aca="false">IF(LEN(SUBSTITUTE(gait_events!C2747,"_run-",""))&lt;&gt;LEN(gait_events!C2747),LEFT(RIGHT(gait_events!C2747,LEN(gait_events!C2747)-19),FIND("_run-",RIGHT(gait_events!C2747,LEN(gait_events!C2747)-19),1)-1),RIGHT(gait_events!C2747,LEN(gait_events!C2747)-19))</f>
        <v>Preferred</v>
      </c>
      <c r="F2502" s="0" t="str">
        <f aca="false">IF(LEN(SUBSTITUTE(gait_events!C2747,"_run-",""))&lt;&gt;LEN(gait_events!C2747),RIGHT(gait_events!C2747,LEN(gait_events!C2747)-FIND("_run-",gait_events!C2747,1)-4),"")</f>
        <v>schub</v>
      </c>
      <c r="G2502" s="0" t="str">
        <f aca="false">gait_events!D2747</f>
        <v>right_ankle</v>
      </c>
      <c r="H2502" s="0" t="str">
        <f aca="false">gait_events!E2747</f>
        <v>FC</v>
      </c>
      <c r="I2502" s="0" t="n">
        <f aca="false">IF(gait_events!F2747&lt;&gt;"",gait_events!F2747,NA())</f>
        <v>750</v>
      </c>
      <c r="J2502" s="0" t="n">
        <f aca="false">IF(gait_events!G2747&lt;&gt;"",gait_events!G2747,NA())</f>
        <v>752</v>
      </c>
      <c r="K2502" s="0" t="n">
        <f aca="false">I2502-J2502</f>
        <v>-2</v>
      </c>
      <c r="L2502" s="0" t="n">
        <f aca="false">K2502*5</f>
        <v>-10</v>
      </c>
      <c r="M2502" s="0" t="n">
        <f aca="false">IF(NOT(ISNA(I2502)),1,0)</f>
        <v>1</v>
      </c>
      <c r="N2502" s="0" t="n">
        <f aca="false">IF(NOT(ISNA(J2502)),1,0)</f>
        <v>1</v>
      </c>
      <c r="O2502" s="0" t="n">
        <f aca="false">IF(AND(NOT(ISNA(I2502)),NOT(ISNA(J2502))),1,0)</f>
        <v>1</v>
      </c>
      <c r="P2502" s="0" t="n">
        <f aca="false">IF(AND(NOT(ISNA(I2502)),ISNA(J2502)),1,0)</f>
        <v>0</v>
      </c>
      <c r="Q2502" s="0" t="n">
        <f aca="false">IF(AND(ISNA(I2502),NOT(ISNA(J2502))),1,0)</f>
        <v>0</v>
      </c>
      <c r="R2502" s="0" t="n">
        <f aca="false">IF(SUM(O2502:Q2502)&lt;&gt;1,"ERROR",1)</f>
        <v>1</v>
      </c>
    </row>
    <row r="2503" customFormat="false" ht="12.8" hidden="false" customHeight="false" outlineLevel="0" collapsed="false">
      <c r="A2503" s="0" t="str">
        <f aca="false">gait_events!B2748</f>
        <v>pp058</v>
      </c>
      <c r="B2503" s="0" t="str">
        <f aca="false">VLOOKUP(A2503,participants!A:B,2,0)</f>
        <v>M</v>
      </c>
      <c r="C2503" s="0" t="n">
        <f aca="false">VLOOKUP(A2503,participants!A:C,3,0)</f>
        <v>24</v>
      </c>
      <c r="D2503" s="0" t="str">
        <f aca="false">VLOOKUP(A2503,participants!A:F,6,0)</f>
        <v>MS</v>
      </c>
      <c r="E2503" s="0" t="str">
        <f aca="false">IF(LEN(SUBSTITUTE(gait_events!C2748,"_run-",""))&lt;&gt;LEN(gait_events!C2748),LEFT(RIGHT(gait_events!C2748,LEN(gait_events!C2748)-19),FIND("_run-",RIGHT(gait_events!C2748,LEN(gait_events!C2748)-19),1)-1),RIGHT(gait_events!C2748,LEN(gait_events!C2748)-19))</f>
        <v>Preferred</v>
      </c>
      <c r="F2503" s="0" t="str">
        <f aca="false">IF(LEN(SUBSTITUTE(gait_events!C2748,"_run-",""))&lt;&gt;LEN(gait_events!C2748),RIGHT(gait_events!C2748,LEN(gait_events!C2748)-FIND("_run-",gait_events!C2748,1)-4),"")</f>
        <v>schub</v>
      </c>
      <c r="G2503" s="0" t="str">
        <f aca="false">gait_events!D2748</f>
        <v>right_ankle</v>
      </c>
      <c r="H2503" s="0" t="str">
        <f aca="false">gait_events!E2748</f>
        <v>FC</v>
      </c>
      <c r="I2503" s="0" t="n">
        <f aca="false">IF(gait_events!F2748&lt;&gt;"",gait_events!F2748,NA())</f>
        <v>1013</v>
      </c>
      <c r="J2503" s="0" t="n">
        <f aca="false">IF(gait_events!G2748&lt;&gt;"",gait_events!G2748,NA())</f>
        <v>1012</v>
      </c>
      <c r="K2503" s="0" t="n">
        <f aca="false">I2503-J2503</f>
        <v>1</v>
      </c>
      <c r="L2503" s="0" t="n">
        <f aca="false">K2503*5</f>
        <v>5</v>
      </c>
      <c r="M2503" s="0" t="n">
        <f aca="false">IF(NOT(ISNA(I2503)),1,0)</f>
        <v>1</v>
      </c>
      <c r="N2503" s="0" t="n">
        <f aca="false">IF(NOT(ISNA(J2503)),1,0)</f>
        <v>1</v>
      </c>
      <c r="O2503" s="0" t="n">
        <f aca="false">IF(AND(NOT(ISNA(I2503)),NOT(ISNA(J2503))),1,0)</f>
        <v>1</v>
      </c>
      <c r="P2503" s="0" t="n">
        <f aca="false">IF(AND(NOT(ISNA(I2503)),ISNA(J2503)),1,0)</f>
        <v>0</v>
      </c>
      <c r="Q2503" s="0" t="n">
        <f aca="false">IF(AND(ISNA(I2503),NOT(ISNA(J2503))),1,0)</f>
        <v>0</v>
      </c>
      <c r="R2503" s="0" t="n">
        <f aca="false">IF(SUM(O2503:Q2503)&lt;&gt;1,"ERROR",1)</f>
        <v>1</v>
      </c>
    </row>
    <row r="2504" customFormat="false" ht="12.8" hidden="false" customHeight="false" outlineLevel="0" collapsed="false">
      <c r="A2504" s="0" t="str">
        <f aca="false">gait_events!B2749</f>
        <v>pp058</v>
      </c>
      <c r="B2504" s="0" t="str">
        <f aca="false">VLOOKUP(A2504,participants!A:B,2,0)</f>
        <v>M</v>
      </c>
      <c r="C2504" s="0" t="n">
        <f aca="false">VLOOKUP(A2504,participants!A:C,3,0)</f>
        <v>24</v>
      </c>
      <c r="D2504" s="0" t="str">
        <f aca="false">VLOOKUP(A2504,participants!A:F,6,0)</f>
        <v>MS</v>
      </c>
      <c r="E2504" s="0" t="str">
        <f aca="false">IF(LEN(SUBSTITUTE(gait_events!C2749,"_run-",""))&lt;&gt;LEN(gait_events!C2749),LEFT(RIGHT(gait_events!C2749,LEN(gait_events!C2749)-19),FIND("_run-",RIGHT(gait_events!C2749,LEN(gait_events!C2749)-19),1)-1),RIGHT(gait_events!C2749,LEN(gait_events!C2749)-19))</f>
        <v>Preferred</v>
      </c>
      <c r="F2504" s="0" t="str">
        <f aca="false">IF(LEN(SUBSTITUTE(gait_events!C2749,"_run-",""))&lt;&gt;LEN(gait_events!C2749),RIGHT(gait_events!C2749,LEN(gait_events!C2749)-FIND("_run-",gait_events!C2749,1)-4),"")</f>
        <v>schub</v>
      </c>
      <c r="G2504" s="0" t="str">
        <f aca="false">gait_events!D2749</f>
        <v>right_ankle</v>
      </c>
      <c r="H2504" s="0" t="str">
        <f aca="false">gait_events!E2749</f>
        <v>FC</v>
      </c>
      <c r="I2504" s="0" t="n">
        <f aca="false">IF(gait_events!F2749&lt;&gt;"",gait_events!F2749,NA())</f>
        <v>1290</v>
      </c>
      <c r="J2504" s="0" t="e">
        <f aca="false">IF(gait_events!G2749&lt;&gt;"",gait_events!G2749,NA())</f>
        <v>#N/A</v>
      </c>
      <c r="K2504" s="0" t="e">
        <f aca="false">I2504-J2504</f>
        <v>#N/A</v>
      </c>
      <c r="L2504" s="0" t="e">
        <f aca="false">K2504*5</f>
        <v>#N/A</v>
      </c>
      <c r="M2504" s="0" t="n">
        <f aca="false">IF(NOT(ISNA(I2504)),1,0)</f>
        <v>1</v>
      </c>
      <c r="N2504" s="0" t="n">
        <f aca="false">IF(NOT(ISNA(J2504)),1,0)</f>
        <v>0</v>
      </c>
      <c r="O2504" s="0" t="n">
        <f aca="false">IF(AND(NOT(ISNA(I2504)),NOT(ISNA(J2504))),1,0)</f>
        <v>0</v>
      </c>
      <c r="P2504" s="0" t="n">
        <f aca="false">IF(AND(NOT(ISNA(I2504)),ISNA(J2504)),1,0)</f>
        <v>1</v>
      </c>
      <c r="Q2504" s="0" t="n">
        <f aca="false">IF(AND(ISNA(I2504),NOT(ISNA(J2504))),1,0)</f>
        <v>0</v>
      </c>
      <c r="R2504" s="0" t="n">
        <f aca="false">IF(SUM(O2504:Q2504)&lt;&gt;1,"ERROR",1)</f>
        <v>1</v>
      </c>
    </row>
    <row r="2505" customFormat="false" ht="12.8" hidden="false" customHeight="false" outlineLevel="0" collapsed="false">
      <c r="A2505" s="0" t="str">
        <f aca="false">gait_events!B2750</f>
        <v>pp058</v>
      </c>
      <c r="B2505" s="0" t="str">
        <f aca="false">VLOOKUP(A2505,participants!A:B,2,0)</f>
        <v>M</v>
      </c>
      <c r="C2505" s="0" t="n">
        <f aca="false">VLOOKUP(A2505,participants!A:C,3,0)</f>
        <v>24</v>
      </c>
      <c r="D2505" s="0" t="str">
        <f aca="false">VLOOKUP(A2505,participants!A:F,6,0)</f>
        <v>MS</v>
      </c>
      <c r="E2505" s="0" t="str">
        <f aca="false">IF(LEN(SUBSTITUTE(gait_events!C2750,"_run-",""))&lt;&gt;LEN(gait_events!C2750),LEFT(RIGHT(gait_events!C2750,LEN(gait_events!C2750)-19),FIND("_run-",RIGHT(gait_events!C2750,LEN(gait_events!C2750)-19),1)-1),RIGHT(gait_events!C2750,LEN(gait_events!C2750)-19))</f>
        <v>Preferred</v>
      </c>
      <c r="F2505" s="0" t="str">
        <f aca="false">IF(LEN(SUBSTITUTE(gait_events!C2750,"_run-",""))&lt;&gt;LEN(gait_events!C2750),RIGHT(gait_events!C2750,LEN(gait_events!C2750)-FIND("_run-",gait_events!C2750,1)-4),"")</f>
        <v>schub</v>
      </c>
      <c r="G2505" s="0" t="str">
        <f aca="false">gait_events!D2750</f>
        <v>left_shank</v>
      </c>
      <c r="H2505" s="0" t="str">
        <f aca="false">gait_events!E2750</f>
        <v>IC</v>
      </c>
      <c r="I2505" s="0" t="n">
        <f aca="false">IF(gait_events!F2750&lt;&gt;"",gait_events!F2750,NA())</f>
        <v>185</v>
      </c>
      <c r="J2505" s="0" t="n">
        <f aca="false">IF(gait_events!G2750&lt;&gt;"",gait_events!G2750,NA())</f>
        <v>178</v>
      </c>
      <c r="K2505" s="0" t="n">
        <f aca="false">I2505-J2505</f>
        <v>7</v>
      </c>
      <c r="L2505" s="0" t="n">
        <f aca="false">K2505*5</f>
        <v>35</v>
      </c>
      <c r="M2505" s="0" t="n">
        <f aca="false">IF(NOT(ISNA(I2505)),1,0)</f>
        <v>1</v>
      </c>
      <c r="N2505" s="0" t="n">
        <f aca="false">IF(NOT(ISNA(J2505)),1,0)</f>
        <v>1</v>
      </c>
      <c r="O2505" s="0" t="n">
        <f aca="false">IF(AND(NOT(ISNA(I2505)),NOT(ISNA(J2505))),1,0)</f>
        <v>1</v>
      </c>
      <c r="P2505" s="0" t="n">
        <f aca="false">IF(AND(NOT(ISNA(I2505)),ISNA(J2505)),1,0)</f>
        <v>0</v>
      </c>
      <c r="Q2505" s="0" t="n">
        <f aca="false">IF(AND(ISNA(I2505),NOT(ISNA(J2505))),1,0)</f>
        <v>0</v>
      </c>
      <c r="R2505" s="0" t="n">
        <f aca="false">IF(SUM(O2505:Q2505)&lt;&gt;1,"ERROR",1)</f>
        <v>1</v>
      </c>
    </row>
    <row r="2506" customFormat="false" ht="12.8" hidden="false" customHeight="false" outlineLevel="0" collapsed="false">
      <c r="A2506" s="0" t="str">
        <f aca="false">gait_events!B2751</f>
        <v>pp058</v>
      </c>
      <c r="B2506" s="0" t="str">
        <f aca="false">VLOOKUP(A2506,participants!A:B,2,0)</f>
        <v>M</v>
      </c>
      <c r="C2506" s="0" t="n">
        <f aca="false">VLOOKUP(A2506,participants!A:C,3,0)</f>
        <v>24</v>
      </c>
      <c r="D2506" s="0" t="str">
        <f aca="false">VLOOKUP(A2506,participants!A:F,6,0)</f>
        <v>MS</v>
      </c>
      <c r="E2506" s="0" t="str">
        <f aca="false">IF(LEN(SUBSTITUTE(gait_events!C2751,"_run-",""))&lt;&gt;LEN(gait_events!C2751),LEFT(RIGHT(gait_events!C2751,LEN(gait_events!C2751)-19),FIND("_run-",RIGHT(gait_events!C2751,LEN(gait_events!C2751)-19),1)-1),RIGHT(gait_events!C2751,LEN(gait_events!C2751)-19))</f>
        <v>Preferred</v>
      </c>
      <c r="F2506" s="0" t="str">
        <f aca="false">IF(LEN(SUBSTITUTE(gait_events!C2751,"_run-",""))&lt;&gt;LEN(gait_events!C2751),RIGHT(gait_events!C2751,LEN(gait_events!C2751)-FIND("_run-",gait_events!C2751,1)-4),"")</f>
        <v>schub</v>
      </c>
      <c r="G2506" s="0" t="str">
        <f aca="false">gait_events!D2751</f>
        <v>left_shank</v>
      </c>
      <c r="H2506" s="0" t="str">
        <f aca="false">gait_events!E2751</f>
        <v>IC</v>
      </c>
      <c r="I2506" s="0" t="n">
        <f aca="false">IF(gait_events!F2751&lt;&gt;"",gait_events!F2751,NA())</f>
        <v>441</v>
      </c>
      <c r="J2506" s="0" t="n">
        <f aca="false">IF(gait_events!G2751&lt;&gt;"",gait_events!G2751,NA())</f>
        <v>440</v>
      </c>
      <c r="K2506" s="0" t="n">
        <f aca="false">I2506-J2506</f>
        <v>1</v>
      </c>
      <c r="L2506" s="0" t="n">
        <f aca="false">K2506*5</f>
        <v>5</v>
      </c>
      <c r="M2506" s="0" t="n">
        <f aca="false">IF(NOT(ISNA(I2506)),1,0)</f>
        <v>1</v>
      </c>
      <c r="N2506" s="0" t="n">
        <f aca="false">IF(NOT(ISNA(J2506)),1,0)</f>
        <v>1</v>
      </c>
      <c r="O2506" s="0" t="n">
        <f aca="false">IF(AND(NOT(ISNA(I2506)),NOT(ISNA(J2506))),1,0)</f>
        <v>1</v>
      </c>
      <c r="P2506" s="0" t="n">
        <f aca="false">IF(AND(NOT(ISNA(I2506)),ISNA(J2506)),1,0)</f>
        <v>0</v>
      </c>
      <c r="Q2506" s="0" t="n">
        <f aca="false">IF(AND(ISNA(I2506),NOT(ISNA(J2506))),1,0)</f>
        <v>0</v>
      </c>
      <c r="R2506" s="0" t="n">
        <f aca="false">IF(SUM(O2506:Q2506)&lt;&gt;1,"ERROR",1)</f>
        <v>1</v>
      </c>
    </row>
    <row r="2507" customFormat="false" ht="12.8" hidden="false" customHeight="false" outlineLevel="0" collapsed="false">
      <c r="A2507" s="0" t="str">
        <f aca="false">gait_events!B2752</f>
        <v>pp058</v>
      </c>
      <c r="B2507" s="0" t="str">
        <f aca="false">VLOOKUP(A2507,participants!A:B,2,0)</f>
        <v>M</v>
      </c>
      <c r="C2507" s="0" t="n">
        <f aca="false">VLOOKUP(A2507,participants!A:C,3,0)</f>
        <v>24</v>
      </c>
      <c r="D2507" s="0" t="str">
        <f aca="false">VLOOKUP(A2507,participants!A:F,6,0)</f>
        <v>MS</v>
      </c>
      <c r="E2507" s="0" t="str">
        <f aca="false">IF(LEN(SUBSTITUTE(gait_events!C2752,"_run-",""))&lt;&gt;LEN(gait_events!C2752),LEFT(RIGHT(gait_events!C2752,LEN(gait_events!C2752)-19),FIND("_run-",RIGHT(gait_events!C2752,LEN(gait_events!C2752)-19),1)-1),RIGHT(gait_events!C2752,LEN(gait_events!C2752)-19))</f>
        <v>Preferred</v>
      </c>
      <c r="F2507" s="0" t="str">
        <f aca="false">IF(LEN(SUBSTITUTE(gait_events!C2752,"_run-",""))&lt;&gt;LEN(gait_events!C2752),RIGHT(gait_events!C2752,LEN(gait_events!C2752)-FIND("_run-",gait_events!C2752,1)-4),"")</f>
        <v>schub</v>
      </c>
      <c r="G2507" s="0" t="str">
        <f aca="false">gait_events!D2752</f>
        <v>left_shank</v>
      </c>
      <c r="H2507" s="0" t="str">
        <f aca="false">gait_events!E2752</f>
        <v>IC</v>
      </c>
      <c r="I2507" s="0" t="n">
        <f aca="false">IF(gait_events!F2752&lt;&gt;"",gait_events!F2752,NA())</f>
        <v>702</v>
      </c>
      <c r="J2507" s="0" t="n">
        <f aca="false">IF(gait_events!G2752&lt;&gt;"",gait_events!G2752,NA())</f>
        <v>698</v>
      </c>
      <c r="K2507" s="0" t="n">
        <f aca="false">I2507-J2507</f>
        <v>4</v>
      </c>
      <c r="L2507" s="0" t="n">
        <f aca="false">K2507*5</f>
        <v>20</v>
      </c>
      <c r="M2507" s="0" t="n">
        <f aca="false">IF(NOT(ISNA(I2507)),1,0)</f>
        <v>1</v>
      </c>
      <c r="N2507" s="0" t="n">
        <f aca="false">IF(NOT(ISNA(J2507)),1,0)</f>
        <v>1</v>
      </c>
      <c r="O2507" s="0" t="n">
        <f aca="false">IF(AND(NOT(ISNA(I2507)),NOT(ISNA(J2507))),1,0)</f>
        <v>1</v>
      </c>
      <c r="P2507" s="0" t="n">
        <f aca="false">IF(AND(NOT(ISNA(I2507)),ISNA(J2507)),1,0)</f>
        <v>0</v>
      </c>
      <c r="Q2507" s="0" t="n">
        <f aca="false">IF(AND(ISNA(I2507),NOT(ISNA(J2507))),1,0)</f>
        <v>0</v>
      </c>
      <c r="R2507" s="0" t="n">
        <f aca="false">IF(SUM(O2507:Q2507)&lt;&gt;1,"ERROR",1)</f>
        <v>1</v>
      </c>
    </row>
    <row r="2508" customFormat="false" ht="12.8" hidden="false" customHeight="false" outlineLevel="0" collapsed="false">
      <c r="A2508" s="0" t="str">
        <f aca="false">gait_events!B2753</f>
        <v>pp058</v>
      </c>
      <c r="B2508" s="0" t="str">
        <f aca="false">VLOOKUP(A2508,participants!A:B,2,0)</f>
        <v>M</v>
      </c>
      <c r="C2508" s="0" t="n">
        <f aca="false">VLOOKUP(A2508,participants!A:C,3,0)</f>
        <v>24</v>
      </c>
      <c r="D2508" s="0" t="str">
        <f aca="false">VLOOKUP(A2508,participants!A:F,6,0)</f>
        <v>MS</v>
      </c>
      <c r="E2508" s="0" t="str">
        <f aca="false">IF(LEN(SUBSTITUTE(gait_events!C2753,"_run-",""))&lt;&gt;LEN(gait_events!C2753),LEFT(RIGHT(gait_events!C2753,LEN(gait_events!C2753)-19),FIND("_run-",RIGHT(gait_events!C2753,LEN(gait_events!C2753)-19),1)-1),RIGHT(gait_events!C2753,LEN(gait_events!C2753)-19))</f>
        <v>Preferred</v>
      </c>
      <c r="F2508" s="0" t="str">
        <f aca="false">IF(LEN(SUBSTITUTE(gait_events!C2753,"_run-",""))&lt;&gt;LEN(gait_events!C2753),RIGHT(gait_events!C2753,LEN(gait_events!C2753)-FIND("_run-",gait_events!C2753,1)-4),"")</f>
        <v>schub</v>
      </c>
      <c r="G2508" s="0" t="str">
        <f aca="false">gait_events!D2753</f>
        <v>left_shank</v>
      </c>
      <c r="H2508" s="0" t="str">
        <f aca="false">gait_events!E2753</f>
        <v>IC</v>
      </c>
      <c r="I2508" s="0" t="n">
        <f aca="false">IF(gait_events!F2753&lt;&gt;"",gait_events!F2753,NA())</f>
        <v>945</v>
      </c>
      <c r="J2508" s="0" t="n">
        <f aca="false">IF(gait_events!G2753&lt;&gt;"",gait_events!G2753,NA())</f>
        <v>955</v>
      </c>
      <c r="K2508" s="0" t="n">
        <f aca="false">I2508-J2508</f>
        <v>-10</v>
      </c>
      <c r="L2508" s="0" t="n">
        <f aca="false">K2508*5</f>
        <v>-50</v>
      </c>
      <c r="M2508" s="0" t="n">
        <f aca="false">IF(NOT(ISNA(I2508)),1,0)</f>
        <v>1</v>
      </c>
      <c r="N2508" s="0" t="n">
        <f aca="false">IF(NOT(ISNA(J2508)),1,0)</f>
        <v>1</v>
      </c>
      <c r="O2508" s="0" t="n">
        <f aca="false">IF(AND(NOT(ISNA(I2508)),NOT(ISNA(J2508))),1,0)</f>
        <v>1</v>
      </c>
      <c r="P2508" s="0" t="n">
        <f aca="false">IF(AND(NOT(ISNA(I2508)),ISNA(J2508)),1,0)</f>
        <v>0</v>
      </c>
      <c r="Q2508" s="0" t="n">
        <f aca="false">IF(AND(ISNA(I2508),NOT(ISNA(J2508))),1,0)</f>
        <v>0</v>
      </c>
      <c r="R2508" s="0" t="n">
        <f aca="false">IF(SUM(O2508:Q2508)&lt;&gt;1,"ERROR",1)</f>
        <v>1</v>
      </c>
    </row>
    <row r="2509" customFormat="false" ht="12.8" hidden="false" customHeight="false" outlineLevel="0" collapsed="false">
      <c r="A2509" s="0" t="str">
        <f aca="false">gait_events!B2754</f>
        <v>pp058</v>
      </c>
      <c r="B2509" s="0" t="str">
        <f aca="false">VLOOKUP(A2509,participants!A:B,2,0)</f>
        <v>M</v>
      </c>
      <c r="C2509" s="0" t="n">
        <f aca="false">VLOOKUP(A2509,participants!A:C,3,0)</f>
        <v>24</v>
      </c>
      <c r="D2509" s="0" t="str">
        <f aca="false">VLOOKUP(A2509,participants!A:F,6,0)</f>
        <v>MS</v>
      </c>
      <c r="E2509" s="0" t="str">
        <f aca="false">IF(LEN(SUBSTITUTE(gait_events!C2754,"_run-",""))&lt;&gt;LEN(gait_events!C2754),LEFT(RIGHT(gait_events!C2754,LEN(gait_events!C2754)-19),FIND("_run-",RIGHT(gait_events!C2754,LEN(gait_events!C2754)-19),1)-1),RIGHT(gait_events!C2754,LEN(gait_events!C2754)-19))</f>
        <v>Preferred</v>
      </c>
      <c r="F2509" s="0" t="str">
        <f aca="false">IF(LEN(SUBSTITUTE(gait_events!C2754,"_run-",""))&lt;&gt;LEN(gait_events!C2754),RIGHT(gait_events!C2754,LEN(gait_events!C2754)-FIND("_run-",gait_events!C2754,1)-4),"")</f>
        <v>schub</v>
      </c>
      <c r="G2509" s="0" t="str">
        <f aca="false">gait_events!D2754</f>
        <v>left_shank</v>
      </c>
      <c r="H2509" s="0" t="str">
        <f aca="false">gait_events!E2754</f>
        <v>IC</v>
      </c>
      <c r="I2509" s="0" t="n">
        <f aca="false">IF(gait_events!F2754&lt;&gt;"",gait_events!F2754,NA())</f>
        <v>1236</v>
      </c>
      <c r="J2509" s="0" t="n">
        <f aca="false">IF(gait_events!G2754&lt;&gt;"",gait_events!G2754,NA())</f>
        <v>1234</v>
      </c>
      <c r="K2509" s="0" t="n">
        <f aca="false">I2509-J2509</f>
        <v>2</v>
      </c>
      <c r="L2509" s="0" t="n">
        <f aca="false">K2509*5</f>
        <v>10</v>
      </c>
      <c r="M2509" s="0" t="n">
        <f aca="false">IF(NOT(ISNA(I2509)),1,0)</f>
        <v>1</v>
      </c>
      <c r="N2509" s="0" t="n">
        <f aca="false">IF(NOT(ISNA(J2509)),1,0)</f>
        <v>1</v>
      </c>
      <c r="O2509" s="0" t="n">
        <f aca="false">IF(AND(NOT(ISNA(I2509)),NOT(ISNA(J2509))),1,0)</f>
        <v>1</v>
      </c>
      <c r="P2509" s="0" t="n">
        <f aca="false">IF(AND(NOT(ISNA(I2509)),ISNA(J2509)),1,0)</f>
        <v>0</v>
      </c>
      <c r="Q2509" s="0" t="n">
        <f aca="false">IF(AND(ISNA(I2509),NOT(ISNA(J2509))),1,0)</f>
        <v>0</v>
      </c>
      <c r="R2509" s="0" t="n">
        <f aca="false">IF(SUM(O2509:Q2509)&lt;&gt;1,"ERROR",1)</f>
        <v>1</v>
      </c>
    </row>
    <row r="2510" customFormat="false" ht="12.8" hidden="false" customHeight="false" outlineLevel="0" collapsed="false">
      <c r="A2510" s="0" t="str">
        <f aca="false">gait_events!B2755</f>
        <v>pp058</v>
      </c>
      <c r="B2510" s="0" t="str">
        <f aca="false">VLOOKUP(A2510,participants!A:B,2,0)</f>
        <v>M</v>
      </c>
      <c r="C2510" s="0" t="n">
        <f aca="false">VLOOKUP(A2510,participants!A:C,3,0)</f>
        <v>24</v>
      </c>
      <c r="D2510" s="0" t="str">
        <f aca="false">VLOOKUP(A2510,participants!A:F,6,0)</f>
        <v>MS</v>
      </c>
      <c r="E2510" s="0" t="str">
        <f aca="false">IF(LEN(SUBSTITUTE(gait_events!C2755,"_run-",""))&lt;&gt;LEN(gait_events!C2755),LEFT(RIGHT(gait_events!C2755,LEN(gait_events!C2755)-19),FIND("_run-",RIGHT(gait_events!C2755,LEN(gait_events!C2755)-19),1)-1),RIGHT(gait_events!C2755,LEN(gait_events!C2755)-19))</f>
        <v>Preferred</v>
      </c>
      <c r="F2510" s="0" t="str">
        <f aca="false">IF(LEN(SUBSTITUTE(gait_events!C2755,"_run-",""))&lt;&gt;LEN(gait_events!C2755),RIGHT(gait_events!C2755,LEN(gait_events!C2755)-FIND("_run-",gait_events!C2755,1)-4),"")</f>
        <v>schub</v>
      </c>
      <c r="G2510" s="0" t="str">
        <f aca="false">gait_events!D2755</f>
        <v>left_shank</v>
      </c>
      <c r="H2510" s="0" t="str">
        <f aca="false">gait_events!E2755</f>
        <v>FC</v>
      </c>
      <c r="I2510" s="0" t="n">
        <f aca="false">IF(gait_events!F2755&lt;&gt;"",gait_events!F2755,NA())</f>
        <v>90</v>
      </c>
      <c r="J2510" s="0" t="n">
        <f aca="false">IF(gait_events!G2755&lt;&gt;"",gait_events!G2755,NA())</f>
        <v>92</v>
      </c>
      <c r="K2510" s="0" t="n">
        <f aca="false">I2510-J2510</f>
        <v>-2</v>
      </c>
      <c r="L2510" s="0" t="n">
        <f aca="false">K2510*5</f>
        <v>-10</v>
      </c>
      <c r="M2510" s="0" t="n">
        <f aca="false">IF(NOT(ISNA(I2510)),1,0)</f>
        <v>1</v>
      </c>
      <c r="N2510" s="0" t="n">
        <f aca="false">IF(NOT(ISNA(J2510)),1,0)</f>
        <v>1</v>
      </c>
      <c r="O2510" s="0" t="n">
        <f aca="false">IF(AND(NOT(ISNA(I2510)),NOT(ISNA(J2510))),1,0)</f>
        <v>1</v>
      </c>
      <c r="P2510" s="0" t="n">
        <f aca="false">IF(AND(NOT(ISNA(I2510)),ISNA(J2510)),1,0)</f>
        <v>0</v>
      </c>
      <c r="Q2510" s="0" t="n">
        <f aca="false">IF(AND(ISNA(I2510),NOT(ISNA(J2510))),1,0)</f>
        <v>0</v>
      </c>
      <c r="R2510" s="0" t="n">
        <f aca="false">IF(SUM(O2510:Q2510)&lt;&gt;1,"ERROR",1)</f>
        <v>1</v>
      </c>
    </row>
    <row r="2511" customFormat="false" ht="12.8" hidden="false" customHeight="false" outlineLevel="0" collapsed="false">
      <c r="A2511" s="0" t="str">
        <f aca="false">gait_events!B2756</f>
        <v>pp058</v>
      </c>
      <c r="B2511" s="0" t="str">
        <f aca="false">VLOOKUP(A2511,participants!A:B,2,0)</f>
        <v>M</v>
      </c>
      <c r="C2511" s="0" t="n">
        <f aca="false">VLOOKUP(A2511,participants!A:C,3,0)</f>
        <v>24</v>
      </c>
      <c r="D2511" s="0" t="str">
        <f aca="false">VLOOKUP(A2511,participants!A:F,6,0)</f>
        <v>MS</v>
      </c>
      <c r="E2511" s="0" t="str">
        <f aca="false">IF(LEN(SUBSTITUTE(gait_events!C2756,"_run-",""))&lt;&gt;LEN(gait_events!C2756),LEFT(RIGHT(gait_events!C2756,LEN(gait_events!C2756)-19),FIND("_run-",RIGHT(gait_events!C2756,LEN(gait_events!C2756)-19),1)-1),RIGHT(gait_events!C2756,LEN(gait_events!C2756)-19))</f>
        <v>Preferred</v>
      </c>
      <c r="F2511" s="0" t="str">
        <f aca="false">IF(LEN(SUBSTITUTE(gait_events!C2756,"_run-",""))&lt;&gt;LEN(gait_events!C2756),RIGHT(gait_events!C2756,LEN(gait_events!C2756)-FIND("_run-",gait_events!C2756,1)-4),"")</f>
        <v>schub</v>
      </c>
      <c r="G2511" s="0" t="str">
        <f aca="false">gait_events!D2756</f>
        <v>left_shank</v>
      </c>
      <c r="H2511" s="0" t="str">
        <f aca="false">gait_events!E2756</f>
        <v>FC</v>
      </c>
      <c r="I2511" s="0" t="n">
        <f aca="false">IF(gait_events!F2756&lt;&gt;"",gait_events!F2756,NA())</f>
        <v>356</v>
      </c>
      <c r="J2511" s="0" t="e">
        <f aca="false">IF(gait_events!G2756&lt;&gt;"",gait_events!G2756,NA())</f>
        <v>#N/A</v>
      </c>
      <c r="K2511" s="0" t="e">
        <f aca="false">I2511-J2511</f>
        <v>#N/A</v>
      </c>
      <c r="L2511" s="0" t="e">
        <f aca="false">K2511*5</f>
        <v>#N/A</v>
      </c>
      <c r="M2511" s="0" t="n">
        <f aca="false">IF(NOT(ISNA(I2511)),1,0)</f>
        <v>1</v>
      </c>
      <c r="N2511" s="0" t="n">
        <f aca="false">IF(NOT(ISNA(J2511)),1,0)</f>
        <v>0</v>
      </c>
      <c r="O2511" s="0" t="n">
        <f aca="false">IF(AND(NOT(ISNA(I2511)),NOT(ISNA(J2511))),1,0)</f>
        <v>0</v>
      </c>
      <c r="P2511" s="0" t="n">
        <f aca="false">IF(AND(NOT(ISNA(I2511)),ISNA(J2511)),1,0)</f>
        <v>1</v>
      </c>
      <c r="Q2511" s="0" t="n">
        <f aca="false">IF(AND(ISNA(I2511),NOT(ISNA(J2511))),1,0)</f>
        <v>0</v>
      </c>
      <c r="R2511" s="0" t="n">
        <f aca="false">IF(SUM(O2511:Q2511)&lt;&gt;1,"ERROR",1)</f>
        <v>1</v>
      </c>
    </row>
    <row r="2512" customFormat="false" ht="12.8" hidden="false" customHeight="false" outlineLevel="0" collapsed="false">
      <c r="A2512" s="0" t="str">
        <f aca="false">gait_events!B2757</f>
        <v>pp058</v>
      </c>
      <c r="B2512" s="0" t="str">
        <f aca="false">VLOOKUP(A2512,participants!A:B,2,0)</f>
        <v>M</v>
      </c>
      <c r="C2512" s="0" t="n">
        <f aca="false">VLOOKUP(A2512,participants!A:C,3,0)</f>
        <v>24</v>
      </c>
      <c r="D2512" s="0" t="str">
        <f aca="false">VLOOKUP(A2512,participants!A:F,6,0)</f>
        <v>MS</v>
      </c>
      <c r="E2512" s="0" t="str">
        <f aca="false">IF(LEN(SUBSTITUTE(gait_events!C2757,"_run-",""))&lt;&gt;LEN(gait_events!C2757),LEFT(RIGHT(gait_events!C2757,LEN(gait_events!C2757)-19),FIND("_run-",RIGHT(gait_events!C2757,LEN(gait_events!C2757)-19),1)-1),RIGHT(gait_events!C2757,LEN(gait_events!C2757)-19))</f>
        <v>Preferred</v>
      </c>
      <c r="F2512" s="0" t="str">
        <f aca="false">IF(LEN(SUBSTITUTE(gait_events!C2757,"_run-",""))&lt;&gt;LEN(gait_events!C2757),RIGHT(gait_events!C2757,LEN(gait_events!C2757)-FIND("_run-",gait_events!C2757,1)-4),"")</f>
        <v>schub</v>
      </c>
      <c r="G2512" s="0" t="str">
        <f aca="false">gait_events!D2757</f>
        <v>left_shank</v>
      </c>
      <c r="H2512" s="0" t="str">
        <f aca="false">gait_events!E2757</f>
        <v>FC</v>
      </c>
      <c r="I2512" s="0" t="n">
        <f aca="false">IF(gait_events!F2757&lt;&gt;"",gait_events!F2757,NA())</f>
        <v>617</v>
      </c>
      <c r="J2512" s="0" t="e">
        <f aca="false">IF(gait_events!G2757&lt;&gt;"",gait_events!G2757,NA())</f>
        <v>#N/A</v>
      </c>
      <c r="K2512" s="0" t="e">
        <f aca="false">I2512-J2512</f>
        <v>#N/A</v>
      </c>
      <c r="L2512" s="0" t="e">
        <f aca="false">K2512*5</f>
        <v>#N/A</v>
      </c>
      <c r="M2512" s="0" t="n">
        <f aca="false">IF(NOT(ISNA(I2512)),1,0)</f>
        <v>1</v>
      </c>
      <c r="N2512" s="0" t="n">
        <f aca="false">IF(NOT(ISNA(J2512)),1,0)</f>
        <v>0</v>
      </c>
      <c r="O2512" s="0" t="n">
        <f aca="false">IF(AND(NOT(ISNA(I2512)),NOT(ISNA(J2512))),1,0)</f>
        <v>0</v>
      </c>
      <c r="P2512" s="0" t="n">
        <f aca="false">IF(AND(NOT(ISNA(I2512)),ISNA(J2512)),1,0)</f>
        <v>1</v>
      </c>
      <c r="Q2512" s="0" t="n">
        <f aca="false">IF(AND(ISNA(I2512),NOT(ISNA(J2512))),1,0)</f>
        <v>0</v>
      </c>
      <c r="R2512" s="0" t="n">
        <f aca="false">IF(SUM(O2512:Q2512)&lt;&gt;1,"ERROR",1)</f>
        <v>1</v>
      </c>
    </row>
    <row r="2513" customFormat="false" ht="12.8" hidden="false" customHeight="false" outlineLevel="0" collapsed="false">
      <c r="A2513" s="0" t="str">
        <f aca="false">gait_events!B2758</f>
        <v>pp058</v>
      </c>
      <c r="B2513" s="0" t="str">
        <f aca="false">VLOOKUP(A2513,participants!A:B,2,0)</f>
        <v>M</v>
      </c>
      <c r="C2513" s="0" t="n">
        <f aca="false">VLOOKUP(A2513,participants!A:C,3,0)</f>
        <v>24</v>
      </c>
      <c r="D2513" s="0" t="str">
        <f aca="false">VLOOKUP(A2513,participants!A:F,6,0)</f>
        <v>MS</v>
      </c>
      <c r="E2513" s="0" t="str">
        <f aca="false">IF(LEN(SUBSTITUTE(gait_events!C2758,"_run-",""))&lt;&gt;LEN(gait_events!C2758),LEFT(RIGHT(gait_events!C2758,LEN(gait_events!C2758)-19),FIND("_run-",RIGHT(gait_events!C2758,LEN(gait_events!C2758)-19),1)-1),RIGHT(gait_events!C2758,LEN(gait_events!C2758)-19))</f>
        <v>Preferred</v>
      </c>
      <c r="F2513" s="0" t="str">
        <f aca="false">IF(LEN(SUBSTITUTE(gait_events!C2758,"_run-",""))&lt;&gt;LEN(gait_events!C2758),RIGHT(gait_events!C2758,LEN(gait_events!C2758)-FIND("_run-",gait_events!C2758,1)-4),"")</f>
        <v>schub</v>
      </c>
      <c r="G2513" s="0" t="str">
        <f aca="false">gait_events!D2758</f>
        <v>left_shank</v>
      </c>
      <c r="H2513" s="0" t="str">
        <f aca="false">gait_events!E2758</f>
        <v>FC</v>
      </c>
      <c r="I2513" s="0" t="n">
        <f aca="false">IF(gait_events!F2758&lt;&gt;"",gait_events!F2758,NA())</f>
        <v>867</v>
      </c>
      <c r="J2513" s="0" t="n">
        <f aca="false">IF(gait_events!G2758&lt;&gt;"",gait_events!G2758,NA())</f>
        <v>866</v>
      </c>
      <c r="K2513" s="0" t="n">
        <f aca="false">I2513-J2513</f>
        <v>1</v>
      </c>
      <c r="L2513" s="0" t="n">
        <f aca="false">K2513*5</f>
        <v>5</v>
      </c>
      <c r="M2513" s="0" t="n">
        <f aca="false">IF(NOT(ISNA(I2513)),1,0)</f>
        <v>1</v>
      </c>
      <c r="N2513" s="0" t="n">
        <f aca="false">IF(NOT(ISNA(J2513)),1,0)</f>
        <v>1</v>
      </c>
      <c r="O2513" s="0" t="n">
        <f aca="false">IF(AND(NOT(ISNA(I2513)),NOT(ISNA(J2513))),1,0)</f>
        <v>1</v>
      </c>
      <c r="P2513" s="0" t="n">
        <f aca="false">IF(AND(NOT(ISNA(I2513)),ISNA(J2513)),1,0)</f>
        <v>0</v>
      </c>
      <c r="Q2513" s="0" t="n">
        <f aca="false">IF(AND(ISNA(I2513),NOT(ISNA(J2513))),1,0)</f>
        <v>0</v>
      </c>
      <c r="R2513" s="0" t="n">
        <f aca="false">IF(SUM(O2513:Q2513)&lt;&gt;1,"ERROR",1)</f>
        <v>1</v>
      </c>
    </row>
    <row r="2514" customFormat="false" ht="12.8" hidden="false" customHeight="false" outlineLevel="0" collapsed="false">
      <c r="A2514" s="0" t="str">
        <f aca="false">gait_events!B2759</f>
        <v>pp058</v>
      </c>
      <c r="B2514" s="0" t="str">
        <f aca="false">VLOOKUP(A2514,participants!A:B,2,0)</f>
        <v>M</v>
      </c>
      <c r="C2514" s="0" t="n">
        <f aca="false">VLOOKUP(A2514,participants!A:C,3,0)</f>
        <v>24</v>
      </c>
      <c r="D2514" s="0" t="str">
        <f aca="false">VLOOKUP(A2514,participants!A:F,6,0)</f>
        <v>MS</v>
      </c>
      <c r="E2514" s="0" t="str">
        <f aca="false">IF(LEN(SUBSTITUTE(gait_events!C2759,"_run-",""))&lt;&gt;LEN(gait_events!C2759),LEFT(RIGHT(gait_events!C2759,LEN(gait_events!C2759)-19),FIND("_run-",RIGHT(gait_events!C2759,LEN(gait_events!C2759)-19),1)-1),RIGHT(gait_events!C2759,LEN(gait_events!C2759)-19))</f>
        <v>Preferred</v>
      </c>
      <c r="F2514" s="0" t="str">
        <f aca="false">IF(LEN(SUBSTITUTE(gait_events!C2759,"_run-",""))&lt;&gt;LEN(gait_events!C2759),RIGHT(gait_events!C2759,LEN(gait_events!C2759)-FIND("_run-",gait_events!C2759,1)-4),"")</f>
        <v>schub</v>
      </c>
      <c r="G2514" s="0" t="str">
        <f aca="false">gait_events!D2759</f>
        <v>left_shank</v>
      </c>
      <c r="H2514" s="0" t="str">
        <f aca="false">gait_events!E2759</f>
        <v>FC</v>
      </c>
      <c r="I2514" s="0" t="n">
        <f aca="false">IF(gait_events!F2759&lt;&gt;"",gait_events!F2759,NA())</f>
        <v>1156</v>
      </c>
      <c r="J2514" s="0" t="n">
        <f aca="false">IF(gait_events!G2759&lt;&gt;"",gait_events!G2759,NA())</f>
        <v>1158</v>
      </c>
      <c r="K2514" s="0" t="n">
        <f aca="false">I2514-J2514</f>
        <v>-2</v>
      </c>
      <c r="L2514" s="0" t="n">
        <f aca="false">K2514*5</f>
        <v>-10</v>
      </c>
      <c r="M2514" s="0" t="n">
        <f aca="false">IF(NOT(ISNA(I2514)),1,0)</f>
        <v>1</v>
      </c>
      <c r="N2514" s="0" t="n">
        <f aca="false">IF(NOT(ISNA(J2514)),1,0)</f>
        <v>1</v>
      </c>
      <c r="O2514" s="0" t="n">
        <f aca="false">IF(AND(NOT(ISNA(I2514)),NOT(ISNA(J2514))),1,0)</f>
        <v>1</v>
      </c>
      <c r="P2514" s="0" t="n">
        <f aca="false">IF(AND(NOT(ISNA(I2514)),ISNA(J2514)),1,0)</f>
        <v>0</v>
      </c>
      <c r="Q2514" s="0" t="n">
        <f aca="false">IF(AND(ISNA(I2514),NOT(ISNA(J2514))),1,0)</f>
        <v>0</v>
      </c>
      <c r="R2514" s="0" t="n">
        <f aca="false">IF(SUM(O2514:Q2514)&lt;&gt;1,"ERROR",1)</f>
        <v>1</v>
      </c>
    </row>
    <row r="2515" customFormat="false" ht="12.8" hidden="false" customHeight="false" outlineLevel="0" collapsed="false">
      <c r="A2515" s="0" t="str">
        <f aca="false">gait_events!B2760</f>
        <v>pp058</v>
      </c>
      <c r="B2515" s="0" t="str">
        <f aca="false">VLOOKUP(A2515,participants!A:B,2,0)</f>
        <v>M</v>
      </c>
      <c r="C2515" s="0" t="n">
        <f aca="false">VLOOKUP(A2515,participants!A:C,3,0)</f>
        <v>24</v>
      </c>
      <c r="D2515" s="0" t="str">
        <f aca="false">VLOOKUP(A2515,participants!A:F,6,0)</f>
        <v>MS</v>
      </c>
      <c r="E2515" s="0" t="str">
        <f aca="false">IF(LEN(SUBSTITUTE(gait_events!C2760,"_run-",""))&lt;&gt;LEN(gait_events!C2760),LEFT(RIGHT(gait_events!C2760,LEN(gait_events!C2760)-19),FIND("_run-",RIGHT(gait_events!C2760,LEN(gait_events!C2760)-19),1)-1),RIGHT(gait_events!C2760,LEN(gait_events!C2760)-19))</f>
        <v>Preferred</v>
      </c>
      <c r="F2515" s="0" t="str">
        <f aca="false">IF(LEN(SUBSTITUTE(gait_events!C2760,"_run-",""))&lt;&gt;LEN(gait_events!C2760),RIGHT(gait_events!C2760,LEN(gait_events!C2760)-FIND("_run-",gait_events!C2760,1)-4),"")</f>
        <v>schub</v>
      </c>
      <c r="G2515" s="0" t="str">
        <f aca="false">gait_events!D2760</f>
        <v>right_shank</v>
      </c>
      <c r="H2515" s="0" t="str">
        <f aca="false">gait_events!E2760</f>
        <v>IC</v>
      </c>
      <c r="I2515" s="0" t="n">
        <f aca="false">IF(gait_events!F2760&lt;&gt;"",gait_events!F2760,NA())</f>
        <v>41</v>
      </c>
      <c r="J2515" s="0" t="n">
        <f aca="false">IF(gait_events!G2760&lt;&gt;"",gait_events!G2760,NA())</f>
        <v>40</v>
      </c>
      <c r="K2515" s="0" t="n">
        <f aca="false">I2515-J2515</f>
        <v>1</v>
      </c>
      <c r="L2515" s="0" t="n">
        <f aca="false">K2515*5</f>
        <v>5</v>
      </c>
      <c r="M2515" s="0" t="n">
        <f aca="false">IF(NOT(ISNA(I2515)),1,0)</f>
        <v>1</v>
      </c>
      <c r="N2515" s="0" t="n">
        <f aca="false">IF(NOT(ISNA(J2515)),1,0)</f>
        <v>1</v>
      </c>
      <c r="O2515" s="0" t="n">
        <f aca="false">IF(AND(NOT(ISNA(I2515)),NOT(ISNA(J2515))),1,0)</f>
        <v>1</v>
      </c>
      <c r="P2515" s="0" t="n">
        <f aca="false">IF(AND(NOT(ISNA(I2515)),ISNA(J2515)),1,0)</f>
        <v>0</v>
      </c>
      <c r="Q2515" s="0" t="n">
        <f aca="false">IF(AND(ISNA(I2515),NOT(ISNA(J2515))),1,0)</f>
        <v>0</v>
      </c>
      <c r="R2515" s="0" t="n">
        <f aca="false">IF(SUM(O2515:Q2515)&lt;&gt;1,"ERROR",1)</f>
        <v>1</v>
      </c>
    </row>
    <row r="2516" customFormat="false" ht="12.8" hidden="false" customHeight="false" outlineLevel="0" collapsed="false">
      <c r="A2516" s="0" t="str">
        <f aca="false">gait_events!B2761</f>
        <v>pp058</v>
      </c>
      <c r="B2516" s="0" t="str">
        <f aca="false">VLOOKUP(A2516,participants!A:B,2,0)</f>
        <v>M</v>
      </c>
      <c r="C2516" s="0" t="n">
        <f aca="false">VLOOKUP(A2516,participants!A:C,3,0)</f>
        <v>24</v>
      </c>
      <c r="D2516" s="0" t="str">
        <f aca="false">VLOOKUP(A2516,participants!A:F,6,0)</f>
        <v>MS</v>
      </c>
      <c r="E2516" s="0" t="str">
        <f aca="false">IF(LEN(SUBSTITUTE(gait_events!C2761,"_run-",""))&lt;&gt;LEN(gait_events!C2761),LEFT(RIGHT(gait_events!C2761,LEN(gait_events!C2761)-19),FIND("_run-",RIGHT(gait_events!C2761,LEN(gait_events!C2761)-19),1)-1),RIGHT(gait_events!C2761,LEN(gait_events!C2761)-19))</f>
        <v>Preferred</v>
      </c>
      <c r="F2516" s="0" t="str">
        <f aca="false">IF(LEN(SUBSTITUTE(gait_events!C2761,"_run-",""))&lt;&gt;LEN(gait_events!C2761),RIGHT(gait_events!C2761,LEN(gait_events!C2761)-FIND("_run-",gait_events!C2761,1)-4),"")</f>
        <v>schub</v>
      </c>
      <c r="G2516" s="0" t="str">
        <f aca="false">gait_events!D2761</f>
        <v>right_shank</v>
      </c>
      <c r="H2516" s="0" t="str">
        <f aca="false">gait_events!E2761</f>
        <v>IC</v>
      </c>
      <c r="I2516" s="0" t="n">
        <f aca="false">IF(gait_events!F2761&lt;&gt;"",gait_events!F2761,NA())</f>
        <v>313</v>
      </c>
      <c r="J2516" s="0" t="n">
        <f aca="false">IF(gait_events!G2761&lt;&gt;"",gait_events!G2761,NA())</f>
        <v>309</v>
      </c>
      <c r="K2516" s="0" t="n">
        <f aca="false">I2516-J2516</f>
        <v>4</v>
      </c>
      <c r="L2516" s="0" t="n">
        <f aca="false">K2516*5</f>
        <v>20</v>
      </c>
      <c r="M2516" s="0" t="n">
        <f aca="false">IF(NOT(ISNA(I2516)),1,0)</f>
        <v>1</v>
      </c>
      <c r="N2516" s="0" t="n">
        <f aca="false">IF(NOT(ISNA(J2516)),1,0)</f>
        <v>1</v>
      </c>
      <c r="O2516" s="0" t="n">
        <f aca="false">IF(AND(NOT(ISNA(I2516)),NOT(ISNA(J2516))),1,0)</f>
        <v>1</v>
      </c>
      <c r="P2516" s="0" t="n">
        <f aca="false">IF(AND(NOT(ISNA(I2516)),ISNA(J2516)),1,0)</f>
        <v>0</v>
      </c>
      <c r="Q2516" s="0" t="n">
        <f aca="false">IF(AND(ISNA(I2516),NOT(ISNA(J2516))),1,0)</f>
        <v>0</v>
      </c>
      <c r="R2516" s="0" t="n">
        <f aca="false">IF(SUM(O2516:Q2516)&lt;&gt;1,"ERROR",1)</f>
        <v>1</v>
      </c>
    </row>
    <row r="2517" customFormat="false" ht="12.8" hidden="false" customHeight="false" outlineLevel="0" collapsed="false">
      <c r="A2517" s="0" t="str">
        <f aca="false">gait_events!B2762</f>
        <v>pp058</v>
      </c>
      <c r="B2517" s="0" t="str">
        <f aca="false">VLOOKUP(A2517,participants!A:B,2,0)</f>
        <v>M</v>
      </c>
      <c r="C2517" s="0" t="n">
        <f aca="false">VLOOKUP(A2517,participants!A:C,3,0)</f>
        <v>24</v>
      </c>
      <c r="D2517" s="0" t="str">
        <f aca="false">VLOOKUP(A2517,participants!A:F,6,0)</f>
        <v>MS</v>
      </c>
      <c r="E2517" s="0" t="str">
        <f aca="false">IF(LEN(SUBSTITUTE(gait_events!C2762,"_run-",""))&lt;&gt;LEN(gait_events!C2762),LEFT(RIGHT(gait_events!C2762,LEN(gait_events!C2762)-19),FIND("_run-",RIGHT(gait_events!C2762,LEN(gait_events!C2762)-19),1)-1),RIGHT(gait_events!C2762,LEN(gait_events!C2762)-19))</f>
        <v>Preferred</v>
      </c>
      <c r="F2517" s="0" t="str">
        <f aca="false">IF(LEN(SUBSTITUTE(gait_events!C2762,"_run-",""))&lt;&gt;LEN(gait_events!C2762),RIGHT(gait_events!C2762,LEN(gait_events!C2762)-FIND("_run-",gait_events!C2762,1)-4),"")</f>
        <v>schub</v>
      </c>
      <c r="G2517" s="0" t="str">
        <f aca="false">gait_events!D2762</f>
        <v>right_shank</v>
      </c>
      <c r="H2517" s="0" t="str">
        <f aca="false">gait_events!E2762</f>
        <v>IC</v>
      </c>
      <c r="I2517" s="0" t="n">
        <f aca="false">IF(gait_events!F2762&lt;&gt;"",gait_events!F2762,NA())</f>
        <v>568</v>
      </c>
      <c r="J2517" s="0" t="n">
        <f aca="false">IF(gait_events!G2762&lt;&gt;"",gait_events!G2762,NA())</f>
        <v>563</v>
      </c>
      <c r="K2517" s="0" t="n">
        <f aca="false">I2517-J2517</f>
        <v>5</v>
      </c>
      <c r="L2517" s="0" t="n">
        <f aca="false">K2517*5</f>
        <v>25</v>
      </c>
      <c r="M2517" s="0" t="n">
        <f aca="false">IF(NOT(ISNA(I2517)),1,0)</f>
        <v>1</v>
      </c>
      <c r="N2517" s="0" t="n">
        <f aca="false">IF(NOT(ISNA(J2517)),1,0)</f>
        <v>1</v>
      </c>
      <c r="O2517" s="0" t="n">
        <f aca="false">IF(AND(NOT(ISNA(I2517)),NOT(ISNA(J2517))),1,0)</f>
        <v>1</v>
      </c>
      <c r="P2517" s="0" t="n">
        <f aca="false">IF(AND(NOT(ISNA(I2517)),ISNA(J2517)),1,0)</f>
        <v>0</v>
      </c>
      <c r="Q2517" s="0" t="n">
        <f aca="false">IF(AND(ISNA(I2517),NOT(ISNA(J2517))),1,0)</f>
        <v>0</v>
      </c>
      <c r="R2517" s="0" t="n">
        <f aca="false">IF(SUM(O2517:Q2517)&lt;&gt;1,"ERROR",1)</f>
        <v>1</v>
      </c>
    </row>
    <row r="2518" customFormat="false" ht="12.8" hidden="false" customHeight="false" outlineLevel="0" collapsed="false">
      <c r="A2518" s="0" t="str">
        <f aca="false">gait_events!B2763</f>
        <v>pp058</v>
      </c>
      <c r="B2518" s="0" t="str">
        <f aca="false">VLOOKUP(A2518,participants!A:B,2,0)</f>
        <v>M</v>
      </c>
      <c r="C2518" s="0" t="n">
        <f aca="false">VLOOKUP(A2518,participants!A:C,3,0)</f>
        <v>24</v>
      </c>
      <c r="D2518" s="0" t="str">
        <f aca="false">VLOOKUP(A2518,participants!A:F,6,0)</f>
        <v>MS</v>
      </c>
      <c r="E2518" s="0" t="str">
        <f aca="false">IF(LEN(SUBSTITUTE(gait_events!C2763,"_run-",""))&lt;&gt;LEN(gait_events!C2763),LEFT(RIGHT(gait_events!C2763,LEN(gait_events!C2763)-19),FIND("_run-",RIGHT(gait_events!C2763,LEN(gait_events!C2763)-19),1)-1),RIGHT(gait_events!C2763,LEN(gait_events!C2763)-19))</f>
        <v>Preferred</v>
      </c>
      <c r="F2518" s="0" t="str">
        <f aca="false">IF(LEN(SUBSTITUTE(gait_events!C2763,"_run-",""))&lt;&gt;LEN(gait_events!C2763),RIGHT(gait_events!C2763,LEN(gait_events!C2763)-FIND("_run-",gait_events!C2763,1)-4),"")</f>
        <v>schub</v>
      </c>
      <c r="G2518" s="0" t="str">
        <f aca="false">gait_events!D2763</f>
        <v>right_shank</v>
      </c>
      <c r="H2518" s="0" t="str">
        <f aca="false">gait_events!E2763</f>
        <v>IC</v>
      </c>
      <c r="I2518" s="0" t="n">
        <f aca="false">IF(gait_events!F2763&lt;&gt;"",gait_events!F2763,NA())</f>
        <v>827</v>
      </c>
      <c r="J2518" s="0" t="n">
        <f aca="false">IF(gait_events!G2763&lt;&gt;"",gait_events!G2763,NA())</f>
        <v>825</v>
      </c>
      <c r="K2518" s="0" t="n">
        <f aca="false">I2518-J2518</f>
        <v>2</v>
      </c>
      <c r="L2518" s="0" t="n">
        <f aca="false">K2518*5</f>
        <v>10</v>
      </c>
      <c r="M2518" s="0" t="n">
        <f aca="false">IF(NOT(ISNA(I2518)),1,0)</f>
        <v>1</v>
      </c>
      <c r="N2518" s="0" t="n">
        <f aca="false">IF(NOT(ISNA(J2518)),1,0)</f>
        <v>1</v>
      </c>
      <c r="O2518" s="0" t="n">
        <f aca="false">IF(AND(NOT(ISNA(I2518)),NOT(ISNA(J2518))),1,0)</f>
        <v>1</v>
      </c>
      <c r="P2518" s="0" t="n">
        <f aca="false">IF(AND(NOT(ISNA(I2518)),ISNA(J2518)),1,0)</f>
        <v>0</v>
      </c>
      <c r="Q2518" s="0" t="n">
        <f aca="false">IF(AND(ISNA(I2518),NOT(ISNA(J2518))),1,0)</f>
        <v>0</v>
      </c>
      <c r="R2518" s="0" t="n">
        <f aca="false">IF(SUM(O2518:Q2518)&lt;&gt;1,"ERROR",1)</f>
        <v>1</v>
      </c>
    </row>
    <row r="2519" customFormat="false" ht="12.8" hidden="false" customHeight="false" outlineLevel="0" collapsed="false">
      <c r="A2519" s="0" t="str">
        <f aca="false">gait_events!B2764</f>
        <v>pp058</v>
      </c>
      <c r="B2519" s="0" t="str">
        <f aca="false">VLOOKUP(A2519,participants!A:B,2,0)</f>
        <v>M</v>
      </c>
      <c r="C2519" s="0" t="n">
        <f aca="false">VLOOKUP(A2519,participants!A:C,3,0)</f>
        <v>24</v>
      </c>
      <c r="D2519" s="0" t="str">
        <f aca="false">VLOOKUP(A2519,participants!A:F,6,0)</f>
        <v>MS</v>
      </c>
      <c r="E2519" s="0" t="str">
        <f aca="false">IF(LEN(SUBSTITUTE(gait_events!C2764,"_run-",""))&lt;&gt;LEN(gait_events!C2764),LEFT(RIGHT(gait_events!C2764,LEN(gait_events!C2764)-19),FIND("_run-",RIGHT(gait_events!C2764,LEN(gait_events!C2764)-19),1)-1),RIGHT(gait_events!C2764,LEN(gait_events!C2764)-19))</f>
        <v>Preferred</v>
      </c>
      <c r="F2519" s="0" t="str">
        <f aca="false">IF(LEN(SUBSTITUTE(gait_events!C2764,"_run-",""))&lt;&gt;LEN(gait_events!C2764),RIGHT(gait_events!C2764,LEN(gait_events!C2764)-FIND("_run-",gait_events!C2764,1)-4),"")</f>
        <v>schub</v>
      </c>
      <c r="G2519" s="0" t="str">
        <f aca="false">gait_events!D2764</f>
        <v>right_shank</v>
      </c>
      <c r="H2519" s="0" t="str">
        <f aca="false">gait_events!E2764</f>
        <v>IC</v>
      </c>
      <c r="I2519" s="0" t="n">
        <f aca="false">IF(gait_events!F2764&lt;&gt;"",gait_events!F2764,NA())</f>
        <v>1105</v>
      </c>
      <c r="J2519" s="0" t="n">
        <f aca="false">IF(gait_events!G2764&lt;&gt;"",gait_events!G2764,NA())</f>
        <v>1102</v>
      </c>
      <c r="K2519" s="0" t="n">
        <f aca="false">I2519-J2519</f>
        <v>3</v>
      </c>
      <c r="L2519" s="0" t="n">
        <f aca="false">K2519*5</f>
        <v>15</v>
      </c>
      <c r="M2519" s="0" t="n">
        <f aca="false">IF(NOT(ISNA(I2519)),1,0)</f>
        <v>1</v>
      </c>
      <c r="N2519" s="0" t="n">
        <f aca="false">IF(NOT(ISNA(J2519)),1,0)</f>
        <v>1</v>
      </c>
      <c r="O2519" s="0" t="n">
        <f aca="false">IF(AND(NOT(ISNA(I2519)),NOT(ISNA(J2519))),1,0)</f>
        <v>1</v>
      </c>
      <c r="P2519" s="0" t="n">
        <f aca="false">IF(AND(NOT(ISNA(I2519)),ISNA(J2519)),1,0)</f>
        <v>0</v>
      </c>
      <c r="Q2519" s="0" t="n">
        <f aca="false">IF(AND(ISNA(I2519),NOT(ISNA(J2519))),1,0)</f>
        <v>0</v>
      </c>
      <c r="R2519" s="0" t="n">
        <f aca="false">IF(SUM(O2519:Q2519)&lt;&gt;1,"ERROR",1)</f>
        <v>1</v>
      </c>
    </row>
    <row r="2520" customFormat="false" ht="12.8" hidden="false" customHeight="false" outlineLevel="0" collapsed="false">
      <c r="A2520" s="0" t="str">
        <f aca="false">gait_events!B2765</f>
        <v>pp058</v>
      </c>
      <c r="B2520" s="0" t="str">
        <f aca="false">VLOOKUP(A2520,participants!A:B,2,0)</f>
        <v>M</v>
      </c>
      <c r="C2520" s="0" t="n">
        <f aca="false">VLOOKUP(A2520,participants!A:C,3,0)</f>
        <v>24</v>
      </c>
      <c r="D2520" s="0" t="str">
        <f aca="false">VLOOKUP(A2520,participants!A:F,6,0)</f>
        <v>MS</v>
      </c>
      <c r="E2520" s="0" t="str">
        <f aca="false">IF(LEN(SUBSTITUTE(gait_events!C2765,"_run-",""))&lt;&gt;LEN(gait_events!C2765),LEFT(RIGHT(gait_events!C2765,LEN(gait_events!C2765)-19),FIND("_run-",RIGHT(gait_events!C2765,LEN(gait_events!C2765)-19),1)-1),RIGHT(gait_events!C2765,LEN(gait_events!C2765)-19))</f>
        <v>Preferred</v>
      </c>
      <c r="F2520" s="0" t="str">
        <f aca="false">IF(LEN(SUBSTITUTE(gait_events!C2765,"_run-",""))&lt;&gt;LEN(gait_events!C2765),RIGHT(gait_events!C2765,LEN(gait_events!C2765)-FIND("_run-",gait_events!C2765,1)-4),"")</f>
        <v>schub</v>
      </c>
      <c r="G2520" s="0" t="str">
        <f aca="false">gait_events!D2765</f>
        <v>right_shank</v>
      </c>
      <c r="H2520" s="0" t="str">
        <f aca="false">gait_events!E2765</f>
        <v>IC</v>
      </c>
      <c r="I2520" s="0" t="e">
        <f aca="false">IF(gait_events!F2765&lt;&gt;"",gait_events!F2765,NA())</f>
        <v>#N/A</v>
      </c>
      <c r="J2520" s="0" t="n">
        <f aca="false">IF(gait_events!G2765&lt;&gt;"",gait_events!G2765,NA())</f>
        <v>654</v>
      </c>
      <c r="K2520" s="0" t="e">
        <f aca="false">I2520-J2520</f>
        <v>#N/A</v>
      </c>
      <c r="L2520" s="0" t="e">
        <f aca="false">K2520*5</f>
        <v>#N/A</v>
      </c>
      <c r="M2520" s="0" t="n">
        <f aca="false">IF(NOT(ISNA(I2520)),1,0)</f>
        <v>0</v>
      </c>
      <c r="N2520" s="0" t="n">
        <f aca="false">IF(NOT(ISNA(J2520)),1,0)</f>
        <v>1</v>
      </c>
      <c r="O2520" s="0" t="n">
        <f aca="false">IF(AND(NOT(ISNA(I2520)),NOT(ISNA(J2520))),1,0)</f>
        <v>0</v>
      </c>
      <c r="P2520" s="0" t="n">
        <f aca="false">IF(AND(NOT(ISNA(I2520)),ISNA(J2520)),1,0)</f>
        <v>0</v>
      </c>
      <c r="Q2520" s="0" t="n">
        <f aca="false">IF(AND(ISNA(I2520),NOT(ISNA(J2520))),1,0)</f>
        <v>1</v>
      </c>
      <c r="R2520" s="0" t="n">
        <f aca="false">IF(SUM(O2520:Q2520)&lt;&gt;1,"ERROR",1)</f>
        <v>1</v>
      </c>
    </row>
    <row r="2521" customFormat="false" ht="12.8" hidden="false" customHeight="false" outlineLevel="0" collapsed="false">
      <c r="A2521" s="0" t="str">
        <f aca="false">gait_events!B2766</f>
        <v>pp058</v>
      </c>
      <c r="B2521" s="0" t="str">
        <f aca="false">VLOOKUP(A2521,participants!A:B,2,0)</f>
        <v>M</v>
      </c>
      <c r="C2521" s="0" t="n">
        <f aca="false">VLOOKUP(A2521,participants!A:C,3,0)</f>
        <v>24</v>
      </c>
      <c r="D2521" s="0" t="str">
        <f aca="false">VLOOKUP(A2521,participants!A:F,6,0)</f>
        <v>MS</v>
      </c>
      <c r="E2521" s="0" t="str">
        <f aca="false">IF(LEN(SUBSTITUTE(gait_events!C2766,"_run-",""))&lt;&gt;LEN(gait_events!C2766),LEFT(RIGHT(gait_events!C2766,LEN(gait_events!C2766)-19),FIND("_run-",RIGHT(gait_events!C2766,LEN(gait_events!C2766)-19),1)-1),RIGHT(gait_events!C2766,LEN(gait_events!C2766)-19))</f>
        <v>Preferred</v>
      </c>
      <c r="F2521" s="0" t="str">
        <f aca="false">IF(LEN(SUBSTITUTE(gait_events!C2766,"_run-",""))&lt;&gt;LEN(gait_events!C2766),RIGHT(gait_events!C2766,LEN(gait_events!C2766)-FIND("_run-",gait_events!C2766,1)-4),"")</f>
        <v>schub</v>
      </c>
      <c r="G2521" s="0" t="str">
        <f aca="false">gait_events!D2766</f>
        <v>right_shank</v>
      </c>
      <c r="H2521" s="0" t="str">
        <f aca="false">gait_events!E2766</f>
        <v>FC</v>
      </c>
      <c r="I2521" s="0" t="n">
        <f aca="false">IF(gait_events!F2766&lt;&gt;"",gait_events!F2766,NA())</f>
        <v>237</v>
      </c>
      <c r="J2521" s="0" t="e">
        <f aca="false">IF(gait_events!G2766&lt;&gt;"",gait_events!G2766,NA())</f>
        <v>#N/A</v>
      </c>
      <c r="K2521" s="0" t="e">
        <f aca="false">I2521-J2521</f>
        <v>#N/A</v>
      </c>
      <c r="L2521" s="0" t="e">
        <f aca="false">K2521*5</f>
        <v>#N/A</v>
      </c>
      <c r="M2521" s="0" t="n">
        <f aca="false">IF(NOT(ISNA(I2521)),1,0)</f>
        <v>1</v>
      </c>
      <c r="N2521" s="0" t="n">
        <f aca="false">IF(NOT(ISNA(J2521)),1,0)</f>
        <v>0</v>
      </c>
      <c r="O2521" s="0" t="n">
        <f aca="false">IF(AND(NOT(ISNA(I2521)),NOT(ISNA(J2521))),1,0)</f>
        <v>0</v>
      </c>
      <c r="P2521" s="0" t="n">
        <f aca="false">IF(AND(NOT(ISNA(I2521)),ISNA(J2521)),1,0)</f>
        <v>1</v>
      </c>
      <c r="Q2521" s="0" t="n">
        <f aca="false">IF(AND(ISNA(I2521),NOT(ISNA(J2521))),1,0)</f>
        <v>0</v>
      </c>
      <c r="R2521" s="0" t="n">
        <f aca="false">IF(SUM(O2521:Q2521)&lt;&gt;1,"ERROR",1)</f>
        <v>1</v>
      </c>
    </row>
    <row r="2522" customFormat="false" ht="12.8" hidden="false" customHeight="false" outlineLevel="0" collapsed="false">
      <c r="A2522" s="0" t="str">
        <f aca="false">gait_events!B2767</f>
        <v>pp058</v>
      </c>
      <c r="B2522" s="0" t="str">
        <f aca="false">VLOOKUP(A2522,participants!A:B,2,0)</f>
        <v>M</v>
      </c>
      <c r="C2522" s="0" t="n">
        <f aca="false">VLOOKUP(A2522,participants!A:C,3,0)</f>
        <v>24</v>
      </c>
      <c r="D2522" s="0" t="str">
        <f aca="false">VLOOKUP(A2522,participants!A:F,6,0)</f>
        <v>MS</v>
      </c>
      <c r="E2522" s="0" t="str">
        <f aca="false">IF(LEN(SUBSTITUTE(gait_events!C2767,"_run-",""))&lt;&gt;LEN(gait_events!C2767),LEFT(RIGHT(gait_events!C2767,LEN(gait_events!C2767)-19),FIND("_run-",RIGHT(gait_events!C2767,LEN(gait_events!C2767)-19),1)-1),RIGHT(gait_events!C2767,LEN(gait_events!C2767)-19))</f>
        <v>Preferred</v>
      </c>
      <c r="F2522" s="0" t="str">
        <f aca="false">IF(LEN(SUBSTITUTE(gait_events!C2767,"_run-",""))&lt;&gt;LEN(gait_events!C2767),RIGHT(gait_events!C2767,LEN(gait_events!C2767)-FIND("_run-",gait_events!C2767,1)-4),"")</f>
        <v>schub</v>
      </c>
      <c r="G2522" s="0" t="str">
        <f aca="false">gait_events!D2767</f>
        <v>right_shank</v>
      </c>
      <c r="H2522" s="0" t="str">
        <f aca="false">gait_events!E2767</f>
        <v>FC</v>
      </c>
      <c r="I2522" s="0" t="n">
        <f aca="false">IF(gait_events!F2767&lt;&gt;"",gait_events!F2767,NA())</f>
        <v>484</v>
      </c>
      <c r="J2522" s="0" t="n">
        <f aca="false">IF(gait_events!G2767&lt;&gt;"",gait_events!G2767,NA())</f>
        <v>483</v>
      </c>
      <c r="K2522" s="0" t="n">
        <f aca="false">I2522-J2522</f>
        <v>1</v>
      </c>
      <c r="L2522" s="0" t="n">
        <f aca="false">K2522*5</f>
        <v>5</v>
      </c>
      <c r="M2522" s="0" t="n">
        <f aca="false">IF(NOT(ISNA(I2522)),1,0)</f>
        <v>1</v>
      </c>
      <c r="N2522" s="0" t="n">
        <f aca="false">IF(NOT(ISNA(J2522)),1,0)</f>
        <v>1</v>
      </c>
      <c r="O2522" s="0" t="n">
        <f aca="false">IF(AND(NOT(ISNA(I2522)),NOT(ISNA(J2522))),1,0)</f>
        <v>1</v>
      </c>
      <c r="P2522" s="0" t="n">
        <f aca="false">IF(AND(NOT(ISNA(I2522)),ISNA(J2522)),1,0)</f>
        <v>0</v>
      </c>
      <c r="Q2522" s="0" t="n">
        <f aca="false">IF(AND(ISNA(I2522),NOT(ISNA(J2522))),1,0)</f>
        <v>0</v>
      </c>
      <c r="R2522" s="0" t="n">
        <f aca="false">IF(SUM(O2522:Q2522)&lt;&gt;1,"ERROR",1)</f>
        <v>1</v>
      </c>
    </row>
    <row r="2523" customFormat="false" ht="12.8" hidden="false" customHeight="false" outlineLevel="0" collapsed="false">
      <c r="A2523" s="0" t="str">
        <f aca="false">gait_events!B2768</f>
        <v>pp058</v>
      </c>
      <c r="B2523" s="0" t="str">
        <f aca="false">VLOOKUP(A2523,participants!A:B,2,0)</f>
        <v>M</v>
      </c>
      <c r="C2523" s="0" t="n">
        <f aca="false">VLOOKUP(A2523,participants!A:C,3,0)</f>
        <v>24</v>
      </c>
      <c r="D2523" s="0" t="str">
        <f aca="false">VLOOKUP(A2523,participants!A:F,6,0)</f>
        <v>MS</v>
      </c>
      <c r="E2523" s="0" t="str">
        <f aca="false">IF(LEN(SUBSTITUTE(gait_events!C2768,"_run-",""))&lt;&gt;LEN(gait_events!C2768),LEFT(RIGHT(gait_events!C2768,LEN(gait_events!C2768)-19),FIND("_run-",RIGHT(gait_events!C2768,LEN(gait_events!C2768)-19),1)-1),RIGHT(gait_events!C2768,LEN(gait_events!C2768)-19))</f>
        <v>Preferred</v>
      </c>
      <c r="F2523" s="0" t="str">
        <f aca="false">IF(LEN(SUBSTITUTE(gait_events!C2768,"_run-",""))&lt;&gt;LEN(gait_events!C2768),RIGHT(gait_events!C2768,LEN(gait_events!C2768)-FIND("_run-",gait_events!C2768,1)-4),"")</f>
        <v>schub</v>
      </c>
      <c r="G2523" s="0" t="str">
        <f aca="false">gait_events!D2768</f>
        <v>right_shank</v>
      </c>
      <c r="H2523" s="0" t="str">
        <f aca="false">gait_events!E2768</f>
        <v>FC</v>
      </c>
      <c r="I2523" s="0" t="n">
        <f aca="false">IF(gait_events!F2768&lt;&gt;"",gait_events!F2768,NA())</f>
        <v>750</v>
      </c>
      <c r="J2523" s="0" t="n">
        <f aca="false">IF(gait_events!G2768&lt;&gt;"",gait_events!G2768,NA())</f>
        <v>751</v>
      </c>
      <c r="K2523" s="0" t="n">
        <f aca="false">I2523-J2523</f>
        <v>-1</v>
      </c>
      <c r="L2523" s="0" t="n">
        <f aca="false">K2523*5</f>
        <v>-5</v>
      </c>
      <c r="M2523" s="0" t="n">
        <f aca="false">IF(NOT(ISNA(I2523)),1,0)</f>
        <v>1</v>
      </c>
      <c r="N2523" s="0" t="n">
        <f aca="false">IF(NOT(ISNA(J2523)),1,0)</f>
        <v>1</v>
      </c>
      <c r="O2523" s="0" t="n">
        <f aca="false">IF(AND(NOT(ISNA(I2523)),NOT(ISNA(J2523))),1,0)</f>
        <v>1</v>
      </c>
      <c r="P2523" s="0" t="n">
        <f aca="false">IF(AND(NOT(ISNA(I2523)),ISNA(J2523)),1,0)</f>
        <v>0</v>
      </c>
      <c r="Q2523" s="0" t="n">
        <f aca="false">IF(AND(ISNA(I2523),NOT(ISNA(J2523))),1,0)</f>
        <v>0</v>
      </c>
      <c r="R2523" s="0" t="n">
        <f aca="false">IF(SUM(O2523:Q2523)&lt;&gt;1,"ERROR",1)</f>
        <v>1</v>
      </c>
    </row>
    <row r="2524" customFormat="false" ht="12.8" hidden="false" customHeight="false" outlineLevel="0" collapsed="false">
      <c r="A2524" s="0" t="str">
        <f aca="false">gait_events!B2769</f>
        <v>pp058</v>
      </c>
      <c r="B2524" s="0" t="str">
        <f aca="false">VLOOKUP(A2524,participants!A:B,2,0)</f>
        <v>M</v>
      </c>
      <c r="C2524" s="0" t="n">
        <f aca="false">VLOOKUP(A2524,participants!A:C,3,0)</f>
        <v>24</v>
      </c>
      <c r="D2524" s="0" t="str">
        <f aca="false">VLOOKUP(A2524,participants!A:F,6,0)</f>
        <v>MS</v>
      </c>
      <c r="E2524" s="0" t="str">
        <f aca="false">IF(LEN(SUBSTITUTE(gait_events!C2769,"_run-",""))&lt;&gt;LEN(gait_events!C2769),LEFT(RIGHT(gait_events!C2769,LEN(gait_events!C2769)-19),FIND("_run-",RIGHT(gait_events!C2769,LEN(gait_events!C2769)-19),1)-1),RIGHT(gait_events!C2769,LEN(gait_events!C2769)-19))</f>
        <v>Preferred</v>
      </c>
      <c r="F2524" s="0" t="str">
        <f aca="false">IF(LEN(SUBSTITUTE(gait_events!C2769,"_run-",""))&lt;&gt;LEN(gait_events!C2769),RIGHT(gait_events!C2769,LEN(gait_events!C2769)-FIND("_run-",gait_events!C2769,1)-4),"")</f>
        <v>schub</v>
      </c>
      <c r="G2524" s="0" t="str">
        <f aca="false">gait_events!D2769</f>
        <v>right_shank</v>
      </c>
      <c r="H2524" s="0" t="str">
        <f aca="false">gait_events!E2769</f>
        <v>FC</v>
      </c>
      <c r="I2524" s="0" t="n">
        <f aca="false">IF(gait_events!F2769&lt;&gt;"",gait_events!F2769,NA())</f>
        <v>1013</v>
      </c>
      <c r="J2524" s="0" t="n">
        <f aca="false">IF(gait_events!G2769&lt;&gt;"",gait_events!G2769,NA())</f>
        <v>1015</v>
      </c>
      <c r="K2524" s="0" t="n">
        <f aca="false">I2524-J2524</f>
        <v>-2</v>
      </c>
      <c r="L2524" s="0" t="n">
        <f aca="false">K2524*5</f>
        <v>-10</v>
      </c>
      <c r="M2524" s="0" t="n">
        <f aca="false">IF(NOT(ISNA(I2524)),1,0)</f>
        <v>1</v>
      </c>
      <c r="N2524" s="0" t="n">
        <f aca="false">IF(NOT(ISNA(J2524)),1,0)</f>
        <v>1</v>
      </c>
      <c r="O2524" s="0" t="n">
        <f aca="false">IF(AND(NOT(ISNA(I2524)),NOT(ISNA(J2524))),1,0)</f>
        <v>1</v>
      </c>
      <c r="P2524" s="0" t="n">
        <f aca="false">IF(AND(NOT(ISNA(I2524)),ISNA(J2524)),1,0)</f>
        <v>0</v>
      </c>
      <c r="Q2524" s="0" t="n">
        <f aca="false">IF(AND(ISNA(I2524),NOT(ISNA(J2524))),1,0)</f>
        <v>0</v>
      </c>
      <c r="R2524" s="0" t="n">
        <f aca="false">IF(SUM(O2524:Q2524)&lt;&gt;1,"ERROR",1)</f>
        <v>1</v>
      </c>
    </row>
    <row r="2525" customFormat="false" ht="12.8" hidden="false" customHeight="false" outlineLevel="0" collapsed="false">
      <c r="A2525" s="0" t="str">
        <f aca="false">gait_events!B2770</f>
        <v>pp058</v>
      </c>
      <c r="B2525" s="0" t="str">
        <f aca="false">VLOOKUP(A2525,participants!A:B,2,0)</f>
        <v>M</v>
      </c>
      <c r="C2525" s="0" t="n">
        <f aca="false">VLOOKUP(A2525,participants!A:C,3,0)</f>
        <v>24</v>
      </c>
      <c r="D2525" s="0" t="str">
        <f aca="false">VLOOKUP(A2525,participants!A:F,6,0)</f>
        <v>MS</v>
      </c>
      <c r="E2525" s="0" t="str">
        <f aca="false">IF(LEN(SUBSTITUTE(gait_events!C2770,"_run-",""))&lt;&gt;LEN(gait_events!C2770),LEFT(RIGHT(gait_events!C2770,LEN(gait_events!C2770)-19),FIND("_run-",RIGHT(gait_events!C2770,LEN(gait_events!C2770)-19),1)-1),RIGHT(gait_events!C2770,LEN(gait_events!C2770)-19))</f>
        <v>Preferred</v>
      </c>
      <c r="F2525" s="0" t="str">
        <f aca="false">IF(LEN(SUBSTITUTE(gait_events!C2770,"_run-",""))&lt;&gt;LEN(gait_events!C2770),RIGHT(gait_events!C2770,LEN(gait_events!C2770)-FIND("_run-",gait_events!C2770,1)-4),"")</f>
        <v>schub</v>
      </c>
      <c r="G2525" s="0" t="str">
        <f aca="false">gait_events!D2770</f>
        <v>right_shank</v>
      </c>
      <c r="H2525" s="0" t="str">
        <f aca="false">gait_events!E2770</f>
        <v>FC</v>
      </c>
      <c r="I2525" s="0" t="n">
        <f aca="false">IF(gait_events!F2770&lt;&gt;"",gait_events!F2770,NA())</f>
        <v>1290</v>
      </c>
      <c r="J2525" s="0" t="n">
        <f aca="false">IF(gait_events!G2770&lt;&gt;"",gait_events!G2770,NA())</f>
        <v>1282</v>
      </c>
      <c r="K2525" s="0" t="n">
        <f aca="false">I2525-J2525</f>
        <v>8</v>
      </c>
      <c r="L2525" s="0" t="n">
        <f aca="false">K2525*5</f>
        <v>40</v>
      </c>
      <c r="M2525" s="0" t="n">
        <f aca="false">IF(NOT(ISNA(I2525)),1,0)</f>
        <v>1</v>
      </c>
      <c r="N2525" s="0" t="n">
        <f aca="false">IF(NOT(ISNA(J2525)),1,0)</f>
        <v>1</v>
      </c>
      <c r="O2525" s="0" t="n">
        <f aca="false">IF(AND(NOT(ISNA(I2525)),NOT(ISNA(J2525))),1,0)</f>
        <v>1</v>
      </c>
      <c r="P2525" s="0" t="n">
        <f aca="false">IF(AND(NOT(ISNA(I2525)),ISNA(J2525)),1,0)</f>
        <v>0</v>
      </c>
      <c r="Q2525" s="0" t="n">
        <f aca="false">IF(AND(ISNA(I2525),NOT(ISNA(J2525))),1,0)</f>
        <v>0</v>
      </c>
      <c r="R2525" s="0" t="n">
        <f aca="false">IF(SUM(O2525:Q2525)&lt;&gt;1,"ERROR",1)</f>
        <v>1</v>
      </c>
    </row>
    <row r="2526" customFormat="false" ht="12.8" hidden="false" customHeight="false" outlineLevel="0" collapsed="false">
      <c r="A2526" s="0" t="str">
        <f aca="false">gait_events!B2771</f>
        <v>pp058</v>
      </c>
      <c r="B2526" s="0" t="str">
        <f aca="false">VLOOKUP(A2526,participants!A:B,2,0)</f>
        <v>M</v>
      </c>
      <c r="C2526" s="0" t="n">
        <f aca="false">VLOOKUP(A2526,participants!A:C,3,0)</f>
        <v>24</v>
      </c>
      <c r="D2526" s="0" t="str">
        <f aca="false">VLOOKUP(A2526,participants!A:F,6,0)</f>
        <v>MS</v>
      </c>
      <c r="E2526" s="0" t="str">
        <f aca="false">IF(LEN(SUBSTITUTE(gait_events!C2771,"_run-",""))&lt;&gt;LEN(gait_events!C2771),LEFT(RIGHT(gait_events!C2771,LEN(gait_events!C2771)-19),FIND("_run-",RIGHT(gait_events!C2771,LEN(gait_events!C2771)-19),1)-1),RIGHT(gait_events!C2771,LEN(gait_events!C2771)-19))</f>
        <v>Preferred</v>
      </c>
      <c r="F2526" s="0" t="str">
        <f aca="false">IF(LEN(SUBSTITUTE(gait_events!C2771,"_run-",""))&lt;&gt;LEN(gait_events!C2771),RIGHT(gait_events!C2771,LEN(gait_events!C2771)-FIND("_run-",gait_events!C2771,1)-4),"")</f>
        <v>schub</v>
      </c>
      <c r="G2526" s="0" t="str">
        <f aca="false">gait_events!D2771</f>
        <v>right_shank</v>
      </c>
      <c r="H2526" s="0" t="str">
        <f aca="false">gait_events!E2771</f>
        <v>FC</v>
      </c>
      <c r="I2526" s="0" t="e">
        <f aca="false">IF(gait_events!F2771&lt;&gt;"",gait_events!F2771,NA())</f>
        <v>#N/A</v>
      </c>
      <c r="J2526" s="0" t="n">
        <f aca="false">IF(gait_events!G2771&lt;&gt;"",gait_events!G2771,NA())</f>
        <v>330</v>
      </c>
      <c r="K2526" s="0" t="e">
        <f aca="false">I2526-J2526</f>
        <v>#N/A</v>
      </c>
      <c r="L2526" s="0" t="e">
        <f aca="false">K2526*5</f>
        <v>#N/A</v>
      </c>
      <c r="M2526" s="0" t="n">
        <f aca="false">IF(NOT(ISNA(I2526)),1,0)</f>
        <v>0</v>
      </c>
      <c r="N2526" s="0" t="n">
        <f aca="false">IF(NOT(ISNA(J2526)),1,0)</f>
        <v>1</v>
      </c>
      <c r="O2526" s="0" t="n">
        <f aca="false">IF(AND(NOT(ISNA(I2526)),NOT(ISNA(J2526))),1,0)</f>
        <v>0</v>
      </c>
      <c r="P2526" s="0" t="n">
        <f aca="false">IF(AND(NOT(ISNA(I2526)),ISNA(J2526)),1,0)</f>
        <v>0</v>
      </c>
      <c r="Q2526" s="0" t="n">
        <f aca="false">IF(AND(ISNA(I2526),NOT(ISNA(J2526))),1,0)</f>
        <v>1</v>
      </c>
      <c r="R2526" s="0" t="n">
        <f aca="false">IF(SUM(O2526:Q2526)&lt;&gt;1,"ERROR",1)</f>
        <v>1</v>
      </c>
    </row>
    <row r="2527" customFormat="false" ht="12.8" hidden="false" customHeight="false" outlineLevel="0" collapsed="false">
      <c r="A2527" s="0" t="str">
        <f aca="false">gait_events!B2772</f>
        <v>pp058</v>
      </c>
      <c r="B2527" s="0" t="str">
        <f aca="false">VLOOKUP(A2527,participants!A:B,2,0)</f>
        <v>M</v>
      </c>
      <c r="C2527" s="0" t="n">
        <f aca="false">VLOOKUP(A2527,participants!A:C,3,0)</f>
        <v>24</v>
      </c>
      <c r="D2527" s="0" t="str">
        <f aca="false">VLOOKUP(A2527,participants!A:F,6,0)</f>
        <v>MS</v>
      </c>
      <c r="E2527" s="0" t="str">
        <f aca="false">IF(LEN(SUBSTITUTE(gait_events!C2772,"_run-",""))&lt;&gt;LEN(gait_events!C2772),LEFT(RIGHT(gait_events!C2772,LEN(gait_events!C2772)-19),FIND("_run-",RIGHT(gait_events!C2772,LEN(gait_events!C2772)-19),1)-1),RIGHT(gait_events!C2772,LEN(gait_events!C2772)-19))</f>
        <v>Slow</v>
      </c>
      <c r="F2527" s="0" t="str">
        <f aca="false">IF(LEN(SUBSTITUTE(gait_events!C2772,"_run-",""))&lt;&gt;LEN(gait_events!C2772),RIGHT(gait_events!C2772,LEN(gait_events!C2772)-FIND("_run-",gait_events!C2772,1)-4),"")</f>
        <v/>
      </c>
      <c r="G2527" s="0" t="str">
        <f aca="false">gait_events!D2772</f>
        <v>left_ankle</v>
      </c>
      <c r="H2527" s="0" t="str">
        <f aca="false">gait_events!E2772</f>
        <v>IC</v>
      </c>
      <c r="I2527" s="0" t="n">
        <f aca="false">IF(gait_events!F2772&lt;&gt;"",gait_events!F2772,NA())</f>
        <v>64</v>
      </c>
      <c r="J2527" s="0" t="n">
        <f aca="false">IF(gait_events!G2772&lt;&gt;"",gait_events!G2772,NA())</f>
        <v>62</v>
      </c>
      <c r="K2527" s="0" t="n">
        <f aca="false">I2527-J2527</f>
        <v>2</v>
      </c>
      <c r="L2527" s="0" t="n">
        <f aca="false">K2527*5</f>
        <v>10</v>
      </c>
      <c r="M2527" s="0" t="n">
        <f aca="false">IF(NOT(ISNA(I2527)),1,0)</f>
        <v>1</v>
      </c>
      <c r="N2527" s="0" t="n">
        <f aca="false">IF(NOT(ISNA(J2527)),1,0)</f>
        <v>1</v>
      </c>
      <c r="O2527" s="0" t="n">
        <f aca="false">IF(AND(NOT(ISNA(I2527)),NOT(ISNA(J2527))),1,0)</f>
        <v>1</v>
      </c>
      <c r="P2527" s="0" t="n">
        <f aca="false">IF(AND(NOT(ISNA(I2527)),ISNA(J2527)),1,0)</f>
        <v>0</v>
      </c>
      <c r="Q2527" s="0" t="n">
        <f aca="false">IF(AND(ISNA(I2527),NOT(ISNA(J2527))),1,0)</f>
        <v>0</v>
      </c>
      <c r="R2527" s="0" t="n">
        <f aca="false">IF(SUM(O2527:Q2527)&lt;&gt;1,"ERROR",1)</f>
        <v>1</v>
      </c>
    </row>
    <row r="2528" customFormat="false" ht="12.8" hidden="false" customHeight="false" outlineLevel="0" collapsed="false">
      <c r="A2528" s="0" t="str">
        <f aca="false">gait_events!B2773</f>
        <v>pp058</v>
      </c>
      <c r="B2528" s="0" t="str">
        <f aca="false">VLOOKUP(A2528,participants!A:B,2,0)</f>
        <v>M</v>
      </c>
      <c r="C2528" s="0" t="n">
        <f aca="false">VLOOKUP(A2528,participants!A:C,3,0)</f>
        <v>24</v>
      </c>
      <c r="D2528" s="0" t="str">
        <f aca="false">VLOOKUP(A2528,participants!A:F,6,0)</f>
        <v>MS</v>
      </c>
      <c r="E2528" s="0" t="str">
        <f aca="false">IF(LEN(SUBSTITUTE(gait_events!C2773,"_run-",""))&lt;&gt;LEN(gait_events!C2773),LEFT(RIGHT(gait_events!C2773,LEN(gait_events!C2773)-19),FIND("_run-",RIGHT(gait_events!C2773,LEN(gait_events!C2773)-19),1)-1),RIGHT(gait_events!C2773,LEN(gait_events!C2773)-19))</f>
        <v>Slow</v>
      </c>
      <c r="F2528" s="0" t="str">
        <f aca="false">IF(LEN(SUBSTITUTE(gait_events!C2773,"_run-",""))&lt;&gt;LEN(gait_events!C2773),RIGHT(gait_events!C2773,LEN(gait_events!C2773)-FIND("_run-",gait_events!C2773,1)-4),"")</f>
        <v/>
      </c>
      <c r="G2528" s="0" t="str">
        <f aca="false">gait_events!D2773</f>
        <v>left_ankle</v>
      </c>
      <c r="H2528" s="0" t="str">
        <f aca="false">gait_events!E2773</f>
        <v>IC</v>
      </c>
      <c r="I2528" s="0" t="n">
        <f aca="false">IF(gait_events!F2773&lt;&gt;"",gait_events!F2773,NA())</f>
        <v>571</v>
      </c>
      <c r="J2528" s="0" t="n">
        <f aca="false">IF(gait_events!G2773&lt;&gt;"",gait_events!G2773,NA())</f>
        <v>570</v>
      </c>
      <c r="K2528" s="0" t="n">
        <f aca="false">I2528-J2528</f>
        <v>1</v>
      </c>
      <c r="L2528" s="0" t="n">
        <f aca="false">K2528*5</f>
        <v>5</v>
      </c>
      <c r="M2528" s="0" t="n">
        <f aca="false">IF(NOT(ISNA(I2528)),1,0)</f>
        <v>1</v>
      </c>
      <c r="N2528" s="0" t="n">
        <f aca="false">IF(NOT(ISNA(J2528)),1,0)</f>
        <v>1</v>
      </c>
      <c r="O2528" s="0" t="n">
        <f aca="false">IF(AND(NOT(ISNA(I2528)),NOT(ISNA(J2528))),1,0)</f>
        <v>1</v>
      </c>
      <c r="P2528" s="0" t="n">
        <f aca="false">IF(AND(NOT(ISNA(I2528)),ISNA(J2528)),1,0)</f>
        <v>0</v>
      </c>
      <c r="Q2528" s="0" t="n">
        <f aca="false">IF(AND(ISNA(I2528),NOT(ISNA(J2528))),1,0)</f>
        <v>0</v>
      </c>
      <c r="R2528" s="0" t="n">
        <f aca="false">IF(SUM(O2528:Q2528)&lt;&gt;1,"ERROR",1)</f>
        <v>1</v>
      </c>
    </row>
    <row r="2529" customFormat="false" ht="12.8" hidden="false" customHeight="false" outlineLevel="0" collapsed="false">
      <c r="A2529" s="0" t="str">
        <f aca="false">gait_events!B2774</f>
        <v>pp058</v>
      </c>
      <c r="B2529" s="0" t="str">
        <f aca="false">VLOOKUP(A2529,participants!A:B,2,0)</f>
        <v>M</v>
      </c>
      <c r="C2529" s="0" t="n">
        <f aca="false">VLOOKUP(A2529,participants!A:C,3,0)</f>
        <v>24</v>
      </c>
      <c r="D2529" s="0" t="str">
        <f aca="false">VLOOKUP(A2529,participants!A:F,6,0)</f>
        <v>MS</v>
      </c>
      <c r="E2529" s="0" t="str">
        <f aca="false">IF(LEN(SUBSTITUTE(gait_events!C2774,"_run-",""))&lt;&gt;LEN(gait_events!C2774),LEFT(RIGHT(gait_events!C2774,LEN(gait_events!C2774)-19),FIND("_run-",RIGHT(gait_events!C2774,LEN(gait_events!C2774)-19),1)-1),RIGHT(gait_events!C2774,LEN(gait_events!C2774)-19))</f>
        <v>Slow</v>
      </c>
      <c r="F2529" s="0" t="str">
        <f aca="false">IF(LEN(SUBSTITUTE(gait_events!C2774,"_run-",""))&lt;&gt;LEN(gait_events!C2774),RIGHT(gait_events!C2774,LEN(gait_events!C2774)-FIND("_run-",gait_events!C2774,1)-4),"")</f>
        <v/>
      </c>
      <c r="G2529" s="0" t="str">
        <f aca="false">gait_events!D2774</f>
        <v>left_ankle</v>
      </c>
      <c r="H2529" s="0" t="str">
        <f aca="false">gait_events!E2774</f>
        <v>IC</v>
      </c>
      <c r="I2529" s="0" t="n">
        <f aca="false">IF(gait_events!F2774&lt;&gt;"",gait_events!F2774,NA())</f>
        <v>1062</v>
      </c>
      <c r="J2529" s="0" t="n">
        <f aca="false">IF(gait_events!G2774&lt;&gt;"",gait_events!G2774,NA())</f>
        <v>1061</v>
      </c>
      <c r="K2529" s="0" t="n">
        <f aca="false">I2529-J2529</f>
        <v>1</v>
      </c>
      <c r="L2529" s="0" t="n">
        <f aca="false">K2529*5</f>
        <v>5</v>
      </c>
      <c r="M2529" s="0" t="n">
        <f aca="false">IF(NOT(ISNA(I2529)),1,0)</f>
        <v>1</v>
      </c>
      <c r="N2529" s="0" t="n">
        <f aca="false">IF(NOT(ISNA(J2529)),1,0)</f>
        <v>1</v>
      </c>
      <c r="O2529" s="0" t="n">
        <f aca="false">IF(AND(NOT(ISNA(I2529)),NOT(ISNA(J2529))),1,0)</f>
        <v>1</v>
      </c>
      <c r="P2529" s="0" t="n">
        <f aca="false">IF(AND(NOT(ISNA(I2529)),ISNA(J2529)),1,0)</f>
        <v>0</v>
      </c>
      <c r="Q2529" s="0" t="n">
        <f aca="false">IF(AND(ISNA(I2529),NOT(ISNA(J2529))),1,0)</f>
        <v>0</v>
      </c>
      <c r="R2529" s="0" t="n">
        <f aca="false">IF(SUM(O2529:Q2529)&lt;&gt;1,"ERROR",1)</f>
        <v>1</v>
      </c>
    </row>
    <row r="2530" customFormat="false" ht="12.8" hidden="false" customHeight="false" outlineLevel="0" collapsed="false">
      <c r="A2530" s="0" t="str">
        <f aca="false">gait_events!B2775</f>
        <v>pp058</v>
      </c>
      <c r="B2530" s="0" t="str">
        <f aca="false">VLOOKUP(A2530,participants!A:B,2,0)</f>
        <v>M</v>
      </c>
      <c r="C2530" s="0" t="n">
        <f aca="false">VLOOKUP(A2530,participants!A:C,3,0)</f>
        <v>24</v>
      </c>
      <c r="D2530" s="0" t="str">
        <f aca="false">VLOOKUP(A2530,participants!A:F,6,0)</f>
        <v>MS</v>
      </c>
      <c r="E2530" s="0" t="str">
        <f aca="false">IF(LEN(SUBSTITUTE(gait_events!C2775,"_run-",""))&lt;&gt;LEN(gait_events!C2775),LEFT(RIGHT(gait_events!C2775,LEN(gait_events!C2775)-19),FIND("_run-",RIGHT(gait_events!C2775,LEN(gait_events!C2775)-19),1)-1),RIGHT(gait_events!C2775,LEN(gait_events!C2775)-19))</f>
        <v>Slow</v>
      </c>
      <c r="F2530" s="0" t="str">
        <f aca="false">IF(LEN(SUBSTITUTE(gait_events!C2775,"_run-",""))&lt;&gt;LEN(gait_events!C2775),RIGHT(gait_events!C2775,LEN(gait_events!C2775)-FIND("_run-",gait_events!C2775,1)-4),"")</f>
        <v/>
      </c>
      <c r="G2530" s="0" t="str">
        <f aca="false">gait_events!D2775</f>
        <v>left_ankle</v>
      </c>
      <c r="H2530" s="0" t="str">
        <f aca="false">gait_events!E2775</f>
        <v>IC</v>
      </c>
      <c r="I2530" s="0" t="n">
        <f aca="false">IF(gait_events!F2775&lt;&gt;"",gait_events!F2775,NA())</f>
        <v>1503</v>
      </c>
      <c r="J2530" s="0" t="n">
        <f aca="false">IF(gait_events!G2775&lt;&gt;"",gait_events!G2775,NA())</f>
        <v>1502</v>
      </c>
      <c r="K2530" s="0" t="n">
        <f aca="false">I2530-J2530</f>
        <v>1</v>
      </c>
      <c r="L2530" s="0" t="n">
        <f aca="false">K2530*5</f>
        <v>5</v>
      </c>
      <c r="M2530" s="0" t="n">
        <f aca="false">IF(NOT(ISNA(I2530)),1,0)</f>
        <v>1</v>
      </c>
      <c r="N2530" s="0" t="n">
        <f aca="false">IF(NOT(ISNA(J2530)),1,0)</f>
        <v>1</v>
      </c>
      <c r="O2530" s="0" t="n">
        <f aca="false">IF(AND(NOT(ISNA(I2530)),NOT(ISNA(J2530))),1,0)</f>
        <v>1</v>
      </c>
      <c r="P2530" s="0" t="n">
        <f aca="false">IF(AND(NOT(ISNA(I2530)),ISNA(J2530)),1,0)</f>
        <v>0</v>
      </c>
      <c r="Q2530" s="0" t="n">
        <f aca="false">IF(AND(ISNA(I2530),NOT(ISNA(J2530))),1,0)</f>
        <v>0</v>
      </c>
      <c r="R2530" s="0" t="n">
        <f aca="false">IF(SUM(O2530:Q2530)&lt;&gt;1,"ERROR",1)</f>
        <v>1</v>
      </c>
    </row>
    <row r="2531" customFormat="false" ht="12.8" hidden="false" customHeight="false" outlineLevel="0" collapsed="false">
      <c r="A2531" s="0" t="str">
        <f aca="false">gait_events!B2776</f>
        <v>pp058</v>
      </c>
      <c r="B2531" s="0" t="str">
        <f aca="false">VLOOKUP(A2531,participants!A:B,2,0)</f>
        <v>M</v>
      </c>
      <c r="C2531" s="0" t="n">
        <f aca="false">VLOOKUP(A2531,participants!A:C,3,0)</f>
        <v>24</v>
      </c>
      <c r="D2531" s="0" t="str">
        <f aca="false">VLOOKUP(A2531,participants!A:F,6,0)</f>
        <v>MS</v>
      </c>
      <c r="E2531" s="0" t="str">
        <f aca="false">IF(LEN(SUBSTITUTE(gait_events!C2776,"_run-",""))&lt;&gt;LEN(gait_events!C2776),LEFT(RIGHT(gait_events!C2776,LEN(gait_events!C2776)-19),FIND("_run-",RIGHT(gait_events!C2776,LEN(gait_events!C2776)-19),1)-1),RIGHT(gait_events!C2776,LEN(gait_events!C2776)-19))</f>
        <v>Slow</v>
      </c>
      <c r="F2531" s="0" t="str">
        <f aca="false">IF(LEN(SUBSTITUTE(gait_events!C2776,"_run-",""))&lt;&gt;LEN(gait_events!C2776),RIGHT(gait_events!C2776,LEN(gait_events!C2776)-FIND("_run-",gait_events!C2776,1)-4),"")</f>
        <v/>
      </c>
      <c r="G2531" s="0" t="str">
        <f aca="false">gait_events!D2776</f>
        <v>left_ankle</v>
      </c>
      <c r="H2531" s="0" t="str">
        <f aca="false">gait_events!E2776</f>
        <v>IC</v>
      </c>
      <c r="I2531" s="0" t="n">
        <f aca="false">IF(gait_events!F2776&lt;&gt;"",gait_events!F2776,NA())</f>
        <v>1999</v>
      </c>
      <c r="J2531" s="0" t="n">
        <f aca="false">IF(gait_events!G2776&lt;&gt;"",gait_events!G2776,NA())</f>
        <v>1997</v>
      </c>
      <c r="K2531" s="0" t="n">
        <f aca="false">I2531-J2531</f>
        <v>2</v>
      </c>
      <c r="L2531" s="0" t="n">
        <f aca="false">K2531*5</f>
        <v>10</v>
      </c>
      <c r="M2531" s="0" t="n">
        <f aca="false">IF(NOT(ISNA(I2531)),1,0)</f>
        <v>1</v>
      </c>
      <c r="N2531" s="0" t="n">
        <f aca="false">IF(NOT(ISNA(J2531)),1,0)</f>
        <v>1</v>
      </c>
      <c r="O2531" s="0" t="n">
        <f aca="false">IF(AND(NOT(ISNA(I2531)),NOT(ISNA(J2531))),1,0)</f>
        <v>1</v>
      </c>
      <c r="P2531" s="0" t="n">
        <f aca="false">IF(AND(NOT(ISNA(I2531)),ISNA(J2531)),1,0)</f>
        <v>0</v>
      </c>
      <c r="Q2531" s="0" t="n">
        <f aca="false">IF(AND(ISNA(I2531),NOT(ISNA(J2531))),1,0)</f>
        <v>0</v>
      </c>
      <c r="R2531" s="0" t="n">
        <f aca="false">IF(SUM(O2531:Q2531)&lt;&gt;1,"ERROR",1)</f>
        <v>1</v>
      </c>
    </row>
    <row r="2532" customFormat="false" ht="12.8" hidden="false" customHeight="false" outlineLevel="0" collapsed="false">
      <c r="A2532" s="0" t="str">
        <f aca="false">gait_events!B2777</f>
        <v>pp058</v>
      </c>
      <c r="B2532" s="0" t="str">
        <f aca="false">VLOOKUP(A2532,participants!A:B,2,0)</f>
        <v>M</v>
      </c>
      <c r="C2532" s="0" t="n">
        <f aca="false">VLOOKUP(A2532,participants!A:C,3,0)</f>
        <v>24</v>
      </c>
      <c r="D2532" s="0" t="str">
        <f aca="false">VLOOKUP(A2532,participants!A:F,6,0)</f>
        <v>MS</v>
      </c>
      <c r="E2532" s="0" t="str">
        <f aca="false">IF(LEN(SUBSTITUTE(gait_events!C2777,"_run-",""))&lt;&gt;LEN(gait_events!C2777),LEFT(RIGHT(gait_events!C2777,LEN(gait_events!C2777)-19),FIND("_run-",RIGHT(gait_events!C2777,LEN(gait_events!C2777)-19),1)-1),RIGHT(gait_events!C2777,LEN(gait_events!C2777)-19))</f>
        <v>Slow</v>
      </c>
      <c r="F2532" s="0" t="str">
        <f aca="false">IF(LEN(SUBSTITUTE(gait_events!C2777,"_run-",""))&lt;&gt;LEN(gait_events!C2777),RIGHT(gait_events!C2777,LEN(gait_events!C2777)-FIND("_run-",gait_events!C2777,1)-4),"")</f>
        <v/>
      </c>
      <c r="G2532" s="0" t="str">
        <f aca="false">gait_events!D2777</f>
        <v>left_ankle</v>
      </c>
      <c r="H2532" s="0" t="str">
        <f aca="false">gait_events!E2777</f>
        <v>IC</v>
      </c>
      <c r="I2532" s="0" t="n">
        <f aca="false">IF(gait_events!F2777&lt;&gt;"",gait_events!F2777,NA())</f>
        <v>2368</v>
      </c>
      <c r="J2532" s="0" t="n">
        <f aca="false">IF(gait_events!G2777&lt;&gt;"",gait_events!G2777,NA())</f>
        <v>2369</v>
      </c>
      <c r="K2532" s="0" t="n">
        <f aca="false">I2532-J2532</f>
        <v>-1</v>
      </c>
      <c r="L2532" s="0" t="n">
        <f aca="false">K2532*5</f>
        <v>-5</v>
      </c>
      <c r="M2532" s="0" t="n">
        <f aca="false">IF(NOT(ISNA(I2532)),1,0)</f>
        <v>1</v>
      </c>
      <c r="N2532" s="0" t="n">
        <f aca="false">IF(NOT(ISNA(J2532)),1,0)</f>
        <v>1</v>
      </c>
      <c r="O2532" s="0" t="n">
        <f aca="false">IF(AND(NOT(ISNA(I2532)),NOT(ISNA(J2532))),1,0)</f>
        <v>1</v>
      </c>
      <c r="P2532" s="0" t="n">
        <f aca="false">IF(AND(NOT(ISNA(I2532)),ISNA(J2532)),1,0)</f>
        <v>0</v>
      </c>
      <c r="Q2532" s="0" t="n">
        <f aca="false">IF(AND(ISNA(I2532),NOT(ISNA(J2532))),1,0)</f>
        <v>0</v>
      </c>
      <c r="R2532" s="0" t="n">
        <f aca="false">IF(SUM(O2532:Q2532)&lt;&gt;1,"ERROR",1)</f>
        <v>1</v>
      </c>
    </row>
    <row r="2533" customFormat="false" ht="12.8" hidden="false" customHeight="false" outlineLevel="0" collapsed="false">
      <c r="A2533" s="0" t="str">
        <f aca="false">gait_events!B2778</f>
        <v>pp058</v>
      </c>
      <c r="B2533" s="0" t="str">
        <f aca="false">VLOOKUP(A2533,participants!A:B,2,0)</f>
        <v>M</v>
      </c>
      <c r="C2533" s="0" t="n">
        <f aca="false">VLOOKUP(A2533,participants!A:C,3,0)</f>
        <v>24</v>
      </c>
      <c r="D2533" s="0" t="str">
        <f aca="false">VLOOKUP(A2533,participants!A:F,6,0)</f>
        <v>MS</v>
      </c>
      <c r="E2533" s="0" t="str">
        <f aca="false">IF(LEN(SUBSTITUTE(gait_events!C2778,"_run-",""))&lt;&gt;LEN(gait_events!C2778),LEFT(RIGHT(gait_events!C2778,LEN(gait_events!C2778)-19),FIND("_run-",RIGHT(gait_events!C2778,LEN(gait_events!C2778)-19),1)-1),RIGHT(gait_events!C2778,LEN(gait_events!C2778)-19))</f>
        <v>Slow</v>
      </c>
      <c r="F2533" s="0" t="str">
        <f aca="false">IF(LEN(SUBSTITUTE(gait_events!C2778,"_run-",""))&lt;&gt;LEN(gait_events!C2778),RIGHT(gait_events!C2778,LEN(gait_events!C2778)-FIND("_run-",gait_events!C2778,1)-4),"")</f>
        <v/>
      </c>
      <c r="G2533" s="0" t="str">
        <f aca="false">gait_events!D2778</f>
        <v>left_ankle</v>
      </c>
      <c r="H2533" s="0" t="str">
        <f aca="false">gait_events!E2778</f>
        <v>IC</v>
      </c>
      <c r="I2533" s="0" t="n">
        <f aca="false">IF(gait_events!F2778&lt;&gt;"",gait_events!F2778,NA())</f>
        <v>2815</v>
      </c>
      <c r="J2533" s="0" t="n">
        <f aca="false">IF(gait_events!G2778&lt;&gt;"",gait_events!G2778,NA())</f>
        <v>2815</v>
      </c>
      <c r="K2533" s="0" t="n">
        <f aca="false">I2533-J2533</f>
        <v>0</v>
      </c>
      <c r="L2533" s="0" t="n">
        <f aca="false">K2533*5</f>
        <v>0</v>
      </c>
      <c r="M2533" s="0" t="n">
        <f aca="false">IF(NOT(ISNA(I2533)),1,0)</f>
        <v>1</v>
      </c>
      <c r="N2533" s="0" t="n">
        <f aca="false">IF(NOT(ISNA(J2533)),1,0)</f>
        <v>1</v>
      </c>
      <c r="O2533" s="0" t="n">
        <f aca="false">IF(AND(NOT(ISNA(I2533)),NOT(ISNA(J2533))),1,0)</f>
        <v>1</v>
      </c>
      <c r="P2533" s="0" t="n">
        <f aca="false">IF(AND(NOT(ISNA(I2533)),ISNA(J2533)),1,0)</f>
        <v>0</v>
      </c>
      <c r="Q2533" s="0" t="n">
        <f aca="false">IF(AND(ISNA(I2533),NOT(ISNA(J2533))),1,0)</f>
        <v>0</v>
      </c>
      <c r="R2533" s="0" t="n">
        <f aca="false">IF(SUM(O2533:Q2533)&lt;&gt;1,"ERROR",1)</f>
        <v>1</v>
      </c>
    </row>
    <row r="2534" customFormat="false" ht="12.8" hidden="false" customHeight="false" outlineLevel="0" collapsed="false">
      <c r="A2534" s="0" t="str">
        <f aca="false">gait_events!B2779</f>
        <v>pp058</v>
      </c>
      <c r="B2534" s="0" t="str">
        <f aca="false">VLOOKUP(A2534,participants!A:B,2,0)</f>
        <v>M</v>
      </c>
      <c r="C2534" s="0" t="n">
        <f aca="false">VLOOKUP(A2534,participants!A:C,3,0)</f>
        <v>24</v>
      </c>
      <c r="D2534" s="0" t="str">
        <f aca="false">VLOOKUP(A2534,participants!A:F,6,0)</f>
        <v>MS</v>
      </c>
      <c r="E2534" s="0" t="str">
        <f aca="false">IF(LEN(SUBSTITUTE(gait_events!C2779,"_run-",""))&lt;&gt;LEN(gait_events!C2779),LEFT(RIGHT(gait_events!C2779,LEN(gait_events!C2779)-19),FIND("_run-",RIGHT(gait_events!C2779,LEN(gait_events!C2779)-19),1)-1),RIGHT(gait_events!C2779,LEN(gait_events!C2779)-19))</f>
        <v>Slow</v>
      </c>
      <c r="F2534" s="0" t="str">
        <f aca="false">IF(LEN(SUBSTITUTE(gait_events!C2779,"_run-",""))&lt;&gt;LEN(gait_events!C2779),RIGHT(gait_events!C2779,LEN(gait_events!C2779)-FIND("_run-",gait_events!C2779,1)-4),"")</f>
        <v/>
      </c>
      <c r="G2534" s="0" t="str">
        <f aca="false">gait_events!D2779</f>
        <v>left_ankle</v>
      </c>
      <c r="H2534" s="0" t="str">
        <f aca="false">gait_events!E2779</f>
        <v>IC</v>
      </c>
      <c r="I2534" s="0" t="e">
        <f aca="false">IF(gait_events!F2779&lt;&gt;"",gait_events!F2779,NA())</f>
        <v>#N/A</v>
      </c>
      <c r="J2534" s="0" t="n">
        <f aca="false">IF(gait_events!G2779&lt;&gt;"",gait_events!G2779,NA())</f>
        <v>1885</v>
      </c>
      <c r="K2534" s="0" t="e">
        <f aca="false">I2534-J2534</f>
        <v>#N/A</v>
      </c>
      <c r="L2534" s="0" t="e">
        <f aca="false">K2534*5</f>
        <v>#N/A</v>
      </c>
      <c r="M2534" s="0" t="n">
        <f aca="false">IF(NOT(ISNA(I2534)),1,0)</f>
        <v>0</v>
      </c>
      <c r="N2534" s="0" t="n">
        <f aca="false">IF(NOT(ISNA(J2534)),1,0)</f>
        <v>1</v>
      </c>
      <c r="O2534" s="0" t="n">
        <f aca="false">IF(AND(NOT(ISNA(I2534)),NOT(ISNA(J2534))),1,0)</f>
        <v>0</v>
      </c>
      <c r="P2534" s="0" t="n">
        <f aca="false">IF(AND(NOT(ISNA(I2534)),ISNA(J2534)),1,0)</f>
        <v>0</v>
      </c>
      <c r="Q2534" s="0" t="n">
        <f aca="false">IF(AND(ISNA(I2534),NOT(ISNA(J2534))),1,0)</f>
        <v>1</v>
      </c>
      <c r="R2534" s="0" t="n">
        <f aca="false">IF(SUM(O2534:Q2534)&lt;&gt;1,"ERROR",1)</f>
        <v>1</v>
      </c>
    </row>
    <row r="2535" customFormat="false" ht="12.8" hidden="false" customHeight="false" outlineLevel="0" collapsed="false">
      <c r="A2535" s="0" t="str">
        <f aca="false">gait_events!B2780</f>
        <v>pp058</v>
      </c>
      <c r="B2535" s="0" t="str">
        <f aca="false">VLOOKUP(A2535,participants!A:B,2,0)</f>
        <v>M</v>
      </c>
      <c r="C2535" s="0" t="n">
        <f aca="false">VLOOKUP(A2535,participants!A:C,3,0)</f>
        <v>24</v>
      </c>
      <c r="D2535" s="0" t="str">
        <f aca="false">VLOOKUP(A2535,participants!A:F,6,0)</f>
        <v>MS</v>
      </c>
      <c r="E2535" s="0" t="str">
        <f aca="false">IF(LEN(SUBSTITUTE(gait_events!C2780,"_run-",""))&lt;&gt;LEN(gait_events!C2780),LEFT(RIGHT(gait_events!C2780,LEN(gait_events!C2780)-19),FIND("_run-",RIGHT(gait_events!C2780,LEN(gait_events!C2780)-19),1)-1),RIGHT(gait_events!C2780,LEN(gait_events!C2780)-19))</f>
        <v>Slow</v>
      </c>
      <c r="F2535" s="0" t="str">
        <f aca="false">IF(LEN(SUBSTITUTE(gait_events!C2780,"_run-",""))&lt;&gt;LEN(gait_events!C2780),RIGHT(gait_events!C2780,LEN(gait_events!C2780)-FIND("_run-",gait_events!C2780,1)-4),"")</f>
        <v/>
      </c>
      <c r="G2535" s="0" t="str">
        <f aca="false">gait_events!D2780</f>
        <v>left_ankle</v>
      </c>
      <c r="H2535" s="0" t="str">
        <f aca="false">gait_events!E2780</f>
        <v>FC</v>
      </c>
      <c r="I2535" s="0" t="n">
        <f aca="false">IF(gait_events!F2780&lt;&gt;"",gait_events!F2780,NA())</f>
        <v>458</v>
      </c>
      <c r="J2535" s="0" t="n">
        <f aca="false">IF(gait_events!G2780&lt;&gt;"",gait_events!G2780,NA())</f>
        <v>459</v>
      </c>
      <c r="K2535" s="0" t="n">
        <f aca="false">I2535-J2535</f>
        <v>-1</v>
      </c>
      <c r="L2535" s="0" t="n">
        <f aca="false">K2535*5</f>
        <v>-5</v>
      </c>
      <c r="M2535" s="0" t="n">
        <f aca="false">IF(NOT(ISNA(I2535)),1,0)</f>
        <v>1</v>
      </c>
      <c r="N2535" s="0" t="n">
        <f aca="false">IF(NOT(ISNA(J2535)),1,0)</f>
        <v>1</v>
      </c>
      <c r="O2535" s="0" t="n">
        <f aca="false">IF(AND(NOT(ISNA(I2535)),NOT(ISNA(J2535))),1,0)</f>
        <v>1</v>
      </c>
      <c r="P2535" s="0" t="n">
        <f aca="false">IF(AND(NOT(ISNA(I2535)),ISNA(J2535)),1,0)</f>
        <v>0</v>
      </c>
      <c r="Q2535" s="0" t="n">
        <f aca="false">IF(AND(ISNA(I2535),NOT(ISNA(J2535))),1,0)</f>
        <v>0</v>
      </c>
      <c r="R2535" s="0" t="n">
        <f aca="false">IF(SUM(O2535:Q2535)&lt;&gt;1,"ERROR",1)</f>
        <v>1</v>
      </c>
    </row>
    <row r="2536" customFormat="false" ht="12.8" hidden="false" customHeight="false" outlineLevel="0" collapsed="false">
      <c r="A2536" s="0" t="str">
        <f aca="false">gait_events!B2781</f>
        <v>pp058</v>
      </c>
      <c r="B2536" s="0" t="str">
        <f aca="false">VLOOKUP(A2536,participants!A:B,2,0)</f>
        <v>M</v>
      </c>
      <c r="C2536" s="0" t="n">
        <f aca="false">VLOOKUP(A2536,participants!A:C,3,0)</f>
        <v>24</v>
      </c>
      <c r="D2536" s="0" t="str">
        <f aca="false">VLOOKUP(A2536,participants!A:F,6,0)</f>
        <v>MS</v>
      </c>
      <c r="E2536" s="0" t="str">
        <f aca="false">IF(LEN(SUBSTITUTE(gait_events!C2781,"_run-",""))&lt;&gt;LEN(gait_events!C2781),LEFT(RIGHT(gait_events!C2781,LEN(gait_events!C2781)-19),FIND("_run-",RIGHT(gait_events!C2781,LEN(gait_events!C2781)-19),1)-1),RIGHT(gait_events!C2781,LEN(gait_events!C2781)-19))</f>
        <v>Slow</v>
      </c>
      <c r="F2536" s="0" t="str">
        <f aca="false">IF(LEN(SUBSTITUTE(gait_events!C2781,"_run-",""))&lt;&gt;LEN(gait_events!C2781),RIGHT(gait_events!C2781,LEN(gait_events!C2781)-FIND("_run-",gait_events!C2781,1)-4),"")</f>
        <v/>
      </c>
      <c r="G2536" s="0" t="str">
        <f aca="false">gait_events!D2781</f>
        <v>left_ankle</v>
      </c>
      <c r="H2536" s="0" t="str">
        <f aca="false">gait_events!E2781</f>
        <v>FC</v>
      </c>
      <c r="I2536" s="0" t="n">
        <f aca="false">IF(gait_events!F2781&lt;&gt;"",gait_events!F2781,NA())</f>
        <v>948</v>
      </c>
      <c r="J2536" s="0" t="e">
        <f aca="false">IF(gait_events!G2781&lt;&gt;"",gait_events!G2781,NA())</f>
        <v>#N/A</v>
      </c>
      <c r="K2536" s="0" t="e">
        <f aca="false">I2536-J2536</f>
        <v>#N/A</v>
      </c>
      <c r="L2536" s="0" t="e">
        <f aca="false">K2536*5</f>
        <v>#N/A</v>
      </c>
      <c r="M2536" s="0" t="n">
        <f aca="false">IF(NOT(ISNA(I2536)),1,0)</f>
        <v>1</v>
      </c>
      <c r="N2536" s="0" t="n">
        <f aca="false">IF(NOT(ISNA(J2536)),1,0)</f>
        <v>0</v>
      </c>
      <c r="O2536" s="0" t="n">
        <f aca="false">IF(AND(NOT(ISNA(I2536)),NOT(ISNA(J2536))),1,0)</f>
        <v>0</v>
      </c>
      <c r="P2536" s="0" t="n">
        <f aca="false">IF(AND(NOT(ISNA(I2536)),ISNA(J2536)),1,0)</f>
        <v>1</v>
      </c>
      <c r="Q2536" s="0" t="n">
        <f aca="false">IF(AND(ISNA(I2536),NOT(ISNA(J2536))),1,0)</f>
        <v>0</v>
      </c>
      <c r="R2536" s="0" t="n">
        <f aca="false">IF(SUM(O2536:Q2536)&lt;&gt;1,"ERROR",1)</f>
        <v>1</v>
      </c>
    </row>
    <row r="2537" customFormat="false" ht="12.8" hidden="false" customHeight="false" outlineLevel="0" collapsed="false">
      <c r="A2537" s="0" t="str">
        <f aca="false">gait_events!B2782</f>
        <v>pp058</v>
      </c>
      <c r="B2537" s="0" t="str">
        <f aca="false">VLOOKUP(A2537,participants!A:B,2,0)</f>
        <v>M</v>
      </c>
      <c r="C2537" s="0" t="n">
        <f aca="false">VLOOKUP(A2537,participants!A:C,3,0)</f>
        <v>24</v>
      </c>
      <c r="D2537" s="0" t="str">
        <f aca="false">VLOOKUP(A2537,participants!A:F,6,0)</f>
        <v>MS</v>
      </c>
      <c r="E2537" s="0" t="str">
        <f aca="false">IF(LEN(SUBSTITUTE(gait_events!C2782,"_run-",""))&lt;&gt;LEN(gait_events!C2782),LEFT(RIGHT(gait_events!C2782,LEN(gait_events!C2782)-19),FIND("_run-",RIGHT(gait_events!C2782,LEN(gait_events!C2782)-19),1)-1),RIGHT(gait_events!C2782,LEN(gait_events!C2782)-19))</f>
        <v>Slow</v>
      </c>
      <c r="F2537" s="0" t="str">
        <f aca="false">IF(LEN(SUBSTITUTE(gait_events!C2782,"_run-",""))&lt;&gt;LEN(gait_events!C2782),RIGHT(gait_events!C2782,LEN(gait_events!C2782)-FIND("_run-",gait_events!C2782,1)-4),"")</f>
        <v/>
      </c>
      <c r="G2537" s="0" t="str">
        <f aca="false">gait_events!D2782</f>
        <v>left_ankle</v>
      </c>
      <c r="H2537" s="0" t="str">
        <f aca="false">gait_events!E2782</f>
        <v>FC</v>
      </c>
      <c r="I2537" s="0" t="n">
        <f aca="false">IF(gait_events!F2782&lt;&gt;"",gait_events!F2782,NA())</f>
        <v>1402</v>
      </c>
      <c r="J2537" s="0" t="n">
        <f aca="false">IF(gait_events!G2782&lt;&gt;"",gait_events!G2782,NA())</f>
        <v>1405</v>
      </c>
      <c r="K2537" s="0" t="n">
        <f aca="false">I2537-J2537</f>
        <v>-3</v>
      </c>
      <c r="L2537" s="0" t="n">
        <f aca="false">K2537*5</f>
        <v>-15</v>
      </c>
      <c r="M2537" s="0" t="n">
        <f aca="false">IF(NOT(ISNA(I2537)),1,0)</f>
        <v>1</v>
      </c>
      <c r="N2537" s="0" t="n">
        <f aca="false">IF(NOT(ISNA(J2537)),1,0)</f>
        <v>1</v>
      </c>
      <c r="O2537" s="0" t="n">
        <f aca="false">IF(AND(NOT(ISNA(I2537)),NOT(ISNA(J2537))),1,0)</f>
        <v>1</v>
      </c>
      <c r="P2537" s="0" t="n">
        <f aca="false">IF(AND(NOT(ISNA(I2537)),ISNA(J2537)),1,0)</f>
        <v>0</v>
      </c>
      <c r="Q2537" s="0" t="n">
        <f aca="false">IF(AND(ISNA(I2537),NOT(ISNA(J2537))),1,0)</f>
        <v>0</v>
      </c>
      <c r="R2537" s="0" t="n">
        <f aca="false">IF(SUM(O2537:Q2537)&lt;&gt;1,"ERROR",1)</f>
        <v>1</v>
      </c>
    </row>
    <row r="2538" customFormat="false" ht="12.8" hidden="false" customHeight="false" outlineLevel="0" collapsed="false">
      <c r="A2538" s="0" t="str">
        <f aca="false">gait_events!B2783</f>
        <v>pp058</v>
      </c>
      <c r="B2538" s="0" t="str">
        <f aca="false">VLOOKUP(A2538,participants!A:B,2,0)</f>
        <v>M</v>
      </c>
      <c r="C2538" s="0" t="n">
        <f aca="false">VLOOKUP(A2538,participants!A:C,3,0)</f>
        <v>24</v>
      </c>
      <c r="D2538" s="0" t="str">
        <f aca="false">VLOOKUP(A2538,participants!A:F,6,0)</f>
        <v>MS</v>
      </c>
      <c r="E2538" s="0" t="str">
        <f aca="false">IF(LEN(SUBSTITUTE(gait_events!C2783,"_run-",""))&lt;&gt;LEN(gait_events!C2783),LEFT(RIGHT(gait_events!C2783,LEN(gait_events!C2783)-19),FIND("_run-",RIGHT(gait_events!C2783,LEN(gait_events!C2783)-19),1)-1),RIGHT(gait_events!C2783,LEN(gait_events!C2783)-19))</f>
        <v>Slow</v>
      </c>
      <c r="F2538" s="0" t="str">
        <f aca="false">IF(LEN(SUBSTITUTE(gait_events!C2783,"_run-",""))&lt;&gt;LEN(gait_events!C2783),RIGHT(gait_events!C2783,LEN(gait_events!C2783)-FIND("_run-",gait_events!C2783,1)-4),"")</f>
        <v/>
      </c>
      <c r="G2538" s="0" t="str">
        <f aca="false">gait_events!D2783</f>
        <v>left_ankle</v>
      </c>
      <c r="H2538" s="0" t="str">
        <f aca="false">gait_events!E2783</f>
        <v>FC</v>
      </c>
      <c r="I2538" s="0" t="n">
        <f aca="false">IF(gait_events!F2783&lt;&gt;"",gait_events!F2783,NA())</f>
        <v>1905</v>
      </c>
      <c r="J2538" s="0" t="n">
        <f aca="false">IF(gait_events!G2783&lt;&gt;"",gait_events!G2783,NA())</f>
        <v>1924</v>
      </c>
      <c r="K2538" s="0" t="n">
        <f aca="false">I2538-J2538</f>
        <v>-19</v>
      </c>
      <c r="L2538" s="0" t="n">
        <f aca="false">K2538*5</f>
        <v>-95</v>
      </c>
      <c r="M2538" s="0" t="n">
        <f aca="false">IF(NOT(ISNA(I2538)),1,0)</f>
        <v>1</v>
      </c>
      <c r="N2538" s="0" t="n">
        <f aca="false">IF(NOT(ISNA(J2538)),1,0)</f>
        <v>1</v>
      </c>
      <c r="O2538" s="0" t="n">
        <f aca="false">IF(AND(NOT(ISNA(I2538)),NOT(ISNA(J2538))),1,0)</f>
        <v>1</v>
      </c>
      <c r="P2538" s="0" t="n">
        <f aca="false">IF(AND(NOT(ISNA(I2538)),ISNA(J2538)),1,0)</f>
        <v>0</v>
      </c>
      <c r="Q2538" s="0" t="n">
        <f aca="false">IF(AND(ISNA(I2538),NOT(ISNA(J2538))),1,0)</f>
        <v>0</v>
      </c>
      <c r="R2538" s="0" t="n">
        <f aca="false">IF(SUM(O2538:Q2538)&lt;&gt;1,"ERROR",1)</f>
        <v>1</v>
      </c>
    </row>
    <row r="2539" customFormat="false" ht="12.8" hidden="false" customHeight="false" outlineLevel="0" collapsed="false">
      <c r="A2539" s="0" t="str">
        <f aca="false">gait_events!B2784</f>
        <v>pp058</v>
      </c>
      <c r="B2539" s="0" t="str">
        <f aca="false">VLOOKUP(A2539,participants!A:B,2,0)</f>
        <v>M</v>
      </c>
      <c r="C2539" s="0" t="n">
        <f aca="false">VLOOKUP(A2539,participants!A:C,3,0)</f>
        <v>24</v>
      </c>
      <c r="D2539" s="0" t="str">
        <f aca="false">VLOOKUP(A2539,participants!A:F,6,0)</f>
        <v>MS</v>
      </c>
      <c r="E2539" s="0" t="str">
        <f aca="false">IF(LEN(SUBSTITUTE(gait_events!C2784,"_run-",""))&lt;&gt;LEN(gait_events!C2784),LEFT(RIGHT(gait_events!C2784,LEN(gait_events!C2784)-19),FIND("_run-",RIGHT(gait_events!C2784,LEN(gait_events!C2784)-19),1)-1),RIGHT(gait_events!C2784,LEN(gait_events!C2784)-19))</f>
        <v>Slow</v>
      </c>
      <c r="F2539" s="0" t="str">
        <f aca="false">IF(LEN(SUBSTITUTE(gait_events!C2784,"_run-",""))&lt;&gt;LEN(gait_events!C2784),RIGHT(gait_events!C2784,LEN(gait_events!C2784)-FIND("_run-",gait_events!C2784,1)-4),"")</f>
        <v/>
      </c>
      <c r="G2539" s="0" t="str">
        <f aca="false">gait_events!D2784</f>
        <v>left_ankle</v>
      </c>
      <c r="H2539" s="0" t="str">
        <f aca="false">gait_events!E2784</f>
        <v>FC</v>
      </c>
      <c r="I2539" s="0" t="n">
        <f aca="false">IF(gait_events!F2784&lt;&gt;"",gait_events!F2784,NA())</f>
        <v>2286</v>
      </c>
      <c r="J2539" s="0" t="e">
        <f aca="false">IF(gait_events!G2784&lt;&gt;"",gait_events!G2784,NA())</f>
        <v>#N/A</v>
      </c>
      <c r="K2539" s="0" t="e">
        <f aca="false">I2539-J2539</f>
        <v>#N/A</v>
      </c>
      <c r="L2539" s="0" t="e">
        <f aca="false">K2539*5</f>
        <v>#N/A</v>
      </c>
      <c r="M2539" s="0" t="n">
        <f aca="false">IF(NOT(ISNA(I2539)),1,0)</f>
        <v>1</v>
      </c>
      <c r="N2539" s="0" t="n">
        <f aca="false">IF(NOT(ISNA(J2539)),1,0)</f>
        <v>0</v>
      </c>
      <c r="O2539" s="0" t="n">
        <f aca="false">IF(AND(NOT(ISNA(I2539)),NOT(ISNA(J2539))),1,0)</f>
        <v>0</v>
      </c>
      <c r="P2539" s="0" t="n">
        <f aca="false">IF(AND(NOT(ISNA(I2539)),ISNA(J2539)),1,0)</f>
        <v>1</v>
      </c>
      <c r="Q2539" s="0" t="n">
        <f aca="false">IF(AND(ISNA(I2539),NOT(ISNA(J2539))),1,0)</f>
        <v>0</v>
      </c>
      <c r="R2539" s="0" t="n">
        <f aca="false">IF(SUM(O2539:Q2539)&lt;&gt;1,"ERROR",1)</f>
        <v>1</v>
      </c>
    </row>
    <row r="2540" customFormat="false" ht="12.8" hidden="false" customHeight="false" outlineLevel="0" collapsed="false">
      <c r="A2540" s="0" t="str">
        <f aca="false">gait_events!B2785</f>
        <v>pp058</v>
      </c>
      <c r="B2540" s="0" t="str">
        <f aca="false">VLOOKUP(A2540,participants!A:B,2,0)</f>
        <v>M</v>
      </c>
      <c r="C2540" s="0" t="n">
        <f aca="false">VLOOKUP(A2540,participants!A:C,3,0)</f>
        <v>24</v>
      </c>
      <c r="D2540" s="0" t="str">
        <f aca="false">VLOOKUP(A2540,participants!A:F,6,0)</f>
        <v>MS</v>
      </c>
      <c r="E2540" s="0" t="str">
        <f aca="false">IF(LEN(SUBSTITUTE(gait_events!C2785,"_run-",""))&lt;&gt;LEN(gait_events!C2785),LEFT(RIGHT(gait_events!C2785,LEN(gait_events!C2785)-19),FIND("_run-",RIGHT(gait_events!C2785,LEN(gait_events!C2785)-19),1)-1),RIGHT(gait_events!C2785,LEN(gait_events!C2785)-19))</f>
        <v>Slow</v>
      </c>
      <c r="F2540" s="0" t="str">
        <f aca="false">IF(LEN(SUBSTITUTE(gait_events!C2785,"_run-",""))&lt;&gt;LEN(gait_events!C2785),RIGHT(gait_events!C2785,LEN(gait_events!C2785)-FIND("_run-",gait_events!C2785,1)-4),"")</f>
        <v/>
      </c>
      <c r="G2540" s="0" t="str">
        <f aca="false">gait_events!D2785</f>
        <v>left_ankle</v>
      </c>
      <c r="H2540" s="0" t="str">
        <f aca="false">gait_events!E2785</f>
        <v>FC</v>
      </c>
      <c r="I2540" s="0" t="n">
        <f aca="false">IF(gait_events!F2785&lt;&gt;"",gait_events!F2785,NA())</f>
        <v>2688</v>
      </c>
      <c r="J2540" s="0" t="n">
        <f aca="false">IF(gait_events!G2785&lt;&gt;"",gait_events!G2785,NA())</f>
        <v>2692</v>
      </c>
      <c r="K2540" s="0" t="n">
        <f aca="false">I2540-J2540</f>
        <v>-4</v>
      </c>
      <c r="L2540" s="0" t="n">
        <f aca="false">K2540*5</f>
        <v>-20</v>
      </c>
      <c r="M2540" s="0" t="n">
        <f aca="false">IF(NOT(ISNA(I2540)),1,0)</f>
        <v>1</v>
      </c>
      <c r="N2540" s="0" t="n">
        <f aca="false">IF(NOT(ISNA(J2540)),1,0)</f>
        <v>1</v>
      </c>
      <c r="O2540" s="0" t="n">
        <f aca="false">IF(AND(NOT(ISNA(I2540)),NOT(ISNA(J2540))),1,0)</f>
        <v>1</v>
      </c>
      <c r="P2540" s="0" t="n">
        <f aca="false">IF(AND(NOT(ISNA(I2540)),ISNA(J2540)),1,0)</f>
        <v>0</v>
      </c>
      <c r="Q2540" s="0" t="n">
        <f aca="false">IF(AND(ISNA(I2540),NOT(ISNA(J2540))),1,0)</f>
        <v>0</v>
      </c>
      <c r="R2540" s="0" t="n">
        <f aca="false">IF(SUM(O2540:Q2540)&lt;&gt;1,"ERROR",1)</f>
        <v>1</v>
      </c>
    </row>
    <row r="2541" customFormat="false" ht="12.8" hidden="false" customHeight="false" outlineLevel="0" collapsed="false">
      <c r="A2541" s="0" t="str">
        <f aca="false">gait_events!B2786</f>
        <v>pp058</v>
      </c>
      <c r="B2541" s="0" t="str">
        <f aca="false">VLOOKUP(A2541,participants!A:B,2,0)</f>
        <v>M</v>
      </c>
      <c r="C2541" s="0" t="n">
        <f aca="false">VLOOKUP(A2541,participants!A:C,3,0)</f>
        <v>24</v>
      </c>
      <c r="D2541" s="0" t="str">
        <f aca="false">VLOOKUP(A2541,participants!A:F,6,0)</f>
        <v>MS</v>
      </c>
      <c r="E2541" s="0" t="str">
        <f aca="false">IF(LEN(SUBSTITUTE(gait_events!C2786,"_run-",""))&lt;&gt;LEN(gait_events!C2786),LEFT(RIGHT(gait_events!C2786,LEN(gait_events!C2786)-19),FIND("_run-",RIGHT(gait_events!C2786,LEN(gait_events!C2786)-19),1)-1),RIGHT(gait_events!C2786,LEN(gait_events!C2786)-19))</f>
        <v>Slow</v>
      </c>
      <c r="F2541" s="0" t="str">
        <f aca="false">IF(LEN(SUBSTITUTE(gait_events!C2786,"_run-",""))&lt;&gt;LEN(gait_events!C2786),RIGHT(gait_events!C2786,LEN(gait_events!C2786)-FIND("_run-",gait_events!C2786,1)-4),"")</f>
        <v/>
      </c>
      <c r="G2541" s="0" t="str">
        <f aca="false">gait_events!D2786</f>
        <v>right_ankle</v>
      </c>
      <c r="H2541" s="0" t="str">
        <f aca="false">gait_events!E2786</f>
        <v>IC</v>
      </c>
      <c r="I2541" s="0" t="n">
        <f aca="false">IF(gait_events!F2786&lt;&gt;"",gait_events!F2786,NA())</f>
        <v>323</v>
      </c>
      <c r="J2541" s="0" t="n">
        <f aca="false">IF(gait_events!G2786&lt;&gt;"",gait_events!G2786,NA())</f>
        <v>321</v>
      </c>
      <c r="K2541" s="0" t="n">
        <f aca="false">I2541-J2541</f>
        <v>2</v>
      </c>
      <c r="L2541" s="0" t="n">
        <f aca="false">K2541*5</f>
        <v>10</v>
      </c>
      <c r="M2541" s="0" t="n">
        <f aca="false">IF(NOT(ISNA(I2541)),1,0)</f>
        <v>1</v>
      </c>
      <c r="N2541" s="0" t="n">
        <f aca="false">IF(NOT(ISNA(J2541)),1,0)</f>
        <v>1</v>
      </c>
      <c r="O2541" s="0" t="n">
        <f aca="false">IF(AND(NOT(ISNA(I2541)),NOT(ISNA(J2541))),1,0)</f>
        <v>1</v>
      </c>
      <c r="P2541" s="0" t="n">
        <f aca="false">IF(AND(NOT(ISNA(I2541)),ISNA(J2541)),1,0)</f>
        <v>0</v>
      </c>
      <c r="Q2541" s="0" t="n">
        <f aca="false">IF(AND(ISNA(I2541),NOT(ISNA(J2541))),1,0)</f>
        <v>0</v>
      </c>
      <c r="R2541" s="0" t="n">
        <f aca="false">IF(SUM(O2541:Q2541)&lt;&gt;1,"ERROR",1)</f>
        <v>1</v>
      </c>
    </row>
    <row r="2542" customFormat="false" ht="12.8" hidden="false" customHeight="false" outlineLevel="0" collapsed="false">
      <c r="A2542" s="0" t="str">
        <f aca="false">gait_events!B2787</f>
        <v>pp058</v>
      </c>
      <c r="B2542" s="0" t="str">
        <f aca="false">VLOOKUP(A2542,participants!A:B,2,0)</f>
        <v>M</v>
      </c>
      <c r="C2542" s="0" t="n">
        <f aca="false">VLOOKUP(A2542,participants!A:C,3,0)</f>
        <v>24</v>
      </c>
      <c r="D2542" s="0" t="str">
        <f aca="false">VLOOKUP(A2542,participants!A:F,6,0)</f>
        <v>MS</v>
      </c>
      <c r="E2542" s="0" t="str">
        <f aca="false">IF(LEN(SUBSTITUTE(gait_events!C2787,"_run-",""))&lt;&gt;LEN(gait_events!C2787),LEFT(RIGHT(gait_events!C2787,LEN(gait_events!C2787)-19),FIND("_run-",RIGHT(gait_events!C2787,LEN(gait_events!C2787)-19),1)-1),RIGHT(gait_events!C2787,LEN(gait_events!C2787)-19))</f>
        <v>Slow</v>
      </c>
      <c r="F2542" s="0" t="str">
        <f aca="false">IF(LEN(SUBSTITUTE(gait_events!C2787,"_run-",""))&lt;&gt;LEN(gait_events!C2787),RIGHT(gait_events!C2787,LEN(gait_events!C2787)-FIND("_run-",gait_events!C2787,1)-4),"")</f>
        <v/>
      </c>
      <c r="G2542" s="0" t="str">
        <f aca="false">gait_events!D2787</f>
        <v>right_ankle</v>
      </c>
      <c r="H2542" s="0" t="str">
        <f aca="false">gait_events!E2787</f>
        <v>IC</v>
      </c>
      <c r="I2542" s="0" t="n">
        <f aca="false">IF(gait_events!F2787&lt;&gt;"",gait_events!F2787,NA())</f>
        <v>797</v>
      </c>
      <c r="J2542" s="0" t="n">
        <f aca="false">IF(gait_events!G2787&lt;&gt;"",gait_events!G2787,NA())</f>
        <v>797</v>
      </c>
      <c r="K2542" s="0" t="n">
        <f aca="false">I2542-J2542</f>
        <v>0</v>
      </c>
      <c r="L2542" s="0" t="n">
        <f aca="false">K2542*5</f>
        <v>0</v>
      </c>
      <c r="M2542" s="0" t="n">
        <f aca="false">IF(NOT(ISNA(I2542)),1,0)</f>
        <v>1</v>
      </c>
      <c r="N2542" s="0" t="n">
        <f aca="false">IF(NOT(ISNA(J2542)),1,0)</f>
        <v>1</v>
      </c>
      <c r="O2542" s="0" t="n">
        <f aca="false">IF(AND(NOT(ISNA(I2542)),NOT(ISNA(J2542))),1,0)</f>
        <v>1</v>
      </c>
      <c r="P2542" s="0" t="n">
        <f aca="false">IF(AND(NOT(ISNA(I2542)),ISNA(J2542)),1,0)</f>
        <v>0</v>
      </c>
      <c r="Q2542" s="0" t="n">
        <f aca="false">IF(AND(ISNA(I2542),NOT(ISNA(J2542))),1,0)</f>
        <v>0</v>
      </c>
      <c r="R2542" s="0" t="n">
        <f aca="false">IF(SUM(O2542:Q2542)&lt;&gt;1,"ERROR",1)</f>
        <v>1</v>
      </c>
    </row>
    <row r="2543" customFormat="false" ht="12.8" hidden="false" customHeight="false" outlineLevel="0" collapsed="false">
      <c r="A2543" s="0" t="str">
        <f aca="false">gait_events!B2788</f>
        <v>pp058</v>
      </c>
      <c r="B2543" s="0" t="str">
        <f aca="false">VLOOKUP(A2543,participants!A:B,2,0)</f>
        <v>M</v>
      </c>
      <c r="C2543" s="0" t="n">
        <f aca="false">VLOOKUP(A2543,participants!A:C,3,0)</f>
        <v>24</v>
      </c>
      <c r="D2543" s="0" t="str">
        <f aca="false">VLOOKUP(A2543,participants!A:F,6,0)</f>
        <v>MS</v>
      </c>
      <c r="E2543" s="0" t="str">
        <f aca="false">IF(LEN(SUBSTITUTE(gait_events!C2788,"_run-",""))&lt;&gt;LEN(gait_events!C2788),LEFT(RIGHT(gait_events!C2788,LEN(gait_events!C2788)-19),FIND("_run-",RIGHT(gait_events!C2788,LEN(gait_events!C2788)-19),1)-1),RIGHT(gait_events!C2788,LEN(gait_events!C2788)-19))</f>
        <v>Slow</v>
      </c>
      <c r="F2543" s="0" t="str">
        <f aca="false">IF(LEN(SUBSTITUTE(gait_events!C2788,"_run-",""))&lt;&gt;LEN(gait_events!C2788),RIGHT(gait_events!C2788,LEN(gait_events!C2788)-FIND("_run-",gait_events!C2788,1)-4),"")</f>
        <v/>
      </c>
      <c r="G2543" s="0" t="str">
        <f aca="false">gait_events!D2788</f>
        <v>right_ankle</v>
      </c>
      <c r="H2543" s="0" t="str">
        <f aca="false">gait_events!E2788</f>
        <v>IC</v>
      </c>
      <c r="I2543" s="0" t="n">
        <f aca="false">IF(gait_events!F2788&lt;&gt;"",gait_events!F2788,NA())</f>
        <v>1287</v>
      </c>
      <c r="J2543" s="0" t="n">
        <f aca="false">IF(gait_events!G2788&lt;&gt;"",gait_events!G2788,NA())</f>
        <v>1289</v>
      </c>
      <c r="K2543" s="0" t="n">
        <f aca="false">I2543-J2543</f>
        <v>-2</v>
      </c>
      <c r="L2543" s="0" t="n">
        <f aca="false">K2543*5</f>
        <v>-10</v>
      </c>
      <c r="M2543" s="0" t="n">
        <f aca="false">IF(NOT(ISNA(I2543)),1,0)</f>
        <v>1</v>
      </c>
      <c r="N2543" s="0" t="n">
        <f aca="false">IF(NOT(ISNA(J2543)),1,0)</f>
        <v>1</v>
      </c>
      <c r="O2543" s="0" t="n">
        <f aca="false">IF(AND(NOT(ISNA(I2543)),NOT(ISNA(J2543))),1,0)</f>
        <v>1</v>
      </c>
      <c r="P2543" s="0" t="n">
        <f aca="false">IF(AND(NOT(ISNA(I2543)),ISNA(J2543)),1,0)</f>
        <v>0</v>
      </c>
      <c r="Q2543" s="0" t="n">
        <f aca="false">IF(AND(ISNA(I2543),NOT(ISNA(J2543))),1,0)</f>
        <v>0</v>
      </c>
      <c r="R2543" s="0" t="n">
        <f aca="false">IF(SUM(O2543:Q2543)&lt;&gt;1,"ERROR",1)</f>
        <v>1</v>
      </c>
    </row>
    <row r="2544" customFormat="false" ht="12.8" hidden="false" customHeight="false" outlineLevel="0" collapsed="false">
      <c r="A2544" s="0" t="str">
        <f aca="false">gait_events!B2789</f>
        <v>pp058</v>
      </c>
      <c r="B2544" s="0" t="str">
        <f aca="false">VLOOKUP(A2544,participants!A:B,2,0)</f>
        <v>M</v>
      </c>
      <c r="C2544" s="0" t="n">
        <f aca="false">VLOOKUP(A2544,participants!A:C,3,0)</f>
        <v>24</v>
      </c>
      <c r="D2544" s="0" t="str">
        <f aca="false">VLOOKUP(A2544,participants!A:F,6,0)</f>
        <v>MS</v>
      </c>
      <c r="E2544" s="0" t="str">
        <f aca="false">IF(LEN(SUBSTITUTE(gait_events!C2789,"_run-",""))&lt;&gt;LEN(gait_events!C2789),LEFT(RIGHT(gait_events!C2789,LEN(gait_events!C2789)-19),FIND("_run-",RIGHT(gait_events!C2789,LEN(gait_events!C2789)-19),1)-1),RIGHT(gait_events!C2789,LEN(gait_events!C2789)-19))</f>
        <v>Slow</v>
      </c>
      <c r="F2544" s="0" t="str">
        <f aca="false">IF(LEN(SUBSTITUTE(gait_events!C2789,"_run-",""))&lt;&gt;LEN(gait_events!C2789),RIGHT(gait_events!C2789,LEN(gait_events!C2789)-FIND("_run-",gait_events!C2789,1)-4),"")</f>
        <v/>
      </c>
      <c r="G2544" s="0" t="str">
        <f aca="false">gait_events!D2789</f>
        <v>right_ankle</v>
      </c>
      <c r="H2544" s="0" t="str">
        <f aca="false">gait_events!E2789</f>
        <v>IC</v>
      </c>
      <c r="I2544" s="0" t="n">
        <f aca="false">IF(gait_events!F2789&lt;&gt;"",gait_events!F2789,NA())</f>
        <v>1749</v>
      </c>
      <c r="J2544" s="0" t="n">
        <f aca="false">IF(gait_events!G2789&lt;&gt;"",gait_events!G2789,NA())</f>
        <v>1750</v>
      </c>
      <c r="K2544" s="0" t="n">
        <f aca="false">I2544-J2544</f>
        <v>-1</v>
      </c>
      <c r="L2544" s="0" t="n">
        <f aca="false">K2544*5</f>
        <v>-5</v>
      </c>
      <c r="M2544" s="0" t="n">
        <f aca="false">IF(NOT(ISNA(I2544)),1,0)</f>
        <v>1</v>
      </c>
      <c r="N2544" s="0" t="n">
        <f aca="false">IF(NOT(ISNA(J2544)),1,0)</f>
        <v>1</v>
      </c>
      <c r="O2544" s="0" t="n">
        <f aca="false">IF(AND(NOT(ISNA(I2544)),NOT(ISNA(J2544))),1,0)</f>
        <v>1</v>
      </c>
      <c r="P2544" s="0" t="n">
        <f aca="false">IF(AND(NOT(ISNA(I2544)),ISNA(J2544)),1,0)</f>
        <v>0</v>
      </c>
      <c r="Q2544" s="0" t="n">
        <f aca="false">IF(AND(ISNA(I2544),NOT(ISNA(J2544))),1,0)</f>
        <v>0</v>
      </c>
      <c r="R2544" s="0" t="n">
        <f aca="false">IF(SUM(O2544:Q2544)&lt;&gt;1,"ERROR",1)</f>
        <v>1</v>
      </c>
    </row>
    <row r="2545" customFormat="false" ht="12.8" hidden="false" customHeight="false" outlineLevel="0" collapsed="false">
      <c r="A2545" s="0" t="str">
        <f aca="false">gait_events!B2790</f>
        <v>pp058</v>
      </c>
      <c r="B2545" s="0" t="str">
        <f aca="false">VLOOKUP(A2545,participants!A:B,2,0)</f>
        <v>M</v>
      </c>
      <c r="C2545" s="0" t="n">
        <f aca="false">VLOOKUP(A2545,participants!A:C,3,0)</f>
        <v>24</v>
      </c>
      <c r="D2545" s="0" t="str">
        <f aca="false">VLOOKUP(A2545,participants!A:F,6,0)</f>
        <v>MS</v>
      </c>
      <c r="E2545" s="0" t="str">
        <f aca="false">IF(LEN(SUBSTITUTE(gait_events!C2790,"_run-",""))&lt;&gt;LEN(gait_events!C2790),LEFT(RIGHT(gait_events!C2790,LEN(gait_events!C2790)-19),FIND("_run-",RIGHT(gait_events!C2790,LEN(gait_events!C2790)-19),1)-1),RIGHT(gait_events!C2790,LEN(gait_events!C2790)-19))</f>
        <v>Slow</v>
      </c>
      <c r="F2545" s="0" t="str">
        <f aca="false">IF(LEN(SUBSTITUTE(gait_events!C2790,"_run-",""))&lt;&gt;LEN(gait_events!C2790),RIGHT(gait_events!C2790,LEN(gait_events!C2790)-FIND("_run-",gait_events!C2790,1)-4),"")</f>
        <v/>
      </c>
      <c r="G2545" s="0" t="str">
        <f aca="false">gait_events!D2790</f>
        <v>right_ankle</v>
      </c>
      <c r="H2545" s="0" t="str">
        <f aca="false">gait_events!E2790</f>
        <v>IC</v>
      </c>
      <c r="I2545" s="0" t="n">
        <f aca="false">IF(gait_events!F2790&lt;&gt;"",gait_events!F2790,NA())</f>
        <v>2187</v>
      </c>
      <c r="J2545" s="0" t="n">
        <f aca="false">IF(gait_events!G2790&lt;&gt;"",gait_events!G2790,NA())</f>
        <v>2191</v>
      </c>
      <c r="K2545" s="0" t="n">
        <f aca="false">I2545-J2545</f>
        <v>-4</v>
      </c>
      <c r="L2545" s="0" t="n">
        <f aca="false">K2545*5</f>
        <v>-20</v>
      </c>
      <c r="M2545" s="0" t="n">
        <f aca="false">IF(NOT(ISNA(I2545)),1,0)</f>
        <v>1</v>
      </c>
      <c r="N2545" s="0" t="n">
        <f aca="false">IF(NOT(ISNA(J2545)),1,0)</f>
        <v>1</v>
      </c>
      <c r="O2545" s="0" t="n">
        <f aca="false">IF(AND(NOT(ISNA(I2545)),NOT(ISNA(J2545))),1,0)</f>
        <v>1</v>
      </c>
      <c r="P2545" s="0" t="n">
        <f aca="false">IF(AND(NOT(ISNA(I2545)),ISNA(J2545)),1,0)</f>
        <v>0</v>
      </c>
      <c r="Q2545" s="0" t="n">
        <f aca="false">IF(AND(ISNA(I2545),NOT(ISNA(J2545))),1,0)</f>
        <v>0</v>
      </c>
      <c r="R2545" s="0" t="n">
        <f aca="false">IF(SUM(O2545:Q2545)&lt;&gt;1,"ERROR",1)</f>
        <v>1</v>
      </c>
    </row>
    <row r="2546" customFormat="false" ht="12.8" hidden="false" customHeight="false" outlineLevel="0" collapsed="false">
      <c r="A2546" s="0" t="str">
        <f aca="false">gait_events!B2791</f>
        <v>pp058</v>
      </c>
      <c r="B2546" s="0" t="str">
        <f aca="false">VLOOKUP(A2546,participants!A:B,2,0)</f>
        <v>M</v>
      </c>
      <c r="C2546" s="0" t="n">
        <f aca="false">VLOOKUP(A2546,participants!A:C,3,0)</f>
        <v>24</v>
      </c>
      <c r="D2546" s="0" t="str">
        <f aca="false">VLOOKUP(A2546,participants!A:F,6,0)</f>
        <v>MS</v>
      </c>
      <c r="E2546" s="0" t="str">
        <f aca="false">IF(LEN(SUBSTITUTE(gait_events!C2791,"_run-",""))&lt;&gt;LEN(gait_events!C2791),LEFT(RIGHT(gait_events!C2791,LEN(gait_events!C2791)-19),FIND("_run-",RIGHT(gait_events!C2791,LEN(gait_events!C2791)-19),1)-1),RIGHT(gait_events!C2791,LEN(gait_events!C2791)-19))</f>
        <v>Slow</v>
      </c>
      <c r="F2546" s="0" t="str">
        <f aca="false">IF(LEN(SUBSTITUTE(gait_events!C2791,"_run-",""))&lt;&gt;LEN(gait_events!C2791),RIGHT(gait_events!C2791,LEN(gait_events!C2791)-FIND("_run-",gait_events!C2791,1)-4),"")</f>
        <v/>
      </c>
      <c r="G2546" s="0" t="str">
        <f aca="false">gait_events!D2791</f>
        <v>right_ankle</v>
      </c>
      <c r="H2546" s="0" t="str">
        <f aca="false">gait_events!E2791</f>
        <v>IC</v>
      </c>
      <c r="I2546" s="0" t="n">
        <f aca="false">IF(gait_events!F2791&lt;&gt;"",gait_events!F2791,NA())</f>
        <v>2589</v>
      </c>
      <c r="J2546" s="0" t="n">
        <f aca="false">IF(gait_events!G2791&lt;&gt;"",gait_events!G2791,NA())</f>
        <v>2587</v>
      </c>
      <c r="K2546" s="0" t="n">
        <f aca="false">I2546-J2546</f>
        <v>2</v>
      </c>
      <c r="L2546" s="0" t="n">
        <f aca="false">K2546*5</f>
        <v>10</v>
      </c>
      <c r="M2546" s="0" t="n">
        <f aca="false">IF(NOT(ISNA(I2546)),1,0)</f>
        <v>1</v>
      </c>
      <c r="N2546" s="0" t="n">
        <f aca="false">IF(NOT(ISNA(J2546)),1,0)</f>
        <v>1</v>
      </c>
      <c r="O2546" s="0" t="n">
        <f aca="false">IF(AND(NOT(ISNA(I2546)),NOT(ISNA(J2546))),1,0)</f>
        <v>1</v>
      </c>
      <c r="P2546" s="0" t="n">
        <f aca="false">IF(AND(NOT(ISNA(I2546)),ISNA(J2546)),1,0)</f>
        <v>0</v>
      </c>
      <c r="Q2546" s="0" t="n">
        <f aca="false">IF(AND(ISNA(I2546),NOT(ISNA(J2546))),1,0)</f>
        <v>0</v>
      </c>
      <c r="R2546" s="0" t="n">
        <f aca="false">IF(SUM(O2546:Q2546)&lt;&gt;1,"ERROR",1)</f>
        <v>1</v>
      </c>
    </row>
    <row r="2547" customFormat="false" ht="12.8" hidden="false" customHeight="false" outlineLevel="0" collapsed="false">
      <c r="A2547" s="0" t="str">
        <f aca="false">gait_events!B2792</f>
        <v>pp058</v>
      </c>
      <c r="B2547" s="0" t="str">
        <f aca="false">VLOOKUP(A2547,participants!A:B,2,0)</f>
        <v>M</v>
      </c>
      <c r="C2547" s="0" t="n">
        <f aca="false">VLOOKUP(A2547,participants!A:C,3,0)</f>
        <v>24</v>
      </c>
      <c r="D2547" s="0" t="str">
        <f aca="false">VLOOKUP(A2547,participants!A:F,6,0)</f>
        <v>MS</v>
      </c>
      <c r="E2547" s="0" t="str">
        <f aca="false">IF(LEN(SUBSTITUTE(gait_events!C2792,"_run-",""))&lt;&gt;LEN(gait_events!C2792),LEFT(RIGHT(gait_events!C2792,LEN(gait_events!C2792)-19),FIND("_run-",RIGHT(gait_events!C2792,LEN(gait_events!C2792)-19),1)-1),RIGHT(gait_events!C2792,LEN(gait_events!C2792)-19))</f>
        <v>Slow</v>
      </c>
      <c r="F2547" s="0" t="str">
        <f aca="false">IF(LEN(SUBSTITUTE(gait_events!C2792,"_run-",""))&lt;&gt;LEN(gait_events!C2792),RIGHT(gait_events!C2792,LEN(gait_events!C2792)-FIND("_run-",gait_events!C2792,1)-4),"")</f>
        <v/>
      </c>
      <c r="G2547" s="0" t="str">
        <f aca="false">gait_events!D2792</f>
        <v>right_ankle</v>
      </c>
      <c r="H2547" s="0" t="str">
        <f aca="false">gait_events!E2792</f>
        <v>FC</v>
      </c>
      <c r="I2547" s="0" t="n">
        <f aca="false">IF(gait_events!F2792&lt;&gt;"",gait_events!F2792,NA())</f>
        <v>227</v>
      </c>
      <c r="J2547" s="0" t="n">
        <f aca="false">IF(gait_events!G2792&lt;&gt;"",gait_events!G2792,NA())</f>
        <v>234</v>
      </c>
      <c r="K2547" s="0" t="n">
        <f aca="false">I2547-J2547</f>
        <v>-7</v>
      </c>
      <c r="L2547" s="0" t="n">
        <f aca="false">K2547*5</f>
        <v>-35</v>
      </c>
      <c r="M2547" s="0" t="n">
        <f aca="false">IF(NOT(ISNA(I2547)),1,0)</f>
        <v>1</v>
      </c>
      <c r="N2547" s="0" t="n">
        <f aca="false">IF(NOT(ISNA(J2547)),1,0)</f>
        <v>1</v>
      </c>
      <c r="O2547" s="0" t="n">
        <f aca="false">IF(AND(NOT(ISNA(I2547)),NOT(ISNA(J2547))),1,0)</f>
        <v>1</v>
      </c>
      <c r="P2547" s="0" t="n">
        <f aca="false">IF(AND(NOT(ISNA(I2547)),ISNA(J2547)),1,0)</f>
        <v>0</v>
      </c>
      <c r="Q2547" s="0" t="n">
        <f aca="false">IF(AND(ISNA(I2547),NOT(ISNA(J2547))),1,0)</f>
        <v>0</v>
      </c>
      <c r="R2547" s="0" t="n">
        <f aca="false">IF(SUM(O2547:Q2547)&lt;&gt;1,"ERROR",1)</f>
        <v>1</v>
      </c>
    </row>
    <row r="2548" customFormat="false" ht="12.8" hidden="false" customHeight="false" outlineLevel="0" collapsed="false">
      <c r="A2548" s="0" t="str">
        <f aca="false">gait_events!B2793</f>
        <v>pp058</v>
      </c>
      <c r="B2548" s="0" t="str">
        <f aca="false">VLOOKUP(A2548,participants!A:B,2,0)</f>
        <v>M</v>
      </c>
      <c r="C2548" s="0" t="n">
        <f aca="false">VLOOKUP(A2548,participants!A:C,3,0)</f>
        <v>24</v>
      </c>
      <c r="D2548" s="0" t="str">
        <f aca="false">VLOOKUP(A2548,participants!A:F,6,0)</f>
        <v>MS</v>
      </c>
      <c r="E2548" s="0" t="str">
        <f aca="false">IF(LEN(SUBSTITUTE(gait_events!C2793,"_run-",""))&lt;&gt;LEN(gait_events!C2793),LEFT(RIGHT(gait_events!C2793,LEN(gait_events!C2793)-19),FIND("_run-",RIGHT(gait_events!C2793,LEN(gait_events!C2793)-19),1)-1),RIGHT(gait_events!C2793,LEN(gait_events!C2793)-19))</f>
        <v>Slow</v>
      </c>
      <c r="F2548" s="0" t="str">
        <f aca="false">IF(LEN(SUBSTITUTE(gait_events!C2793,"_run-",""))&lt;&gt;LEN(gait_events!C2793),RIGHT(gait_events!C2793,LEN(gait_events!C2793)-FIND("_run-",gait_events!C2793,1)-4),"")</f>
        <v/>
      </c>
      <c r="G2548" s="0" t="str">
        <f aca="false">gait_events!D2793</f>
        <v>right_ankle</v>
      </c>
      <c r="H2548" s="0" t="str">
        <f aca="false">gait_events!E2793</f>
        <v>FC</v>
      </c>
      <c r="I2548" s="0" t="n">
        <f aca="false">IF(gait_events!F2793&lt;&gt;"",gait_events!F2793,NA())</f>
        <v>707</v>
      </c>
      <c r="J2548" s="0" t="n">
        <f aca="false">IF(gait_events!G2793&lt;&gt;"",gait_events!G2793,NA())</f>
        <v>710</v>
      </c>
      <c r="K2548" s="0" t="n">
        <f aca="false">I2548-J2548</f>
        <v>-3</v>
      </c>
      <c r="L2548" s="0" t="n">
        <f aca="false">K2548*5</f>
        <v>-15</v>
      </c>
      <c r="M2548" s="0" t="n">
        <f aca="false">IF(NOT(ISNA(I2548)),1,0)</f>
        <v>1</v>
      </c>
      <c r="N2548" s="0" t="n">
        <f aca="false">IF(NOT(ISNA(J2548)),1,0)</f>
        <v>1</v>
      </c>
      <c r="O2548" s="0" t="n">
        <f aca="false">IF(AND(NOT(ISNA(I2548)),NOT(ISNA(J2548))),1,0)</f>
        <v>1</v>
      </c>
      <c r="P2548" s="0" t="n">
        <f aca="false">IF(AND(NOT(ISNA(I2548)),ISNA(J2548)),1,0)</f>
        <v>0</v>
      </c>
      <c r="Q2548" s="0" t="n">
        <f aca="false">IF(AND(ISNA(I2548),NOT(ISNA(J2548))),1,0)</f>
        <v>0</v>
      </c>
      <c r="R2548" s="0" t="n">
        <f aca="false">IF(SUM(O2548:Q2548)&lt;&gt;1,"ERROR",1)</f>
        <v>1</v>
      </c>
    </row>
    <row r="2549" customFormat="false" ht="12.8" hidden="false" customHeight="false" outlineLevel="0" collapsed="false">
      <c r="A2549" s="0" t="str">
        <f aca="false">gait_events!B2794</f>
        <v>pp058</v>
      </c>
      <c r="B2549" s="0" t="str">
        <f aca="false">VLOOKUP(A2549,participants!A:B,2,0)</f>
        <v>M</v>
      </c>
      <c r="C2549" s="0" t="n">
        <f aca="false">VLOOKUP(A2549,participants!A:C,3,0)</f>
        <v>24</v>
      </c>
      <c r="D2549" s="0" t="str">
        <f aca="false">VLOOKUP(A2549,participants!A:F,6,0)</f>
        <v>MS</v>
      </c>
      <c r="E2549" s="0" t="str">
        <f aca="false">IF(LEN(SUBSTITUTE(gait_events!C2794,"_run-",""))&lt;&gt;LEN(gait_events!C2794),LEFT(RIGHT(gait_events!C2794,LEN(gait_events!C2794)-19),FIND("_run-",RIGHT(gait_events!C2794,LEN(gait_events!C2794)-19),1)-1),RIGHT(gait_events!C2794,LEN(gait_events!C2794)-19))</f>
        <v>Slow</v>
      </c>
      <c r="F2549" s="0" t="str">
        <f aca="false">IF(LEN(SUBSTITUTE(gait_events!C2794,"_run-",""))&lt;&gt;LEN(gait_events!C2794),RIGHT(gait_events!C2794,LEN(gait_events!C2794)-FIND("_run-",gait_events!C2794,1)-4),"")</f>
        <v/>
      </c>
      <c r="G2549" s="0" t="str">
        <f aca="false">gait_events!D2794</f>
        <v>right_ankle</v>
      </c>
      <c r="H2549" s="0" t="str">
        <f aca="false">gait_events!E2794</f>
        <v>FC</v>
      </c>
      <c r="I2549" s="0" t="n">
        <f aca="false">IF(gait_events!F2794&lt;&gt;"",gait_events!F2794,NA())</f>
        <v>1190</v>
      </c>
      <c r="J2549" s="0" t="n">
        <f aca="false">IF(gait_events!G2794&lt;&gt;"",gait_events!G2794,NA())</f>
        <v>1193</v>
      </c>
      <c r="K2549" s="0" t="n">
        <f aca="false">I2549-J2549</f>
        <v>-3</v>
      </c>
      <c r="L2549" s="0" t="n">
        <f aca="false">K2549*5</f>
        <v>-15</v>
      </c>
      <c r="M2549" s="0" t="n">
        <f aca="false">IF(NOT(ISNA(I2549)),1,0)</f>
        <v>1</v>
      </c>
      <c r="N2549" s="0" t="n">
        <f aca="false">IF(NOT(ISNA(J2549)),1,0)</f>
        <v>1</v>
      </c>
      <c r="O2549" s="0" t="n">
        <f aca="false">IF(AND(NOT(ISNA(I2549)),NOT(ISNA(J2549))),1,0)</f>
        <v>1</v>
      </c>
      <c r="P2549" s="0" t="n">
        <f aca="false">IF(AND(NOT(ISNA(I2549)),ISNA(J2549)),1,0)</f>
        <v>0</v>
      </c>
      <c r="Q2549" s="0" t="n">
        <f aca="false">IF(AND(ISNA(I2549),NOT(ISNA(J2549))),1,0)</f>
        <v>0</v>
      </c>
      <c r="R2549" s="0" t="n">
        <f aca="false">IF(SUM(O2549:Q2549)&lt;&gt;1,"ERROR",1)</f>
        <v>1</v>
      </c>
    </row>
    <row r="2550" customFormat="false" ht="12.8" hidden="false" customHeight="false" outlineLevel="0" collapsed="false">
      <c r="A2550" s="0" t="str">
        <f aca="false">gait_events!B2795</f>
        <v>pp058</v>
      </c>
      <c r="B2550" s="0" t="str">
        <f aca="false">VLOOKUP(A2550,participants!A:B,2,0)</f>
        <v>M</v>
      </c>
      <c r="C2550" s="0" t="n">
        <f aca="false">VLOOKUP(A2550,participants!A:C,3,0)</f>
        <v>24</v>
      </c>
      <c r="D2550" s="0" t="str">
        <f aca="false">VLOOKUP(A2550,participants!A:F,6,0)</f>
        <v>MS</v>
      </c>
      <c r="E2550" s="0" t="str">
        <f aca="false">IF(LEN(SUBSTITUTE(gait_events!C2795,"_run-",""))&lt;&gt;LEN(gait_events!C2795),LEFT(RIGHT(gait_events!C2795,LEN(gait_events!C2795)-19),FIND("_run-",RIGHT(gait_events!C2795,LEN(gait_events!C2795)-19),1)-1),RIGHT(gait_events!C2795,LEN(gait_events!C2795)-19))</f>
        <v>Slow</v>
      </c>
      <c r="F2550" s="0" t="str">
        <f aca="false">IF(LEN(SUBSTITUTE(gait_events!C2795,"_run-",""))&lt;&gt;LEN(gait_events!C2795),RIGHT(gait_events!C2795,LEN(gait_events!C2795)-FIND("_run-",gait_events!C2795,1)-4),"")</f>
        <v/>
      </c>
      <c r="G2550" s="0" t="str">
        <f aca="false">gait_events!D2795</f>
        <v>right_ankle</v>
      </c>
      <c r="H2550" s="0" t="str">
        <f aca="false">gait_events!E2795</f>
        <v>FC</v>
      </c>
      <c r="I2550" s="0" t="n">
        <f aca="false">IF(gait_events!F2795&lt;&gt;"",gait_events!F2795,NA())</f>
        <v>1657</v>
      </c>
      <c r="J2550" s="0" t="n">
        <f aca="false">IF(gait_events!G2795&lt;&gt;"",gait_events!G2795,NA())</f>
        <v>1660</v>
      </c>
      <c r="K2550" s="0" t="n">
        <f aca="false">I2550-J2550</f>
        <v>-3</v>
      </c>
      <c r="L2550" s="0" t="n">
        <f aca="false">K2550*5</f>
        <v>-15</v>
      </c>
      <c r="M2550" s="0" t="n">
        <f aca="false">IF(NOT(ISNA(I2550)),1,0)</f>
        <v>1</v>
      </c>
      <c r="N2550" s="0" t="n">
        <f aca="false">IF(NOT(ISNA(J2550)),1,0)</f>
        <v>1</v>
      </c>
      <c r="O2550" s="0" t="n">
        <f aca="false">IF(AND(NOT(ISNA(I2550)),NOT(ISNA(J2550))),1,0)</f>
        <v>1</v>
      </c>
      <c r="P2550" s="0" t="n">
        <f aca="false">IF(AND(NOT(ISNA(I2550)),ISNA(J2550)),1,0)</f>
        <v>0</v>
      </c>
      <c r="Q2550" s="0" t="n">
        <f aca="false">IF(AND(ISNA(I2550),NOT(ISNA(J2550))),1,0)</f>
        <v>0</v>
      </c>
      <c r="R2550" s="0" t="n">
        <f aca="false">IF(SUM(O2550:Q2550)&lt;&gt;1,"ERROR",1)</f>
        <v>1</v>
      </c>
    </row>
    <row r="2551" customFormat="false" ht="12.8" hidden="false" customHeight="false" outlineLevel="0" collapsed="false">
      <c r="A2551" s="0" t="str">
        <f aca="false">gait_events!B2796</f>
        <v>pp058</v>
      </c>
      <c r="B2551" s="0" t="str">
        <f aca="false">VLOOKUP(A2551,participants!A:B,2,0)</f>
        <v>M</v>
      </c>
      <c r="C2551" s="0" t="n">
        <f aca="false">VLOOKUP(A2551,participants!A:C,3,0)</f>
        <v>24</v>
      </c>
      <c r="D2551" s="0" t="str">
        <f aca="false">VLOOKUP(A2551,participants!A:F,6,0)</f>
        <v>MS</v>
      </c>
      <c r="E2551" s="0" t="str">
        <f aca="false">IF(LEN(SUBSTITUTE(gait_events!C2796,"_run-",""))&lt;&gt;LEN(gait_events!C2796),LEFT(RIGHT(gait_events!C2796,LEN(gait_events!C2796)-19),FIND("_run-",RIGHT(gait_events!C2796,LEN(gait_events!C2796)-19),1)-1),RIGHT(gait_events!C2796,LEN(gait_events!C2796)-19))</f>
        <v>Slow</v>
      </c>
      <c r="F2551" s="0" t="str">
        <f aca="false">IF(LEN(SUBSTITUTE(gait_events!C2796,"_run-",""))&lt;&gt;LEN(gait_events!C2796),RIGHT(gait_events!C2796,LEN(gait_events!C2796)-FIND("_run-",gait_events!C2796,1)-4),"")</f>
        <v/>
      </c>
      <c r="G2551" s="0" t="str">
        <f aca="false">gait_events!D2796</f>
        <v>right_ankle</v>
      </c>
      <c r="H2551" s="0" t="str">
        <f aca="false">gait_events!E2796</f>
        <v>FC</v>
      </c>
      <c r="I2551" s="0" t="n">
        <f aca="false">IF(gait_events!F2796&lt;&gt;"",gait_events!F2796,NA())</f>
        <v>2117</v>
      </c>
      <c r="J2551" s="0" t="n">
        <f aca="false">IF(gait_events!G2796&lt;&gt;"",gait_events!G2796,NA())</f>
        <v>2120</v>
      </c>
      <c r="K2551" s="0" t="n">
        <f aca="false">I2551-J2551</f>
        <v>-3</v>
      </c>
      <c r="L2551" s="0" t="n">
        <f aca="false">K2551*5</f>
        <v>-15</v>
      </c>
      <c r="M2551" s="0" t="n">
        <f aca="false">IF(NOT(ISNA(I2551)),1,0)</f>
        <v>1</v>
      </c>
      <c r="N2551" s="0" t="n">
        <f aca="false">IF(NOT(ISNA(J2551)),1,0)</f>
        <v>1</v>
      </c>
      <c r="O2551" s="0" t="n">
        <f aca="false">IF(AND(NOT(ISNA(I2551)),NOT(ISNA(J2551))),1,0)</f>
        <v>1</v>
      </c>
      <c r="P2551" s="0" t="n">
        <f aca="false">IF(AND(NOT(ISNA(I2551)),ISNA(J2551)),1,0)</f>
        <v>0</v>
      </c>
      <c r="Q2551" s="0" t="n">
        <f aca="false">IF(AND(ISNA(I2551),NOT(ISNA(J2551))),1,0)</f>
        <v>0</v>
      </c>
      <c r="R2551" s="0" t="n">
        <f aca="false">IF(SUM(O2551:Q2551)&lt;&gt;1,"ERROR",1)</f>
        <v>1</v>
      </c>
    </row>
    <row r="2552" customFormat="false" ht="12.8" hidden="false" customHeight="false" outlineLevel="0" collapsed="false">
      <c r="A2552" s="0" t="str">
        <f aca="false">gait_events!B2797</f>
        <v>pp058</v>
      </c>
      <c r="B2552" s="0" t="str">
        <f aca="false">VLOOKUP(A2552,participants!A:B,2,0)</f>
        <v>M</v>
      </c>
      <c r="C2552" s="0" t="n">
        <f aca="false">VLOOKUP(A2552,participants!A:C,3,0)</f>
        <v>24</v>
      </c>
      <c r="D2552" s="0" t="str">
        <f aca="false">VLOOKUP(A2552,participants!A:F,6,0)</f>
        <v>MS</v>
      </c>
      <c r="E2552" s="0" t="str">
        <f aca="false">IF(LEN(SUBSTITUTE(gait_events!C2797,"_run-",""))&lt;&gt;LEN(gait_events!C2797),LEFT(RIGHT(gait_events!C2797,LEN(gait_events!C2797)-19),FIND("_run-",RIGHT(gait_events!C2797,LEN(gait_events!C2797)-19),1)-1),RIGHT(gait_events!C2797,LEN(gait_events!C2797)-19))</f>
        <v>Slow</v>
      </c>
      <c r="F2552" s="0" t="str">
        <f aca="false">IF(LEN(SUBSTITUTE(gait_events!C2797,"_run-",""))&lt;&gt;LEN(gait_events!C2797),RIGHT(gait_events!C2797,LEN(gait_events!C2797)-FIND("_run-",gait_events!C2797,1)-4),"")</f>
        <v/>
      </c>
      <c r="G2552" s="0" t="str">
        <f aca="false">gait_events!D2797</f>
        <v>right_ankle</v>
      </c>
      <c r="H2552" s="0" t="str">
        <f aca="false">gait_events!E2797</f>
        <v>FC</v>
      </c>
      <c r="I2552" s="0" t="n">
        <f aca="false">IF(gait_events!F2797&lt;&gt;"",gait_events!F2797,NA())</f>
        <v>2489</v>
      </c>
      <c r="J2552" s="0" t="n">
        <f aca="false">IF(gait_events!G2797&lt;&gt;"",gait_events!G2797,NA())</f>
        <v>2491</v>
      </c>
      <c r="K2552" s="0" t="n">
        <f aca="false">I2552-J2552</f>
        <v>-2</v>
      </c>
      <c r="L2552" s="0" t="n">
        <f aca="false">K2552*5</f>
        <v>-10</v>
      </c>
      <c r="M2552" s="0" t="n">
        <f aca="false">IF(NOT(ISNA(I2552)),1,0)</f>
        <v>1</v>
      </c>
      <c r="N2552" s="0" t="n">
        <f aca="false">IF(NOT(ISNA(J2552)),1,0)</f>
        <v>1</v>
      </c>
      <c r="O2552" s="0" t="n">
        <f aca="false">IF(AND(NOT(ISNA(I2552)),NOT(ISNA(J2552))),1,0)</f>
        <v>1</v>
      </c>
      <c r="P2552" s="0" t="n">
        <f aca="false">IF(AND(NOT(ISNA(I2552)),ISNA(J2552)),1,0)</f>
        <v>0</v>
      </c>
      <c r="Q2552" s="0" t="n">
        <f aca="false">IF(AND(ISNA(I2552),NOT(ISNA(J2552))),1,0)</f>
        <v>0</v>
      </c>
      <c r="R2552" s="0" t="n">
        <f aca="false">IF(SUM(O2552:Q2552)&lt;&gt;1,"ERROR",1)</f>
        <v>1</v>
      </c>
    </row>
    <row r="2553" customFormat="false" ht="12.8" hidden="false" customHeight="false" outlineLevel="0" collapsed="false">
      <c r="A2553" s="0" t="str">
        <f aca="false">gait_events!B2798</f>
        <v>pp058</v>
      </c>
      <c r="B2553" s="0" t="str">
        <f aca="false">VLOOKUP(A2553,participants!A:B,2,0)</f>
        <v>M</v>
      </c>
      <c r="C2553" s="0" t="n">
        <f aca="false">VLOOKUP(A2553,participants!A:C,3,0)</f>
        <v>24</v>
      </c>
      <c r="D2553" s="0" t="str">
        <f aca="false">VLOOKUP(A2553,participants!A:F,6,0)</f>
        <v>MS</v>
      </c>
      <c r="E2553" s="0" t="str">
        <f aca="false">IF(LEN(SUBSTITUTE(gait_events!C2798,"_run-",""))&lt;&gt;LEN(gait_events!C2798),LEFT(RIGHT(gait_events!C2798,LEN(gait_events!C2798)-19),FIND("_run-",RIGHT(gait_events!C2798,LEN(gait_events!C2798)-19),1)-1),RIGHT(gait_events!C2798,LEN(gait_events!C2798)-19))</f>
        <v>Slow</v>
      </c>
      <c r="F2553" s="0" t="str">
        <f aca="false">IF(LEN(SUBSTITUTE(gait_events!C2798,"_run-",""))&lt;&gt;LEN(gait_events!C2798),RIGHT(gait_events!C2798,LEN(gait_events!C2798)-FIND("_run-",gait_events!C2798,1)-4),"")</f>
        <v/>
      </c>
      <c r="G2553" s="0" t="str">
        <f aca="false">gait_events!D2798</f>
        <v>right_ankle</v>
      </c>
      <c r="H2553" s="0" t="str">
        <f aca="false">gait_events!E2798</f>
        <v>FC</v>
      </c>
      <c r="I2553" s="0" t="n">
        <f aca="false">IF(gait_events!F2798&lt;&gt;"",gait_events!F2798,NA())</f>
        <v>2921</v>
      </c>
      <c r="J2553" s="0" t="n">
        <f aca="false">IF(gait_events!G2798&lt;&gt;"",gait_events!G2798,NA())</f>
        <v>2925</v>
      </c>
      <c r="K2553" s="0" t="n">
        <f aca="false">I2553-J2553</f>
        <v>-4</v>
      </c>
      <c r="L2553" s="0" t="n">
        <f aca="false">K2553*5</f>
        <v>-20</v>
      </c>
      <c r="M2553" s="0" t="n">
        <f aca="false">IF(NOT(ISNA(I2553)),1,0)</f>
        <v>1</v>
      </c>
      <c r="N2553" s="0" t="n">
        <f aca="false">IF(NOT(ISNA(J2553)),1,0)</f>
        <v>1</v>
      </c>
      <c r="O2553" s="0" t="n">
        <f aca="false">IF(AND(NOT(ISNA(I2553)),NOT(ISNA(J2553))),1,0)</f>
        <v>1</v>
      </c>
      <c r="P2553" s="0" t="n">
        <f aca="false">IF(AND(NOT(ISNA(I2553)),ISNA(J2553)),1,0)</f>
        <v>0</v>
      </c>
      <c r="Q2553" s="0" t="n">
        <f aca="false">IF(AND(ISNA(I2553),NOT(ISNA(J2553))),1,0)</f>
        <v>0</v>
      </c>
      <c r="R2553" s="0" t="n">
        <f aca="false">IF(SUM(O2553:Q2553)&lt;&gt;1,"ERROR",1)</f>
        <v>1</v>
      </c>
    </row>
    <row r="2554" customFormat="false" ht="12.8" hidden="false" customHeight="false" outlineLevel="0" collapsed="false">
      <c r="A2554" s="0" t="str">
        <f aca="false">gait_events!B2799</f>
        <v>pp058</v>
      </c>
      <c r="B2554" s="0" t="str">
        <f aca="false">VLOOKUP(A2554,participants!A:B,2,0)</f>
        <v>M</v>
      </c>
      <c r="C2554" s="0" t="n">
        <f aca="false">VLOOKUP(A2554,participants!A:C,3,0)</f>
        <v>24</v>
      </c>
      <c r="D2554" s="0" t="str">
        <f aca="false">VLOOKUP(A2554,participants!A:F,6,0)</f>
        <v>MS</v>
      </c>
      <c r="E2554" s="0" t="str">
        <f aca="false">IF(LEN(SUBSTITUTE(gait_events!C2799,"_run-",""))&lt;&gt;LEN(gait_events!C2799),LEFT(RIGHT(gait_events!C2799,LEN(gait_events!C2799)-19),FIND("_run-",RIGHT(gait_events!C2799,LEN(gait_events!C2799)-19),1)-1),RIGHT(gait_events!C2799,LEN(gait_events!C2799)-19))</f>
        <v>Slow</v>
      </c>
      <c r="F2554" s="0" t="str">
        <f aca="false">IF(LEN(SUBSTITUTE(gait_events!C2799,"_run-",""))&lt;&gt;LEN(gait_events!C2799),RIGHT(gait_events!C2799,LEN(gait_events!C2799)-FIND("_run-",gait_events!C2799,1)-4),"")</f>
        <v/>
      </c>
      <c r="G2554" s="0" t="str">
        <f aca="false">gait_events!D2799</f>
        <v>left_shank</v>
      </c>
      <c r="H2554" s="0" t="str">
        <f aca="false">gait_events!E2799</f>
        <v>IC</v>
      </c>
      <c r="I2554" s="0" t="n">
        <f aca="false">IF(gait_events!F2799&lt;&gt;"",gait_events!F2799,NA())</f>
        <v>64</v>
      </c>
      <c r="J2554" s="0" t="n">
        <f aca="false">IF(gait_events!G2799&lt;&gt;"",gait_events!G2799,NA())</f>
        <v>68</v>
      </c>
      <c r="K2554" s="0" t="n">
        <f aca="false">I2554-J2554</f>
        <v>-4</v>
      </c>
      <c r="L2554" s="0" t="n">
        <f aca="false">K2554*5</f>
        <v>-20</v>
      </c>
      <c r="M2554" s="0" t="n">
        <f aca="false">IF(NOT(ISNA(I2554)),1,0)</f>
        <v>1</v>
      </c>
      <c r="N2554" s="0" t="n">
        <f aca="false">IF(NOT(ISNA(J2554)),1,0)</f>
        <v>1</v>
      </c>
      <c r="O2554" s="0" t="n">
        <f aca="false">IF(AND(NOT(ISNA(I2554)),NOT(ISNA(J2554))),1,0)</f>
        <v>1</v>
      </c>
      <c r="P2554" s="0" t="n">
        <f aca="false">IF(AND(NOT(ISNA(I2554)),ISNA(J2554)),1,0)</f>
        <v>0</v>
      </c>
      <c r="Q2554" s="0" t="n">
        <f aca="false">IF(AND(ISNA(I2554),NOT(ISNA(J2554))),1,0)</f>
        <v>0</v>
      </c>
      <c r="R2554" s="0" t="n">
        <f aca="false">IF(SUM(O2554:Q2554)&lt;&gt;1,"ERROR",1)</f>
        <v>1</v>
      </c>
    </row>
    <row r="2555" customFormat="false" ht="12.8" hidden="false" customHeight="false" outlineLevel="0" collapsed="false">
      <c r="A2555" s="0" t="str">
        <f aca="false">gait_events!B2800</f>
        <v>pp058</v>
      </c>
      <c r="B2555" s="0" t="str">
        <f aca="false">VLOOKUP(A2555,participants!A:B,2,0)</f>
        <v>M</v>
      </c>
      <c r="C2555" s="0" t="n">
        <f aca="false">VLOOKUP(A2555,participants!A:C,3,0)</f>
        <v>24</v>
      </c>
      <c r="D2555" s="0" t="str">
        <f aca="false">VLOOKUP(A2555,participants!A:F,6,0)</f>
        <v>MS</v>
      </c>
      <c r="E2555" s="0" t="str">
        <f aca="false">IF(LEN(SUBSTITUTE(gait_events!C2800,"_run-",""))&lt;&gt;LEN(gait_events!C2800),LEFT(RIGHT(gait_events!C2800,LEN(gait_events!C2800)-19),FIND("_run-",RIGHT(gait_events!C2800,LEN(gait_events!C2800)-19),1)-1),RIGHT(gait_events!C2800,LEN(gait_events!C2800)-19))</f>
        <v>Slow</v>
      </c>
      <c r="F2555" s="0" t="str">
        <f aca="false">IF(LEN(SUBSTITUTE(gait_events!C2800,"_run-",""))&lt;&gt;LEN(gait_events!C2800),RIGHT(gait_events!C2800,LEN(gait_events!C2800)-FIND("_run-",gait_events!C2800,1)-4),"")</f>
        <v/>
      </c>
      <c r="G2555" s="0" t="str">
        <f aca="false">gait_events!D2800</f>
        <v>left_shank</v>
      </c>
      <c r="H2555" s="0" t="str">
        <f aca="false">gait_events!E2800</f>
        <v>IC</v>
      </c>
      <c r="I2555" s="0" t="n">
        <f aca="false">IF(gait_events!F2800&lt;&gt;"",gait_events!F2800,NA())</f>
        <v>571</v>
      </c>
      <c r="J2555" s="0" t="n">
        <f aca="false">IF(gait_events!G2800&lt;&gt;"",gait_events!G2800,NA())</f>
        <v>570</v>
      </c>
      <c r="K2555" s="0" t="n">
        <f aca="false">I2555-J2555</f>
        <v>1</v>
      </c>
      <c r="L2555" s="0" t="n">
        <f aca="false">K2555*5</f>
        <v>5</v>
      </c>
      <c r="M2555" s="0" t="n">
        <f aca="false">IF(NOT(ISNA(I2555)),1,0)</f>
        <v>1</v>
      </c>
      <c r="N2555" s="0" t="n">
        <f aca="false">IF(NOT(ISNA(J2555)),1,0)</f>
        <v>1</v>
      </c>
      <c r="O2555" s="0" t="n">
        <f aca="false">IF(AND(NOT(ISNA(I2555)),NOT(ISNA(J2555))),1,0)</f>
        <v>1</v>
      </c>
      <c r="P2555" s="0" t="n">
        <f aca="false">IF(AND(NOT(ISNA(I2555)),ISNA(J2555)),1,0)</f>
        <v>0</v>
      </c>
      <c r="Q2555" s="0" t="n">
        <f aca="false">IF(AND(ISNA(I2555),NOT(ISNA(J2555))),1,0)</f>
        <v>0</v>
      </c>
      <c r="R2555" s="0" t="n">
        <f aca="false">IF(SUM(O2555:Q2555)&lt;&gt;1,"ERROR",1)</f>
        <v>1</v>
      </c>
    </row>
    <row r="2556" customFormat="false" ht="12.8" hidden="false" customHeight="false" outlineLevel="0" collapsed="false">
      <c r="A2556" s="0" t="str">
        <f aca="false">gait_events!B2801</f>
        <v>pp058</v>
      </c>
      <c r="B2556" s="0" t="str">
        <f aca="false">VLOOKUP(A2556,participants!A:B,2,0)</f>
        <v>M</v>
      </c>
      <c r="C2556" s="0" t="n">
        <f aca="false">VLOOKUP(A2556,participants!A:C,3,0)</f>
        <v>24</v>
      </c>
      <c r="D2556" s="0" t="str">
        <f aca="false">VLOOKUP(A2556,participants!A:F,6,0)</f>
        <v>MS</v>
      </c>
      <c r="E2556" s="0" t="str">
        <f aca="false">IF(LEN(SUBSTITUTE(gait_events!C2801,"_run-",""))&lt;&gt;LEN(gait_events!C2801),LEFT(RIGHT(gait_events!C2801,LEN(gait_events!C2801)-19),FIND("_run-",RIGHT(gait_events!C2801,LEN(gait_events!C2801)-19),1)-1),RIGHT(gait_events!C2801,LEN(gait_events!C2801)-19))</f>
        <v>Slow</v>
      </c>
      <c r="F2556" s="0" t="str">
        <f aca="false">IF(LEN(SUBSTITUTE(gait_events!C2801,"_run-",""))&lt;&gt;LEN(gait_events!C2801),RIGHT(gait_events!C2801,LEN(gait_events!C2801)-FIND("_run-",gait_events!C2801,1)-4),"")</f>
        <v/>
      </c>
      <c r="G2556" s="0" t="str">
        <f aca="false">gait_events!D2801</f>
        <v>left_shank</v>
      </c>
      <c r="H2556" s="0" t="str">
        <f aca="false">gait_events!E2801</f>
        <v>IC</v>
      </c>
      <c r="I2556" s="0" t="n">
        <f aca="false">IF(gait_events!F2801&lt;&gt;"",gait_events!F2801,NA())</f>
        <v>1062</v>
      </c>
      <c r="J2556" s="0" t="n">
        <f aca="false">IF(gait_events!G2801&lt;&gt;"",gait_events!G2801,NA())</f>
        <v>1062</v>
      </c>
      <c r="K2556" s="0" t="n">
        <f aca="false">I2556-J2556</f>
        <v>0</v>
      </c>
      <c r="L2556" s="0" t="n">
        <f aca="false">K2556*5</f>
        <v>0</v>
      </c>
      <c r="M2556" s="0" t="n">
        <f aca="false">IF(NOT(ISNA(I2556)),1,0)</f>
        <v>1</v>
      </c>
      <c r="N2556" s="0" t="n">
        <f aca="false">IF(NOT(ISNA(J2556)),1,0)</f>
        <v>1</v>
      </c>
      <c r="O2556" s="0" t="n">
        <f aca="false">IF(AND(NOT(ISNA(I2556)),NOT(ISNA(J2556))),1,0)</f>
        <v>1</v>
      </c>
      <c r="P2556" s="0" t="n">
        <f aca="false">IF(AND(NOT(ISNA(I2556)),ISNA(J2556)),1,0)</f>
        <v>0</v>
      </c>
      <c r="Q2556" s="0" t="n">
        <f aca="false">IF(AND(ISNA(I2556),NOT(ISNA(J2556))),1,0)</f>
        <v>0</v>
      </c>
      <c r="R2556" s="0" t="n">
        <f aca="false">IF(SUM(O2556:Q2556)&lt;&gt;1,"ERROR",1)</f>
        <v>1</v>
      </c>
    </row>
    <row r="2557" customFormat="false" ht="12.8" hidden="false" customHeight="false" outlineLevel="0" collapsed="false">
      <c r="A2557" s="0" t="str">
        <f aca="false">gait_events!B2802</f>
        <v>pp058</v>
      </c>
      <c r="B2557" s="0" t="str">
        <f aca="false">VLOOKUP(A2557,participants!A:B,2,0)</f>
        <v>M</v>
      </c>
      <c r="C2557" s="0" t="n">
        <f aca="false">VLOOKUP(A2557,participants!A:C,3,0)</f>
        <v>24</v>
      </c>
      <c r="D2557" s="0" t="str">
        <f aca="false">VLOOKUP(A2557,participants!A:F,6,0)</f>
        <v>MS</v>
      </c>
      <c r="E2557" s="0" t="str">
        <f aca="false">IF(LEN(SUBSTITUTE(gait_events!C2802,"_run-",""))&lt;&gt;LEN(gait_events!C2802),LEFT(RIGHT(gait_events!C2802,LEN(gait_events!C2802)-19),FIND("_run-",RIGHT(gait_events!C2802,LEN(gait_events!C2802)-19),1)-1),RIGHT(gait_events!C2802,LEN(gait_events!C2802)-19))</f>
        <v>Slow</v>
      </c>
      <c r="F2557" s="0" t="str">
        <f aca="false">IF(LEN(SUBSTITUTE(gait_events!C2802,"_run-",""))&lt;&gt;LEN(gait_events!C2802),RIGHT(gait_events!C2802,LEN(gait_events!C2802)-FIND("_run-",gait_events!C2802,1)-4),"")</f>
        <v/>
      </c>
      <c r="G2557" s="0" t="str">
        <f aca="false">gait_events!D2802</f>
        <v>left_shank</v>
      </c>
      <c r="H2557" s="0" t="str">
        <f aca="false">gait_events!E2802</f>
        <v>IC</v>
      </c>
      <c r="I2557" s="0" t="n">
        <f aca="false">IF(gait_events!F2802&lt;&gt;"",gait_events!F2802,NA())</f>
        <v>1503</v>
      </c>
      <c r="J2557" s="0" t="n">
        <f aca="false">IF(gait_events!G2802&lt;&gt;"",gait_events!G2802,NA())</f>
        <v>1504</v>
      </c>
      <c r="K2557" s="0" t="n">
        <f aca="false">I2557-J2557</f>
        <v>-1</v>
      </c>
      <c r="L2557" s="0" t="n">
        <f aca="false">K2557*5</f>
        <v>-5</v>
      </c>
      <c r="M2557" s="0" t="n">
        <f aca="false">IF(NOT(ISNA(I2557)),1,0)</f>
        <v>1</v>
      </c>
      <c r="N2557" s="0" t="n">
        <f aca="false">IF(NOT(ISNA(J2557)),1,0)</f>
        <v>1</v>
      </c>
      <c r="O2557" s="0" t="n">
        <f aca="false">IF(AND(NOT(ISNA(I2557)),NOT(ISNA(J2557))),1,0)</f>
        <v>1</v>
      </c>
      <c r="P2557" s="0" t="n">
        <f aca="false">IF(AND(NOT(ISNA(I2557)),ISNA(J2557)),1,0)</f>
        <v>0</v>
      </c>
      <c r="Q2557" s="0" t="n">
        <f aca="false">IF(AND(ISNA(I2557),NOT(ISNA(J2557))),1,0)</f>
        <v>0</v>
      </c>
      <c r="R2557" s="0" t="n">
        <f aca="false">IF(SUM(O2557:Q2557)&lt;&gt;1,"ERROR",1)</f>
        <v>1</v>
      </c>
    </row>
    <row r="2558" customFormat="false" ht="12.8" hidden="false" customHeight="false" outlineLevel="0" collapsed="false">
      <c r="A2558" s="0" t="str">
        <f aca="false">gait_events!B2803</f>
        <v>pp058</v>
      </c>
      <c r="B2558" s="0" t="str">
        <f aca="false">VLOOKUP(A2558,participants!A:B,2,0)</f>
        <v>M</v>
      </c>
      <c r="C2558" s="0" t="n">
        <f aca="false">VLOOKUP(A2558,participants!A:C,3,0)</f>
        <v>24</v>
      </c>
      <c r="D2558" s="0" t="str">
        <f aca="false">VLOOKUP(A2558,participants!A:F,6,0)</f>
        <v>MS</v>
      </c>
      <c r="E2558" s="0" t="str">
        <f aca="false">IF(LEN(SUBSTITUTE(gait_events!C2803,"_run-",""))&lt;&gt;LEN(gait_events!C2803),LEFT(RIGHT(gait_events!C2803,LEN(gait_events!C2803)-19),FIND("_run-",RIGHT(gait_events!C2803,LEN(gait_events!C2803)-19),1)-1),RIGHT(gait_events!C2803,LEN(gait_events!C2803)-19))</f>
        <v>Slow</v>
      </c>
      <c r="F2558" s="0" t="str">
        <f aca="false">IF(LEN(SUBSTITUTE(gait_events!C2803,"_run-",""))&lt;&gt;LEN(gait_events!C2803),RIGHT(gait_events!C2803,LEN(gait_events!C2803)-FIND("_run-",gait_events!C2803,1)-4),"")</f>
        <v/>
      </c>
      <c r="G2558" s="0" t="str">
        <f aca="false">gait_events!D2803</f>
        <v>left_shank</v>
      </c>
      <c r="H2558" s="0" t="str">
        <f aca="false">gait_events!E2803</f>
        <v>IC</v>
      </c>
      <c r="I2558" s="0" t="n">
        <f aca="false">IF(gait_events!F2803&lt;&gt;"",gait_events!F2803,NA())</f>
        <v>1999</v>
      </c>
      <c r="J2558" s="0" t="n">
        <f aca="false">IF(gait_events!G2803&lt;&gt;"",gait_events!G2803,NA())</f>
        <v>2002</v>
      </c>
      <c r="K2558" s="0" t="n">
        <f aca="false">I2558-J2558</f>
        <v>-3</v>
      </c>
      <c r="L2558" s="0" t="n">
        <f aca="false">K2558*5</f>
        <v>-15</v>
      </c>
      <c r="M2558" s="0" t="n">
        <f aca="false">IF(NOT(ISNA(I2558)),1,0)</f>
        <v>1</v>
      </c>
      <c r="N2558" s="0" t="n">
        <f aca="false">IF(NOT(ISNA(J2558)),1,0)</f>
        <v>1</v>
      </c>
      <c r="O2558" s="0" t="n">
        <f aca="false">IF(AND(NOT(ISNA(I2558)),NOT(ISNA(J2558))),1,0)</f>
        <v>1</v>
      </c>
      <c r="P2558" s="0" t="n">
        <f aca="false">IF(AND(NOT(ISNA(I2558)),ISNA(J2558)),1,0)</f>
        <v>0</v>
      </c>
      <c r="Q2558" s="0" t="n">
        <f aca="false">IF(AND(ISNA(I2558),NOT(ISNA(J2558))),1,0)</f>
        <v>0</v>
      </c>
      <c r="R2558" s="0" t="n">
        <f aca="false">IF(SUM(O2558:Q2558)&lt;&gt;1,"ERROR",1)</f>
        <v>1</v>
      </c>
    </row>
    <row r="2559" customFormat="false" ht="12.8" hidden="false" customHeight="false" outlineLevel="0" collapsed="false">
      <c r="A2559" s="0" t="str">
        <f aca="false">gait_events!B2804</f>
        <v>pp058</v>
      </c>
      <c r="B2559" s="0" t="str">
        <f aca="false">VLOOKUP(A2559,participants!A:B,2,0)</f>
        <v>M</v>
      </c>
      <c r="C2559" s="0" t="n">
        <f aca="false">VLOOKUP(A2559,participants!A:C,3,0)</f>
        <v>24</v>
      </c>
      <c r="D2559" s="0" t="str">
        <f aca="false">VLOOKUP(A2559,participants!A:F,6,0)</f>
        <v>MS</v>
      </c>
      <c r="E2559" s="0" t="str">
        <f aca="false">IF(LEN(SUBSTITUTE(gait_events!C2804,"_run-",""))&lt;&gt;LEN(gait_events!C2804),LEFT(RIGHT(gait_events!C2804,LEN(gait_events!C2804)-19),FIND("_run-",RIGHT(gait_events!C2804,LEN(gait_events!C2804)-19),1)-1),RIGHT(gait_events!C2804,LEN(gait_events!C2804)-19))</f>
        <v>Slow</v>
      </c>
      <c r="F2559" s="0" t="str">
        <f aca="false">IF(LEN(SUBSTITUTE(gait_events!C2804,"_run-",""))&lt;&gt;LEN(gait_events!C2804),RIGHT(gait_events!C2804,LEN(gait_events!C2804)-FIND("_run-",gait_events!C2804,1)-4),"")</f>
        <v/>
      </c>
      <c r="G2559" s="0" t="str">
        <f aca="false">gait_events!D2804</f>
        <v>left_shank</v>
      </c>
      <c r="H2559" s="0" t="str">
        <f aca="false">gait_events!E2804</f>
        <v>IC</v>
      </c>
      <c r="I2559" s="0" t="n">
        <f aca="false">IF(gait_events!F2804&lt;&gt;"",gait_events!F2804,NA())</f>
        <v>2368</v>
      </c>
      <c r="J2559" s="0" t="n">
        <f aca="false">IF(gait_events!G2804&lt;&gt;"",gait_events!G2804,NA())</f>
        <v>2376</v>
      </c>
      <c r="K2559" s="0" t="n">
        <f aca="false">I2559-J2559</f>
        <v>-8</v>
      </c>
      <c r="L2559" s="0" t="n">
        <f aca="false">K2559*5</f>
        <v>-40</v>
      </c>
      <c r="M2559" s="0" t="n">
        <f aca="false">IF(NOT(ISNA(I2559)),1,0)</f>
        <v>1</v>
      </c>
      <c r="N2559" s="0" t="n">
        <f aca="false">IF(NOT(ISNA(J2559)),1,0)</f>
        <v>1</v>
      </c>
      <c r="O2559" s="0" t="n">
        <f aca="false">IF(AND(NOT(ISNA(I2559)),NOT(ISNA(J2559))),1,0)</f>
        <v>1</v>
      </c>
      <c r="P2559" s="0" t="n">
        <f aca="false">IF(AND(NOT(ISNA(I2559)),ISNA(J2559)),1,0)</f>
        <v>0</v>
      </c>
      <c r="Q2559" s="0" t="n">
        <f aca="false">IF(AND(ISNA(I2559),NOT(ISNA(J2559))),1,0)</f>
        <v>0</v>
      </c>
      <c r="R2559" s="0" t="n">
        <f aca="false">IF(SUM(O2559:Q2559)&lt;&gt;1,"ERROR",1)</f>
        <v>1</v>
      </c>
    </row>
    <row r="2560" customFormat="false" ht="12.8" hidden="false" customHeight="false" outlineLevel="0" collapsed="false">
      <c r="A2560" s="0" t="str">
        <f aca="false">gait_events!B2805</f>
        <v>pp058</v>
      </c>
      <c r="B2560" s="0" t="str">
        <f aca="false">VLOOKUP(A2560,participants!A:B,2,0)</f>
        <v>M</v>
      </c>
      <c r="C2560" s="0" t="n">
        <f aca="false">VLOOKUP(A2560,participants!A:C,3,0)</f>
        <v>24</v>
      </c>
      <c r="D2560" s="0" t="str">
        <f aca="false">VLOOKUP(A2560,participants!A:F,6,0)</f>
        <v>MS</v>
      </c>
      <c r="E2560" s="0" t="str">
        <f aca="false">IF(LEN(SUBSTITUTE(gait_events!C2805,"_run-",""))&lt;&gt;LEN(gait_events!C2805),LEFT(RIGHT(gait_events!C2805,LEN(gait_events!C2805)-19),FIND("_run-",RIGHT(gait_events!C2805,LEN(gait_events!C2805)-19),1)-1),RIGHT(gait_events!C2805,LEN(gait_events!C2805)-19))</f>
        <v>Slow</v>
      </c>
      <c r="F2560" s="0" t="str">
        <f aca="false">IF(LEN(SUBSTITUTE(gait_events!C2805,"_run-",""))&lt;&gt;LEN(gait_events!C2805),RIGHT(gait_events!C2805,LEN(gait_events!C2805)-FIND("_run-",gait_events!C2805,1)-4),"")</f>
        <v/>
      </c>
      <c r="G2560" s="0" t="str">
        <f aca="false">gait_events!D2805</f>
        <v>left_shank</v>
      </c>
      <c r="H2560" s="0" t="str">
        <f aca="false">gait_events!E2805</f>
        <v>IC</v>
      </c>
      <c r="I2560" s="0" t="n">
        <f aca="false">IF(gait_events!F2805&lt;&gt;"",gait_events!F2805,NA())</f>
        <v>2815</v>
      </c>
      <c r="J2560" s="0" t="n">
        <f aca="false">IF(gait_events!G2805&lt;&gt;"",gait_events!G2805,NA())</f>
        <v>2814</v>
      </c>
      <c r="K2560" s="0" t="n">
        <f aca="false">I2560-J2560</f>
        <v>1</v>
      </c>
      <c r="L2560" s="0" t="n">
        <f aca="false">K2560*5</f>
        <v>5</v>
      </c>
      <c r="M2560" s="0" t="n">
        <f aca="false">IF(NOT(ISNA(I2560)),1,0)</f>
        <v>1</v>
      </c>
      <c r="N2560" s="0" t="n">
        <f aca="false">IF(NOT(ISNA(J2560)),1,0)</f>
        <v>1</v>
      </c>
      <c r="O2560" s="0" t="n">
        <f aca="false">IF(AND(NOT(ISNA(I2560)),NOT(ISNA(J2560))),1,0)</f>
        <v>1</v>
      </c>
      <c r="P2560" s="0" t="n">
        <f aca="false">IF(AND(NOT(ISNA(I2560)),ISNA(J2560)),1,0)</f>
        <v>0</v>
      </c>
      <c r="Q2560" s="0" t="n">
        <f aca="false">IF(AND(ISNA(I2560),NOT(ISNA(J2560))),1,0)</f>
        <v>0</v>
      </c>
      <c r="R2560" s="0" t="n">
        <f aca="false">IF(SUM(O2560:Q2560)&lt;&gt;1,"ERROR",1)</f>
        <v>1</v>
      </c>
    </row>
    <row r="2561" customFormat="false" ht="12.8" hidden="false" customHeight="false" outlineLevel="0" collapsed="false">
      <c r="A2561" s="0" t="str">
        <f aca="false">gait_events!B2806</f>
        <v>pp058</v>
      </c>
      <c r="B2561" s="0" t="str">
        <f aca="false">VLOOKUP(A2561,participants!A:B,2,0)</f>
        <v>M</v>
      </c>
      <c r="C2561" s="0" t="n">
        <f aca="false">VLOOKUP(A2561,participants!A:C,3,0)</f>
        <v>24</v>
      </c>
      <c r="D2561" s="0" t="str">
        <f aca="false">VLOOKUP(A2561,participants!A:F,6,0)</f>
        <v>MS</v>
      </c>
      <c r="E2561" s="0" t="str">
        <f aca="false">IF(LEN(SUBSTITUTE(gait_events!C2806,"_run-",""))&lt;&gt;LEN(gait_events!C2806),LEFT(RIGHT(gait_events!C2806,LEN(gait_events!C2806)-19),FIND("_run-",RIGHT(gait_events!C2806,LEN(gait_events!C2806)-19),1)-1),RIGHT(gait_events!C2806,LEN(gait_events!C2806)-19))</f>
        <v>Slow</v>
      </c>
      <c r="F2561" s="0" t="str">
        <f aca="false">IF(LEN(SUBSTITUTE(gait_events!C2806,"_run-",""))&lt;&gt;LEN(gait_events!C2806),RIGHT(gait_events!C2806,LEN(gait_events!C2806)-FIND("_run-",gait_events!C2806,1)-4),"")</f>
        <v/>
      </c>
      <c r="G2561" s="0" t="str">
        <f aca="false">gait_events!D2806</f>
        <v>left_shank</v>
      </c>
      <c r="H2561" s="0" t="str">
        <f aca="false">gait_events!E2806</f>
        <v>IC</v>
      </c>
      <c r="I2561" s="0" t="e">
        <f aca="false">IF(gait_events!F2806&lt;&gt;"",gait_events!F2806,NA())</f>
        <v>#N/A</v>
      </c>
      <c r="J2561" s="0" t="n">
        <f aca="false">IF(gait_events!G2806&lt;&gt;"",gait_events!G2806,NA())</f>
        <v>1880</v>
      </c>
      <c r="K2561" s="0" t="e">
        <f aca="false">I2561-J2561</f>
        <v>#N/A</v>
      </c>
      <c r="L2561" s="0" t="e">
        <f aca="false">K2561*5</f>
        <v>#N/A</v>
      </c>
      <c r="M2561" s="0" t="n">
        <f aca="false">IF(NOT(ISNA(I2561)),1,0)</f>
        <v>0</v>
      </c>
      <c r="N2561" s="0" t="n">
        <f aca="false">IF(NOT(ISNA(J2561)),1,0)</f>
        <v>1</v>
      </c>
      <c r="O2561" s="0" t="n">
        <f aca="false">IF(AND(NOT(ISNA(I2561)),NOT(ISNA(J2561))),1,0)</f>
        <v>0</v>
      </c>
      <c r="P2561" s="0" t="n">
        <f aca="false">IF(AND(NOT(ISNA(I2561)),ISNA(J2561)),1,0)</f>
        <v>0</v>
      </c>
      <c r="Q2561" s="0" t="n">
        <f aca="false">IF(AND(ISNA(I2561),NOT(ISNA(J2561))),1,0)</f>
        <v>1</v>
      </c>
      <c r="R2561" s="0" t="n">
        <f aca="false">IF(SUM(O2561:Q2561)&lt;&gt;1,"ERROR",1)</f>
        <v>1</v>
      </c>
    </row>
    <row r="2562" customFormat="false" ht="12.8" hidden="false" customHeight="false" outlineLevel="0" collapsed="false">
      <c r="A2562" s="0" t="str">
        <f aca="false">gait_events!B2807</f>
        <v>pp058</v>
      </c>
      <c r="B2562" s="0" t="str">
        <f aca="false">VLOOKUP(A2562,participants!A:B,2,0)</f>
        <v>M</v>
      </c>
      <c r="C2562" s="0" t="n">
        <f aca="false">VLOOKUP(A2562,participants!A:C,3,0)</f>
        <v>24</v>
      </c>
      <c r="D2562" s="0" t="str">
        <f aca="false">VLOOKUP(A2562,participants!A:F,6,0)</f>
        <v>MS</v>
      </c>
      <c r="E2562" s="0" t="str">
        <f aca="false">IF(LEN(SUBSTITUTE(gait_events!C2807,"_run-",""))&lt;&gt;LEN(gait_events!C2807),LEFT(RIGHT(gait_events!C2807,LEN(gait_events!C2807)-19),FIND("_run-",RIGHT(gait_events!C2807,LEN(gait_events!C2807)-19),1)-1),RIGHT(gait_events!C2807,LEN(gait_events!C2807)-19))</f>
        <v>Slow</v>
      </c>
      <c r="F2562" s="0" t="str">
        <f aca="false">IF(LEN(SUBSTITUTE(gait_events!C2807,"_run-",""))&lt;&gt;LEN(gait_events!C2807),RIGHT(gait_events!C2807,LEN(gait_events!C2807)-FIND("_run-",gait_events!C2807,1)-4),"")</f>
        <v/>
      </c>
      <c r="G2562" s="0" t="str">
        <f aca="false">gait_events!D2807</f>
        <v>left_shank</v>
      </c>
      <c r="H2562" s="0" t="str">
        <f aca="false">gait_events!E2807</f>
        <v>IC</v>
      </c>
      <c r="I2562" s="0" t="e">
        <f aca="false">IF(gait_events!F2807&lt;&gt;"",gait_events!F2807,NA())</f>
        <v>#N/A</v>
      </c>
      <c r="J2562" s="0" t="n">
        <f aca="false">IF(gait_events!G2807&lt;&gt;"",gait_events!G2807,NA())</f>
        <v>2216</v>
      </c>
      <c r="K2562" s="0" t="e">
        <f aca="false">I2562-J2562</f>
        <v>#N/A</v>
      </c>
      <c r="L2562" s="0" t="e">
        <f aca="false">K2562*5</f>
        <v>#N/A</v>
      </c>
      <c r="M2562" s="0" t="n">
        <f aca="false">IF(NOT(ISNA(I2562)),1,0)</f>
        <v>0</v>
      </c>
      <c r="N2562" s="0" t="n">
        <f aca="false">IF(NOT(ISNA(J2562)),1,0)</f>
        <v>1</v>
      </c>
      <c r="O2562" s="0" t="n">
        <f aca="false">IF(AND(NOT(ISNA(I2562)),NOT(ISNA(J2562))),1,0)</f>
        <v>0</v>
      </c>
      <c r="P2562" s="0" t="n">
        <f aca="false">IF(AND(NOT(ISNA(I2562)),ISNA(J2562)),1,0)</f>
        <v>0</v>
      </c>
      <c r="Q2562" s="0" t="n">
        <f aca="false">IF(AND(ISNA(I2562),NOT(ISNA(J2562))),1,0)</f>
        <v>1</v>
      </c>
      <c r="R2562" s="0" t="n">
        <f aca="false">IF(SUM(O2562:Q2562)&lt;&gt;1,"ERROR",1)</f>
        <v>1</v>
      </c>
    </row>
    <row r="2563" customFormat="false" ht="12.8" hidden="false" customHeight="false" outlineLevel="0" collapsed="false">
      <c r="A2563" s="0" t="str">
        <f aca="false">gait_events!B2808</f>
        <v>pp058</v>
      </c>
      <c r="B2563" s="0" t="str">
        <f aca="false">VLOOKUP(A2563,participants!A:B,2,0)</f>
        <v>M</v>
      </c>
      <c r="C2563" s="0" t="n">
        <f aca="false">VLOOKUP(A2563,participants!A:C,3,0)</f>
        <v>24</v>
      </c>
      <c r="D2563" s="0" t="str">
        <f aca="false">VLOOKUP(A2563,participants!A:F,6,0)</f>
        <v>MS</v>
      </c>
      <c r="E2563" s="0" t="str">
        <f aca="false">IF(LEN(SUBSTITUTE(gait_events!C2808,"_run-",""))&lt;&gt;LEN(gait_events!C2808),LEFT(RIGHT(gait_events!C2808,LEN(gait_events!C2808)-19),FIND("_run-",RIGHT(gait_events!C2808,LEN(gait_events!C2808)-19),1)-1),RIGHT(gait_events!C2808,LEN(gait_events!C2808)-19))</f>
        <v>Slow</v>
      </c>
      <c r="F2563" s="0" t="str">
        <f aca="false">IF(LEN(SUBSTITUTE(gait_events!C2808,"_run-",""))&lt;&gt;LEN(gait_events!C2808),RIGHT(gait_events!C2808,LEN(gait_events!C2808)-FIND("_run-",gait_events!C2808,1)-4),"")</f>
        <v/>
      </c>
      <c r="G2563" s="0" t="str">
        <f aca="false">gait_events!D2808</f>
        <v>left_shank</v>
      </c>
      <c r="H2563" s="0" t="str">
        <f aca="false">gait_events!E2808</f>
        <v>FC</v>
      </c>
      <c r="I2563" s="0" t="n">
        <f aca="false">IF(gait_events!F2808&lt;&gt;"",gait_events!F2808,NA())</f>
        <v>458</v>
      </c>
      <c r="J2563" s="0" t="e">
        <f aca="false">IF(gait_events!G2808&lt;&gt;"",gait_events!G2808,NA())</f>
        <v>#N/A</v>
      </c>
      <c r="K2563" s="0" t="e">
        <f aca="false">I2563-J2563</f>
        <v>#N/A</v>
      </c>
      <c r="L2563" s="0" t="e">
        <f aca="false">K2563*5</f>
        <v>#N/A</v>
      </c>
      <c r="M2563" s="0" t="n">
        <f aca="false">IF(NOT(ISNA(I2563)),1,0)</f>
        <v>1</v>
      </c>
      <c r="N2563" s="0" t="n">
        <f aca="false">IF(NOT(ISNA(J2563)),1,0)</f>
        <v>0</v>
      </c>
      <c r="O2563" s="0" t="n">
        <f aca="false">IF(AND(NOT(ISNA(I2563)),NOT(ISNA(J2563))),1,0)</f>
        <v>0</v>
      </c>
      <c r="P2563" s="0" t="n">
        <f aca="false">IF(AND(NOT(ISNA(I2563)),ISNA(J2563)),1,0)</f>
        <v>1</v>
      </c>
      <c r="Q2563" s="0" t="n">
        <f aca="false">IF(AND(ISNA(I2563),NOT(ISNA(J2563))),1,0)</f>
        <v>0</v>
      </c>
      <c r="R2563" s="0" t="n">
        <f aca="false">IF(SUM(O2563:Q2563)&lt;&gt;1,"ERROR",1)</f>
        <v>1</v>
      </c>
    </row>
    <row r="2564" customFormat="false" ht="12.8" hidden="false" customHeight="false" outlineLevel="0" collapsed="false">
      <c r="A2564" s="0" t="str">
        <f aca="false">gait_events!B2809</f>
        <v>pp058</v>
      </c>
      <c r="B2564" s="0" t="str">
        <f aca="false">VLOOKUP(A2564,participants!A:B,2,0)</f>
        <v>M</v>
      </c>
      <c r="C2564" s="0" t="n">
        <f aca="false">VLOOKUP(A2564,participants!A:C,3,0)</f>
        <v>24</v>
      </c>
      <c r="D2564" s="0" t="str">
        <f aca="false">VLOOKUP(A2564,participants!A:F,6,0)</f>
        <v>MS</v>
      </c>
      <c r="E2564" s="0" t="str">
        <f aca="false">IF(LEN(SUBSTITUTE(gait_events!C2809,"_run-",""))&lt;&gt;LEN(gait_events!C2809),LEFT(RIGHT(gait_events!C2809,LEN(gait_events!C2809)-19),FIND("_run-",RIGHT(gait_events!C2809,LEN(gait_events!C2809)-19),1)-1),RIGHT(gait_events!C2809,LEN(gait_events!C2809)-19))</f>
        <v>Slow</v>
      </c>
      <c r="F2564" s="0" t="str">
        <f aca="false">IF(LEN(SUBSTITUTE(gait_events!C2809,"_run-",""))&lt;&gt;LEN(gait_events!C2809),RIGHT(gait_events!C2809,LEN(gait_events!C2809)-FIND("_run-",gait_events!C2809,1)-4),"")</f>
        <v/>
      </c>
      <c r="G2564" s="0" t="str">
        <f aca="false">gait_events!D2809</f>
        <v>left_shank</v>
      </c>
      <c r="H2564" s="0" t="str">
        <f aca="false">gait_events!E2809</f>
        <v>FC</v>
      </c>
      <c r="I2564" s="0" t="n">
        <f aca="false">IF(gait_events!F2809&lt;&gt;"",gait_events!F2809,NA())</f>
        <v>948</v>
      </c>
      <c r="J2564" s="0" t="n">
        <f aca="false">IF(gait_events!G2809&lt;&gt;"",gait_events!G2809,NA())</f>
        <v>952</v>
      </c>
      <c r="K2564" s="0" t="n">
        <f aca="false">I2564-J2564</f>
        <v>-4</v>
      </c>
      <c r="L2564" s="0" t="n">
        <f aca="false">K2564*5</f>
        <v>-20</v>
      </c>
      <c r="M2564" s="0" t="n">
        <f aca="false">IF(NOT(ISNA(I2564)),1,0)</f>
        <v>1</v>
      </c>
      <c r="N2564" s="0" t="n">
        <f aca="false">IF(NOT(ISNA(J2564)),1,0)</f>
        <v>1</v>
      </c>
      <c r="O2564" s="0" t="n">
        <f aca="false">IF(AND(NOT(ISNA(I2564)),NOT(ISNA(J2564))),1,0)</f>
        <v>1</v>
      </c>
      <c r="P2564" s="0" t="n">
        <f aca="false">IF(AND(NOT(ISNA(I2564)),ISNA(J2564)),1,0)</f>
        <v>0</v>
      </c>
      <c r="Q2564" s="0" t="n">
        <f aca="false">IF(AND(ISNA(I2564),NOT(ISNA(J2564))),1,0)</f>
        <v>0</v>
      </c>
      <c r="R2564" s="0" t="n">
        <f aca="false">IF(SUM(O2564:Q2564)&lt;&gt;1,"ERROR",1)</f>
        <v>1</v>
      </c>
    </row>
    <row r="2565" customFormat="false" ht="12.8" hidden="false" customHeight="false" outlineLevel="0" collapsed="false">
      <c r="A2565" s="0" t="str">
        <f aca="false">gait_events!B2810</f>
        <v>pp058</v>
      </c>
      <c r="B2565" s="0" t="str">
        <f aca="false">VLOOKUP(A2565,participants!A:B,2,0)</f>
        <v>M</v>
      </c>
      <c r="C2565" s="0" t="n">
        <f aca="false">VLOOKUP(A2565,participants!A:C,3,0)</f>
        <v>24</v>
      </c>
      <c r="D2565" s="0" t="str">
        <f aca="false">VLOOKUP(A2565,participants!A:F,6,0)</f>
        <v>MS</v>
      </c>
      <c r="E2565" s="0" t="str">
        <f aca="false">IF(LEN(SUBSTITUTE(gait_events!C2810,"_run-",""))&lt;&gt;LEN(gait_events!C2810),LEFT(RIGHT(gait_events!C2810,LEN(gait_events!C2810)-19),FIND("_run-",RIGHT(gait_events!C2810,LEN(gait_events!C2810)-19),1)-1),RIGHT(gait_events!C2810,LEN(gait_events!C2810)-19))</f>
        <v>Slow</v>
      </c>
      <c r="F2565" s="0" t="str">
        <f aca="false">IF(LEN(SUBSTITUTE(gait_events!C2810,"_run-",""))&lt;&gt;LEN(gait_events!C2810),RIGHT(gait_events!C2810,LEN(gait_events!C2810)-FIND("_run-",gait_events!C2810,1)-4),"")</f>
        <v/>
      </c>
      <c r="G2565" s="0" t="str">
        <f aca="false">gait_events!D2810</f>
        <v>left_shank</v>
      </c>
      <c r="H2565" s="0" t="str">
        <f aca="false">gait_events!E2810</f>
        <v>FC</v>
      </c>
      <c r="I2565" s="0" t="n">
        <f aca="false">IF(gait_events!F2810&lt;&gt;"",gait_events!F2810,NA())</f>
        <v>1402</v>
      </c>
      <c r="J2565" s="0" t="n">
        <f aca="false">IF(gait_events!G2810&lt;&gt;"",gait_events!G2810,NA())</f>
        <v>1406</v>
      </c>
      <c r="K2565" s="0" t="n">
        <f aca="false">I2565-J2565</f>
        <v>-4</v>
      </c>
      <c r="L2565" s="0" t="n">
        <f aca="false">K2565*5</f>
        <v>-20</v>
      </c>
      <c r="M2565" s="0" t="n">
        <f aca="false">IF(NOT(ISNA(I2565)),1,0)</f>
        <v>1</v>
      </c>
      <c r="N2565" s="0" t="n">
        <f aca="false">IF(NOT(ISNA(J2565)),1,0)</f>
        <v>1</v>
      </c>
      <c r="O2565" s="0" t="n">
        <f aca="false">IF(AND(NOT(ISNA(I2565)),NOT(ISNA(J2565))),1,0)</f>
        <v>1</v>
      </c>
      <c r="P2565" s="0" t="n">
        <f aca="false">IF(AND(NOT(ISNA(I2565)),ISNA(J2565)),1,0)</f>
        <v>0</v>
      </c>
      <c r="Q2565" s="0" t="n">
        <f aca="false">IF(AND(ISNA(I2565),NOT(ISNA(J2565))),1,0)</f>
        <v>0</v>
      </c>
      <c r="R2565" s="0" t="n">
        <f aca="false">IF(SUM(O2565:Q2565)&lt;&gt;1,"ERROR",1)</f>
        <v>1</v>
      </c>
    </row>
    <row r="2566" customFormat="false" ht="12.8" hidden="false" customHeight="false" outlineLevel="0" collapsed="false">
      <c r="A2566" s="0" t="str">
        <f aca="false">gait_events!B2811</f>
        <v>pp058</v>
      </c>
      <c r="B2566" s="0" t="str">
        <f aca="false">VLOOKUP(A2566,participants!A:B,2,0)</f>
        <v>M</v>
      </c>
      <c r="C2566" s="0" t="n">
        <f aca="false">VLOOKUP(A2566,participants!A:C,3,0)</f>
        <v>24</v>
      </c>
      <c r="D2566" s="0" t="str">
        <f aca="false">VLOOKUP(A2566,participants!A:F,6,0)</f>
        <v>MS</v>
      </c>
      <c r="E2566" s="0" t="str">
        <f aca="false">IF(LEN(SUBSTITUTE(gait_events!C2811,"_run-",""))&lt;&gt;LEN(gait_events!C2811),LEFT(RIGHT(gait_events!C2811,LEN(gait_events!C2811)-19),FIND("_run-",RIGHT(gait_events!C2811,LEN(gait_events!C2811)-19),1)-1),RIGHT(gait_events!C2811,LEN(gait_events!C2811)-19))</f>
        <v>Slow</v>
      </c>
      <c r="F2566" s="0" t="str">
        <f aca="false">IF(LEN(SUBSTITUTE(gait_events!C2811,"_run-",""))&lt;&gt;LEN(gait_events!C2811),RIGHT(gait_events!C2811,LEN(gait_events!C2811)-FIND("_run-",gait_events!C2811,1)-4),"")</f>
        <v/>
      </c>
      <c r="G2566" s="0" t="str">
        <f aca="false">gait_events!D2811</f>
        <v>left_shank</v>
      </c>
      <c r="H2566" s="0" t="str">
        <f aca="false">gait_events!E2811</f>
        <v>FC</v>
      </c>
      <c r="I2566" s="0" t="n">
        <f aca="false">IF(gait_events!F2811&lt;&gt;"",gait_events!F2811,NA())</f>
        <v>1905</v>
      </c>
      <c r="J2566" s="0" t="n">
        <f aca="false">IF(gait_events!G2811&lt;&gt;"",gait_events!G2811,NA())</f>
        <v>1909</v>
      </c>
      <c r="K2566" s="0" t="n">
        <f aca="false">I2566-J2566</f>
        <v>-4</v>
      </c>
      <c r="L2566" s="0" t="n">
        <f aca="false">K2566*5</f>
        <v>-20</v>
      </c>
      <c r="M2566" s="0" t="n">
        <f aca="false">IF(NOT(ISNA(I2566)),1,0)</f>
        <v>1</v>
      </c>
      <c r="N2566" s="0" t="n">
        <f aca="false">IF(NOT(ISNA(J2566)),1,0)</f>
        <v>1</v>
      </c>
      <c r="O2566" s="0" t="n">
        <f aca="false">IF(AND(NOT(ISNA(I2566)),NOT(ISNA(J2566))),1,0)</f>
        <v>1</v>
      </c>
      <c r="P2566" s="0" t="n">
        <f aca="false">IF(AND(NOT(ISNA(I2566)),ISNA(J2566)),1,0)</f>
        <v>0</v>
      </c>
      <c r="Q2566" s="0" t="n">
        <f aca="false">IF(AND(ISNA(I2566),NOT(ISNA(J2566))),1,0)</f>
        <v>0</v>
      </c>
      <c r="R2566" s="0" t="n">
        <f aca="false">IF(SUM(O2566:Q2566)&lt;&gt;1,"ERROR",1)</f>
        <v>1</v>
      </c>
    </row>
    <row r="2567" customFormat="false" ht="12.8" hidden="false" customHeight="false" outlineLevel="0" collapsed="false">
      <c r="A2567" s="0" t="str">
        <f aca="false">gait_events!B2812</f>
        <v>pp058</v>
      </c>
      <c r="B2567" s="0" t="str">
        <f aca="false">VLOOKUP(A2567,participants!A:B,2,0)</f>
        <v>M</v>
      </c>
      <c r="C2567" s="0" t="n">
        <f aca="false">VLOOKUP(A2567,participants!A:C,3,0)</f>
        <v>24</v>
      </c>
      <c r="D2567" s="0" t="str">
        <f aca="false">VLOOKUP(A2567,participants!A:F,6,0)</f>
        <v>MS</v>
      </c>
      <c r="E2567" s="0" t="str">
        <f aca="false">IF(LEN(SUBSTITUTE(gait_events!C2812,"_run-",""))&lt;&gt;LEN(gait_events!C2812),LEFT(RIGHT(gait_events!C2812,LEN(gait_events!C2812)-19),FIND("_run-",RIGHT(gait_events!C2812,LEN(gait_events!C2812)-19),1)-1),RIGHT(gait_events!C2812,LEN(gait_events!C2812)-19))</f>
        <v>Slow</v>
      </c>
      <c r="F2567" s="0" t="str">
        <f aca="false">IF(LEN(SUBSTITUTE(gait_events!C2812,"_run-",""))&lt;&gt;LEN(gait_events!C2812),RIGHT(gait_events!C2812,LEN(gait_events!C2812)-FIND("_run-",gait_events!C2812,1)-4),"")</f>
        <v/>
      </c>
      <c r="G2567" s="0" t="str">
        <f aca="false">gait_events!D2812</f>
        <v>left_shank</v>
      </c>
      <c r="H2567" s="0" t="str">
        <f aca="false">gait_events!E2812</f>
        <v>FC</v>
      </c>
      <c r="I2567" s="0" t="n">
        <f aca="false">IF(gait_events!F2812&lt;&gt;"",gait_events!F2812,NA())</f>
        <v>2286</v>
      </c>
      <c r="J2567" s="0" t="e">
        <f aca="false">IF(gait_events!G2812&lt;&gt;"",gait_events!G2812,NA())</f>
        <v>#N/A</v>
      </c>
      <c r="K2567" s="0" t="e">
        <f aca="false">I2567-J2567</f>
        <v>#N/A</v>
      </c>
      <c r="L2567" s="0" t="e">
        <f aca="false">K2567*5</f>
        <v>#N/A</v>
      </c>
      <c r="M2567" s="0" t="n">
        <f aca="false">IF(NOT(ISNA(I2567)),1,0)</f>
        <v>1</v>
      </c>
      <c r="N2567" s="0" t="n">
        <f aca="false">IF(NOT(ISNA(J2567)),1,0)</f>
        <v>0</v>
      </c>
      <c r="O2567" s="0" t="n">
        <f aca="false">IF(AND(NOT(ISNA(I2567)),NOT(ISNA(J2567))),1,0)</f>
        <v>0</v>
      </c>
      <c r="P2567" s="0" t="n">
        <f aca="false">IF(AND(NOT(ISNA(I2567)),ISNA(J2567)),1,0)</f>
        <v>1</v>
      </c>
      <c r="Q2567" s="0" t="n">
        <f aca="false">IF(AND(ISNA(I2567),NOT(ISNA(J2567))),1,0)</f>
        <v>0</v>
      </c>
      <c r="R2567" s="0" t="n">
        <f aca="false">IF(SUM(O2567:Q2567)&lt;&gt;1,"ERROR",1)</f>
        <v>1</v>
      </c>
    </row>
    <row r="2568" customFormat="false" ht="12.8" hidden="false" customHeight="false" outlineLevel="0" collapsed="false">
      <c r="A2568" s="0" t="str">
        <f aca="false">gait_events!B2813</f>
        <v>pp058</v>
      </c>
      <c r="B2568" s="0" t="str">
        <f aca="false">VLOOKUP(A2568,participants!A:B,2,0)</f>
        <v>M</v>
      </c>
      <c r="C2568" s="0" t="n">
        <f aca="false">VLOOKUP(A2568,participants!A:C,3,0)</f>
        <v>24</v>
      </c>
      <c r="D2568" s="0" t="str">
        <f aca="false">VLOOKUP(A2568,participants!A:F,6,0)</f>
        <v>MS</v>
      </c>
      <c r="E2568" s="0" t="str">
        <f aca="false">IF(LEN(SUBSTITUTE(gait_events!C2813,"_run-",""))&lt;&gt;LEN(gait_events!C2813),LEFT(RIGHT(gait_events!C2813,LEN(gait_events!C2813)-19),FIND("_run-",RIGHT(gait_events!C2813,LEN(gait_events!C2813)-19),1)-1),RIGHT(gait_events!C2813,LEN(gait_events!C2813)-19))</f>
        <v>Slow</v>
      </c>
      <c r="F2568" s="0" t="str">
        <f aca="false">IF(LEN(SUBSTITUTE(gait_events!C2813,"_run-",""))&lt;&gt;LEN(gait_events!C2813),RIGHT(gait_events!C2813,LEN(gait_events!C2813)-FIND("_run-",gait_events!C2813,1)-4),"")</f>
        <v/>
      </c>
      <c r="G2568" s="0" t="str">
        <f aca="false">gait_events!D2813</f>
        <v>left_shank</v>
      </c>
      <c r="H2568" s="0" t="str">
        <f aca="false">gait_events!E2813</f>
        <v>FC</v>
      </c>
      <c r="I2568" s="0" t="n">
        <f aca="false">IF(gait_events!F2813&lt;&gt;"",gait_events!F2813,NA())</f>
        <v>2688</v>
      </c>
      <c r="J2568" s="0" t="n">
        <f aca="false">IF(gait_events!G2813&lt;&gt;"",gait_events!G2813,NA())</f>
        <v>2690</v>
      </c>
      <c r="K2568" s="0" t="n">
        <f aca="false">I2568-J2568</f>
        <v>-2</v>
      </c>
      <c r="L2568" s="0" t="n">
        <f aca="false">K2568*5</f>
        <v>-10</v>
      </c>
      <c r="M2568" s="0" t="n">
        <f aca="false">IF(NOT(ISNA(I2568)),1,0)</f>
        <v>1</v>
      </c>
      <c r="N2568" s="0" t="n">
        <f aca="false">IF(NOT(ISNA(J2568)),1,0)</f>
        <v>1</v>
      </c>
      <c r="O2568" s="0" t="n">
        <f aca="false">IF(AND(NOT(ISNA(I2568)),NOT(ISNA(J2568))),1,0)</f>
        <v>1</v>
      </c>
      <c r="P2568" s="0" t="n">
        <f aca="false">IF(AND(NOT(ISNA(I2568)),ISNA(J2568)),1,0)</f>
        <v>0</v>
      </c>
      <c r="Q2568" s="0" t="n">
        <f aca="false">IF(AND(ISNA(I2568),NOT(ISNA(J2568))),1,0)</f>
        <v>0</v>
      </c>
      <c r="R2568" s="0" t="n">
        <f aca="false">IF(SUM(O2568:Q2568)&lt;&gt;1,"ERROR",1)</f>
        <v>1</v>
      </c>
    </row>
    <row r="2569" customFormat="false" ht="12.8" hidden="false" customHeight="false" outlineLevel="0" collapsed="false">
      <c r="A2569" s="0" t="str">
        <f aca="false">gait_events!B2814</f>
        <v>pp058</v>
      </c>
      <c r="B2569" s="0" t="str">
        <f aca="false">VLOOKUP(A2569,participants!A:B,2,0)</f>
        <v>M</v>
      </c>
      <c r="C2569" s="0" t="n">
        <f aca="false">VLOOKUP(A2569,participants!A:C,3,0)</f>
        <v>24</v>
      </c>
      <c r="D2569" s="0" t="str">
        <f aca="false">VLOOKUP(A2569,participants!A:F,6,0)</f>
        <v>MS</v>
      </c>
      <c r="E2569" s="0" t="str">
        <f aca="false">IF(LEN(SUBSTITUTE(gait_events!C2814,"_run-",""))&lt;&gt;LEN(gait_events!C2814),LEFT(RIGHT(gait_events!C2814,LEN(gait_events!C2814)-19),FIND("_run-",RIGHT(gait_events!C2814,LEN(gait_events!C2814)-19),1)-1),RIGHT(gait_events!C2814,LEN(gait_events!C2814)-19))</f>
        <v>Slow</v>
      </c>
      <c r="F2569" s="0" t="str">
        <f aca="false">IF(LEN(SUBSTITUTE(gait_events!C2814,"_run-",""))&lt;&gt;LEN(gait_events!C2814),RIGHT(gait_events!C2814,LEN(gait_events!C2814)-FIND("_run-",gait_events!C2814,1)-4),"")</f>
        <v/>
      </c>
      <c r="G2569" s="0" t="str">
        <f aca="false">gait_events!D2814</f>
        <v>right_shank</v>
      </c>
      <c r="H2569" s="0" t="str">
        <f aca="false">gait_events!E2814</f>
        <v>IC</v>
      </c>
      <c r="I2569" s="0" t="n">
        <f aca="false">IF(gait_events!F2814&lt;&gt;"",gait_events!F2814,NA())</f>
        <v>323</v>
      </c>
      <c r="J2569" s="0" t="n">
        <f aca="false">IF(gait_events!G2814&lt;&gt;"",gait_events!G2814,NA())</f>
        <v>319</v>
      </c>
      <c r="K2569" s="0" t="n">
        <f aca="false">I2569-J2569</f>
        <v>4</v>
      </c>
      <c r="L2569" s="0" t="n">
        <f aca="false">K2569*5</f>
        <v>20</v>
      </c>
      <c r="M2569" s="0" t="n">
        <f aca="false">IF(NOT(ISNA(I2569)),1,0)</f>
        <v>1</v>
      </c>
      <c r="N2569" s="0" t="n">
        <f aca="false">IF(NOT(ISNA(J2569)),1,0)</f>
        <v>1</v>
      </c>
      <c r="O2569" s="0" t="n">
        <f aca="false">IF(AND(NOT(ISNA(I2569)),NOT(ISNA(J2569))),1,0)</f>
        <v>1</v>
      </c>
      <c r="P2569" s="0" t="n">
        <f aca="false">IF(AND(NOT(ISNA(I2569)),ISNA(J2569)),1,0)</f>
        <v>0</v>
      </c>
      <c r="Q2569" s="0" t="n">
        <f aca="false">IF(AND(ISNA(I2569),NOT(ISNA(J2569))),1,0)</f>
        <v>0</v>
      </c>
      <c r="R2569" s="0" t="n">
        <f aca="false">IF(SUM(O2569:Q2569)&lt;&gt;1,"ERROR",1)</f>
        <v>1</v>
      </c>
    </row>
    <row r="2570" customFormat="false" ht="12.8" hidden="false" customHeight="false" outlineLevel="0" collapsed="false">
      <c r="A2570" s="0" t="str">
        <f aca="false">gait_events!B2815</f>
        <v>pp058</v>
      </c>
      <c r="B2570" s="0" t="str">
        <f aca="false">VLOOKUP(A2570,participants!A:B,2,0)</f>
        <v>M</v>
      </c>
      <c r="C2570" s="0" t="n">
        <f aca="false">VLOOKUP(A2570,participants!A:C,3,0)</f>
        <v>24</v>
      </c>
      <c r="D2570" s="0" t="str">
        <f aca="false">VLOOKUP(A2570,participants!A:F,6,0)</f>
        <v>MS</v>
      </c>
      <c r="E2570" s="0" t="str">
        <f aca="false">IF(LEN(SUBSTITUTE(gait_events!C2815,"_run-",""))&lt;&gt;LEN(gait_events!C2815),LEFT(RIGHT(gait_events!C2815,LEN(gait_events!C2815)-19),FIND("_run-",RIGHT(gait_events!C2815,LEN(gait_events!C2815)-19),1)-1),RIGHT(gait_events!C2815,LEN(gait_events!C2815)-19))</f>
        <v>Slow</v>
      </c>
      <c r="F2570" s="0" t="str">
        <f aca="false">IF(LEN(SUBSTITUTE(gait_events!C2815,"_run-",""))&lt;&gt;LEN(gait_events!C2815),RIGHT(gait_events!C2815,LEN(gait_events!C2815)-FIND("_run-",gait_events!C2815,1)-4),"")</f>
        <v/>
      </c>
      <c r="G2570" s="0" t="str">
        <f aca="false">gait_events!D2815</f>
        <v>right_shank</v>
      </c>
      <c r="H2570" s="0" t="str">
        <f aca="false">gait_events!E2815</f>
        <v>IC</v>
      </c>
      <c r="I2570" s="0" t="n">
        <f aca="false">IF(gait_events!F2815&lt;&gt;"",gait_events!F2815,NA())</f>
        <v>797</v>
      </c>
      <c r="J2570" s="0" t="n">
        <f aca="false">IF(gait_events!G2815&lt;&gt;"",gait_events!G2815,NA())</f>
        <v>795</v>
      </c>
      <c r="K2570" s="0" t="n">
        <f aca="false">I2570-J2570</f>
        <v>2</v>
      </c>
      <c r="L2570" s="0" t="n">
        <f aca="false">K2570*5</f>
        <v>10</v>
      </c>
      <c r="M2570" s="0" t="n">
        <f aca="false">IF(NOT(ISNA(I2570)),1,0)</f>
        <v>1</v>
      </c>
      <c r="N2570" s="0" t="n">
        <f aca="false">IF(NOT(ISNA(J2570)),1,0)</f>
        <v>1</v>
      </c>
      <c r="O2570" s="0" t="n">
        <f aca="false">IF(AND(NOT(ISNA(I2570)),NOT(ISNA(J2570))),1,0)</f>
        <v>1</v>
      </c>
      <c r="P2570" s="0" t="n">
        <f aca="false">IF(AND(NOT(ISNA(I2570)),ISNA(J2570)),1,0)</f>
        <v>0</v>
      </c>
      <c r="Q2570" s="0" t="n">
        <f aca="false">IF(AND(ISNA(I2570),NOT(ISNA(J2570))),1,0)</f>
        <v>0</v>
      </c>
      <c r="R2570" s="0" t="n">
        <f aca="false">IF(SUM(O2570:Q2570)&lt;&gt;1,"ERROR",1)</f>
        <v>1</v>
      </c>
    </row>
    <row r="2571" customFormat="false" ht="12.8" hidden="false" customHeight="false" outlineLevel="0" collapsed="false">
      <c r="A2571" s="0" t="str">
        <f aca="false">gait_events!B2816</f>
        <v>pp058</v>
      </c>
      <c r="B2571" s="0" t="str">
        <f aca="false">VLOOKUP(A2571,participants!A:B,2,0)</f>
        <v>M</v>
      </c>
      <c r="C2571" s="0" t="n">
        <f aca="false">VLOOKUP(A2571,participants!A:C,3,0)</f>
        <v>24</v>
      </c>
      <c r="D2571" s="0" t="str">
        <f aca="false">VLOOKUP(A2571,participants!A:F,6,0)</f>
        <v>MS</v>
      </c>
      <c r="E2571" s="0" t="str">
        <f aca="false">IF(LEN(SUBSTITUTE(gait_events!C2816,"_run-",""))&lt;&gt;LEN(gait_events!C2816),LEFT(RIGHT(gait_events!C2816,LEN(gait_events!C2816)-19),FIND("_run-",RIGHT(gait_events!C2816,LEN(gait_events!C2816)-19),1)-1),RIGHT(gait_events!C2816,LEN(gait_events!C2816)-19))</f>
        <v>Slow</v>
      </c>
      <c r="F2571" s="0" t="str">
        <f aca="false">IF(LEN(SUBSTITUTE(gait_events!C2816,"_run-",""))&lt;&gt;LEN(gait_events!C2816),RIGHT(gait_events!C2816,LEN(gait_events!C2816)-FIND("_run-",gait_events!C2816,1)-4),"")</f>
        <v/>
      </c>
      <c r="G2571" s="0" t="str">
        <f aca="false">gait_events!D2816</f>
        <v>right_shank</v>
      </c>
      <c r="H2571" s="0" t="str">
        <f aca="false">gait_events!E2816</f>
        <v>IC</v>
      </c>
      <c r="I2571" s="0" t="n">
        <f aca="false">IF(gait_events!F2816&lt;&gt;"",gait_events!F2816,NA())</f>
        <v>1287</v>
      </c>
      <c r="J2571" s="0" t="n">
        <f aca="false">IF(gait_events!G2816&lt;&gt;"",gait_events!G2816,NA())</f>
        <v>1279</v>
      </c>
      <c r="K2571" s="0" t="n">
        <f aca="false">I2571-J2571</f>
        <v>8</v>
      </c>
      <c r="L2571" s="0" t="n">
        <f aca="false">K2571*5</f>
        <v>40</v>
      </c>
      <c r="M2571" s="0" t="n">
        <f aca="false">IF(NOT(ISNA(I2571)),1,0)</f>
        <v>1</v>
      </c>
      <c r="N2571" s="0" t="n">
        <f aca="false">IF(NOT(ISNA(J2571)),1,0)</f>
        <v>1</v>
      </c>
      <c r="O2571" s="0" t="n">
        <f aca="false">IF(AND(NOT(ISNA(I2571)),NOT(ISNA(J2571))),1,0)</f>
        <v>1</v>
      </c>
      <c r="P2571" s="0" t="n">
        <f aca="false">IF(AND(NOT(ISNA(I2571)),ISNA(J2571)),1,0)</f>
        <v>0</v>
      </c>
      <c r="Q2571" s="0" t="n">
        <f aca="false">IF(AND(ISNA(I2571),NOT(ISNA(J2571))),1,0)</f>
        <v>0</v>
      </c>
      <c r="R2571" s="0" t="n">
        <f aca="false">IF(SUM(O2571:Q2571)&lt;&gt;1,"ERROR",1)</f>
        <v>1</v>
      </c>
    </row>
    <row r="2572" customFormat="false" ht="12.8" hidden="false" customHeight="false" outlineLevel="0" collapsed="false">
      <c r="A2572" s="0" t="str">
        <f aca="false">gait_events!B2817</f>
        <v>pp058</v>
      </c>
      <c r="B2572" s="0" t="str">
        <f aca="false">VLOOKUP(A2572,participants!A:B,2,0)</f>
        <v>M</v>
      </c>
      <c r="C2572" s="0" t="n">
        <f aca="false">VLOOKUP(A2572,participants!A:C,3,0)</f>
        <v>24</v>
      </c>
      <c r="D2572" s="0" t="str">
        <f aca="false">VLOOKUP(A2572,participants!A:F,6,0)</f>
        <v>MS</v>
      </c>
      <c r="E2572" s="0" t="str">
        <f aca="false">IF(LEN(SUBSTITUTE(gait_events!C2817,"_run-",""))&lt;&gt;LEN(gait_events!C2817),LEFT(RIGHT(gait_events!C2817,LEN(gait_events!C2817)-19),FIND("_run-",RIGHT(gait_events!C2817,LEN(gait_events!C2817)-19),1)-1),RIGHT(gait_events!C2817,LEN(gait_events!C2817)-19))</f>
        <v>Slow</v>
      </c>
      <c r="F2572" s="0" t="str">
        <f aca="false">IF(LEN(SUBSTITUTE(gait_events!C2817,"_run-",""))&lt;&gt;LEN(gait_events!C2817),RIGHT(gait_events!C2817,LEN(gait_events!C2817)-FIND("_run-",gait_events!C2817,1)-4),"")</f>
        <v/>
      </c>
      <c r="G2572" s="0" t="str">
        <f aca="false">gait_events!D2817</f>
        <v>right_shank</v>
      </c>
      <c r="H2572" s="0" t="str">
        <f aca="false">gait_events!E2817</f>
        <v>IC</v>
      </c>
      <c r="I2572" s="0" t="n">
        <f aca="false">IF(gait_events!F2817&lt;&gt;"",gait_events!F2817,NA())</f>
        <v>1749</v>
      </c>
      <c r="J2572" s="0" t="n">
        <f aca="false">IF(gait_events!G2817&lt;&gt;"",gait_events!G2817,NA())</f>
        <v>1747</v>
      </c>
      <c r="K2572" s="0" t="n">
        <f aca="false">I2572-J2572</f>
        <v>2</v>
      </c>
      <c r="L2572" s="0" t="n">
        <f aca="false">K2572*5</f>
        <v>10</v>
      </c>
      <c r="M2572" s="0" t="n">
        <f aca="false">IF(NOT(ISNA(I2572)),1,0)</f>
        <v>1</v>
      </c>
      <c r="N2572" s="0" t="n">
        <f aca="false">IF(NOT(ISNA(J2572)),1,0)</f>
        <v>1</v>
      </c>
      <c r="O2572" s="0" t="n">
        <f aca="false">IF(AND(NOT(ISNA(I2572)),NOT(ISNA(J2572))),1,0)</f>
        <v>1</v>
      </c>
      <c r="P2572" s="0" t="n">
        <f aca="false">IF(AND(NOT(ISNA(I2572)),ISNA(J2572)),1,0)</f>
        <v>0</v>
      </c>
      <c r="Q2572" s="0" t="n">
        <f aca="false">IF(AND(ISNA(I2572),NOT(ISNA(J2572))),1,0)</f>
        <v>0</v>
      </c>
      <c r="R2572" s="0" t="n">
        <f aca="false">IF(SUM(O2572:Q2572)&lt;&gt;1,"ERROR",1)</f>
        <v>1</v>
      </c>
    </row>
    <row r="2573" customFormat="false" ht="12.8" hidden="false" customHeight="false" outlineLevel="0" collapsed="false">
      <c r="A2573" s="0" t="str">
        <f aca="false">gait_events!B2818</f>
        <v>pp058</v>
      </c>
      <c r="B2573" s="0" t="str">
        <f aca="false">VLOOKUP(A2573,participants!A:B,2,0)</f>
        <v>M</v>
      </c>
      <c r="C2573" s="0" t="n">
        <f aca="false">VLOOKUP(A2573,participants!A:C,3,0)</f>
        <v>24</v>
      </c>
      <c r="D2573" s="0" t="str">
        <f aca="false">VLOOKUP(A2573,participants!A:F,6,0)</f>
        <v>MS</v>
      </c>
      <c r="E2573" s="0" t="str">
        <f aca="false">IF(LEN(SUBSTITUTE(gait_events!C2818,"_run-",""))&lt;&gt;LEN(gait_events!C2818),LEFT(RIGHT(gait_events!C2818,LEN(gait_events!C2818)-19),FIND("_run-",RIGHT(gait_events!C2818,LEN(gait_events!C2818)-19),1)-1),RIGHT(gait_events!C2818,LEN(gait_events!C2818)-19))</f>
        <v>Slow</v>
      </c>
      <c r="F2573" s="0" t="str">
        <f aca="false">IF(LEN(SUBSTITUTE(gait_events!C2818,"_run-",""))&lt;&gt;LEN(gait_events!C2818),RIGHT(gait_events!C2818,LEN(gait_events!C2818)-FIND("_run-",gait_events!C2818,1)-4),"")</f>
        <v/>
      </c>
      <c r="G2573" s="0" t="str">
        <f aca="false">gait_events!D2818</f>
        <v>right_shank</v>
      </c>
      <c r="H2573" s="0" t="str">
        <f aca="false">gait_events!E2818</f>
        <v>IC</v>
      </c>
      <c r="I2573" s="0" t="n">
        <f aca="false">IF(gait_events!F2818&lt;&gt;"",gait_events!F2818,NA())</f>
        <v>2187</v>
      </c>
      <c r="J2573" s="0" t="n">
        <f aca="false">IF(gait_events!G2818&lt;&gt;"",gait_events!G2818,NA())</f>
        <v>2188</v>
      </c>
      <c r="K2573" s="0" t="n">
        <f aca="false">I2573-J2573</f>
        <v>-1</v>
      </c>
      <c r="L2573" s="0" t="n">
        <f aca="false">K2573*5</f>
        <v>-5</v>
      </c>
      <c r="M2573" s="0" t="n">
        <f aca="false">IF(NOT(ISNA(I2573)),1,0)</f>
        <v>1</v>
      </c>
      <c r="N2573" s="0" t="n">
        <f aca="false">IF(NOT(ISNA(J2573)),1,0)</f>
        <v>1</v>
      </c>
      <c r="O2573" s="0" t="n">
        <f aca="false">IF(AND(NOT(ISNA(I2573)),NOT(ISNA(J2573))),1,0)</f>
        <v>1</v>
      </c>
      <c r="P2573" s="0" t="n">
        <f aca="false">IF(AND(NOT(ISNA(I2573)),ISNA(J2573)),1,0)</f>
        <v>0</v>
      </c>
      <c r="Q2573" s="0" t="n">
        <f aca="false">IF(AND(ISNA(I2573),NOT(ISNA(J2573))),1,0)</f>
        <v>0</v>
      </c>
      <c r="R2573" s="0" t="n">
        <f aca="false">IF(SUM(O2573:Q2573)&lt;&gt;1,"ERROR",1)</f>
        <v>1</v>
      </c>
    </row>
    <row r="2574" customFormat="false" ht="12.8" hidden="false" customHeight="false" outlineLevel="0" collapsed="false">
      <c r="A2574" s="0" t="str">
        <f aca="false">gait_events!B2819</f>
        <v>pp058</v>
      </c>
      <c r="B2574" s="0" t="str">
        <f aca="false">VLOOKUP(A2574,participants!A:B,2,0)</f>
        <v>M</v>
      </c>
      <c r="C2574" s="0" t="n">
        <f aca="false">VLOOKUP(A2574,participants!A:C,3,0)</f>
        <v>24</v>
      </c>
      <c r="D2574" s="0" t="str">
        <f aca="false">VLOOKUP(A2574,participants!A:F,6,0)</f>
        <v>MS</v>
      </c>
      <c r="E2574" s="0" t="str">
        <f aca="false">IF(LEN(SUBSTITUTE(gait_events!C2819,"_run-",""))&lt;&gt;LEN(gait_events!C2819),LEFT(RIGHT(gait_events!C2819,LEN(gait_events!C2819)-19),FIND("_run-",RIGHT(gait_events!C2819,LEN(gait_events!C2819)-19),1)-1),RIGHT(gait_events!C2819,LEN(gait_events!C2819)-19))</f>
        <v>Slow</v>
      </c>
      <c r="F2574" s="0" t="str">
        <f aca="false">IF(LEN(SUBSTITUTE(gait_events!C2819,"_run-",""))&lt;&gt;LEN(gait_events!C2819),RIGHT(gait_events!C2819,LEN(gait_events!C2819)-FIND("_run-",gait_events!C2819,1)-4),"")</f>
        <v/>
      </c>
      <c r="G2574" s="0" t="str">
        <f aca="false">gait_events!D2819</f>
        <v>right_shank</v>
      </c>
      <c r="H2574" s="0" t="str">
        <f aca="false">gait_events!E2819</f>
        <v>IC</v>
      </c>
      <c r="I2574" s="0" t="n">
        <f aca="false">IF(gait_events!F2819&lt;&gt;"",gait_events!F2819,NA())</f>
        <v>2589</v>
      </c>
      <c r="J2574" s="0" t="n">
        <f aca="false">IF(gait_events!G2819&lt;&gt;"",gait_events!G2819,NA())</f>
        <v>2588</v>
      </c>
      <c r="K2574" s="0" t="n">
        <f aca="false">I2574-J2574</f>
        <v>1</v>
      </c>
      <c r="L2574" s="0" t="n">
        <f aca="false">K2574*5</f>
        <v>5</v>
      </c>
      <c r="M2574" s="0" t="n">
        <f aca="false">IF(NOT(ISNA(I2574)),1,0)</f>
        <v>1</v>
      </c>
      <c r="N2574" s="0" t="n">
        <f aca="false">IF(NOT(ISNA(J2574)),1,0)</f>
        <v>1</v>
      </c>
      <c r="O2574" s="0" t="n">
        <f aca="false">IF(AND(NOT(ISNA(I2574)),NOT(ISNA(J2574))),1,0)</f>
        <v>1</v>
      </c>
      <c r="P2574" s="0" t="n">
        <f aca="false">IF(AND(NOT(ISNA(I2574)),ISNA(J2574)),1,0)</f>
        <v>0</v>
      </c>
      <c r="Q2574" s="0" t="n">
        <f aca="false">IF(AND(ISNA(I2574),NOT(ISNA(J2574))),1,0)</f>
        <v>0</v>
      </c>
      <c r="R2574" s="0" t="n">
        <f aca="false">IF(SUM(O2574:Q2574)&lt;&gt;1,"ERROR",1)</f>
        <v>1</v>
      </c>
    </row>
    <row r="2575" customFormat="false" ht="12.8" hidden="false" customHeight="false" outlineLevel="0" collapsed="false">
      <c r="A2575" s="0" t="str">
        <f aca="false">gait_events!B2820</f>
        <v>pp058</v>
      </c>
      <c r="B2575" s="0" t="str">
        <f aca="false">VLOOKUP(A2575,participants!A:B,2,0)</f>
        <v>M</v>
      </c>
      <c r="C2575" s="0" t="n">
        <f aca="false">VLOOKUP(A2575,participants!A:C,3,0)</f>
        <v>24</v>
      </c>
      <c r="D2575" s="0" t="str">
        <f aca="false">VLOOKUP(A2575,participants!A:F,6,0)</f>
        <v>MS</v>
      </c>
      <c r="E2575" s="0" t="str">
        <f aca="false">IF(LEN(SUBSTITUTE(gait_events!C2820,"_run-",""))&lt;&gt;LEN(gait_events!C2820),LEFT(RIGHT(gait_events!C2820,LEN(gait_events!C2820)-19),FIND("_run-",RIGHT(gait_events!C2820,LEN(gait_events!C2820)-19),1)-1),RIGHT(gait_events!C2820,LEN(gait_events!C2820)-19))</f>
        <v>Slow</v>
      </c>
      <c r="F2575" s="0" t="str">
        <f aca="false">IF(LEN(SUBSTITUTE(gait_events!C2820,"_run-",""))&lt;&gt;LEN(gait_events!C2820),RIGHT(gait_events!C2820,LEN(gait_events!C2820)-FIND("_run-",gait_events!C2820,1)-4),"")</f>
        <v/>
      </c>
      <c r="G2575" s="0" t="str">
        <f aca="false">gait_events!D2820</f>
        <v>right_shank</v>
      </c>
      <c r="H2575" s="0" t="str">
        <f aca="false">gait_events!E2820</f>
        <v>FC</v>
      </c>
      <c r="I2575" s="0" t="n">
        <f aca="false">IF(gait_events!F2820&lt;&gt;"",gait_events!F2820,NA())</f>
        <v>227</v>
      </c>
      <c r="J2575" s="0" t="n">
        <f aca="false">IF(gait_events!G2820&lt;&gt;"",gait_events!G2820,NA())</f>
        <v>229</v>
      </c>
      <c r="K2575" s="0" t="n">
        <f aca="false">I2575-J2575</f>
        <v>-2</v>
      </c>
      <c r="L2575" s="0" t="n">
        <f aca="false">K2575*5</f>
        <v>-10</v>
      </c>
      <c r="M2575" s="0" t="n">
        <f aca="false">IF(NOT(ISNA(I2575)),1,0)</f>
        <v>1</v>
      </c>
      <c r="N2575" s="0" t="n">
        <f aca="false">IF(NOT(ISNA(J2575)),1,0)</f>
        <v>1</v>
      </c>
      <c r="O2575" s="0" t="n">
        <f aca="false">IF(AND(NOT(ISNA(I2575)),NOT(ISNA(J2575))),1,0)</f>
        <v>1</v>
      </c>
      <c r="P2575" s="0" t="n">
        <f aca="false">IF(AND(NOT(ISNA(I2575)),ISNA(J2575)),1,0)</f>
        <v>0</v>
      </c>
      <c r="Q2575" s="0" t="n">
        <f aca="false">IF(AND(ISNA(I2575),NOT(ISNA(J2575))),1,0)</f>
        <v>0</v>
      </c>
      <c r="R2575" s="0" t="n">
        <f aca="false">IF(SUM(O2575:Q2575)&lt;&gt;1,"ERROR",1)</f>
        <v>1</v>
      </c>
    </row>
    <row r="2576" customFormat="false" ht="12.8" hidden="false" customHeight="false" outlineLevel="0" collapsed="false">
      <c r="A2576" s="0" t="str">
        <f aca="false">gait_events!B2821</f>
        <v>pp058</v>
      </c>
      <c r="B2576" s="0" t="str">
        <f aca="false">VLOOKUP(A2576,participants!A:B,2,0)</f>
        <v>M</v>
      </c>
      <c r="C2576" s="0" t="n">
        <f aca="false">VLOOKUP(A2576,participants!A:C,3,0)</f>
        <v>24</v>
      </c>
      <c r="D2576" s="0" t="str">
        <f aca="false">VLOOKUP(A2576,participants!A:F,6,0)</f>
        <v>MS</v>
      </c>
      <c r="E2576" s="0" t="str">
        <f aca="false">IF(LEN(SUBSTITUTE(gait_events!C2821,"_run-",""))&lt;&gt;LEN(gait_events!C2821),LEFT(RIGHT(gait_events!C2821,LEN(gait_events!C2821)-19),FIND("_run-",RIGHT(gait_events!C2821,LEN(gait_events!C2821)-19),1)-1),RIGHT(gait_events!C2821,LEN(gait_events!C2821)-19))</f>
        <v>Slow</v>
      </c>
      <c r="F2576" s="0" t="str">
        <f aca="false">IF(LEN(SUBSTITUTE(gait_events!C2821,"_run-",""))&lt;&gt;LEN(gait_events!C2821),RIGHT(gait_events!C2821,LEN(gait_events!C2821)-FIND("_run-",gait_events!C2821,1)-4),"")</f>
        <v/>
      </c>
      <c r="G2576" s="0" t="str">
        <f aca="false">gait_events!D2821</f>
        <v>right_shank</v>
      </c>
      <c r="H2576" s="0" t="str">
        <f aca="false">gait_events!E2821</f>
        <v>FC</v>
      </c>
      <c r="I2576" s="0" t="n">
        <f aca="false">IF(gait_events!F2821&lt;&gt;"",gait_events!F2821,NA())</f>
        <v>707</v>
      </c>
      <c r="J2576" s="0" t="n">
        <f aca="false">IF(gait_events!G2821&lt;&gt;"",gait_events!G2821,NA())</f>
        <v>709</v>
      </c>
      <c r="K2576" s="0" t="n">
        <f aca="false">I2576-J2576</f>
        <v>-2</v>
      </c>
      <c r="L2576" s="0" t="n">
        <f aca="false">K2576*5</f>
        <v>-10</v>
      </c>
      <c r="M2576" s="0" t="n">
        <f aca="false">IF(NOT(ISNA(I2576)),1,0)</f>
        <v>1</v>
      </c>
      <c r="N2576" s="0" t="n">
        <f aca="false">IF(NOT(ISNA(J2576)),1,0)</f>
        <v>1</v>
      </c>
      <c r="O2576" s="0" t="n">
        <f aca="false">IF(AND(NOT(ISNA(I2576)),NOT(ISNA(J2576))),1,0)</f>
        <v>1</v>
      </c>
      <c r="P2576" s="0" t="n">
        <f aca="false">IF(AND(NOT(ISNA(I2576)),ISNA(J2576)),1,0)</f>
        <v>0</v>
      </c>
      <c r="Q2576" s="0" t="n">
        <f aca="false">IF(AND(ISNA(I2576),NOT(ISNA(J2576))),1,0)</f>
        <v>0</v>
      </c>
      <c r="R2576" s="0" t="n">
        <f aca="false">IF(SUM(O2576:Q2576)&lt;&gt;1,"ERROR",1)</f>
        <v>1</v>
      </c>
    </row>
    <row r="2577" customFormat="false" ht="12.8" hidden="false" customHeight="false" outlineLevel="0" collapsed="false">
      <c r="A2577" s="0" t="str">
        <f aca="false">gait_events!B2822</f>
        <v>pp058</v>
      </c>
      <c r="B2577" s="0" t="str">
        <f aca="false">VLOOKUP(A2577,participants!A:B,2,0)</f>
        <v>M</v>
      </c>
      <c r="C2577" s="0" t="n">
        <f aca="false">VLOOKUP(A2577,participants!A:C,3,0)</f>
        <v>24</v>
      </c>
      <c r="D2577" s="0" t="str">
        <f aca="false">VLOOKUP(A2577,participants!A:F,6,0)</f>
        <v>MS</v>
      </c>
      <c r="E2577" s="0" t="str">
        <f aca="false">IF(LEN(SUBSTITUTE(gait_events!C2822,"_run-",""))&lt;&gt;LEN(gait_events!C2822),LEFT(RIGHT(gait_events!C2822,LEN(gait_events!C2822)-19),FIND("_run-",RIGHT(gait_events!C2822,LEN(gait_events!C2822)-19),1)-1),RIGHT(gait_events!C2822,LEN(gait_events!C2822)-19))</f>
        <v>Slow</v>
      </c>
      <c r="F2577" s="0" t="str">
        <f aca="false">IF(LEN(SUBSTITUTE(gait_events!C2822,"_run-",""))&lt;&gt;LEN(gait_events!C2822),RIGHT(gait_events!C2822,LEN(gait_events!C2822)-FIND("_run-",gait_events!C2822,1)-4),"")</f>
        <v/>
      </c>
      <c r="G2577" s="0" t="str">
        <f aca="false">gait_events!D2822</f>
        <v>right_shank</v>
      </c>
      <c r="H2577" s="0" t="str">
        <f aca="false">gait_events!E2822</f>
        <v>FC</v>
      </c>
      <c r="I2577" s="0" t="n">
        <f aca="false">IF(gait_events!F2822&lt;&gt;"",gait_events!F2822,NA())</f>
        <v>1190</v>
      </c>
      <c r="J2577" s="0" t="n">
        <f aca="false">IF(gait_events!G2822&lt;&gt;"",gait_events!G2822,NA())</f>
        <v>1191</v>
      </c>
      <c r="K2577" s="0" t="n">
        <f aca="false">I2577-J2577</f>
        <v>-1</v>
      </c>
      <c r="L2577" s="0" t="n">
        <f aca="false">K2577*5</f>
        <v>-5</v>
      </c>
      <c r="M2577" s="0" t="n">
        <f aca="false">IF(NOT(ISNA(I2577)),1,0)</f>
        <v>1</v>
      </c>
      <c r="N2577" s="0" t="n">
        <f aca="false">IF(NOT(ISNA(J2577)),1,0)</f>
        <v>1</v>
      </c>
      <c r="O2577" s="0" t="n">
        <f aca="false">IF(AND(NOT(ISNA(I2577)),NOT(ISNA(J2577))),1,0)</f>
        <v>1</v>
      </c>
      <c r="P2577" s="0" t="n">
        <f aca="false">IF(AND(NOT(ISNA(I2577)),ISNA(J2577)),1,0)</f>
        <v>0</v>
      </c>
      <c r="Q2577" s="0" t="n">
        <f aca="false">IF(AND(ISNA(I2577),NOT(ISNA(J2577))),1,0)</f>
        <v>0</v>
      </c>
      <c r="R2577" s="0" t="n">
        <f aca="false">IF(SUM(O2577:Q2577)&lt;&gt;1,"ERROR",1)</f>
        <v>1</v>
      </c>
    </row>
    <row r="2578" customFormat="false" ht="12.8" hidden="false" customHeight="false" outlineLevel="0" collapsed="false">
      <c r="A2578" s="0" t="str">
        <f aca="false">gait_events!B2823</f>
        <v>pp058</v>
      </c>
      <c r="B2578" s="0" t="str">
        <f aca="false">VLOOKUP(A2578,participants!A:B,2,0)</f>
        <v>M</v>
      </c>
      <c r="C2578" s="0" t="n">
        <f aca="false">VLOOKUP(A2578,participants!A:C,3,0)</f>
        <v>24</v>
      </c>
      <c r="D2578" s="0" t="str">
        <f aca="false">VLOOKUP(A2578,participants!A:F,6,0)</f>
        <v>MS</v>
      </c>
      <c r="E2578" s="0" t="str">
        <f aca="false">IF(LEN(SUBSTITUTE(gait_events!C2823,"_run-",""))&lt;&gt;LEN(gait_events!C2823),LEFT(RIGHT(gait_events!C2823,LEN(gait_events!C2823)-19),FIND("_run-",RIGHT(gait_events!C2823,LEN(gait_events!C2823)-19),1)-1),RIGHT(gait_events!C2823,LEN(gait_events!C2823)-19))</f>
        <v>Slow</v>
      </c>
      <c r="F2578" s="0" t="str">
        <f aca="false">IF(LEN(SUBSTITUTE(gait_events!C2823,"_run-",""))&lt;&gt;LEN(gait_events!C2823),RIGHT(gait_events!C2823,LEN(gait_events!C2823)-FIND("_run-",gait_events!C2823,1)-4),"")</f>
        <v/>
      </c>
      <c r="G2578" s="0" t="str">
        <f aca="false">gait_events!D2823</f>
        <v>right_shank</v>
      </c>
      <c r="H2578" s="0" t="str">
        <f aca="false">gait_events!E2823</f>
        <v>FC</v>
      </c>
      <c r="I2578" s="0" t="n">
        <f aca="false">IF(gait_events!F2823&lt;&gt;"",gait_events!F2823,NA())</f>
        <v>1657</v>
      </c>
      <c r="J2578" s="0" t="n">
        <f aca="false">IF(gait_events!G2823&lt;&gt;"",gait_events!G2823,NA())</f>
        <v>1661</v>
      </c>
      <c r="K2578" s="0" t="n">
        <f aca="false">I2578-J2578</f>
        <v>-4</v>
      </c>
      <c r="L2578" s="0" t="n">
        <f aca="false">K2578*5</f>
        <v>-20</v>
      </c>
      <c r="M2578" s="0" t="n">
        <f aca="false">IF(NOT(ISNA(I2578)),1,0)</f>
        <v>1</v>
      </c>
      <c r="N2578" s="0" t="n">
        <f aca="false">IF(NOT(ISNA(J2578)),1,0)</f>
        <v>1</v>
      </c>
      <c r="O2578" s="0" t="n">
        <f aca="false">IF(AND(NOT(ISNA(I2578)),NOT(ISNA(J2578))),1,0)</f>
        <v>1</v>
      </c>
      <c r="P2578" s="0" t="n">
        <f aca="false">IF(AND(NOT(ISNA(I2578)),ISNA(J2578)),1,0)</f>
        <v>0</v>
      </c>
      <c r="Q2578" s="0" t="n">
        <f aca="false">IF(AND(ISNA(I2578),NOT(ISNA(J2578))),1,0)</f>
        <v>0</v>
      </c>
      <c r="R2578" s="0" t="n">
        <f aca="false">IF(SUM(O2578:Q2578)&lt;&gt;1,"ERROR",1)</f>
        <v>1</v>
      </c>
    </row>
    <row r="2579" customFormat="false" ht="12.8" hidden="false" customHeight="false" outlineLevel="0" collapsed="false">
      <c r="A2579" s="0" t="str">
        <f aca="false">gait_events!B2824</f>
        <v>pp058</v>
      </c>
      <c r="B2579" s="0" t="str">
        <f aca="false">VLOOKUP(A2579,participants!A:B,2,0)</f>
        <v>M</v>
      </c>
      <c r="C2579" s="0" t="n">
        <f aca="false">VLOOKUP(A2579,participants!A:C,3,0)</f>
        <v>24</v>
      </c>
      <c r="D2579" s="0" t="str">
        <f aca="false">VLOOKUP(A2579,participants!A:F,6,0)</f>
        <v>MS</v>
      </c>
      <c r="E2579" s="0" t="str">
        <f aca="false">IF(LEN(SUBSTITUTE(gait_events!C2824,"_run-",""))&lt;&gt;LEN(gait_events!C2824),LEFT(RIGHT(gait_events!C2824,LEN(gait_events!C2824)-19),FIND("_run-",RIGHT(gait_events!C2824,LEN(gait_events!C2824)-19),1)-1),RIGHT(gait_events!C2824,LEN(gait_events!C2824)-19))</f>
        <v>Slow</v>
      </c>
      <c r="F2579" s="0" t="str">
        <f aca="false">IF(LEN(SUBSTITUTE(gait_events!C2824,"_run-",""))&lt;&gt;LEN(gait_events!C2824),RIGHT(gait_events!C2824,LEN(gait_events!C2824)-FIND("_run-",gait_events!C2824,1)-4),"")</f>
        <v/>
      </c>
      <c r="G2579" s="0" t="str">
        <f aca="false">gait_events!D2824</f>
        <v>right_shank</v>
      </c>
      <c r="H2579" s="0" t="str">
        <f aca="false">gait_events!E2824</f>
        <v>FC</v>
      </c>
      <c r="I2579" s="0" t="n">
        <f aca="false">IF(gait_events!F2824&lt;&gt;"",gait_events!F2824,NA())</f>
        <v>2117</v>
      </c>
      <c r="J2579" s="0" t="n">
        <f aca="false">IF(gait_events!G2824&lt;&gt;"",gait_events!G2824,NA())</f>
        <v>2121</v>
      </c>
      <c r="K2579" s="0" t="n">
        <f aca="false">I2579-J2579</f>
        <v>-4</v>
      </c>
      <c r="L2579" s="0" t="n">
        <f aca="false">K2579*5</f>
        <v>-20</v>
      </c>
      <c r="M2579" s="0" t="n">
        <f aca="false">IF(NOT(ISNA(I2579)),1,0)</f>
        <v>1</v>
      </c>
      <c r="N2579" s="0" t="n">
        <f aca="false">IF(NOT(ISNA(J2579)),1,0)</f>
        <v>1</v>
      </c>
      <c r="O2579" s="0" t="n">
        <f aca="false">IF(AND(NOT(ISNA(I2579)),NOT(ISNA(J2579))),1,0)</f>
        <v>1</v>
      </c>
      <c r="P2579" s="0" t="n">
        <f aca="false">IF(AND(NOT(ISNA(I2579)),ISNA(J2579)),1,0)</f>
        <v>0</v>
      </c>
      <c r="Q2579" s="0" t="n">
        <f aca="false">IF(AND(ISNA(I2579),NOT(ISNA(J2579))),1,0)</f>
        <v>0</v>
      </c>
      <c r="R2579" s="0" t="n">
        <f aca="false">IF(SUM(O2579:Q2579)&lt;&gt;1,"ERROR",1)</f>
        <v>1</v>
      </c>
    </row>
    <row r="2580" customFormat="false" ht="12.8" hidden="false" customHeight="false" outlineLevel="0" collapsed="false">
      <c r="A2580" s="0" t="str">
        <f aca="false">gait_events!B2825</f>
        <v>pp058</v>
      </c>
      <c r="B2580" s="0" t="str">
        <f aca="false">VLOOKUP(A2580,participants!A:B,2,0)</f>
        <v>M</v>
      </c>
      <c r="C2580" s="0" t="n">
        <f aca="false">VLOOKUP(A2580,participants!A:C,3,0)</f>
        <v>24</v>
      </c>
      <c r="D2580" s="0" t="str">
        <f aca="false">VLOOKUP(A2580,participants!A:F,6,0)</f>
        <v>MS</v>
      </c>
      <c r="E2580" s="0" t="str">
        <f aca="false">IF(LEN(SUBSTITUTE(gait_events!C2825,"_run-",""))&lt;&gt;LEN(gait_events!C2825),LEFT(RIGHT(gait_events!C2825,LEN(gait_events!C2825)-19),FIND("_run-",RIGHT(gait_events!C2825,LEN(gait_events!C2825)-19),1)-1),RIGHT(gait_events!C2825,LEN(gait_events!C2825)-19))</f>
        <v>Slow</v>
      </c>
      <c r="F2580" s="0" t="str">
        <f aca="false">IF(LEN(SUBSTITUTE(gait_events!C2825,"_run-",""))&lt;&gt;LEN(gait_events!C2825),RIGHT(gait_events!C2825,LEN(gait_events!C2825)-FIND("_run-",gait_events!C2825,1)-4),"")</f>
        <v/>
      </c>
      <c r="G2580" s="0" t="str">
        <f aca="false">gait_events!D2825</f>
        <v>right_shank</v>
      </c>
      <c r="H2580" s="0" t="str">
        <f aca="false">gait_events!E2825</f>
        <v>FC</v>
      </c>
      <c r="I2580" s="0" t="n">
        <f aca="false">IF(gait_events!F2825&lt;&gt;"",gait_events!F2825,NA())</f>
        <v>2489</v>
      </c>
      <c r="J2580" s="0" t="n">
        <f aca="false">IF(gait_events!G2825&lt;&gt;"",gait_events!G2825,NA())</f>
        <v>2491</v>
      </c>
      <c r="K2580" s="0" t="n">
        <f aca="false">I2580-J2580</f>
        <v>-2</v>
      </c>
      <c r="L2580" s="0" t="n">
        <f aca="false">K2580*5</f>
        <v>-10</v>
      </c>
      <c r="M2580" s="0" t="n">
        <f aca="false">IF(NOT(ISNA(I2580)),1,0)</f>
        <v>1</v>
      </c>
      <c r="N2580" s="0" t="n">
        <f aca="false">IF(NOT(ISNA(J2580)),1,0)</f>
        <v>1</v>
      </c>
      <c r="O2580" s="0" t="n">
        <f aca="false">IF(AND(NOT(ISNA(I2580)),NOT(ISNA(J2580))),1,0)</f>
        <v>1</v>
      </c>
      <c r="P2580" s="0" t="n">
        <f aca="false">IF(AND(NOT(ISNA(I2580)),ISNA(J2580)),1,0)</f>
        <v>0</v>
      </c>
      <c r="Q2580" s="0" t="n">
        <f aca="false">IF(AND(ISNA(I2580),NOT(ISNA(J2580))),1,0)</f>
        <v>0</v>
      </c>
      <c r="R2580" s="0" t="n">
        <f aca="false">IF(SUM(O2580:Q2580)&lt;&gt;1,"ERROR",1)</f>
        <v>1</v>
      </c>
    </row>
    <row r="2581" customFormat="false" ht="12.8" hidden="false" customHeight="false" outlineLevel="0" collapsed="false">
      <c r="A2581" s="0" t="str">
        <f aca="false">gait_events!B2826</f>
        <v>pp058</v>
      </c>
      <c r="B2581" s="0" t="str">
        <f aca="false">VLOOKUP(A2581,participants!A:B,2,0)</f>
        <v>M</v>
      </c>
      <c r="C2581" s="0" t="n">
        <f aca="false">VLOOKUP(A2581,participants!A:C,3,0)</f>
        <v>24</v>
      </c>
      <c r="D2581" s="0" t="str">
        <f aca="false">VLOOKUP(A2581,participants!A:F,6,0)</f>
        <v>MS</v>
      </c>
      <c r="E2581" s="0" t="str">
        <f aca="false">IF(LEN(SUBSTITUTE(gait_events!C2826,"_run-",""))&lt;&gt;LEN(gait_events!C2826),LEFT(RIGHT(gait_events!C2826,LEN(gait_events!C2826)-19),FIND("_run-",RIGHT(gait_events!C2826,LEN(gait_events!C2826)-19),1)-1),RIGHT(gait_events!C2826,LEN(gait_events!C2826)-19))</f>
        <v>Slow</v>
      </c>
      <c r="F2581" s="0" t="str">
        <f aca="false">IF(LEN(SUBSTITUTE(gait_events!C2826,"_run-",""))&lt;&gt;LEN(gait_events!C2826),RIGHT(gait_events!C2826,LEN(gait_events!C2826)-FIND("_run-",gait_events!C2826,1)-4),"")</f>
        <v/>
      </c>
      <c r="G2581" s="0" t="str">
        <f aca="false">gait_events!D2826</f>
        <v>right_shank</v>
      </c>
      <c r="H2581" s="0" t="str">
        <f aca="false">gait_events!E2826</f>
        <v>FC</v>
      </c>
      <c r="I2581" s="0" t="n">
        <f aca="false">IF(gait_events!F2826&lt;&gt;"",gait_events!F2826,NA())</f>
        <v>2921</v>
      </c>
      <c r="J2581" s="0" t="n">
        <f aca="false">IF(gait_events!G2826&lt;&gt;"",gait_events!G2826,NA())</f>
        <v>2923</v>
      </c>
      <c r="K2581" s="0" t="n">
        <f aca="false">I2581-J2581</f>
        <v>-2</v>
      </c>
      <c r="L2581" s="0" t="n">
        <f aca="false">K2581*5</f>
        <v>-10</v>
      </c>
      <c r="M2581" s="0" t="n">
        <f aca="false">IF(NOT(ISNA(I2581)),1,0)</f>
        <v>1</v>
      </c>
      <c r="N2581" s="0" t="n">
        <f aca="false">IF(NOT(ISNA(J2581)),1,0)</f>
        <v>1</v>
      </c>
      <c r="O2581" s="0" t="n">
        <f aca="false">IF(AND(NOT(ISNA(I2581)),NOT(ISNA(J2581))),1,0)</f>
        <v>1</v>
      </c>
      <c r="P2581" s="0" t="n">
        <f aca="false">IF(AND(NOT(ISNA(I2581)),ISNA(J2581)),1,0)</f>
        <v>0</v>
      </c>
      <c r="Q2581" s="0" t="n">
        <f aca="false">IF(AND(ISNA(I2581),NOT(ISNA(J2581))),1,0)</f>
        <v>0</v>
      </c>
      <c r="R2581" s="0" t="n">
        <f aca="false">IF(SUM(O2581:Q2581)&lt;&gt;1,"ERROR",1)</f>
        <v>1</v>
      </c>
    </row>
    <row r="2582" customFormat="false" ht="12.8" hidden="false" customHeight="false" outlineLevel="0" collapsed="false">
      <c r="A2582" s="0" t="str">
        <f aca="false">gait_events!B2827</f>
        <v>pp058</v>
      </c>
      <c r="B2582" s="0" t="str">
        <f aca="false">VLOOKUP(A2582,participants!A:B,2,0)</f>
        <v>M</v>
      </c>
      <c r="C2582" s="0" t="n">
        <f aca="false">VLOOKUP(A2582,participants!A:C,3,0)</f>
        <v>24</v>
      </c>
      <c r="D2582" s="0" t="str">
        <f aca="false">VLOOKUP(A2582,participants!A:F,6,0)</f>
        <v>MS</v>
      </c>
      <c r="E2582" s="0" t="str">
        <f aca="false">IF(LEN(SUBSTITUTE(gait_events!C2827,"_run-",""))&lt;&gt;LEN(gait_events!C2827),LEFT(RIGHT(gait_events!C2827,LEN(gait_events!C2827)-19),FIND("_run-",RIGHT(gait_events!C2827,LEN(gait_events!C2827)-19),1)-1),RIGHT(gait_events!C2827,LEN(gait_events!C2827)-19))</f>
        <v>Slow</v>
      </c>
      <c r="F2582" s="0" t="str">
        <f aca="false">IF(LEN(SUBSTITUTE(gait_events!C2827,"_run-",""))&lt;&gt;LEN(gait_events!C2827),RIGHT(gait_events!C2827,LEN(gait_events!C2827)-FIND("_run-",gait_events!C2827,1)-4),"")</f>
        <v>schub</v>
      </c>
      <c r="G2582" s="0" t="str">
        <f aca="false">gait_events!D2827</f>
        <v>left_ankle</v>
      </c>
      <c r="H2582" s="0" t="str">
        <f aca="false">gait_events!E2827</f>
        <v>IC</v>
      </c>
      <c r="I2582" s="0" t="n">
        <f aca="false">IF(gait_events!F2827&lt;&gt;"",gait_events!F2827,NA())</f>
        <v>193</v>
      </c>
      <c r="J2582" s="0" t="n">
        <f aca="false">IF(gait_events!G2827&lt;&gt;"",gait_events!G2827,NA())</f>
        <v>192</v>
      </c>
      <c r="K2582" s="0" t="n">
        <f aca="false">I2582-J2582</f>
        <v>1</v>
      </c>
      <c r="L2582" s="0" t="n">
        <f aca="false">K2582*5</f>
        <v>5</v>
      </c>
      <c r="M2582" s="0" t="n">
        <f aca="false">IF(NOT(ISNA(I2582)),1,0)</f>
        <v>1</v>
      </c>
      <c r="N2582" s="0" t="n">
        <f aca="false">IF(NOT(ISNA(J2582)),1,0)</f>
        <v>1</v>
      </c>
      <c r="O2582" s="0" t="n">
        <f aca="false">IF(AND(NOT(ISNA(I2582)),NOT(ISNA(J2582))),1,0)</f>
        <v>1</v>
      </c>
      <c r="P2582" s="0" t="n">
        <f aca="false">IF(AND(NOT(ISNA(I2582)),ISNA(J2582)),1,0)</f>
        <v>0</v>
      </c>
      <c r="Q2582" s="0" t="n">
        <f aca="false">IF(AND(ISNA(I2582),NOT(ISNA(J2582))),1,0)</f>
        <v>0</v>
      </c>
      <c r="R2582" s="0" t="n">
        <f aca="false">IF(SUM(O2582:Q2582)&lt;&gt;1,"ERROR",1)</f>
        <v>1</v>
      </c>
    </row>
    <row r="2583" customFormat="false" ht="12.8" hidden="false" customHeight="false" outlineLevel="0" collapsed="false">
      <c r="A2583" s="0" t="str">
        <f aca="false">gait_events!B2828</f>
        <v>pp058</v>
      </c>
      <c r="B2583" s="0" t="str">
        <f aca="false">VLOOKUP(A2583,participants!A:B,2,0)</f>
        <v>M</v>
      </c>
      <c r="C2583" s="0" t="n">
        <f aca="false">VLOOKUP(A2583,participants!A:C,3,0)</f>
        <v>24</v>
      </c>
      <c r="D2583" s="0" t="str">
        <f aca="false">VLOOKUP(A2583,participants!A:F,6,0)</f>
        <v>MS</v>
      </c>
      <c r="E2583" s="0" t="str">
        <f aca="false">IF(LEN(SUBSTITUTE(gait_events!C2828,"_run-",""))&lt;&gt;LEN(gait_events!C2828),LEFT(RIGHT(gait_events!C2828,LEN(gait_events!C2828)-19),FIND("_run-",RIGHT(gait_events!C2828,LEN(gait_events!C2828)-19),1)-1),RIGHT(gait_events!C2828,LEN(gait_events!C2828)-19))</f>
        <v>Slow</v>
      </c>
      <c r="F2583" s="0" t="str">
        <f aca="false">IF(LEN(SUBSTITUTE(gait_events!C2828,"_run-",""))&lt;&gt;LEN(gait_events!C2828),RIGHT(gait_events!C2828,LEN(gait_events!C2828)-FIND("_run-",gait_events!C2828,1)-4),"")</f>
        <v>schub</v>
      </c>
      <c r="G2583" s="0" t="str">
        <f aca="false">gait_events!D2828</f>
        <v>left_ankle</v>
      </c>
      <c r="H2583" s="0" t="str">
        <f aca="false">gait_events!E2828</f>
        <v>IC</v>
      </c>
      <c r="I2583" s="0" t="n">
        <f aca="false">IF(gait_events!F2828&lt;&gt;"",gait_events!F2828,NA())</f>
        <v>566</v>
      </c>
      <c r="J2583" s="0" t="n">
        <f aca="false">IF(gait_events!G2828&lt;&gt;"",gait_events!G2828,NA())</f>
        <v>565</v>
      </c>
      <c r="K2583" s="0" t="n">
        <f aca="false">I2583-J2583</f>
        <v>1</v>
      </c>
      <c r="L2583" s="0" t="n">
        <f aca="false">K2583*5</f>
        <v>5</v>
      </c>
      <c r="M2583" s="0" t="n">
        <f aca="false">IF(NOT(ISNA(I2583)),1,0)</f>
        <v>1</v>
      </c>
      <c r="N2583" s="0" t="n">
        <f aca="false">IF(NOT(ISNA(J2583)),1,0)</f>
        <v>1</v>
      </c>
      <c r="O2583" s="0" t="n">
        <f aca="false">IF(AND(NOT(ISNA(I2583)),NOT(ISNA(J2583))),1,0)</f>
        <v>1</v>
      </c>
      <c r="P2583" s="0" t="n">
        <f aca="false">IF(AND(NOT(ISNA(I2583)),ISNA(J2583)),1,0)</f>
        <v>0</v>
      </c>
      <c r="Q2583" s="0" t="n">
        <f aca="false">IF(AND(ISNA(I2583),NOT(ISNA(J2583))),1,0)</f>
        <v>0</v>
      </c>
      <c r="R2583" s="0" t="n">
        <f aca="false">IF(SUM(O2583:Q2583)&lt;&gt;1,"ERROR",1)</f>
        <v>1</v>
      </c>
    </row>
    <row r="2584" customFormat="false" ht="12.8" hidden="false" customHeight="false" outlineLevel="0" collapsed="false">
      <c r="A2584" s="0" t="str">
        <f aca="false">gait_events!B2829</f>
        <v>pp058</v>
      </c>
      <c r="B2584" s="0" t="str">
        <f aca="false">VLOOKUP(A2584,participants!A:B,2,0)</f>
        <v>M</v>
      </c>
      <c r="C2584" s="0" t="n">
        <f aca="false">VLOOKUP(A2584,participants!A:C,3,0)</f>
        <v>24</v>
      </c>
      <c r="D2584" s="0" t="str">
        <f aca="false">VLOOKUP(A2584,participants!A:F,6,0)</f>
        <v>MS</v>
      </c>
      <c r="E2584" s="0" t="str">
        <f aca="false">IF(LEN(SUBSTITUTE(gait_events!C2829,"_run-",""))&lt;&gt;LEN(gait_events!C2829),LEFT(RIGHT(gait_events!C2829,LEN(gait_events!C2829)-19),FIND("_run-",RIGHT(gait_events!C2829,LEN(gait_events!C2829)-19),1)-1),RIGHT(gait_events!C2829,LEN(gait_events!C2829)-19))</f>
        <v>Slow</v>
      </c>
      <c r="F2584" s="0" t="str">
        <f aca="false">IF(LEN(SUBSTITUTE(gait_events!C2829,"_run-",""))&lt;&gt;LEN(gait_events!C2829),RIGHT(gait_events!C2829,LEN(gait_events!C2829)-FIND("_run-",gait_events!C2829,1)-4),"")</f>
        <v>schub</v>
      </c>
      <c r="G2584" s="0" t="str">
        <f aca="false">gait_events!D2829</f>
        <v>left_ankle</v>
      </c>
      <c r="H2584" s="0" t="str">
        <f aca="false">gait_events!E2829</f>
        <v>IC</v>
      </c>
      <c r="I2584" s="0" t="n">
        <f aca="false">IF(gait_events!F2829&lt;&gt;"",gait_events!F2829,NA())</f>
        <v>889</v>
      </c>
      <c r="J2584" s="0" t="n">
        <f aca="false">IF(gait_events!G2829&lt;&gt;"",gait_events!G2829,NA())</f>
        <v>900</v>
      </c>
      <c r="K2584" s="0" t="n">
        <f aca="false">I2584-J2584</f>
        <v>-11</v>
      </c>
      <c r="L2584" s="0" t="n">
        <f aca="false">K2584*5</f>
        <v>-55</v>
      </c>
      <c r="M2584" s="0" t="n">
        <f aca="false">IF(NOT(ISNA(I2584)),1,0)</f>
        <v>1</v>
      </c>
      <c r="N2584" s="0" t="n">
        <f aca="false">IF(NOT(ISNA(J2584)),1,0)</f>
        <v>1</v>
      </c>
      <c r="O2584" s="0" t="n">
        <f aca="false">IF(AND(NOT(ISNA(I2584)),NOT(ISNA(J2584))),1,0)</f>
        <v>1</v>
      </c>
      <c r="P2584" s="0" t="n">
        <f aca="false">IF(AND(NOT(ISNA(I2584)),ISNA(J2584)),1,0)</f>
        <v>0</v>
      </c>
      <c r="Q2584" s="0" t="n">
        <f aca="false">IF(AND(ISNA(I2584),NOT(ISNA(J2584))),1,0)</f>
        <v>0</v>
      </c>
      <c r="R2584" s="0" t="n">
        <f aca="false">IF(SUM(O2584:Q2584)&lt;&gt;1,"ERROR",1)</f>
        <v>1</v>
      </c>
    </row>
    <row r="2585" customFormat="false" ht="12.8" hidden="false" customHeight="false" outlineLevel="0" collapsed="false">
      <c r="A2585" s="0" t="str">
        <f aca="false">gait_events!B2830</f>
        <v>pp058</v>
      </c>
      <c r="B2585" s="0" t="str">
        <f aca="false">VLOOKUP(A2585,participants!A:B,2,0)</f>
        <v>M</v>
      </c>
      <c r="C2585" s="0" t="n">
        <f aca="false">VLOOKUP(A2585,participants!A:C,3,0)</f>
        <v>24</v>
      </c>
      <c r="D2585" s="0" t="str">
        <f aca="false">VLOOKUP(A2585,participants!A:F,6,0)</f>
        <v>MS</v>
      </c>
      <c r="E2585" s="0" t="str">
        <f aca="false">IF(LEN(SUBSTITUTE(gait_events!C2830,"_run-",""))&lt;&gt;LEN(gait_events!C2830),LEFT(RIGHT(gait_events!C2830,LEN(gait_events!C2830)-19),FIND("_run-",RIGHT(gait_events!C2830,LEN(gait_events!C2830)-19),1)-1),RIGHT(gait_events!C2830,LEN(gait_events!C2830)-19))</f>
        <v>Slow</v>
      </c>
      <c r="F2585" s="0" t="str">
        <f aca="false">IF(LEN(SUBSTITUTE(gait_events!C2830,"_run-",""))&lt;&gt;LEN(gait_events!C2830),RIGHT(gait_events!C2830,LEN(gait_events!C2830)-FIND("_run-",gait_events!C2830,1)-4),"")</f>
        <v>schub</v>
      </c>
      <c r="G2585" s="0" t="str">
        <f aca="false">gait_events!D2830</f>
        <v>left_ankle</v>
      </c>
      <c r="H2585" s="0" t="str">
        <f aca="false">gait_events!E2830</f>
        <v>IC</v>
      </c>
      <c r="I2585" s="0" t="n">
        <f aca="false">IF(gait_events!F2830&lt;&gt;"",gait_events!F2830,NA())</f>
        <v>1244</v>
      </c>
      <c r="J2585" s="0" t="n">
        <f aca="false">IF(gait_events!G2830&lt;&gt;"",gait_events!G2830,NA())</f>
        <v>1245</v>
      </c>
      <c r="K2585" s="0" t="n">
        <f aca="false">I2585-J2585</f>
        <v>-1</v>
      </c>
      <c r="L2585" s="0" t="n">
        <f aca="false">K2585*5</f>
        <v>-5</v>
      </c>
      <c r="M2585" s="0" t="n">
        <f aca="false">IF(NOT(ISNA(I2585)),1,0)</f>
        <v>1</v>
      </c>
      <c r="N2585" s="0" t="n">
        <f aca="false">IF(NOT(ISNA(J2585)),1,0)</f>
        <v>1</v>
      </c>
      <c r="O2585" s="0" t="n">
        <f aca="false">IF(AND(NOT(ISNA(I2585)),NOT(ISNA(J2585))),1,0)</f>
        <v>1</v>
      </c>
      <c r="P2585" s="0" t="n">
        <f aca="false">IF(AND(NOT(ISNA(I2585)),ISNA(J2585)),1,0)</f>
        <v>0</v>
      </c>
      <c r="Q2585" s="0" t="n">
        <f aca="false">IF(AND(ISNA(I2585),NOT(ISNA(J2585))),1,0)</f>
        <v>0</v>
      </c>
      <c r="R2585" s="0" t="n">
        <f aca="false">IF(SUM(O2585:Q2585)&lt;&gt;1,"ERROR",1)</f>
        <v>1</v>
      </c>
    </row>
    <row r="2586" customFormat="false" ht="12.8" hidden="false" customHeight="false" outlineLevel="0" collapsed="false">
      <c r="A2586" s="0" t="str">
        <f aca="false">gait_events!B2831</f>
        <v>pp058</v>
      </c>
      <c r="B2586" s="0" t="str">
        <f aca="false">VLOOKUP(A2586,participants!A:B,2,0)</f>
        <v>M</v>
      </c>
      <c r="C2586" s="0" t="n">
        <f aca="false">VLOOKUP(A2586,participants!A:C,3,0)</f>
        <v>24</v>
      </c>
      <c r="D2586" s="0" t="str">
        <f aca="false">VLOOKUP(A2586,participants!A:F,6,0)</f>
        <v>MS</v>
      </c>
      <c r="E2586" s="0" t="str">
        <f aca="false">IF(LEN(SUBSTITUTE(gait_events!C2831,"_run-",""))&lt;&gt;LEN(gait_events!C2831),LEFT(RIGHT(gait_events!C2831,LEN(gait_events!C2831)-19),FIND("_run-",RIGHT(gait_events!C2831,LEN(gait_events!C2831)-19),1)-1),RIGHT(gait_events!C2831,LEN(gait_events!C2831)-19))</f>
        <v>Slow</v>
      </c>
      <c r="F2586" s="0" t="str">
        <f aca="false">IF(LEN(SUBSTITUTE(gait_events!C2831,"_run-",""))&lt;&gt;LEN(gait_events!C2831),RIGHT(gait_events!C2831,LEN(gait_events!C2831)-FIND("_run-",gait_events!C2831,1)-4),"")</f>
        <v>schub</v>
      </c>
      <c r="G2586" s="0" t="str">
        <f aca="false">gait_events!D2831</f>
        <v>left_ankle</v>
      </c>
      <c r="H2586" s="0" t="str">
        <f aca="false">gait_events!E2831</f>
        <v>IC</v>
      </c>
      <c r="I2586" s="0" t="n">
        <f aca="false">IF(gait_events!F2831&lt;&gt;"",gait_events!F2831,NA())</f>
        <v>1551</v>
      </c>
      <c r="J2586" s="0" t="n">
        <f aca="false">IF(gait_events!G2831&lt;&gt;"",gait_events!G2831,NA())</f>
        <v>1561</v>
      </c>
      <c r="K2586" s="0" t="n">
        <f aca="false">I2586-J2586</f>
        <v>-10</v>
      </c>
      <c r="L2586" s="0" t="n">
        <f aca="false">K2586*5</f>
        <v>-50</v>
      </c>
      <c r="M2586" s="0" t="n">
        <f aca="false">IF(NOT(ISNA(I2586)),1,0)</f>
        <v>1</v>
      </c>
      <c r="N2586" s="0" t="n">
        <f aca="false">IF(NOT(ISNA(J2586)),1,0)</f>
        <v>1</v>
      </c>
      <c r="O2586" s="0" t="n">
        <f aca="false">IF(AND(NOT(ISNA(I2586)),NOT(ISNA(J2586))),1,0)</f>
        <v>1</v>
      </c>
      <c r="P2586" s="0" t="n">
        <f aca="false">IF(AND(NOT(ISNA(I2586)),ISNA(J2586)),1,0)</f>
        <v>0</v>
      </c>
      <c r="Q2586" s="0" t="n">
        <f aca="false">IF(AND(ISNA(I2586),NOT(ISNA(J2586))),1,0)</f>
        <v>0</v>
      </c>
      <c r="R2586" s="0" t="n">
        <f aca="false">IF(SUM(O2586:Q2586)&lt;&gt;1,"ERROR",1)</f>
        <v>1</v>
      </c>
    </row>
    <row r="2587" customFormat="false" ht="12.8" hidden="false" customHeight="false" outlineLevel="0" collapsed="false">
      <c r="A2587" s="0" t="str">
        <f aca="false">gait_events!B2832</f>
        <v>pp058</v>
      </c>
      <c r="B2587" s="0" t="str">
        <f aca="false">VLOOKUP(A2587,participants!A:B,2,0)</f>
        <v>M</v>
      </c>
      <c r="C2587" s="0" t="n">
        <f aca="false">VLOOKUP(A2587,participants!A:C,3,0)</f>
        <v>24</v>
      </c>
      <c r="D2587" s="0" t="str">
        <f aca="false">VLOOKUP(A2587,participants!A:F,6,0)</f>
        <v>MS</v>
      </c>
      <c r="E2587" s="0" t="str">
        <f aca="false">IF(LEN(SUBSTITUTE(gait_events!C2832,"_run-",""))&lt;&gt;LEN(gait_events!C2832),LEFT(RIGHT(gait_events!C2832,LEN(gait_events!C2832)-19),FIND("_run-",RIGHT(gait_events!C2832,LEN(gait_events!C2832)-19),1)-1),RIGHT(gait_events!C2832,LEN(gait_events!C2832)-19))</f>
        <v>Slow</v>
      </c>
      <c r="F2587" s="0" t="str">
        <f aca="false">IF(LEN(SUBSTITUTE(gait_events!C2832,"_run-",""))&lt;&gt;LEN(gait_events!C2832),RIGHT(gait_events!C2832,LEN(gait_events!C2832)-FIND("_run-",gait_events!C2832,1)-4),"")</f>
        <v>schub</v>
      </c>
      <c r="G2587" s="0" t="str">
        <f aca="false">gait_events!D2832</f>
        <v>left_ankle</v>
      </c>
      <c r="H2587" s="0" t="str">
        <f aca="false">gait_events!E2832</f>
        <v>IC</v>
      </c>
      <c r="I2587" s="0" t="n">
        <f aca="false">IF(gait_events!F2832&lt;&gt;"",gait_events!F2832,NA())</f>
        <v>1898</v>
      </c>
      <c r="J2587" s="0" t="n">
        <f aca="false">IF(gait_events!G2832&lt;&gt;"",gait_events!G2832,NA())</f>
        <v>1896</v>
      </c>
      <c r="K2587" s="0" t="n">
        <f aca="false">I2587-J2587</f>
        <v>2</v>
      </c>
      <c r="L2587" s="0" t="n">
        <f aca="false">K2587*5</f>
        <v>10</v>
      </c>
      <c r="M2587" s="0" t="n">
        <f aca="false">IF(NOT(ISNA(I2587)),1,0)</f>
        <v>1</v>
      </c>
      <c r="N2587" s="0" t="n">
        <f aca="false">IF(NOT(ISNA(J2587)),1,0)</f>
        <v>1</v>
      </c>
      <c r="O2587" s="0" t="n">
        <f aca="false">IF(AND(NOT(ISNA(I2587)),NOT(ISNA(J2587))),1,0)</f>
        <v>1</v>
      </c>
      <c r="P2587" s="0" t="n">
        <f aca="false">IF(AND(NOT(ISNA(I2587)),ISNA(J2587)),1,0)</f>
        <v>0</v>
      </c>
      <c r="Q2587" s="0" t="n">
        <f aca="false">IF(AND(ISNA(I2587),NOT(ISNA(J2587))),1,0)</f>
        <v>0</v>
      </c>
      <c r="R2587" s="0" t="n">
        <f aca="false">IF(SUM(O2587:Q2587)&lt;&gt;1,"ERROR",1)</f>
        <v>1</v>
      </c>
    </row>
    <row r="2588" customFormat="false" ht="12.8" hidden="false" customHeight="false" outlineLevel="0" collapsed="false">
      <c r="A2588" s="0" t="str">
        <f aca="false">gait_events!B2833</f>
        <v>pp058</v>
      </c>
      <c r="B2588" s="0" t="str">
        <f aca="false">VLOOKUP(A2588,participants!A:B,2,0)</f>
        <v>M</v>
      </c>
      <c r="C2588" s="0" t="n">
        <f aca="false">VLOOKUP(A2588,participants!A:C,3,0)</f>
        <v>24</v>
      </c>
      <c r="D2588" s="0" t="str">
        <f aca="false">VLOOKUP(A2588,participants!A:F,6,0)</f>
        <v>MS</v>
      </c>
      <c r="E2588" s="0" t="str">
        <f aca="false">IF(LEN(SUBSTITUTE(gait_events!C2833,"_run-",""))&lt;&gt;LEN(gait_events!C2833),LEFT(RIGHT(gait_events!C2833,LEN(gait_events!C2833)-19),FIND("_run-",RIGHT(gait_events!C2833,LEN(gait_events!C2833)-19),1)-1),RIGHT(gait_events!C2833,LEN(gait_events!C2833)-19))</f>
        <v>Slow</v>
      </c>
      <c r="F2588" s="0" t="str">
        <f aca="false">IF(LEN(SUBSTITUTE(gait_events!C2833,"_run-",""))&lt;&gt;LEN(gait_events!C2833),RIGHT(gait_events!C2833,LEN(gait_events!C2833)-FIND("_run-",gait_events!C2833,1)-4),"")</f>
        <v>schub</v>
      </c>
      <c r="G2588" s="0" t="str">
        <f aca="false">gait_events!D2833</f>
        <v>left_ankle</v>
      </c>
      <c r="H2588" s="0" t="str">
        <f aca="false">gait_events!E2833</f>
        <v>IC</v>
      </c>
      <c r="I2588" s="0" t="n">
        <f aca="false">IF(gait_events!F2833&lt;&gt;"",gait_events!F2833,NA())</f>
        <v>2185</v>
      </c>
      <c r="J2588" s="0" t="n">
        <f aca="false">IF(gait_events!G2833&lt;&gt;"",gait_events!G2833,NA())</f>
        <v>2188</v>
      </c>
      <c r="K2588" s="0" t="n">
        <f aca="false">I2588-J2588</f>
        <v>-3</v>
      </c>
      <c r="L2588" s="0" t="n">
        <f aca="false">K2588*5</f>
        <v>-15</v>
      </c>
      <c r="M2588" s="0" t="n">
        <f aca="false">IF(NOT(ISNA(I2588)),1,0)</f>
        <v>1</v>
      </c>
      <c r="N2588" s="0" t="n">
        <f aca="false">IF(NOT(ISNA(J2588)),1,0)</f>
        <v>1</v>
      </c>
      <c r="O2588" s="0" t="n">
        <f aca="false">IF(AND(NOT(ISNA(I2588)),NOT(ISNA(J2588))),1,0)</f>
        <v>1</v>
      </c>
      <c r="P2588" s="0" t="n">
        <f aca="false">IF(AND(NOT(ISNA(I2588)),ISNA(J2588)),1,0)</f>
        <v>0</v>
      </c>
      <c r="Q2588" s="0" t="n">
        <f aca="false">IF(AND(ISNA(I2588),NOT(ISNA(J2588))),1,0)</f>
        <v>0</v>
      </c>
      <c r="R2588" s="0" t="n">
        <f aca="false">IF(SUM(O2588:Q2588)&lt;&gt;1,"ERROR",1)</f>
        <v>1</v>
      </c>
    </row>
    <row r="2589" customFormat="false" ht="12.8" hidden="false" customHeight="false" outlineLevel="0" collapsed="false">
      <c r="A2589" s="0" t="str">
        <f aca="false">gait_events!B2834</f>
        <v>pp058</v>
      </c>
      <c r="B2589" s="0" t="str">
        <f aca="false">VLOOKUP(A2589,participants!A:B,2,0)</f>
        <v>M</v>
      </c>
      <c r="C2589" s="0" t="n">
        <f aca="false">VLOOKUP(A2589,participants!A:C,3,0)</f>
        <v>24</v>
      </c>
      <c r="D2589" s="0" t="str">
        <f aca="false">VLOOKUP(A2589,participants!A:F,6,0)</f>
        <v>MS</v>
      </c>
      <c r="E2589" s="0" t="str">
        <f aca="false">IF(LEN(SUBSTITUTE(gait_events!C2834,"_run-",""))&lt;&gt;LEN(gait_events!C2834),LEFT(RIGHT(gait_events!C2834,LEN(gait_events!C2834)-19),FIND("_run-",RIGHT(gait_events!C2834,LEN(gait_events!C2834)-19),1)-1),RIGHT(gait_events!C2834,LEN(gait_events!C2834)-19))</f>
        <v>Slow</v>
      </c>
      <c r="F2589" s="0" t="str">
        <f aca="false">IF(LEN(SUBSTITUTE(gait_events!C2834,"_run-",""))&lt;&gt;LEN(gait_events!C2834),RIGHT(gait_events!C2834,LEN(gait_events!C2834)-FIND("_run-",gait_events!C2834,1)-4),"")</f>
        <v>schub</v>
      </c>
      <c r="G2589" s="0" t="str">
        <f aca="false">gait_events!D2834</f>
        <v>left_ankle</v>
      </c>
      <c r="H2589" s="0" t="str">
        <f aca="false">gait_events!E2834</f>
        <v>IC</v>
      </c>
      <c r="I2589" s="0" t="n">
        <f aca="false">IF(gait_events!F2834&lt;&gt;"",gait_events!F2834,NA())</f>
        <v>2517</v>
      </c>
      <c r="J2589" s="0" t="n">
        <f aca="false">IF(gait_events!G2834&lt;&gt;"",gait_events!G2834,NA())</f>
        <v>2530</v>
      </c>
      <c r="K2589" s="0" t="n">
        <f aca="false">I2589-J2589</f>
        <v>-13</v>
      </c>
      <c r="L2589" s="0" t="n">
        <f aca="false">K2589*5</f>
        <v>-65</v>
      </c>
      <c r="M2589" s="0" t="n">
        <f aca="false">IF(NOT(ISNA(I2589)),1,0)</f>
        <v>1</v>
      </c>
      <c r="N2589" s="0" t="n">
        <f aca="false">IF(NOT(ISNA(J2589)),1,0)</f>
        <v>1</v>
      </c>
      <c r="O2589" s="0" t="n">
        <f aca="false">IF(AND(NOT(ISNA(I2589)),NOT(ISNA(J2589))),1,0)</f>
        <v>1</v>
      </c>
      <c r="P2589" s="0" t="n">
        <f aca="false">IF(AND(NOT(ISNA(I2589)),ISNA(J2589)),1,0)</f>
        <v>0</v>
      </c>
      <c r="Q2589" s="0" t="n">
        <f aca="false">IF(AND(ISNA(I2589),NOT(ISNA(J2589))),1,0)</f>
        <v>0</v>
      </c>
      <c r="R2589" s="0" t="n">
        <f aca="false">IF(SUM(O2589:Q2589)&lt;&gt;1,"ERROR",1)</f>
        <v>1</v>
      </c>
    </row>
    <row r="2590" customFormat="false" ht="12.8" hidden="false" customHeight="false" outlineLevel="0" collapsed="false">
      <c r="A2590" s="0" t="str">
        <f aca="false">gait_events!B2835</f>
        <v>pp058</v>
      </c>
      <c r="B2590" s="0" t="str">
        <f aca="false">VLOOKUP(A2590,participants!A:B,2,0)</f>
        <v>M</v>
      </c>
      <c r="C2590" s="0" t="n">
        <f aca="false">VLOOKUP(A2590,participants!A:C,3,0)</f>
        <v>24</v>
      </c>
      <c r="D2590" s="0" t="str">
        <f aca="false">VLOOKUP(A2590,participants!A:F,6,0)</f>
        <v>MS</v>
      </c>
      <c r="E2590" s="0" t="str">
        <f aca="false">IF(LEN(SUBSTITUTE(gait_events!C2835,"_run-",""))&lt;&gt;LEN(gait_events!C2835),LEFT(RIGHT(gait_events!C2835,LEN(gait_events!C2835)-19),FIND("_run-",RIGHT(gait_events!C2835,LEN(gait_events!C2835)-19),1)-1),RIGHT(gait_events!C2835,LEN(gait_events!C2835)-19))</f>
        <v>Slow</v>
      </c>
      <c r="F2590" s="0" t="str">
        <f aca="false">IF(LEN(SUBSTITUTE(gait_events!C2835,"_run-",""))&lt;&gt;LEN(gait_events!C2835),RIGHT(gait_events!C2835,LEN(gait_events!C2835)-FIND("_run-",gait_events!C2835,1)-4),"")</f>
        <v>schub</v>
      </c>
      <c r="G2590" s="0" t="str">
        <f aca="false">gait_events!D2835</f>
        <v>left_ankle</v>
      </c>
      <c r="H2590" s="0" t="str">
        <f aca="false">gait_events!E2835</f>
        <v>IC</v>
      </c>
      <c r="I2590" s="0" t="n">
        <f aca="false">IF(gait_events!F2835&lt;&gt;"",gait_events!F2835,NA())</f>
        <v>2866</v>
      </c>
      <c r="J2590" s="0" t="n">
        <f aca="false">IF(gait_events!G2835&lt;&gt;"",gait_events!G2835,NA())</f>
        <v>2868</v>
      </c>
      <c r="K2590" s="0" t="n">
        <f aca="false">I2590-J2590</f>
        <v>-2</v>
      </c>
      <c r="L2590" s="0" t="n">
        <f aca="false">K2590*5</f>
        <v>-10</v>
      </c>
      <c r="M2590" s="0" t="n">
        <f aca="false">IF(NOT(ISNA(I2590)),1,0)</f>
        <v>1</v>
      </c>
      <c r="N2590" s="0" t="n">
        <f aca="false">IF(NOT(ISNA(J2590)),1,0)</f>
        <v>1</v>
      </c>
      <c r="O2590" s="0" t="n">
        <f aca="false">IF(AND(NOT(ISNA(I2590)),NOT(ISNA(J2590))),1,0)</f>
        <v>1</v>
      </c>
      <c r="P2590" s="0" t="n">
        <f aca="false">IF(AND(NOT(ISNA(I2590)),ISNA(J2590)),1,0)</f>
        <v>0</v>
      </c>
      <c r="Q2590" s="0" t="n">
        <f aca="false">IF(AND(ISNA(I2590),NOT(ISNA(J2590))),1,0)</f>
        <v>0</v>
      </c>
      <c r="R2590" s="0" t="n">
        <f aca="false">IF(SUM(O2590:Q2590)&lt;&gt;1,"ERROR",1)</f>
        <v>1</v>
      </c>
    </row>
    <row r="2591" customFormat="false" ht="12.8" hidden="false" customHeight="false" outlineLevel="0" collapsed="false">
      <c r="A2591" s="0" t="str">
        <f aca="false">gait_events!B2836</f>
        <v>pp058</v>
      </c>
      <c r="B2591" s="0" t="str">
        <f aca="false">VLOOKUP(A2591,participants!A:B,2,0)</f>
        <v>M</v>
      </c>
      <c r="C2591" s="0" t="n">
        <f aca="false">VLOOKUP(A2591,participants!A:C,3,0)</f>
        <v>24</v>
      </c>
      <c r="D2591" s="0" t="str">
        <f aca="false">VLOOKUP(A2591,participants!A:F,6,0)</f>
        <v>MS</v>
      </c>
      <c r="E2591" s="0" t="str">
        <f aca="false">IF(LEN(SUBSTITUTE(gait_events!C2836,"_run-",""))&lt;&gt;LEN(gait_events!C2836),LEFT(RIGHT(gait_events!C2836,LEN(gait_events!C2836)-19),FIND("_run-",RIGHT(gait_events!C2836,LEN(gait_events!C2836)-19),1)-1),RIGHT(gait_events!C2836,LEN(gait_events!C2836)-19))</f>
        <v>Slow</v>
      </c>
      <c r="F2591" s="0" t="str">
        <f aca="false">IF(LEN(SUBSTITUTE(gait_events!C2836,"_run-",""))&lt;&gt;LEN(gait_events!C2836),RIGHT(gait_events!C2836,LEN(gait_events!C2836)-FIND("_run-",gait_events!C2836,1)-4),"")</f>
        <v>schub</v>
      </c>
      <c r="G2591" s="0" t="str">
        <f aca="false">gait_events!D2836</f>
        <v>left_ankle</v>
      </c>
      <c r="H2591" s="0" t="str">
        <f aca="false">gait_events!E2836</f>
        <v>IC</v>
      </c>
      <c r="I2591" s="0" t="n">
        <f aca="false">IF(gait_events!F2836&lt;&gt;"",gait_events!F2836,NA())</f>
        <v>3190</v>
      </c>
      <c r="J2591" s="0" t="n">
        <f aca="false">IF(gait_events!G2836&lt;&gt;"",gait_events!G2836,NA())</f>
        <v>3193</v>
      </c>
      <c r="K2591" s="0" t="n">
        <f aca="false">I2591-J2591</f>
        <v>-3</v>
      </c>
      <c r="L2591" s="0" t="n">
        <f aca="false">K2591*5</f>
        <v>-15</v>
      </c>
      <c r="M2591" s="0" t="n">
        <f aca="false">IF(NOT(ISNA(I2591)),1,0)</f>
        <v>1</v>
      </c>
      <c r="N2591" s="0" t="n">
        <f aca="false">IF(NOT(ISNA(J2591)),1,0)</f>
        <v>1</v>
      </c>
      <c r="O2591" s="0" t="n">
        <f aca="false">IF(AND(NOT(ISNA(I2591)),NOT(ISNA(J2591))),1,0)</f>
        <v>1</v>
      </c>
      <c r="P2591" s="0" t="n">
        <f aca="false">IF(AND(NOT(ISNA(I2591)),ISNA(J2591)),1,0)</f>
        <v>0</v>
      </c>
      <c r="Q2591" s="0" t="n">
        <f aca="false">IF(AND(ISNA(I2591),NOT(ISNA(J2591))),1,0)</f>
        <v>0</v>
      </c>
      <c r="R2591" s="0" t="n">
        <f aca="false">IF(SUM(O2591:Q2591)&lt;&gt;1,"ERROR",1)</f>
        <v>1</v>
      </c>
    </row>
    <row r="2592" customFormat="false" ht="12.8" hidden="false" customHeight="false" outlineLevel="0" collapsed="false">
      <c r="A2592" s="0" t="str">
        <f aca="false">gait_events!B2837</f>
        <v>pp058</v>
      </c>
      <c r="B2592" s="0" t="str">
        <f aca="false">VLOOKUP(A2592,participants!A:B,2,0)</f>
        <v>M</v>
      </c>
      <c r="C2592" s="0" t="n">
        <f aca="false">VLOOKUP(A2592,participants!A:C,3,0)</f>
        <v>24</v>
      </c>
      <c r="D2592" s="0" t="str">
        <f aca="false">VLOOKUP(A2592,participants!A:F,6,0)</f>
        <v>MS</v>
      </c>
      <c r="E2592" s="0" t="str">
        <f aca="false">IF(LEN(SUBSTITUTE(gait_events!C2837,"_run-",""))&lt;&gt;LEN(gait_events!C2837),LEFT(RIGHT(gait_events!C2837,LEN(gait_events!C2837)-19),FIND("_run-",RIGHT(gait_events!C2837,LEN(gait_events!C2837)-19),1)-1),RIGHT(gait_events!C2837,LEN(gait_events!C2837)-19))</f>
        <v>Slow</v>
      </c>
      <c r="F2592" s="0" t="str">
        <f aca="false">IF(LEN(SUBSTITUTE(gait_events!C2837,"_run-",""))&lt;&gt;LEN(gait_events!C2837),RIGHT(gait_events!C2837,LEN(gait_events!C2837)-FIND("_run-",gait_events!C2837,1)-4),"")</f>
        <v>schub</v>
      </c>
      <c r="G2592" s="0" t="str">
        <f aca="false">gait_events!D2837</f>
        <v>left_ankle</v>
      </c>
      <c r="H2592" s="0" t="str">
        <f aca="false">gait_events!E2837</f>
        <v>FC</v>
      </c>
      <c r="I2592" s="0" t="n">
        <f aca="false">IF(gait_events!F2837&lt;&gt;"",gait_events!F2837,NA())</f>
        <v>127</v>
      </c>
      <c r="J2592" s="0" t="n">
        <f aca="false">IF(gait_events!G2837&lt;&gt;"",gait_events!G2837,NA())</f>
        <v>128</v>
      </c>
      <c r="K2592" s="0" t="n">
        <f aca="false">I2592-J2592</f>
        <v>-1</v>
      </c>
      <c r="L2592" s="0" t="n">
        <f aca="false">K2592*5</f>
        <v>-5</v>
      </c>
      <c r="M2592" s="0" t="n">
        <f aca="false">IF(NOT(ISNA(I2592)),1,0)</f>
        <v>1</v>
      </c>
      <c r="N2592" s="0" t="n">
        <f aca="false">IF(NOT(ISNA(J2592)),1,0)</f>
        <v>1</v>
      </c>
      <c r="O2592" s="0" t="n">
        <f aca="false">IF(AND(NOT(ISNA(I2592)),NOT(ISNA(J2592))),1,0)</f>
        <v>1</v>
      </c>
      <c r="P2592" s="0" t="n">
        <f aca="false">IF(AND(NOT(ISNA(I2592)),ISNA(J2592)),1,0)</f>
        <v>0</v>
      </c>
      <c r="Q2592" s="0" t="n">
        <f aca="false">IF(AND(ISNA(I2592),NOT(ISNA(J2592))),1,0)</f>
        <v>0</v>
      </c>
      <c r="R2592" s="0" t="n">
        <f aca="false">IF(SUM(O2592:Q2592)&lt;&gt;1,"ERROR",1)</f>
        <v>1</v>
      </c>
    </row>
    <row r="2593" customFormat="false" ht="12.8" hidden="false" customHeight="false" outlineLevel="0" collapsed="false">
      <c r="A2593" s="0" t="str">
        <f aca="false">gait_events!B2838</f>
        <v>pp058</v>
      </c>
      <c r="B2593" s="0" t="str">
        <f aca="false">VLOOKUP(A2593,participants!A:B,2,0)</f>
        <v>M</v>
      </c>
      <c r="C2593" s="0" t="n">
        <f aca="false">VLOOKUP(A2593,participants!A:C,3,0)</f>
        <v>24</v>
      </c>
      <c r="D2593" s="0" t="str">
        <f aca="false">VLOOKUP(A2593,participants!A:F,6,0)</f>
        <v>MS</v>
      </c>
      <c r="E2593" s="0" t="str">
        <f aca="false">IF(LEN(SUBSTITUTE(gait_events!C2838,"_run-",""))&lt;&gt;LEN(gait_events!C2838),LEFT(RIGHT(gait_events!C2838,LEN(gait_events!C2838)-19),FIND("_run-",RIGHT(gait_events!C2838,LEN(gait_events!C2838)-19),1)-1),RIGHT(gait_events!C2838,LEN(gait_events!C2838)-19))</f>
        <v>Slow</v>
      </c>
      <c r="F2593" s="0" t="str">
        <f aca="false">IF(LEN(SUBSTITUTE(gait_events!C2838,"_run-",""))&lt;&gt;LEN(gait_events!C2838),RIGHT(gait_events!C2838,LEN(gait_events!C2838)-FIND("_run-",gait_events!C2838,1)-4),"")</f>
        <v>schub</v>
      </c>
      <c r="G2593" s="0" t="str">
        <f aca="false">gait_events!D2838</f>
        <v>left_ankle</v>
      </c>
      <c r="H2593" s="0" t="str">
        <f aca="false">gait_events!E2838</f>
        <v>FC</v>
      </c>
      <c r="I2593" s="0" t="n">
        <f aca="false">IF(gait_events!F2838&lt;&gt;"",gait_events!F2838,NA())</f>
        <v>487</v>
      </c>
      <c r="J2593" s="0" t="n">
        <f aca="false">IF(gait_events!G2838&lt;&gt;"",gait_events!G2838,NA())</f>
        <v>486</v>
      </c>
      <c r="K2593" s="0" t="n">
        <f aca="false">I2593-J2593</f>
        <v>1</v>
      </c>
      <c r="L2593" s="0" t="n">
        <f aca="false">K2593*5</f>
        <v>5</v>
      </c>
      <c r="M2593" s="0" t="n">
        <f aca="false">IF(NOT(ISNA(I2593)),1,0)</f>
        <v>1</v>
      </c>
      <c r="N2593" s="0" t="n">
        <f aca="false">IF(NOT(ISNA(J2593)),1,0)</f>
        <v>1</v>
      </c>
      <c r="O2593" s="0" t="n">
        <f aca="false">IF(AND(NOT(ISNA(I2593)),NOT(ISNA(J2593))),1,0)</f>
        <v>1</v>
      </c>
      <c r="P2593" s="0" t="n">
        <f aca="false">IF(AND(NOT(ISNA(I2593)),ISNA(J2593)),1,0)</f>
        <v>0</v>
      </c>
      <c r="Q2593" s="0" t="n">
        <f aca="false">IF(AND(ISNA(I2593),NOT(ISNA(J2593))),1,0)</f>
        <v>0</v>
      </c>
      <c r="R2593" s="0" t="n">
        <f aca="false">IF(SUM(O2593:Q2593)&lt;&gt;1,"ERROR",1)</f>
        <v>1</v>
      </c>
    </row>
    <row r="2594" customFormat="false" ht="12.8" hidden="false" customHeight="false" outlineLevel="0" collapsed="false">
      <c r="A2594" s="0" t="str">
        <f aca="false">gait_events!B2839</f>
        <v>pp058</v>
      </c>
      <c r="B2594" s="0" t="str">
        <f aca="false">VLOOKUP(A2594,participants!A:B,2,0)</f>
        <v>M</v>
      </c>
      <c r="C2594" s="0" t="n">
        <f aca="false">VLOOKUP(A2594,participants!A:C,3,0)</f>
        <v>24</v>
      </c>
      <c r="D2594" s="0" t="str">
        <f aca="false">VLOOKUP(A2594,participants!A:F,6,0)</f>
        <v>MS</v>
      </c>
      <c r="E2594" s="0" t="str">
        <f aca="false">IF(LEN(SUBSTITUTE(gait_events!C2839,"_run-",""))&lt;&gt;LEN(gait_events!C2839),LEFT(RIGHT(gait_events!C2839,LEN(gait_events!C2839)-19),FIND("_run-",RIGHT(gait_events!C2839,LEN(gait_events!C2839)-19),1)-1),RIGHT(gait_events!C2839,LEN(gait_events!C2839)-19))</f>
        <v>Slow</v>
      </c>
      <c r="F2594" s="0" t="str">
        <f aca="false">IF(LEN(SUBSTITUTE(gait_events!C2839,"_run-",""))&lt;&gt;LEN(gait_events!C2839),RIGHT(gait_events!C2839,LEN(gait_events!C2839)-FIND("_run-",gait_events!C2839,1)-4),"")</f>
        <v>schub</v>
      </c>
      <c r="G2594" s="0" t="str">
        <f aca="false">gait_events!D2839</f>
        <v>left_ankle</v>
      </c>
      <c r="H2594" s="0" t="str">
        <f aca="false">gait_events!E2839</f>
        <v>FC</v>
      </c>
      <c r="I2594" s="0" t="n">
        <f aca="false">IF(gait_events!F2839&lt;&gt;"",gait_events!F2839,NA())</f>
        <v>824</v>
      </c>
      <c r="J2594" s="0" t="n">
        <f aca="false">IF(gait_events!G2839&lt;&gt;"",gait_events!G2839,NA())</f>
        <v>825</v>
      </c>
      <c r="K2594" s="0" t="n">
        <f aca="false">I2594-J2594</f>
        <v>-1</v>
      </c>
      <c r="L2594" s="0" t="n">
        <f aca="false">K2594*5</f>
        <v>-5</v>
      </c>
      <c r="M2594" s="0" t="n">
        <f aca="false">IF(NOT(ISNA(I2594)),1,0)</f>
        <v>1</v>
      </c>
      <c r="N2594" s="0" t="n">
        <f aca="false">IF(NOT(ISNA(J2594)),1,0)</f>
        <v>1</v>
      </c>
      <c r="O2594" s="0" t="n">
        <f aca="false">IF(AND(NOT(ISNA(I2594)),NOT(ISNA(J2594))),1,0)</f>
        <v>1</v>
      </c>
      <c r="P2594" s="0" t="n">
        <f aca="false">IF(AND(NOT(ISNA(I2594)),ISNA(J2594)),1,0)</f>
        <v>0</v>
      </c>
      <c r="Q2594" s="0" t="n">
        <f aca="false">IF(AND(ISNA(I2594),NOT(ISNA(J2594))),1,0)</f>
        <v>0</v>
      </c>
      <c r="R2594" s="0" t="n">
        <f aca="false">IF(SUM(O2594:Q2594)&lt;&gt;1,"ERROR",1)</f>
        <v>1</v>
      </c>
    </row>
    <row r="2595" customFormat="false" ht="12.8" hidden="false" customHeight="false" outlineLevel="0" collapsed="false">
      <c r="A2595" s="0" t="str">
        <f aca="false">gait_events!B2840</f>
        <v>pp058</v>
      </c>
      <c r="B2595" s="0" t="str">
        <f aca="false">VLOOKUP(A2595,participants!A:B,2,0)</f>
        <v>M</v>
      </c>
      <c r="C2595" s="0" t="n">
        <f aca="false">VLOOKUP(A2595,participants!A:C,3,0)</f>
        <v>24</v>
      </c>
      <c r="D2595" s="0" t="str">
        <f aca="false">VLOOKUP(A2595,participants!A:F,6,0)</f>
        <v>MS</v>
      </c>
      <c r="E2595" s="0" t="str">
        <f aca="false">IF(LEN(SUBSTITUTE(gait_events!C2840,"_run-",""))&lt;&gt;LEN(gait_events!C2840),LEFT(RIGHT(gait_events!C2840,LEN(gait_events!C2840)-19),FIND("_run-",RIGHT(gait_events!C2840,LEN(gait_events!C2840)-19),1)-1),RIGHT(gait_events!C2840,LEN(gait_events!C2840)-19))</f>
        <v>Slow</v>
      </c>
      <c r="F2595" s="0" t="str">
        <f aca="false">IF(LEN(SUBSTITUTE(gait_events!C2840,"_run-",""))&lt;&gt;LEN(gait_events!C2840),RIGHT(gait_events!C2840,LEN(gait_events!C2840)-FIND("_run-",gait_events!C2840,1)-4),"")</f>
        <v>schub</v>
      </c>
      <c r="G2595" s="0" t="str">
        <f aca="false">gait_events!D2840</f>
        <v>left_ankle</v>
      </c>
      <c r="H2595" s="0" t="str">
        <f aca="false">gait_events!E2840</f>
        <v>FC</v>
      </c>
      <c r="I2595" s="0" t="n">
        <f aca="false">IF(gait_events!F2840&lt;&gt;"",gait_events!F2840,NA())</f>
        <v>1170</v>
      </c>
      <c r="J2595" s="0" t="n">
        <f aca="false">IF(gait_events!G2840&lt;&gt;"",gait_events!G2840,NA())</f>
        <v>1168</v>
      </c>
      <c r="K2595" s="0" t="n">
        <f aca="false">I2595-J2595</f>
        <v>2</v>
      </c>
      <c r="L2595" s="0" t="n">
        <f aca="false">K2595*5</f>
        <v>10</v>
      </c>
      <c r="M2595" s="0" t="n">
        <f aca="false">IF(NOT(ISNA(I2595)),1,0)</f>
        <v>1</v>
      </c>
      <c r="N2595" s="0" t="n">
        <f aca="false">IF(NOT(ISNA(J2595)),1,0)</f>
        <v>1</v>
      </c>
      <c r="O2595" s="0" t="n">
        <f aca="false">IF(AND(NOT(ISNA(I2595)),NOT(ISNA(J2595))),1,0)</f>
        <v>1</v>
      </c>
      <c r="P2595" s="0" t="n">
        <f aca="false">IF(AND(NOT(ISNA(I2595)),ISNA(J2595)),1,0)</f>
        <v>0</v>
      </c>
      <c r="Q2595" s="0" t="n">
        <f aca="false">IF(AND(ISNA(I2595),NOT(ISNA(J2595))),1,0)</f>
        <v>0</v>
      </c>
      <c r="R2595" s="0" t="n">
        <f aca="false">IF(SUM(O2595:Q2595)&lt;&gt;1,"ERROR",1)</f>
        <v>1</v>
      </c>
    </row>
    <row r="2596" customFormat="false" ht="12.8" hidden="false" customHeight="false" outlineLevel="0" collapsed="false">
      <c r="A2596" s="0" t="str">
        <f aca="false">gait_events!B2841</f>
        <v>pp058</v>
      </c>
      <c r="B2596" s="0" t="str">
        <f aca="false">VLOOKUP(A2596,participants!A:B,2,0)</f>
        <v>M</v>
      </c>
      <c r="C2596" s="0" t="n">
        <f aca="false">VLOOKUP(A2596,participants!A:C,3,0)</f>
        <v>24</v>
      </c>
      <c r="D2596" s="0" t="str">
        <f aca="false">VLOOKUP(A2596,participants!A:F,6,0)</f>
        <v>MS</v>
      </c>
      <c r="E2596" s="0" t="str">
        <f aca="false">IF(LEN(SUBSTITUTE(gait_events!C2841,"_run-",""))&lt;&gt;LEN(gait_events!C2841),LEFT(RIGHT(gait_events!C2841,LEN(gait_events!C2841)-19),FIND("_run-",RIGHT(gait_events!C2841,LEN(gait_events!C2841)-19),1)-1),RIGHT(gait_events!C2841,LEN(gait_events!C2841)-19))</f>
        <v>Slow</v>
      </c>
      <c r="F2596" s="0" t="str">
        <f aca="false">IF(LEN(SUBSTITUTE(gait_events!C2841,"_run-",""))&lt;&gt;LEN(gait_events!C2841),RIGHT(gait_events!C2841,LEN(gait_events!C2841)-FIND("_run-",gait_events!C2841,1)-4),"")</f>
        <v>schub</v>
      </c>
      <c r="G2596" s="0" t="str">
        <f aca="false">gait_events!D2841</f>
        <v>left_ankle</v>
      </c>
      <c r="H2596" s="0" t="str">
        <f aca="false">gait_events!E2841</f>
        <v>FC</v>
      </c>
      <c r="I2596" s="0" t="n">
        <f aca="false">IF(gait_events!F2841&lt;&gt;"",gait_events!F2841,NA())</f>
        <v>1477</v>
      </c>
      <c r="J2596" s="0" t="n">
        <f aca="false">IF(gait_events!G2841&lt;&gt;"",gait_events!G2841,NA())</f>
        <v>1478</v>
      </c>
      <c r="K2596" s="0" t="n">
        <f aca="false">I2596-J2596</f>
        <v>-1</v>
      </c>
      <c r="L2596" s="0" t="n">
        <f aca="false">K2596*5</f>
        <v>-5</v>
      </c>
      <c r="M2596" s="0" t="n">
        <f aca="false">IF(NOT(ISNA(I2596)),1,0)</f>
        <v>1</v>
      </c>
      <c r="N2596" s="0" t="n">
        <f aca="false">IF(NOT(ISNA(J2596)),1,0)</f>
        <v>1</v>
      </c>
      <c r="O2596" s="0" t="n">
        <f aca="false">IF(AND(NOT(ISNA(I2596)),NOT(ISNA(J2596))),1,0)</f>
        <v>1</v>
      </c>
      <c r="P2596" s="0" t="n">
        <f aca="false">IF(AND(NOT(ISNA(I2596)),ISNA(J2596)),1,0)</f>
        <v>0</v>
      </c>
      <c r="Q2596" s="0" t="n">
        <f aca="false">IF(AND(ISNA(I2596),NOT(ISNA(J2596))),1,0)</f>
        <v>0</v>
      </c>
      <c r="R2596" s="0" t="n">
        <f aca="false">IF(SUM(O2596:Q2596)&lt;&gt;1,"ERROR",1)</f>
        <v>1</v>
      </c>
    </row>
    <row r="2597" customFormat="false" ht="12.8" hidden="false" customHeight="false" outlineLevel="0" collapsed="false">
      <c r="A2597" s="0" t="str">
        <f aca="false">gait_events!B2842</f>
        <v>pp058</v>
      </c>
      <c r="B2597" s="0" t="str">
        <f aca="false">VLOOKUP(A2597,participants!A:B,2,0)</f>
        <v>M</v>
      </c>
      <c r="C2597" s="0" t="n">
        <f aca="false">VLOOKUP(A2597,participants!A:C,3,0)</f>
        <v>24</v>
      </c>
      <c r="D2597" s="0" t="str">
        <f aca="false">VLOOKUP(A2597,participants!A:F,6,0)</f>
        <v>MS</v>
      </c>
      <c r="E2597" s="0" t="str">
        <f aca="false">IF(LEN(SUBSTITUTE(gait_events!C2842,"_run-",""))&lt;&gt;LEN(gait_events!C2842),LEFT(RIGHT(gait_events!C2842,LEN(gait_events!C2842)-19),FIND("_run-",RIGHT(gait_events!C2842,LEN(gait_events!C2842)-19),1)-1),RIGHT(gait_events!C2842,LEN(gait_events!C2842)-19))</f>
        <v>Slow</v>
      </c>
      <c r="F2597" s="0" t="str">
        <f aca="false">IF(LEN(SUBSTITUTE(gait_events!C2842,"_run-",""))&lt;&gt;LEN(gait_events!C2842),RIGHT(gait_events!C2842,LEN(gait_events!C2842)-FIND("_run-",gait_events!C2842,1)-4),"")</f>
        <v>schub</v>
      </c>
      <c r="G2597" s="0" t="str">
        <f aca="false">gait_events!D2842</f>
        <v>left_ankle</v>
      </c>
      <c r="H2597" s="0" t="str">
        <f aca="false">gait_events!E2842</f>
        <v>FC</v>
      </c>
      <c r="I2597" s="0" t="n">
        <f aca="false">IF(gait_events!F2842&lt;&gt;"",gait_events!F2842,NA())</f>
        <v>1814</v>
      </c>
      <c r="J2597" s="0" t="n">
        <f aca="false">IF(gait_events!G2842&lt;&gt;"",gait_events!G2842,NA())</f>
        <v>1813</v>
      </c>
      <c r="K2597" s="0" t="n">
        <f aca="false">I2597-J2597</f>
        <v>1</v>
      </c>
      <c r="L2597" s="0" t="n">
        <f aca="false">K2597*5</f>
        <v>5</v>
      </c>
      <c r="M2597" s="0" t="n">
        <f aca="false">IF(NOT(ISNA(I2597)),1,0)</f>
        <v>1</v>
      </c>
      <c r="N2597" s="0" t="n">
        <f aca="false">IF(NOT(ISNA(J2597)),1,0)</f>
        <v>1</v>
      </c>
      <c r="O2597" s="0" t="n">
        <f aca="false">IF(AND(NOT(ISNA(I2597)),NOT(ISNA(J2597))),1,0)</f>
        <v>1</v>
      </c>
      <c r="P2597" s="0" t="n">
        <f aca="false">IF(AND(NOT(ISNA(I2597)),ISNA(J2597)),1,0)</f>
        <v>0</v>
      </c>
      <c r="Q2597" s="0" t="n">
        <f aca="false">IF(AND(ISNA(I2597),NOT(ISNA(J2597))),1,0)</f>
        <v>0</v>
      </c>
      <c r="R2597" s="0" t="n">
        <f aca="false">IF(SUM(O2597:Q2597)&lt;&gt;1,"ERROR",1)</f>
        <v>1</v>
      </c>
    </row>
    <row r="2598" customFormat="false" ht="12.8" hidden="false" customHeight="false" outlineLevel="0" collapsed="false">
      <c r="A2598" s="0" t="str">
        <f aca="false">gait_events!B2843</f>
        <v>pp058</v>
      </c>
      <c r="B2598" s="0" t="str">
        <f aca="false">VLOOKUP(A2598,participants!A:B,2,0)</f>
        <v>M</v>
      </c>
      <c r="C2598" s="0" t="n">
        <f aca="false">VLOOKUP(A2598,participants!A:C,3,0)</f>
        <v>24</v>
      </c>
      <c r="D2598" s="0" t="str">
        <f aca="false">VLOOKUP(A2598,participants!A:F,6,0)</f>
        <v>MS</v>
      </c>
      <c r="E2598" s="0" t="str">
        <f aca="false">IF(LEN(SUBSTITUTE(gait_events!C2843,"_run-",""))&lt;&gt;LEN(gait_events!C2843),LEFT(RIGHT(gait_events!C2843,LEN(gait_events!C2843)-19),FIND("_run-",RIGHT(gait_events!C2843,LEN(gait_events!C2843)-19),1)-1),RIGHT(gait_events!C2843,LEN(gait_events!C2843)-19))</f>
        <v>Slow</v>
      </c>
      <c r="F2598" s="0" t="str">
        <f aca="false">IF(LEN(SUBSTITUTE(gait_events!C2843,"_run-",""))&lt;&gt;LEN(gait_events!C2843),RIGHT(gait_events!C2843,LEN(gait_events!C2843)-FIND("_run-",gait_events!C2843,1)-4),"")</f>
        <v>schub</v>
      </c>
      <c r="G2598" s="0" t="str">
        <f aca="false">gait_events!D2843</f>
        <v>left_ankle</v>
      </c>
      <c r="H2598" s="0" t="str">
        <f aca="false">gait_events!E2843</f>
        <v>FC</v>
      </c>
      <c r="I2598" s="0" t="n">
        <f aca="false">IF(gait_events!F2843&lt;&gt;"",gait_events!F2843,NA())</f>
        <v>2121</v>
      </c>
      <c r="J2598" s="0" t="n">
        <f aca="false">IF(gait_events!G2843&lt;&gt;"",gait_events!G2843,NA())</f>
        <v>2121</v>
      </c>
      <c r="K2598" s="0" t="n">
        <f aca="false">I2598-J2598</f>
        <v>0</v>
      </c>
      <c r="L2598" s="0" t="n">
        <f aca="false">K2598*5</f>
        <v>0</v>
      </c>
      <c r="M2598" s="0" t="n">
        <f aca="false">IF(NOT(ISNA(I2598)),1,0)</f>
        <v>1</v>
      </c>
      <c r="N2598" s="0" t="n">
        <f aca="false">IF(NOT(ISNA(J2598)),1,0)</f>
        <v>1</v>
      </c>
      <c r="O2598" s="0" t="n">
        <f aca="false">IF(AND(NOT(ISNA(I2598)),NOT(ISNA(J2598))),1,0)</f>
        <v>1</v>
      </c>
      <c r="P2598" s="0" t="n">
        <f aca="false">IF(AND(NOT(ISNA(I2598)),ISNA(J2598)),1,0)</f>
        <v>0</v>
      </c>
      <c r="Q2598" s="0" t="n">
        <f aca="false">IF(AND(ISNA(I2598),NOT(ISNA(J2598))),1,0)</f>
        <v>0</v>
      </c>
      <c r="R2598" s="0" t="n">
        <f aca="false">IF(SUM(O2598:Q2598)&lt;&gt;1,"ERROR",1)</f>
        <v>1</v>
      </c>
    </row>
    <row r="2599" customFormat="false" ht="12.8" hidden="false" customHeight="false" outlineLevel="0" collapsed="false">
      <c r="A2599" s="0" t="str">
        <f aca="false">gait_events!B2844</f>
        <v>pp058</v>
      </c>
      <c r="B2599" s="0" t="str">
        <f aca="false">VLOOKUP(A2599,participants!A:B,2,0)</f>
        <v>M</v>
      </c>
      <c r="C2599" s="0" t="n">
        <f aca="false">VLOOKUP(A2599,participants!A:C,3,0)</f>
        <v>24</v>
      </c>
      <c r="D2599" s="0" t="str">
        <f aca="false">VLOOKUP(A2599,participants!A:F,6,0)</f>
        <v>MS</v>
      </c>
      <c r="E2599" s="0" t="str">
        <f aca="false">IF(LEN(SUBSTITUTE(gait_events!C2844,"_run-",""))&lt;&gt;LEN(gait_events!C2844),LEFT(RIGHT(gait_events!C2844,LEN(gait_events!C2844)-19),FIND("_run-",RIGHT(gait_events!C2844,LEN(gait_events!C2844)-19),1)-1),RIGHT(gait_events!C2844,LEN(gait_events!C2844)-19))</f>
        <v>Slow</v>
      </c>
      <c r="F2599" s="0" t="str">
        <f aca="false">IF(LEN(SUBSTITUTE(gait_events!C2844,"_run-",""))&lt;&gt;LEN(gait_events!C2844),RIGHT(gait_events!C2844,LEN(gait_events!C2844)-FIND("_run-",gait_events!C2844,1)-4),"")</f>
        <v>schub</v>
      </c>
      <c r="G2599" s="0" t="str">
        <f aca="false">gait_events!D2844</f>
        <v>left_ankle</v>
      </c>
      <c r="H2599" s="0" t="str">
        <f aca="false">gait_events!E2844</f>
        <v>FC</v>
      </c>
      <c r="I2599" s="0" t="n">
        <f aca="false">IF(gait_events!F2844&lt;&gt;"",gait_events!F2844,NA())</f>
        <v>2438</v>
      </c>
      <c r="J2599" s="0" t="e">
        <f aca="false">IF(gait_events!G2844&lt;&gt;"",gait_events!G2844,NA())</f>
        <v>#N/A</v>
      </c>
      <c r="K2599" s="0" t="e">
        <f aca="false">I2599-J2599</f>
        <v>#N/A</v>
      </c>
      <c r="L2599" s="0" t="e">
        <f aca="false">K2599*5</f>
        <v>#N/A</v>
      </c>
      <c r="M2599" s="0" t="n">
        <f aca="false">IF(NOT(ISNA(I2599)),1,0)</f>
        <v>1</v>
      </c>
      <c r="N2599" s="0" t="n">
        <f aca="false">IF(NOT(ISNA(J2599)),1,0)</f>
        <v>0</v>
      </c>
      <c r="O2599" s="0" t="n">
        <f aca="false">IF(AND(NOT(ISNA(I2599)),NOT(ISNA(J2599))),1,0)</f>
        <v>0</v>
      </c>
      <c r="P2599" s="0" t="n">
        <f aca="false">IF(AND(NOT(ISNA(I2599)),ISNA(J2599)),1,0)</f>
        <v>1</v>
      </c>
      <c r="Q2599" s="0" t="n">
        <f aca="false">IF(AND(ISNA(I2599),NOT(ISNA(J2599))),1,0)</f>
        <v>0</v>
      </c>
      <c r="R2599" s="0" t="n">
        <f aca="false">IF(SUM(O2599:Q2599)&lt;&gt;1,"ERROR",1)</f>
        <v>1</v>
      </c>
    </row>
    <row r="2600" customFormat="false" ht="12.8" hidden="false" customHeight="false" outlineLevel="0" collapsed="false">
      <c r="A2600" s="0" t="str">
        <f aca="false">gait_events!B2845</f>
        <v>pp058</v>
      </c>
      <c r="B2600" s="0" t="str">
        <f aca="false">VLOOKUP(A2600,participants!A:B,2,0)</f>
        <v>M</v>
      </c>
      <c r="C2600" s="0" t="n">
        <f aca="false">VLOOKUP(A2600,participants!A:C,3,0)</f>
        <v>24</v>
      </c>
      <c r="D2600" s="0" t="str">
        <f aca="false">VLOOKUP(A2600,participants!A:F,6,0)</f>
        <v>MS</v>
      </c>
      <c r="E2600" s="0" t="str">
        <f aca="false">IF(LEN(SUBSTITUTE(gait_events!C2845,"_run-",""))&lt;&gt;LEN(gait_events!C2845),LEFT(RIGHT(gait_events!C2845,LEN(gait_events!C2845)-19),FIND("_run-",RIGHT(gait_events!C2845,LEN(gait_events!C2845)-19),1)-1),RIGHT(gait_events!C2845,LEN(gait_events!C2845)-19))</f>
        <v>Slow</v>
      </c>
      <c r="F2600" s="0" t="str">
        <f aca="false">IF(LEN(SUBSTITUTE(gait_events!C2845,"_run-",""))&lt;&gt;LEN(gait_events!C2845),RIGHT(gait_events!C2845,LEN(gait_events!C2845)-FIND("_run-",gait_events!C2845,1)-4),"")</f>
        <v>schub</v>
      </c>
      <c r="G2600" s="0" t="str">
        <f aca="false">gait_events!D2845</f>
        <v>left_ankle</v>
      </c>
      <c r="H2600" s="0" t="str">
        <f aca="false">gait_events!E2845</f>
        <v>FC</v>
      </c>
      <c r="I2600" s="0" t="n">
        <f aca="false">IF(gait_events!F2845&lt;&gt;"",gait_events!F2845,NA())</f>
        <v>2790</v>
      </c>
      <c r="J2600" s="0" t="n">
        <f aca="false">IF(gait_events!G2845&lt;&gt;"",gait_events!G2845,NA())</f>
        <v>2787</v>
      </c>
      <c r="K2600" s="0" t="n">
        <f aca="false">I2600-J2600</f>
        <v>3</v>
      </c>
      <c r="L2600" s="0" t="n">
        <f aca="false">K2600*5</f>
        <v>15</v>
      </c>
      <c r="M2600" s="0" t="n">
        <f aca="false">IF(NOT(ISNA(I2600)),1,0)</f>
        <v>1</v>
      </c>
      <c r="N2600" s="0" t="n">
        <f aca="false">IF(NOT(ISNA(J2600)),1,0)</f>
        <v>1</v>
      </c>
      <c r="O2600" s="0" t="n">
        <f aca="false">IF(AND(NOT(ISNA(I2600)),NOT(ISNA(J2600))),1,0)</f>
        <v>1</v>
      </c>
      <c r="P2600" s="0" t="n">
        <f aca="false">IF(AND(NOT(ISNA(I2600)),ISNA(J2600)),1,0)</f>
        <v>0</v>
      </c>
      <c r="Q2600" s="0" t="n">
        <f aca="false">IF(AND(ISNA(I2600),NOT(ISNA(J2600))),1,0)</f>
        <v>0</v>
      </c>
      <c r="R2600" s="0" t="n">
        <f aca="false">IF(SUM(O2600:Q2600)&lt;&gt;1,"ERROR",1)</f>
        <v>1</v>
      </c>
    </row>
    <row r="2601" customFormat="false" ht="12.8" hidden="false" customHeight="false" outlineLevel="0" collapsed="false">
      <c r="A2601" s="0" t="str">
        <f aca="false">gait_events!B2846</f>
        <v>pp058</v>
      </c>
      <c r="B2601" s="0" t="str">
        <f aca="false">VLOOKUP(A2601,participants!A:B,2,0)</f>
        <v>M</v>
      </c>
      <c r="C2601" s="0" t="n">
        <f aca="false">VLOOKUP(A2601,participants!A:C,3,0)</f>
        <v>24</v>
      </c>
      <c r="D2601" s="0" t="str">
        <f aca="false">VLOOKUP(A2601,participants!A:F,6,0)</f>
        <v>MS</v>
      </c>
      <c r="E2601" s="0" t="str">
        <f aca="false">IF(LEN(SUBSTITUTE(gait_events!C2846,"_run-",""))&lt;&gt;LEN(gait_events!C2846),LEFT(RIGHT(gait_events!C2846,LEN(gait_events!C2846)-19),FIND("_run-",RIGHT(gait_events!C2846,LEN(gait_events!C2846)-19),1)-1),RIGHT(gait_events!C2846,LEN(gait_events!C2846)-19))</f>
        <v>Slow</v>
      </c>
      <c r="F2601" s="0" t="str">
        <f aca="false">IF(LEN(SUBSTITUTE(gait_events!C2846,"_run-",""))&lt;&gt;LEN(gait_events!C2846),RIGHT(gait_events!C2846,LEN(gait_events!C2846)-FIND("_run-",gait_events!C2846,1)-4),"")</f>
        <v>schub</v>
      </c>
      <c r="G2601" s="0" t="str">
        <f aca="false">gait_events!D2846</f>
        <v>left_ankle</v>
      </c>
      <c r="H2601" s="0" t="str">
        <f aca="false">gait_events!E2846</f>
        <v>FC</v>
      </c>
      <c r="I2601" s="0" t="n">
        <f aca="false">IF(gait_events!F2846&lt;&gt;"",gait_events!F2846,NA())</f>
        <v>3118</v>
      </c>
      <c r="J2601" s="0" t="n">
        <f aca="false">IF(gait_events!G2846&lt;&gt;"",gait_events!G2846,NA())</f>
        <v>3114</v>
      </c>
      <c r="K2601" s="0" t="n">
        <f aca="false">I2601-J2601</f>
        <v>4</v>
      </c>
      <c r="L2601" s="0" t="n">
        <f aca="false">K2601*5</f>
        <v>20</v>
      </c>
      <c r="M2601" s="0" t="n">
        <f aca="false">IF(NOT(ISNA(I2601)),1,0)</f>
        <v>1</v>
      </c>
      <c r="N2601" s="0" t="n">
        <f aca="false">IF(NOT(ISNA(J2601)),1,0)</f>
        <v>1</v>
      </c>
      <c r="O2601" s="0" t="n">
        <f aca="false">IF(AND(NOT(ISNA(I2601)),NOT(ISNA(J2601))),1,0)</f>
        <v>1</v>
      </c>
      <c r="P2601" s="0" t="n">
        <f aca="false">IF(AND(NOT(ISNA(I2601)),ISNA(J2601)),1,0)</f>
        <v>0</v>
      </c>
      <c r="Q2601" s="0" t="n">
        <f aca="false">IF(AND(ISNA(I2601),NOT(ISNA(J2601))),1,0)</f>
        <v>0</v>
      </c>
      <c r="R2601" s="0" t="n">
        <f aca="false">IF(SUM(O2601:Q2601)&lt;&gt;1,"ERROR",1)</f>
        <v>1</v>
      </c>
    </row>
    <row r="2602" customFormat="false" ht="12.8" hidden="false" customHeight="false" outlineLevel="0" collapsed="false">
      <c r="A2602" s="0" t="str">
        <f aca="false">gait_events!B2847</f>
        <v>pp058</v>
      </c>
      <c r="B2602" s="0" t="str">
        <f aca="false">VLOOKUP(A2602,participants!A:B,2,0)</f>
        <v>M</v>
      </c>
      <c r="C2602" s="0" t="n">
        <f aca="false">VLOOKUP(A2602,participants!A:C,3,0)</f>
        <v>24</v>
      </c>
      <c r="D2602" s="0" t="str">
        <f aca="false">VLOOKUP(A2602,participants!A:F,6,0)</f>
        <v>MS</v>
      </c>
      <c r="E2602" s="0" t="str">
        <f aca="false">IF(LEN(SUBSTITUTE(gait_events!C2847,"_run-",""))&lt;&gt;LEN(gait_events!C2847),LEFT(RIGHT(gait_events!C2847,LEN(gait_events!C2847)-19),FIND("_run-",RIGHT(gait_events!C2847,LEN(gait_events!C2847)-19),1)-1),RIGHT(gait_events!C2847,LEN(gait_events!C2847)-19))</f>
        <v>Slow</v>
      </c>
      <c r="F2602" s="0" t="str">
        <f aca="false">IF(LEN(SUBSTITUTE(gait_events!C2847,"_run-",""))&lt;&gt;LEN(gait_events!C2847),RIGHT(gait_events!C2847,LEN(gait_events!C2847)-FIND("_run-",gait_events!C2847,1)-4),"")</f>
        <v>schub</v>
      </c>
      <c r="G2602" s="0" t="str">
        <f aca="false">gait_events!D2847</f>
        <v>left_ankle</v>
      </c>
      <c r="H2602" s="0" t="str">
        <f aca="false">gait_events!E2847</f>
        <v>FC</v>
      </c>
      <c r="I2602" s="0" t="n">
        <f aca="false">IF(gait_events!F2847&lt;&gt;"",gait_events!F2847,NA())</f>
        <v>3436</v>
      </c>
      <c r="J2602" s="0" t="n">
        <f aca="false">IF(gait_events!G2847&lt;&gt;"",gait_events!G2847,NA())</f>
        <v>3432</v>
      </c>
      <c r="K2602" s="0" t="n">
        <f aca="false">I2602-J2602</f>
        <v>4</v>
      </c>
      <c r="L2602" s="0" t="n">
        <f aca="false">K2602*5</f>
        <v>20</v>
      </c>
      <c r="M2602" s="0" t="n">
        <f aca="false">IF(NOT(ISNA(I2602)),1,0)</f>
        <v>1</v>
      </c>
      <c r="N2602" s="0" t="n">
        <f aca="false">IF(NOT(ISNA(J2602)),1,0)</f>
        <v>1</v>
      </c>
      <c r="O2602" s="0" t="n">
        <f aca="false">IF(AND(NOT(ISNA(I2602)),NOT(ISNA(J2602))),1,0)</f>
        <v>1</v>
      </c>
      <c r="P2602" s="0" t="n">
        <f aca="false">IF(AND(NOT(ISNA(I2602)),ISNA(J2602)),1,0)</f>
        <v>0</v>
      </c>
      <c r="Q2602" s="0" t="n">
        <f aca="false">IF(AND(ISNA(I2602),NOT(ISNA(J2602))),1,0)</f>
        <v>0</v>
      </c>
      <c r="R2602" s="0" t="n">
        <f aca="false">IF(SUM(O2602:Q2602)&lt;&gt;1,"ERROR",1)</f>
        <v>1</v>
      </c>
    </row>
    <row r="2603" customFormat="false" ht="12.8" hidden="false" customHeight="false" outlineLevel="0" collapsed="false">
      <c r="A2603" s="0" t="str">
        <f aca="false">gait_events!B2848</f>
        <v>pp058</v>
      </c>
      <c r="B2603" s="0" t="str">
        <f aca="false">VLOOKUP(A2603,participants!A:B,2,0)</f>
        <v>M</v>
      </c>
      <c r="C2603" s="0" t="n">
        <f aca="false">VLOOKUP(A2603,participants!A:C,3,0)</f>
        <v>24</v>
      </c>
      <c r="D2603" s="0" t="str">
        <f aca="false">VLOOKUP(A2603,participants!A:F,6,0)</f>
        <v>MS</v>
      </c>
      <c r="E2603" s="0" t="str">
        <f aca="false">IF(LEN(SUBSTITUTE(gait_events!C2848,"_run-",""))&lt;&gt;LEN(gait_events!C2848),LEFT(RIGHT(gait_events!C2848,LEN(gait_events!C2848)-19),FIND("_run-",RIGHT(gait_events!C2848,LEN(gait_events!C2848)-19),1)-1),RIGHT(gait_events!C2848,LEN(gait_events!C2848)-19))</f>
        <v>Slow</v>
      </c>
      <c r="F2603" s="0" t="str">
        <f aca="false">IF(LEN(SUBSTITUTE(gait_events!C2848,"_run-",""))&lt;&gt;LEN(gait_events!C2848),RIGHT(gait_events!C2848,LEN(gait_events!C2848)-FIND("_run-",gait_events!C2848,1)-4),"")</f>
        <v>schub</v>
      </c>
      <c r="G2603" s="0" t="str">
        <f aca="false">gait_events!D2848</f>
        <v>right_ankle</v>
      </c>
      <c r="H2603" s="0" t="str">
        <f aca="false">gait_events!E2848</f>
        <v>IC</v>
      </c>
      <c r="I2603" s="0" t="n">
        <f aca="false">IF(gait_events!F2848&lt;&gt;"",gait_events!F2848,NA())</f>
        <v>5</v>
      </c>
      <c r="J2603" s="0" t="n">
        <f aca="false">IF(gait_events!G2848&lt;&gt;"",gait_events!G2848,NA())</f>
        <v>6</v>
      </c>
      <c r="K2603" s="0" t="n">
        <f aca="false">I2603-J2603</f>
        <v>-1</v>
      </c>
      <c r="L2603" s="0" t="n">
        <f aca="false">K2603*5</f>
        <v>-5</v>
      </c>
      <c r="M2603" s="0" t="n">
        <f aca="false">IF(NOT(ISNA(I2603)),1,0)</f>
        <v>1</v>
      </c>
      <c r="N2603" s="0" t="n">
        <f aca="false">IF(NOT(ISNA(J2603)),1,0)</f>
        <v>1</v>
      </c>
      <c r="O2603" s="0" t="n">
        <f aca="false">IF(AND(NOT(ISNA(I2603)),NOT(ISNA(J2603))),1,0)</f>
        <v>1</v>
      </c>
      <c r="P2603" s="0" t="n">
        <f aca="false">IF(AND(NOT(ISNA(I2603)),ISNA(J2603)),1,0)</f>
        <v>0</v>
      </c>
      <c r="Q2603" s="0" t="n">
        <f aca="false">IF(AND(ISNA(I2603),NOT(ISNA(J2603))),1,0)</f>
        <v>0</v>
      </c>
      <c r="R2603" s="0" t="n">
        <f aca="false">IF(SUM(O2603:Q2603)&lt;&gt;1,"ERROR",1)</f>
        <v>1</v>
      </c>
    </row>
    <row r="2604" customFormat="false" ht="12.8" hidden="false" customHeight="false" outlineLevel="0" collapsed="false">
      <c r="A2604" s="0" t="str">
        <f aca="false">gait_events!B2849</f>
        <v>pp058</v>
      </c>
      <c r="B2604" s="0" t="str">
        <f aca="false">VLOOKUP(A2604,participants!A:B,2,0)</f>
        <v>M</v>
      </c>
      <c r="C2604" s="0" t="n">
        <f aca="false">VLOOKUP(A2604,participants!A:C,3,0)</f>
        <v>24</v>
      </c>
      <c r="D2604" s="0" t="str">
        <f aca="false">VLOOKUP(A2604,participants!A:F,6,0)</f>
        <v>MS</v>
      </c>
      <c r="E2604" s="0" t="str">
        <f aca="false">IF(LEN(SUBSTITUTE(gait_events!C2849,"_run-",""))&lt;&gt;LEN(gait_events!C2849),LEFT(RIGHT(gait_events!C2849,LEN(gait_events!C2849)-19),FIND("_run-",RIGHT(gait_events!C2849,LEN(gait_events!C2849)-19),1)-1),RIGHT(gait_events!C2849,LEN(gait_events!C2849)-19))</f>
        <v>Slow</v>
      </c>
      <c r="F2604" s="0" t="str">
        <f aca="false">IF(LEN(SUBSTITUTE(gait_events!C2849,"_run-",""))&lt;&gt;LEN(gait_events!C2849),RIGHT(gait_events!C2849,LEN(gait_events!C2849)-FIND("_run-",gait_events!C2849,1)-4),"")</f>
        <v>schub</v>
      </c>
      <c r="G2604" s="0" t="str">
        <f aca="false">gait_events!D2849</f>
        <v>right_ankle</v>
      </c>
      <c r="H2604" s="0" t="str">
        <f aca="false">gait_events!E2849</f>
        <v>IC</v>
      </c>
      <c r="I2604" s="0" t="n">
        <f aca="false">IF(gait_events!F2849&lt;&gt;"",gait_events!F2849,NA())</f>
        <v>417</v>
      </c>
      <c r="J2604" s="0" t="n">
        <f aca="false">IF(gait_events!G2849&lt;&gt;"",gait_events!G2849,NA())</f>
        <v>401</v>
      </c>
      <c r="K2604" s="0" t="n">
        <f aca="false">I2604-J2604</f>
        <v>16</v>
      </c>
      <c r="L2604" s="0" t="n">
        <f aca="false">K2604*5</f>
        <v>80</v>
      </c>
      <c r="M2604" s="0" t="n">
        <f aca="false">IF(NOT(ISNA(I2604)),1,0)</f>
        <v>1</v>
      </c>
      <c r="N2604" s="0" t="n">
        <f aca="false">IF(NOT(ISNA(J2604)),1,0)</f>
        <v>1</v>
      </c>
      <c r="O2604" s="0" t="n">
        <f aca="false">IF(AND(NOT(ISNA(I2604)),NOT(ISNA(J2604))),1,0)</f>
        <v>1</v>
      </c>
      <c r="P2604" s="0" t="n">
        <f aca="false">IF(AND(NOT(ISNA(I2604)),ISNA(J2604)),1,0)</f>
        <v>0</v>
      </c>
      <c r="Q2604" s="0" t="n">
        <f aca="false">IF(AND(ISNA(I2604),NOT(ISNA(J2604))),1,0)</f>
        <v>0</v>
      </c>
      <c r="R2604" s="0" t="n">
        <f aca="false">IF(SUM(O2604:Q2604)&lt;&gt;1,"ERROR",1)</f>
        <v>1</v>
      </c>
    </row>
    <row r="2605" customFormat="false" ht="12.8" hidden="false" customHeight="false" outlineLevel="0" collapsed="false">
      <c r="A2605" s="0" t="str">
        <f aca="false">gait_events!B2850</f>
        <v>pp058</v>
      </c>
      <c r="B2605" s="0" t="str">
        <f aca="false">VLOOKUP(A2605,participants!A:B,2,0)</f>
        <v>M</v>
      </c>
      <c r="C2605" s="0" t="n">
        <f aca="false">VLOOKUP(A2605,participants!A:C,3,0)</f>
        <v>24</v>
      </c>
      <c r="D2605" s="0" t="str">
        <f aca="false">VLOOKUP(A2605,participants!A:F,6,0)</f>
        <v>MS</v>
      </c>
      <c r="E2605" s="0" t="str">
        <f aca="false">IF(LEN(SUBSTITUTE(gait_events!C2850,"_run-",""))&lt;&gt;LEN(gait_events!C2850),LEFT(RIGHT(gait_events!C2850,LEN(gait_events!C2850)-19),FIND("_run-",RIGHT(gait_events!C2850,LEN(gait_events!C2850)-19),1)-1),RIGHT(gait_events!C2850,LEN(gait_events!C2850)-19))</f>
        <v>Slow</v>
      </c>
      <c r="F2605" s="0" t="str">
        <f aca="false">IF(LEN(SUBSTITUTE(gait_events!C2850,"_run-",""))&lt;&gt;LEN(gait_events!C2850),RIGHT(gait_events!C2850,LEN(gait_events!C2850)-FIND("_run-",gait_events!C2850,1)-4),"")</f>
        <v>schub</v>
      </c>
      <c r="G2605" s="0" t="str">
        <f aca="false">gait_events!D2850</f>
        <v>right_ankle</v>
      </c>
      <c r="H2605" s="0" t="str">
        <f aca="false">gait_events!E2850</f>
        <v>IC</v>
      </c>
      <c r="I2605" s="0" t="n">
        <f aca="false">IF(gait_events!F2850&lt;&gt;"",gait_events!F2850,NA())</f>
        <v>746</v>
      </c>
      <c r="J2605" s="0" t="n">
        <f aca="false">IF(gait_events!G2850&lt;&gt;"",gait_events!G2850,NA())</f>
        <v>738</v>
      </c>
      <c r="K2605" s="0" t="n">
        <f aca="false">I2605-J2605</f>
        <v>8</v>
      </c>
      <c r="L2605" s="0" t="n">
        <f aca="false">K2605*5</f>
        <v>40</v>
      </c>
      <c r="M2605" s="0" t="n">
        <f aca="false">IF(NOT(ISNA(I2605)),1,0)</f>
        <v>1</v>
      </c>
      <c r="N2605" s="0" t="n">
        <f aca="false">IF(NOT(ISNA(J2605)),1,0)</f>
        <v>1</v>
      </c>
      <c r="O2605" s="0" t="n">
        <f aca="false">IF(AND(NOT(ISNA(I2605)),NOT(ISNA(J2605))),1,0)</f>
        <v>1</v>
      </c>
      <c r="P2605" s="0" t="n">
        <f aca="false">IF(AND(NOT(ISNA(I2605)),ISNA(J2605)),1,0)</f>
        <v>0</v>
      </c>
      <c r="Q2605" s="0" t="n">
        <f aca="false">IF(AND(ISNA(I2605),NOT(ISNA(J2605))),1,0)</f>
        <v>0</v>
      </c>
      <c r="R2605" s="0" t="n">
        <f aca="false">IF(SUM(O2605:Q2605)&lt;&gt;1,"ERROR",1)</f>
        <v>1</v>
      </c>
    </row>
    <row r="2606" customFormat="false" ht="12.8" hidden="false" customHeight="false" outlineLevel="0" collapsed="false">
      <c r="A2606" s="0" t="str">
        <f aca="false">gait_events!B2851</f>
        <v>pp058</v>
      </c>
      <c r="B2606" s="0" t="str">
        <f aca="false">VLOOKUP(A2606,participants!A:B,2,0)</f>
        <v>M</v>
      </c>
      <c r="C2606" s="0" t="n">
        <f aca="false">VLOOKUP(A2606,participants!A:C,3,0)</f>
        <v>24</v>
      </c>
      <c r="D2606" s="0" t="str">
        <f aca="false">VLOOKUP(A2606,participants!A:F,6,0)</f>
        <v>MS</v>
      </c>
      <c r="E2606" s="0" t="str">
        <f aca="false">IF(LEN(SUBSTITUTE(gait_events!C2851,"_run-",""))&lt;&gt;LEN(gait_events!C2851),LEFT(RIGHT(gait_events!C2851,LEN(gait_events!C2851)-19),FIND("_run-",RIGHT(gait_events!C2851,LEN(gait_events!C2851)-19),1)-1),RIGHT(gait_events!C2851,LEN(gait_events!C2851)-19))</f>
        <v>Slow</v>
      </c>
      <c r="F2606" s="0" t="str">
        <f aca="false">IF(LEN(SUBSTITUTE(gait_events!C2851,"_run-",""))&lt;&gt;LEN(gait_events!C2851),RIGHT(gait_events!C2851,LEN(gait_events!C2851)-FIND("_run-",gait_events!C2851,1)-4),"")</f>
        <v>schub</v>
      </c>
      <c r="G2606" s="0" t="str">
        <f aca="false">gait_events!D2851</f>
        <v>right_ankle</v>
      </c>
      <c r="H2606" s="0" t="str">
        <f aca="false">gait_events!E2851</f>
        <v>IC</v>
      </c>
      <c r="I2606" s="0" t="n">
        <f aca="false">IF(gait_events!F2851&lt;&gt;"",gait_events!F2851,NA())</f>
        <v>1071</v>
      </c>
      <c r="J2606" s="0" t="n">
        <f aca="false">IF(gait_events!G2851&lt;&gt;"",gait_events!G2851,NA())</f>
        <v>1081</v>
      </c>
      <c r="K2606" s="0" t="n">
        <f aca="false">I2606-J2606</f>
        <v>-10</v>
      </c>
      <c r="L2606" s="0" t="n">
        <f aca="false">K2606*5</f>
        <v>-50</v>
      </c>
      <c r="M2606" s="0" t="n">
        <f aca="false">IF(NOT(ISNA(I2606)),1,0)</f>
        <v>1</v>
      </c>
      <c r="N2606" s="0" t="n">
        <f aca="false">IF(NOT(ISNA(J2606)),1,0)</f>
        <v>1</v>
      </c>
      <c r="O2606" s="0" t="n">
        <f aca="false">IF(AND(NOT(ISNA(I2606)),NOT(ISNA(J2606))),1,0)</f>
        <v>1</v>
      </c>
      <c r="P2606" s="0" t="n">
        <f aca="false">IF(AND(NOT(ISNA(I2606)),ISNA(J2606)),1,0)</f>
        <v>0</v>
      </c>
      <c r="Q2606" s="0" t="n">
        <f aca="false">IF(AND(ISNA(I2606),NOT(ISNA(J2606))),1,0)</f>
        <v>0</v>
      </c>
      <c r="R2606" s="0" t="n">
        <f aca="false">IF(SUM(O2606:Q2606)&lt;&gt;1,"ERROR",1)</f>
        <v>1</v>
      </c>
    </row>
    <row r="2607" customFormat="false" ht="12.8" hidden="false" customHeight="false" outlineLevel="0" collapsed="false">
      <c r="A2607" s="0" t="str">
        <f aca="false">gait_events!B2852</f>
        <v>pp058</v>
      </c>
      <c r="B2607" s="0" t="str">
        <f aca="false">VLOOKUP(A2607,participants!A:B,2,0)</f>
        <v>M</v>
      </c>
      <c r="C2607" s="0" t="n">
        <f aca="false">VLOOKUP(A2607,participants!A:C,3,0)</f>
        <v>24</v>
      </c>
      <c r="D2607" s="0" t="str">
        <f aca="false">VLOOKUP(A2607,participants!A:F,6,0)</f>
        <v>MS</v>
      </c>
      <c r="E2607" s="0" t="str">
        <f aca="false">IF(LEN(SUBSTITUTE(gait_events!C2852,"_run-",""))&lt;&gt;LEN(gait_events!C2852),LEFT(RIGHT(gait_events!C2852,LEN(gait_events!C2852)-19),FIND("_run-",RIGHT(gait_events!C2852,LEN(gait_events!C2852)-19),1)-1),RIGHT(gait_events!C2852,LEN(gait_events!C2852)-19))</f>
        <v>Slow</v>
      </c>
      <c r="F2607" s="0" t="str">
        <f aca="false">IF(LEN(SUBSTITUTE(gait_events!C2852,"_run-",""))&lt;&gt;LEN(gait_events!C2852),RIGHT(gait_events!C2852,LEN(gait_events!C2852)-FIND("_run-",gait_events!C2852,1)-4),"")</f>
        <v>schub</v>
      </c>
      <c r="G2607" s="0" t="str">
        <f aca="false">gait_events!D2852</f>
        <v>right_ankle</v>
      </c>
      <c r="H2607" s="0" t="str">
        <f aca="false">gait_events!E2852</f>
        <v>IC</v>
      </c>
      <c r="I2607" s="0" t="n">
        <f aca="false">IF(gait_events!F2852&lt;&gt;"",gait_events!F2852,NA())</f>
        <v>1405</v>
      </c>
      <c r="J2607" s="0" t="n">
        <f aca="false">IF(gait_events!G2852&lt;&gt;"",gait_events!G2852,NA())</f>
        <v>1403</v>
      </c>
      <c r="K2607" s="0" t="n">
        <f aca="false">I2607-J2607</f>
        <v>2</v>
      </c>
      <c r="L2607" s="0" t="n">
        <f aca="false">K2607*5</f>
        <v>10</v>
      </c>
      <c r="M2607" s="0" t="n">
        <f aca="false">IF(NOT(ISNA(I2607)),1,0)</f>
        <v>1</v>
      </c>
      <c r="N2607" s="0" t="n">
        <f aca="false">IF(NOT(ISNA(J2607)),1,0)</f>
        <v>1</v>
      </c>
      <c r="O2607" s="0" t="n">
        <f aca="false">IF(AND(NOT(ISNA(I2607)),NOT(ISNA(J2607))),1,0)</f>
        <v>1</v>
      </c>
      <c r="P2607" s="0" t="n">
        <f aca="false">IF(AND(NOT(ISNA(I2607)),ISNA(J2607)),1,0)</f>
        <v>0</v>
      </c>
      <c r="Q2607" s="0" t="n">
        <f aca="false">IF(AND(ISNA(I2607),NOT(ISNA(J2607))),1,0)</f>
        <v>0</v>
      </c>
      <c r="R2607" s="0" t="n">
        <f aca="false">IF(SUM(O2607:Q2607)&lt;&gt;1,"ERROR",1)</f>
        <v>1</v>
      </c>
    </row>
    <row r="2608" customFormat="false" ht="12.8" hidden="false" customHeight="false" outlineLevel="0" collapsed="false">
      <c r="A2608" s="0" t="str">
        <f aca="false">gait_events!B2853</f>
        <v>pp058</v>
      </c>
      <c r="B2608" s="0" t="str">
        <f aca="false">VLOOKUP(A2608,participants!A:B,2,0)</f>
        <v>M</v>
      </c>
      <c r="C2608" s="0" t="n">
        <f aca="false">VLOOKUP(A2608,participants!A:C,3,0)</f>
        <v>24</v>
      </c>
      <c r="D2608" s="0" t="str">
        <f aca="false">VLOOKUP(A2608,participants!A:F,6,0)</f>
        <v>MS</v>
      </c>
      <c r="E2608" s="0" t="str">
        <f aca="false">IF(LEN(SUBSTITUTE(gait_events!C2853,"_run-",""))&lt;&gt;LEN(gait_events!C2853),LEFT(RIGHT(gait_events!C2853,LEN(gait_events!C2853)-19),FIND("_run-",RIGHT(gait_events!C2853,LEN(gait_events!C2853)-19),1)-1),RIGHT(gait_events!C2853,LEN(gait_events!C2853)-19))</f>
        <v>Slow</v>
      </c>
      <c r="F2608" s="0" t="str">
        <f aca="false">IF(LEN(SUBSTITUTE(gait_events!C2853,"_run-",""))&lt;&gt;LEN(gait_events!C2853),RIGHT(gait_events!C2853,LEN(gait_events!C2853)-FIND("_run-",gait_events!C2853,1)-4),"")</f>
        <v>schub</v>
      </c>
      <c r="G2608" s="0" t="str">
        <f aca="false">gait_events!D2853</f>
        <v>right_ankle</v>
      </c>
      <c r="H2608" s="0" t="str">
        <f aca="false">gait_events!E2853</f>
        <v>IC</v>
      </c>
      <c r="I2608" s="0" t="n">
        <f aca="false">IF(gait_events!F2853&lt;&gt;"",gait_events!F2853,NA())</f>
        <v>1742</v>
      </c>
      <c r="J2608" s="0" t="n">
        <f aca="false">IF(gait_events!G2853&lt;&gt;"",gait_events!G2853,NA())</f>
        <v>1737</v>
      </c>
      <c r="K2608" s="0" t="n">
        <f aca="false">I2608-J2608</f>
        <v>5</v>
      </c>
      <c r="L2608" s="0" t="n">
        <f aca="false">K2608*5</f>
        <v>25</v>
      </c>
      <c r="M2608" s="0" t="n">
        <f aca="false">IF(NOT(ISNA(I2608)),1,0)</f>
        <v>1</v>
      </c>
      <c r="N2608" s="0" t="n">
        <f aca="false">IF(NOT(ISNA(J2608)),1,0)</f>
        <v>1</v>
      </c>
      <c r="O2608" s="0" t="n">
        <f aca="false">IF(AND(NOT(ISNA(I2608)),NOT(ISNA(J2608))),1,0)</f>
        <v>1</v>
      </c>
      <c r="P2608" s="0" t="n">
        <f aca="false">IF(AND(NOT(ISNA(I2608)),ISNA(J2608)),1,0)</f>
        <v>0</v>
      </c>
      <c r="Q2608" s="0" t="n">
        <f aca="false">IF(AND(ISNA(I2608),NOT(ISNA(J2608))),1,0)</f>
        <v>0</v>
      </c>
      <c r="R2608" s="0" t="n">
        <f aca="false">IF(SUM(O2608:Q2608)&lt;&gt;1,"ERROR",1)</f>
        <v>1</v>
      </c>
    </row>
    <row r="2609" customFormat="false" ht="12.8" hidden="false" customHeight="false" outlineLevel="0" collapsed="false">
      <c r="A2609" s="0" t="str">
        <f aca="false">gait_events!B2854</f>
        <v>pp058</v>
      </c>
      <c r="B2609" s="0" t="str">
        <f aca="false">VLOOKUP(A2609,participants!A:B,2,0)</f>
        <v>M</v>
      </c>
      <c r="C2609" s="0" t="n">
        <f aca="false">VLOOKUP(A2609,participants!A:C,3,0)</f>
        <v>24</v>
      </c>
      <c r="D2609" s="0" t="str">
        <f aca="false">VLOOKUP(A2609,participants!A:F,6,0)</f>
        <v>MS</v>
      </c>
      <c r="E2609" s="0" t="str">
        <f aca="false">IF(LEN(SUBSTITUTE(gait_events!C2854,"_run-",""))&lt;&gt;LEN(gait_events!C2854),LEFT(RIGHT(gait_events!C2854,LEN(gait_events!C2854)-19),FIND("_run-",RIGHT(gait_events!C2854,LEN(gait_events!C2854)-19),1)-1),RIGHT(gait_events!C2854,LEN(gait_events!C2854)-19))</f>
        <v>Slow</v>
      </c>
      <c r="F2609" s="0" t="str">
        <f aca="false">IF(LEN(SUBSTITUTE(gait_events!C2854,"_run-",""))&lt;&gt;LEN(gait_events!C2854),RIGHT(gait_events!C2854,LEN(gait_events!C2854)-FIND("_run-",gait_events!C2854,1)-4),"")</f>
        <v>schub</v>
      </c>
      <c r="G2609" s="0" t="str">
        <f aca="false">gait_events!D2854</f>
        <v>right_ankle</v>
      </c>
      <c r="H2609" s="0" t="str">
        <f aca="false">gait_events!E2854</f>
        <v>IC</v>
      </c>
      <c r="I2609" s="0" t="n">
        <f aca="false">IF(gait_events!F2854&lt;&gt;"",gait_events!F2854,NA())</f>
        <v>2040</v>
      </c>
      <c r="J2609" s="0" t="n">
        <f aca="false">IF(gait_events!G2854&lt;&gt;"",gait_events!G2854,NA())</f>
        <v>2038</v>
      </c>
      <c r="K2609" s="0" t="n">
        <f aca="false">I2609-J2609</f>
        <v>2</v>
      </c>
      <c r="L2609" s="0" t="n">
        <f aca="false">K2609*5</f>
        <v>10</v>
      </c>
      <c r="M2609" s="0" t="n">
        <f aca="false">IF(NOT(ISNA(I2609)),1,0)</f>
        <v>1</v>
      </c>
      <c r="N2609" s="0" t="n">
        <f aca="false">IF(NOT(ISNA(J2609)),1,0)</f>
        <v>1</v>
      </c>
      <c r="O2609" s="0" t="n">
        <f aca="false">IF(AND(NOT(ISNA(I2609)),NOT(ISNA(J2609))),1,0)</f>
        <v>1</v>
      </c>
      <c r="P2609" s="0" t="n">
        <f aca="false">IF(AND(NOT(ISNA(I2609)),ISNA(J2609)),1,0)</f>
        <v>0</v>
      </c>
      <c r="Q2609" s="0" t="n">
        <f aca="false">IF(AND(ISNA(I2609),NOT(ISNA(J2609))),1,0)</f>
        <v>0</v>
      </c>
      <c r="R2609" s="0" t="n">
        <f aca="false">IF(SUM(O2609:Q2609)&lt;&gt;1,"ERROR",1)</f>
        <v>1</v>
      </c>
    </row>
    <row r="2610" customFormat="false" ht="12.8" hidden="false" customHeight="false" outlineLevel="0" collapsed="false">
      <c r="A2610" s="0" t="str">
        <f aca="false">gait_events!B2855</f>
        <v>pp058</v>
      </c>
      <c r="B2610" s="0" t="str">
        <f aca="false">VLOOKUP(A2610,participants!A:B,2,0)</f>
        <v>M</v>
      </c>
      <c r="C2610" s="0" t="n">
        <f aca="false">VLOOKUP(A2610,participants!A:C,3,0)</f>
        <v>24</v>
      </c>
      <c r="D2610" s="0" t="str">
        <f aca="false">VLOOKUP(A2610,participants!A:F,6,0)</f>
        <v>MS</v>
      </c>
      <c r="E2610" s="0" t="str">
        <f aca="false">IF(LEN(SUBSTITUTE(gait_events!C2855,"_run-",""))&lt;&gt;LEN(gait_events!C2855),LEFT(RIGHT(gait_events!C2855,LEN(gait_events!C2855)-19),FIND("_run-",RIGHT(gait_events!C2855,LEN(gait_events!C2855)-19),1)-1),RIGHT(gait_events!C2855,LEN(gait_events!C2855)-19))</f>
        <v>Slow</v>
      </c>
      <c r="F2610" s="0" t="str">
        <f aca="false">IF(LEN(SUBSTITUTE(gait_events!C2855,"_run-",""))&lt;&gt;LEN(gait_events!C2855),RIGHT(gait_events!C2855,LEN(gait_events!C2855)-FIND("_run-",gait_events!C2855,1)-4),"")</f>
        <v>schub</v>
      </c>
      <c r="G2610" s="0" t="str">
        <f aca="false">gait_events!D2855</f>
        <v>right_ankle</v>
      </c>
      <c r="H2610" s="0" t="str">
        <f aca="false">gait_events!E2855</f>
        <v>IC</v>
      </c>
      <c r="I2610" s="0" t="n">
        <f aca="false">IF(gait_events!F2855&lt;&gt;"",gait_events!F2855,NA())</f>
        <v>2366</v>
      </c>
      <c r="J2610" s="0" t="n">
        <f aca="false">IF(gait_events!G2855&lt;&gt;"",gait_events!G2855,NA())</f>
        <v>2362</v>
      </c>
      <c r="K2610" s="0" t="n">
        <f aca="false">I2610-J2610</f>
        <v>4</v>
      </c>
      <c r="L2610" s="0" t="n">
        <f aca="false">K2610*5</f>
        <v>20</v>
      </c>
      <c r="M2610" s="0" t="n">
        <f aca="false">IF(NOT(ISNA(I2610)),1,0)</f>
        <v>1</v>
      </c>
      <c r="N2610" s="0" t="n">
        <f aca="false">IF(NOT(ISNA(J2610)),1,0)</f>
        <v>1</v>
      </c>
      <c r="O2610" s="0" t="n">
        <f aca="false">IF(AND(NOT(ISNA(I2610)),NOT(ISNA(J2610))),1,0)</f>
        <v>1</v>
      </c>
      <c r="P2610" s="0" t="n">
        <f aca="false">IF(AND(NOT(ISNA(I2610)),ISNA(J2610)),1,0)</f>
        <v>0</v>
      </c>
      <c r="Q2610" s="0" t="n">
        <f aca="false">IF(AND(ISNA(I2610),NOT(ISNA(J2610))),1,0)</f>
        <v>0</v>
      </c>
      <c r="R2610" s="0" t="n">
        <f aca="false">IF(SUM(O2610:Q2610)&lt;&gt;1,"ERROR",1)</f>
        <v>1</v>
      </c>
    </row>
    <row r="2611" customFormat="false" ht="12.8" hidden="false" customHeight="false" outlineLevel="0" collapsed="false">
      <c r="A2611" s="0" t="str">
        <f aca="false">gait_events!B2856</f>
        <v>pp058</v>
      </c>
      <c r="B2611" s="0" t="str">
        <f aca="false">VLOOKUP(A2611,participants!A:B,2,0)</f>
        <v>M</v>
      </c>
      <c r="C2611" s="0" t="n">
        <f aca="false">VLOOKUP(A2611,participants!A:C,3,0)</f>
        <v>24</v>
      </c>
      <c r="D2611" s="0" t="str">
        <f aca="false">VLOOKUP(A2611,participants!A:F,6,0)</f>
        <v>MS</v>
      </c>
      <c r="E2611" s="0" t="str">
        <f aca="false">IF(LEN(SUBSTITUTE(gait_events!C2856,"_run-",""))&lt;&gt;LEN(gait_events!C2856),LEFT(RIGHT(gait_events!C2856,LEN(gait_events!C2856)-19),FIND("_run-",RIGHT(gait_events!C2856,LEN(gait_events!C2856)-19),1)-1),RIGHT(gait_events!C2856,LEN(gait_events!C2856)-19))</f>
        <v>Slow</v>
      </c>
      <c r="F2611" s="0" t="str">
        <f aca="false">IF(LEN(SUBSTITUTE(gait_events!C2856,"_run-",""))&lt;&gt;LEN(gait_events!C2856),RIGHT(gait_events!C2856,LEN(gait_events!C2856)-FIND("_run-",gait_events!C2856,1)-4),"")</f>
        <v>schub</v>
      </c>
      <c r="G2611" s="0" t="str">
        <f aca="false">gait_events!D2856</f>
        <v>right_ankle</v>
      </c>
      <c r="H2611" s="0" t="str">
        <f aca="false">gait_events!E2856</f>
        <v>IC</v>
      </c>
      <c r="I2611" s="0" t="n">
        <f aca="false">IF(gait_events!F2856&lt;&gt;"",gait_events!F2856,NA())</f>
        <v>2696</v>
      </c>
      <c r="J2611" s="0" t="n">
        <f aca="false">IF(gait_events!G2856&lt;&gt;"",gait_events!G2856,NA())</f>
        <v>2696</v>
      </c>
      <c r="K2611" s="0" t="n">
        <f aca="false">I2611-J2611</f>
        <v>0</v>
      </c>
      <c r="L2611" s="0" t="n">
        <f aca="false">K2611*5</f>
        <v>0</v>
      </c>
      <c r="M2611" s="0" t="n">
        <f aca="false">IF(NOT(ISNA(I2611)),1,0)</f>
        <v>1</v>
      </c>
      <c r="N2611" s="0" t="n">
        <f aca="false">IF(NOT(ISNA(J2611)),1,0)</f>
        <v>1</v>
      </c>
      <c r="O2611" s="0" t="n">
        <f aca="false">IF(AND(NOT(ISNA(I2611)),NOT(ISNA(J2611))),1,0)</f>
        <v>1</v>
      </c>
      <c r="P2611" s="0" t="n">
        <f aca="false">IF(AND(NOT(ISNA(I2611)),ISNA(J2611)),1,0)</f>
        <v>0</v>
      </c>
      <c r="Q2611" s="0" t="n">
        <f aca="false">IF(AND(ISNA(I2611),NOT(ISNA(J2611))),1,0)</f>
        <v>0</v>
      </c>
      <c r="R2611" s="0" t="n">
        <f aca="false">IF(SUM(O2611:Q2611)&lt;&gt;1,"ERROR",1)</f>
        <v>1</v>
      </c>
    </row>
    <row r="2612" customFormat="false" ht="12.8" hidden="false" customHeight="false" outlineLevel="0" collapsed="false">
      <c r="A2612" s="0" t="str">
        <f aca="false">gait_events!B2857</f>
        <v>pp058</v>
      </c>
      <c r="B2612" s="0" t="str">
        <f aca="false">VLOOKUP(A2612,participants!A:B,2,0)</f>
        <v>M</v>
      </c>
      <c r="C2612" s="0" t="n">
        <f aca="false">VLOOKUP(A2612,participants!A:C,3,0)</f>
        <v>24</v>
      </c>
      <c r="D2612" s="0" t="str">
        <f aca="false">VLOOKUP(A2612,participants!A:F,6,0)</f>
        <v>MS</v>
      </c>
      <c r="E2612" s="0" t="str">
        <f aca="false">IF(LEN(SUBSTITUTE(gait_events!C2857,"_run-",""))&lt;&gt;LEN(gait_events!C2857),LEFT(RIGHT(gait_events!C2857,LEN(gait_events!C2857)-19),FIND("_run-",RIGHT(gait_events!C2857,LEN(gait_events!C2857)-19),1)-1),RIGHT(gait_events!C2857,LEN(gait_events!C2857)-19))</f>
        <v>Slow</v>
      </c>
      <c r="F2612" s="0" t="str">
        <f aca="false">IF(LEN(SUBSTITUTE(gait_events!C2857,"_run-",""))&lt;&gt;LEN(gait_events!C2857),RIGHT(gait_events!C2857,LEN(gait_events!C2857)-FIND("_run-",gait_events!C2857,1)-4),"")</f>
        <v>schub</v>
      </c>
      <c r="G2612" s="0" t="str">
        <f aca="false">gait_events!D2857</f>
        <v>right_ankle</v>
      </c>
      <c r="H2612" s="0" t="str">
        <f aca="false">gait_events!E2857</f>
        <v>IC</v>
      </c>
      <c r="I2612" s="0" t="n">
        <f aca="false">IF(gait_events!F2857&lt;&gt;"",gait_events!F2857,NA())</f>
        <v>3043</v>
      </c>
      <c r="J2612" s="0" t="n">
        <f aca="false">IF(gait_events!G2857&lt;&gt;"",gait_events!G2857,NA())</f>
        <v>3043</v>
      </c>
      <c r="K2612" s="0" t="n">
        <f aca="false">I2612-J2612</f>
        <v>0</v>
      </c>
      <c r="L2612" s="0" t="n">
        <f aca="false">K2612*5</f>
        <v>0</v>
      </c>
      <c r="M2612" s="0" t="n">
        <f aca="false">IF(NOT(ISNA(I2612)),1,0)</f>
        <v>1</v>
      </c>
      <c r="N2612" s="0" t="n">
        <f aca="false">IF(NOT(ISNA(J2612)),1,0)</f>
        <v>1</v>
      </c>
      <c r="O2612" s="0" t="n">
        <f aca="false">IF(AND(NOT(ISNA(I2612)),NOT(ISNA(J2612))),1,0)</f>
        <v>1</v>
      </c>
      <c r="P2612" s="0" t="n">
        <f aca="false">IF(AND(NOT(ISNA(I2612)),ISNA(J2612)),1,0)</f>
        <v>0</v>
      </c>
      <c r="Q2612" s="0" t="n">
        <f aca="false">IF(AND(ISNA(I2612),NOT(ISNA(J2612))),1,0)</f>
        <v>0</v>
      </c>
      <c r="R2612" s="0" t="n">
        <f aca="false">IF(SUM(O2612:Q2612)&lt;&gt;1,"ERROR",1)</f>
        <v>1</v>
      </c>
    </row>
    <row r="2613" customFormat="false" ht="12.8" hidden="false" customHeight="false" outlineLevel="0" collapsed="false">
      <c r="A2613" s="0" t="str">
        <f aca="false">gait_events!B2858</f>
        <v>pp058</v>
      </c>
      <c r="B2613" s="0" t="str">
        <f aca="false">VLOOKUP(A2613,participants!A:B,2,0)</f>
        <v>M</v>
      </c>
      <c r="C2613" s="0" t="n">
        <f aca="false">VLOOKUP(A2613,participants!A:C,3,0)</f>
        <v>24</v>
      </c>
      <c r="D2613" s="0" t="str">
        <f aca="false">VLOOKUP(A2613,participants!A:F,6,0)</f>
        <v>MS</v>
      </c>
      <c r="E2613" s="0" t="str">
        <f aca="false">IF(LEN(SUBSTITUTE(gait_events!C2858,"_run-",""))&lt;&gt;LEN(gait_events!C2858),LEFT(RIGHT(gait_events!C2858,LEN(gait_events!C2858)-19),FIND("_run-",RIGHT(gait_events!C2858,LEN(gait_events!C2858)-19),1)-1),RIGHT(gait_events!C2858,LEN(gait_events!C2858)-19))</f>
        <v>Slow</v>
      </c>
      <c r="F2613" s="0" t="str">
        <f aca="false">IF(LEN(SUBSTITUTE(gait_events!C2858,"_run-",""))&lt;&gt;LEN(gait_events!C2858),RIGHT(gait_events!C2858,LEN(gait_events!C2858)-FIND("_run-",gait_events!C2858,1)-4),"")</f>
        <v>schub</v>
      </c>
      <c r="G2613" s="0" t="str">
        <f aca="false">gait_events!D2858</f>
        <v>right_ankle</v>
      </c>
      <c r="H2613" s="0" t="str">
        <f aca="false">gait_events!E2858</f>
        <v>IC</v>
      </c>
      <c r="I2613" s="0" t="n">
        <f aca="false">IF(gait_events!F2858&lt;&gt;"",gait_events!F2858,NA())</f>
        <v>3377</v>
      </c>
      <c r="J2613" s="0" t="n">
        <f aca="false">IF(gait_events!G2858&lt;&gt;"",gait_events!G2858,NA())</f>
        <v>3373</v>
      </c>
      <c r="K2613" s="0" t="n">
        <f aca="false">I2613-J2613</f>
        <v>4</v>
      </c>
      <c r="L2613" s="0" t="n">
        <f aca="false">K2613*5</f>
        <v>20</v>
      </c>
      <c r="M2613" s="0" t="n">
        <f aca="false">IF(NOT(ISNA(I2613)),1,0)</f>
        <v>1</v>
      </c>
      <c r="N2613" s="0" t="n">
        <f aca="false">IF(NOT(ISNA(J2613)),1,0)</f>
        <v>1</v>
      </c>
      <c r="O2613" s="0" t="n">
        <f aca="false">IF(AND(NOT(ISNA(I2613)),NOT(ISNA(J2613))),1,0)</f>
        <v>1</v>
      </c>
      <c r="P2613" s="0" t="n">
        <f aca="false">IF(AND(NOT(ISNA(I2613)),ISNA(J2613)),1,0)</f>
        <v>0</v>
      </c>
      <c r="Q2613" s="0" t="n">
        <f aca="false">IF(AND(ISNA(I2613),NOT(ISNA(J2613))),1,0)</f>
        <v>0</v>
      </c>
      <c r="R2613" s="0" t="n">
        <f aca="false">IF(SUM(O2613:Q2613)&lt;&gt;1,"ERROR",1)</f>
        <v>1</v>
      </c>
    </row>
    <row r="2614" customFormat="false" ht="12.8" hidden="false" customHeight="false" outlineLevel="0" collapsed="false">
      <c r="A2614" s="0" t="str">
        <f aca="false">gait_events!B2859</f>
        <v>pp058</v>
      </c>
      <c r="B2614" s="0" t="str">
        <f aca="false">VLOOKUP(A2614,participants!A:B,2,0)</f>
        <v>M</v>
      </c>
      <c r="C2614" s="0" t="n">
        <f aca="false">VLOOKUP(A2614,participants!A:C,3,0)</f>
        <v>24</v>
      </c>
      <c r="D2614" s="0" t="str">
        <f aca="false">VLOOKUP(A2614,participants!A:F,6,0)</f>
        <v>MS</v>
      </c>
      <c r="E2614" s="0" t="str">
        <f aca="false">IF(LEN(SUBSTITUTE(gait_events!C2859,"_run-",""))&lt;&gt;LEN(gait_events!C2859),LEFT(RIGHT(gait_events!C2859,LEN(gait_events!C2859)-19),FIND("_run-",RIGHT(gait_events!C2859,LEN(gait_events!C2859)-19),1)-1),RIGHT(gait_events!C2859,LEN(gait_events!C2859)-19))</f>
        <v>Slow</v>
      </c>
      <c r="F2614" s="0" t="str">
        <f aca="false">IF(LEN(SUBSTITUTE(gait_events!C2859,"_run-",""))&lt;&gt;LEN(gait_events!C2859),RIGHT(gait_events!C2859,LEN(gait_events!C2859)-FIND("_run-",gait_events!C2859,1)-4),"")</f>
        <v>schub</v>
      </c>
      <c r="G2614" s="0" t="str">
        <f aca="false">gait_events!D2859</f>
        <v>right_ankle</v>
      </c>
      <c r="H2614" s="0" t="str">
        <f aca="false">gait_events!E2859</f>
        <v>FC</v>
      </c>
      <c r="I2614" s="0" t="n">
        <f aca="false">IF(gait_events!F2859&lt;&gt;"",gait_events!F2859,NA())</f>
        <v>291</v>
      </c>
      <c r="J2614" s="0" t="n">
        <f aca="false">IF(gait_events!G2859&lt;&gt;"",gait_events!G2859,NA())</f>
        <v>293</v>
      </c>
      <c r="K2614" s="0" t="n">
        <f aca="false">I2614-J2614</f>
        <v>-2</v>
      </c>
      <c r="L2614" s="0" t="n">
        <f aca="false">K2614*5</f>
        <v>-10</v>
      </c>
      <c r="M2614" s="0" t="n">
        <f aca="false">IF(NOT(ISNA(I2614)),1,0)</f>
        <v>1</v>
      </c>
      <c r="N2614" s="0" t="n">
        <f aca="false">IF(NOT(ISNA(J2614)),1,0)</f>
        <v>1</v>
      </c>
      <c r="O2614" s="0" t="n">
        <f aca="false">IF(AND(NOT(ISNA(I2614)),NOT(ISNA(J2614))),1,0)</f>
        <v>1</v>
      </c>
      <c r="P2614" s="0" t="n">
        <f aca="false">IF(AND(NOT(ISNA(I2614)),ISNA(J2614)),1,0)</f>
        <v>0</v>
      </c>
      <c r="Q2614" s="0" t="n">
        <f aca="false">IF(AND(ISNA(I2614),NOT(ISNA(J2614))),1,0)</f>
        <v>0</v>
      </c>
      <c r="R2614" s="0" t="n">
        <f aca="false">IF(SUM(O2614:Q2614)&lt;&gt;1,"ERROR",1)</f>
        <v>1</v>
      </c>
    </row>
    <row r="2615" customFormat="false" ht="12.8" hidden="false" customHeight="false" outlineLevel="0" collapsed="false">
      <c r="A2615" s="0" t="str">
        <f aca="false">gait_events!B2860</f>
        <v>pp058</v>
      </c>
      <c r="B2615" s="0" t="str">
        <f aca="false">VLOOKUP(A2615,participants!A:B,2,0)</f>
        <v>M</v>
      </c>
      <c r="C2615" s="0" t="n">
        <f aca="false">VLOOKUP(A2615,participants!A:C,3,0)</f>
        <v>24</v>
      </c>
      <c r="D2615" s="0" t="str">
        <f aca="false">VLOOKUP(A2615,participants!A:F,6,0)</f>
        <v>MS</v>
      </c>
      <c r="E2615" s="0" t="str">
        <f aca="false">IF(LEN(SUBSTITUTE(gait_events!C2860,"_run-",""))&lt;&gt;LEN(gait_events!C2860),LEFT(RIGHT(gait_events!C2860,LEN(gait_events!C2860)-19),FIND("_run-",RIGHT(gait_events!C2860,LEN(gait_events!C2860)-19),1)-1),RIGHT(gait_events!C2860,LEN(gait_events!C2860)-19))</f>
        <v>Slow</v>
      </c>
      <c r="F2615" s="0" t="str">
        <f aca="false">IF(LEN(SUBSTITUTE(gait_events!C2860,"_run-",""))&lt;&gt;LEN(gait_events!C2860),RIGHT(gait_events!C2860,LEN(gait_events!C2860)-FIND("_run-",gait_events!C2860,1)-4),"")</f>
        <v>schub</v>
      </c>
      <c r="G2615" s="0" t="str">
        <f aca="false">gait_events!D2860</f>
        <v>right_ankle</v>
      </c>
      <c r="H2615" s="0" t="str">
        <f aca="false">gait_events!E2860</f>
        <v>FC</v>
      </c>
      <c r="I2615" s="0" t="n">
        <f aca="false">IF(gait_events!F2860&lt;&gt;"",gait_events!F2860,NA())</f>
        <v>684</v>
      </c>
      <c r="J2615" s="0" t="n">
        <f aca="false">IF(gait_events!G2860&lt;&gt;"",gait_events!G2860,NA())</f>
        <v>684</v>
      </c>
      <c r="K2615" s="0" t="n">
        <f aca="false">I2615-J2615</f>
        <v>0</v>
      </c>
      <c r="L2615" s="0" t="n">
        <f aca="false">K2615*5</f>
        <v>0</v>
      </c>
      <c r="M2615" s="0" t="n">
        <f aca="false">IF(NOT(ISNA(I2615)),1,0)</f>
        <v>1</v>
      </c>
      <c r="N2615" s="0" t="n">
        <f aca="false">IF(NOT(ISNA(J2615)),1,0)</f>
        <v>1</v>
      </c>
      <c r="O2615" s="0" t="n">
        <f aca="false">IF(AND(NOT(ISNA(I2615)),NOT(ISNA(J2615))),1,0)</f>
        <v>1</v>
      </c>
      <c r="P2615" s="0" t="n">
        <f aca="false">IF(AND(NOT(ISNA(I2615)),ISNA(J2615)),1,0)</f>
        <v>0</v>
      </c>
      <c r="Q2615" s="0" t="n">
        <f aca="false">IF(AND(ISNA(I2615),NOT(ISNA(J2615))),1,0)</f>
        <v>0</v>
      </c>
      <c r="R2615" s="0" t="n">
        <f aca="false">IF(SUM(O2615:Q2615)&lt;&gt;1,"ERROR",1)</f>
        <v>1</v>
      </c>
    </row>
    <row r="2616" customFormat="false" ht="12.8" hidden="false" customHeight="false" outlineLevel="0" collapsed="false">
      <c r="A2616" s="0" t="str">
        <f aca="false">gait_events!B2861</f>
        <v>pp058</v>
      </c>
      <c r="B2616" s="0" t="str">
        <f aca="false">VLOOKUP(A2616,participants!A:B,2,0)</f>
        <v>M</v>
      </c>
      <c r="C2616" s="0" t="n">
        <f aca="false">VLOOKUP(A2616,participants!A:C,3,0)</f>
        <v>24</v>
      </c>
      <c r="D2616" s="0" t="str">
        <f aca="false">VLOOKUP(A2616,participants!A:F,6,0)</f>
        <v>MS</v>
      </c>
      <c r="E2616" s="0" t="str">
        <f aca="false">IF(LEN(SUBSTITUTE(gait_events!C2861,"_run-",""))&lt;&gt;LEN(gait_events!C2861),LEFT(RIGHT(gait_events!C2861,LEN(gait_events!C2861)-19),FIND("_run-",RIGHT(gait_events!C2861,LEN(gait_events!C2861)-19),1)-1),RIGHT(gait_events!C2861,LEN(gait_events!C2861)-19))</f>
        <v>Slow</v>
      </c>
      <c r="F2616" s="0" t="str">
        <f aca="false">IF(LEN(SUBSTITUTE(gait_events!C2861,"_run-",""))&lt;&gt;LEN(gait_events!C2861),RIGHT(gait_events!C2861,LEN(gait_events!C2861)-FIND("_run-",gait_events!C2861,1)-4),"")</f>
        <v>schub</v>
      </c>
      <c r="G2616" s="0" t="str">
        <f aca="false">gait_events!D2861</f>
        <v>right_ankle</v>
      </c>
      <c r="H2616" s="0" t="str">
        <f aca="false">gait_events!E2861</f>
        <v>FC</v>
      </c>
      <c r="I2616" s="0" t="n">
        <f aca="false">IF(gait_events!F2861&lt;&gt;"",gait_events!F2861,NA())</f>
        <v>994</v>
      </c>
      <c r="J2616" s="0" t="n">
        <f aca="false">IF(gait_events!G2861&lt;&gt;"",gait_events!G2861,NA())</f>
        <v>994</v>
      </c>
      <c r="K2616" s="0" t="n">
        <f aca="false">I2616-J2616</f>
        <v>0</v>
      </c>
      <c r="L2616" s="0" t="n">
        <f aca="false">K2616*5</f>
        <v>0</v>
      </c>
      <c r="M2616" s="0" t="n">
        <f aca="false">IF(NOT(ISNA(I2616)),1,0)</f>
        <v>1</v>
      </c>
      <c r="N2616" s="0" t="n">
        <f aca="false">IF(NOT(ISNA(J2616)),1,0)</f>
        <v>1</v>
      </c>
      <c r="O2616" s="0" t="n">
        <f aca="false">IF(AND(NOT(ISNA(I2616)),NOT(ISNA(J2616))),1,0)</f>
        <v>1</v>
      </c>
      <c r="P2616" s="0" t="n">
        <f aca="false">IF(AND(NOT(ISNA(I2616)),ISNA(J2616)),1,0)</f>
        <v>0</v>
      </c>
      <c r="Q2616" s="0" t="n">
        <f aca="false">IF(AND(ISNA(I2616),NOT(ISNA(J2616))),1,0)</f>
        <v>0</v>
      </c>
      <c r="R2616" s="0" t="n">
        <f aca="false">IF(SUM(O2616:Q2616)&lt;&gt;1,"ERROR",1)</f>
        <v>1</v>
      </c>
    </row>
    <row r="2617" customFormat="false" ht="12.8" hidden="false" customHeight="false" outlineLevel="0" collapsed="false">
      <c r="A2617" s="0" t="str">
        <f aca="false">gait_events!B2862</f>
        <v>pp058</v>
      </c>
      <c r="B2617" s="0" t="str">
        <f aca="false">VLOOKUP(A2617,participants!A:B,2,0)</f>
        <v>M</v>
      </c>
      <c r="C2617" s="0" t="n">
        <f aca="false">VLOOKUP(A2617,participants!A:C,3,0)</f>
        <v>24</v>
      </c>
      <c r="D2617" s="0" t="str">
        <f aca="false">VLOOKUP(A2617,participants!A:F,6,0)</f>
        <v>MS</v>
      </c>
      <c r="E2617" s="0" t="str">
        <f aca="false">IF(LEN(SUBSTITUTE(gait_events!C2862,"_run-",""))&lt;&gt;LEN(gait_events!C2862),LEFT(RIGHT(gait_events!C2862,LEN(gait_events!C2862)-19),FIND("_run-",RIGHT(gait_events!C2862,LEN(gait_events!C2862)-19),1)-1),RIGHT(gait_events!C2862,LEN(gait_events!C2862)-19))</f>
        <v>Slow</v>
      </c>
      <c r="F2617" s="0" t="str">
        <f aca="false">IF(LEN(SUBSTITUTE(gait_events!C2862,"_run-",""))&lt;&gt;LEN(gait_events!C2862),RIGHT(gait_events!C2862,LEN(gait_events!C2862)-FIND("_run-",gait_events!C2862,1)-4),"")</f>
        <v>schub</v>
      </c>
      <c r="G2617" s="0" t="str">
        <f aca="false">gait_events!D2862</f>
        <v>right_ankle</v>
      </c>
      <c r="H2617" s="0" t="str">
        <f aca="false">gait_events!E2862</f>
        <v>FC</v>
      </c>
      <c r="I2617" s="0" t="n">
        <f aca="false">IF(gait_events!F2862&lt;&gt;"",gait_events!F2862,NA())</f>
        <v>1340</v>
      </c>
      <c r="J2617" s="0" t="n">
        <f aca="false">IF(gait_events!G2862&lt;&gt;"",gait_events!G2862,NA())</f>
        <v>1339</v>
      </c>
      <c r="K2617" s="0" t="n">
        <f aca="false">I2617-J2617</f>
        <v>1</v>
      </c>
      <c r="L2617" s="0" t="n">
        <f aca="false">K2617*5</f>
        <v>5</v>
      </c>
      <c r="M2617" s="0" t="n">
        <f aca="false">IF(NOT(ISNA(I2617)),1,0)</f>
        <v>1</v>
      </c>
      <c r="N2617" s="0" t="n">
        <f aca="false">IF(NOT(ISNA(J2617)),1,0)</f>
        <v>1</v>
      </c>
      <c r="O2617" s="0" t="n">
        <f aca="false">IF(AND(NOT(ISNA(I2617)),NOT(ISNA(J2617))),1,0)</f>
        <v>1</v>
      </c>
      <c r="P2617" s="0" t="n">
        <f aca="false">IF(AND(NOT(ISNA(I2617)),ISNA(J2617)),1,0)</f>
        <v>0</v>
      </c>
      <c r="Q2617" s="0" t="n">
        <f aca="false">IF(AND(ISNA(I2617),NOT(ISNA(J2617))),1,0)</f>
        <v>0</v>
      </c>
      <c r="R2617" s="0" t="n">
        <f aca="false">IF(SUM(O2617:Q2617)&lt;&gt;1,"ERROR",1)</f>
        <v>1</v>
      </c>
    </row>
    <row r="2618" customFormat="false" ht="12.8" hidden="false" customHeight="false" outlineLevel="0" collapsed="false">
      <c r="A2618" s="0" t="str">
        <f aca="false">gait_events!B2863</f>
        <v>pp058</v>
      </c>
      <c r="B2618" s="0" t="str">
        <f aca="false">VLOOKUP(A2618,participants!A:B,2,0)</f>
        <v>M</v>
      </c>
      <c r="C2618" s="0" t="n">
        <f aca="false">VLOOKUP(A2618,participants!A:C,3,0)</f>
        <v>24</v>
      </c>
      <c r="D2618" s="0" t="str">
        <f aca="false">VLOOKUP(A2618,participants!A:F,6,0)</f>
        <v>MS</v>
      </c>
      <c r="E2618" s="0" t="str">
        <f aca="false">IF(LEN(SUBSTITUTE(gait_events!C2863,"_run-",""))&lt;&gt;LEN(gait_events!C2863),LEFT(RIGHT(gait_events!C2863,LEN(gait_events!C2863)-19),FIND("_run-",RIGHT(gait_events!C2863,LEN(gait_events!C2863)-19),1)-1),RIGHT(gait_events!C2863,LEN(gait_events!C2863)-19))</f>
        <v>Slow</v>
      </c>
      <c r="F2618" s="0" t="str">
        <f aca="false">IF(LEN(SUBSTITUTE(gait_events!C2863,"_run-",""))&lt;&gt;LEN(gait_events!C2863),RIGHT(gait_events!C2863,LEN(gait_events!C2863)-FIND("_run-",gait_events!C2863,1)-4),"")</f>
        <v>schub</v>
      </c>
      <c r="G2618" s="0" t="str">
        <f aca="false">gait_events!D2863</f>
        <v>right_ankle</v>
      </c>
      <c r="H2618" s="0" t="str">
        <f aca="false">gait_events!E2863</f>
        <v>FC</v>
      </c>
      <c r="I2618" s="0" t="n">
        <f aca="false">IF(gait_events!F2863&lt;&gt;"",gait_events!F2863,NA())</f>
        <v>1647</v>
      </c>
      <c r="J2618" s="0" t="n">
        <f aca="false">IF(gait_events!G2863&lt;&gt;"",gait_events!G2863,NA())</f>
        <v>1647</v>
      </c>
      <c r="K2618" s="0" t="n">
        <f aca="false">I2618-J2618</f>
        <v>0</v>
      </c>
      <c r="L2618" s="0" t="n">
        <f aca="false">K2618*5</f>
        <v>0</v>
      </c>
      <c r="M2618" s="0" t="n">
        <f aca="false">IF(NOT(ISNA(I2618)),1,0)</f>
        <v>1</v>
      </c>
      <c r="N2618" s="0" t="n">
        <f aca="false">IF(NOT(ISNA(J2618)),1,0)</f>
        <v>1</v>
      </c>
      <c r="O2618" s="0" t="n">
        <f aca="false">IF(AND(NOT(ISNA(I2618)),NOT(ISNA(J2618))),1,0)</f>
        <v>1</v>
      </c>
      <c r="P2618" s="0" t="n">
        <f aca="false">IF(AND(NOT(ISNA(I2618)),ISNA(J2618)),1,0)</f>
        <v>0</v>
      </c>
      <c r="Q2618" s="0" t="n">
        <f aca="false">IF(AND(ISNA(I2618),NOT(ISNA(J2618))),1,0)</f>
        <v>0</v>
      </c>
      <c r="R2618" s="0" t="n">
        <f aca="false">IF(SUM(O2618:Q2618)&lt;&gt;1,"ERROR",1)</f>
        <v>1</v>
      </c>
    </row>
    <row r="2619" customFormat="false" ht="12.8" hidden="false" customHeight="false" outlineLevel="0" collapsed="false">
      <c r="A2619" s="0" t="str">
        <f aca="false">gait_events!B2864</f>
        <v>pp058</v>
      </c>
      <c r="B2619" s="0" t="str">
        <f aca="false">VLOOKUP(A2619,participants!A:B,2,0)</f>
        <v>M</v>
      </c>
      <c r="C2619" s="0" t="n">
        <f aca="false">VLOOKUP(A2619,participants!A:C,3,0)</f>
        <v>24</v>
      </c>
      <c r="D2619" s="0" t="str">
        <f aca="false">VLOOKUP(A2619,participants!A:F,6,0)</f>
        <v>MS</v>
      </c>
      <c r="E2619" s="0" t="str">
        <f aca="false">IF(LEN(SUBSTITUTE(gait_events!C2864,"_run-",""))&lt;&gt;LEN(gait_events!C2864),LEFT(RIGHT(gait_events!C2864,LEN(gait_events!C2864)-19),FIND("_run-",RIGHT(gait_events!C2864,LEN(gait_events!C2864)-19),1)-1),RIGHT(gait_events!C2864,LEN(gait_events!C2864)-19))</f>
        <v>Slow</v>
      </c>
      <c r="F2619" s="0" t="str">
        <f aca="false">IF(LEN(SUBSTITUTE(gait_events!C2864,"_run-",""))&lt;&gt;LEN(gait_events!C2864),RIGHT(gait_events!C2864,LEN(gait_events!C2864)-FIND("_run-",gait_events!C2864,1)-4),"")</f>
        <v>schub</v>
      </c>
      <c r="G2619" s="0" t="str">
        <f aca="false">gait_events!D2864</f>
        <v>right_ankle</v>
      </c>
      <c r="H2619" s="0" t="str">
        <f aca="false">gait_events!E2864</f>
        <v>FC</v>
      </c>
      <c r="I2619" s="0" t="n">
        <f aca="false">IF(gait_events!F2864&lt;&gt;"",gait_events!F2864,NA())</f>
        <v>1961</v>
      </c>
      <c r="J2619" s="0" t="n">
        <f aca="false">IF(gait_events!G2864&lt;&gt;"",gait_events!G2864,NA())</f>
        <v>1965</v>
      </c>
      <c r="K2619" s="0" t="n">
        <f aca="false">I2619-J2619</f>
        <v>-4</v>
      </c>
      <c r="L2619" s="0" t="n">
        <f aca="false">K2619*5</f>
        <v>-20</v>
      </c>
      <c r="M2619" s="0" t="n">
        <f aca="false">IF(NOT(ISNA(I2619)),1,0)</f>
        <v>1</v>
      </c>
      <c r="N2619" s="0" t="n">
        <f aca="false">IF(NOT(ISNA(J2619)),1,0)</f>
        <v>1</v>
      </c>
      <c r="O2619" s="0" t="n">
        <f aca="false">IF(AND(NOT(ISNA(I2619)),NOT(ISNA(J2619))),1,0)</f>
        <v>1</v>
      </c>
      <c r="P2619" s="0" t="n">
        <f aca="false">IF(AND(NOT(ISNA(I2619)),ISNA(J2619)),1,0)</f>
        <v>0</v>
      </c>
      <c r="Q2619" s="0" t="n">
        <f aca="false">IF(AND(ISNA(I2619),NOT(ISNA(J2619))),1,0)</f>
        <v>0</v>
      </c>
      <c r="R2619" s="0" t="n">
        <f aca="false">IF(SUM(O2619:Q2619)&lt;&gt;1,"ERROR",1)</f>
        <v>1</v>
      </c>
    </row>
    <row r="2620" customFormat="false" ht="12.8" hidden="false" customHeight="false" outlineLevel="0" collapsed="false">
      <c r="A2620" s="0" t="str">
        <f aca="false">gait_events!B2865</f>
        <v>pp058</v>
      </c>
      <c r="B2620" s="0" t="str">
        <f aca="false">VLOOKUP(A2620,participants!A:B,2,0)</f>
        <v>M</v>
      </c>
      <c r="C2620" s="0" t="n">
        <f aca="false">VLOOKUP(A2620,participants!A:C,3,0)</f>
        <v>24</v>
      </c>
      <c r="D2620" s="0" t="str">
        <f aca="false">VLOOKUP(A2620,participants!A:F,6,0)</f>
        <v>MS</v>
      </c>
      <c r="E2620" s="0" t="str">
        <f aca="false">IF(LEN(SUBSTITUTE(gait_events!C2865,"_run-",""))&lt;&gt;LEN(gait_events!C2865),LEFT(RIGHT(gait_events!C2865,LEN(gait_events!C2865)-19),FIND("_run-",RIGHT(gait_events!C2865,LEN(gait_events!C2865)-19),1)-1),RIGHT(gait_events!C2865,LEN(gait_events!C2865)-19))</f>
        <v>Slow</v>
      </c>
      <c r="F2620" s="0" t="str">
        <f aca="false">IF(LEN(SUBSTITUTE(gait_events!C2865,"_run-",""))&lt;&gt;LEN(gait_events!C2865),RIGHT(gait_events!C2865,LEN(gait_events!C2865)-FIND("_run-",gait_events!C2865,1)-4),"")</f>
        <v>schub</v>
      </c>
      <c r="G2620" s="0" t="str">
        <f aca="false">gait_events!D2865</f>
        <v>right_ankle</v>
      </c>
      <c r="H2620" s="0" t="str">
        <f aca="false">gait_events!E2865</f>
        <v>FC</v>
      </c>
      <c r="I2620" s="0" t="n">
        <f aca="false">IF(gait_events!F2865&lt;&gt;"",gait_events!F2865,NA())</f>
        <v>2276</v>
      </c>
      <c r="J2620" s="0" t="n">
        <f aca="false">IF(gait_events!G2865&lt;&gt;"",gait_events!G2865,NA())</f>
        <v>2278</v>
      </c>
      <c r="K2620" s="0" t="n">
        <f aca="false">I2620-J2620</f>
        <v>-2</v>
      </c>
      <c r="L2620" s="0" t="n">
        <f aca="false">K2620*5</f>
        <v>-10</v>
      </c>
      <c r="M2620" s="0" t="n">
        <f aca="false">IF(NOT(ISNA(I2620)),1,0)</f>
        <v>1</v>
      </c>
      <c r="N2620" s="0" t="n">
        <f aca="false">IF(NOT(ISNA(J2620)),1,0)</f>
        <v>1</v>
      </c>
      <c r="O2620" s="0" t="n">
        <f aca="false">IF(AND(NOT(ISNA(I2620)),NOT(ISNA(J2620))),1,0)</f>
        <v>1</v>
      </c>
      <c r="P2620" s="0" t="n">
        <f aca="false">IF(AND(NOT(ISNA(I2620)),ISNA(J2620)),1,0)</f>
        <v>0</v>
      </c>
      <c r="Q2620" s="0" t="n">
        <f aca="false">IF(AND(ISNA(I2620),NOT(ISNA(J2620))),1,0)</f>
        <v>0</v>
      </c>
      <c r="R2620" s="0" t="n">
        <f aca="false">IF(SUM(O2620:Q2620)&lt;&gt;1,"ERROR",1)</f>
        <v>1</v>
      </c>
    </row>
    <row r="2621" customFormat="false" ht="12.8" hidden="false" customHeight="false" outlineLevel="0" collapsed="false">
      <c r="A2621" s="0" t="str">
        <f aca="false">gait_events!B2866</f>
        <v>pp058</v>
      </c>
      <c r="B2621" s="0" t="str">
        <f aca="false">VLOOKUP(A2621,participants!A:B,2,0)</f>
        <v>M</v>
      </c>
      <c r="C2621" s="0" t="n">
        <f aca="false">VLOOKUP(A2621,participants!A:C,3,0)</f>
        <v>24</v>
      </c>
      <c r="D2621" s="0" t="str">
        <f aca="false">VLOOKUP(A2621,participants!A:F,6,0)</f>
        <v>MS</v>
      </c>
      <c r="E2621" s="0" t="str">
        <f aca="false">IF(LEN(SUBSTITUTE(gait_events!C2866,"_run-",""))&lt;&gt;LEN(gait_events!C2866),LEFT(RIGHT(gait_events!C2866,LEN(gait_events!C2866)-19),FIND("_run-",RIGHT(gait_events!C2866,LEN(gait_events!C2866)-19),1)-1),RIGHT(gait_events!C2866,LEN(gait_events!C2866)-19))</f>
        <v>Slow</v>
      </c>
      <c r="F2621" s="0" t="str">
        <f aca="false">IF(LEN(SUBSTITUTE(gait_events!C2866,"_run-",""))&lt;&gt;LEN(gait_events!C2866),RIGHT(gait_events!C2866,LEN(gait_events!C2866)-FIND("_run-",gait_events!C2866,1)-4),"")</f>
        <v>schub</v>
      </c>
      <c r="G2621" s="0" t="str">
        <f aca="false">gait_events!D2866</f>
        <v>right_ankle</v>
      </c>
      <c r="H2621" s="0" t="str">
        <f aca="false">gait_events!E2866</f>
        <v>FC</v>
      </c>
      <c r="I2621" s="0" t="n">
        <f aca="false">IF(gait_events!F2866&lt;&gt;"",gait_events!F2866,NA())</f>
        <v>2620</v>
      </c>
      <c r="J2621" s="0" t="n">
        <f aca="false">IF(gait_events!G2866&lt;&gt;"",gait_events!G2866,NA())</f>
        <v>2619</v>
      </c>
      <c r="K2621" s="0" t="n">
        <f aca="false">I2621-J2621</f>
        <v>1</v>
      </c>
      <c r="L2621" s="0" t="n">
        <f aca="false">K2621*5</f>
        <v>5</v>
      </c>
      <c r="M2621" s="0" t="n">
        <f aca="false">IF(NOT(ISNA(I2621)),1,0)</f>
        <v>1</v>
      </c>
      <c r="N2621" s="0" t="n">
        <f aca="false">IF(NOT(ISNA(J2621)),1,0)</f>
        <v>1</v>
      </c>
      <c r="O2621" s="0" t="n">
        <f aca="false">IF(AND(NOT(ISNA(I2621)),NOT(ISNA(J2621))),1,0)</f>
        <v>1</v>
      </c>
      <c r="P2621" s="0" t="n">
        <f aca="false">IF(AND(NOT(ISNA(I2621)),ISNA(J2621)),1,0)</f>
        <v>0</v>
      </c>
      <c r="Q2621" s="0" t="n">
        <f aca="false">IF(AND(ISNA(I2621),NOT(ISNA(J2621))),1,0)</f>
        <v>0</v>
      </c>
      <c r="R2621" s="0" t="n">
        <f aca="false">IF(SUM(O2621:Q2621)&lt;&gt;1,"ERROR",1)</f>
        <v>1</v>
      </c>
    </row>
    <row r="2622" customFormat="false" ht="12.8" hidden="false" customHeight="false" outlineLevel="0" collapsed="false">
      <c r="A2622" s="0" t="str">
        <f aca="false">gait_events!B2867</f>
        <v>pp058</v>
      </c>
      <c r="B2622" s="0" t="str">
        <f aca="false">VLOOKUP(A2622,participants!A:B,2,0)</f>
        <v>M</v>
      </c>
      <c r="C2622" s="0" t="n">
        <f aca="false">VLOOKUP(A2622,participants!A:C,3,0)</f>
        <v>24</v>
      </c>
      <c r="D2622" s="0" t="str">
        <f aca="false">VLOOKUP(A2622,participants!A:F,6,0)</f>
        <v>MS</v>
      </c>
      <c r="E2622" s="0" t="str">
        <f aca="false">IF(LEN(SUBSTITUTE(gait_events!C2867,"_run-",""))&lt;&gt;LEN(gait_events!C2867),LEFT(RIGHT(gait_events!C2867,LEN(gait_events!C2867)-19),FIND("_run-",RIGHT(gait_events!C2867,LEN(gait_events!C2867)-19),1)-1),RIGHT(gait_events!C2867,LEN(gait_events!C2867)-19))</f>
        <v>Slow</v>
      </c>
      <c r="F2622" s="0" t="str">
        <f aca="false">IF(LEN(SUBSTITUTE(gait_events!C2867,"_run-",""))&lt;&gt;LEN(gait_events!C2867),RIGHT(gait_events!C2867,LEN(gait_events!C2867)-FIND("_run-",gait_events!C2867,1)-4),"")</f>
        <v>schub</v>
      </c>
      <c r="G2622" s="0" t="str">
        <f aca="false">gait_events!D2867</f>
        <v>right_ankle</v>
      </c>
      <c r="H2622" s="0" t="str">
        <f aca="false">gait_events!E2867</f>
        <v>FC</v>
      </c>
      <c r="I2622" s="0" t="n">
        <f aca="false">IF(gait_events!F2867&lt;&gt;"",gait_events!F2867,NA())</f>
        <v>2979</v>
      </c>
      <c r="J2622" s="0" t="n">
        <f aca="false">IF(gait_events!G2867&lt;&gt;"",gait_events!G2867,NA())</f>
        <v>2980</v>
      </c>
      <c r="K2622" s="0" t="n">
        <f aca="false">I2622-J2622</f>
        <v>-1</v>
      </c>
      <c r="L2622" s="0" t="n">
        <f aca="false">K2622*5</f>
        <v>-5</v>
      </c>
      <c r="M2622" s="0" t="n">
        <f aca="false">IF(NOT(ISNA(I2622)),1,0)</f>
        <v>1</v>
      </c>
      <c r="N2622" s="0" t="n">
        <f aca="false">IF(NOT(ISNA(J2622)),1,0)</f>
        <v>1</v>
      </c>
      <c r="O2622" s="0" t="n">
        <f aca="false">IF(AND(NOT(ISNA(I2622)),NOT(ISNA(J2622))),1,0)</f>
        <v>1</v>
      </c>
      <c r="P2622" s="0" t="n">
        <f aca="false">IF(AND(NOT(ISNA(I2622)),ISNA(J2622)),1,0)</f>
        <v>0</v>
      </c>
      <c r="Q2622" s="0" t="n">
        <f aca="false">IF(AND(ISNA(I2622),NOT(ISNA(J2622))),1,0)</f>
        <v>0</v>
      </c>
      <c r="R2622" s="0" t="n">
        <f aca="false">IF(SUM(O2622:Q2622)&lt;&gt;1,"ERROR",1)</f>
        <v>1</v>
      </c>
    </row>
    <row r="2623" customFormat="false" ht="12.8" hidden="false" customHeight="false" outlineLevel="0" collapsed="false">
      <c r="A2623" s="0" t="str">
        <f aca="false">gait_events!B2868</f>
        <v>pp058</v>
      </c>
      <c r="B2623" s="0" t="str">
        <f aca="false">VLOOKUP(A2623,participants!A:B,2,0)</f>
        <v>M</v>
      </c>
      <c r="C2623" s="0" t="n">
        <f aca="false">VLOOKUP(A2623,participants!A:C,3,0)</f>
        <v>24</v>
      </c>
      <c r="D2623" s="0" t="str">
        <f aca="false">VLOOKUP(A2623,participants!A:F,6,0)</f>
        <v>MS</v>
      </c>
      <c r="E2623" s="0" t="str">
        <f aca="false">IF(LEN(SUBSTITUTE(gait_events!C2868,"_run-",""))&lt;&gt;LEN(gait_events!C2868),LEFT(RIGHT(gait_events!C2868,LEN(gait_events!C2868)-19),FIND("_run-",RIGHT(gait_events!C2868,LEN(gait_events!C2868)-19),1)-1),RIGHT(gait_events!C2868,LEN(gait_events!C2868)-19))</f>
        <v>Slow</v>
      </c>
      <c r="F2623" s="0" t="str">
        <f aca="false">IF(LEN(SUBSTITUTE(gait_events!C2868,"_run-",""))&lt;&gt;LEN(gait_events!C2868),RIGHT(gait_events!C2868,LEN(gait_events!C2868)-FIND("_run-",gait_events!C2868,1)-4),"")</f>
        <v>schub</v>
      </c>
      <c r="G2623" s="0" t="str">
        <f aca="false">gait_events!D2868</f>
        <v>right_ankle</v>
      </c>
      <c r="H2623" s="0" t="str">
        <f aca="false">gait_events!E2868</f>
        <v>FC</v>
      </c>
      <c r="I2623" s="0" t="n">
        <f aca="false">IF(gait_events!F2868&lt;&gt;"",gait_events!F2868,NA())</f>
        <v>3283</v>
      </c>
      <c r="J2623" s="0" t="n">
        <f aca="false">IF(gait_events!G2868&lt;&gt;"",gait_events!G2868,NA())</f>
        <v>3284</v>
      </c>
      <c r="K2623" s="0" t="n">
        <f aca="false">I2623-J2623</f>
        <v>-1</v>
      </c>
      <c r="L2623" s="0" t="n">
        <f aca="false">K2623*5</f>
        <v>-5</v>
      </c>
      <c r="M2623" s="0" t="n">
        <f aca="false">IF(NOT(ISNA(I2623)),1,0)</f>
        <v>1</v>
      </c>
      <c r="N2623" s="0" t="n">
        <f aca="false">IF(NOT(ISNA(J2623)),1,0)</f>
        <v>1</v>
      </c>
      <c r="O2623" s="0" t="n">
        <f aca="false">IF(AND(NOT(ISNA(I2623)),NOT(ISNA(J2623))),1,0)</f>
        <v>1</v>
      </c>
      <c r="P2623" s="0" t="n">
        <f aca="false">IF(AND(NOT(ISNA(I2623)),ISNA(J2623)),1,0)</f>
        <v>0</v>
      </c>
      <c r="Q2623" s="0" t="n">
        <f aca="false">IF(AND(ISNA(I2623),NOT(ISNA(J2623))),1,0)</f>
        <v>0</v>
      </c>
      <c r="R2623" s="0" t="n">
        <f aca="false">IF(SUM(O2623:Q2623)&lt;&gt;1,"ERROR",1)</f>
        <v>1</v>
      </c>
    </row>
    <row r="2624" customFormat="false" ht="12.8" hidden="false" customHeight="false" outlineLevel="0" collapsed="false">
      <c r="A2624" s="0" t="str">
        <f aca="false">gait_events!B2869</f>
        <v>pp058</v>
      </c>
      <c r="B2624" s="0" t="str">
        <f aca="false">VLOOKUP(A2624,participants!A:B,2,0)</f>
        <v>M</v>
      </c>
      <c r="C2624" s="0" t="n">
        <f aca="false">VLOOKUP(A2624,participants!A:C,3,0)</f>
        <v>24</v>
      </c>
      <c r="D2624" s="0" t="str">
        <f aca="false">VLOOKUP(A2624,participants!A:F,6,0)</f>
        <v>MS</v>
      </c>
      <c r="E2624" s="0" t="str">
        <f aca="false">IF(LEN(SUBSTITUTE(gait_events!C2869,"_run-",""))&lt;&gt;LEN(gait_events!C2869),LEFT(RIGHT(gait_events!C2869,LEN(gait_events!C2869)-19),FIND("_run-",RIGHT(gait_events!C2869,LEN(gait_events!C2869)-19),1)-1),RIGHT(gait_events!C2869,LEN(gait_events!C2869)-19))</f>
        <v>Slow</v>
      </c>
      <c r="F2624" s="0" t="str">
        <f aca="false">IF(LEN(SUBSTITUTE(gait_events!C2869,"_run-",""))&lt;&gt;LEN(gait_events!C2869),RIGHT(gait_events!C2869,LEN(gait_events!C2869)-FIND("_run-",gait_events!C2869,1)-4),"")</f>
        <v>schub</v>
      </c>
      <c r="G2624" s="0" t="str">
        <f aca="false">gait_events!D2869</f>
        <v>left_shank</v>
      </c>
      <c r="H2624" s="0" t="str">
        <f aca="false">gait_events!E2869</f>
        <v>IC</v>
      </c>
      <c r="I2624" s="0" t="n">
        <f aca="false">IF(gait_events!F2869&lt;&gt;"",gait_events!F2869,NA())</f>
        <v>193</v>
      </c>
      <c r="J2624" s="0" t="n">
        <f aca="false">IF(gait_events!G2869&lt;&gt;"",gait_events!G2869,NA())</f>
        <v>196</v>
      </c>
      <c r="K2624" s="0" t="n">
        <f aca="false">I2624-J2624</f>
        <v>-3</v>
      </c>
      <c r="L2624" s="0" t="n">
        <f aca="false">K2624*5</f>
        <v>-15</v>
      </c>
      <c r="M2624" s="0" t="n">
        <f aca="false">IF(NOT(ISNA(I2624)),1,0)</f>
        <v>1</v>
      </c>
      <c r="N2624" s="0" t="n">
        <f aca="false">IF(NOT(ISNA(J2624)),1,0)</f>
        <v>1</v>
      </c>
      <c r="O2624" s="0" t="n">
        <f aca="false">IF(AND(NOT(ISNA(I2624)),NOT(ISNA(J2624))),1,0)</f>
        <v>1</v>
      </c>
      <c r="P2624" s="0" t="n">
        <f aca="false">IF(AND(NOT(ISNA(I2624)),ISNA(J2624)),1,0)</f>
        <v>0</v>
      </c>
      <c r="Q2624" s="0" t="n">
        <f aca="false">IF(AND(ISNA(I2624),NOT(ISNA(J2624))),1,0)</f>
        <v>0</v>
      </c>
      <c r="R2624" s="0" t="n">
        <f aca="false">IF(SUM(O2624:Q2624)&lt;&gt;1,"ERROR",1)</f>
        <v>1</v>
      </c>
    </row>
    <row r="2625" customFormat="false" ht="12.8" hidden="false" customHeight="false" outlineLevel="0" collapsed="false">
      <c r="A2625" s="0" t="str">
        <f aca="false">gait_events!B2870</f>
        <v>pp058</v>
      </c>
      <c r="B2625" s="0" t="str">
        <f aca="false">VLOOKUP(A2625,participants!A:B,2,0)</f>
        <v>M</v>
      </c>
      <c r="C2625" s="0" t="n">
        <f aca="false">VLOOKUP(A2625,participants!A:C,3,0)</f>
        <v>24</v>
      </c>
      <c r="D2625" s="0" t="str">
        <f aca="false">VLOOKUP(A2625,participants!A:F,6,0)</f>
        <v>MS</v>
      </c>
      <c r="E2625" s="0" t="str">
        <f aca="false">IF(LEN(SUBSTITUTE(gait_events!C2870,"_run-",""))&lt;&gt;LEN(gait_events!C2870),LEFT(RIGHT(gait_events!C2870,LEN(gait_events!C2870)-19),FIND("_run-",RIGHT(gait_events!C2870,LEN(gait_events!C2870)-19),1)-1),RIGHT(gait_events!C2870,LEN(gait_events!C2870)-19))</f>
        <v>Slow</v>
      </c>
      <c r="F2625" s="0" t="str">
        <f aca="false">IF(LEN(SUBSTITUTE(gait_events!C2870,"_run-",""))&lt;&gt;LEN(gait_events!C2870),RIGHT(gait_events!C2870,LEN(gait_events!C2870)-FIND("_run-",gait_events!C2870,1)-4),"")</f>
        <v>schub</v>
      </c>
      <c r="G2625" s="0" t="str">
        <f aca="false">gait_events!D2870</f>
        <v>left_shank</v>
      </c>
      <c r="H2625" s="0" t="str">
        <f aca="false">gait_events!E2870</f>
        <v>IC</v>
      </c>
      <c r="I2625" s="0" t="n">
        <f aca="false">IF(gait_events!F2870&lt;&gt;"",gait_events!F2870,NA())</f>
        <v>566</v>
      </c>
      <c r="J2625" s="0" t="n">
        <f aca="false">IF(gait_events!G2870&lt;&gt;"",gait_events!G2870,NA())</f>
        <v>589</v>
      </c>
      <c r="K2625" s="0" t="n">
        <f aca="false">I2625-J2625</f>
        <v>-23</v>
      </c>
      <c r="L2625" s="0" t="n">
        <f aca="false">K2625*5</f>
        <v>-115</v>
      </c>
      <c r="M2625" s="0" t="n">
        <f aca="false">IF(NOT(ISNA(I2625)),1,0)</f>
        <v>1</v>
      </c>
      <c r="N2625" s="0" t="n">
        <f aca="false">IF(NOT(ISNA(J2625)),1,0)</f>
        <v>1</v>
      </c>
      <c r="O2625" s="0" t="n">
        <f aca="false">IF(AND(NOT(ISNA(I2625)),NOT(ISNA(J2625))),1,0)</f>
        <v>1</v>
      </c>
      <c r="P2625" s="0" t="n">
        <f aca="false">IF(AND(NOT(ISNA(I2625)),ISNA(J2625)),1,0)</f>
        <v>0</v>
      </c>
      <c r="Q2625" s="0" t="n">
        <f aca="false">IF(AND(ISNA(I2625),NOT(ISNA(J2625))),1,0)</f>
        <v>0</v>
      </c>
      <c r="R2625" s="0" t="n">
        <f aca="false">IF(SUM(O2625:Q2625)&lt;&gt;1,"ERROR",1)</f>
        <v>1</v>
      </c>
    </row>
    <row r="2626" customFormat="false" ht="12.8" hidden="false" customHeight="false" outlineLevel="0" collapsed="false">
      <c r="A2626" s="0" t="str">
        <f aca="false">gait_events!B2871</f>
        <v>pp058</v>
      </c>
      <c r="B2626" s="0" t="str">
        <f aca="false">VLOOKUP(A2626,participants!A:B,2,0)</f>
        <v>M</v>
      </c>
      <c r="C2626" s="0" t="n">
        <f aca="false">VLOOKUP(A2626,participants!A:C,3,0)</f>
        <v>24</v>
      </c>
      <c r="D2626" s="0" t="str">
        <f aca="false">VLOOKUP(A2626,participants!A:F,6,0)</f>
        <v>MS</v>
      </c>
      <c r="E2626" s="0" t="str">
        <f aca="false">IF(LEN(SUBSTITUTE(gait_events!C2871,"_run-",""))&lt;&gt;LEN(gait_events!C2871),LEFT(RIGHT(gait_events!C2871,LEN(gait_events!C2871)-19),FIND("_run-",RIGHT(gait_events!C2871,LEN(gait_events!C2871)-19),1)-1),RIGHT(gait_events!C2871,LEN(gait_events!C2871)-19))</f>
        <v>Slow</v>
      </c>
      <c r="F2626" s="0" t="str">
        <f aca="false">IF(LEN(SUBSTITUTE(gait_events!C2871,"_run-",""))&lt;&gt;LEN(gait_events!C2871),RIGHT(gait_events!C2871,LEN(gait_events!C2871)-FIND("_run-",gait_events!C2871,1)-4),"")</f>
        <v>schub</v>
      </c>
      <c r="G2626" s="0" t="str">
        <f aca="false">gait_events!D2871</f>
        <v>left_shank</v>
      </c>
      <c r="H2626" s="0" t="str">
        <f aca="false">gait_events!E2871</f>
        <v>IC</v>
      </c>
      <c r="I2626" s="0" t="n">
        <f aca="false">IF(gait_events!F2871&lt;&gt;"",gait_events!F2871,NA())</f>
        <v>889</v>
      </c>
      <c r="J2626" s="0" t="n">
        <f aca="false">IF(gait_events!G2871&lt;&gt;"",gait_events!G2871,NA())</f>
        <v>901</v>
      </c>
      <c r="K2626" s="0" t="n">
        <f aca="false">I2626-J2626</f>
        <v>-12</v>
      </c>
      <c r="L2626" s="0" t="n">
        <f aca="false">K2626*5</f>
        <v>-60</v>
      </c>
      <c r="M2626" s="0" t="n">
        <f aca="false">IF(NOT(ISNA(I2626)),1,0)</f>
        <v>1</v>
      </c>
      <c r="N2626" s="0" t="n">
        <f aca="false">IF(NOT(ISNA(J2626)),1,0)</f>
        <v>1</v>
      </c>
      <c r="O2626" s="0" t="n">
        <f aca="false">IF(AND(NOT(ISNA(I2626)),NOT(ISNA(J2626))),1,0)</f>
        <v>1</v>
      </c>
      <c r="P2626" s="0" t="n">
        <f aca="false">IF(AND(NOT(ISNA(I2626)),ISNA(J2626)),1,0)</f>
        <v>0</v>
      </c>
      <c r="Q2626" s="0" t="n">
        <f aca="false">IF(AND(ISNA(I2626),NOT(ISNA(J2626))),1,0)</f>
        <v>0</v>
      </c>
      <c r="R2626" s="0" t="n">
        <f aca="false">IF(SUM(O2626:Q2626)&lt;&gt;1,"ERROR",1)</f>
        <v>1</v>
      </c>
    </row>
    <row r="2627" customFormat="false" ht="12.8" hidden="false" customHeight="false" outlineLevel="0" collapsed="false">
      <c r="A2627" s="0" t="str">
        <f aca="false">gait_events!B2872</f>
        <v>pp058</v>
      </c>
      <c r="B2627" s="0" t="str">
        <f aca="false">VLOOKUP(A2627,participants!A:B,2,0)</f>
        <v>M</v>
      </c>
      <c r="C2627" s="0" t="n">
        <f aca="false">VLOOKUP(A2627,participants!A:C,3,0)</f>
        <v>24</v>
      </c>
      <c r="D2627" s="0" t="str">
        <f aca="false">VLOOKUP(A2627,participants!A:F,6,0)</f>
        <v>MS</v>
      </c>
      <c r="E2627" s="0" t="str">
        <f aca="false">IF(LEN(SUBSTITUTE(gait_events!C2872,"_run-",""))&lt;&gt;LEN(gait_events!C2872),LEFT(RIGHT(gait_events!C2872,LEN(gait_events!C2872)-19),FIND("_run-",RIGHT(gait_events!C2872,LEN(gait_events!C2872)-19),1)-1),RIGHT(gait_events!C2872,LEN(gait_events!C2872)-19))</f>
        <v>Slow</v>
      </c>
      <c r="F2627" s="0" t="str">
        <f aca="false">IF(LEN(SUBSTITUTE(gait_events!C2872,"_run-",""))&lt;&gt;LEN(gait_events!C2872),RIGHT(gait_events!C2872,LEN(gait_events!C2872)-FIND("_run-",gait_events!C2872,1)-4),"")</f>
        <v>schub</v>
      </c>
      <c r="G2627" s="0" t="str">
        <f aca="false">gait_events!D2872</f>
        <v>left_shank</v>
      </c>
      <c r="H2627" s="0" t="str">
        <f aca="false">gait_events!E2872</f>
        <v>IC</v>
      </c>
      <c r="I2627" s="0" t="n">
        <f aca="false">IF(gait_events!F2872&lt;&gt;"",gait_events!F2872,NA())</f>
        <v>1244</v>
      </c>
      <c r="J2627" s="0" t="n">
        <f aca="false">IF(gait_events!G2872&lt;&gt;"",gait_events!G2872,NA())</f>
        <v>1245</v>
      </c>
      <c r="K2627" s="0" t="n">
        <f aca="false">I2627-J2627</f>
        <v>-1</v>
      </c>
      <c r="L2627" s="0" t="n">
        <f aca="false">K2627*5</f>
        <v>-5</v>
      </c>
      <c r="M2627" s="0" t="n">
        <f aca="false">IF(NOT(ISNA(I2627)),1,0)</f>
        <v>1</v>
      </c>
      <c r="N2627" s="0" t="n">
        <f aca="false">IF(NOT(ISNA(J2627)),1,0)</f>
        <v>1</v>
      </c>
      <c r="O2627" s="0" t="n">
        <f aca="false">IF(AND(NOT(ISNA(I2627)),NOT(ISNA(J2627))),1,0)</f>
        <v>1</v>
      </c>
      <c r="P2627" s="0" t="n">
        <f aca="false">IF(AND(NOT(ISNA(I2627)),ISNA(J2627)),1,0)</f>
        <v>0</v>
      </c>
      <c r="Q2627" s="0" t="n">
        <f aca="false">IF(AND(ISNA(I2627),NOT(ISNA(J2627))),1,0)</f>
        <v>0</v>
      </c>
      <c r="R2627" s="0" t="n">
        <f aca="false">IF(SUM(O2627:Q2627)&lt;&gt;1,"ERROR",1)</f>
        <v>1</v>
      </c>
    </row>
    <row r="2628" customFormat="false" ht="12.8" hidden="false" customHeight="false" outlineLevel="0" collapsed="false">
      <c r="A2628" s="0" t="str">
        <f aca="false">gait_events!B2873</f>
        <v>pp058</v>
      </c>
      <c r="B2628" s="0" t="str">
        <f aca="false">VLOOKUP(A2628,participants!A:B,2,0)</f>
        <v>M</v>
      </c>
      <c r="C2628" s="0" t="n">
        <f aca="false">VLOOKUP(A2628,participants!A:C,3,0)</f>
        <v>24</v>
      </c>
      <c r="D2628" s="0" t="str">
        <f aca="false">VLOOKUP(A2628,participants!A:F,6,0)</f>
        <v>MS</v>
      </c>
      <c r="E2628" s="0" t="str">
        <f aca="false">IF(LEN(SUBSTITUTE(gait_events!C2873,"_run-",""))&lt;&gt;LEN(gait_events!C2873),LEFT(RIGHT(gait_events!C2873,LEN(gait_events!C2873)-19),FIND("_run-",RIGHT(gait_events!C2873,LEN(gait_events!C2873)-19),1)-1),RIGHT(gait_events!C2873,LEN(gait_events!C2873)-19))</f>
        <v>Slow</v>
      </c>
      <c r="F2628" s="0" t="str">
        <f aca="false">IF(LEN(SUBSTITUTE(gait_events!C2873,"_run-",""))&lt;&gt;LEN(gait_events!C2873),RIGHT(gait_events!C2873,LEN(gait_events!C2873)-FIND("_run-",gait_events!C2873,1)-4),"")</f>
        <v>schub</v>
      </c>
      <c r="G2628" s="0" t="str">
        <f aca="false">gait_events!D2873</f>
        <v>left_shank</v>
      </c>
      <c r="H2628" s="0" t="str">
        <f aca="false">gait_events!E2873</f>
        <v>IC</v>
      </c>
      <c r="I2628" s="0" t="n">
        <f aca="false">IF(gait_events!F2873&lt;&gt;"",gait_events!F2873,NA())</f>
        <v>1551</v>
      </c>
      <c r="J2628" s="0" t="n">
        <f aca="false">IF(gait_events!G2873&lt;&gt;"",gait_events!G2873,NA())</f>
        <v>1559</v>
      </c>
      <c r="K2628" s="0" t="n">
        <f aca="false">I2628-J2628</f>
        <v>-8</v>
      </c>
      <c r="L2628" s="0" t="n">
        <f aca="false">K2628*5</f>
        <v>-40</v>
      </c>
      <c r="M2628" s="0" t="n">
        <f aca="false">IF(NOT(ISNA(I2628)),1,0)</f>
        <v>1</v>
      </c>
      <c r="N2628" s="0" t="n">
        <f aca="false">IF(NOT(ISNA(J2628)),1,0)</f>
        <v>1</v>
      </c>
      <c r="O2628" s="0" t="n">
        <f aca="false">IF(AND(NOT(ISNA(I2628)),NOT(ISNA(J2628))),1,0)</f>
        <v>1</v>
      </c>
      <c r="P2628" s="0" t="n">
        <f aca="false">IF(AND(NOT(ISNA(I2628)),ISNA(J2628)),1,0)</f>
        <v>0</v>
      </c>
      <c r="Q2628" s="0" t="n">
        <f aca="false">IF(AND(ISNA(I2628),NOT(ISNA(J2628))),1,0)</f>
        <v>0</v>
      </c>
      <c r="R2628" s="0" t="n">
        <f aca="false">IF(SUM(O2628:Q2628)&lt;&gt;1,"ERROR",1)</f>
        <v>1</v>
      </c>
    </row>
    <row r="2629" customFormat="false" ht="12.8" hidden="false" customHeight="false" outlineLevel="0" collapsed="false">
      <c r="A2629" s="0" t="str">
        <f aca="false">gait_events!B2874</f>
        <v>pp058</v>
      </c>
      <c r="B2629" s="0" t="str">
        <f aca="false">VLOOKUP(A2629,participants!A:B,2,0)</f>
        <v>M</v>
      </c>
      <c r="C2629" s="0" t="n">
        <f aca="false">VLOOKUP(A2629,participants!A:C,3,0)</f>
        <v>24</v>
      </c>
      <c r="D2629" s="0" t="str">
        <f aca="false">VLOOKUP(A2629,participants!A:F,6,0)</f>
        <v>MS</v>
      </c>
      <c r="E2629" s="0" t="str">
        <f aca="false">IF(LEN(SUBSTITUTE(gait_events!C2874,"_run-",""))&lt;&gt;LEN(gait_events!C2874),LEFT(RIGHT(gait_events!C2874,LEN(gait_events!C2874)-19),FIND("_run-",RIGHT(gait_events!C2874,LEN(gait_events!C2874)-19),1)-1),RIGHT(gait_events!C2874,LEN(gait_events!C2874)-19))</f>
        <v>Slow</v>
      </c>
      <c r="F2629" s="0" t="str">
        <f aca="false">IF(LEN(SUBSTITUTE(gait_events!C2874,"_run-",""))&lt;&gt;LEN(gait_events!C2874),RIGHT(gait_events!C2874,LEN(gait_events!C2874)-FIND("_run-",gait_events!C2874,1)-4),"")</f>
        <v>schub</v>
      </c>
      <c r="G2629" s="0" t="str">
        <f aca="false">gait_events!D2874</f>
        <v>left_shank</v>
      </c>
      <c r="H2629" s="0" t="str">
        <f aca="false">gait_events!E2874</f>
        <v>IC</v>
      </c>
      <c r="I2629" s="0" t="n">
        <f aca="false">IF(gait_events!F2874&lt;&gt;"",gait_events!F2874,NA())</f>
        <v>1898</v>
      </c>
      <c r="J2629" s="0" t="n">
        <f aca="false">IF(gait_events!G2874&lt;&gt;"",gait_events!G2874,NA())</f>
        <v>1895</v>
      </c>
      <c r="K2629" s="0" t="n">
        <f aca="false">I2629-J2629</f>
        <v>3</v>
      </c>
      <c r="L2629" s="0" t="n">
        <f aca="false">K2629*5</f>
        <v>15</v>
      </c>
      <c r="M2629" s="0" t="n">
        <f aca="false">IF(NOT(ISNA(I2629)),1,0)</f>
        <v>1</v>
      </c>
      <c r="N2629" s="0" t="n">
        <f aca="false">IF(NOT(ISNA(J2629)),1,0)</f>
        <v>1</v>
      </c>
      <c r="O2629" s="0" t="n">
        <f aca="false">IF(AND(NOT(ISNA(I2629)),NOT(ISNA(J2629))),1,0)</f>
        <v>1</v>
      </c>
      <c r="P2629" s="0" t="n">
        <f aca="false">IF(AND(NOT(ISNA(I2629)),ISNA(J2629)),1,0)</f>
        <v>0</v>
      </c>
      <c r="Q2629" s="0" t="n">
        <f aca="false">IF(AND(ISNA(I2629),NOT(ISNA(J2629))),1,0)</f>
        <v>0</v>
      </c>
      <c r="R2629" s="0" t="n">
        <f aca="false">IF(SUM(O2629:Q2629)&lt;&gt;1,"ERROR",1)</f>
        <v>1</v>
      </c>
    </row>
    <row r="2630" customFormat="false" ht="12.8" hidden="false" customHeight="false" outlineLevel="0" collapsed="false">
      <c r="A2630" s="0" t="str">
        <f aca="false">gait_events!B2875</f>
        <v>pp058</v>
      </c>
      <c r="B2630" s="0" t="str">
        <f aca="false">VLOOKUP(A2630,participants!A:B,2,0)</f>
        <v>M</v>
      </c>
      <c r="C2630" s="0" t="n">
        <f aca="false">VLOOKUP(A2630,participants!A:C,3,0)</f>
        <v>24</v>
      </c>
      <c r="D2630" s="0" t="str">
        <f aca="false">VLOOKUP(A2630,participants!A:F,6,0)</f>
        <v>MS</v>
      </c>
      <c r="E2630" s="0" t="str">
        <f aca="false">IF(LEN(SUBSTITUTE(gait_events!C2875,"_run-",""))&lt;&gt;LEN(gait_events!C2875),LEFT(RIGHT(gait_events!C2875,LEN(gait_events!C2875)-19),FIND("_run-",RIGHT(gait_events!C2875,LEN(gait_events!C2875)-19),1)-1),RIGHT(gait_events!C2875,LEN(gait_events!C2875)-19))</f>
        <v>Slow</v>
      </c>
      <c r="F2630" s="0" t="str">
        <f aca="false">IF(LEN(SUBSTITUTE(gait_events!C2875,"_run-",""))&lt;&gt;LEN(gait_events!C2875),RIGHT(gait_events!C2875,LEN(gait_events!C2875)-FIND("_run-",gait_events!C2875,1)-4),"")</f>
        <v>schub</v>
      </c>
      <c r="G2630" s="0" t="str">
        <f aca="false">gait_events!D2875</f>
        <v>left_shank</v>
      </c>
      <c r="H2630" s="0" t="str">
        <f aca="false">gait_events!E2875</f>
        <v>IC</v>
      </c>
      <c r="I2630" s="0" t="n">
        <f aca="false">IF(gait_events!F2875&lt;&gt;"",gait_events!F2875,NA())</f>
        <v>2185</v>
      </c>
      <c r="J2630" s="0" t="n">
        <f aca="false">IF(gait_events!G2875&lt;&gt;"",gait_events!G2875,NA())</f>
        <v>2189</v>
      </c>
      <c r="K2630" s="0" t="n">
        <f aca="false">I2630-J2630</f>
        <v>-4</v>
      </c>
      <c r="L2630" s="0" t="n">
        <f aca="false">K2630*5</f>
        <v>-20</v>
      </c>
      <c r="M2630" s="0" t="n">
        <f aca="false">IF(NOT(ISNA(I2630)),1,0)</f>
        <v>1</v>
      </c>
      <c r="N2630" s="0" t="n">
        <f aca="false">IF(NOT(ISNA(J2630)),1,0)</f>
        <v>1</v>
      </c>
      <c r="O2630" s="0" t="n">
        <f aca="false">IF(AND(NOT(ISNA(I2630)),NOT(ISNA(J2630))),1,0)</f>
        <v>1</v>
      </c>
      <c r="P2630" s="0" t="n">
        <f aca="false">IF(AND(NOT(ISNA(I2630)),ISNA(J2630)),1,0)</f>
        <v>0</v>
      </c>
      <c r="Q2630" s="0" t="n">
        <f aca="false">IF(AND(ISNA(I2630),NOT(ISNA(J2630))),1,0)</f>
        <v>0</v>
      </c>
      <c r="R2630" s="0" t="n">
        <f aca="false">IF(SUM(O2630:Q2630)&lt;&gt;1,"ERROR",1)</f>
        <v>1</v>
      </c>
    </row>
    <row r="2631" customFormat="false" ht="12.8" hidden="false" customHeight="false" outlineLevel="0" collapsed="false">
      <c r="A2631" s="0" t="str">
        <f aca="false">gait_events!B2876</f>
        <v>pp058</v>
      </c>
      <c r="B2631" s="0" t="str">
        <f aca="false">VLOOKUP(A2631,participants!A:B,2,0)</f>
        <v>M</v>
      </c>
      <c r="C2631" s="0" t="n">
        <f aca="false">VLOOKUP(A2631,participants!A:C,3,0)</f>
        <v>24</v>
      </c>
      <c r="D2631" s="0" t="str">
        <f aca="false">VLOOKUP(A2631,participants!A:F,6,0)</f>
        <v>MS</v>
      </c>
      <c r="E2631" s="0" t="str">
        <f aca="false">IF(LEN(SUBSTITUTE(gait_events!C2876,"_run-",""))&lt;&gt;LEN(gait_events!C2876),LEFT(RIGHT(gait_events!C2876,LEN(gait_events!C2876)-19),FIND("_run-",RIGHT(gait_events!C2876,LEN(gait_events!C2876)-19),1)-1),RIGHT(gait_events!C2876,LEN(gait_events!C2876)-19))</f>
        <v>Slow</v>
      </c>
      <c r="F2631" s="0" t="str">
        <f aca="false">IF(LEN(SUBSTITUTE(gait_events!C2876,"_run-",""))&lt;&gt;LEN(gait_events!C2876),RIGHT(gait_events!C2876,LEN(gait_events!C2876)-FIND("_run-",gait_events!C2876,1)-4),"")</f>
        <v>schub</v>
      </c>
      <c r="G2631" s="0" t="str">
        <f aca="false">gait_events!D2876</f>
        <v>left_shank</v>
      </c>
      <c r="H2631" s="0" t="str">
        <f aca="false">gait_events!E2876</f>
        <v>IC</v>
      </c>
      <c r="I2631" s="0" t="n">
        <f aca="false">IF(gait_events!F2876&lt;&gt;"",gait_events!F2876,NA())</f>
        <v>2517</v>
      </c>
      <c r="J2631" s="0" t="n">
        <f aca="false">IF(gait_events!G2876&lt;&gt;"",gait_events!G2876,NA())</f>
        <v>2532</v>
      </c>
      <c r="K2631" s="0" t="n">
        <f aca="false">I2631-J2631</f>
        <v>-15</v>
      </c>
      <c r="L2631" s="0" t="n">
        <f aca="false">K2631*5</f>
        <v>-75</v>
      </c>
      <c r="M2631" s="0" t="n">
        <f aca="false">IF(NOT(ISNA(I2631)),1,0)</f>
        <v>1</v>
      </c>
      <c r="N2631" s="0" t="n">
        <f aca="false">IF(NOT(ISNA(J2631)),1,0)</f>
        <v>1</v>
      </c>
      <c r="O2631" s="0" t="n">
        <f aca="false">IF(AND(NOT(ISNA(I2631)),NOT(ISNA(J2631))),1,0)</f>
        <v>1</v>
      </c>
      <c r="P2631" s="0" t="n">
        <f aca="false">IF(AND(NOT(ISNA(I2631)),ISNA(J2631)),1,0)</f>
        <v>0</v>
      </c>
      <c r="Q2631" s="0" t="n">
        <f aca="false">IF(AND(ISNA(I2631),NOT(ISNA(J2631))),1,0)</f>
        <v>0</v>
      </c>
      <c r="R2631" s="0" t="n">
        <f aca="false">IF(SUM(O2631:Q2631)&lt;&gt;1,"ERROR",1)</f>
        <v>1</v>
      </c>
    </row>
    <row r="2632" customFormat="false" ht="12.8" hidden="false" customHeight="false" outlineLevel="0" collapsed="false">
      <c r="A2632" s="0" t="str">
        <f aca="false">gait_events!B2877</f>
        <v>pp058</v>
      </c>
      <c r="B2632" s="0" t="str">
        <f aca="false">VLOOKUP(A2632,participants!A:B,2,0)</f>
        <v>M</v>
      </c>
      <c r="C2632" s="0" t="n">
        <f aca="false">VLOOKUP(A2632,participants!A:C,3,0)</f>
        <v>24</v>
      </c>
      <c r="D2632" s="0" t="str">
        <f aca="false">VLOOKUP(A2632,participants!A:F,6,0)</f>
        <v>MS</v>
      </c>
      <c r="E2632" s="0" t="str">
        <f aca="false">IF(LEN(SUBSTITUTE(gait_events!C2877,"_run-",""))&lt;&gt;LEN(gait_events!C2877),LEFT(RIGHT(gait_events!C2877,LEN(gait_events!C2877)-19),FIND("_run-",RIGHT(gait_events!C2877,LEN(gait_events!C2877)-19),1)-1),RIGHT(gait_events!C2877,LEN(gait_events!C2877)-19))</f>
        <v>Slow</v>
      </c>
      <c r="F2632" s="0" t="str">
        <f aca="false">IF(LEN(SUBSTITUTE(gait_events!C2877,"_run-",""))&lt;&gt;LEN(gait_events!C2877),RIGHT(gait_events!C2877,LEN(gait_events!C2877)-FIND("_run-",gait_events!C2877,1)-4),"")</f>
        <v>schub</v>
      </c>
      <c r="G2632" s="0" t="str">
        <f aca="false">gait_events!D2877</f>
        <v>left_shank</v>
      </c>
      <c r="H2632" s="0" t="str">
        <f aca="false">gait_events!E2877</f>
        <v>IC</v>
      </c>
      <c r="I2632" s="0" t="n">
        <f aca="false">IF(gait_events!F2877&lt;&gt;"",gait_events!F2877,NA())</f>
        <v>2866</v>
      </c>
      <c r="J2632" s="0" t="n">
        <f aca="false">IF(gait_events!G2877&lt;&gt;"",gait_events!G2877,NA())</f>
        <v>2866</v>
      </c>
      <c r="K2632" s="0" t="n">
        <f aca="false">I2632-J2632</f>
        <v>0</v>
      </c>
      <c r="L2632" s="0" t="n">
        <f aca="false">K2632*5</f>
        <v>0</v>
      </c>
      <c r="M2632" s="0" t="n">
        <f aca="false">IF(NOT(ISNA(I2632)),1,0)</f>
        <v>1</v>
      </c>
      <c r="N2632" s="0" t="n">
        <f aca="false">IF(NOT(ISNA(J2632)),1,0)</f>
        <v>1</v>
      </c>
      <c r="O2632" s="0" t="n">
        <f aca="false">IF(AND(NOT(ISNA(I2632)),NOT(ISNA(J2632))),1,0)</f>
        <v>1</v>
      </c>
      <c r="P2632" s="0" t="n">
        <f aca="false">IF(AND(NOT(ISNA(I2632)),ISNA(J2632)),1,0)</f>
        <v>0</v>
      </c>
      <c r="Q2632" s="0" t="n">
        <f aca="false">IF(AND(ISNA(I2632),NOT(ISNA(J2632))),1,0)</f>
        <v>0</v>
      </c>
      <c r="R2632" s="0" t="n">
        <f aca="false">IF(SUM(O2632:Q2632)&lt;&gt;1,"ERROR",1)</f>
        <v>1</v>
      </c>
    </row>
    <row r="2633" customFormat="false" ht="12.8" hidden="false" customHeight="false" outlineLevel="0" collapsed="false">
      <c r="A2633" s="0" t="str">
        <f aca="false">gait_events!B2878</f>
        <v>pp058</v>
      </c>
      <c r="B2633" s="0" t="str">
        <f aca="false">VLOOKUP(A2633,participants!A:B,2,0)</f>
        <v>M</v>
      </c>
      <c r="C2633" s="0" t="n">
        <f aca="false">VLOOKUP(A2633,participants!A:C,3,0)</f>
        <v>24</v>
      </c>
      <c r="D2633" s="0" t="str">
        <f aca="false">VLOOKUP(A2633,participants!A:F,6,0)</f>
        <v>MS</v>
      </c>
      <c r="E2633" s="0" t="str">
        <f aca="false">IF(LEN(SUBSTITUTE(gait_events!C2878,"_run-",""))&lt;&gt;LEN(gait_events!C2878),LEFT(RIGHT(gait_events!C2878,LEN(gait_events!C2878)-19),FIND("_run-",RIGHT(gait_events!C2878,LEN(gait_events!C2878)-19),1)-1),RIGHT(gait_events!C2878,LEN(gait_events!C2878)-19))</f>
        <v>Slow</v>
      </c>
      <c r="F2633" s="0" t="str">
        <f aca="false">IF(LEN(SUBSTITUTE(gait_events!C2878,"_run-",""))&lt;&gt;LEN(gait_events!C2878),RIGHT(gait_events!C2878,LEN(gait_events!C2878)-FIND("_run-",gait_events!C2878,1)-4),"")</f>
        <v>schub</v>
      </c>
      <c r="G2633" s="0" t="str">
        <f aca="false">gait_events!D2878</f>
        <v>left_shank</v>
      </c>
      <c r="H2633" s="0" t="str">
        <f aca="false">gait_events!E2878</f>
        <v>IC</v>
      </c>
      <c r="I2633" s="0" t="n">
        <f aca="false">IF(gait_events!F2878&lt;&gt;"",gait_events!F2878,NA())</f>
        <v>3190</v>
      </c>
      <c r="J2633" s="0" t="n">
        <f aca="false">IF(gait_events!G2878&lt;&gt;"",gait_events!G2878,NA())</f>
        <v>3192</v>
      </c>
      <c r="K2633" s="0" t="n">
        <f aca="false">I2633-J2633</f>
        <v>-2</v>
      </c>
      <c r="L2633" s="0" t="n">
        <f aca="false">K2633*5</f>
        <v>-10</v>
      </c>
      <c r="M2633" s="0" t="n">
        <f aca="false">IF(NOT(ISNA(I2633)),1,0)</f>
        <v>1</v>
      </c>
      <c r="N2633" s="0" t="n">
        <f aca="false">IF(NOT(ISNA(J2633)),1,0)</f>
        <v>1</v>
      </c>
      <c r="O2633" s="0" t="n">
        <f aca="false">IF(AND(NOT(ISNA(I2633)),NOT(ISNA(J2633))),1,0)</f>
        <v>1</v>
      </c>
      <c r="P2633" s="0" t="n">
        <f aca="false">IF(AND(NOT(ISNA(I2633)),ISNA(J2633)),1,0)</f>
        <v>0</v>
      </c>
      <c r="Q2633" s="0" t="n">
        <f aca="false">IF(AND(ISNA(I2633),NOT(ISNA(J2633))),1,0)</f>
        <v>0</v>
      </c>
      <c r="R2633" s="0" t="n">
        <f aca="false">IF(SUM(O2633:Q2633)&lt;&gt;1,"ERROR",1)</f>
        <v>1</v>
      </c>
    </row>
    <row r="2634" customFormat="false" ht="12.8" hidden="false" customHeight="false" outlineLevel="0" collapsed="false">
      <c r="A2634" s="0" t="str">
        <f aca="false">gait_events!B2879</f>
        <v>pp058</v>
      </c>
      <c r="B2634" s="0" t="str">
        <f aca="false">VLOOKUP(A2634,participants!A:B,2,0)</f>
        <v>M</v>
      </c>
      <c r="C2634" s="0" t="n">
        <f aca="false">VLOOKUP(A2634,participants!A:C,3,0)</f>
        <v>24</v>
      </c>
      <c r="D2634" s="0" t="str">
        <f aca="false">VLOOKUP(A2634,participants!A:F,6,0)</f>
        <v>MS</v>
      </c>
      <c r="E2634" s="0" t="str">
        <f aca="false">IF(LEN(SUBSTITUTE(gait_events!C2879,"_run-",""))&lt;&gt;LEN(gait_events!C2879),LEFT(RIGHT(gait_events!C2879,LEN(gait_events!C2879)-19),FIND("_run-",RIGHT(gait_events!C2879,LEN(gait_events!C2879)-19),1)-1),RIGHT(gait_events!C2879,LEN(gait_events!C2879)-19))</f>
        <v>Slow</v>
      </c>
      <c r="F2634" s="0" t="str">
        <f aca="false">IF(LEN(SUBSTITUTE(gait_events!C2879,"_run-",""))&lt;&gt;LEN(gait_events!C2879),RIGHT(gait_events!C2879,LEN(gait_events!C2879)-FIND("_run-",gait_events!C2879,1)-4),"")</f>
        <v>schub</v>
      </c>
      <c r="G2634" s="0" t="str">
        <f aca="false">gait_events!D2879</f>
        <v>left_shank</v>
      </c>
      <c r="H2634" s="0" t="str">
        <f aca="false">gait_events!E2879</f>
        <v>FC</v>
      </c>
      <c r="I2634" s="0" t="n">
        <f aca="false">IF(gait_events!F2879&lt;&gt;"",gait_events!F2879,NA())</f>
        <v>127</v>
      </c>
      <c r="J2634" s="0" t="n">
        <f aca="false">IF(gait_events!G2879&lt;&gt;"",gait_events!G2879,NA())</f>
        <v>131</v>
      </c>
      <c r="K2634" s="0" t="n">
        <f aca="false">I2634-J2634</f>
        <v>-4</v>
      </c>
      <c r="L2634" s="0" t="n">
        <f aca="false">K2634*5</f>
        <v>-20</v>
      </c>
      <c r="M2634" s="0" t="n">
        <f aca="false">IF(NOT(ISNA(I2634)),1,0)</f>
        <v>1</v>
      </c>
      <c r="N2634" s="0" t="n">
        <f aca="false">IF(NOT(ISNA(J2634)),1,0)</f>
        <v>1</v>
      </c>
      <c r="O2634" s="0" t="n">
        <f aca="false">IF(AND(NOT(ISNA(I2634)),NOT(ISNA(J2634))),1,0)</f>
        <v>1</v>
      </c>
      <c r="P2634" s="0" t="n">
        <f aca="false">IF(AND(NOT(ISNA(I2634)),ISNA(J2634)),1,0)</f>
        <v>0</v>
      </c>
      <c r="Q2634" s="0" t="n">
        <f aca="false">IF(AND(ISNA(I2634),NOT(ISNA(J2634))),1,0)</f>
        <v>0</v>
      </c>
      <c r="R2634" s="0" t="n">
        <f aca="false">IF(SUM(O2634:Q2634)&lt;&gt;1,"ERROR",1)</f>
        <v>1</v>
      </c>
    </row>
    <row r="2635" customFormat="false" ht="12.8" hidden="false" customHeight="false" outlineLevel="0" collapsed="false">
      <c r="A2635" s="0" t="str">
        <f aca="false">gait_events!B2880</f>
        <v>pp058</v>
      </c>
      <c r="B2635" s="0" t="str">
        <f aca="false">VLOOKUP(A2635,participants!A:B,2,0)</f>
        <v>M</v>
      </c>
      <c r="C2635" s="0" t="n">
        <f aca="false">VLOOKUP(A2635,participants!A:C,3,0)</f>
        <v>24</v>
      </c>
      <c r="D2635" s="0" t="str">
        <f aca="false">VLOOKUP(A2635,participants!A:F,6,0)</f>
        <v>MS</v>
      </c>
      <c r="E2635" s="0" t="str">
        <f aca="false">IF(LEN(SUBSTITUTE(gait_events!C2880,"_run-",""))&lt;&gt;LEN(gait_events!C2880),LEFT(RIGHT(gait_events!C2880,LEN(gait_events!C2880)-19),FIND("_run-",RIGHT(gait_events!C2880,LEN(gait_events!C2880)-19),1)-1),RIGHT(gait_events!C2880,LEN(gait_events!C2880)-19))</f>
        <v>Slow</v>
      </c>
      <c r="F2635" s="0" t="str">
        <f aca="false">IF(LEN(SUBSTITUTE(gait_events!C2880,"_run-",""))&lt;&gt;LEN(gait_events!C2880),RIGHT(gait_events!C2880,LEN(gait_events!C2880)-FIND("_run-",gait_events!C2880,1)-4),"")</f>
        <v>schub</v>
      </c>
      <c r="G2635" s="0" t="str">
        <f aca="false">gait_events!D2880</f>
        <v>left_shank</v>
      </c>
      <c r="H2635" s="0" t="str">
        <f aca="false">gait_events!E2880</f>
        <v>FC</v>
      </c>
      <c r="I2635" s="0" t="n">
        <f aca="false">IF(gait_events!F2880&lt;&gt;"",gait_events!F2880,NA())</f>
        <v>487</v>
      </c>
      <c r="J2635" s="0" t="n">
        <f aca="false">IF(gait_events!G2880&lt;&gt;"",gait_events!G2880,NA())</f>
        <v>486</v>
      </c>
      <c r="K2635" s="0" t="n">
        <f aca="false">I2635-J2635</f>
        <v>1</v>
      </c>
      <c r="L2635" s="0" t="n">
        <f aca="false">K2635*5</f>
        <v>5</v>
      </c>
      <c r="M2635" s="0" t="n">
        <f aca="false">IF(NOT(ISNA(I2635)),1,0)</f>
        <v>1</v>
      </c>
      <c r="N2635" s="0" t="n">
        <f aca="false">IF(NOT(ISNA(J2635)),1,0)</f>
        <v>1</v>
      </c>
      <c r="O2635" s="0" t="n">
        <f aca="false">IF(AND(NOT(ISNA(I2635)),NOT(ISNA(J2635))),1,0)</f>
        <v>1</v>
      </c>
      <c r="P2635" s="0" t="n">
        <f aca="false">IF(AND(NOT(ISNA(I2635)),ISNA(J2635)),1,0)</f>
        <v>0</v>
      </c>
      <c r="Q2635" s="0" t="n">
        <f aca="false">IF(AND(ISNA(I2635),NOT(ISNA(J2635))),1,0)</f>
        <v>0</v>
      </c>
      <c r="R2635" s="0" t="n">
        <f aca="false">IF(SUM(O2635:Q2635)&lt;&gt;1,"ERROR",1)</f>
        <v>1</v>
      </c>
    </row>
    <row r="2636" customFormat="false" ht="12.8" hidden="false" customHeight="false" outlineLevel="0" collapsed="false">
      <c r="A2636" s="0" t="str">
        <f aca="false">gait_events!B2881</f>
        <v>pp058</v>
      </c>
      <c r="B2636" s="0" t="str">
        <f aca="false">VLOOKUP(A2636,participants!A:B,2,0)</f>
        <v>M</v>
      </c>
      <c r="C2636" s="0" t="n">
        <f aca="false">VLOOKUP(A2636,participants!A:C,3,0)</f>
        <v>24</v>
      </c>
      <c r="D2636" s="0" t="str">
        <f aca="false">VLOOKUP(A2636,participants!A:F,6,0)</f>
        <v>MS</v>
      </c>
      <c r="E2636" s="0" t="str">
        <f aca="false">IF(LEN(SUBSTITUTE(gait_events!C2881,"_run-",""))&lt;&gt;LEN(gait_events!C2881),LEFT(RIGHT(gait_events!C2881,LEN(gait_events!C2881)-19),FIND("_run-",RIGHT(gait_events!C2881,LEN(gait_events!C2881)-19),1)-1),RIGHT(gait_events!C2881,LEN(gait_events!C2881)-19))</f>
        <v>Slow</v>
      </c>
      <c r="F2636" s="0" t="str">
        <f aca="false">IF(LEN(SUBSTITUTE(gait_events!C2881,"_run-",""))&lt;&gt;LEN(gait_events!C2881),RIGHT(gait_events!C2881,LEN(gait_events!C2881)-FIND("_run-",gait_events!C2881,1)-4),"")</f>
        <v>schub</v>
      </c>
      <c r="G2636" s="0" t="str">
        <f aca="false">gait_events!D2881</f>
        <v>left_shank</v>
      </c>
      <c r="H2636" s="0" t="str">
        <f aca="false">gait_events!E2881</f>
        <v>FC</v>
      </c>
      <c r="I2636" s="0" t="n">
        <f aca="false">IF(gait_events!F2881&lt;&gt;"",gait_events!F2881,NA())</f>
        <v>824</v>
      </c>
      <c r="J2636" s="0" t="n">
        <f aca="false">IF(gait_events!G2881&lt;&gt;"",gait_events!G2881,NA())</f>
        <v>824</v>
      </c>
      <c r="K2636" s="0" t="n">
        <f aca="false">I2636-J2636</f>
        <v>0</v>
      </c>
      <c r="L2636" s="0" t="n">
        <f aca="false">K2636*5</f>
        <v>0</v>
      </c>
      <c r="M2636" s="0" t="n">
        <f aca="false">IF(NOT(ISNA(I2636)),1,0)</f>
        <v>1</v>
      </c>
      <c r="N2636" s="0" t="n">
        <f aca="false">IF(NOT(ISNA(J2636)),1,0)</f>
        <v>1</v>
      </c>
      <c r="O2636" s="0" t="n">
        <f aca="false">IF(AND(NOT(ISNA(I2636)),NOT(ISNA(J2636))),1,0)</f>
        <v>1</v>
      </c>
      <c r="P2636" s="0" t="n">
        <f aca="false">IF(AND(NOT(ISNA(I2636)),ISNA(J2636)),1,0)</f>
        <v>0</v>
      </c>
      <c r="Q2636" s="0" t="n">
        <f aca="false">IF(AND(ISNA(I2636),NOT(ISNA(J2636))),1,0)</f>
        <v>0</v>
      </c>
      <c r="R2636" s="0" t="n">
        <f aca="false">IF(SUM(O2636:Q2636)&lt;&gt;1,"ERROR",1)</f>
        <v>1</v>
      </c>
    </row>
    <row r="2637" customFormat="false" ht="12.8" hidden="false" customHeight="false" outlineLevel="0" collapsed="false">
      <c r="A2637" s="0" t="str">
        <f aca="false">gait_events!B2882</f>
        <v>pp058</v>
      </c>
      <c r="B2637" s="0" t="str">
        <f aca="false">VLOOKUP(A2637,participants!A:B,2,0)</f>
        <v>M</v>
      </c>
      <c r="C2637" s="0" t="n">
        <f aca="false">VLOOKUP(A2637,participants!A:C,3,0)</f>
        <v>24</v>
      </c>
      <c r="D2637" s="0" t="str">
        <f aca="false">VLOOKUP(A2637,participants!A:F,6,0)</f>
        <v>MS</v>
      </c>
      <c r="E2637" s="0" t="str">
        <f aca="false">IF(LEN(SUBSTITUTE(gait_events!C2882,"_run-",""))&lt;&gt;LEN(gait_events!C2882),LEFT(RIGHT(gait_events!C2882,LEN(gait_events!C2882)-19),FIND("_run-",RIGHT(gait_events!C2882,LEN(gait_events!C2882)-19),1)-1),RIGHT(gait_events!C2882,LEN(gait_events!C2882)-19))</f>
        <v>Slow</v>
      </c>
      <c r="F2637" s="0" t="str">
        <f aca="false">IF(LEN(SUBSTITUTE(gait_events!C2882,"_run-",""))&lt;&gt;LEN(gait_events!C2882),RIGHT(gait_events!C2882,LEN(gait_events!C2882)-FIND("_run-",gait_events!C2882,1)-4),"")</f>
        <v>schub</v>
      </c>
      <c r="G2637" s="0" t="str">
        <f aca="false">gait_events!D2882</f>
        <v>left_shank</v>
      </c>
      <c r="H2637" s="0" t="str">
        <f aca="false">gait_events!E2882</f>
        <v>FC</v>
      </c>
      <c r="I2637" s="0" t="n">
        <f aca="false">IF(gait_events!F2882&lt;&gt;"",gait_events!F2882,NA())</f>
        <v>1170</v>
      </c>
      <c r="J2637" s="0" t="n">
        <f aca="false">IF(gait_events!G2882&lt;&gt;"",gait_events!G2882,NA())</f>
        <v>1169</v>
      </c>
      <c r="K2637" s="0" t="n">
        <f aca="false">I2637-J2637</f>
        <v>1</v>
      </c>
      <c r="L2637" s="0" t="n">
        <f aca="false">K2637*5</f>
        <v>5</v>
      </c>
      <c r="M2637" s="0" t="n">
        <f aca="false">IF(NOT(ISNA(I2637)),1,0)</f>
        <v>1</v>
      </c>
      <c r="N2637" s="0" t="n">
        <f aca="false">IF(NOT(ISNA(J2637)),1,0)</f>
        <v>1</v>
      </c>
      <c r="O2637" s="0" t="n">
        <f aca="false">IF(AND(NOT(ISNA(I2637)),NOT(ISNA(J2637))),1,0)</f>
        <v>1</v>
      </c>
      <c r="P2637" s="0" t="n">
        <f aca="false">IF(AND(NOT(ISNA(I2637)),ISNA(J2637)),1,0)</f>
        <v>0</v>
      </c>
      <c r="Q2637" s="0" t="n">
        <f aca="false">IF(AND(ISNA(I2637),NOT(ISNA(J2637))),1,0)</f>
        <v>0</v>
      </c>
      <c r="R2637" s="0" t="n">
        <f aca="false">IF(SUM(O2637:Q2637)&lt;&gt;1,"ERROR",1)</f>
        <v>1</v>
      </c>
    </row>
    <row r="2638" customFormat="false" ht="12.8" hidden="false" customHeight="false" outlineLevel="0" collapsed="false">
      <c r="A2638" s="0" t="str">
        <f aca="false">gait_events!B2883</f>
        <v>pp058</v>
      </c>
      <c r="B2638" s="0" t="str">
        <f aca="false">VLOOKUP(A2638,participants!A:B,2,0)</f>
        <v>M</v>
      </c>
      <c r="C2638" s="0" t="n">
        <f aca="false">VLOOKUP(A2638,participants!A:C,3,0)</f>
        <v>24</v>
      </c>
      <c r="D2638" s="0" t="str">
        <f aca="false">VLOOKUP(A2638,participants!A:F,6,0)</f>
        <v>MS</v>
      </c>
      <c r="E2638" s="0" t="str">
        <f aca="false">IF(LEN(SUBSTITUTE(gait_events!C2883,"_run-",""))&lt;&gt;LEN(gait_events!C2883),LEFT(RIGHT(gait_events!C2883,LEN(gait_events!C2883)-19),FIND("_run-",RIGHT(gait_events!C2883,LEN(gait_events!C2883)-19),1)-1),RIGHT(gait_events!C2883,LEN(gait_events!C2883)-19))</f>
        <v>Slow</v>
      </c>
      <c r="F2638" s="0" t="str">
        <f aca="false">IF(LEN(SUBSTITUTE(gait_events!C2883,"_run-",""))&lt;&gt;LEN(gait_events!C2883),RIGHT(gait_events!C2883,LEN(gait_events!C2883)-FIND("_run-",gait_events!C2883,1)-4),"")</f>
        <v>schub</v>
      </c>
      <c r="G2638" s="0" t="str">
        <f aca="false">gait_events!D2883</f>
        <v>left_shank</v>
      </c>
      <c r="H2638" s="0" t="str">
        <f aca="false">gait_events!E2883</f>
        <v>FC</v>
      </c>
      <c r="I2638" s="0" t="n">
        <f aca="false">IF(gait_events!F2883&lt;&gt;"",gait_events!F2883,NA())</f>
        <v>1477</v>
      </c>
      <c r="J2638" s="0" t="e">
        <f aca="false">IF(gait_events!G2883&lt;&gt;"",gait_events!G2883,NA())</f>
        <v>#N/A</v>
      </c>
      <c r="K2638" s="0" t="e">
        <f aca="false">I2638-J2638</f>
        <v>#N/A</v>
      </c>
      <c r="L2638" s="0" t="e">
        <f aca="false">K2638*5</f>
        <v>#N/A</v>
      </c>
      <c r="M2638" s="0" t="n">
        <f aca="false">IF(NOT(ISNA(I2638)),1,0)</f>
        <v>1</v>
      </c>
      <c r="N2638" s="0" t="n">
        <f aca="false">IF(NOT(ISNA(J2638)),1,0)</f>
        <v>0</v>
      </c>
      <c r="O2638" s="0" t="n">
        <f aca="false">IF(AND(NOT(ISNA(I2638)),NOT(ISNA(J2638))),1,0)</f>
        <v>0</v>
      </c>
      <c r="P2638" s="0" t="n">
        <f aca="false">IF(AND(NOT(ISNA(I2638)),ISNA(J2638)),1,0)</f>
        <v>1</v>
      </c>
      <c r="Q2638" s="0" t="n">
        <f aca="false">IF(AND(ISNA(I2638),NOT(ISNA(J2638))),1,0)</f>
        <v>0</v>
      </c>
      <c r="R2638" s="0" t="n">
        <f aca="false">IF(SUM(O2638:Q2638)&lt;&gt;1,"ERROR",1)</f>
        <v>1</v>
      </c>
    </row>
    <row r="2639" customFormat="false" ht="12.8" hidden="false" customHeight="false" outlineLevel="0" collapsed="false">
      <c r="A2639" s="0" t="str">
        <f aca="false">gait_events!B2884</f>
        <v>pp058</v>
      </c>
      <c r="B2639" s="0" t="str">
        <f aca="false">VLOOKUP(A2639,participants!A:B,2,0)</f>
        <v>M</v>
      </c>
      <c r="C2639" s="0" t="n">
        <f aca="false">VLOOKUP(A2639,participants!A:C,3,0)</f>
        <v>24</v>
      </c>
      <c r="D2639" s="0" t="str">
        <f aca="false">VLOOKUP(A2639,participants!A:F,6,0)</f>
        <v>MS</v>
      </c>
      <c r="E2639" s="0" t="str">
        <f aca="false">IF(LEN(SUBSTITUTE(gait_events!C2884,"_run-",""))&lt;&gt;LEN(gait_events!C2884),LEFT(RIGHT(gait_events!C2884,LEN(gait_events!C2884)-19),FIND("_run-",RIGHT(gait_events!C2884,LEN(gait_events!C2884)-19),1)-1),RIGHT(gait_events!C2884,LEN(gait_events!C2884)-19))</f>
        <v>Slow</v>
      </c>
      <c r="F2639" s="0" t="str">
        <f aca="false">IF(LEN(SUBSTITUTE(gait_events!C2884,"_run-",""))&lt;&gt;LEN(gait_events!C2884),RIGHT(gait_events!C2884,LEN(gait_events!C2884)-FIND("_run-",gait_events!C2884,1)-4),"")</f>
        <v>schub</v>
      </c>
      <c r="G2639" s="0" t="str">
        <f aca="false">gait_events!D2884</f>
        <v>left_shank</v>
      </c>
      <c r="H2639" s="0" t="str">
        <f aca="false">gait_events!E2884</f>
        <v>FC</v>
      </c>
      <c r="I2639" s="0" t="n">
        <f aca="false">IF(gait_events!F2884&lt;&gt;"",gait_events!F2884,NA())</f>
        <v>1814</v>
      </c>
      <c r="J2639" s="0" t="n">
        <f aca="false">IF(gait_events!G2884&lt;&gt;"",gait_events!G2884,NA())</f>
        <v>1814</v>
      </c>
      <c r="K2639" s="0" t="n">
        <f aca="false">I2639-J2639</f>
        <v>0</v>
      </c>
      <c r="L2639" s="0" t="n">
        <f aca="false">K2639*5</f>
        <v>0</v>
      </c>
      <c r="M2639" s="0" t="n">
        <f aca="false">IF(NOT(ISNA(I2639)),1,0)</f>
        <v>1</v>
      </c>
      <c r="N2639" s="0" t="n">
        <f aca="false">IF(NOT(ISNA(J2639)),1,0)</f>
        <v>1</v>
      </c>
      <c r="O2639" s="0" t="n">
        <f aca="false">IF(AND(NOT(ISNA(I2639)),NOT(ISNA(J2639))),1,0)</f>
        <v>1</v>
      </c>
      <c r="P2639" s="0" t="n">
        <f aca="false">IF(AND(NOT(ISNA(I2639)),ISNA(J2639)),1,0)</f>
        <v>0</v>
      </c>
      <c r="Q2639" s="0" t="n">
        <f aca="false">IF(AND(ISNA(I2639),NOT(ISNA(J2639))),1,0)</f>
        <v>0</v>
      </c>
      <c r="R2639" s="0" t="n">
        <f aca="false">IF(SUM(O2639:Q2639)&lt;&gt;1,"ERROR",1)</f>
        <v>1</v>
      </c>
    </row>
    <row r="2640" customFormat="false" ht="12.8" hidden="false" customHeight="false" outlineLevel="0" collapsed="false">
      <c r="A2640" s="0" t="str">
        <f aca="false">gait_events!B2885</f>
        <v>pp058</v>
      </c>
      <c r="B2640" s="0" t="str">
        <f aca="false">VLOOKUP(A2640,participants!A:B,2,0)</f>
        <v>M</v>
      </c>
      <c r="C2640" s="0" t="n">
        <f aca="false">VLOOKUP(A2640,participants!A:C,3,0)</f>
        <v>24</v>
      </c>
      <c r="D2640" s="0" t="str">
        <f aca="false">VLOOKUP(A2640,participants!A:F,6,0)</f>
        <v>MS</v>
      </c>
      <c r="E2640" s="0" t="str">
        <f aca="false">IF(LEN(SUBSTITUTE(gait_events!C2885,"_run-",""))&lt;&gt;LEN(gait_events!C2885),LEFT(RIGHT(gait_events!C2885,LEN(gait_events!C2885)-19),FIND("_run-",RIGHT(gait_events!C2885,LEN(gait_events!C2885)-19),1)-1),RIGHT(gait_events!C2885,LEN(gait_events!C2885)-19))</f>
        <v>Slow</v>
      </c>
      <c r="F2640" s="0" t="str">
        <f aca="false">IF(LEN(SUBSTITUTE(gait_events!C2885,"_run-",""))&lt;&gt;LEN(gait_events!C2885),RIGHT(gait_events!C2885,LEN(gait_events!C2885)-FIND("_run-",gait_events!C2885,1)-4),"")</f>
        <v>schub</v>
      </c>
      <c r="G2640" s="0" t="str">
        <f aca="false">gait_events!D2885</f>
        <v>left_shank</v>
      </c>
      <c r="H2640" s="0" t="str">
        <f aca="false">gait_events!E2885</f>
        <v>FC</v>
      </c>
      <c r="I2640" s="0" t="n">
        <f aca="false">IF(gait_events!F2885&lt;&gt;"",gait_events!F2885,NA())</f>
        <v>2121</v>
      </c>
      <c r="J2640" s="0" t="n">
        <f aca="false">IF(gait_events!G2885&lt;&gt;"",gait_events!G2885,NA())</f>
        <v>2120</v>
      </c>
      <c r="K2640" s="0" t="n">
        <f aca="false">I2640-J2640</f>
        <v>1</v>
      </c>
      <c r="L2640" s="0" t="n">
        <f aca="false">K2640*5</f>
        <v>5</v>
      </c>
      <c r="M2640" s="0" t="n">
        <f aca="false">IF(NOT(ISNA(I2640)),1,0)</f>
        <v>1</v>
      </c>
      <c r="N2640" s="0" t="n">
        <f aca="false">IF(NOT(ISNA(J2640)),1,0)</f>
        <v>1</v>
      </c>
      <c r="O2640" s="0" t="n">
        <f aca="false">IF(AND(NOT(ISNA(I2640)),NOT(ISNA(J2640))),1,0)</f>
        <v>1</v>
      </c>
      <c r="P2640" s="0" t="n">
        <f aca="false">IF(AND(NOT(ISNA(I2640)),ISNA(J2640)),1,0)</f>
        <v>0</v>
      </c>
      <c r="Q2640" s="0" t="n">
        <f aca="false">IF(AND(ISNA(I2640),NOT(ISNA(J2640))),1,0)</f>
        <v>0</v>
      </c>
      <c r="R2640" s="0" t="n">
        <f aca="false">IF(SUM(O2640:Q2640)&lt;&gt;1,"ERROR",1)</f>
        <v>1</v>
      </c>
    </row>
    <row r="2641" customFormat="false" ht="12.8" hidden="false" customHeight="false" outlineLevel="0" collapsed="false">
      <c r="A2641" s="0" t="str">
        <f aca="false">gait_events!B2886</f>
        <v>pp058</v>
      </c>
      <c r="B2641" s="0" t="str">
        <f aca="false">VLOOKUP(A2641,participants!A:B,2,0)</f>
        <v>M</v>
      </c>
      <c r="C2641" s="0" t="n">
        <f aca="false">VLOOKUP(A2641,participants!A:C,3,0)</f>
        <v>24</v>
      </c>
      <c r="D2641" s="0" t="str">
        <f aca="false">VLOOKUP(A2641,participants!A:F,6,0)</f>
        <v>MS</v>
      </c>
      <c r="E2641" s="0" t="str">
        <f aca="false">IF(LEN(SUBSTITUTE(gait_events!C2886,"_run-",""))&lt;&gt;LEN(gait_events!C2886),LEFT(RIGHT(gait_events!C2886,LEN(gait_events!C2886)-19),FIND("_run-",RIGHT(gait_events!C2886,LEN(gait_events!C2886)-19),1)-1),RIGHT(gait_events!C2886,LEN(gait_events!C2886)-19))</f>
        <v>Slow</v>
      </c>
      <c r="F2641" s="0" t="str">
        <f aca="false">IF(LEN(SUBSTITUTE(gait_events!C2886,"_run-",""))&lt;&gt;LEN(gait_events!C2886),RIGHT(gait_events!C2886,LEN(gait_events!C2886)-FIND("_run-",gait_events!C2886,1)-4),"")</f>
        <v>schub</v>
      </c>
      <c r="G2641" s="0" t="str">
        <f aca="false">gait_events!D2886</f>
        <v>left_shank</v>
      </c>
      <c r="H2641" s="0" t="str">
        <f aca="false">gait_events!E2886</f>
        <v>FC</v>
      </c>
      <c r="I2641" s="0" t="n">
        <f aca="false">IF(gait_events!F2886&lt;&gt;"",gait_events!F2886,NA())</f>
        <v>2438</v>
      </c>
      <c r="J2641" s="0" t="n">
        <f aca="false">IF(gait_events!G2886&lt;&gt;"",gait_events!G2886,NA())</f>
        <v>2429</v>
      </c>
      <c r="K2641" s="0" t="n">
        <f aca="false">I2641-J2641</f>
        <v>9</v>
      </c>
      <c r="L2641" s="0" t="n">
        <f aca="false">K2641*5</f>
        <v>45</v>
      </c>
      <c r="M2641" s="0" t="n">
        <f aca="false">IF(NOT(ISNA(I2641)),1,0)</f>
        <v>1</v>
      </c>
      <c r="N2641" s="0" t="n">
        <f aca="false">IF(NOT(ISNA(J2641)),1,0)</f>
        <v>1</v>
      </c>
      <c r="O2641" s="0" t="n">
        <f aca="false">IF(AND(NOT(ISNA(I2641)),NOT(ISNA(J2641))),1,0)</f>
        <v>1</v>
      </c>
      <c r="P2641" s="0" t="n">
        <f aca="false">IF(AND(NOT(ISNA(I2641)),ISNA(J2641)),1,0)</f>
        <v>0</v>
      </c>
      <c r="Q2641" s="0" t="n">
        <f aca="false">IF(AND(ISNA(I2641),NOT(ISNA(J2641))),1,0)</f>
        <v>0</v>
      </c>
      <c r="R2641" s="0" t="n">
        <f aca="false">IF(SUM(O2641:Q2641)&lt;&gt;1,"ERROR",1)</f>
        <v>1</v>
      </c>
    </row>
    <row r="2642" customFormat="false" ht="12.8" hidden="false" customHeight="false" outlineLevel="0" collapsed="false">
      <c r="A2642" s="0" t="str">
        <f aca="false">gait_events!B2887</f>
        <v>pp058</v>
      </c>
      <c r="B2642" s="0" t="str">
        <f aca="false">VLOOKUP(A2642,participants!A:B,2,0)</f>
        <v>M</v>
      </c>
      <c r="C2642" s="0" t="n">
        <f aca="false">VLOOKUP(A2642,participants!A:C,3,0)</f>
        <v>24</v>
      </c>
      <c r="D2642" s="0" t="str">
        <f aca="false">VLOOKUP(A2642,participants!A:F,6,0)</f>
        <v>MS</v>
      </c>
      <c r="E2642" s="0" t="str">
        <f aca="false">IF(LEN(SUBSTITUTE(gait_events!C2887,"_run-",""))&lt;&gt;LEN(gait_events!C2887),LEFT(RIGHT(gait_events!C2887,LEN(gait_events!C2887)-19),FIND("_run-",RIGHT(gait_events!C2887,LEN(gait_events!C2887)-19),1)-1),RIGHT(gait_events!C2887,LEN(gait_events!C2887)-19))</f>
        <v>Slow</v>
      </c>
      <c r="F2642" s="0" t="str">
        <f aca="false">IF(LEN(SUBSTITUTE(gait_events!C2887,"_run-",""))&lt;&gt;LEN(gait_events!C2887),RIGHT(gait_events!C2887,LEN(gait_events!C2887)-FIND("_run-",gait_events!C2887,1)-4),"")</f>
        <v>schub</v>
      </c>
      <c r="G2642" s="0" t="str">
        <f aca="false">gait_events!D2887</f>
        <v>left_shank</v>
      </c>
      <c r="H2642" s="0" t="str">
        <f aca="false">gait_events!E2887</f>
        <v>FC</v>
      </c>
      <c r="I2642" s="0" t="n">
        <f aca="false">IF(gait_events!F2887&lt;&gt;"",gait_events!F2887,NA())</f>
        <v>2790</v>
      </c>
      <c r="J2642" s="0" t="n">
        <f aca="false">IF(gait_events!G2887&lt;&gt;"",gait_events!G2887,NA())</f>
        <v>2784</v>
      </c>
      <c r="K2642" s="0" t="n">
        <f aca="false">I2642-J2642</f>
        <v>6</v>
      </c>
      <c r="L2642" s="0" t="n">
        <f aca="false">K2642*5</f>
        <v>30</v>
      </c>
      <c r="M2642" s="0" t="n">
        <f aca="false">IF(NOT(ISNA(I2642)),1,0)</f>
        <v>1</v>
      </c>
      <c r="N2642" s="0" t="n">
        <f aca="false">IF(NOT(ISNA(J2642)),1,0)</f>
        <v>1</v>
      </c>
      <c r="O2642" s="0" t="n">
        <f aca="false">IF(AND(NOT(ISNA(I2642)),NOT(ISNA(J2642))),1,0)</f>
        <v>1</v>
      </c>
      <c r="P2642" s="0" t="n">
        <f aca="false">IF(AND(NOT(ISNA(I2642)),ISNA(J2642)),1,0)</f>
        <v>0</v>
      </c>
      <c r="Q2642" s="0" t="n">
        <f aca="false">IF(AND(ISNA(I2642),NOT(ISNA(J2642))),1,0)</f>
        <v>0</v>
      </c>
      <c r="R2642" s="0" t="n">
        <f aca="false">IF(SUM(O2642:Q2642)&lt;&gt;1,"ERROR",1)</f>
        <v>1</v>
      </c>
    </row>
    <row r="2643" customFormat="false" ht="12.8" hidden="false" customHeight="false" outlineLevel="0" collapsed="false">
      <c r="A2643" s="0" t="str">
        <f aca="false">gait_events!B2888</f>
        <v>pp058</v>
      </c>
      <c r="B2643" s="0" t="str">
        <f aca="false">VLOOKUP(A2643,participants!A:B,2,0)</f>
        <v>M</v>
      </c>
      <c r="C2643" s="0" t="n">
        <f aca="false">VLOOKUP(A2643,participants!A:C,3,0)</f>
        <v>24</v>
      </c>
      <c r="D2643" s="0" t="str">
        <f aca="false">VLOOKUP(A2643,participants!A:F,6,0)</f>
        <v>MS</v>
      </c>
      <c r="E2643" s="0" t="str">
        <f aca="false">IF(LEN(SUBSTITUTE(gait_events!C2888,"_run-",""))&lt;&gt;LEN(gait_events!C2888),LEFT(RIGHT(gait_events!C2888,LEN(gait_events!C2888)-19),FIND("_run-",RIGHT(gait_events!C2888,LEN(gait_events!C2888)-19),1)-1),RIGHT(gait_events!C2888,LEN(gait_events!C2888)-19))</f>
        <v>Slow</v>
      </c>
      <c r="F2643" s="0" t="str">
        <f aca="false">IF(LEN(SUBSTITUTE(gait_events!C2888,"_run-",""))&lt;&gt;LEN(gait_events!C2888),RIGHT(gait_events!C2888,LEN(gait_events!C2888)-FIND("_run-",gait_events!C2888,1)-4),"")</f>
        <v>schub</v>
      </c>
      <c r="G2643" s="0" t="str">
        <f aca="false">gait_events!D2888</f>
        <v>left_shank</v>
      </c>
      <c r="H2643" s="0" t="str">
        <f aca="false">gait_events!E2888</f>
        <v>FC</v>
      </c>
      <c r="I2643" s="0" t="n">
        <f aca="false">IF(gait_events!F2888&lt;&gt;"",gait_events!F2888,NA())</f>
        <v>3118</v>
      </c>
      <c r="J2643" s="0" t="n">
        <f aca="false">IF(gait_events!G2888&lt;&gt;"",gait_events!G2888,NA())</f>
        <v>3111</v>
      </c>
      <c r="K2643" s="0" t="n">
        <f aca="false">I2643-J2643</f>
        <v>7</v>
      </c>
      <c r="L2643" s="0" t="n">
        <f aca="false">K2643*5</f>
        <v>35</v>
      </c>
      <c r="M2643" s="0" t="n">
        <f aca="false">IF(NOT(ISNA(I2643)),1,0)</f>
        <v>1</v>
      </c>
      <c r="N2643" s="0" t="n">
        <f aca="false">IF(NOT(ISNA(J2643)),1,0)</f>
        <v>1</v>
      </c>
      <c r="O2643" s="0" t="n">
        <f aca="false">IF(AND(NOT(ISNA(I2643)),NOT(ISNA(J2643))),1,0)</f>
        <v>1</v>
      </c>
      <c r="P2643" s="0" t="n">
        <f aca="false">IF(AND(NOT(ISNA(I2643)),ISNA(J2643)),1,0)</f>
        <v>0</v>
      </c>
      <c r="Q2643" s="0" t="n">
        <f aca="false">IF(AND(ISNA(I2643),NOT(ISNA(J2643))),1,0)</f>
        <v>0</v>
      </c>
      <c r="R2643" s="0" t="n">
        <f aca="false">IF(SUM(O2643:Q2643)&lt;&gt;1,"ERROR",1)</f>
        <v>1</v>
      </c>
    </row>
    <row r="2644" customFormat="false" ht="12.8" hidden="false" customHeight="false" outlineLevel="0" collapsed="false">
      <c r="A2644" s="0" t="str">
        <f aca="false">gait_events!B2889</f>
        <v>pp058</v>
      </c>
      <c r="B2644" s="0" t="str">
        <f aca="false">VLOOKUP(A2644,participants!A:B,2,0)</f>
        <v>M</v>
      </c>
      <c r="C2644" s="0" t="n">
        <f aca="false">VLOOKUP(A2644,participants!A:C,3,0)</f>
        <v>24</v>
      </c>
      <c r="D2644" s="0" t="str">
        <f aca="false">VLOOKUP(A2644,participants!A:F,6,0)</f>
        <v>MS</v>
      </c>
      <c r="E2644" s="0" t="str">
        <f aca="false">IF(LEN(SUBSTITUTE(gait_events!C2889,"_run-",""))&lt;&gt;LEN(gait_events!C2889),LEFT(RIGHT(gait_events!C2889,LEN(gait_events!C2889)-19),FIND("_run-",RIGHT(gait_events!C2889,LEN(gait_events!C2889)-19),1)-1),RIGHT(gait_events!C2889,LEN(gait_events!C2889)-19))</f>
        <v>Slow</v>
      </c>
      <c r="F2644" s="0" t="str">
        <f aca="false">IF(LEN(SUBSTITUTE(gait_events!C2889,"_run-",""))&lt;&gt;LEN(gait_events!C2889),RIGHT(gait_events!C2889,LEN(gait_events!C2889)-FIND("_run-",gait_events!C2889,1)-4),"")</f>
        <v>schub</v>
      </c>
      <c r="G2644" s="0" t="str">
        <f aca="false">gait_events!D2889</f>
        <v>left_shank</v>
      </c>
      <c r="H2644" s="0" t="str">
        <f aca="false">gait_events!E2889</f>
        <v>FC</v>
      </c>
      <c r="I2644" s="0" t="n">
        <f aca="false">IF(gait_events!F2889&lt;&gt;"",gait_events!F2889,NA())</f>
        <v>3436</v>
      </c>
      <c r="J2644" s="0" t="e">
        <f aca="false">IF(gait_events!G2889&lt;&gt;"",gait_events!G2889,NA())</f>
        <v>#N/A</v>
      </c>
      <c r="K2644" s="0" t="e">
        <f aca="false">I2644-J2644</f>
        <v>#N/A</v>
      </c>
      <c r="L2644" s="0" t="e">
        <f aca="false">K2644*5</f>
        <v>#N/A</v>
      </c>
      <c r="M2644" s="0" t="n">
        <f aca="false">IF(NOT(ISNA(I2644)),1,0)</f>
        <v>1</v>
      </c>
      <c r="N2644" s="0" t="n">
        <f aca="false">IF(NOT(ISNA(J2644)),1,0)</f>
        <v>0</v>
      </c>
      <c r="O2644" s="0" t="n">
        <f aca="false">IF(AND(NOT(ISNA(I2644)),NOT(ISNA(J2644))),1,0)</f>
        <v>0</v>
      </c>
      <c r="P2644" s="0" t="n">
        <f aca="false">IF(AND(NOT(ISNA(I2644)),ISNA(J2644)),1,0)</f>
        <v>1</v>
      </c>
      <c r="Q2644" s="0" t="n">
        <f aca="false">IF(AND(ISNA(I2644),NOT(ISNA(J2644))),1,0)</f>
        <v>0</v>
      </c>
      <c r="R2644" s="0" t="n">
        <f aca="false">IF(SUM(O2644:Q2644)&lt;&gt;1,"ERROR",1)</f>
        <v>1</v>
      </c>
    </row>
    <row r="2645" customFormat="false" ht="12.8" hidden="false" customHeight="false" outlineLevel="0" collapsed="false">
      <c r="A2645" s="0" t="str">
        <f aca="false">gait_events!B2890</f>
        <v>pp058</v>
      </c>
      <c r="B2645" s="0" t="str">
        <f aca="false">VLOOKUP(A2645,participants!A:B,2,0)</f>
        <v>M</v>
      </c>
      <c r="C2645" s="0" t="n">
        <f aca="false">VLOOKUP(A2645,participants!A:C,3,0)</f>
        <v>24</v>
      </c>
      <c r="D2645" s="0" t="str">
        <f aca="false">VLOOKUP(A2645,participants!A:F,6,0)</f>
        <v>MS</v>
      </c>
      <c r="E2645" s="0" t="str">
        <f aca="false">IF(LEN(SUBSTITUTE(gait_events!C2890,"_run-",""))&lt;&gt;LEN(gait_events!C2890),LEFT(RIGHT(gait_events!C2890,LEN(gait_events!C2890)-19),FIND("_run-",RIGHT(gait_events!C2890,LEN(gait_events!C2890)-19),1)-1),RIGHT(gait_events!C2890,LEN(gait_events!C2890)-19))</f>
        <v>Slow</v>
      </c>
      <c r="F2645" s="0" t="str">
        <f aca="false">IF(LEN(SUBSTITUTE(gait_events!C2890,"_run-",""))&lt;&gt;LEN(gait_events!C2890),RIGHT(gait_events!C2890,LEN(gait_events!C2890)-FIND("_run-",gait_events!C2890,1)-4),"")</f>
        <v>schub</v>
      </c>
      <c r="G2645" s="0" t="str">
        <f aca="false">gait_events!D2890</f>
        <v>right_shank</v>
      </c>
      <c r="H2645" s="0" t="str">
        <f aca="false">gait_events!E2890</f>
        <v>IC</v>
      </c>
      <c r="I2645" s="0" t="n">
        <f aca="false">IF(gait_events!F2890&lt;&gt;"",gait_events!F2890,NA())</f>
        <v>5</v>
      </c>
      <c r="J2645" s="0" t="n">
        <f aca="false">IF(gait_events!G2890&lt;&gt;"",gait_events!G2890,NA())</f>
        <v>6</v>
      </c>
      <c r="K2645" s="0" t="n">
        <f aca="false">I2645-J2645</f>
        <v>-1</v>
      </c>
      <c r="L2645" s="0" t="n">
        <f aca="false">K2645*5</f>
        <v>-5</v>
      </c>
      <c r="M2645" s="0" t="n">
        <f aca="false">IF(NOT(ISNA(I2645)),1,0)</f>
        <v>1</v>
      </c>
      <c r="N2645" s="0" t="n">
        <f aca="false">IF(NOT(ISNA(J2645)),1,0)</f>
        <v>1</v>
      </c>
      <c r="O2645" s="0" t="n">
        <f aca="false">IF(AND(NOT(ISNA(I2645)),NOT(ISNA(J2645))),1,0)</f>
        <v>1</v>
      </c>
      <c r="P2645" s="0" t="n">
        <f aca="false">IF(AND(NOT(ISNA(I2645)),ISNA(J2645)),1,0)</f>
        <v>0</v>
      </c>
      <c r="Q2645" s="0" t="n">
        <f aca="false">IF(AND(ISNA(I2645),NOT(ISNA(J2645))),1,0)</f>
        <v>0</v>
      </c>
      <c r="R2645" s="0" t="n">
        <f aca="false">IF(SUM(O2645:Q2645)&lt;&gt;1,"ERROR",1)</f>
        <v>1</v>
      </c>
    </row>
    <row r="2646" customFormat="false" ht="12.8" hidden="false" customHeight="false" outlineLevel="0" collapsed="false">
      <c r="A2646" s="0" t="str">
        <f aca="false">gait_events!B2891</f>
        <v>pp058</v>
      </c>
      <c r="B2646" s="0" t="str">
        <f aca="false">VLOOKUP(A2646,participants!A:B,2,0)</f>
        <v>M</v>
      </c>
      <c r="C2646" s="0" t="n">
        <f aca="false">VLOOKUP(A2646,participants!A:C,3,0)</f>
        <v>24</v>
      </c>
      <c r="D2646" s="0" t="str">
        <f aca="false">VLOOKUP(A2646,participants!A:F,6,0)</f>
        <v>MS</v>
      </c>
      <c r="E2646" s="0" t="str">
        <f aca="false">IF(LEN(SUBSTITUTE(gait_events!C2891,"_run-",""))&lt;&gt;LEN(gait_events!C2891),LEFT(RIGHT(gait_events!C2891,LEN(gait_events!C2891)-19),FIND("_run-",RIGHT(gait_events!C2891,LEN(gait_events!C2891)-19),1)-1),RIGHT(gait_events!C2891,LEN(gait_events!C2891)-19))</f>
        <v>Slow</v>
      </c>
      <c r="F2646" s="0" t="str">
        <f aca="false">IF(LEN(SUBSTITUTE(gait_events!C2891,"_run-",""))&lt;&gt;LEN(gait_events!C2891),RIGHT(gait_events!C2891,LEN(gait_events!C2891)-FIND("_run-",gait_events!C2891,1)-4),"")</f>
        <v>schub</v>
      </c>
      <c r="G2646" s="0" t="str">
        <f aca="false">gait_events!D2891</f>
        <v>right_shank</v>
      </c>
      <c r="H2646" s="0" t="str">
        <f aca="false">gait_events!E2891</f>
        <v>IC</v>
      </c>
      <c r="I2646" s="0" t="n">
        <f aca="false">IF(gait_events!F2891&lt;&gt;"",gait_events!F2891,NA())</f>
        <v>417</v>
      </c>
      <c r="J2646" s="0" t="n">
        <f aca="false">IF(gait_events!G2891&lt;&gt;"",gait_events!G2891,NA())</f>
        <v>414</v>
      </c>
      <c r="K2646" s="0" t="n">
        <f aca="false">I2646-J2646</f>
        <v>3</v>
      </c>
      <c r="L2646" s="0" t="n">
        <f aca="false">K2646*5</f>
        <v>15</v>
      </c>
      <c r="M2646" s="0" t="n">
        <f aca="false">IF(NOT(ISNA(I2646)),1,0)</f>
        <v>1</v>
      </c>
      <c r="N2646" s="0" t="n">
        <f aca="false">IF(NOT(ISNA(J2646)),1,0)</f>
        <v>1</v>
      </c>
      <c r="O2646" s="0" t="n">
        <f aca="false">IF(AND(NOT(ISNA(I2646)),NOT(ISNA(J2646))),1,0)</f>
        <v>1</v>
      </c>
      <c r="P2646" s="0" t="n">
        <f aca="false">IF(AND(NOT(ISNA(I2646)),ISNA(J2646)),1,0)</f>
        <v>0</v>
      </c>
      <c r="Q2646" s="0" t="n">
        <f aca="false">IF(AND(ISNA(I2646),NOT(ISNA(J2646))),1,0)</f>
        <v>0</v>
      </c>
      <c r="R2646" s="0" t="n">
        <f aca="false">IF(SUM(O2646:Q2646)&lt;&gt;1,"ERROR",1)</f>
        <v>1</v>
      </c>
    </row>
    <row r="2647" customFormat="false" ht="12.8" hidden="false" customHeight="false" outlineLevel="0" collapsed="false">
      <c r="A2647" s="0" t="str">
        <f aca="false">gait_events!B2892</f>
        <v>pp058</v>
      </c>
      <c r="B2647" s="0" t="str">
        <f aca="false">VLOOKUP(A2647,participants!A:B,2,0)</f>
        <v>M</v>
      </c>
      <c r="C2647" s="0" t="n">
        <f aca="false">VLOOKUP(A2647,participants!A:C,3,0)</f>
        <v>24</v>
      </c>
      <c r="D2647" s="0" t="str">
        <f aca="false">VLOOKUP(A2647,participants!A:F,6,0)</f>
        <v>MS</v>
      </c>
      <c r="E2647" s="0" t="str">
        <f aca="false">IF(LEN(SUBSTITUTE(gait_events!C2892,"_run-",""))&lt;&gt;LEN(gait_events!C2892),LEFT(RIGHT(gait_events!C2892,LEN(gait_events!C2892)-19),FIND("_run-",RIGHT(gait_events!C2892,LEN(gait_events!C2892)-19),1)-1),RIGHT(gait_events!C2892,LEN(gait_events!C2892)-19))</f>
        <v>Slow</v>
      </c>
      <c r="F2647" s="0" t="str">
        <f aca="false">IF(LEN(SUBSTITUTE(gait_events!C2892,"_run-",""))&lt;&gt;LEN(gait_events!C2892),RIGHT(gait_events!C2892,LEN(gait_events!C2892)-FIND("_run-",gait_events!C2892,1)-4),"")</f>
        <v>schub</v>
      </c>
      <c r="G2647" s="0" t="str">
        <f aca="false">gait_events!D2892</f>
        <v>right_shank</v>
      </c>
      <c r="H2647" s="0" t="str">
        <f aca="false">gait_events!E2892</f>
        <v>IC</v>
      </c>
      <c r="I2647" s="0" t="n">
        <f aca="false">IF(gait_events!F2892&lt;&gt;"",gait_events!F2892,NA())</f>
        <v>746</v>
      </c>
      <c r="J2647" s="0" t="n">
        <f aca="false">IF(gait_events!G2892&lt;&gt;"",gait_events!G2892,NA())</f>
        <v>739</v>
      </c>
      <c r="K2647" s="0" t="n">
        <f aca="false">I2647-J2647</f>
        <v>7</v>
      </c>
      <c r="L2647" s="0" t="n">
        <f aca="false">K2647*5</f>
        <v>35</v>
      </c>
      <c r="M2647" s="0" t="n">
        <f aca="false">IF(NOT(ISNA(I2647)),1,0)</f>
        <v>1</v>
      </c>
      <c r="N2647" s="0" t="n">
        <f aca="false">IF(NOT(ISNA(J2647)),1,0)</f>
        <v>1</v>
      </c>
      <c r="O2647" s="0" t="n">
        <f aca="false">IF(AND(NOT(ISNA(I2647)),NOT(ISNA(J2647))),1,0)</f>
        <v>1</v>
      </c>
      <c r="P2647" s="0" t="n">
        <f aca="false">IF(AND(NOT(ISNA(I2647)),ISNA(J2647)),1,0)</f>
        <v>0</v>
      </c>
      <c r="Q2647" s="0" t="n">
        <f aca="false">IF(AND(ISNA(I2647),NOT(ISNA(J2647))),1,0)</f>
        <v>0</v>
      </c>
      <c r="R2647" s="0" t="n">
        <f aca="false">IF(SUM(O2647:Q2647)&lt;&gt;1,"ERROR",1)</f>
        <v>1</v>
      </c>
    </row>
    <row r="2648" customFormat="false" ht="12.8" hidden="false" customHeight="false" outlineLevel="0" collapsed="false">
      <c r="A2648" s="0" t="str">
        <f aca="false">gait_events!B2893</f>
        <v>pp058</v>
      </c>
      <c r="B2648" s="0" t="str">
        <f aca="false">VLOOKUP(A2648,participants!A:B,2,0)</f>
        <v>M</v>
      </c>
      <c r="C2648" s="0" t="n">
        <f aca="false">VLOOKUP(A2648,participants!A:C,3,0)</f>
        <v>24</v>
      </c>
      <c r="D2648" s="0" t="str">
        <f aca="false">VLOOKUP(A2648,participants!A:F,6,0)</f>
        <v>MS</v>
      </c>
      <c r="E2648" s="0" t="str">
        <f aca="false">IF(LEN(SUBSTITUTE(gait_events!C2893,"_run-",""))&lt;&gt;LEN(gait_events!C2893),LEFT(RIGHT(gait_events!C2893,LEN(gait_events!C2893)-19),FIND("_run-",RIGHT(gait_events!C2893,LEN(gait_events!C2893)-19),1)-1),RIGHT(gait_events!C2893,LEN(gait_events!C2893)-19))</f>
        <v>Slow</v>
      </c>
      <c r="F2648" s="0" t="str">
        <f aca="false">IF(LEN(SUBSTITUTE(gait_events!C2893,"_run-",""))&lt;&gt;LEN(gait_events!C2893),RIGHT(gait_events!C2893,LEN(gait_events!C2893)-FIND("_run-",gait_events!C2893,1)-4),"")</f>
        <v>schub</v>
      </c>
      <c r="G2648" s="0" t="str">
        <f aca="false">gait_events!D2893</f>
        <v>right_shank</v>
      </c>
      <c r="H2648" s="0" t="str">
        <f aca="false">gait_events!E2893</f>
        <v>IC</v>
      </c>
      <c r="I2648" s="0" t="n">
        <f aca="false">IF(gait_events!F2893&lt;&gt;"",gait_events!F2893,NA())</f>
        <v>1071</v>
      </c>
      <c r="J2648" s="0" t="n">
        <f aca="false">IF(gait_events!G2893&lt;&gt;"",gait_events!G2893,NA())</f>
        <v>1078</v>
      </c>
      <c r="K2648" s="0" t="n">
        <f aca="false">I2648-J2648</f>
        <v>-7</v>
      </c>
      <c r="L2648" s="0" t="n">
        <f aca="false">K2648*5</f>
        <v>-35</v>
      </c>
      <c r="M2648" s="0" t="n">
        <f aca="false">IF(NOT(ISNA(I2648)),1,0)</f>
        <v>1</v>
      </c>
      <c r="N2648" s="0" t="n">
        <f aca="false">IF(NOT(ISNA(J2648)),1,0)</f>
        <v>1</v>
      </c>
      <c r="O2648" s="0" t="n">
        <f aca="false">IF(AND(NOT(ISNA(I2648)),NOT(ISNA(J2648))),1,0)</f>
        <v>1</v>
      </c>
      <c r="P2648" s="0" t="n">
        <f aca="false">IF(AND(NOT(ISNA(I2648)),ISNA(J2648)),1,0)</f>
        <v>0</v>
      </c>
      <c r="Q2648" s="0" t="n">
        <f aca="false">IF(AND(ISNA(I2648),NOT(ISNA(J2648))),1,0)</f>
        <v>0</v>
      </c>
      <c r="R2648" s="0" t="n">
        <f aca="false">IF(SUM(O2648:Q2648)&lt;&gt;1,"ERROR",1)</f>
        <v>1</v>
      </c>
    </row>
    <row r="2649" customFormat="false" ht="12.8" hidden="false" customHeight="false" outlineLevel="0" collapsed="false">
      <c r="A2649" s="0" t="str">
        <f aca="false">gait_events!B2894</f>
        <v>pp058</v>
      </c>
      <c r="B2649" s="0" t="str">
        <f aca="false">VLOOKUP(A2649,participants!A:B,2,0)</f>
        <v>M</v>
      </c>
      <c r="C2649" s="0" t="n">
        <f aca="false">VLOOKUP(A2649,participants!A:C,3,0)</f>
        <v>24</v>
      </c>
      <c r="D2649" s="0" t="str">
        <f aca="false">VLOOKUP(A2649,participants!A:F,6,0)</f>
        <v>MS</v>
      </c>
      <c r="E2649" s="0" t="str">
        <f aca="false">IF(LEN(SUBSTITUTE(gait_events!C2894,"_run-",""))&lt;&gt;LEN(gait_events!C2894),LEFT(RIGHT(gait_events!C2894,LEN(gait_events!C2894)-19),FIND("_run-",RIGHT(gait_events!C2894,LEN(gait_events!C2894)-19),1)-1),RIGHT(gait_events!C2894,LEN(gait_events!C2894)-19))</f>
        <v>Slow</v>
      </c>
      <c r="F2649" s="0" t="str">
        <f aca="false">IF(LEN(SUBSTITUTE(gait_events!C2894,"_run-",""))&lt;&gt;LEN(gait_events!C2894),RIGHT(gait_events!C2894,LEN(gait_events!C2894)-FIND("_run-",gait_events!C2894,1)-4),"")</f>
        <v>schub</v>
      </c>
      <c r="G2649" s="0" t="str">
        <f aca="false">gait_events!D2894</f>
        <v>right_shank</v>
      </c>
      <c r="H2649" s="0" t="str">
        <f aca="false">gait_events!E2894</f>
        <v>IC</v>
      </c>
      <c r="I2649" s="0" t="n">
        <f aca="false">IF(gait_events!F2894&lt;&gt;"",gait_events!F2894,NA())</f>
        <v>1405</v>
      </c>
      <c r="J2649" s="0" t="n">
        <f aca="false">IF(gait_events!G2894&lt;&gt;"",gait_events!G2894,NA())</f>
        <v>1404</v>
      </c>
      <c r="K2649" s="0" t="n">
        <f aca="false">I2649-J2649</f>
        <v>1</v>
      </c>
      <c r="L2649" s="0" t="n">
        <f aca="false">K2649*5</f>
        <v>5</v>
      </c>
      <c r="M2649" s="0" t="n">
        <f aca="false">IF(NOT(ISNA(I2649)),1,0)</f>
        <v>1</v>
      </c>
      <c r="N2649" s="0" t="n">
        <f aca="false">IF(NOT(ISNA(J2649)),1,0)</f>
        <v>1</v>
      </c>
      <c r="O2649" s="0" t="n">
        <f aca="false">IF(AND(NOT(ISNA(I2649)),NOT(ISNA(J2649))),1,0)</f>
        <v>1</v>
      </c>
      <c r="P2649" s="0" t="n">
        <f aca="false">IF(AND(NOT(ISNA(I2649)),ISNA(J2649)),1,0)</f>
        <v>0</v>
      </c>
      <c r="Q2649" s="0" t="n">
        <f aca="false">IF(AND(ISNA(I2649),NOT(ISNA(J2649))),1,0)</f>
        <v>0</v>
      </c>
      <c r="R2649" s="0" t="n">
        <f aca="false">IF(SUM(O2649:Q2649)&lt;&gt;1,"ERROR",1)</f>
        <v>1</v>
      </c>
    </row>
    <row r="2650" customFormat="false" ht="12.8" hidden="false" customHeight="false" outlineLevel="0" collapsed="false">
      <c r="A2650" s="0" t="str">
        <f aca="false">gait_events!B2895</f>
        <v>pp058</v>
      </c>
      <c r="B2650" s="0" t="str">
        <f aca="false">VLOOKUP(A2650,participants!A:B,2,0)</f>
        <v>M</v>
      </c>
      <c r="C2650" s="0" t="n">
        <f aca="false">VLOOKUP(A2650,participants!A:C,3,0)</f>
        <v>24</v>
      </c>
      <c r="D2650" s="0" t="str">
        <f aca="false">VLOOKUP(A2650,participants!A:F,6,0)</f>
        <v>MS</v>
      </c>
      <c r="E2650" s="0" t="str">
        <f aca="false">IF(LEN(SUBSTITUTE(gait_events!C2895,"_run-",""))&lt;&gt;LEN(gait_events!C2895),LEFT(RIGHT(gait_events!C2895,LEN(gait_events!C2895)-19),FIND("_run-",RIGHT(gait_events!C2895,LEN(gait_events!C2895)-19),1)-1),RIGHT(gait_events!C2895,LEN(gait_events!C2895)-19))</f>
        <v>Slow</v>
      </c>
      <c r="F2650" s="0" t="str">
        <f aca="false">IF(LEN(SUBSTITUTE(gait_events!C2895,"_run-",""))&lt;&gt;LEN(gait_events!C2895),RIGHT(gait_events!C2895,LEN(gait_events!C2895)-FIND("_run-",gait_events!C2895,1)-4),"")</f>
        <v>schub</v>
      </c>
      <c r="G2650" s="0" t="str">
        <f aca="false">gait_events!D2895</f>
        <v>right_shank</v>
      </c>
      <c r="H2650" s="0" t="str">
        <f aca="false">gait_events!E2895</f>
        <v>IC</v>
      </c>
      <c r="I2650" s="0" t="n">
        <f aca="false">IF(gait_events!F2895&lt;&gt;"",gait_events!F2895,NA())</f>
        <v>1742</v>
      </c>
      <c r="J2650" s="0" t="n">
        <f aca="false">IF(gait_events!G2895&lt;&gt;"",gait_events!G2895,NA())</f>
        <v>1730</v>
      </c>
      <c r="K2650" s="0" t="n">
        <f aca="false">I2650-J2650</f>
        <v>12</v>
      </c>
      <c r="L2650" s="0" t="n">
        <f aca="false">K2650*5</f>
        <v>60</v>
      </c>
      <c r="M2650" s="0" t="n">
        <f aca="false">IF(NOT(ISNA(I2650)),1,0)</f>
        <v>1</v>
      </c>
      <c r="N2650" s="0" t="n">
        <f aca="false">IF(NOT(ISNA(J2650)),1,0)</f>
        <v>1</v>
      </c>
      <c r="O2650" s="0" t="n">
        <f aca="false">IF(AND(NOT(ISNA(I2650)),NOT(ISNA(J2650))),1,0)</f>
        <v>1</v>
      </c>
      <c r="P2650" s="0" t="n">
        <f aca="false">IF(AND(NOT(ISNA(I2650)),ISNA(J2650)),1,0)</f>
        <v>0</v>
      </c>
      <c r="Q2650" s="0" t="n">
        <f aca="false">IF(AND(ISNA(I2650),NOT(ISNA(J2650))),1,0)</f>
        <v>0</v>
      </c>
      <c r="R2650" s="0" t="n">
        <f aca="false">IF(SUM(O2650:Q2650)&lt;&gt;1,"ERROR",1)</f>
        <v>1</v>
      </c>
    </row>
    <row r="2651" customFormat="false" ht="12.8" hidden="false" customHeight="false" outlineLevel="0" collapsed="false">
      <c r="A2651" s="0" t="str">
        <f aca="false">gait_events!B2896</f>
        <v>pp058</v>
      </c>
      <c r="B2651" s="0" t="str">
        <f aca="false">VLOOKUP(A2651,participants!A:B,2,0)</f>
        <v>M</v>
      </c>
      <c r="C2651" s="0" t="n">
        <f aca="false">VLOOKUP(A2651,participants!A:C,3,0)</f>
        <v>24</v>
      </c>
      <c r="D2651" s="0" t="str">
        <f aca="false">VLOOKUP(A2651,participants!A:F,6,0)</f>
        <v>MS</v>
      </c>
      <c r="E2651" s="0" t="str">
        <f aca="false">IF(LEN(SUBSTITUTE(gait_events!C2896,"_run-",""))&lt;&gt;LEN(gait_events!C2896),LEFT(RIGHT(gait_events!C2896,LEN(gait_events!C2896)-19),FIND("_run-",RIGHT(gait_events!C2896,LEN(gait_events!C2896)-19),1)-1),RIGHT(gait_events!C2896,LEN(gait_events!C2896)-19))</f>
        <v>Slow</v>
      </c>
      <c r="F2651" s="0" t="str">
        <f aca="false">IF(LEN(SUBSTITUTE(gait_events!C2896,"_run-",""))&lt;&gt;LEN(gait_events!C2896),RIGHT(gait_events!C2896,LEN(gait_events!C2896)-FIND("_run-",gait_events!C2896,1)-4),"")</f>
        <v>schub</v>
      </c>
      <c r="G2651" s="0" t="str">
        <f aca="false">gait_events!D2896</f>
        <v>right_shank</v>
      </c>
      <c r="H2651" s="0" t="str">
        <f aca="false">gait_events!E2896</f>
        <v>IC</v>
      </c>
      <c r="I2651" s="0" t="n">
        <f aca="false">IF(gait_events!F2896&lt;&gt;"",gait_events!F2896,NA())</f>
        <v>2040</v>
      </c>
      <c r="J2651" s="0" t="n">
        <f aca="false">IF(gait_events!G2896&lt;&gt;"",gait_events!G2896,NA())</f>
        <v>2026</v>
      </c>
      <c r="K2651" s="0" t="n">
        <f aca="false">I2651-J2651</f>
        <v>14</v>
      </c>
      <c r="L2651" s="0" t="n">
        <f aca="false">K2651*5</f>
        <v>70</v>
      </c>
      <c r="M2651" s="0" t="n">
        <f aca="false">IF(NOT(ISNA(I2651)),1,0)</f>
        <v>1</v>
      </c>
      <c r="N2651" s="0" t="n">
        <f aca="false">IF(NOT(ISNA(J2651)),1,0)</f>
        <v>1</v>
      </c>
      <c r="O2651" s="0" t="n">
        <f aca="false">IF(AND(NOT(ISNA(I2651)),NOT(ISNA(J2651))),1,0)</f>
        <v>1</v>
      </c>
      <c r="P2651" s="0" t="n">
        <f aca="false">IF(AND(NOT(ISNA(I2651)),ISNA(J2651)),1,0)</f>
        <v>0</v>
      </c>
      <c r="Q2651" s="0" t="n">
        <f aca="false">IF(AND(ISNA(I2651),NOT(ISNA(J2651))),1,0)</f>
        <v>0</v>
      </c>
      <c r="R2651" s="0" t="n">
        <f aca="false">IF(SUM(O2651:Q2651)&lt;&gt;1,"ERROR",1)</f>
        <v>1</v>
      </c>
    </row>
    <row r="2652" customFormat="false" ht="12.8" hidden="false" customHeight="false" outlineLevel="0" collapsed="false">
      <c r="A2652" s="0" t="str">
        <f aca="false">gait_events!B2897</f>
        <v>pp058</v>
      </c>
      <c r="B2652" s="0" t="str">
        <f aca="false">VLOOKUP(A2652,participants!A:B,2,0)</f>
        <v>M</v>
      </c>
      <c r="C2652" s="0" t="n">
        <f aca="false">VLOOKUP(A2652,participants!A:C,3,0)</f>
        <v>24</v>
      </c>
      <c r="D2652" s="0" t="str">
        <f aca="false">VLOOKUP(A2652,participants!A:F,6,0)</f>
        <v>MS</v>
      </c>
      <c r="E2652" s="0" t="str">
        <f aca="false">IF(LEN(SUBSTITUTE(gait_events!C2897,"_run-",""))&lt;&gt;LEN(gait_events!C2897),LEFT(RIGHT(gait_events!C2897,LEN(gait_events!C2897)-19),FIND("_run-",RIGHT(gait_events!C2897,LEN(gait_events!C2897)-19),1)-1),RIGHT(gait_events!C2897,LEN(gait_events!C2897)-19))</f>
        <v>Slow</v>
      </c>
      <c r="F2652" s="0" t="str">
        <f aca="false">IF(LEN(SUBSTITUTE(gait_events!C2897,"_run-",""))&lt;&gt;LEN(gait_events!C2897),RIGHT(gait_events!C2897,LEN(gait_events!C2897)-FIND("_run-",gait_events!C2897,1)-4),"")</f>
        <v>schub</v>
      </c>
      <c r="G2652" s="0" t="str">
        <f aca="false">gait_events!D2897</f>
        <v>right_shank</v>
      </c>
      <c r="H2652" s="0" t="str">
        <f aca="false">gait_events!E2897</f>
        <v>IC</v>
      </c>
      <c r="I2652" s="0" t="n">
        <f aca="false">IF(gait_events!F2897&lt;&gt;"",gait_events!F2897,NA())</f>
        <v>2366</v>
      </c>
      <c r="J2652" s="0" t="n">
        <f aca="false">IF(gait_events!G2897&lt;&gt;"",gait_events!G2897,NA())</f>
        <v>2358</v>
      </c>
      <c r="K2652" s="0" t="n">
        <f aca="false">I2652-J2652</f>
        <v>8</v>
      </c>
      <c r="L2652" s="0" t="n">
        <f aca="false">K2652*5</f>
        <v>40</v>
      </c>
      <c r="M2652" s="0" t="n">
        <f aca="false">IF(NOT(ISNA(I2652)),1,0)</f>
        <v>1</v>
      </c>
      <c r="N2652" s="0" t="n">
        <f aca="false">IF(NOT(ISNA(J2652)),1,0)</f>
        <v>1</v>
      </c>
      <c r="O2652" s="0" t="n">
        <f aca="false">IF(AND(NOT(ISNA(I2652)),NOT(ISNA(J2652))),1,0)</f>
        <v>1</v>
      </c>
      <c r="P2652" s="0" t="n">
        <f aca="false">IF(AND(NOT(ISNA(I2652)),ISNA(J2652)),1,0)</f>
        <v>0</v>
      </c>
      <c r="Q2652" s="0" t="n">
        <f aca="false">IF(AND(ISNA(I2652),NOT(ISNA(J2652))),1,0)</f>
        <v>0</v>
      </c>
      <c r="R2652" s="0" t="n">
        <f aca="false">IF(SUM(O2652:Q2652)&lt;&gt;1,"ERROR",1)</f>
        <v>1</v>
      </c>
    </row>
    <row r="2653" customFormat="false" ht="12.8" hidden="false" customHeight="false" outlineLevel="0" collapsed="false">
      <c r="A2653" s="0" t="str">
        <f aca="false">gait_events!B2898</f>
        <v>pp058</v>
      </c>
      <c r="B2653" s="0" t="str">
        <f aca="false">VLOOKUP(A2653,participants!A:B,2,0)</f>
        <v>M</v>
      </c>
      <c r="C2653" s="0" t="n">
        <f aca="false">VLOOKUP(A2653,participants!A:C,3,0)</f>
        <v>24</v>
      </c>
      <c r="D2653" s="0" t="str">
        <f aca="false">VLOOKUP(A2653,participants!A:F,6,0)</f>
        <v>MS</v>
      </c>
      <c r="E2653" s="0" t="str">
        <f aca="false">IF(LEN(SUBSTITUTE(gait_events!C2898,"_run-",""))&lt;&gt;LEN(gait_events!C2898),LEFT(RIGHT(gait_events!C2898,LEN(gait_events!C2898)-19),FIND("_run-",RIGHT(gait_events!C2898,LEN(gait_events!C2898)-19),1)-1),RIGHT(gait_events!C2898,LEN(gait_events!C2898)-19))</f>
        <v>Slow</v>
      </c>
      <c r="F2653" s="0" t="str">
        <f aca="false">IF(LEN(SUBSTITUTE(gait_events!C2898,"_run-",""))&lt;&gt;LEN(gait_events!C2898),RIGHT(gait_events!C2898,LEN(gait_events!C2898)-FIND("_run-",gait_events!C2898,1)-4),"")</f>
        <v>schub</v>
      </c>
      <c r="G2653" s="0" t="str">
        <f aca="false">gait_events!D2898</f>
        <v>right_shank</v>
      </c>
      <c r="H2653" s="0" t="str">
        <f aca="false">gait_events!E2898</f>
        <v>IC</v>
      </c>
      <c r="I2653" s="0" t="n">
        <f aca="false">IF(gait_events!F2898&lt;&gt;"",gait_events!F2898,NA())</f>
        <v>2696</v>
      </c>
      <c r="J2653" s="0" t="n">
        <f aca="false">IF(gait_events!G2898&lt;&gt;"",gait_events!G2898,NA())</f>
        <v>2693</v>
      </c>
      <c r="K2653" s="0" t="n">
        <f aca="false">I2653-J2653</f>
        <v>3</v>
      </c>
      <c r="L2653" s="0" t="n">
        <f aca="false">K2653*5</f>
        <v>15</v>
      </c>
      <c r="M2653" s="0" t="n">
        <f aca="false">IF(NOT(ISNA(I2653)),1,0)</f>
        <v>1</v>
      </c>
      <c r="N2653" s="0" t="n">
        <f aca="false">IF(NOT(ISNA(J2653)),1,0)</f>
        <v>1</v>
      </c>
      <c r="O2653" s="0" t="n">
        <f aca="false">IF(AND(NOT(ISNA(I2653)),NOT(ISNA(J2653))),1,0)</f>
        <v>1</v>
      </c>
      <c r="P2653" s="0" t="n">
        <f aca="false">IF(AND(NOT(ISNA(I2653)),ISNA(J2653)),1,0)</f>
        <v>0</v>
      </c>
      <c r="Q2653" s="0" t="n">
        <f aca="false">IF(AND(ISNA(I2653),NOT(ISNA(J2653))),1,0)</f>
        <v>0</v>
      </c>
      <c r="R2653" s="0" t="n">
        <f aca="false">IF(SUM(O2653:Q2653)&lt;&gt;1,"ERROR",1)</f>
        <v>1</v>
      </c>
    </row>
    <row r="2654" customFormat="false" ht="12.8" hidden="false" customHeight="false" outlineLevel="0" collapsed="false">
      <c r="A2654" s="0" t="str">
        <f aca="false">gait_events!B2899</f>
        <v>pp058</v>
      </c>
      <c r="B2654" s="0" t="str">
        <f aca="false">VLOOKUP(A2654,participants!A:B,2,0)</f>
        <v>M</v>
      </c>
      <c r="C2654" s="0" t="n">
        <f aca="false">VLOOKUP(A2654,participants!A:C,3,0)</f>
        <v>24</v>
      </c>
      <c r="D2654" s="0" t="str">
        <f aca="false">VLOOKUP(A2654,participants!A:F,6,0)</f>
        <v>MS</v>
      </c>
      <c r="E2654" s="0" t="str">
        <f aca="false">IF(LEN(SUBSTITUTE(gait_events!C2899,"_run-",""))&lt;&gt;LEN(gait_events!C2899),LEFT(RIGHT(gait_events!C2899,LEN(gait_events!C2899)-19),FIND("_run-",RIGHT(gait_events!C2899,LEN(gait_events!C2899)-19),1)-1),RIGHT(gait_events!C2899,LEN(gait_events!C2899)-19))</f>
        <v>Slow</v>
      </c>
      <c r="F2654" s="0" t="str">
        <f aca="false">IF(LEN(SUBSTITUTE(gait_events!C2899,"_run-",""))&lt;&gt;LEN(gait_events!C2899),RIGHT(gait_events!C2899,LEN(gait_events!C2899)-FIND("_run-",gait_events!C2899,1)-4),"")</f>
        <v>schub</v>
      </c>
      <c r="G2654" s="0" t="str">
        <f aca="false">gait_events!D2899</f>
        <v>right_shank</v>
      </c>
      <c r="H2654" s="0" t="str">
        <f aca="false">gait_events!E2899</f>
        <v>IC</v>
      </c>
      <c r="I2654" s="0" t="n">
        <f aca="false">IF(gait_events!F2899&lt;&gt;"",gait_events!F2899,NA())</f>
        <v>3043</v>
      </c>
      <c r="J2654" s="0" t="e">
        <f aca="false">IF(gait_events!G2899&lt;&gt;"",gait_events!G2899,NA())</f>
        <v>#N/A</v>
      </c>
      <c r="K2654" s="0" t="e">
        <f aca="false">I2654-J2654</f>
        <v>#N/A</v>
      </c>
      <c r="L2654" s="0" t="e">
        <f aca="false">K2654*5</f>
        <v>#N/A</v>
      </c>
      <c r="M2654" s="0" t="n">
        <f aca="false">IF(NOT(ISNA(I2654)),1,0)</f>
        <v>1</v>
      </c>
      <c r="N2654" s="0" t="n">
        <f aca="false">IF(NOT(ISNA(J2654)),1,0)</f>
        <v>0</v>
      </c>
      <c r="O2654" s="0" t="n">
        <f aca="false">IF(AND(NOT(ISNA(I2654)),NOT(ISNA(J2654))),1,0)</f>
        <v>0</v>
      </c>
      <c r="P2654" s="0" t="n">
        <f aca="false">IF(AND(NOT(ISNA(I2654)),ISNA(J2654)),1,0)</f>
        <v>1</v>
      </c>
      <c r="Q2654" s="0" t="n">
        <f aca="false">IF(AND(ISNA(I2654),NOT(ISNA(J2654))),1,0)</f>
        <v>0</v>
      </c>
      <c r="R2654" s="0" t="n">
        <f aca="false">IF(SUM(O2654:Q2654)&lt;&gt;1,"ERROR",1)</f>
        <v>1</v>
      </c>
    </row>
    <row r="2655" customFormat="false" ht="12.8" hidden="false" customHeight="false" outlineLevel="0" collapsed="false">
      <c r="A2655" s="0" t="str">
        <f aca="false">gait_events!B2900</f>
        <v>pp058</v>
      </c>
      <c r="B2655" s="0" t="str">
        <f aca="false">VLOOKUP(A2655,participants!A:B,2,0)</f>
        <v>M</v>
      </c>
      <c r="C2655" s="0" t="n">
        <f aca="false">VLOOKUP(A2655,participants!A:C,3,0)</f>
        <v>24</v>
      </c>
      <c r="D2655" s="0" t="str">
        <f aca="false">VLOOKUP(A2655,participants!A:F,6,0)</f>
        <v>MS</v>
      </c>
      <c r="E2655" s="0" t="str">
        <f aca="false">IF(LEN(SUBSTITUTE(gait_events!C2900,"_run-",""))&lt;&gt;LEN(gait_events!C2900),LEFT(RIGHT(gait_events!C2900,LEN(gait_events!C2900)-19),FIND("_run-",RIGHT(gait_events!C2900,LEN(gait_events!C2900)-19),1)-1),RIGHT(gait_events!C2900,LEN(gait_events!C2900)-19))</f>
        <v>Slow</v>
      </c>
      <c r="F2655" s="0" t="str">
        <f aca="false">IF(LEN(SUBSTITUTE(gait_events!C2900,"_run-",""))&lt;&gt;LEN(gait_events!C2900),RIGHT(gait_events!C2900,LEN(gait_events!C2900)-FIND("_run-",gait_events!C2900,1)-4),"")</f>
        <v>schub</v>
      </c>
      <c r="G2655" s="0" t="str">
        <f aca="false">gait_events!D2900</f>
        <v>right_shank</v>
      </c>
      <c r="H2655" s="0" t="str">
        <f aca="false">gait_events!E2900</f>
        <v>IC</v>
      </c>
      <c r="I2655" s="0" t="n">
        <f aca="false">IF(gait_events!F2900&lt;&gt;"",gait_events!F2900,NA())</f>
        <v>3377</v>
      </c>
      <c r="J2655" s="0" t="n">
        <f aca="false">IF(gait_events!G2900&lt;&gt;"",gait_events!G2900,NA())</f>
        <v>3367</v>
      </c>
      <c r="K2655" s="0" t="n">
        <f aca="false">I2655-J2655</f>
        <v>10</v>
      </c>
      <c r="L2655" s="0" t="n">
        <f aca="false">K2655*5</f>
        <v>50</v>
      </c>
      <c r="M2655" s="0" t="n">
        <f aca="false">IF(NOT(ISNA(I2655)),1,0)</f>
        <v>1</v>
      </c>
      <c r="N2655" s="0" t="n">
        <f aca="false">IF(NOT(ISNA(J2655)),1,0)</f>
        <v>1</v>
      </c>
      <c r="O2655" s="0" t="n">
        <f aca="false">IF(AND(NOT(ISNA(I2655)),NOT(ISNA(J2655))),1,0)</f>
        <v>1</v>
      </c>
      <c r="P2655" s="0" t="n">
        <f aca="false">IF(AND(NOT(ISNA(I2655)),ISNA(J2655)),1,0)</f>
        <v>0</v>
      </c>
      <c r="Q2655" s="0" t="n">
        <f aca="false">IF(AND(ISNA(I2655),NOT(ISNA(J2655))),1,0)</f>
        <v>0</v>
      </c>
      <c r="R2655" s="0" t="n">
        <f aca="false">IF(SUM(O2655:Q2655)&lt;&gt;1,"ERROR",1)</f>
        <v>1</v>
      </c>
    </row>
    <row r="2656" customFormat="false" ht="12.8" hidden="false" customHeight="false" outlineLevel="0" collapsed="false">
      <c r="A2656" s="0" t="str">
        <f aca="false">gait_events!B2901</f>
        <v>pp058</v>
      </c>
      <c r="B2656" s="0" t="str">
        <f aca="false">VLOOKUP(A2656,participants!A:B,2,0)</f>
        <v>M</v>
      </c>
      <c r="C2656" s="0" t="n">
        <f aca="false">VLOOKUP(A2656,participants!A:C,3,0)</f>
        <v>24</v>
      </c>
      <c r="D2656" s="0" t="str">
        <f aca="false">VLOOKUP(A2656,participants!A:F,6,0)</f>
        <v>MS</v>
      </c>
      <c r="E2656" s="0" t="str">
        <f aca="false">IF(LEN(SUBSTITUTE(gait_events!C2901,"_run-",""))&lt;&gt;LEN(gait_events!C2901),LEFT(RIGHT(gait_events!C2901,LEN(gait_events!C2901)-19),FIND("_run-",RIGHT(gait_events!C2901,LEN(gait_events!C2901)-19),1)-1),RIGHT(gait_events!C2901,LEN(gait_events!C2901)-19))</f>
        <v>Slow</v>
      </c>
      <c r="F2656" s="0" t="str">
        <f aca="false">IF(LEN(SUBSTITUTE(gait_events!C2901,"_run-",""))&lt;&gt;LEN(gait_events!C2901),RIGHT(gait_events!C2901,LEN(gait_events!C2901)-FIND("_run-",gait_events!C2901,1)-4),"")</f>
        <v>schub</v>
      </c>
      <c r="G2656" s="0" t="str">
        <f aca="false">gait_events!D2901</f>
        <v>right_shank</v>
      </c>
      <c r="H2656" s="0" t="str">
        <f aca="false">gait_events!E2901</f>
        <v>FC</v>
      </c>
      <c r="I2656" s="0" t="n">
        <f aca="false">IF(gait_events!F2901&lt;&gt;"",gait_events!F2901,NA())</f>
        <v>291</v>
      </c>
      <c r="J2656" s="0" t="n">
        <f aca="false">IF(gait_events!G2901&lt;&gt;"",gait_events!G2901,NA())</f>
        <v>295</v>
      </c>
      <c r="K2656" s="0" t="n">
        <f aca="false">I2656-J2656</f>
        <v>-4</v>
      </c>
      <c r="L2656" s="0" t="n">
        <f aca="false">K2656*5</f>
        <v>-20</v>
      </c>
      <c r="M2656" s="0" t="n">
        <f aca="false">IF(NOT(ISNA(I2656)),1,0)</f>
        <v>1</v>
      </c>
      <c r="N2656" s="0" t="n">
        <f aca="false">IF(NOT(ISNA(J2656)),1,0)</f>
        <v>1</v>
      </c>
      <c r="O2656" s="0" t="n">
        <f aca="false">IF(AND(NOT(ISNA(I2656)),NOT(ISNA(J2656))),1,0)</f>
        <v>1</v>
      </c>
      <c r="P2656" s="0" t="n">
        <f aca="false">IF(AND(NOT(ISNA(I2656)),ISNA(J2656)),1,0)</f>
        <v>0</v>
      </c>
      <c r="Q2656" s="0" t="n">
        <f aca="false">IF(AND(ISNA(I2656),NOT(ISNA(J2656))),1,0)</f>
        <v>0</v>
      </c>
      <c r="R2656" s="0" t="n">
        <f aca="false">IF(SUM(O2656:Q2656)&lt;&gt;1,"ERROR",1)</f>
        <v>1</v>
      </c>
    </row>
    <row r="2657" customFormat="false" ht="12.8" hidden="false" customHeight="false" outlineLevel="0" collapsed="false">
      <c r="A2657" s="0" t="str">
        <f aca="false">gait_events!B2902</f>
        <v>pp058</v>
      </c>
      <c r="B2657" s="0" t="str">
        <f aca="false">VLOOKUP(A2657,participants!A:B,2,0)</f>
        <v>M</v>
      </c>
      <c r="C2657" s="0" t="n">
        <f aca="false">VLOOKUP(A2657,participants!A:C,3,0)</f>
        <v>24</v>
      </c>
      <c r="D2657" s="0" t="str">
        <f aca="false">VLOOKUP(A2657,participants!A:F,6,0)</f>
        <v>MS</v>
      </c>
      <c r="E2657" s="0" t="str">
        <f aca="false">IF(LEN(SUBSTITUTE(gait_events!C2902,"_run-",""))&lt;&gt;LEN(gait_events!C2902),LEFT(RIGHT(gait_events!C2902,LEN(gait_events!C2902)-19),FIND("_run-",RIGHT(gait_events!C2902,LEN(gait_events!C2902)-19),1)-1),RIGHT(gait_events!C2902,LEN(gait_events!C2902)-19))</f>
        <v>Slow</v>
      </c>
      <c r="F2657" s="0" t="str">
        <f aca="false">IF(LEN(SUBSTITUTE(gait_events!C2902,"_run-",""))&lt;&gt;LEN(gait_events!C2902),RIGHT(gait_events!C2902,LEN(gait_events!C2902)-FIND("_run-",gait_events!C2902,1)-4),"")</f>
        <v>schub</v>
      </c>
      <c r="G2657" s="0" t="str">
        <f aca="false">gait_events!D2902</f>
        <v>right_shank</v>
      </c>
      <c r="H2657" s="0" t="str">
        <f aca="false">gait_events!E2902</f>
        <v>FC</v>
      </c>
      <c r="I2657" s="0" t="n">
        <f aca="false">IF(gait_events!F2902&lt;&gt;"",gait_events!F2902,NA())</f>
        <v>684</v>
      </c>
      <c r="J2657" s="0" t="n">
        <f aca="false">IF(gait_events!G2902&lt;&gt;"",gait_events!G2902,NA())</f>
        <v>684</v>
      </c>
      <c r="K2657" s="0" t="n">
        <f aca="false">I2657-J2657</f>
        <v>0</v>
      </c>
      <c r="L2657" s="0" t="n">
        <f aca="false">K2657*5</f>
        <v>0</v>
      </c>
      <c r="M2657" s="0" t="n">
        <f aca="false">IF(NOT(ISNA(I2657)),1,0)</f>
        <v>1</v>
      </c>
      <c r="N2657" s="0" t="n">
        <f aca="false">IF(NOT(ISNA(J2657)),1,0)</f>
        <v>1</v>
      </c>
      <c r="O2657" s="0" t="n">
        <f aca="false">IF(AND(NOT(ISNA(I2657)),NOT(ISNA(J2657))),1,0)</f>
        <v>1</v>
      </c>
      <c r="P2657" s="0" t="n">
        <f aca="false">IF(AND(NOT(ISNA(I2657)),ISNA(J2657)),1,0)</f>
        <v>0</v>
      </c>
      <c r="Q2657" s="0" t="n">
        <f aca="false">IF(AND(ISNA(I2657),NOT(ISNA(J2657))),1,0)</f>
        <v>0</v>
      </c>
      <c r="R2657" s="0" t="n">
        <f aca="false">IF(SUM(O2657:Q2657)&lt;&gt;1,"ERROR",1)</f>
        <v>1</v>
      </c>
    </row>
    <row r="2658" customFormat="false" ht="12.8" hidden="false" customHeight="false" outlineLevel="0" collapsed="false">
      <c r="A2658" s="0" t="str">
        <f aca="false">gait_events!B2903</f>
        <v>pp058</v>
      </c>
      <c r="B2658" s="0" t="str">
        <f aca="false">VLOOKUP(A2658,participants!A:B,2,0)</f>
        <v>M</v>
      </c>
      <c r="C2658" s="0" t="n">
        <f aca="false">VLOOKUP(A2658,participants!A:C,3,0)</f>
        <v>24</v>
      </c>
      <c r="D2658" s="0" t="str">
        <f aca="false">VLOOKUP(A2658,participants!A:F,6,0)</f>
        <v>MS</v>
      </c>
      <c r="E2658" s="0" t="str">
        <f aca="false">IF(LEN(SUBSTITUTE(gait_events!C2903,"_run-",""))&lt;&gt;LEN(gait_events!C2903),LEFT(RIGHT(gait_events!C2903,LEN(gait_events!C2903)-19),FIND("_run-",RIGHT(gait_events!C2903,LEN(gait_events!C2903)-19),1)-1),RIGHT(gait_events!C2903,LEN(gait_events!C2903)-19))</f>
        <v>Slow</v>
      </c>
      <c r="F2658" s="0" t="str">
        <f aca="false">IF(LEN(SUBSTITUTE(gait_events!C2903,"_run-",""))&lt;&gt;LEN(gait_events!C2903),RIGHT(gait_events!C2903,LEN(gait_events!C2903)-FIND("_run-",gait_events!C2903,1)-4),"")</f>
        <v>schub</v>
      </c>
      <c r="G2658" s="0" t="str">
        <f aca="false">gait_events!D2903</f>
        <v>right_shank</v>
      </c>
      <c r="H2658" s="0" t="str">
        <f aca="false">gait_events!E2903</f>
        <v>FC</v>
      </c>
      <c r="I2658" s="0" t="n">
        <f aca="false">IF(gait_events!F2903&lt;&gt;"",gait_events!F2903,NA())</f>
        <v>994</v>
      </c>
      <c r="J2658" s="0" t="n">
        <f aca="false">IF(gait_events!G2903&lt;&gt;"",gait_events!G2903,NA())</f>
        <v>995</v>
      </c>
      <c r="K2658" s="0" t="n">
        <f aca="false">I2658-J2658</f>
        <v>-1</v>
      </c>
      <c r="L2658" s="0" t="n">
        <f aca="false">K2658*5</f>
        <v>-5</v>
      </c>
      <c r="M2658" s="0" t="n">
        <f aca="false">IF(NOT(ISNA(I2658)),1,0)</f>
        <v>1</v>
      </c>
      <c r="N2658" s="0" t="n">
        <f aca="false">IF(NOT(ISNA(J2658)),1,0)</f>
        <v>1</v>
      </c>
      <c r="O2658" s="0" t="n">
        <f aca="false">IF(AND(NOT(ISNA(I2658)),NOT(ISNA(J2658))),1,0)</f>
        <v>1</v>
      </c>
      <c r="P2658" s="0" t="n">
        <f aca="false">IF(AND(NOT(ISNA(I2658)),ISNA(J2658)),1,0)</f>
        <v>0</v>
      </c>
      <c r="Q2658" s="0" t="n">
        <f aca="false">IF(AND(ISNA(I2658),NOT(ISNA(J2658))),1,0)</f>
        <v>0</v>
      </c>
      <c r="R2658" s="0" t="n">
        <f aca="false">IF(SUM(O2658:Q2658)&lt;&gt;1,"ERROR",1)</f>
        <v>1</v>
      </c>
    </row>
    <row r="2659" customFormat="false" ht="12.8" hidden="false" customHeight="false" outlineLevel="0" collapsed="false">
      <c r="A2659" s="0" t="str">
        <f aca="false">gait_events!B2904</f>
        <v>pp058</v>
      </c>
      <c r="B2659" s="0" t="str">
        <f aca="false">VLOOKUP(A2659,participants!A:B,2,0)</f>
        <v>M</v>
      </c>
      <c r="C2659" s="0" t="n">
        <f aca="false">VLOOKUP(A2659,participants!A:C,3,0)</f>
        <v>24</v>
      </c>
      <c r="D2659" s="0" t="str">
        <f aca="false">VLOOKUP(A2659,participants!A:F,6,0)</f>
        <v>MS</v>
      </c>
      <c r="E2659" s="0" t="str">
        <f aca="false">IF(LEN(SUBSTITUTE(gait_events!C2904,"_run-",""))&lt;&gt;LEN(gait_events!C2904),LEFT(RIGHT(gait_events!C2904,LEN(gait_events!C2904)-19),FIND("_run-",RIGHT(gait_events!C2904,LEN(gait_events!C2904)-19),1)-1),RIGHT(gait_events!C2904,LEN(gait_events!C2904)-19))</f>
        <v>Slow</v>
      </c>
      <c r="F2659" s="0" t="str">
        <f aca="false">IF(LEN(SUBSTITUTE(gait_events!C2904,"_run-",""))&lt;&gt;LEN(gait_events!C2904),RIGHT(gait_events!C2904,LEN(gait_events!C2904)-FIND("_run-",gait_events!C2904,1)-4),"")</f>
        <v>schub</v>
      </c>
      <c r="G2659" s="0" t="str">
        <f aca="false">gait_events!D2904</f>
        <v>right_shank</v>
      </c>
      <c r="H2659" s="0" t="str">
        <f aca="false">gait_events!E2904</f>
        <v>FC</v>
      </c>
      <c r="I2659" s="0" t="n">
        <f aca="false">IF(gait_events!F2904&lt;&gt;"",gait_events!F2904,NA())</f>
        <v>1340</v>
      </c>
      <c r="J2659" s="0" t="n">
        <f aca="false">IF(gait_events!G2904&lt;&gt;"",gait_events!G2904,NA())</f>
        <v>1339</v>
      </c>
      <c r="K2659" s="0" t="n">
        <f aca="false">I2659-J2659</f>
        <v>1</v>
      </c>
      <c r="L2659" s="0" t="n">
        <f aca="false">K2659*5</f>
        <v>5</v>
      </c>
      <c r="M2659" s="0" t="n">
        <f aca="false">IF(NOT(ISNA(I2659)),1,0)</f>
        <v>1</v>
      </c>
      <c r="N2659" s="0" t="n">
        <f aca="false">IF(NOT(ISNA(J2659)),1,0)</f>
        <v>1</v>
      </c>
      <c r="O2659" s="0" t="n">
        <f aca="false">IF(AND(NOT(ISNA(I2659)),NOT(ISNA(J2659))),1,0)</f>
        <v>1</v>
      </c>
      <c r="P2659" s="0" t="n">
        <f aca="false">IF(AND(NOT(ISNA(I2659)),ISNA(J2659)),1,0)</f>
        <v>0</v>
      </c>
      <c r="Q2659" s="0" t="n">
        <f aca="false">IF(AND(ISNA(I2659),NOT(ISNA(J2659))),1,0)</f>
        <v>0</v>
      </c>
      <c r="R2659" s="0" t="n">
        <f aca="false">IF(SUM(O2659:Q2659)&lt;&gt;1,"ERROR",1)</f>
        <v>1</v>
      </c>
    </row>
    <row r="2660" customFormat="false" ht="12.8" hidden="false" customHeight="false" outlineLevel="0" collapsed="false">
      <c r="A2660" s="0" t="str">
        <f aca="false">gait_events!B1135</f>
        <v>pp059</v>
      </c>
      <c r="B2660" s="0" t="str">
        <f aca="false">VLOOKUP(A2660,participants!A:B,2,0)</f>
        <v>F</v>
      </c>
      <c r="C2660" s="0" t="n">
        <f aca="false">VLOOKUP(A2660,participants!A:C,3,0)</f>
        <v>66</v>
      </c>
      <c r="D2660" s="0" t="str">
        <f aca="false">VLOOKUP(A2660,participants!A:F,6,0)</f>
        <v>PD</v>
      </c>
      <c r="E2660" s="0" t="str">
        <f aca="false">IF(LEN(SUBSTITUTE(gait_events!C1135,"_run-",""))&lt;&gt;LEN(gait_events!C1135),LEFT(RIGHT(gait_events!C1135,LEN(gait_events!C1135)-19),FIND("_run-",RIGHT(gait_events!C1135,LEN(gait_events!C1135)-19),1)-1),RIGHT(gait_events!C1135,LEN(gait_events!C1135)-19))</f>
        <v>Fast</v>
      </c>
      <c r="F2660" s="0" t="str">
        <f aca="false">IF(LEN(SUBSTITUTE(gait_events!C1135,"_run-",""))&lt;&gt;LEN(gait_events!C1135),RIGHT(gait_events!C1135,LEN(gait_events!C1135)-FIND("_run-",gait_events!C1135,1)-4),"")</f>
        <v>off</v>
      </c>
      <c r="G2660" s="0" t="str">
        <f aca="false">gait_events!D1135</f>
        <v>left_ankle</v>
      </c>
      <c r="H2660" s="0" t="str">
        <f aca="false">gait_events!E1135</f>
        <v>IC</v>
      </c>
      <c r="I2660" s="0" t="n">
        <f aca="false">IF(gait_events!F1135&lt;&gt;"",gait_events!F1135,NA())</f>
        <v>251</v>
      </c>
      <c r="J2660" s="0" t="n">
        <f aca="false">IF(gait_events!G1135&lt;&gt;"",gait_events!G1135,NA())</f>
        <v>256</v>
      </c>
      <c r="K2660" s="0" t="n">
        <f aca="false">I2660-J2660</f>
        <v>-5</v>
      </c>
      <c r="L2660" s="0" t="n">
        <f aca="false">K2660*5</f>
        <v>-25</v>
      </c>
      <c r="M2660" s="0" t="n">
        <f aca="false">IF(NOT(ISNA(I2660)),1,0)</f>
        <v>1</v>
      </c>
      <c r="N2660" s="0" t="n">
        <f aca="false">IF(NOT(ISNA(J2660)),1,0)</f>
        <v>1</v>
      </c>
      <c r="O2660" s="0" t="n">
        <f aca="false">IF(AND(NOT(ISNA(I2660)),NOT(ISNA(J2660))),1,0)</f>
        <v>1</v>
      </c>
      <c r="P2660" s="0" t="n">
        <f aca="false">IF(AND(NOT(ISNA(I2660)),ISNA(J2660)),1,0)</f>
        <v>0</v>
      </c>
      <c r="Q2660" s="0" t="n">
        <f aca="false">IF(AND(ISNA(I2660),NOT(ISNA(J2660))),1,0)</f>
        <v>0</v>
      </c>
      <c r="R2660" s="0" t="n">
        <f aca="false">IF(SUM(O2660:Q2660)&lt;&gt;1,"ERROR",1)</f>
        <v>1</v>
      </c>
    </row>
    <row r="2661" customFormat="false" ht="12.8" hidden="false" customHeight="false" outlineLevel="0" collapsed="false">
      <c r="A2661" s="0" t="str">
        <f aca="false">gait_events!B1136</f>
        <v>pp059</v>
      </c>
      <c r="B2661" s="0" t="str">
        <f aca="false">VLOOKUP(A2661,participants!A:B,2,0)</f>
        <v>F</v>
      </c>
      <c r="C2661" s="0" t="n">
        <f aca="false">VLOOKUP(A2661,participants!A:C,3,0)</f>
        <v>66</v>
      </c>
      <c r="D2661" s="0" t="str">
        <f aca="false">VLOOKUP(A2661,participants!A:F,6,0)</f>
        <v>PD</v>
      </c>
      <c r="E2661" s="0" t="str">
        <f aca="false">IF(LEN(SUBSTITUTE(gait_events!C1136,"_run-",""))&lt;&gt;LEN(gait_events!C1136),LEFT(RIGHT(gait_events!C1136,LEN(gait_events!C1136)-19),FIND("_run-",RIGHT(gait_events!C1136,LEN(gait_events!C1136)-19),1)-1),RIGHT(gait_events!C1136,LEN(gait_events!C1136)-19))</f>
        <v>Fast</v>
      </c>
      <c r="F2661" s="0" t="str">
        <f aca="false">IF(LEN(SUBSTITUTE(gait_events!C1136,"_run-",""))&lt;&gt;LEN(gait_events!C1136),RIGHT(gait_events!C1136,LEN(gait_events!C1136)-FIND("_run-",gait_events!C1136,1)-4),"")</f>
        <v>off</v>
      </c>
      <c r="G2661" s="0" t="str">
        <f aca="false">gait_events!D1136</f>
        <v>left_ankle</v>
      </c>
      <c r="H2661" s="0" t="str">
        <f aca="false">gait_events!E1136</f>
        <v>IC</v>
      </c>
      <c r="I2661" s="0" t="n">
        <f aca="false">IF(gait_events!F1136&lt;&gt;"",gait_events!F1136,NA())</f>
        <v>466</v>
      </c>
      <c r="J2661" s="0" t="n">
        <f aca="false">IF(gait_events!G1136&lt;&gt;"",gait_events!G1136,NA())</f>
        <v>470</v>
      </c>
      <c r="K2661" s="0" t="n">
        <f aca="false">I2661-J2661</f>
        <v>-4</v>
      </c>
      <c r="L2661" s="0" t="n">
        <f aca="false">K2661*5</f>
        <v>-20</v>
      </c>
      <c r="M2661" s="0" t="n">
        <f aca="false">IF(NOT(ISNA(I2661)),1,0)</f>
        <v>1</v>
      </c>
      <c r="N2661" s="0" t="n">
        <f aca="false">IF(NOT(ISNA(J2661)),1,0)</f>
        <v>1</v>
      </c>
      <c r="O2661" s="0" t="n">
        <f aca="false">IF(AND(NOT(ISNA(I2661)),NOT(ISNA(J2661))),1,0)</f>
        <v>1</v>
      </c>
      <c r="P2661" s="0" t="n">
        <f aca="false">IF(AND(NOT(ISNA(I2661)),ISNA(J2661)),1,0)</f>
        <v>0</v>
      </c>
      <c r="Q2661" s="0" t="n">
        <f aca="false">IF(AND(ISNA(I2661),NOT(ISNA(J2661))),1,0)</f>
        <v>0</v>
      </c>
      <c r="R2661" s="0" t="n">
        <f aca="false">IF(SUM(O2661:Q2661)&lt;&gt;1,"ERROR",1)</f>
        <v>1</v>
      </c>
    </row>
    <row r="2662" customFormat="false" ht="12.8" hidden="false" customHeight="false" outlineLevel="0" collapsed="false">
      <c r="A2662" s="0" t="str">
        <f aca="false">gait_events!B1137</f>
        <v>pp059</v>
      </c>
      <c r="B2662" s="0" t="str">
        <f aca="false">VLOOKUP(A2662,participants!A:B,2,0)</f>
        <v>F</v>
      </c>
      <c r="C2662" s="0" t="n">
        <f aca="false">VLOOKUP(A2662,participants!A:C,3,0)</f>
        <v>66</v>
      </c>
      <c r="D2662" s="0" t="str">
        <f aca="false">VLOOKUP(A2662,participants!A:F,6,0)</f>
        <v>PD</v>
      </c>
      <c r="E2662" s="0" t="str">
        <f aca="false">IF(LEN(SUBSTITUTE(gait_events!C1137,"_run-",""))&lt;&gt;LEN(gait_events!C1137),LEFT(RIGHT(gait_events!C1137,LEN(gait_events!C1137)-19),FIND("_run-",RIGHT(gait_events!C1137,LEN(gait_events!C1137)-19),1)-1),RIGHT(gait_events!C1137,LEN(gait_events!C1137)-19))</f>
        <v>Fast</v>
      </c>
      <c r="F2662" s="0" t="str">
        <f aca="false">IF(LEN(SUBSTITUTE(gait_events!C1137,"_run-",""))&lt;&gt;LEN(gait_events!C1137),RIGHT(gait_events!C1137,LEN(gait_events!C1137)-FIND("_run-",gait_events!C1137,1)-4),"")</f>
        <v>off</v>
      </c>
      <c r="G2662" s="0" t="str">
        <f aca="false">gait_events!D1137</f>
        <v>left_ankle</v>
      </c>
      <c r="H2662" s="0" t="str">
        <f aca="false">gait_events!E1137</f>
        <v>IC</v>
      </c>
      <c r="I2662" s="0" t="n">
        <f aca="false">IF(gait_events!F1137&lt;&gt;"",gait_events!F1137,NA())</f>
        <v>682</v>
      </c>
      <c r="J2662" s="0" t="n">
        <f aca="false">IF(gait_events!G1137&lt;&gt;"",gait_events!G1137,NA())</f>
        <v>684</v>
      </c>
      <c r="K2662" s="0" t="n">
        <f aca="false">I2662-J2662</f>
        <v>-2</v>
      </c>
      <c r="L2662" s="0" t="n">
        <f aca="false">K2662*5</f>
        <v>-10</v>
      </c>
      <c r="M2662" s="0" t="n">
        <f aca="false">IF(NOT(ISNA(I2662)),1,0)</f>
        <v>1</v>
      </c>
      <c r="N2662" s="0" t="n">
        <f aca="false">IF(NOT(ISNA(J2662)),1,0)</f>
        <v>1</v>
      </c>
      <c r="O2662" s="0" t="n">
        <f aca="false">IF(AND(NOT(ISNA(I2662)),NOT(ISNA(J2662))),1,0)</f>
        <v>1</v>
      </c>
      <c r="P2662" s="0" t="n">
        <f aca="false">IF(AND(NOT(ISNA(I2662)),ISNA(J2662)),1,0)</f>
        <v>0</v>
      </c>
      <c r="Q2662" s="0" t="n">
        <f aca="false">IF(AND(ISNA(I2662),NOT(ISNA(J2662))),1,0)</f>
        <v>0</v>
      </c>
      <c r="R2662" s="0" t="n">
        <f aca="false">IF(SUM(O2662:Q2662)&lt;&gt;1,"ERROR",1)</f>
        <v>1</v>
      </c>
    </row>
    <row r="2663" customFormat="false" ht="12.8" hidden="false" customHeight="false" outlineLevel="0" collapsed="false">
      <c r="A2663" s="0" t="str">
        <f aca="false">gait_events!B1138</f>
        <v>pp059</v>
      </c>
      <c r="B2663" s="0" t="str">
        <f aca="false">VLOOKUP(A2663,participants!A:B,2,0)</f>
        <v>F</v>
      </c>
      <c r="C2663" s="0" t="n">
        <f aca="false">VLOOKUP(A2663,participants!A:C,3,0)</f>
        <v>66</v>
      </c>
      <c r="D2663" s="0" t="str">
        <f aca="false">VLOOKUP(A2663,participants!A:F,6,0)</f>
        <v>PD</v>
      </c>
      <c r="E2663" s="0" t="str">
        <f aca="false">IF(LEN(SUBSTITUTE(gait_events!C1138,"_run-",""))&lt;&gt;LEN(gait_events!C1138),LEFT(RIGHT(gait_events!C1138,LEN(gait_events!C1138)-19),FIND("_run-",RIGHT(gait_events!C1138,LEN(gait_events!C1138)-19),1)-1),RIGHT(gait_events!C1138,LEN(gait_events!C1138)-19))</f>
        <v>Fast</v>
      </c>
      <c r="F2663" s="0" t="str">
        <f aca="false">IF(LEN(SUBSTITUTE(gait_events!C1138,"_run-",""))&lt;&gt;LEN(gait_events!C1138),RIGHT(gait_events!C1138,LEN(gait_events!C1138)-FIND("_run-",gait_events!C1138,1)-4),"")</f>
        <v>off</v>
      </c>
      <c r="G2663" s="0" t="str">
        <f aca="false">gait_events!D1138</f>
        <v>left_ankle</v>
      </c>
      <c r="H2663" s="0" t="str">
        <f aca="false">gait_events!E1138</f>
        <v>IC</v>
      </c>
      <c r="I2663" s="0" t="n">
        <f aca="false">IF(gait_events!F1138&lt;&gt;"",gait_events!F1138,NA())</f>
        <v>906</v>
      </c>
      <c r="J2663" s="0" t="n">
        <f aca="false">IF(gait_events!G1138&lt;&gt;"",gait_events!G1138,NA())</f>
        <v>911</v>
      </c>
      <c r="K2663" s="0" t="n">
        <f aca="false">I2663-J2663</f>
        <v>-5</v>
      </c>
      <c r="L2663" s="0" t="n">
        <f aca="false">K2663*5</f>
        <v>-25</v>
      </c>
      <c r="M2663" s="0" t="n">
        <f aca="false">IF(NOT(ISNA(I2663)),1,0)</f>
        <v>1</v>
      </c>
      <c r="N2663" s="0" t="n">
        <f aca="false">IF(NOT(ISNA(J2663)),1,0)</f>
        <v>1</v>
      </c>
      <c r="O2663" s="0" t="n">
        <f aca="false">IF(AND(NOT(ISNA(I2663)),NOT(ISNA(J2663))),1,0)</f>
        <v>1</v>
      </c>
      <c r="P2663" s="0" t="n">
        <f aca="false">IF(AND(NOT(ISNA(I2663)),ISNA(J2663)),1,0)</f>
        <v>0</v>
      </c>
      <c r="Q2663" s="0" t="n">
        <f aca="false">IF(AND(ISNA(I2663),NOT(ISNA(J2663))),1,0)</f>
        <v>0</v>
      </c>
      <c r="R2663" s="0" t="n">
        <f aca="false">IF(SUM(O2663:Q2663)&lt;&gt;1,"ERROR",1)</f>
        <v>1</v>
      </c>
    </row>
    <row r="2664" customFormat="false" ht="12.8" hidden="false" customHeight="false" outlineLevel="0" collapsed="false">
      <c r="A2664" s="0" t="str">
        <f aca="false">gait_events!B1139</f>
        <v>pp059</v>
      </c>
      <c r="B2664" s="0" t="str">
        <f aca="false">VLOOKUP(A2664,participants!A:B,2,0)</f>
        <v>F</v>
      </c>
      <c r="C2664" s="0" t="n">
        <f aca="false">VLOOKUP(A2664,participants!A:C,3,0)</f>
        <v>66</v>
      </c>
      <c r="D2664" s="0" t="str">
        <f aca="false">VLOOKUP(A2664,participants!A:F,6,0)</f>
        <v>PD</v>
      </c>
      <c r="E2664" s="0" t="str">
        <f aca="false">IF(LEN(SUBSTITUTE(gait_events!C1139,"_run-",""))&lt;&gt;LEN(gait_events!C1139),LEFT(RIGHT(gait_events!C1139,LEN(gait_events!C1139)-19),FIND("_run-",RIGHT(gait_events!C1139,LEN(gait_events!C1139)-19),1)-1),RIGHT(gait_events!C1139,LEN(gait_events!C1139)-19))</f>
        <v>Fast</v>
      </c>
      <c r="F2664" s="0" t="str">
        <f aca="false">IF(LEN(SUBSTITUTE(gait_events!C1139,"_run-",""))&lt;&gt;LEN(gait_events!C1139),RIGHT(gait_events!C1139,LEN(gait_events!C1139)-FIND("_run-",gait_events!C1139,1)-4),"")</f>
        <v>off</v>
      </c>
      <c r="G2664" s="0" t="str">
        <f aca="false">gait_events!D1139</f>
        <v>left_ankle</v>
      </c>
      <c r="H2664" s="0" t="str">
        <f aca="false">gait_events!E1139</f>
        <v>FC</v>
      </c>
      <c r="I2664" s="0" t="n">
        <f aca="false">IF(gait_events!F1139&lt;&gt;"",gait_events!F1139,NA())</f>
        <v>176</v>
      </c>
      <c r="J2664" s="0" t="n">
        <f aca="false">IF(gait_events!G1139&lt;&gt;"",gait_events!G1139,NA())</f>
        <v>167</v>
      </c>
      <c r="K2664" s="0" t="n">
        <f aca="false">I2664-J2664</f>
        <v>9</v>
      </c>
      <c r="L2664" s="0" t="n">
        <f aca="false">K2664*5</f>
        <v>45</v>
      </c>
      <c r="M2664" s="0" t="n">
        <f aca="false">IF(NOT(ISNA(I2664)),1,0)</f>
        <v>1</v>
      </c>
      <c r="N2664" s="0" t="n">
        <f aca="false">IF(NOT(ISNA(J2664)),1,0)</f>
        <v>1</v>
      </c>
      <c r="O2664" s="0" t="n">
        <f aca="false">IF(AND(NOT(ISNA(I2664)),NOT(ISNA(J2664))),1,0)</f>
        <v>1</v>
      </c>
      <c r="P2664" s="0" t="n">
        <f aca="false">IF(AND(NOT(ISNA(I2664)),ISNA(J2664)),1,0)</f>
        <v>0</v>
      </c>
      <c r="Q2664" s="0" t="n">
        <f aca="false">IF(AND(ISNA(I2664),NOT(ISNA(J2664))),1,0)</f>
        <v>0</v>
      </c>
      <c r="R2664" s="0" t="n">
        <f aca="false">IF(SUM(O2664:Q2664)&lt;&gt;1,"ERROR",1)</f>
        <v>1</v>
      </c>
    </row>
    <row r="2665" customFormat="false" ht="12.8" hidden="false" customHeight="false" outlineLevel="0" collapsed="false">
      <c r="A2665" s="0" t="str">
        <f aca="false">gait_events!B1140</f>
        <v>pp059</v>
      </c>
      <c r="B2665" s="0" t="str">
        <f aca="false">VLOOKUP(A2665,participants!A:B,2,0)</f>
        <v>F</v>
      </c>
      <c r="C2665" s="0" t="n">
        <f aca="false">VLOOKUP(A2665,participants!A:C,3,0)</f>
        <v>66</v>
      </c>
      <c r="D2665" s="0" t="str">
        <f aca="false">VLOOKUP(A2665,participants!A:F,6,0)</f>
        <v>PD</v>
      </c>
      <c r="E2665" s="0" t="str">
        <f aca="false">IF(LEN(SUBSTITUTE(gait_events!C1140,"_run-",""))&lt;&gt;LEN(gait_events!C1140),LEFT(RIGHT(gait_events!C1140,LEN(gait_events!C1140)-19),FIND("_run-",RIGHT(gait_events!C1140,LEN(gait_events!C1140)-19),1)-1),RIGHT(gait_events!C1140,LEN(gait_events!C1140)-19))</f>
        <v>Fast</v>
      </c>
      <c r="F2665" s="0" t="str">
        <f aca="false">IF(LEN(SUBSTITUTE(gait_events!C1140,"_run-",""))&lt;&gt;LEN(gait_events!C1140),RIGHT(gait_events!C1140,LEN(gait_events!C1140)-FIND("_run-",gait_events!C1140,1)-4),"")</f>
        <v>off</v>
      </c>
      <c r="G2665" s="0" t="str">
        <f aca="false">gait_events!D1140</f>
        <v>left_ankle</v>
      </c>
      <c r="H2665" s="0" t="str">
        <f aca="false">gait_events!E1140</f>
        <v>FC</v>
      </c>
      <c r="I2665" s="0" t="n">
        <f aca="false">IF(gait_events!F1140&lt;&gt;"",gait_events!F1140,NA())</f>
        <v>399</v>
      </c>
      <c r="J2665" s="0" t="n">
        <f aca="false">IF(gait_events!G1140&lt;&gt;"",gait_events!G1140,NA())</f>
        <v>398</v>
      </c>
      <c r="K2665" s="0" t="n">
        <f aca="false">I2665-J2665</f>
        <v>1</v>
      </c>
      <c r="L2665" s="0" t="n">
        <f aca="false">K2665*5</f>
        <v>5</v>
      </c>
      <c r="M2665" s="0" t="n">
        <f aca="false">IF(NOT(ISNA(I2665)),1,0)</f>
        <v>1</v>
      </c>
      <c r="N2665" s="0" t="n">
        <f aca="false">IF(NOT(ISNA(J2665)),1,0)</f>
        <v>1</v>
      </c>
      <c r="O2665" s="0" t="n">
        <f aca="false">IF(AND(NOT(ISNA(I2665)),NOT(ISNA(J2665))),1,0)</f>
        <v>1</v>
      </c>
      <c r="P2665" s="0" t="n">
        <f aca="false">IF(AND(NOT(ISNA(I2665)),ISNA(J2665)),1,0)</f>
        <v>0</v>
      </c>
      <c r="Q2665" s="0" t="n">
        <f aca="false">IF(AND(ISNA(I2665),NOT(ISNA(J2665))),1,0)</f>
        <v>0</v>
      </c>
      <c r="R2665" s="0" t="n">
        <f aca="false">IF(SUM(O2665:Q2665)&lt;&gt;1,"ERROR",1)</f>
        <v>1</v>
      </c>
    </row>
    <row r="2666" customFormat="false" ht="12.8" hidden="false" customHeight="false" outlineLevel="0" collapsed="false">
      <c r="A2666" s="0" t="str">
        <f aca="false">gait_events!B1141</f>
        <v>pp059</v>
      </c>
      <c r="B2666" s="0" t="str">
        <f aca="false">VLOOKUP(A2666,participants!A:B,2,0)</f>
        <v>F</v>
      </c>
      <c r="C2666" s="0" t="n">
        <f aca="false">VLOOKUP(A2666,participants!A:C,3,0)</f>
        <v>66</v>
      </c>
      <c r="D2666" s="0" t="str">
        <f aca="false">VLOOKUP(A2666,participants!A:F,6,0)</f>
        <v>PD</v>
      </c>
      <c r="E2666" s="0" t="str">
        <f aca="false">IF(LEN(SUBSTITUTE(gait_events!C1141,"_run-",""))&lt;&gt;LEN(gait_events!C1141),LEFT(RIGHT(gait_events!C1141,LEN(gait_events!C1141)-19),FIND("_run-",RIGHT(gait_events!C1141,LEN(gait_events!C1141)-19),1)-1),RIGHT(gait_events!C1141,LEN(gait_events!C1141)-19))</f>
        <v>Fast</v>
      </c>
      <c r="F2666" s="0" t="str">
        <f aca="false">IF(LEN(SUBSTITUTE(gait_events!C1141,"_run-",""))&lt;&gt;LEN(gait_events!C1141),RIGHT(gait_events!C1141,LEN(gait_events!C1141)-FIND("_run-",gait_events!C1141,1)-4),"")</f>
        <v>off</v>
      </c>
      <c r="G2666" s="0" t="str">
        <f aca="false">gait_events!D1141</f>
        <v>left_ankle</v>
      </c>
      <c r="H2666" s="0" t="str">
        <f aca="false">gait_events!E1141</f>
        <v>FC</v>
      </c>
      <c r="I2666" s="0" t="n">
        <f aca="false">IF(gait_events!F1141&lt;&gt;"",gait_events!F1141,NA())</f>
        <v>608</v>
      </c>
      <c r="J2666" s="0" t="n">
        <f aca="false">IF(gait_events!G1141&lt;&gt;"",gait_events!G1141,NA())</f>
        <v>608</v>
      </c>
      <c r="K2666" s="0" t="n">
        <f aca="false">I2666-J2666</f>
        <v>0</v>
      </c>
      <c r="L2666" s="0" t="n">
        <f aca="false">K2666*5</f>
        <v>0</v>
      </c>
      <c r="M2666" s="0" t="n">
        <f aca="false">IF(NOT(ISNA(I2666)),1,0)</f>
        <v>1</v>
      </c>
      <c r="N2666" s="0" t="n">
        <f aca="false">IF(NOT(ISNA(J2666)),1,0)</f>
        <v>1</v>
      </c>
      <c r="O2666" s="0" t="n">
        <f aca="false">IF(AND(NOT(ISNA(I2666)),NOT(ISNA(J2666))),1,0)</f>
        <v>1</v>
      </c>
      <c r="P2666" s="0" t="n">
        <f aca="false">IF(AND(NOT(ISNA(I2666)),ISNA(J2666)),1,0)</f>
        <v>0</v>
      </c>
      <c r="Q2666" s="0" t="n">
        <f aca="false">IF(AND(ISNA(I2666),NOT(ISNA(J2666))),1,0)</f>
        <v>0</v>
      </c>
      <c r="R2666" s="0" t="n">
        <f aca="false">IF(SUM(O2666:Q2666)&lt;&gt;1,"ERROR",1)</f>
        <v>1</v>
      </c>
    </row>
    <row r="2667" customFormat="false" ht="12.8" hidden="false" customHeight="false" outlineLevel="0" collapsed="false">
      <c r="A2667" s="0" t="str">
        <f aca="false">gait_events!B1142</f>
        <v>pp059</v>
      </c>
      <c r="B2667" s="0" t="str">
        <f aca="false">VLOOKUP(A2667,participants!A:B,2,0)</f>
        <v>F</v>
      </c>
      <c r="C2667" s="0" t="n">
        <f aca="false">VLOOKUP(A2667,participants!A:C,3,0)</f>
        <v>66</v>
      </c>
      <c r="D2667" s="0" t="str">
        <f aca="false">VLOOKUP(A2667,participants!A:F,6,0)</f>
        <v>PD</v>
      </c>
      <c r="E2667" s="0" t="str">
        <f aca="false">IF(LEN(SUBSTITUTE(gait_events!C1142,"_run-",""))&lt;&gt;LEN(gait_events!C1142),LEFT(RIGHT(gait_events!C1142,LEN(gait_events!C1142)-19),FIND("_run-",RIGHT(gait_events!C1142,LEN(gait_events!C1142)-19),1)-1),RIGHT(gait_events!C1142,LEN(gait_events!C1142)-19))</f>
        <v>Fast</v>
      </c>
      <c r="F2667" s="0" t="str">
        <f aca="false">IF(LEN(SUBSTITUTE(gait_events!C1142,"_run-",""))&lt;&gt;LEN(gait_events!C1142),RIGHT(gait_events!C1142,LEN(gait_events!C1142)-FIND("_run-",gait_events!C1142,1)-4),"")</f>
        <v>off</v>
      </c>
      <c r="G2667" s="0" t="str">
        <f aca="false">gait_events!D1142</f>
        <v>left_ankle</v>
      </c>
      <c r="H2667" s="0" t="str">
        <f aca="false">gait_events!E1142</f>
        <v>FC</v>
      </c>
      <c r="I2667" s="0" t="n">
        <f aca="false">IF(gait_events!F1142&lt;&gt;"",gait_events!F1142,NA())</f>
        <v>827</v>
      </c>
      <c r="J2667" s="0" t="n">
        <f aca="false">IF(gait_events!G1142&lt;&gt;"",gait_events!G1142,NA())</f>
        <v>824</v>
      </c>
      <c r="K2667" s="0" t="n">
        <f aca="false">I2667-J2667</f>
        <v>3</v>
      </c>
      <c r="L2667" s="0" t="n">
        <f aca="false">K2667*5</f>
        <v>15</v>
      </c>
      <c r="M2667" s="0" t="n">
        <f aca="false">IF(NOT(ISNA(I2667)),1,0)</f>
        <v>1</v>
      </c>
      <c r="N2667" s="0" t="n">
        <f aca="false">IF(NOT(ISNA(J2667)),1,0)</f>
        <v>1</v>
      </c>
      <c r="O2667" s="0" t="n">
        <f aca="false">IF(AND(NOT(ISNA(I2667)),NOT(ISNA(J2667))),1,0)</f>
        <v>1</v>
      </c>
      <c r="P2667" s="0" t="n">
        <f aca="false">IF(AND(NOT(ISNA(I2667)),ISNA(J2667)),1,0)</f>
        <v>0</v>
      </c>
      <c r="Q2667" s="0" t="n">
        <f aca="false">IF(AND(ISNA(I2667),NOT(ISNA(J2667))),1,0)</f>
        <v>0</v>
      </c>
      <c r="R2667" s="0" t="n">
        <f aca="false">IF(SUM(O2667:Q2667)&lt;&gt;1,"ERROR",1)</f>
        <v>1</v>
      </c>
    </row>
    <row r="2668" customFormat="false" ht="12.8" hidden="false" customHeight="false" outlineLevel="0" collapsed="false">
      <c r="A2668" s="0" t="str">
        <f aca="false">gait_events!B1143</f>
        <v>pp059</v>
      </c>
      <c r="B2668" s="0" t="str">
        <f aca="false">VLOOKUP(A2668,participants!A:B,2,0)</f>
        <v>F</v>
      </c>
      <c r="C2668" s="0" t="n">
        <f aca="false">VLOOKUP(A2668,participants!A:C,3,0)</f>
        <v>66</v>
      </c>
      <c r="D2668" s="0" t="str">
        <f aca="false">VLOOKUP(A2668,participants!A:F,6,0)</f>
        <v>PD</v>
      </c>
      <c r="E2668" s="0" t="str">
        <f aca="false">IF(LEN(SUBSTITUTE(gait_events!C1143,"_run-",""))&lt;&gt;LEN(gait_events!C1143),LEFT(RIGHT(gait_events!C1143,LEN(gait_events!C1143)-19),FIND("_run-",RIGHT(gait_events!C1143,LEN(gait_events!C1143)-19),1)-1),RIGHT(gait_events!C1143,LEN(gait_events!C1143)-19))</f>
        <v>Fast</v>
      </c>
      <c r="F2668" s="0" t="str">
        <f aca="false">IF(LEN(SUBSTITUTE(gait_events!C1143,"_run-",""))&lt;&gt;LEN(gait_events!C1143),RIGHT(gait_events!C1143,LEN(gait_events!C1143)-FIND("_run-",gait_events!C1143,1)-4),"")</f>
        <v>off</v>
      </c>
      <c r="G2668" s="0" t="str">
        <f aca="false">gait_events!D1143</f>
        <v>left_ankle</v>
      </c>
      <c r="H2668" s="0" t="str">
        <f aca="false">gait_events!E1143</f>
        <v>FC</v>
      </c>
      <c r="I2668" s="0" t="n">
        <f aca="false">IF(gait_events!F1143&lt;&gt;"",gait_events!F1143,NA())</f>
        <v>1068</v>
      </c>
      <c r="J2668" s="0" t="n">
        <f aca="false">IF(gait_events!G1143&lt;&gt;"",gait_events!G1143,NA())</f>
        <v>1054</v>
      </c>
      <c r="K2668" s="0" t="n">
        <f aca="false">I2668-J2668</f>
        <v>14</v>
      </c>
      <c r="L2668" s="0" t="n">
        <f aca="false">K2668*5</f>
        <v>70</v>
      </c>
      <c r="M2668" s="0" t="n">
        <f aca="false">IF(NOT(ISNA(I2668)),1,0)</f>
        <v>1</v>
      </c>
      <c r="N2668" s="0" t="n">
        <f aca="false">IF(NOT(ISNA(J2668)),1,0)</f>
        <v>1</v>
      </c>
      <c r="O2668" s="0" t="n">
        <f aca="false">IF(AND(NOT(ISNA(I2668)),NOT(ISNA(J2668))),1,0)</f>
        <v>1</v>
      </c>
      <c r="P2668" s="0" t="n">
        <f aca="false">IF(AND(NOT(ISNA(I2668)),ISNA(J2668)),1,0)</f>
        <v>0</v>
      </c>
      <c r="Q2668" s="0" t="n">
        <f aca="false">IF(AND(ISNA(I2668),NOT(ISNA(J2668))),1,0)</f>
        <v>0</v>
      </c>
      <c r="R2668" s="0" t="n">
        <f aca="false">IF(SUM(O2668:Q2668)&lt;&gt;1,"ERROR",1)</f>
        <v>1</v>
      </c>
    </row>
    <row r="2669" customFormat="false" ht="12.8" hidden="false" customHeight="false" outlineLevel="0" collapsed="false">
      <c r="A2669" s="0" t="str">
        <f aca="false">gait_events!B1144</f>
        <v>pp059</v>
      </c>
      <c r="B2669" s="0" t="str">
        <f aca="false">VLOOKUP(A2669,participants!A:B,2,0)</f>
        <v>F</v>
      </c>
      <c r="C2669" s="0" t="n">
        <f aca="false">VLOOKUP(A2669,participants!A:C,3,0)</f>
        <v>66</v>
      </c>
      <c r="D2669" s="0" t="str">
        <f aca="false">VLOOKUP(A2669,participants!A:F,6,0)</f>
        <v>PD</v>
      </c>
      <c r="E2669" s="0" t="str">
        <f aca="false">IF(LEN(SUBSTITUTE(gait_events!C1144,"_run-",""))&lt;&gt;LEN(gait_events!C1144),LEFT(RIGHT(gait_events!C1144,LEN(gait_events!C1144)-19),FIND("_run-",RIGHT(gait_events!C1144,LEN(gait_events!C1144)-19),1)-1),RIGHT(gait_events!C1144,LEN(gait_events!C1144)-19))</f>
        <v>Fast</v>
      </c>
      <c r="F2669" s="0" t="str">
        <f aca="false">IF(LEN(SUBSTITUTE(gait_events!C1144,"_run-",""))&lt;&gt;LEN(gait_events!C1144),RIGHT(gait_events!C1144,LEN(gait_events!C1144)-FIND("_run-",gait_events!C1144,1)-4),"")</f>
        <v>off</v>
      </c>
      <c r="G2669" s="0" t="str">
        <f aca="false">gait_events!D1144</f>
        <v>right_ankle</v>
      </c>
      <c r="H2669" s="0" t="str">
        <f aca="false">gait_events!E1144</f>
        <v>IC</v>
      </c>
      <c r="I2669" s="0" t="n">
        <f aca="false">IF(gait_events!F1144&lt;&gt;"",gait_events!F1144,NA())</f>
        <v>139</v>
      </c>
      <c r="J2669" s="0" t="n">
        <f aca="false">IF(gait_events!G1144&lt;&gt;"",gait_events!G1144,NA())</f>
        <v>141</v>
      </c>
      <c r="K2669" s="0" t="n">
        <f aca="false">I2669-J2669</f>
        <v>-2</v>
      </c>
      <c r="L2669" s="0" t="n">
        <f aca="false">K2669*5</f>
        <v>-10</v>
      </c>
      <c r="M2669" s="0" t="n">
        <f aca="false">IF(NOT(ISNA(I2669)),1,0)</f>
        <v>1</v>
      </c>
      <c r="N2669" s="0" t="n">
        <f aca="false">IF(NOT(ISNA(J2669)),1,0)</f>
        <v>1</v>
      </c>
      <c r="O2669" s="0" t="n">
        <f aca="false">IF(AND(NOT(ISNA(I2669)),NOT(ISNA(J2669))),1,0)</f>
        <v>1</v>
      </c>
      <c r="P2669" s="0" t="n">
        <f aca="false">IF(AND(NOT(ISNA(I2669)),ISNA(J2669)),1,0)</f>
        <v>0</v>
      </c>
      <c r="Q2669" s="0" t="n">
        <f aca="false">IF(AND(ISNA(I2669),NOT(ISNA(J2669))),1,0)</f>
        <v>0</v>
      </c>
      <c r="R2669" s="0" t="n">
        <f aca="false">IF(SUM(O2669:Q2669)&lt;&gt;1,"ERROR",1)</f>
        <v>1</v>
      </c>
    </row>
    <row r="2670" customFormat="false" ht="12.8" hidden="false" customHeight="false" outlineLevel="0" collapsed="false">
      <c r="A2670" s="0" t="str">
        <f aca="false">gait_events!B1145</f>
        <v>pp059</v>
      </c>
      <c r="B2670" s="0" t="str">
        <f aca="false">VLOOKUP(A2670,participants!A:B,2,0)</f>
        <v>F</v>
      </c>
      <c r="C2670" s="0" t="n">
        <f aca="false">VLOOKUP(A2670,participants!A:C,3,0)</f>
        <v>66</v>
      </c>
      <c r="D2670" s="0" t="str">
        <f aca="false">VLOOKUP(A2670,participants!A:F,6,0)</f>
        <v>PD</v>
      </c>
      <c r="E2670" s="0" t="str">
        <f aca="false">IF(LEN(SUBSTITUTE(gait_events!C1145,"_run-",""))&lt;&gt;LEN(gait_events!C1145),LEFT(RIGHT(gait_events!C1145,LEN(gait_events!C1145)-19),FIND("_run-",RIGHT(gait_events!C1145,LEN(gait_events!C1145)-19),1)-1),RIGHT(gait_events!C1145,LEN(gait_events!C1145)-19))</f>
        <v>Fast</v>
      </c>
      <c r="F2670" s="0" t="str">
        <f aca="false">IF(LEN(SUBSTITUTE(gait_events!C1145,"_run-",""))&lt;&gt;LEN(gait_events!C1145),RIGHT(gait_events!C1145,LEN(gait_events!C1145)-FIND("_run-",gait_events!C1145,1)-4),"")</f>
        <v>off</v>
      </c>
      <c r="G2670" s="0" t="str">
        <f aca="false">gait_events!D1145</f>
        <v>right_ankle</v>
      </c>
      <c r="H2670" s="0" t="str">
        <f aca="false">gait_events!E1145</f>
        <v>IC</v>
      </c>
      <c r="I2670" s="0" t="n">
        <f aca="false">IF(gait_events!F1145&lt;&gt;"",gait_events!F1145,NA())</f>
        <v>364</v>
      </c>
      <c r="J2670" s="0" t="n">
        <f aca="false">IF(gait_events!G1145&lt;&gt;"",gait_events!G1145,NA())</f>
        <v>369</v>
      </c>
      <c r="K2670" s="0" t="n">
        <f aca="false">I2670-J2670</f>
        <v>-5</v>
      </c>
      <c r="L2670" s="0" t="n">
        <f aca="false">K2670*5</f>
        <v>-25</v>
      </c>
      <c r="M2670" s="0" t="n">
        <f aca="false">IF(NOT(ISNA(I2670)),1,0)</f>
        <v>1</v>
      </c>
      <c r="N2670" s="0" t="n">
        <f aca="false">IF(NOT(ISNA(J2670)),1,0)</f>
        <v>1</v>
      </c>
      <c r="O2670" s="0" t="n">
        <f aca="false">IF(AND(NOT(ISNA(I2670)),NOT(ISNA(J2670))),1,0)</f>
        <v>1</v>
      </c>
      <c r="P2670" s="0" t="n">
        <f aca="false">IF(AND(NOT(ISNA(I2670)),ISNA(J2670)),1,0)</f>
        <v>0</v>
      </c>
      <c r="Q2670" s="0" t="n">
        <f aca="false">IF(AND(ISNA(I2670),NOT(ISNA(J2670))),1,0)</f>
        <v>0</v>
      </c>
      <c r="R2670" s="0" t="n">
        <f aca="false">IF(SUM(O2670:Q2670)&lt;&gt;1,"ERROR",1)</f>
        <v>1</v>
      </c>
    </row>
    <row r="2671" customFormat="false" ht="12.8" hidden="false" customHeight="false" outlineLevel="0" collapsed="false">
      <c r="A2671" s="0" t="str">
        <f aca="false">gait_events!B1146</f>
        <v>pp059</v>
      </c>
      <c r="B2671" s="0" t="str">
        <f aca="false">VLOOKUP(A2671,participants!A:B,2,0)</f>
        <v>F</v>
      </c>
      <c r="C2671" s="0" t="n">
        <f aca="false">VLOOKUP(A2671,participants!A:C,3,0)</f>
        <v>66</v>
      </c>
      <c r="D2671" s="0" t="str">
        <f aca="false">VLOOKUP(A2671,participants!A:F,6,0)</f>
        <v>PD</v>
      </c>
      <c r="E2671" s="0" t="str">
        <f aca="false">IF(LEN(SUBSTITUTE(gait_events!C1146,"_run-",""))&lt;&gt;LEN(gait_events!C1146),LEFT(RIGHT(gait_events!C1146,LEN(gait_events!C1146)-19),FIND("_run-",RIGHT(gait_events!C1146,LEN(gait_events!C1146)-19),1)-1),RIGHT(gait_events!C1146,LEN(gait_events!C1146)-19))</f>
        <v>Fast</v>
      </c>
      <c r="F2671" s="0" t="str">
        <f aca="false">IF(LEN(SUBSTITUTE(gait_events!C1146,"_run-",""))&lt;&gt;LEN(gait_events!C1146),RIGHT(gait_events!C1146,LEN(gait_events!C1146)-FIND("_run-",gait_events!C1146,1)-4),"")</f>
        <v>off</v>
      </c>
      <c r="G2671" s="0" t="str">
        <f aca="false">gait_events!D1146</f>
        <v>right_ankle</v>
      </c>
      <c r="H2671" s="0" t="str">
        <f aca="false">gait_events!E1146</f>
        <v>IC</v>
      </c>
      <c r="I2671" s="0" t="n">
        <f aca="false">IF(gait_events!F1146&lt;&gt;"",gait_events!F1146,NA())</f>
        <v>576</v>
      </c>
      <c r="J2671" s="0" t="n">
        <f aca="false">IF(gait_events!G1146&lt;&gt;"",gait_events!G1146,NA())</f>
        <v>579</v>
      </c>
      <c r="K2671" s="0" t="n">
        <f aca="false">I2671-J2671</f>
        <v>-3</v>
      </c>
      <c r="L2671" s="0" t="n">
        <f aca="false">K2671*5</f>
        <v>-15</v>
      </c>
      <c r="M2671" s="0" t="n">
        <f aca="false">IF(NOT(ISNA(I2671)),1,0)</f>
        <v>1</v>
      </c>
      <c r="N2671" s="0" t="n">
        <f aca="false">IF(NOT(ISNA(J2671)),1,0)</f>
        <v>1</v>
      </c>
      <c r="O2671" s="0" t="n">
        <f aca="false">IF(AND(NOT(ISNA(I2671)),NOT(ISNA(J2671))),1,0)</f>
        <v>1</v>
      </c>
      <c r="P2671" s="0" t="n">
        <f aca="false">IF(AND(NOT(ISNA(I2671)),ISNA(J2671)),1,0)</f>
        <v>0</v>
      </c>
      <c r="Q2671" s="0" t="n">
        <f aca="false">IF(AND(ISNA(I2671),NOT(ISNA(J2671))),1,0)</f>
        <v>0</v>
      </c>
      <c r="R2671" s="0" t="n">
        <f aca="false">IF(SUM(O2671:Q2671)&lt;&gt;1,"ERROR",1)</f>
        <v>1</v>
      </c>
    </row>
    <row r="2672" customFormat="false" ht="12.8" hidden="false" customHeight="false" outlineLevel="0" collapsed="false">
      <c r="A2672" s="0" t="str">
        <f aca="false">gait_events!B1147</f>
        <v>pp059</v>
      </c>
      <c r="B2672" s="0" t="str">
        <f aca="false">VLOOKUP(A2672,participants!A:B,2,0)</f>
        <v>F</v>
      </c>
      <c r="C2672" s="0" t="n">
        <f aca="false">VLOOKUP(A2672,participants!A:C,3,0)</f>
        <v>66</v>
      </c>
      <c r="D2672" s="0" t="str">
        <f aca="false">VLOOKUP(A2672,participants!A:F,6,0)</f>
        <v>PD</v>
      </c>
      <c r="E2672" s="0" t="str">
        <f aca="false">IF(LEN(SUBSTITUTE(gait_events!C1147,"_run-",""))&lt;&gt;LEN(gait_events!C1147),LEFT(RIGHT(gait_events!C1147,LEN(gait_events!C1147)-19),FIND("_run-",RIGHT(gait_events!C1147,LEN(gait_events!C1147)-19),1)-1),RIGHT(gait_events!C1147,LEN(gait_events!C1147)-19))</f>
        <v>Fast</v>
      </c>
      <c r="F2672" s="0" t="str">
        <f aca="false">IF(LEN(SUBSTITUTE(gait_events!C1147,"_run-",""))&lt;&gt;LEN(gait_events!C1147),RIGHT(gait_events!C1147,LEN(gait_events!C1147)-FIND("_run-",gait_events!C1147,1)-4),"")</f>
        <v>off</v>
      </c>
      <c r="G2672" s="0" t="str">
        <f aca="false">gait_events!D1147</f>
        <v>right_ankle</v>
      </c>
      <c r="H2672" s="0" t="str">
        <f aca="false">gait_events!E1147</f>
        <v>IC</v>
      </c>
      <c r="I2672" s="0" t="n">
        <f aca="false">IF(gait_events!F1147&lt;&gt;"",gait_events!F1147,NA())</f>
        <v>793</v>
      </c>
      <c r="J2672" s="0" t="n">
        <f aca="false">IF(gait_events!G1147&lt;&gt;"",gait_events!G1147,NA())</f>
        <v>797</v>
      </c>
      <c r="K2672" s="0" t="n">
        <f aca="false">I2672-J2672</f>
        <v>-4</v>
      </c>
      <c r="L2672" s="0" t="n">
        <f aca="false">K2672*5</f>
        <v>-20</v>
      </c>
      <c r="M2672" s="0" t="n">
        <f aca="false">IF(NOT(ISNA(I2672)),1,0)</f>
        <v>1</v>
      </c>
      <c r="N2672" s="0" t="n">
        <f aca="false">IF(NOT(ISNA(J2672)),1,0)</f>
        <v>1</v>
      </c>
      <c r="O2672" s="0" t="n">
        <f aca="false">IF(AND(NOT(ISNA(I2672)),NOT(ISNA(J2672))),1,0)</f>
        <v>1</v>
      </c>
      <c r="P2672" s="0" t="n">
        <f aca="false">IF(AND(NOT(ISNA(I2672)),ISNA(J2672)),1,0)</f>
        <v>0</v>
      </c>
      <c r="Q2672" s="0" t="n">
        <f aca="false">IF(AND(ISNA(I2672),NOT(ISNA(J2672))),1,0)</f>
        <v>0</v>
      </c>
      <c r="R2672" s="0" t="n">
        <f aca="false">IF(SUM(O2672:Q2672)&lt;&gt;1,"ERROR",1)</f>
        <v>1</v>
      </c>
    </row>
    <row r="2673" customFormat="false" ht="12.8" hidden="false" customHeight="false" outlineLevel="0" collapsed="false">
      <c r="A2673" s="0" t="str">
        <f aca="false">gait_events!B1148</f>
        <v>pp059</v>
      </c>
      <c r="B2673" s="0" t="str">
        <f aca="false">VLOOKUP(A2673,participants!A:B,2,0)</f>
        <v>F</v>
      </c>
      <c r="C2673" s="0" t="n">
        <f aca="false">VLOOKUP(A2673,participants!A:C,3,0)</f>
        <v>66</v>
      </c>
      <c r="D2673" s="0" t="str">
        <f aca="false">VLOOKUP(A2673,participants!A:F,6,0)</f>
        <v>PD</v>
      </c>
      <c r="E2673" s="0" t="str">
        <f aca="false">IF(LEN(SUBSTITUTE(gait_events!C1148,"_run-",""))&lt;&gt;LEN(gait_events!C1148),LEFT(RIGHT(gait_events!C1148,LEN(gait_events!C1148)-19),FIND("_run-",RIGHT(gait_events!C1148,LEN(gait_events!C1148)-19),1)-1),RIGHT(gait_events!C1148,LEN(gait_events!C1148)-19))</f>
        <v>Fast</v>
      </c>
      <c r="F2673" s="0" t="str">
        <f aca="false">IF(LEN(SUBSTITUTE(gait_events!C1148,"_run-",""))&lt;&gt;LEN(gait_events!C1148),RIGHT(gait_events!C1148,LEN(gait_events!C1148)-FIND("_run-",gait_events!C1148,1)-4),"")</f>
        <v>off</v>
      </c>
      <c r="G2673" s="0" t="str">
        <f aca="false">gait_events!D1148</f>
        <v>right_ankle</v>
      </c>
      <c r="H2673" s="0" t="str">
        <f aca="false">gait_events!E1148</f>
        <v>IC</v>
      </c>
      <c r="I2673" s="0" t="n">
        <f aca="false">IF(gait_events!F1148&lt;&gt;"",gait_events!F1148,NA())</f>
        <v>1027</v>
      </c>
      <c r="J2673" s="0" t="n">
        <f aca="false">IF(gait_events!G1148&lt;&gt;"",gait_events!G1148,NA())</f>
        <v>1027</v>
      </c>
      <c r="K2673" s="0" t="n">
        <f aca="false">I2673-J2673</f>
        <v>0</v>
      </c>
      <c r="L2673" s="0" t="n">
        <f aca="false">K2673*5</f>
        <v>0</v>
      </c>
      <c r="M2673" s="0" t="n">
        <f aca="false">IF(NOT(ISNA(I2673)),1,0)</f>
        <v>1</v>
      </c>
      <c r="N2673" s="0" t="n">
        <f aca="false">IF(NOT(ISNA(J2673)),1,0)</f>
        <v>1</v>
      </c>
      <c r="O2673" s="0" t="n">
        <f aca="false">IF(AND(NOT(ISNA(I2673)),NOT(ISNA(J2673))),1,0)</f>
        <v>1</v>
      </c>
      <c r="P2673" s="0" t="n">
        <f aca="false">IF(AND(NOT(ISNA(I2673)),ISNA(J2673)),1,0)</f>
        <v>0</v>
      </c>
      <c r="Q2673" s="0" t="n">
        <f aca="false">IF(AND(ISNA(I2673),NOT(ISNA(J2673))),1,0)</f>
        <v>0</v>
      </c>
      <c r="R2673" s="0" t="n">
        <f aca="false">IF(SUM(O2673:Q2673)&lt;&gt;1,"ERROR",1)</f>
        <v>1</v>
      </c>
    </row>
    <row r="2674" customFormat="false" ht="12.8" hidden="false" customHeight="false" outlineLevel="0" collapsed="false">
      <c r="A2674" s="0" t="str">
        <f aca="false">gait_events!B1149</f>
        <v>pp059</v>
      </c>
      <c r="B2674" s="0" t="str">
        <f aca="false">VLOOKUP(A2674,participants!A:B,2,0)</f>
        <v>F</v>
      </c>
      <c r="C2674" s="0" t="n">
        <f aca="false">VLOOKUP(A2674,participants!A:C,3,0)</f>
        <v>66</v>
      </c>
      <c r="D2674" s="0" t="str">
        <f aca="false">VLOOKUP(A2674,participants!A:F,6,0)</f>
        <v>PD</v>
      </c>
      <c r="E2674" s="0" t="str">
        <f aca="false">IF(LEN(SUBSTITUTE(gait_events!C1149,"_run-",""))&lt;&gt;LEN(gait_events!C1149),LEFT(RIGHT(gait_events!C1149,LEN(gait_events!C1149)-19),FIND("_run-",RIGHT(gait_events!C1149,LEN(gait_events!C1149)-19),1)-1),RIGHT(gait_events!C1149,LEN(gait_events!C1149)-19))</f>
        <v>Fast</v>
      </c>
      <c r="F2674" s="0" t="str">
        <f aca="false">IF(LEN(SUBSTITUTE(gait_events!C1149,"_run-",""))&lt;&gt;LEN(gait_events!C1149),RIGHT(gait_events!C1149,LEN(gait_events!C1149)-FIND("_run-",gait_events!C1149,1)-4),"")</f>
        <v>off</v>
      </c>
      <c r="G2674" s="0" t="str">
        <f aca="false">gait_events!D1149</f>
        <v>right_ankle</v>
      </c>
      <c r="H2674" s="0" t="str">
        <f aca="false">gait_events!E1149</f>
        <v>FC</v>
      </c>
      <c r="I2674" s="0" t="n">
        <f aca="false">IF(gait_events!F1149&lt;&gt;"",gait_events!F1149,NA())</f>
        <v>58</v>
      </c>
      <c r="J2674" s="0" t="n">
        <f aca="false">IF(gait_events!G1149&lt;&gt;"",gait_events!G1149,NA())</f>
        <v>56</v>
      </c>
      <c r="K2674" s="0" t="n">
        <f aca="false">I2674-J2674</f>
        <v>2</v>
      </c>
      <c r="L2674" s="0" t="n">
        <f aca="false">K2674*5</f>
        <v>10</v>
      </c>
      <c r="M2674" s="0" t="n">
        <f aca="false">IF(NOT(ISNA(I2674)),1,0)</f>
        <v>1</v>
      </c>
      <c r="N2674" s="0" t="n">
        <f aca="false">IF(NOT(ISNA(J2674)),1,0)</f>
        <v>1</v>
      </c>
      <c r="O2674" s="0" t="n">
        <f aca="false">IF(AND(NOT(ISNA(I2674)),NOT(ISNA(J2674))),1,0)</f>
        <v>1</v>
      </c>
      <c r="P2674" s="0" t="n">
        <f aca="false">IF(AND(NOT(ISNA(I2674)),ISNA(J2674)),1,0)</f>
        <v>0</v>
      </c>
      <c r="Q2674" s="0" t="n">
        <f aca="false">IF(AND(ISNA(I2674),NOT(ISNA(J2674))),1,0)</f>
        <v>0</v>
      </c>
      <c r="R2674" s="0" t="n">
        <f aca="false">IF(SUM(O2674:Q2674)&lt;&gt;1,"ERROR",1)</f>
        <v>1</v>
      </c>
    </row>
    <row r="2675" customFormat="false" ht="12.8" hidden="false" customHeight="false" outlineLevel="0" collapsed="false">
      <c r="A2675" s="0" t="str">
        <f aca="false">gait_events!B1150</f>
        <v>pp059</v>
      </c>
      <c r="B2675" s="0" t="str">
        <f aca="false">VLOOKUP(A2675,participants!A:B,2,0)</f>
        <v>F</v>
      </c>
      <c r="C2675" s="0" t="n">
        <f aca="false">VLOOKUP(A2675,participants!A:C,3,0)</f>
        <v>66</v>
      </c>
      <c r="D2675" s="0" t="str">
        <f aca="false">VLOOKUP(A2675,participants!A:F,6,0)</f>
        <v>PD</v>
      </c>
      <c r="E2675" s="0" t="str">
        <f aca="false">IF(LEN(SUBSTITUTE(gait_events!C1150,"_run-",""))&lt;&gt;LEN(gait_events!C1150),LEFT(RIGHT(gait_events!C1150,LEN(gait_events!C1150)-19),FIND("_run-",RIGHT(gait_events!C1150,LEN(gait_events!C1150)-19),1)-1),RIGHT(gait_events!C1150,LEN(gait_events!C1150)-19))</f>
        <v>Fast</v>
      </c>
      <c r="F2675" s="0" t="str">
        <f aca="false">IF(LEN(SUBSTITUTE(gait_events!C1150,"_run-",""))&lt;&gt;LEN(gait_events!C1150),RIGHT(gait_events!C1150,LEN(gait_events!C1150)-FIND("_run-",gait_events!C1150,1)-4),"")</f>
        <v>off</v>
      </c>
      <c r="G2675" s="0" t="str">
        <f aca="false">gait_events!D1150</f>
        <v>right_ankle</v>
      </c>
      <c r="H2675" s="0" t="str">
        <f aca="false">gait_events!E1150</f>
        <v>FC</v>
      </c>
      <c r="I2675" s="0" t="n">
        <f aca="false">IF(gait_events!F1150&lt;&gt;"",gait_events!F1150,NA())</f>
        <v>290</v>
      </c>
      <c r="J2675" s="0" t="n">
        <f aca="false">IF(gait_events!G1150&lt;&gt;"",gait_events!G1150,NA())</f>
        <v>288</v>
      </c>
      <c r="K2675" s="0" t="n">
        <f aca="false">I2675-J2675</f>
        <v>2</v>
      </c>
      <c r="L2675" s="0" t="n">
        <f aca="false">K2675*5</f>
        <v>10</v>
      </c>
      <c r="M2675" s="0" t="n">
        <f aca="false">IF(NOT(ISNA(I2675)),1,0)</f>
        <v>1</v>
      </c>
      <c r="N2675" s="0" t="n">
        <f aca="false">IF(NOT(ISNA(J2675)),1,0)</f>
        <v>1</v>
      </c>
      <c r="O2675" s="0" t="n">
        <f aca="false">IF(AND(NOT(ISNA(I2675)),NOT(ISNA(J2675))),1,0)</f>
        <v>1</v>
      </c>
      <c r="P2675" s="0" t="n">
        <f aca="false">IF(AND(NOT(ISNA(I2675)),ISNA(J2675)),1,0)</f>
        <v>0</v>
      </c>
      <c r="Q2675" s="0" t="n">
        <f aca="false">IF(AND(ISNA(I2675),NOT(ISNA(J2675))),1,0)</f>
        <v>0</v>
      </c>
      <c r="R2675" s="0" t="n">
        <f aca="false">IF(SUM(O2675:Q2675)&lt;&gt;1,"ERROR",1)</f>
        <v>1</v>
      </c>
    </row>
    <row r="2676" customFormat="false" ht="12.8" hidden="false" customHeight="false" outlineLevel="0" collapsed="false">
      <c r="A2676" s="0" t="str">
        <f aca="false">gait_events!B1151</f>
        <v>pp059</v>
      </c>
      <c r="B2676" s="0" t="str">
        <f aca="false">VLOOKUP(A2676,participants!A:B,2,0)</f>
        <v>F</v>
      </c>
      <c r="C2676" s="0" t="n">
        <f aca="false">VLOOKUP(A2676,participants!A:C,3,0)</f>
        <v>66</v>
      </c>
      <c r="D2676" s="0" t="str">
        <f aca="false">VLOOKUP(A2676,participants!A:F,6,0)</f>
        <v>PD</v>
      </c>
      <c r="E2676" s="0" t="str">
        <f aca="false">IF(LEN(SUBSTITUTE(gait_events!C1151,"_run-",""))&lt;&gt;LEN(gait_events!C1151),LEFT(RIGHT(gait_events!C1151,LEN(gait_events!C1151)-19),FIND("_run-",RIGHT(gait_events!C1151,LEN(gait_events!C1151)-19),1)-1),RIGHT(gait_events!C1151,LEN(gait_events!C1151)-19))</f>
        <v>Fast</v>
      </c>
      <c r="F2676" s="0" t="str">
        <f aca="false">IF(LEN(SUBSTITUTE(gait_events!C1151,"_run-",""))&lt;&gt;LEN(gait_events!C1151),RIGHT(gait_events!C1151,LEN(gait_events!C1151)-FIND("_run-",gait_events!C1151,1)-4),"")</f>
        <v>off</v>
      </c>
      <c r="G2676" s="0" t="str">
        <f aca="false">gait_events!D1151</f>
        <v>right_ankle</v>
      </c>
      <c r="H2676" s="0" t="str">
        <f aca="false">gait_events!E1151</f>
        <v>FC</v>
      </c>
      <c r="I2676" s="0" t="n">
        <f aca="false">IF(gait_events!F1151&lt;&gt;"",gait_events!F1151,NA())</f>
        <v>503</v>
      </c>
      <c r="J2676" s="0" t="n">
        <f aca="false">IF(gait_events!G1151&lt;&gt;"",gait_events!G1151,NA())</f>
        <v>501</v>
      </c>
      <c r="K2676" s="0" t="n">
        <f aca="false">I2676-J2676</f>
        <v>2</v>
      </c>
      <c r="L2676" s="0" t="n">
        <f aca="false">K2676*5</f>
        <v>10</v>
      </c>
      <c r="M2676" s="0" t="n">
        <f aca="false">IF(NOT(ISNA(I2676)),1,0)</f>
        <v>1</v>
      </c>
      <c r="N2676" s="0" t="n">
        <f aca="false">IF(NOT(ISNA(J2676)),1,0)</f>
        <v>1</v>
      </c>
      <c r="O2676" s="0" t="n">
        <f aca="false">IF(AND(NOT(ISNA(I2676)),NOT(ISNA(J2676))),1,0)</f>
        <v>1</v>
      </c>
      <c r="P2676" s="0" t="n">
        <f aca="false">IF(AND(NOT(ISNA(I2676)),ISNA(J2676)),1,0)</f>
        <v>0</v>
      </c>
      <c r="Q2676" s="0" t="n">
        <f aca="false">IF(AND(ISNA(I2676),NOT(ISNA(J2676))),1,0)</f>
        <v>0</v>
      </c>
      <c r="R2676" s="0" t="n">
        <f aca="false">IF(SUM(O2676:Q2676)&lt;&gt;1,"ERROR",1)</f>
        <v>1</v>
      </c>
    </row>
    <row r="2677" customFormat="false" ht="12.8" hidden="false" customHeight="false" outlineLevel="0" collapsed="false">
      <c r="A2677" s="0" t="str">
        <f aca="false">gait_events!B1152</f>
        <v>pp059</v>
      </c>
      <c r="B2677" s="0" t="str">
        <f aca="false">VLOOKUP(A2677,participants!A:B,2,0)</f>
        <v>F</v>
      </c>
      <c r="C2677" s="0" t="n">
        <f aca="false">VLOOKUP(A2677,participants!A:C,3,0)</f>
        <v>66</v>
      </c>
      <c r="D2677" s="0" t="str">
        <f aca="false">VLOOKUP(A2677,participants!A:F,6,0)</f>
        <v>PD</v>
      </c>
      <c r="E2677" s="0" t="str">
        <f aca="false">IF(LEN(SUBSTITUTE(gait_events!C1152,"_run-",""))&lt;&gt;LEN(gait_events!C1152),LEFT(RIGHT(gait_events!C1152,LEN(gait_events!C1152)-19),FIND("_run-",RIGHT(gait_events!C1152,LEN(gait_events!C1152)-19),1)-1),RIGHT(gait_events!C1152,LEN(gait_events!C1152)-19))</f>
        <v>Fast</v>
      </c>
      <c r="F2677" s="0" t="str">
        <f aca="false">IF(LEN(SUBSTITUTE(gait_events!C1152,"_run-",""))&lt;&gt;LEN(gait_events!C1152),RIGHT(gait_events!C1152,LEN(gait_events!C1152)-FIND("_run-",gait_events!C1152,1)-4),"")</f>
        <v>off</v>
      </c>
      <c r="G2677" s="0" t="str">
        <f aca="false">gait_events!D1152</f>
        <v>right_ankle</v>
      </c>
      <c r="H2677" s="0" t="str">
        <f aca="false">gait_events!E1152</f>
        <v>FC</v>
      </c>
      <c r="I2677" s="0" t="n">
        <f aca="false">IF(gait_events!F1152&lt;&gt;"",gait_events!F1152,NA())</f>
        <v>716</v>
      </c>
      <c r="J2677" s="0" t="n">
        <f aca="false">IF(gait_events!G1152&lt;&gt;"",gait_events!G1152,NA())</f>
        <v>714</v>
      </c>
      <c r="K2677" s="0" t="n">
        <f aca="false">I2677-J2677</f>
        <v>2</v>
      </c>
      <c r="L2677" s="0" t="n">
        <f aca="false">K2677*5</f>
        <v>10</v>
      </c>
      <c r="M2677" s="0" t="n">
        <f aca="false">IF(NOT(ISNA(I2677)),1,0)</f>
        <v>1</v>
      </c>
      <c r="N2677" s="0" t="n">
        <f aca="false">IF(NOT(ISNA(J2677)),1,0)</f>
        <v>1</v>
      </c>
      <c r="O2677" s="0" t="n">
        <f aca="false">IF(AND(NOT(ISNA(I2677)),NOT(ISNA(J2677))),1,0)</f>
        <v>1</v>
      </c>
      <c r="P2677" s="0" t="n">
        <f aca="false">IF(AND(NOT(ISNA(I2677)),ISNA(J2677)),1,0)</f>
        <v>0</v>
      </c>
      <c r="Q2677" s="0" t="n">
        <f aca="false">IF(AND(ISNA(I2677),NOT(ISNA(J2677))),1,0)</f>
        <v>0</v>
      </c>
      <c r="R2677" s="0" t="n">
        <f aca="false">IF(SUM(O2677:Q2677)&lt;&gt;1,"ERROR",1)</f>
        <v>1</v>
      </c>
    </row>
    <row r="2678" customFormat="false" ht="12.8" hidden="false" customHeight="false" outlineLevel="0" collapsed="false">
      <c r="A2678" s="0" t="str">
        <f aca="false">gait_events!B1153</f>
        <v>pp059</v>
      </c>
      <c r="B2678" s="0" t="str">
        <f aca="false">VLOOKUP(A2678,participants!A:B,2,0)</f>
        <v>F</v>
      </c>
      <c r="C2678" s="0" t="n">
        <f aca="false">VLOOKUP(A2678,participants!A:C,3,0)</f>
        <v>66</v>
      </c>
      <c r="D2678" s="0" t="str">
        <f aca="false">VLOOKUP(A2678,participants!A:F,6,0)</f>
        <v>PD</v>
      </c>
      <c r="E2678" s="0" t="str">
        <f aca="false">IF(LEN(SUBSTITUTE(gait_events!C1153,"_run-",""))&lt;&gt;LEN(gait_events!C1153),LEFT(RIGHT(gait_events!C1153,LEN(gait_events!C1153)-19),FIND("_run-",RIGHT(gait_events!C1153,LEN(gait_events!C1153)-19),1)-1),RIGHT(gait_events!C1153,LEN(gait_events!C1153)-19))</f>
        <v>Fast</v>
      </c>
      <c r="F2678" s="0" t="str">
        <f aca="false">IF(LEN(SUBSTITUTE(gait_events!C1153,"_run-",""))&lt;&gt;LEN(gait_events!C1153),RIGHT(gait_events!C1153,LEN(gait_events!C1153)-FIND("_run-",gait_events!C1153,1)-4),"")</f>
        <v>off</v>
      </c>
      <c r="G2678" s="0" t="str">
        <f aca="false">gait_events!D1153</f>
        <v>right_ankle</v>
      </c>
      <c r="H2678" s="0" t="str">
        <f aca="false">gait_events!E1153</f>
        <v>FC</v>
      </c>
      <c r="I2678" s="0" t="n">
        <f aca="false">IF(gait_events!F1153&lt;&gt;"",gait_events!F1153,NA())</f>
        <v>947</v>
      </c>
      <c r="J2678" s="0" t="n">
        <f aca="false">IF(gait_events!G1153&lt;&gt;"",gait_events!G1153,NA())</f>
        <v>943</v>
      </c>
      <c r="K2678" s="0" t="n">
        <f aca="false">I2678-J2678</f>
        <v>4</v>
      </c>
      <c r="L2678" s="0" t="n">
        <f aca="false">K2678*5</f>
        <v>20</v>
      </c>
      <c r="M2678" s="0" t="n">
        <f aca="false">IF(NOT(ISNA(I2678)),1,0)</f>
        <v>1</v>
      </c>
      <c r="N2678" s="0" t="n">
        <f aca="false">IF(NOT(ISNA(J2678)),1,0)</f>
        <v>1</v>
      </c>
      <c r="O2678" s="0" t="n">
        <f aca="false">IF(AND(NOT(ISNA(I2678)),NOT(ISNA(J2678))),1,0)</f>
        <v>1</v>
      </c>
      <c r="P2678" s="0" t="n">
        <f aca="false">IF(AND(NOT(ISNA(I2678)),ISNA(J2678)),1,0)</f>
        <v>0</v>
      </c>
      <c r="Q2678" s="0" t="n">
        <f aca="false">IF(AND(ISNA(I2678),NOT(ISNA(J2678))),1,0)</f>
        <v>0</v>
      </c>
      <c r="R2678" s="0" t="n">
        <f aca="false">IF(SUM(O2678:Q2678)&lt;&gt;1,"ERROR",1)</f>
        <v>1</v>
      </c>
    </row>
    <row r="2679" customFormat="false" ht="12.8" hidden="false" customHeight="false" outlineLevel="0" collapsed="false">
      <c r="A2679" s="0" t="str">
        <f aca="false">gait_events!B1154</f>
        <v>pp059</v>
      </c>
      <c r="B2679" s="0" t="str">
        <f aca="false">VLOOKUP(A2679,participants!A:B,2,0)</f>
        <v>F</v>
      </c>
      <c r="C2679" s="0" t="n">
        <f aca="false">VLOOKUP(A2679,participants!A:C,3,0)</f>
        <v>66</v>
      </c>
      <c r="D2679" s="0" t="str">
        <f aca="false">VLOOKUP(A2679,participants!A:F,6,0)</f>
        <v>PD</v>
      </c>
      <c r="E2679" s="0" t="str">
        <f aca="false">IF(LEN(SUBSTITUTE(gait_events!C1154,"_run-",""))&lt;&gt;LEN(gait_events!C1154),LEFT(RIGHT(gait_events!C1154,LEN(gait_events!C1154)-19),FIND("_run-",RIGHT(gait_events!C1154,LEN(gait_events!C1154)-19),1)-1),RIGHT(gait_events!C1154,LEN(gait_events!C1154)-19))</f>
        <v>Fast</v>
      </c>
      <c r="F2679" s="0" t="str">
        <f aca="false">IF(LEN(SUBSTITUTE(gait_events!C1154,"_run-",""))&lt;&gt;LEN(gait_events!C1154),RIGHT(gait_events!C1154,LEN(gait_events!C1154)-FIND("_run-",gait_events!C1154,1)-4),"")</f>
        <v>off</v>
      </c>
      <c r="G2679" s="0" t="str">
        <f aca="false">gait_events!D1154</f>
        <v>left_shank</v>
      </c>
      <c r="H2679" s="0" t="str">
        <f aca="false">gait_events!E1154</f>
        <v>IC</v>
      </c>
      <c r="I2679" s="0" t="n">
        <f aca="false">IF(gait_events!F1154&lt;&gt;"",gait_events!F1154,NA())</f>
        <v>14</v>
      </c>
      <c r="J2679" s="0" t="n">
        <f aca="false">IF(gait_events!G1154&lt;&gt;"",gait_events!G1154,NA())</f>
        <v>12</v>
      </c>
      <c r="K2679" s="0" t="n">
        <f aca="false">I2679-J2679</f>
        <v>2</v>
      </c>
      <c r="L2679" s="0" t="n">
        <f aca="false">K2679*5</f>
        <v>10</v>
      </c>
      <c r="M2679" s="0" t="n">
        <f aca="false">IF(NOT(ISNA(I2679)),1,0)</f>
        <v>1</v>
      </c>
      <c r="N2679" s="0" t="n">
        <f aca="false">IF(NOT(ISNA(J2679)),1,0)</f>
        <v>1</v>
      </c>
      <c r="O2679" s="0" t="n">
        <f aca="false">IF(AND(NOT(ISNA(I2679)),NOT(ISNA(J2679))),1,0)</f>
        <v>1</v>
      </c>
      <c r="P2679" s="0" t="n">
        <f aca="false">IF(AND(NOT(ISNA(I2679)),ISNA(J2679)),1,0)</f>
        <v>0</v>
      </c>
      <c r="Q2679" s="0" t="n">
        <f aca="false">IF(AND(ISNA(I2679),NOT(ISNA(J2679))),1,0)</f>
        <v>0</v>
      </c>
      <c r="R2679" s="0" t="n">
        <f aca="false">IF(SUM(O2679:Q2679)&lt;&gt;1,"ERROR",1)</f>
        <v>1</v>
      </c>
    </row>
    <row r="2680" customFormat="false" ht="12.8" hidden="false" customHeight="false" outlineLevel="0" collapsed="false">
      <c r="A2680" s="0" t="str">
        <f aca="false">gait_events!B1155</f>
        <v>pp059</v>
      </c>
      <c r="B2680" s="0" t="str">
        <f aca="false">VLOOKUP(A2680,participants!A:B,2,0)</f>
        <v>F</v>
      </c>
      <c r="C2680" s="0" t="n">
        <f aca="false">VLOOKUP(A2680,participants!A:C,3,0)</f>
        <v>66</v>
      </c>
      <c r="D2680" s="0" t="str">
        <f aca="false">VLOOKUP(A2680,participants!A:F,6,0)</f>
        <v>PD</v>
      </c>
      <c r="E2680" s="0" t="str">
        <f aca="false">IF(LEN(SUBSTITUTE(gait_events!C1155,"_run-",""))&lt;&gt;LEN(gait_events!C1155),LEFT(RIGHT(gait_events!C1155,LEN(gait_events!C1155)-19),FIND("_run-",RIGHT(gait_events!C1155,LEN(gait_events!C1155)-19),1)-1),RIGHT(gait_events!C1155,LEN(gait_events!C1155)-19))</f>
        <v>Fast</v>
      </c>
      <c r="F2680" s="0" t="str">
        <f aca="false">IF(LEN(SUBSTITUTE(gait_events!C1155,"_run-",""))&lt;&gt;LEN(gait_events!C1155),RIGHT(gait_events!C1155,LEN(gait_events!C1155)-FIND("_run-",gait_events!C1155,1)-4),"")</f>
        <v>off</v>
      </c>
      <c r="G2680" s="0" t="str">
        <f aca="false">gait_events!D1155</f>
        <v>left_shank</v>
      </c>
      <c r="H2680" s="0" t="str">
        <f aca="false">gait_events!E1155</f>
        <v>IC</v>
      </c>
      <c r="I2680" s="0" t="n">
        <f aca="false">IF(gait_events!F1155&lt;&gt;"",gait_events!F1155,NA())</f>
        <v>251</v>
      </c>
      <c r="J2680" s="0" t="n">
        <f aca="false">IF(gait_events!G1155&lt;&gt;"",gait_events!G1155,NA())</f>
        <v>252</v>
      </c>
      <c r="K2680" s="0" t="n">
        <f aca="false">I2680-J2680</f>
        <v>-1</v>
      </c>
      <c r="L2680" s="0" t="n">
        <f aca="false">K2680*5</f>
        <v>-5</v>
      </c>
      <c r="M2680" s="0" t="n">
        <f aca="false">IF(NOT(ISNA(I2680)),1,0)</f>
        <v>1</v>
      </c>
      <c r="N2680" s="0" t="n">
        <f aca="false">IF(NOT(ISNA(J2680)),1,0)</f>
        <v>1</v>
      </c>
      <c r="O2680" s="0" t="n">
        <f aca="false">IF(AND(NOT(ISNA(I2680)),NOT(ISNA(J2680))),1,0)</f>
        <v>1</v>
      </c>
      <c r="P2680" s="0" t="n">
        <f aca="false">IF(AND(NOT(ISNA(I2680)),ISNA(J2680)),1,0)</f>
        <v>0</v>
      </c>
      <c r="Q2680" s="0" t="n">
        <f aca="false">IF(AND(ISNA(I2680),NOT(ISNA(J2680))),1,0)</f>
        <v>0</v>
      </c>
      <c r="R2680" s="0" t="n">
        <f aca="false">IF(SUM(O2680:Q2680)&lt;&gt;1,"ERROR",1)</f>
        <v>1</v>
      </c>
    </row>
    <row r="2681" customFormat="false" ht="12.8" hidden="false" customHeight="false" outlineLevel="0" collapsed="false">
      <c r="A2681" s="0" t="str">
        <f aca="false">gait_events!B1156</f>
        <v>pp059</v>
      </c>
      <c r="B2681" s="0" t="str">
        <f aca="false">VLOOKUP(A2681,participants!A:B,2,0)</f>
        <v>F</v>
      </c>
      <c r="C2681" s="0" t="n">
        <f aca="false">VLOOKUP(A2681,participants!A:C,3,0)</f>
        <v>66</v>
      </c>
      <c r="D2681" s="0" t="str">
        <f aca="false">VLOOKUP(A2681,participants!A:F,6,0)</f>
        <v>PD</v>
      </c>
      <c r="E2681" s="0" t="str">
        <f aca="false">IF(LEN(SUBSTITUTE(gait_events!C1156,"_run-",""))&lt;&gt;LEN(gait_events!C1156),LEFT(RIGHT(gait_events!C1156,LEN(gait_events!C1156)-19),FIND("_run-",RIGHT(gait_events!C1156,LEN(gait_events!C1156)-19),1)-1),RIGHT(gait_events!C1156,LEN(gait_events!C1156)-19))</f>
        <v>Fast</v>
      </c>
      <c r="F2681" s="0" t="str">
        <f aca="false">IF(LEN(SUBSTITUTE(gait_events!C1156,"_run-",""))&lt;&gt;LEN(gait_events!C1156),RIGHT(gait_events!C1156,LEN(gait_events!C1156)-FIND("_run-",gait_events!C1156,1)-4),"")</f>
        <v>off</v>
      </c>
      <c r="G2681" s="0" t="str">
        <f aca="false">gait_events!D1156</f>
        <v>left_shank</v>
      </c>
      <c r="H2681" s="0" t="str">
        <f aca="false">gait_events!E1156</f>
        <v>IC</v>
      </c>
      <c r="I2681" s="0" t="n">
        <f aca="false">IF(gait_events!F1156&lt;&gt;"",gait_events!F1156,NA())</f>
        <v>466</v>
      </c>
      <c r="J2681" s="0" t="n">
        <f aca="false">IF(gait_events!G1156&lt;&gt;"",gait_events!G1156,NA())</f>
        <v>467</v>
      </c>
      <c r="K2681" s="0" t="n">
        <f aca="false">I2681-J2681</f>
        <v>-1</v>
      </c>
      <c r="L2681" s="0" t="n">
        <f aca="false">K2681*5</f>
        <v>-5</v>
      </c>
      <c r="M2681" s="0" t="n">
        <f aca="false">IF(NOT(ISNA(I2681)),1,0)</f>
        <v>1</v>
      </c>
      <c r="N2681" s="0" t="n">
        <f aca="false">IF(NOT(ISNA(J2681)),1,0)</f>
        <v>1</v>
      </c>
      <c r="O2681" s="0" t="n">
        <f aca="false">IF(AND(NOT(ISNA(I2681)),NOT(ISNA(J2681))),1,0)</f>
        <v>1</v>
      </c>
      <c r="P2681" s="0" t="n">
        <f aca="false">IF(AND(NOT(ISNA(I2681)),ISNA(J2681)),1,0)</f>
        <v>0</v>
      </c>
      <c r="Q2681" s="0" t="n">
        <f aca="false">IF(AND(ISNA(I2681),NOT(ISNA(J2681))),1,0)</f>
        <v>0</v>
      </c>
      <c r="R2681" s="0" t="n">
        <f aca="false">IF(SUM(O2681:Q2681)&lt;&gt;1,"ERROR",1)</f>
        <v>1</v>
      </c>
    </row>
    <row r="2682" customFormat="false" ht="12.8" hidden="false" customHeight="false" outlineLevel="0" collapsed="false">
      <c r="A2682" s="0" t="str">
        <f aca="false">gait_events!B1157</f>
        <v>pp059</v>
      </c>
      <c r="B2682" s="0" t="str">
        <f aca="false">VLOOKUP(A2682,participants!A:B,2,0)</f>
        <v>F</v>
      </c>
      <c r="C2682" s="0" t="n">
        <f aca="false">VLOOKUP(A2682,participants!A:C,3,0)</f>
        <v>66</v>
      </c>
      <c r="D2682" s="0" t="str">
        <f aca="false">VLOOKUP(A2682,participants!A:F,6,0)</f>
        <v>PD</v>
      </c>
      <c r="E2682" s="0" t="str">
        <f aca="false">IF(LEN(SUBSTITUTE(gait_events!C1157,"_run-",""))&lt;&gt;LEN(gait_events!C1157),LEFT(RIGHT(gait_events!C1157,LEN(gait_events!C1157)-19),FIND("_run-",RIGHT(gait_events!C1157,LEN(gait_events!C1157)-19),1)-1),RIGHT(gait_events!C1157,LEN(gait_events!C1157)-19))</f>
        <v>Fast</v>
      </c>
      <c r="F2682" s="0" t="str">
        <f aca="false">IF(LEN(SUBSTITUTE(gait_events!C1157,"_run-",""))&lt;&gt;LEN(gait_events!C1157),RIGHT(gait_events!C1157,LEN(gait_events!C1157)-FIND("_run-",gait_events!C1157,1)-4),"")</f>
        <v>off</v>
      </c>
      <c r="G2682" s="0" t="str">
        <f aca="false">gait_events!D1157</f>
        <v>left_shank</v>
      </c>
      <c r="H2682" s="0" t="str">
        <f aca="false">gait_events!E1157</f>
        <v>IC</v>
      </c>
      <c r="I2682" s="0" t="n">
        <f aca="false">IF(gait_events!F1157&lt;&gt;"",gait_events!F1157,NA())</f>
        <v>682</v>
      </c>
      <c r="J2682" s="0" t="n">
        <f aca="false">IF(gait_events!G1157&lt;&gt;"",gait_events!G1157,NA())</f>
        <v>680</v>
      </c>
      <c r="K2682" s="0" t="n">
        <f aca="false">I2682-J2682</f>
        <v>2</v>
      </c>
      <c r="L2682" s="0" t="n">
        <f aca="false">K2682*5</f>
        <v>10</v>
      </c>
      <c r="M2682" s="0" t="n">
        <f aca="false">IF(NOT(ISNA(I2682)),1,0)</f>
        <v>1</v>
      </c>
      <c r="N2682" s="0" t="n">
        <f aca="false">IF(NOT(ISNA(J2682)),1,0)</f>
        <v>1</v>
      </c>
      <c r="O2682" s="0" t="n">
        <f aca="false">IF(AND(NOT(ISNA(I2682)),NOT(ISNA(J2682))),1,0)</f>
        <v>1</v>
      </c>
      <c r="P2682" s="0" t="n">
        <f aca="false">IF(AND(NOT(ISNA(I2682)),ISNA(J2682)),1,0)</f>
        <v>0</v>
      </c>
      <c r="Q2682" s="0" t="n">
        <f aca="false">IF(AND(ISNA(I2682),NOT(ISNA(J2682))),1,0)</f>
        <v>0</v>
      </c>
      <c r="R2682" s="0" t="n">
        <f aca="false">IF(SUM(O2682:Q2682)&lt;&gt;1,"ERROR",1)</f>
        <v>1</v>
      </c>
    </row>
    <row r="2683" customFormat="false" ht="12.8" hidden="false" customHeight="false" outlineLevel="0" collapsed="false">
      <c r="A2683" s="0" t="str">
        <f aca="false">gait_events!B1158</f>
        <v>pp059</v>
      </c>
      <c r="B2683" s="0" t="str">
        <f aca="false">VLOOKUP(A2683,participants!A:B,2,0)</f>
        <v>F</v>
      </c>
      <c r="C2683" s="0" t="n">
        <f aca="false">VLOOKUP(A2683,participants!A:C,3,0)</f>
        <v>66</v>
      </c>
      <c r="D2683" s="0" t="str">
        <f aca="false">VLOOKUP(A2683,participants!A:F,6,0)</f>
        <v>PD</v>
      </c>
      <c r="E2683" s="0" t="str">
        <f aca="false">IF(LEN(SUBSTITUTE(gait_events!C1158,"_run-",""))&lt;&gt;LEN(gait_events!C1158),LEFT(RIGHT(gait_events!C1158,LEN(gait_events!C1158)-19),FIND("_run-",RIGHT(gait_events!C1158,LEN(gait_events!C1158)-19),1)-1),RIGHT(gait_events!C1158,LEN(gait_events!C1158)-19))</f>
        <v>Fast</v>
      </c>
      <c r="F2683" s="0" t="str">
        <f aca="false">IF(LEN(SUBSTITUTE(gait_events!C1158,"_run-",""))&lt;&gt;LEN(gait_events!C1158),RIGHT(gait_events!C1158,LEN(gait_events!C1158)-FIND("_run-",gait_events!C1158,1)-4),"")</f>
        <v>off</v>
      </c>
      <c r="G2683" s="0" t="str">
        <f aca="false">gait_events!D1158</f>
        <v>left_shank</v>
      </c>
      <c r="H2683" s="0" t="str">
        <f aca="false">gait_events!E1158</f>
        <v>IC</v>
      </c>
      <c r="I2683" s="0" t="n">
        <f aca="false">IF(gait_events!F1158&lt;&gt;"",gait_events!F1158,NA())</f>
        <v>906</v>
      </c>
      <c r="J2683" s="0" t="n">
        <f aca="false">IF(gait_events!G1158&lt;&gt;"",gait_events!G1158,NA())</f>
        <v>908</v>
      </c>
      <c r="K2683" s="0" t="n">
        <f aca="false">I2683-J2683</f>
        <v>-2</v>
      </c>
      <c r="L2683" s="0" t="n">
        <f aca="false">K2683*5</f>
        <v>-10</v>
      </c>
      <c r="M2683" s="0" t="n">
        <f aca="false">IF(NOT(ISNA(I2683)),1,0)</f>
        <v>1</v>
      </c>
      <c r="N2683" s="0" t="n">
        <f aca="false">IF(NOT(ISNA(J2683)),1,0)</f>
        <v>1</v>
      </c>
      <c r="O2683" s="0" t="n">
        <f aca="false">IF(AND(NOT(ISNA(I2683)),NOT(ISNA(J2683))),1,0)</f>
        <v>1</v>
      </c>
      <c r="P2683" s="0" t="n">
        <f aca="false">IF(AND(NOT(ISNA(I2683)),ISNA(J2683)),1,0)</f>
        <v>0</v>
      </c>
      <c r="Q2683" s="0" t="n">
        <f aca="false">IF(AND(ISNA(I2683),NOT(ISNA(J2683))),1,0)</f>
        <v>0</v>
      </c>
      <c r="R2683" s="0" t="n">
        <f aca="false">IF(SUM(O2683:Q2683)&lt;&gt;1,"ERROR",1)</f>
        <v>1</v>
      </c>
    </row>
    <row r="2684" customFormat="false" ht="12.8" hidden="false" customHeight="false" outlineLevel="0" collapsed="false">
      <c r="A2684" s="0" t="str">
        <f aca="false">gait_events!B1159</f>
        <v>pp059</v>
      </c>
      <c r="B2684" s="0" t="str">
        <f aca="false">VLOOKUP(A2684,participants!A:B,2,0)</f>
        <v>F</v>
      </c>
      <c r="C2684" s="0" t="n">
        <f aca="false">VLOOKUP(A2684,participants!A:C,3,0)</f>
        <v>66</v>
      </c>
      <c r="D2684" s="0" t="str">
        <f aca="false">VLOOKUP(A2684,participants!A:F,6,0)</f>
        <v>PD</v>
      </c>
      <c r="E2684" s="0" t="str">
        <f aca="false">IF(LEN(SUBSTITUTE(gait_events!C1159,"_run-",""))&lt;&gt;LEN(gait_events!C1159),LEFT(RIGHT(gait_events!C1159,LEN(gait_events!C1159)-19),FIND("_run-",RIGHT(gait_events!C1159,LEN(gait_events!C1159)-19),1)-1),RIGHT(gait_events!C1159,LEN(gait_events!C1159)-19))</f>
        <v>Fast</v>
      </c>
      <c r="F2684" s="0" t="str">
        <f aca="false">IF(LEN(SUBSTITUTE(gait_events!C1159,"_run-",""))&lt;&gt;LEN(gait_events!C1159),RIGHT(gait_events!C1159,LEN(gait_events!C1159)-FIND("_run-",gait_events!C1159,1)-4),"")</f>
        <v>off</v>
      </c>
      <c r="G2684" s="0" t="str">
        <f aca="false">gait_events!D1159</f>
        <v>left_shank</v>
      </c>
      <c r="H2684" s="0" t="str">
        <f aca="false">gait_events!E1159</f>
        <v>FC</v>
      </c>
      <c r="I2684" s="0" t="n">
        <f aca="false">IF(gait_events!F1159&lt;&gt;"",gait_events!F1159,NA())</f>
        <v>176</v>
      </c>
      <c r="J2684" s="0" t="n">
        <f aca="false">IF(gait_events!G1159&lt;&gt;"",gait_events!G1159,NA())</f>
        <v>172</v>
      </c>
      <c r="K2684" s="0" t="n">
        <f aca="false">I2684-J2684</f>
        <v>4</v>
      </c>
      <c r="L2684" s="0" t="n">
        <f aca="false">K2684*5</f>
        <v>20</v>
      </c>
      <c r="M2684" s="0" t="n">
        <f aca="false">IF(NOT(ISNA(I2684)),1,0)</f>
        <v>1</v>
      </c>
      <c r="N2684" s="0" t="n">
        <f aca="false">IF(NOT(ISNA(J2684)),1,0)</f>
        <v>1</v>
      </c>
      <c r="O2684" s="0" t="n">
        <f aca="false">IF(AND(NOT(ISNA(I2684)),NOT(ISNA(J2684))),1,0)</f>
        <v>1</v>
      </c>
      <c r="P2684" s="0" t="n">
        <f aca="false">IF(AND(NOT(ISNA(I2684)),ISNA(J2684)),1,0)</f>
        <v>0</v>
      </c>
      <c r="Q2684" s="0" t="n">
        <f aca="false">IF(AND(ISNA(I2684),NOT(ISNA(J2684))),1,0)</f>
        <v>0</v>
      </c>
      <c r="R2684" s="0" t="n">
        <f aca="false">IF(SUM(O2684:Q2684)&lt;&gt;1,"ERROR",1)</f>
        <v>1</v>
      </c>
    </row>
    <row r="2685" customFormat="false" ht="12.8" hidden="false" customHeight="false" outlineLevel="0" collapsed="false">
      <c r="A2685" s="0" t="str">
        <f aca="false">gait_events!B1160</f>
        <v>pp059</v>
      </c>
      <c r="B2685" s="0" t="str">
        <f aca="false">VLOOKUP(A2685,participants!A:B,2,0)</f>
        <v>F</v>
      </c>
      <c r="C2685" s="0" t="n">
        <f aca="false">VLOOKUP(A2685,participants!A:C,3,0)</f>
        <v>66</v>
      </c>
      <c r="D2685" s="0" t="str">
        <f aca="false">VLOOKUP(A2685,participants!A:F,6,0)</f>
        <v>PD</v>
      </c>
      <c r="E2685" s="0" t="str">
        <f aca="false">IF(LEN(SUBSTITUTE(gait_events!C1160,"_run-",""))&lt;&gt;LEN(gait_events!C1160),LEFT(RIGHT(gait_events!C1160,LEN(gait_events!C1160)-19),FIND("_run-",RIGHT(gait_events!C1160,LEN(gait_events!C1160)-19),1)-1),RIGHT(gait_events!C1160,LEN(gait_events!C1160)-19))</f>
        <v>Fast</v>
      </c>
      <c r="F2685" s="0" t="str">
        <f aca="false">IF(LEN(SUBSTITUTE(gait_events!C1160,"_run-",""))&lt;&gt;LEN(gait_events!C1160),RIGHT(gait_events!C1160,LEN(gait_events!C1160)-FIND("_run-",gait_events!C1160,1)-4),"")</f>
        <v>off</v>
      </c>
      <c r="G2685" s="0" t="str">
        <f aca="false">gait_events!D1160</f>
        <v>left_shank</v>
      </c>
      <c r="H2685" s="0" t="str">
        <f aca="false">gait_events!E1160</f>
        <v>FC</v>
      </c>
      <c r="I2685" s="0" t="n">
        <f aca="false">IF(gait_events!F1160&lt;&gt;"",gait_events!F1160,NA())</f>
        <v>399</v>
      </c>
      <c r="J2685" s="0" t="n">
        <f aca="false">IF(gait_events!G1160&lt;&gt;"",gait_events!G1160,NA())</f>
        <v>396</v>
      </c>
      <c r="K2685" s="0" t="n">
        <f aca="false">I2685-J2685</f>
        <v>3</v>
      </c>
      <c r="L2685" s="0" t="n">
        <f aca="false">K2685*5</f>
        <v>15</v>
      </c>
      <c r="M2685" s="0" t="n">
        <f aca="false">IF(NOT(ISNA(I2685)),1,0)</f>
        <v>1</v>
      </c>
      <c r="N2685" s="0" t="n">
        <f aca="false">IF(NOT(ISNA(J2685)),1,0)</f>
        <v>1</v>
      </c>
      <c r="O2685" s="0" t="n">
        <f aca="false">IF(AND(NOT(ISNA(I2685)),NOT(ISNA(J2685))),1,0)</f>
        <v>1</v>
      </c>
      <c r="P2685" s="0" t="n">
        <f aca="false">IF(AND(NOT(ISNA(I2685)),ISNA(J2685)),1,0)</f>
        <v>0</v>
      </c>
      <c r="Q2685" s="0" t="n">
        <f aca="false">IF(AND(ISNA(I2685),NOT(ISNA(J2685))),1,0)</f>
        <v>0</v>
      </c>
      <c r="R2685" s="0" t="n">
        <f aca="false">IF(SUM(O2685:Q2685)&lt;&gt;1,"ERROR",1)</f>
        <v>1</v>
      </c>
    </row>
    <row r="2686" customFormat="false" ht="12.8" hidden="false" customHeight="false" outlineLevel="0" collapsed="false">
      <c r="A2686" s="0" t="str">
        <f aca="false">gait_events!B1161</f>
        <v>pp059</v>
      </c>
      <c r="B2686" s="0" t="str">
        <f aca="false">VLOOKUP(A2686,participants!A:B,2,0)</f>
        <v>F</v>
      </c>
      <c r="C2686" s="0" t="n">
        <f aca="false">VLOOKUP(A2686,participants!A:C,3,0)</f>
        <v>66</v>
      </c>
      <c r="D2686" s="0" t="str">
        <f aca="false">VLOOKUP(A2686,participants!A:F,6,0)</f>
        <v>PD</v>
      </c>
      <c r="E2686" s="0" t="str">
        <f aca="false">IF(LEN(SUBSTITUTE(gait_events!C1161,"_run-",""))&lt;&gt;LEN(gait_events!C1161),LEFT(RIGHT(gait_events!C1161,LEN(gait_events!C1161)-19),FIND("_run-",RIGHT(gait_events!C1161,LEN(gait_events!C1161)-19),1)-1),RIGHT(gait_events!C1161,LEN(gait_events!C1161)-19))</f>
        <v>Fast</v>
      </c>
      <c r="F2686" s="0" t="str">
        <f aca="false">IF(LEN(SUBSTITUTE(gait_events!C1161,"_run-",""))&lt;&gt;LEN(gait_events!C1161),RIGHT(gait_events!C1161,LEN(gait_events!C1161)-FIND("_run-",gait_events!C1161,1)-4),"")</f>
        <v>off</v>
      </c>
      <c r="G2686" s="0" t="str">
        <f aca="false">gait_events!D1161</f>
        <v>left_shank</v>
      </c>
      <c r="H2686" s="0" t="str">
        <f aca="false">gait_events!E1161</f>
        <v>FC</v>
      </c>
      <c r="I2686" s="0" t="n">
        <f aca="false">IF(gait_events!F1161&lt;&gt;"",gait_events!F1161,NA())</f>
        <v>608</v>
      </c>
      <c r="J2686" s="0" t="n">
        <f aca="false">IF(gait_events!G1161&lt;&gt;"",gait_events!G1161,NA())</f>
        <v>608</v>
      </c>
      <c r="K2686" s="0" t="n">
        <f aca="false">I2686-J2686</f>
        <v>0</v>
      </c>
      <c r="L2686" s="0" t="n">
        <f aca="false">K2686*5</f>
        <v>0</v>
      </c>
      <c r="M2686" s="0" t="n">
        <f aca="false">IF(NOT(ISNA(I2686)),1,0)</f>
        <v>1</v>
      </c>
      <c r="N2686" s="0" t="n">
        <f aca="false">IF(NOT(ISNA(J2686)),1,0)</f>
        <v>1</v>
      </c>
      <c r="O2686" s="0" t="n">
        <f aca="false">IF(AND(NOT(ISNA(I2686)),NOT(ISNA(J2686))),1,0)</f>
        <v>1</v>
      </c>
      <c r="P2686" s="0" t="n">
        <f aca="false">IF(AND(NOT(ISNA(I2686)),ISNA(J2686)),1,0)</f>
        <v>0</v>
      </c>
      <c r="Q2686" s="0" t="n">
        <f aca="false">IF(AND(ISNA(I2686),NOT(ISNA(J2686))),1,0)</f>
        <v>0</v>
      </c>
      <c r="R2686" s="0" t="n">
        <f aca="false">IF(SUM(O2686:Q2686)&lt;&gt;1,"ERROR",1)</f>
        <v>1</v>
      </c>
    </row>
    <row r="2687" customFormat="false" ht="12.8" hidden="false" customHeight="false" outlineLevel="0" collapsed="false">
      <c r="A2687" s="0" t="str">
        <f aca="false">gait_events!B1162</f>
        <v>pp059</v>
      </c>
      <c r="B2687" s="0" t="str">
        <f aca="false">VLOOKUP(A2687,participants!A:B,2,0)</f>
        <v>F</v>
      </c>
      <c r="C2687" s="0" t="n">
        <f aca="false">VLOOKUP(A2687,participants!A:C,3,0)</f>
        <v>66</v>
      </c>
      <c r="D2687" s="0" t="str">
        <f aca="false">VLOOKUP(A2687,participants!A:F,6,0)</f>
        <v>PD</v>
      </c>
      <c r="E2687" s="0" t="str">
        <f aca="false">IF(LEN(SUBSTITUTE(gait_events!C1162,"_run-",""))&lt;&gt;LEN(gait_events!C1162),LEFT(RIGHT(gait_events!C1162,LEN(gait_events!C1162)-19),FIND("_run-",RIGHT(gait_events!C1162,LEN(gait_events!C1162)-19),1)-1),RIGHT(gait_events!C1162,LEN(gait_events!C1162)-19))</f>
        <v>Fast</v>
      </c>
      <c r="F2687" s="0" t="str">
        <f aca="false">IF(LEN(SUBSTITUTE(gait_events!C1162,"_run-",""))&lt;&gt;LEN(gait_events!C1162),RIGHT(gait_events!C1162,LEN(gait_events!C1162)-FIND("_run-",gait_events!C1162,1)-4),"")</f>
        <v>off</v>
      </c>
      <c r="G2687" s="0" t="str">
        <f aca="false">gait_events!D1162</f>
        <v>left_shank</v>
      </c>
      <c r="H2687" s="0" t="str">
        <f aca="false">gait_events!E1162</f>
        <v>FC</v>
      </c>
      <c r="I2687" s="0" t="n">
        <f aca="false">IF(gait_events!F1162&lt;&gt;"",gait_events!F1162,NA())</f>
        <v>827</v>
      </c>
      <c r="J2687" s="0" t="n">
        <f aca="false">IF(gait_events!G1162&lt;&gt;"",gait_events!G1162,NA())</f>
        <v>824</v>
      </c>
      <c r="K2687" s="0" t="n">
        <f aca="false">I2687-J2687</f>
        <v>3</v>
      </c>
      <c r="L2687" s="0" t="n">
        <f aca="false">K2687*5</f>
        <v>15</v>
      </c>
      <c r="M2687" s="0" t="n">
        <f aca="false">IF(NOT(ISNA(I2687)),1,0)</f>
        <v>1</v>
      </c>
      <c r="N2687" s="0" t="n">
        <f aca="false">IF(NOT(ISNA(J2687)),1,0)</f>
        <v>1</v>
      </c>
      <c r="O2687" s="0" t="n">
        <f aca="false">IF(AND(NOT(ISNA(I2687)),NOT(ISNA(J2687))),1,0)</f>
        <v>1</v>
      </c>
      <c r="P2687" s="0" t="n">
        <f aca="false">IF(AND(NOT(ISNA(I2687)),ISNA(J2687)),1,0)</f>
        <v>0</v>
      </c>
      <c r="Q2687" s="0" t="n">
        <f aca="false">IF(AND(ISNA(I2687),NOT(ISNA(J2687))),1,0)</f>
        <v>0</v>
      </c>
      <c r="R2687" s="0" t="n">
        <f aca="false">IF(SUM(O2687:Q2687)&lt;&gt;1,"ERROR",1)</f>
        <v>1</v>
      </c>
    </row>
    <row r="2688" customFormat="false" ht="12.8" hidden="false" customHeight="false" outlineLevel="0" collapsed="false">
      <c r="A2688" s="0" t="str">
        <f aca="false">gait_events!B1163</f>
        <v>pp059</v>
      </c>
      <c r="B2688" s="0" t="str">
        <f aca="false">VLOOKUP(A2688,participants!A:B,2,0)</f>
        <v>F</v>
      </c>
      <c r="C2688" s="0" t="n">
        <f aca="false">VLOOKUP(A2688,participants!A:C,3,0)</f>
        <v>66</v>
      </c>
      <c r="D2688" s="0" t="str">
        <f aca="false">VLOOKUP(A2688,participants!A:F,6,0)</f>
        <v>PD</v>
      </c>
      <c r="E2688" s="0" t="str">
        <f aca="false">IF(LEN(SUBSTITUTE(gait_events!C1163,"_run-",""))&lt;&gt;LEN(gait_events!C1163),LEFT(RIGHT(gait_events!C1163,LEN(gait_events!C1163)-19),FIND("_run-",RIGHT(gait_events!C1163,LEN(gait_events!C1163)-19),1)-1),RIGHT(gait_events!C1163,LEN(gait_events!C1163)-19))</f>
        <v>Fast</v>
      </c>
      <c r="F2688" s="0" t="str">
        <f aca="false">IF(LEN(SUBSTITUTE(gait_events!C1163,"_run-",""))&lt;&gt;LEN(gait_events!C1163),RIGHT(gait_events!C1163,LEN(gait_events!C1163)-FIND("_run-",gait_events!C1163,1)-4),"")</f>
        <v>off</v>
      </c>
      <c r="G2688" s="0" t="str">
        <f aca="false">gait_events!D1163</f>
        <v>left_shank</v>
      </c>
      <c r="H2688" s="0" t="str">
        <f aca="false">gait_events!E1163</f>
        <v>FC</v>
      </c>
      <c r="I2688" s="0" t="n">
        <f aca="false">IF(gait_events!F1163&lt;&gt;"",gait_events!F1163,NA())</f>
        <v>1068</v>
      </c>
      <c r="J2688" s="0" t="n">
        <f aca="false">IF(gait_events!G1163&lt;&gt;"",gait_events!G1163,NA())</f>
        <v>1063</v>
      </c>
      <c r="K2688" s="0" t="n">
        <f aca="false">I2688-J2688</f>
        <v>5</v>
      </c>
      <c r="L2688" s="0" t="n">
        <f aca="false">K2688*5</f>
        <v>25</v>
      </c>
      <c r="M2688" s="0" t="n">
        <f aca="false">IF(NOT(ISNA(I2688)),1,0)</f>
        <v>1</v>
      </c>
      <c r="N2688" s="0" t="n">
        <f aca="false">IF(NOT(ISNA(J2688)),1,0)</f>
        <v>1</v>
      </c>
      <c r="O2688" s="0" t="n">
        <f aca="false">IF(AND(NOT(ISNA(I2688)),NOT(ISNA(J2688))),1,0)</f>
        <v>1</v>
      </c>
      <c r="P2688" s="0" t="n">
        <f aca="false">IF(AND(NOT(ISNA(I2688)),ISNA(J2688)),1,0)</f>
        <v>0</v>
      </c>
      <c r="Q2688" s="0" t="n">
        <f aca="false">IF(AND(ISNA(I2688),NOT(ISNA(J2688))),1,0)</f>
        <v>0</v>
      </c>
      <c r="R2688" s="0" t="n">
        <f aca="false">IF(SUM(O2688:Q2688)&lt;&gt;1,"ERROR",1)</f>
        <v>1</v>
      </c>
    </row>
    <row r="2689" customFormat="false" ht="12.8" hidden="false" customHeight="false" outlineLevel="0" collapsed="false">
      <c r="A2689" s="0" t="str">
        <f aca="false">gait_events!B1164</f>
        <v>pp059</v>
      </c>
      <c r="B2689" s="0" t="str">
        <f aca="false">VLOOKUP(A2689,participants!A:B,2,0)</f>
        <v>F</v>
      </c>
      <c r="C2689" s="0" t="n">
        <f aca="false">VLOOKUP(A2689,participants!A:C,3,0)</f>
        <v>66</v>
      </c>
      <c r="D2689" s="0" t="str">
        <f aca="false">VLOOKUP(A2689,participants!A:F,6,0)</f>
        <v>PD</v>
      </c>
      <c r="E2689" s="0" t="str">
        <f aca="false">IF(LEN(SUBSTITUTE(gait_events!C1164,"_run-",""))&lt;&gt;LEN(gait_events!C1164),LEFT(RIGHT(gait_events!C1164,LEN(gait_events!C1164)-19),FIND("_run-",RIGHT(gait_events!C1164,LEN(gait_events!C1164)-19),1)-1),RIGHT(gait_events!C1164,LEN(gait_events!C1164)-19))</f>
        <v>Fast</v>
      </c>
      <c r="F2689" s="0" t="str">
        <f aca="false">IF(LEN(SUBSTITUTE(gait_events!C1164,"_run-",""))&lt;&gt;LEN(gait_events!C1164),RIGHT(gait_events!C1164,LEN(gait_events!C1164)-FIND("_run-",gait_events!C1164,1)-4),"")</f>
        <v>off</v>
      </c>
      <c r="G2689" s="0" t="str">
        <f aca="false">gait_events!D1164</f>
        <v>right_shank</v>
      </c>
      <c r="H2689" s="0" t="str">
        <f aca="false">gait_events!E1164</f>
        <v>IC</v>
      </c>
      <c r="I2689" s="0" t="n">
        <f aca="false">IF(gait_events!F1164&lt;&gt;"",gait_events!F1164,NA())</f>
        <v>139</v>
      </c>
      <c r="J2689" s="0" t="n">
        <f aca="false">IF(gait_events!G1164&lt;&gt;"",gait_events!G1164,NA())</f>
        <v>141</v>
      </c>
      <c r="K2689" s="0" t="n">
        <f aca="false">I2689-J2689</f>
        <v>-2</v>
      </c>
      <c r="L2689" s="0" t="n">
        <f aca="false">K2689*5</f>
        <v>-10</v>
      </c>
      <c r="M2689" s="0" t="n">
        <f aca="false">IF(NOT(ISNA(I2689)),1,0)</f>
        <v>1</v>
      </c>
      <c r="N2689" s="0" t="n">
        <f aca="false">IF(NOT(ISNA(J2689)),1,0)</f>
        <v>1</v>
      </c>
      <c r="O2689" s="0" t="n">
        <f aca="false">IF(AND(NOT(ISNA(I2689)),NOT(ISNA(J2689))),1,0)</f>
        <v>1</v>
      </c>
      <c r="P2689" s="0" t="n">
        <f aca="false">IF(AND(NOT(ISNA(I2689)),ISNA(J2689)),1,0)</f>
        <v>0</v>
      </c>
      <c r="Q2689" s="0" t="n">
        <f aca="false">IF(AND(ISNA(I2689),NOT(ISNA(J2689))),1,0)</f>
        <v>0</v>
      </c>
      <c r="R2689" s="0" t="n">
        <f aca="false">IF(SUM(O2689:Q2689)&lt;&gt;1,"ERROR",1)</f>
        <v>1</v>
      </c>
    </row>
    <row r="2690" customFormat="false" ht="12.8" hidden="false" customHeight="false" outlineLevel="0" collapsed="false">
      <c r="A2690" s="0" t="str">
        <f aca="false">gait_events!B1165</f>
        <v>pp059</v>
      </c>
      <c r="B2690" s="0" t="str">
        <f aca="false">VLOOKUP(A2690,participants!A:B,2,0)</f>
        <v>F</v>
      </c>
      <c r="C2690" s="0" t="n">
        <f aca="false">VLOOKUP(A2690,participants!A:C,3,0)</f>
        <v>66</v>
      </c>
      <c r="D2690" s="0" t="str">
        <f aca="false">VLOOKUP(A2690,participants!A:F,6,0)</f>
        <v>PD</v>
      </c>
      <c r="E2690" s="0" t="str">
        <f aca="false">IF(LEN(SUBSTITUTE(gait_events!C1165,"_run-",""))&lt;&gt;LEN(gait_events!C1165),LEFT(RIGHT(gait_events!C1165,LEN(gait_events!C1165)-19),FIND("_run-",RIGHT(gait_events!C1165,LEN(gait_events!C1165)-19),1)-1),RIGHT(gait_events!C1165,LEN(gait_events!C1165)-19))</f>
        <v>Fast</v>
      </c>
      <c r="F2690" s="0" t="str">
        <f aca="false">IF(LEN(SUBSTITUTE(gait_events!C1165,"_run-",""))&lt;&gt;LEN(gait_events!C1165),RIGHT(gait_events!C1165,LEN(gait_events!C1165)-FIND("_run-",gait_events!C1165,1)-4),"")</f>
        <v>off</v>
      </c>
      <c r="G2690" s="0" t="str">
        <f aca="false">gait_events!D1165</f>
        <v>right_shank</v>
      </c>
      <c r="H2690" s="0" t="str">
        <f aca="false">gait_events!E1165</f>
        <v>IC</v>
      </c>
      <c r="I2690" s="0" t="n">
        <f aca="false">IF(gait_events!F1165&lt;&gt;"",gait_events!F1165,NA())</f>
        <v>364</v>
      </c>
      <c r="J2690" s="0" t="n">
        <f aca="false">IF(gait_events!G1165&lt;&gt;"",gait_events!G1165,NA())</f>
        <v>368</v>
      </c>
      <c r="K2690" s="0" t="n">
        <f aca="false">I2690-J2690</f>
        <v>-4</v>
      </c>
      <c r="L2690" s="0" t="n">
        <f aca="false">K2690*5</f>
        <v>-20</v>
      </c>
      <c r="M2690" s="0" t="n">
        <f aca="false">IF(NOT(ISNA(I2690)),1,0)</f>
        <v>1</v>
      </c>
      <c r="N2690" s="0" t="n">
        <f aca="false">IF(NOT(ISNA(J2690)),1,0)</f>
        <v>1</v>
      </c>
      <c r="O2690" s="0" t="n">
        <f aca="false">IF(AND(NOT(ISNA(I2690)),NOT(ISNA(J2690))),1,0)</f>
        <v>1</v>
      </c>
      <c r="P2690" s="0" t="n">
        <f aca="false">IF(AND(NOT(ISNA(I2690)),ISNA(J2690)),1,0)</f>
        <v>0</v>
      </c>
      <c r="Q2690" s="0" t="n">
        <f aca="false">IF(AND(ISNA(I2690),NOT(ISNA(J2690))),1,0)</f>
        <v>0</v>
      </c>
      <c r="R2690" s="0" t="n">
        <f aca="false">IF(SUM(O2690:Q2690)&lt;&gt;1,"ERROR",1)</f>
        <v>1</v>
      </c>
    </row>
    <row r="2691" customFormat="false" ht="12.8" hidden="false" customHeight="false" outlineLevel="0" collapsed="false">
      <c r="A2691" s="0" t="str">
        <f aca="false">gait_events!B1166</f>
        <v>pp059</v>
      </c>
      <c r="B2691" s="0" t="str">
        <f aca="false">VLOOKUP(A2691,participants!A:B,2,0)</f>
        <v>F</v>
      </c>
      <c r="C2691" s="0" t="n">
        <f aca="false">VLOOKUP(A2691,participants!A:C,3,0)</f>
        <v>66</v>
      </c>
      <c r="D2691" s="0" t="str">
        <f aca="false">VLOOKUP(A2691,participants!A:F,6,0)</f>
        <v>PD</v>
      </c>
      <c r="E2691" s="0" t="str">
        <f aca="false">IF(LEN(SUBSTITUTE(gait_events!C1166,"_run-",""))&lt;&gt;LEN(gait_events!C1166),LEFT(RIGHT(gait_events!C1166,LEN(gait_events!C1166)-19),FIND("_run-",RIGHT(gait_events!C1166,LEN(gait_events!C1166)-19),1)-1),RIGHT(gait_events!C1166,LEN(gait_events!C1166)-19))</f>
        <v>Fast</v>
      </c>
      <c r="F2691" s="0" t="str">
        <f aca="false">IF(LEN(SUBSTITUTE(gait_events!C1166,"_run-",""))&lt;&gt;LEN(gait_events!C1166),RIGHT(gait_events!C1166,LEN(gait_events!C1166)-FIND("_run-",gait_events!C1166,1)-4),"")</f>
        <v>off</v>
      </c>
      <c r="G2691" s="0" t="str">
        <f aca="false">gait_events!D1166</f>
        <v>right_shank</v>
      </c>
      <c r="H2691" s="0" t="str">
        <f aca="false">gait_events!E1166</f>
        <v>IC</v>
      </c>
      <c r="I2691" s="0" t="n">
        <f aca="false">IF(gait_events!F1166&lt;&gt;"",gait_events!F1166,NA())</f>
        <v>576</v>
      </c>
      <c r="J2691" s="0" t="n">
        <f aca="false">IF(gait_events!G1166&lt;&gt;"",gait_events!G1166,NA())</f>
        <v>578</v>
      </c>
      <c r="K2691" s="0" t="n">
        <f aca="false">I2691-J2691</f>
        <v>-2</v>
      </c>
      <c r="L2691" s="0" t="n">
        <f aca="false">K2691*5</f>
        <v>-10</v>
      </c>
      <c r="M2691" s="0" t="n">
        <f aca="false">IF(NOT(ISNA(I2691)),1,0)</f>
        <v>1</v>
      </c>
      <c r="N2691" s="0" t="n">
        <f aca="false">IF(NOT(ISNA(J2691)),1,0)</f>
        <v>1</v>
      </c>
      <c r="O2691" s="0" t="n">
        <f aca="false">IF(AND(NOT(ISNA(I2691)),NOT(ISNA(J2691))),1,0)</f>
        <v>1</v>
      </c>
      <c r="P2691" s="0" t="n">
        <f aca="false">IF(AND(NOT(ISNA(I2691)),ISNA(J2691)),1,0)</f>
        <v>0</v>
      </c>
      <c r="Q2691" s="0" t="n">
        <f aca="false">IF(AND(ISNA(I2691),NOT(ISNA(J2691))),1,0)</f>
        <v>0</v>
      </c>
      <c r="R2691" s="0" t="n">
        <f aca="false">IF(SUM(O2691:Q2691)&lt;&gt;1,"ERROR",1)</f>
        <v>1</v>
      </c>
    </row>
    <row r="2692" customFormat="false" ht="12.8" hidden="false" customHeight="false" outlineLevel="0" collapsed="false">
      <c r="A2692" s="0" t="str">
        <f aca="false">gait_events!B1167</f>
        <v>pp059</v>
      </c>
      <c r="B2692" s="0" t="str">
        <f aca="false">VLOOKUP(A2692,participants!A:B,2,0)</f>
        <v>F</v>
      </c>
      <c r="C2692" s="0" t="n">
        <f aca="false">VLOOKUP(A2692,participants!A:C,3,0)</f>
        <v>66</v>
      </c>
      <c r="D2692" s="0" t="str">
        <f aca="false">VLOOKUP(A2692,participants!A:F,6,0)</f>
        <v>PD</v>
      </c>
      <c r="E2692" s="0" t="str">
        <f aca="false">IF(LEN(SUBSTITUTE(gait_events!C1167,"_run-",""))&lt;&gt;LEN(gait_events!C1167),LEFT(RIGHT(gait_events!C1167,LEN(gait_events!C1167)-19),FIND("_run-",RIGHT(gait_events!C1167,LEN(gait_events!C1167)-19),1)-1),RIGHT(gait_events!C1167,LEN(gait_events!C1167)-19))</f>
        <v>Fast</v>
      </c>
      <c r="F2692" s="0" t="str">
        <f aca="false">IF(LEN(SUBSTITUTE(gait_events!C1167,"_run-",""))&lt;&gt;LEN(gait_events!C1167),RIGHT(gait_events!C1167,LEN(gait_events!C1167)-FIND("_run-",gait_events!C1167,1)-4),"")</f>
        <v>off</v>
      </c>
      <c r="G2692" s="0" t="str">
        <f aca="false">gait_events!D1167</f>
        <v>right_shank</v>
      </c>
      <c r="H2692" s="0" t="str">
        <f aca="false">gait_events!E1167</f>
        <v>IC</v>
      </c>
      <c r="I2692" s="0" t="n">
        <f aca="false">IF(gait_events!F1167&lt;&gt;"",gait_events!F1167,NA())</f>
        <v>793</v>
      </c>
      <c r="J2692" s="0" t="n">
        <f aca="false">IF(gait_events!G1167&lt;&gt;"",gait_events!G1167,NA())</f>
        <v>796</v>
      </c>
      <c r="K2692" s="0" t="n">
        <f aca="false">I2692-J2692</f>
        <v>-3</v>
      </c>
      <c r="L2692" s="0" t="n">
        <f aca="false">K2692*5</f>
        <v>-15</v>
      </c>
      <c r="M2692" s="0" t="n">
        <f aca="false">IF(NOT(ISNA(I2692)),1,0)</f>
        <v>1</v>
      </c>
      <c r="N2692" s="0" t="n">
        <f aca="false">IF(NOT(ISNA(J2692)),1,0)</f>
        <v>1</v>
      </c>
      <c r="O2692" s="0" t="n">
        <f aca="false">IF(AND(NOT(ISNA(I2692)),NOT(ISNA(J2692))),1,0)</f>
        <v>1</v>
      </c>
      <c r="P2692" s="0" t="n">
        <f aca="false">IF(AND(NOT(ISNA(I2692)),ISNA(J2692)),1,0)</f>
        <v>0</v>
      </c>
      <c r="Q2692" s="0" t="n">
        <f aca="false">IF(AND(ISNA(I2692),NOT(ISNA(J2692))),1,0)</f>
        <v>0</v>
      </c>
      <c r="R2692" s="0" t="n">
        <f aca="false">IF(SUM(O2692:Q2692)&lt;&gt;1,"ERROR",1)</f>
        <v>1</v>
      </c>
    </row>
    <row r="2693" customFormat="false" ht="12.8" hidden="false" customHeight="false" outlineLevel="0" collapsed="false">
      <c r="A2693" s="0" t="str">
        <f aca="false">gait_events!B1168</f>
        <v>pp059</v>
      </c>
      <c r="B2693" s="0" t="str">
        <f aca="false">VLOOKUP(A2693,participants!A:B,2,0)</f>
        <v>F</v>
      </c>
      <c r="C2693" s="0" t="n">
        <f aca="false">VLOOKUP(A2693,participants!A:C,3,0)</f>
        <v>66</v>
      </c>
      <c r="D2693" s="0" t="str">
        <f aca="false">VLOOKUP(A2693,participants!A:F,6,0)</f>
        <v>PD</v>
      </c>
      <c r="E2693" s="0" t="str">
        <f aca="false">IF(LEN(SUBSTITUTE(gait_events!C1168,"_run-",""))&lt;&gt;LEN(gait_events!C1168),LEFT(RIGHT(gait_events!C1168,LEN(gait_events!C1168)-19),FIND("_run-",RIGHT(gait_events!C1168,LEN(gait_events!C1168)-19),1)-1),RIGHT(gait_events!C1168,LEN(gait_events!C1168)-19))</f>
        <v>Fast</v>
      </c>
      <c r="F2693" s="0" t="str">
        <f aca="false">IF(LEN(SUBSTITUTE(gait_events!C1168,"_run-",""))&lt;&gt;LEN(gait_events!C1168),RIGHT(gait_events!C1168,LEN(gait_events!C1168)-FIND("_run-",gait_events!C1168,1)-4),"")</f>
        <v>off</v>
      </c>
      <c r="G2693" s="0" t="str">
        <f aca="false">gait_events!D1168</f>
        <v>right_shank</v>
      </c>
      <c r="H2693" s="0" t="str">
        <f aca="false">gait_events!E1168</f>
        <v>IC</v>
      </c>
      <c r="I2693" s="0" t="n">
        <f aca="false">IF(gait_events!F1168&lt;&gt;"",gait_events!F1168,NA())</f>
        <v>1027</v>
      </c>
      <c r="J2693" s="0" t="n">
        <f aca="false">IF(gait_events!G1168&lt;&gt;"",gait_events!G1168,NA())</f>
        <v>1028</v>
      </c>
      <c r="K2693" s="0" t="n">
        <f aca="false">I2693-J2693</f>
        <v>-1</v>
      </c>
      <c r="L2693" s="0" t="n">
        <f aca="false">K2693*5</f>
        <v>-5</v>
      </c>
      <c r="M2693" s="0" t="n">
        <f aca="false">IF(NOT(ISNA(I2693)),1,0)</f>
        <v>1</v>
      </c>
      <c r="N2693" s="0" t="n">
        <f aca="false">IF(NOT(ISNA(J2693)),1,0)</f>
        <v>1</v>
      </c>
      <c r="O2693" s="0" t="n">
        <f aca="false">IF(AND(NOT(ISNA(I2693)),NOT(ISNA(J2693))),1,0)</f>
        <v>1</v>
      </c>
      <c r="P2693" s="0" t="n">
        <f aca="false">IF(AND(NOT(ISNA(I2693)),ISNA(J2693)),1,0)</f>
        <v>0</v>
      </c>
      <c r="Q2693" s="0" t="n">
        <f aca="false">IF(AND(ISNA(I2693),NOT(ISNA(J2693))),1,0)</f>
        <v>0</v>
      </c>
      <c r="R2693" s="0" t="n">
        <f aca="false">IF(SUM(O2693:Q2693)&lt;&gt;1,"ERROR",1)</f>
        <v>1</v>
      </c>
    </row>
    <row r="2694" customFormat="false" ht="12.8" hidden="false" customHeight="false" outlineLevel="0" collapsed="false">
      <c r="A2694" s="0" t="str">
        <f aca="false">gait_events!B1169</f>
        <v>pp059</v>
      </c>
      <c r="B2694" s="0" t="str">
        <f aca="false">VLOOKUP(A2694,participants!A:B,2,0)</f>
        <v>F</v>
      </c>
      <c r="C2694" s="0" t="n">
        <f aca="false">VLOOKUP(A2694,participants!A:C,3,0)</f>
        <v>66</v>
      </c>
      <c r="D2694" s="0" t="str">
        <f aca="false">VLOOKUP(A2694,participants!A:F,6,0)</f>
        <v>PD</v>
      </c>
      <c r="E2694" s="0" t="str">
        <f aca="false">IF(LEN(SUBSTITUTE(gait_events!C1169,"_run-",""))&lt;&gt;LEN(gait_events!C1169),LEFT(RIGHT(gait_events!C1169,LEN(gait_events!C1169)-19),FIND("_run-",RIGHT(gait_events!C1169,LEN(gait_events!C1169)-19),1)-1),RIGHT(gait_events!C1169,LEN(gait_events!C1169)-19))</f>
        <v>Fast</v>
      </c>
      <c r="F2694" s="0" t="str">
        <f aca="false">IF(LEN(SUBSTITUTE(gait_events!C1169,"_run-",""))&lt;&gt;LEN(gait_events!C1169),RIGHT(gait_events!C1169,LEN(gait_events!C1169)-FIND("_run-",gait_events!C1169,1)-4),"")</f>
        <v>off</v>
      </c>
      <c r="G2694" s="0" t="str">
        <f aca="false">gait_events!D1169</f>
        <v>right_shank</v>
      </c>
      <c r="H2694" s="0" t="str">
        <f aca="false">gait_events!E1169</f>
        <v>FC</v>
      </c>
      <c r="I2694" s="0" t="n">
        <f aca="false">IF(gait_events!F1169&lt;&gt;"",gait_events!F1169,NA())</f>
        <v>58</v>
      </c>
      <c r="J2694" s="0" t="n">
        <f aca="false">IF(gait_events!G1169&lt;&gt;"",gait_events!G1169,NA())</f>
        <v>56</v>
      </c>
      <c r="K2694" s="0" t="n">
        <f aca="false">I2694-J2694</f>
        <v>2</v>
      </c>
      <c r="L2694" s="0" t="n">
        <f aca="false">K2694*5</f>
        <v>10</v>
      </c>
      <c r="M2694" s="0" t="n">
        <f aca="false">IF(NOT(ISNA(I2694)),1,0)</f>
        <v>1</v>
      </c>
      <c r="N2694" s="0" t="n">
        <f aca="false">IF(NOT(ISNA(J2694)),1,0)</f>
        <v>1</v>
      </c>
      <c r="O2694" s="0" t="n">
        <f aca="false">IF(AND(NOT(ISNA(I2694)),NOT(ISNA(J2694))),1,0)</f>
        <v>1</v>
      </c>
      <c r="P2694" s="0" t="n">
        <f aca="false">IF(AND(NOT(ISNA(I2694)),ISNA(J2694)),1,0)</f>
        <v>0</v>
      </c>
      <c r="Q2694" s="0" t="n">
        <f aca="false">IF(AND(ISNA(I2694),NOT(ISNA(J2694))),1,0)</f>
        <v>0</v>
      </c>
      <c r="R2694" s="0" t="n">
        <f aca="false">IF(SUM(O2694:Q2694)&lt;&gt;1,"ERROR",1)</f>
        <v>1</v>
      </c>
    </row>
    <row r="2695" customFormat="false" ht="12.8" hidden="false" customHeight="false" outlineLevel="0" collapsed="false">
      <c r="A2695" s="0" t="str">
        <f aca="false">gait_events!B1170</f>
        <v>pp059</v>
      </c>
      <c r="B2695" s="0" t="str">
        <f aca="false">VLOOKUP(A2695,participants!A:B,2,0)</f>
        <v>F</v>
      </c>
      <c r="C2695" s="0" t="n">
        <f aca="false">VLOOKUP(A2695,participants!A:C,3,0)</f>
        <v>66</v>
      </c>
      <c r="D2695" s="0" t="str">
        <f aca="false">VLOOKUP(A2695,participants!A:F,6,0)</f>
        <v>PD</v>
      </c>
      <c r="E2695" s="0" t="str">
        <f aca="false">IF(LEN(SUBSTITUTE(gait_events!C1170,"_run-",""))&lt;&gt;LEN(gait_events!C1170),LEFT(RIGHT(gait_events!C1170,LEN(gait_events!C1170)-19),FIND("_run-",RIGHT(gait_events!C1170,LEN(gait_events!C1170)-19),1)-1),RIGHT(gait_events!C1170,LEN(gait_events!C1170)-19))</f>
        <v>Fast</v>
      </c>
      <c r="F2695" s="0" t="str">
        <f aca="false">IF(LEN(SUBSTITUTE(gait_events!C1170,"_run-",""))&lt;&gt;LEN(gait_events!C1170),RIGHT(gait_events!C1170,LEN(gait_events!C1170)-FIND("_run-",gait_events!C1170,1)-4),"")</f>
        <v>off</v>
      </c>
      <c r="G2695" s="0" t="str">
        <f aca="false">gait_events!D1170</f>
        <v>right_shank</v>
      </c>
      <c r="H2695" s="0" t="str">
        <f aca="false">gait_events!E1170</f>
        <v>FC</v>
      </c>
      <c r="I2695" s="0" t="n">
        <f aca="false">IF(gait_events!F1170&lt;&gt;"",gait_events!F1170,NA())</f>
        <v>290</v>
      </c>
      <c r="J2695" s="0" t="n">
        <f aca="false">IF(gait_events!G1170&lt;&gt;"",gait_events!G1170,NA())</f>
        <v>289</v>
      </c>
      <c r="K2695" s="0" t="n">
        <f aca="false">I2695-J2695</f>
        <v>1</v>
      </c>
      <c r="L2695" s="0" t="n">
        <f aca="false">K2695*5</f>
        <v>5</v>
      </c>
      <c r="M2695" s="0" t="n">
        <f aca="false">IF(NOT(ISNA(I2695)),1,0)</f>
        <v>1</v>
      </c>
      <c r="N2695" s="0" t="n">
        <f aca="false">IF(NOT(ISNA(J2695)),1,0)</f>
        <v>1</v>
      </c>
      <c r="O2695" s="0" t="n">
        <f aca="false">IF(AND(NOT(ISNA(I2695)),NOT(ISNA(J2695))),1,0)</f>
        <v>1</v>
      </c>
      <c r="P2695" s="0" t="n">
        <f aca="false">IF(AND(NOT(ISNA(I2695)),ISNA(J2695)),1,0)</f>
        <v>0</v>
      </c>
      <c r="Q2695" s="0" t="n">
        <f aca="false">IF(AND(ISNA(I2695),NOT(ISNA(J2695))),1,0)</f>
        <v>0</v>
      </c>
      <c r="R2695" s="0" t="n">
        <f aca="false">IF(SUM(O2695:Q2695)&lt;&gt;1,"ERROR",1)</f>
        <v>1</v>
      </c>
    </row>
    <row r="2696" customFormat="false" ht="12.8" hidden="false" customHeight="false" outlineLevel="0" collapsed="false">
      <c r="A2696" s="0" t="str">
        <f aca="false">gait_events!B1171</f>
        <v>pp059</v>
      </c>
      <c r="B2696" s="0" t="str">
        <f aca="false">VLOOKUP(A2696,participants!A:B,2,0)</f>
        <v>F</v>
      </c>
      <c r="C2696" s="0" t="n">
        <f aca="false">VLOOKUP(A2696,participants!A:C,3,0)</f>
        <v>66</v>
      </c>
      <c r="D2696" s="0" t="str">
        <f aca="false">VLOOKUP(A2696,participants!A:F,6,0)</f>
        <v>PD</v>
      </c>
      <c r="E2696" s="0" t="str">
        <f aca="false">IF(LEN(SUBSTITUTE(gait_events!C1171,"_run-",""))&lt;&gt;LEN(gait_events!C1171),LEFT(RIGHT(gait_events!C1171,LEN(gait_events!C1171)-19),FIND("_run-",RIGHT(gait_events!C1171,LEN(gait_events!C1171)-19),1)-1),RIGHT(gait_events!C1171,LEN(gait_events!C1171)-19))</f>
        <v>Fast</v>
      </c>
      <c r="F2696" s="0" t="str">
        <f aca="false">IF(LEN(SUBSTITUTE(gait_events!C1171,"_run-",""))&lt;&gt;LEN(gait_events!C1171),RIGHT(gait_events!C1171,LEN(gait_events!C1171)-FIND("_run-",gait_events!C1171,1)-4),"")</f>
        <v>off</v>
      </c>
      <c r="G2696" s="0" t="str">
        <f aca="false">gait_events!D1171</f>
        <v>right_shank</v>
      </c>
      <c r="H2696" s="0" t="str">
        <f aca="false">gait_events!E1171</f>
        <v>FC</v>
      </c>
      <c r="I2696" s="0" t="n">
        <f aca="false">IF(gait_events!F1171&lt;&gt;"",gait_events!F1171,NA())</f>
        <v>503</v>
      </c>
      <c r="J2696" s="0" t="n">
        <f aca="false">IF(gait_events!G1171&lt;&gt;"",gait_events!G1171,NA())</f>
        <v>502</v>
      </c>
      <c r="K2696" s="0" t="n">
        <f aca="false">I2696-J2696</f>
        <v>1</v>
      </c>
      <c r="L2696" s="0" t="n">
        <f aca="false">K2696*5</f>
        <v>5</v>
      </c>
      <c r="M2696" s="0" t="n">
        <f aca="false">IF(NOT(ISNA(I2696)),1,0)</f>
        <v>1</v>
      </c>
      <c r="N2696" s="0" t="n">
        <f aca="false">IF(NOT(ISNA(J2696)),1,0)</f>
        <v>1</v>
      </c>
      <c r="O2696" s="0" t="n">
        <f aca="false">IF(AND(NOT(ISNA(I2696)),NOT(ISNA(J2696))),1,0)</f>
        <v>1</v>
      </c>
      <c r="P2696" s="0" t="n">
        <f aca="false">IF(AND(NOT(ISNA(I2696)),ISNA(J2696)),1,0)</f>
        <v>0</v>
      </c>
      <c r="Q2696" s="0" t="n">
        <f aca="false">IF(AND(ISNA(I2696),NOT(ISNA(J2696))),1,0)</f>
        <v>0</v>
      </c>
      <c r="R2696" s="0" t="n">
        <f aca="false">IF(SUM(O2696:Q2696)&lt;&gt;1,"ERROR",1)</f>
        <v>1</v>
      </c>
    </row>
    <row r="2697" customFormat="false" ht="12.8" hidden="false" customHeight="false" outlineLevel="0" collapsed="false">
      <c r="A2697" s="0" t="str">
        <f aca="false">gait_events!B1172</f>
        <v>pp059</v>
      </c>
      <c r="B2697" s="0" t="str">
        <f aca="false">VLOOKUP(A2697,participants!A:B,2,0)</f>
        <v>F</v>
      </c>
      <c r="C2697" s="0" t="n">
        <f aca="false">VLOOKUP(A2697,participants!A:C,3,0)</f>
        <v>66</v>
      </c>
      <c r="D2697" s="0" t="str">
        <f aca="false">VLOOKUP(A2697,participants!A:F,6,0)</f>
        <v>PD</v>
      </c>
      <c r="E2697" s="0" t="str">
        <f aca="false">IF(LEN(SUBSTITUTE(gait_events!C1172,"_run-",""))&lt;&gt;LEN(gait_events!C1172),LEFT(RIGHT(gait_events!C1172,LEN(gait_events!C1172)-19),FIND("_run-",RIGHT(gait_events!C1172,LEN(gait_events!C1172)-19),1)-1),RIGHT(gait_events!C1172,LEN(gait_events!C1172)-19))</f>
        <v>Fast</v>
      </c>
      <c r="F2697" s="0" t="str">
        <f aca="false">IF(LEN(SUBSTITUTE(gait_events!C1172,"_run-",""))&lt;&gt;LEN(gait_events!C1172),RIGHT(gait_events!C1172,LEN(gait_events!C1172)-FIND("_run-",gait_events!C1172,1)-4),"")</f>
        <v>off</v>
      </c>
      <c r="G2697" s="0" t="str">
        <f aca="false">gait_events!D1172</f>
        <v>right_shank</v>
      </c>
      <c r="H2697" s="0" t="str">
        <f aca="false">gait_events!E1172</f>
        <v>FC</v>
      </c>
      <c r="I2697" s="0" t="n">
        <f aca="false">IF(gait_events!F1172&lt;&gt;"",gait_events!F1172,NA())</f>
        <v>716</v>
      </c>
      <c r="J2697" s="0" t="n">
        <f aca="false">IF(gait_events!G1172&lt;&gt;"",gait_events!G1172,NA())</f>
        <v>715</v>
      </c>
      <c r="K2697" s="0" t="n">
        <f aca="false">I2697-J2697</f>
        <v>1</v>
      </c>
      <c r="L2697" s="0" t="n">
        <f aca="false">K2697*5</f>
        <v>5</v>
      </c>
      <c r="M2697" s="0" t="n">
        <f aca="false">IF(NOT(ISNA(I2697)),1,0)</f>
        <v>1</v>
      </c>
      <c r="N2697" s="0" t="n">
        <f aca="false">IF(NOT(ISNA(J2697)),1,0)</f>
        <v>1</v>
      </c>
      <c r="O2697" s="0" t="n">
        <f aca="false">IF(AND(NOT(ISNA(I2697)),NOT(ISNA(J2697))),1,0)</f>
        <v>1</v>
      </c>
      <c r="P2697" s="0" t="n">
        <f aca="false">IF(AND(NOT(ISNA(I2697)),ISNA(J2697)),1,0)</f>
        <v>0</v>
      </c>
      <c r="Q2697" s="0" t="n">
        <f aca="false">IF(AND(ISNA(I2697),NOT(ISNA(J2697))),1,0)</f>
        <v>0</v>
      </c>
      <c r="R2697" s="0" t="n">
        <f aca="false">IF(SUM(O2697:Q2697)&lt;&gt;1,"ERROR",1)</f>
        <v>1</v>
      </c>
    </row>
    <row r="2698" customFormat="false" ht="12.8" hidden="false" customHeight="false" outlineLevel="0" collapsed="false">
      <c r="A2698" s="0" t="str">
        <f aca="false">gait_events!B1173</f>
        <v>pp059</v>
      </c>
      <c r="B2698" s="0" t="str">
        <f aca="false">VLOOKUP(A2698,participants!A:B,2,0)</f>
        <v>F</v>
      </c>
      <c r="C2698" s="0" t="n">
        <f aca="false">VLOOKUP(A2698,participants!A:C,3,0)</f>
        <v>66</v>
      </c>
      <c r="D2698" s="0" t="str">
        <f aca="false">VLOOKUP(A2698,participants!A:F,6,0)</f>
        <v>PD</v>
      </c>
      <c r="E2698" s="0" t="str">
        <f aca="false">IF(LEN(SUBSTITUTE(gait_events!C1173,"_run-",""))&lt;&gt;LEN(gait_events!C1173),LEFT(RIGHT(gait_events!C1173,LEN(gait_events!C1173)-19),FIND("_run-",RIGHT(gait_events!C1173,LEN(gait_events!C1173)-19),1)-1),RIGHT(gait_events!C1173,LEN(gait_events!C1173)-19))</f>
        <v>Fast</v>
      </c>
      <c r="F2698" s="0" t="str">
        <f aca="false">IF(LEN(SUBSTITUTE(gait_events!C1173,"_run-",""))&lt;&gt;LEN(gait_events!C1173),RIGHT(gait_events!C1173,LEN(gait_events!C1173)-FIND("_run-",gait_events!C1173,1)-4),"")</f>
        <v>off</v>
      </c>
      <c r="G2698" s="0" t="str">
        <f aca="false">gait_events!D1173</f>
        <v>right_shank</v>
      </c>
      <c r="H2698" s="0" t="str">
        <f aca="false">gait_events!E1173</f>
        <v>FC</v>
      </c>
      <c r="I2698" s="0" t="n">
        <f aca="false">IF(gait_events!F1173&lt;&gt;"",gait_events!F1173,NA())</f>
        <v>947</v>
      </c>
      <c r="J2698" s="0" t="n">
        <f aca="false">IF(gait_events!G1173&lt;&gt;"",gait_events!G1173,NA())</f>
        <v>944</v>
      </c>
      <c r="K2698" s="0" t="n">
        <f aca="false">I2698-J2698</f>
        <v>3</v>
      </c>
      <c r="L2698" s="0" t="n">
        <f aca="false">K2698*5</f>
        <v>15</v>
      </c>
      <c r="M2698" s="0" t="n">
        <f aca="false">IF(NOT(ISNA(I2698)),1,0)</f>
        <v>1</v>
      </c>
      <c r="N2698" s="0" t="n">
        <f aca="false">IF(NOT(ISNA(J2698)),1,0)</f>
        <v>1</v>
      </c>
      <c r="O2698" s="0" t="n">
        <f aca="false">IF(AND(NOT(ISNA(I2698)),NOT(ISNA(J2698))),1,0)</f>
        <v>1</v>
      </c>
      <c r="P2698" s="0" t="n">
        <f aca="false">IF(AND(NOT(ISNA(I2698)),ISNA(J2698)),1,0)</f>
        <v>0</v>
      </c>
      <c r="Q2698" s="0" t="n">
        <f aca="false">IF(AND(ISNA(I2698),NOT(ISNA(J2698))),1,0)</f>
        <v>0</v>
      </c>
      <c r="R2698" s="0" t="n">
        <f aca="false">IF(SUM(O2698:Q2698)&lt;&gt;1,"ERROR",1)</f>
        <v>1</v>
      </c>
    </row>
    <row r="2699" customFormat="false" ht="12.8" hidden="false" customHeight="false" outlineLevel="0" collapsed="false">
      <c r="A2699" s="0" t="str">
        <f aca="false">gait_events!B1174</f>
        <v>pp059</v>
      </c>
      <c r="B2699" s="0" t="str">
        <f aca="false">VLOOKUP(A2699,participants!A:B,2,0)</f>
        <v>F</v>
      </c>
      <c r="C2699" s="0" t="n">
        <f aca="false">VLOOKUP(A2699,participants!A:C,3,0)</f>
        <v>66</v>
      </c>
      <c r="D2699" s="0" t="str">
        <f aca="false">VLOOKUP(A2699,participants!A:F,6,0)</f>
        <v>PD</v>
      </c>
      <c r="E2699" s="0" t="str">
        <f aca="false">IF(LEN(SUBSTITUTE(gait_events!C1174,"_run-",""))&lt;&gt;LEN(gait_events!C1174),LEFT(RIGHT(gait_events!C1174,LEN(gait_events!C1174)-19),FIND("_run-",RIGHT(gait_events!C1174,LEN(gait_events!C1174)-19),1)-1),RIGHT(gait_events!C1174,LEN(gait_events!C1174)-19))</f>
        <v>Preferred</v>
      </c>
      <c r="F2699" s="0" t="str">
        <f aca="false">IF(LEN(SUBSTITUTE(gait_events!C1174,"_run-",""))&lt;&gt;LEN(gait_events!C1174),RIGHT(gait_events!C1174,LEN(gait_events!C1174)-FIND("_run-",gait_events!C1174,1)-4),"")</f>
        <v>off</v>
      </c>
      <c r="G2699" s="0" t="str">
        <f aca="false">gait_events!D1174</f>
        <v>left_ankle</v>
      </c>
      <c r="H2699" s="0" t="str">
        <f aca="false">gait_events!E1174</f>
        <v>IC</v>
      </c>
      <c r="I2699" s="0" t="n">
        <f aca="false">IF(gait_events!F1174&lt;&gt;"",gait_events!F1174,NA())</f>
        <v>139</v>
      </c>
      <c r="J2699" s="0" t="n">
        <f aca="false">IF(gait_events!G1174&lt;&gt;"",gait_events!G1174,NA())</f>
        <v>145</v>
      </c>
      <c r="K2699" s="0" t="n">
        <f aca="false">I2699-J2699</f>
        <v>-6</v>
      </c>
      <c r="L2699" s="0" t="n">
        <f aca="false">K2699*5</f>
        <v>-30</v>
      </c>
      <c r="M2699" s="0" t="n">
        <f aca="false">IF(NOT(ISNA(I2699)),1,0)</f>
        <v>1</v>
      </c>
      <c r="N2699" s="0" t="n">
        <f aca="false">IF(NOT(ISNA(J2699)),1,0)</f>
        <v>1</v>
      </c>
      <c r="O2699" s="0" t="n">
        <f aca="false">IF(AND(NOT(ISNA(I2699)),NOT(ISNA(J2699))),1,0)</f>
        <v>1</v>
      </c>
      <c r="P2699" s="0" t="n">
        <f aca="false">IF(AND(NOT(ISNA(I2699)),ISNA(J2699)),1,0)</f>
        <v>0</v>
      </c>
      <c r="Q2699" s="0" t="n">
        <f aca="false">IF(AND(ISNA(I2699),NOT(ISNA(J2699))),1,0)</f>
        <v>0</v>
      </c>
      <c r="R2699" s="0" t="n">
        <f aca="false">IF(SUM(O2699:Q2699)&lt;&gt;1,"ERROR",1)</f>
        <v>1</v>
      </c>
    </row>
    <row r="2700" customFormat="false" ht="12.8" hidden="false" customHeight="false" outlineLevel="0" collapsed="false">
      <c r="A2700" s="0" t="str">
        <f aca="false">gait_events!B1175</f>
        <v>pp059</v>
      </c>
      <c r="B2700" s="0" t="str">
        <f aca="false">VLOOKUP(A2700,participants!A:B,2,0)</f>
        <v>F</v>
      </c>
      <c r="C2700" s="0" t="n">
        <f aca="false">VLOOKUP(A2700,participants!A:C,3,0)</f>
        <v>66</v>
      </c>
      <c r="D2700" s="0" t="str">
        <f aca="false">VLOOKUP(A2700,participants!A:F,6,0)</f>
        <v>PD</v>
      </c>
      <c r="E2700" s="0" t="str">
        <f aca="false">IF(LEN(SUBSTITUTE(gait_events!C1175,"_run-",""))&lt;&gt;LEN(gait_events!C1175),LEFT(RIGHT(gait_events!C1175,LEN(gait_events!C1175)-19),FIND("_run-",RIGHT(gait_events!C1175,LEN(gait_events!C1175)-19),1)-1),RIGHT(gait_events!C1175,LEN(gait_events!C1175)-19))</f>
        <v>Preferred</v>
      </c>
      <c r="F2700" s="0" t="str">
        <f aca="false">IF(LEN(SUBSTITUTE(gait_events!C1175,"_run-",""))&lt;&gt;LEN(gait_events!C1175),RIGHT(gait_events!C1175,LEN(gait_events!C1175)-FIND("_run-",gait_events!C1175,1)-4),"")</f>
        <v>off</v>
      </c>
      <c r="G2700" s="0" t="str">
        <f aca="false">gait_events!D1175</f>
        <v>left_ankle</v>
      </c>
      <c r="H2700" s="0" t="str">
        <f aca="false">gait_events!E1175</f>
        <v>IC</v>
      </c>
      <c r="I2700" s="0" t="n">
        <f aca="false">IF(gait_events!F1175&lt;&gt;"",gait_events!F1175,NA())</f>
        <v>375</v>
      </c>
      <c r="J2700" s="0" t="n">
        <f aca="false">IF(gait_events!G1175&lt;&gt;"",gait_events!G1175,NA())</f>
        <v>381</v>
      </c>
      <c r="K2700" s="0" t="n">
        <f aca="false">I2700-J2700</f>
        <v>-6</v>
      </c>
      <c r="L2700" s="0" t="n">
        <f aca="false">K2700*5</f>
        <v>-30</v>
      </c>
      <c r="M2700" s="0" t="n">
        <f aca="false">IF(NOT(ISNA(I2700)),1,0)</f>
        <v>1</v>
      </c>
      <c r="N2700" s="0" t="n">
        <f aca="false">IF(NOT(ISNA(J2700)),1,0)</f>
        <v>1</v>
      </c>
      <c r="O2700" s="0" t="n">
        <f aca="false">IF(AND(NOT(ISNA(I2700)),NOT(ISNA(J2700))),1,0)</f>
        <v>1</v>
      </c>
      <c r="P2700" s="0" t="n">
        <f aca="false">IF(AND(NOT(ISNA(I2700)),ISNA(J2700)),1,0)</f>
        <v>0</v>
      </c>
      <c r="Q2700" s="0" t="n">
        <f aca="false">IF(AND(ISNA(I2700),NOT(ISNA(J2700))),1,0)</f>
        <v>0</v>
      </c>
      <c r="R2700" s="0" t="n">
        <f aca="false">IF(SUM(O2700:Q2700)&lt;&gt;1,"ERROR",1)</f>
        <v>1</v>
      </c>
    </row>
    <row r="2701" customFormat="false" ht="12.8" hidden="false" customHeight="false" outlineLevel="0" collapsed="false">
      <c r="A2701" s="0" t="str">
        <f aca="false">gait_events!B1176</f>
        <v>pp059</v>
      </c>
      <c r="B2701" s="0" t="str">
        <f aca="false">VLOOKUP(A2701,participants!A:B,2,0)</f>
        <v>F</v>
      </c>
      <c r="C2701" s="0" t="n">
        <f aca="false">VLOOKUP(A2701,participants!A:C,3,0)</f>
        <v>66</v>
      </c>
      <c r="D2701" s="0" t="str">
        <f aca="false">VLOOKUP(A2701,participants!A:F,6,0)</f>
        <v>PD</v>
      </c>
      <c r="E2701" s="0" t="str">
        <f aca="false">IF(LEN(SUBSTITUTE(gait_events!C1176,"_run-",""))&lt;&gt;LEN(gait_events!C1176),LEFT(RIGHT(gait_events!C1176,LEN(gait_events!C1176)-19),FIND("_run-",RIGHT(gait_events!C1176,LEN(gait_events!C1176)-19),1)-1),RIGHT(gait_events!C1176,LEN(gait_events!C1176)-19))</f>
        <v>Preferred</v>
      </c>
      <c r="F2701" s="0" t="str">
        <f aca="false">IF(LEN(SUBSTITUTE(gait_events!C1176,"_run-",""))&lt;&gt;LEN(gait_events!C1176),RIGHT(gait_events!C1176,LEN(gait_events!C1176)-FIND("_run-",gait_events!C1176,1)-4),"")</f>
        <v>off</v>
      </c>
      <c r="G2701" s="0" t="str">
        <f aca="false">gait_events!D1176</f>
        <v>left_ankle</v>
      </c>
      <c r="H2701" s="0" t="str">
        <f aca="false">gait_events!E1176</f>
        <v>IC</v>
      </c>
      <c r="I2701" s="0" t="n">
        <f aca="false">IF(gait_events!F1176&lt;&gt;"",gait_events!F1176,NA())</f>
        <v>610</v>
      </c>
      <c r="J2701" s="0" t="n">
        <f aca="false">IF(gait_events!G1176&lt;&gt;"",gait_events!G1176,NA())</f>
        <v>613</v>
      </c>
      <c r="K2701" s="0" t="n">
        <f aca="false">I2701-J2701</f>
        <v>-3</v>
      </c>
      <c r="L2701" s="0" t="n">
        <f aca="false">K2701*5</f>
        <v>-15</v>
      </c>
      <c r="M2701" s="0" t="n">
        <f aca="false">IF(NOT(ISNA(I2701)),1,0)</f>
        <v>1</v>
      </c>
      <c r="N2701" s="0" t="n">
        <f aca="false">IF(NOT(ISNA(J2701)),1,0)</f>
        <v>1</v>
      </c>
      <c r="O2701" s="0" t="n">
        <f aca="false">IF(AND(NOT(ISNA(I2701)),NOT(ISNA(J2701))),1,0)</f>
        <v>1</v>
      </c>
      <c r="P2701" s="0" t="n">
        <f aca="false">IF(AND(NOT(ISNA(I2701)),ISNA(J2701)),1,0)</f>
        <v>0</v>
      </c>
      <c r="Q2701" s="0" t="n">
        <f aca="false">IF(AND(ISNA(I2701),NOT(ISNA(J2701))),1,0)</f>
        <v>0</v>
      </c>
      <c r="R2701" s="0" t="n">
        <f aca="false">IF(SUM(O2701:Q2701)&lt;&gt;1,"ERROR",1)</f>
        <v>1</v>
      </c>
    </row>
    <row r="2702" customFormat="false" ht="12.8" hidden="false" customHeight="false" outlineLevel="0" collapsed="false">
      <c r="A2702" s="0" t="str">
        <f aca="false">gait_events!B1177</f>
        <v>pp059</v>
      </c>
      <c r="B2702" s="0" t="str">
        <f aca="false">VLOOKUP(A2702,participants!A:B,2,0)</f>
        <v>F</v>
      </c>
      <c r="C2702" s="0" t="n">
        <f aca="false">VLOOKUP(A2702,participants!A:C,3,0)</f>
        <v>66</v>
      </c>
      <c r="D2702" s="0" t="str">
        <f aca="false">VLOOKUP(A2702,participants!A:F,6,0)</f>
        <v>PD</v>
      </c>
      <c r="E2702" s="0" t="str">
        <f aca="false">IF(LEN(SUBSTITUTE(gait_events!C1177,"_run-",""))&lt;&gt;LEN(gait_events!C1177),LEFT(RIGHT(gait_events!C1177,LEN(gait_events!C1177)-19),FIND("_run-",RIGHT(gait_events!C1177,LEN(gait_events!C1177)-19),1)-1),RIGHT(gait_events!C1177,LEN(gait_events!C1177)-19))</f>
        <v>Preferred</v>
      </c>
      <c r="F2702" s="0" t="str">
        <f aca="false">IF(LEN(SUBSTITUTE(gait_events!C1177,"_run-",""))&lt;&gt;LEN(gait_events!C1177),RIGHT(gait_events!C1177,LEN(gait_events!C1177)-FIND("_run-",gait_events!C1177,1)-4),"")</f>
        <v>off</v>
      </c>
      <c r="G2702" s="0" t="str">
        <f aca="false">gait_events!D1177</f>
        <v>left_ankle</v>
      </c>
      <c r="H2702" s="0" t="str">
        <f aca="false">gait_events!E1177</f>
        <v>IC</v>
      </c>
      <c r="I2702" s="0" t="n">
        <f aca="false">IF(gait_events!F1177&lt;&gt;"",gait_events!F1177,NA())</f>
        <v>848</v>
      </c>
      <c r="J2702" s="0" t="n">
        <f aca="false">IF(gait_events!G1177&lt;&gt;"",gait_events!G1177,NA())</f>
        <v>853</v>
      </c>
      <c r="K2702" s="0" t="n">
        <f aca="false">I2702-J2702</f>
        <v>-5</v>
      </c>
      <c r="L2702" s="0" t="n">
        <f aca="false">K2702*5</f>
        <v>-25</v>
      </c>
      <c r="M2702" s="0" t="n">
        <f aca="false">IF(NOT(ISNA(I2702)),1,0)</f>
        <v>1</v>
      </c>
      <c r="N2702" s="0" t="n">
        <f aca="false">IF(NOT(ISNA(J2702)),1,0)</f>
        <v>1</v>
      </c>
      <c r="O2702" s="0" t="n">
        <f aca="false">IF(AND(NOT(ISNA(I2702)),NOT(ISNA(J2702))),1,0)</f>
        <v>1</v>
      </c>
      <c r="P2702" s="0" t="n">
        <f aca="false">IF(AND(NOT(ISNA(I2702)),ISNA(J2702)),1,0)</f>
        <v>0</v>
      </c>
      <c r="Q2702" s="0" t="n">
        <f aca="false">IF(AND(ISNA(I2702),NOT(ISNA(J2702))),1,0)</f>
        <v>0</v>
      </c>
      <c r="R2702" s="0" t="n">
        <f aca="false">IF(SUM(O2702:Q2702)&lt;&gt;1,"ERROR",1)</f>
        <v>1</v>
      </c>
    </row>
    <row r="2703" customFormat="false" ht="12.8" hidden="false" customHeight="false" outlineLevel="0" collapsed="false">
      <c r="A2703" s="0" t="str">
        <f aca="false">gait_events!B1178</f>
        <v>pp059</v>
      </c>
      <c r="B2703" s="0" t="str">
        <f aca="false">VLOOKUP(A2703,participants!A:B,2,0)</f>
        <v>F</v>
      </c>
      <c r="C2703" s="0" t="n">
        <f aca="false">VLOOKUP(A2703,participants!A:C,3,0)</f>
        <v>66</v>
      </c>
      <c r="D2703" s="0" t="str">
        <f aca="false">VLOOKUP(A2703,participants!A:F,6,0)</f>
        <v>PD</v>
      </c>
      <c r="E2703" s="0" t="str">
        <f aca="false">IF(LEN(SUBSTITUTE(gait_events!C1178,"_run-",""))&lt;&gt;LEN(gait_events!C1178),LEFT(RIGHT(gait_events!C1178,LEN(gait_events!C1178)-19),FIND("_run-",RIGHT(gait_events!C1178,LEN(gait_events!C1178)-19),1)-1),RIGHT(gait_events!C1178,LEN(gait_events!C1178)-19))</f>
        <v>Preferred</v>
      </c>
      <c r="F2703" s="0" t="str">
        <f aca="false">IF(LEN(SUBSTITUTE(gait_events!C1178,"_run-",""))&lt;&gt;LEN(gait_events!C1178),RIGHT(gait_events!C1178,LEN(gait_events!C1178)-FIND("_run-",gait_events!C1178,1)-4),"")</f>
        <v>off</v>
      </c>
      <c r="G2703" s="0" t="str">
        <f aca="false">gait_events!D1178</f>
        <v>left_ankle</v>
      </c>
      <c r="H2703" s="0" t="str">
        <f aca="false">gait_events!E1178</f>
        <v>IC</v>
      </c>
      <c r="I2703" s="0" t="n">
        <f aca="false">IF(gait_events!F1178&lt;&gt;"",gait_events!F1178,NA())</f>
        <v>1085</v>
      </c>
      <c r="J2703" s="0" t="n">
        <f aca="false">IF(gait_events!G1178&lt;&gt;"",gait_events!G1178,NA())</f>
        <v>1090</v>
      </c>
      <c r="K2703" s="0" t="n">
        <f aca="false">I2703-J2703</f>
        <v>-5</v>
      </c>
      <c r="L2703" s="0" t="n">
        <f aca="false">K2703*5</f>
        <v>-25</v>
      </c>
      <c r="M2703" s="0" t="n">
        <f aca="false">IF(NOT(ISNA(I2703)),1,0)</f>
        <v>1</v>
      </c>
      <c r="N2703" s="0" t="n">
        <f aca="false">IF(NOT(ISNA(J2703)),1,0)</f>
        <v>1</v>
      </c>
      <c r="O2703" s="0" t="n">
        <f aca="false">IF(AND(NOT(ISNA(I2703)),NOT(ISNA(J2703))),1,0)</f>
        <v>1</v>
      </c>
      <c r="P2703" s="0" t="n">
        <f aca="false">IF(AND(NOT(ISNA(I2703)),ISNA(J2703)),1,0)</f>
        <v>0</v>
      </c>
      <c r="Q2703" s="0" t="n">
        <f aca="false">IF(AND(ISNA(I2703),NOT(ISNA(J2703))),1,0)</f>
        <v>0</v>
      </c>
      <c r="R2703" s="0" t="n">
        <f aca="false">IF(SUM(O2703:Q2703)&lt;&gt;1,"ERROR",1)</f>
        <v>1</v>
      </c>
    </row>
    <row r="2704" customFormat="false" ht="12.8" hidden="false" customHeight="false" outlineLevel="0" collapsed="false">
      <c r="A2704" s="0" t="str">
        <f aca="false">gait_events!B1179</f>
        <v>pp059</v>
      </c>
      <c r="B2704" s="0" t="str">
        <f aca="false">VLOOKUP(A2704,participants!A:B,2,0)</f>
        <v>F</v>
      </c>
      <c r="C2704" s="0" t="n">
        <f aca="false">VLOOKUP(A2704,participants!A:C,3,0)</f>
        <v>66</v>
      </c>
      <c r="D2704" s="0" t="str">
        <f aca="false">VLOOKUP(A2704,participants!A:F,6,0)</f>
        <v>PD</v>
      </c>
      <c r="E2704" s="0" t="str">
        <f aca="false">IF(LEN(SUBSTITUTE(gait_events!C1179,"_run-",""))&lt;&gt;LEN(gait_events!C1179),LEFT(RIGHT(gait_events!C1179,LEN(gait_events!C1179)-19),FIND("_run-",RIGHT(gait_events!C1179,LEN(gait_events!C1179)-19),1)-1),RIGHT(gait_events!C1179,LEN(gait_events!C1179)-19))</f>
        <v>Preferred</v>
      </c>
      <c r="F2704" s="0" t="str">
        <f aca="false">IF(LEN(SUBSTITUTE(gait_events!C1179,"_run-",""))&lt;&gt;LEN(gait_events!C1179),RIGHT(gait_events!C1179,LEN(gait_events!C1179)-FIND("_run-",gait_events!C1179,1)-4),"")</f>
        <v>off</v>
      </c>
      <c r="G2704" s="0" t="str">
        <f aca="false">gait_events!D1179</f>
        <v>left_ankle</v>
      </c>
      <c r="H2704" s="0" t="str">
        <f aca="false">gait_events!E1179</f>
        <v>FC</v>
      </c>
      <c r="I2704" s="0" t="n">
        <f aca="false">IF(gait_events!F1179&lt;&gt;"",gait_events!F1179,NA())</f>
        <v>65</v>
      </c>
      <c r="J2704" s="0" t="n">
        <f aca="false">IF(gait_events!G1179&lt;&gt;"",gait_events!G1179,NA())</f>
        <v>66</v>
      </c>
      <c r="K2704" s="0" t="n">
        <f aca="false">I2704-J2704</f>
        <v>-1</v>
      </c>
      <c r="L2704" s="0" t="n">
        <f aca="false">K2704*5</f>
        <v>-5</v>
      </c>
      <c r="M2704" s="0" t="n">
        <f aca="false">IF(NOT(ISNA(I2704)),1,0)</f>
        <v>1</v>
      </c>
      <c r="N2704" s="0" t="n">
        <f aca="false">IF(NOT(ISNA(J2704)),1,0)</f>
        <v>1</v>
      </c>
      <c r="O2704" s="0" t="n">
        <f aca="false">IF(AND(NOT(ISNA(I2704)),NOT(ISNA(J2704))),1,0)</f>
        <v>1</v>
      </c>
      <c r="P2704" s="0" t="n">
        <f aca="false">IF(AND(NOT(ISNA(I2704)),ISNA(J2704)),1,0)</f>
        <v>0</v>
      </c>
      <c r="Q2704" s="0" t="n">
        <f aca="false">IF(AND(ISNA(I2704),NOT(ISNA(J2704))),1,0)</f>
        <v>0</v>
      </c>
      <c r="R2704" s="0" t="n">
        <f aca="false">IF(SUM(O2704:Q2704)&lt;&gt;1,"ERROR",1)</f>
        <v>1</v>
      </c>
    </row>
    <row r="2705" customFormat="false" ht="12.8" hidden="false" customHeight="false" outlineLevel="0" collapsed="false">
      <c r="A2705" s="0" t="str">
        <f aca="false">gait_events!B1180</f>
        <v>pp059</v>
      </c>
      <c r="B2705" s="0" t="str">
        <f aca="false">VLOOKUP(A2705,participants!A:B,2,0)</f>
        <v>F</v>
      </c>
      <c r="C2705" s="0" t="n">
        <f aca="false">VLOOKUP(A2705,participants!A:C,3,0)</f>
        <v>66</v>
      </c>
      <c r="D2705" s="0" t="str">
        <f aca="false">VLOOKUP(A2705,participants!A:F,6,0)</f>
        <v>PD</v>
      </c>
      <c r="E2705" s="0" t="str">
        <f aca="false">IF(LEN(SUBSTITUTE(gait_events!C1180,"_run-",""))&lt;&gt;LEN(gait_events!C1180),LEFT(RIGHT(gait_events!C1180,LEN(gait_events!C1180)-19),FIND("_run-",RIGHT(gait_events!C1180,LEN(gait_events!C1180)-19),1)-1),RIGHT(gait_events!C1180,LEN(gait_events!C1180)-19))</f>
        <v>Preferred</v>
      </c>
      <c r="F2705" s="0" t="str">
        <f aca="false">IF(LEN(SUBSTITUTE(gait_events!C1180,"_run-",""))&lt;&gt;LEN(gait_events!C1180),RIGHT(gait_events!C1180,LEN(gait_events!C1180)-FIND("_run-",gait_events!C1180,1)-4),"")</f>
        <v>off</v>
      </c>
      <c r="G2705" s="0" t="str">
        <f aca="false">gait_events!D1180</f>
        <v>left_ankle</v>
      </c>
      <c r="H2705" s="0" t="str">
        <f aca="false">gait_events!E1180</f>
        <v>FC</v>
      </c>
      <c r="I2705" s="0" t="n">
        <f aca="false">IF(gait_events!F1180&lt;&gt;"",gait_events!F1180,NA())</f>
        <v>302</v>
      </c>
      <c r="J2705" s="0" t="n">
        <f aca="false">IF(gait_events!G1180&lt;&gt;"",gait_events!G1180,NA())</f>
        <v>302</v>
      </c>
      <c r="K2705" s="0" t="n">
        <f aca="false">I2705-J2705</f>
        <v>0</v>
      </c>
      <c r="L2705" s="0" t="n">
        <f aca="false">K2705*5</f>
        <v>0</v>
      </c>
      <c r="M2705" s="0" t="n">
        <f aca="false">IF(NOT(ISNA(I2705)),1,0)</f>
        <v>1</v>
      </c>
      <c r="N2705" s="0" t="n">
        <f aca="false">IF(NOT(ISNA(J2705)),1,0)</f>
        <v>1</v>
      </c>
      <c r="O2705" s="0" t="n">
        <f aca="false">IF(AND(NOT(ISNA(I2705)),NOT(ISNA(J2705))),1,0)</f>
        <v>1</v>
      </c>
      <c r="P2705" s="0" t="n">
        <f aca="false">IF(AND(NOT(ISNA(I2705)),ISNA(J2705)),1,0)</f>
        <v>0</v>
      </c>
      <c r="Q2705" s="0" t="n">
        <f aca="false">IF(AND(ISNA(I2705),NOT(ISNA(J2705))),1,0)</f>
        <v>0</v>
      </c>
      <c r="R2705" s="0" t="n">
        <f aca="false">IF(SUM(O2705:Q2705)&lt;&gt;1,"ERROR",1)</f>
        <v>1</v>
      </c>
    </row>
    <row r="2706" customFormat="false" ht="12.8" hidden="false" customHeight="false" outlineLevel="0" collapsed="false">
      <c r="A2706" s="0" t="str">
        <f aca="false">gait_events!B1181</f>
        <v>pp059</v>
      </c>
      <c r="B2706" s="0" t="str">
        <f aca="false">VLOOKUP(A2706,participants!A:B,2,0)</f>
        <v>F</v>
      </c>
      <c r="C2706" s="0" t="n">
        <f aca="false">VLOOKUP(A2706,participants!A:C,3,0)</f>
        <v>66</v>
      </c>
      <c r="D2706" s="0" t="str">
        <f aca="false">VLOOKUP(A2706,participants!A:F,6,0)</f>
        <v>PD</v>
      </c>
      <c r="E2706" s="0" t="str">
        <f aca="false">IF(LEN(SUBSTITUTE(gait_events!C1181,"_run-",""))&lt;&gt;LEN(gait_events!C1181),LEFT(RIGHT(gait_events!C1181,LEN(gait_events!C1181)-19),FIND("_run-",RIGHT(gait_events!C1181,LEN(gait_events!C1181)-19),1)-1),RIGHT(gait_events!C1181,LEN(gait_events!C1181)-19))</f>
        <v>Preferred</v>
      </c>
      <c r="F2706" s="0" t="str">
        <f aca="false">IF(LEN(SUBSTITUTE(gait_events!C1181,"_run-",""))&lt;&gt;LEN(gait_events!C1181),RIGHT(gait_events!C1181,LEN(gait_events!C1181)-FIND("_run-",gait_events!C1181,1)-4),"")</f>
        <v>off</v>
      </c>
      <c r="G2706" s="0" t="str">
        <f aca="false">gait_events!D1181</f>
        <v>left_ankle</v>
      </c>
      <c r="H2706" s="0" t="str">
        <f aca="false">gait_events!E1181</f>
        <v>FC</v>
      </c>
      <c r="I2706" s="0" t="n">
        <f aca="false">IF(gait_events!F1181&lt;&gt;"",gait_events!F1181,NA())</f>
        <v>537</v>
      </c>
      <c r="J2706" s="0" t="n">
        <f aca="false">IF(gait_events!G1181&lt;&gt;"",gait_events!G1181,NA())</f>
        <v>538</v>
      </c>
      <c r="K2706" s="0" t="n">
        <f aca="false">I2706-J2706</f>
        <v>-1</v>
      </c>
      <c r="L2706" s="0" t="n">
        <f aca="false">K2706*5</f>
        <v>-5</v>
      </c>
      <c r="M2706" s="0" t="n">
        <f aca="false">IF(NOT(ISNA(I2706)),1,0)</f>
        <v>1</v>
      </c>
      <c r="N2706" s="0" t="n">
        <f aca="false">IF(NOT(ISNA(J2706)),1,0)</f>
        <v>1</v>
      </c>
      <c r="O2706" s="0" t="n">
        <f aca="false">IF(AND(NOT(ISNA(I2706)),NOT(ISNA(J2706))),1,0)</f>
        <v>1</v>
      </c>
      <c r="P2706" s="0" t="n">
        <f aca="false">IF(AND(NOT(ISNA(I2706)),ISNA(J2706)),1,0)</f>
        <v>0</v>
      </c>
      <c r="Q2706" s="0" t="n">
        <f aca="false">IF(AND(ISNA(I2706),NOT(ISNA(J2706))),1,0)</f>
        <v>0</v>
      </c>
      <c r="R2706" s="0" t="n">
        <f aca="false">IF(SUM(O2706:Q2706)&lt;&gt;1,"ERROR",1)</f>
        <v>1</v>
      </c>
    </row>
    <row r="2707" customFormat="false" ht="12.8" hidden="false" customHeight="false" outlineLevel="0" collapsed="false">
      <c r="A2707" s="0" t="str">
        <f aca="false">gait_events!B1182</f>
        <v>pp059</v>
      </c>
      <c r="B2707" s="0" t="str">
        <f aca="false">VLOOKUP(A2707,participants!A:B,2,0)</f>
        <v>F</v>
      </c>
      <c r="C2707" s="0" t="n">
        <f aca="false">VLOOKUP(A2707,participants!A:C,3,0)</f>
        <v>66</v>
      </c>
      <c r="D2707" s="0" t="str">
        <f aca="false">VLOOKUP(A2707,participants!A:F,6,0)</f>
        <v>PD</v>
      </c>
      <c r="E2707" s="0" t="str">
        <f aca="false">IF(LEN(SUBSTITUTE(gait_events!C1182,"_run-",""))&lt;&gt;LEN(gait_events!C1182),LEFT(RIGHT(gait_events!C1182,LEN(gait_events!C1182)-19),FIND("_run-",RIGHT(gait_events!C1182,LEN(gait_events!C1182)-19),1)-1),RIGHT(gait_events!C1182,LEN(gait_events!C1182)-19))</f>
        <v>Preferred</v>
      </c>
      <c r="F2707" s="0" t="str">
        <f aca="false">IF(LEN(SUBSTITUTE(gait_events!C1182,"_run-",""))&lt;&gt;LEN(gait_events!C1182),RIGHT(gait_events!C1182,LEN(gait_events!C1182)-FIND("_run-",gait_events!C1182,1)-4),"")</f>
        <v>off</v>
      </c>
      <c r="G2707" s="0" t="str">
        <f aca="false">gait_events!D1182</f>
        <v>left_ankle</v>
      </c>
      <c r="H2707" s="0" t="str">
        <f aca="false">gait_events!E1182</f>
        <v>FC</v>
      </c>
      <c r="I2707" s="0" t="n">
        <f aca="false">IF(gait_events!F1182&lt;&gt;"",gait_events!F1182,NA())</f>
        <v>776</v>
      </c>
      <c r="J2707" s="0" t="n">
        <f aca="false">IF(gait_events!G1182&lt;&gt;"",gait_events!G1182,NA())</f>
        <v>778</v>
      </c>
      <c r="K2707" s="0" t="n">
        <f aca="false">I2707-J2707</f>
        <v>-2</v>
      </c>
      <c r="L2707" s="0" t="n">
        <f aca="false">K2707*5</f>
        <v>-10</v>
      </c>
      <c r="M2707" s="0" t="n">
        <f aca="false">IF(NOT(ISNA(I2707)),1,0)</f>
        <v>1</v>
      </c>
      <c r="N2707" s="0" t="n">
        <f aca="false">IF(NOT(ISNA(J2707)),1,0)</f>
        <v>1</v>
      </c>
      <c r="O2707" s="0" t="n">
        <f aca="false">IF(AND(NOT(ISNA(I2707)),NOT(ISNA(J2707))),1,0)</f>
        <v>1</v>
      </c>
      <c r="P2707" s="0" t="n">
        <f aca="false">IF(AND(NOT(ISNA(I2707)),ISNA(J2707)),1,0)</f>
        <v>0</v>
      </c>
      <c r="Q2707" s="0" t="n">
        <f aca="false">IF(AND(ISNA(I2707),NOT(ISNA(J2707))),1,0)</f>
        <v>0</v>
      </c>
      <c r="R2707" s="0" t="n">
        <f aca="false">IF(SUM(O2707:Q2707)&lt;&gt;1,"ERROR",1)</f>
        <v>1</v>
      </c>
    </row>
    <row r="2708" customFormat="false" ht="12.8" hidden="false" customHeight="false" outlineLevel="0" collapsed="false">
      <c r="A2708" s="0" t="str">
        <f aca="false">gait_events!B1183</f>
        <v>pp059</v>
      </c>
      <c r="B2708" s="0" t="str">
        <f aca="false">VLOOKUP(A2708,participants!A:B,2,0)</f>
        <v>F</v>
      </c>
      <c r="C2708" s="0" t="n">
        <f aca="false">VLOOKUP(A2708,participants!A:C,3,0)</f>
        <v>66</v>
      </c>
      <c r="D2708" s="0" t="str">
        <f aca="false">VLOOKUP(A2708,participants!A:F,6,0)</f>
        <v>PD</v>
      </c>
      <c r="E2708" s="0" t="str">
        <f aca="false">IF(LEN(SUBSTITUTE(gait_events!C1183,"_run-",""))&lt;&gt;LEN(gait_events!C1183),LEFT(RIGHT(gait_events!C1183,LEN(gait_events!C1183)-19),FIND("_run-",RIGHT(gait_events!C1183,LEN(gait_events!C1183)-19),1)-1),RIGHT(gait_events!C1183,LEN(gait_events!C1183)-19))</f>
        <v>Preferred</v>
      </c>
      <c r="F2708" s="0" t="str">
        <f aca="false">IF(LEN(SUBSTITUTE(gait_events!C1183,"_run-",""))&lt;&gt;LEN(gait_events!C1183),RIGHT(gait_events!C1183,LEN(gait_events!C1183)-FIND("_run-",gait_events!C1183,1)-4),"")</f>
        <v>off</v>
      </c>
      <c r="G2708" s="0" t="str">
        <f aca="false">gait_events!D1183</f>
        <v>left_ankle</v>
      </c>
      <c r="H2708" s="0" t="str">
        <f aca="false">gait_events!E1183</f>
        <v>FC</v>
      </c>
      <c r="I2708" s="0" t="n">
        <f aca="false">IF(gait_events!F1183&lt;&gt;"",gait_events!F1183,NA())</f>
        <v>1010</v>
      </c>
      <c r="J2708" s="0" t="n">
        <f aca="false">IF(gait_events!G1183&lt;&gt;"",gait_events!G1183,NA())</f>
        <v>1010</v>
      </c>
      <c r="K2708" s="0" t="n">
        <f aca="false">I2708-J2708</f>
        <v>0</v>
      </c>
      <c r="L2708" s="0" t="n">
        <f aca="false">K2708*5</f>
        <v>0</v>
      </c>
      <c r="M2708" s="0" t="n">
        <f aca="false">IF(NOT(ISNA(I2708)),1,0)</f>
        <v>1</v>
      </c>
      <c r="N2708" s="0" t="n">
        <f aca="false">IF(NOT(ISNA(J2708)),1,0)</f>
        <v>1</v>
      </c>
      <c r="O2708" s="0" t="n">
        <f aca="false">IF(AND(NOT(ISNA(I2708)),NOT(ISNA(J2708))),1,0)</f>
        <v>1</v>
      </c>
      <c r="P2708" s="0" t="n">
        <f aca="false">IF(AND(NOT(ISNA(I2708)),ISNA(J2708)),1,0)</f>
        <v>0</v>
      </c>
      <c r="Q2708" s="0" t="n">
        <f aca="false">IF(AND(ISNA(I2708),NOT(ISNA(J2708))),1,0)</f>
        <v>0</v>
      </c>
      <c r="R2708" s="0" t="n">
        <f aca="false">IF(SUM(O2708:Q2708)&lt;&gt;1,"ERROR",1)</f>
        <v>1</v>
      </c>
    </row>
    <row r="2709" customFormat="false" ht="12.8" hidden="false" customHeight="false" outlineLevel="0" collapsed="false">
      <c r="A2709" s="0" t="str">
        <f aca="false">gait_events!B1184</f>
        <v>pp059</v>
      </c>
      <c r="B2709" s="0" t="str">
        <f aca="false">VLOOKUP(A2709,participants!A:B,2,0)</f>
        <v>F</v>
      </c>
      <c r="C2709" s="0" t="n">
        <f aca="false">VLOOKUP(A2709,participants!A:C,3,0)</f>
        <v>66</v>
      </c>
      <c r="D2709" s="0" t="str">
        <f aca="false">VLOOKUP(A2709,participants!A:F,6,0)</f>
        <v>PD</v>
      </c>
      <c r="E2709" s="0" t="str">
        <f aca="false">IF(LEN(SUBSTITUTE(gait_events!C1184,"_run-",""))&lt;&gt;LEN(gait_events!C1184),LEFT(RIGHT(gait_events!C1184,LEN(gait_events!C1184)-19),FIND("_run-",RIGHT(gait_events!C1184,LEN(gait_events!C1184)-19),1)-1),RIGHT(gait_events!C1184,LEN(gait_events!C1184)-19))</f>
        <v>Preferred</v>
      </c>
      <c r="F2709" s="0" t="str">
        <f aca="false">IF(LEN(SUBSTITUTE(gait_events!C1184,"_run-",""))&lt;&gt;LEN(gait_events!C1184),RIGHT(gait_events!C1184,LEN(gait_events!C1184)-FIND("_run-",gait_events!C1184,1)-4),"")</f>
        <v>off</v>
      </c>
      <c r="G2709" s="0" t="str">
        <f aca="false">gait_events!D1184</f>
        <v>left_ankle</v>
      </c>
      <c r="H2709" s="0" t="str">
        <f aca="false">gait_events!E1184</f>
        <v>FC</v>
      </c>
      <c r="I2709" s="0" t="e">
        <f aca="false">IF(gait_events!F1184&lt;&gt;"",gait_events!F1184,NA())</f>
        <v>#N/A</v>
      </c>
      <c r="J2709" s="0" t="n">
        <f aca="false">IF(gait_events!G1184&lt;&gt;"",gait_events!G1184,NA())</f>
        <v>1248</v>
      </c>
      <c r="K2709" s="0" t="e">
        <f aca="false">I2709-J2709</f>
        <v>#N/A</v>
      </c>
      <c r="L2709" s="0" t="e">
        <f aca="false">K2709*5</f>
        <v>#N/A</v>
      </c>
      <c r="M2709" s="0" t="n">
        <f aca="false">IF(NOT(ISNA(I2709)),1,0)</f>
        <v>0</v>
      </c>
      <c r="N2709" s="0" t="n">
        <f aca="false">IF(NOT(ISNA(J2709)),1,0)</f>
        <v>1</v>
      </c>
      <c r="O2709" s="0" t="n">
        <f aca="false">IF(AND(NOT(ISNA(I2709)),NOT(ISNA(J2709))),1,0)</f>
        <v>0</v>
      </c>
      <c r="P2709" s="0" t="n">
        <f aca="false">IF(AND(NOT(ISNA(I2709)),ISNA(J2709)),1,0)</f>
        <v>0</v>
      </c>
      <c r="Q2709" s="0" t="n">
        <f aca="false">IF(AND(ISNA(I2709),NOT(ISNA(J2709))),1,0)</f>
        <v>1</v>
      </c>
      <c r="R2709" s="0" t="n">
        <f aca="false">IF(SUM(O2709:Q2709)&lt;&gt;1,"ERROR",1)</f>
        <v>1</v>
      </c>
    </row>
    <row r="2710" customFormat="false" ht="12.8" hidden="false" customHeight="false" outlineLevel="0" collapsed="false">
      <c r="A2710" s="0" t="str">
        <f aca="false">gait_events!B1185</f>
        <v>pp059</v>
      </c>
      <c r="B2710" s="0" t="str">
        <f aca="false">VLOOKUP(A2710,participants!A:B,2,0)</f>
        <v>F</v>
      </c>
      <c r="C2710" s="0" t="n">
        <f aca="false">VLOOKUP(A2710,participants!A:C,3,0)</f>
        <v>66</v>
      </c>
      <c r="D2710" s="0" t="str">
        <f aca="false">VLOOKUP(A2710,participants!A:F,6,0)</f>
        <v>PD</v>
      </c>
      <c r="E2710" s="0" t="str">
        <f aca="false">IF(LEN(SUBSTITUTE(gait_events!C1185,"_run-",""))&lt;&gt;LEN(gait_events!C1185),LEFT(RIGHT(gait_events!C1185,LEN(gait_events!C1185)-19),FIND("_run-",RIGHT(gait_events!C1185,LEN(gait_events!C1185)-19),1)-1),RIGHT(gait_events!C1185,LEN(gait_events!C1185)-19))</f>
        <v>Preferred</v>
      </c>
      <c r="F2710" s="0" t="str">
        <f aca="false">IF(LEN(SUBSTITUTE(gait_events!C1185,"_run-",""))&lt;&gt;LEN(gait_events!C1185),RIGHT(gait_events!C1185,LEN(gait_events!C1185)-FIND("_run-",gait_events!C1185,1)-4),"")</f>
        <v>off</v>
      </c>
      <c r="G2710" s="0" t="str">
        <f aca="false">gait_events!D1185</f>
        <v>right_ankle</v>
      </c>
      <c r="H2710" s="0" t="str">
        <f aca="false">gait_events!E1185</f>
        <v>IC</v>
      </c>
      <c r="I2710" s="0" t="n">
        <f aca="false">IF(gait_events!F1185&lt;&gt;"",gait_events!F1185,NA())</f>
        <v>15</v>
      </c>
      <c r="J2710" s="0" t="n">
        <f aca="false">IF(gait_events!G1185&lt;&gt;"",gait_events!G1185,NA())</f>
        <v>24</v>
      </c>
      <c r="K2710" s="0" t="n">
        <f aca="false">I2710-J2710</f>
        <v>-9</v>
      </c>
      <c r="L2710" s="0" t="n">
        <f aca="false">K2710*5</f>
        <v>-45</v>
      </c>
      <c r="M2710" s="0" t="n">
        <f aca="false">IF(NOT(ISNA(I2710)),1,0)</f>
        <v>1</v>
      </c>
      <c r="N2710" s="0" t="n">
        <f aca="false">IF(NOT(ISNA(J2710)),1,0)</f>
        <v>1</v>
      </c>
      <c r="O2710" s="0" t="n">
        <f aca="false">IF(AND(NOT(ISNA(I2710)),NOT(ISNA(J2710))),1,0)</f>
        <v>1</v>
      </c>
      <c r="P2710" s="0" t="n">
        <f aca="false">IF(AND(NOT(ISNA(I2710)),ISNA(J2710)),1,0)</f>
        <v>0</v>
      </c>
      <c r="Q2710" s="0" t="n">
        <f aca="false">IF(AND(ISNA(I2710),NOT(ISNA(J2710))),1,0)</f>
        <v>0</v>
      </c>
      <c r="R2710" s="0" t="n">
        <f aca="false">IF(SUM(O2710:Q2710)&lt;&gt;1,"ERROR",1)</f>
        <v>1</v>
      </c>
    </row>
    <row r="2711" customFormat="false" ht="12.8" hidden="false" customHeight="false" outlineLevel="0" collapsed="false">
      <c r="A2711" s="0" t="str">
        <f aca="false">gait_events!B1186</f>
        <v>pp059</v>
      </c>
      <c r="B2711" s="0" t="str">
        <f aca="false">VLOOKUP(A2711,participants!A:B,2,0)</f>
        <v>F</v>
      </c>
      <c r="C2711" s="0" t="n">
        <f aca="false">VLOOKUP(A2711,participants!A:C,3,0)</f>
        <v>66</v>
      </c>
      <c r="D2711" s="0" t="str">
        <f aca="false">VLOOKUP(A2711,participants!A:F,6,0)</f>
        <v>PD</v>
      </c>
      <c r="E2711" s="0" t="str">
        <f aca="false">IF(LEN(SUBSTITUTE(gait_events!C1186,"_run-",""))&lt;&gt;LEN(gait_events!C1186),LEFT(RIGHT(gait_events!C1186,LEN(gait_events!C1186)-19),FIND("_run-",RIGHT(gait_events!C1186,LEN(gait_events!C1186)-19),1)-1),RIGHT(gait_events!C1186,LEN(gait_events!C1186)-19))</f>
        <v>Preferred</v>
      </c>
      <c r="F2711" s="0" t="str">
        <f aca="false">IF(LEN(SUBSTITUTE(gait_events!C1186,"_run-",""))&lt;&gt;LEN(gait_events!C1186),RIGHT(gait_events!C1186,LEN(gait_events!C1186)-FIND("_run-",gait_events!C1186,1)-4),"")</f>
        <v>off</v>
      </c>
      <c r="G2711" s="0" t="str">
        <f aca="false">gait_events!D1186</f>
        <v>right_ankle</v>
      </c>
      <c r="H2711" s="0" t="str">
        <f aca="false">gait_events!E1186</f>
        <v>IC</v>
      </c>
      <c r="I2711" s="0" t="n">
        <f aca="false">IF(gait_events!F1186&lt;&gt;"",gait_events!F1186,NA())</f>
        <v>258</v>
      </c>
      <c r="J2711" s="0" t="n">
        <f aca="false">IF(gait_events!G1186&lt;&gt;"",gait_events!G1186,NA())</f>
        <v>266</v>
      </c>
      <c r="K2711" s="0" t="n">
        <f aca="false">I2711-J2711</f>
        <v>-8</v>
      </c>
      <c r="L2711" s="0" t="n">
        <f aca="false">K2711*5</f>
        <v>-40</v>
      </c>
      <c r="M2711" s="0" t="n">
        <f aca="false">IF(NOT(ISNA(I2711)),1,0)</f>
        <v>1</v>
      </c>
      <c r="N2711" s="0" t="n">
        <f aca="false">IF(NOT(ISNA(J2711)),1,0)</f>
        <v>1</v>
      </c>
      <c r="O2711" s="0" t="n">
        <f aca="false">IF(AND(NOT(ISNA(I2711)),NOT(ISNA(J2711))),1,0)</f>
        <v>1</v>
      </c>
      <c r="P2711" s="0" t="n">
        <f aca="false">IF(AND(NOT(ISNA(I2711)),ISNA(J2711)),1,0)</f>
        <v>0</v>
      </c>
      <c r="Q2711" s="0" t="n">
        <f aca="false">IF(AND(ISNA(I2711),NOT(ISNA(J2711))),1,0)</f>
        <v>0</v>
      </c>
      <c r="R2711" s="0" t="n">
        <f aca="false">IF(SUM(O2711:Q2711)&lt;&gt;1,"ERROR",1)</f>
        <v>1</v>
      </c>
    </row>
    <row r="2712" customFormat="false" ht="12.8" hidden="false" customHeight="false" outlineLevel="0" collapsed="false">
      <c r="A2712" s="0" t="str">
        <f aca="false">gait_events!B1187</f>
        <v>pp059</v>
      </c>
      <c r="B2712" s="0" t="str">
        <f aca="false">VLOOKUP(A2712,participants!A:B,2,0)</f>
        <v>F</v>
      </c>
      <c r="C2712" s="0" t="n">
        <f aca="false">VLOOKUP(A2712,participants!A:C,3,0)</f>
        <v>66</v>
      </c>
      <c r="D2712" s="0" t="str">
        <f aca="false">VLOOKUP(A2712,participants!A:F,6,0)</f>
        <v>PD</v>
      </c>
      <c r="E2712" s="0" t="str">
        <f aca="false">IF(LEN(SUBSTITUTE(gait_events!C1187,"_run-",""))&lt;&gt;LEN(gait_events!C1187),LEFT(RIGHT(gait_events!C1187,LEN(gait_events!C1187)-19),FIND("_run-",RIGHT(gait_events!C1187,LEN(gait_events!C1187)-19),1)-1),RIGHT(gait_events!C1187,LEN(gait_events!C1187)-19))</f>
        <v>Preferred</v>
      </c>
      <c r="F2712" s="0" t="str">
        <f aca="false">IF(LEN(SUBSTITUTE(gait_events!C1187,"_run-",""))&lt;&gt;LEN(gait_events!C1187),RIGHT(gait_events!C1187,LEN(gait_events!C1187)-FIND("_run-",gait_events!C1187,1)-4),"")</f>
        <v>off</v>
      </c>
      <c r="G2712" s="0" t="str">
        <f aca="false">gait_events!D1187</f>
        <v>right_ankle</v>
      </c>
      <c r="H2712" s="0" t="str">
        <f aca="false">gait_events!E1187</f>
        <v>IC</v>
      </c>
      <c r="I2712" s="0" t="n">
        <f aca="false">IF(gait_events!F1187&lt;&gt;"",gait_events!F1187,NA())</f>
        <v>496</v>
      </c>
      <c r="J2712" s="0" t="n">
        <f aca="false">IF(gait_events!G1187&lt;&gt;"",gait_events!G1187,NA())</f>
        <v>502</v>
      </c>
      <c r="K2712" s="0" t="n">
        <f aca="false">I2712-J2712</f>
        <v>-6</v>
      </c>
      <c r="L2712" s="0" t="n">
        <f aca="false">K2712*5</f>
        <v>-30</v>
      </c>
      <c r="M2712" s="0" t="n">
        <f aca="false">IF(NOT(ISNA(I2712)),1,0)</f>
        <v>1</v>
      </c>
      <c r="N2712" s="0" t="n">
        <f aca="false">IF(NOT(ISNA(J2712)),1,0)</f>
        <v>1</v>
      </c>
      <c r="O2712" s="0" t="n">
        <f aca="false">IF(AND(NOT(ISNA(I2712)),NOT(ISNA(J2712))),1,0)</f>
        <v>1</v>
      </c>
      <c r="P2712" s="0" t="n">
        <f aca="false">IF(AND(NOT(ISNA(I2712)),ISNA(J2712)),1,0)</f>
        <v>0</v>
      </c>
      <c r="Q2712" s="0" t="n">
        <f aca="false">IF(AND(ISNA(I2712),NOT(ISNA(J2712))),1,0)</f>
        <v>0</v>
      </c>
      <c r="R2712" s="0" t="n">
        <f aca="false">IF(SUM(O2712:Q2712)&lt;&gt;1,"ERROR",1)</f>
        <v>1</v>
      </c>
    </row>
    <row r="2713" customFormat="false" ht="12.8" hidden="false" customHeight="false" outlineLevel="0" collapsed="false">
      <c r="A2713" s="0" t="str">
        <f aca="false">gait_events!B1188</f>
        <v>pp059</v>
      </c>
      <c r="B2713" s="0" t="str">
        <f aca="false">VLOOKUP(A2713,participants!A:B,2,0)</f>
        <v>F</v>
      </c>
      <c r="C2713" s="0" t="n">
        <f aca="false">VLOOKUP(A2713,participants!A:C,3,0)</f>
        <v>66</v>
      </c>
      <c r="D2713" s="0" t="str">
        <f aca="false">VLOOKUP(A2713,participants!A:F,6,0)</f>
        <v>PD</v>
      </c>
      <c r="E2713" s="0" t="str">
        <f aca="false">IF(LEN(SUBSTITUTE(gait_events!C1188,"_run-",""))&lt;&gt;LEN(gait_events!C1188),LEFT(RIGHT(gait_events!C1188,LEN(gait_events!C1188)-19),FIND("_run-",RIGHT(gait_events!C1188,LEN(gait_events!C1188)-19),1)-1),RIGHT(gait_events!C1188,LEN(gait_events!C1188)-19))</f>
        <v>Preferred</v>
      </c>
      <c r="F2713" s="0" t="str">
        <f aca="false">IF(LEN(SUBSTITUTE(gait_events!C1188,"_run-",""))&lt;&gt;LEN(gait_events!C1188),RIGHT(gait_events!C1188,LEN(gait_events!C1188)-FIND("_run-",gait_events!C1188,1)-4),"")</f>
        <v>off</v>
      </c>
      <c r="G2713" s="0" t="str">
        <f aca="false">gait_events!D1188</f>
        <v>right_ankle</v>
      </c>
      <c r="H2713" s="0" t="str">
        <f aca="false">gait_events!E1188</f>
        <v>IC</v>
      </c>
      <c r="I2713" s="0" t="n">
        <f aca="false">IF(gait_events!F1188&lt;&gt;"",gait_events!F1188,NA())</f>
        <v>736</v>
      </c>
      <c r="J2713" s="0" t="n">
        <f aca="false">IF(gait_events!G1188&lt;&gt;"",gait_events!G1188,NA())</f>
        <v>741</v>
      </c>
      <c r="K2713" s="0" t="n">
        <f aca="false">I2713-J2713</f>
        <v>-5</v>
      </c>
      <c r="L2713" s="0" t="n">
        <f aca="false">K2713*5</f>
        <v>-25</v>
      </c>
      <c r="M2713" s="0" t="n">
        <f aca="false">IF(NOT(ISNA(I2713)),1,0)</f>
        <v>1</v>
      </c>
      <c r="N2713" s="0" t="n">
        <f aca="false">IF(NOT(ISNA(J2713)),1,0)</f>
        <v>1</v>
      </c>
      <c r="O2713" s="0" t="n">
        <f aca="false">IF(AND(NOT(ISNA(I2713)),NOT(ISNA(J2713))),1,0)</f>
        <v>1</v>
      </c>
      <c r="P2713" s="0" t="n">
        <f aca="false">IF(AND(NOT(ISNA(I2713)),ISNA(J2713)),1,0)</f>
        <v>0</v>
      </c>
      <c r="Q2713" s="0" t="n">
        <f aca="false">IF(AND(ISNA(I2713),NOT(ISNA(J2713))),1,0)</f>
        <v>0</v>
      </c>
      <c r="R2713" s="0" t="n">
        <f aca="false">IF(SUM(O2713:Q2713)&lt;&gt;1,"ERROR",1)</f>
        <v>1</v>
      </c>
    </row>
    <row r="2714" customFormat="false" ht="12.8" hidden="false" customHeight="false" outlineLevel="0" collapsed="false">
      <c r="A2714" s="0" t="str">
        <f aca="false">gait_events!B1189</f>
        <v>pp059</v>
      </c>
      <c r="B2714" s="0" t="str">
        <f aca="false">VLOOKUP(A2714,participants!A:B,2,0)</f>
        <v>F</v>
      </c>
      <c r="C2714" s="0" t="n">
        <f aca="false">VLOOKUP(A2714,participants!A:C,3,0)</f>
        <v>66</v>
      </c>
      <c r="D2714" s="0" t="str">
        <f aca="false">VLOOKUP(A2714,participants!A:F,6,0)</f>
        <v>PD</v>
      </c>
      <c r="E2714" s="0" t="str">
        <f aca="false">IF(LEN(SUBSTITUTE(gait_events!C1189,"_run-",""))&lt;&gt;LEN(gait_events!C1189),LEFT(RIGHT(gait_events!C1189,LEN(gait_events!C1189)-19),FIND("_run-",RIGHT(gait_events!C1189,LEN(gait_events!C1189)-19),1)-1),RIGHT(gait_events!C1189,LEN(gait_events!C1189)-19))</f>
        <v>Preferred</v>
      </c>
      <c r="F2714" s="0" t="str">
        <f aca="false">IF(LEN(SUBSTITUTE(gait_events!C1189,"_run-",""))&lt;&gt;LEN(gait_events!C1189),RIGHT(gait_events!C1189,LEN(gait_events!C1189)-FIND("_run-",gait_events!C1189,1)-4),"")</f>
        <v>off</v>
      </c>
      <c r="G2714" s="0" t="str">
        <f aca="false">gait_events!D1189</f>
        <v>right_ankle</v>
      </c>
      <c r="H2714" s="0" t="str">
        <f aca="false">gait_events!E1189</f>
        <v>IC</v>
      </c>
      <c r="I2714" s="0" t="n">
        <f aca="false">IF(gait_events!F1189&lt;&gt;"",gait_events!F1189,NA())</f>
        <v>965</v>
      </c>
      <c r="J2714" s="0" t="n">
        <f aca="false">IF(gait_events!G1189&lt;&gt;"",gait_events!G1189,NA())</f>
        <v>972</v>
      </c>
      <c r="K2714" s="0" t="n">
        <f aca="false">I2714-J2714</f>
        <v>-7</v>
      </c>
      <c r="L2714" s="0" t="n">
        <f aca="false">K2714*5</f>
        <v>-35</v>
      </c>
      <c r="M2714" s="0" t="n">
        <f aca="false">IF(NOT(ISNA(I2714)),1,0)</f>
        <v>1</v>
      </c>
      <c r="N2714" s="0" t="n">
        <f aca="false">IF(NOT(ISNA(J2714)),1,0)</f>
        <v>1</v>
      </c>
      <c r="O2714" s="0" t="n">
        <f aca="false">IF(AND(NOT(ISNA(I2714)),NOT(ISNA(J2714))),1,0)</f>
        <v>1</v>
      </c>
      <c r="P2714" s="0" t="n">
        <f aca="false">IF(AND(NOT(ISNA(I2714)),ISNA(J2714)),1,0)</f>
        <v>0</v>
      </c>
      <c r="Q2714" s="0" t="n">
        <f aca="false">IF(AND(ISNA(I2714),NOT(ISNA(J2714))),1,0)</f>
        <v>0</v>
      </c>
      <c r="R2714" s="0" t="n">
        <f aca="false">IF(SUM(O2714:Q2714)&lt;&gt;1,"ERROR",1)</f>
        <v>1</v>
      </c>
    </row>
    <row r="2715" customFormat="false" ht="12.8" hidden="false" customHeight="false" outlineLevel="0" collapsed="false">
      <c r="A2715" s="0" t="str">
        <f aca="false">gait_events!B1190</f>
        <v>pp059</v>
      </c>
      <c r="B2715" s="0" t="str">
        <f aca="false">VLOOKUP(A2715,participants!A:B,2,0)</f>
        <v>F</v>
      </c>
      <c r="C2715" s="0" t="n">
        <f aca="false">VLOOKUP(A2715,participants!A:C,3,0)</f>
        <v>66</v>
      </c>
      <c r="D2715" s="0" t="str">
        <f aca="false">VLOOKUP(A2715,participants!A:F,6,0)</f>
        <v>PD</v>
      </c>
      <c r="E2715" s="0" t="str">
        <f aca="false">IF(LEN(SUBSTITUTE(gait_events!C1190,"_run-",""))&lt;&gt;LEN(gait_events!C1190),LEFT(RIGHT(gait_events!C1190,LEN(gait_events!C1190)-19),FIND("_run-",RIGHT(gait_events!C1190,LEN(gait_events!C1190)-19),1)-1),RIGHT(gait_events!C1190,LEN(gait_events!C1190)-19))</f>
        <v>Preferred</v>
      </c>
      <c r="F2715" s="0" t="str">
        <f aca="false">IF(LEN(SUBSTITUTE(gait_events!C1190,"_run-",""))&lt;&gt;LEN(gait_events!C1190),RIGHT(gait_events!C1190,LEN(gait_events!C1190)-FIND("_run-",gait_events!C1190,1)-4),"")</f>
        <v>off</v>
      </c>
      <c r="G2715" s="0" t="str">
        <f aca="false">gait_events!D1190</f>
        <v>right_ankle</v>
      </c>
      <c r="H2715" s="0" t="str">
        <f aca="false">gait_events!E1190</f>
        <v>IC</v>
      </c>
      <c r="I2715" s="0" t="n">
        <f aca="false">IF(gait_events!F1190&lt;&gt;"",gait_events!F1190,NA())</f>
        <v>1212</v>
      </c>
      <c r="J2715" s="0" t="n">
        <f aca="false">IF(gait_events!G1190&lt;&gt;"",gait_events!G1190,NA())</f>
        <v>1213</v>
      </c>
      <c r="K2715" s="0" t="n">
        <f aca="false">I2715-J2715</f>
        <v>-1</v>
      </c>
      <c r="L2715" s="0" t="n">
        <f aca="false">K2715*5</f>
        <v>-5</v>
      </c>
      <c r="M2715" s="0" t="n">
        <f aca="false">IF(NOT(ISNA(I2715)),1,0)</f>
        <v>1</v>
      </c>
      <c r="N2715" s="0" t="n">
        <f aca="false">IF(NOT(ISNA(J2715)),1,0)</f>
        <v>1</v>
      </c>
      <c r="O2715" s="0" t="n">
        <f aca="false">IF(AND(NOT(ISNA(I2715)),NOT(ISNA(J2715))),1,0)</f>
        <v>1</v>
      </c>
      <c r="P2715" s="0" t="n">
        <f aca="false">IF(AND(NOT(ISNA(I2715)),ISNA(J2715)),1,0)</f>
        <v>0</v>
      </c>
      <c r="Q2715" s="0" t="n">
        <f aca="false">IF(AND(ISNA(I2715),NOT(ISNA(J2715))),1,0)</f>
        <v>0</v>
      </c>
      <c r="R2715" s="0" t="n">
        <f aca="false">IF(SUM(O2715:Q2715)&lt;&gt;1,"ERROR",1)</f>
        <v>1</v>
      </c>
    </row>
    <row r="2716" customFormat="false" ht="12.8" hidden="false" customHeight="false" outlineLevel="0" collapsed="false">
      <c r="A2716" s="0" t="str">
        <f aca="false">gait_events!B1191</f>
        <v>pp059</v>
      </c>
      <c r="B2716" s="0" t="str">
        <f aca="false">VLOOKUP(A2716,participants!A:B,2,0)</f>
        <v>F</v>
      </c>
      <c r="C2716" s="0" t="n">
        <f aca="false">VLOOKUP(A2716,participants!A:C,3,0)</f>
        <v>66</v>
      </c>
      <c r="D2716" s="0" t="str">
        <f aca="false">VLOOKUP(A2716,participants!A:F,6,0)</f>
        <v>PD</v>
      </c>
      <c r="E2716" s="0" t="str">
        <f aca="false">IF(LEN(SUBSTITUTE(gait_events!C1191,"_run-",""))&lt;&gt;LEN(gait_events!C1191),LEFT(RIGHT(gait_events!C1191,LEN(gait_events!C1191)-19),FIND("_run-",RIGHT(gait_events!C1191,LEN(gait_events!C1191)-19),1)-1),RIGHT(gait_events!C1191,LEN(gait_events!C1191)-19))</f>
        <v>Preferred</v>
      </c>
      <c r="F2716" s="0" t="str">
        <f aca="false">IF(LEN(SUBSTITUTE(gait_events!C1191,"_run-",""))&lt;&gt;LEN(gait_events!C1191),RIGHT(gait_events!C1191,LEN(gait_events!C1191)-FIND("_run-",gait_events!C1191,1)-4),"")</f>
        <v>off</v>
      </c>
      <c r="G2716" s="0" t="str">
        <f aca="false">gait_events!D1191</f>
        <v>right_ankle</v>
      </c>
      <c r="H2716" s="0" t="str">
        <f aca="false">gait_events!E1191</f>
        <v>FC</v>
      </c>
      <c r="I2716" s="0" t="n">
        <f aca="false">IF(gait_events!F1191&lt;&gt;"",gait_events!F1191,NA())</f>
        <v>185</v>
      </c>
      <c r="J2716" s="0" t="n">
        <f aca="false">IF(gait_events!G1191&lt;&gt;"",gait_events!G1191,NA())</f>
        <v>183</v>
      </c>
      <c r="K2716" s="0" t="n">
        <f aca="false">I2716-J2716</f>
        <v>2</v>
      </c>
      <c r="L2716" s="0" t="n">
        <f aca="false">K2716*5</f>
        <v>10</v>
      </c>
      <c r="M2716" s="0" t="n">
        <f aca="false">IF(NOT(ISNA(I2716)),1,0)</f>
        <v>1</v>
      </c>
      <c r="N2716" s="0" t="n">
        <f aca="false">IF(NOT(ISNA(J2716)),1,0)</f>
        <v>1</v>
      </c>
      <c r="O2716" s="0" t="n">
        <f aca="false">IF(AND(NOT(ISNA(I2716)),NOT(ISNA(J2716))),1,0)</f>
        <v>1</v>
      </c>
      <c r="P2716" s="0" t="n">
        <f aca="false">IF(AND(NOT(ISNA(I2716)),ISNA(J2716)),1,0)</f>
        <v>0</v>
      </c>
      <c r="Q2716" s="0" t="n">
        <f aca="false">IF(AND(ISNA(I2716),NOT(ISNA(J2716))),1,0)</f>
        <v>0</v>
      </c>
      <c r="R2716" s="0" t="n">
        <f aca="false">IF(SUM(O2716:Q2716)&lt;&gt;1,"ERROR",1)</f>
        <v>1</v>
      </c>
    </row>
    <row r="2717" customFormat="false" ht="12.8" hidden="false" customHeight="false" outlineLevel="0" collapsed="false">
      <c r="A2717" s="0" t="str">
        <f aca="false">gait_events!B1192</f>
        <v>pp059</v>
      </c>
      <c r="B2717" s="0" t="str">
        <f aca="false">VLOOKUP(A2717,participants!A:B,2,0)</f>
        <v>F</v>
      </c>
      <c r="C2717" s="0" t="n">
        <f aca="false">VLOOKUP(A2717,participants!A:C,3,0)</f>
        <v>66</v>
      </c>
      <c r="D2717" s="0" t="str">
        <f aca="false">VLOOKUP(A2717,participants!A:F,6,0)</f>
        <v>PD</v>
      </c>
      <c r="E2717" s="0" t="str">
        <f aca="false">IF(LEN(SUBSTITUTE(gait_events!C1192,"_run-",""))&lt;&gt;LEN(gait_events!C1192),LEFT(RIGHT(gait_events!C1192,LEN(gait_events!C1192)-19),FIND("_run-",RIGHT(gait_events!C1192,LEN(gait_events!C1192)-19),1)-1),RIGHT(gait_events!C1192,LEN(gait_events!C1192)-19))</f>
        <v>Preferred</v>
      </c>
      <c r="F2717" s="0" t="str">
        <f aca="false">IF(LEN(SUBSTITUTE(gait_events!C1192,"_run-",""))&lt;&gt;LEN(gait_events!C1192),RIGHT(gait_events!C1192,LEN(gait_events!C1192)-FIND("_run-",gait_events!C1192,1)-4),"")</f>
        <v>off</v>
      </c>
      <c r="G2717" s="0" t="str">
        <f aca="false">gait_events!D1192</f>
        <v>right_ankle</v>
      </c>
      <c r="H2717" s="0" t="str">
        <f aca="false">gait_events!E1192</f>
        <v>FC</v>
      </c>
      <c r="I2717" s="0" t="n">
        <f aca="false">IF(gait_events!F1192&lt;&gt;"",gait_events!F1192,NA())</f>
        <v>419</v>
      </c>
      <c r="J2717" s="0" t="n">
        <f aca="false">IF(gait_events!G1192&lt;&gt;"",gait_events!G1192,NA())</f>
        <v>418</v>
      </c>
      <c r="K2717" s="0" t="n">
        <f aca="false">I2717-J2717</f>
        <v>1</v>
      </c>
      <c r="L2717" s="0" t="n">
        <f aca="false">K2717*5</f>
        <v>5</v>
      </c>
      <c r="M2717" s="0" t="n">
        <f aca="false">IF(NOT(ISNA(I2717)),1,0)</f>
        <v>1</v>
      </c>
      <c r="N2717" s="0" t="n">
        <f aca="false">IF(NOT(ISNA(J2717)),1,0)</f>
        <v>1</v>
      </c>
      <c r="O2717" s="0" t="n">
        <f aca="false">IF(AND(NOT(ISNA(I2717)),NOT(ISNA(J2717))),1,0)</f>
        <v>1</v>
      </c>
      <c r="P2717" s="0" t="n">
        <f aca="false">IF(AND(NOT(ISNA(I2717)),ISNA(J2717)),1,0)</f>
        <v>0</v>
      </c>
      <c r="Q2717" s="0" t="n">
        <f aca="false">IF(AND(ISNA(I2717),NOT(ISNA(J2717))),1,0)</f>
        <v>0</v>
      </c>
      <c r="R2717" s="0" t="n">
        <f aca="false">IF(SUM(O2717:Q2717)&lt;&gt;1,"ERROR",1)</f>
        <v>1</v>
      </c>
    </row>
    <row r="2718" customFormat="false" ht="12.8" hidden="false" customHeight="false" outlineLevel="0" collapsed="false">
      <c r="A2718" s="0" t="str">
        <f aca="false">gait_events!B1193</f>
        <v>pp059</v>
      </c>
      <c r="B2718" s="0" t="str">
        <f aca="false">VLOOKUP(A2718,participants!A:B,2,0)</f>
        <v>F</v>
      </c>
      <c r="C2718" s="0" t="n">
        <f aca="false">VLOOKUP(A2718,participants!A:C,3,0)</f>
        <v>66</v>
      </c>
      <c r="D2718" s="0" t="str">
        <f aca="false">VLOOKUP(A2718,participants!A:F,6,0)</f>
        <v>PD</v>
      </c>
      <c r="E2718" s="0" t="str">
        <f aca="false">IF(LEN(SUBSTITUTE(gait_events!C1193,"_run-",""))&lt;&gt;LEN(gait_events!C1193),LEFT(RIGHT(gait_events!C1193,LEN(gait_events!C1193)-19),FIND("_run-",RIGHT(gait_events!C1193,LEN(gait_events!C1193)-19),1)-1),RIGHT(gait_events!C1193,LEN(gait_events!C1193)-19))</f>
        <v>Preferred</v>
      </c>
      <c r="F2718" s="0" t="str">
        <f aca="false">IF(LEN(SUBSTITUTE(gait_events!C1193,"_run-",""))&lt;&gt;LEN(gait_events!C1193),RIGHT(gait_events!C1193,LEN(gait_events!C1193)-FIND("_run-",gait_events!C1193,1)-4),"")</f>
        <v>off</v>
      </c>
      <c r="G2718" s="0" t="str">
        <f aca="false">gait_events!D1193</f>
        <v>right_ankle</v>
      </c>
      <c r="H2718" s="0" t="str">
        <f aca="false">gait_events!E1193</f>
        <v>FC</v>
      </c>
      <c r="I2718" s="0" t="n">
        <f aca="false">IF(gait_events!F1193&lt;&gt;"",gait_events!F1193,NA())</f>
        <v>651</v>
      </c>
      <c r="J2718" s="0" t="n">
        <f aca="false">IF(gait_events!G1193&lt;&gt;"",gait_events!G1193,NA())</f>
        <v>646</v>
      </c>
      <c r="K2718" s="0" t="n">
        <f aca="false">I2718-J2718</f>
        <v>5</v>
      </c>
      <c r="L2718" s="0" t="n">
        <f aca="false">K2718*5</f>
        <v>25</v>
      </c>
      <c r="M2718" s="0" t="n">
        <f aca="false">IF(NOT(ISNA(I2718)),1,0)</f>
        <v>1</v>
      </c>
      <c r="N2718" s="0" t="n">
        <f aca="false">IF(NOT(ISNA(J2718)),1,0)</f>
        <v>1</v>
      </c>
      <c r="O2718" s="0" t="n">
        <f aca="false">IF(AND(NOT(ISNA(I2718)),NOT(ISNA(J2718))),1,0)</f>
        <v>1</v>
      </c>
      <c r="P2718" s="0" t="n">
        <f aca="false">IF(AND(NOT(ISNA(I2718)),ISNA(J2718)),1,0)</f>
        <v>0</v>
      </c>
      <c r="Q2718" s="0" t="n">
        <f aca="false">IF(AND(ISNA(I2718),NOT(ISNA(J2718))),1,0)</f>
        <v>0</v>
      </c>
      <c r="R2718" s="0" t="n">
        <f aca="false">IF(SUM(O2718:Q2718)&lt;&gt;1,"ERROR",1)</f>
        <v>1</v>
      </c>
    </row>
    <row r="2719" customFormat="false" ht="12.8" hidden="false" customHeight="false" outlineLevel="0" collapsed="false">
      <c r="A2719" s="0" t="str">
        <f aca="false">gait_events!B1194</f>
        <v>pp059</v>
      </c>
      <c r="B2719" s="0" t="str">
        <f aca="false">VLOOKUP(A2719,participants!A:B,2,0)</f>
        <v>F</v>
      </c>
      <c r="C2719" s="0" t="n">
        <f aca="false">VLOOKUP(A2719,participants!A:C,3,0)</f>
        <v>66</v>
      </c>
      <c r="D2719" s="0" t="str">
        <f aca="false">VLOOKUP(A2719,participants!A:F,6,0)</f>
        <v>PD</v>
      </c>
      <c r="E2719" s="0" t="str">
        <f aca="false">IF(LEN(SUBSTITUTE(gait_events!C1194,"_run-",""))&lt;&gt;LEN(gait_events!C1194),LEFT(RIGHT(gait_events!C1194,LEN(gait_events!C1194)-19),FIND("_run-",RIGHT(gait_events!C1194,LEN(gait_events!C1194)-19),1)-1),RIGHT(gait_events!C1194,LEN(gait_events!C1194)-19))</f>
        <v>Preferred</v>
      </c>
      <c r="F2719" s="0" t="str">
        <f aca="false">IF(LEN(SUBSTITUTE(gait_events!C1194,"_run-",""))&lt;&gt;LEN(gait_events!C1194),RIGHT(gait_events!C1194,LEN(gait_events!C1194)-FIND("_run-",gait_events!C1194,1)-4),"")</f>
        <v>off</v>
      </c>
      <c r="G2719" s="0" t="str">
        <f aca="false">gait_events!D1194</f>
        <v>right_ankle</v>
      </c>
      <c r="H2719" s="0" t="str">
        <f aca="false">gait_events!E1194</f>
        <v>FC</v>
      </c>
      <c r="I2719" s="0" t="n">
        <f aca="false">IF(gait_events!F1194&lt;&gt;"",gait_events!F1194,NA())</f>
        <v>894</v>
      </c>
      <c r="J2719" s="0" t="n">
        <f aca="false">IF(gait_events!G1194&lt;&gt;"",gait_events!G1194,NA())</f>
        <v>894</v>
      </c>
      <c r="K2719" s="0" t="n">
        <f aca="false">I2719-J2719</f>
        <v>0</v>
      </c>
      <c r="L2719" s="0" t="n">
        <f aca="false">K2719*5</f>
        <v>0</v>
      </c>
      <c r="M2719" s="0" t="n">
        <f aca="false">IF(NOT(ISNA(I2719)),1,0)</f>
        <v>1</v>
      </c>
      <c r="N2719" s="0" t="n">
        <f aca="false">IF(NOT(ISNA(J2719)),1,0)</f>
        <v>1</v>
      </c>
      <c r="O2719" s="0" t="n">
        <f aca="false">IF(AND(NOT(ISNA(I2719)),NOT(ISNA(J2719))),1,0)</f>
        <v>1</v>
      </c>
      <c r="P2719" s="0" t="n">
        <f aca="false">IF(AND(NOT(ISNA(I2719)),ISNA(J2719)),1,0)</f>
        <v>0</v>
      </c>
      <c r="Q2719" s="0" t="n">
        <f aca="false">IF(AND(ISNA(I2719),NOT(ISNA(J2719))),1,0)</f>
        <v>0</v>
      </c>
      <c r="R2719" s="0" t="n">
        <f aca="false">IF(SUM(O2719:Q2719)&lt;&gt;1,"ERROR",1)</f>
        <v>1</v>
      </c>
    </row>
    <row r="2720" customFormat="false" ht="12.8" hidden="false" customHeight="false" outlineLevel="0" collapsed="false">
      <c r="A2720" s="0" t="str">
        <f aca="false">gait_events!B1195</f>
        <v>pp059</v>
      </c>
      <c r="B2720" s="0" t="str">
        <f aca="false">VLOOKUP(A2720,participants!A:B,2,0)</f>
        <v>F</v>
      </c>
      <c r="C2720" s="0" t="n">
        <f aca="false">VLOOKUP(A2720,participants!A:C,3,0)</f>
        <v>66</v>
      </c>
      <c r="D2720" s="0" t="str">
        <f aca="false">VLOOKUP(A2720,participants!A:F,6,0)</f>
        <v>PD</v>
      </c>
      <c r="E2720" s="0" t="str">
        <f aca="false">IF(LEN(SUBSTITUTE(gait_events!C1195,"_run-",""))&lt;&gt;LEN(gait_events!C1195),LEFT(RIGHT(gait_events!C1195,LEN(gait_events!C1195)-19),FIND("_run-",RIGHT(gait_events!C1195,LEN(gait_events!C1195)-19),1)-1),RIGHT(gait_events!C1195,LEN(gait_events!C1195)-19))</f>
        <v>Preferred</v>
      </c>
      <c r="F2720" s="0" t="str">
        <f aca="false">IF(LEN(SUBSTITUTE(gait_events!C1195,"_run-",""))&lt;&gt;LEN(gait_events!C1195),RIGHT(gait_events!C1195,LEN(gait_events!C1195)-FIND("_run-",gait_events!C1195,1)-4),"")</f>
        <v>off</v>
      </c>
      <c r="G2720" s="0" t="str">
        <f aca="false">gait_events!D1195</f>
        <v>right_ankle</v>
      </c>
      <c r="H2720" s="0" t="str">
        <f aca="false">gait_events!E1195</f>
        <v>FC</v>
      </c>
      <c r="I2720" s="0" t="n">
        <f aca="false">IF(gait_events!F1195&lt;&gt;"",gait_events!F1195,NA())</f>
        <v>1134</v>
      </c>
      <c r="J2720" s="0" t="n">
        <f aca="false">IF(gait_events!G1195&lt;&gt;"",gait_events!G1195,NA())</f>
        <v>1130</v>
      </c>
      <c r="K2720" s="0" t="n">
        <f aca="false">I2720-J2720</f>
        <v>4</v>
      </c>
      <c r="L2720" s="0" t="n">
        <f aca="false">K2720*5</f>
        <v>20</v>
      </c>
      <c r="M2720" s="0" t="n">
        <f aca="false">IF(NOT(ISNA(I2720)),1,0)</f>
        <v>1</v>
      </c>
      <c r="N2720" s="0" t="n">
        <f aca="false">IF(NOT(ISNA(J2720)),1,0)</f>
        <v>1</v>
      </c>
      <c r="O2720" s="0" t="n">
        <f aca="false">IF(AND(NOT(ISNA(I2720)),NOT(ISNA(J2720))),1,0)</f>
        <v>1</v>
      </c>
      <c r="P2720" s="0" t="n">
        <f aca="false">IF(AND(NOT(ISNA(I2720)),ISNA(J2720)),1,0)</f>
        <v>0</v>
      </c>
      <c r="Q2720" s="0" t="n">
        <f aca="false">IF(AND(ISNA(I2720),NOT(ISNA(J2720))),1,0)</f>
        <v>0</v>
      </c>
      <c r="R2720" s="0" t="n">
        <f aca="false">IF(SUM(O2720:Q2720)&lt;&gt;1,"ERROR",1)</f>
        <v>1</v>
      </c>
    </row>
    <row r="2721" customFormat="false" ht="12.8" hidden="false" customHeight="false" outlineLevel="0" collapsed="false">
      <c r="A2721" s="0" t="str">
        <f aca="false">gait_events!B1196</f>
        <v>pp059</v>
      </c>
      <c r="B2721" s="0" t="str">
        <f aca="false">VLOOKUP(A2721,participants!A:B,2,0)</f>
        <v>F</v>
      </c>
      <c r="C2721" s="0" t="n">
        <f aca="false">VLOOKUP(A2721,participants!A:C,3,0)</f>
        <v>66</v>
      </c>
      <c r="D2721" s="0" t="str">
        <f aca="false">VLOOKUP(A2721,participants!A:F,6,0)</f>
        <v>PD</v>
      </c>
      <c r="E2721" s="0" t="str">
        <f aca="false">IF(LEN(SUBSTITUTE(gait_events!C1196,"_run-",""))&lt;&gt;LEN(gait_events!C1196),LEFT(RIGHT(gait_events!C1196,LEN(gait_events!C1196)-19),FIND("_run-",RIGHT(gait_events!C1196,LEN(gait_events!C1196)-19),1)-1),RIGHT(gait_events!C1196,LEN(gait_events!C1196)-19))</f>
        <v>Preferred</v>
      </c>
      <c r="F2721" s="0" t="str">
        <f aca="false">IF(LEN(SUBSTITUTE(gait_events!C1196,"_run-",""))&lt;&gt;LEN(gait_events!C1196),RIGHT(gait_events!C1196,LEN(gait_events!C1196)-FIND("_run-",gait_events!C1196,1)-4),"")</f>
        <v>off</v>
      </c>
      <c r="G2721" s="0" t="str">
        <f aca="false">gait_events!D1196</f>
        <v>left_shank</v>
      </c>
      <c r="H2721" s="0" t="str">
        <f aca="false">gait_events!E1196</f>
        <v>IC</v>
      </c>
      <c r="I2721" s="0" t="n">
        <f aca="false">IF(gait_events!F1196&lt;&gt;"",gait_events!F1196,NA())</f>
        <v>139</v>
      </c>
      <c r="J2721" s="0" t="n">
        <f aca="false">IF(gait_events!G1196&lt;&gt;"",gait_events!G1196,NA())</f>
        <v>142</v>
      </c>
      <c r="K2721" s="0" t="n">
        <f aca="false">I2721-J2721</f>
        <v>-3</v>
      </c>
      <c r="L2721" s="0" t="n">
        <f aca="false">K2721*5</f>
        <v>-15</v>
      </c>
      <c r="M2721" s="0" t="n">
        <f aca="false">IF(NOT(ISNA(I2721)),1,0)</f>
        <v>1</v>
      </c>
      <c r="N2721" s="0" t="n">
        <f aca="false">IF(NOT(ISNA(J2721)),1,0)</f>
        <v>1</v>
      </c>
      <c r="O2721" s="0" t="n">
        <f aca="false">IF(AND(NOT(ISNA(I2721)),NOT(ISNA(J2721))),1,0)</f>
        <v>1</v>
      </c>
      <c r="P2721" s="0" t="n">
        <f aca="false">IF(AND(NOT(ISNA(I2721)),ISNA(J2721)),1,0)</f>
        <v>0</v>
      </c>
      <c r="Q2721" s="0" t="n">
        <f aca="false">IF(AND(ISNA(I2721),NOT(ISNA(J2721))),1,0)</f>
        <v>0</v>
      </c>
      <c r="R2721" s="0" t="n">
        <f aca="false">IF(SUM(O2721:Q2721)&lt;&gt;1,"ERROR",1)</f>
        <v>1</v>
      </c>
    </row>
    <row r="2722" customFormat="false" ht="12.8" hidden="false" customHeight="false" outlineLevel="0" collapsed="false">
      <c r="A2722" s="0" t="str">
        <f aca="false">gait_events!B1197</f>
        <v>pp059</v>
      </c>
      <c r="B2722" s="0" t="str">
        <f aca="false">VLOOKUP(A2722,participants!A:B,2,0)</f>
        <v>F</v>
      </c>
      <c r="C2722" s="0" t="n">
        <f aca="false">VLOOKUP(A2722,participants!A:C,3,0)</f>
        <v>66</v>
      </c>
      <c r="D2722" s="0" t="str">
        <f aca="false">VLOOKUP(A2722,participants!A:F,6,0)</f>
        <v>PD</v>
      </c>
      <c r="E2722" s="0" t="str">
        <f aca="false">IF(LEN(SUBSTITUTE(gait_events!C1197,"_run-",""))&lt;&gt;LEN(gait_events!C1197),LEFT(RIGHT(gait_events!C1197,LEN(gait_events!C1197)-19),FIND("_run-",RIGHT(gait_events!C1197,LEN(gait_events!C1197)-19),1)-1),RIGHT(gait_events!C1197,LEN(gait_events!C1197)-19))</f>
        <v>Preferred</v>
      </c>
      <c r="F2722" s="0" t="str">
        <f aca="false">IF(LEN(SUBSTITUTE(gait_events!C1197,"_run-",""))&lt;&gt;LEN(gait_events!C1197),RIGHT(gait_events!C1197,LEN(gait_events!C1197)-FIND("_run-",gait_events!C1197,1)-4),"")</f>
        <v>off</v>
      </c>
      <c r="G2722" s="0" t="str">
        <f aca="false">gait_events!D1197</f>
        <v>left_shank</v>
      </c>
      <c r="H2722" s="0" t="str">
        <f aca="false">gait_events!E1197</f>
        <v>IC</v>
      </c>
      <c r="I2722" s="0" t="n">
        <f aca="false">IF(gait_events!F1197&lt;&gt;"",gait_events!F1197,NA())</f>
        <v>375</v>
      </c>
      <c r="J2722" s="0" t="n">
        <f aca="false">IF(gait_events!G1197&lt;&gt;"",gait_events!G1197,NA())</f>
        <v>378</v>
      </c>
      <c r="K2722" s="0" t="n">
        <f aca="false">I2722-J2722</f>
        <v>-3</v>
      </c>
      <c r="L2722" s="0" t="n">
        <f aca="false">K2722*5</f>
        <v>-15</v>
      </c>
      <c r="M2722" s="0" t="n">
        <f aca="false">IF(NOT(ISNA(I2722)),1,0)</f>
        <v>1</v>
      </c>
      <c r="N2722" s="0" t="n">
        <f aca="false">IF(NOT(ISNA(J2722)),1,0)</f>
        <v>1</v>
      </c>
      <c r="O2722" s="0" t="n">
        <f aca="false">IF(AND(NOT(ISNA(I2722)),NOT(ISNA(J2722))),1,0)</f>
        <v>1</v>
      </c>
      <c r="P2722" s="0" t="n">
        <f aca="false">IF(AND(NOT(ISNA(I2722)),ISNA(J2722)),1,0)</f>
        <v>0</v>
      </c>
      <c r="Q2722" s="0" t="n">
        <f aca="false">IF(AND(ISNA(I2722),NOT(ISNA(J2722))),1,0)</f>
        <v>0</v>
      </c>
      <c r="R2722" s="0" t="n">
        <f aca="false">IF(SUM(O2722:Q2722)&lt;&gt;1,"ERROR",1)</f>
        <v>1</v>
      </c>
    </row>
    <row r="2723" customFormat="false" ht="12.8" hidden="false" customHeight="false" outlineLevel="0" collapsed="false">
      <c r="A2723" s="0" t="str">
        <f aca="false">gait_events!B1198</f>
        <v>pp059</v>
      </c>
      <c r="B2723" s="0" t="str">
        <f aca="false">VLOOKUP(A2723,participants!A:B,2,0)</f>
        <v>F</v>
      </c>
      <c r="C2723" s="0" t="n">
        <f aca="false">VLOOKUP(A2723,participants!A:C,3,0)</f>
        <v>66</v>
      </c>
      <c r="D2723" s="0" t="str">
        <f aca="false">VLOOKUP(A2723,participants!A:F,6,0)</f>
        <v>PD</v>
      </c>
      <c r="E2723" s="0" t="str">
        <f aca="false">IF(LEN(SUBSTITUTE(gait_events!C1198,"_run-",""))&lt;&gt;LEN(gait_events!C1198),LEFT(RIGHT(gait_events!C1198,LEN(gait_events!C1198)-19),FIND("_run-",RIGHT(gait_events!C1198,LEN(gait_events!C1198)-19),1)-1),RIGHT(gait_events!C1198,LEN(gait_events!C1198)-19))</f>
        <v>Preferred</v>
      </c>
      <c r="F2723" s="0" t="str">
        <f aca="false">IF(LEN(SUBSTITUTE(gait_events!C1198,"_run-",""))&lt;&gt;LEN(gait_events!C1198),RIGHT(gait_events!C1198,LEN(gait_events!C1198)-FIND("_run-",gait_events!C1198,1)-4),"")</f>
        <v>off</v>
      </c>
      <c r="G2723" s="0" t="str">
        <f aca="false">gait_events!D1198</f>
        <v>left_shank</v>
      </c>
      <c r="H2723" s="0" t="str">
        <f aca="false">gait_events!E1198</f>
        <v>IC</v>
      </c>
      <c r="I2723" s="0" t="n">
        <f aca="false">IF(gait_events!F1198&lt;&gt;"",gait_events!F1198,NA())</f>
        <v>610</v>
      </c>
      <c r="J2723" s="0" t="n">
        <f aca="false">IF(gait_events!G1198&lt;&gt;"",gait_events!G1198,NA())</f>
        <v>610</v>
      </c>
      <c r="K2723" s="0" t="n">
        <f aca="false">I2723-J2723</f>
        <v>0</v>
      </c>
      <c r="L2723" s="0" t="n">
        <f aca="false">K2723*5</f>
        <v>0</v>
      </c>
      <c r="M2723" s="0" t="n">
        <f aca="false">IF(NOT(ISNA(I2723)),1,0)</f>
        <v>1</v>
      </c>
      <c r="N2723" s="0" t="n">
        <f aca="false">IF(NOT(ISNA(J2723)),1,0)</f>
        <v>1</v>
      </c>
      <c r="O2723" s="0" t="n">
        <f aca="false">IF(AND(NOT(ISNA(I2723)),NOT(ISNA(J2723))),1,0)</f>
        <v>1</v>
      </c>
      <c r="P2723" s="0" t="n">
        <f aca="false">IF(AND(NOT(ISNA(I2723)),ISNA(J2723)),1,0)</f>
        <v>0</v>
      </c>
      <c r="Q2723" s="0" t="n">
        <f aca="false">IF(AND(ISNA(I2723),NOT(ISNA(J2723))),1,0)</f>
        <v>0</v>
      </c>
      <c r="R2723" s="0" t="n">
        <f aca="false">IF(SUM(O2723:Q2723)&lt;&gt;1,"ERROR",1)</f>
        <v>1</v>
      </c>
    </row>
    <row r="2724" customFormat="false" ht="12.8" hidden="false" customHeight="false" outlineLevel="0" collapsed="false">
      <c r="A2724" s="0" t="str">
        <f aca="false">gait_events!B1199</f>
        <v>pp059</v>
      </c>
      <c r="B2724" s="0" t="str">
        <f aca="false">VLOOKUP(A2724,participants!A:B,2,0)</f>
        <v>F</v>
      </c>
      <c r="C2724" s="0" t="n">
        <f aca="false">VLOOKUP(A2724,participants!A:C,3,0)</f>
        <v>66</v>
      </c>
      <c r="D2724" s="0" t="str">
        <f aca="false">VLOOKUP(A2724,participants!A:F,6,0)</f>
        <v>PD</v>
      </c>
      <c r="E2724" s="0" t="str">
        <f aca="false">IF(LEN(SUBSTITUTE(gait_events!C1199,"_run-",""))&lt;&gt;LEN(gait_events!C1199),LEFT(RIGHT(gait_events!C1199,LEN(gait_events!C1199)-19),FIND("_run-",RIGHT(gait_events!C1199,LEN(gait_events!C1199)-19),1)-1),RIGHT(gait_events!C1199,LEN(gait_events!C1199)-19))</f>
        <v>Preferred</v>
      </c>
      <c r="F2724" s="0" t="str">
        <f aca="false">IF(LEN(SUBSTITUTE(gait_events!C1199,"_run-",""))&lt;&gt;LEN(gait_events!C1199),RIGHT(gait_events!C1199,LEN(gait_events!C1199)-FIND("_run-",gait_events!C1199,1)-4),"")</f>
        <v>off</v>
      </c>
      <c r="G2724" s="0" t="str">
        <f aca="false">gait_events!D1199</f>
        <v>left_shank</v>
      </c>
      <c r="H2724" s="0" t="str">
        <f aca="false">gait_events!E1199</f>
        <v>IC</v>
      </c>
      <c r="I2724" s="0" t="n">
        <f aca="false">IF(gait_events!F1199&lt;&gt;"",gait_events!F1199,NA())</f>
        <v>848</v>
      </c>
      <c r="J2724" s="0" t="n">
        <f aca="false">IF(gait_events!G1199&lt;&gt;"",gait_events!G1199,NA())</f>
        <v>849</v>
      </c>
      <c r="K2724" s="0" t="n">
        <f aca="false">I2724-J2724</f>
        <v>-1</v>
      </c>
      <c r="L2724" s="0" t="n">
        <f aca="false">K2724*5</f>
        <v>-5</v>
      </c>
      <c r="M2724" s="0" t="n">
        <f aca="false">IF(NOT(ISNA(I2724)),1,0)</f>
        <v>1</v>
      </c>
      <c r="N2724" s="0" t="n">
        <f aca="false">IF(NOT(ISNA(J2724)),1,0)</f>
        <v>1</v>
      </c>
      <c r="O2724" s="0" t="n">
        <f aca="false">IF(AND(NOT(ISNA(I2724)),NOT(ISNA(J2724))),1,0)</f>
        <v>1</v>
      </c>
      <c r="P2724" s="0" t="n">
        <f aca="false">IF(AND(NOT(ISNA(I2724)),ISNA(J2724)),1,0)</f>
        <v>0</v>
      </c>
      <c r="Q2724" s="0" t="n">
        <f aca="false">IF(AND(ISNA(I2724),NOT(ISNA(J2724))),1,0)</f>
        <v>0</v>
      </c>
      <c r="R2724" s="0" t="n">
        <f aca="false">IF(SUM(O2724:Q2724)&lt;&gt;1,"ERROR",1)</f>
        <v>1</v>
      </c>
    </row>
    <row r="2725" customFormat="false" ht="12.8" hidden="false" customHeight="false" outlineLevel="0" collapsed="false">
      <c r="A2725" s="0" t="str">
        <f aca="false">gait_events!B1200</f>
        <v>pp059</v>
      </c>
      <c r="B2725" s="0" t="str">
        <f aca="false">VLOOKUP(A2725,participants!A:B,2,0)</f>
        <v>F</v>
      </c>
      <c r="C2725" s="0" t="n">
        <f aca="false">VLOOKUP(A2725,participants!A:C,3,0)</f>
        <v>66</v>
      </c>
      <c r="D2725" s="0" t="str">
        <f aca="false">VLOOKUP(A2725,participants!A:F,6,0)</f>
        <v>PD</v>
      </c>
      <c r="E2725" s="0" t="str">
        <f aca="false">IF(LEN(SUBSTITUTE(gait_events!C1200,"_run-",""))&lt;&gt;LEN(gait_events!C1200),LEFT(RIGHT(gait_events!C1200,LEN(gait_events!C1200)-19),FIND("_run-",RIGHT(gait_events!C1200,LEN(gait_events!C1200)-19),1)-1),RIGHT(gait_events!C1200,LEN(gait_events!C1200)-19))</f>
        <v>Preferred</v>
      </c>
      <c r="F2725" s="0" t="str">
        <f aca="false">IF(LEN(SUBSTITUTE(gait_events!C1200,"_run-",""))&lt;&gt;LEN(gait_events!C1200),RIGHT(gait_events!C1200,LEN(gait_events!C1200)-FIND("_run-",gait_events!C1200,1)-4),"")</f>
        <v>off</v>
      </c>
      <c r="G2725" s="0" t="str">
        <f aca="false">gait_events!D1200</f>
        <v>left_shank</v>
      </c>
      <c r="H2725" s="0" t="str">
        <f aca="false">gait_events!E1200</f>
        <v>IC</v>
      </c>
      <c r="I2725" s="0" t="n">
        <f aca="false">IF(gait_events!F1200&lt;&gt;"",gait_events!F1200,NA())</f>
        <v>1085</v>
      </c>
      <c r="J2725" s="0" t="n">
        <f aca="false">IF(gait_events!G1200&lt;&gt;"",gait_events!G1200,NA())</f>
        <v>1087</v>
      </c>
      <c r="K2725" s="0" t="n">
        <f aca="false">I2725-J2725</f>
        <v>-2</v>
      </c>
      <c r="L2725" s="0" t="n">
        <f aca="false">K2725*5</f>
        <v>-10</v>
      </c>
      <c r="M2725" s="0" t="n">
        <f aca="false">IF(NOT(ISNA(I2725)),1,0)</f>
        <v>1</v>
      </c>
      <c r="N2725" s="0" t="n">
        <f aca="false">IF(NOT(ISNA(J2725)),1,0)</f>
        <v>1</v>
      </c>
      <c r="O2725" s="0" t="n">
        <f aca="false">IF(AND(NOT(ISNA(I2725)),NOT(ISNA(J2725))),1,0)</f>
        <v>1</v>
      </c>
      <c r="P2725" s="0" t="n">
        <f aca="false">IF(AND(NOT(ISNA(I2725)),ISNA(J2725)),1,0)</f>
        <v>0</v>
      </c>
      <c r="Q2725" s="0" t="n">
        <f aca="false">IF(AND(ISNA(I2725),NOT(ISNA(J2725))),1,0)</f>
        <v>0</v>
      </c>
      <c r="R2725" s="0" t="n">
        <f aca="false">IF(SUM(O2725:Q2725)&lt;&gt;1,"ERROR",1)</f>
        <v>1</v>
      </c>
    </row>
    <row r="2726" customFormat="false" ht="12.8" hidden="false" customHeight="false" outlineLevel="0" collapsed="false">
      <c r="A2726" s="0" t="str">
        <f aca="false">gait_events!B1201</f>
        <v>pp059</v>
      </c>
      <c r="B2726" s="0" t="str">
        <f aca="false">VLOOKUP(A2726,participants!A:B,2,0)</f>
        <v>F</v>
      </c>
      <c r="C2726" s="0" t="n">
        <f aca="false">VLOOKUP(A2726,participants!A:C,3,0)</f>
        <v>66</v>
      </c>
      <c r="D2726" s="0" t="str">
        <f aca="false">VLOOKUP(A2726,participants!A:F,6,0)</f>
        <v>PD</v>
      </c>
      <c r="E2726" s="0" t="str">
        <f aca="false">IF(LEN(SUBSTITUTE(gait_events!C1201,"_run-",""))&lt;&gt;LEN(gait_events!C1201),LEFT(RIGHT(gait_events!C1201,LEN(gait_events!C1201)-19),FIND("_run-",RIGHT(gait_events!C1201,LEN(gait_events!C1201)-19),1)-1),RIGHT(gait_events!C1201,LEN(gait_events!C1201)-19))</f>
        <v>Preferred</v>
      </c>
      <c r="F2726" s="0" t="str">
        <f aca="false">IF(LEN(SUBSTITUTE(gait_events!C1201,"_run-",""))&lt;&gt;LEN(gait_events!C1201),RIGHT(gait_events!C1201,LEN(gait_events!C1201)-FIND("_run-",gait_events!C1201,1)-4),"")</f>
        <v>off</v>
      </c>
      <c r="G2726" s="0" t="str">
        <f aca="false">gait_events!D1201</f>
        <v>left_shank</v>
      </c>
      <c r="H2726" s="0" t="str">
        <f aca="false">gait_events!E1201</f>
        <v>FC</v>
      </c>
      <c r="I2726" s="0" t="n">
        <f aca="false">IF(gait_events!F1201&lt;&gt;"",gait_events!F1201,NA())</f>
        <v>65</v>
      </c>
      <c r="J2726" s="0" t="n">
        <f aca="false">IF(gait_events!G1201&lt;&gt;"",gait_events!G1201,NA())</f>
        <v>64</v>
      </c>
      <c r="K2726" s="0" t="n">
        <f aca="false">I2726-J2726</f>
        <v>1</v>
      </c>
      <c r="L2726" s="0" t="n">
        <f aca="false">K2726*5</f>
        <v>5</v>
      </c>
      <c r="M2726" s="0" t="n">
        <f aca="false">IF(NOT(ISNA(I2726)),1,0)</f>
        <v>1</v>
      </c>
      <c r="N2726" s="0" t="n">
        <f aca="false">IF(NOT(ISNA(J2726)),1,0)</f>
        <v>1</v>
      </c>
      <c r="O2726" s="0" t="n">
        <f aca="false">IF(AND(NOT(ISNA(I2726)),NOT(ISNA(J2726))),1,0)</f>
        <v>1</v>
      </c>
      <c r="P2726" s="0" t="n">
        <f aca="false">IF(AND(NOT(ISNA(I2726)),ISNA(J2726)),1,0)</f>
        <v>0</v>
      </c>
      <c r="Q2726" s="0" t="n">
        <f aca="false">IF(AND(ISNA(I2726),NOT(ISNA(J2726))),1,0)</f>
        <v>0</v>
      </c>
      <c r="R2726" s="0" t="n">
        <f aca="false">IF(SUM(O2726:Q2726)&lt;&gt;1,"ERROR",1)</f>
        <v>1</v>
      </c>
    </row>
    <row r="2727" customFormat="false" ht="12.8" hidden="false" customHeight="false" outlineLevel="0" collapsed="false">
      <c r="A2727" s="0" t="str">
        <f aca="false">gait_events!B1202</f>
        <v>pp059</v>
      </c>
      <c r="B2727" s="0" t="str">
        <f aca="false">VLOOKUP(A2727,participants!A:B,2,0)</f>
        <v>F</v>
      </c>
      <c r="C2727" s="0" t="n">
        <f aca="false">VLOOKUP(A2727,participants!A:C,3,0)</f>
        <v>66</v>
      </c>
      <c r="D2727" s="0" t="str">
        <f aca="false">VLOOKUP(A2727,participants!A:F,6,0)</f>
        <v>PD</v>
      </c>
      <c r="E2727" s="0" t="str">
        <f aca="false">IF(LEN(SUBSTITUTE(gait_events!C1202,"_run-",""))&lt;&gt;LEN(gait_events!C1202),LEFT(RIGHT(gait_events!C1202,LEN(gait_events!C1202)-19),FIND("_run-",RIGHT(gait_events!C1202,LEN(gait_events!C1202)-19),1)-1),RIGHT(gait_events!C1202,LEN(gait_events!C1202)-19))</f>
        <v>Preferred</v>
      </c>
      <c r="F2727" s="0" t="str">
        <f aca="false">IF(LEN(SUBSTITUTE(gait_events!C1202,"_run-",""))&lt;&gt;LEN(gait_events!C1202),RIGHT(gait_events!C1202,LEN(gait_events!C1202)-FIND("_run-",gait_events!C1202,1)-4),"")</f>
        <v>off</v>
      </c>
      <c r="G2727" s="0" t="str">
        <f aca="false">gait_events!D1202</f>
        <v>left_shank</v>
      </c>
      <c r="H2727" s="0" t="str">
        <f aca="false">gait_events!E1202</f>
        <v>FC</v>
      </c>
      <c r="I2727" s="0" t="n">
        <f aca="false">IF(gait_events!F1202&lt;&gt;"",gait_events!F1202,NA())</f>
        <v>302</v>
      </c>
      <c r="J2727" s="0" t="n">
        <f aca="false">IF(gait_events!G1202&lt;&gt;"",gait_events!G1202,NA())</f>
        <v>301</v>
      </c>
      <c r="K2727" s="0" t="n">
        <f aca="false">I2727-J2727</f>
        <v>1</v>
      </c>
      <c r="L2727" s="0" t="n">
        <f aca="false">K2727*5</f>
        <v>5</v>
      </c>
      <c r="M2727" s="0" t="n">
        <f aca="false">IF(NOT(ISNA(I2727)),1,0)</f>
        <v>1</v>
      </c>
      <c r="N2727" s="0" t="n">
        <f aca="false">IF(NOT(ISNA(J2727)),1,0)</f>
        <v>1</v>
      </c>
      <c r="O2727" s="0" t="n">
        <f aca="false">IF(AND(NOT(ISNA(I2727)),NOT(ISNA(J2727))),1,0)</f>
        <v>1</v>
      </c>
      <c r="P2727" s="0" t="n">
        <f aca="false">IF(AND(NOT(ISNA(I2727)),ISNA(J2727)),1,0)</f>
        <v>0</v>
      </c>
      <c r="Q2727" s="0" t="n">
        <f aca="false">IF(AND(ISNA(I2727),NOT(ISNA(J2727))),1,0)</f>
        <v>0</v>
      </c>
      <c r="R2727" s="0" t="n">
        <f aca="false">IF(SUM(O2727:Q2727)&lt;&gt;1,"ERROR",1)</f>
        <v>1</v>
      </c>
    </row>
    <row r="2728" customFormat="false" ht="12.8" hidden="false" customHeight="false" outlineLevel="0" collapsed="false">
      <c r="A2728" s="0" t="str">
        <f aca="false">gait_events!B1203</f>
        <v>pp059</v>
      </c>
      <c r="B2728" s="0" t="str">
        <f aca="false">VLOOKUP(A2728,participants!A:B,2,0)</f>
        <v>F</v>
      </c>
      <c r="C2728" s="0" t="n">
        <f aca="false">VLOOKUP(A2728,participants!A:C,3,0)</f>
        <v>66</v>
      </c>
      <c r="D2728" s="0" t="str">
        <f aca="false">VLOOKUP(A2728,participants!A:F,6,0)</f>
        <v>PD</v>
      </c>
      <c r="E2728" s="0" t="str">
        <f aca="false">IF(LEN(SUBSTITUTE(gait_events!C1203,"_run-",""))&lt;&gt;LEN(gait_events!C1203),LEFT(RIGHT(gait_events!C1203,LEN(gait_events!C1203)-19),FIND("_run-",RIGHT(gait_events!C1203,LEN(gait_events!C1203)-19),1)-1),RIGHT(gait_events!C1203,LEN(gait_events!C1203)-19))</f>
        <v>Preferred</v>
      </c>
      <c r="F2728" s="0" t="str">
        <f aca="false">IF(LEN(SUBSTITUTE(gait_events!C1203,"_run-",""))&lt;&gt;LEN(gait_events!C1203),RIGHT(gait_events!C1203,LEN(gait_events!C1203)-FIND("_run-",gait_events!C1203,1)-4),"")</f>
        <v>off</v>
      </c>
      <c r="G2728" s="0" t="str">
        <f aca="false">gait_events!D1203</f>
        <v>left_shank</v>
      </c>
      <c r="H2728" s="0" t="str">
        <f aca="false">gait_events!E1203</f>
        <v>FC</v>
      </c>
      <c r="I2728" s="0" t="n">
        <f aca="false">IF(gait_events!F1203&lt;&gt;"",gait_events!F1203,NA())</f>
        <v>537</v>
      </c>
      <c r="J2728" s="0" t="n">
        <f aca="false">IF(gait_events!G1203&lt;&gt;"",gait_events!G1203,NA())</f>
        <v>536</v>
      </c>
      <c r="K2728" s="0" t="n">
        <f aca="false">I2728-J2728</f>
        <v>1</v>
      </c>
      <c r="L2728" s="0" t="n">
        <f aca="false">K2728*5</f>
        <v>5</v>
      </c>
      <c r="M2728" s="0" t="n">
        <f aca="false">IF(NOT(ISNA(I2728)),1,0)</f>
        <v>1</v>
      </c>
      <c r="N2728" s="0" t="n">
        <f aca="false">IF(NOT(ISNA(J2728)),1,0)</f>
        <v>1</v>
      </c>
      <c r="O2728" s="0" t="n">
        <f aca="false">IF(AND(NOT(ISNA(I2728)),NOT(ISNA(J2728))),1,0)</f>
        <v>1</v>
      </c>
      <c r="P2728" s="0" t="n">
        <f aca="false">IF(AND(NOT(ISNA(I2728)),ISNA(J2728)),1,0)</f>
        <v>0</v>
      </c>
      <c r="Q2728" s="0" t="n">
        <f aca="false">IF(AND(ISNA(I2728),NOT(ISNA(J2728))),1,0)</f>
        <v>0</v>
      </c>
      <c r="R2728" s="0" t="n">
        <f aca="false">IF(SUM(O2728:Q2728)&lt;&gt;1,"ERROR",1)</f>
        <v>1</v>
      </c>
    </row>
    <row r="2729" customFormat="false" ht="12.8" hidden="false" customHeight="false" outlineLevel="0" collapsed="false">
      <c r="A2729" s="0" t="str">
        <f aca="false">gait_events!B1204</f>
        <v>pp059</v>
      </c>
      <c r="B2729" s="0" t="str">
        <f aca="false">VLOOKUP(A2729,participants!A:B,2,0)</f>
        <v>F</v>
      </c>
      <c r="C2729" s="0" t="n">
        <f aca="false">VLOOKUP(A2729,participants!A:C,3,0)</f>
        <v>66</v>
      </c>
      <c r="D2729" s="0" t="str">
        <f aca="false">VLOOKUP(A2729,participants!A:F,6,0)</f>
        <v>PD</v>
      </c>
      <c r="E2729" s="0" t="str">
        <f aca="false">IF(LEN(SUBSTITUTE(gait_events!C1204,"_run-",""))&lt;&gt;LEN(gait_events!C1204),LEFT(RIGHT(gait_events!C1204,LEN(gait_events!C1204)-19),FIND("_run-",RIGHT(gait_events!C1204,LEN(gait_events!C1204)-19),1)-1),RIGHT(gait_events!C1204,LEN(gait_events!C1204)-19))</f>
        <v>Preferred</v>
      </c>
      <c r="F2729" s="0" t="str">
        <f aca="false">IF(LEN(SUBSTITUTE(gait_events!C1204,"_run-",""))&lt;&gt;LEN(gait_events!C1204),RIGHT(gait_events!C1204,LEN(gait_events!C1204)-FIND("_run-",gait_events!C1204,1)-4),"")</f>
        <v>off</v>
      </c>
      <c r="G2729" s="0" t="str">
        <f aca="false">gait_events!D1204</f>
        <v>left_shank</v>
      </c>
      <c r="H2729" s="0" t="str">
        <f aca="false">gait_events!E1204</f>
        <v>FC</v>
      </c>
      <c r="I2729" s="0" t="n">
        <f aca="false">IF(gait_events!F1204&lt;&gt;"",gait_events!F1204,NA())</f>
        <v>776</v>
      </c>
      <c r="J2729" s="0" t="n">
        <f aca="false">IF(gait_events!G1204&lt;&gt;"",gait_events!G1204,NA())</f>
        <v>775</v>
      </c>
      <c r="K2729" s="0" t="n">
        <f aca="false">I2729-J2729</f>
        <v>1</v>
      </c>
      <c r="L2729" s="0" t="n">
        <f aca="false">K2729*5</f>
        <v>5</v>
      </c>
      <c r="M2729" s="0" t="n">
        <f aca="false">IF(NOT(ISNA(I2729)),1,0)</f>
        <v>1</v>
      </c>
      <c r="N2729" s="0" t="n">
        <f aca="false">IF(NOT(ISNA(J2729)),1,0)</f>
        <v>1</v>
      </c>
      <c r="O2729" s="0" t="n">
        <f aca="false">IF(AND(NOT(ISNA(I2729)),NOT(ISNA(J2729))),1,0)</f>
        <v>1</v>
      </c>
      <c r="P2729" s="0" t="n">
        <f aca="false">IF(AND(NOT(ISNA(I2729)),ISNA(J2729)),1,0)</f>
        <v>0</v>
      </c>
      <c r="Q2729" s="0" t="n">
        <f aca="false">IF(AND(ISNA(I2729),NOT(ISNA(J2729))),1,0)</f>
        <v>0</v>
      </c>
      <c r="R2729" s="0" t="n">
        <f aca="false">IF(SUM(O2729:Q2729)&lt;&gt;1,"ERROR",1)</f>
        <v>1</v>
      </c>
    </row>
    <row r="2730" customFormat="false" ht="12.8" hidden="false" customHeight="false" outlineLevel="0" collapsed="false">
      <c r="A2730" s="0" t="str">
        <f aca="false">gait_events!B1205</f>
        <v>pp059</v>
      </c>
      <c r="B2730" s="0" t="str">
        <f aca="false">VLOOKUP(A2730,participants!A:B,2,0)</f>
        <v>F</v>
      </c>
      <c r="C2730" s="0" t="n">
        <f aca="false">VLOOKUP(A2730,participants!A:C,3,0)</f>
        <v>66</v>
      </c>
      <c r="D2730" s="0" t="str">
        <f aca="false">VLOOKUP(A2730,participants!A:F,6,0)</f>
        <v>PD</v>
      </c>
      <c r="E2730" s="0" t="str">
        <f aca="false">IF(LEN(SUBSTITUTE(gait_events!C1205,"_run-",""))&lt;&gt;LEN(gait_events!C1205),LEFT(RIGHT(gait_events!C1205,LEN(gait_events!C1205)-19),FIND("_run-",RIGHT(gait_events!C1205,LEN(gait_events!C1205)-19),1)-1),RIGHT(gait_events!C1205,LEN(gait_events!C1205)-19))</f>
        <v>Preferred</v>
      </c>
      <c r="F2730" s="0" t="str">
        <f aca="false">IF(LEN(SUBSTITUTE(gait_events!C1205,"_run-",""))&lt;&gt;LEN(gait_events!C1205),RIGHT(gait_events!C1205,LEN(gait_events!C1205)-FIND("_run-",gait_events!C1205,1)-4),"")</f>
        <v>off</v>
      </c>
      <c r="G2730" s="0" t="str">
        <f aca="false">gait_events!D1205</f>
        <v>left_shank</v>
      </c>
      <c r="H2730" s="0" t="str">
        <f aca="false">gait_events!E1205</f>
        <v>FC</v>
      </c>
      <c r="I2730" s="0" t="n">
        <f aca="false">IF(gait_events!F1205&lt;&gt;"",gait_events!F1205,NA())</f>
        <v>1010</v>
      </c>
      <c r="J2730" s="0" t="n">
        <f aca="false">IF(gait_events!G1205&lt;&gt;"",gait_events!G1205,NA())</f>
        <v>1006</v>
      </c>
      <c r="K2730" s="0" t="n">
        <f aca="false">I2730-J2730</f>
        <v>4</v>
      </c>
      <c r="L2730" s="0" t="n">
        <f aca="false">K2730*5</f>
        <v>20</v>
      </c>
      <c r="M2730" s="0" t="n">
        <f aca="false">IF(NOT(ISNA(I2730)),1,0)</f>
        <v>1</v>
      </c>
      <c r="N2730" s="0" t="n">
        <f aca="false">IF(NOT(ISNA(J2730)),1,0)</f>
        <v>1</v>
      </c>
      <c r="O2730" s="0" t="n">
        <f aca="false">IF(AND(NOT(ISNA(I2730)),NOT(ISNA(J2730))),1,0)</f>
        <v>1</v>
      </c>
      <c r="P2730" s="0" t="n">
        <f aca="false">IF(AND(NOT(ISNA(I2730)),ISNA(J2730)),1,0)</f>
        <v>0</v>
      </c>
      <c r="Q2730" s="0" t="n">
        <f aca="false">IF(AND(ISNA(I2730),NOT(ISNA(J2730))),1,0)</f>
        <v>0</v>
      </c>
      <c r="R2730" s="0" t="n">
        <f aca="false">IF(SUM(O2730:Q2730)&lt;&gt;1,"ERROR",1)</f>
        <v>1</v>
      </c>
    </row>
    <row r="2731" customFormat="false" ht="12.8" hidden="false" customHeight="false" outlineLevel="0" collapsed="false">
      <c r="A2731" s="0" t="str">
        <f aca="false">gait_events!B1206</f>
        <v>pp059</v>
      </c>
      <c r="B2731" s="0" t="str">
        <f aca="false">VLOOKUP(A2731,participants!A:B,2,0)</f>
        <v>F</v>
      </c>
      <c r="C2731" s="0" t="n">
        <f aca="false">VLOOKUP(A2731,participants!A:C,3,0)</f>
        <v>66</v>
      </c>
      <c r="D2731" s="0" t="str">
        <f aca="false">VLOOKUP(A2731,participants!A:F,6,0)</f>
        <v>PD</v>
      </c>
      <c r="E2731" s="0" t="str">
        <f aca="false">IF(LEN(SUBSTITUTE(gait_events!C1206,"_run-",""))&lt;&gt;LEN(gait_events!C1206),LEFT(RIGHT(gait_events!C1206,LEN(gait_events!C1206)-19),FIND("_run-",RIGHT(gait_events!C1206,LEN(gait_events!C1206)-19),1)-1),RIGHT(gait_events!C1206,LEN(gait_events!C1206)-19))</f>
        <v>Preferred</v>
      </c>
      <c r="F2731" s="0" t="str">
        <f aca="false">IF(LEN(SUBSTITUTE(gait_events!C1206,"_run-",""))&lt;&gt;LEN(gait_events!C1206),RIGHT(gait_events!C1206,LEN(gait_events!C1206)-FIND("_run-",gait_events!C1206,1)-4),"")</f>
        <v>off</v>
      </c>
      <c r="G2731" s="0" t="str">
        <f aca="false">gait_events!D1206</f>
        <v>left_shank</v>
      </c>
      <c r="H2731" s="0" t="str">
        <f aca="false">gait_events!E1206</f>
        <v>FC</v>
      </c>
      <c r="I2731" s="0" t="e">
        <f aca="false">IF(gait_events!F1206&lt;&gt;"",gait_events!F1206,NA())</f>
        <v>#N/A</v>
      </c>
      <c r="J2731" s="0" t="n">
        <f aca="false">IF(gait_events!G1206&lt;&gt;"",gait_events!G1206,NA())</f>
        <v>1249</v>
      </c>
      <c r="K2731" s="0" t="e">
        <f aca="false">I2731-J2731</f>
        <v>#N/A</v>
      </c>
      <c r="L2731" s="0" t="e">
        <f aca="false">K2731*5</f>
        <v>#N/A</v>
      </c>
      <c r="M2731" s="0" t="n">
        <f aca="false">IF(NOT(ISNA(I2731)),1,0)</f>
        <v>0</v>
      </c>
      <c r="N2731" s="0" t="n">
        <f aca="false">IF(NOT(ISNA(J2731)),1,0)</f>
        <v>1</v>
      </c>
      <c r="O2731" s="0" t="n">
        <f aca="false">IF(AND(NOT(ISNA(I2731)),NOT(ISNA(J2731))),1,0)</f>
        <v>0</v>
      </c>
      <c r="P2731" s="0" t="n">
        <f aca="false">IF(AND(NOT(ISNA(I2731)),ISNA(J2731)),1,0)</f>
        <v>0</v>
      </c>
      <c r="Q2731" s="0" t="n">
        <f aca="false">IF(AND(ISNA(I2731),NOT(ISNA(J2731))),1,0)</f>
        <v>1</v>
      </c>
      <c r="R2731" s="0" t="n">
        <f aca="false">IF(SUM(O2731:Q2731)&lt;&gt;1,"ERROR",1)</f>
        <v>1</v>
      </c>
    </row>
    <row r="2732" customFormat="false" ht="12.8" hidden="false" customHeight="false" outlineLevel="0" collapsed="false">
      <c r="A2732" s="0" t="str">
        <f aca="false">gait_events!B1207</f>
        <v>pp059</v>
      </c>
      <c r="B2732" s="0" t="str">
        <f aca="false">VLOOKUP(A2732,participants!A:B,2,0)</f>
        <v>F</v>
      </c>
      <c r="C2732" s="0" t="n">
        <f aca="false">VLOOKUP(A2732,participants!A:C,3,0)</f>
        <v>66</v>
      </c>
      <c r="D2732" s="0" t="str">
        <f aca="false">VLOOKUP(A2732,participants!A:F,6,0)</f>
        <v>PD</v>
      </c>
      <c r="E2732" s="0" t="str">
        <f aca="false">IF(LEN(SUBSTITUTE(gait_events!C1207,"_run-",""))&lt;&gt;LEN(gait_events!C1207),LEFT(RIGHT(gait_events!C1207,LEN(gait_events!C1207)-19),FIND("_run-",RIGHT(gait_events!C1207,LEN(gait_events!C1207)-19),1)-1),RIGHT(gait_events!C1207,LEN(gait_events!C1207)-19))</f>
        <v>Preferred</v>
      </c>
      <c r="F2732" s="0" t="str">
        <f aca="false">IF(LEN(SUBSTITUTE(gait_events!C1207,"_run-",""))&lt;&gt;LEN(gait_events!C1207),RIGHT(gait_events!C1207,LEN(gait_events!C1207)-FIND("_run-",gait_events!C1207,1)-4),"")</f>
        <v>off</v>
      </c>
      <c r="G2732" s="0" t="str">
        <f aca="false">gait_events!D1207</f>
        <v>right_shank</v>
      </c>
      <c r="H2732" s="0" t="str">
        <f aca="false">gait_events!E1207</f>
        <v>IC</v>
      </c>
      <c r="I2732" s="0" t="n">
        <f aca="false">IF(gait_events!F1207&lt;&gt;"",gait_events!F1207,NA())</f>
        <v>15</v>
      </c>
      <c r="J2732" s="0" t="n">
        <f aca="false">IF(gait_events!G1207&lt;&gt;"",gait_events!G1207,NA())</f>
        <v>19</v>
      </c>
      <c r="K2732" s="0" t="n">
        <f aca="false">I2732-J2732</f>
        <v>-4</v>
      </c>
      <c r="L2732" s="0" t="n">
        <f aca="false">K2732*5</f>
        <v>-20</v>
      </c>
      <c r="M2732" s="0" t="n">
        <f aca="false">IF(NOT(ISNA(I2732)),1,0)</f>
        <v>1</v>
      </c>
      <c r="N2732" s="0" t="n">
        <f aca="false">IF(NOT(ISNA(J2732)),1,0)</f>
        <v>1</v>
      </c>
      <c r="O2732" s="0" t="n">
        <f aca="false">IF(AND(NOT(ISNA(I2732)),NOT(ISNA(J2732))),1,0)</f>
        <v>1</v>
      </c>
      <c r="P2732" s="0" t="n">
        <f aca="false">IF(AND(NOT(ISNA(I2732)),ISNA(J2732)),1,0)</f>
        <v>0</v>
      </c>
      <c r="Q2732" s="0" t="n">
        <f aca="false">IF(AND(ISNA(I2732),NOT(ISNA(J2732))),1,0)</f>
        <v>0</v>
      </c>
      <c r="R2732" s="0" t="n">
        <f aca="false">IF(SUM(O2732:Q2732)&lt;&gt;1,"ERROR",1)</f>
        <v>1</v>
      </c>
    </row>
    <row r="2733" customFormat="false" ht="12.8" hidden="false" customHeight="false" outlineLevel="0" collapsed="false">
      <c r="A2733" s="0" t="str">
        <f aca="false">gait_events!B1208</f>
        <v>pp059</v>
      </c>
      <c r="B2733" s="0" t="str">
        <f aca="false">VLOOKUP(A2733,participants!A:B,2,0)</f>
        <v>F</v>
      </c>
      <c r="C2733" s="0" t="n">
        <f aca="false">VLOOKUP(A2733,participants!A:C,3,0)</f>
        <v>66</v>
      </c>
      <c r="D2733" s="0" t="str">
        <f aca="false">VLOOKUP(A2733,participants!A:F,6,0)</f>
        <v>PD</v>
      </c>
      <c r="E2733" s="0" t="str">
        <f aca="false">IF(LEN(SUBSTITUTE(gait_events!C1208,"_run-",""))&lt;&gt;LEN(gait_events!C1208),LEFT(RIGHT(gait_events!C1208,LEN(gait_events!C1208)-19),FIND("_run-",RIGHT(gait_events!C1208,LEN(gait_events!C1208)-19),1)-1),RIGHT(gait_events!C1208,LEN(gait_events!C1208)-19))</f>
        <v>Preferred</v>
      </c>
      <c r="F2733" s="0" t="str">
        <f aca="false">IF(LEN(SUBSTITUTE(gait_events!C1208,"_run-",""))&lt;&gt;LEN(gait_events!C1208),RIGHT(gait_events!C1208,LEN(gait_events!C1208)-FIND("_run-",gait_events!C1208,1)-4),"")</f>
        <v>off</v>
      </c>
      <c r="G2733" s="0" t="str">
        <f aca="false">gait_events!D1208</f>
        <v>right_shank</v>
      </c>
      <c r="H2733" s="0" t="str">
        <f aca="false">gait_events!E1208</f>
        <v>IC</v>
      </c>
      <c r="I2733" s="0" t="n">
        <f aca="false">IF(gait_events!F1208&lt;&gt;"",gait_events!F1208,NA())</f>
        <v>258</v>
      </c>
      <c r="J2733" s="0" t="n">
        <f aca="false">IF(gait_events!G1208&lt;&gt;"",gait_events!G1208,NA())</f>
        <v>264</v>
      </c>
      <c r="K2733" s="0" t="n">
        <f aca="false">I2733-J2733</f>
        <v>-6</v>
      </c>
      <c r="L2733" s="0" t="n">
        <f aca="false">K2733*5</f>
        <v>-30</v>
      </c>
      <c r="M2733" s="0" t="n">
        <f aca="false">IF(NOT(ISNA(I2733)),1,0)</f>
        <v>1</v>
      </c>
      <c r="N2733" s="0" t="n">
        <f aca="false">IF(NOT(ISNA(J2733)),1,0)</f>
        <v>1</v>
      </c>
      <c r="O2733" s="0" t="n">
        <f aca="false">IF(AND(NOT(ISNA(I2733)),NOT(ISNA(J2733))),1,0)</f>
        <v>1</v>
      </c>
      <c r="P2733" s="0" t="n">
        <f aca="false">IF(AND(NOT(ISNA(I2733)),ISNA(J2733)),1,0)</f>
        <v>0</v>
      </c>
      <c r="Q2733" s="0" t="n">
        <f aca="false">IF(AND(ISNA(I2733),NOT(ISNA(J2733))),1,0)</f>
        <v>0</v>
      </c>
      <c r="R2733" s="0" t="n">
        <f aca="false">IF(SUM(O2733:Q2733)&lt;&gt;1,"ERROR",1)</f>
        <v>1</v>
      </c>
    </row>
    <row r="2734" customFormat="false" ht="12.8" hidden="false" customHeight="false" outlineLevel="0" collapsed="false">
      <c r="A2734" s="0" t="str">
        <f aca="false">gait_events!B1209</f>
        <v>pp059</v>
      </c>
      <c r="B2734" s="0" t="str">
        <f aca="false">VLOOKUP(A2734,participants!A:B,2,0)</f>
        <v>F</v>
      </c>
      <c r="C2734" s="0" t="n">
        <f aca="false">VLOOKUP(A2734,participants!A:C,3,0)</f>
        <v>66</v>
      </c>
      <c r="D2734" s="0" t="str">
        <f aca="false">VLOOKUP(A2734,participants!A:F,6,0)</f>
        <v>PD</v>
      </c>
      <c r="E2734" s="0" t="str">
        <f aca="false">IF(LEN(SUBSTITUTE(gait_events!C1209,"_run-",""))&lt;&gt;LEN(gait_events!C1209),LEFT(RIGHT(gait_events!C1209,LEN(gait_events!C1209)-19),FIND("_run-",RIGHT(gait_events!C1209,LEN(gait_events!C1209)-19),1)-1),RIGHT(gait_events!C1209,LEN(gait_events!C1209)-19))</f>
        <v>Preferred</v>
      </c>
      <c r="F2734" s="0" t="str">
        <f aca="false">IF(LEN(SUBSTITUTE(gait_events!C1209,"_run-",""))&lt;&gt;LEN(gait_events!C1209),RIGHT(gait_events!C1209,LEN(gait_events!C1209)-FIND("_run-",gait_events!C1209,1)-4),"")</f>
        <v>off</v>
      </c>
      <c r="G2734" s="0" t="str">
        <f aca="false">gait_events!D1209</f>
        <v>right_shank</v>
      </c>
      <c r="H2734" s="0" t="str">
        <f aca="false">gait_events!E1209</f>
        <v>IC</v>
      </c>
      <c r="I2734" s="0" t="n">
        <f aca="false">IF(gait_events!F1209&lt;&gt;"",gait_events!F1209,NA())</f>
        <v>496</v>
      </c>
      <c r="J2734" s="0" t="n">
        <f aca="false">IF(gait_events!G1209&lt;&gt;"",gait_events!G1209,NA())</f>
        <v>500</v>
      </c>
      <c r="K2734" s="0" t="n">
        <f aca="false">I2734-J2734</f>
        <v>-4</v>
      </c>
      <c r="L2734" s="0" t="n">
        <f aca="false">K2734*5</f>
        <v>-20</v>
      </c>
      <c r="M2734" s="0" t="n">
        <f aca="false">IF(NOT(ISNA(I2734)),1,0)</f>
        <v>1</v>
      </c>
      <c r="N2734" s="0" t="n">
        <f aca="false">IF(NOT(ISNA(J2734)),1,0)</f>
        <v>1</v>
      </c>
      <c r="O2734" s="0" t="n">
        <f aca="false">IF(AND(NOT(ISNA(I2734)),NOT(ISNA(J2734))),1,0)</f>
        <v>1</v>
      </c>
      <c r="P2734" s="0" t="n">
        <f aca="false">IF(AND(NOT(ISNA(I2734)),ISNA(J2734)),1,0)</f>
        <v>0</v>
      </c>
      <c r="Q2734" s="0" t="n">
        <f aca="false">IF(AND(ISNA(I2734),NOT(ISNA(J2734))),1,0)</f>
        <v>0</v>
      </c>
      <c r="R2734" s="0" t="n">
        <f aca="false">IF(SUM(O2734:Q2734)&lt;&gt;1,"ERROR",1)</f>
        <v>1</v>
      </c>
    </row>
    <row r="2735" customFormat="false" ht="12.8" hidden="false" customHeight="false" outlineLevel="0" collapsed="false">
      <c r="A2735" s="0" t="str">
        <f aca="false">gait_events!B1210</f>
        <v>pp059</v>
      </c>
      <c r="B2735" s="0" t="str">
        <f aca="false">VLOOKUP(A2735,participants!A:B,2,0)</f>
        <v>F</v>
      </c>
      <c r="C2735" s="0" t="n">
        <f aca="false">VLOOKUP(A2735,participants!A:C,3,0)</f>
        <v>66</v>
      </c>
      <c r="D2735" s="0" t="str">
        <f aca="false">VLOOKUP(A2735,participants!A:F,6,0)</f>
        <v>PD</v>
      </c>
      <c r="E2735" s="0" t="str">
        <f aca="false">IF(LEN(SUBSTITUTE(gait_events!C1210,"_run-",""))&lt;&gt;LEN(gait_events!C1210),LEFT(RIGHT(gait_events!C1210,LEN(gait_events!C1210)-19),FIND("_run-",RIGHT(gait_events!C1210,LEN(gait_events!C1210)-19),1)-1),RIGHT(gait_events!C1210,LEN(gait_events!C1210)-19))</f>
        <v>Preferred</v>
      </c>
      <c r="F2735" s="0" t="str">
        <f aca="false">IF(LEN(SUBSTITUTE(gait_events!C1210,"_run-",""))&lt;&gt;LEN(gait_events!C1210),RIGHT(gait_events!C1210,LEN(gait_events!C1210)-FIND("_run-",gait_events!C1210,1)-4),"")</f>
        <v>off</v>
      </c>
      <c r="G2735" s="0" t="str">
        <f aca="false">gait_events!D1210</f>
        <v>right_shank</v>
      </c>
      <c r="H2735" s="0" t="str">
        <f aca="false">gait_events!E1210</f>
        <v>IC</v>
      </c>
      <c r="I2735" s="0" t="n">
        <f aca="false">IF(gait_events!F1210&lt;&gt;"",gait_events!F1210,NA())</f>
        <v>736</v>
      </c>
      <c r="J2735" s="0" t="n">
        <f aca="false">IF(gait_events!G1210&lt;&gt;"",gait_events!G1210,NA())</f>
        <v>739</v>
      </c>
      <c r="K2735" s="0" t="n">
        <f aca="false">I2735-J2735</f>
        <v>-3</v>
      </c>
      <c r="L2735" s="0" t="n">
        <f aca="false">K2735*5</f>
        <v>-15</v>
      </c>
      <c r="M2735" s="0" t="n">
        <f aca="false">IF(NOT(ISNA(I2735)),1,0)</f>
        <v>1</v>
      </c>
      <c r="N2735" s="0" t="n">
        <f aca="false">IF(NOT(ISNA(J2735)),1,0)</f>
        <v>1</v>
      </c>
      <c r="O2735" s="0" t="n">
        <f aca="false">IF(AND(NOT(ISNA(I2735)),NOT(ISNA(J2735))),1,0)</f>
        <v>1</v>
      </c>
      <c r="P2735" s="0" t="n">
        <f aca="false">IF(AND(NOT(ISNA(I2735)),ISNA(J2735)),1,0)</f>
        <v>0</v>
      </c>
      <c r="Q2735" s="0" t="n">
        <f aca="false">IF(AND(ISNA(I2735),NOT(ISNA(J2735))),1,0)</f>
        <v>0</v>
      </c>
      <c r="R2735" s="0" t="n">
        <f aca="false">IF(SUM(O2735:Q2735)&lt;&gt;1,"ERROR",1)</f>
        <v>1</v>
      </c>
    </row>
    <row r="2736" customFormat="false" ht="12.8" hidden="false" customHeight="false" outlineLevel="0" collapsed="false">
      <c r="A2736" s="0" t="str">
        <f aca="false">gait_events!B1211</f>
        <v>pp059</v>
      </c>
      <c r="B2736" s="0" t="str">
        <f aca="false">VLOOKUP(A2736,participants!A:B,2,0)</f>
        <v>F</v>
      </c>
      <c r="C2736" s="0" t="n">
        <f aca="false">VLOOKUP(A2736,participants!A:C,3,0)</f>
        <v>66</v>
      </c>
      <c r="D2736" s="0" t="str">
        <f aca="false">VLOOKUP(A2736,participants!A:F,6,0)</f>
        <v>PD</v>
      </c>
      <c r="E2736" s="0" t="str">
        <f aca="false">IF(LEN(SUBSTITUTE(gait_events!C1211,"_run-",""))&lt;&gt;LEN(gait_events!C1211),LEFT(RIGHT(gait_events!C1211,LEN(gait_events!C1211)-19),FIND("_run-",RIGHT(gait_events!C1211,LEN(gait_events!C1211)-19),1)-1),RIGHT(gait_events!C1211,LEN(gait_events!C1211)-19))</f>
        <v>Preferred</v>
      </c>
      <c r="F2736" s="0" t="str">
        <f aca="false">IF(LEN(SUBSTITUTE(gait_events!C1211,"_run-",""))&lt;&gt;LEN(gait_events!C1211),RIGHT(gait_events!C1211,LEN(gait_events!C1211)-FIND("_run-",gait_events!C1211,1)-4),"")</f>
        <v>off</v>
      </c>
      <c r="G2736" s="0" t="str">
        <f aca="false">gait_events!D1211</f>
        <v>right_shank</v>
      </c>
      <c r="H2736" s="0" t="str">
        <f aca="false">gait_events!E1211</f>
        <v>IC</v>
      </c>
      <c r="I2736" s="0" t="n">
        <f aca="false">IF(gait_events!F1211&lt;&gt;"",gait_events!F1211,NA())</f>
        <v>965</v>
      </c>
      <c r="J2736" s="0" t="n">
        <f aca="false">IF(gait_events!G1211&lt;&gt;"",gait_events!G1211,NA())</f>
        <v>970</v>
      </c>
      <c r="K2736" s="0" t="n">
        <f aca="false">I2736-J2736</f>
        <v>-5</v>
      </c>
      <c r="L2736" s="0" t="n">
        <f aca="false">K2736*5</f>
        <v>-25</v>
      </c>
      <c r="M2736" s="0" t="n">
        <f aca="false">IF(NOT(ISNA(I2736)),1,0)</f>
        <v>1</v>
      </c>
      <c r="N2736" s="0" t="n">
        <f aca="false">IF(NOT(ISNA(J2736)),1,0)</f>
        <v>1</v>
      </c>
      <c r="O2736" s="0" t="n">
        <f aca="false">IF(AND(NOT(ISNA(I2736)),NOT(ISNA(J2736))),1,0)</f>
        <v>1</v>
      </c>
      <c r="P2736" s="0" t="n">
        <f aca="false">IF(AND(NOT(ISNA(I2736)),ISNA(J2736)),1,0)</f>
        <v>0</v>
      </c>
      <c r="Q2736" s="0" t="n">
        <f aca="false">IF(AND(ISNA(I2736),NOT(ISNA(J2736))),1,0)</f>
        <v>0</v>
      </c>
      <c r="R2736" s="0" t="n">
        <f aca="false">IF(SUM(O2736:Q2736)&lt;&gt;1,"ERROR",1)</f>
        <v>1</v>
      </c>
    </row>
    <row r="2737" customFormat="false" ht="12.8" hidden="false" customHeight="false" outlineLevel="0" collapsed="false">
      <c r="A2737" s="0" t="str">
        <f aca="false">gait_events!B1212</f>
        <v>pp059</v>
      </c>
      <c r="B2737" s="0" t="str">
        <f aca="false">VLOOKUP(A2737,participants!A:B,2,0)</f>
        <v>F</v>
      </c>
      <c r="C2737" s="0" t="n">
        <f aca="false">VLOOKUP(A2737,participants!A:C,3,0)</f>
        <v>66</v>
      </c>
      <c r="D2737" s="0" t="str">
        <f aca="false">VLOOKUP(A2737,participants!A:F,6,0)</f>
        <v>PD</v>
      </c>
      <c r="E2737" s="0" t="str">
        <f aca="false">IF(LEN(SUBSTITUTE(gait_events!C1212,"_run-",""))&lt;&gt;LEN(gait_events!C1212),LEFT(RIGHT(gait_events!C1212,LEN(gait_events!C1212)-19),FIND("_run-",RIGHT(gait_events!C1212,LEN(gait_events!C1212)-19),1)-1),RIGHT(gait_events!C1212,LEN(gait_events!C1212)-19))</f>
        <v>Preferred</v>
      </c>
      <c r="F2737" s="0" t="str">
        <f aca="false">IF(LEN(SUBSTITUTE(gait_events!C1212,"_run-",""))&lt;&gt;LEN(gait_events!C1212),RIGHT(gait_events!C1212,LEN(gait_events!C1212)-FIND("_run-",gait_events!C1212,1)-4),"")</f>
        <v>off</v>
      </c>
      <c r="G2737" s="0" t="str">
        <f aca="false">gait_events!D1212</f>
        <v>right_shank</v>
      </c>
      <c r="H2737" s="0" t="str">
        <f aca="false">gait_events!E1212</f>
        <v>IC</v>
      </c>
      <c r="I2737" s="0" t="n">
        <f aca="false">IF(gait_events!F1212&lt;&gt;"",gait_events!F1212,NA())</f>
        <v>1212</v>
      </c>
      <c r="J2737" s="0" t="n">
        <f aca="false">IF(gait_events!G1212&lt;&gt;"",gait_events!G1212,NA())</f>
        <v>1212</v>
      </c>
      <c r="K2737" s="0" t="n">
        <f aca="false">I2737-J2737</f>
        <v>0</v>
      </c>
      <c r="L2737" s="0" t="n">
        <f aca="false">K2737*5</f>
        <v>0</v>
      </c>
      <c r="M2737" s="0" t="n">
        <f aca="false">IF(NOT(ISNA(I2737)),1,0)</f>
        <v>1</v>
      </c>
      <c r="N2737" s="0" t="n">
        <f aca="false">IF(NOT(ISNA(J2737)),1,0)</f>
        <v>1</v>
      </c>
      <c r="O2737" s="0" t="n">
        <f aca="false">IF(AND(NOT(ISNA(I2737)),NOT(ISNA(J2737))),1,0)</f>
        <v>1</v>
      </c>
      <c r="P2737" s="0" t="n">
        <f aca="false">IF(AND(NOT(ISNA(I2737)),ISNA(J2737)),1,0)</f>
        <v>0</v>
      </c>
      <c r="Q2737" s="0" t="n">
        <f aca="false">IF(AND(ISNA(I2737),NOT(ISNA(J2737))),1,0)</f>
        <v>0</v>
      </c>
      <c r="R2737" s="0" t="n">
        <f aca="false">IF(SUM(O2737:Q2737)&lt;&gt;1,"ERROR",1)</f>
        <v>1</v>
      </c>
    </row>
    <row r="2738" customFormat="false" ht="12.8" hidden="false" customHeight="false" outlineLevel="0" collapsed="false">
      <c r="A2738" s="0" t="str">
        <f aca="false">gait_events!B1213</f>
        <v>pp059</v>
      </c>
      <c r="B2738" s="0" t="str">
        <f aca="false">VLOOKUP(A2738,participants!A:B,2,0)</f>
        <v>F</v>
      </c>
      <c r="C2738" s="0" t="n">
        <f aca="false">VLOOKUP(A2738,participants!A:C,3,0)</f>
        <v>66</v>
      </c>
      <c r="D2738" s="0" t="str">
        <f aca="false">VLOOKUP(A2738,participants!A:F,6,0)</f>
        <v>PD</v>
      </c>
      <c r="E2738" s="0" t="str">
        <f aca="false">IF(LEN(SUBSTITUTE(gait_events!C1213,"_run-",""))&lt;&gt;LEN(gait_events!C1213),LEFT(RIGHT(gait_events!C1213,LEN(gait_events!C1213)-19),FIND("_run-",RIGHT(gait_events!C1213,LEN(gait_events!C1213)-19),1)-1),RIGHT(gait_events!C1213,LEN(gait_events!C1213)-19))</f>
        <v>Preferred</v>
      </c>
      <c r="F2738" s="0" t="str">
        <f aca="false">IF(LEN(SUBSTITUTE(gait_events!C1213,"_run-",""))&lt;&gt;LEN(gait_events!C1213),RIGHT(gait_events!C1213,LEN(gait_events!C1213)-FIND("_run-",gait_events!C1213,1)-4),"")</f>
        <v>off</v>
      </c>
      <c r="G2738" s="0" t="str">
        <f aca="false">gait_events!D1213</f>
        <v>right_shank</v>
      </c>
      <c r="H2738" s="0" t="str">
        <f aca="false">gait_events!E1213</f>
        <v>FC</v>
      </c>
      <c r="I2738" s="0" t="n">
        <f aca="false">IF(gait_events!F1213&lt;&gt;"",gait_events!F1213,NA())</f>
        <v>185</v>
      </c>
      <c r="J2738" s="0" t="n">
        <f aca="false">IF(gait_events!G1213&lt;&gt;"",gait_events!G1213,NA())</f>
        <v>183</v>
      </c>
      <c r="K2738" s="0" t="n">
        <f aca="false">I2738-J2738</f>
        <v>2</v>
      </c>
      <c r="L2738" s="0" t="n">
        <f aca="false">K2738*5</f>
        <v>10</v>
      </c>
      <c r="M2738" s="0" t="n">
        <f aca="false">IF(NOT(ISNA(I2738)),1,0)</f>
        <v>1</v>
      </c>
      <c r="N2738" s="0" t="n">
        <f aca="false">IF(NOT(ISNA(J2738)),1,0)</f>
        <v>1</v>
      </c>
      <c r="O2738" s="0" t="n">
        <f aca="false">IF(AND(NOT(ISNA(I2738)),NOT(ISNA(J2738))),1,0)</f>
        <v>1</v>
      </c>
      <c r="P2738" s="0" t="n">
        <f aca="false">IF(AND(NOT(ISNA(I2738)),ISNA(J2738)),1,0)</f>
        <v>0</v>
      </c>
      <c r="Q2738" s="0" t="n">
        <f aca="false">IF(AND(ISNA(I2738),NOT(ISNA(J2738))),1,0)</f>
        <v>0</v>
      </c>
      <c r="R2738" s="0" t="n">
        <f aca="false">IF(SUM(O2738:Q2738)&lt;&gt;1,"ERROR",1)</f>
        <v>1</v>
      </c>
    </row>
    <row r="2739" customFormat="false" ht="12.8" hidden="false" customHeight="false" outlineLevel="0" collapsed="false">
      <c r="A2739" s="0" t="str">
        <f aca="false">gait_events!B1214</f>
        <v>pp059</v>
      </c>
      <c r="B2739" s="0" t="str">
        <f aca="false">VLOOKUP(A2739,participants!A:B,2,0)</f>
        <v>F</v>
      </c>
      <c r="C2739" s="0" t="n">
        <f aca="false">VLOOKUP(A2739,participants!A:C,3,0)</f>
        <v>66</v>
      </c>
      <c r="D2739" s="0" t="str">
        <f aca="false">VLOOKUP(A2739,participants!A:F,6,0)</f>
        <v>PD</v>
      </c>
      <c r="E2739" s="0" t="str">
        <f aca="false">IF(LEN(SUBSTITUTE(gait_events!C1214,"_run-",""))&lt;&gt;LEN(gait_events!C1214),LEFT(RIGHT(gait_events!C1214,LEN(gait_events!C1214)-19),FIND("_run-",RIGHT(gait_events!C1214,LEN(gait_events!C1214)-19),1)-1),RIGHT(gait_events!C1214,LEN(gait_events!C1214)-19))</f>
        <v>Preferred</v>
      </c>
      <c r="F2739" s="0" t="str">
        <f aca="false">IF(LEN(SUBSTITUTE(gait_events!C1214,"_run-",""))&lt;&gt;LEN(gait_events!C1214),RIGHT(gait_events!C1214,LEN(gait_events!C1214)-FIND("_run-",gait_events!C1214,1)-4),"")</f>
        <v>off</v>
      </c>
      <c r="G2739" s="0" t="str">
        <f aca="false">gait_events!D1214</f>
        <v>right_shank</v>
      </c>
      <c r="H2739" s="0" t="str">
        <f aca="false">gait_events!E1214</f>
        <v>FC</v>
      </c>
      <c r="I2739" s="0" t="n">
        <f aca="false">IF(gait_events!F1214&lt;&gt;"",gait_events!F1214,NA())</f>
        <v>419</v>
      </c>
      <c r="J2739" s="0" t="n">
        <f aca="false">IF(gait_events!G1214&lt;&gt;"",gait_events!G1214,NA())</f>
        <v>418</v>
      </c>
      <c r="K2739" s="0" t="n">
        <f aca="false">I2739-J2739</f>
        <v>1</v>
      </c>
      <c r="L2739" s="0" t="n">
        <f aca="false">K2739*5</f>
        <v>5</v>
      </c>
      <c r="M2739" s="0" t="n">
        <f aca="false">IF(NOT(ISNA(I2739)),1,0)</f>
        <v>1</v>
      </c>
      <c r="N2739" s="0" t="n">
        <f aca="false">IF(NOT(ISNA(J2739)),1,0)</f>
        <v>1</v>
      </c>
      <c r="O2739" s="0" t="n">
        <f aca="false">IF(AND(NOT(ISNA(I2739)),NOT(ISNA(J2739))),1,0)</f>
        <v>1</v>
      </c>
      <c r="P2739" s="0" t="n">
        <f aca="false">IF(AND(NOT(ISNA(I2739)),ISNA(J2739)),1,0)</f>
        <v>0</v>
      </c>
      <c r="Q2739" s="0" t="n">
        <f aca="false">IF(AND(ISNA(I2739),NOT(ISNA(J2739))),1,0)</f>
        <v>0</v>
      </c>
      <c r="R2739" s="0" t="n">
        <f aca="false">IF(SUM(O2739:Q2739)&lt;&gt;1,"ERROR",1)</f>
        <v>1</v>
      </c>
    </row>
    <row r="2740" customFormat="false" ht="12.8" hidden="false" customHeight="false" outlineLevel="0" collapsed="false">
      <c r="A2740" s="0" t="str">
        <f aca="false">gait_events!B1215</f>
        <v>pp059</v>
      </c>
      <c r="B2740" s="0" t="str">
        <f aca="false">VLOOKUP(A2740,participants!A:B,2,0)</f>
        <v>F</v>
      </c>
      <c r="C2740" s="0" t="n">
        <f aca="false">VLOOKUP(A2740,participants!A:C,3,0)</f>
        <v>66</v>
      </c>
      <c r="D2740" s="0" t="str">
        <f aca="false">VLOOKUP(A2740,participants!A:F,6,0)</f>
        <v>PD</v>
      </c>
      <c r="E2740" s="0" t="str">
        <f aca="false">IF(LEN(SUBSTITUTE(gait_events!C1215,"_run-",""))&lt;&gt;LEN(gait_events!C1215),LEFT(RIGHT(gait_events!C1215,LEN(gait_events!C1215)-19),FIND("_run-",RIGHT(gait_events!C1215,LEN(gait_events!C1215)-19),1)-1),RIGHT(gait_events!C1215,LEN(gait_events!C1215)-19))</f>
        <v>Preferred</v>
      </c>
      <c r="F2740" s="0" t="str">
        <f aca="false">IF(LEN(SUBSTITUTE(gait_events!C1215,"_run-",""))&lt;&gt;LEN(gait_events!C1215),RIGHT(gait_events!C1215,LEN(gait_events!C1215)-FIND("_run-",gait_events!C1215,1)-4),"")</f>
        <v>off</v>
      </c>
      <c r="G2740" s="0" t="str">
        <f aca="false">gait_events!D1215</f>
        <v>right_shank</v>
      </c>
      <c r="H2740" s="0" t="str">
        <f aca="false">gait_events!E1215</f>
        <v>FC</v>
      </c>
      <c r="I2740" s="0" t="n">
        <f aca="false">IF(gait_events!F1215&lt;&gt;"",gait_events!F1215,NA())</f>
        <v>651</v>
      </c>
      <c r="J2740" s="0" t="n">
        <f aca="false">IF(gait_events!G1215&lt;&gt;"",gait_events!G1215,NA())</f>
        <v>649</v>
      </c>
      <c r="K2740" s="0" t="n">
        <f aca="false">I2740-J2740</f>
        <v>2</v>
      </c>
      <c r="L2740" s="0" t="n">
        <f aca="false">K2740*5</f>
        <v>10</v>
      </c>
      <c r="M2740" s="0" t="n">
        <f aca="false">IF(NOT(ISNA(I2740)),1,0)</f>
        <v>1</v>
      </c>
      <c r="N2740" s="0" t="n">
        <f aca="false">IF(NOT(ISNA(J2740)),1,0)</f>
        <v>1</v>
      </c>
      <c r="O2740" s="0" t="n">
        <f aca="false">IF(AND(NOT(ISNA(I2740)),NOT(ISNA(J2740))),1,0)</f>
        <v>1</v>
      </c>
      <c r="P2740" s="0" t="n">
        <f aca="false">IF(AND(NOT(ISNA(I2740)),ISNA(J2740)),1,0)</f>
        <v>0</v>
      </c>
      <c r="Q2740" s="0" t="n">
        <f aca="false">IF(AND(ISNA(I2740),NOT(ISNA(J2740))),1,0)</f>
        <v>0</v>
      </c>
      <c r="R2740" s="0" t="n">
        <f aca="false">IF(SUM(O2740:Q2740)&lt;&gt;1,"ERROR",1)</f>
        <v>1</v>
      </c>
    </row>
    <row r="2741" customFormat="false" ht="12.8" hidden="false" customHeight="false" outlineLevel="0" collapsed="false">
      <c r="A2741" s="0" t="str">
        <f aca="false">gait_events!B1216</f>
        <v>pp059</v>
      </c>
      <c r="B2741" s="0" t="str">
        <f aca="false">VLOOKUP(A2741,participants!A:B,2,0)</f>
        <v>F</v>
      </c>
      <c r="C2741" s="0" t="n">
        <f aca="false">VLOOKUP(A2741,participants!A:C,3,0)</f>
        <v>66</v>
      </c>
      <c r="D2741" s="0" t="str">
        <f aca="false">VLOOKUP(A2741,participants!A:F,6,0)</f>
        <v>PD</v>
      </c>
      <c r="E2741" s="0" t="str">
        <f aca="false">IF(LEN(SUBSTITUTE(gait_events!C1216,"_run-",""))&lt;&gt;LEN(gait_events!C1216),LEFT(RIGHT(gait_events!C1216,LEN(gait_events!C1216)-19),FIND("_run-",RIGHT(gait_events!C1216,LEN(gait_events!C1216)-19),1)-1),RIGHT(gait_events!C1216,LEN(gait_events!C1216)-19))</f>
        <v>Preferred</v>
      </c>
      <c r="F2741" s="0" t="str">
        <f aca="false">IF(LEN(SUBSTITUTE(gait_events!C1216,"_run-",""))&lt;&gt;LEN(gait_events!C1216),RIGHT(gait_events!C1216,LEN(gait_events!C1216)-FIND("_run-",gait_events!C1216,1)-4),"")</f>
        <v>off</v>
      </c>
      <c r="G2741" s="0" t="str">
        <f aca="false">gait_events!D1216</f>
        <v>right_shank</v>
      </c>
      <c r="H2741" s="0" t="str">
        <f aca="false">gait_events!E1216</f>
        <v>FC</v>
      </c>
      <c r="I2741" s="0" t="n">
        <f aca="false">IF(gait_events!F1216&lt;&gt;"",gait_events!F1216,NA())</f>
        <v>894</v>
      </c>
      <c r="J2741" s="0" t="n">
        <f aca="false">IF(gait_events!G1216&lt;&gt;"",gait_events!G1216,NA())</f>
        <v>894</v>
      </c>
      <c r="K2741" s="0" t="n">
        <f aca="false">I2741-J2741</f>
        <v>0</v>
      </c>
      <c r="L2741" s="0" t="n">
        <f aca="false">K2741*5</f>
        <v>0</v>
      </c>
      <c r="M2741" s="0" t="n">
        <f aca="false">IF(NOT(ISNA(I2741)),1,0)</f>
        <v>1</v>
      </c>
      <c r="N2741" s="0" t="n">
        <f aca="false">IF(NOT(ISNA(J2741)),1,0)</f>
        <v>1</v>
      </c>
      <c r="O2741" s="0" t="n">
        <f aca="false">IF(AND(NOT(ISNA(I2741)),NOT(ISNA(J2741))),1,0)</f>
        <v>1</v>
      </c>
      <c r="P2741" s="0" t="n">
        <f aca="false">IF(AND(NOT(ISNA(I2741)),ISNA(J2741)),1,0)</f>
        <v>0</v>
      </c>
      <c r="Q2741" s="0" t="n">
        <f aca="false">IF(AND(ISNA(I2741),NOT(ISNA(J2741))),1,0)</f>
        <v>0</v>
      </c>
      <c r="R2741" s="0" t="n">
        <f aca="false">IF(SUM(O2741:Q2741)&lt;&gt;1,"ERROR",1)</f>
        <v>1</v>
      </c>
    </row>
    <row r="2742" customFormat="false" ht="12.8" hidden="false" customHeight="false" outlineLevel="0" collapsed="false">
      <c r="A2742" s="0" t="str">
        <f aca="false">gait_events!B1217</f>
        <v>pp059</v>
      </c>
      <c r="B2742" s="0" t="str">
        <f aca="false">VLOOKUP(A2742,participants!A:B,2,0)</f>
        <v>F</v>
      </c>
      <c r="C2742" s="0" t="n">
        <f aca="false">VLOOKUP(A2742,participants!A:C,3,0)</f>
        <v>66</v>
      </c>
      <c r="D2742" s="0" t="str">
        <f aca="false">VLOOKUP(A2742,participants!A:F,6,0)</f>
        <v>PD</v>
      </c>
      <c r="E2742" s="0" t="str">
        <f aca="false">IF(LEN(SUBSTITUTE(gait_events!C1217,"_run-",""))&lt;&gt;LEN(gait_events!C1217),LEFT(RIGHT(gait_events!C1217,LEN(gait_events!C1217)-19),FIND("_run-",RIGHT(gait_events!C1217,LEN(gait_events!C1217)-19),1)-1),RIGHT(gait_events!C1217,LEN(gait_events!C1217)-19))</f>
        <v>Preferred</v>
      </c>
      <c r="F2742" s="0" t="str">
        <f aca="false">IF(LEN(SUBSTITUTE(gait_events!C1217,"_run-",""))&lt;&gt;LEN(gait_events!C1217),RIGHT(gait_events!C1217,LEN(gait_events!C1217)-FIND("_run-",gait_events!C1217,1)-4),"")</f>
        <v>off</v>
      </c>
      <c r="G2742" s="0" t="str">
        <f aca="false">gait_events!D1217</f>
        <v>right_shank</v>
      </c>
      <c r="H2742" s="0" t="str">
        <f aca="false">gait_events!E1217</f>
        <v>FC</v>
      </c>
      <c r="I2742" s="0" t="n">
        <f aca="false">IF(gait_events!F1217&lt;&gt;"",gait_events!F1217,NA())</f>
        <v>1134</v>
      </c>
      <c r="J2742" s="0" t="n">
        <f aca="false">IF(gait_events!G1217&lt;&gt;"",gait_events!G1217,NA())</f>
        <v>1131</v>
      </c>
      <c r="K2742" s="0" t="n">
        <f aca="false">I2742-J2742</f>
        <v>3</v>
      </c>
      <c r="L2742" s="0" t="n">
        <f aca="false">K2742*5</f>
        <v>15</v>
      </c>
      <c r="M2742" s="0" t="n">
        <f aca="false">IF(NOT(ISNA(I2742)),1,0)</f>
        <v>1</v>
      </c>
      <c r="N2742" s="0" t="n">
        <f aca="false">IF(NOT(ISNA(J2742)),1,0)</f>
        <v>1</v>
      </c>
      <c r="O2742" s="0" t="n">
        <f aca="false">IF(AND(NOT(ISNA(I2742)),NOT(ISNA(J2742))),1,0)</f>
        <v>1</v>
      </c>
      <c r="P2742" s="0" t="n">
        <f aca="false">IF(AND(NOT(ISNA(I2742)),ISNA(J2742)),1,0)</f>
        <v>0</v>
      </c>
      <c r="Q2742" s="0" t="n">
        <f aca="false">IF(AND(ISNA(I2742),NOT(ISNA(J2742))),1,0)</f>
        <v>0</v>
      </c>
      <c r="R2742" s="0" t="n">
        <f aca="false">IF(SUM(O2742:Q2742)&lt;&gt;1,"ERROR",1)</f>
        <v>1</v>
      </c>
    </row>
    <row r="2743" customFormat="false" ht="12.8" hidden="false" customHeight="false" outlineLevel="0" collapsed="false">
      <c r="A2743" s="0" t="str">
        <f aca="false">gait_events!B1218</f>
        <v>pp059</v>
      </c>
      <c r="B2743" s="0" t="str">
        <f aca="false">VLOOKUP(A2743,participants!A:B,2,0)</f>
        <v>F</v>
      </c>
      <c r="C2743" s="0" t="n">
        <f aca="false">VLOOKUP(A2743,participants!A:C,3,0)</f>
        <v>66</v>
      </c>
      <c r="D2743" s="0" t="str">
        <f aca="false">VLOOKUP(A2743,participants!A:F,6,0)</f>
        <v>PD</v>
      </c>
      <c r="E2743" s="0" t="str">
        <f aca="false">IF(LEN(SUBSTITUTE(gait_events!C1218,"_run-",""))&lt;&gt;LEN(gait_events!C1218),LEFT(RIGHT(gait_events!C1218,LEN(gait_events!C1218)-19),FIND("_run-",RIGHT(gait_events!C1218,LEN(gait_events!C1218)-19),1)-1),RIGHT(gait_events!C1218,LEN(gait_events!C1218)-19))</f>
        <v>Slow</v>
      </c>
      <c r="F2743" s="0" t="str">
        <f aca="false">IF(LEN(SUBSTITUTE(gait_events!C1218,"_run-",""))&lt;&gt;LEN(gait_events!C1218),RIGHT(gait_events!C1218,LEN(gait_events!C1218)-FIND("_run-",gait_events!C1218,1)-4),"")</f>
        <v>off</v>
      </c>
      <c r="G2743" s="0" t="str">
        <f aca="false">gait_events!D1218</f>
        <v>left_ankle</v>
      </c>
      <c r="H2743" s="0" t="str">
        <f aca="false">gait_events!E1218</f>
        <v>IC</v>
      </c>
      <c r="I2743" s="0" t="n">
        <f aca="false">IF(gait_events!F1218&lt;&gt;"",gait_events!F1218,NA())</f>
        <v>170</v>
      </c>
      <c r="J2743" s="0" t="n">
        <f aca="false">IF(gait_events!G1218&lt;&gt;"",gait_events!G1218,NA())</f>
        <v>176</v>
      </c>
      <c r="K2743" s="0" t="n">
        <f aca="false">I2743-J2743</f>
        <v>-6</v>
      </c>
      <c r="L2743" s="0" t="n">
        <f aca="false">K2743*5</f>
        <v>-30</v>
      </c>
      <c r="M2743" s="0" t="n">
        <f aca="false">IF(NOT(ISNA(I2743)),1,0)</f>
        <v>1</v>
      </c>
      <c r="N2743" s="0" t="n">
        <f aca="false">IF(NOT(ISNA(J2743)),1,0)</f>
        <v>1</v>
      </c>
      <c r="O2743" s="0" t="n">
        <f aca="false">IF(AND(NOT(ISNA(I2743)),NOT(ISNA(J2743))),1,0)</f>
        <v>1</v>
      </c>
      <c r="P2743" s="0" t="n">
        <f aca="false">IF(AND(NOT(ISNA(I2743)),ISNA(J2743)),1,0)</f>
        <v>0</v>
      </c>
      <c r="Q2743" s="0" t="n">
        <f aca="false">IF(AND(ISNA(I2743),NOT(ISNA(J2743))),1,0)</f>
        <v>0</v>
      </c>
      <c r="R2743" s="0" t="n">
        <f aca="false">IF(SUM(O2743:Q2743)&lt;&gt;1,"ERROR",1)</f>
        <v>1</v>
      </c>
    </row>
    <row r="2744" customFormat="false" ht="12.8" hidden="false" customHeight="false" outlineLevel="0" collapsed="false">
      <c r="A2744" s="0" t="str">
        <f aca="false">gait_events!B1219</f>
        <v>pp059</v>
      </c>
      <c r="B2744" s="0" t="str">
        <f aca="false">VLOOKUP(A2744,participants!A:B,2,0)</f>
        <v>F</v>
      </c>
      <c r="C2744" s="0" t="n">
        <f aca="false">VLOOKUP(A2744,participants!A:C,3,0)</f>
        <v>66</v>
      </c>
      <c r="D2744" s="0" t="str">
        <f aca="false">VLOOKUP(A2744,participants!A:F,6,0)</f>
        <v>PD</v>
      </c>
      <c r="E2744" s="0" t="str">
        <f aca="false">IF(LEN(SUBSTITUTE(gait_events!C1219,"_run-",""))&lt;&gt;LEN(gait_events!C1219),LEFT(RIGHT(gait_events!C1219,LEN(gait_events!C1219)-19),FIND("_run-",RIGHT(gait_events!C1219,LEN(gait_events!C1219)-19),1)-1),RIGHT(gait_events!C1219,LEN(gait_events!C1219)-19))</f>
        <v>Slow</v>
      </c>
      <c r="F2744" s="0" t="str">
        <f aca="false">IF(LEN(SUBSTITUTE(gait_events!C1219,"_run-",""))&lt;&gt;LEN(gait_events!C1219),RIGHT(gait_events!C1219,LEN(gait_events!C1219)-FIND("_run-",gait_events!C1219,1)-4),"")</f>
        <v>off</v>
      </c>
      <c r="G2744" s="0" t="str">
        <f aca="false">gait_events!D1219</f>
        <v>left_ankle</v>
      </c>
      <c r="H2744" s="0" t="str">
        <f aca="false">gait_events!E1219</f>
        <v>IC</v>
      </c>
      <c r="I2744" s="0" t="n">
        <f aca="false">IF(gait_events!F1219&lt;&gt;"",gait_events!F1219,NA())</f>
        <v>416</v>
      </c>
      <c r="J2744" s="0" t="n">
        <f aca="false">IF(gait_events!G1219&lt;&gt;"",gait_events!G1219,NA())</f>
        <v>422</v>
      </c>
      <c r="K2744" s="0" t="n">
        <f aca="false">I2744-J2744</f>
        <v>-6</v>
      </c>
      <c r="L2744" s="0" t="n">
        <f aca="false">K2744*5</f>
        <v>-30</v>
      </c>
      <c r="M2744" s="0" t="n">
        <f aca="false">IF(NOT(ISNA(I2744)),1,0)</f>
        <v>1</v>
      </c>
      <c r="N2744" s="0" t="n">
        <f aca="false">IF(NOT(ISNA(J2744)),1,0)</f>
        <v>1</v>
      </c>
      <c r="O2744" s="0" t="n">
        <f aca="false">IF(AND(NOT(ISNA(I2744)),NOT(ISNA(J2744))),1,0)</f>
        <v>1</v>
      </c>
      <c r="P2744" s="0" t="n">
        <f aca="false">IF(AND(NOT(ISNA(I2744)),ISNA(J2744)),1,0)</f>
        <v>0</v>
      </c>
      <c r="Q2744" s="0" t="n">
        <f aca="false">IF(AND(ISNA(I2744),NOT(ISNA(J2744))),1,0)</f>
        <v>0</v>
      </c>
      <c r="R2744" s="0" t="n">
        <f aca="false">IF(SUM(O2744:Q2744)&lt;&gt;1,"ERROR",1)</f>
        <v>1</v>
      </c>
    </row>
    <row r="2745" customFormat="false" ht="12.8" hidden="false" customHeight="false" outlineLevel="0" collapsed="false">
      <c r="A2745" s="0" t="str">
        <f aca="false">gait_events!B1220</f>
        <v>pp059</v>
      </c>
      <c r="B2745" s="0" t="str">
        <f aca="false">VLOOKUP(A2745,participants!A:B,2,0)</f>
        <v>F</v>
      </c>
      <c r="C2745" s="0" t="n">
        <f aca="false">VLOOKUP(A2745,participants!A:C,3,0)</f>
        <v>66</v>
      </c>
      <c r="D2745" s="0" t="str">
        <f aca="false">VLOOKUP(A2745,participants!A:F,6,0)</f>
        <v>PD</v>
      </c>
      <c r="E2745" s="0" t="str">
        <f aca="false">IF(LEN(SUBSTITUTE(gait_events!C1220,"_run-",""))&lt;&gt;LEN(gait_events!C1220),LEFT(RIGHT(gait_events!C1220,LEN(gait_events!C1220)-19),FIND("_run-",RIGHT(gait_events!C1220,LEN(gait_events!C1220)-19),1)-1),RIGHT(gait_events!C1220,LEN(gait_events!C1220)-19))</f>
        <v>Slow</v>
      </c>
      <c r="F2745" s="0" t="str">
        <f aca="false">IF(LEN(SUBSTITUTE(gait_events!C1220,"_run-",""))&lt;&gt;LEN(gait_events!C1220),RIGHT(gait_events!C1220,LEN(gait_events!C1220)-FIND("_run-",gait_events!C1220,1)-4),"")</f>
        <v>off</v>
      </c>
      <c r="G2745" s="0" t="str">
        <f aca="false">gait_events!D1220</f>
        <v>left_ankle</v>
      </c>
      <c r="H2745" s="0" t="str">
        <f aca="false">gait_events!E1220</f>
        <v>IC</v>
      </c>
      <c r="I2745" s="0" t="n">
        <f aca="false">IF(gait_events!F1220&lt;&gt;"",gait_events!F1220,NA())</f>
        <v>666</v>
      </c>
      <c r="J2745" s="0" t="n">
        <f aca="false">IF(gait_events!G1220&lt;&gt;"",gait_events!G1220,NA())</f>
        <v>674</v>
      </c>
      <c r="K2745" s="0" t="n">
        <f aca="false">I2745-J2745</f>
        <v>-8</v>
      </c>
      <c r="L2745" s="0" t="n">
        <f aca="false">K2745*5</f>
        <v>-40</v>
      </c>
      <c r="M2745" s="0" t="n">
        <f aca="false">IF(NOT(ISNA(I2745)),1,0)</f>
        <v>1</v>
      </c>
      <c r="N2745" s="0" t="n">
        <f aca="false">IF(NOT(ISNA(J2745)),1,0)</f>
        <v>1</v>
      </c>
      <c r="O2745" s="0" t="n">
        <f aca="false">IF(AND(NOT(ISNA(I2745)),NOT(ISNA(J2745))),1,0)</f>
        <v>1</v>
      </c>
      <c r="P2745" s="0" t="n">
        <f aca="false">IF(AND(NOT(ISNA(I2745)),ISNA(J2745)),1,0)</f>
        <v>0</v>
      </c>
      <c r="Q2745" s="0" t="n">
        <f aca="false">IF(AND(ISNA(I2745),NOT(ISNA(J2745))),1,0)</f>
        <v>0</v>
      </c>
      <c r="R2745" s="0" t="n">
        <f aca="false">IF(SUM(O2745:Q2745)&lt;&gt;1,"ERROR",1)</f>
        <v>1</v>
      </c>
    </row>
    <row r="2746" customFormat="false" ht="12.8" hidden="false" customHeight="false" outlineLevel="0" collapsed="false">
      <c r="A2746" s="0" t="str">
        <f aca="false">gait_events!B1221</f>
        <v>pp059</v>
      </c>
      <c r="B2746" s="0" t="str">
        <f aca="false">VLOOKUP(A2746,participants!A:B,2,0)</f>
        <v>F</v>
      </c>
      <c r="C2746" s="0" t="n">
        <f aca="false">VLOOKUP(A2746,participants!A:C,3,0)</f>
        <v>66</v>
      </c>
      <c r="D2746" s="0" t="str">
        <f aca="false">VLOOKUP(A2746,participants!A:F,6,0)</f>
        <v>PD</v>
      </c>
      <c r="E2746" s="0" t="str">
        <f aca="false">IF(LEN(SUBSTITUTE(gait_events!C1221,"_run-",""))&lt;&gt;LEN(gait_events!C1221),LEFT(RIGHT(gait_events!C1221,LEN(gait_events!C1221)-19),FIND("_run-",RIGHT(gait_events!C1221,LEN(gait_events!C1221)-19),1)-1),RIGHT(gait_events!C1221,LEN(gait_events!C1221)-19))</f>
        <v>Slow</v>
      </c>
      <c r="F2746" s="0" t="str">
        <f aca="false">IF(LEN(SUBSTITUTE(gait_events!C1221,"_run-",""))&lt;&gt;LEN(gait_events!C1221),RIGHT(gait_events!C1221,LEN(gait_events!C1221)-FIND("_run-",gait_events!C1221,1)-4),"")</f>
        <v>off</v>
      </c>
      <c r="G2746" s="0" t="str">
        <f aca="false">gait_events!D1221</f>
        <v>left_ankle</v>
      </c>
      <c r="H2746" s="0" t="str">
        <f aca="false">gait_events!E1221</f>
        <v>IC</v>
      </c>
      <c r="I2746" s="0" t="n">
        <f aca="false">IF(gait_events!F1221&lt;&gt;"",gait_events!F1221,NA())</f>
        <v>916</v>
      </c>
      <c r="J2746" s="0" t="n">
        <f aca="false">IF(gait_events!G1221&lt;&gt;"",gait_events!G1221,NA())</f>
        <v>920</v>
      </c>
      <c r="K2746" s="0" t="n">
        <f aca="false">I2746-J2746</f>
        <v>-4</v>
      </c>
      <c r="L2746" s="0" t="n">
        <f aca="false">K2746*5</f>
        <v>-20</v>
      </c>
      <c r="M2746" s="0" t="n">
        <f aca="false">IF(NOT(ISNA(I2746)),1,0)</f>
        <v>1</v>
      </c>
      <c r="N2746" s="0" t="n">
        <f aca="false">IF(NOT(ISNA(J2746)),1,0)</f>
        <v>1</v>
      </c>
      <c r="O2746" s="0" t="n">
        <f aca="false">IF(AND(NOT(ISNA(I2746)),NOT(ISNA(J2746))),1,0)</f>
        <v>1</v>
      </c>
      <c r="P2746" s="0" t="n">
        <f aca="false">IF(AND(NOT(ISNA(I2746)),ISNA(J2746)),1,0)</f>
        <v>0</v>
      </c>
      <c r="Q2746" s="0" t="n">
        <f aca="false">IF(AND(ISNA(I2746),NOT(ISNA(J2746))),1,0)</f>
        <v>0</v>
      </c>
      <c r="R2746" s="0" t="n">
        <f aca="false">IF(SUM(O2746:Q2746)&lt;&gt;1,"ERROR",1)</f>
        <v>1</v>
      </c>
    </row>
    <row r="2747" customFormat="false" ht="12.8" hidden="false" customHeight="false" outlineLevel="0" collapsed="false">
      <c r="A2747" s="0" t="str">
        <f aca="false">gait_events!B1222</f>
        <v>pp059</v>
      </c>
      <c r="B2747" s="0" t="str">
        <f aca="false">VLOOKUP(A2747,participants!A:B,2,0)</f>
        <v>F</v>
      </c>
      <c r="C2747" s="0" t="n">
        <f aca="false">VLOOKUP(A2747,participants!A:C,3,0)</f>
        <v>66</v>
      </c>
      <c r="D2747" s="0" t="str">
        <f aca="false">VLOOKUP(A2747,participants!A:F,6,0)</f>
        <v>PD</v>
      </c>
      <c r="E2747" s="0" t="str">
        <f aca="false">IF(LEN(SUBSTITUTE(gait_events!C1222,"_run-",""))&lt;&gt;LEN(gait_events!C1222),LEFT(RIGHT(gait_events!C1222,LEN(gait_events!C1222)-19),FIND("_run-",RIGHT(gait_events!C1222,LEN(gait_events!C1222)-19),1)-1),RIGHT(gait_events!C1222,LEN(gait_events!C1222)-19))</f>
        <v>Slow</v>
      </c>
      <c r="F2747" s="0" t="str">
        <f aca="false">IF(LEN(SUBSTITUTE(gait_events!C1222,"_run-",""))&lt;&gt;LEN(gait_events!C1222),RIGHT(gait_events!C1222,LEN(gait_events!C1222)-FIND("_run-",gait_events!C1222,1)-4),"")</f>
        <v>off</v>
      </c>
      <c r="G2747" s="0" t="str">
        <f aca="false">gait_events!D1222</f>
        <v>left_ankle</v>
      </c>
      <c r="H2747" s="0" t="str">
        <f aca="false">gait_events!E1222</f>
        <v>IC</v>
      </c>
      <c r="I2747" s="0" t="n">
        <f aca="false">IF(gait_events!F1222&lt;&gt;"",gait_events!F1222,NA())</f>
        <v>1157</v>
      </c>
      <c r="J2747" s="0" t="n">
        <f aca="false">IF(gait_events!G1222&lt;&gt;"",gait_events!G1222,NA())</f>
        <v>1161</v>
      </c>
      <c r="K2747" s="0" t="n">
        <f aca="false">I2747-J2747</f>
        <v>-4</v>
      </c>
      <c r="L2747" s="0" t="n">
        <f aca="false">K2747*5</f>
        <v>-20</v>
      </c>
      <c r="M2747" s="0" t="n">
        <f aca="false">IF(NOT(ISNA(I2747)),1,0)</f>
        <v>1</v>
      </c>
      <c r="N2747" s="0" t="n">
        <f aca="false">IF(NOT(ISNA(J2747)),1,0)</f>
        <v>1</v>
      </c>
      <c r="O2747" s="0" t="n">
        <f aca="false">IF(AND(NOT(ISNA(I2747)),NOT(ISNA(J2747))),1,0)</f>
        <v>1</v>
      </c>
      <c r="P2747" s="0" t="n">
        <f aca="false">IF(AND(NOT(ISNA(I2747)),ISNA(J2747)),1,0)</f>
        <v>0</v>
      </c>
      <c r="Q2747" s="0" t="n">
        <f aca="false">IF(AND(ISNA(I2747),NOT(ISNA(J2747))),1,0)</f>
        <v>0</v>
      </c>
      <c r="R2747" s="0" t="n">
        <f aca="false">IF(SUM(O2747:Q2747)&lt;&gt;1,"ERROR",1)</f>
        <v>1</v>
      </c>
    </row>
    <row r="2748" customFormat="false" ht="12.8" hidden="false" customHeight="false" outlineLevel="0" collapsed="false">
      <c r="A2748" s="0" t="str">
        <f aca="false">gait_events!B1223</f>
        <v>pp059</v>
      </c>
      <c r="B2748" s="0" t="str">
        <f aca="false">VLOOKUP(A2748,participants!A:B,2,0)</f>
        <v>F</v>
      </c>
      <c r="C2748" s="0" t="n">
        <f aca="false">VLOOKUP(A2748,participants!A:C,3,0)</f>
        <v>66</v>
      </c>
      <c r="D2748" s="0" t="str">
        <f aca="false">VLOOKUP(A2748,participants!A:F,6,0)</f>
        <v>PD</v>
      </c>
      <c r="E2748" s="0" t="str">
        <f aca="false">IF(LEN(SUBSTITUTE(gait_events!C1223,"_run-",""))&lt;&gt;LEN(gait_events!C1223),LEFT(RIGHT(gait_events!C1223,LEN(gait_events!C1223)-19),FIND("_run-",RIGHT(gait_events!C1223,LEN(gait_events!C1223)-19),1)-1),RIGHT(gait_events!C1223,LEN(gait_events!C1223)-19))</f>
        <v>Slow</v>
      </c>
      <c r="F2748" s="0" t="str">
        <f aca="false">IF(LEN(SUBSTITUTE(gait_events!C1223,"_run-",""))&lt;&gt;LEN(gait_events!C1223),RIGHT(gait_events!C1223,LEN(gait_events!C1223)-FIND("_run-",gait_events!C1223,1)-4),"")</f>
        <v>off</v>
      </c>
      <c r="G2748" s="0" t="str">
        <f aca="false">gait_events!D1223</f>
        <v>left_ankle</v>
      </c>
      <c r="H2748" s="0" t="str">
        <f aca="false">gait_events!E1223</f>
        <v>IC</v>
      </c>
      <c r="I2748" s="0" t="n">
        <f aca="false">IF(gait_events!F1223&lt;&gt;"",gait_events!F1223,NA())</f>
        <v>1412</v>
      </c>
      <c r="J2748" s="0" t="n">
        <f aca="false">IF(gait_events!G1223&lt;&gt;"",gait_events!G1223,NA())</f>
        <v>1403</v>
      </c>
      <c r="K2748" s="0" t="n">
        <f aca="false">I2748-J2748</f>
        <v>9</v>
      </c>
      <c r="L2748" s="0" t="n">
        <f aca="false">K2748*5</f>
        <v>45</v>
      </c>
      <c r="M2748" s="0" t="n">
        <f aca="false">IF(NOT(ISNA(I2748)),1,0)</f>
        <v>1</v>
      </c>
      <c r="N2748" s="0" t="n">
        <f aca="false">IF(NOT(ISNA(J2748)),1,0)</f>
        <v>1</v>
      </c>
      <c r="O2748" s="0" t="n">
        <f aca="false">IF(AND(NOT(ISNA(I2748)),NOT(ISNA(J2748))),1,0)</f>
        <v>1</v>
      </c>
      <c r="P2748" s="0" t="n">
        <f aca="false">IF(AND(NOT(ISNA(I2748)),ISNA(J2748)),1,0)</f>
        <v>0</v>
      </c>
      <c r="Q2748" s="0" t="n">
        <f aca="false">IF(AND(ISNA(I2748),NOT(ISNA(J2748))),1,0)</f>
        <v>0</v>
      </c>
      <c r="R2748" s="0" t="n">
        <f aca="false">IF(SUM(O2748:Q2748)&lt;&gt;1,"ERROR",1)</f>
        <v>1</v>
      </c>
    </row>
    <row r="2749" customFormat="false" ht="12.8" hidden="false" customHeight="false" outlineLevel="0" collapsed="false">
      <c r="A2749" s="0" t="str">
        <f aca="false">gait_events!B1224</f>
        <v>pp059</v>
      </c>
      <c r="B2749" s="0" t="str">
        <f aca="false">VLOOKUP(A2749,participants!A:B,2,0)</f>
        <v>F</v>
      </c>
      <c r="C2749" s="0" t="n">
        <f aca="false">VLOOKUP(A2749,participants!A:C,3,0)</f>
        <v>66</v>
      </c>
      <c r="D2749" s="0" t="str">
        <f aca="false">VLOOKUP(A2749,participants!A:F,6,0)</f>
        <v>PD</v>
      </c>
      <c r="E2749" s="0" t="str">
        <f aca="false">IF(LEN(SUBSTITUTE(gait_events!C1224,"_run-",""))&lt;&gt;LEN(gait_events!C1224),LEFT(RIGHT(gait_events!C1224,LEN(gait_events!C1224)-19),FIND("_run-",RIGHT(gait_events!C1224,LEN(gait_events!C1224)-19),1)-1),RIGHT(gait_events!C1224,LEN(gait_events!C1224)-19))</f>
        <v>Slow</v>
      </c>
      <c r="F2749" s="0" t="str">
        <f aca="false">IF(LEN(SUBSTITUTE(gait_events!C1224,"_run-",""))&lt;&gt;LEN(gait_events!C1224),RIGHT(gait_events!C1224,LEN(gait_events!C1224)-FIND("_run-",gait_events!C1224,1)-4),"")</f>
        <v>off</v>
      </c>
      <c r="G2749" s="0" t="str">
        <f aca="false">gait_events!D1224</f>
        <v>left_ankle</v>
      </c>
      <c r="H2749" s="0" t="str">
        <f aca="false">gait_events!E1224</f>
        <v>FC</v>
      </c>
      <c r="I2749" s="0" t="n">
        <f aca="false">IF(gait_events!F1224&lt;&gt;"",gait_events!F1224,NA())</f>
        <v>92</v>
      </c>
      <c r="J2749" s="0" t="n">
        <f aca="false">IF(gait_events!G1224&lt;&gt;"",gait_events!G1224,NA())</f>
        <v>93</v>
      </c>
      <c r="K2749" s="0" t="n">
        <f aca="false">I2749-J2749</f>
        <v>-1</v>
      </c>
      <c r="L2749" s="0" t="n">
        <f aca="false">K2749*5</f>
        <v>-5</v>
      </c>
      <c r="M2749" s="0" t="n">
        <f aca="false">IF(NOT(ISNA(I2749)),1,0)</f>
        <v>1</v>
      </c>
      <c r="N2749" s="0" t="n">
        <f aca="false">IF(NOT(ISNA(J2749)),1,0)</f>
        <v>1</v>
      </c>
      <c r="O2749" s="0" t="n">
        <f aca="false">IF(AND(NOT(ISNA(I2749)),NOT(ISNA(J2749))),1,0)</f>
        <v>1</v>
      </c>
      <c r="P2749" s="0" t="n">
        <f aca="false">IF(AND(NOT(ISNA(I2749)),ISNA(J2749)),1,0)</f>
        <v>0</v>
      </c>
      <c r="Q2749" s="0" t="n">
        <f aca="false">IF(AND(ISNA(I2749),NOT(ISNA(J2749))),1,0)</f>
        <v>0</v>
      </c>
      <c r="R2749" s="0" t="n">
        <f aca="false">IF(SUM(O2749:Q2749)&lt;&gt;1,"ERROR",1)</f>
        <v>1</v>
      </c>
    </row>
    <row r="2750" customFormat="false" ht="12.8" hidden="false" customHeight="false" outlineLevel="0" collapsed="false">
      <c r="A2750" s="0" t="str">
        <f aca="false">gait_events!B1225</f>
        <v>pp059</v>
      </c>
      <c r="B2750" s="0" t="str">
        <f aca="false">VLOOKUP(A2750,participants!A:B,2,0)</f>
        <v>F</v>
      </c>
      <c r="C2750" s="0" t="n">
        <f aca="false">VLOOKUP(A2750,participants!A:C,3,0)</f>
        <v>66</v>
      </c>
      <c r="D2750" s="0" t="str">
        <f aca="false">VLOOKUP(A2750,participants!A:F,6,0)</f>
        <v>PD</v>
      </c>
      <c r="E2750" s="0" t="str">
        <f aca="false">IF(LEN(SUBSTITUTE(gait_events!C1225,"_run-",""))&lt;&gt;LEN(gait_events!C1225),LEFT(RIGHT(gait_events!C1225,LEN(gait_events!C1225)-19),FIND("_run-",RIGHT(gait_events!C1225,LEN(gait_events!C1225)-19),1)-1),RIGHT(gait_events!C1225,LEN(gait_events!C1225)-19))</f>
        <v>Slow</v>
      </c>
      <c r="F2750" s="0" t="str">
        <f aca="false">IF(LEN(SUBSTITUTE(gait_events!C1225,"_run-",""))&lt;&gt;LEN(gait_events!C1225),RIGHT(gait_events!C1225,LEN(gait_events!C1225)-FIND("_run-",gait_events!C1225,1)-4),"")</f>
        <v>off</v>
      </c>
      <c r="G2750" s="0" t="str">
        <f aca="false">gait_events!D1225</f>
        <v>left_ankle</v>
      </c>
      <c r="H2750" s="0" t="str">
        <f aca="false">gait_events!E1225</f>
        <v>FC</v>
      </c>
      <c r="I2750" s="0" t="n">
        <f aca="false">IF(gait_events!F1225&lt;&gt;"",gait_events!F1225,NA())</f>
        <v>340</v>
      </c>
      <c r="J2750" s="0" t="n">
        <f aca="false">IF(gait_events!G1225&lt;&gt;"",gait_events!G1225,NA())</f>
        <v>339</v>
      </c>
      <c r="K2750" s="0" t="n">
        <f aca="false">I2750-J2750</f>
        <v>1</v>
      </c>
      <c r="L2750" s="0" t="n">
        <f aca="false">K2750*5</f>
        <v>5</v>
      </c>
      <c r="M2750" s="0" t="n">
        <f aca="false">IF(NOT(ISNA(I2750)),1,0)</f>
        <v>1</v>
      </c>
      <c r="N2750" s="0" t="n">
        <f aca="false">IF(NOT(ISNA(J2750)),1,0)</f>
        <v>1</v>
      </c>
      <c r="O2750" s="0" t="n">
        <f aca="false">IF(AND(NOT(ISNA(I2750)),NOT(ISNA(J2750))),1,0)</f>
        <v>1</v>
      </c>
      <c r="P2750" s="0" t="n">
        <f aca="false">IF(AND(NOT(ISNA(I2750)),ISNA(J2750)),1,0)</f>
        <v>0</v>
      </c>
      <c r="Q2750" s="0" t="n">
        <f aca="false">IF(AND(ISNA(I2750),NOT(ISNA(J2750))),1,0)</f>
        <v>0</v>
      </c>
      <c r="R2750" s="0" t="n">
        <f aca="false">IF(SUM(O2750:Q2750)&lt;&gt;1,"ERROR",1)</f>
        <v>1</v>
      </c>
    </row>
    <row r="2751" customFormat="false" ht="12.8" hidden="false" customHeight="false" outlineLevel="0" collapsed="false">
      <c r="A2751" s="0" t="str">
        <f aca="false">gait_events!B1226</f>
        <v>pp059</v>
      </c>
      <c r="B2751" s="0" t="str">
        <f aca="false">VLOOKUP(A2751,participants!A:B,2,0)</f>
        <v>F</v>
      </c>
      <c r="C2751" s="0" t="n">
        <f aca="false">VLOOKUP(A2751,participants!A:C,3,0)</f>
        <v>66</v>
      </c>
      <c r="D2751" s="0" t="str">
        <f aca="false">VLOOKUP(A2751,participants!A:F,6,0)</f>
        <v>PD</v>
      </c>
      <c r="E2751" s="0" t="str">
        <f aca="false">IF(LEN(SUBSTITUTE(gait_events!C1226,"_run-",""))&lt;&gt;LEN(gait_events!C1226),LEFT(RIGHT(gait_events!C1226,LEN(gait_events!C1226)-19),FIND("_run-",RIGHT(gait_events!C1226,LEN(gait_events!C1226)-19),1)-1),RIGHT(gait_events!C1226,LEN(gait_events!C1226)-19))</f>
        <v>Slow</v>
      </c>
      <c r="F2751" s="0" t="str">
        <f aca="false">IF(LEN(SUBSTITUTE(gait_events!C1226,"_run-",""))&lt;&gt;LEN(gait_events!C1226),RIGHT(gait_events!C1226,LEN(gait_events!C1226)-FIND("_run-",gait_events!C1226,1)-4),"")</f>
        <v>off</v>
      </c>
      <c r="G2751" s="0" t="str">
        <f aca="false">gait_events!D1226</f>
        <v>left_ankle</v>
      </c>
      <c r="H2751" s="0" t="str">
        <f aca="false">gait_events!E1226</f>
        <v>FC</v>
      </c>
      <c r="I2751" s="0" t="n">
        <f aca="false">IF(gait_events!F1226&lt;&gt;"",gait_events!F1226,NA())</f>
        <v>590</v>
      </c>
      <c r="J2751" s="0" t="n">
        <f aca="false">IF(gait_events!G1226&lt;&gt;"",gait_events!G1226,NA())</f>
        <v>590</v>
      </c>
      <c r="K2751" s="0" t="n">
        <f aca="false">I2751-J2751</f>
        <v>0</v>
      </c>
      <c r="L2751" s="0" t="n">
        <f aca="false">K2751*5</f>
        <v>0</v>
      </c>
      <c r="M2751" s="0" t="n">
        <f aca="false">IF(NOT(ISNA(I2751)),1,0)</f>
        <v>1</v>
      </c>
      <c r="N2751" s="0" t="n">
        <f aca="false">IF(NOT(ISNA(J2751)),1,0)</f>
        <v>1</v>
      </c>
      <c r="O2751" s="0" t="n">
        <f aca="false">IF(AND(NOT(ISNA(I2751)),NOT(ISNA(J2751))),1,0)</f>
        <v>1</v>
      </c>
      <c r="P2751" s="0" t="n">
        <f aca="false">IF(AND(NOT(ISNA(I2751)),ISNA(J2751)),1,0)</f>
        <v>0</v>
      </c>
      <c r="Q2751" s="0" t="n">
        <f aca="false">IF(AND(ISNA(I2751),NOT(ISNA(J2751))),1,0)</f>
        <v>0</v>
      </c>
      <c r="R2751" s="0" t="n">
        <f aca="false">IF(SUM(O2751:Q2751)&lt;&gt;1,"ERROR",1)</f>
        <v>1</v>
      </c>
    </row>
    <row r="2752" customFormat="false" ht="12.8" hidden="false" customHeight="false" outlineLevel="0" collapsed="false">
      <c r="A2752" s="0" t="str">
        <f aca="false">gait_events!B1227</f>
        <v>pp059</v>
      </c>
      <c r="B2752" s="0" t="str">
        <f aca="false">VLOOKUP(A2752,participants!A:B,2,0)</f>
        <v>F</v>
      </c>
      <c r="C2752" s="0" t="n">
        <f aca="false">VLOOKUP(A2752,participants!A:C,3,0)</f>
        <v>66</v>
      </c>
      <c r="D2752" s="0" t="str">
        <f aca="false">VLOOKUP(A2752,participants!A:F,6,0)</f>
        <v>PD</v>
      </c>
      <c r="E2752" s="0" t="str">
        <f aca="false">IF(LEN(SUBSTITUTE(gait_events!C1227,"_run-",""))&lt;&gt;LEN(gait_events!C1227),LEFT(RIGHT(gait_events!C1227,LEN(gait_events!C1227)-19),FIND("_run-",RIGHT(gait_events!C1227,LEN(gait_events!C1227)-19),1)-1),RIGHT(gait_events!C1227,LEN(gait_events!C1227)-19))</f>
        <v>Slow</v>
      </c>
      <c r="F2752" s="0" t="str">
        <f aca="false">IF(LEN(SUBSTITUTE(gait_events!C1227,"_run-",""))&lt;&gt;LEN(gait_events!C1227),RIGHT(gait_events!C1227,LEN(gait_events!C1227)-FIND("_run-",gait_events!C1227,1)-4),"")</f>
        <v>off</v>
      </c>
      <c r="G2752" s="0" t="str">
        <f aca="false">gait_events!D1227</f>
        <v>left_ankle</v>
      </c>
      <c r="H2752" s="0" t="str">
        <f aca="false">gait_events!E1227</f>
        <v>FC</v>
      </c>
      <c r="I2752" s="0" t="n">
        <f aca="false">IF(gait_events!F1227&lt;&gt;"",gait_events!F1227,NA())</f>
        <v>844</v>
      </c>
      <c r="J2752" s="0" t="n">
        <f aca="false">IF(gait_events!G1227&lt;&gt;"",gait_events!G1227,NA())</f>
        <v>844</v>
      </c>
      <c r="K2752" s="0" t="n">
        <f aca="false">I2752-J2752</f>
        <v>0</v>
      </c>
      <c r="L2752" s="0" t="n">
        <f aca="false">K2752*5</f>
        <v>0</v>
      </c>
      <c r="M2752" s="0" t="n">
        <f aca="false">IF(NOT(ISNA(I2752)),1,0)</f>
        <v>1</v>
      </c>
      <c r="N2752" s="0" t="n">
        <f aca="false">IF(NOT(ISNA(J2752)),1,0)</f>
        <v>1</v>
      </c>
      <c r="O2752" s="0" t="n">
        <f aca="false">IF(AND(NOT(ISNA(I2752)),NOT(ISNA(J2752))),1,0)</f>
        <v>1</v>
      </c>
      <c r="P2752" s="0" t="n">
        <f aca="false">IF(AND(NOT(ISNA(I2752)),ISNA(J2752)),1,0)</f>
        <v>0</v>
      </c>
      <c r="Q2752" s="0" t="n">
        <f aca="false">IF(AND(ISNA(I2752),NOT(ISNA(J2752))),1,0)</f>
        <v>0</v>
      </c>
      <c r="R2752" s="0" t="n">
        <f aca="false">IF(SUM(O2752:Q2752)&lt;&gt;1,"ERROR",1)</f>
        <v>1</v>
      </c>
    </row>
    <row r="2753" customFormat="false" ht="12.8" hidden="false" customHeight="false" outlineLevel="0" collapsed="false">
      <c r="A2753" s="0" t="str">
        <f aca="false">gait_events!B1228</f>
        <v>pp059</v>
      </c>
      <c r="B2753" s="0" t="str">
        <f aca="false">VLOOKUP(A2753,participants!A:B,2,0)</f>
        <v>F</v>
      </c>
      <c r="C2753" s="0" t="n">
        <f aca="false">VLOOKUP(A2753,participants!A:C,3,0)</f>
        <v>66</v>
      </c>
      <c r="D2753" s="0" t="str">
        <f aca="false">VLOOKUP(A2753,participants!A:F,6,0)</f>
        <v>PD</v>
      </c>
      <c r="E2753" s="0" t="str">
        <f aca="false">IF(LEN(SUBSTITUTE(gait_events!C1228,"_run-",""))&lt;&gt;LEN(gait_events!C1228),LEFT(RIGHT(gait_events!C1228,LEN(gait_events!C1228)-19),FIND("_run-",RIGHT(gait_events!C1228,LEN(gait_events!C1228)-19),1)-1),RIGHT(gait_events!C1228,LEN(gait_events!C1228)-19))</f>
        <v>Slow</v>
      </c>
      <c r="F2753" s="0" t="str">
        <f aca="false">IF(LEN(SUBSTITUTE(gait_events!C1228,"_run-",""))&lt;&gt;LEN(gait_events!C1228),RIGHT(gait_events!C1228,LEN(gait_events!C1228)-FIND("_run-",gait_events!C1228,1)-4),"")</f>
        <v>off</v>
      </c>
      <c r="G2753" s="0" t="str">
        <f aca="false">gait_events!D1228</f>
        <v>left_ankle</v>
      </c>
      <c r="H2753" s="0" t="str">
        <f aca="false">gait_events!E1228</f>
        <v>FC</v>
      </c>
      <c r="I2753" s="0" t="n">
        <f aca="false">IF(gait_events!F1228&lt;&gt;"",gait_events!F1228,NA())</f>
        <v>1087</v>
      </c>
      <c r="J2753" s="0" t="n">
        <f aca="false">IF(gait_events!G1228&lt;&gt;"",gait_events!G1228,NA())</f>
        <v>1086</v>
      </c>
      <c r="K2753" s="0" t="n">
        <f aca="false">I2753-J2753</f>
        <v>1</v>
      </c>
      <c r="L2753" s="0" t="n">
        <f aca="false">K2753*5</f>
        <v>5</v>
      </c>
      <c r="M2753" s="0" t="n">
        <f aca="false">IF(NOT(ISNA(I2753)),1,0)</f>
        <v>1</v>
      </c>
      <c r="N2753" s="0" t="n">
        <f aca="false">IF(NOT(ISNA(J2753)),1,0)</f>
        <v>1</v>
      </c>
      <c r="O2753" s="0" t="n">
        <f aca="false">IF(AND(NOT(ISNA(I2753)),NOT(ISNA(J2753))),1,0)</f>
        <v>1</v>
      </c>
      <c r="P2753" s="0" t="n">
        <f aca="false">IF(AND(NOT(ISNA(I2753)),ISNA(J2753)),1,0)</f>
        <v>0</v>
      </c>
      <c r="Q2753" s="0" t="n">
        <f aca="false">IF(AND(ISNA(I2753),NOT(ISNA(J2753))),1,0)</f>
        <v>0</v>
      </c>
      <c r="R2753" s="0" t="n">
        <f aca="false">IF(SUM(O2753:Q2753)&lt;&gt;1,"ERROR",1)</f>
        <v>1</v>
      </c>
    </row>
    <row r="2754" customFormat="false" ht="12.8" hidden="false" customHeight="false" outlineLevel="0" collapsed="false">
      <c r="A2754" s="0" t="str">
        <f aca="false">gait_events!B1229</f>
        <v>pp059</v>
      </c>
      <c r="B2754" s="0" t="str">
        <f aca="false">VLOOKUP(A2754,participants!A:B,2,0)</f>
        <v>F</v>
      </c>
      <c r="C2754" s="0" t="n">
        <f aca="false">VLOOKUP(A2754,participants!A:C,3,0)</f>
        <v>66</v>
      </c>
      <c r="D2754" s="0" t="str">
        <f aca="false">VLOOKUP(A2754,participants!A:F,6,0)</f>
        <v>PD</v>
      </c>
      <c r="E2754" s="0" t="str">
        <f aca="false">IF(LEN(SUBSTITUTE(gait_events!C1229,"_run-",""))&lt;&gt;LEN(gait_events!C1229),LEFT(RIGHT(gait_events!C1229,LEN(gait_events!C1229)-19),FIND("_run-",RIGHT(gait_events!C1229,LEN(gait_events!C1229)-19),1)-1),RIGHT(gait_events!C1229,LEN(gait_events!C1229)-19))</f>
        <v>Slow</v>
      </c>
      <c r="F2754" s="0" t="str">
        <f aca="false">IF(LEN(SUBSTITUTE(gait_events!C1229,"_run-",""))&lt;&gt;LEN(gait_events!C1229),RIGHT(gait_events!C1229,LEN(gait_events!C1229)-FIND("_run-",gait_events!C1229,1)-4),"")</f>
        <v>off</v>
      </c>
      <c r="G2754" s="0" t="str">
        <f aca="false">gait_events!D1229</f>
        <v>left_ankle</v>
      </c>
      <c r="H2754" s="0" t="str">
        <f aca="false">gait_events!E1229</f>
        <v>FC</v>
      </c>
      <c r="I2754" s="0" t="n">
        <f aca="false">IF(gait_events!F1229&lt;&gt;"",gait_events!F1229,NA())</f>
        <v>1333</v>
      </c>
      <c r="J2754" s="0" t="n">
        <f aca="false">IF(gait_events!G1229&lt;&gt;"",gait_events!G1229,NA())</f>
        <v>1331</v>
      </c>
      <c r="K2754" s="0" t="n">
        <f aca="false">I2754-J2754</f>
        <v>2</v>
      </c>
      <c r="L2754" s="0" t="n">
        <f aca="false">K2754*5</f>
        <v>10</v>
      </c>
      <c r="M2754" s="0" t="n">
        <f aca="false">IF(NOT(ISNA(I2754)),1,0)</f>
        <v>1</v>
      </c>
      <c r="N2754" s="0" t="n">
        <f aca="false">IF(NOT(ISNA(J2754)),1,0)</f>
        <v>1</v>
      </c>
      <c r="O2754" s="0" t="n">
        <f aca="false">IF(AND(NOT(ISNA(I2754)),NOT(ISNA(J2754))),1,0)</f>
        <v>1</v>
      </c>
      <c r="P2754" s="0" t="n">
        <f aca="false">IF(AND(NOT(ISNA(I2754)),ISNA(J2754)),1,0)</f>
        <v>0</v>
      </c>
      <c r="Q2754" s="0" t="n">
        <f aca="false">IF(AND(ISNA(I2754),NOT(ISNA(J2754))),1,0)</f>
        <v>0</v>
      </c>
      <c r="R2754" s="0" t="n">
        <f aca="false">IF(SUM(O2754:Q2754)&lt;&gt;1,"ERROR",1)</f>
        <v>1</v>
      </c>
    </row>
    <row r="2755" customFormat="false" ht="12.8" hidden="false" customHeight="false" outlineLevel="0" collapsed="false">
      <c r="A2755" s="0" t="str">
        <f aca="false">gait_events!B1230</f>
        <v>pp059</v>
      </c>
      <c r="B2755" s="0" t="str">
        <f aca="false">VLOOKUP(A2755,participants!A:B,2,0)</f>
        <v>F</v>
      </c>
      <c r="C2755" s="0" t="n">
        <f aca="false">VLOOKUP(A2755,participants!A:C,3,0)</f>
        <v>66</v>
      </c>
      <c r="D2755" s="0" t="str">
        <f aca="false">VLOOKUP(A2755,participants!A:F,6,0)</f>
        <v>PD</v>
      </c>
      <c r="E2755" s="0" t="str">
        <f aca="false">IF(LEN(SUBSTITUTE(gait_events!C1230,"_run-",""))&lt;&gt;LEN(gait_events!C1230),LEFT(RIGHT(gait_events!C1230,LEN(gait_events!C1230)-19),FIND("_run-",RIGHT(gait_events!C1230,LEN(gait_events!C1230)-19),1)-1),RIGHT(gait_events!C1230,LEN(gait_events!C1230)-19))</f>
        <v>Slow</v>
      </c>
      <c r="F2755" s="0" t="str">
        <f aca="false">IF(LEN(SUBSTITUTE(gait_events!C1230,"_run-",""))&lt;&gt;LEN(gait_events!C1230),RIGHT(gait_events!C1230,LEN(gait_events!C1230)-FIND("_run-",gait_events!C1230,1)-4),"")</f>
        <v>off</v>
      </c>
      <c r="G2755" s="0" t="str">
        <f aca="false">gait_events!D1230</f>
        <v>right_ankle</v>
      </c>
      <c r="H2755" s="0" t="str">
        <f aca="false">gait_events!E1230</f>
        <v>IC</v>
      </c>
      <c r="I2755" s="0" t="n">
        <f aca="false">IF(gait_events!F1230&lt;&gt;"",gait_events!F1230,NA())</f>
        <v>41</v>
      </c>
      <c r="J2755" s="0" t="n">
        <f aca="false">IF(gait_events!G1230&lt;&gt;"",gait_events!G1230,NA())</f>
        <v>44</v>
      </c>
      <c r="K2755" s="0" t="n">
        <f aca="false">I2755-J2755</f>
        <v>-3</v>
      </c>
      <c r="L2755" s="0" t="n">
        <f aca="false">K2755*5</f>
        <v>-15</v>
      </c>
      <c r="M2755" s="0" t="n">
        <f aca="false">IF(NOT(ISNA(I2755)),1,0)</f>
        <v>1</v>
      </c>
      <c r="N2755" s="0" t="n">
        <f aca="false">IF(NOT(ISNA(J2755)),1,0)</f>
        <v>1</v>
      </c>
      <c r="O2755" s="0" t="n">
        <f aca="false">IF(AND(NOT(ISNA(I2755)),NOT(ISNA(J2755))),1,0)</f>
        <v>1</v>
      </c>
      <c r="P2755" s="0" t="n">
        <f aca="false">IF(AND(NOT(ISNA(I2755)),ISNA(J2755)),1,0)</f>
        <v>0</v>
      </c>
      <c r="Q2755" s="0" t="n">
        <f aca="false">IF(AND(ISNA(I2755),NOT(ISNA(J2755))),1,0)</f>
        <v>0</v>
      </c>
      <c r="R2755" s="0" t="n">
        <f aca="false">IF(SUM(O2755:Q2755)&lt;&gt;1,"ERROR",1)</f>
        <v>1</v>
      </c>
    </row>
    <row r="2756" customFormat="false" ht="12.8" hidden="false" customHeight="false" outlineLevel="0" collapsed="false">
      <c r="A2756" s="0" t="str">
        <f aca="false">gait_events!B1231</f>
        <v>pp059</v>
      </c>
      <c r="B2756" s="0" t="str">
        <f aca="false">VLOOKUP(A2756,participants!A:B,2,0)</f>
        <v>F</v>
      </c>
      <c r="C2756" s="0" t="n">
        <f aca="false">VLOOKUP(A2756,participants!A:C,3,0)</f>
        <v>66</v>
      </c>
      <c r="D2756" s="0" t="str">
        <f aca="false">VLOOKUP(A2756,participants!A:F,6,0)</f>
        <v>PD</v>
      </c>
      <c r="E2756" s="0" t="str">
        <f aca="false">IF(LEN(SUBSTITUTE(gait_events!C1231,"_run-",""))&lt;&gt;LEN(gait_events!C1231),LEFT(RIGHT(gait_events!C1231,LEN(gait_events!C1231)-19),FIND("_run-",RIGHT(gait_events!C1231,LEN(gait_events!C1231)-19),1)-1),RIGHT(gait_events!C1231,LEN(gait_events!C1231)-19))</f>
        <v>Slow</v>
      </c>
      <c r="F2756" s="0" t="str">
        <f aca="false">IF(LEN(SUBSTITUTE(gait_events!C1231,"_run-",""))&lt;&gt;LEN(gait_events!C1231),RIGHT(gait_events!C1231,LEN(gait_events!C1231)-FIND("_run-",gait_events!C1231,1)-4),"")</f>
        <v>off</v>
      </c>
      <c r="G2756" s="0" t="str">
        <f aca="false">gait_events!D1231</f>
        <v>right_ankle</v>
      </c>
      <c r="H2756" s="0" t="str">
        <f aca="false">gait_events!E1231</f>
        <v>IC</v>
      </c>
      <c r="I2756" s="0" t="n">
        <f aca="false">IF(gait_events!F1231&lt;&gt;"",gait_events!F1231,NA())</f>
        <v>297</v>
      </c>
      <c r="J2756" s="0" t="n">
        <f aca="false">IF(gait_events!G1231&lt;&gt;"",gait_events!G1231,NA())</f>
        <v>301</v>
      </c>
      <c r="K2756" s="0" t="n">
        <f aca="false">I2756-J2756</f>
        <v>-4</v>
      </c>
      <c r="L2756" s="0" t="n">
        <f aca="false">K2756*5</f>
        <v>-20</v>
      </c>
      <c r="M2756" s="0" t="n">
        <f aca="false">IF(NOT(ISNA(I2756)),1,0)</f>
        <v>1</v>
      </c>
      <c r="N2756" s="0" t="n">
        <f aca="false">IF(NOT(ISNA(J2756)),1,0)</f>
        <v>1</v>
      </c>
      <c r="O2756" s="0" t="n">
        <f aca="false">IF(AND(NOT(ISNA(I2756)),NOT(ISNA(J2756))),1,0)</f>
        <v>1</v>
      </c>
      <c r="P2756" s="0" t="n">
        <f aca="false">IF(AND(NOT(ISNA(I2756)),ISNA(J2756)),1,0)</f>
        <v>0</v>
      </c>
      <c r="Q2756" s="0" t="n">
        <f aca="false">IF(AND(ISNA(I2756),NOT(ISNA(J2756))),1,0)</f>
        <v>0</v>
      </c>
      <c r="R2756" s="0" t="n">
        <f aca="false">IF(SUM(O2756:Q2756)&lt;&gt;1,"ERROR",1)</f>
        <v>1</v>
      </c>
    </row>
    <row r="2757" customFormat="false" ht="12.8" hidden="false" customHeight="false" outlineLevel="0" collapsed="false">
      <c r="A2757" s="0" t="str">
        <f aca="false">gait_events!B1232</f>
        <v>pp059</v>
      </c>
      <c r="B2757" s="0" t="str">
        <f aca="false">VLOOKUP(A2757,participants!A:B,2,0)</f>
        <v>F</v>
      </c>
      <c r="C2757" s="0" t="n">
        <f aca="false">VLOOKUP(A2757,participants!A:C,3,0)</f>
        <v>66</v>
      </c>
      <c r="D2757" s="0" t="str">
        <f aca="false">VLOOKUP(A2757,participants!A:F,6,0)</f>
        <v>PD</v>
      </c>
      <c r="E2757" s="0" t="str">
        <f aca="false">IF(LEN(SUBSTITUTE(gait_events!C1232,"_run-",""))&lt;&gt;LEN(gait_events!C1232),LEFT(RIGHT(gait_events!C1232,LEN(gait_events!C1232)-19),FIND("_run-",RIGHT(gait_events!C1232,LEN(gait_events!C1232)-19),1)-1),RIGHT(gait_events!C1232,LEN(gait_events!C1232)-19))</f>
        <v>Slow</v>
      </c>
      <c r="F2757" s="0" t="str">
        <f aca="false">IF(LEN(SUBSTITUTE(gait_events!C1232,"_run-",""))&lt;&gt;LEN(gait_events!C1232),RIGHT(gait_events!C1232,LEN(gait_events!C1232)-FIND("_run-",gait_events!C1232,1)-4),"")</f>
        <v>off</v>
      </c>
      <c r="G2757" s="0" t="str">
        <f aca="false">gait_events!D1232</f>
        <v>right_ankle</v>
      </c>
      <c r="H2757" s="0" t="str">
        <f aca="false">gait_events!E1232</f>
        <v>IC</v>
      </c>
      <c r="I2757" s="0" t="n">
        <f aca="false">IF(gait_events!F1232&lt;&gt;"",gait_events!F1232,NA())</f>
        <v>542</v>
      </c>
      <c r="J2757" s="0" t="n">
        <f aca="false">IF(gait_events!G1232&lt;&gt;"",gait_events!G1232,NA())</f>
        <v>547</v>
      </c>
      <c r="K2757" s="0" t="n">
        <f aca="false">I2757-J2757</f>
        <v>-5</v>
      </c>
      <c r="L2757" s="0" t="n">
        <f aca="false">K2757*5</f>
        <v>-25</v>
      </c>
      <c r="M2757" s="0" t="n">
        <f aca="false">IF(NOT(ISNA(I2757)),1,0)</f>
        <v>1</v>
      </c>
      <c r="N2757" s="0" t="n">
        <f aca="false">IF(NOT(ISNA(J2757)),1,0)</f>
        <v>1</v>
      </c>
      <c r="O2757" s="0" t="n">
        <f aca="false">IF(AND(NOT(ISNA(I2757)),NOT(ISNA(J2757))),1,0)</f>
        <v>1</v>
      </c>
      <c r="P2757" s="0" t="n">
        <f aca="false">IF(AND(NOT(ISNA(I2757)),ISNA(J2757)),1,0)</f>
        <v>0</v>
      </c>
      <c r="Q2757" s="0" t="n">
        <f aca="false">IF(AND(ISNA(I2757),NOT(ISNA(J2757))),1,0)</f>
        <v>0</v>
      </c>
      <c r="R2757" s="0" t="n">
        <f aca="false">IF(SUM(O2757:Q2757)&lt;&gt;1,"ERROR",1)</f>
        <v>1</v>
      </c>
    </row>
    <row r="2758" customFormat="false" ht="12.8" hidden="false" customHeight="false" outlineLevel="0" collapsed="false">
      <c r="A2758" s="0" t="str">
        <f aca="false">gait_events!B1233</f>
        <v>pp059</v>
      </c>
      <c r="B2758" s="0" t="str">
        <f aca="false">VLOOKUP(A2758,participants!A:B,2,0)</f>
        <v>F</v>
      </c>
      <c r="C2758" s="0" t="n">
        <f aca="false">VLOOKUP(A2758,participants!A:C,3,0)</f>
        <v>66</v>
      </c>
      <c r="D2758" s="0" t="str">
        <f aca="false">VLOOKUP(A2758,participants!A:F,6,0)</f>
        <v>PD</v>
      </c>
      <c r="E2758" s="0" t="str">
        <f aca="false">IF(LEN(SUBSTITUTE(gait_events!C1233,"_run-",""))&lt;&gt;LEN(gait_events!C1233),LEFT(RIGHT(gait_events!C1233,LEN(gait_events!C1233)-19),FIND("_run-",RIGHT(gait_events!C1233,LEN(gait_events!C1233)-19),1)-1),RIGHT(gait_events!C1233,LEN(gait_events!C1233)-19))</f>
        <v>Slow</v>
      </c>
      <c r="F2758" s="0" t="str">
        <f aca="false">IF(LEN(SUBSTITUTE(gait_events!C1233,"_run-",""))&lt;&gt;LEN(gait_events!C1233),RIGHT(gait_events!C1233,LEN(gait_events!C1233)-FIND("_run-",gait_events!C1233,1)-4),"")</f>
        <v>off</v>
      </c>
      <c r="G2758" s="0" t="str">
        <f aca="false">gait_events!D1233</f>
        <v>right_ankle</v>
      </c>
      <c r="H2758" s="0" t="str">
        <f aca="false">gait_events!E1233</f>
        <v>IC</v>
      </c>
      <c r="I2758" s="0" t="n">
        <f aca="false">IF(gait_events!F1233&lt;&gt;"",gait_events!F1233,NA())</f>
        <v>796</v>
      </c>
      <c r="J2758" s="0" t="n">
        <f aca="false">IF(gait_events!G1233&lt;&gt;"",gait_events!G1233,NA())</f>
        <v>804</v>
      </c>
      <c r="K2758" s="0" t="n">
        <f aca="false">I2758-J2758</f>
        <v>-8</v>
      </c>
      <c r="L2758" s="0" t="n">
        <f aca="false">K2758*5</f>
        <v>-40</v>
      </c>
      <c r="M2758" s="0" t="n">
        <f aca="false">IF(NOT(ISNA(I2758)),1,0)</f>
        <v>1</v>
      </c>
      <c r="N2758" s="0" t="n">
        <f aca="false">IF(NOT(ISNA(J2758)),1,0)</f>
        <v>1</v>
      </c>
      <c r="O2758" s="0" t="n">
        <f aca="false">IF(AND(NOT(ISNA(I2758)),NOT(ISNA(J2758))),1,0)</f>
        <v>1</v>
      </c>
      <c r="P2758" s="0" t="n">
        <f aca="false">IF(AND(NOT(ISNA(I2758)),ISNA(J2758)),1,0)</f>
        <v>0</v>
      </c>
      <c r="Q2758" s="0" t="n">
        <f aca="false">IF(AND(ISNA(I2758),NOT(ISNA(J2758))),1,0)</f>
        <v>0</v>
      </c>
      <c r="R2758" s="0" t="n">
        <f aca="false">IF(SUM(O2758:Q2758)&lt;&gt;1,"ERROR",1)</f>
        <v>1</v>
      </c>
    </row>
    <row r="2759" customFormat="false" ht="12.8" hidden="false" customHeight="false" outlineLevel="0" collapsed="false">
      <c r="A2759" s="0" t="str">
        <f aca="false">gait_events!B1234</f>
        <v>pp059</v>
      </c>
      <c r="B2759" s="0" t="str">
        <f aca="false">VLOOKUP(A2759,participants!A:B,2,0)</f>
        <v>F</v>
      </c>
      <c r="C2759" s="0" t="n">
        <f aca="false">VLOOKUP(A2759,participants!A:C,3,0)</f>
        <v>66</v>
      </c>
      <c r="D2759" s="0" t="str">
        <f aca="false">VLOOKUP(A2759,participants!A:F,6,0)</f>
        <v>PD</v>
      </c>
      <c r="E2759" s="0" t="str">
        <f aca="false">IF(LEN(SUBSTITUTE(gait_events!C1234,"_run-",""))&lt;&gt;LEN(gait_events!C1234),LEFT(RIGHT(gait_events!C1234,LEN(gait_events!C1234)-19),FIND("_run-",RIGHT(gait_events!C1234,LEN(gait_events!C1234)-19),1)-1),RIGHT(gait_events!C1234,LEN(gait_events!C1234)-19))</f>
        <v>Slow</v>
      </c>
      <c r="F2759" s="0" t="str">
        <f aca="false">IF(LEN(SUBSTITUTE(gait_events!C1234,"_run-",""))&lt;&gt;LEN(gait_events!C1234),RIGHT(gait_events!C1234,LEN(gait_events!C1234)-FIND("_run-",gait_events!C1234,1)-4),"")</f>
        <v>off</v>
      </c>
      <c r="G2759" s="0" t="str">
        <f aca="false">gait_events!D1234</f>
        <v>right_ankle</v>
      </c>
      <c r="H2759" s="0" t="str">
        <f aca="false">gait_events!E1234</f>
        <v>IC</v>
      </c>
      <c r="I2759" s="0" t="n">
        <f aca="false">IF(gait_events!F1234&lt;&gt;"",gait_events!F1234,NA())</f>
        <v>1033</v>
      </c>
      <c r="J2759" s="0" t="n">
        <f aca="false">IF(gait_events!G1234&lt;&gt;"",gait_events!G1234,NA())</f>
        <v>1039</v>
      </c>
      <c r="K2759" s="0" t="n">
        <f aca="false">I2759-J2759</f>
        <v>-6</v>
      </c>
      <c r="L2759" s="0" t="n">
        <f aca="false">K2759*5</f>
        <v>-30</v>
      </c>
      <c r="M2759" s="0" t="n">
        <f aca="false">IF(NOT(ISNA(I2759)),1,0)</f>
        <v>1</v>
      </c>
      <c r="N2759" s="0" t="n">
        <f aca="false">IF(NOT(ISNA(J2759)),1,0)</f>
        <v>1</v>
      </c>
      <c r="O2759" s="0" t="n">
        <f aca="false">IF(AND(NOT(ISNA(I2759)),NOT(ISNA(J2759))),1,0)</f>
        <v>1</v>
      </c>
      <c r="P2759" s="0" t="n">
        <f aca="false">IF(AND(NOT(ISNA(I2759)),ISNA(J2759)),1,0)</f>
        <v>0</v>
      </c>
      <c r="Q2759" s="0" t="n">
        <f aca="false">IF(AND(ISNA(I2759),NOT(ISNA(J2759))),1,0)</f>
        <v>0</v>
      </c>
      <c r="R2759" s="0" t="n">
        <f aca="false">IF(SUM(O2759:Q2759)&lt;&gt;1,"ERROR",1)</f>
        <v>1</v>
      </c>
    </row>
    <row r="2760" customFormat="false" ht="12.8" hidden="false" customHeight="false" outlineLevel="0" collapsed="false">
      <c r="A2760" s="0" t="str">
        <f aca="false">gait_events!B1235</f>
        <v>pp059</v>
      </c>
      <c r="B2760" s="0" t="str">
        <f aca="false">VLOOKUP(A2760,participants!A:B,2,0)</f>
        <v>F</v>
      </c>
      <c r="C2760" s="0" t="n">
        <f aca="false">VLOOKUP(A2760,participants!A:C,3,0)</f>
        <v>66</v>
      </c>
      <c r="D2760" s="0" t="str">
        <f aca="false">VLOOKUP(A2760,participants!A:F,6,0)</f>
        <v>PD</v>
      </c>
      <c r="E2760" s="0" t="str">
        <f aca="false">IF(LEN(SUBSTITUTE(gait_events!C1235,"_run-",""))&lt;&gt;LEN(gait_events!C1235),LEFT(RIGHT(gait_events!C1235,LEN(gait_events!C1235)-19),FIND("_run-",RIGHT(gait_events!C1235,LEN(gait_events!C1235)-19),1)-1),RIGHT(gait_events!C1235,LEN(gait_events!C1235)-19))</f>
        <v>Slow</v>
      </c>
      <c r="F2760" s="0" t="str">
        <f aca="false">IF(LEN(SUBSTITUTE(gait_events!C1235,"_run-",""))&lt;&gt;LEN(gait_events!C1235),RIGHT(gait_events!C1235,LEN(gait_events!C1235)-FIND("_run-",gait_events!C1235,1)-4),"")</f>
        <v>off</v>
      </c>
      <c r="G2760" s="0" t="str">
        <f aca="false">gait_events!D1235</f>
        <v>right_ankle</v>
      </c>
      <c r="H2760" s="0" t="str">
        <f aca="false">gait_events!E1235</f>
        <v>IC</v>
      </c>
      <c r="I2760" s="0" t="n">
        <f aca="false">IF(gait_events!F1235&lt;&gt;"",gait_events!F1235,NA())</f>
        <v>1288</v>
      </c>
      <c r="J2760" s="0" t="n">
        <f aca="false">IF(gait_events!G1235&lt;&gt;"",gait_events!G1235,NA())</f>
        <v>1279</v>
      </c>
      <c r="K2760" s="0" t="n">
        <f aca="false">I2760-J2760</f>
        <v>9</v>
      </c>
      <c r="L2760" s="0" t="n">
        <f aca="false">K2760*5</f>
        <v>45</v>
      </c>
      <c r="M2760" s="0" t="n">
        <f aca="false">IF(NOT(ISNA(I2760)),1,0)</f>
        <v>1</v>
      </c>
      <c r="N2760" s="0" t="n">
        <f aca="false">IF(NOT(ISNA(J2760)),1,0)</f>
        <v>1</v>
      </c>
      <c r="O2760" s="0" t="n">
        <f aca="false">IF(AND(NOT(ISNA(I2760)),NOT(ISNA(J2760))),1,0)</f>
        <v>1</v>
      </c>
      <c r="P2760" s="0" t="n">
        <f aca="false">IF(AND(NOT(ISNA(I2760)),ISNA(J2760)),1,0)</f>
        <v>0</v>
      </c>
      <c r="Q2760" s="0" t="n">
        <f aca="false">IF(AND(ISNA(I2760),NOT(ISNA(J2760))),1,0)</f>
        <v>0</v>
      </c>
      <c r="R2760" s="0" t="n">
        <f aca="false">IF(SUM(O2760:Q2760)&lt;&gt;1,"ERROR",1)</f>
        <v>1</v>
      </c>
    </row>
    <row r="2761" customFormat="false" ht="12.8" hidden="false" customHeight="false" outlineLevel="0" collapsed="false">
      <c r="A2761" s="0" t="str">
        <f aca="false">gait_events!B1236</f>
        <v>pp059</v>
      </c>
      <c r="B2761" s="0" t="str">
        <f aca="false">VLOOKUP(A2761,participants!A:B,2,0)</f>
        <v>F</v>
      </c>
      <c r="C2761" s="0" t="n">
        <f aca="false">VLOOKUP(A2761,participants!A:C,3,0)</f>
        <v>66</v>
      </c>
      <c r="D2761" s="0" t="str">
        <f aca="false">VLOOKUP(A2761,participants!A:F,6,0)</f>
        <v>PD</v>
      </c>
      <c r="E2761" s="0" t="str">
        <f aca="false">IF(LEN(SUBSTITUTE(gait_events!C1236,"_run-",""))&lt;&gt;LEN(gait_events!C1236),LEFT(RIGHT(gait_events!C1236,LEN(gait_events!C1236)-19),FIND("_run-",RIGHT(gait_events!C1236,LEN(gait_events!C1236)-19),1)-1),RIGHT(gait_events!C1236,LEN(gait_events!C1236)-19))</f>
        <v>Slow</v>
      </c>
      <c r="F2761" s="0" t="str">
        <f aca="false">IF(LEN(SUBSTITUTE(gait_events!C1236,"_run-",""))&lt;&gt;LEN(gait_events!C1236),RIGHT(gait_events!C1236,LEN(gait_events!C1236)-FIND("_run-",gait_events!C1236,1)-4),"")</f>
        <v>off</v>
      </c>
      <c r="G2761" s="0" t="str">
        <f aca="false">gait_events!D1236</f>
        <v>right_ankle</v>
      </c>
      <c r="H2761" s="0" t="str">
        <f aca="false">gait_events!E1236</f>
        <v>FC</v>
      </c>
      <c r="I2761" s="0" t="n">
        <f aca="false">IF(gait_events!F1236&lt;&gt;"",gait_events!F1236,NA())</f>
        <v>218</v>
      </c>
      <c r="J2761" s="0" t="n">
        <f aca="false">IF(gait_events!G1236&lt;&gt;"",gait_events!G1236,NA())</f>
        <v>216</v>
      </c>
      <c r="K2761" s="0" t="n">
        <f aca="false">I2761-J2761</f>
        <v>2</v>
      </c>
      <c r="L2761" s="0" t="n">
        <f aca="false">K2761*5</f>
        <v>10</v>
      </c>
      <c r="M2761" s="0" t="n">
        <f aca="false">IF(NOT(ISNA(I2761)),1,0)</f>
        <v>1</v>
      </c>
      <c r="N2761" s="0" t="n">
        <f aca="false">IF(NOT(ISNA(J2761)),1,0)</f>
        <v>1</v>
      </c>
      <c r="O2761" s="0" t="n">
        <f aca="false">IF(AND(NOT(ISNA(I2761)),NOT(ISNA(J2761))),1,0)</f>
        <v>1</v>
      </c>
      <c r="P2761" s="0" t="n">
        <f aca="false">IF(AND(NOT(ISNA(I2761)),ISNA(J2761)),1,0)</f>
        <v>0</v>
      </c>
      <c r="Q2761" s="0" t="n">
        <f aca="false">IF(AND(ISNA(I2761),NOT(ISNA(J2761))),1,0)</f>
        <v>0</v>
      </c>
      <c r="R2761" s="0" t="n">
        <f aca="false">IF(SUM(O2761:Q2761)&lt;&gt;1,"ERROR",1)</f>
        <v>1</v>
      </c>
    </row>
    <row r="2762" customFormat="false" ht="12.8" hidden="false" customHeight="false" outlineLevel="0" collapsed="false">
      <c r="A2762" s="0" t="str">
        <f aca="false">gait_events!B1237</f>
        <v>pp059</v>
      </c>
      <c r="B2762" s="0" t="str">
        <f aca="false">VLOOKUP(A2762,participants!A:B,2,0)</f>
        <v>F</v>
      </c>
      <c r="C2762" s="0" t="n">
        <f aca="false">VLOOKUP(A2762,participants!A:C,3,0)</f>
        <v>66</v>
      </c>
      <c r="D2762" s="0" t="str">
        <f aca="false">VLOOKUP(A2762,participants!A:F,6,0)</f>
        <v>PD</v>
      </c>
      <c r="E2762" s="0" t="str">
        <f aca="false">IF(LEN(SUBSTITUTE(gait_events!C1237,"_run-",""))&lt;&gt;LEN(gait_events!C1237),LEFT(RIGHT(gait_events!C1237,LEN(gait_events!C1237)-19),FIND("_run-",RIGHT(gait_events!C1237,LEN(gait_events!C1237)-19),1)-1),RIGHT(gait_events!C1237,LEN(gait_events!C1237)-19))</f>
        <v>Slow</v>
      </c>
      <c r="F2762" s="0" t="str">
        <f aca="false">IF(LEN(SUBSTITUTE(gait_events!C1237,"_run-",""))&lt;&gt;LEN(gait_events!C1237),RIGHT(gait_events!C1237,LEN(gait_events!C1237)-FIND("_run-",gait_events!C1237,1)-4),"")</f>
        <v>off</v>
      </c>
      <c r="G2762" s="0" t="str">
        <f aca="false">gait_events!D1237</f>
        <v>right_ankle</v>
      </c>
      <c r="H2762" s="0" t="str">
        <f aca="false">gait_events!E1237</f>
        <v>FC</v>
      </c>
      <c r="I2762" s="0" t="n">
        <f aca="false">IF(gait_events!F1237&lt;&gt;"",gait_events!F1237,NA())</f>
        <v>464</v>
      </c>
      <c r="J2762" s="0" t="n">
        <f aca="false">IF(gait_events!G1237&lt;&gt;"",gait_events!G1237,NA())</f>
        <v>462</v>
      </c>
      <c r="K2762" s="0" t="n">
        <f aca="false">I2762-J2762</f>
        <v>2</v>
      </c>
      <c r="L2762" s="0" t="n">
        <f aca="false">K2762*5</f>
        <v>10</v>
      </c>
      <c r="M2762" s="0" t="n">
        <f aca="false">IF(NOT(ISNA(I2762)),1,0)</f>
        <v>1</v>
      </c>
      <c r="N2762" s="0" t="n">
        <f aca="false">IF(NOT(ISNA(J2762)),1,0)</f>
        <v>1</v>
      </c>
      <c r="O2762" s="0" t="n">
        <f aca="false">IF(AND(NOT(ISNA(I2762)),NOT(ISNA(J2762))),1,0)</f>
        <v>1</v>
      </c>
      <c r="P2762" s="0" t="n">
        <f aca="false">IF(AND(NOT(ISNA(I2762)),ISNA(J2762)),1,0)</f>
        <v>0</v>
      </c>
      <c r="Q2762" s="0" t="n">
        <f aca="false">IF(AND(ISNA(I2762),NOT(ISNA(J2762))),1,0)</f>
        <v>0</v>
      </c>
      <c r="R2762" s="0" t="n">
        <f aca="false">IF(SUM(O2762:Q2762)&lt;&gt;1,"ERROR",1)</f>
        <v>1</v>
      </c>
    </row>
    <row r="2763" customFormat="false" ht="12.8" hidden="false" customHeight="false" outlineLevel="0" collapsed="false">
      <c r="A2763" s="0" t="str">
        <f aca="false">gait_events!B1238</f>
        <v>pp059</v>
      </c>
      <c r="B2763" s="0" t="str">
        <f aca="false">VLOOKUP(A2763,participants!A:B,2,0)</f>
        <v>F</v>
      </c>
      <c r="C2763" s="0" t="n">
        <f aca="false">VLOOKUP(A2763,participants!A:C,3,0)</f>
        <v>66</v>
      </c>
      <c r="D2763" s="0" t="str">
        <f aca="false">VLOOKUP(A2763,participants!A:F,6,0)</f>
        <v>PD</v>
      </c>
      <c r="E2763" s="0" t="str">
        <f aca="false">IF(LEN(SUBSTITUTE(gait_events!C1238,"_run-",""))&lt;&gt;LEN(gait_events!C1238),LEFT(RIGHT(gait_events!C1238,LEN(gait_events!C1238)-19),FIND("_run-",RIGHT(gait_events!C1238,LEN(gait_events!C1238)-19),1)-1),RIGHT(gait_events!C1238,LEN(gait_events!C1238)-19))</f>
        <v>Slow</v>
      </c>
      <c r="F2763" s="0" t="str">
        <f aca="false">IF(LEN(SUBSTITUTE(gait_events!C1238,"_run-",""))&lt;&gt;LEN(gait_events!C1238),RIGHT(gait_events!C1238,LEN(gait_events!C1238)-FIND("_run-",gait_events!C1238,1)-4),"")</f>
        <v>off</v>
      </c>
      <c r="G2763" s="0" t="str">
        <f aca="false">gait_events!D1238</f>
        <v>right_ankle</v>
      </c>
      <c r="H2763" s="0" t="str">
        <f aca="false">gait_events!E1238</f>
        <v>FC</v>
      </c>
      <c r="I2763" s="0" t="n">
        <f aca="false">IF(gait_events!F1238&lt;&gt;"",gait_events!F1238,NA())</f>
        <v>719</v>
      </c>
      <c r="J2763" s="0" t="n">
        <f aca="false">IF(gait_events!G1238&lt;&gt;"",gait_events!G1238,NA())</f>
        <v>718</v>
      </c>
      <c r="K2763" s="0" t="n">
        <f aca="false">I2763-J2763</f>
        <v>1</v>
      </c>
      <c r="L2763" s="0" t="n">
        <f aca="false">K2763*5</f>
        <v>5</v>
      </c>
      <c r="M2763" s="0" t="n">
        <f aca="false">IF(NOT(ISNA(I2763)),1,0)</f>
        <v>1</v>
      </c>
      <c r="N2763" s="0" t="n">
        <f aca="false">IF(NOT(ISNA(J2763)),1,0)</f>
        <v>1</v>
      </c>
      <c r="O2763" s="0" t="n">
        <f aca="false">IF(AND(NOT(ISNA(I2763)),NOT(ISNA(J2763))),1,0)</f>
        <v>1</v>
      </c>
      <c r="P2763" s="0" t="n">
        <f aca="false">IF(AND(NOT(ISNA(I2763)),ISNA(J2763)),1,0)</f>
        <v>0</v>
      </c>
      <c r="Q2763" s="0" t="n">
        <f aca="false">IF(AND(ISNA(I2763),NOT(ISNA(J2763))),1,0)</f>
        <v>0</v>
      </c>
      <c r="R2763" s="0" t="n">
        <f aca="false">IF(SUM(O2763:Q2763)&lt;&gt;1,"ERROR",1)</f>
        <v>1</v>
      </c>
    </row>
    <row r="2764" customFormat="false" ht="12.8" hidden="false" customHeight="false" outlineLevel="0" collapsed="false">
      <c r="A2764" s="0" t="str">
        <f aca="false">gait_events!B1239</f>
        <v>pp059</v>
      </c>
      <c r="B2764" s="0" t="str">
        <f aca="false">VLOOKUP(A2764,participants!A:B,2,0)</f>
        <v>F</v>
      </c>
      <c r="C2764" s="0" t="n">
        <f aca="false">VLOOKUP(A2764,participants!A:C,3,0)</f>
        <v>66</v>
      </c>
      <c r="D2764" s="0" t="str">
        <f aca="false">VLOOKUP(A2764,participants!A:F,6,0)</f>
        <v>PD</v>
      </c>
      <c r="E2764" s="0" t="str">
        <f aca="false">IF(LEN(SUBSTITUTE(gait_events!C1239,"_run-",""))&lt;&gt;LEN(gait_events!C1239),LEFT(RIGHT(gait_events!C1239,LEN(gait_events!C1239)-19),FIND("_run-",RIGHT(gait_events!C1239,LEN(gait_events!C1239)-19),1)-1),RIGHT(gait_events!C1239,LEN(gait_events!C1239)-19))</f>
        <v>Slow</v>
      </c>
      <c r="F2764" s="0" t="str">
        <f aca="false">IF(LEN(SUBSTITUTE(gait_events!C1239,"_run-",""))&lt;&gt;LEN(gait_events!C1239),RIGHT(gait_events!C1239,LEN(gait_events!C1239)-FIND("_run-",gait_events!C1239,1)-4),"")</f>
        <v>off</v>
      </c>
      <c r="G2764" s="0" t="str">
        <f aca="false">gait_events!D1239</f>
        <v>right_ankle</v>
      </c>
      <c r="H2764" s="0" t="str">
        <f aca="false">gait_events!E1239</f>
        <v>FC</v>
      </c>
      <c r="I2764" s="0" t="n">
        <f aca="false">IF(gait_events!F1239&lt;&gt;"",gait_events!F1239,NA())</f>
        <v>963</v>
      </c>
      <c r="J2764" s="0" t="n">
        <f aca="false">IF(gait_events!G1239&lt;&gt;"",gait_events!G1239,NA())</f>
        <v>961</v>
      </c>
      <c r="K2764" s="0" t="n">
        <f aca="false">I2764-J2764</f>
        <v>2</v>
      </c>
      <c r="L2764" s="0" t="n">
        <f aca="false">K2764*5</f>
        <v>10</v>
      </c>
      <c r="M2764" s="0" t="n">
        <f aca="false">IF(NOT(ISNA(I2764)),1,0)</f>
        <v>1</v>
      </c>
      <c r="N2764" s="0" t="n">
        <f aca="false">IF(NOT(ISNA(J2764)),1,0)</f>
        <v>1</v>
      </c>
      <c r="O2764" s="0" t="n">
        <f aca="false">IF(AND(NOT(ISNA(I2764)),NOT(ISNA(J2764))),1,0)</f>
        <v>1</v>
      </c>
      <c r="P2764" s="0" t="n">
        <f aca="false">IF(AND(NOT(ISNA(I2764)),ISNA(J2764)),1,0)</f>
        <v>0</v>
      </c>
      <c r="Q2764" s="0" t="n">
        <f aca="false">IF(AND(ISNA(I2764),NOT(ISNA(J2764))),1,0)</f>
        <v>0</v>
      </c>
      <c r="R2764" s="0" t="n">
        <f aca="false">IF(SUM(O2764:Q2764)&lt;&gt;1,"ERROR",1)</f>
        <v>1</v>
      </c>
    </row>
    <row r="2765" customFormat="false" ht="12.8" hidden="false" customHeight="false" outlineLevel="0" collapsed="false">
      <c r="A2765" s="0" t="str">
        <f aca="false">gait_events!B1240</f>
        <v>pp059</v>
      </c>
      <c r="B2765" s="0" t="str">
        <f aca="false">VLOOKUP(A2765,participants!A:B,2,0)</f>
        <v>F</v>
      </c>
      <c r="C2765" s="0" t="n">
        <f aca="false">VLOOKUP(A2765,participants!A:C,3,0)</f>
        <v>66</v>
      </c>
      <c r="D2765" s="0" t="str">
        <f aca="false">VLOOKUP(A2765,participants!A:F,6,0)</f>
        <v>PD</v>
      </c>
      <c r="E2765" s="0" t="str">
        <f aca="false">IF(LEN(SUBSTITUTE(gait_events!C1240,"_run-",""))&lt;&gt;LEN(gait_events!C1240),LEFT(RIGHT(gait_events!C1240,LEN(gait_events!C1240)-19),FIND("_run-",RIGHT(gait_events!C1240,LEN(gait_events!C1240)-19),1)-1),RIGHT(gait_events!C1240,LEN(gait_events!C1240)-19))</f>
        <v>Slow</v>
      </c>
      <c r="F2765" s="0" t="str">
        <f aca="false">IF(LEN(SUBSTITUTE(gait_events!C1240,"_run-",""))&lt;&gt;LEN(gait_events!C1240),RIGHT(gait_events!C1240,LEN(gait_events!C1240)-FIND("_run-",gait_events!C1240,1)-4),"")</f>
        <v>off</v>
      </c>
      <c r="G2765" s="0" t="str">
        <f aca="false">gait_events!D1240</f>
        <v>right_ankle</v>
      </c>
      <c r="H2765" s="0" t="str">
        <f aca="false">gait_events!E1240</f>
        <v>FC</v>
      </c>
      <c r="I2765" s="0" t="n">
        <f aca="false">IF(gait_events!F1240&lt;&gt;"",gait_events!F1240,NA())</f>
        <v>1208</v>
      </c>
      <c r="J2765" s="0" t="n">
        <f aca="false">IF(gait_events!G1240&lt;&gt;"",gait_events!G1240,NA())</f>
        <v>1203</v>
      </c>
      <c r="K2765" s="0" t="n">
        <f aca="false">I2765-J2765</f>
        <v>5</v>
      </c>
      <c r="L2765" s="0" t="n">
        <f aca="false">K2765*5</f>
        <v>25</v>
      </c>
      <c r="M2765" s="0" t="n">
        <f aca="false">IF(NOT(ISNA(I2765)),1,0)</f>
        <v>1</v>
      </c>
      <c r="N2765" s="0" t="n">
        <f aca="false">IF(NOT(ISNA(J2765)),1,0)</f>
        <v>1</v>
      </c>
      <c r="O2765" s="0" t="n">
        <f aca="false">IF(AND(NOT(ISNA(I2765)),NOT(ISNA(J2765))),1,0)</f>
        <v>1</v>
      </c>
      <c r="P2765" s="0" t="n">
        <f aca="false">IF(AND(NOT(ISNA(I2765)),ISNA(J2765)),1,0)</f>
        <v>0</v>
      </c>
      <c r="Q2765" s="0" t="n">
        <f aca="false">IF(AND(ISNA(I2765),NOT(ISNA(J2765))),1,0)</f>
        <v>0</v>
      </c>
      <c r="R2765" s="0" t="n">
        <f aca="false">IF(SUM(O2765:Q2765)&lt;&gt;1,"ERROR",1)</f>
        <v>1</v>
      </c>
    </row>
    <row r="2766" customFormat="false" ht="12.8" hidden="false" customHeight="false" outlineLevel="0" collapsed="false">
      <c r="A2766" s="0" t="str">
        <f aca="false">gait_events!B1241</f>
        <v>pp059</v>
      </c>
      <c r="B2766" s="0" t="str">
        <f aca="false">VLOOKUP(A2766,participants!A:B,2,0)</f>
        <v>F</v>
      </c>
      <c r="C2766" s="0" t="n">
        <f aca="false">VLOOKUP(A2766,participants!A:C,3,0)</f>
        <v>66</v>
      </c>
      <c r="D2766" s="0" t="str">
        <f aca="false">VLOOKUP(A2766,participants!A:F,6,0)</f>
        <v>PD</v>
      </c>
      <c r="E2766" s="0" t="str">
        <f aca="false">IF(LEN(SUBSTITUTE(gait_events!C1241,"_run-",""))&lt;&gt;LEN(gait_events!C1241),LEFT(RIGHT(gait_events!C1241,LEN(gait_events!C1241)-19),FIND("_run-",RIGHT(gait_events!C1241,LEN(gait_events!C1241)-19),1)-1),RIGHT(gait_events!C1241,LEN(gait_events!C1241)-19))</f>
        <v>Slow</v>
      </c>
      <c r="F2766" s="0" t="str">
        <f aca="false">IF(LEN(SUBSTITUTE(gait_events!C1241,"_run-",""))&lt;&gt;LEN(gait_events!C1241),RIGHT(gait_events!C1241,LEN(gait_events!C1241)-FIND("_run-",gait_events!C1241,1)-4),"")</f>
        <v>off</v>
      </c>
      <c r="G2766" s="0" t="str">
        <f aca="false">gait_events!D1241</f>
        <v>right_ankle</v>
      </c>
      <c r="H2766" s="0" t="str">
        <f aca="false">gait_events!E1241</f>
        <v>FC</v>
      </c>
      <c r="I2766" s="0" t="n">
        <f aca="false">IF(gait_events!F1241&lt;&gt;"",gait_events!F1241,NA())</f>
        <v>1426</v>
      </c>
      <c r="J2766" s="0" t="e">
        <f aca="false">IF(gait_events!G1241&lt;&gt;"",gait_events!G1241,NA())</f>
        <v>#N/A</v>
      </c>
      <c r="K2766" s="0" t="e">
        <f aca="false">I2766-J2766</f>
        <v>#N/A</v>
      </c>
      <c r="L2766" s="0" t="e">
        <f aca="false">K2766*5</f>
        <v>#N/A</v>
      </c>
      <c r="M2766" s="0" t="n">
        <f aca="false">IF(NOT(ISNA(I2766)),1,0)</f>
        <v>1</v>
      </c>
      <c r="N2766" s="0" t="n">
        <f aca="false">IF(NOT(ISNA(J2766)),1,0)</f>
        <v>0</v>
      </c>
      <c r="O2766" s="0" t="n">
        <f aca="false">IF(AND(NOT(ISNA(I2766)),NOT(ISNA(J2766))),1,0)</f>
        <v>0</v>
      </c>
      <c r="P2766" s="0" t="n">
        <f aca="false">IF(AND(NOT(ISNA(I2766)),ISNA(J2766)),1,0)</f>
        <v>1</v>
      </c>
      <c r="Q2766" s="0" t="n">
        <f aca="false">IF(AND(ISNA(I2766),NOT(ISNA(J2766))),1,0)</f>
        <v>0</v>
      </c>
      <c r="R2766" s="0" t="n">
        <f aca="false">IF(SUM(O2766:Q2766)&lt;&gt;1,"ERROR",1)</f>
        <v>1</v>
      </c>
    </row>
    <row r="2767" customFormat="false" ht="12.8" hidden="false" customHeight="false" outlineLevel="0" collapsed="false">
      <c r="A2767" s="0" t="str">
        <f aca="false">gait_events!B1242</f>
        <v>pp059</v>
      </c>
      <c r="B2767" s="0" t="str">
        <f aca="false">VLOOKUP(A2767,participants!A:B,2,0)</f>
        <v>F</v>
      </c>
      <c r="C2767" s="0" t="n">
        <f aca="false">VLOOKUP(A2767,participants!A:C,3,0)</f>
        <v>66</v>
      </c>
      <c r="D2767" s="0" t="str">
        <f aca="false">VLOOKUP(A2767,participants!A:F,6,0)</f>
        <v>PD</v>
      </c>
      <c r="E2767" s="0" t="str">
        <f aca="false">IF(LEN(SUBSTITUTE(gait_events!C1242,"_run-",""))&lt;&gt;LEN(gait_events!C1242),LEFT(RIGHT(gait_events!C1242,LEN(gait_events!C1242)-19),FIND("_run-",RIGHT(gait_events!C1242,LEN(gait_events!C1242)-19),1)-1),RIGHT(gait_events!C1242,LEN(gait_events!C1242)-19))</f>
        <v>Slow</v>
      </c>
      <c r="F2767" s="0" t="str">
        <f aca="false">IF(LEN(SUBSTITUTE(gait_events!C1242,"_run-",""))&lt;&gt;LEN(gait_events!C1242),RIGHT(gait_events!C1242,LEN(gait_events!C1242)-FIND("_run-",gait_events!C1242,1)-4),"")</f>
        <v>off</v>
      </c>
      <c r="G2767" s="0" t="str">
        <f aca="false">gait_events!D1242</f>
        <v>left_shank</v>
      </c>
      <c r="H2767" s="0" t="str">
        <f aca="false">gait_events!E1242</f>
        <v>IC</v>
      </c>
      <c r="I2767" s="0" t="n">
        <f aca="false">IF(gait_events!F1242&lt;&gt;"",gait_events!F1242,NA())</f>
        <v>170</v>
      </c>
      <c r="J2767" s="0" t="n">
        <f aca="false">IF(gait_events!G1242&lt;&gt;"",gait_events!G1242,NA())</f>
        <v>175</v>
      </c>
      <c r="K2767" s="0" t="n">
        <f aca="false">I2767-J2767</f>
        <v>-5</v>
      </c>
      <c r="L2767" s="0" t="n">
        <f aca="false">K2767*5</f>
        <v>-25</v>
      </c>
      <c r="M2767" s="0" t="n">
        <f aca="false">IF(NOT(ISNA(I2767)),1,0)</f>
        <v>1</v>
      </c>
      <c r="N2767" s="0" t="n">
        <f aca="false">IF(NOT(ISNA(J2767)),1,0)</f>
        <v>1</v>
      </c>
      <c r="O2767" s="0" t="n">
        <f aca="false">IF(AND(NOT(ISNA(I2767)),NOT(ISNA(J2767))),1,0)</f>
        <v>1</v>
      </c>
      <c r="P2767" s="0" t="n">
        <f aca="false">IF(AND(NOT(ISNA(I2767)),ISNA(J2767)),1,0)</f>
        <v>0</v>
      </c>
      <c r="Q2767" s="0" t="n">
        <f aca="false">IF(AND(ISNA(I2767),NOT(ISNA(J2767))),1,0)</f>
        <v>0</v>
      </c>
      <c r="R2767" s="0" t="n">
        <f aca="false">IF(SUM(O2767:Q2767)&lt;&gt;1,"ERROR",1)</f>
        <v>1</v>
      </c>
    </row>
    <row r="2768" customFormat="false" ht="12.8" hidden="false" customHeight="false" outlineLevel="0" collapsed="false">
      <c r="A2768" s="0" t="str">
        <f aca="false">gait_events!B1243</f>
        <v>pp059</v>
      </c>
      <c r="B2768" s="0" t="str">
        <f aca="false">VLOOKUP(A2768,participants!A:B,2,0)</f>
        <v>F</v>
      </c>
      <c r="C2768" s="0" t="n">
        <f aca="false">VLOOKUP(A2768,participants!A:C,3,0)</f>
        <v>66</v>
      </c>
      <c r="D2768" s="0" t="str">
        <f aca="false">VLOOKUP(A2768,participants!A:F,6,0)</f>
        <v>PD</v>
      </c>
      <c r="E2768" s="0" t="str">
        <f aca="false">IF(LEN(SUBSTITUTE(gait_events!C1243,"_run-",""))&lt;&gt;LEN(gait_events!C1243),LEFT(RIGHT(gait_events!C1243,LEN(gait_events!C1243)-19),FIND("_run-",RIGHT(gait_events!C1243,LEN(gait_events!C1243)-19),1)-1),RIGHT(gait_events!C1243,LEN(gait_events!C1243)-19))</f>
        <v>Slow</v>
      </c>
      <c r="F2768" s="0" t="str">
        <f aca="false">IF(LEN(SUBSTITUTE(gait_events!C1243,"_run-",""))&lt;&gt;LEN(gait_events!C1243),RIGHT(gait_events!C1243,LEN(gait_events!C1243)-FIND("_run-",gait_events!C1243,1)-4),"")</f>
        <v>off</v>
      </c>
      <c r="G2768" s="0" t="str">
        <f aca="false">gait_events!D1243</f>
        <v>left_shank</v>
      </c>
      <c r="H2768" s="0" t="str">
        <f aca="false">gait_events!E1243</f>
        <v>IC</v>
      </c>
      <c r="I2768" s="0" t="n">
        <f aca="false">IF(gait_events!F1243&lt;&gt;"",gait_events!F1243,NA())</f>
        <v>416</v>
      </c>
      <c r="J2768" s="0" t="n">
        <f aca="false">IF(gait_events!G1243&lt;&gt;"",gait_events!G1243,NA())</f>
        <v>421</v>
      </c>
      <c r="K2768" s="0" t="n">
        <f aca="false">I2768-J2768</f>
        <v>-5</v>
      </c>
      <c r="L2768" s="0" t="n">
        <f aca="false">K2768*5</f>
        <v>-25</v>
      </c>
      <c r="M2768" s="0" t="n">
        <f aca="false">IF(NOT(ISNA(I2768)),1,0)</f>
        <v>1</v>
      </c>
      <c r="N2768" s="0" t="n">
        <f aca="false">IF(NOT(ISNA(J2768)),1,0)</f>
        <v>1</v>
      </c>
      <c r="O2768" s="0" t="n">
        <f aca="false">IF(AND(NOT(ISNA(I2768)),NOT(ISNA(J2768))),1,0)</f>
        <v>1</v>
      </c>
      <c r="P2768" s="0" t="n">
        <f aca="false">IF(AND(NOT(ISNA(I2768)),ISNA(J2768)),1,0)</f>
        <v>0</v>
      </c>
      <c r="Q2768" s="0" t="n">
        <f aca="false">IF(AND(ISNA(I2768),NOT(ISNA(J2768))),1,0)</f>
        <v>0</v>
      </c>
      <c r="R2768" s="0" t="n">
        <f aca="false">IF(SUM(O2768:Q2768)&lt;&gt;1,"ERROR",1)</f>
        <v>1</v>
      </c>
    </row>
    <row r="2769" customFormat="false" ht="12.8" hidden="false" customHeight="false" outlineLevel="0" collapsed="false">
      <c r="A2769" s="0" t="str">
        <f aca="false">gait_events!B1244</f>
        <v>pp059</v>
      </c>
      <c r="B2769" s="0" t="str">
        <f aca="false">VLOOKUP(A2769,participants!A:B,2,0)</f>
        <v>F</v>
      </c>
      <c r="C2769" s="0" t="n">
        <f aca="false">VLOOKUP(A2769,participants!A:C,3,0)</f>
        <v>66</v>
      </c>
      <c r="D2769" s="0" t="str">
        <f aca="false">VLOOKUP(A2769,participants!A:F,6,0)</f>
        <v>PD</v>
      </c>
      <c r="E2769" s="0" t="str">
        <f aca="false">IF(LEN(SUBSTITUTE(gait_events!C1244,"_run-",""))&lt;&gt;LEN(gait_events!C1244),LEFT(RIGHT(gait_events!C1244,LEN(gait_events!C1244)-19),FIND("_run-",RIGHT(gait_events!C1244,LEN(gait_events!C1244)-19),1)-1),RIGHT(gait_events!C1244,LEN(gait_events!C1244)-19))</f>
        <v>Slow</v>
      </c>
      <c r="F2769" s="0" t="str">
        <f aca="false">IF(LEN(SUBSTITUTE(gait_events!C1244,"_run-",""))&lt;&gt;LEN(gait_events!C1244),RIGHT(gait_events!C1244,LEN(gait_events!C1244)-FIND("_run-",gait_events!C1244,1)-4),"")</f>
        <v>off</v>
      </c>
      <c r="G2769" s="0" t="str">
        <f aca="false">gait_events!D1244</f>
        <v>left_shank</v>
      </c>
      <c r="H2769" s="0" t="str">
        <f aca="false">gait_events!E1244</f>
        <v>IC</v>
      </c>
      <c r="I2769" s="0" t="n">
        <f aca="false">IF(gait_events!F1244&lt;&gt;"",gait_events!F1244,NA())</f>
        <v>666</v>
      </c>
      <c r="J2769" s="0" t="n">
        <f aca="false">IF(gait_events!G1244&lt;&gt;"",gait_events!G1244,NA())</f>
        <v>674</v>
      </c>
      <c r="K2769" s="0" t="n">
        <f aca="false">I2769-J2769</f>
        <v>-8</v>
      </c>
      <c r="L2769" s="0" t="n">
        <f aca="false">K2769*5</f>
        <v>-40</v>
      </c>
      <c r="M2769" s="0" t="n">
        <f aca="false">IF(NOT(ISNA(I2769)),1,0)</f>
        <v>1</v>
      </c>
      <c r="N2769" s="0" t="n">
        <f aca="false">IF(NOT(ISNA(J2769)),1,0)</f>
        <v>1</v>
      </c>
      <c r="O2769" s="0" t="n">
        <f aca="false">IF(AND(NOT(ISNA(I2769)),NOT(ISNA(J2769))),1,0)</f>
        <v>1</v>
      </c>
      <c r="P2769" s="0" t="n">
        <f aca="false">IF(AND(NOT(ISNA(I2769)),ISNA(J2769)),1,0)</f>
        <v>0</v>
      </c>
      <c r="Q2769" s="0" t="n">
        <f aca="false">IF(AND(ISNA(I2769),NOT(ISNA(J2769))),1,0)</f>
        <v>0</v>
      </c>
      <c r="R2769" s="0" t="n">
        <f aca="false">IF(SUM(O2769:Q2769)&lt;&gt;1,"ERROR",1)</f>
        <v>1</v>
      </c>
    </row>
    <row r="2770" customFormat="false" ht="12.8" hidden="false" customHeight="false" outlineLevel="0" collapsed="false">
      <c r="A2770" s="0" t="str">
        <f aca="false">gait_events!B1245</f>
        <v>pp059</v>
      </c>
      <c r="B2770" s="0" t="str">
        <f aca="false">VLOOKUP(A2770,participants!A:B,2,0)</f>
        <v>F</v>
      </c>
      <c r="C2770" s="0" t="n">
        <f aca="false">VLOOKUP(A2770,participants!A:C,3,0)</f>
        <v>66</v>
      </c>
      <c r="D2770" s="0" t="str">
        <f aca="false">VLOOKUP(A2770,participants!A:F,6,0)</f>
        <v>PD</v>
      </c>
      <c r="E2770" s="0" t="str">
        <f aca="false">IF(LEN(SUBSTITUTE(gait_events!C1245,"_run-",""))&lt;&gt;LEN(gait_events!C1245),LEFT(RIGHT(gait_events!C1245,LEN(gait_events!C1245)-19),FIND("_run-",RIGHT(gait_events!C1245,LEN(gait_events!C1245)-19),1)-1),RIGHT(gait_events!C1245,LEN(gait_events!C1245)-19))</f>
        <v>Slow</v>
      </c>
      <c r="F2770" s="0" t="str">
        <f aca="false">IF(LEN(SUBSTITUTE(gait_events!C1245,"_run-",""))&lt;&gt;LEN(gait_events!C1245),RIGHT(gait_events!C1245,LEN(gait_events!C1245)-FIND("_run-",gait_events!C1245,1)-4),"")</f>
        <v>off</v>
      </c>
      <c r="G2770" s="0" t="str">
        <f aca="false">gait_events!D1245</f>
        <v>left_shank</v>
      </c>
      <c r="H2770" s="0" t="str">
        <f aca="false">gait_events!E1245</f>
        <v>IC</v>
      </c>
      <c r="I2770" s="0" t="n">
        <f aca="false">IF(gait_events!F1245&lt;&gt;"",gait_events!F1245,NA())</f>
        <v>916</v>
      </c>
      <c r="J2770" s="0" t="n">
        <f aca="false">IF(gait_events!G1245&lt;&gt;"",gait_events!G1245,NA())</f>
        <v>917</v>
      </c>
      <c r="K2770" s="0" t="n">
        <f aca="false">I2770-J2770</f>
        <v>-1</v>
      </c>
      <c r="L2770" s="0" t="n">
        <f aca="false">K2770*5</f>
        <v>-5</v>
      </c>
      <c r="M2770" s="0" t="n">
        <f aca="false">IF(NOT(ISNA(I2770)),1,0)</f>
        <v>1</v>
      </c>
      <c r="N2770" s="0" t="n">
        <f aca="false">IF(NOT(ISNA(J2770)),1,0)</f>
        <v>1</v>
      </c>
      <c r="O2770" s="0" t="n">
        <f aca="false">IF(AND(NOT(ISNA(I2770)),NOT(ISNA(J2770))),1,0)</f>
        <v>1</v>
      </c>
      <c r="P2770" s="0" t="n">
        <f aca="false">IF(AND(NOT(ISNA(I2770)),ISNA(J2770)),1,0)</f>
        <v>0</v>
      </c>
      <c r="Q2770" s="0" t="n">
        <f aca="false">IF(AND(ISNA(I2770),NOT(ISNA(J2770))),1,0)</f>
        <v>0</v>
      </c>
      <c r="R2770" s="0" t="n">
        <f aca="false">IF(SUM(O2770:Q2770)&lt;&gt;1,"ERROR",1)</f>
        <v>1</v>
      </c>
    </row>
    <row r="2771" customFormat="false" ht="12.8" hidden="false" customHeight="false" outlineLevel="0" collapsed="false">
      <c r="A2771" s="0" t="str">
        <f aca="false">gait_events!B1246</f>
        <v>pp059</v>
      </c>
      <c r="B2771" s="0" t="str">
        <f aca="false">VLOOKUP(A2771,participants!A:B,2,0)</f>
        <v>F</v>
      </c>
      <c r="C2771" s="0" t="n">
        <f aca="false">VLOOKUP(A2771,participants!A:C,3,0)</f>
        <v>66</v>
      </c>
      <c r="D2771" s="0" t="str">
        <f aca="false">VLOOKUP(A2771,participants!A:F,6,0)</f>
        <v>PD</v>
      </c>
      <c r="E2771" s="0" t="str">
        <f aca="false">IF(LEN(SUBSTITUTE(gait_events!C1246,"_run-",""))&lt;&gt;LEN(gait_events!C1246),LEFT(RIGHT(gait_events!C1246,LEN(gait_events!C1246)-19),FIND("_run-",RIGHT(gait_events!C1246,LEN(gait_events!C1246)-19),1)-1),RIGHT(gait_events!C1246,LEN(gait_events!C1246)-19))</f>
        <v>Slow</v>
      </c>
      <c r="F2771" s="0" t="str">
        <f aca="false">IF(LEN(SUBSTITUTE(gait_events!C1246,"_run-",""))&lt;&gt;LEN(gait_events!C1246),RIGHT(gait_events!C1246,LEN(gait_events!C1246)-FIND("_run-",gait_events!C1246,1)-4),"")</f>
        <v>off</v>
      </c>
      <c r="G2771" s="0" t="str">
        <f aca="false">gait_events!D1246</f>
        <v>left_shank</v>
      </c>
      <c r="H2771" s="0" t="str">
        <f aca="false">gait_events!E1246</f>
        <v>IC</v>
      </c>
      <c r="I2771" s="0" t="n">
        <f aca="false">IF(gait_events!F1246&lt;&gt;"",gait_events!F1246,NA())</f>
        <v>1157</v>
      </c>
      <c r="J2771" s="0" t="n">
        <f aca="false">IF(gait_events!G1246&lt;&gt;"",gait_events!G1246,NA())</f>
        <v>1158</v>
      </c>
      <c r="K2771" s="0" t="n">
        <f aca="false">I2771-J2771</f>
        <v>-1</v>
      </c>
      <c r="L2771" s="0" t="n">
        <f aca="false">K2771*5</f>
        <v>-5</v>
      </c>
      <c r="M2771" s="0" t="n">
        <f aca="false">IF(NOT(ISNA(I2771)),1,0)</f>
        <v>1</v>
      </c>
      <c r="N2771" s="0" t="n">
        <f aca="false">IF(NOT(ISNA(J2771)),1,0)</f>
        <v>1</v>
      </c>
      <c r="O2771" s="0" t="n">
        <f aca="false">IF(AND(NOT(ISNA(I2771)),NOT(ISNA(J2771))),1,0)</f>
        <v>1</v>
      </c>
      <c r="P2771" s="0" t="n">
        <f aca="false">IF(AND(NOT(ISNA(I2771)),ISNA(J2771)),1,0)</f>
        <v>0</v>
      </c>
      <c r="Q2771" s="0" t="n">
        <f aca="false">IF(AND(ISNA(I2771),NOT(ISNA(J2771))),1,0)</f>
        <v>0</v>
      </c>
      <c r="R2771" s="0" t="n">
        <f aca="false">IF(SUM(O2771:Q2771)&lt;&gt;1,"ERROR",1)</f>
        <v>1</v>
      </c>
    </row>
    <row r="2772" customFormat="false" ht="12.8" hidden="false" customHeight="false" outlineLevel="0" collapsed="false">
      <c r="A2772" s="0" t="str">
        <f aca="false">gait_events!B1247</f>
        <v>pp059</v>
      </c>
      <c r="B2772" s="0" t="str">
        <f aca="false">VLOOKUP(A2772,participants!A:B,2,0)</f>
        <v>F</v>
      </c>
      <c r="C2772" s="0" t="n">
        <f aca="false">VLOOKUP(A2772,participants!A:C,3,0)</f>
        <v>66</v>
      </c>
      <c r="D2772" s="0" t="str">
        <f aca="false">VLOOKUP(A2772,participants!A:F,6,0)</f>
        <v>PD</v>
      </c>
      <c r="E2772" s="0" t="str">
        <f aca="false">IF(LEN(SUBSTITUTE(gait_events!C1247,"_run-",""))&lt;&gt;LEN(gait_events!C1247),LEFT(RIGHT(gait_events!C1247,LEN(gait_events!C1247)-19),FIND("_run-",RIGHT(gait_events!C1247,LEN(gait_events!C1247)-19),1)-1),RIGHT(gait_events!C1247,LEN(gait_events!C1247)-19))</f>
        <v>Slow</v>
      </c>
      <c r="F2772" s="0" t="str">
        <f aca="false">IF(LEN(SUBSTITUTE(gait_events!C1247,"_run-",""))&lt;&gt;LEN(gait_events!C1247),RIGHT(gait_events!C1247,LEN(gait_events!C1247)-FIND("_run-",gait_events!C1247,1)-4),"")</f>
        <v>off</v>
      </c>
      <c r="G2772" s="0" t="str">
        <f aca="false">gait_events!D1247</f>
        <v>left_shank</v>
      </c>
      <c r="H2772" s="0" t="str">
        <f aca="false">gait_events!E1247</f>
        <v>IC</v>
      </c>
      <c r="I2772" s="0" t="n">
        <f aca="false">IF(gait_events!F1247&lt;&gt;"",gait_events!F1247,NA())</f>
        <v>1412</v>
      </c>
      <c r="J2772" s="0" t="e">
        <f aca="false">IF(gait_events!G1247&lt;&gt;"",gait_events!G1247,NA())</f>
        <v>#N/A</v>
      </c>
      <c r="K2772" s="0" t="e">
        <f aca="false">I2772-J2772</f>
        <v>#N/A</v>
      </c>
      <c r="L2772" s="0" t="e">
        <f aca="false">K2772*5</f>
        <v>#N/A</v>
      </c>
      <c r="M2772" s="0" t="n">
        <f aca="false">IF(NOT(ISNA(I2772)),1,0)</f>
        <v>1</v>
      </c>
      <c r="N2772" s="0" t="n">
        <f aca="false">IF(NOT(ISNA(J2772)),1,0)</f>
        <v>0</v>
      </c>
      <c r="O2772" s="0" t="n">
        <f aca="false">IF(AND(NOT(ISNA(I2772)),NOT(ISNA(J2772))),1,0)</f>
        <v>0</v>
      </c>
      <c r="P2772" s="0" t="n">
        <f aca="false">IF(AND(NOT(ISNA(I2772)),ISNA(J2772)),1,0)</f>
        <v>1</v>
      </c>
      <c r="Q2772" s="0" t="n">
        <f aca="false">IF(AND(ISNA(I2772),NOT(ISNA(J2772))),1,0)</f>
        <v>0</v>
      </c>
      <c r="R2772" s="0" t="n">
        <f aca="false">IF(SUM(O2772:Q2772)&lt;&gt;1,"ERROR",1)</f>
        <v>1</v>
      </c>
    </row>
    <row r="2773" customFormat="false" ht="12.8" hidden="false" customHeight="false" outlineLevel="0" collapsed="false">
      <c r="A2773" s="0" t="str">
        <f aca="false">gait_events!B1248</f>
        <v>pp059</v>
      </c>
      <c r="B2773" s="0" t="str">
        <f aca="false">VLOOKUP(A2773,participants!A:B,2,0)</f>
        <v>F</v>
      </c>
      <c r="C2773" s="0" t="n">
        <f aca="false">VLOOKUP(A2773,participants!A:C,3,0)</f>
        <v>66</v>
      </c>
      <c r="D2773" s="0" t="str">
        <f aca="false">VLOOKUP(A2773,participants!A:F,6,0)</f>
        <v>PD</v>
      </c>
      <c r="E2773" s="0" t="str">
        <f aca="false">IF(LEN(SUBSTITUTE(gait_events!C1248,"_run-",""))&lt;&gt;LEN(gait_events!C1248),LEFT(RIGHT(gait_events!C1248,LEN(gait_events!C1248)-19),FIND("_run-",RIGHT(gait_events!C1248,LEN(gait_events!C1248)-19),1)-1),RIGHT(gait_events!C1248,LEN(gait_events!C1248)-19))</f>
        <v>Slow</v>
      </c>
      <c r="F2773" s="0" t="str">
        <f aca="false">IF(LEN(SUBSTITUTE(gait_events!C1248,"_run-",""))&lt;&gt;LEN(gait_events!C1248),RIGHT(gait_events!C1248,LEN(gait_events!C1248)-FIND("_run-",gait_events!C1248,1)-4),"")</f>
        <v>off</v>
      </c>
      <c r="G2773" s="0" t="str">
        <f aca="false">gait_events!D1248</f>
        <v>left_shank</v>
      </c>
      <c r="H2773" s="0" t="str">
        <f aca="false">gait_events!E1248</f>
        <v>FC</v>
      </c>
      <c r="I2773" s="0" t="n">
        <f aca="false">IF(gait_events!F1248&lt;&gt;"",gait_events!F1248,NA())</f>
        <v>92</v>
      </c>
      <c r="J2773" s="0" t="n">
        <f aca="false">IF(gait_events!G1248&lt;&gt;"",gait_events!G1248,NA())</f>
        <v>91</v>
      </c>
      <c r="K2773" s="0" t="n">
        <f aca="false">I2773-J2773</f>
        <v>1</v>
      </c>
      <c r="L2773" s="0" t="n">
        <f aca="false">K2773*5</f>
        <v>5</v>
      </c>
      <c r="M2773" s="0" t="n">
        <f aca="false">IF(NOT(ISNA(I2773)),1,0)</f>
        <v>1</v>
      </c>
      <c r="N2773" s="0" t="n">
        <f aca="false">IF(NOT(ISNA(J2773)),1,0)</f>
        <v>1</v>
      </c>
      <c r="O2773" s="0" t="n">
        <f aca="false">IF(AND(NOT(ISNA(I2773)),NOT(ISNA(J2773))),1,0)</f>
        <v>1</v>
      </c>
      <c r="P2773" s="0" t="n">
        <f aca="false">IF(AND(NOT(ISNA(I2773)),ISNA(J2773)),1,0)</f>
        <v>0</v>
      </c>
      <c r="Q2773" s="0" t="n">
        <f aca="false">IF(AND(ISNA(I2773),NOT(ISNA(J2773))),1,0)</f>
        <v>0</v>
      </c>
      <c r="R2773" s="0" t="n">
        <f aca="false">IF(SUM(O2773:Q2773)&lt;&gt;1,"ERROR",1)</f>
        <v>1</v>
      </c>
    </row>
    <row r="2774" customFormat="false" ht="12.8" hidden="false" customHeight="false" outlineLevel="0" collapsed="false">
      <c r="A2774" s="0" t="str">
        <f aca="false">gait_events!B1249</f>
        <v>pp059</v>
      </c>
      <c r="B2774" s="0" t="str">
        <f aca="false">VLOOKUP(A2774,participants!A:B,2,0)</f>
        <v>F</v>
      </c>
      <c r="C2774" s="0" t="n">
        <f aca="false">VLOOKUP(A2774,participants!A:C,3,0)</f>
        <v>66</v>
      </c>
      <c r="D2774" s="0" t="str">
        <f aca="false">VLOOKUP(A2774,participants!A:F,6,0)</f>
        <v>PD</v>
      </c>
      <c r="E2774" s="0" t="str">
        <f aca="false">IF(LEN(SUBSTITUTE(gait_events!C1249,"_run-",""))&lt;&gt;LEN(gait_events!C1249),LEFT(RIGHT(gait_events!C1249,LEN(gait_events!C1249)-19),FIND("_run-",RIGHT(gait_events!C1249,LEN(gait_events!C1249)-19),1)-1),RIGHT(gait_events!C1249,LEN(gait_events!C1249)-19))</f>
        <v>Slow</v>
      </c>
      <c r="F2774" s="0" t="str">
        <f aca="false">IF(LEN(SUBSTITUTE(gait_events!C1249,"_run-",""))&lt;&gt;LEN(gait_events!C1249),RIGHT(gait_events!C1249,LEN(gait_events!C1249)-FIND("_run-",gait_events!C1249,1)-4),"")</f>
        <v>off</v>
      </c>
      <c r="G2774" s="0" t="str">
        <f aca="false">gait_events!D1249</f>
        <v>left_shank</v>
      </c>
      <c r="H2774" s="0" t="str">
        <f aca="false">gait_events!E1249</f>
        <v>FC</v>
      </c>
      <c r="I2774" s="0" t="n">
        <f aca="false">IF(gait_events!F1249&lt;&gt;"",gait_events!F1249,NA())</f>
        <v>340</v>
      </c>
      <c r="J2774" s="0" t="n">
        <f aca="false">IF(gait_events!G1249&lt;&gt;"",gait_events!G1249,NA())</f>
        <v>337</v>
      </c>
      <c r="K2774" s="0" t="n">
        <f aca="false">I2774-J2774</f>
        <v>3</v>
      </c>
      <c r="L2774" s="0" t="n">
        <f aca="false">K2774*5</f>
        <v>15</v>
      </c>
      <c r="M2774" s="0" t="n">
        <f aca="false">IF(NOT(ISNA(I2774)),1,0)</f>
        <v>1</v>
      </c>
      <c r="N2774" s="0" t="n">
        <f aca="false">IF(NOT(ISNA(J2774)),1,0)</f>
        <v>1</v>
      </c>
      <c r="O2774" s="0" t="n">
        <f aca="false">IF(AND(NOT(ISNA(I2774)),NOT(ISNA(J2774))),1,0)</f>
        <v>1</v>
      </c>
      <c r="P2774" s="0" t="n">
        <f aca="false">IF(AND(NOT(ISNA(I2774)),ISNA(J2774)),1,0)</f>
        <v>0</v>
      </c>
      <c r="Q2774" s="0" t="n">
        <f aca="false">IF(AND(ISNA(I2774),NOT(ISNA(J2774))),1,0)</f>
        <v>0</v>
      </c>
      <c r="R2774" s="0" t="n">
        <f aca="false">IF(SUM(O2774:Q2774)&lt;&gt;1,"ERROR",1)</f>
        <v>1</v>
      </c>
    </row>
    <row r="2775" customFormat="false" ht="12.8" hidden="false" customHeight="false" outlineLevel="0" collapsed="false">
      <c r="A2775" s="0" t="str">
        <f aca="false">gait_events!B1250</f>
        <v>pp059</v>
      </c>
      <c r="B2775" s="0" t="str">
        <f aca="false">VLOOKUP(A2775,participants!A:B,2,0)</f>
        <v>F</v>
      </c>
      <c r="C2775" s="0" t="n">
        <f aca="false">VLOOKUP(A2775,participants!A:C,3,0)</f>
        <v>66</v>
      </c>
      <c r="D2775" s="0" t="str">
        <f aca="false">VLOOKUP(A2775,participants!A:F,6,0)</f>
        <v>PD</v>
      </c>
      <c r="E2775" s="0" t="str">
        <f aca="false">IF(LEN(SUBSTITUTE(gait_events!C1250,"_run-",""))&lt;&gt;LEN(gait_events!C1250),LEFT(RIGHT(gait_events!C1250,LEN(gait_events!C1250)-19),FIND("_run-",RIGHT(gait_events!C1250,LEN(gait_events!C1250)-19),1)-1),RIGHT(gait_events!C1250,LEN(gait_events!C1250)-19))</f>
        <v>Slow</v>
      </c>
      <c r="F2775" s="0" t="str">
        <f aca="false">IF(LEN(SUBSTITUTE(gait_events!C1250,"_run-",""))&lt;&gt;LEN(gait_events!C1250),RIGHT(gait_events!C1250,LEN(gait_events!C1250)-FIND("_run-",gait_events!C1250,1)-4),"")</f>
        <v>off</v>
      </c>
      <c r="G2775" s="0" t="str">
        <f aca="false">gait_events!D1250</f>
        <v>left_shank</v>
      </c>
      <c r="H2775" s="0" t="str">
        <f aca="false">gait_events!E1250</f>
        <v>FC</v>
      </c>
      <c r="I2775" s="0" t="n">
        <f aca="false">IF(gait_events!F1250&lt;&gt;"",gait_events!F1250,NA())</f>
        <v>590</v>
      </c>
      <c r="J2775" s="0" t="n">
        <f aca="false">IF(gait_events!G1250&lt;&gt;"",gait_events!G1250,NA())</f>
        <v>587</v>
      </c>
      <c r="K2775" s="0" t="n">
        <f aca="false">I2775-J2775</f>
        <v>3</v>
      </c>
      <c r="L2775" s="0" t="n">
        <f aca="false">K2775*5</f>
        <v>15</v>
      </c>
      <c r="M2775" s="0" t="n">
        <f aca="false">IF(NOT(ISNA(I2775)),1,0)</f>
        <v>1</v>
      </c>
      <c r="N2775" s="0" t="n">
        <f aca="false">IF(NOT(ISNA(J2775)),1,0)</f>
        <v>1</v>
      </c>
      <c r="O2775" s="0" t="n">
        <f aca="false">IF(AND(NOT(ISNA(I2775)),NOT(ISNA(J2775))),1,0)</f>
        <v>1</v>
      </c>
      <c r="P2775" s="0" t="n">
        <f aca="false">IF(AND(NOT(ISNA(I2775)),ISNA(J2775)),1,0)</f>
        <v>0</v>
      </c>
      <c r="Q2775" s="0" t="n">
        <f aca="false">IF(AND(ISNA(I2775),NOT(ISNA(J2775))),1,0)</f>
        <v>0</v>
      </c>
      <c r="R2775" s="0" t="n">
        <f aca="false">IF(SUM(O2775:Q2775)&lt;&gt;1,"ERROR",1)</f>
        <v>1</v>
      </c>
    </row>
    <row r="2776" customFormat="false" ht="12.8" hidden="false" customHeight="false" outlineLevel="0" collapsed="false">
      <c r="A2776" s="0" t="str">
        <f aca="false">gait_events!B1251</f>
        <v>pp059</v>
      </c>
      <c r="B2776" s="0" t="str">
        <f aca="false">VLOOKUP(A2776,participants!A:B,2,0)</f>
        <v>F</v>
      </c>
      <c r="C2776" s="0" t="n">
        <f aca="false">VLOOKUP(A2776,participants!A:C,3,0)</f>
        <v>66</v>
      </c>
      <c r="D2776" s="0" t="str">
        <f aca="false">VLOOKUP(A2776,participants!A:F,6,0)</f>
        <v>PD</v>
      </c>
      <c r="E2776" s="0" t="str">
        <f aca="false">IF(LEN(SUBSTITUTE(gait_events!C1251,"_run-",""))&lt;&gt;LEN(gait_events!C1251),LEFT(RIGHT(gait_events!C1251,LEN(gait_events!C1251)-19),FIND("_run-",RIGHT(gait_events!C1251,LEN(gait_events!C1251)-19),1)-1),RIGHT(gait_events!C1251,LEN(gait_events!C1251)-19))</f>
        <v>Slow</v>
      </c>
      <c r="F2776" s="0" t="str">
        <f aca="false">IF(LEN(SUBSTITUTE(gait_events!C1251,"_run-",""))&lt;&gt;LEN(gait_events!C1251),RIGHT(gait_events!C1251,LEN(gait_events!C1251)-FIND("_run-",gait_events!C1251,1)-4),"")</f>
        <v>off</v>
      </c>
      <c r="G2776" s="0" t="str">
        <f aca="false">gait_events!D1251</f>
        <v>left_shank</v>
      </c>
      <c r="H2776" s="0" t="str">
        <f aca="false">gait_events!E1251</f>
        <v>FC</v>
      </c>
      <c r="I2776" s="0" t="n">
        <f aca="false">IF(gait_events!F1251&lt;&gt;"",gait_events!F1251,NA())</f>
        <v>844</v>
      </c>
      <c r="J2776" s="0" t="n">
        <f aca="false">IF(gait_events!G1251&lt;&gt;"",gait_events!G1251,NA())</f>
        <v>841</v>
      </c>
      <c r="K2776" s="0" t="n">
        <f aca="false">I2776-J2776</f>
        <v>3</v>
      </c>
      <c r="L2776" s="0" t="n">
        <f aca="false">K2776*5</f>
        <v>15</v>
      </c>
      <c r="M2776" s="0" t="n">
        <f aca="false">IF(NOT(ISNA(I2776)),1,0)</f>
        <v>1</v>
      </c>
      <c r="N2776" s="0" t="n">
        <f aca="false">IF(NOT(ISNA(J2776)),1,0)</f>
        <v>1</v>
      </c>
      <c r="O2776" s="0" t="n">
        <f aca="false">IF(AND(NOT(ISNA(I2776)),NOT(ISNA(J2776))),1,0)</f>
        <v>1</v>
      </c>
      <c r="P2776" s="0" t="n">
        <f aca="false">IF(AND(NOT(ISNA(I2776)),ISNA(J2776)),1,0)</f>
        <v>0</v>
      </c>
      <c r="Q2776" s="0" t="n">
        <f aca="false">IF(AND(ISNA(I2776),NOT(ISNA(J2776))),1,0)</f>
        <v>0</v>
      </c>
      <c r="R2776" s="0" t="n">
        <f aca="false">IF(SUM(O2776:Q2776)&lt;&gt;1,"ERROR",1)</f>
        <v>1</v>
      </c>
    </row>
    <row r="2777" customFormat="false" ht="12.8" hidden="false" customHeight="false" outlineLevel="0" collapsed="false">
      <c r="A2777" s="0" t="str">
        <f aca="false">gait_events!B1252</f>
        <v>pp059</v>
      </c>
      <c r="B2777" s="0" t="str">
        <f aca="false">VLOOKUP(A2777,participants!A:B,2,0)</f>
        <v>F</v>
      </c>
      <c r="C2777" s="0" t="n">
        <f aca="false">VLOOKUP(A2777,participants!A:C,3,0)</f>
        <v>66</v>
      </c>
      <c r="D2777" s="0" t="str">
        <f aca="false">VLOOKUP(A2777,participants!A:F,6,0)</f>
        <v>PD</v>
      </c>
      <c r="E2777" s="0" t="str">
        <f aca="false">IF(LEN(SUBSTITUTE(gait_events!C1252,"_run-",""))&lt;&gt;LEN(gait_events!C1252),LEFT(RIGHT(gait_events!C1252,LEN(gait_events!C1252)-19),FIND("_run-",RIGHT(gait_events!C1252,LEN(gait_events!C1252)-19),1)-1),RIGHT(gait_events!C1252,LEN(gait_events!C1252)-19))</f>
        <v>Slow</v>
      </c>
      <c r="F2777" s="0" t="str">
        <f aca="false">IF(LEN(SUBSTITUTE(gait_events!C1252,"_run-",""))&lt;&gt;LEN(gait_events!C1252),RIGHT(gait_events!C1252,LEN(gait_events!C1252)-FIND("_run-",gait_events!C1252,1)-4),"")</f>
        <v>off</v>
      </c>
      <c r="G2777" s="0" t="str">
        <f aca="false">gait_events!D1252</f>
        <v>left_shank</v>
      </c>
      <c r="H2777" s="0" t="str">
        <f aca="false">gait_events!E1252</f>
        <v>FC</v>
      </c>
      <c r="I2777" s="0" t="n">
        <f aca="false">IF(gait_events!F1252&lt;&gt;"",gait_events!F1252,NA())</f>
        <v>1087</v>
      </c>
      <c r="J2777" s="0" t="n">
        <f aca="false">IF(gait_events!G1252&lt;&gt;"",gait_events!G1252,NA())</f>
        <v>1083</v>
      </c>
      <c r="K2777" s="0" t="n">
        <f aca="false">I2777-J2777</f>
        <v>4</v>
      </c>
      <c r="L2777" s="0" t="n">
        <f aca="false">K2777*5</f>
        <v>20</v>
      </c>
      <c r="M2777" s="0" t="n">
        <f aca="false">IF(NOT(ISNA(I2777)),1,0)</f>
        <v>1</v>
      </c>
      <c r="N2777" s="0" t="n">
        <f aca="false">IF(NOT(ISNA(J2777)),1,0)</f>
        <v>1</v>
      </c>
      <c r="O2777" s="0" t="n">
        <f aca="false">IF(AND(NOT(ISNA(I2777)),NOT(ISNA(J2777))),1,0)</f>
        <v>1</v>
      </c>
      <c r="P2777" s="0" t="n">
        <f aca="false">IF(AND(NOT(ISNA(I2777)),ISNA(J2777)),1,0)</f>
        <v>0</v>
      </c>
      <c r="Q2777" s="0" t="n">
        <f aca="false">IF(AND(ISNA(I2777),NOT(ISNA(J2777))),1,0)</f>
        <v>0</v>
      </c>
      <c r="R2777" s="0" t="n">
        <f aca="false">IF(SUM(O2777:Q2777)&lt;&gt;1,"ERROR",1)</f>
        <v>1</v>
      </c>
    </row>
    <row r="2778" customFormat="false" ht="12.8" hidden="false" customHeight="false" outlineLevel="0" collapsed="false">
      <c r="A2778" s="0" t="str">
        <f aca="false">gait_events!B1253</f>
        <v>pp059</v>
      </c>
      <c r="B2778" s="0" t="str">
        <f aca="false">VLOOKUP(A2778,participants!A:B,2,0)</f>
        <v>F</v>
      </c>
      <c r="C2778" s="0" t="n">
        <f aca="false">VLOOKUP(A2778,participants!A:C,3,0)</f>
        <v>66</v>
      </c>
      <c r="D2778" s="0" t="str">
        <f aca="false">VLOOKUP(A2778,participants!A:F,6,0)</f>
        <v>PD</v>
      </c>
      <c r="E2778" s="0" t="str">
        <f aca="false">IF(LEN(SUBSTITUTE(gait_events!C1253,"_run-",""))&lt;&gt;LEN(gait_events!C1253),LEFT(RIGHT(gait_events!C1253,LEN(gait_events!C1253)-19),FIND("_run-",RIGHT(gait_events!C1253,LEN(gait_events!C1253)-19),1)-1),RIGHT(gait_events!C1253,LEN(gait_events!C1253)-19))</f>
        <v>Slow</v>
      </c>
      <c r="F2778" s="0" t="str">
        <f aca="false">IF(LEN(SUBSTITUTE(gait_events!C1253,"_run-",""))&lt;&gt;LEN(gait_events!C1253),RIGHT(gait_events!C1253,LEN(gait_events!C1253)-FIND("_run-",gait_events!C1253,1)-4),"")</f>
        <v>off</v>
      </c>
      <c r="G2778" s="0" t="str">
        <f aca="false">gait_events!D1253</f>
        <v>left_shank</v>
      </c>
      <c r="H2778" s="0" t="str">
        <f aca="false">gait_events!E1253</f>
        <v>FC</v>
      </c>
      <c r="I2778" s="0" t="n">
        <f aca="false">IF(gait_events!F1253&lt;&gt;"",gait_events!F1253,NA())</f>
        <v>1333</v>
      </c>
      <c r="J2778" s="0" t="n">
        <f aca="false">IF(gait_events!G1253&lt;&gt;"",gait_events!G1253,NA())</f>
        <v>1330</v>
      </c>
      <c r="K2778" s="0" t="n">
        <f aca="false">I2778-J2778</f>
        <v>3</v>
      </c>
      <c r="L2778" s="0" t="n">
        <f aca="false">K2778*5</f>
        <v>15</v>
      </c>
      <c r="M2778" s="0" t="n">
        <f aca="false">IF(NOT(ISNA(I2778)),1,0)</f>
        <v>1</v>
      </c>
      <c r="N2778" s="0" t="n">
        <f aca="false">IF(NOT(ISNA(J2778)),1,0)</f>
        <v>1</v>
      </c>
      <c r="O2778" s="0" t="n">
        <f aca="false">IF(AND(NOT(ISNA(I2778)),NOT(ISNA(J2778))),1,0)</f>
        <v>1</v>
      </c>
      <c r="P2778" s="0" t="n">
        <f aca="false">IF(AND(NOT(ISNA(I2778)),ISNA(J2778)),1,0)</f>
        <v>0</v>
      </c>
      <c r="Q2778" s="0" t="n">
        <f aca="false">IF(AND(ISNA(I2778),NOT(ISNA(J2778))),1,0)</f>
        <v>0</v>
      </c>
      <c r="R2778" s="0" t="n">
        <f aca="false">IF(SUM(O2778:Q2778)&lt;&gt;1,"ERROR",1)</f>
        <v>1</v>
      </c>
    </row>
    <row r="2779" customFormat="false" ht="12.8" hidden="false" customHeight="false" outlineLevel="0" collapsed="false">
      <c r="A2779" s="0" t="str">
        <f aca="false">gait_events!B1254</f>
        <v>pp059</v>
      </c>
      <c r="B2779" s="0" t="str">
        <f aca="false">VLOOKUP(A2779,participants!A:B,2,0)</f>
        <v>F</v>
      </c>
      <c r="C2779" s="0" t="n">
        <f aca="false">VLOOKUP(A2779,participants!A:C,3,0)</f>
        <v>66</v>
      </c>
      <c r="D2779" s="0" t="str">
        <f aca="false">VLOOKUP(A2779,participants!A:F,6,0)</f>
        <v>PD</v>
      </c>
      <c r="E2779" s="0" t="str">
        <f aca="false">IF(LEN(SUBSTITUTE(gait_events!C1254,"_run-",""))&lt;&gt;LEN(gait_events!C1254),LEFT(RIGHT(gait_events!C1254,LEN(gait_events!C1254)-19),FIND("_run-",RIGHT(gait_events!C1254,LEN(gait_events!C1254)-19),1)-1),RIGHT(gait_events!C1254,LEN(gait_events!C1254)-19))</f>
        <v>Slow</v>
      </c>
      <c r="F2779" s="0" t="str">
        <f aca="false">IF(LEN(SUBSTITUTE(gait_events!C1254,"_run-",""))&lt;&gt;LEN(gait_events!C1254),RIGHT(gait_events!C1254,LEN(gait_events!C1254)-FIND("_run-",gait_events!C1254,1)-4),"")</f>
        <v>off</v>
      </c>
      <c r="G2779" s="0" t="str">
        <f aca="false">gait_events!D1254</f>
        <v>right_shank</v>
      </c>
      <c r="H2779" s="0" t="str">
        <f aca="false">gait_events!E1254</f>
        <v>IC</v>
      </c>
      <c r="I2779" s="0" t="n">
        <f aca="false">IF(gait_events!F1254&lt;&gt;"",gait_events!F1254,NA())</f>
        <v>41</v>
      </c>
      <c r="J2779" s="0" t="n">
        <f aca="false">IF(gait_events!G1254&lt;&gt;"",gait_events!G1254,NA())</f>
        <v>44</v>
      </c>
      <c r="K2779" s="0" t="n">
        <f aca="false">I2779-J2779</f>
        <v>-3</v>
      </c>
      <c r="L2779" s="0" t="n">
        <f aca="false">K2779*5</f>
        <v>-15</v>
      </c>
      <c r="M2779" s="0" t="n">
        <f aca="false">IF(NOT(ISNA(I2779)),1,0)</f>
        <v>1</v>
      </c>
      <c r="N2779" s="0" t="n">
        <f aca="false">IF(NOT(ISNA(J2779)),1,0)</f>
        <v>1</v>
      </c>
      <c r="O2779" s="0" t="n">
        <f aca="false">IF(AND(NOT(ISNA(I2779)),NOT(ISNA(J2779))),1,0)</f>
        <v>1</v>
      </c>
      <c r="P2779" s="0" t="n">
        <f aca="false">IF(AND(NOT(ISNA(I2779)),ISNA(J2779)),1,0)</f>
        <v>0</v>
      </c>
      <c r="Q2779" s="0" t="n">
        <f aca="false">IF(AND(ISNA(I2779),NOT(ISNA(J2779))),1,0)</f>
        <v>0</v>
      </c>
      <c r="R2779" s="0" t="n">
        <f aca="false">IF(SUM(O2779:Q2779)&lt;&gt;1,"ERROR",1)</f>
        <v>1</v>
      </c>
    </row>
    <row r="2780" customFormat="false" ht="12.8" hidden="false" customHeight="false" outlineLevel="0" collapsed="false">
      <c r="A2780" s="0" t="str">
        <f aca="false">gait_events!B1255</f>
        <v>pp059</v>
      </c>
      <c r="B2780" s="0" t="str">
        <f aca="false">VLOOKUP(A2780,participants!A:B,2,0)</f>
        <v>F</v>
      </c>
      <c r="C2780" s="0" t="n">
        <f aca="false">VLOOKUP(A2780,participants!A:C,3,0)</f>
        <v>66</v>
      </c>
      <c r="D2780" s="0" t="str">
        <f aca="false">VLOOKUP(A2780,participants!A:F,6,0)</f>
        <v>PD</v>
      </c>
      <c r="E2780" s="0" t="str">
        <f aca="false">IF(LEN(SUBSTITUTE(gait_events!C1255,"_run-",""))&lt;&gt;LEN(gait_events!C1255),LEFT(RIGHT(gait_events!C1255,LEN(gait_events!C1255)-19),FIND("_run-",RIGHT(gait_events!C1255,LEN(gait_events!C1255)-19),1)-1),RIGHT(gait_events!C1255,LEN(gait_events!C1255)-19))</f>
        <v>Slow</v>
      </c>
      <c r="F2780" s="0" t="str">
        <f aca="false">IF(LEN(SUBSTITUTE(gait_events!C1255,"_run-",""))&lt;&gt;LEN(gait_events!C1255),RIGHT(gait_events!C1255,LEN(gait_events!C1255)-FIND("_run-",gait_events!C1255,1)-4),"")</f>
        <v>off</v>
      </c>
      <c r="G2780" s="0" t="str">
        <f aca="false">gait_events!D1255</f>
        <v>right_shank</v>
      </c>
      <c r="H2780" s="0" t="str">
        <f aca="false">gait_events!E1255</f>
        <v>IC</v>
      </c>
      <c r="I2780" s="0" t="n">
        <f aca="false">IF(gait_events!F1255&lt;&gt;"",gait_events!F1255,NA())</f>
        <v>297</v>
      </c>
      <c r="J2780" s="0" t="n">
        <f aca="false">IF(gait_events!G1255&lt;&gt;"",gait_events!G1255,NA())</f>
        <v>299</v>
      </c>
      <c r="K2780" s="0" t="n">
        <f aca="false">I2780-J2780</f>
        <v>-2</v>
      </c>
      <c r="L2780" s="0" t="n">
        <f aca="false">K2780*5</f>
        <v>-10</v>
      </c>
      <c r="M2780" s="0" t="n">
        <f aca="false">IF(NOT(ISNA(I2780)),1,0)</f>
        <v>1</v>
      </c>
      <c r="N2780" s="0" t="n">
        <f aca="false">IF(NOT(ISNA(J2780)),1,0)</f>
        <v>1</v>
      </c>
      <c r="O2780" s="0" t="n">
        <f aca="false">IF(AND(NOT(ISNA(I2780)),NOT(ISNA(J2780))),1,0)</f>
        <v>1</v>
      </c>
      <c r="P2780" s="0" t="n">
        <f aca="false">IF(AND(NOT(ISNA(I2780)),ISNA(J2780)),1,0)</f>
        <v>0</v>
      </c>
      <c r="Q2780" s="0" t="n">
        <f aca="false">IF(AND(ISNA(I2780),NOT(ISNA(J2780))),1,0)</f>
        <v>0</v>
      </c>
      <c r="R2780" s="0" t="n">
        <f aca="false">IF(SUM(O2780:Q2780)&lt;&gt;1,"ERROR",1)</f>
        <v>1</v>
      </c>
    </row>
    <row r="2781" customFormat="false" ht="12.8" hidden="false" customHeight="false" outlineLevel="0" collapsed="false">
      <c r="A2781" s="0" t="str">
        <f aca="false">gait_events!B1256</f>
        <v>pp059</v>
      </c>
      <c r="B2781" s="0" t="str">
        <f aca="false">VLOOKUP(A2781,participants!A:B,2,0)</f>
        <v>F</v>
      </c>
      <c r="C2781" s="0" t="n">
        <f aca="false">VLOOKUP(A2781,participants!A:C,3,0)</f>
        <v>66</v>
      </c>
      <c r="D2781" s="0" t="str">
        <f aca="false">VLOOKUP(A2781,participants!A:F,6,0)</f>
        <v>PD</v>
      </c>
      <c r="E2781" s="0" t="str">
        <f aca="false">IF(LEN(SUBSTITUTE(gait_events!C1256,"_run-",""))&lt;&gt;LEN(gait_events!C1256),LEFT(RIGHT(gait_events!C1256,LEN(gait_events!C1256)-19),FIND("_run-",RIGHT(gait_events!C1256,LEN(gait_events!C1256)-19),1)-1),RIGHT(gait_events!C1256,LEN(gait_events!C1256)-19))</f>
        <v>Slow</v>
      </c>
      <c r="F2781" s="0" t="str">
        <f aca="false">IF(LEN(SUBSTITUTE(gait_events!C1256,"_run-",""))&lt;&gt;LEN(gait_events!C1256),RIGHT(gait_events!C1256,LEN(gait_events!C1256)-FIND("_run-",gait_events!C1256,1)-4),"")</f>
        <v>off</v>
      </c>
      <c r="G2781" s="0" t="str">
        <f aca="false">gait_events!D1256</f>
        <v>right_shank</v>
      </c>
      <c r="H2781" s="0" t="str">
        <f aca="false">gait_events!E1256</f>
        <v>IC</v>
      </c>
      <c r="I2781" s="0" t="n">
        <f aca="false">IF(gait_events!F1256&lt;&gt;"",gait_events!F1256,NA())</f>
        <v>542</v>
      </c>
      <c r="J2781" s="0" t="n">
        <f aca="false">IF(gait_events!G1256&lt;&gt;"",gait_events!G1256,NA())</f>
        <v>546</v>
      </c>
      <c r="K2781" s="0" t="n">
        <f aca="false">I2781-J2781</f>
        <v>-4</v>
      </c>
      <c r="L2781" s="0" t="n">
        <f aca="false">K2781*5</f>
        <v>-20</v>
      </c>
      <c r="M2781" s="0" t="n">
        <f aca="false">IF(NOT(ISNA(I2781)),1,0)</f>
        <v>1</v>
      </c>
      <c r="N2781" s="0" t="n">
        <f aca="false">IF(NOT(ISNA(J2781)),1,0)</f>
        <v>1</v>
      </c>
      <c r="O2781" s="0" t="n">
        <f aca="false">IF(AND(NOT(ISNA(I2781)),NOT(ISNA(J2781))),1,0)</f>
        <v>1</v>
      </c>
      <c r="P2781" s="0" t="n">
        <f aca="false">IF(AND(NOT(ISNA(I2781)),ISNA(J2781)),1,0)</f>
        <v>0</v>
      </c>
      <c r="Q2781" s="0" t="n">
        <f aca="false">IF(AND(ISNA(I2781),NOT(ISNA(J2781))),1,0)</f>
        <v>0</v>
      </c>
      <c r="R2781" s="0" t="n">
        <f aca="false">IF(SUM(O2781:Q2781)&lt;&gt;1,"ERROR",1)</f>
        <v>1</v>
      </c>
    </row>
    <row r="2782" customFormat="false" ht="12.8" hidden="false" customHeight="false" outlineLevel="0" collapsed="false">
      <c r="A2782" s="0" t="str">
        <f aca="false">gait_events!B1257</f>
        <v>pp059</v>
      </c>
      <c r="B2782" s="0" t="str">
        <f aca="false">VLOOKUP(A2782,participants!A:B,2,0)</f>
        <v>F</v>
      </c>
      <c r="C2782" s="0" t="n">
        <f aca="false">VLOOKUP(A2782,participants!A:C,3,0)</f>
        <v>66</v>
      </c>
      <c r="D2782" s="0" t="str">
        <f aca="false">VLOOKUP(A2782,participants!A:F,6,0)</f>
        <v>PD</v>
      </c>
      <c r="E2782" s="0" t="str">
        <f aca="false">IF(LEN(SUBSTITUTE(gait_events!C1257,"_run-",""))&lt;&gt;LEN(gait_events!C1257),LEFT(RIGHT(gait_events!C1257,LEN(gait_events!C1257)-19),FIND("_run-",RIGHT(gait_events!C1257,LEN(gait_events!C1257)-19),1)-1),RIGHT(gait_events!C1257,LEN(gait_events!C1257)-19))</f>
        <v>Slow</v>
      </c>
      <c r="F2782" s="0" t="str">
        <f aca="false">IF(LEN(SUBSTITUTE(gait_events!C1257,"_run-",""))&lt;&gt;LEN(gait_events!C1257),RIGHT(gait_events!C1257,LEN(gait_events!C1257)-FIND("_run-",gait_events!C1257,1)-4),"")</f>
        <v>off</v>
      </c>
      <c r="G2782" s="0" t="str">
        <f aca="false">gait_events!D1257</f>
        <v>right_shank</v>
      </c>
      <c r="H2782" s="0" t="str">
        <f aca="false">gait_events!E1257</f>
        <v>IC</v>
      </c>
      <c r="I2782" s="0" t="n">
        <f aca="false">IF(gait_events!F1257&lt;&gt;"",gait_events!F1257,NA())</f>
        <v>796</v>
      </c>
      <c r="J2782" s="0" t="n">
        <f aca="false">IF(gait_events!G1257&lt;&gt;"",gait_events!G1257,NA())</f>
        <v>802</v>
      </c>
      <c r="K2782" s="0" t="n">
        <f aca="false">I2782-J2782</f>
        <v>-6</v>
      </c>
      <c r="L2782" s="0" t="n">
        <f aca="false">K2782*5</f>
        <v>-30</v>
      </c>
      <c r="M2782" s="0" t="n">
        <f aca="false">IF(NOT(ISNA(I2782)),1,0)</f>
        <v>1</v>
      </c>
      <c r="N2782" s="0" t="n">
        <f aca="false">IF(NOT(ISNA(J2782)),1,0)</f>
        <v>1</v>
      </c>
      <c r="O2782" s="0" t="n">
        <f aca="false">IF(AND(NOT(ISNA(I2782)),NOT(ISNA(J2782))),1,0)</f>
        <v>1</v>
      </c>
      <c r="P2782" s="0" t="n">
        <f aca="false">IF(AND(NOT(ISNA(I2782)),ISNA(J2782)),1,0)</f>
        <v>0</v>
      </c>
      <c r="Q2782" s="0" t="n">
        <f aca="false">IF(AND(ISNA(I2782),NOT(ISNA(J2782))),1,0)</f>
        <v>0</v>
      </c>
      <c r="R2782" s="0" t="n">
        <f aca="false">IF(SUM(O2782:Q2782)&lt;&gt;1,"ERROR",1)</f>
        <v>1</v>
      </c>
    </row>
    <row r="2783" customFormat="false" ht="12.8" hidden="false" customHeight="false" outlineLevel="0" collapsed="false">
      <c r="A2783" s="0" t="str">
        <f aca="false">gait_events!B1258</f>
        <v>pp059</v>
      </c>
      <c r="B2783" s="0" t="str">
        <f aca="false">VLOOKUP(A2783,participants!A:B,2,0)</f>
        <v>F</v>
      </c>
      <c r="C2783" s="0" t="n">
        <f aca="false">VLOOKUP(A2783,participants!A:C,3,0)</f>
        <v>66</v>
      </c>
      <c r="D2783" s="0" t="str">
        <f aca="false">VLOOKUP(A2783,participants!A:F,6,0)</f>
        <v>PD</v>
      </c>
      <c r="E2783" s="0" t="str">
        <f aca="false">IF(LEN(SUBSTITUTE(gait_events!C1258,"_run-",""))&lt;&gt;LEN(gait_events!C1258),LEFT(RIGHT(gait_events!C1258,LEN(gait_events!C1258)-19),FIND("_run-",RIGHT(gait_events!C1258,LEN(gait_events!C1258)-19),1)-1),RIGHT(gait_events!C1258,LEN(gait_events!C1258)-19))</f>
        <v>Slow</v>
      </c>
      <c r="F2783" s="0" t="str">
        <f aca="false">IF(LEN(SUBSTITUTE(gait_events!C1258,"_run-",""))&lt;&gt;LEN(gait_events!C1258),RIGHT(gait_events!C1258,LEN(gait_events!C1258)-FIND("_run-",gait_events!C1258,1)-4),"")</f>
        <v>off</v>
      </c>
      <c r="G2783" s="0" t="str">
        <f aca="false">gait_events!D1258</f>
        <v>right_shank</v>
      </c>
      <c r="H2783" s="0" t="str">
        <f aca="false">gait_events!E1258</f>
        <v>IC</v>
      </c>
      <c r="I2783" s="0" t="n">
        <f aca="false">IF(gait_events!F1258&lt;&gt;"",gait_events!F1258,NA())</f>
        <v>1033</v>
      </c>
      <c r="J2783" s="0" t="n">
        <f aca="false">IF(gait_events!G1258&lt;&gt;"",gait_events!G1258,NA())</f>
        <v>1038</v>
      </c>
      <c r="K2783" s="0" t="n">
        <f aca="false">I2783-J2783</f>
        <v>-5</v>
      </c>
      <c r="L2783" s="0" t="n">
        <f aca="false">K2783*5</f>
        <v>-25</v>
      </c>
      <c r="M2783" s="0" t="n">
        <f aca="false">IF(NOT(ISNA(I2783)),1,0)</f>
        <v>1</v>
      </c>
      <c r="N2783" s="0" t="n">
        <f aca="false">IF(NOT(ISNA(J2783)),1,0)</f>
        <v>1</v>
      </c>
      <c r="O2783" s="0" t="n">
        <f aca="false">IF(AND(NOT(ISNA(I2783)),NOT(ISNA(J2783))),1,0)</f>
        <v>1</v>
      </c>
      <c r="P2783" s="0" t="n">
        <f aca="false">IF(AND(NOT(ISNA(I2783)),ISNA(J2783)),1,0)</f>
        <v>0</v>
      </c>
      <c r="Q2783" s="0" t="n">
        <f aca="false">IF(AND(ISNA(I2783),NOT(ISNA(J2783))),1,0)</f>
        <v>0</v>
      </c>
      <c r="R2783" s="0" t="n">
        <f aca="false">IF(SUM(O2783:Q2783)&lt;&gt;1,"ERROR",1)</f>
        <v>1</v>
      </c>
    </row>
    <row r="2784" customFormat="false" ht="12.8" hidden="false" customHeight="false" outlineLevel="0" collapsed="false">
      <c r="A2784" s="0" t="str">
        <f aca="false">gait_events!B1259</f>
        <v>pp059</v>
      </c>
      <c r="B2784" s="0" t="str">
        <f aca="false">VLOOKUP(A2784,participants!A:B,2,0)</f>
        <v>F</v>
      </c>
      <c r="C2784" s="0" t="n">
        <f aca="false">VLOOKUP(A2784,participants!A:C,3,0)</f>
        <v>66</v>
      </c>
      <c r="D2784" s="0" t="str">
        <f aca="false">VLOOKUP(A2784,participants!A:F,6,0)</f>
        <v>PD</v>
      </c>
      <c r="E2784" s="0" t="str">
        <f aca="false">IF(LEN(SUBSTITUTE(gait_events!C1259,"_run-",""))&lt;&gt;LEN(gait_events!C1259),LEFT(RIGHT(gait_events!C1259,LEN(gait_events!C1259)-19),FIND("_run-",RIGHT(gait_events!C1259,LEN(gait_events!C1259)-19),1)-1),RIGHT(gait_events!C1259,LEN(gait_events!C1259)-19))</f>
        <v>Slow</v>
      </c>
      <c r="F2784" s="0" t="str">
        <f aca="false">IF(LEN(SUBSTITUTE(gait_events!C1259,"_run-",""))&lt;&gt;LEN(gait_events!C1259),RIGHT(gait_events!C1259,LEN(gait_events!C1259)-FIND("_run-",gait_events!C1259,1)-4),"")</f>
        <v>off</v>
      </c>
      <c r="G2784" s="0" t="str">
        <f aca="false">gait_events!D1259</f>
        <v>right_shank</v>
      </c>
      <c r="H2784" s="0" t="str">
        <f aca="false">gait_events!E1259</f>
        <v>IC</v>
      </c>
      <c r="I2784" s="0" t="n">
        <f aca="false">IF(gait_events!F1259&lt;&gt;"",gait_events!F1259,NA())</f>
        <v>1288</v>
      </c>
      <c r="J2784" s="0" t="n">
        <f aca="false">IF(gait_events!G1259&lt;&gt;"",gait_events!G1259,NA())</f>
        <v>1281</v>
      </c>
      <c r="K2784" s="0" t="n">
        <f aca="false">I2784-J2784</f>
        <v>7</v>
      </c>
      <c r="L2784" s="0" t="n">
        <f aca="false">K2784*5</f>
        <v>35</v>
      </c>
      <c r="M2784" s="0" t="n">
        <f aca="false">IF(NOT(ISNA(I2784)),1,0)</f>
        <v>1</v>
      </c>
      <c r="N2784" s="0" t="n">
        <f aca="false">IF(NOT(ISNA(J2784)),1,0)</f>
        <v>1</v>
      </c>
      <c r="O2784" s="0" t="n">
        <f aca="false">IF(AND(NOT(ISNA(I2784)),NOT(ISNA(J2784))),1,0)</f>
        <v>1</v>
      </c>
      <c r="P2784" s="0" t="n">
        <f aca="false">IF(AND(NOT(ISNA(I2784)),ISNA(J2784)),1,0)</f>
        <v>0</v>
      </c>
      <c r="Q2784" s="0" t="n">
        <f aca="false">IF(AND(ISNA(I2784),NOT(ISNA(J2784))),1,0)</f>
        <v>0</v>
      </c>
      <c r="R2784" s="0" t="n">
        <f aca="false">IF(SUM(O2784:Q2784)&lt;&gt;1,"ERROR",1)</f>
        <v>1</v>
      </c>
    </row>
    <row r="2785" customFormat="false" ht="12.8" hidden="false" customHeight="false" outlineLevel="0" collapsed="false">
      <c r="A2785" s="0" t="str">
        <f aca="false">gait_events!B1260</f>
        <v>pp059</v>
      </c>
      <c r="B2785" s="0" t="str">
        <f aca="false">VLOOKUP(A2785,participants!A:B,2,0)</f>
        <v>F</v>
      </c>
      <c r="C2785" s="0" t="n">
        <f aca="false">VLOOKUP(A2785,participants!A:C,3,0)</f>
        <v>66</v>
      </c>
      <c r="D2785" s="0" t="str">
        <f aca="false">VLOOKUP(A2785,participants!A:F,6,0)</f>
        <v>PD</v>
      </c>
      <c r="E2785" s="0" t="str">
        <f aca="false">IF(LEN(SUBSTITUTE(gait_events!C1260,"_run-",""))&lt;&gt;LEN(gait_events!C1260),LEFT(RIGHT(gait_events!C1260,LEN(gait_events!C1260)-19),FIND("_run-",RIGHT(gait_events!C1260,LEN(gait_events!C1260)-19),1)-1),RIGHT(gait_events!C1260,LEN(gait_events!C1260)-19))</f>
        <v>Slow</v>
      </c>
      <c r="F2785" s="0" t="str">
        <f aca="false">IF(LEN(SUBSTITUTE(gait_events!C1260,"_run-",""))&lt;&gt;LEN(gait_events!C1260),RIGHT(gait_events!C1260,LEN(gait_events!C1260)-FIND("_run-",gait_events!C1260,1)-4),"")</f>
        <v>off</v>
      </c>
      <c r="G2785" s="0" t="str">
        <f aca="false">gait_events!D1260</f>
        <v>right_shank</v>
      </c>
      <c r="H2785" s="0" t="str">
        <f aca="false">gait_events!E1260</f>
        <v>FC</v>
      </c>
      <c r="I2785" s="0" t="n">
        <f aca="false">IF(gait_events!F1260&lt;&gt;"",gait_events!F1260,NA())</f>
        <v>218</v>
      </c>
      <c r="J2785" s="0" t="n">
        <f aca="false">IF(gait_events!G1260&lt;&gt;"",gait_events!G1260,NA())</f>
        <v>216</v>
      </c>
      <c r="K2785" s="0" t="n">
        <f aca="false">I2785-J2785</f>
        <v>2</v>
      </c>
      <c r="L2785" s="0" t="n">
        <f aca="false">K2785*5</f>
        <v>10</v>
      </c>
      <c r="M2785" s="0" t="n">
        <f aca="false">IF(NOT(ISNA(I2785)),1,0)</f>
        <v>1</v>
      </c>
      <c r="N2785" s="0" t="n">
        <f aca="false">IF(NOT(ISNA(J2785)),1,0)</f>
        <v>1</v>
      </c>
      <c r="O2785" s="0" t="n">
        <f aca="false">IF(AND(NOT(ISNA(I2785)),NOT(ISNA(J2785))),1,0)</f>
        <v>1</v>
      </c>
      <c r="P2785" s="0" t="n">
        <f aca="false">IF(AND(NOT(ISNA(I2785)),ISNA(J2785)),1,0)</f>
        <v>0</v>
      </c>
      <c r="Q2785" s="0" t="n">
        <f aca="false">IF(AND(ISNA(I2785),NOT(ISNA(J2785))),1,0)</f>
        <v>0</v>
      </c>
      <c r="R2785" s="0" t="n">
        <f aca="false">IF(SUM(O2785:Q2785)&lt;&gt;1,"ERROR",1)</f>
        <v>1</v>
      </c>
    </row>
    <row r="2786" customFormat="false" ht="12.8" hidden="false" customHeight="false" outlineLevel="0" collapsed="false">
      <c r="A2786" s="0" t="str">
        <f aca="false">gait_events!B1261</f>
        <v>pp059</v>
      </c>
      <c r="B2786" s="0" t="str">
        <f aca="false">VLOOKUP(A2786,participants!A:B,2,0)</f>
        <v>F</v>
      </c>
      <c r="C2786" s="0" t="n">
        <f aca="false">VLOOKUP(A2786,participants!A:C,3,0)</f>
        <v>66</v>
      </c>
      <c r="D2786" s="0" t="str">
        <f aca="false">VLOOKUP(A2786,participants!A:F,6,0)</f>
        <v>PD</v>
      </c>
      <c r="E2786" s="0" t="str">
        <f aca="false">IF(LEN(SUBSTITUTE(gait_events!C1261,"_run-",""))&lt;&gt;LEN(gait_events!C1261),LEFT(RIGHT(gait_events!C1261,LEN(gait_events!C1261)-19),FIND("_run-",RIGHT(gait_events!C1261,LEN(gait_events!C1261)-19),1)-1),RIGHT(gait_events!C1261,LEN(gait_events!C1261)-19))</f>
        <v>Slow</v>
      </c>
      <c r="F2786" s="0" t="str">
        <f aca="false">IF(LEN(SUBSTITUTE(gait_events!C1261,"_run-",""))&lt;&gt;LEN(gait_events!C1261),RIGHT(gait_events!C1261,LEN(gait_events!C1261)-FIND("_run-",gait_events!C1261,1)-4),"")</f>
        <v>off</v>
      </c>
      <c r="G2786" s="0" t="str">
        <f aca="false">gait_events!D1261</f>
        <v>right_shank</v>
      </c>
      <c r="H2786" s="0" t="str">
        <f aca="false">gait_events!E1261</f>
        <v>FC</v>
      </c>
      <c r="I2786" s="0" t="n">
        <f aca="false">IF(gait_events!F1261&lt;&gt;"",gait_events!F1261,NA())</f>
        <v>464</v>
      </c>
      <c r="J2786" s="0" t="n">
        <f aca="false">IF(gait_events!G1261&lt;&gt;"",gait_events!G1261,NA())</f>
        <v>463</v>
      </c>
      <c r="K2786" s="0" t="n">
        <f aca="false">I2786-J2786</f>
        <v>1</v>
      </c>
      <c r="L2786" s="0" t="n">
        <f aca="false">K2786*5</f>
        <v>5</v>
      </c>
      <c r="M2786" s="0" t="n">
        <f aca="false">IF(NOT(ISNA(I2786)),1,0)</f>
        <v>1</v>
      </c>
      <c r="N2786" s="0" t="n">
        <f aca="false">IF(NOT(ISNA(J2786)),1,0)</f>
        <v>1</v>
      </c>
      <c r="O2786" s="0" t="n">
        <f aca="false">IF(AND(NOT(ISNA(I2786)),NOT(ISNA(J2786))),1,0)</f>
        <v>1</v>
      </c>
      <c r="P2786" s="0" t="n">
        <f aca="false">IF(AND(NOT(ISNA(I2786)),ISNA(J2786)),1,0)</f>
        <v>0</v>
      </c>
      <c r="Q2786" s="0" t="n">
        <f aca="false">IF(AND(ISNA(I2786),NOT(ISNA(J2786))),1,0)</f>
        <v>0</v>
      </c>
      <c r="R2786" s="0" t="n">
        <f aca="false">IF(SUM(O2786:Q2786)&lt;&gt;1,"ERROR",1)</f>
        <v>1</v>
      </c>
    </row>
    <row r="2787" customFormat="false" ht="12.8" hidden="false" customHeight="false" outlineLevel="0" collapsed="false">
      <c r="A2787" s="0" t="str">
        <f aca="false">gait_events!B1262</f>
        <v>pp059</v>
      </c>
      <c r="B2787" s="0" t="str">
        <f aca="false">VLOOKUP(A2787,participants!A:B,2,0)</f>
        <v>F</v>
      </c>
      <c r="C2787" s="0" t="n">
        <f aca="false">VLOOKUP(A2787,participants!A:C,3,0)</f>
        <v>66</v>
      </c>
      <c r="D2787" s="0" t="str">
        <f aca="false">VLOOKUP(A2787,participants!A:F,6,0)</f>
        <v>PD</v>
      </c>
      <c r="E2787" s="0" t="str">
        <f aca="false">IF(LEN(SUBSTITUTE(gait_events!C1262,"_run-",""))&lt;&gt;LEN(gait_events!C1262),LEFT(RIGHT(gait_events!C1262,LEN(gait_events!C1262)-19),FIND("_run-",RIGHT(gait_events!C1262,LEN(gait_events!C1262)-19),1)-1),RIGHT(gait_events!C1262,LEN(gait_events!C1262)-19))</f>
        <v>Slow</v>
      </c>
      <c r="F2787" s="0" t="str">
        <f aca="false">IF(LEN(SUBSTITUTE(gait_events!C1262,"_run-",""))&lt;&gt;LEN(gait_events!C1262),RIGHT(gait_events!C1262,LEN(gait_events!C1262)-FIND("_run-",gait_events!C1262,1)-4),"")</f>
        <v>off</v>
      </c>
      <c r="G2787" s="0" t="str">
        <f aca="false">gait_events!D1262</f>
        <v>right_shank</v>
      </c>
      <c r="H2787" s="0" t="str">
        <f aca="false">gait_events!E1262</f>
        <v>FC</v>
      </c>
      <c r="I2787" s="0" t="n">
        <f aca="false">IF(gait_events!F1262&lt;&gt;"",gait_events!F1262,NA())</f>
        <v>719</v>
      </c>
      <c r="J2787" s="0" t="n">
        <f aca="false">IF(gait_events!G1262&lt;&gt;"",gait_events!G1262,NA())</f>
        <v>718</v>
      </c>
      <c r="K2787" s="0" t="n">
        <f aca="false">I2787-J2787</f>
        <v>1</v>
      </c>
      <c r="L2787" s="0" t="n">
        <f aca="false">K2787*5</f>
        <v>5</v>
      </c>
      <c r="M2787" s="0" t="n">
        <f aca="false">IF(NOT(ISNA(I2787)),1,0)</f>
        <v>1</v>
      </c>
      <c r="N2787" s="0" t="n">
        <f aca="false">IF(NOT(ISNA(J2787)),1,0)</f>
        <v>1</v>
      </c>
      <c r="O2787" s="0" t="n">
        <f aca="false">IF(AND(NOT(ISNA(I2787)),NOT(ISNA(J2787))),1,0)</f>
        <v>1</v>
      </c>
      <c r="P2787" s="0" t="n">
        <f aca="false">IF(AND(NOT(ISNA(I2787)),ISNA(J2787)),1,0)</f>
        <v>0</v>
      </c>
      <c r="Q2787" s="0" t="n">
        <f aca="false">IF(AND(ISNA(I2787),NOT(ISNA(J2787))),1,0)</f>
        <v>0</v>
      </c>
      <c r="R2787" s="0" t="n">
        <f aca="false">IF(SUM(O2787:Q2787)&lt;&gt;1,"ERROR",1)</f>
        <v>1</v>
      </c>
    </row>
    <row r="2788" customFormat="false" ht="12.8" hidden="false" customHeight="false" outlineLevel="0" collapsed="false">
      <c r="A2788" s="0" t="str">
        <f aca="false">gait_events!B1263</f>
        <v>pp059</v>
      </c>
      <c r="B2788" s="0" t="str">
        <f aca="false">VLOOKUP(A2788,participants!A:B,2,0)</f>
        <v>F</v>
      </c>
      <c r="C2788" s="0" t="n">
        <f aca="false">VLOOKUP(A2788,participants!A:C,3,0)</f>
        <v>66</v>
      </c>
      <c r="D2788" s="0" t="str">
        <f aca="false">VLOOKUP(A2788,participants!A:F,6,0)</f>
        <v>PD</v>
      </c>
      <c r="E2788" s="0" t="str">
        <f aca="false">IF(LEN(SUBSTITUTE(gait_events!C1263,"_run-",""))&lt;&gt;LEN(gait_events!C1263),LEFT(RIGHT(gait_events!C1263,LEN(gait_events!C1263)-19),FIND("_run-",RIGHT(gait_events!C1263,LEN(gait_events!C1263)-19),1)-1),RIGHT(gait_events!C1263,LEN(gait_events!C1263)-19))</f>
        <v>Slow</v>
      </c>
      <c r="F2788" s="0" t="str">
        <f aca="false">IF(LEN(SUBSTITUTE(gait_events!C1263,"_run-",""))&lt;&gt;LEN(gait_events!C1263),RIGHT(gait_events!C1263,LEN(gait_events!C1263)-FIND("_run-",gait_events!C1263,1)-4),"")</f>
        <v>off</v>
      </c>
      <c r="G2788" s="0" t="str">
        <f aca="false">gait_events!D1263</f>
        <v>right_shank</v>
      </c>
      <c r="H2788" s="0" t="str">
        <f aca="false">gait_events!E1263</f>
        <v>FC</v>
      </c>
      <c r="I2788" s="0" t="n">
        <f aca="false">IF(gait_events!F1263&lt;&gt;"",gait_events!F1263,NA())</f>
        <v>963</v>
      </c>
      <c r="J2788" s="0" t="n">
        <f aca="false">IF(gait_events!G1263&lt;&gt;"",gait_events!G1263,NA())</f>
        <v>961</v>
      </c>
      <c r="K2788" s="0" t="n">
        <f aca="false">I2788-J2788</f>
        <v>2</v>
      </c>
      <c r="L2788" s="0" t="n">
        <f aca="false">K2788*5</f>
        <v>10</v>
      </c>
      <c r="M2788" s="0" t="n">
        <f aca="false">IF(NOT(ISNA(I2788)),1,0)</f>
        <v>1</v>
      </c>
      <c r="N2788" s="0" t="n">
        <f aca="false">IF(NOT(ISNA(J2788)),1,0)</f>
        <v>1</v>
      </c>
      <c r="O2788" s="0" t="n">
        <f aca="false">IF(AND(NOT(ISNA(I2788)),NOT(ISNA(J2788))),1,0)</f>
        <v>1</v>
      </c>
      <c r="P2788" s="0" t="n">
        <f aca="false">IF(AND(NOT(ISNA(I2788)),ISNA(J2788)),1,0)</f>
        <v>0</v>
      </c>
      <c r="Q2788" s="0" t="n">
        <f aca="false">IF(AND(ISNA(I2788),NOT(ISNA(J2788))),1,0)</f>
        <v>0</v>
      </c>
      <c r="R2788" s="0" t="n">
        <f aca="false">IF(SUM(O2788:Q2788)&lt;&gt;1,"ERROR",1)</f>
        <v>1</v>
      </c>
    </row>
    <row r="2789" customFormat="false" ht="12.8" hidden="false" customHeight="false" outlineLevel="0" collapsed="false">
      <c r="A2789" s="0" t="str">
        <f aca="false">gait_events!B1264</f>
        <v>pp059</v>
      </c>
      <c r="B2789" s="0" t="str">
        <f aca="false">VLOOKUP(A2789,participants!A:B,2,0)</f>
        <v>F</v>
      </c>
      <c r="C2789" s="0" t="n">
        <f aca="false">VLOOKUP(A2789,participants!A:C,3,0)</f>
        <v>66</v>
      </c>
      <c r="D2789" s="0" t="str">
        <f aca="false">VLOOKUP(A2789,participants!A:F,6,0)</f>
        <v>PD</v>
      </c>
      <c r="E2789" s="0" t="str">
        <f aca="false">IF(LEN(SUBSTITUTE(gait_events!C1264,"_run-",""))&lt;&gt;LEN(gait_events!C1264),LEFT(RIGHT(gait_events!C1264,LEN(gait_events!C1264)-19),FIND("_run-",RIGHT(gait_events!C1264,LEN(gait_events!C1264)-19),1)-1),RIGHT(gait_events!C1264,LEN(gait_events!C1264)-19))</f>
        <v>Slow</v>
      </c>
      <c r="F2789" s="0" t="str">
        <f aca="false">IF(LEN(SUBSTITUTE(gait_events!C1264,"_run-",""))&lt;&gt;LEN(gait_events!C1264),RIGHT(gait_events!C1264,LEN(gait_events!C1264)-FIND("_run-",gait_events!C1264,1)-4),"")</f>
        <v>off</v>
      </c>
      <c r="G2789" s="0" t="str">
        <f aca="false">gait_events!D1264</f>
        <v>right_shank</v>
      </c>
      <c r="H2789" s="0" t="str">
        <f aca="false">gait_events!E1264</f>
        <v>FC</v>
      </c>
      <c r="I2789" s="0" t="n">
        <f aca="false">IF(gait_events!F1264&lt;&gt;"",gait_events!F1264,NA())</f>
        <v>1208</v>
      </c>
      <c r="J2789" s="0" t="n">
        <f aca="false">IF(gait_events!G1264&lt;&gt;"",gait_events!G1264,NA())</f>
        <v>1205</v>
      </c>
      <c r="K2789" s="0" t="n">
        <f aca="false">I2789-J2789</f>
        <v>3</v>
      </c>
      <c r="L2789" s="0" t="n">
        <f aca="false">K2789*5</f>
        <v>15</v>
      </c>
      <c r="M2789" s="0" t="n">
        <f aca="false">IF(NOT(ISNA(I2789)),1,0)</f>
        <v>1</v>
      </c>
      <c r="N2789" s="0" t="n">
        <f aca="false">IF(NOT(ISNA(J2789)),1,0)</f>
        <v>1</v>
      </c>
      <c r="O2789" s="0" t="n">
        <f aca="false">IF(AND(NOT(ISNA(I2789)),NOT(ISNA(J2789))),1,0)</f>
        <v>1</v>
      </c>
      <c r="P2789" s="0" t="n">
        <f aca="false">IF(AND(NOT(ISNA(I2789)),ISNA(J2789)),1,0)</f>
        <v>0</v>
      </c>
      <c r="Q2789" s="0" t="n">
        <f aca="false">IF(AND(ISNA(I2789),NOT(ISNA(J2789))),1,0)</f>
        <v>0</v>
      </c>
      <c r="R2789" s="0" t="n">
        <f aca="false">IF(SUM(O2789:Q2789)&lt;&gt;1,"ERROR",1)</f>
        <v>1</v>
      </c>
    </row>
    <row r="2790" customFormat="false" ht="12.8" hidden="false" customHeight="false" outlineLevel="0" collapsed="false">
      <c r="A2790" s="0" t="str">
        <f aca="false">gait_events!B1265</f>
        <v>pp059</v>
      </c>
      <c r="B2790" s="0" t="str">
        <f aca="false">VLOOKUP(A2790,participants!A:B,2,0)</f>
        <v>F</v>
      </c>
      <c r="C2790" s="0" t="n">
        <f aca="false">VLOOKUP(A2790,participants!A:C,3,0)</f>
        <v>66</v>
      </c>
      <c r="D2790" s="0" t="str">
        <f aca="false">VLOOKUP(A2790,participants!A:F,6,0)</f>
        <v>PD</v>
      </c>
      <c r="E2790" s="0" t="str">
        <f aca="false">IF(LEN(SUBSTITUTE(gait_events!C1265,"_run-",""))&lt;&gt;LEN(gait_events!C1265),LEFT(RIGHT(gait_events!C1265,LEN(gait_events!C1265)-19),FIND("_run-",RIGHT(gait_events!C1265,LEN(gait_events!C1265)-19),1)-1),RIGHT(gait_events!C1265,LEN(gait_events!C1265)-19))</f>
        <v>Slow</v>
      </c>
      <c r="F2790" s="0" t="str">
        <f aca="false">IF(LEN(SUBSTITUTE(gait_events!C1265,"_run-",""))&lt;&gt;LEN(gait_events!C1265),RIGHT(gait_events!C1265,LEN(gait_events!C1265)-FIND("_run-",gait_events!C1265,1)-4),"")</f>
        <v>off</v>
      </c>
      <c r="G2790" s="0" t="str">
        <f aca="false">gait_events!D1265</f>
        <v>right_shank</v>
      </c>
      <c r="H2790" s="0" t="str">
        <f aca="false">gait_events!E1265</f>
        <v>FC</v>
      </c>
      <c r="I2790" s="0" t="n">
        <f aca="false">IF(gait_events!F1265&lt;&gt;"",gait_events!F1265,NA())</f>
        <v>1426</v>
      </c>
      <c r="J2790" s="0" t="e">
        <f aca="false">IF(gait_events!G1265&lt;&gt;"",gait_events!G1265,NA())</f>
        <v>#N/A</v>
      </c>
      <c r="K2790" s="0" t="e">
        <f aca="false">I2790-J2790</f>
        <v>#N/A</v>
      </c>
      <c r="L2790" s="0" t="e">
        <f aca="false">K2790*5</f>
        <v>#N/A</v>
      </c>
      <c r="M2790" s="0" t="n">
        <f aca="false">IF(NOT(ISNA(I2790)),1,0)</f>
        <v>1</v>
      </c>
      <c r="N2790" s="0" t="n">
        <f aca="false">IF(NOT(ISNA(J2790)),1,0)</f>
        <v>0</v>
      </c>
      <c r="O2790" s="0" t="n">
        <f aca="false">IF(AND(NOT(ISNA(I2790)),NOT(ISNA(J2790))),1,0)</f>
        <v>0</v>
      </c>
      <c r="P2790" s="0" t="n">
        <f aca="false">IF(AND(NOT(ISNA(I2790)),ISNA(J2790)),1,0)</f>
        <v>1</v>
      </c>
      <c r="Q2790" s="0" t="n">
        <f aca="false">IF(AND(ISNA(I2790),NOT(ISNA(J2790))),1,0)</f>
        <v>0</v>
      </c>
      <c r="R2790" s="0" t="n">
        <f aca="false">IF(SUM(O2790:Q2790)&lt;&gt;1,"ERROR",1)</f>
        <v>1</v>
      </c>
    </row>
    <row r="2791" customFormat="false" ht="12.8" hidden="false" customHeight="false" outlineLevel="0" collapsed="false">
      <c r="A2791" s="0" t="str">
        <f aca="false">gait_events!B4225</f>
        <v>pp046</v>
      </c>
      <c r="B2791" s="0" t="str">
        <f aca="false">VLOOKUP(A2791,participants!A:B,2,0)</f>
        <v>M</v>
      </c>
      <c r="C2791" s="0" t="n">
        <f aca="false">VLOOKUP(A2791,participants!A:C,3,0)</f>
        <v>61</v>
      </c>
      <c r="D2791" s="0" t="str">
        <f aca="false">VLOOKUP(A2791,participants!A:F,6,0)</f>
        <v>PD</v>
      </c>
      <c r="E2791" s="0" t="str">
        <f aca="false">IF(LEN(SUBSTITUTE(gait_events!C4225,"_run-",""))&lt;&gt;LEN(gait_events!C4225),LEFT(RIGHT(gait_events!C4225,LEN(gait_events!C4225)-19),FIND("_run-",RIGHT(gait_events!C4225,LEN(gait_events!C4225)-19),1)-1),RIGHT(gait_events!C4225,LEN(gait_events!C4225)-19))</f>
        <v>Slow</v>
      </c>
      <c r="F2791" s="0" t="str">
        <f aca="false">IF(LEN(SUBSTITUTE(gait_events!C4225,"_run-",""))&lt;&gt;LEN(gait_events!C4225),RIGHT(gait_events!C4225,LEN(gait_events!C4225)-FIND("_run-",gait_events!C4225,1)-4),"")</f>
        <v>on</v>
      </c>
      <c r="G2791" s="0" t="str">
        <f aca="false">gait_events!D4225</f>
        <v>right_shank</v>
      </c>
      <c r="H2791" s="0" t="str">
        <f aca="false">gait_events!E4225</f>
        <v>FC</v>
      </c>
      <c r="I2791" s="0" t="n">
        <f aca="false">IF(gait_events!F4225&lt;&gt;"",gait_events!F4225,NA())</f>
        <v>209</v>
      </c>
      <c r="J2791" s="0" t="n">
        <f aca="false">IF(gait_events!G4225&lt;&gt;"",gait_events!G4225,NA())</f>
        <v>202</v>
      </c>
      <c r="K2791" s="0" t="n">
        <f aca="false">I2791-J2791</f>
        <v>7</v>
      </c>
      <c r="L2791" s="0" t="n">
        <f aca="false">K2791*5</f>
        <v>35</v>
      </c>
      <c r="M2791" s="0" t="n">
        <f aca="false">IF(NOT(ISNA(I2791)),1,0)</f>
        <v>1</v>
      </c>
      <c r="N2791" s="0" t="n">
        <f aca="false">IF(NOT(ISNA(J2791)),1,0)</f>
        <v>1</v>
      </c>
      <c r="O2791" s="0" t="n">
        <f aca="false">IF(AND(NOT(ISNA(I2791)),NOT(ISNA(J2791))),1,0)</f>
        <v>1</v>
      </c>
      <c r="P2791" s="0" t="n">
        <f aca="false">IF(AND(NOT(ISNA(I2791)),ISNA(J2791)),1,0)</f>
        <v>0</v>
      </c>
      <c r="Q2791" s="0" t="n">
        <f aca="false">IF(AND(ISNA(I2791),NOT(ISNA(J2791))),1,0)</f>
        <v>0</v>
      </c>
      <c r="R2791" s="0" t="n">
        <f aca="false">IF(SUM(O2791:Q2791)&lt;&gt;1,"ERROR",1)</f>
        <v>1</v>
      </c>
    </row>
    <row r="2792" customFormat="false" ht="12.8" hidden="false" customHeight="false" outlineLevel="0" collapsed="false">
      <c r="A2792" s="0" t="str">
        <f aca="false">gait_events!B4226</f>
        <v>pp046</v>
      </c>
      <c r="B2792" s="0" t="str">
        <f aca="false">VLOOKUP(A2792,participants!A:B,2,0)</f>
        <v>M</v>
      </c>
      <c r="C2792" s="0" t="n">
        <f aca="false">VLOOKUP(A2792,participants!A:C,3,0)</f>
        <v>61</v>
      </c>
      <c r="D2792" s="0" t="str">
        <f aca="false">VLOOKUP(A2792,participants!A:F,6,0)</f>
        <v>PD</v>
      </c>
      <c r="E2792" s="0" t="str">
        <f aca="false">IF(LEN(SUBSTITUTE(gait_events!C4226,"_run-",""))&lt;&gt;LEN(gait_events!C4226),LEFT(RIGHT(gait_events!C4226,LEN(gait_events!C4226)-19),FIND("_run-",RIGHT(gait_events!C4226,LEN(gait_events!C4226)-19),1)-1),RIGHT(gait_events!C4226,LEN(gait_events!C4226)-19))</f>
        <v>Slow</v>
      </c>
      <c r="F2792" s="0" t="str">
        <f aca="false">IF(LEN(SUBSTITUTE(gait_events!C4226,"_run-",""))&lt;&gt;LEN(gait_events!C4226),RIGHT(gait_events!C4226,LEN(gait_events!C4226)-FIND("_run-",gait_events!C4226,1)-4),"")</f>
        <v>on</v>
      </c>
      <c r="G2792" s="0" t="str">
        <f aca="false">gait_events!D4226</f>
        <v>right_shank</v>
      </c>
      <c r="H2792" s="0" t="str">
        <f aca="false">gait_events!E4226</f>
        <v>FC</v>
      </c>
      <c r="I2792" s="0" t="n">
        <f aca="false">IF(gait_events!F4226&lt;&gt;"",gait_events!F4226,NA())</f>
        <v>479</v>
      </c>
      <c r="J2792" s="0" t="n">
        <f aca="false">IF(gait_events!G4226&lt;&gt;"",gait_events!G4226,NA())</f>
        <v>470</v>
      </c>
      <c r="K2792" s="0" t="n">
        <f aca="false">I2792-J2792</f>
        <v>9</v>
      </c>
      <c r="L2792" s="0" t="n">
        <f aca="false">K2792*5</f>
        <v>45</v>
      </c>
      <c r="M2792" s="0" t="n">
        <f aca="false">IF(NOT(ISNA(I2792)),1,0)</f>
        <v>1</v>
      </c>
      <c r="N2792" s="0" t="n">
        <f aca="false">IF(NOT(ISNA(J2792)),1,0)</f>
        <v>1</v>
      </c>
      <c r="O2792" s="0" t="n">
        <f aca="false">IF(AND(NOT(ISNA(I2792)),NOT(ISNA(J2792))),1,0)</f>
        <v>1</v>
      </c>
      <c r="P2792" s="0" t="n">
        <f aca="false">IF(AND(NOT(ISNA(I2792)),ISNA(J2792)),1,0)</f>
        <v>0</v>
      </c>
      <c r="Q2792" s="0" t="n">
        <f aca="false">IF(AND(ISNA(I2792),NOT(ISNA(J2792))),1,0)</f>
        <v>0</v>
      </c>
      <c r="R2792" s="0" t="n">
        <f aca="false">IF(SUM(O2792:Q2792)&lt;&gt;1,"ERROR",1)</f>
        <v>1</v>
      </c>
    </row>
    <row r="2793" customFormat="false" ht="12.8" hidden="false" customHeight="false" outlineLevel="0" collapsed="false">
      <c r="A2793" s="0" t="str">
        <f aca="false">gait_events!B4227</f>
        <v>pp046</v>
      </c>
      <c r="B2793" s="0" t="str">
        <f aca="false">VLOOKUP(A2793,participants!A:B,2,0)</f>
        <v>M</v>
      </c>
      <c r="C2793" s="0" t="n">
        <f aca="false">VLOOKUP(A2793,participants!A:C,3,0)</f>
        <v>61</v>
      </c>
      <c r="D2793" s="0" t="str">
        <f aca="false">VLOOKUP(A2793,participants!A:F,6,0)</f>
        <v>PD</v>
      </c>
      <c r="E2793" s="0" t="str">
        <f aca="false">IF(LEN(SUBSTITUTE(gait_events!C4227,"_run-",""))&lt;&gt;LEN(gait_events!C4227),LEFT(RIGHT(gait_events!C4227,LEN(gait_events!C4227)-19),FIND("_run-",RIGHT(gait_events!C4227,LEN(gait_events!C4227)-19),1)-1),RIGHT(gait_events!C4227,LEN(gait_events!C4227)-19))</f>
        <v>Slow</v>
      </c>
      <c r="F2793" s="0" t="str">
        <f aca="false">IF(LEN(SUBSTITUTE(gait_events!C4227,"_run-",""))&lt;&gt;LEN(gait_events!C4227),RIGHT(gait_events!C4227,LEN(gait_events!C4227)-FIND("_run-",gait_events!C4227,1)-4),"")</f>
        <v>on</v>
      </c>
      <c r="G2793" s="0" t="str">
        <f aca="false">gait_events!D4227</f>
        <v>right_shank</v>
      </c>
      <c r="H2793" s="0" t="str">
        <f aca="false">gait_events!E4227</f>
        <v>FC</v>
      </c>
      <c r="I2793" s="0" t="n">
        <f aca="false">IF(gait_events!F4227&lt;&gt;"",gait_events!F4227,NA())</f>
        <v>745</v>
      </c>
      <c r="J2793" s="0" t="n">
        <f aca="false">IF(gait_events!G4227&lt;&gt;"",gait_events!G4227,NA())</f>
        <v>740</v>
      </c>
      <c r="K2793" s="0" t="n">
        <f aca="false">I2793-J2793</f>
        <v>5</v>
      </c>
      <c r="L2793" s="0" t="n">
        <f aca="false">K2793*5</f>
        <v>25</v>
      </c>
      <c r="M2793" s="0" t="n">
        <f aca="false">IF(NOT(ISNA(I2793)),1,0)</f>
        <v>1</v>
      </c>
      <c r="N2793" s="0" t="n">
        <f aca="false">IF(NOT(ISNA(J2793)),1,0)</f>
        <v>1</v>
      </c>
      <c r="O2793" s="0" t="n">
        <f aca="false">IF(AND(NOT(ISNA(I2793)),NOT(ISNA(J2793))),1,0)</f>
        <v>1</v>
      </c>
      <c r="P2793" s="0" t="n">
        <f aca="false">IF(AND(NOT(ISNA(I2793)),ISNA(J2793)),1,0)</f>
        <v>0</v>
      </c>
      <c r="Q2793" s="0" t="n">
        <f aca="false">IF(AND(ISNA(I2793),NOT(ISNA(J2793))),1,0)</f>
        <v>0</v>
      </c>
      <c r="R2793" s="0" t="n">
        <f aca="false">IF(SUM(O2793:Q2793)&lt;&gt;1,"ERROR",1)</f>
        <v>1</v>
      </c>
    </row>
    <row r="2794" customFormat="false" ht="12.8" hidden="false" customHeight="false" outlineLevel="0" collapsed="false">
      <c r="A2794" s="0" t="str">
        <f aca="false">gait_events!B4228</f>
        <v>pp046</v>
      </c>
      <c r="B2794" s="0" t="str">
        <f aca="false">VLOOKUP(A2794,participants!A:B,2,0)</f>
        <v>M</v>
      </c>
      <c r="C2794" s="0" t="n">
        <f aca="false">VLOOKUP(A2794,participants!A:C,3,0)</f>
        <v>61</v>
      </c>
      <c r="D2794" s="0" t="str">
        <f aca="false">VLOOKUP(A2794,participants!A:F,6,0)</f>
        <v>PD</v>
      </c>
      <c r="E2794" s="0" t="str">
        <f aca="false">IF(LEN(SUBSTITUTE(gait_events!C4228,"_run-",""))&lt;&gt;LEN(gait_events!C4228),LEFT(RIGHT(gait_events!C4228,LEN(gait_events!C4228)-19),FIND("_run-",RIGHT(gait_events!C4228,LEN(gait_events!C4228)-19),1)-1),RIGHT(gait_events!C4228,LEN(gait_events!C4228)-19))</f>
        <v>Slow</v>
      </c>
      <c r="F2794" s="0" t="str">
        <f aca="false">IF(LEN(SUBSTITUTE(gait_events!C4228,"_run-",""))&lt;&gt;LEN(gait_events!C4228),RIGHT(gait_events!C4228,LEN(gait_events!C4228)-FIND("_run-",gait_events!C4228,1)-4),"")</f>
        <v>on</v>
      </c>
      <c r="G2794" s="0" t="str">
        <f aca="false">gait_events!D4228</f>
        <v>right_shank</v>
      </c>
      <c r="H2794" s="0" t="str">
        <f aca="false">gait_events!E4228</f>
        <v>FC</v>
      </c>
      <c r="I2794" s="0" t="n">
        <f aca="false">IF(gait_events!F4228&lt;&gt;"",gait_events!F4228,NA())</f>
        <v>995</v>
      </c>
      <c r="J2794" s="0" t="n">
        <f aca="false">IF(gait_events!G4228&lt;&gt;"",gait_events!G4228,NA())</f>
        <v>991</v>
      </c>
      <c r="K2794" s="0" t="n">
        <f aca="false">I2794-J2794</f>
        <v>4</v>
      </c>
      <c r="L2794" s="0" t="n">
        <f aca="false">K2794*5</f>
        <v>20</v>
      </c>
      <c r="M2794" s="0" t="n">
        <f aca="false">IF(NOT(ISNA(I2794)),1,0)</f>
        <v>1</v>
      </c>
      <c r="N2794" s="0" t="n">
        <f aca="false">IF(NOT(ISNA(J2794)),1,0)</f>
        <v>1</v>
      </c>
      <c r="O2794" s="0" t="n">
        <f aca="false">IF(AND(NOT(ISNA(I2794)),NOT(ISNA(J2794))),1,0)</f>
        <v>1</v>
      </c>
      <c r="P2794" s="0" t="n">
        <f aca="false">IF(AND(NOT(ISNA(I2794)),ISNA(J2794)),1,0)</f>
        <v>0</v>
      </c>
      <c r="Q2794" s="0" t="n">
        <f aca="false">IF(AND(ISNA(I2794),NOT(ISNA(J2794))),1,0)</f>
        <v>0</v>
      </c>
      <c r="R2794" s="0" t="n">
        <f aca="false">IF(SUM(O2794:Q2794)&lt;&gt;1,"ERROR",1)</f>
        <v>1</v>
      </c>
    </row>
    <row r="2795" customFormat="false" ht="12.8" hidden="false" customHeight="false" outlineLevel="0" collapsed="false">
      <c r="A2795" s="0" t="str">
        <f aca="false">gait_events!B4229</f>
        <v>pp046</v>
      </c>
      <c r="B2795" s="0" t="str">
        <f aca="false">VLOOKUP(A2795,participants!A:B,2,0)</f>
        <v>M</v>
      </c>
      <c r="C2795" s="0" t="n">
        <f aca="false">VLOOKUP(A2795,participants!A:C,3,0)</f>
        <v>61</v>
      </c>
      <c r="D2795" s="0" t="str">
        <f aca="false">VLOOKUP(A2795,participants!A:F,6,0)</f>
        <v>PD</v>
      </c>
      <c r="E2795" s="0" t="str">
        <f aca="false">IF(LEN(SUBSTITUTE(gait_events!C4229,"_run-",""))&lt;&gt;LEN(gait_events!C4229),LEFT(RIGHT(gait_events!C4229,LEN(gait_events!C4229)-19),FIND("_run-",RIGHT(gait_events!C4229,LEN(gait_events!C4229)-19),1)-1),RIGHT(gait_events!C4229,LEN(gait_events!C4229)-19))</f>
        <v>Slow</v>
      </c>
      <c r="F2795" s="0" t="str">
        <f aca="false">IF(LEN(SUBSTITUTE(gait_events!C4229,"_run-",""))&lt;&gt;LEN(gait_events!C4229),RIGHT(gait_events!C4229,LEN(gait_events!C4229)-FIND("_run-",gait_events!C4229,1)-4),"")</f>
        <v>on</v>
      </c>
      <c r="G2795" s="0" t="str">
        <f aca="false">gait_events!D4229</f>
        <v>right_shank</v>
      </c>
      <c r="H2795" s="0" t="str">
        <f aca="false">gait_events!E4229</f>
        <v>FC</v>
      </c>
      <c r="I2795" s="0" t="n">
        <f aca="false">IF(gait_events!F4229&lt;&gt;"",gait_events!F4229,NA())</f>
        <v>1258</v>
      </c>
      <c r="J2795" s="0" t="n">
        <f aca="false">IF(gait_events!G4229&lt;&gt;"",gait_events!G4229,NA())</f>
        <v>1252</v>
      </c>
      <c r="K2795" s="0" t="n">
        <f aca="false">I2795-J2795</f>
        <v>6</v>
      </c>
      <c r="L2795" s="0" t="n">
        <f aca="false">K2795*5</f>
        <v>30</v>
      </c>
      <c r="M2795" s="0" t="n">
        <f aca="false">IF(NOT(ISNA(I2795)),1,0)</f>
        <v>1</v>
      </c>
      <c r="N2795" s="0" t="n">
        <f aca="false">IF(NOT(ISNA(J2795)),1,0)</f>
        <v>1</v>
      </c>
      <c r="O2795" s="0" t="n">
        <f aca="false">IF(AND(NOT(ISNA(I2795)),NOT(ISNA(J2795))),1,0)</f>
        <v>1</v>
      </c>
      <c r="P2795" s="0" t="n">
        <f aca="false">IF(AND(NOT(ISNA(I2795)),ISNA(J2795)),1,0)</f>
        <v>0</v>
      </c>
      <c r="Q2795" s="0" t="n">
        <f aca="false">IF(AND(ISNA(I2795),NOT(ISNA(J2795))),1,0)</f>
        <v>0</v>
      </c>
      <c r="R2795" s="0" t="n">
        <f aca="false">IF(SUM(O2795:Q2795)&lt;&gt;1,"ERROR",1)</f>
        <v>1</v>
      </c>
    </row>
    <row r="2796" customFormat="false" ht="12.8" hidden="false" customHeight="false" outlineLevel="0" collapsed="false">
      <c r="A2796" s="0" t="str">
        <f aca="false">gait_events!B4230</f>
        <v>pp046</v>
      </c>
      <c r="B2796" s="0" t="str">
        <f aca="false">VLOOKUP(A2796,participants!A:B,2,0)</f>
        <v>M</v>
      </c>
      <c r="C2796" s="0" t="n">
        <f aca="false">VLOOKUP(A2796,participants!A:C,3,0)</f>
        <v>61</v>
      </c>
      <c r="D2796" s="0" t="str">
        <f aca="false">VLOOKUP(A2796,participants!A:F,6,0)</f>
        <v>PD</v>
      </c>
      <c r="E2796" s="0" t="str">
        <f aca="false">IF(LEN(SUBSTITUTE(gait_events!C4230,"_run-",""))&lt;&gt;LEN(gait_events!C4230),LEFT(RIGHT(gait_events!C4230,LEN(gait_events!C4230)-19),FIND("_run-",RIGHT(gait_events!C4230,LEN(gait_events!C4230)-19),1)-1),RIGHT(gait_events!C4230,LEN(gait_events!C4230)-19))</f>
        <v>Slow</v>
      </c>
      <c r="F2796" s="0" t="str">
        <f aca="false">IF(LEN(SUBSTITUTE(gait_events!C4230,"_run-",""))&lt;&gt;LEN(gait_events!C4230),RIGHT(gait_events!C4230,LEN(gait_events!C4230)-FIND("_run-",gait_events!C4230,1)-4),"")</f>
        <v>on</v>
      </c>
      <c r="G2796" s="0" t="str">
        <f aca="false">gait_events!D4230</f>
        <v>right_shank</v>
      </c>
      <c r="H2796" s="0" t="str">
        <f aca="false">gait_events!E4230</f>
        <v>FC</v>
      </c>
      <c r="I2796" s="0" t="n">
        <f aca="false">IF(gait_events!F4230&lt;&gt;"",gait_events!F4230,NA())</f>
        <v>1544</v>
      </c>
      <c r="J2796" s="0" t="n">
        <f aca="false">IF(gait_events!G4230&lt;&gt;"",gait_events!G4230,NA())</f>
        <v>1539</v>
      </c>
      <c r="K2796" s="0" t="n">
        <f aca="false">I2796-J2796</f>
        <v>5</v>
      </c>
      <c r="L2796" s="0" t="n">
        <f aca="false">K2796*5</f>
        <v>25</v>
      </c>
      <c r="M2796" s="0" t="n">
        <f aca="false">IF(NOT(ISNA(I2796)),1,0)</f>
        <v>1</v>
      </c>
      <c r="N2796" s="0" t="n">
        <f aca="false">IF(NOT(ISNA(J2796)),1,0)</f>
        <v>1</v>
      </c>
      <c r="O2796" s="0" t="n">
        <f aca="false">IF(AND(NOT(ISNA(I2796)),NOT(ISNA(J2796))),1,0)</f>
        <v>1</v>
      </c>
      <c r="P2796" s="0" t="n">
        <f aca="false">IF(AND(NOT(ISNA(I2796)),ISNA(J2796)),1,0)</f>
        <v>0</v>
      </c>
      <c r="Q2796" s="0" t="n">
        <f aca="false">IF(AND(ISNA(I2796),NOT(ISNA(J2796))),1,0)</f>
        <v>0</v>
      </c>
      <c r="R2796" s="0" t="n">
        <f aca="false">IF(SUM(O2796:Q2796)&lt;&gt;1,"ERROR",1)</f>
        <v>1</v>
      </c>
    </row>
    <row r="2797" customFormat="false" ht="12.8" hidden="false" customHeight="false" outlineLevel="0" collapsed="false">
      <c r="A2797" s="0" t="str">
        <f aca="false">gait_events!B4231</f>
        <v>pp061</v>
      </c>
      <c r="B2797" s="0" t="str">
        <f aca="false">VLOOKUP(A2797,participants!A:B,2,0)</f>
        <v>M</v>
      </c>
      <c r="C2797" s="0" t="n">
        <f aca="false">VLOOKUP(A2797,participants!A:C,3,0)</f>
        <v>24</v>
      </c>
      <c r="D2797" s="0" t="str">
        <f aca="false">VLOOKUP(A2797,participants!A:F,6,0)</f>
        <v>YA</v>
      </c>
      <c r="E2797" s="0" t="str">
        <f aca="false">IF(LEN(SUBSTITUTE(gait_events!C4231,"_run-",""))&lt;&gt;LEN(gait_events!C4231),LEFT(RIGHT(gait_events!C4231,LEN(gait_events!C4231)-19),FIND("_run-",RIGHT(gait_events!C4231,LEN(gait_events!C4231)-19),1)-1),RIGHT(gait_events!C4231,LEN(gait_events!C4231)-19))</f>
        <v>Fast</v>
      </c>
      <c r="F2797" s="0" t="str">
        <f aca="false">IF(LEN(SUBSTITUTE(gait_events!C4231,"_run-",""))&lt;&gt;LEN(gait_events!C4231),RIGHT(gait_events!C4231,LEN(gait_events!C4231)-FIND("_run-",gait_events!C4231,1)-4),"")</f>
        <v/>
      </c>
      <c r="G2797" s="0" t="str">
        <f aca="false">gait_events!D4231</f>
        <v>left_ankle</v>
      </c>
      <c r="H2797" s="0" t="str">
        <f aca="false">gait_events!E4231</f>
        <v>IC</v>
      </c>
      <c r="I2797" s="0" t="n">
        <f aca="false">IF(gait_events!F4231&lt;&gt;"",gait_events!F4231,NA())</f>
        <v>37</v>
      </c>
      <c r="J2797" s="0" t="n">
        <f aca="false">IF(gait_events!G4231&lt;&gt;"",gait_events!G4231,NA())</f>
        <v>39</v>
      </c>
      <c r="K2797" s="0" t="n">
        <f aca="false">I2797-J2797</f>
        <v>-2</v>
      </c>
      <c r="L2797" s="0" t="n">
        <f aca="false">K2797*5</f>
        <v>-10</v>
      </c>
      <c r="M2797" s="0" t="n">
        <f aca="false">IF(NOT(ISNA(I2797)),1,0)</f>
        <v>1</v>
      </c>
      <c r="N2797" s="0" t="n">
        <f aca="false">IF(NOT(ISNA(J2797)),1,0)</f>
        <v>1</v>
      </c>
      <c r="O2797" s="0" t="n">
        <f aca="false">IF(AND(NOT(ISNA(I2797)),NOT(ISNA(J2797))),1,0)</f>
        <v>1</v>
      </c>
      <c r="P2797" s="0" t="n">
        <f aca="false">IF(AND(NOT(ISNA(I2797)),ISNA(J2797)),1,0)</f>
        <v>0</v>
      </c>
      <c r="Q2797" s="0" t="n">
        <f aca="false">IF(AND(ISNA(I2797),NOT(ISNA(J2797))),1,0)</f>
        <v>0</v>
      </c>
      <c r="R2797" s="0" t="n">
        <f aca="false">IF(SUM(O2797:Q2797)&lt;&gt;1,"ERROR",1)</f>
        <v>1</v>
      </c>
    </row>
    <row r="2798" customFormat="false" ht="12.8" hidden="false" customHeight="false" outlineLevel="0" collapsed="false">
      <c r="A2798" s="0" t="str">
        <f aca="false">gait_events!B4232</f>
        <v>pp061</v>
      </c>
      <c r="B2798" s="0" t="str">
        <f aca="false">VLOOKUP(A2798,participants!A:B,2,0)</f>
        <v>M</v>
      </c>
      <c r="C2798" s="0" t="n">
        <f aca="false">VLOOKUP(A2798,participants!A:C,3,0)</f>
        <v>24</v>
      </c>
      <c r="D2798" s="0" t="str">
        <f aca="false">VLOOKUP(A2798,participants!A:F,6,0)</f>
        <v>YA</v>
      </c>
      <c r="E2798" s="0" t="str">
        <f aca="false">IF(LEN(SUBSTITUTE(gait_events!C4232,"_run-",""))&lt;&gt;LEN(gait_events!C4232),LEFT(RIGHT(gait_events!C4232,LEN(gait_events!C4232)-19),FIND("_run-",RIGHT(gait_events!C4232,LEN(gait_events!C4232)-19),1)-1),RIGHT(gait_events!C4232,LEN(gait_events!C4232)-19))</f>
        <v>Fast</v>
      </c>
      <c r="F2798" s="0" t="str">
        <f aca="false">IF(LEN(SUBSTITUTE(gait_events!C4232,"_run-",""))&lt;&gt;LEN(gait_events!C4232),RIGHT(gait_events!C4232,LEN(gait_events!C4232)-FIND("_run-",gait_events!C4232,1)-4),"")</f>
        <v/>
      </c>
      <c r="G2798" s="0" t="str">
        <f aca="false">gait_events!D4232</f>
        <v>left_ankle</v>
      </c>
      <c r="H2798" s="0" t="str">
        <f aca="false">gait_events!E4232</f>
        <v>IC</v>
      </c>
      <c r="I2798" s="0" t="n">
        <f aca="false">IF(gait_events!F4232&lt;&gt;"",gait_events!F4232,NA())</f>
        <v>235</v>
      </c>
      <c r="J2798" s="0" t="n">
        <f aca="false">IF(gait_events!G4232&lt;&gt;"",gait_events!G4232,NA())</f>
        <v>237</v>
      </c>
      <c r="K2798" s="0" t="n">
        <f aca="false">I2798-J2798</f>
        <v>-2</v>
      </c>
      <c r="L2798" s="0" t="n">
        <f aca="false">K2798*5</f>
        <v>-10</v>
      </c>
      <c r="M2798" s="0" t="n">
        <f aca="false">IF(NOT(ISNA(I2798)),1,0)</f>
        <v>1</v>
      </c>
      <c r="N2798" s="0" t="n">
        <f aca="false">IF(NOT(ISNA(J2798)),1,0)</f>
        <v>1</v>
      </c>
      <c r="O2798" s="0" t="n">
        <f aca="false">IF(AND(NOT(ISNA(I2798)),NOT(ISNA(J2798))),1,0)</f>
        <v>1</v>
      </c>
      <c r="P2798" s="0" t="n">
        <f aca="false">IF(AND(NOT(ISNA(I2798)),ISNA(J2798)),1,0)</f>
        <v>0</v>
      </c>
      <c r="Q2798" s="0" t="n">
        <f aca="false">IF(AND(ISNA(I2798),NOT(ISNA(J2798))),1,0)</f>
        <v>0</v>
      </c>
      <c r="R2798" s="0" t="n">
        <f aca="false">IF(SUM(O2798:Q2798)&lt;&gt;1,"ERROR",1)</f>
        <v>1</v>
      </c>
    </row>
    <row r="2799" customFormat="false" ht="12.8" hidden="false" customHeight="false" outlineLevel="0" collapsed="false">
      <c r="A2799" s="0" t="str">
        <f aca="false">gait_events!B4233</f>
        <v>pp061</v>
      </c>
      <c r="B2799" s="0" t="str">
        <f aca="false">VLOOKUP(A2799,participants!A:B,2,0)</f>
        <v>M</v>
      </c>
      <c r="C2799" s="0" t="n">
        <f aca="false">VLOOKUP(A2799,participants!A:C,3,0)</f>
        <v>24</v>
      </c>
      <c r="D2799" s="0" t="str">
        <f aca="false">VLOOKUP(A2799,participants!A:F,6,0)</f>
        <v>YA</v>
      </c>
      <c r="E2799" s="0" t="str">
        <f aca="false">IF(LEN(SUBSTITUTE(gait_events!C4233,"_run-",""))&lt;&gt;LEN(gait_events!C4233),LEFT(RIGHT(gait_events!C4233,LEN(gait_events!C4233)-19),FIND("_run-",RIGHT(gait_events!C4233,LEN(gait_events!C4233)-19),1)-1),RIGHT(gait_events!C4233,LEN(gait_events!C4233)-19))</f>
        <v>Fast</v>
      </c>
      <c r="F2799" s="0" t="str">
        <f aca="false">IF(LEN(SUBSTITUTE(gait_events!C4233,"_run-",""))&lt;&gt;LEN(gait_events!C4233),RIGHT(gait_events!C4233,LEN(gait_events!C4233)-FIND("_run-",gait_events!C4233,1)-4),"")</f>
        <v/>
      </c>
      <c r="G2799" s="0" t="str">
        <f aca="false">gait_events!D4233</f>
        <v>left_ankle</v>
      </c>
      <c r="H2799" s="0" t="str">
        <f aca="false">gait_events!E4233</f>
        <v>IC</v>
      </c>
      <c r="I2799" s="0" t="n">
        <f aca="false">IF(gait_events!F4233&lt;&gt;"",gait_events!F4233,NA())</f>
        <v>435</v>
      </c>
      <c r="J2799" s="0" t="n">
        <f aca="false">IF(gait_events!G4233&lt;&gt;"",gait_events!G4233,NA())</f>
        <v>437</v>
      </c>
      <c r="K2799" s="0" t="n">
        <f aca="false">I2799-J2799</f>
        <v>-2</v>
      </c>
      <c r="L2799" s="0" t="n">
        <f aca="false">K2799*5</f>
        <v>-10</v>
      </c>
      <c r="M2799" s="0" t="n">
        <f aca="false">IF(NOT(ISNA(I2799)),1,0)</f>
        <v>1</v>
      </c>
      <c r="N2799" s="0" t="n">
        <f aca="false">IF(NOT(ISNA(J2799)),1,0)</f>
        <v>1</v>
      </c>
      <c r="O2799" s="0" t="n">
        <f aca="false">IF(AND(NOT(ISNA(I2799)),NOT(ISNA(J2799))),1,0)</f>
        <v>1</v>
      </c>
      <c r="P2799" s="0" t="n">
        <f aca="false">IF(AND(NOT(ISNA(I2799)),ISNA(J2799)),1,0)</f>
        <v>0</v>
      </c>
      <c r="Q2799" s="0" t="n">
        <f aca="false">IF(AND(ISNA(I2799),NOT(ISNA(J2799))),1,0)</f>
        <v>0</v>
      </c>
      <c r="R2799" s="0" t="n">
        <f aca="false">IF(SUM(O2799:Q2799)&lt;&gt;1,"ERROR",1)</f>
        <v>1</v>
      </c>
    </row>
    <row r="2800" customFormat="false" ht="12.8" hidden="false" customHeight="false" outlineLevel="0" collapsed="false">
      <c r="A2800" s="0" t="str">
        <f aca="false">gait_events!B4234</f>
        <v>pp061</v>
      </c>
      <c r="B2800" s="0" t="str">
        <f aca="false">VLOOKUP(A2800,participants!A:B,2,0)</f>
        <v>M</v>
      </c>
      <c r="C2800" s="0" t="n">
        <f aca="false">VLOOKUP(A2800,participants!A:C,3,0)</f>
        <v>24</v>
      </c>
      <c r="D2800" s="0" t="str">
        <f aca="false">VLOOKUP(A2800,participants!A:F,6,0)</f>
        <v>YA</v>
      </c>
      <c r="E2800" s="0" t="str">
        <f aca="false">IF(LEN(SUBSTITUTE(gait_events!C4234,"_run-",""))&lt;&gt;LEN(gait_events!C4234),LEFT(RIGHT(gait_events!C4234,LEN(gait_events!C4234)-19),FIND("_run-",RIGHT(gait_events!C4234,LEN(gait_events!C4234)-19),1)-1),RIGHT(gait_events!C4234,LEN(gait_events!C4234)-19))</f>
        <v>Fast</v>
      </c>
      <c r="F2800" s="0" t="str">
        <f aca="false">IF(LEN(SUBSTITUTE(gait_events!C4234,"_run-",""))&lt;&gt;LEN(gait_events!C4234),RIGHT(gait_events!C4234,LEN(gait_events!C4234)-FIND("_run-",gait_events!C4234,1)-4),"")</f>
        <v/>
      </c>
      <c r="G2800" s="0" t="str">
        <f aca="false">gait_events!D4234</f>
        <v>left_ankle</v>
      </c>
      <c r="H2800" s="0" t="str">
        <f aca="false">gait_events!E4234</f>
        <v>FC</v>
      </c>
      <c r="I2800" s="0" t="n">
        <f aca="false">IF(gait_events!F4234&lt;&gt;"",gait_events!F4234,NA())</f>
        <v>156</v>
      </c>
      <c r="J2800" s="0" t="n">
        <f aca="false">IF(gait_events!G4234&lt;&gt;"",gait_events!G4234,NA())</f>
        <v>156</v>
      </c>
      <c r="K2800" s="0" t="n">
        <f aca="false">I2800-J2800</f>
        <v>0</v>
      </c>
      <c r="L2800" s="0" t="n">
        <f aca="false">K2800*5</f>
        <v>0</v>
      </c>
      <c r="M2800" s="0" t="n">
        <f aca="false">IF(NOT(ISNA(I2800)),1,0)</f>
        <v>1</v>
      </c>
      <c r="N2800" s="0" t="n">
        <f aca="false">IF(NOT(ISNA(J2800)),1,0)</f>
        <v>1</v>
      </c>
      <c r="O2800" s="0" t="n">
        <f aca="false">IF(AND(NOT(ISNA(I2800)),NOT(ISNA(J2800))),1,0)</f>
        <v>1</v>
      </c>
      <c r="P2800" s="0" t="n">
        <f aca="false">IF(AND(NOT(ISNA(I2800)),ISNA(J2800)),1,0)</f>
        <v>0</v>
      </c>
      <c r="Q2800" s="0" t="n">
        <f aca="false">IF(AND(ISNA(I2800),NOT(ISNA(J2800))),1,0)</f>
        <v>0</v>
      </c>
      <c r="R2800" s="0" t="n">
        <f aca="false">IF(SUM(O2800:Q2800)&lt;&gt;1,"ERROR",1)</f>
        <v>1</v>
      </c>
    </row>
    <row r="2801" customFormat="false" ht="12.8" hidden="false" customHeight="false" outlineLevel="0" collapsed="false">
      <c r="A2801" s="0" t="str">
        <f aca="false">gait_events!B4235</f>
        <v>pp061</v>
      </c>
      <c r="B2801" s="0" t="str">
        <f aca="false">VLOOKUP(A2801,participants!A:B,2,0)</f>
        <v>M</v>
      </c>
      <c r="C2801" s="0" t="n">
        <f aca="false">VLOOKUP(A2801,participants!A:C,3,0)</f>
        <v>24</v>
      </c>
      <c r="D2801" s="0" t="str">
        <f aca="false">VLOOKUP(A2801,participants!A:F,6,0)</f>
        <v>YA</v>
      </c>
      <c r="E2801" s="0" t="str">
        <f aca="false">IF(LEN(SUBSTITUTE(gait_events!C4235,"_run-",""))&lt;&gt;LEN(gait_events!C4235),LEFT(RIGHT(gait_events!C4235,LEN(gait_events!C4235)-19),FIND("_run-",RIGHT(gait_events!C4235,LEN(gait_events!C4235)-19),1)-1),RIGHT(gait_events!C4235,LEN(gait_events!C4235)-19))</f>
        <v>Fast</v>
      </c>
      <c r="F2801" s="0" t="str">
        <f aca="false">IF(LEN(SUBSTITUTE(gait_events!C4235,"_run-",""))&lt;&gt;LEN(gait_events!C4235),RIGHT(gait_events!C4235,LEN(gait_events!C4235)-FIND("_run-",gait_events!C4235,1)-4),"")</f>
        <v/>
      </c>
      <c r="G2801" s="0" t="str">
        <f aca="false">gait_events!D4235</f>
        <v>left_ankle</v>
      </c>
      <c r="H2801" s="0" t="str">
        <f aca="false">gait_events!E4235</f>
        <v>FC</v>
      </c>
      <c r="I2801" s="0" t="n">
        <f aca="false">IF(gait_events!F4235&lt;&gt;"",gait_events!F4235,NA())</f>
        <v>357</v>
      </c>
      <c r="J2801" s="0" t="n">
        <f aca="false">IF(gait_events!G4235&lt;&gt;"",gait_events!G4235,NA())</f>
        <v>354</v>
      </c>
      <c r="K2801" s="0" t="n">
        <f aca="false">I2801-J2801</f>
        <v>3</v>
      </c>
      <c r="L2801" s="0" t="n">
        <f aca="false">K2801*5</f>
        <v>15</v>
      </c>
      <c r="M2801" s="0" t="n">
        <f aca="false">IF(NOT(ISNA(I2801)),1,0)</f>
        <v>1</v>
      </c>
      <c r="N2801" s="0" t="n">
        <f aca="false">IF(NOT(ISNA(J2801)),1,0)</f>
        <v>1</v>
      </c>
      <c r="O2801" s="0" t="n">
        <f aca="false">IF(AND(NOT(ISNA(I2801)),NOT(ISNA(J2801))),1,0)</f>
        <v>1</v>
      </c>
      <c r="P2801" s="0" t="n">
        <f aca="false">IF(AND(NOT(ISNA(I2801)),ISNA(J2801)),1,0)</f>
        <v>0</v>
      </c>
      <c r="Q2801" s="0" t="n">
        <f aca="false">IF(AND(ISNA(I2801),NOT(ISNA(J2801))),1,0)</f>
        <v>0</v>
      </c>
      <c r="R2801" s="0" t="n">
        <f aca="false">IF(SUM(O2801:Q2801)&lt;&gt;1,"ERROR",1)</f>
        <v>1</v>
      </c>
    </row>
    <row r="2802" customFormat="false" ht="12.8" hidden="false" customHeight="false" outlineLevel="0" collapsed="false">
      <c r="A2802" s="0" t="str">
        <f aca="false">gait_events!B4236</f>
        <v>pp061</v>
      </c>
      <c r="B2802" s="0" t="str">
        <f aca="false">VLOOKUP(A2802,participants!A:B,2,0)</f>
        <v>M</v>
      </c>
      <c r="C2802" s="0" t="n">
        <f aca="false">VLOOKUP(A2802,participants!A:C,3,0)</f>
        <v>24</v>
      </c>
      <c r="D2802" s="0" t="str">
        <f aca="false">VLOOKUP(A2802,participants!A:F,6,0)</f>
        <v>YA</v>
      </c>
      <c r="E2802" s="0" t="str">
        <f aca="false">IF(LEN(SUBSTITUTE(gait_events!C4236,"_run-",""))&lt;&gt;LEN(gait_events!C4236),LEFT(RIGHT(gait_events!C4236,LEN(gait_events!C4236)-19),FIND("_run-",RIGHT(gait_events!C4236,LEN(gait_events!C4236)-19),1)-1),RIGHT(gait_events!C4236,LEN(gait_events!C4236)-19))</f>
        <v>Fast</v>
      </c>
      <c r="F2802" s="0" t="str">
        <f aca="false">IF(LEN(SUBSTITUTE(gait_events!C4236,"_run-",""))&lt;&gt;LEN(gait_events!C4236),RIGHT(gait_events!C4236,LEN(gait_events!C4236)-FIND("_run-",gait_events!C4236,1)-4),"")</f>
        <v/>
      </c>
      <c r="G2802" s="0" t="str">
        <f aca="false">gait_events!D4236</f>
        <v>left_ankle</v>
      </c>
      <c r="H2802" s="0" t="str">
        <f aca="false">gait_events!E4236</f>
        <v>FC</v>
      </c>
      <c r="I2802" s="0" t="n">
        <f aca="false">IF(gait_events!F4236&lt;&gt;"",gait_events!F4236,NA())</f>
        <v>559</v>
      </c>
      <c r="J2802" s="0" t="n">
        <f aca="false">IF(gait_events!G4236&lt;&gt;"",gait_events!G4236,NA())</f>
        <v>560</v>
      </c>
      <c r="K2802" s="0" t="n">
        <f aca="false">I2802-J2802</f>
        <v>-1</v>
      </c>
      <c r="L2802" s="0" t="n">
        <f aca="false">K2802*5</f>
        <v>-5</v>
      </c>
      <c r="M2802" s="0" t="n">
        <f aca="false">IF(NOT(ISNA(I2802)),1,0)</f>
        <v>1</v>
      </c>
      <c r="N2802" s="0" t="n">
        <f aca="false">IF(NOT(ISNA(J2802)),1,0)</f>
        <v>1</v>
      </c>
      <c r="O2802" s="0" t="n">
        <f aca="false">IF(AND(NOT(ISNA(I2802)),NOT(ISNA(J2802))),1,0)</f>
        <v>1</v>
      </c>
      <c r="P2802" s="0" t="n">
        <f aca="false">IF(AND(NOT(ISNA(I2802)),ISNA(J2802)),1,0)</f>
        <v>0</v>
      </c>
      <c r="Q2802" s="0" t="n">
        <f aca="false">IF(AND(ISNA(I2802),NOT(ISNA(J2802))),1,0)</f>
        <v>0</v>
      </c>
      <c r="R2802" s="0" t="n">
        <f aca="false">IF(SUM(O2802:Q2802)&lt;&gt;1,"ERROR",1)</f>
        <v>1</v>
      </c>
    </row>
    <row r="2803" customFormat="false" ht="12.8" hidden="false" customHeight="false" outlineLevel="0" collapsed="false">
      <c r="A2803" s="0" t="str">
        <f aca="false">gait_events!B4237</f>
        <v>pp061</v>
      </c>
      <c r="B2803" s="0" t="str">
        <f aca="false">VLOOKUP(A2803,participants!A:B,2,0)</f>
        <v>M</v>
      </c>
      <c r="C2803" s="0" t="n">
        <f aca="false">VLOOKUP(A2803,participants!A:C,3,0)</f>
        <v>24</v>
      </c>
      <c r="D2803" s="0" t="str">
        <f aca="false">VLOOKUP(A2803,participants!A:F,6,0)</f>
        <v>YA</v>
      </c>
      <c r="E2803" s="0" t="str">
        <f aca="false">IF(LEN(SUBSTITUTE(gait_events!C4237,"_run-",""))&lt;&gt;LEN(gait_events!C4237),LEFT(RIGHT(gait_events!C4237,LEN(gait_events!C4237)-19),FIND("_run-",RIGHT(gait_events!C4237,LEN(gait_events!C4237)-19),1)-1),RIGHT(gait_events!C4237,LEN(gait_events!C4237)-19))</f>
        <v>Fast</v>
      </c>
      <c r="F2803" s="0" t="str">
        <f aca="false">IF(LEN(SUBSTITUTE(gait_events!C4237,"_run-",""))&lt;&gt;LEN(gait_events!C4237),RIGHT(gait_events!C4237,LEN(gait_events!C4237)-FIND("_run-",gait_events!C4237,1)-4),"")</f>
        <v/>
      </c>
      <c r="G2803" s="0" t="str">
        <f aca="false">gait_events!D4237</f>
        <v>right_ankle</v>
      </c>
      <c r="H2803" s="0" t="str">
        <f aca="false">gait_events!E4237</f>
        <v>IC</v>
      </c>
      <c r="I2803" s="0" t="n">
        <f aca="false">IF(gait_events!F4237&lt;&gt;"",gait_events!F4237,NA())</f>
        <v>135</v>
      </c>
      <c r="J2803" s="0" t="n">
        <f aca="false">IF(gait_events!G4237&lt;&gt;"",gait_events!G4237,NA())</f>
        <v>136</v>
      </c>
      <c r="K2803" s="0" t="n">
        <f aca="false">I2803-J2803</f>
        <v>-1</v>
      </c>
      <c r="L2803" s="0" t="n">
        <f aca="false">K2803*5</f>
        <v>-5</v>
      </c>
      <c r="M2803" s="0" t="n">
        <f aca="false">IF(NOT(ISNA(I2803)),1,0)</f>
        <v>1</v>
      </c>
      <c r="N2803" s="0" t="n">
        <f aca="false">IF(NOT(ISNA(J2803)),1,0)</f>
        <v>1</v>
      </c>
      <c r="O2803" s="0" t="n">
        <f aca="false">IF(AND(NOT(ISNA(I2803)),NOT(ISNA(J2803))),1,0)</f>
        <v>1</v>
      </c>
      <c r="P2803" s="0" t="n">
        <f aca="false">IF(AND(NOT(ISNA(I2803)),ISNA(J2803)),1,0)</f>
        <v>0</v>
      </c>
      <c r="Q2803" s="0" t="n">
        <f aca="false">IF(AND(ISNA(I2803),NOT(ISNA(J2803))),1,0)</f>
        <v>0</v>
      </c>
      <c r="R2803" s="0" t="n">
        <f aca="false">IF(SUM(O2803:Q2803)&lt;&gt;1,"ERROR",1)</f>
        <v>1</v>
      </c>
    </row>
    <row r="2804" customFormat="false" ht="12.8" hidden="false" customHeight="false" outlineLevel="0" collapsed="false">
      <c r="A2804" s="0" t="str">
        <f aca="false">gait_events!B4238</f>
        <v>pp061</v>
      </c>
      <c r="B2804" s="0" t="str">
        <f aca="false">VLOOKUP(A2804,participants!A:B,2,0)</f>
        <v>M</v>
      </c>
      <c r="C2804" s="0" t="n">
        <f aca="false">VLOOKUP(A2804,participants!A:C,3,0)</f>
        <v>24</v>
      </c>
      <c r="D2804" s="0" t="str">
        <f aca="false">VLOOKUP(A2804,participants!A:F,6,0)</f>
        <v>YA</v>
      </c>
      <c r="E2804" s="0" t="str">
        <f aca="false">IF(LEN(SUBSTITUTE(gait_events!C4238,"_run-",""))&lt;&gt;LEN(gait_events!C4238),LEFT(RIGHT(gait_events!C4238,LEN(gait_events!C4238)-19),FIND("_run-",RIGHT(gait_events!C4238,LEN(gait_events!C4238)-19),1)-1),RIGHT(gait_events!C4238,LEN(gait_events!C4238)-19))</f>
        <v>Fast</v>
      </c>
      <c r="F2804" s="0" t="str">
        <f aca="false">IF(LEN(SUBSTITUTE(gait_events!C4238,"_run-",""))&lt;&gt;LEN(gait_events!C4238),RIGHT(gait_events!C4238,LEN(gait_events!C4238)-FIND("_run-",gait_events!C4238,1)-4),"")</f>
        <v/>
      </c>
      <c r="G2804" s="0" t="str">
        <f aca="false">gait_events!D4238</f>
        <v>right_ankle</v>
      </c>
      <c r="H2804" s="0" t="str">
        <f aca="false">gait_events!E4238</f>
        <v>IC</v>
      </c>
      <c r="I2804" s="0" t="n">
        <f aca="false">IF(gait_events!F4238&lt;&gt;"",gait_events!F4238,NA())</f>
        <v>336</v>
      </c>
      <c r="J2804" s="0" t="n">
        <f aca="false">IF(gait_events!G4238&lt;&gt;"",gait_events!G4238,NA())</f>
        <v>336</v>
      </c>
      <c r="K2804" s="0" t="n">
        <f aca="false">I2804-J2804</f>
        <v>0</v>
      </c>
      <c r="L2804" s="0" t="n">
        <f aca="false">K2804*5</f>
        <v>0</v>
      </c>
      <c r="M2804" s="0" t="n">
        <f aca="false">IF(NOT(ISNA(I2804)),1,0)</f>
        <v>1</v>
      </c>
      <c r="N2804" s="0" t="n">
        <f aca="false">IF(NOT(ISNA(J2804)),1,0)</f>
        <v>1</v>
      </c>
      <c r="O2804" s="0" t="n">
        <f aca="false">IF(AND(NOT(ISNA(I2804)),NOT(ISNA(J2804))),1,0)</f>
        <v>1</v>
      </c>
      <c r="P2804" s="0" t="n">
        <f aca="false">IF(AND(NOT(ISNA(I2804)),ISNA(J2804)),1,0)</f>
        <v>0</v>
      </c>
      <c r="Q2804" s="0" t="n">
        <f aca="false">IF(AND(ISNA(I2804),NOT(ISNA(J2804))),1,0)</f>
        <v>0</v>
      </c>
      <c r="R2804" s="0" t="n">
        <f aca="false">IF(SUM(O2804:Q2804)&lt;&gt;1,"ERROR",1)</f>
        <v>1</v>
      </c>
    </row>
    <row r="2805" customFormat="false" ht="12.8" hidden="false" customHeight="false" outlineLevel="0" collapsed="false">
      <c r="A2805" s="0" t="str">
        <f aca="false">gait_events!B4239</f>
        <v>pp061</v>
      </c>
      <c r="B2805" s="0" t="str">
        <f aca="false">VLOOKUP(A2805,participants!A:B,2,0)</f>
        <v>M</v>
      </c>
      <c r="C2805" s="0" t="n">
        <f aca="false">VLOOKUP(A2805,participants!A:C,3,0)</f>
        <v>24</v>
      </c>
      <c r="D2805" s="0" t="str">
        <f aca="false">VLOOKUP(A2805,participants!A:F,6,0)</f>
        <v>YA</v>
      </c>
      <c r="E2805" s="0" t="str">
        <f aca="false">IF(LEN(SUBSTITUTE(gait_events!C4239,"_run-",""))&lt;&gt;LEN(gait_events!C4239),LEFT(RIGHT(gait_events!C4239,LEN(gait_events!C4239)-19),FIND("_run-",RIGHT(gait_events!C4239,LEN(gait_events!C4239)-19),1)-1),RIGHT(gait_events!C4239,LEN(gait_events!C4239)-19))</f>
        <v>Fast</v>
      </c>
      <c r="F2805" s="0" t="str">
        <f aca="false">IF(LEN(SUBSTITUTE(gait_events!C4239,"_run-",""))&lt;&gt;LEN(gait_events!C4239),RIGHT(gait_events!C4239,LEN(gait_events!C4239)-FIND("_run-",gait_events!C4239,1)-4),"")</f>
        <v/>
      </c>
      <c r="G2805" s="0" t="str">
        <f aca="false">gait_events!D4239</f>
        <v>right_ankle</v>
      </c>
      <c r="H2805" s="0" t="str">
        <f aca="false">gait_events!E4239</f>
        <v>IC</v>
      </c>
      <c r="I2805" s="0" t="n">
        <f aca="false">IF(gait_events!F4239&lt;&gt;"",gait_events!F4239,NA())</f>
        <v>538</v>
      </c>
      <c r="J2805" s="0" t="n">
        <f aca="false">IF(gait_events!G4239&lt;&gt;"",gait_events!G4239,NA())</f>
        <v>538</v>
      </c>
      <c r="K2805" s="0" t="n">
        <f aca="false">I2805-J2805</f>
        <v>0</v>
      </c>
      <c r="L2805" s="0" t="n">
        <f aca="false">K2805*5</f>
        <v>0</v>
      </c>
      <c r="M2805" s="0" t="n">
        <f aca="false">IF(NOT(ISNA(I2805)),1,0)</f>
        <v>1</v>
      </c>
      <c r="N2805" s="0" t="n">
        <f aca="false">IF(NOT(ISNA(J2805)),1,0)</f>
        <v>1</v>
      </c>
      <c r="O2805" s="0" t="n">
        <f aca="false">IF(AND(NOT(ISNA(I2805)),NOT(ISNA(J2805))),1,0)</f>
        <v>1</v>
      </c>
      <c r="P2805" s="0" t="n">
        <f aca="false">IF(AND(NOT(ISNA(I2805)),ISNA(J2805)),1,0)</f>
        <v>0</v>
      </c>
      <c r="Q2805" s="0" t="n">
        <f aca="false">IF(AND(ISNA(I2805),NOT(ISNA(J2805))),1,0)</f>
        <v>0</v>
      </c>
      <c r="R2805" s="0" t="n">
        <f aca="false">IF(SUM(O2805:Q2805)&lt;&gt;1,"ERROR",1)</f>
        <v>1</v>
      </c>
    </row>
    <row r="2806" customFormat="false" ht="12.8" hidden="false" customHeight="false" outlineLevel="0" collapsed="false">
      <c r="A2806" s="0" t="str">
        <f aca="false">gait_events!B4240</f>
        <v>pp061</v>
      </c>
      <c r="B2806" s="0" t="str">
        <f aca="false">VLOOKUP(A2806,participants!A:B,2,0)</f>
        <v>M</v>
      </c>
      <c r="C2806" s="0" t="n">
        <f aca="false">VLOOKUP(A2806,participants!A:C,3,0)</f>
        <v>24</v>
      </c>
      <c r="D2806" s="0" t="str">
        <f aca="false">VLOOKUP(A2806,participants!A:F,6,0)</f>
        <v>YA</v>
      </c>
      <c r="E2806" s="0" t="str">
        <f aca="false">IF(LEN(SUBSTITUTE(gait_events!C4240,"_run-",""))&lt;&gt;LEN(gait_events!C4240),LEFT(RIGHT(gait_events!C4240,LEN(gait_events!C4240)-19),FIND("_run-",RIGHT(gait_events!C4240,LEN(gait_events!C4240)-19),1)-1),RIGHT(gait_events!C4240,LEN(gait_events!C4240)-19))</f>
        <v>Fast</v>
      </c>
      <c r="F2806" s="0" t="str">
        <f aca="false">IF(LEN(SUBSTITUTE(gait_events!C4240,"_run-",""))&lt;&gt;LEN(gait_events!C4240),RIGHT(gait_events!C4240,LEN(gait_events!C4240)-FIND("_run-",gait_events!C4240,1)-4),"")</f>
        <v/>
      </c>
      <c r="G2806" s="0" t="str">
        <f aca="false">gait_events!D4240</f>
        <v>right_ankle</v>
      </c>
      <c r="H2806" s="0" t="str">
        <f aca="false">gait_events!E4240</f>
        <v>FC</v>
      </c>
      <c r="I2806" s="0" t="n">
        <f aca="false">IF(gait_events!F4240&lt;&gt;"",gait_events!F4240,NA())</f>
        <v>57</v>
      </c>
      <c r="J2806" s="0" t="n">
        <f aca="false">IF(gait_events!G4240&lt;&gt;"",gait_events!G4240,NA())</f>
        <v>58</v>
      </c>
      <c r="K2806" s="0" t="n">
        <f aca="false">I2806-J2806</f>
        <v>-1</v>
      </c>
      <c r="L2806" s="0" t="n">
        <f aca="false">K2806*5</f>
        <v>-5</v>
      </c>
      <c r="M2806" s="0" t="n">
        <f aca="false">IF(NOT(ISNA(I2806)),1,0)</f>
        <v>1</v>
      </c>
      <c r="N2806" s="0" t="n">
        <f aca="false">IF(NOT(ISNA(J2806)),1,0)</f>
        <v>1</v>
      </c>
      <c r="O2806" s="0" t="n">
        <f aca="false">IF(AND(NOT(ISNA(I2806)),NOT(ISNA(J2806))),1,0)</f>
        <v>1</v>
      </c>
      <c r="P2806" s="0" t="n">
        <f aca="false">IF(AND(NOT(ISNA(I2806)),ISNA(J2806)),1,0)</f>
        <v>0</v>
      </c>
      <c r="Q2806" s="0" t="n">
        <f aca="false">IF(AND(ISNA(I2806),NOT(ISNA(J2806))),1,0)</f>
        <v>0</v>
      </c>
      <c r="R2806" s="0" t="n">
        <f aca="false">IF(SUM(O2806:Q2806)&lt;&gt;1,"ERROR",1)</f>
        <v>1</v>
      </c>
    </row>
    <row r="2807" customFormat="false" ht="12.8" hidden="false" customHeight="false" outlineLevel="0" collapsed="false">
      <c r="A2807" s="0" t="str">
        <f aca="false">gait_events!B4241</f>
        <v>pp061</v>
      </c>
      <c r="B2807" s="0" t="str">
        <f aca="false">VLOOKUP(A2807,participants!A:B,2,0)</f>
        <v>M</v>
      </c>
      <c r="C2807" s="0" t="n">
        <f aca="false">VLOOKUP(A2807,participants!A:C,3,0)</f>
        <v>24</v>
      </c>
      <c r="D2807" s="0" t="str">
        <f aca="false">VLOOKUP(A2807,participants!A:F,6,0)</f>
        <v>YA</v>
      </c>
      <c r="E2807" s="0" t="str">
        <f aca="false">IF(LEN(SUBSTITUTE(gait_events!C4241,"_run-",""))&lt;&gt;LEN(gait_events!C4241),LEFT(RIGHT(gait_events!C4241,LEN(gait_events!C4241)-19),FIND("_run-",RIGHT(gait_events!C4241,LEN(gait_events!C4241)-19),1)-1),RIGHT(gait_events!C4241,LEN(gait_events!C4241)-19))</f>
        <v>Fast</v>
      </c>
      <c r="F2807" s="0" t="str">
        <f aca="false">IF(LEN(SUBSTITUTE(gait_events!C4241,"_run-",""))&lt;&gt;LEN(gait_events!C4241),RIGHT(gait_events!C4241,LEN(gait_events!C4241)-FIND("_run-",gait_events!C4241,1)-4),"")</f>
        <v/>
      </c>
      <c r="G2807" s="0" t="str">
        <f aca="false">gait_events!D4241</f>
        <v>right_ankle</v>
      </c>
      <c r="H2807" s="0" t="str">
        <f aca="false">gait_events!E4241</f>
        <v>FC</v>
      </c>
      <c r="I2807" s="0" t="n">
        <f aca="false">IF(gait_events!F4241&lt;&gt;"",gait_events!F4241,NA())</f>
        <v>255</v>
      </c>
      <c r="J2807" s="0" t="n">
        <f aca="false">IF(gait_events!G4241&lt;&gt;"",gait_events!G4241,NA())</f>
        <v>254</v>
      </c>
      <c r="K2807" s="0" t="n">
        <f aca="false">I2807-J2807</f>
        <v>1</v>
      </c>
      <c r="L2807" s="0" t="n">
        <f aca="false">K2807*5</f>
        <v>5</v>
      </c>
      <c r="M2807" s="0" t="n">
        <f aca="false">IF(NOT(ISNA(I2807)),1,0)</f>
        <v>1</v>
      </c>
      <c r="N2807" s="0" t="n">
        <f aca="false">IF(NOT(ISNA(J2807)),1,0)</f>
        <v>1</v>
      </c>
      <c r="O2807" s="0" t="n">
        <f aca="false">IF(AND(NOT(ISNA(I2807)),NOT(ISNA(J2807))),1,0)</f>
        <v>1</v>
      </c>
      <c r="P2807" s="0" t="n">
        <f aca="false">IF(AND(NOT(ISNA(I2807)),ISNA(J2807)),1,0)</f>
        <v>0</v>
      </c>
      <c r="Q2807" s="0" t="n">
        <f aca="false">IF(AND(ISNA(I2807),NOT(ISNA(J2807))),1,0)</f>
        <v>0</v>
      </c>
      <c r="R2807" s="0" t="n">
        <f aca="false">IF(SUM(O2807:Q2807)&lt;&gt;1,"ERROR",1)</f>
        <v>1</v>
      </c>
    </row>
    <row r="2808" customFormat="false" ht="12.8" hidden="false" customHeight="false" outlineLevel="0" collapsed="false">
      <c r="A2808" s="0" t="str">
        <f aca="false">gait_events!B4242</f>
        <v>pp061</v>
      </c>
      <c r="B2808" s="0" t="str">
        <f aca="false">VLOOKUP(A2808,participants!A:B,2,0)</f>
        <v>M</v>
      </c>
      <c r="C2808" s="0" t="n">
        <f aca="false">VLOOKUP(A2808,participants!A:C,3,0)</f>
        <v>24</v>
      </c>
      <c r="D2808" s="0" t="str">
        <f aca="false">VLOOKUP(A2808,participants!A:F,6,0)</f>
        <v>YA</v>
      </c>
      <c r="E2808" s="0" t="str">
        <f aca="false">IF(LEN(SUBSTITUTE(gait_events!C4242,"_run-",""))&lt;&gt;LEN(gait_events!C4242),LEFT(RIGHT(gait_events!C4242,LEN(gait_events!C4242)-19),FIND("_run-",RIGHT(gait_events!C4242,LEN(gait_events!C4242)-19),1)-1),RIGHT(gait_events!C4242,LEN(gait_events!C4242)-19))</f>
        <v>Fast</v>
      </c>
      <c r="F2808" s="0" t="str">
        <f aca="false">IF(LEN(SUBSTITUTE(gait_events!C4242,"_run-",""))&lt;&gt;LEN(gait_events!C4242),RIGHT(gait_events!C4242,LEN(gait_events!C4242)-FIND("_run-",gait_events!C4242,1)-4),"")</f>
        <v/>
      </c>
      <c r="G2808" s="0" t="str">
        <f aca="false">gait_events!D4242</f>
        <v>right_ankle</v>
      </c>
      <c r="H2808" s="0" t="str">
        <f aca="false">gait_events!E4242</f>
        <v>FC</v>
      </c>
      <c r="I2808" s="0" t="n">
        <f aca="false">IF(gait_events!F4242&lt;&gt;"",gait_events!F4242,NA())</f>
        <v>455</v>
      </c>
      <c r="J2808" s="0" t="n">
        <f aca="false">IF(gait_events!G4242&lt;&gt;"",gait_events!G4242,NA())</f>
        <v>456</v>
      </c>
      <c r="K2808" s="0" t="n">
        <f aca="false">I2808-J2808</f>
        <v>-1</v>
      </c>
      <c r="L2808" s="0" t="n">
        <f aca="false">K2808*5</f>
        <v>-5</v>
      </c>
      <c r="M2808" s="0" t="n">
        <f aca="false">IF(NOT(ISNA(I2808)),1,0)</f>
        <v>1</v>
      </c>
      <c r="N2808" s="0" t="n">
        <f aca="false">IF(NOT(ISNA(J2808)),1,0)</f>
        <v>1</v>
      </c>
      <c r="O2808" s="0" t="n">
        <f aca="false">IF(AND(NOT(ISNA(I2808)),NOT(ISNA(J2808))),1,0)</f>
        <v>1</v>
      </c>
      <c r="P2808" s="0" t="n">
        <f aca="false">IF(AND(NOT(ISNA(I2808)),ISNA(J2808)),1,0)</f>
        <v>0</v>
      </c>
      <c r="Q2808" s="0" t="n">
        <f aca="false">IF(AND(ISNA(I2808),NOT(ISNA(J2808))),1,0)</f>
        <v>0</v>
      </c>
      <c r="R2808" s="0" t="n">
        <f aca="false">IF(SUM(O2808:Q2808)&lt;&gt;1,"ERROR",1)</f>
        <v>1</v>
      </c>
    </row>
    <row r="2809" customFormat="false" ht="12.8" hidden="false" customHeight="false" outlineLevel="0" collapsed="false">
      <c r="A2809" s="0" t="str">
        <f aca="false">gait_events!B4243</f>
        <v>pp061</v>
      </c>
      <c r="B2809" s="0" t="str">
        <f aca="false">VLOOKUP(A2809,participants!A:B,2,0)</f>
        <v>M</v>
      </c>
      <c r="C2809" s="0" t="n">
        <f aca="false">VLOOKUP(A2809,participants!A:C,3,0)</f>
        <v>24</v>
      </c>
      <c r="D2809" s="0" t="str">
        <f aca="false">VLOOKUP(A2809,participants!A:F,6,0)</f>
        <v>YA</v>
      </c>
      <c r="E2809" s="0" t="str">
        <f aca="false">IF(LEN(SUBSTITUTE(gait_events!C4243,"_run-",""))&lt;&gt;LEN(gait_events!C4243),LEFT(RIGHT(gait_events!C4243,LEN(gait_events!C4243)-19),FIND("_run-",RIGHT(gait_events!C4243,LEN(gait_events!C4243)-19),1)-1),RIGHT(gait_events!C4243,LEN(gait_events!C4243)-19))</f>
        <v>Fast</v>
      </c>
      <c r="F2809" s="0" t="str">
        <f aca="false">IF(LEN(SUBSTITUTE(gait_events!C4243,"_run-",""))&lt;&gt;LEN(gait_events!C4243),RIGHT(gait_events!C4243,LEN(gait_events!C4243)-FIND("_run-",gait_events!C4243,1)-4),"")</f>
        <v/>
      </c>
      <c r="G2809" s="0" t="str">
        <f aca="false">gait_events!D4243</f>
        <v>left_shank</v>
      </c>
      <c r="H2809" s="0" t="str">
        <f aca="false">gait_events!E4243</f>
        <v>IC</v>
      </c>
      <c r="I2809" s="0" t="n">
        <f aca="false">IF(gait_events!F4243&lt;&gt;"",gait_events!F4243,NA())</f>
        <v>37</v>
      </c>
      <c r="J2809" s="0" t="n">
        <f aca="false">IF(gait_events!G4243&lt;&gt;"",gait_events!G4243,NA())</f>
        <v>36</v>
      </c>
      <c r="K2809" s="0" t="n">
        <f aca="false">I2809-J2809</f>
        <v>1</v>
      </c>
      <c r="L2809" s="0" t="n">
        <f aca="false">K2809*5</f>
        <v>5</v>
      </c>
      <c r="M2809" s="0" t="n">
        <f aca="false">IF(NOT(ISNA(I2809)),1,0)</f>
        <v>1</v>
      </c>
      <c r="N2809" s="0" t="n">
        <f aca="false">IF(NOT(ISNA(J2809)),1,0)</f>
        <v>1</v>
      </c>
      <c r="O2809" s="0" t="n">
        <f aca="false">IF(AND(NOT(ISNA(I2809)),NOT(ISNA(J2809))),1,0)</f>
        <v>1</v>
      </c>
      <c r="P2809" s="0" t="n">
        <f aca="false">IF(AND(NOT(ISNA(I2809)),ISNA(J2809)),1,0)</f>
        <v>0</v>
      </c>
      <c r="Q2809" s="0" t="n">
        <f aca="false">IF(AND(ISNA(I2809),NOT(ISNA(J2809))),1,0)</f>
        <v>0</v>
      </c>
      <c r="R2809" s="0" t="n">
        <f aca="false">IF(SUM(O2809:Q2809)&lt;&gt;1,"ERROR",1)</f>
        <v>1</v>
      </c>
    </row>
    <row r="2810" customFormat="false" ht="12.8" hidden="false" customHeight="false" outlineLevel="0" collapsed="false">
      <c r="A2810" s="0" t="str">
        <f aca="false">gait_events!B4244</f>
        <v>pp061</v>
      </c>
      <c r="B2810" s="0" t="str">
        <f aca="false">VLOOKUP(A2810,participants!A:B,2,0)</f>
        <v>M</v>
      </c>
      <c r="C2810" s="0" t="n">
        <f aca="false">VLOOKUP(A2810,participants!A:C,3,0)</f>
        <v>24</v>
      </c>
      <c r="D2810" s="0" t="str">
        <f aca="false">VLOOKUP(A2810,participants!A:F,6,0)</f>
        <v>YA</v>
      </c>
      <c r="E2810" s="0" t="str">
        <f aca="false">IF(LEN(SUBSTITUTE(gait_events!C4244,"_run-",""))&lt;&gt;LEN(gait_events!C4244),LEFT(RIGHT(gait_events!C4244,LEN(gait_events!C4244)-19),FIND("_run-",RIGHT(gait_events!C4244,LEN(gait_events!C4244)-19),1)-1),RIGHT(gait_events!C4244,LEN(gait_events!C4244)-19))</f>
        <v>Fast</v>
      </c>
      <c r="F2810" s="0" t="str">
        <f aca="false">IF(LEN(SUBSTITUTE(gait_events!C4244,"_run-",""))&lt;&gt;LEN(gait_events!C4244),RIGHT(gait_events!C4244,LEN(gait_events!C4244)-FIND("_run-",gait_events!C4244,1)-4),"")</f>
        <v/>
      </c>
      <c r="G2810" s="0" t="str">
        <f aca="false">gait_events!D4244</f>
        <v>left_shank</v>
      </c>
      <c r="H2810" s="0" t="str">
        <f aca="false">gait_events!E4244</f>
        <v>IC</v>
      </c>
      <c r="I2810" s="0" t="n">
        <f aca="false">IF(gait_events!F4244&lt;&gt;"",gait_events!F4244,NA())</f>
        <v>235</v>
      </c>
      <c r="J2810" s="0" t="n">
        <f aca="false">IF(gait_events!G4244&lt;&gt;"",gait_events!G4244,NA())</f>
        <v>236</v>
      </c>
      <c r="K2810" s="0" t="n">
        <f aca="false">I2810-J2810</f>
        <v>-1</v>
      </c>
      <c r="L2810" s="0" t="n">
        <f aca="false">K2810*5</f>
        <v>-5</v>
      </c>
      <c r="M2810" s="0" t="n">
        <f aca="false">IF(NOT(ISNA(I2810)),1,0)</f>
        <v>1</v>
      </c>
      <c r="N2810" s="0" t="n">
        <f aca="false">IF(NOT(ISNA(J2810)),1,0)</f>
        <v>1</v>
      </c>
      <c r="O2810" s="0" t="n">
        <f aca="false">IF(AND(NOT(ISNA(I2810)),NOT(ISNA(J2810))),1,0)</f>
        <v>1</v>
      </c>
      <c r="P2810" s="0" t="n">
        <f aca="false">IF(AND(NOT(ISNA(I2810)),ISNA(J2810)),1,0)</f>
        <v>0</v>
      </c>
      <c r="Q2810" s="0" t="n">
        <f aca="false">IF(AND(ISNA(I2810),NOT(ISNA(J2810))),1,0)</f>
        <v>0</v>
      </c>
      <c r="R2810" s="0" t="n">
        <f aca="false">IF(SUM(O2810:Q2810)&lt;&gt;1,"ERROR",1)</f>
        <v>1</v>
      </c>
    </row>
    <row r="2811" customFormat="false" ht="12.8" hidden="false" customHeight="false" outlineLevel="0" collapsed="false">
      <c r="A2811" s="0" t="str">
        <f aca="false">gait_events!B4245</f>
        <v>pp061</v>
      </c>
      <c r="B2811" s="0" t="str">
        <f aca="false">VLOOKUP(A2811,participants!A:B,2,0)</f>
        <v>M</v>
      </c>
      <c r="C2811" s="0" t="n">
        <f aca="false">VLOOKUP(A2811,participants!A:C,3,0)</f>
        <v>24</v>
      </c>
      <c r="D2811" s="0" t="str">
        <f aca="false">VLOOKUP(A2811,participants!A:F,6,0)</f>
        <v>YA</v>
      </c>
      <c r="E2811" s="0" t="str">
        <f aca="false">IF(LEN(SUBSTITUTE(gait_events!C4245,"_run-",""))&lt;&gt;LEN(gait_events!C4245),LEFT(RIGHT(gait_events!C4245,LEN(gait_events!C4245)-19),FIND("_run-",RIGHT(gait_events!C4245,LEN(gait_events!C4245)-19),1)-1),RIGHT(gait_events!C4245,LEN(gait_events!C4245)-19))</f>
        <v>Fast</v>
      </c>
      <c r="F2811" s="0" t="str">
        <f aca="false">IF(LEN(SUBSTITUTE(gait_events!C4245,"_run-",""))&lt;&gt;LEN(gait_events!C4245),RIGHT(gait_events!C4245,LEN(gait_events!C4245)-FIND("_run-",gait_events!C4245,1)-4),"")</f>
        <v/>
      </c>
      <c r="G2811" s="0" t="str">
        <f aca="false">gait_events!D4245</f>
        <v>left_shank</v>
      </c>
      <c r="H2811" s="0" t="str">
        <f aca="false">gait_events!E4245</f>
        <v>IC</v>
      </c>
      <c r="I2811" s="0" t="n">
        <f aca="false">IF(gait_events!F4245&lt;&gt;"",gait_events!F4245,NA())</f>
        <v>435</v>
      </c>
      <c r="J2811" s="0" t="n">
        <f aca="false">IF(gait_events!G4245&lt;&gt;"",gait_events!G4245,NA())</f>
        <v>435</v>
      </c>
      <c r="K2811" s="0" t="n">
        <f aca="false">I2811-J2811</f>
        <v>0</v>
      </c>
      <c r="L2811" s="0" t="n">
        <f aca="false">K2811*5</f>
        <v>0</v>
      </c>
      <c r="M2811" s="0" t="n">
        <f aca="false">IF(NOT(ISNA(I2811)),1,0)</f>
        <v>1</v>
      </c>
      <c r="N2811" s="0" t="n">
        <f aca="false">IF(NOT(ISNA(J2811)),1,0)</f>
        <v>1</v>
      </c>
      <c r="O2811" s="0" t="n">
        <f aca="false">IF(AND(NOT(ISNA(I2811)),NOT(ISNA(J2811))),1,0)</f>
        <v>1</v>
      </c>
      <c r="P2811" s="0" t="n">
        <f aca="false">IF(AND(NOT(ISNA(I2811)),ISNA(J2811)),1,0)</f>
        <v>0</v>
      </c>
      <c r="Q2811" s="0" t="n">
        <f aca="false">IF(AND(ISNA(I2811),NOT(ISNA(J2811))),1,0)</f>
        <v>0</v>
      </c>
      <c r="R2811" s="0" t="n">
        <f aca="false">IF(SUM(O2811:Q2811)&lt;&gt;1,"ERROR",1)</f>
        <v>1</v>
      </c>
    </row>
    <row r="2812" customFormat="false" ht="12.8" hidden="false" customHeight="false" outlineLevel="0" collapsed="false">
      <c r="A2812" s="0" t="str">
        <f aca="false">gait_events!B4246</f>
        <v>pp061</v>
      </c>
      <c r="B2812" s="0" t="str">
        <f aca="false">VLOOKUP(A2812,participants!A:B,2,0)</f>
        <v>M</v>
      </c>
      <c r="C2812" s="0" t="n">
        <f aca="false">VLOOKUP(A2812,participants!A:C,3,0)</f>
        <v>24</v>
      </c>
      <c r="D2812" s="0" t="str">
        <f aca="false">VLOOKUP(A2812,participants!A:F,6,0)</f>
        <v>YA</v>
      </c>
      <c r="E2812" s="0" t="str">
        <f aca="false">IF(LEN(SUBSTITUTE(gait_events!C4246,"_run-",""))&lt;&gt;LEN(gait_events!C4246),LEFT(RIGHT(gait_events!C4246,LEN(gait_events!C4246)-19),FIND("_run-",RIGHT(gait_events!C4246,LEN(gait_events!C4246)-19),1)-1),RIGHT(gait_events!C4246,LEN(gait_events!C4246)-19))</f>
        <v>Fast</v>
      </c>
      <c r="F2812" s="0" t="str">
        <f aca="false">IF(LEN(SUBSTITUTE(gait_events!C4246,"_run-",""))&lt;&gt;LEN(gait_events!C4246),RIGHT(gait_events!C4246,LEN(gait_events!C4246)-FIND("_run-",gait_events!C4246,1)-4),"")</f>
        <v/>
      </c>
      <c r="G2812" s="0" t="str">
        <f aca="false">gait_events!D4246</f>
        <v>left_shank</v>
      </c>
      <c r="H2812" s="0" t="str">
        <f aca="false">gait_events!E4246</f>
        <v>FC</v>
      </c>
      <c r="I2812" s="0" t="n">
        <f aca="false">IF(gait_events!F4246&lt;&gt;"",gait_events!F4246,NA())</f>
        <v>156</v>
      </c>
      <c r="J2812" s="0" t="n">
        <f aca="false">IF(gait_events!G4246&lt;&gt;"",gait_events!G4246,NA())</f>
        <v>157</v>
      </c>
      <c r="K2812" s="0" t="n">
        <f aca="false">I2812-J2812</f>
        <v>-1</v>
      </c>
      <c r="L2812" s="0" t="n">
        <f aca="false">K2812*5</f>
        <v>-5</v>
      </c>
      <c r="M2812" s="0" t="n">
        <f aca="false">IF(NOT(ISNA(I2812)),1,0)</f>
        <v>1</v>
      </c>
      <c r="N2812" s="0" t="n">
        <f aca="false">IF(NOT(ISNA(J2812)),1,0)</f>
        <v>1</v>
      </c>
      <c r="O2812" s="0" t="n">
        <f aca="false">IF(AND(NOT(ISNA(I2812)),NOT(ISNA(J2812))),1,0)</f>
        <v>1</v>
      </c>
      <c r="P2812" s="0" t="n">
        <f aca="false">IF(AND(NOT(ISNA(I2812)),ISNA(J2812)),1,0)</f>
        <v>0</v>
      </c>
      <c r="Q2812" s="0" t="n">
        <f aca="false">IF(AND(ISNA(I2812),NOT(ISNA(J2812))),1,0)</f>
        <v>0</v>
      </c>
      <c r="R2812" s="0" t="n">
        <f aca="false">IF(SUM(O2812:Q2812)&lt;&gt;1,"ERROR",1)</f>
        <v>1</v>
      </c>
    </row>
    <row r="2813" customFormat="false" ht="12.8" hidden="false" customHeight="false" outlineLevel="0" collapsed="false">
      <c r="A2813" s="0" t="str">
        <f aca="false">gait_events!B4247</f>
        <v>pp061</v>
      </c>
      <c r="B2813" s="0" t="str">
        <f aca="false">VLOOKUP(A2813,participants!A:B,2,0)</f>
        <v>M</v>
      </c>
      <c r="C2813" s="0" t="n">
        <f aca="false">VLOOKUP(A2813,participants!A:C,3,0)</f>
        <v>24</v>
      </c>
      <c r="D2813" s="0" t="str">
        <f aca="false">VLOOKUP(A2813,participants!A:F,6,0)</f>
        <v>YA</v>
      </c>
      <c r="E2813" s="0" t="str">
        <f aca="false">IF(LEN(SUBSTITUTE(gait_events!C4247,"_run-",""))&lt;&gt;LEN(gait_events!C4247),LEFT(RIGHT(gait_events!C4247,LEN(gait_events!C4247)-19),FIND("_run-",RIGHT(gait_events!C4247,LEN(gait_events!C4247)-19),1)-1),RIGHT(gait_events!C4247,LEN(gait_events!C4247)-19))</f>
        <v>Fast</v>
      </c>
      <c r="F2813" s="0" t="str">
        <f aca="false">IF(LEN(SUBSTITUTE(gait_events!C4247,"_run-",""))&lt;&gt;LEN(gait_events!C4247),RIGHT(gait_events!C4247,LEN(gait_events!C4247)-FIND("_run-",gait_events!C4247,1)-4),"")</f>
        <v/>
      </c>
      <c r="G2813" s="0" t="str">
        <f aca="false">gait_events!D4247</f>
        <v>left_shank</v>
      </c>
      <c r="H2813" s="0" t="str">
        <f aca="false">gait_events!E4247</f>
        <v>FC</v>
      </c>
      <c r="I2813" s="0" t="n">
        <f aca="false">IF(gait_events!F4247&lt;&gt;"",gait_events!F4247,NA())</f>
        <v>357</v>
      </c>
      <c r="J2813" s="0" t="n">
        <f aca="false">IF(gait_events!G4247&lt;&gt;"",gait_events!G4247,NA())</f>
        <v>357</v>
      </c>
      <c r="K2813" s="0" t="n">
        <f aca="false">I2813-J2813</f>
        <v>0</v>
      </c>
      <c r="L2813" s="0" t="n">
        <f aca="false">K2813*5</f>
        <v>0</v>
      </c>
      <c r="M2813" s="0" t="n">
        <f aca="false">IF(NOT(ISNA(I2813)),1,0)</f>
        <v>1</v>
      </c>
      <c r="N2813" s="0" t="n">
        <f aca="false">IF(NOT(ISNA(J2813)),1,0)</f>
        <v>1</v>
      </c>
      <c r="O2813" s="0" t="n">
        <f aca="false">IF(AND(NOT(ISNA(I2813)),NOT(ISNA(J2813))),1,0)</f>
        <v>1</v>
      </c>
      <c r="P2813" s="0" t="n">
        <f aca="false">IF(AND(NOT(ISNA(I2813)),ISNA(J2813)),1,0)</f>
        <v>0</v>
      </c>
      <c r="Q2813" s="0" t="n">
        <f aca="false">IF(AND(ISNA(I2813),NOT(ISNA(J2813))),1,0)</f>
        <v>0</v>
      </c>
      <c r="R2813" s="0" t="n">
        <f aca="false">IF(SUM(O2813:Q2813)&lt;&gt;1,"ERROR",1)</f>
        <v>1</v>
      </c>
    </row>
    <row r="2814" customFormat="false" ht="12.8" hidden="false" customHeight="false" outlineLevel="0" collapsed="false">
      <c r="A2814" s="0" t="str">
        <f aca="false">gait_events!B4248</f>
        <v>pp061</v>
      </c>
      <c r="B2814" s="0" t="str">
        <f aca="false">VLOOKUP(A2814,participants!A:B,2,0)</f>
        <v>M</v>
      </c>
      <c r="C2814" s="0" t="n">
        <f aca="false">VLOOKUP(A2814,participants!A:C,3,0)</f>
        <v>24</v>
      </c>
      <c r="D2814" s="0" t="str">
        <f aca="false">VLOOKUP(A2814,participants!A:F,6,0)</f>
        <v>YA</v>
      </c>
      <c r="E2814" s="0" t="str">
        <f aca="false">IF(LEN(SUBSTITUTE(gait_events!C4248,"_run-",""))&lt;&gt;LEN(gait_events!C4248),LEFT(RIGHT(gait_events!C4248,LEN(gait_events!C4248)-19),FIND("_run-",RIGHT(gait_events!C4248,LEN(gait_events!C4248)-19),1)-1),RIGHT(gait_events!C4248,LEN(gait_events!C4248)-19))</f>
        <v>Fast</v>
      </c>
      <c r="F2814" s="0" t="str">
        <f aca="false">IF(LEN(SUBSTITUTE(gait_events!C4248,"_run-",""))&lt;&gt;LEN(gait_events!C4248),RIGHT(gait_events!C4248,LEN(gait_events!C4248)-FIND("_run-",gait_events!C4248,1)-4),"")</f>
        <v/>
      </c>
      <c r="G2814" s="0" t="str">
        <f aca="false">gait_events!D4248</f>
        <v>left_shank</v>
      </c>
      <c r="H2814" s="0" t="str">
        <f aca="false">gait_events!E4248</f>
        <v>FC</v>
      </c>
      <c r="I2814" s="0" t="n">
        <f aca="false">IF(gait_events!F4248&lt;&gt;"",gait_events!F4248,NA())</f>
        <v>559</v>
      </c>
      <c r="J2814" s="0" t="n">
        <f aca="false">IF(gait_events!G4248&lt;&gt;"",gait_events!G4248,NA())</f>
        <v>561</v>
      </c>
      <c r="K2814" s="0" t="n">
        <f aca="false">I2814-J2814</f>
        <v>-2</v>
      </c>
      <c r="L2814" s="0" t="n">
        <f aca="false">K2814*5</f>
        <v>-10</v>
      </c>
      <c r="M2814" s="0" t="n">
        <f aca="false">IF(NOT(ISNA(I2814)),1,0)</f>
        <v>1</v>
      </c>
      <c r="N2814" s="0" t="n">
        <f aca="false">IF(NOT(ISNA(J2814)),1,0)</f>
        <v>1</v>
      </c>
      <c r="O2814" s="0" t="n">
        <f aca="false">IF(AND(NOT(ISNA(I2814)),NOT(ISNA(J2814))),1,0)</f>
        <v>1</v>
      </c>
      <c r="P2814" s="0" t="n">
        <f aca="false">IF(AND(NOT(ISNA(I2814)),ISNA(J2814)),1,0)</f>
        <v>0</v>
      </c>
      <c r="Q2814" s="0" t="n">
        <f aca="false">IF(AND(ISNA(I2814),NOT(ISNA(J2814))),1,0)</f>
        <v>0</v>
      </c>
      <c r="R2814" s="0" t="n">
        <f aca="false">IF(SUM(O2814:Q2814)&lt;&gt;1,"ERROR",1)</f>
        <v>1</v>
      </c>
    </row>
    <row r="2815" customFormat="false" ht="12.8" hidden="false" customHeight="false" outlineLevel="0" collapsed="false">
      <c r="A2815" s="0" t="str">
        <f aca="false">gait_events!B4249</f>
        <v>pp061</v>
      </c>
      <c r="B2815" s="0" t="str">
        <f aca="false">VLOOKUP(A2815,participants!A:B,2,0)</f>
        <v>M</v>
      </c>
      <c r="C2815" s="0" t="n">
        <f aca="false">VLOOKUP(A2815,participants!A:C,3,0)</f>
        <v>24</v>
      </c>
      <c r="D2815" s="0" t="str">
        <f aca="false">VLOOKUP(A2815,participants!A:F,6,0)</f>
        <v>YA</v>
      </c>
      <c r="E2815" s="0" t="str">
        <f aca="false">IF(LEN(SUBSTITUTE(gait_events!C4249,"_run-",""))&lt;&gt;LEN(gait_events!C4249),LEFT(RIGHT(gait_events!C4249,LEN(gait_events!C4249)-19),FIND("_run-",RIGHT(gait_events!C4249,LEN(gait_events!C4249)-19),1)-1),RIGHT(gait_events!C4249,LEN(gait_events!C4249)-19))</f>
        <v>Fast</v>
      </c>
      <c r="F2815" s="0" t="str">
        <f aca="false">IF(LEN(SUBSTITUTE(gait_events!C4249,"_run-",""))&lt;&gt;LEN(gait_events!C4249),RIGHT(gait_events!C4249,LEN(gait_events!C4249)-FIND("_run-",gait_events!C4249,1)-4),"")</f>
        <v/>
      </c>
      <c r="G2815" s="0" t="str">
        <f aca="false">gait_events!D4249</f>
        <v>right_shank</v>
      </c>
      <c r="H2815" s="0" t="str">
        <f aca="false">gait_events!E4249</f>
        <v>IC</v>
      </c>
      <c r="I2815" s="0" t="n">
        <f aca="false">IF(gait_events!F4249&lt;&gt;"",gait_events!F4249,NA())</f>
        <v>135</v>
      </c>
      <c r="J2815" s="0" t="n">
        <f aca="false">IF(gait_events!G4249&lt;&gt;"",gait_events!G4249,NA())</f>
        <v>136</v>
      </c>
      <c r="K2815" s="0" t="n">
        <f aca="false">I2815-J2815</f>
        <v>-1</v>
      </c>
      <c r="L2815" s="0" t="n">
        <f aca="false">K2815*5</f>
        <v>-5</v>
      </c>
      <c r="M2815" s="0" t="n">
        <f aca="false">IF(NOT(ISNA(I2815)),1,0)</f>
        <v>1</v>
      </c>
      <c r="N2815" s="0" t="n">
        <f aca="false">IF(NOT(ISNA(J2815)),1,0)</f>
        <v>1</v>
      </c>
      <c r="O2815" s="0" t="n">
        <f aca="false">IF(AND(NOT(ISNA(I2815)),NOT(ISNA(J2815))),1,0)</f>
        <v>1</v>
      </c>
      <c r="P2815" s="0" t="n">
        <f aca="false">IF(AND(NOT(ISNA(I2815)),ISNA(J2815)),1,0)</f>
        <v>0</v>
      </c>
      <c r="Q2815" s="0" t="n">
        <f aca="false">IF(AND(ISNA(I2815),NOT(ISNA(J2815))),1,0)</f>
        <v>0</v>
      </c>
      <c r="R2815" s="0" t="n">
        <f aca="false">IF(SUM(O2815:Q2815)&lt;&gt;1,"ERROR",1)</f>
        <v>1</v>
      </c>
    </row>
    <row r="2816" customFormat="false" ht="12.8" hidden="false" customHeight="false" outlineLevel="0" collapsed="false">
      <c r="A2816" s="0" t="str">
        <f aca="false">gait_events!B4250</f>
        <v>pp061</v>
      </c>
      <c r="B2816" s="0" t="str">
        <f aca="false">VLOOKUP(A2816,participants!A:B,2,0)</f>
        <v>M</v>
      </c>
      <c r="C2816" s="0" t="n">
        <f aca="false">VLOOKUP(A2816,participants!A:C,3,0)</f>
        <v>24</v>
      </c>
      <c r="D2816" s="0" t="str">
        <f aca="false">VLOOKUP(A2816,participants!A:F,6,0)</f>
        <v>YA</v>
      </c>
      <c r="E2816" s="0" t="str">
        <f aca="false">IF(LEN(SUBSTITUTE(gait_events!C4250,"_run-",""))&lt;&gt;LEN(gait_events!C4250),LEFT(RIGHT(gait_events!C4250,LEN(gait_events!C4250)-19),FIND("_run-",RIGHT(gait_events!C4250,LEN(gait_events!C4250)-19),1)-1),RIGHT(gait_events!C4250,LEN(gait_events!C4250)-19))</f>
        <v>Fast</v>
      </c>
      <c r="F2816" s="0" t="str">
        <f aca="false">IF(LEN(SUBSTITUTE(gait_events!C4250,"_run-",""))&lt;&gt;LEN(gait_events!C4250),RIGHT(gait_events!C4250,LEN(gait_events!C4250)-FIND("_run-",gait_events!C4250,1)-4),"")</f>
        <v/>
      </c>
      <c r="G2816" s="0" t="str">
        <f aca="false">gait_events!D4250</f>
        <v>right_shank</v>
      </c>
      <c r="H2816" s="0" t="str">
        <f aca="false">gait_events!E4250</f>
        <v>IC</v>
      </c>
      <c r="I2816" s="0" t="n">
        <f aca="false">IF(gait_events!F4250&lt;&gt;"",gait_events!F4250,NA())</f>
        <v>336</v>
      </c>
      <c r="J2816" s="0" t="n">
        <f aca="false">IF(gait_events!G4250&lt;&gt;"",gait_events!G4250,NA())</f>
        <v>337</v>
      </c>
      <c r="K2816" s="0" t="n">
        <f aca="false">I2816-J2816</f>
        <v>-1</v>
      </c>
      <c r="L2816" s="0" t="n">
        <f aca="false">K2816*5</f>
        <v>-5</v>
      </c>
      <c r="M2816" s="0" t="n">
        <f aca="false">IF(NOT(ISNA(I2816)),1,0)</f>
        <v>1</v>
      </c>
      <c r="N2816" s="0" t="n">
        <f aca="false">IF(NOT(ISNA(J2816)),1,0)</f>
        <v>1</v>
      </c>
      <c r="O2816" s="0" t="n">
        <f aca="false">IF(AND(NOT(ISNA(I2816)),NOT(ISNA(J2816))),1,0)</f>
        <v>1</v>
      </c>
      <c r="P2816" s="0" t="n">
        <f aca="false">IF(AND(NOT(ISNA(I2816)),ISNA(J2816)),1,0)</f>
        <v>0</v>
      </c>
      <c r="Q2816" s="0" t="n">
        <f aca="false">IF(AND(ISNA(I2816),NOT(ISNA(J2816))),1,0)</f>
        <v>0</v>
      </c>
      <c r="R2816" s="0" t="n">
        <f aca="false">IF(SUM(O2816:Q2816)&lt;&gt;1,"ERROR",1)</f>
        <v>1</v>
      </c>
    </row>
    <row r="2817" customFormat="false" ht="12.8" hidden="false" customHeight="false" outlineLevel="0" collapsed="false">
      <c r="A2817" s="0" t="str">
        <f aca="false">gait_events!B4251</f>
        <v>pp061</v>
      </c>
      <c r="B2817" s="0" t="str">
        <f aca="false">VLOOKUP(A2817,participants!A:B,2,0)</f>
        <v>M</v>
      </c>
      <c r="C2817" s="0" t="n">
        <f aca="false">VLOOKUP(A2817,participants!A:C,3,0)</f>
        <v>24</v>
      </c>
      <c r="D2817" s="0" t="str">
        <f aca="false">VLOOKUP(A2817,participants!A:F,6,0)</f>
        <v>YA</v>
      </c>
      <c r="E2817" s="0" t="str">
        <f aca="false">IF(LEN(SUBSTITUTE(gait_events!C4251,"_run-",""))&lt;&gt;LEN(gait_events!C4251),LEFT(RIGHT(gait_events!C4251,LEN(gait_events!C4251)-19),FIND("_run-",RIGHT(gait_events!C4251,LEN(gait_events!C4251)-19),1)-1),RIGHT(gait_events!C4251,LEN(gait_events!C4251)-19))</f>
        <v>Fast</v>
      </c>
      <c r="F2817" s="0" t="str">
        <f aca="false">IF(LEN(SUBSTITUTE(gait_events!C4251,"_run-",""))&lt;&gt;LEN(gait_events!C4251),RIGHT(gait_events!C4251,LEN(gait_events!C4251)-FIND("_run-",gait_events!C4251,1)-4),"")</f>
        <v/>
      </c>
      <c r="G2817" s="0" t="str">
        <f aca="false">gait_events!D4251</f>
        <v>right_shank</v>
      </c>
      <c r="H2817" s="0" t="str">
        <f aca="false">gait_events!E4251</f>
        <v>IC</v>
      </c>
      <c r="I2817" s="0" t="n">
        <f aca="false">IF(gait_events!F4251&lt;&gt;"",gait_events!F4251,NA())</f>
        <v>538</v>
      </c>
      <c r="J2817" s="0" t="n">
        <f aca="false">IF(gait_events!G4251&lt;&gt;"",gait_events!G4251,NA())</f>
        <v>540</v>
      </c>
      <c r="K2817" s="0" t="n">
        <f aca="false">I2817-J2817</f>
        <v>-2</v>
      </c>
      <c r="L2817" s="0" t="n">
        <f aca="false">K2817*5</f>
        <v>-10</v>
      </c>
      <c r="M2817" s="0" t="n">
        <f aca="false">IF(NOT(ISNA(I2817)),1,0)</f>
        <v>1</v>
      </c>
      <c r="N2817" s="0" t="n">
        <f aca="false">IF(NOT(ISNA(J2817)),1,0)</f>
        <v>1</v>
      </c>
      <c r="O2817" s="0" t="n">
        <f aca="false">IF(AND(NOT(ISNA(I2817)),NOT(ISNA(J2817))),1,0)</f>
        <v>1</v>
      </c>
      <c r="P2817" s="0" t="n">
        <f aca="false">IF(AND(NOT(ISNA(I2817)),ISNA(J2817)),1,0)</f>
        <v>0</v>
      </c>
      <c r="Q2817" s="0" t="n">
        <f aca="false">IF(AND(ISNA(I2817),NOT(ISNA(J2817))),1,0)</f>
        <v>0</v>
      </c>
      <c r="R2817" s="0" t="n">
        <f aca="false">IF(SUM(O2817:Q2817)&lt;&gt;1,"ERROR",1)</f>
        <v>1</v>
      </c>
    </row>
    <row r="2818" customFormat="false" ht="12.8" hidden="false" customHeight="false" outlineLevel="0" collapsed="false">
      <c r="A2818" s="0" t="str">
        <f aca="false">gait_events!B4252</f>
        <v>pp061</v>
      </c>
      <c r="B2818" s="0" t="str">
        <f aca="false">VLOOKUP(A2818,participants!A:B,2,0)</f>
        <v>M</v>
      </c>
      <c r="C2818" s="0" t="n">
        <f aca="false">VLOOKUP(A2818,participants!A:C,3,0)</f>
        <v>24</v>
      </c>
      <c r="D2818" s="0" t="str">
        <f aca="false">VLOOKUP(A2818,participants!A:F,6,0)</f>
        <v>YA</v>
      </c>
      <c r="E2818" s="0" t="str">
        <f aca="false">IF(LEN(SUBSTITUTE(gait_events!C4252,"_run-",""))&lt;&gt;LEN(gait_events!C4252),LEFT(RIGHT(gait_events!C4252,LEN(gait_events!C4252)-19),FIND("_run-",RIGHT(gait_events!C4252,LEN(gait_events!C4252)-19),1)-1),RIGHT(gait_events!C4252,LEN(gait_events!C4252)-19))</f>
        <v>Fast</v>
      </c>
      <c r="F2818" s="0" t="str">
        <f aca="false">IF(LEN(SUBSTITUTE(gait_events!C4252,"_run-",""))&lt;&gt;LEN(gait_events!C4252),RIGHT(gait_events!C4252,LEN(gait_events!C4252)-FIND("_run-",gait_events!C4252,1)-4),"")</f>
        <v/>
      </c>
      <c r="G2818" s="0" t="str">
        <f aca="false">gait_events!D4252</f>
        <v>right_shank</v>
      </c>
      <c r="H2818" s="0" t="str">
        <f aca="false">gait_events!E4252</f>
        <v>FC</v>
      </c>
      <c r="I2818" s="0" t="n">
        <f aca="false">IF(gait_events!F4252&lt;&gt;"",gait_events!F4252,NA())</f>
        <v>57</v>
      </c>
      <c r="J2818" s="0" t="n">
        <f aca="false">IF(gait_events!G4252&lt;&gt;"",gait_events!G4252,NA())</f>
        <v>59</v>
      </c>
      <c r="K2818" s="0" t="n">
        <f aca="false">I2818-J2818</f>
        <v>-2</v>
      </c>
      <c r="L2818" s="0" t="n">
        <f aca="false">K2818*5</f>
        <v>-10</v>
      </c>
      <c r="M2818" s="0" t="n">
        <f aca="false">IF(NOT(ISNA(I2818)),1,0)</f>
        <v>1</v>
      </c>
      <c r="N2818" s="0" t="n">
        <f aca="false">IF(NOT(ISNA(J2818)),1,0)</f>
        <v>1</v>
      </c>
      <c r="O2818" s="0" t="n">
        <f aca="false">IF(AND(NOT(ISNA(I2818)),NOT(ISNA(J2818))),1,0)</f>
        <v>1</v>
      </c>
      <c r="P2818" s="0" t="n">
        <f aca="false">IF(AND(NOT(ISNA(I2818)),ISNA(J2818)),1,0)</f>
        <v>0</v>
      </c>
      <c r="Q2818" s="0" t="n">
        <f aca="false">IF(AND(ISNA(I2818),NOT(ISNA(J2818))),1,0)</f>
        <v>0</v>
      </c>
      <c r="R2818" s="0" t="n">
        <f aca="false">IF(SUM(O2818:Q2818)&lt;&gt;1,"ERROR",1)</f>
        <v>1</v>
      </c>
    </row>
    <row r="2819" customFormat="false" ht="12.8" hidden="false" customHeight="false" outlineLevel="0" collapsed="false">
      <c r="A2819" s="0" t="str">
        <f aca="false">gait_events!B4253</f>
        <v>pp061</v>
      </c>
      <c r="B2819" s="0" t="str">
        <f aca="false">VLOOKUP(A2819,participants!A:B,2,0)</f>
        <v>M</v>
      </c>
      <c r="C2819" s="0" t="n">
        <f aca="false">VLOOKUP(A2819,participants!A:C,3,0)</f>
        <v>24</v>
      </c>
      <c r="D2819" s="0" t="str">
        <f aca="false">VLOOKUP(A2819,participants!A:F,6,0)</f>
        <v>YA</v>
      </c>
      <c r="E2819" s="0" t="str">
        <f aca="false">IF(LEN(SUBSTITUTE(gait_events!C4253,"_run-",""))&lt;&gt;LEN(gait_events!C4253),LEFT(RIGHT(gait_events!C4253,LEN(gait_events!C4253)-19),FIND("_run-",RIGHT(gait_events!C4253,LEN(gait_events!C4253)-19),1)-1),RIGHT(gait_events!C4253,LEN(gait_events!C4253)-19))</f>
        <v>Fast</v>
      </c>
      <c r="F2819" s="0" t="str">
        <f aca="false">IF(LEN(SUBSTITUTE(gait_events!C4253,"_run-",""))&lt;&gt;LEN(gait_events!C4253),RIGHT(gait_events!C4253,LEN(gait_events!C4253)-FIND("_run-",gait_events!C4253,1)-4),"")</f>
        <v/>
      </c>
      <c r="G2819" s="0" t="str">
        <f aca="false">gait_events!D4253</f>
        <v>right_shank</v>
      </c>
      <c r="H2819" s="0" t="str">
        <f aca="false">gait_events!E4253</f>
        <v>FC</v>
      </c>
      <c r="I2819" s="0" t="n">
        <f aca="false">IF(gait_events!F4253&lt;&gt;"",gait_events!F4253,NA())</f>
        <v>255</v>
      </c>
      <c r="J2819" s="0" t="n">
        <f aca="false">IF(gait_events!G4253&lt;&gt;"",gait_events!G4253,NA())</f>
        <v>258</v>
      </c>
      <c r="K2819" s="0" t="n">
        <f aca="false">I2819-J2819</f>
        <v>-3</v>
      </c>
      <c r="L2819" s="0" t="n">
        <f aca="false">K2819*5</f>
        <v>-15</v>
      </c>
      <c r="M2819" s="0" t="n">
        <f aca="false">IF(NOT(ISNA(I2819)),1,0)</f>
        <v>1</v>
      </c>
      <c r="N2819" s="0" t="n">
        <f aca="false">IF(NOT(ISNA(J2819)),1,0)</f>
        <v>1</v>
      </c>
      <c r="O2819" s="0" t="n">
        <f aca="false">IF(AND(NOT(ISNA(I2819)),NOT(ISNA(J2819))),1,0)</f>
        <v>1</v>
      </c>
      <c r="P2819" s="0" t="n">
        <f aca="false">IF(AND(NOT(ISNA(I2819)),ISNA(J2819)),1,0)</f>
        <v>0</v>
      </c>
      <c r="Q2819" s="0" t="n">
        <f aca="false">IF(AND(ISNA(I2819),NOT(ISNA(J2819))),1,0)</f>
        <v>0</v>
      </c>
      <c r="R2819" s="0" t="n">
        <f aca="false">IF(SUM(O2819:Q2819)&lt;&gt;1,"ERROR",1)</f>
        <v>1</v>
      </c>
    </row>
    <row r="2820" customFormat="false" ht="12.8" hidden="false" customHeight="false" outlineLevel="0" collapsed="false">
      <c r="A2820" s="0" t="str">
        <f aca="false">gait_events!B4254</f>
        <v>pp061</v>
      </c>
      <c r="B2820" s="0" t="str">
        <f aca="false">VLOOKUP(A2820,participants!A:B,2,0)</f>
        <v>M</v>
      </c>
      <c r="C2820" s="0" t="n">
        <f aca="false">VLOOKUP(A2820,participants!A:C,3,0)</f>
        <v>24</v>
      </c>
      <c r="D2820" s="0" t="str">
        <f aca="false">VLOOKUP(A2820,participants!A:F,6,0)</f>
        <v>YA</v>
      </c>
      <c r="E2820" s="0" t="str">
        <f aca="false">IF(LEN(SUBSTITUTE(gait_events!C4254,"_run-",""))&lt;&gt;LEN(gait_events!C4254),LEFT(RIGHT(gait_events!C4254,LEN(gait_events!C4254)-19),FIND("_run-",RIGHT(gait_events!C4254,LEN(gait_events!C4254)-19),1)-1),RIGHT(gait_events!C4254,LEN(gait_events!C4254)-19))</f>
        <v>Fast</v>
      </c>
      <c r="F2820" s="0" t="str">
        <f aca="false">IF(LEN(SUBSTITUTE(gait_events!C4254,"_run-",""))&lt;&gt;LEN(gait_events!C4254),RIGHT(gait_events!C4254,LEN(gait_events!C4254)-FIND("_run-",gait_events!C4254,1)-4),"")</f>
        <v/>
      </c>
      <c r="G2820" s="0" t="str">
        <f aca="false">gait_events!D4254</f>
        <v>right_shank</v>
      </c>
      <c r="H2820" s="0" t="str">
        <f aca="false">gait_events!E4254</f>
        <v>FC</v>
      </c>
      <c r="I2820" s="0" t="n">
        <f aca="false">IF(gait_events!F4254&lt;&gt;"",gait_events!F4254,NA())</f>
        <v>455</v>
      </c>
      <c r="J2820" s="0" t="n">
        <f aca="false">IF(gait_events!G4254&lt;&gt;"",gait_events!G4254,NA())</f>
        <v>458</v>
      </c>
      <c r="K2820" s="0" t="n">
        <f aca="false">I2820-J2820</f>
        <v>-3</v>
      </c>
      <c r="L2820" s="0" t="n">
        <f aca="false">K2820*5</f>
        <v>-15</v>
      </c>
      <c r="M2820" s="0" t="n">
        <f aca="false">IF(NOT(ISNA(I2820)),1,0)</f>
        <v>1</v>
      </c>
      <c r="N2820" s="0" t="n">
        <f aca="false">IF(NOT(ISNA(J2820)),1,0)</f>
        <v>1</v>
      </c>
      <c r="O2820" s="0" t="n">
        <f aca="false">IF(AND(NOT(ISNA(I2820)),NOT(ISNA(J2820))),1,0)</f>
        <v>1</v>
      </c>
      <c r="P2820" s="0" t="n">
        <f aca="false">IF(AND(NOT(ISNA(I2820)),ISNA(J2820)),1,0)</f>
        <v>0</v>
      </c>
      <c r="Q2820" s="0" t="n">
        <f aca="false">IF(AND(ISNA(I2820),NOT(ISNA(J2820))),1,0)</f>
        <v>0</v>
      </c>
      <c r="R2820" s="0" t="n">
        <f aca="false">IF(SUM(O2820:Q2820)&lt;&gt;1,"ERROR",1)</f>
        <v>1</v>
      </c>
    </row>
    <row r="2821" customFormat="false" ht="12.8" hidden="false" customHeight="false" outlineLevel="0" collapsed="false">
      <c r="A2821" s="0" t="str">
        <f aca="false">gait_events!B4255</f>
        <v>pp061</v>
      </c>
      <c r="B2821" s="0" t="str">
        <f aca="false">VLOOKUP(A2821,participants!A:B,2,0)</f>
        <v>M</v>
      </c>
      <c r="C2821" s="0" t="n">
        <f aca="false">VLOOKUP(A2821,participants!A:C,3,0)</f>
        <v>24</v>
      </c>
      <c r="D2821" s="0" t="str">
        <f aca="false">VLOOKUP(A2821,participants!A:F,6,0)</f>
        <v>YA</v>
      </c>
      <c r="E2821" s="0" t="str">
        <f aca="false">IF(LEN(SUBSTITUTE(gait_events!C4255,"_run-",""))&lt;&gt;LEN(gait_events!C4255),LEFT(RIGHT(gait_events!C4255,LEN(gait_events!C4255)-19),FIND("_run-",RIGHT(gait_events!C4255,LEN(gait_events!C4255)-19),1)-1),RIGHT(gait_events!C4255,LEN(gait_events!C4255)-19))</f>
        <v>Preferred</v>
      </c>
      <c r="F2821" s="0" t="str">
        <f aca="false">IF(LEN(SUBSTITUTE(gait_events!C4255,"_run-",""))&lt;&gt;LEN(gait_events!C4255),RIGHT(gait_events!C4255,LEN(gait_events!C4255)-FIND("_run-",gait_events!C4255,1)-4),"")</f>
        <v/>
      </c>
      <c r="G2821" s="0" t="str">
        <f aca="false">gait_events!D4255</f>
        <v>left_ankle</v>
      </c>
      <c r="H2821" s="0" t="str">
        <f aca="false">gait_events!E4255</f>
        <v>IC</v>
      </c>
      <c r="I2821" s="0" t="n">
        <f aca="false">IF(gait_events!F4255&lt;&gt;"",gait_events!F4255,NA())</f>
        <v>34</v>
      </c>
      <c r="J2821" s="0" t="n">
        <f aca="false">IF(gait_events!G4255&lt;&gt;"",gait_events!G4255,NA())</f>
        <v>35</v>
      </c>
      <c r="K2821" s="0" t="n">
        <f aca="false">I2821-J2821</f>
        <v>-1</v>
      </c>
      <c r="L2821" s="0" t="n">
        <f aca="false">K2821*5</f>
        <v>-5</v>
      </c>
      <c r="M2821" s="0" t="n">
        <f aca="false">IF(NOT(ISNA(I2821)),1,0)</f>
        <v>1</v>
      </c>
      <c r="N2821" s="0" t="n">
        <f aca="false">IF(NOT(ISNA(J2821)),1,0)</f>
        <v>1</v>
      </c>
      <c r="O2821" s="0" t="n">
        <f aca="false">IF(AND(NOT(ISNA(I2821)),NOT(ISNA(J2821))),1,0)</f>
        <v>1</v>
      </c>
      <c r="P2821" s="0" t="n">
        <f aca="false">IF(AND(NOT(ISNA(I2821)),ISNA(J2821)),1,0)</f>
        <v>0</v>
      </c>
      <c r="Q2821" s="0" t="n">
        <f aca="false">IF(AND(ISNA(I2821),NOT(ISNA(J2821))),1,0)</f>
        <v>0</v>
      </c>
      <c r="R2821" s="0" t="n">
        <f aca="false">IF(SUM(O2821:Q2821)&lt;&gt;1,"ERROR",1)</f>
        <v>1</v>
      </c>
    </row>
    <row r="2822" customFormat="false" ht="12.8" hidden="false" customHeight="false" outlineLevel="0" collapsed="false">
      <c r="A2822" s="0" t="str">
        <f aca="false">gait_events!B4256</f>
        <v>pp061</v>
      </c>
      <c r="B2822" s="0" t="str">
        <f aca="false">VLOOKUP(A2822,participants!A:B,2,0)</f>
        <v>M</v>
      </c>
      <c r="C2822" s="0" t="n">
        <f aca="false">VLOOKUP(A2822,participants!A:C,3,0)</f>
        <v>24</v>
      </c>
      <c r="D2822" s="0" t="str">
        <f aca="false">VLOOKUP(A2822,participants!A:F,6,0)</f>
        <v>YA</v>
      </c>
      <c r="E2822" s="0" t="str">
        <f aca="false">IF(LEN(SUBSTITUTE(gait_events!C4256,"_run-",""))&lt;&gt;LEN(gait_events!C4256),LEFT(RIGHT(gait_events!C4256,LEN(gait_events!C4256)-19),FIND("_run-",RIGHT(gait_events!C4256,LEN(gait_events!C4256)-19),1)-1),RIGHT(gait_events!C4256,LEN(gait_events!C4256)-19))</f>
        <v>Preferred</v>
      </c>
      <c r="F2822" s="0" t="str">
        <f aca="false">IF(LEN(SUBSTITUTE(gait_events!C4256,"_run-",""))&lt;&gt;LEN(gait_events!C4256),RIGHT(gait_events!C4256,LEN(gait_events!C4256)-FIND("_run-",gait_events!C4256,1)-4),"")</f>
        <v/>
      </c>
      <c r="G2822" s="0" t="str">
        <f aca="false">gait_events!D4256</f>
        <v>left_ankle</v>
      </c>
      <c r="H2822" s="0" t="str">
        <f aca="false">gait_events!E4256</f>
        <v>IC</v>
      </c>
      <c r="I2822" s="0" t="n">
        <f aca="false">IF(gait_events!F4256&lt;&gt;"",gait_events!F4256,NA())</f>
        <v>247</v>
      </c>
      <c r="J2822" s="0" t="n">
        <f aca="false">IF(gait_events!G4256&lt;&gt;"",gait_events!G4256,NA())</f>
        <v>249</v>
      </c>
      <c r="K2822" s="0" t="n">
        <f aca="false">I2822-J2822</f>
        <v>-2</v>
      </c>
      <c r="L2822" s="0" t="n">
        <f aca="false">K2822*5</f>
        <v>-10</v>
      </c>
      <c r="M2822" s="0" t="n">
        <f aca="false">IF(NOT(ISNA(I2822)),1,0)</f>
        <v>1</v>
      </c>
      <c r="N2822" s="0" t="n">
        <f aca="false">IF(NOT(ISNA(J2822)),1,0)</f>
        <v>1</v>
      </c>
      <c r="O2822" s="0" t="n">
        <f aca="false">IF(AND(NOT(ISNA(I2822)),NOT(ISNA(J2822))),1,0)</f>
        <v>1</v>
      </c>
      <c r="P2822" s="0" t="n">
        <f aca="false">IF(AND(NOT(ISNA(I2822)),ISNA(J2822)),1,0)</f>
        <v>0</v>
      </c>
      <c r="Q2822" s="0" t="n">
        <f aca="false">IF(AND(ISNA(I2822),NOT(ISNA(J2822))),1,0)</f>
        <v>0</v>
      </c>
      <c r="R2822" s="0" t="n">
        <f aca="false">IF(SUM(O2822:Q2822)&lt;&gt;1,"ERROR",1)</f>
        <v>1</v>
      </c>
    </row>
    <row r="2823" customFormat="false" ht="12.8" hidden="false" customHeight="false" outlineLevel="0" collapsed="false">
      <c r="A2823" s="0" t="str">
        <f aca="false">gait_events!B4257</f>
        <v>pp061</v>
      </c>
      <c r="B2823" s="0" t="str">
        <f aca="false">VLOOKUP(A2823,participants!A:B,2,0)</f>
        <v>M</v>
      </c>
      <c r="C2823" s="0" t="n">
        <f aca="false">VLOOKUP(A2823,participants!A:C,3,0)</f>
        <v>24</v>
      </c>
      <c r="D2823" s="0" t="str">
        <f aca="false">VLOOKUP(A2823,participants!A:F,6,0)</f>
        <v>YA</v>
      </c>
      <c r="E2823" s="0" t="str">
        <f aca="false">IF(LEN(SUBSTITUTE(gait_events!C4257,"_run-",""))&lt;&gt;LEN(gait_events!C4257),LEFT(RIGHT(gait_events!C4257,LEN(gait_events!C4257)-19),FIND("_run-",RIGHT(gait_events!C4257,LEN(gait_events!C4257)-19),1)-1),RIGHT(gait_events!C4257,LEN(gait_events!C4257)-19))</f>
        <v>Preferred</v>
      </c>
      <c r="F2823" s="0" t="str">
        <f aca="false">IF(LEN(SUBSTITUTE(gait_events!C4257,"_run-",""))&lt;&gt;LEN(gait_events!C4257),RIGHT(gait_events!C4257,LEN(gait_events!C4257)-FIND("_run-",gait_events!C4257,1)-4),"")</f>
        <v/>
      </c>
      <c r="G2823" s="0" t="str">
        <f aca="false">gait_events!D4257</f>
        <v>left_ankle</v>
      </c>
      <c r="H2823" s="0" t="str">
        <f aca="false">gait_events!E4257</f>
        <v>IC</v>
      </c>
      <c r="I2823" s="0" t="n">
        <f aca="false">IF(gait_events!F4257&lt;&gt;"",gait_events!F4257,NA())</f>
        <v>463</v>
      </c>
      <c r="J2823" s="0" t="n">
        <f aca="false">IF(gait_events!G4257&lt;&gt;"",gait_events!G4257,NA())</f>
        <v>466</v>
      </c>
      <c r="K2823" s="0" t="n">
        <f aca="false">I2823-J2823</f>
        <v>-3</v>
      </c>
      <c r="L2823" s="0" t="n">
        <f aca="false">K2823*5</f>
        <v>-15</v>
      </c>
      <c r="M2823" s="0" t="n">
        <f aca="false">IF(NOT(ISNA(I2823)),1,0)</f>
        <v>1</v>
      </c>
      <c r="N2823" s="0" t="n">
        <f aca="false">IF(NOT(ISNA(J2823)),1,0)</f>
        <v>1</v>
      </c>
      <c r="O2823" s="0" t="n">
        <f aca="false">IF(AND(NOT(ISNA(I2823)),NOT(ISNA(J2823))),1,0)</f>
        <v>1</v>
      </c>
      <c r="P2823" s="0" t="n">
        <f aca="false">IF(AND(NOT(ISNA(I2823)),ISNA(J2823)),1,0)</f>
        <v>0</v>
      </c>
      <c r="Q2823" s="0" t="n">
        <f aca="false">IF(AND(ISNA(I2823),NOT(ISNA(J2823))),1,0)</f>
        <v>0</v>
      </c>
      <c r="R2823" s="0" t="n">
        <f aca="false">IF(SUM(O2823:Q2823)&lt;&gt;1,"ERROR",1)</f>
        <v>1</v>
      </c>
    </row>
    <row r="2824" customFormat="false" ht="12.8" hidden="false" customHeight="false" outlineLevel="0" collapsed="false">
      <c r="A2824" s="0" t="str">
        <f aca="false">gait_events!B4258</f>
        <v>pp061</v>
      </c>
      <c r="B2824" s="0" t="str">
        <f aca="false">VLOOKUP(A2824,participants!A:B,2,0)</f>
        <v>M</v>
      </c>
      <c r="C2824" s="0" t="n">
        <f aca="false">VLOOKUP(A2824,participants!A:C,3,0)</f>
        <v>24</v>
      </c>
      <c r="D2824" s="0" t="str">
        <f aca="false">VLOOKUP(A2824,participants!A:F,6,0)</f>
        <v>YA</v>
      </c>
      <c r="E2824" s="0" t="str">
        <f aca="false">IF(LEN(SUBSTITUTE(gait_events!C4258,"_run-",""))&lt;&gt;LEN(gait_events!C4258),LEFT(RIGHT(gait_events!C4258,LEN(gait_events!C4258)-19),FIND("_run-",RIGHT(gait_events!C4258,LEN(gait_events!C4258)-19),1)-1),RIGHT(gait_events!C4258,LEN(gait_events!C4258)-19))</f>
        <v>Preferred</v>
      </c>
      <c r="F2824" s="0" t="str">
        <f aca="false">IF(LEN(SUBSTITUTE(gait_events!C4258,"_run-",""))&lt;&gt;LEN(gait_events!C4258),RIGHT(gait_events!C4258,LEN(gait_events!C4258)-FIND("_run-",gait_events!C4258,1)-4),"")</f>
        <v/>
      </c>
      <c r="G2824" s="0" t="str">
        <f aca="false">gait_events!D4258</f>
        <v>left_ankle</v>
      </c>
      <c r="H2824" s="0" t="str">
        <f aca="false">gait_events!E4258</f>
        <v>IC</v>
      </c>
      <c r="I2824" s="0" t="n">
        <f aca="false">IF(gait_events!F4258&lt;&gt;"",gait_events!F4258,NA())</f>
        <v>680</v>
      </c>
      <c r="J2824" s="0" t="n">
        <f aca="false">IF(gait_events!G4258&lt;&gt;"",gait_events!G4258,NA())</f>
        <v>684</v>
      </c>
      <c r="K2824" s="0" t="n">
        <f aca="false">I2824-J2824</f>
        <v>-4</v>
      </c>
      <c r="L2824" s="0" t="n">
        <f aca="false">K2824*5</f>
        <v>-20</v>
      </c>
      <c r="M2824" s="0" t="n">
        <f aca="false">IF(NOT(ISNA(I2824)),1,0)</f>
        <v>1</v>
      </c>
      <c r="N2824" s="0" t="n">
        <f aca="false">IF(NOT(ISNA(J2824)),1,0)</f>
        <v>1</v>
      </c>
      <c r="O2824" s="0" t="n">
        <f aca="false">IF(AND(NOT(ISNA(I2824)),NOT(ISNA(J2824))),1,0)</f>
        <v>1</v>
      </c>
      <c r="P2824" s="0" t="n">
        <f aca="false">IF(AND(NOT(ISNA(I2824)),ISNA(J2824)),1,0)</f>
        <v>0</v>
      </c>
      <c r="Q2824" s="0" t="n">
        <f aca="false">IF(AND(ISNA(I2824),NOT(ISNA(J2824))),1,0)</f>
        <v>0</v>
      </c>
      <c r="R2824" s="0" t="n">
        <f aca="false">IF(SUM(O2824:Q2824)&lt;&gt;1,"ERROR",1)</f>
        <v>1</v>
      </c>
    </row>
    <row r="2825" customFormat="false" ht="12.8" hidden="false" customHeight="false" outlineLevel="0" collapsed="false">
      <c r="A2825" s="0" t="str">
        <f aca="false">gait_events!B4259</f>
        <v>pp061</v>
      </c>
      <c r="B2825" s="0" t="str">
        <f aca="false">VLOOKUP(A2825,participants!A:B,2,0)</f>
        <v>M</v>
      </c>
      <c r="C2825" s="0" t="n">
        <f aca="false">VLOOKUP(A2825,participants!A:C,3,0)</f>
        <v>24</v>
      </c>
      <c r="D2825" s="0" t="str">
        <f aca="false">VLOOKUP(A2825,participants!A:F,6,0)</f>
        <v>YA</v>
      </c>
      <c r="E2825" s="0" t="str">
        <f aca="false">IF(LEN(SUBSTITUTE(gait_events!C4259,"_run-",""))&lt;&gt;LEN(gait_events!C4259),LEFT(RIGHT(gait_events!C4259,LEN(gait_events!C4259)-19),FIND("_run-",RIGHT(gait_events!C4259,LEN(gait_events!C4259)-19),1)-1),RIGHT(gait_events!C4259,LEN(gait_events!C4259)-19))</f>
        <v>Preferred</v>
      </c>
      <c r="F2825" s="0" t="str">
        <f aca="false">IF(LEN(SUBSTITUTE(gait_events!C4259,"_run-",""))&lt;&gt;LEN(gait_events!C4259),RIGHT(gait_events!C4259,LEN(gait_events!C4259)-FIND("_run-",gait_events!C4259,1)-4),"")</f>
        <v/>
      </c>
      <c r="G2825" s="0" t="str">
        <f aca="false">gait_events!D4259</f>
        <v>left_ankle</v>
      </c>
      <c r="H2825" s="0" t="str">
        <f aca="false">gait_events!E4259</f>
        <v>FC</v>
      </c>
      <c r="I2825" s="0" t="n">
        <f aca="false">IF(gait_events!F4259&lt;&gt;"",gait_events!F4259,NA())</f>
        <v>166</v>
      </c>
      <c r="J2825" s="0" t="n">
        <f aca="false">IF(gait_events!G4259&lt;&gt;"",gait_events!G4259,NA())</f>
        <v>168</v>
      </c>
      <c r="K2825" s="0" t="n">
        <f aca="false">I2825-J2825</f>
        <v>-2</v>
      </c>
      <c r="L2825" s="0" t="n">
        <f aca="false">K2825*5</f>
        <v>-10</v>
      </c>
      <c r="M2825" s="0" t="n">
        <f aca="false">IF(NOT(ISNA(I2825)),1,0)</f>
        <v>1</v>
      </c>
      <c r="N2825" s="0" t="n">
        <f aca="false">IF(NOT(ISNA(J2825)),1,0)</f>
        <v>1</v>
      </c>
      <c r="O2825" s="0" t="n">
        <f aca="false">IF(AND(NOT(ISNA(I2825)),NOT(ISNA(J2825))),1,0)</f>
        <v>1</v>
      </c>
      <c r="P2825" s="0" t="n">
        <f aca="false">IF(AND(NOT(ISNA(I2825)),ISNA(J2825)),1,0)</f>
        <v>0</v>
      </c>
      <c r="Q2825" s="0" t="n">
        <f aca="false">IF(AND(ISNA(I2825),NOT(ISNA(J2825))),1,0)</f>
        <v>0</v>
      </c>
      <c r="R2825" s="0" t="n">
        <f aca="false">IF(SUM(O2825:Q2825)&lt;&gt;1,"ERROR",1)</f>
        <v>1</v>
      </c>
    </row>
    <row r="2826" customFormat="false" ht="12.8" hidden="false" customHeight="false" outlineLevel="0" collapsed="false">
      <c r="A2826" s="0" t="str">
        <f aca="false">gait_events!B4260</f>
        <v>pp061</v>
      </c>
      <c r="B2826" s="0" t="str">
        <f aca="false">VLOOKUP(A2826,participants!A:B,2,0)</f>
        <v>M</v>
      </c>
      <c r="C2826" s="0" t="n">
        <f aca="false">VLOOKUP(A2826,participants!A:C,3,0)</f>
        <v>24</v>
      </c>
      <c r="D2826" s="0" t="str">
        <f aca="false">VLOOKUP(A2826,participants!A:F,6,0)</f>
        <v>YA</v>
      </c>
      <c r="E2826" s="0" t="str">
        <f aca="false">IF(LEN(SUBSTITUTE(gait_events!C4260,"_run-",""))&lt;&gt;LEN(gait_events!C4260),LEFT(RIGHT(gait_events!C4260,LEN(gait_events!C4260)-19),FIND("_run-",RIGHT(gait_events!C4260,LEN(gait_events!C4260)-19),1)-1),RIGHT(gait_events!C4260,LEN(gait_events!C4260)-19))</f>
        <v>Preferred</v>
      </c>
      <c r="F2826" s="0" t="str">
        <f aca="false">IF(LEN(SUBSTITUTE(gait_events!C4260,"_run-",""))&lt;&gt;LEN(gait_events!C4260),RIGHT(gait_events!C4260,LEN(gait_events!C4260)-FIND("_run-",gait_events!C4260,1)-4),"")</f>
        <v/>
      </c>
      <c r="G2826" s="0" t="str">
        <f aca="false">gait_events!D4260</f>
        <v>left_ankle</v>
      </c>
      <c r="H2826" s="0" t="str">
        <f aca="false">gait_events!E4260</f>
        <v>FC</v>
      </c>
      <c r="I2826" s="0" t="n">
        <f aca="false">IF(gait_events!F4260&lt;&gt;"",gait_events!F4260,NA())</f>
        <v>384</v>
      </c>
      <c r="J2826" s="0" t="n">
        <f aca="false">IF(gait_events!G4260&lt;&gt;"",gait_events!G4260,NA())</f>
        <v>381</v>
      </c>
      <c r="K2826" s="0" t="n">
        <f aca="false">I2826-J2826</f>
        <v>3</v>
      </c>
      <c r="L2826" s="0" t="n">
        <f aca="false">K2826*5</f>
        <v>15</v>
      </c>
      <c r="M2826" s="0" t="n">
        <f aca="false">IF(NOT(ISNA(I2826)),1,0)</f>
        <v>1</v>
      </c>
      <c r="N2826" s="0" t="n">
        <f aca="false">IF(NOT(ISNA(J2826)),1,0)</f>
        <v>1</v>
      </c>
      <c r="O2826" s="0" t="n">
        <f aca="false">IF(AND(NOT(ISNA(I2826)),NOT(ISNA(J2826))),1,0)</f>
        <v>1</v>
      </c>
      <c r="P2826" s="0" t="n">
        <f aca="false">IF(AND(NOT(ISNA(I2826)),ISNA(J2826)),1,0)</f>
        <v>0</v>
      </c>
      <c r="Q2826" s="0" t="n">
        <f aca="false">IF(AND(ISNA(I2826),NOT(ISNA(J2826))),1,0)</f>
        <v>0</v>
      </c>
      <c r="R2826" s="0" t="n">
        <f aca="false">IF(SUM(O2826:Q2826)&lt;&gt;1,"ERROR",1)</f>
        <v>1</v>
      </c>
    </row>
    <row r="2827" customFormat="false" ht="12.8" hidden="false" customHeight="false" outlineLevel="0" collapsed="false">
      <c r="A2827" s="0" t="str">
        <f aca="false">gait_events!B4261</f>
        <v>pp061</v>
      </c>
      <c r="B2827" s="0" t="str">
        <f aca="false">VLOOKUP(A2827,participants!A:B,2,0)</f>
        <v>M</v>
      </c>
      <c r="C2827" s="0" t="n">
        <f aca="false">VLOOKUP(A2827,participants!A:C,3,0)</f>
        <v>24</v>
      </c>
      <c r="D2827" s="0" t="str">
        <f aca="false">VLOOKUP(A2827,participants!A:F,6,0)</f>
        <v>YA</v>
      </c>
      <c r="E2827" s="0" t="str">
        <f aca="false">IF(LEN(SUBSTITUTE(gait_events!C4261,"_run-",""))&lt;&gt;LEN(gait_events!C4261),LEFT(RIGHT(gait_events!C4261,LEN(gait_events!C4261)-19),FIND("_run-",RIGHT(gait_events!C4261,LEN(gait_events!C4261)-19),1)-1),RIGHT(gait_events!C4261,LEN(gait_events!C4261)-19))</f>
        <v>Preferred</v>
      </c>
      <c r="F2827" s="0" t="str">
        <f aca="false">IF(LEN(SUBSTITUTE(gait_events!C4261,"_run-",""))&lt;&gt;LEN(gait_events!C4261),RIGHT(gait_events!C4261,LEN(gait_events!C4261)-FIND("_run-",gait_events!C4261,1)-4),"")</f>
        <v/>
      </c>
      <c r="G2827" s="0" t="str">
        <f aca="false">gait_events!D4261</f>
        <v>left_ankle</v>
      </c>
      <c r="H2827" s="0" t="str">
        <f aca="false">gait_events!E4261</f>
        <v>FC</v>
      </c>
      <c r="I2827" s="0" t="n">
        <f aca="false">IF(gait_events!F4261&lt;&gt;"",gait_events!F4261,NA())</f>
        <v>599</v>
      </c>
      <c r="J2827" s="0" t="n">
        <f aca="false">IF(gait_events!G4261&lt;&gt;"",gait_events!G4261,NA())</f>
        <v>599</v>
      </c>
      <c r="K2827" s="0" t="n">
        <f aca="false">I2827-J2827</f>
        <v>0</v>
      </c>
      <c r="L2827" s="0" t="n">
        <f aca="false">K2827*5</f>
        <v>0</v>
      </c>
      <c r="M2827" s="0" t="n">
        <f aca="false">IF(NOT(ISNA(I2827)),1,0)</f>
        <v>1</v>
      </c>
      <c r="N2827" s="0" t="n">
        <f aca="false">IF(NOT(ISNA(J2827)),1,0)</f>
        <v>1</v>
      </c>
      <c r="O2827" s="0" t="n">
        <f aca="false">IF(AND(NOT(ISNA(I2827)),NOT(ISNA(J2827))),1,0)</f>
        <v>1</v>
      </c>
      <c r="P2827" s="0" t="n">
        <f aca="false">IF(AND(NOT(ISNA(I2827)),ISNA(J2827)),1,0)</f>
        <v>0</v>
      </c>
      <c r="Q2827" s="0" t="n">
        <f aca="false">IF(AND(ISNA(I2827),NOT(ISNA(J2827))),1,0)</f>
        <v>0</v>
      </c>
      <c r="R2827" s="0" t="n">
        <f aca="false">IF(SUM(O2827:Q2827)&lt;&gt;1,"ERROR",1)</f>
        <v>1</v>
      </c>
    </row>
    <row r="2828" customFormat="false" ht="12.8" hidden="false" customHeight="false" outlineLevel="0" collapsed="false">
      <c r="A2828" s="0" t="str">
        <f aca="false">gait_events!B4262</f>
        <v>pp061</v>
      </c>
      <c r="B2828" s="0" t="str">
        <f aca="false">VLOOKUP(A2828,participants!A:B,2,0)</f>
        <v>M</v>
      </c>
      <c r="C2828" s="0" t="n">
        <f aca="false">VLOOKUP(A2828,participants!A:C,3,0)</f>
        <v>24</v>
      </c>
      <c r="D2828" s="0" t="str">
        <f aca="false">VLOOKUP(A2828,participants!A:F,6,0)</f>
        <v>YA</v>
      </c>
      <c r="E2828" s="0" t="str">
        <f aca="false">IF(LEN(SUBSTITUTE(gait_events!C4262,"_run-",""))&lt;&gt;LEN(gait_events!C4262),LEFT(RIGHT(gait_events!C4262,LEN(gait_events!C4262)-19),FIND("_run-",RIGHT(gait_events!C4262,LEN(gait_events!C4262)-19),1)-1),RIGHT(gait_events!C4262,LEN(gait_events!C4262)-19))</f>
        <v>Preferred</v>
      </c>
      <c r="F2828" s="0" t="str">
        <f aca="false">IF(LEN(SUBSTITUTE(gait_events!C4262,"_run-",""))&lt;&gt;LEN(gait_events!C4262),RIGHT(gait_events!C4262,LEN(gait_events!C4262)-FIND("_run-",gait_events!C4262,1)-4),"")</f>
        <v/>
      </c>
      <c r="G2828" s="0" t="str">
        <f aca="false">gait_events!D4262</f>
        <v>left_ankle</v>
      </c>
      <c r="H2828" s="0" t="str">
        <f aca="false">gait_events!E4262</f>
        <v>FC</v>
      </c>
      <c r="I2828" s="0" t="n">
        <f aca="false">IF(gait_events!F4262&lt;&gt;"",gait_events!F4262,NA())</f>
        <v>825</v>
      </c>
      <c r="J2828" s="0" t="n">
        <f aca="false">IF(gait_events!G4262&lt;&gt;"",gait_events!G4262,NA())</f>
        <v>823</v>
      </c>
      <c r="K2828" s="0" t="n">
        <f aca="false">I2828-J2828</f>
        <v>2</v>
      </c>
      <c r="L2828" s="0" t="n">
        <f aca="false">K2828*5</f>
        <v>10</v>
      </c>
      <c r="M2828" s="0" t="n">
        <f aca="false">IF(NOT(ISNA(I2828)),1,0)</f>
        <v>1</v>
      </c>
      <c r="N2828" s="0" t="n">
        <f aca="false">IF(NOT(ISNA(J2828)),1,0)</f>
        <v>1</v>
      </c>
      <c r="O2828" s="0" t="n">
        <f aca="false">IF(AND(NOT(ISNA(I2828)),NOT(ISNA(J2828))),1,0)</f>
        <v>1</v>
      </c>
      <c r="P2828" s="0" t="n">
        <f aca="false">IF(AND(NOT(ISNA(I2828)),ISNA(J2828)),1,0)</f>
        <v>0</v>
      </c>
      <c r="Q2828" s="0" t="n">
        <f aca="false">IF(AND(ISNA(I2828),NOT(ISNA(J2828))),1,0)</f>
        <v>0</v>
      </c>
      <c r="R2828" s="0" t="n">
        <f aca="false">IF(SUM(O2828:Q2828)&lt;&gt;1,"ERROR",1)</f>
        <v>1</v>
      </c>
    </row>
    <row r="2829" customFormat="false" ht="12.8" hidden="false" customHeight="false" outlineLevel="0" collapsed="false">
      <c r="A2829" s="0" t="str">
        <f aca="false">gait_events!B4263</f>
        <v>pp061</v>
      </c>
      <c r="B2829" s="0" t="str">
        <f aca="false">VLOOKUP(A2829,participants!A:B,2,0)</f>
        <v>M</v>
      </c>
      <c r="C2829" s="0" t="n">
        <f aca="false">VLOOKUP(A2829,participants!A:C,3,0)</f>
        <v>24</v>
      </c>
      <c r="D2829" s="0" t="str">
        <f aca="false">VLOOKUP(A2829,participants!A:F,6,0)</f>
        <v>YA</v>
      </c>
      <c r="E2829" s="0" t="str">
        <f aca="false">IF(LEN(SUBSTITUTE(gait_events!C4263,"_run-",""))&lt;&gt;LEN(gait_events!C4263),LEFT(RIGHT(gait_events!C4263,LEN(gait_events!C4263)-19),FIND("_run-",RIGHT(gait_events!C4263,LEN(gait_events!C4263)-19),1)-1),RIGHT(gait_events!C4263,LEN(gait_events!C4263)-19))</f>
        <v>Preferred</v>
      </c>
      <c r="F2829" s="0" t="str">
        <f aca="false">IF(LEN(SUBSTITUTE(gait_events!C4263,"_run-",""))&lt;&gt;LEN(gait_events!C4263),RIGHT(gait_events!C4263,LEN(gait_events!C4263)-FIND("_run-",gait_events!C4263,1)-4),"")</f>
        <v/>
      </c>
      <c r="G2829" s="0" t="str">
        <f aca="false">gait_events!D4263</f>
        <v>right_ankle</v>
      </c>
      <c r="H2829" s="0" t="str">
        <f aca="false">gait_events!E4263</f>
        <v>IC</v>
      </c>
      <c r="I2829" s="0" t="n">
        <f aca="false">IF(gait_events!F4263&lt;&gt;"",gait_events!F4263,NA())</f>
        <v>133</v>
      </c>
      <c r="J2829" s="0" t="n">
        <f aca="false">IF(gait_events!G4263&lt;&gt;"",gait_events!G4263,NA())</f>
        <v>141</v>
      </c>
      <c r="K2829" s="0" t="n">
        <f aca="false">I2829-J2829</f>
        <v>-8</v>
      </c>
      <c r="L2829" s="0" t="n">
        <f aca="false">K2829*5</f>
        <v>-40</v>
      </c>
      <c r="M2829" s="0" t="n">
        <f aca="false">IF(NOT(ISNA(I2829)),1,0)</f>
        <v>1</v>
      </c>
      <c r="N2829" s="0" t="n">
        <f aca="false">IF(NOT(ISNA(J2829)),1,0)</f>
        <v>1</v>
      </c>
      <c r="O2829" s="0" t="n">
        <f aca="false">IF(AND(NOT(ISNA(I2829)),NOT(ISNA(J2829))),1,0)</f>
        <v>1</v>
      </c>
      <c r="P2829" s="0" t="n">
        <f aca="false">IF(AND(NOT(ISNA(I2829)),ISNA(J2829)),1,0)</f>
        <v>0</v>
      </c>
      <c r="Q2829" s="0" t="n">
        <f aca="false">IF(AND(ISNA(I2829),NOT(ISNA(J2829))),1,0)</f>
        <v>0</v>
      </c>
      <c r="R2829" s="0" t="n">
        <f aca="false">IF(SUM(O2829:Q2829)&lt;&gt;1,"ERROR",1)</f>
        <v>1</v>
      </c>
    </row>
    <row r="2830" customFormat="false" ht="12.8" hidden="false" customHeight="false" outlineLevel="0" collapsed="false">
      <c r="A2830" s="0" t="str">
        <f aca="false">gait_events!B4264</f>
        <v>pp061</v>
      </c>
      <c r="B2830" s="0" t="str">
        <f aca="false">VLOOKUP(A2830,participants!A:B,2,0)</f>
        <v>M</v>
      </c>
      <c r="C2830" s="0" t="n">
        <f aca="false">VLOOKUP(A2830,participants!A:C,3,0)</f>
        <v>24</v>
      </c>
      <c r="D2830" s="0" t="str">
        <f aca="false">VLOOKUP(A2830,participants!A:F,6,0)</f>
        <v>YA</v>
      </c>
      <c r="E2830" s="0" t="str">
        <f aca="false">IF(LEN(SUBSTITUTE(gait_events!C4264,"_run-",""))&lt;&gt;LEN(gait_events!C4264),LEFT(RIGHT(gait_events!C4264,LEN(gait_events!C4264)-19),FIND("_run-",RIGHT(gait_events!C4264,LEN(gait_events!C4264)-19),1)-1),RIGHT(gait_events!C4264,LEN(gait_events!C4264)-19))</f>
        <v>Preferred</v>
      </c>
      <c r="F2830" s="0" t="str">
        <f aca="false">IF(LEN(SUBSTITUTE(gait_events!C4264,"_run-",""))&lt;&gt;LEN(gait_events!C4264),RIGHT(gait_events!C4264,LEN(gait_events!C4264)-FIND("_run-",gait_events!C4264,1)-4),"")</f>
        <v/>
      </c>
      <c r="G2830" s="0" t="str">
        <f aca="false">gait_events!D4264</f>
        <v>right_ankle</v>
      </c>
      <c r="H2830" s="0" t="str">
        <f aca="false">gait_events!E4264</f>
        <v>IC</v>
      </c>
      <c r="I2830" s="0" t="n">
        <f aca="false">IF(gait_events!F4264&lt;&gt;"",gait_events!F4264,NA())</f>
        <v>352</v>
      </c>
      <c r="J2830" s="0" t="n">
        <f aca="false">IF(gait_events!G4264&lt;&gt;"",gait_events!G4264,NA())</f>
        <v>357</v>
      </c>
      <c r="K2830" s="0" t="n">
        <f aca="false">I2830-J2830</f>
        <v>-5</v>
      </c>
      <c r="L2830" s="0" t="n">
        <f aca="false">K2830*5</f>
        <v>-25</v>
      </c>
      <c r="M2830" s="0" t="n">
        <f aca="false">IF(NOT(ISNA(I2830)),1,0)</f>
        <v>1</v>
      </c>
      <c r="N2830" s="0" t="n">
        <f aca="false">IF(NOT(ISNA(J2830)),1,0)</f>
        <v>1</v>
      </c>
      <c r="O2830" s="0" t="n">
        <f aca="false">IF(AND(NOT(ISNA(I2830)),NOT(ISNA(J2830))),1,0)</f>
        <v>1</v>
      </c>
      <c r="P2830" s="0" t="n">
        <f aca="false">IF(AND(NOT(ISNA(I2830)),ISNA(J2830)),1,0)</f>
        <v>0</v>
      </c>
      <c r="Q2830" s="0" t="n">
        <f aca="false">IF(AND(ISNA(I2830),NOT(ISNA(J2830))),1,0)</f>
        <v>0</v>
      </c>
      <c r="R2830" s="0" t="n">
        <f aca="false">IF(SUM(O2830:Q2830)&lt;&gt;1,"ERROR",1)</f>
        <v>1</v>
      </c>
    </row>
    <row r="2831" customFormat="false" ht="12.8" hidden="false" customHeight="false" outlineLevel="0" collapsed="false">
      <c r="A2831" s="0" t="str">
        <f aca="false">gait_events!B4265</f>
        <v>pp061</v>
      </c>
      <c r="B2831" s="0" t="str">
        <f aca="false">VLOOKUP(A2831,participants!A:B,2,0)</f>
        <v>M</v>
      </c>
      <c r="C2831" s="0" t="n">
        <f aca="false">VLOOKUP(A2831,participants!A:C,3,0)</f>
        <v>24</v>
      </c>
      <c r="D2831" s="0" t="str">
        <f aca="false">VLOOKUP(A2831,participants!A:F,6,0)</f>
        <v>YA</v>
      </c>
      <c r="E2831" s="0" t="str">
        <f aca="false">IF(LEN(SUBSTITUTE(gait_events!C4265,"_run-",""))&lt;&gt;LEN(gait_events!C4265),LEFT(RIGHT(gait_events!C4265,LEN(gait_events!C4265)-19),FIND("_run-",RIGHT(gait_events!C4265,LEN(gait_events!C4265)-19),1)-1),RIGHT(gait_events!C4265,LEN(gait_events!C4265)-19))</f>
        <v>Preferred</v>
      </c>
      <c r="F2831" s="0" t="str">
        <f aca="false">IF(LEN(SUBSTITUTE(gait_events!C4265,"_run-",""))&lt;&gt;LEN(gait_events!C4265),RIGHT(gait_events!C4265,LEN(gait_events!C4265)-FIND("_run-",gait_events!C4265,1)-4),"")</f>
        <v/>
      </c>
      <c r="G2831" s="0" t="str">
        <f aca="false">gait_events!D4265</f>
        <v>right_ankle</v>
      </c>
      <c r="H2831" s="0" t="str">
        <f aca="false">gait_events!E4265</f>
        <v>IC</v>
      </c>
      <c r="I2831" s="0" t="n">
        <f aca="false">IF(gait_events!F4265&lt;&gt;"",gait_events!F4265,NA())</f>
        <v>567</v>
      </c>
      <c r="J2831" s="0" t="n">
        <f aca="false">IF(gait_events!G4265&lt;&gt;"",gait_events!G4265,NA())</f>
        <v>574</v>
      </c>
      <c r="K2831" s="0" t="n">
        <f aca="false">I2831-J2831</f>
        <v>-7</v>
      </c>
      <c r="L2831" s="0" t="n">
        <f aca="false">K2831*5</f>
        <v>-35</v>
      </c>
      <c r="M2831" s="0" t="n">
        <f aca="false">IF(NOT(ISNA(I2831)),1,0)</f>
        <v>1</v>
      </c>
      <c r="N2831" s="0" t="n">
        <f aca="false">IF(NOT(ISNA(J2831)),1,0)</f>
        <v>1</v>
      </c>
      <c r="O2831" s="0" t="n">
        <f aca="false">IF(AND(NOT(ISNA(I2831)),NOT(ISNA(J2831))),1,0)</f>
        <v>1</v>
      </c>
      <c r="P2831" s="0" t="n">
        <f aca="false">IF(AND(NOT(ISNA(I2831)),ISNA(J2831)),1,0)</f>
        <v>0</v>
      </c>
      <c r="Q2831" s="0" t="n">
        <f aca="false">IF(AND(ISNA(I2831),NOT(ISNA(J2831))),1,0)</f>
        <v>0</v>
      </c>
      <c r="R2831" s="0" t="n">
        <f aca="false">IF(SUM(O2831:Q2831)&lt;&gt;1,"ERROR",1)</f>
        <v>1</v>
      </c>
    </row>
    <row r="2832" customFormat="false" ht="12.8" hidden="false" customHeight="false" outlineLevel="0" collapsed="false">
      <c r="A2832" s="0" t="str">
        <f aca="false">gait_events!B4266</f>
        <v>pp061</v>
      </c>
      <c r="B2832" s="0" t="str">
        <f aca="false">VLOOKUP(A2832,participants!A:B,2,0)</f>
        <v>M</v>
      </c>
      <c r="C2832" s="0" t="n">
        <f aca="false">VLOOKUP(A2832,participants!A:C,3,0)</f>
        <v>24</v>
      </c>
      <c r="D2832" s="0" t="str">
        <f aca="false">VLOOKUP(A2832,participants!A:F,6,0)</f>
        <v>YA</v>
      </c>
      <c r="E2832" s="0" t="str">
        <f aca="false">IF(LEN(SUBSTITUTE(gait_events!C4266,"_run-",""))&lt;&gt;LEN(gait_events!C4266),LEFT(RIGHT(gait_events!C4266,LEN(gait_events!C4266)-19),FIND("_run-",RIGHT(gait_events!C4266,LEN(gait_events!C4266)-19),1)-1),RIGHT(gait_events!C4266,LEN(gait_events!C4266)-19))</f>
        <v>Preferred</v>
      </c>
      <c r="F2832" s="0" t="str">
        <f aca="false">IF(LEN(SUBSTITUTE(gait_events!C4266,"_run-",""))&lt;&gt;LEN(gait_events!C4266),RIGHT(gait_events!C4266,LEN(gait_events!C4266)-FIND("_run-",gait_events!C4266,1)-4),"")</f>
        <v/>
      </c>
      <c r="G2832" s="0" t="str">
        <f aca="false">gait_events!D4266</f>
        <v>right_ankle</v>
      </c>
      <c r="H2832" s="0" t="str">
        <f aca="false">gait_events!E4266</f>
        <v>IC</v>
      </c>
      <c r="I2832" s="0" t="n">
        <f aca="false">IF(gait_events!F4266&lt;&gt;"",gait_events!F4266,NA())</f>
        <v>796</v>
      </c>
      <c r="J2832" s="0" t="n">
        <f aca="false">IF(gait_events!G4266&lt;&gt;"",gait_events!G4266,NA())</f>
        <v>799</v>
      </c>
      <c r="K2832" s="0" t="n">
        <f aca="false">I2832-J2832</f>
        <v>-3</v>
      </c>
      <c r="L2832" s="0" t="n">
        <f aca="false">K2832*5</f>
        <v>-15</v>
      </c>
      <c r="M2832" s="0" t="n">
        <f aca="false">IF(NOT(ISNA(I2832)),1,0)</f>
        <v>1</v>
      </c>
      <c r="N2832" s="0" t="n">
        <f aca="false">IF(NOT(ISNA(J2832)),1,0)</f>
        <v>1</v>
      </c>
      <c r="O2832" s="0" t="n">
        <f aca="false">IF(AND(NOT(ISNA(I2832)),NOT(ISNA(J2832))),1,0)</f>
        <v>1</v>
      </c>
      <c r="P2832" s="0" t="n">
        <f aca="false">IF(AND(NOT(ISNA(I2832)),ISNA(J2832)),1,0)</f>
        <v>0</v>
      </c>
      <c r="Q2832" s="0" t="n">
        <f aca="false">IF(AND(ISNA(I2832),NOT(ISNA(J2832))),1,0)</f>
        <v>0</v>
      </c>
      <c r="R2832" s="0" t="n">
        <f aca="false">IF(SUM(O2832:Q2832)&lt;&gt;1,"ERROR",1)</f>
        <v>1</v>
      </c>
    </row>
    <row r="2833" customFormat="false" ht="12.8" hidden="false" customHeight="false" outlineLevel="0" collapsed="false">
      <c r="A2833" s="0" t="str">
        <f aca="false">gait_events!B4267</f>
        <v>pp061</v>
      </c>
      <c r="B2833" s="0" t="str">
        <f aca="false">VLOOKUP(A2833,participants!A:B,2,0)</f>
        <v>M</v>
      </c>
      <c r="C2833" s="0" t="n">
        <f aca="false">VLOOKUP(A2833,participants!A:C,3,0)</f>
        <v>24</v>
      </c>
      <c r="D2833" s="0" t="str">
        <f aca="false">VLOOKUP(A2833,participants!A:F,6,0)</f>
        <v>YA</v>
      </c>
      <c r="E2833" s="0" t="str">
        <f aca="false">IF(LEN(SUBSTITUTE(gait_events!C4267,"_run-",""))&lt;&gt;LEN(gait_events!C4267),LEFT(RIGHT(gait_events!C4267,LEN(gait_events!C4267)-19),FIND("_run-",RIGHT(gait_events!C4267,LEN(gait_events!C4267)-19),1)-1),RIGHT(gait_events!C4267,LEN(gait_events!C4267)-19))</f>
        <v>Preferred</v>
      </c>
      <c r="F2833" s="0" t="str">
        <f aca="false">IF(LEN(SUBSTITUTE(gait_events!C4267,"_run-",""))&lt;&gt;LEN(gait_events!C4267),RIGHT(gait_events!C4267,LEN(gait_events!C4267)-FIND("_run-",gait_events!C4267,1)-4),"")</f>
        <v/>
      </c>
      <c r="G2833" s="0" t="str">
        <f aca="false">gait_events!D4267</f>
        <v>right_ankle</v>
      </c>
      <c r="H2833" s="0" t="str">
        <f aca="false">gait_events!E4267</f>
        <v>FC</v>
      </c>
      <c r="I2833" s="0" t="n">
        <f aca="false">IF(gait_events!F4267&lt;&gt;"",gait_events!F4267,NA())</f>
        <v>61</v>
      </c>
      <c r="J2833" s="0" t="n">
        <f aca="false">IF(gait_events!G4267&lt;&gt;"",gait_events!G4267,NA())</f>
        <v>64</v>
      </c>
      <c r="K2833" s="0" t="n">
        <f aca="false">I2833-J2833</f>
        <v>-3</v>
      </c>
      <c r="L2833" s="0" t="n">
        <f aca="false">K2833*5</f>
        <v>-15</v>
      </c>
      <c r="M2833" s="0" t="n">
        <f aca="false">IF(NOT(ISNA(I2833)),1,0)</f>
        <v>1</v>
      </c>
      <c r="N2833" s="0" t="n">
        <f aca="false">IF(NOT(ISNA(J2833)),1,0)</f>
        <v>1</v>
      </c>
      <c r="O2833" s="0" t="n">
        <f aca="false">IF(AND(NOT(ISNA(I2833)),NOT(ISNA(J2833))),1,0)</f>
        <v>1</v>
      </c>
      <c r="P2833" s="0" t="n">
        <f aca="false">IF(AND(NOT(ISNA(I2833)),ISNA(J2833)),1,0)</f>
        <v>0</v>
      </c>
      <c r="Q2833" s="0" t="n">
        <f aca="false">IF(AND(ISNA(I2833),NOT(ISNA(J2833))),1,0)</f>
        <v>0</v>
      </c>
      <c r="R2833" s="0" t="n">
        <f aca="false">IF(SUM(O2833:Q2833)&lt;&gt;1,"ERROR",1)</f>
        <v>1</v>
      </c>
    </row>
    <row r="2834" customFormat="false" ht="12.8" hidden="false" customHeight="false" outlineLevel="0" collapsed="false">
      <c r="A2834" s="0" t="str">
        <f aca="false">gait_events!B4268</f>
        <v>pp061</v>
      </c>
      <c r="B2834" s="0" t="str">
        <f aca="false">VLOOKUP(A2834,participants!A:B,2,0)</f>
        <v>M</v>
      </c>
      <c r="C2834" s="0" t="n">
        <f aca="false">VLOOKUP(A2834,participants!A:C,3,0)</f>
        <v>24</v>
      </c>
      <c r="D2834" s="0" t="str">
        <f aca="false">VLOOKUP(A2834,participants!A:F,6,0)</f>
        <v>YA</v>
      </c>
      <c r="E2834" s="0" t="str">
        <f aca="false">IF(LEN(SUBSTITUTE(gait_events!C4268,"_run-",""))&lt;&gt;LEN(gait_events!C4268),LEFT(RIGHT(gait_events!C4268,LEN(gait_events!C4268)-19),FIND("_run-",RIGHT(gait_events!C4268,LEN(gait_events!C4268)-19),1)-1),RIGHT(gait_events!C4268,LEN(gait_events!C4268)-19))</f>
        <v>Preferred</v>
      </c>
      <c r="F2834" s="0" t="str">
        <f aca="false">IF(LEN(SUBSTITUTE(gait_events!C4268,"_run-",""))&lt;&gt;LEN(gait_events!C4268),RIGHT(gait_events!C4268,LEN(gait_events!C4268)-FIND("_run-",gait_events!C4268,1)-4),"")</f>
        <v/>
      </c>
      <c r="G2834" s="0" t="str">
        <f aca="false">gait_events!D4268</f>
        <v>right_ankle</v>
      </c>
      <c r="H2834" s="0" t="str">
        <f aca="false">gait_events!E4268</f>
        <v>FC</v>
      </c>
      <c r="I2834" s="0" t="n">
        <f aca="false">IF(gait_events!F4268&lt;&gt;"",gait_events!F4268,NA())</f>
        <v>274</v>
      </c>
      <c r="J2834" s="0" t="n">
        <f aca="false">IF(gait_events!G4268&lt;&gt;"",gait_events!G4268,NA())</f>
        <v>277</v>
      </c>
      <c r="K2834" s="0" t="n">
        <f aca="false">I2834-J2834</f>
        <v>-3</v>
      </c>
      <c r="L2834" s="0" t="n">
        <f aca="false">K2834*5</f>
        <v>-15</v>
      </c>
      <c r="M2834" s="0" t="n">
        <f aca="false">IF(NOT(ISNA(I2834)),1,0)</f>
        <v>1</v>
      </c>
      <c r="N2834" s="0" t="n">
        <f aca="false">IF(NOT(ISNA(J2834)),1,0)</f>
        <v>1</v>
      </c>
      <c r="O2834" s="0" t="n">
        <f aca="false">IF(AND(NOT(ISNA(I2834)),NOT(ISNA(J2834))),1,0)</f>
        <v>1</v>
      </c>
      <c r="P2834" s="0" t="n">
        <f aca="false">IF(AND(NOT(ISNA(I2834)),ISNA(J2834)),1,0)</f>
        <v>0</v>
      </c>
      <c r="Q2834" s="0" t="n">
        <f aca="false">IF(AND(ISNA(I2834),NOT(ISNA(J2834))),1,0)</f>
        <v>0</v>
      </c>
      <c r="R2834" s="0" t="n">
        <f aca="false">IF(SUM(O2834:Q2834)&lt;&gt;1,"ERROR",1)</f>
        <v>1</v>
      </c>
    </row>
    <row r="2835" customFormat="false" ht="12.8" hidden="false" customHeight="false" outlineLevel="0" collapsed="false">
      <c r="A2835" s="0" t="str">
        <f aca="false">gait_events!B4269</f>
        <v>pp061</v>
      </c>
      <c r="B2835" s="0" t="str">
        <f aca="false">VLOOKUP(A2835,participants!A:B,2,0)</f>
        <v>M</v>
      </c>
      <c r="C2835" s="0" t="n">
        <f aca="false">VLOOKUP(A2835,participants!A:C,3,0)</f>
        <v>24</v>
      </c>
      <c r="D2835" s="0" t="str">
        <f aca="false">VLOOKUP(A2835,participants!A:F,6,0)</f>
        <v>YA</v>
      </c>
      <c r="E2835" s="0" t="str">
        <f aca="false">IF(LEN(SUBSTITUTE(gait_events!C4269,"_run-",""))&lt;&gt;LEN(gait_events!C4269),LEFT(RIGHT(gait_events!C4269,LEN(gait_events!C4269)-19),FIND("_run-",RIGHT(gait_events!C4269,LEN(gait_events!C4269)-19),1)-1),RIGHT(gait_events!C4269,LEN(gait_events!C4269)-19))</f>
        <v>Preferred</v>
      </c>
      <c r="F2835" s="0" t="str">
        <f aca="false">IF(LEN(SUBSTITUTE(gait_events!C4269,"_run-",""))&lt;&gt;LEN(gait_events!C4269),RIGHT(gait_events!C4269,LEN(gait_events!C4269)-FIND("_run-",gait_events!C4269,1)-4),"")</f>
        <v/>
      </c>
      <c r="G2835" s="0" t="str">
        <f aca="false">gait_events!D4269</f>
        <v>right_ankle</v>
      </c>
      <c r="H2835" s="0" t="str">
        <f aca="false">gait_events!E4269</f>
        <v>FC</v>
      </c>
      <c r="I2835" s="0" t="n">
        <f aca="false">IF(gait_events!F4269&lt;&gt;"",gait_events!F4269,NA())</f>
        <v>496</v>
      </c>
      <c r="J2835" s="0" t="n">
        <f aca="false">IF(gait_events!G4269&lt;&gt;"",gait_events!G4269,NA())</f>
        <v>497</v>
      </c>
      <c r="K2835" s="0" t="n">
        <f aca="false">I2835-J2835</f>
        <v>-1</v>
      </c>
      <c r="L2835" s="0" t="n">
        <f aca="false">K2835*5</f>
        <v>-5</v>
      </c>
      <c r="M2835" s="0" t="n">
        <f aca="false">IF(NOT(ISNA(I2835)),1,0)</f>
        <v>1</v>
      </c>
      <c r="N2835" s="0" t="n">
        <f aca="false">IF(NOT(ISNA(J2835)),1,0)</f>
        <v>1</v>
      </c>
      <c r="O2835" s="0" t="n">
        <f aca="false">IF(AND(NOT(ISNA(I2835)),NOT(ISNA(J2835))),1,0)</f>
        <v>1</v>
      </c>
      <c r="P2835" s="0" t="n">
        <f aca="false">IF(AND(NOT(ISNA(I2835)),ISNA(J2835)),1,0)</f>
        <v>0</v>
      </c>
      <c r="Q2835" s="0" t="n">
        <f aca="false">IF(AND(ISNA(I2835),NOT(ISNA(J2835))),1,0)</f>
        <v>0</v>
      </c>
      <c r="R2835" s="0" t="n">
        <f aca="false">IF(SUM(O2835:Q2835)&lt;&gt;1,"ERROR",1)</f>
        <v>1</v>
      </c>
    </row>
    <row r="2836" customFormat="false" ht="12.8" hidden="false" customHeight="false" outlineLevel="0" collapsed="false">
      <c r="A2836" s="0" t="str">
        <f aca="false">gait_events!B4270</f>
        <v>pp061</v>
      </c>
      <c r="B2836" s="0" t="str">
        <f aca="false">VLOOKUP(A2836,participants!A:B,2,0)</f>
        <v>M</v>
      </c>
      <c r="C2836" s="0" t="n">
        <f aca="false">VLOOKUP(A2836,participants!A:C,3,0)</f>
        <v>24</v>
      </c>
      <c r="D2836" s="0" t="str">
        <f aca="false">VLOOKUP(A2836,participants!A:F,6,0)</f>
        <v>YA</v>
      </c>
      <c r="E2836" s="0" t="str">
        <f aca="false">IF(LEN(SUBSTITUTE(gait_events!C4270,"_run-",""))&lt;&gt;LEN(gait_events!C4270),LEFT(RIGHT(gait_events!C4270,LEN(gait_events!C4270)-19),FIND("_run-",RIGHT(gait_events!C4270,LEN(gait_events!C4270)-19),1)-1),RIGHT(gait_events!C4270,LEN(gait_events!C4270)-19))</f>
        <v>Preferred</v>
      </c>
      <c r="F2836" s="0" t="str">
        <f aca="false">IF(LEN(SUBSTITUTE(gait_events!C4270,"_run-",""))&lt;&gt;LEN(gait_events!C4270),RIGHT(gait_events!C4270,LEN(gait_events!C4270)-FIND("_run-",gait_events!C4270,1)-4),"")</f>
        <v/>
      </c>
      <c r="G2836" s="0" t="str">
        <f aca="false">gait_events!D4270</f>
        <v>right_ankle</v>
      </c>
      <c r="H2836" s="0" t="str">
        <f aca="false">gait_events!E4270</f>
        <v>FC</v>
      </c>
      <c r="I2836" s="0" t="n">
        <f aca="false">IF(gait_events!F4270&lt;&gt;"",gait_events!F4270,NA())</f>
        <v>710</v>
      </c>
      <c r="J2836" s="0" t="n">
        <f aca="false">IF(gait_events!G4270&lt;&gt;"",gait_events!G4270,NA())</f>
        <v>711</v>
      </c>
      <c r="K2836" s="0" t="n">
        <f aca="false">I2836-J2836</f>
        <v>-1</v>
      </c>
      <c r="L2836" s="0" t="n">
        <f aca="false">K2836*5</f>
        <v>-5</v>
      </c>
      <c r="M2836" s="0" t="n">
        <f aca="false">IF(NOT(ISNA(I2836)),1,0)</f>
        <v>1</v>
      </c>
      <c r="N2836" s="0" t="n">
        <f aca="false">IF(NOT(ISNA(J2836)),1,0)</f>
        <v>1</v>
      </c>
      <c r="O2836" s="0" t="n">
        <f aca="false">IF(AND(NOT(ISNA(I2836)),NOT(ISNA(J2836))),1,0)</f>
        <v>1</v>
      </c>
      <c r="P2836" s="0" t="n">
        <f aca="false">IF(AND(NOT(ISNA(I2836)),ISNA(J2836)),1,0)</f>
        <v>0</v>
      </c>
      <c r="Q2836" s="0" t="n">
        <f aca="false">IF(AND(ISNA(I2836),NOT(ISNA(J2836))),1,0)</f>
        <v>0</v>
      </c>
      <c r="R2836" s="0" t="n">
        <f aca="false">IF(SUM(O2836:Q2836)&lt;&gt;1,"ERROR",1)</f>
        <v>1</v>
      </c>
    </row>
    <row r="2837" customFormat="false" ht="12.8" hidden="false" customHeight="false" outlineLevel="0" collapsed="false">
      <c r="A2837" s="0" t="str">
        <f aca="false">gait_events!B4271</f>
        <v>pp061</v>
      </c>
      <c r="B2837" s="0" t="str">
        <f aca="false">VLOOKUP(A2837,participants!A:B,2,0)</f>
        <v>M</v>
      </c>
      <c r="C2837" s="0" t="n">
        <f aca="false">VLOOKUP(A2837,participants!A:C,3,0)</f>
        <v>24</v>
      </c>
      <c r="D2837" s="0" t="str">
        <f aca="false">VLOOKUP(A2837,participants!A:F,6,0)</f>
        <v>YA</v>
      </c>
      <c r="E2837" s="0" t="str">
        <f aca="false">IF(LEN(SUBSTITUTE(gait_events!C4271,"_run-",""))&lt;&gt;LEN(gait_events!C4271),LEFT(RIGHT(gait_events!C4271,LEN(gait_events!C4271)-19),FIND("_run-",RIGHT(gait_events!C4271,LEN(gait_events!C4271)-19),1)-1),RIGHT(gait_events!C4271,LEN(gait_events!C4271)-19))</f>
        <v>Preferred</v>
      </c>
      <c r="F2837" s="0" t="str">
        <f aca="false">IF(LEN(SUBSTITUTE(gait_events!C4271,"_run-",""))&lt;&gt;LEN(gait_events!C4271),RIGHT(gait_events!C4271,LEN(gait_events!C4271)-FIND("_run-",gait_events!C4271,1)-4),"")</f>
        <v/>
      </c>
      <c r="G2837" s="0" t="str">
        <f aca="false">gait_events!D4271</f>
        <v>left_shank</v>
      </c>
      <c r="H2837" s="0" t="str">
        <f aca="false">gait_events!E4271</f>
        <v>IC</v>
      </c>
      <c r="I2837" s="0" t="n">
        <f aca="false">IF(gait_events!F4271&lt;&gt;"",gait_events!F4271,NA())</f>
        <v>34</v>
      </c>
      <c r="J2837" s="0" t="n">
        <f aca="false">IF(gait_events!G4271&lt;&gt;"",gait_events!G4271,NA())</f>
        <v>34</v>
      </c>
      <c r="K2837" s="0" t="n">
        <f aca="false">I2837-J2837</f>
        <v>0</v>
      </c>
      <c r="L2837" s="0" t="n">
        <f aca="false">K2837*5</f>
        <v>0</v>
      </c>
      <c r="M2837" s="0" t="n">
        <f aca="false">IF(NOT(ISNA(I2837)),1,0)</f>
        <v>1</v>
      </c>
      <c r="N2837" s="0" t="n">
        <f aca="false">IF(NOT(ISNA(J2837)),1,0)</f>
        <v>1</v>
      </c>
      <c r="O2837" s="0" t="n">
        <f aca="false">IF(AND(NOT(ISNA(I2837)),NOT(ISNA(J2837))),1,0)</f>
        <v>1</v>
      </c>
      <c r="P2837" s="0" t="n">
        <f aca="false">IF(AND(NOT(ISNA(I2837)),ISNA(J2837)),1,0)</f>
        <v>0</v>
      </c>
      <c r="Q2837" s="0" t="n">
        <f aca="false">IF(AND(ISNA(I2837),NOT(ISNA(J2837))),1,0)</f>
        <v>0</v>
      </c>
      <c r="R2837" s="0" t="n">
        <f aca="false">IF(SUM(O2837:Q2837)&lt;&gt;1,"ERROR",1)</f>
        <v>1</v>
      </c>
    </row>
    <row r="2838" customFormat="false" ht="12.8" hidden="false" customHeight="false" outlineLevel="0" collapsed="false">
      <c r="A2838" s="0" t="str">
        <f aca="false">gait_events!B4272</f>
        <v>pp061</v>
      </c>
      <c r="B2838" s="0" t="str">
        <f aca="false">VLOOKUP(A2838,participants!A:B,2,0)</f>
        <v>M</v>
      </c>
      <c r="C2838" s="0" t="n">
        <f aca="false">VLOOKUP(A2838,participants!A:C,3,0)</f>
        <v>24</v>
      </c>
      <c r="D2838" s="0" t="str">
        <f aca="false">VLOOKUP(A2838,participants!A:F,6,0)</f>
        <v>YA</v>
      </c>
      <c r="E2838" s="0" t="str">
        <f aca="false">IF(LEN(SUBSTITUTE(gait_events!C4272,"_run-",""))&lt;&gt;LEN(gait_events!C4272),LEFT(RIGHT(gait_events!C4272,LEN(gait_events!C4272)-19),FIND("_run-",RIGHT(gait_events!C4272,LEN(gait_events!C4272)-19),1)-1),RIGHT(gait_events!C4272,LEN(gait_events!C4272)-19))</f>
        <v>Preferred</v>
      </c>
      <c r="F2838" s="0" t="str">
        <f aca="false">IF(LEN(SUBSTITUTE(gait_events!C4272,"_run-",""))&lt;&gt;LEN(gait_events!C4272),RIGHT(gait_events!C4272,LEN(gait_events!C4272)-FIND("_run-",gait_events!C4272,1)-4),"")</f>
        <v/>
      </c>
      <c r="G2838" s="0" t="str">
        <f aca="false">gait_events!D4272</f>
        <v>left_shank</v>
      </c>
      <c r="H2838" s="0" t="str">
        <f aca="false">gait_events!E4272</f>
        <v>IC</v>
      </c>
      <c r="I2838" s="0" t="n">
        <f aca="false">IF(gait_events!F4272&lt;&gt;"",gait_events!F4272,NA())</f>
        <v>247</v>
      </c>
      <c r="J2838" s="0" t="n">
        <f aca="false">IF(gait_events!G4272&lt;&gt;"",gait_events!G4272,NA())</f>
        <v>247</v>
      </c>
      <c r="K2838" s="0" t="n">
        <f aca="false">I2838-J2838</f>
        <v>0</v>
      </c>
      <c r="L2838" s="0" t="n">
        <f aca="false">K2838*5</f>
        <v>0</v>
      </c>
      <c r="M2838" s="0" t="n">
        <f aca="false">IF(NOT(ISNA(I2838)),1,0)</f>
        <v>1</v>
      </c>
      <c r="N2838" s="0" t="n">
        <f aca="false">IF(NOT(ISNA(J2838)),1,0)</f>
        <v>1</v>
      </c>
      <c r="O2838" s="0" t="n">
        <f aca="false">IF(AND(NOT(ISNA(I2838)),NOT(ISNA(J2838))),1,0)</f>
        <v>1</v>
      </c>
      <c r="P2838" s="0" t="n">
        <f aca="false">IF(AND(NOT(ISNA(I2838)),ISNA(J2838)),1,0)</f>
        <v>0</v>
      </c>
      <c r="Q2838" s="0" t="n">
        <f aca="false">IF(AND(ISNA(I2838),NOT(ISNA(J2838))),1,0)</f>
        <v>0</v>
      </c>
      <c r="R2838" s="0" t="n">
        <f aca="false">IF(SUM(O2838:Q2838)&lt;&gt;1,"ERROR",1)</f>
        <v>1</v>
      </c>
    </row>
    <row r="2839" customFormat="false" ht="12.8" hidden="false" customHeight="false" outlineLevel="0" collapsed="false">
      <c r="A2839" s="0" t="str">
        <f aca="false">gait_events!B4273</f>
        <v>pp061</v>
      </c>
      <c r="B2839" s="0" t="str">
        <f aca="false">VLOOKUP(A2839,participants!A:B,2,0)</f>
        <v>M</v>
      </c>
      <c r="C2839" s="0" t="n">
        <f aca="false">VLOOKUP(A2839,participants!A:C,3,0)</f>
        <v>24</v>
      </c>
      <c r="D2839" s="0" t="str">
        <f aca="false">VLOOKUP(A2839,participants!A:F,6,0)</f>
        <v>YA</v>
      </c>
      <c r="E2839" s="0" t="str">
        <f aca="false">IF(LEN(SUBSTITUTE(gait_events!C4273,"_run-",""))&lt;&gt;LEN(gait_events!C4273),LEFT(RIGHT(gait_events!C4273,LEN(gait_events!C4273)-19),FIND("_run-",RIGHT(gait_events!C4273,LEN(gait_events!C4273)-19),1)-1),RIGHT(gait_events!C4273,LEN(gait_events!C4273)-19))</f>
        <v>Preferred</v>
      </c>
      <c r="F2839" s="0" t="str">
        <f aca="false">IF(LEN(SUBSTITUTE(gait_events!C4273,"_run-",""))&lt;&gt;LEN(gait_events!C4273),RIGHT(gait_events!C4273,LEN(gait_events!C4273)-FIND("_run-",gait_events!C4273,1)-4),"")</f>
        <v/>
      </c>
      <c r="G2839" s="0" t="str">
        <f aca="false">gait_events!D4273</f>
        <v>left_shank</v>
      </c>
      <c r="H2839" s="0" t="str">
        <f aca="false">gait_events!E4273</f>
        <v>IC</v>
      </c>
      <c r="I2839" s="0" t="n">
        <f aca="false">IF(gait_events!F4273&lt;&gt;"",gait_events!F4273,NA())</f>
        <v>463</v>
      </c>
      <c r="J2839" s="0" t="n">
        <f aca="false">IF(gait_events!G4273&lt;&gt;"",gait_events!G4273,NA())</f>
        <v>466</v>
      </c>
      <c r="K2839" s="0" t="n">
        <f aca="false">I2839-J2839</f>
        <v>-3</v>
      </c>
      <c r="L2839" s="0" t="n">
        <f aca="false">K2839*5</f>
        <v>-15</v>
      </c>
      <c r="M2839" s="0" t="n">
        <f aca="false">IF(NOT(ISNA(I2839)),1,0)</f>
        <v>1</v>
      </c>
      <c r="N2839" s="0" t="n">
        <f aca="false">IF(NOT(ISNA(J2839)),1,0)</f>
        <v>1</v>
      </c>
      <c r="O2839" s="0" t="n">
        <f aca="false">IF(AND(NOT(ISNA(I2839)),NOT(ISNA(J2839))),1,0)</f>
        <v>1</v>
      </c>
      <c r="P2839" s="0" t="n">
        <f aca="false">IF(AND(NOT(ISNA(I2839)),ISNA(J2839)),1,0)</f>
        <v>0</v>
      </c>
      <c r="Q2839" s="0" t="n">
        <f aca="false">IF(AND(ISNA(I2839),NOT(ISNA(J2839))),1,0)</f>
        <v>0</v>
      </c>
      <c r="R2839" s="0" t="n">
        <f aca="false">IF(SUM(O2839:Q2839)&lt;&gt;1,"ERROR",1)</f>
        <v>1</v>
      </c>
    </row>
    <row r="2840" customFormat="false" ht="12.8" hidden="false" customHeight="false" outlineLevel="0" collapsed="false">
      <c r="A2840" s="0" t="str">
        <f aca="false">gait_events!B4274</f>
        <v>pp061</v>
      </c>
      <c r="B2840" s="0" t="str">
        <f aca="false">VLOOKUP(A2840,participants!A:B,2,0)</f>
        <v>M</v>
      </c>
      <c r="C2840" s="0" t="n">
        <f aca="false">VLOOKUP(A2840,participants!A:C,3,0)</f>
        <v>24</v>
      </c>
      <c r="D2840" s="0" t="str">
        <f aca="false">VLOOKUP(A2840,participants!A:F,6,0)</f>
        <v>YA</v>
      </c>
      <c r="E2840" s="0" t="str">
        <f aca="false">IF(LEN(SUBSTITUTE(gait_events!C4274,"_run-",""))&lt;&gt;LEN(gait_events!C4274),LEFT(RIGHT(gait_events!C4274,LEN(gait_events!C4274)-19),FIND("_run-",RIGHT(gait_events!C4274,LEN(gait_events!C4274)-19),1)-1),RIGHT(gait_events!C4274,LEN(gait_events!C4274)-19))</f>
        <v>Preferred</v>
      </c>
      <c r="F2840" s="0" t="str">
        <f aca="false">IF(LEN(SUBSTITUTE(gait_events!C4274,"_run-",""))&lt;&gt;LEN(gait_events!C4274),RIGHT(gait_events!C4274,LEN(gait_events!C4274)-FIND("_run-",gait_events!C4274,1)-4),"")</f>
        <v/>
      </c>
      <c r="G2840" s="0" t="str">
        <f aca="false">gait_events!D4274</f>
        <v>left_shank</v>
      </c>
      <c r="H2840" s="0" t="str">
        <f aca="false">gait_events!E4274</f>
        <v>IC</v>
      </c>
      <c r="I2840" s="0" t="n">
        <f aca="false">IF(gait_events!F4274&lt;&gt;"",gait_events!F4274,NA())</f>
        <v>680</v>
      </c>
      <c r="J2840" s="0" t="n">
        <f aca="false">IF(gait_events!G4274&lt;&gt;"",gait_events!G4274,NA())</f>
        <v>682</v>
      </c>
      <c r="K2840" s="0" t="n">
        <f aca="false">I2840-J2840</f>
        <v>-2</v>
      </c>
      <c r="L2840" s="0" t="n">
        <f aca="false">K2840*5</f>
        <v>-10</v>
      </c>
      <c r="M2840" s="0" t="n">
        <f aca="false">IF(NOT(ISNA(I2840)),1,0)</f>
        <v>1</v>
      </c>
      <c r="N2840" s="0" t="n">
        <f aca="false">IF(NOT(ISNA(J2840)),1,0)</f>
        <v>1</v>
      </c>
      <c r="O2840" s="0" t="n">
        <f aca="false">IF(AND(NOT(ISNA(I2840)),NOT(ISNA(J2840))),1,0)</f>
        <v>1</v>
      </c>
      <c r="P2840" s="0" t="n">
        <f aca="false">IF(AND(NOT(ISNA(I2840)),ISNA(J2840)),1,0)</f>
        <v>0</v>
      </c>
      <c r="Q2840" s="0" t="n">
        <f aca="false">IF(AND(ISNA(I2840),NOT(ISNA(J2840))),1,0)</f>
        <v>0</v>
      </c>
      <c r="R2840" s="0" t="n">
        <f aca="false">IF(SUM(O2840:Q2840)&lt;&gt;1,"ERROR",1)</f>
        <v>1</v>
      </c>
    </row>
    <row r="2841" customFormat="false" ht="12.8" hidden="false" customHeight="false" outlineLevel="0" collapsed="false">
      <c r="A2841" s="0" t="str">
        <f aca="false">gait_events!B4275</f>
        <v>pp061</v>
      </c>
      <c r="B2841" s="0" t="str">
        <f aca="false">VLOOKUP(A2841,participants!A:B,2,0)</f>
        <v>M</v>
      </c>
      <c r="C2841" s="0" t="n">
        <f aca="false">VLOOKUP(A2841,participants!A:C,3,0)</f>
        <v>24</v>
      </c>
      <c r="D2841" s="0" t="str">
        <f aca="false">VLOOKUP(A2841,participants!A:F,6,0)</f>
        <v>YA</v>
      </c>
      <c r="E2841" s="0" t="str">
        <f aca="false">IF(LEN(SUBSTITUTE(gait_events!C4275,"_run-",""))&lt;&gt;LEN(gait_events!C4275),LEFT(RIGHT(gait_events!C4275,LEN(gait_events!C4275)-19),FIND("_run-",RIGHT(gait_events!C4275,LEN(gait_events!C4275)-19),1)-1),RIGHT(gait_events!C4275,LEN(gait_events!C4275)-19))</f>
        <v>Preferred</v>
      </c>
      <c r="F2841" s="0" t="str">
        <f aca="false">IF(LEN(SUBSTITUTE(gait_events!C4275,"_run-",""))&lt;&gt;LEN(gait_events!C4275),RIGHT(gait_events!C4275,LEN(gait_events!C4275)-FIND("_run-",gait_events!C4275,1)-4),"")</f>
        <v/>
      </c>
      <c r="G2841" s="0" t="str">
        <f aca="false">gait_events!D4275</f>
        <v>left_shank</v>
      </c>
      <c r="H2841" s="0" t="str">
        <f aca="false">gait_events!E4275</f>
        <v>FC</v>
      </c>
      <c r="I2841" s="0" t="n">
        <f aca="false">IF(gait_events!F4275&lt;&gt;"",gait_events!F4275,NA())</f>
        <v>166</v>
      </c>
      <c r="J2841" s="0" t="n">
        <f aca="false">IF(gait_events!G4275&lt;&gt;"",gait_events!G4275,NA())</f>
        <v>168</v>
      </c>
      <c r="K2841" s="0" t="n">
        <f aca="false">I2841-J2841</f>
        <v>-2</v>
      </c>
      <c r="L2841" s="0" t="n">
        <f aca="false">K2841*5</f>
        <v>-10</v>
      </c>
      <c r="M2841" s="0" t="n">
        <f aca="false">IF(NOT(ISNA(I2841)),1,0)</f>
        <v>1</v>
      </c>
      <c r="N2841" s="0" t="n">
        <f aca="false">IF(NOT(ISNA(J2841)),1,0)</f>
        <v>1</v>
      </c>
      <c r="O2841" s="0" t="n">
        <f aca="false">IF(AND(NOT(ISNA(I2841)),NOT(ISNA(J2841))),1,0)</f>
        <v>1</v>
      </c>
      <c r="P2841" s="0" t="n">
        <f aca="false">IF(AND(NOT(ISNA(I2841)),ISNA(J2841)),1,0)</f>
        <v>0</v>
      </c>
      <c r="Q2841" s="0" t="n">
        <f aca="false">IF(AND(ISNA(I2841),NOT(ISNA(J2841))),1,0)</f>
        <v>0</v>
      </c>
      <c r="R2841" s="0" t="n">
        <f aca="false">IF(SUM(O2841:Q2841)&lt;&gt;1,"ERROR",1)</f>
        <v>1</v>
      </c>
    </row>
    <row r="2842" customFormat="false" ht="12.8" hidden="false" customHeight="false" outlineLevel="0" collapsed="false">
      <c r="A2842" s="0" t="str">
        <f aca="false">gait_events!B4276</f>
        <v>pp061</v>
      </c>
      <c r="B2842" s="0" t="str">
        <f aca="false">VLOOKUP(A2842,participants!A:B,2,0)</f>
        <v>M</v>
      </c>
      <c r="C2842" s="0" t="n">
        <f aca="false">VLOOKUP(A2842,participants!A:C,3,0)</f>
        <v>24</v>
      </c>
      <c r="D2842" s="0" t="str">
        <f aca="false">VLOOKUP(A2842,participants!A:F,6,0)</f>
        <v>YA</v>
      </c>
      <c r="E2842" s="0" t="str">
        <f aca="false">IF(LEN(SUBSTITUTE(gait_events!C4276,"_run-",""))&lt;&gt;LEN(gait_events!C4276),LEFT(RIGHT(gait_events!C4276,LEN(gait_events!C4276)-19),FIND("_run-",RIGHT(gait_events!C4276,LEN(gait_events!C4276)-19),1)-1),RIGHT(gait_events!C4276,LEN(gait_events!C4276)-19))</f>
        <v>Preferred</v>
      </c>
      <c r="F2842" s="0" t="str">
        <f aca="false">IF(LEN(SUBSTITUTE(gait_events!C4276,"_run-",""))&lt;&gt;LEN(gait_events!C4276),RIGHT(gait_events!C4276,LEN(gait_events!C4276)-FIND("_run-",gait_events!C4276,1)-4),"")</f>
        <v/>
      </c>
      <c r="G2842" s="0" t="str">
        <f aca="false">gait_events!D4276</f>
        <v>left_shank</v>
      </c>
      <c r="H2842" s="0" t="str">
        <f aca="false">gait_events!E4276</f>
        <v>FC</v>
      </c>
      <c r="I2842" s="0" t="n">
        <f aca="false">IF(gait_events!F4276&lt;&gt;"",gait_events!F4276,NA())</f>
        <v>384</v>
      </c>
      <c r="J2842" s="0" t="n">
        <f aca="false">IF(gait_events!G4276&lt;&gt;"",gait_events!G4276,NA())</f>
        <v>386</v>
      </c>
      <c r="K2842" s="0" t="n">
        <f aca="false">I2842-J2842</f>
        <v>-2</v>
      </c>
      <c r="L2842" s="0" t="n">
        <f aca="false">K2842*5</f>
        <v>-10</v>
      </c>
      <c r="M2842" s="0" t="n">
        <f aca="false">IF(NOT(ISNA(I2842)),1,0)</f>
        <v>1</v>
      </c>
      <c r="N2842" s="0" t="n">
        <f aca="false">IF(NOT(ISNA(J2842)),1,0)</f>
        <v>1</v>
      </c>
      <c r="O2842" s="0" t="n">
        <f aca="false">IF(AND(NOT(ISNA(I2842)),NOT(ISNA(J2842))),1,0)</f>
        <v>1</v>
      </c>
      <c r="P2842" s="0" t="n">
        <f aca="false">IF(AND(NOT(ISNA(I2842)),ISNA(J2842)),1,0)</f>
        <v>0</v>
      </c>
      <c r="Q2842" s="0" t="n">
        <f aca="false">IF(AND(ISNA(I2842),NOT(ISNA(J2842))),1,0)</f>
        <v>0</v>
      </c>
      <c r="R2842" s="0" t="n">
        <f aca="false">IF(SUM(O2842:Q2842)&lt;&gt;1,"ERROR",1)</f>
        <v>1</v>
      </c>
    </row>
    <row r="2843" customFormat="false" ht="12.8" hidden="false" customHeight="false" outlineLevel="0" collapsed="false">
      <c r="A2843" s="0" t="str">
        <f aca="false">gait_events!B4277</f>
        <v>pp061</v>
      </c>
      <c r="B2843" s="0" t="str">
        <f aca="false">VLOOKUP(A2843,participants!A:B,2,0)</f>
        <v>M</v>
      </c>
      <c r="C2843" s="0" t="n">
        <f aca="false">VLOOKUP(A2843,participants!A:C,3,0)</f>
        <v>24</v>
      </c>
      <c r="D2843" s="0" t="str">
        <f aca="false">VLOOKUP(A2843,participants!A:F,6,0)</f>
        <v>YA</v>
      </c>
      <c r="E2843" s="0" t="str">
        <f aca="false">IF(LEN(SUBSTITUTE(gait_events!C4277,"_run-",""))&lt;&gt;LEN(gait_events!C4277),LEFT(RIGHT(gait_events!C4277,LEN(gait_events!C4277)-19),FIND("_run-",RIGHT(gait_events!C4277,LEN(gait_events!C4277)-19),1)-1),RIGHT(gait_events!C4277,LEN(gait_events!C4277)-19))</f>
        <v>Preferred</v>
      </c>
      <c r="F2843" s="0" t="str">
        <f aca="false">IF(LEN(SUBSTITUTE(gait_events!C4277,"_run-",""))&lt;&gt;LEN(gait_events!C4277),RIGHT(gait_events!C4277,LEN(gait_events!C4277)-FIND("_run-",gait_events!C4277,1)-4),"")</f>
        <v/>
      </c>
      <c r="G2843" s="0" t="str">
        <f aca="false">gait_events!D4277</f>
        <v>left_shank</v>
      </c>
      <c r="H2843" s="0" t="str">
        <f aca="false">gait_events!E4277</f>
        <v>FC</v>
      </c>
      <c r="I2843" s="0" t="n">
        <f aca="false">IF(gait_events!F4277&lt;&gt;"",gait_events!F4277,NA())</f>
        <v>599</v>
      </c>
      <c r="J2843" s="0" t="n">
        <f aca="false">IF(gait_events!G4277&lt;&gt;"",gait_events!G4277,NA())</f>
        <v>601</v>
      </c>
      <c r="K2843" s="0" t="n">
        <f aca="false">I2843-J2843</f>
        <v>-2</v>
      </c>
      <c r="L2843" s="0" t="n">
        <f aca="false">K2843*5</f>
        <v>-10</v>
      </c>
      <c r="M2843" s="0" t="n">
        <f aca="false">IF(NOT(ISNA(I2843)),1,0)</f>
        <v>1</v>
      </c>
      <c r="N2843" s="0" t="n">
        <f aca="false">IF(NOT(ISNA(J2843)),1,0)</f>
        <v>1</v>
      </c>
      <c r="O2843" s="0" t="n">
        <f aca="false">IF(AND(NOT(ISNA(I2843)),NOT(ISNA(J2843))),1,0)</f>
        <v>1</v>
      </c>
      <c r="P2843" s="0" t="n">
        <f aca="false">IF(AND(NOT(ISNA(I2843)),ISNA(J2843)),1,0)</f>
        <v>0</v>
      </c>
      <c r="Q2843" s="0" t="n">
        <f aca="false">IF(AND(ISNA(I2843),NOT(ISNA(J2843))),1,0)</f>
        <v>0</v>
      </c>
      <c r="R2843" s="0" t="n">
        <f aca="false">IF(SUM(O2843:Q2843)&lt;&gt;1,"ERROR",1)</f>
        <v>1</v>
      </c>
    </row>
    <row r="2844" customFormat="false" ht="12.8" hidden="false" customHeight="false" outlineLevel="0" collapsed="false">
      <c r="A2844" s="0" t="str">
        <f aca="false">gait_events!B4278</f>
        <v>pp061</v>
      </c>
      <c r="B2844" s="0" t="str">
        <f aca="false">VLOOKUP(A2844,participants!A:B,2,0)</f>
        <v>M</v>
      </c>
      <c r="C2844" s="0" t="n">
        <f aca="false">VLOOKUP(A2844,participants!A:C,3,0)</f>
        <v>24</v>
      </c>
      <c r="D2844" s="0" t="str">
        <f aca="false">VLOOKUP(A2844,participants!A:F,6,0)</f>
        <v>YA</v>
      </c>
      <c r="E2844" s="0" t="str">
        <f aca="false">IF(LEN(SUBSTITUTE(gait_events!C4278,"_run-",""))&lt;&gt;LEN(gait_events!C4278),LEFT(RIGHT(gait_events!C4278,LEN(gait_events!C4278)-19),FIND("_run-",RIGHT(gait_events!C4278,LEN(gait_events!C4278)-19),1)-1),RIGHT(gait_events!C4278,LEN(gait_events!C4278)-19))</f>
        <v>Preferred</v>
      </c>
      <c r="F2844" s="0" t="str">
        <f aca="false">IF(LEN(SUBSTITUTE(gait_events!C4278,"_run-",""))&lt;&gt;LEN(gait_events!C4278),RIGHT(gait_events!C4278,LEN(gait_events!C4278)-FIND("_run-",gait_events!C4278,1)-4),"")</f>
        <v/>
      </c>
      <c r="G2844" s="0" t="str">
        <f aca="false">gait_events!D4278</f>
        <v>left_shank</v>
      </c>
      <c r="H2844" s="0" t="str">
        <f aca="false">gait_events!E4278</f>
        <v>FC</v>
      </c>
      <c r="I2844" s="0" t="n">
        <f aca="false">IF(gait_events!F4278&lt;&gt;"",gait_events!F4278,NA())</f>
        <v>825</v>
      </c>
      <c r="J2844" s="0" t="n">
        <f aca="false">IF(gait_events!G4278&lt;&gt;"",gait_events!G4278,NA())</f>
        <v>824</v>
      </c>
      <c r="K2844" s="0" t="n">
        <f aca="false">I2844-J2844</f>
        <v>1</v>
      </c>
      <c r="L2844" s="0" t="n">
        <f aca="false">K2844*5</f>
        <v>5</v>
      </c>
      <c r="M2844" s="0" t="n">
        <f aca="false">IF(NOT(ISNA(I2844)),1,0)</f>
        <v>1</v>
      </c>
      <c r="N2844" s="0" t="n">
        <f aca="false">IF(NOT(ISNA(J2844)),1,0)</f>
        <v>1</v>
      </c>
      <c r="O2844" s="0" t="n">
        <f aca="false">IF(AND(NOT(ISNA(I2844)),NOT(ISNA(J2844))),1,0)</f>
        <v>1</v>
      </c>
      <c r="P2844" s="0" t="n">
        <f aca="false">IF(AND(NOT(ISNA(I2844)),ISNA(J2844)),1,0)</f>
        <v>0</v>
      </c>
      <c r="Q2844" s="0" t="n">
        <f aca="false">IF(AND(ISNA(I2844),NOT(ISNA(J2844))),1,0)</f>
        <v>0</v>
      </c>
      <c r="R2844" s="0" t="n">
        <f aca="false">IF(SUM(O2844:Q2844)&lt;&gt;1,"ERROR",1)</f>
        <v>1</v>
      </c>
    </row>
    <row r="2845" customFormat="false" ht="12.8" hidden="false" customHeight="false" outlineLevel="0" collapsed="false">
      <c r="A2845" s="0" t="str">
        <f aca="false">gait_events!B4279</f>
        <v>pp061</v>
      </c>
      <c r="B2845" s="0" t="str">
        <f aca="false">VLOOKUP(A2845,participants!A:B,2,0)</f>
        <v>M</v>
      </c>
      <c r="C2845" s="0" t="n">
        <f aca="false">VLOOKUP(A2845,participants!A:C,3,0)</f>
        <v>24</v>
      </c>
      <c r="D2845" s="0" t="str">
        <f aca="false">VLOOKUP(A2845,participants!A:F,6,0)</f>
        <v>YA</v>
      </c>
      <c r="E2845" s="0" t="str">
        <f aca="false">IF(LEN(SUBSTITUTE(gait_events!C4279,"_run-",""))&lt;&gt;LEN(gait_events!C4279),LEFT(RIGHT(gait_events!C4279,LEN(gait_events!C4279)-19),FIND("_run-",RIGHT(gait_events!C4279,LEN(gait_events!C4279)-19),1)-1),RIGHT(gait_events!C4279,LEN(gait_events!C4279)-19))</f>
        <v>Preferred</v>
      </c>
      <c r="F2845" s="0" t="str">
        <f aca="false">IF(LEN(SUBSTITUTE(gait_events!C4279,"_run-",""))&lt;&gt;LEN(gait_events!C4279),RIGHT(gait_events!C4279,LEN(gait_events!C4279)-FIND("_run-",gait_events!C4279,1)-4),"")</f>
        <v/>
      </c>
      <c r="G2845" s="0" t="str">
        <f aca="false">gait_events!D4279</f>
        <v>right_shank</v>
      </c>
      <c r="H2845" s="0" t="str">
        <f aca="false">gait_events!E4279</f>
        <v>IC</v>
      </c>
      <c r="I2845" s="0" t="n">
        <f aca="false">IF(gait_events!F4279&lt;&gt;"",gait_events!F4279,NA())</f>
        <v>133</v>
      </c>
      <c r="J2845" s="0" t="n">
        <f aca="false">IF(gait_events!G4279&lt;&gt;"",gait_events!G4279,NA())</f>
        <v>137</v>
      </c>
      <c r="K2845" s="0" t="n">
        <f aca="false">I2845-J2845</f>
        <v>-4</v>
      </c>
      <c r="L2845" s="0" t="n">
        <f aca="false">K2845*5</f>
        <v>-20</v>
      </c>
      <c r="M2845" s="0" t="n">
        <f aca="false">IF(NOT(ISNA(I2845)),1,0)</f>
        <v>1</v>
      </c>
      <c r="N2845" s="0" t="n">
        <f aca="false">IF(NOT(ISNA(J2845)),1,0)</f>
        <v>1</v>
      </c>
      <c r="O2845" s="0" t="n">
        <f aca="false">IF(AND(NOT(ISNA(I2845)),NOT(ISNA(J2845))),1,0)</f>
        <v>1</v>
      </c>
      <c r="P2845" s="0" t="n">
        <f aca="false">IF(AND(NOT(ISNA(I2845)),ISNA(J2845)),1,0)</f>
        <v>0</v>
      </c>
      <c r="Q2845" s="0" t="n">
        <f aca="false">IF(AND(ISNA(I2845),NOT(ISNA(J2845))),1,0)</f>
        <v>0</v>
      </c>
      <c r="R2845" s="0" t="n">
        <f aca="false">IF(SUM(O2845:Q2845)&lt;&gt;1,"ERROR",1)</f>
        <v>1</v>
      </c>
    </row>
    <row r="2846" customFormat="false" ht="12.8" hidden="false" customHeight="false" outlineLevel="0" collapsed="false">
      <c r="A2846" s="0" t="str">
        <f aca="false">gait_events!B4280</f>
        <v>pp061</v>
      </c>
      <c r="B2846" s="0" t="str">
        <f aca="false">VLOOKUP(A2846,participants!A:B,2,0)</f>
        <v>M</v>
      </c>
      <c r="C2846" s="0" t="n">
        <f aca="false">VLOOKUP(A2846,participants!A:C,3,0)</f>
        <v>24</v>
      </c>
      <c r="D2846" s="0" t="str">
        <f aca="false">VLOOKUP(A2846,participants!A:F,6,0)</f>
        <v>YA</v>
      </c>
      <c r="E2846" s="0" t="str">
        <f aca="false">IF(LEN(SUBSTITUTE(gait_events!C4280,"_run-",""))&lt;&gt;LEN(gait_events!C4280),LEFT(RIGHT(gait_events!C4280,LEN(gait_events!C4280)-19),FIND("_run-",RIGHT(gait_events!C4280,LEN(gait_events!C4280)-19),1)-1),RIGHT(gait_events!C4280,LEN(gait_events!C4280)-19))</f>
        <v>Preferred</v>
      </c>
      <c r="F2846" s="0" t="str">
        <f aca="false">IF(LEN(SUBSTITUTE(gait_events!C4280,"_run-",""))&lt;&gt;LEN(gait_events!C4280),RIGHT(gait_events!C4280,LEN(gait_events!C4280)-FIND("_run-",gait_events!C4280,1)-4),"")</f>
        <v/>
      </c>
      <c r="G2846" s="0" t="str">
        <f aca="false">gait_events!D4280</f>
        <v>right_shank</v>
      </c>
      <c r="H2846" s="0" t="str">
        <f aca="false">gait_events!E4280</f>
        <v>IC</v>
      </c>
      <c r="I2846" s="0" t="n">
        <f aca="false">IF(gait_events!F4280&lt;&gt;"",gait_events!F4280,NA())</f>
        <v>352</v>
      </c>
      <c r="J2846" s="0" t="n">
        <f aca="false">IF(gait_events!G4280&lt;&gt;"",gait_events!G4280,NA())</f>
        <v>360</v>
      </c>
      <c r="K2846" s="0" t="n">
        <f aca="false">I2846-J2846</f>
        <v>-8</v>
      </c>
      <c r="L2846" s="0" t="n">
        <f aca="false">K2846*5</f>
        <v>-40</v>
      </c>
      <c r="M2846" s="0" t="n">
        <f aca="false">IF(NOT(ISNA(I2846)),1,0)</f>
        <v>1</v>
      </c>
      <c r="N2846" s="0" t="n">
        <f aca="false">IF(NOT(ISNA(J2846)),1,0)</f>
        <v>1</v>
      </c>
      <c r="O2846" s="0" t="n">
        <f aca="false">IF(AND(NOT(ISNA(I2846)),NOT(ISNA(J2846))),1,0)</f>
        <v>1</v>
      </c>
      <c r="P2846" s="0" t="n">
        <f aca="false">IF(AND(NOT(ISNA(I2846)),ISNA(J2846)),1,0)</f>
        <v>0</v>
      </c>
      <c r="Q2846" s="0" t="n">
        <f aca="false">IF(AND(ISNA(I2846),NOT(ISNA(J2846))),1,0)</f>
        <v>0</v>
      </c>
      <c r="R2846" s="0" t="n">
        <f aca="false">IF(SUM(O2846:Q2846)&lt;&gt;1,"ERROR",1)</f>
        <v>1</v>
      </c>
    </row>
    <row r="2847" customFormat="false" ht="12.8" hidden="false" customHeight="false" outlineLevel="0" collapsed="false">
      <c r="A2847" s="0" t="str">
        <f aca="false">gait_events!B4281</f>
        <v>pp061</v>
      </c>
      <c r="B2847" s="0" t="str">
        <f aca="false">VLOOKUP(A2847,participants!A:B,2,0)</f>
        <v>M</v>
      </c>
      <c r="C2847" s="0" t="n">
        <f aca="false">VLOOKUP(A2847,participants!A:C,3,0)</f>
        <v>24</v>
      </c>
      <c r="D2847" s="0" t="str">
        <f aca="false">VLOOKUP(A2847,participants!A:F,6,0)</f>
        <v>YA</v>
      </c>
      <c r="E2847" s="0" t="str">
        <f aca="false">IF(LEN(SUBSTITUTE(gait_events!C4281,"_run-",""))&lt;&gt;LEN(gait_events!C4281),LEFT(RIGHT(gait_events!C4281,LEN(gait_events!C4281)-19),FIND("_run-",RIGHT(gait_events!C4281,LEN(gait_events!C4281)-19),1)-1),RIGHT(gait_events!C4281,LEN(gait_events!C4281)-19))</f>
        <v>Preferred</v>
      </c>
      <c r="F2847" s="0" t="str">
        <f aca="false">IF(LEN(SUBSTITUTE(gait_events!C4281,"_run-",""))&lt;&gt;LEN(gait_events!C4281),RIGHT(gait_events!C4281,LEN(gait_events!C4281)-FIND("_run-",gait_events!C4281,1)-4),"")</f>
        <v/>
      </c>
      <c r="G2847" s="0" t="str">
        <f aca="false">gait_events!D4281</f>
        <v>right_shank</v>
      </c>
      <c r="H2847" s="0" t="str">
        <f aca="false">gait_events!E4281</f>
        <v>IC</v>
      </c>
      <c r="I2847" s="0" t="n">
        <f aca="false">IF(gait_events!F4281&lt;&gt;"",gait_events!F4281,NA())</f>
        <v>567</v>
      </c>
      <c r="J2847" s="0" t="n">
        <f aca="false">IF(gait_events!G4281&lt;&gt;"",gait_events!G4281,NA())</f>
        <v>579</v>
      </c>
      <c r="K2847" s="0" t="n">
        <f aca="false">I2847-J2847</f>
        <v>-12</v>
      </c>
      <c r="L2847" s="0" t="n">
        <f aca="false">K2847*5</f>
        <v>-60</v>
      </c>
      <c r="M2847" s="0" t="n">
        <f aca="false">IF(NOT(ISNA(I2847)),1,0)</f>
        <v>1</v>
      </c>
      <c r="N2847" s="0" t="n">
        <f aca="false">IF(NOT(ISNA(J2847)),1,0)</f>
        <v>1</v>
      </c>
      <c r="O2847" s="0" t="n">
        <f aca="false">IF(AND(NOT(ISNA(I2847)),NOT(ISNA(J2847))),1,0)</f>
        <v>1</v>
      </c>
      <c r="P2847" s="0" t="n">
        <f aca="false">IF(AND(NOT(ISNA(I2847)),ISNA(J2847)),1,0)</f>
        <v>0</v>
      </c>
      <c r="Q2847" s="0" t="n">
        <f aca="false">IF(AND(ISNA(I2847),NOT(ISNA(J2847))),1,0)</f>
        <v>0</v>
      </c>
      <c r="R2847" s="0" t="n">
        <f aca="false">IF(SUM(O2847:Q2847)&lt;&gt;1,"ERROR",1)</f>
        <v>1</v>
      </c>
    </row>
    <row r="2848" customFormat="false" ht="12.8" hidden="false" customHeight="false" outlineLevel="0" collapsed="false">
      <c r="A2848" s="0" t="str">
        <f aca="false">gait_events!B4282</f>
        <v>pp061</v>
      </c>
      <c r="B2848" s="0" t="str">
        <f aca="false">VLOOKUP(A2848,participants!A:B,2,0)</f>
        <v>M</v>
      </c>
      <c r="C2848" s="0" t="n">
        <f aca="false">VLOOKUP(A2848,participants!A:C,3,0)</f>
        <v>24</v>
      </c>
      <c r="D2848" s="0" t="str">
        <f aca="false">VLOOKUP(A2848,participants!A:F,6,0)</f>
        <v>YA</v>
      </c>
      <c r="E2848" s="0" t="str">
        <f aca="false">IF(LEN(SUBSTITUTE(gait_events!C4282,"_run-",""))&lt;&gt;LEN(gait_events!C4282),LEFT(RIGHT(gait_events!C4282,LEN(gait_events!C4282)-19),FIND("_run-",RIGHT(gait_events!C4282,LEN(gait_events!C4282)-19),1)-1),RIGHT(gait_events!C4282,LEN(gait_events!C4282)-19))</f>
        <v>Preferred</v>
      </c>
      <c r="F2848" s="0" t="str">
        <f aca="false">IF(LEN(SUBSTITUTE(gait_events!C4282,"_run-",""))&lt;&gt;LEN(gait_events!C4282),RIGHT(gait_events!C4282,LEN(gait_events!C4282)-FIND("_run-",gait_events!C4282,1)-4),"")</f>
        <v/>
      </c>
      <c r="G2848" s="0" t="str">
        <f aca="false">gait_events!D4282</f>
        <v>right_shank</v>
      </c>
      <c r="H2848" s="0" t="str">
        <f aca="false">gait_events!E4282</f>
        <v>IC</v>
      </c>
      <c r="I2848" s="0" t="n">
        <f aca="false">IF(gait_events!F4282&lt;&gt;"",gait_events!F4282,NA())</f>
        <v>796</v>
      </c>
      <c r="J2848" s="0" t="n">
        <f aca="false">IF(gait_events!G4282&lt;&gt;"",gait_events!G4282,NA())</f>
        <v>796</v>
      </c>
      <c r="K2848" s="0" t="n">
        <f aca="false">I2848-J2848</f>
        <v>0</v>
      </c>
      <c r="L2848" s="0" t="n">
        <f aca="false">K2848*5</f>
        <v>0</v>
      </c>
      <c r="M2848" s="0" t="n">
        <f aca="false">IF(NOT(ISNA(I2848)),1,0)</f>
        <v>1</v>
      </c>
      <c r="N2848" s="0" t="n">
        <f aca="false">IF(NOT(ISNA(J2848)),1,0)</f>
        <v>1</v>
      </c>
      <c r="O2848" s="0" t="n">
        <f aca="false">IF(AND(NOT(ISNA(I2848)),NOT(ISNA(J2848))),1,0)</f>
        <v>1</v>
      </c>
      <c r="P2848" s="0" t="n">
        <f aca="false">IF(AND(NOT(ISNA(I2848)),ISNA(J2848)),1,0)</f>
        <v>0</v>
      </c>
      <c r="Q2848" s="0" t="n">
        <f aca="false">IF(AND(ISNA(I2848),NOT(ISNA(J2848))),1,0)</f>
        <v>0</v>
      </c>
      <c r="R2848" s="0" t="n">
        <f aca="false">IF(SUM(O2848:Q2848)&lt;&gt;1,"ERROR",1)</f>
        <v>1</v>
      </c>
    </row>
    <row r="2849" customFormat="false" ht="12.8" hidden="false" customHeight="false" outlineLevel="0" collapsed="false">
      <c r="A2849" s="0" t="str">
        <f aca="false">gait_events!B4283</f>
        <v>pp061</v>
      </c>
      <c r="B2849" s="0" t="str">
        <f aca="false">VLOOKUP(A2849,participants!A:B,2,0)</f>
        <v>M</v>
      </c>
      <c r="C2849" s="0" t="n">
        <f aca="false">VLOOKUP(A2849,participants!A:C,3,0)</f>
        <v>24</v>
      </c>
      <c r="D2849" s="0" t="str">
        <f aca="false">VLOOKUP(A2849,participants!A:F,6,0)</f>
        <v>YA</v>
      </c>
      <c r="E2849" s="0" t="str">
        <f aca="false">IF(LEN(SUBSTITUTE(gait_events!C4283,"_run-",""))&lt;&gt;LEN(gait_events!C4283),LEFT(RIGHT(gait_events!C4283,LEN(gait_events!C4283)-19),FIND("_run-",RIGHT(gait_events!C4283,LEN(gait_events!C4283)-19),1)-1),RIGHT(gait_events!C4283,LEN(gait_events!C4283)-19))</f>
        <v>Preferred</v>
      </c>
      <c r="F2849" s="0" t="str">
        <f aca="false">IF(LEN(SUBSTITUTE(gait_events!C4283,"_run-",""))&lt;&gt;LEN(gait_events!C4283),RIGHT(gait_events!C4283,LEN(gait_events!C4283)-FIND("_run-",gait_events!C4283,1)-4),"")</f>
        <v/>
      </c>
      <c r="G2849" s="0" t="str">
        <f aca="false">gait_events!D4283</f>
        <v>right_shank</v>
      </c>
      <c r="H2849" s="0" t="str">
        <f aca="false">gait_events!E4283</f>
        <v>FC</v>
      </c>
      <c r="I2849" s="0" t="n">
        <f aca="false">IF(gait_events!F4283&lt;&gt;"",gait_events!F4283,NA())</f>
        <v>61</v>
      </c>
      <c r="J2849" s="0" t="n">
        <f aca="false">IF(gait_events!G4283&lt;&gt;"",gait_events!G4283,NA())</f>
        <v>64</v>
      </c>
      <c r="K2849" s="0" t="n">
        <f aca="false">I2849-J2849</f>
        <v>-3</v>
      </c>
      <c r="L2849" s="0" t="n">
        <f aca="false">K2849*5</f>
        <v>-15</v>
      </c>
      <c r="M2849" s="0" t="n">
        <f aca="false">IF(NOT(ISNA(I2849)),1,0)</f>
        <v>1</v>
      </c>
      <c r="N2849" s="0" t="n">
        <f aca="false">IF(NOT(ISNA(J2849)),1,0)</f>
        <v>1</v>
      </c>
      <c r="O2849" s="0" t="n">
        <f aca="false">IF(AND(NOT(ISNA(I2849)),NOT(ISNA(J2849))),1,0)</f>
        <v>1</v>
      </c>
      <c r="P2849" s="0" t="n">
        <f aca="false">IF(AND(NOT(ISNA(I2849)),ISNA(J2849)),1,0)</f>
        <v>0</v>
      </c>
      <c r="Q2849" s="0" t="n">
        <f aca="false">IF(AND(ISNA(I2849),NOT(ISNA(J2849))),1,0)</f>
        <v>0</v>
      </c>
      <c r="R2849" s="0" t="n">
        <f aca="false">IF(SUM(O2849:Q2849)&lt;&gt;1,"ERROR",1)</f>
        <v>1</v>
      </c>
    </row>
    <row r="2850" customFormat="false" ht="12.8" hidden="false" customHeight="false" outlineLevel="0" collapsed="false">
      <c r="A2850" s="0" t="str">
        <f aca="false">gait_events!B4284</f>
        <v>pp061</v>
      </c>
      <c r="B2850" s="0" t="str">
        <f aca="false">VLOOKUP(A2850,participants!A:B,2,0)</f>
        <v>M</v>
      </c>
      <c r="C2850" s="0" t="n">
        <f aca="false">VLOOKUP(A2850,participants!A:C,3,0)</f>
        <v>24</v>
      </c>
      <c r="D2850" s="0" t="str">
        <f aca="false">VLOOKUP(A2850,participants!A:F,6,0)</f>
        <v>YA</v>
      </c>
      <c r="E2850" s="0" t="str">
        <f aca="false">IF(LEN(SUBSTITUTE(gait_events!C4284,"_run-",""))&lt;&gt;LEN(gait_events!C4284),LEFT(RIGHT(gait_events!C4284,LEN(gait_events!C4284)-19),FIND("_run-",RIGHT(gait_events!C4284,LEN(gait_events!C4284)-19),1)-1),RIGHT(gait_events!C4284,LEN(gait_events!C4284)-19))</f>
        <v>Preferred</v>
      </c>
      <c r="F2850" s="0" t="str">
        <f aca="false">IF(LEN(SUBSTITUTE(gait_events!C4284,"_run-",""))&lt;&gt;LEN(gait_events!C4284),RIGHT(gait_events!C4284,LEN(gait_events!C4284)-FIND("_run-",gait_events!C4284,1)-4),"")</f>
        <v/>
      </c>
      <c r="G2850" s="0" t="str">
        <f aca="false">gait_events!D4284</f>
        <v>right_shank</v>
      </c>
      <c r="H2850" s="0" t="str">
        <f aca="false">gait_events!E4284</f>
        <v>FC</v>
      </c>
      <c r="I2850" s="0" t="n">
        <f aca="false">IF(gait_events!F4284&lt;&gt;"",gait_events!F4284,NA())</f>
        <v>274</v>
      </c>
      <c r="J2850" s="0" t="n">
        <f aca="false">IF(gait_events!G4284&lt;&gt;"",gait_events!G4284,NA())</f>
        <v>276</v>
      </c>
      <c r="K2850" s="0" t="n">
        <f aca="false">I2850-J2850</f>
        <v>-2</v>
      </c>
      <c r="L2850" s="0" t="n">
        <f aca="false">K2850*5</f>
        <v>-10</v>
      </c>
      <c r="M2850" s="0" t="n">
        <f aca="false">IF(NOT(ISNA(I2850)),1,0)</f>
        <v>1</v>
      </c>
      <c r="N2850" s="0" t="n">
        <f aca="false">IF(NOT(ISNA(J2850)),1,0)</f>
        <v>1</v>
      </c>
      <c r="O2850" s="0" t="n">
        <f aca="false">IF(AND(NOT(ISNA(I2850)),NOT(ISNA(J2850))),1,0)</f>
        <v>1</v>
      </c>
      <c r="P2850" s="0" t="n">
        <f aca="false">IF(AND(NOT(ISNA(I2850)),ISNA(J2850)),1,0)</f>
        <v>0</v>
      </c>
      <c r="Q2850" s="0" t="n">
        <f aca="false">IF(AND(ISNA(I2850),NOT(ISNA(J2850))),1,0)</f>
        <v>0</v>
      </c>
      <c r="R2850" s="0" t="n">
        <f aca="false">IF(SUM(O2850:Q2850)&lt;&gt;1,"ERROR",1)</f>
        <v>1</v>
      </c>
    </row>
    <row r="2851" customFormat="false" ht="12.8" hidden="false" customHeight="false" outlineLevel="0" collapsed="false">
      <c r="A2851" s="0" t="str">
        <f aca="false">gait_events!B4285</f>
        <v>pp061</v>
      </c>
      <c r="B2851" s="0" t="str">
        <f aca="false">VLOOKUP(A2851,participants!A:B,2,0)</f>
        <v>M</v>
      </c>
      <c r="C2851" s="0" t="n">
        <f aca="false">VLOOKUP(A2851,participants!A:C,3,0)</f>
        <v>24</v>
      </c>
      <c r="D2851" s="0" t="str">
        <f aca="false">VLOOKUP(A2851,participants!A:F,6,0)</f>
        <v>YA</v>
      </c>
      <c r="E2851" s="0" t="str">
        <f aca="false">IF(LEN(SUBSTITUTE(gait_events!C4285,"_run-",""))&lt;&gt;LEN(gait_events!C4285),LEFT(RIGHT(gait_events!C4285,LEN(gait_events!C4285)-19),FIND("_run-",RIGHT(gait_events!C4285,LEN(gait_events!C4285)-19),1)-1),RIGHT(gait_events!C4285,LEN(gait_events!C4285)-19))</f>
        <v>Preferred</v>
      </c>
      <c r="F2851" s="0" t="str">
        <f aca="false">IF(LEN(SUBSTITUTE(gait_events!C4285,"_run-",""))&lt;&gt;LEN(gait_events!C4285),RIGHT(gait_events!C4285,LEN(gait_events!C4285)-FIND("_run-",gait_events!C4285,1)-4),"")</f>
        <v/>
      </c>
      <c r="G2851" s="0" t="str">
        <f aca="false">gait_events!D4285</f>
        <v>right_shank</v>
      </c>
      <c r="H2851" s="0" t="str">
        <f aca="false">gait_events!E4285</f>
        <v>FC</v>
      </c>
      <c r="I2851" s="0" t="n">
        <f aca="false">IF(gait_events!F4285&lt;&gt;"",gait_events!F4285,NA())</f>
        <v>496</v>
      </c>
      <c r="J2851" s="0" t="n">
        <f aca="false">IF(gait_events!G4285&lt;&gt;"",gait_events!G4285,NA())</f>
        <v>496</v>
      </c>
      <c r="K2851" s="0" t="n">
        <f aca="false">I2851-J2851</f>
        <v>0</v>
      </c>
      <c r="L2851" s="0" t="n">
        <f aca="false">K2851*5</f>
        <v>0</v>
      </c>
      <c r="M2851" s="0" t="n">
        <f aca="false">IF(NOT(ISNA(I2851)),1,0)</f>
        <v>1</v>
      </c>
      <c r="N2851" s="0" t="n">
        <f aca="false">IF(NOT(ISNA(J2851)),1,0)</f>
        <v>1</v>
      </c>
      <c r="O2851" s="0" t="n">
        <f aca="false">IF(AND(NOT(ISNA(I2851)),NOT(ISNA(J2851))),1,0)</f>
        <v>1</v>
      </c>
      <c r="P2851" s="0" t="n">
        <f aca="false">IF(AND(NOT(ISNA(I2851)),ISNA(J2851)),1,0)</f>
        <v>0</v>
      </c>
      <c r="Q2851" s="0" t="n">
        <f aca="false">IF(AND(ISNA(I2851),NOT(ISNA(J2851))),1,0)</f>
        <v>0</v>
      </c>
      <c r="R2851" s="0" t="n">
        <f aca="false">IF(SUM(O2851:Q2851)&lt;&gt;1,"ERROR",1)</f>
        <v>1</v>
      </c>
    </row>
    <row r="2852" customFormat="false" ht="12.8" hidden="false" customHeight="false" outlineLevel="0" collapsed="false">
      <c r="A2852" s="0" t="str">
        <f aca="false">gait_events!B4286</f>
        <v>pp061</v>
      </c>
      <c r="B2852" s="0" t="str">
        <f aca="false">VLOOKUP(A2852,participants!A:B,2,0)</f>
        <v>M</v>
      </c>
      <c r="C2852" s="0" t="n">
        <f aca="false">VLOOKUP(A2852,participants!A:C,3,0)</f>
        <v>24</v>
      </c>
      <c r="D2852" s="0" t="str">
        <f aca="false">VLOOKUP(A2852,participants!A:F,6,0)</f>
        <v>YA</v>
      </c>
      <c r="E2852" s="0" t="str">
        <f aca="false">IF(LEN(SUBSTITUTE(gait_events!C4286,"_run-",""))&lt;&gt;LEN(gait_events!C4286),LEFT(RIGHT(gait_events!C4286,LEN(gait_events!C4286)-19),FIND("_run-",RIGHT(gait_events!C4286,LEN(gait_events!C4286)-19),1)-1),RIGHT(gait_events!C4286,LEN(gait_events!C4286)-19))</f>
        <v>Preferred</v>
      </c>
      <c r="F2852" s="0" t="str">
        <f aca="false">IF(LEN(SUBSTITUTE(gait_events!C4286,"_run-",""))&lt;&gt;LEN(gait_events!C4286),RIGHT(gait_events!C4286,LEN(gait_events!C4286)-FIND("_run-",gait_events!C4286,1)-4),"")</f>
        <v/>
      </c>
      <c r="G2852" s="0" t="str">
        <f aca="false">gait_events!D4286</f>
        <v>right_shank</v>
      </c>
      <c r="H2852" s="0" t="str">
        <f aca="false">gait_events!E4286</f>
        <v>FC</v>
      </c>
      <c r="I2852" s="0" t="n">
        <f aca="false">IF(gait_events!F4286&lt;&gt;"",gait_events!F4286,NA())</f>
        <v>710</v>
      </c>
      <c r="J2852" s="0" t="n">
        <f aca="false">IF(gait_events!G4286&lt;&gt;"",gait_events!G4286,NA())</f>
        <v>711</v>
      </c>
      <c r="K2852" s="0" t="n">
        <f aca="false">I2852-J2852</f>
        <v>-1</v>
      </c>
      <c r="L2852" s="0" t="n">
        <f aca="false">K2852*5</f>
        <v>-5</v>
      </c>
      <c r="M2852" s="0" t="n">
        <f aca="false">IF(NOT(ISNA(I2852)),1,0)</f>
        <v>1</v>
      </c>
      <c r="N2852" s="0" t="n">
        <f aca="false">IF(NOT(ISNA(J2852)),1,0)</f>
        <v>1</v>
      </c>
      <c r="O2852" s="0" t="n">
        <f aca="false">IF(AND(NOT(ISNA(I2852)),NOT(ISNA(J2852))),1,0)</f>
        <v>1</v>
      </c>
      <c r="P2852" s="0" t="n">
        <f aca="false">IF(AND(NOT(ISNA(I2852)),ISNA(J2852)),1,0)</f>
        <v>0</v>
      </c>
      <c r="Q2852" s="0" t="n">
        <f aca="false">IF(AND(ISNA(I2852),NOT(ISNA(J2852))),1,0)</f>
        <v>0</v>
      </c>
      <c r="R2852" s="0" t="n">
        <f aca="false">IF(SUM(O2852:Q2852)&lt;&gt;1,"ERROR",1)</f>
        <v>1</v>
      </c>
    </row>
    <row r="2853" customFormat="false" ht="12.8" hidden="false" customHeight="false" outlineLevel="0" collapsed="false">
      <c r="A2853" s="0" t="str">
        <f aca="false">gait_events!B4287</f>
        <v>pp061</v>
      </c>
      <c r="B2853" s="0" t="str">
        <f aca="false">VLOOKUP(A2853,participants!A:B,2,0)</f>
        <v>M</v>
      </c>
      <c r="C2853" s="0" t="n">
        <f aca="false">VLOOKUP(A2853,participants!A:C,3,0)</f>
        <v>24</v>
      </c>
      <c r="D2853" s="0" t="str">
        <f aca="false">VLOOKUP(A2853,participants!A:F,6,0)</f>
        <v>YA</v>
      </c>
      <c r="E2853" s="0" t="str">
        <f aca="false">IF(LEN(SUBSTITUTE(gait_events!C4287,"_run-",""))&lt;&gt;LEN(gait_events!C4287),LEFT(RIGHT(gait_events!C4287,LEN(gait_events!C4287)-19),FIND("_run-",RIGHT(gait_events!C4287,LEN(gait_events!C4287)-19),1)-1),RIGHT(gait_events!C4287,LEN(gait_events!C4287)-19))</f>
        <v>Slow</v>
      </c>
      <c r="F2853" s="0" t="str">
        <f aca="false">IF(LEN(SUBSTITUTE(gait_events!C4287,"_run-",""))&lt;&gt;LEN(gait_events!C4287),RIGHT(gait_events!C4287,LEN(gait_events!C4287)-FIND("_run-",gait_events!C4287,1)-4),"")</f>
        <v/>
      </c>
      <c r="G2853" s="0" t="str">
        <f aca="false">gait_events!D4287</f>
        <v>left_ankle</v>
      </c>
      <c r="H2853" s="0" t="str">
        <f aca="false">gait_events!E4287</f>
        <v>IC</v>
      </c>
      <c r="I2853" s="0" t="n">
        <f aca="false">IF(gait_events!F4287&lt;&gt;"",gait_events!F4287,NA())</f>
        <v>12</v>
      </c>
      <c r="J2853" s="0" t="n">
        <f aca="false">IF(gait_events!G4287&lt;&gt;"",gait_events!G4287,NA())</f>
        <v>13</v>
      </c>
      <c r="K2853" s="0" t="n">
        <f aca="false">I2853-J2853</f>
        <v>-1</v>
      </c>
      <c r="L2853" s="0" t="n">
        <f aca="false">K2853*5</f>
        <v>-5</v>
      </c>
      <c r="M2853" s="0" t="n">
        <f aca="false">IF(NOT(ISNA(I2853)),1,0)</f>
        <v>1</v>
      </c>
      <c r="N2853" s="0" t="n">
        <f aca="false">IF(NOT(ISNA(J2853)),1,0)</f>
        <v>1</v>
      </c>
      <c r="O2853" s="0" t="n">
        <f aca="false">IF(AND(NOT(ISNA(I2853)),NOT(ISNA(J2853))),1,0)</f>
        <v>1</v>
      </c>
      <c r="P2853" s="0" t="n">
        <f aca="false">IF(AND(NOT(ISNA(I2853)),ISNA(J2853)),1,0)</f>
        <v>0</v>
      </c>
      <c r="Q2853" s="0" t="n">
        <f aca="false">IF(AND(ISNA(I2853),NOT(ISNA(J2853))),1,0)</f>
        <v>0</v>
      </c>
      <c r="R2853" s="0" t="n">
        <f aca="false">IF(SUM(O2853:Q2853)&lt;&gt;1,"ERROR",1)</f>
        <v>1</v>
      </c>
    </row>
    <row r="2854" customFormat="false" ht="12.8" hidden="false" customHeight="false" outlineLevel="0" collapsed="false">
      <c r="A2854" s="0" t="str">
        <f aca="false">gait_events!B4288</f>
        <v>pp061</v>
      </c>
      <c r="B2854" s="0" t="str">
        <f aca="false">VLOOKUP(A2854,participants!A:B,2,0)</f>
        <v>M</v>
      </c>
      <c r="C2854" s="0" t="n">
        <f aca="false">VLOOKUP(A2854,participants!A:C,3,0)</f>
        <v>24</v>
      </c>
      <c r="D2854" s="0" t="str">
        <f aca="false">VLOOKUP(A2854,participants!A:F,6,0)</f>
        <v>YA</v>
      </c>
      <c r="E2854" s="0" t="str">
        <f aca="false">IF(LEN(SUBSTITUTE(gait_events!C4288,"_run-",""))&lt;&gt;LEN(gait_events!C4288),LEFT(RIGHT(gait_events!C4288,LEN(gait_events!C4288)-19),FIND("_run-",RIGHT(gait_events!C4288,LEN(gait_events!C4288)-19),1)-1),RIGHT(gait_events!C4288,LEN(gait_events!C4288)-19))</f>
        <v>Slow</v>
      </c>
      <c r="F2854" s="0" t="str">
        <f aca="false">IF(LEN(SUBSTITUTE(gait_events!C4288,"_run-",""))&lt;&gt;LEN(gait_events!C4288),RIGHT(gait_events!C4288,LEN(gait_events!C4288)-FIND("_run-",gait_events!C4288,1)-4),"")</f>
        <v/>
      </c>
      <c r="G2854" s="0" t="str">
        <f aca="false">gait_events!D4288</f>
        <v>left_ankle</v>
      </c>
      <c r="H2854" s="0" t="str">
        <f aca="false">gait_events!E4288</f>
        <v>IC</v>
      </c>
      <c r="I2854" s="0" t="n">
        <f aca="false">IF(gait_events!F4288&lt;&gt;"",gait_events!F4288,NA())</f>
        <v>332</v>
      </c>
      <c r="J2854" s="0" t="n">
        <f aca="false">IF(gait_events!G4288&lt;&gt;"",gait_events!G4288,NA())</f>
        <v>333</v>
      </c>
      <c r="K2854" s="0" t="n">
        <f aca="false">I2854-J2854</f>
        <v>-1</v>
      </c>
      <c r="L2854" s="0" t="n">
        <f aca="false">K2854*5</f>
        <v>-5</v>
      </c>
      <c r="M2854" s="0" t="n">
        <f aca="false">IF(NOT(ISNA(I2854)),1,0)</f>
        <v>1</v>
      </c>
      <c r="N2854" s="0" t="n">
        <f aca="false">IF(NOT(ISNA(J2854)),1,0)</f>
        <v>1</v>
      </c>
      <c r="O2854" s="0" t="n">
        <f aca="false">IF(AND(NOT(ISNA(I2854)),NOT(ISNA(J2854))),1,0)</f>
        <v>1</v>
      </c>
      <c r="P2854" s="0" t="n">
        <f aca="false">IF(AND(NOT(ISNA(I2854)),ISNA(J2854)),1,0)</f>
        <v>0</v>
      </c>
      <c r="Q2854" s="0" t="n">
        <f aca="false">IF(AND(ISNA(I2854),NOT(ISNA(J2854))),1,0)</f>
        <v>0</v>
      </c>
      <c r="R2854" s="0" t="n">
        <f aca="false">IF(SUM(O2854:Q2854)&lt;&gt;1,"ERROR",1)</f>
        <v>1</v>
      </c>
    </row>
    <row r="2855" customFormat="false" ht="12.8" hidden="false" customHeight="false" outlineLevel="0" collapsed="false">
      <c r="A2855" s="0" t="str">
        <f aca="false">gait_events!B4289</f>
        <v>pp061</v>
      </c>
      <c r="B2855" s="0" t="str">
        <f aca="false">VLOOKUP(A2855,participants!A:B,2,0)</f>
        <v>M</v>
      </c>
      <c r="C2855" s="0" t="n">
        <f aca="false">VLOOKUP(A2855,participants!A:C,3,0)</f>
        <v>24</v>
      </c>
      <c r="D2855" s="0" t="str">
        <f aca="false">VLOOKUP(A2855,participants!A:F,6,0)</f>
        <v>YA</v>
      </c>
      <c r="E2855" s="0" t="str">
        <f aca="false">IF(LEN(SUBSTITUTE(gait_events!C4289,"_run-",""))&lt;&gt;LEN(gait_events!C4289),LEFT(RIGHT(gait_events!C4289,LEN(gait_events!C4289)-19),FIND("_run-",RIGHT(gait_events!C4289,LEN(gait_events!C4289)-19),1)-1),RIGHT(gait_events!C4289,LEN(gait_events!C4289)-19))</f>
        <v>Slow</v>
      </c>
      <c r="F2855" s="0" t="str">
        <f aca="false">IF(LEN(SUBSTITUTE(gait_events!C4289,"_run-",""))&lt;&gt;LEN(gait_events!C4289),RIGHT(gait_events!C4289,LEN(gait_events!C4289)-FIND("_run-",gait_events!C4289,1)-4),"")</f>
        <v/>
      </c>
      <c r="G2855" s="0" t="str">
        <f aca="false">gait_events!D4289</f>
        <v>left_ankle</v>
      </c>
      <c r="H2855" s="0" t="str">
        <f aca="false">gait_events!E4289</f>
        <v>IC</v>
      </c>
      <c r="I2855" s="0" t="n">
        <f aca="false">IF(gait_events!F4289&lt;&gt;"",gait_events!F4289,NA())</f>
        <v>635</v>
      </c>
      <c r="J2855" s="0" t="n">
        <f aca="false">IF(gait_events!G4289&lt;&gt;"",gait_events!G4289,NA())</f>
        <v>636</v>
      </c>
      <c r="K2855" s="0" t="n">
        <f aca="false">I2855-J2855</f>
        <v>-1</v>
      </c>
      <c r="L2855" s="0" t="n">
        <f aca="false">K2855*5</f>
        <v>-5</v>
      </c>
      <c r="M2855" s="0" t="n">
        <f aca="false">IF(NOT(ISNA(I2855)),1,0)</f>
        <v>1</v>
      </c>
      <c r="N2855" s="0" t="n">
        <f aca="false">IF(NOT(ISNA(J2855)),1,0)</f>
        <v>1</v>
      </c>
      <c r="O2855" s="0" t="n">
        <f aca="false">IF(AND(NOT(ISNA(I2855)),NOT(ISNA(J2855))),1,0)</f>
        <v>1</v>
      </c>
      <c r="P2855" s="0" t="n">
        <f aca="false">IF(AND(NOT(ISNA(I2855)),ISNA(J2855)),1,0)</f>
        <v>0</v>
      </c>
      <c r="Q2855" s="0" t="n">
        <f aca="false">IF(AND(ISNA(I2855),NOT(ISNA(J2855))),1,0)</f>
        <v>0</v>
      </c>
      <c r="R2855" s="0" t="n">
        <f aca="false">IF(SUM(O2855:Q2855)&lt;&gt;1,"ERROR",1)</f>
        <v>1</v>
      </c>
    </row>
    <row r="2856" customFormat="false" ht="12.8" hidden="false" customHeight="false" outlineLevel="0" collapsed="false">
      <c r="A2856" s="0" t="str">
        <f aca="false">gait_events!B4290</f>
        <v>pp061</v>
      </c>
      <c r="B2856" s="0" t="str">
        <f aca="false">VLOOKUP(A2856,participants!A:B,2,0)</f>
        <v>M</v>
      </c>
      <c r="C2856" s="0" t="n">
        <f aca="false">VLOOKUP(A2856,participants!A:C,3,0)</f>
        <v>24</v>
      </c>
      <c r="D2856" s="0" t="str">
        <f aca="false">VLOOKUP(A2856,participants!A:F,6,0)</f>
        <v>YA</v>
      </c>
      <c r="E2856" s="0" t="str">
        <f aca="false">IF(LEN(SUBSTITUTE(gait_events!C4290,"_run-",""))&lt;&gt;LEN(gait_events!C4290),LEFT(RIGHT(gait_events!C4290,LEN(gait_events!C4290)-19),FIND("_run-",RIGHT(gait_events!C4290,LEN(gait_events!C4290)-19),1)-1),RIGHT(gait_events!C4290,LEN(gait_events!C4290)-19))</f>
        <v>Slow</v>
      </c>
      <c r="F2856" s="0" t="str">
        <f aca="false">IF(LEN(SUBSTITUTE(gait_events!C4290,"_run-",""))&lt;&gt;LEN(gait_events!C4290),RIGHT(gait_events!C4290,LEN(gait_events!C4290)-FIND("_run-",gait_events!C4290,1)-4),"")</f>
        <v/>
      </c>
      <c r="G2856" s="0" t="str">
        <f aca="false">gait_events!D4290</f>
        <v>left_ankle</v>
      </c>
      <c r="H2856" s="0" t="str">
        <f aca="false">gait_events!E4290</f>
        <v>IC</v>
      </c>
      <c r="I2856" s="0" t="n">
        <f aca="false">IF(gait_events!F4290&lt;&gt;"",gait_events!F4290,NA())</f>
        <v>934</v>
      </c>
      <c r="J2856" s="0" t="n">
        <f aca="false">IF(gait_events!G4290&lt;&gt;"",gait_events!G4290,NA())</f>
        <v>935</v>
      </c>
      <c r="K2856" s="0" t="n">
        <f aca="false">I2856-J2856</f>
        <v>-1</v>
      </c>
      <c r="L2856" s="0" t="n">
        <f aca="false">K2856*5</f>
        <v>-5</v>
      </c>
      <c r="M2856" s="0" t="n">
        <f aca="false">IF(NOT(ISNA(I2856)),1,0)</f>
        <v>1</v>
      </c>
      <c r="N2856" s="0" t="n">
        <f aca="false">IF(NOT(ISNA(J2856)),1,0)</f>
        <v>1</v>
      </c>
      <c r="O2856" s="0" t="n">
        <f aca="false">IF(AND(NOT(ISNA(I2856)),NOT(ISNA(J2856))),1,0)</f>
        <v>1</v>
      </c>
      <c r="P2856" s="0" t="n">
        <f aca="false">IF(AND(NOT(ISNA(I2856)),ISNA(J2856)),1,0)</f>
        <v>0</v>
      </c>
      <c r="Q2856" s="0" t="n">
        <f aca="false">IF(AND(ISNA(I2856),NOT(ISNA(J2856))),1,0)</f>
        <v>0</v>
      </c>
      <c r="R2856" s="0" t="n">
        <f aca="false">IF(SUM(O2856:Q2856)&lt;&gt;1,"ERROR",1)</f>
        <v>1</v>
      </c>
    </row>
    <row r="2857" customFormat="false" ht="12.8" hidden="false" customHeight="false" outlineLevel="0" collapsed="false">
      <c r="A2857" s="0" t="str">
        <f aca="false">gait_events!B4291</f>
        <v>pp061</v>
      </c>
      <c r="B2857" s="0" t="str">
        <f aca="false">VLOOKUP(A2857,participants!A:B,2,0)</f>
        <v>M</v>
      </c>
      <c r="C2857" s="0" t="n">
        <f aca="false">VLOOKUP(A2857,participants!A:C,3,0)</f>
        <v>24</v>
      </c>
      <c r="D2857" s="0" t="str">
        <f aca="false">VLOOKUP(A2857,participants!A:F,6,0)</f>
        <v>YA</v>
      </c>
      <c r="E2857" s="0" t="str">
        <f aca="false">IF(LEN(SUBSTITUTE(gait_events!C4291,"_run-",""))&lt;&gt;LEN(gait_events!C4291),LEFT(RIGHT(gait_events!C4291,LEN(gait_events!C4291)-19),FIND("_run-",RIGHT(gait_events!C4291,LEN(gait_events!C4291)-19),1)-1),RIGHT(gait_events!C4291,LEN(gait_events!C4291)-19))</f>
        <v>Slow</v>
      </c>
      <c r="F2857" s="0" t="str">
        <f aca="false">IF(LEN(SUBSTITUTE(gait_events!C4291,"_run-",""))&lt;&gt;LEN(gait_events!C4291),RIGHT(gait_events!C4291,LEN(gait_events!C4291)-FIND("_run-",gait_events!C4291,1)-4),"")</f>
        <v/>
      </c>
      <c r="G2857" s="0" t="str">
        <f aca="false">gait_events!D4291</f>
        <v>left_ankle</v>
      </c>
      <c r="H2857" s="0" t="str">
        <f aca="false">gait_events!E4291</f>
        <v>IC</v>
      </c>
      <c r="I2857" s="0" t="n">
        <f aca="false">IF(gait_events!F4291&lt;&gt;"",gait_events!F4291,NA())</f>
        <v>1242</v>
      </c>
      <c r="J2857" s="0" t="n">
        <f aca="false">IF(gait_events!G4291&lt;&gt;"",gait_events!G4291,NA())</f>
        <v>1241</v>
      </c>
      <c r="K2857" s="0" t="n">
        <f aca="false">I2857-J2857</f>
        <v>1</v>
      </c>
      <c r="L2857" s="0" t="n">
        <f aca="false">K2857*5</f>
        <v>5</v>
      </c>
      <c r="M2857" s="0" t="n">
        <f aca="false">IF(NOT(ISNA(I2857)),1,0)</f>
        <v>1</v>
      </c>
      <c r="N2857" s="0" t="n">
        <f aca="false">IF(NOT(ISNA(J2857)),1,0)</f>
        <v>1</v>
      </c>
      <c r="O2857" s="0" t="n">
        <f aca="false">IF(AND(NOT(ISNA(I2857)),NOT(ISNA(J2857))),1,0)</f>
        <v>1</v>
      </c>
      <c r="P2857" s="0" t="n">
        <f aca="false">IF(AND(NOT(ISNA(I2857)),ISNA(J2857)),1,0)</f>
        <v>0</v>
      </c>
      <c r="Q2857" s="0" t="n">
        <f aca="false">IF(AND(ISNA(I2857),NOT(ISNA(J2857))),1,0)</f>
        <v>0</v>
      </c>
      <c r="R2857" s="0" t="n">
        <f aca="false">IF(SUM(O2857:Q2857)&lt;&gt;1,"ERROR",1)</f>
        <v>1</v>
      </c>
    </row>
    <row r="2858" customFormat="false" ht="12.8" hidden="false" customHeight="false" outlineLevel="0" collapsed="false">
      <c r="A2858" s="0" t="str">
        <f aca="false">gait_events!B4292</f>
        <v>pp061</v>
      </c>
      <c r="B2858" s="0" t="str">
        <f aca="false">VLOOKUP(A2858,participants!A:B,2,0)</f>
        <v>M</v>
      </c>
      <c r="C2858" s="0" t="n">
        <f aca="false">VLOOKUP(A2858,participants!A:C,3,0)</f>
        <v>24</v>
      </c>
      <c r="D2858" s="0" t="str">
        <f aca="false">VLOOKUP(A2858,participants!A:F,6,0)</f>
        <v>YA</v>
      </c>
      <c r="E2858" s="0" t="str">
        <f aca="false">IF(LEN(SUBSTITUTE(gait_events!C4292,"_run-",""))&lt;&gt;LEN(gait_events!C4292),LEFT(RIGHT(gait_events!C4292,LEN(gait_events!C4292)-19),FIND("_run-",RIGHT(gait_events!C4292,LEN(gait_events!C4292)-19),1)-1),RIGHT(gait_events!C4292,LEN(gait_events!C4292)-19))</f>
        <v>Slow</v>
      </c>
      <c r="F2858" s="0" t="str">
        <f aca="false">IF(LEN(SUBSTITUTE(gait_events!C4292,"_run-",""))&lt;&gt;LEN(gait_events!C4292),RIGHT(gait_events!C4292,LEN(gait_events!C4292)-FIND("_run-",gait_events!C4292,1)-4),"")</f>
        <v/>
      </c>
      <c r="G2858" s="0" t="str">
        <f aca="false">gait_events!D4292</f>
        <v>left_ankle</v>
      </c>
      <c r="H2858" s="0" t="str">
        <f aca="false">gait_events!E4292</f>
        <v>FC</v>
      </c>
      <c r="I2858" s="0" t="n">
        <f aca="false">IF(gait_events!F4292&lt;&gt;"",gait_events!F4292,NA())</f>
        <v>223</v>
      </c>
      <c r="J2858" s="0" t="n">
        <f aca="false">IF(gait_events!G4292&lt;&gt;"",gait_events!G4292,NA())</f>
        <v>229</v>
      </c>
      <c r="K2858" s="0" t="n">
        <f aca="false">I2858-J2858</f>
        <v>-6</v>
      </c>
      <c r="L2858" s="0" t="n">
        <f aca="false">K2858*5</f>
        <v>-30</v>
      </c>
      <c r="M2858" s="0" t="n">
        <f aca="false">IF(NOT(ISNA(I2858)),1,0)</f>
        <v>1</v>
      </c>
      <c r="N2858" s="0" t="n">
        <f aca="false">IF(NOT(ISNA(J2858)),1,0)</f>
        <v>1</v>
      </c>
      <c r="O2858" s="0" t="n">
        <f aca="false">IF(AND(NOT(ISNA(I2858)),NOT(ISNA(J2858))),1,0)</f>
        <v>1</v>
      </c>
      <c r="P2858" s="0" t="n">
        <f aca="false">IF(AND(NOT(ISNA(I2858)),ISNA(J2858)),1,0)</f>
        <v>0</v>
      </c>
      <c r="Q2858" s="0" t="n">
        <f aca="false">IF(AND(ISNA(I2858),NOT(ISNA(J2858))),1,0)</f>
        <v>0</v>
      </c>
      <c r="R2858" s="0" t="n">
        <f aca="false">IF(SUM(O2858:Q2858)&lt;&gt;1,"ERROR",1)</f>
        <v>1</v>
      </c>
    </row>
    <row r="2859" customFormat="false" ht="12.8" hidden="false" customHeight="false" outlineLevel="0" collapsed="false">
      <c r="A2859" s="0" t="str">
        <f aca="false">gait_events!B4293</f>
        <v>pp061</v>
      </c>
      <c r="B2859" s="0" t="str">
        <f aca="false">VLOOKUP(A2859,participants!A:B,2,0)</f>
        <v>M</v>
      </c>
      <c r="C2859" s="0" t="n">
        <f aca="false">VLOOKUP(A2859,participants!A:C,3,0)</f>
        <v>24</v>
      </c>
      <c r="D2859" s="0" t="str">
        <f aca="false">VLOOKUP(A2859,participants!A:F,6,0)</f>
        <v>YA</v>
      </c>
      <c r="E2859" s="0" t="str">
        <f aca="false">IF(LEN(SUBSTITUTE(gait_events!C4293,"_run-",""))&lt;&gt;LEN(gait_events!C4293),LEFT(RIGHT(gait_events!C4293,LEN(gait_events!C4293)-19),FIND("_run-",RIGHT(gait_events!C4293,LEN(gait_events!C4293)-19),1)-1),RIGHT(gait_events!C4293,LEN(gait_events!C4293)-19))</f>
        <v>Slow</v>
      </c>
      <c r="F2859" s="0" t="str">
        <f aca="false">IF(LEN(SUBSTITUTE(gait_events!C4293,"_run-",""))&lt;&gt;LEN(gait_events!C4293),RIGHT(gait_events!C4293,LEN(gait_events!C4293)-FIND("_run-",gait_events!C4293,1)-4),"")</f>
        <v/>
      </c>
      <c r="G2859" s="0" t="str">
        <f aca="false">gait_events!D4293</f>
        <v>left_ankle</v>
      </c>
      <c r="H2859" s="0" t="str">
        <f aca="false">gait_events!E4293</f>
        <v>FC</v>
      </c>
      <c r="I2859" s="0" t="n">
        <f aca="false">IF(gait_events!F4293&lt;&gt;"",gait_events!F4293,NA())</f>
        <v>530</v>
      </c>
      <c r="J2859" s="0" t="n">
        <f aca="false">IF(gait_events!G4293&lt;&gt;"",gait_events!G4293,NA())</f>
        <v>522</v>
      </c>
      <c r="K2859" s="0" t="n">
        <f aca="false">I2859-J2859</f>
        <v>8</v>
      </c>
      <c r="L2859" s="0" t="n">
        <f aca="false">K2859*5</f>
        <v>40</v>
      </c>
      <c r="M2859" s="0" t="n">
        <f aca="false">IF(NOT(ISNA(I2859)),1,0)</f>
        <v>1</v>
      </c>
      <c r="N2859" s="0" t="n">
        <f aca="false">IF(NOT(ISNA(J2859)),1,0)</f>
        <v>1</v>
      </c>
      <c r="O2859" s="0" t="n">
        <f aca="false">IF(AND(NOT(ISNA(I2859)),NOT(ISNA(J2859))),1,0)</f>
        <v>1</v>
      </c>
      <c r="P2859" s="0" t="n">
        <f aca="false">IF(AND(NOT(ISNA(I2859)),ISNA(J2859)),1,0)</f>
        <v>0</v>
      </c>
      <c r="Q2859" s="0" t="n">
        <f aca="false">IF(AND(ISNA(I2859),NOT(ISNA(J2859))),1,0)</f>
        <v>0</v>
      </c>
      <c r="R2859" s="0" t="n">
        <f aca="false">IF(SUM(O2859:Q2859)&lt;&gt;1,"ERROR",1)</f>
        <v>1</v>
      </c>
    </row>
    <row r="2860" customFormat="false" ht="12.8" hidden="false" customHeight="false" outlineLevel="0" collapsed="false">
      <c r="A2860" s="0" t="str">
        <f aca="false">gait_events!B4294</f>
        <v>pp061</v>
      </c>
      <c r="B2860" s="0" t="str">
        <f aca="false">VLOOKUP(A2860,participants!A:B,2,0)</f>
        <v>M</v>
      </c>
      <c r="C2860" s="0" t="n">
        <f aca="false">VLOOKUP(A2860,participants!A:C,3,0)</f>
        <v>24</v>
      </c>
      <c r="D2860" s="0" t="str">
        <f aca="false">VLOOKUP(A2860,participants!A:F,6,0)</f>
        <v>YA</v>
      </c>
      <c r="E2860" s="0" t="str">
        <f aca="false">IF(LEN(SUBSTITUTE(gait_events!C4294,"_run-",""))&lt;&gt;LEN(gait_events!C4294),LEFT(RIGHT(gait_events!C4294,LEN(gait_events!C4294)-19),FIND("_run-",RIGHT(gait_events!C4294,LEN(gait_events!C4294)-19),1)-1),RIGHT(gait_events!C4294,LEN(gait_events!C4294)-19))</f>
        <v>Slow</v>
      </c>
      <c r="F2860" s="0" t="str">
        <f aca="false">IF(LEN(SUBSTITUTE(gait_events!C4294,"_run-",""))&lt;&gt;LEN(gait_events!C4294),RIGHT(gait_events!C4294,LEN(gait_events!C4294)-FIND("_run-",gait_events!C4294,1)-4),"")</f>
        <v/>
      </c>
      <c r="G2860" s="0" t="str">
        <f aca="false">gait_events!D4294</f>
        <v>left_ankle</v>
      </c>
      <c r="H2860" s="0" t="str">
        <f aca="false">gait_events!E4294</f>
        <v>FC</v>
      </c>
      <c r="I2860" s="0" t="n">
        <f aca="false">IF(gait_events!F4294&lt;&gt;"",gait_events!F4294,NA())</f>
        <v>823</v>
      </c>
      <c r="J2860" s="0" t="n">
        <f aca="false">IF(gait_events!G4294&lt;&gt;"",gait_events!G4294,NA())</f>
        <v>820</v>
      </c>
      <c r="K2860" s="0" t="n">
        <f aca="false">I2860-J2860</f>
        <v>3</v>
      </c>
      <c r="L2860" s="0" t="n">
        <f aca="false">K2860*5</f>
        <v>15</v>
      </c>
      <c r="M2860" s="0" t="n">
        <f aca="false">IF(NOT(ISNA(I2860)),1,0)</f>
        <v>1</v>
      </c>
      <c r="N2860" s="0" t="n">
        <f aca="false">IF(NOT(ISNA(J2860)),1,0)</f>
        <v>1</v>
      </c>
      <c r="O2860" s="0" t="n">
        <f aca="false">IF(AND(NOT(ISNA(I2860)),NOT(ISNA(J2860))),1,0)</f>
        <v>1</v>
      </c>
      <c r="P2860" s="0" t="n">
        <f aca="false">IF(AND(NOT(ISNA(I2860)),ISNA(J2860)),1,0)</f>
        <v>0</v>
      </c>
      <c r="Q2860" s="0" t="n">
        <f aca="false">IF(AND(ISNA(I2860),NOT(ISNA(J2860))),1,0)</f>
        <v>0</v>
      </c>
      <c r="R2860" s="0" t="n">
        <f aca="false">IF(SUM(O2860:Q2860)&lt;&gt;1,"ERROR",1)</f>
        <v>1</v>
      </c>
    </row>
    <row r="2861" customFormat="false" ht="12.8" hidden="false" customHeight="false" outlineLevel="0" collapsed="false">
      <c r="A2861" s="0" t="str">
        <f aca="false">gait_events!B4295</f>
        <v>pp061</v>
      </c>
      <c r="B2861" s="0" t="str">
        <f aca="false">VLOOKUP(A2861,participants!A:B,2,0)</f>
        <v>M</v>
      </c>
      <c r="C2861" s="0" t="n">
        <f aca="false">VLOOKUP(A2861,participants!A:C,3,0)</f>
        <v>24</v>
      </c>
      <c r="D2861" s="0" t="str">
        <f aca="false">VLOOKUP(A2861,participants!A:F,6,0)</f>
        <v>YA</v>
      </c>
      <c r="E2861" s="0" t="str">
        <f aca="false">IF(LEN(SUBSTITUTE(gait_events!C4295,"_run-",""))&lt;&gt;LEN(gait_events!C4295),LEFT(RIGHT(gait_events!C4295,LEN(gait_events!C4295)-19),FIND("_run-",RIGHT(gait_events!C4295,LEN(gait_events!C4295)-19),1)-1),RIGHT(gait_events!C4295,LEN(gait_events!C4295)-19))</f>
        <v>Slow</v>
      </c>
      <c r="F2861" s="0" t="str">
        <f aca="false">IF(LEN(SUBSTITUTE(gait_events!C4295,"_run-",""))&lt;&gt;LEN(gait_events!C4295),RIGHT(gait_events!C4295,LEN(gait_events!C4295)-FIND("_run-",gait_events!C4295,1)-4),"")</f>
        <v/>
      </c>
      <c r="G2861" s="0" t="str">
        <f aca="false">gait_events!D4295</f>
        <v>left_ankle</v>
      </c>
      <c r="H2861" s="0" t="str">
        <f aca="false">gait_events!E4295</f>
        <v>FC</v>
      </c>
      <c r="I2861" s="0" t="n">
        <f aca="false">IF(gait_events!F4295&lt;&gt;"",gait_events!F4295,NA())</f>
        <v>1132</v>
      </c>
      <c r="J2861" s="0" t="n">
        <f aca="false">IF(gait_events!G4295&lt;&gt;"",gait_events!G4295,NA())</f>
        <v>1129</v>
      </c>
      <c r="K2861" s="0" t="n">
        <f aca="false">I2861-J2861</f>
        <v>3</v>
      </c>
      <c r="L2861" s="0" t="n">
        <f aca="false">K2861*5</f>
        <v>15</v>
      </c>
      <c r="M2861" s="0" t="n">
        <f aca="false">IF(NOT(ISNA(I2861)),1,0)</f>
        <v>1</v>
      </c>
      <c r="N2861" s="0" t="n">
        <f aca="false">IF(NOT(ISNA(J2861)),1,0)</f>
        <v>1</v>
      </c>
      <c r="O2861" s="0" t="n">
        <f aca="false">IF(AND(NOT(ISNA(I2861)),NOT(ISNA(J2861))),1,0)</f>
        <v>1</v>
      </c>
      <c r="P2861" s="0" t="n">
        <f aca="false">IF(AND(NOT(ISNA(I2861)),ISNA(J2861)),1,0)</f>
        <v>0</v>
      </c>
      <c r="Q2861" s="0" t="n">
        <f aca="false">IF(AND(ISNA(I2861),NOT(ISNA(J2861))),1,0)</f>
        <v>0</v>
      </c>
      <c r="R2861" s="0" t="n">
        <f aca="false">IF(SUM(O2861:Q2861)&lt;&gt;1,"ERROR",1)</f>
        <v>1</v>
      </c>
    </row>
    <row r="2862" customFormat="false" ht="12.8" hidden="false" customHeight="false" outlineLevel="0" collapsed="false">
      <c r="A2862" s="0" t="str">
        <f aca="false">gait_events!B4296</f>
        <v>pp061</v>
      </c>
      <c r="B2862" s="0" t="str">
        <f aca="false">VLOOKUP(A2862,participants!A:B,2,0)</f>
        <v>M</v>
      </c>
      <c r="C2862" s="0" t="n">
        <f aca="false">VLOOKUP(A2862,participants!A:C,3,0)</f>
        <v>24</v>
      </c>
      <c r="D2862" s="0" t="str">
        <f aca="false">VLOOKUP(A2862,participants!A:F,6,0)</f>
        <v>YA</v>
      </c>
      <c r="E2862" s="0" t="str">
        <f aca="false">IF(LEN(SUBSTITUTE(gait_events!C4296,"_run-",""))&lt;&gt;LEN(gait_events!C4296),LEFT(RIGHT(gait_events!C4296,LEN(gait_events!C4296)-19),FIND("_run-",RIGHT(gait_events!C4296,LEN(gait_events!C4296)-19),1)-1),RIGHT(gait_events!C4296,LEN(gait_events!C4296)-19))</f>
        <v>Slow</v>
      </c>
      <c r="F2862" s="0" t="str">
        <f aca="false">IF(LEN(SUBSTITUTE(gait_events!C4296,"_run-",""))&lt;&gt;LEN(gait_events!C4296),RIGHT(gait_events!C4296,LEN(gait_events!C4296)-FIND("_run-",gait_events!C4296,1)-4),"")</f>
        <v/>
      </c>
      <c r="G2862" s="0" t="str">
        <f aca="false">gait_events!D4296</f>
        <v>left_ankle</v>
      </c>
      <c r="H2862" s="0" t="str">
        <f aca="false">gait_events!E4296</f>
        <v>FC</v>
      </c>
      <c r="I2862" s="0" t="n">
        <f aca="false">IF(gait_events!F4296&lt;&gt;"",gait_events!F4296,NA())</f>
        <v>1473</v>
      </c>
      <c r="J2862" s="0" t="e">
        <f aca="false">IF(gait_events!G4296&lt;&gt;"",gait_events!G4296,NA())</f>
        <v>#N/A</v>
      </c>
      <c r="K2862" s="0" t="e">
        <f aca="false">I2862-J2862</f>
        <v>#N/A</v>
      </c>
      <c r="L2862" s="0" t="e">
        <f aca="false">K2862*5</f>
        <v>#N/A</v>
      </c>
      <c r="M2862" s="0" t="n">
        <f aca="false">IF(NOT(ISNA(I2862)),1,0)</f>
        <v>1</v>
      </c>
      <c r="N2862" s="0" t="n">
        <f aca="false">IF(NOT(ISNA(J2862)),1,0)</f>
        <v>0</v>
      </c>
      <c r="O2862" s="0" t="n">
        <f aca="false">IF(AND(NOT(ISNA(I2862)),NOT(ISNA(J2862))),1,0)</f>
        <v>0</v>
      </c>
      <c r="P2862" s="0" t="n">
        <f aca="false">IF(AND(NOT(ISNA(I2862)),ISNA(J2862)),1,0)</f>
        <v>1</v>
      </c>
      <c r="Q2862" s="0" t="n">
        <f aca="false">IF(AND(ISNA(I2862),NOT(ISNA(J2862))),1,0)</f>
        <v>0</v>
      </c>
      <c r="R2862" s="0" t="n">
        <f aca="false">IF(SUM(O2862:Q2862)&lt;&gt;1,"ERROR",1)</f>
        <v>1</v>
      </c>
    </row>
    <row r="2863" customFormat="false" ht="12.8" hidden="false" customHeight="false" outlineLevel="0" collapsed="false">
      <c r="A2863" s="0" t="str">
        <f aca="false">gait_events!B4297</f>
        <v>pp061</v>
      </c>
      <c r="B2863" s="0" t="str">
        <f aca="false">VLOOKUP(A2863,participants!A:B,2,0)</f>
        <v>M</v>
      </c>
      <c r="C2863" s="0" t="n">
        <f aca="false">VLOOKUP(A2863,participants!A:C,3,0)</f>
        <v>24</v>
      </c>
      <c r="D2863" s="0" t="str">
        <f aca="false">VLOOKUP(A2863,participants!A:F,6,0)</f>
        <v>YA</v>
      </c>
      <c r="E2863" s="0" t="str">
        <f aca="false">IF(LEN(SUBSTITUTE(gait_events!C4297,"_run-",""))&lt;&gt;LEN(gait_events!C4297),LEFT(RIGHT(gait_events!C4297,LEN(gait_events!C4297)-19),FIND("_run-",RIGHT(gait_events!C4297,LEN(gait_events!C4297)-19),1)-1),RIGHT(gait_events!C4297,LEN(gait_events!C4297)-19))</f>
        <v>Slow</v>
      </c>
      <c r="F2863" s="0" t="str">
        <f aca="false">IF(LEN(SUBSTITUTE(gait_events!C4297,"_run-",""))&lt;&gt;LEN(gait_events!C4297),RIGHT(gait_events!C4297,LEN(gait_events!C4297)-FIND("_run-",gait_events!C4297,1)-4),"")</f>
        <v/>
      </c>
      <c r="G2863" s="0" t="str">
        <f aca="false">gait_events!D4297</f>
        <v>right_ankle</v>
      </c>
      <c r="H2863" s="0" t="str">
        <f aca="false">gait_events!E4297</f>
        <v>IC</v>
      </c>
      <c r="I2863" s="0" t="n">
        <f aca="false">IF(gait_events!F4297&lt;&gt;"",gait_events!F4297,NA())</f>
        <v>174</v>
      </c>
      <c r="J2863" s="0" t="n">
        <f aca="false">IF(gait_events!G4297&lt;&gt;"",gait_events!G4297,NA())</f>
        <v>179</v>
      </c>
      <c r="K2863" s="0" t="n">
        <f aca="false">I2863-J2863</f>
        <v>-5</v>
      </c>
      <c r="L2863" s="0" t="n">
        <f aca="false">K2863*5</f>
        <v>-25</v>
      </c>
      <c r="M2863" s="0" t="n">
        <f aca="false">IF(NOT(ISNA(I2863)),1,0)</f>
        <v>1</v>
      </c>
      <c r="N2863" s="0" t="n">
        <f aca="false">IF(NOT(ISNA(J2863)),1,0)</f>
        <v>1</v>
      </c>
      <c r="O2863" s="0" t="n">
        <f aca="false">IF(AND(NOT(ISNA(I2863)),NOT(ISNA(J2863))),1,0)</f>
        <v>1</v>
      </c>
      <c r="P2863" s="0" t="n">
        <f aca="false">IF(AND(NOT(ISNA(I2863)),ISNA(J2863)),1,0)</f>
        <v>0</v>
      </c>
      <c r="Q2863" s="0" t="n">
        <f aca="false">IF(AND(ISNA(I2863),NOT(ISNA(J2863))),1,0)</f>
        <v>0</v>
      </c>
      <c r="R2863" s="0" t="n">
        <f aca="false">IF(SUM(O2863:Q2863)&lt;&gt;1,"ERROR",1)</f>
        <v>1</v>
      </c>
    </row>
    <row r="2864" customFormat="false" ht="12.8" hidden="false" customHeight="false" outlineLevel="0" collapsed="false">
      <c r="A2864" s="0" t="str">
        <f aca="false">gait_events!B4298</f>
        <v>pp061</v>
      </c>
      <c r="B2864" s="0" t="str">
        <f aca="false">VLOOKUP(A2864,participants!A:B,2,0)</f>
        <v>M</v>
      </c>
      <c r="C2864" s="0" t="n">
        <f aca="false">VLOOKUP(A2864,participants!A:C,3,0)</f>
        <v>24</v>
      </c>
      <c r="D2864" s="0" t="str">
        <f aca="false">VLOOKUP(A2864,participants!A:F,6,0)</f>
        <v>YA</v>
      </c>
      <c r="E2864" s="0" t="str">
        <f aca="false">IF(LEN(SUBSTITUTE(gait_events!C4298,"_run-",""))&lt;&gt;LEN(gait_events!C4298),LEFT(RIGHT(gait_events!C4298,LEN(gait_events!C4298)-19),FIND("_run-",RIGHT(gait_events!C4298,LEN(gait_events!C4298)-19),1)-1),RIGHT(gait_events!C4298,LEN(gait_events!C4298)-19))</f>
        <v>Slow</v>
      </c>
      <c r="F2864" s="0" t="str">
        <f aca="false">IF(LEN(SUBSTITUTE(gait_events!C4298,"_run-",""))&lt;&gt;LEN(gait_events!C4298),RIGHT(gait_events!C4298,LEN(gait_events!C4298)-FIND("_run-",gait_events!C4298,1)-4),"")</f>
        <v/>
      </c>
      <c r="G2864" s="0" t="str">
        <f aca="false">gait_events!D4298</f>
        <v>right_ankle</v>
      </c>
      <c r="H2864" s="0" t="str">
        <f aca="false">gait_events!E4298</f>
        <v>IC</v>
      </c>
      <c r="I2864" s="0" t="n">
        <f aca="false">IF(gait_events!F4298&lt;&gt;"",gait_events!F4298,NA())</f>
        <v>484</v>
      </c>
      <c r="J2864" s="0" t="n">
        <f aca="false">IF(gait_events!G4298&lt;&gt;"",gait_events!G4298,NA())</f>
        <v>483</v>
      </c>
      <c r="K2864" s="0" t="n">
        <f aca="false">I2864-J2864</f>
        <v>1</v>
      </c>
      <c r="L2864" s="0" t="n">
        <f aca="false">K2864*5</f>
        <v>5</v>
      </c>
      <c r="M2864" s="0" t="n">
        <f aca="false">IF(NOT(ISNA(I2864)),1,0)</f>
        <v>1</v>
      </c>
      <c r="N2864" s="0" t="n">
        <f aca="false">IF(NOT(ISNA(J2864)),1,0)</f>
        <v>1</v>
      </c>
      <c r="O2864" s="0" t="n">
        <f aca="false">IF(AND(NOT(ISNA(I2864)),NOT(ISNA(J2864))),1,0)</f>
        <v>1</v>
      </c>
      <c r="P2864" s="0" t="n">
        <f aca="false">IF(AND(NOT(ISNA(I2864)),ISNA(J2864)),1,0)</f>
        <v>0</v>
      </c>
      <c r="Q2864" s="0" t="n">
        <f aca="false">IF(AND(ISNA(I2864),NOT(ISNA(J2864))),1,0)</f>
        <v>0</v>
      </c>
      <c r="R2864" s="0" t="n">
        <f aca="false">IF(SUM(O2864:Q2864)&lt;&gt;1,"ERROR",1)</f>
        <v>1</v>
      </c>
    </row>
    <row r="2865" customFormat="false" ht="12.8" hidden="false" customHeight="false" outlineLevel="0" collapsed="false">
      <c r="A2865" s="0" t="str">
        <f aca="false">gait_events!B4299</f>
        <v>pp061</v>
      </c>
      <c r="B2865" s="0" t="str">
        <f aca="false">VLOOKUP(A2865,participants!A:B,2,0)</f>
        <v>M</v>
      </c>
      <c r="C2865" s="0" t="n">
        <f aca="false">VLOOKUP(A2865,participants!A:C,3,0)</f>
        <v>24</v>
      </c>
      <c r="D2865" s="0" t="str">
        <f aca="false">VLOOKUP(A2865,participants!A:F,6,0)</f>
        <v>YA</v>
      </c>
      <c r="E2865" s="0" t="str">
        <f aca="false">IF(LEN(SUBSTITUTE(gait_events!C4299,"_run-",""))&lt;&gt;LEN(gait_events!C4299),LEFT(RIGHT(gait_events!C4299,LEN(gait_events!C4299)-19),FIND("_run-",RIGHT(gait_events!C4299,LEN(gait_events!C4299)-19),1)-1),RIGHT(gait_events!C4299,LEN(gait_events!C4299)-19))</f>
        <v>Slow</v>
      </c>
      <c r="F2865" s="0" t="str">
        <f aca="false">IF(LEN(SUBSTITUTE(gait_events!C4299,"_run-",""))&lt;&gt;LEN(gait_events!C4299),RIGHT(gait_events!C4299,LEN(gait_events!C4299)-FIND("_run-",gait_events!C4299,1)-4),"")</f>
        <v/>
      </c>
      <c r="G2865" s="0" t="str">
        <f aca="false">gait_events!D4299</f>
        <v>right_ankle</v>
      </c>
      <c r="H2865" s="0" t="str">
        <f aca="false">gait_events!E4299</f>
        <v>IC</v>
      </c>
      <c r="I2865" s="0" t="n">
        <f aca="false">IF(gait_events!F4299&lt;&gt;"",gait_events!F4299,NA())</f>
        <v>783</v>
      </c>
      <c r="J2865" s="0" t="n">
        <f aca="false">IF(gait_events!G4299&lt;&gt;"",gait_events!G4299,NA())</f>
        <v>783</v>
      </c>
      <c r="K2865" s="0" t="n">
        <f aca="false">I2865-J2865</f>
        <v>0</v>
      </c>
      <c r="L2865" s="0" t="n">
        <f aca="false">K2865*5</f>
        <v>0</v>
      </c>
      <c r="M2865" s="0" t="n">
        <f aca="false">IF(NOT(ISNA(I2865)),1,0)</f>
        <v>1</v>
      </c>
      <c r="N2865" s="0" t="n">
        <f aca="false">IF(NOT(ISNA(J2865)),1,0)</f>
        <v>1</v>
      </c>
      <c r="O2865" s="0" t="n">
        <f aca="false">IF(AND(NOT(ISNA(I2865)),NOT(ISNA(J2865))),1,0)</f>
        <v>1</v>
      </c>
      <c r="P2865" s="0" t="n">
        <f aca="false">IF(AND(NOT(ISNA(I2865)),ISNA(J2865)),1,0)</f>
        <v>0</v>
      </c>
      <c r="Q2865" s="0" t="n">
        <f aca="false">IF(AND(ISNA(I2865),NOT(ISNA(J2865))),1,0)</f>
        <v>0</v>
      </c>
      <c r="R2865" s="0" t="n">
        <f aca="false">IF(SUM(O2865:Q2865)&lt;&gt;1,"ERROR",1)</f>
        <v>1</v>
      </c>
    </row>
    <row r="2866" customFormat="false" ht="12.8" hidden="false" customHeight="false" outlineLevel="0" collapsed="false">
      <c r="A2866" s="0" t="str">
        <f aca="false">gait_events!B4300</f>
        <v>pp061</v>
      </c>
      <c r="B2866" s="0" t="str">
        <f aca="false">VLOOKUP(A2866,participants!A:B,2,0)</f>
        <v>M</v>
      </c>
      <c r="C2866" s="0" t="n">
        <f aca="false">VLOOKUP(A2866,participants!A:C,3,0)</f>
        <v>24</v>
      </c>
      <c r="D2866" s="0" t="str">
        <f aca="false">VLOOKUP(A2866,participants!A:F,6,0)</f>
        <v>YA</v>
      </c>
      <c r="E2866" s="0" t="str">
        <f aca="false">IF(LEN(SUBSTITUTE(gait_events!C4300,"_run-",""))&lt;&gt;LEN(gait_events!C4300),LEFT(RIGHT(gait_events!C4300,LEN(gait_events!C4300)-19),FIND("_run-",RIGHT(gait_events!C4300,LEN(gait_events!C4300)-19),1)-1),RIGHT(gait_events!C4300,LEN(gait_events!C4300)-19))</f>
        <v>Slow</v>
      </c>
      <c r="F2866" s="0" t="str">
        <f aca="false">IF(LEN(SUBSTITUTE(gait_events!C4300,"_run-",""))&lt;&gt;LEN(gait_events!C4300),RIGHT(gait_events!C4300,LEN(gait_events!C4300)-FIND("_run-",gait_events!C4300,1)-4),"")</f>
        <v/>
      </c>
      <c r="G2866" s="0" t="str">
        <f aca="false">gait_events!D4300</f>
        <v>right_ankle</v>
      </c>
      <c r="H2866" s="0" t="str">
        <f aca="false">gait_events!E4300</f>
        <v>IC</v>
      </c>
      <c r="I2866" s="0" t="n">
        <f aca="false">IF(gait_events!F4300&lt;&gt;"",gait_events!F4300,NA())</f>
        <v>1086</v>
      </c>
      <c r="J2866" s="0" t="n">
        <f aca="false">IF(gait_events!G4300&lt;&gt;"",gait_events!G4300,NA())</f>
        <v>1086</v>
      </c>
      <c r="K2866" s="0" t="n">
        <f aca="false">I2866-J2866</f>
        <v>0</v>
      </c>
      <c r="L2866" s="0" t="n">
        <f aca="false">K2866*5</f>
        <v>0</v>
      </c>
      <c r="M2866" s="0" t="n">
        <f aca="false">IF(NOT(ISNA(I2866)),1,0)</f>
        <v>1</v>
      </c>
      <c r="N2866" s="0" t="n">
        <f aca="false">IF(NOT(ISNA(J2866)),1,0)</f>
        <v>1</v>
      </c>
      <c r="O2866" s="0" t="n">
        <f aca="false">IF(AND(NOT(ISNA(I2866)),NOT(ISNA(J2866))),1,0)</f>
        <v>1</v>
      </c>
      <c r="P2866" s="0" t="n">
        <f aca="false">IF(AND(NOT(ISNA(I2866)),ISNA(J2866)),1,0)</f>
        <v>0</v>
      </c>
      <c r="Q2866" s="0" t="n">
        <f aca="false">IF(AND(ISNA(I2866),NOT(ISNA(J2866))),1,0)</f>
        <v>0</v>
      </c>
      <c r="R2866" s="0" t="n">
        <f aca="false">IF(SUM(O2866:Q2866)&lt;&gt;1,"ERROR",1)</f>
        <v>1</v>
      </c>
    </row>
    <row r="2867" customFormat="false" ht="12.8" hidden="false" customHeight="false" outlineLevel="0" collapsed="false">
      <c r="A2867" s="0" t="str">
        <f aca="false">gait_events!B4301</f>
        <v>pp061</v>
      </c>
      <c r="B2867" s="0" t="str">
        <f aca="false">VLOOKUP(A2867,participants!A:B,2,0)</f>
        <v>M</v>
      </c>
      <c r="C2867" s="0" t="n">
        <f aca="false">VLOOKUP(A2867,participants!A:C,3,0)</f>
        <v>24</v>
      </c>
      <c r="D2867" s="0" t="str">
        <f aca="false">VLOOKUP(A2867,participants!A:F,6,0)</f>
        <v>YA</v>
      </c>
      <c r="E2867" s="0" t="str">
        <f aca="false">IF(LEN(SUBSTITUTE(gait_events!C4301,"_run-",""))&lt;&gt;LEN(gait_events!C4301),LEFT(RIGHT(gait_events!C4301,LEN(gait_events!C4301)-19),FIND("_run-",RIGHT(gait_events!C4301,LEN(gait_events!C4301)-19),1)-1),RIGHT(gait_events!C4301,LEN(gait_events!C4301)-19))</f>
        <v>Slow</v>
      </c>
      <c r="F2867" s="0" t="str">
        <f aca="false">IF(LEN(SUBSTITUTE(gait_events!C4301,"_run-",""))&lt;&gt;LEN(gait_events!C4301),RIGHT(gait_events!C4301,LEN(gait_events!C4301)-FIND("_run-",gait_events!C4301,1)-4),"")</f>
        <v/>
      </c>
      <c r="G2867" s="0" t="str">
        <f aca="false">gait_events!D4301</f>
        <v>right_ankle</v>
      </c>
      <c r="H2867" s="0" t="str">
        <f aca="false">gait_events!E4301</f>
        <v>IC</v>
      </c>
      <c r="I2867" s="0" t="n">
        <f aca="false">IF(gait_events!F4301&lt;&gt;"",gait_events!F4301,NA())</f>
        <v>1416</v>
      </c>
      <c r="J2867" s="0" t="n">
        <f aca="false">IF(gait_events!G4301&lt;&gt;"",gait_events!G4301,NA())</f>
        <v>1413</v>
      </c>
      <c r="K2867" s="0" t="n">
        <f aca="false">I2867-J2867</f>
        <v>3</v>
      </c>
      <c r="L2867" s="0" t="n">
        <f aca="false">K2867*5</f>
        <v>15</v>
      </c>
      <c r="M2867" s="0" t="n">
        <f aca="false">IF(NOT(ISNA(I2867)),1,0)</f>
        <v>1</v>
      </c>
      <c r="N2867" s="0" t="n">
        <f aca="false">IF(NOT(ISNA(J2867)),1,0)</f>
        <v>1</v>
      </c>
      <c r="O2867" s="0" t="n">
        <f aca="false">IF(AND(NOT(ISNA(I2867)),NOT(ISNA(J2867))),1,0)</f>
        <v>1</v>
      </c>
      <c r="P2867" s="0" t="n">
        <f aca="false">IF(AND(NOT(ISNA(I2867)),ISNA(J2867)),1,0)</f>
        <v>0</v>
      </c>
      <c r="Q2867" s="0" t="n">
        <f aca="false">IF(AND(ISNA(I2867),NOT(ISNA(J2867))),1,0)</f>
        <v>0</v>
      </c>
      <c r="R2867" s="0" t="n">
        <f aca="false">IF(SUM(O2867:Q2867)&lt;&gt;1,"ERROR",1)</f>
        <v>1</v>
      </c>
    </row>
    <row r="2868" customFormat="false" ht="12.8" hidden="false" customHeight="false" outlineLevel="0" collapsed="false">
      <c r="A2868" s="0" t="str">
        <f aca="false">gait_events!B4302</f>
        <v>pp061</v>
      </c>
      <c r="B2868" s="0" t="str">
        <f aca="false">VLOOKUP(A2868,participants!A:B,2,0)</f>
        <v>M</v>
      </c>
      <c r="C2868" s="0" t="n">
        <f aca="false">VLOOKUP(A2868,participants!A:C,3,0)</f>
        <v>24</v>
      </c>
      <c r="D2868" s="0" t="str">
        <f aca="false">VLOOKUP(A2868,participants!A:F,6,0)</f>
        <v>YA</v>
      </c>
      <c r="E2868" s="0" t="str">
        <f aca="false">IF(LEN(SUBSTITUTE(gait_events!C4302,"_run-",""))&lt;&gt;LEN(gait_events!C4302),LEFT(RIGHT(gait_events!C4302,LEN(gait_events!C4302)-19),FIND("_run-",RIGHT(gait_events!C4302,LEN(gait_events!C4302)-19),1)-1),RIGHT(gait_events!C4302,LEN(gait_events!C4302)-19))</f>
        <v>Slow</v>
      </c>
      <c r="F2868" s="0" t="str">
        <f aca="false">IF(LEN(SUBSTITUTE(gait_events!C4302,"_run-",""))&lt;&gt;LEN(gait_events!C4302),RIGHT(gait_events!C4302,LEN(gait_events!C4302)-FIND("_run-",gait_events!C4302,1)-4),"")</f>
        <v/>
      </c>
      <c r="G2868" s="0" t="str">
        <f aca="false">gait_events!D4302</f>
        <v>right_ankle</v>
      </c>
      <c r="H2868" s="0" t="str">
        <f aca="false">gait_events!E4302</f>
        <v>FC</v>
      </c>
      <c r="I2868" s="0" t="n">
        <f aca="false">IF(gait_events!F4302&lt;&gt;"",gait_events!F4302,NA())</f>
        <v>70</v>
      </c>
      <c r="J2868" s="0" t="n">
        <f aca="false">IF(gait_events!G4302&lt;&gt;"",gait_events!G4302,NA())</f>
        <v>74</v>
      </c>
      <c r="K2868" s="0" t="n">
        <f aca="false">I2868-J2868</f>
        <v>-4</v>
      </c>
      <c r="L2868" s="0" t="n">
        <f aca="false">K2868*5</f>
        <v>-20</v>
      </c>
      <c r="M2868" s="0" t="n">
        <f aca="false">IF(NOT(ISNA(I2868)),1,0)</f>
        <v>1</v>
      </c>
      <c r="N2868" s="0" t="n">
        <f aca="false">IF(NOT(ISNA(J2868)),1,0)</f>
        <v>1</v>
      </c>
      <c r="O2868" s="0" t="n">
        <f aca="false">IF(AND(NOT(ISNA(I2868)),NOT(ISNA(J2868))),1,0)</f>
        <v>1</v>
      </c>
      <c r="P2868" s="0" t="n">
        <f aca="false">IF(AND(NOT(ISNA(I2868)),ISNA(J2868)),1,0)</f>
        <v>0</v>
      </c>
      <c r="Q2868" s="0" t="n">
        <f aca="false">IF(AND(ISNA(I2868),NOT(ISNA(J2868))),1,0)</f>
        <v>0</v>
      </c>
      <c r="R2868" s="0" t="n">
        <f aca="false">IF(SUM(O2868:Q2868)&lt;&gt;1,"ERROR",1)</f>
        <v>1</v>
      </c>
    </row>
    <row r="2869" customFormat="false" ht="12.8" hidden="false" customHeight="false" outlineLevel="0" collapsed="false">
      <c r="A2869" s="0" t="str">
        <f aca="false">gait_events!B4303</f>
        <v>pp061</v>
      </c>
      <c r="B2869" s="0" t="str">
        <f aca="false">VLOOKUP(A2869,participants!A:B,2,0)</f>
        <v>M</v>
      </c>
      <c r="C2869" s="0" t="n">
        <f aca="false">VLOOKUP(A2869,participants!A:C,3,0)</f>
        <v>24</v>
      </c>
      <c r="D2869" s="0" t="str">
        <f aca="false">VLOOKUP(A2869,participants!A:F,6,0)</f>
        <v>YA</v>
      </c>
      <c r="E2869" s="0" t="str">
        <f aca="false">IF(LEN(SUBSTITUTE(gait_events!C4303,"_run-",""))&lt;&gt;LEN(gait_events!C4303),LEFT(RIGHT(gait_events!C4303,LEN(gait_events!C4303)-19),FIND("_run-",RIGHT(gait_events!C4303,LEN(gait_events!C4303)-19),1)-1),RIGHT(gait_events!C4303,LEN(gait_events!C4303)-19))</f>
        <v>Slow</v>
      </c>
      <c r="F2869" s="0" t="str">
        <f aca="false">IF(LEN(SUBSTITUTE(gait_events!C4303,"_run-",""))&lt;&gt;LEN(gait_events!C4303),RIGHT(gait_events!C4303,LEN(gait_events!C4303)-FIND("_run-",gait_events!C4303,1)-4),"")</f>
        <v/>
      </c>
      <c r="G2869" s="0" t="str">
        <f aca="false">gait_events!D4303</f>
        <v>right_ankle</v>
      </c>
      <c r="H2869" s="0" t="str">
        <f aca="false">gait_events!E4303</f>
        <v>FC</v>
      </c>
      <c r="I2869" s="0" t="n">
        <f aca="false">IF(gait_events!F4303&lt;&gt;"",gait_events!F4303,NA())</f>
        <v>370</v>
      </c>
      <c r="J2869" s="0" t="n">
        <f aca="false">IF(gait_events!G4303&lt;&gt;"",gait_events!G4303,NA())</f>
        <v>380</v>
      </c>
      <c r="K2869" s="0" t="n">
        <f aca="false">I2869-J2869</f>
        <v>-10</v>
      </c>
      <c r="L2869" s="0" t="n">
        <f aca="false">K2869*5</f>
        <v>-50</v>
      </c>
      <c r="M2869" s="0" t="n">
        <f aca="false">IF(NOT(ISNA(I2869)),1,0)</f>
        <v>1</v>
      </c>
      <c r="N2869" s="0" t="n">
        <f aca="false">IF(NOT(ISNA(J2869)),1,0)</f>
        <v>1</v>
      </c>
      <c r="O2869" s="0" t="n">
        <f aca="false">IF(AND(NOT(ISNA(I2869)),NOT(ISNA(J2869))),1,0)</f>
        <v>1</v>
      </c>
      <c r="P2869" s="0" t="n">
        <f aca="false">IF(AND(NOT(ISNA(I2869)),ISNA(J2869)),1,0)</f>
        <v>0</v>
      </c>
      <c r="Q2869" s="0" t="n">
        <f aca="false">IF(AND(ISNA(I2869),NOT(ISNA(J2869))),1,0)</f>
        <v>0</v>
      </c>
      <c r="R2869" s="0" t="n">
        <f aca="false">IF(SUM(O2869:Q2869)&lt;&gt;1,"ERROR",1)</f>
        <v>1</v>
      </c>
    </row>
    <row r="2870" customFormat="false" ht="12.8" hidden="false" customHeight="false" outlineLevel="0" collapsed="false">
      <c r="A2870" s="0" t="str">
        <f aca="false">gait_events!B4304</f>
        <v>pp061</v>
      </c>
      <c r="B2870" s="0" t="str">
        <f aca="false">VLOOKUP(A2870,participants!A:B,2,0)</f>
        <v>M</v>
      </c>
      <c r="C2870" s="0" t="n">
        <f aca="false">VLOOKUP(A2870,participants!A:C,3,0)</f>
        <v>24</v>
      </c>
      <c r="D2870" s="0" t="str">
        <f aca="false">VLOOKUP(A2870,participants!A:F,6,0)</f>
        <v>YA</v>
      </c>
      <c r="E2870" s="0" t="str">
        <f aca="false">IF(LEN(SUBSTITUTE(gait_events!C4304,"_run-",""))&lt;&gt;LEN(gait_events!C4304),LEFT(RIGHT(gait_events!C4304,LEN(gait_events!C4304)-19),FIND("_run-",RIGHT(gait_events!C4304,LEN(gait_events!C4304)-19),1)-1),RIGHT(gait_events!C4304,LEN(gait_events!C4304)-19))</f>
        <v>Slow</v>
      </c>
      <c r="F2870" s="0" t="str">
        <f aca="false">IF(LEN(SUBSTITUTE(gait_events!C4304,"_run-",""))&lt;&gt;LEN(gait_events!C4304),RIGHT(gait_events!C4304,LEN(gait_events!C4304)-FIND("_run-",gait_events!C4304,1)-4),"")</f>
        <v/>
      </c>
      <c r="G2870" s="0" t="str">
        <f aca="false">gait_events!D4304</f>
        <v>right_ankle</v>
      </c>
      <c r="H2870" s="0" t="str">
        <f aca="false">gait_events!E4304</f>
        <v>FC</v>
      </c>
      <c r="I2870" s="0" t="n">
        <f aca="false">IF(gait_events!F4304&lt;&gt;"",gait_events!F4304,NA())</f>
        <v>679</v>
      </c>
      <c r="J2870" s="0" t="n">
        <f aca="false">IF(gait_events!G4304&lt;&gt;"",gait_events!G4304,NA())</f>
        <v>681</v>
      </c>
      <c r="K2870" s="0" t="n">
        <f aca="false">I2870-J2870</f>
        <v>-2</v>
      </c>
      <c r="L2870" s="0" t="n">
        <f aca="false">K2870*5</f>
        <v>-10</v>
      </c>
      <c r="M2870" s="0" t="n">
        <f aca="false">IF(NOT(ISNA(I2870)),1,0)</f>
        <v>1</v>
      </c>
      <c r="N2870" s="0" t="n">
        <f aca="false">IF(NOT(ISNA(J2870)),1,0)</f>
        <v>1</v>
      </c>
      <c r="O2870" s="0" t="n">
        <f aca="false">IF(AND(NOT(ISNA(I2870)),NOT(ISNA(J2870))),1,0)</f>
        <v>1</v>
      </c>
      <c r="P2870" s="0" t="n">
        <f aca="false">IF(AND(NOT(ISNA(I2870)),ISNA(J2870)),1,0)</f>
        <v>0</v>
      </c>
      <c r="Q2870" s="0" t="n">
        <f aca="false">IF(AND(ISNA(I2870),NOT(ISNA(J2870))),1,0)</f>
        <v>0</v>
      </c>
      <c r="R2870" s="0" t="n">
        <f aca="false">IF(SUM(O2870:Q2870)&lt;&gt;1,"ERROR",1)</f>
        <v>1</v>
      </c>
    </row>
    <row r="2871" customFormat="false" ht="12.8" hidden="false" customHeight="false" outlineLevel="0" collapsed="false">
      <c r="A2871" s="0" t="str">
        <f aca="false">gait_events!B4305</f>
        <v>pp061</v>
      </c>
      <c r="B2871" s="0" t="str">
        <f aca="false">VLOOKUP(A2871,participants!A:B,2,0)</f>
        <v>M</v>
      </c>
      <c r="C2871" s="0" t="n">
        <f aca="false">VLOOKUP(A2871,participants!A:C,3,0)</f>
        <v>24</v>
      </c>
      <c r="D2871" s="0" t="str">
        <f aca="false">VLOOKUP(A2871,participants!A:F,6,0)</f>
        <v>YA</v>
      </c>
      <c r="E2871" s="0" t="str">
        <f aca="false">IF(LEN(SUBSTITUTE(gait_events!C4305,"_run-",""))&lt;&gt;LEN(gait_events!C4305),LEFT(RIGHT(gait_events!C4305,LEN(gait_events!C4305)-19),FIND("_run-",RIGHT(gait_events!C4305,LEN(gait_events!C4305)-19),1)-1),RIGHT(gait_events!C4305,LEN(gait_events!C4305)-19))</f>
        <v>Slow</v>
      </c>
      <c r="F2871" s="0" t="str">
        <f aca="false">IF(LEN(SUBSTITUTE(gait_events!C4305,"_run-",""))&lt;&gt;LEN(gait_events!C4305),RIGHT(gait_events!C4305,LEN(gait_events!C4305)-FIND("_run-",gait_events!C4305,1)-4),"")</f>
        <v/>
      </c>
      <c r="G2871" s="0" t="str">
        <f aca="false">gait_events!D4305</f>
        <v>right_ankle</v>
      </c>
      <c r="H2871" s="0" t="str">
        <f aca="false">gait_events!E4305</f>
        <v>FC</v>
      </c>
      <c r="I2871" s="0" t="n">
        <f aca="false">IF(gait_events!F4305&lt;&gt;"",gait_events!F4305,NA())</f>
        <v>982</v>
      </c>
      <c r="J2871" s="0" t="n">
        <f aca="false">IF(gait_events!G4305&lt;&gt;"",gait_events!G4305,NA())</f>
        <v>985</v>
      </c>
      <c r="K2871" s="0" t="n">
        <f aca="false">I2871-J2871</f>
        <v>-3</v>
      </c>
      <c r="L2871" s="0" t="n">
        <f aca="false">K2871*5</f>
        <v>-15</v>
      </c>
      <c r="M2871" s="0" t="n">
        <f aca="false">IF(NOT(ISNA(I2871)),1,0)</f>
        <v>1</v>
      </c>
      <c r="N2871" s="0" t="n">
        <f aca="false">IF(NOT(ISNA(J2871)),1,0)</f>
        <v>1</v>
      </c>
      <c r="O2871" s="0" t="n">
        <f aca="false">IF(AND(NOT(ISNA(I2871)),NOT(ISNA(J2871))),1,0)</f>
        <v>1</v>
      </c>
      <c r="P2871" s="0" t="n">
        <f aca="false">IF(AND(NOT(ISNA(I2871)),ISNA(J2871)),1,0)</f>
        <v>0</v>
      </c>
      <c r="Q2871" s="0" t="n">
        <f aca="false">IF(AND(ISNA(I2871),NOT(ISNA(J2871))),1,0)</f>
        <v>0</v>
      </c>
      <c r="R2871" s="0" t="n">
        <f aca="false">IF(SUM(O2871:Q2871)&lt;&gt;1,"ERROR",1)</f>
        <v>1</v>
      </c>
    </row>
    <row r="2872" customFormat="false" ht="12.8" hidden="false" customHeight="false" outlineLevel="0" collapsed="false">
      <c r="A2872" s="0" t="str">
        <f aca="false">gait_events!B4306</f>
        <v>pp061</v>
      </c>
      <c r="B2872" s="0" t="str">
        <f aca="false">VLOOKUP(A2872,participants!A:B,2,0)</f>
        <v>M</v>
      </c>
      <c r="C2872" s="0" t="n">
        <f aca="false">VLOOKUP(A2872,participants!A:C,3,0)</f>
        <v>24</v>
      </c>
      <c r="D2872" s="0" t="str">
        <f aca="false">VLOOKUP(A2872,participants!A:F,6,0)</f>
        <v>YA</v>
      </c>
      <c r="E2872" s="0" t="str">
        <f aca="false">IF(LEN(SUBSTITUTE(gait_events!C4306,"_run-",""))&lt;&gt;LEN(gait_events!C4306),LEFT(RIGHT(gait_events!C4306,LEN(gait_events!C4306)-19),FIND("_run-",RIGHT(gait_events!C4306,LEN(gait_events!C4306)-19),1)-1),RIGHT(gait_events!C4306,LEN(gait_events!C4306)-19))</f>
        <v>Slow</v>
      </c>
      <c r="F2872" s="0" t="str">
        <f aca="false">IF(LEN(SUBSTITUTE(gait_events!C4306,"_run-",""))&lt;&gt;LEN(gait_events!C4306),RIGHT(gait_events!C4306,LEN(gait_events!C4306)-FIND("_run-",gait_events!C4306,1)-4),"")</f>
        <v/>
      </c>
      <c r="G2872" s="0" t="str">
        <f aca="false">gait_events!D4306</f>
        <v>right_ankle</v>
      </c>
      <c r="H2872" s="0" t="str">
        <f aca="false">gait_events!E4306</f>
        <v>FC</v>
      </c>
      <c r="I2872" s="0" t="n">
        <f aca="false">IF(gait_events!F4306&lt;&gt;"",gait_events!F4306,NA())</f>
        <v>1295</v>
      </c>
      <c r="J2872" s="0" t="n">
        <f aca="false">IF(gait_events!G4306&lt;&gt;"",gait_events!G4306,NA())</f>
        <v>1292</v>
      </c>
      <c r="K2872" s="0" t="n">
        <f aca="false">I2872-J2872</f>
        <v>3</v>
      </c>
      <c r="L2872" s="0" t="n">
        <f aca="false">K2872*5</f>
        <v>15</v>
      </c>
      <c r="M2872" s="0" t="n">
        <f aca="false">IF(NOT(ISNA(I2872)),1,0)</f>
        <v>1</v>
      </c>
      <c r="N2872" s="0" t="n">
        <f aca="false">IF(NOT(ISNA(J2872)),1,0)</f>
        <v>1</v>
      </c>
      <c r="O2872" s="0" t="n">
        <f aca="false">IF(AND(NOT(ISNA(I2872)),NOT(ISNA(J2872))),1,0)</f>
        <v>1</v>
      </c>
      <c r="P2872" s="0" t="n">
        <f aca="false">IF(AND(NOT(ISNA(I2872)),ISNA(J2872)),1,0)</f>
        <v>0</v>
      </c>
      <c r="Q2872" s="0" t="n">
        <f aca="false">IF(AND(ISNA(I2872),NOT(ISNA(J2872))),1,0)</f>
        <v>0</v>
      </c>
      <c r="R2872" s="0" t="n">
        <f aca="false">IF(SUM(O2872:Q2872)&lt;&gt;1,"ERROR",1)</f>
        <v>1</v>
      </c>
    </row>
    <row r="2873" customFormat="false" ht="12.8" hidden="false" customHeight="false" outlineLevel="0" collapsed="false">
      <c r="A2873" s="0" t="str">
        <f aca="false">gait_events!B4307</f>
        <v>pp061</v>
      </c>
      <c r="B2873" s="0" t="str">
        <f aca="false">VLOOKUP(A2873,participants!A:B,2,0)</f>
        <v>M</v>
      </c>
      <c r="C2873" s="0" t="n">
        <f aca="false">VLOOKUP(A2873,participants!A:C,3,0)</f>
        <v>24</v>
      </c>
      <c r="D2873" s="0" t="str">
        <f aca="false">VLOOKUP(A2873,participants!A:F,6,0)</f>
        <v>YA</v>
      </c>
      <c r="E2873" s="0" t="str">
        <f aca="false">IF(LEN(SUBSTITUTE(gait_events!C4307,"_run-",""))&lt;&gt;LEN(gait_events!C4307),LEFT(RIGHT(gait_events!C4307,LEN(gait_events!C4307)-19),FIND("_run-",RIGHT(gait_events!C4307,LEN(gait_events!C4307)-19),1)-1),RIGHT(gait_events!C4307,LEN(gait_events!C4307)-19))</f>
        <v>Slow</v>
      </c>
      <c r="F2873" s="0" t="str">
        <f aca="false">IF(LEN(SUBSTITUTE(gait_events!C4307,"_run-",""))&lt;&gt;LEN(gait_events!C4307),RIGHT(gait_events!C4307,LEN(gait_events!C4307)-FIND("_run-",gait_events!C4307,1)-4),"")</f>
        <v/>
      </c>
      <c r="G2873" s="0" t="str">
        <f aca="false">gait_events!D4307</f>
        <v>left_shank</v>
      </c>
      <c r="H2873" s="0" t="str">
        <f aca="false">gait_events!E4307</f>
        <v>IC</v>
      </c>
      <c r="I2873" s="0" t="n">
        <f aca="false">IF(gait_events!F4307&lt;&gt;"",gait_events!F4307,NA())</f>
        <v>12</v>
      </c>
      <c r="J2873" s="0" t="n">
        <f aca="false">IF(gait_events!G4307&lt;&gt;"",gait_events!G4307,NA())</f>
        <v>12</v>
      </c>
      <c r="K2873" s="0" t="n">
        <f aca="false">I2873-J2873</f>
        <v>0</v>
      </c>
      <c r="L2873" s="0" t="n">
        <f aca="false">K2873*5</f>
        <v>0</v>
      </c>
      <c r="M2873" s="0" t="n">
        <f aca="false">IF(NOT(ISNA(I2873)),1,0)</f>
        <v>1</v>
      </c>
      <c r="N2873" s="0" t="n">
        <f aca="false">IF(NOT(ISNA(J2873)),1,0)</f>
        <v>1</v>
      </c>
      <c r="O2873" s="0" t="n">
        <f aca="false">IF(AND(NOT(ISNA(I2873)),NOT(ISNA(J2873))),1,0)</f>
        <v>1</v>
      </c>
      <c r="P2873" s="0" t="n">
        <f aca="false">IF(AND(NOT(ISNA(I2873)),ISNA(J2873)),1,0)</f>
        <v>0</v>
      </c>
      <c r="Q2873" s="0" t="n">
        <f aca="false">IF(AND(ISNA(I2873),NOT(ISNA(J2873))),1,0)</f>
        <v>0</v>
      </c>
      <c r="R2873" s="0" t="n">
        <f aca="false">IF(SUM(O2873:Q2873)&lt;&gt;1,"ERROR",1)</f>
        <v>1</v>
      </c>
    </row>
    <row r="2874" customFormat="false" ht="12.8" hidden="false" customHeight="false" outlineLevel="0" collapsed="false">
      <c r="A2874" s="0" t="str">
        <f aca="false">gait_events!B4308</f>
        <v>pp061</v>
      </c>
      <c r="B2874" s="0" t="str">
        <f aca="false">VLOOKUP(A2874,participants!A:B,2,0)</f>
        <v>M</v>
      </c>
      <c r="C2874" s="0" t="n">
        <f aca="false">VLOOKUP(A2874,participants!A:C,3,0)</f>
        <v>24</v>
      </c>
      <c r="D2874" s="0" t="str">
        <f aca="false">VLOOKUP(A2874,participants!A:F,6,0)</f>
        <v>YA</v>
      </c>
      <c r="E2874" s="0" t="str">
        <f aca="false">IF(LEN(SUBSTITUTE(gait_events!C4308,"_run-",""))&lt;&gt;LEN(gait_events!C4308),LEFT(RIGHT(gait_events!C4308,LEN(gait_events!C4308)-19),FIND("_run-",RIGHT(gait_events!C4308,LEN(gait_events!C4308)-19),1)-1),RIGHT(gait_events!C4308,LEN(gait_events!C4308)-19))</f>
        <v>Slow</v>
      </c>
      <c r="F2874" s="0" t="str">
        <f aca="false">IF(LEN(SUBSTITUTE(gait_events!C4308,"_run-",""))&lt;&gt;LEN(gait_events!C4308),RIGHT(gait_events!C4308,LEN(gait_events!C4308)-FIND("_run-",gait_events!C4308,1)-4),"")</f>
        <v/>
      </c>
      <c r="G2874" s="0" t="str">
        <f aca="false">gait_events!D4308</f>
        <v>left_shank</v>
      </c>
      <c r="H2874" s="0" t="str">
        <f aca="false">gait_events!E4308</f>
        <v>IC</v>
      </c>
      <c r="I2874" s="0" t="n">
        <f aca="false">IF(gait_events!F4308&lt;&gt;"",gait_events!F4308,NA())</f>
        <v>332</v>
      </c>
      <c r="J2874" s="0" t="n">
        <f aca="false">IF(gait_events!G4308&lt;&gt;"",gait_events!G4308,NA())</f>
        <v>329</v>
      </c>
      <c r="K2874" s="0" t="n">
        <f aca="false">I2874-J2874</f>
        <v>3</v>
      </c>
      <c r="L2874" s="0" t="n">
        <f aca="false">K2874*5</f>
        <v>15</v>
      </c>
      <c r="M2874" s="0" t="n">
        <f aca="false">IF(NOT(ISNA(I2874)),1,0)</f>
        <v>1</v>
      </c>
      <c r="N2874" s="0" t="n">
        <f aca="false">IF(NOT(ISNA(J2874)),1,0)</f>
        <v>1</v>
      </c>
      <c r="O2874" s="0" t="n">
        <f aca="false">IF(AND(NOT(ISNA(I2874)),NOT(ISNA(J2874))),1,0)</f>
        <v>1</v>
      </c>
      <c r="P2874" s="0" t="n">
        <f aca="false">IF(AND(NOT(ISNA(I2874)),ISNA(J2874)),1,0)</f>
        <v>0</v>
      </c>
      <c r="Q2874" s="0" t="n">
        <f aca="false">IF(AND(ISNA(I2874),NOT(ISNA(J2874))),1,0)</f>
        <v>0</v>
      </c>
      <c r="R2874" s="0" t="n">
        <f aca="false">IF(SUM(O2874:Q2874)&lt;&gt;1,"ERROR",1)</f>
        <v>1</v>
      </c>
    </row>
    <row r="2875" customFormat="false" ht="12.8" hidden="false" customHeight="false" outlineLevel="0" collapsed="false">
      <c r="A2875" s="0" t="str">
        <f aca="false">gait_events!B4309</f>
        <v>pp061</v>
      </c>
      <c r="B2875" s="0" t="str">
        <f aca="false">VLOOKUP(A2875,participants!A:B,2,0)</f>
        <v>M</v>
      </c>
      <c r="C2875" s="0" t="n">
        <f aca="false">VLOOKUP(A2875,participants!A:C,3,0)</f>
        <v>24</v>
      </c>
      <c r="D2875" s="0" t="str">
        <f aca="false">VLOOKUP(A2875,participants!A:F,6,0)</f>
        <v>YA</v>
      </c>
      <c r="E2875" s="0" t="str">
        <f aca="false">IF(LEN(SUBSTITUTE(gait_events!C4309,"_run-",""))&lt;&gt;LEN(gait_events!C4309),LEFT(RIGHT(gait_events!C4309,LEN(gait_events!C4309)-19),FIND("_run-",RIGHT(gait_events!C4309,LEN(gait_events!C4309)-19),1)-1),RIGHT(gait_events!C4309,LEN(gait_events!C4309)-19))</f>
        <v>Slow</v>
      </c>
      <c r="F2875" s="0" t="str">
        <f aca="false">IF(LEN(SUBSTITUTE(gait_events!C4309,"_run-",""))&lt;&gt;LEN(gait_events!C4309),RIGHT(gait_events!C4309,LEN(gait_events!C4309)-FIND("_run-",gait_events!C4309,1)-4),"")</f>
        <v/>
      </c>
      <c r="G2875" s="0" t="str">
        <f aca="false">gait_events!D4309</f>
        <v>left_shank</v>
      </c>
      <c r="H2875" s="0" t="str">
        <f aca="false">gait_events!E4309</f>
        <v>IC</v>
      </c>
      <c r="I2875" s="0" t="n">
        <f aca="false">IF(gait_events!F4309&lt;&gt;"",gait_events!F4309,NA())</f>
        <v>635</v>
      </c>
      <c r="J2875" s="0" t="n">
        <f aca="false">IF(gait_events!G4309&lt;&gt;"",gait_events!G4309,NA())</f>
        <v>631</v>
      </c>
      <c r="K2875" s="0" t="n">
        <f aca="false">I2875-J2875</f>
        <v>4</v>
      </c>
      <c r="L2875" s="0" t="n">
        <f aca="false">K2875*5</f>
        <v>20</v>
      </c>
      <c r="M2875" s="0" t="n">
        <f aca="false">IF(NOT(ISNA(I2875)),1,0)</f>
        <v>1</v>
      </c>
      <c r="N2875" s="0" t="n">
        <f aca="false">IF(NOT(ISNA(J2875)),1,0)</f>
        <v>1</v>
      </c>
      <c r="O2875" s="0" t="n">
        <f aca="false">IF(AND(NOT(ISNA(I2875)),NOT(ISNA(J2875))),1,0)</f>
        <v>1</v>
      </c>
      <c r="P2875" s="0" t="n">
        <f aca="false">IF(AND(NOT(ISNA(I2875)),ISNA(J2875)),1,0)</f>
        <v>0</v>
      </c>
      <c r="Q2875" s="0" t="n">
        <f aca="false">IF(AND(ISNA(I2875),NOT(ISNA(J2875))),1,0)</f>
        <v>0</v>
      </c>
      <c r="R2875" s="0" t="n">
        <f aca="false">IF(SUM(O2875:Q2875)&lt;&gt;1,"ERROR",1)</f>
        <v>1</v>
      </c>
    </row>
    <row r="2876" customFormat="false" ht="12.8" hidden="false" customHeight="false" outlineLevel="0" collapsed="false">
      <c r="A2876" s="0" t="str">
        <f aca="false">gait_events!B4310</f>
        <v>pp061</v>
      </c>
      <c r="B2876" s="0" t="str">
        <f aca="false">VLOOKUP(A2876,participants!A:B,2,0)</f>
        <v>M</v>
      </c>
      <c r="C2876" s="0" t="n">
        <f aca="false">VLOOKUP(A2876,participants!A:C,3,0)</f>
        <v>24</v>
      </c>
      <c r="D2876" s="0" t="str">
        <f aca="false">VLOOKUP(A2876,participants!A:F,6,0)</f>
        <v>YA</v>
      </c>
      <c r="E2876" s="0" t="str">
        <f aca="false">IF(LEN(SUBSTITUTE(gait_events!C4310,"_run-",""))&lt;&gt;LEN(gait_events!C4310),LEFT(RIGHT(gait_events!C4310,LEN(gait_events!C4310)-19),FIND("_run-",RIGHT(gait_events!C4310,LEN(gait_events!C4310)-19),1)-1),RIGHT(gait_events!C4310,LEN(gait_events!C4310)-19))</f>
        <v>Slow</v>
      </c>
      <c r="F2876" s="0" t="str">
        <f aca="false">IF(LEN(SUBSTITUTE(gait_events!C4310,"_run-",""))&lt;&gt;LEN(gait_events!C4310),RIGHT(gait_events!C4310,LEN(gait_events!C4310)-FIND("_run-",gait_events!C4310,1)-4),"")</f>
        <v/>
      </c>
      <c r="G2876" s="0" t="str">
        <f aca="false">gait_events!D4310</f>
        <v>left_shank</v>
      </c>
      <c r="H2876" s="0" t="str">
        <f aca="false">gait_events!E4310</f>
        <v>IC</v>
      </c>
      <c r="I2876" s="0" t="n">
        <f aca="false">IF(gait_events!F4310&lt;&gt;"",gait_events!F4310,NA())</f>
        <v>934</v>
      </c>
      <c r="J2876" s="0" t="n">
        <f aca="false">IF(gait_events!G4310&lt;&gt;"",gait_events!G4310,NA())</f>
        <v>931</v>
      </c>
      <c r="K2876" s="0" t="n">
        <f aca="false">I2876-J2876</f>
        <v>3</v>
      </c>
      <c r="L2876" s="0" t="n">
        <f aca="false">K2876*5</f>
        <v>15</v>
      </c>
      <c r="M2876" s="0" t="n">
        <f aca="false">IF(NOT(ISNA(I2876)),1,0)</f>
        <v>1</v>
      </c>
      <c r="N2876" s="0" t="n">
        <f aca="false">IF(NOT(ISNA(J2876)),1,0)</f>
        <v>1</v>
      </c>
      <c r="O2876" s="0" t="n">
        <f aca="false">IF(AND(NOT(ISNA(I2876)),NOT(ISNA(J2876))),1,0)</f>
        <v>1</v>
      </c>
      <c r="P2876" s="0" t="n">
        <f aca="false">IF(AND(NOT(ISNA(I2876)),ISNA(J2876)),1,0)</f>
        <v>0</v>
      </c>
      <c r="Q2876" s="0" t="n">
        <f aca="false">IF(AND(ISNA(I2876),NOT(ISNA(J2876))),1,0)</f>
        <v>0</v>
      </c>
      <c r="R2876" s="0" t="n">
        <f aca="false">IF(SUM(O2876:Q2876)&lt;&gt;1,"ERROR",1)</f>
        <v>1</v>
      </c>
    </row>
    <row r="2877" customFormat="false" ht="12.8" hidden="false" customHeight="false" outlineLevel="0" collapsed="false">
      <c r="A2877" s="0" t="str">
        <f aca="false">gait_events!B4311</f>
        <v>pp061</v>
      </c>
      <c r="B2877" s="0" t="str">
        <f aca="false">VLOOKUP(A2877,participants!A:B,2,0)</f>
        <v>M</v>
      </c>
      <c r="C2877" s="0" t="n">
        <f aca="false">VLOOKUP(A2877,participants!A:C,3,0)</f>
        <v>24</v>
      </c>
      <c r="D2877" s="0" t="str">
        <f aca="false">VLOOKUP(A2877,participants!A:F,6,0)</f>
        <v>YA</v>
      </c>
      <c r="E2877" s="0" t="str">
        <f aca="false">IF(LEN(SUBSTITUTE(gait_events!C4311,"_run-",""))&lt;&gt;LEN(gait_events!C4311),LEFT(RIGHT(gait_events!C4311,LEN(gait_events!C4311)-19),FIND("_run-",RIGHT(gait_events!C4311,LEN(gait_events!C4311)-19),1)-1),RIGHT(gait_events!C4311,LEN(gait_events!C4311)-19))</f>
        <v>Slow</v>
      </c>
      <c r="F2877" s="0" t="str">
        <f aca="false">IF(LEN(SUBSTITUTE(gait_events!C4311,"_run-",""))&lt;&gt;LEN(gait_events!C4311),RIGHT(gait_events!C4311,LEN(gait_events!C4311)-FIND("_run-",gait_events!C4311,1)-4),"")</f>
        <v/>
      </c>
      <c r="G2877" s="0" t="str">
        <f aca="false">gait_events!D4311</f>
        <v>left_shank</v>
      </c>
      <c r="H2877" s="0" t="str">
        <f aca="false">gait_events!E4311</f>
        <v>IC</v>
      </c>
      <c r="I2877" s="0" t="n">
        <f aca="false">IF(gait_events!F4311&lt;&gt;"",gait_events!F4311,NA())</f>
        <v>1242</v>
      </c>
      <c r="J2877" s="0" t="n">
        <f aca="false">IF(gait_events!G4311&lt;&gt;"",gait_events!G4311,NA())</f>
        <v>1239</v>
      </c>
      <c r="K2877" s="0" t="n">
        <f aca="false">I2877-J2877</f>
        <v>3</v>
      </c>
      <c r="L2877" s="0" t="n">
        <f aca="false">K2877*5</f>
        <v>15</v>
      </c>
      <c r="M2877" s="0" t="n">
        <f aca="false">IF(NOT(ISNA(I2877)),1,0)</f>
        <v>1</v>
      </c>
      <c r="N2877" s="0" t="n">
        <f aca="false">IF(NOT(ISNA(J2877)),1,0)</f>
        <v>1</v>
      </c>
      <c r="O2877" s="0" t="n">
        <f aca="false">IF(AND(NOT(ISNA(I2877)),NOT(ISNA(J2877))),1,0)</f>
        <v>1</v>
      </c>
      <c r="P2877" s="0" t="n">
        <f aca="false">IF(AND(NOT(ISNA(I2877)),ISNA(J2877)),1,0)</f>
        <v>0</v>
      </c>
      <c r="Q2877" s="0" t="n">
        <f aca="false">IF(AND(ISNA(I2877),NOT(ISNA(J2877))),1,0)</f>
        <v>0</v>
      </c>
      <c r="R2877" s="0" t="n">
        <f aca="false">IF(SUM(O2877:Q2877)&lt;&gt;1,"ERROR",1)</f>
        <v>1</v>
      </c>
    </row>
    <row r="2878" customFormat="false" ht="12.8" hidden="false" customHeight="false" outlineLevel="0" collapsed="false">
      <c r="A2878" s="0" t="str">
        <f aca="false">gait_events!B4312</f>
        <v>pp061</v>
      </c>
      <c r="B2878" s="0" t="str">
        <f aca="false">VLOOKUP(A2878,participants!A:B,2,0)</f>
        <v>M</v>
      </c>
      <c r="C2878" s="0" t="n">
        <f aca="false">VLOOKUP(A2878,participants!A:C,3,0)</f>
        <v>24</v>
      </c>
      <c r="D2878" s="0" t="str">
        <f aca="false">VLOOKUP(A2878,participants!A:F,6,0)</f>
        <v>YA</v>
      </c>
      <c r="E2878" s="0" t="str">
        <f aca="false">IF(LEN(SUBSTITUTE(gait_events!C4312,"_run-",""))&lt;&gt;LEN(gait_events!C4312),LEFT(RIGHT(gait_events!C4312,LEN(gait_events!C4312)-19),FIND("_run-",RIGHT(gait_events!C4312,LEN(gait_events!C4312)-19),1)-1),RIGHT(gait_events!C4312,LEN(gait_events!C4312)-19))</f>
        <v>Slow</v>
      </c>
      <c r="F2878" s="0" t="str">
        <f aca="false">IF(LEN(SUBSTITUTE(gait_events!C4312,"_run-",""))&lt;&gt;LEN(gait_events!C4312),RIGHT(gait_events!C4312,LEN(gait_events!C4312)-FIND("_run-",gait_events!C4312,1)-4),"")</f>
        <v/>
      </c>
      <c r="G2878" s="0" t="str">
        <f aca="false">gait_events!D4312</f>
        <v>left_shank</v>
      </c>
      <c r="H2878" s="0" t="str">
        <f aca="false">gait_events!E4312</f>
        <v>FC</v>
      </c>
      <c r="I2878" s="0" t="n">
        <f aca="false">IF(gait_events!F4312&lt;&gt;"",gait_events!F4312,NA())</f>
        <v>223</v>
      </c>
      <c r="J2878" s="0" t="n">
        <f aca="false">IF(gait_events!G4312&lt;&gt;"",gait_events!G4312,NA())</f>
        <v>224</v>
      </c>
      <c r="K2878" s="0" t="n">
        <f aca="false">I2878-J2878</f>
        <v>-1</v>
      </c>
      <c r="L2878" s="0" t="n">
        <f aca="false">K2878*5</f>
        <v>-5</v>
      </c>
      <c r="M2878" s="0" t="n">
        <f aca="false">IF(NOT(ISNA(I2878)),1,0)</f>
        <v>1</v>
      </c>
      <c r="N2878" s="0" t="n">
        <f aca="false">IF(NOT(ISNA(J2878)),1,0)</f>
        <v>1</v>
      </c>
      <c r="O2878" s="0" t="n">
        <f aca="false">IF(AND(NOT(ISNA(I2878)),NOT(ISNA(J2878))),1,0)</f>
        <v>1</v>
      </c>
      <c r="P2878" s="0" t="n">
        <f aca="false">IF(AND(NOT(ISNA(I2878)),ISNA(J2878)),1,0)</f>
        <v>0</v>
      </c>
      <c r="Q2878" s="0" t="n">
        <f aca="false">IF(AND(ISNA(I2878),NOT(ISNA(J2878))),1,0)</f>
        <v>0</v>
      </c>
      <c r="R2878" s="0" t="n">
        <f aca="false">IF(SUM(O2878:Q2878)&lt;&gt;1,"ERROR",1)</f>
        <v>1</v>
      </c>
    </row>
    <row r="2879" customFormat="false" ht="12.8" hidden="false" customHeight="false" outlineLevel="0" collapsed="false">
      <c r="A2879" s="0" t="str">
        <f aca="false">gait_events!B4313</f>
        <v>pp061</v>
      </c>
      <c r="B2879" s="0" t="str">
        <f aca="false">VLOOKUP(A2879,participants!A:B,2,0)</f>
        <v>M</v>
      </c>
      <c r="C2879" s="0" t="n">
        <f aca="false">VLOOKUP(A2879,participants!A:C,3,0)</f>
        <v>24</v>
      </c>
      <c r="D2879" s="0" t="str">
        <f aca="false">VLOOKUP(A2879,participants!A:F,6,0)</f>
        <v>YA</v>
      </c>
      <c r="E2879" s="0" t="str">
        <f aca="false">IF(LEN(SUBSTITUTE(gait_events!C4313,"_run-",""))&lt;&gt;LEN(gait_events!C4313),LEFT(RIGHT(gait_events!C4313,LEN(gait_events!C4313)-19),FIND("_run-",RIGHT(gait_events!C4313,LEN(gait_events!C4313)-19),1)-1),RIGHT(gait_events!C4313,LEN(gait_events!C4313)-19))</f>
        <v>Slow</v>
      </c>
      <c r="F2879" s="0" t="str">
        <f aca="false">IF(LEN(SUBSTITUTE(gait_events!C4313,"_run-",""))&lt;&gt;LEN(gait_events!C4313),RIGHT(gait_events!C4313,LEN(gait_events!C4313)-FIND("_run-",gait_events!C4313,1)-4),"")</f>
        <v/>
      </c>
      <c r="G2879" s="0" t="str">
        <f aca="false">gait_events!D4313</f>
        <v>left_shank</v>
      </c>
      <c r="H2879" s="0" t="str">
        <f aca="false">gait_events!E4313</f>
        <v>FC</v>
      </c>
      <c r="I2879" s="0" t="n">
        <f aca="false">IF(gait_events!F4313&lt;&gt;"",gait_events!F4313,NA())</f>
        <v>530</v>
      </c>
      <c r="J2879" s="0" t="n">
        <f aca="false">IF(gait_events!G4313&lt;&gt;"",gait_events!G4313,NA())</f>
        <v>527</v>
      </c>
      <c r="K2879" s="0" t="n">
        <f aca="false">I2879-J2879</f>
        <v>3</v>
      </c>
      <c r="L2879" s="0" t="n">
        <f aca="false">K2879*5</f>
        <v>15</v>
      </c>
      <c r="M2879" s="0" t="n">
        <f aca="false">IF(NOT(ISNA(I2879)),1,0)</f>
        <v>1</v>
      </c>
      <c r="N2879" s="0" t="n">
        <f aca="false">IF(NOT(ISNA(J2879)),1,0)</f>
        <v>1</v>
      </c>
      <c r="O2879" s="0" t="n">
        <f aca="false">IF(AND(NOT(ISNA(I2879)),NOT(ISNA(J2879))),1,0)</f>
        <v>1</v>
      </c>
      <c r="P2879" s="0" t="n">
        <f aca="false">IF(AND(NOT(ISNA(I2879)),ISNA(J2879)),1,0)</f>
        <v>0</v>
      </c>
      <c r="Q2879" s="0" t="n">
        <f aca="false">IF(AND(ISNA(I2879),NOT(ISNA(J2879))),1,0)</f>
        <v>0</v>
      </c>
      <c r="R2879" s="0" t="n">
        <f aca="false">IF(SUM(O2879:Q2879)&lt;&gt;1,"ERROR",1)</f>
        <v>1</v>
      </c>
    </row>
    <row r="2880" customFormat="false" ht="12.8" hidden="false" customHeight="false" outlineLevel="0" collapsed="false">
      <c r="A2880" s="0" t="str">
        <f aca="false">gait_events!B4314</f>
        <v>pp061</v>
      </c>
      <c r="B2880" s="0" t="str">
        <f aca="false">VLOOKUP(A2880,participants!A:B,2,0)</f>
        <v>M</v>
      </c>
      <c r="C2880" s="0" t="n">
        <f aca="false">VLOOKUP(A2880,participants!A:C,3,0)</f>
        <v>24</v>
      </c>
      <c r="D2880" s="0" t="str">
        <f aca="false">VLOOKUP(A2880,participants!A:F,6,0)</f>
        <v>YA</v>
      </c>
      <c r="E2880" s="0" t="str">
        <f aca="false">IF(LEN(SUBSTITUTE(gait_events!C4314,"_run-",""))&lt;&gt;LEN(gait_events!C4314),LEFT(RIGHT(gait_events!C4314,LEN(gait_events!C4314)-19),FIND("_run-",RIGHT(gait_events!C4314,LEN(gait_events!C4314)-19),1)-1),RIGHT(gait_events!C4314,LEN(gait_events!C4314)-19))</f>
        <v>Slow</v>
      </c>
      <c r="F2880" s="0" t="str">
        <f aca="false">IF(LEN(SUBSTITUTE(gait_events!C4314,"_run-",""))&lt;&gt;LEN(gait_events!C4314),RIGHT(gait_events!C4314,LEN(gait_events!C4314)-FIND("_run-",gait_events!C4314,1)-4),"")</f>
        <v/>
      </c>
      <c r="G2880" s="0" t="str">
        <f aca="false">gait_events!D4314</f>
        <v>left_shank</v>
      </c>
      <c r="H2880" s="0" t="str">
        <f aca="false">gait_events!E4314</f>
        <v>FC</v>
      </c>
      <c r="I2880" s="0" t="n">
        <f aca="false">IF(gait_events!F4314&lt;&gt;"",gait_events!F4314,NA())</f>
        <v>823</v>
      </c>
      <c r="J2880" s="0" t="n">
        <f aca="false">IF(gait_events!G4314&lt;&gt;"",gait_events!G4314,NA())</f>
        <v>822</v>
      </c>
      <c r="K2880" s="0" t="n">
        <f aca="false">I2880-J2880</f>
        <v>1</v>
      </c>
      <c r="L2880" s="0" t="n">
        <f aca="false">K2880*5</f>
        <v>5</v>
      </c>
      <c r="M2880" s="0" t="n">
        <f aca="false">IF(NOT(ISNA(I2880)),1,0)</f>
        <v>1</v>
      </c>
      <c r="N2880" s="0" t="n">
        <f aca="false">IF(NOT(ISNA(J2880)),1,0)</f>
        <v>1</v>
      </c>
      <c r="O2880" s="0" t="n">
        <f aca="false">IF(AND(NOT(ISNA(I2880)),NOT(ISNA(J2880))),1,0)</f>
        <v>1</v>
      </c>
      <c r="P2880" s="0" t="n">
        <f aca="false">IF(AND(NOT(ISNA(I2880)),ISNA(J2880)),1,0)</f>
        <v>0</v>
      </c>
      <c r="Q2880" s="0" t="n">
        <f aca="false">IF(AND(ISNA(I2880),NOT(ISNA(J2880))),1,0)</f>
        <v>0</v>
      </c>
      <c r="R2880" s="0" t="n">
        <f aca="false">IF(SUM(O2880:Q2880)&lt;&gt;1,"ERROR",1)</f>
        <v>1</v>
      </c>
    </row>
    <row r="2881" customFormat="false" ht="12.8" hidden="false" customHeight="false" outlineLevel="0" collapsed="false">
      <c r="A2881" s="0" t="str">
        <f aca="false">gait_events!B4315</f>
        <v>pp061</v>
      </c>
      <c r="B2881" s="0" t="str">
        <f aca="false">VLOOKUP(A2881,participants!A:B,2,0)</f>
        <v>M</v>
      </c>
      <c r="C2881" s="0" t="n">
        <f aca="false">VLOOKUP(A2881,participants!A:C,3,0)</f>
        <v>24</v>
      </c>
      <c r="D2881" s="0" t="str">
        <f aca="false">VLOOKUP(A2881,participants!A:F,6,0)</f>
        <v>YA</v>
      </c>
      <c r="E2881" s="0" t="str">
        <f aca="false">IF(LEN(SUBSTITUTE(gait_events!C4315,"_run-",""))&lt;&gt;LEN(gait_events!C4315),LEFT(RIGHT(gait_events!C4315,LEN(gait_events!C4315)-19),FIND("_run-",RIGHT(gait_events!C4315,LEN(gait_events!C4315)-19),1)-1),RIGHT(gait_events!C4315,LEN(gait_events!C4315)-19))</f>
        <v>Slow</v>
      </c>
      <c r="F2881" s="0" t="str">
        <f aca="false">IF(LEN(SUBSTITUTE(gait_events!C4315,"_run-",""))&lt;&gt;LEN(gait_events!C4315),RIGHT(gait_events!C4315,LEN(gait_events!C4315)-FIND("_run-",gait_events!C4315,1)-4),"")</f>
        <v/>
      </c>
      <c r="G2881" s="0" t="str">
        <f aca="false">gait_events!D4315</f>
        <v>left_shank</v>
      </c>
      <c r="H2881" s="0" t="str">
        <f aca="false">gait_events!E4315</f>
        <v>FC</v>
      </c>
      <c r="I2881" s="0" t="n">
        <f aca="false">IF(gait_events!F4315&lt;&gt;"",gait_events!F4315,NA())</f>
        <v>1132</v>
      </c>
      <c r="J2881" s="0" t="n">
        <f aca="false">IF(gait_events!G4315&lt;&gt;"",gait_events!G4315,NA())</f>
        <v>1132</v>
      </c>
      <c r="K2881" s="0" t="n">
        <f aca="false">I2881-J2881</f>
        <v>0</v>
      </c>
      <c r="L2881" s="0" t="n">
        <f aca="false">K2881*5</f>
        <v>0</v>
      </c>
      <c r="M2881" s="0" t="n">
        <f aca="false">IF(NOT(ISNA(I2881)),1,0)</f>
        <v>1</v>
      </c>
      <c r="N2881" s="0" t="n">
        <f aca="false">IF(NOT(ISNA(J2881)),1,0)</f>
        <v>1</v>
      </c>
      <c r="O2881" s="0" t="n">
        <f aca="false">IF(AND(NOT(ISNA(I2881)),NOT(ISNA(J2881))),1,0)</f>
        <v>1</v>
      </c>
      <c r="P2881" s="0" t="n">
        <f aca="false">IF(AND(NOT(ISNA(I2881)),ISNA(J2881)),1,0)</f>
        <v>0</v>
      </c>
      <c r="Q2881" s="0" t="n">
        <f aca="false">IF(AND(ISNA(I2881),NOT(ISNA(J2881))),1,0)</f>
        <v>0</v>
      </c>
      <c r="R2881" s="0" t="n">
        <f aca="false">IF(SUM(O2881:Q2881)&lt;&gt;1,"ERROR",1)</f>
        <v>1</v>
      </c>
    </row>
    <row r="2882" customFormat="false" ht="12.8" hidden="false" customHeight="false" outlineLevel="0" collapsed="false">
      <c r="A2882" s="0" t="str">
        <f aca="false">gait_events!B4316</f>
        <v>pp061</v>
      </c>
      <c r="B2882" s="0" t="str">
        <f aca="false">VLOOKUP(A2882,participants!A:B,2,0)</f>
        <v>M</v>
      </c>
      <c r="C2882" s="0" t="n">
        <f aca="false">VLOOKUP(A2882,participants!A:C,3,0)</f>
        <v>24</v>
      </c>
      <c r="D2882" s="0" t="str">
        <f aca="false">VLOOKUP(A2882,participants!A:F,6,0)</f>
        <v>YA</v>
      </c>
      <c r="E2882" s="0" t="str">
        <f aca="false">IF(LEN(SUBSTITUTE(gait_events!C4316,"_run-",""))&lt;&gt;LEN(gait_events!C4316),LEFT(RIGHT(gait_events!C4316,LEN(gait_events!C4316)-19),FIND("_run-",RIGHT(gait_events!C4316,LEN(gait_events!C4316)-19),1)-1),RIGHT(gait_events!C4316,LEN(gait_events!C4316)-19))</f>
        <v>Slow</v>
      </c>
      <c r="F2882" s="0" t="str">
        <f aca="false">IF(LEN(SUBSTITUTE(gait_events!C4316,"_run-",""))&lt;&gt;LEN(gait_events!C4316),RIGHT(gait_events!C4316,LEN(gait_events!C4316)-FIND("_run-",gait_events!C4316,1)-4),"")</f>
        <v/>
      </c>
      <c r="G2882" s="0" t="str">
        <f aca="false">gait_events!D4316</f>
        <v>left_shank</v>
      </c>
      <c r="H2882" s="0" t="str">
        <f aca="false">gait_events!E4316</f>
        <v>FC</v>
      </c>
      <c r="I2882" s="0" t="n">
        <f aca="false">IF(gait_events!F4316&lt;&gt;"",gait_events!F4316,NA())</f>
        <v>1473</v>
      </c>
      <c r="J2882" s="0" t="n">
        <f aca="false">IF(gait_events!G4316&lt;&gt;"",gait_events!G4316,NA())</f>
        <v>1475</v>
      </c>
      <c r="K2882" s="0" t="n">
        <f aca="false">I2882-J2882</f>
        <v>-2</v>
      </c>
      <c r="L2882" s="0" t="n">
        <f aca="false">K2882*5</f>
        <v>-10</v>
      </c>
      <c r="M2882" s="0" t="n">
        <f aca="false">IF(NOT(ISNA(I2882)),1,0)</f>
        <v>1</v>
      </c>
      <c r="N2882" s="0" t="n">
        <f aca="false">IF(NOT(ISNA(J2882)),1,0)</f>
        <v>1</v>
      </c>
      <c r="O2882" s="0" t="n">
        <f aca="false">IF(AND(NOT(ISNA(I2882)),NOT(ISNA(J2882))),1,0)</f>
        <v>1</v>
      </c>
      <c r="P2882" s="0" t="n">
        <f aca="false">IF(AND(NOT(ISNA(I2882)),ISNA(J2882)),1,0)</f>
        <v>0</v>
      </c>
      <c r="Q2882" s="0" t="n">
        <f aca="false">IF(AND(ISNA(I2882),NOT(ISNA(J2882))),1,0)</f>
        <v>0</v>
      </c>
      <c r="R2882" s="0" t="n">
        <f aca="false">IF(SUM(O2882:Q2882)&lt;&gt;1,"ERROR",1)</f>
        <v>1</v>
      </c>
    </row>
    <row r="2883" customFormat="false" ht="12.8" hidden="false" customHeight="false" outlineLevel="0" collapsed="false">
      <c r="A2883" s="0" t="str">
        <f aca="false">gait_events!B4317</f>
        <v>pp061</v>
      </c>
      <c r="B2883" s="0" t="str">
        <f aca="false">VLOOKUP(A2883,participants!A:B,2,0)</f>
        <v>M</v>
      </c>
      <c r="C2883" s="0" t="n">
        <f aca="false">VLOOKUP(A2883,participants!A:C,3,0)</f>
        <v>24</v>
      </c>
      <c r="D2883" s="0" t="str">
        <f aca="false">VLOOKUP(A2883,participants!A:F,6,0)</f>
        <v>YA</v>
      </c>
      <c r="E2883" s="0" t="str">
        <f aca="false">IF(LEN(SUBSTITUTE(gait_events!C4317,"_run-",""))&lt;&gt;LEN(gait_events!C4317),LEFT(RIGHT(gait_events!C4317,LEN(gait_events!C4317)-19),FIND("_run-",RIGHT(gait_events!C4317,LEN(gait_events!C4317)-19),1)-1),RIGHT(gait_events!C4317,LEN(gait_events!C4317)-19))</f>
        <v>Slow</v>
      </c>
      <c r="F2883" s="0" t="str">
        <f aca="false">IF(LEN(SUBSTITUTE(gait_events!C4317,"_run-",""))&lt;&gt;LEN(gait_events!C4317),RIGHT(gait_events!C4317,LEN(gait_events!C4317)-FIND("_run-",gait_events!C4317,1)-4),"")</f>
        <v/>
      </c>
      <c r="G2883" s="0" t="str">
        <f aca="false">gait_events!D4317</f>
        <v>right_shank</v>
      </c>
      <c r="H2883" s="0" t="str">
        <f aca="false">gait_events!E4317</f>
        <v>IC</v>
      </c>
      <c r="I2883" s="0" t="n">
        <f aca="false">IF(gait_events!F4317&lt;&gt;"",gait_events!F4317,NA())</f>
        <v>174</v>
      </c>
      <c r="J2883" s="0" t="n">
        <f aca="false">IF(gait_events!G4317&lt;&gt;"",gait_events!G4317,NA())</f>
        <v>176</v>
      </c>
      <c r="K2883" s="0" t="n">
        <f aca="false">I2883-J2883</f>
        <v>-2</v>
      </c>
      <c r="L2883" s="0" t="n">
        <f aca="false">K2883*5</f>
        <v>-10</v>
      </c>
      <c r="M2883" s="0" t="n">
        <f aca="false">IF(NOT(ISNA(I2883)),1,0)</f>
        <v>1</v>
      </c>
      <c r="N2883" s="0" t="n">
        <f aca="false">IF(NOT(ISNA(J2883)),1,0)</f>
        <v>1</v>
      </c>
      <c r="O2883" s="0" t="n">
        <f aca="false">IF(AND(NOT(ISNA(I2883)),NOT(ISNA(J2883))),1,0)</f>
        <v>1</v>
      </c>
      <c r="P2883" s="0" t="n">
        <f aca="false">IF(AND(NOT(ISNA(I2883)),ISNA(J2883)),1,0)</f>
        <v>0</v>
      </c>
      <c r="Q2883" s="0" t="n">
        <f aca="false">IF(AND(ISNA(I2883),NOT(ISNA(J2883))),1,0)</f>
        <v>0</v>
      </c>
      <c r="R2883" s="0" t="n">
        <f aca="false">IF(SUM(O2883:Q2883)&lt;&gt;1,"ERROR",1)</f>
        <v>1</v>
      </c>
    </row>
    <row r="2884" customFormat="false" ht="12.8" hidden="false" customHeight="false" outlineLevel="0" collapsed="false">
      <c r="A2884" s="0" t="str">
        <f aca="false">gait_events!B4318</f>
        <v>pp061</v>
      </c>
      <c r="B2884" s="0" t="str">
        <f aca="false">VLOOKUP(A2884,participants!A:B,2,0)</f>
        <v>M</v>
      </c>
      <c r="C2884" s="0" t="n">
        <f aca="false">VLOOKUP(A2884,participants!A:C,3,0)</f>
        <v>24</v>
      </c>
      <c r="D2884" s="0" t="str">
        <f aca="false">VLOOKUP(A2884,participants!A:F,6,0)</f>
        <v>YA</v>
      </c>
      <c r="E2884" s="0" t="str">
        <f aca="false">IF(LEN(SUBSTITUTE(gait_events!C4318,"_run-",""))&lt;&gt;LEN(gait_events!C4318),LEFT(RIGHT(gait_events!C4318,LEN(gait_events!C4318)-19),FIND("_run-",RIGHT(gait_events!C4318,LEN(gait_events!C4318)-19),1)-1),RIGHT(gait_events!C4318,LEN(gait_events!C4318)-19))</f>
        <v>Slow</v>
      </c>
      <c r="F2884" s="0" t="str">
        <f aca="false">IF(LEN(SUBSTITUTE(gait_events!C4318,"_run-",""))&lt;&gt;LEN(gait_events!C4318),RIGHT(gait_events!C4318,LEN(gait_events!C4318)-FIND("_run-",gait_events!C4318,1)-4),"")</f>
        <v/>
      </c>
      <c r="G2884" s="0" t="str">
        <f aca="false">gait_events!D4318</f>
        <v>right_shank</v>
      </c>
      <c r="H2884" s="0" t="str">
        <f aca="false">gait_events!E4318</f>
        <v>IC</v>
      </c>
      <c r="I2884" s="0" t="n">
        <f aca="false">IF(gait_events!F4318&lt;&gt;"",gait_events!F4318,NA())</f>
        <v>484</v>
      </c>
      <c r="J2884" s="0" t="n">
        <f aca="false">IF(gait_events!G4318&lt;&gt;"",gait_events!G4318,NA())</f>
        <v>485</v>
      </c>
      <c r="K2884" s="0" t="n">
        <f aca="false">I2884-J2884</f>
        <v>-1</v>
      </c>
      <c r="L2884" s="0" t="n">
        <f aca="false">K2884*5</f>
        <v>-5</v>
      </c>
      <c r="M2884" s="0" t="n">
        <f aca="false">IF(NOT(ISNA(I2884)),1,0)</f>
        <v>1</v>
      </c>
      <c r="N2884" s="0" t="n">
        <f aca="false">IF(NOT(ISNA(J2884)),1,0)</f>
        <v>1</v>
      </c>
      <c r="O2884" s="0" t="n">
        <f aca="false">IF(AND(NOT(ISNA(I2884)),NOT(ISNA(J2884))),1,0)</f>
        <v>1</v>
      </c>
      <c r="P2884" s="0" t="n">
        <f aca="false">IF(AND(NOT(ISNA(I2884)),ISNA(J2884)),1,0)</f>
        <v>0</v>
      </c>
      <c r="Q2884" s="0" t="n">
        <f aca="false">IF(AND(ISNA(I2884),NOT(ISNA(J2884))),1,0)</f>
        <v>0</v>
      </c>
      <c r="R2884" s="0" t="n">
        <f aca="false">IF(SUM(O2884:Q2884)&lt;&gt;1,"ERROR",1)</f>
        <v>1</v>
      </c>
    </row>
    <row r="2885" customFormat="false" ht="12.8" hidden="false" customHeight="false" outlineLevel="0" collapsed="false">
      <c r="A2885" s="0" t="str">
        <f aca="false">gait_events!B4319</f>
        <v>pp061</v>
      </c>
      <c r="B2885" s="0" t="str">
        <f aca="false">VLOOKUP(A2885,participants!A:B,2,0)</f>
        <v>M</v>
      </c>
      <c r="C2885" s="0" t="n">
        <f aca="false">VLOOKUP(A2885,participants!A:C,3,0)</f>
        <v>24</v>
      </c>
      <c r="D2885" s="0" t="str">
        <f aca="false">VLOOKUP(A2885,participants!A:F,6,0)</f>
        <v>YA</v>
      </c>
      <c r="E2885" s="0" t="str">
        <f aca="false">IF(LEN(SUBSTITUTE(gait_events!C4319,"_run-",""))&lt;&gt;LEN(gait_events!C4319),LEFT(RIGHT(gait_events!C4319,LEN(gait_events!C4319)-19),FIND("_run-",RIGHT(gait_events!C4319,LEN(gait_events!C4319)-19),1)-1),RIGHT(gait_events!C4319,LEN(gait_events!C4319)-19))</f>
        <v>Slow</v>
      </c>
      <c r="F2885" s="0" t="str">
        <f aca="false">IF(LEN(SUBSTITUTE(gait_events!C4319,"_run-",""))&lt;&gt;LEN(gait_events!C4319),RIGHT(gait_events!C4319,LEN(gait_events!C4319)-FIND("_run-",gait_events!C4319,1)-4),"")</f>
        <v/>
      </c>
      <c r="G2885" s="0" t="str">
        <f aca="false">gait_events!D4319</f>
        <v>right_shank</v>
      </c>
      <c r="H2885" s="0" t="str">
        <f aca="false">gait_events!E4319</f>
        <v>IC</v>
      </c>
      <c r="I2885" s="0" t="n">
        <f aca="false">IF(gait_events!F4319&lt;&gt;"",gait_events!F4319,NA())</f>
        <v>783</v>
      </c>
      <c r="J2885" s="0" t="n">
        <f aca="false">IF(gait_events!G4319&lt;&gt;"",gait_events!G4319,NA())</f>
        <v>781</v>
      </c>
      <c r="K2885" s="0" t="n">
        <f aca="false">I2885-J2885</f>
        <v>2</v>
      </c>
      <c r="L2885" s="0" t="n">
        <f aca="false">K2885*5</f>
        <v>10</v>
      </c>
      <c r="M2885" s="0" t="n">
        <f aca="false">IF(NOT(ISNA(I2885)),1,0)</f>
        <v>1</v>
      </c>
      <c r="N2885" s="0" t="n">
        <f aca="false">IF(NOT(ISNA(J2885)),1,0)</f>
        <v>1</v>
      </c>
      <c r="O2885" s="0" t="n">
        <f aca="false">IF(AND(NOT(ISNA(I2885)),NOT(ISNA(J2885))),1,0)</f>
        <v>1</v>
      </c>
      <c r="P2885" s="0" t="n">
        <f aca="false">IF(AND(NOT(ISNA(I2885)),ISNA(J2885)),1,0)</f>
        <v>0</v>
      </c>
      <c r="Q2885" s="0" t="n">
        <f aca="false">IF(AND(ISNA(I2885),NOT(ISNA(J2885))),1,0)</f>
        <v>0</v>
      </c>
      <c r="R2885" s="0" t="n">
        <f aca="false">IF(SUM(O2885:Q2885)&lt;&gt;1,"ERROR",1)</f>
        <v>1</v>
      </c>
    </row>
    <row r="2886" customFormat="false" ht="12.8" hidden="false" customHeight="false" outlineLevel="0" collapsed="false">
      <c r="A2886" s="0" t="str">
        <f aca="false">gait_events!B4320</f>
        <v>pp061</v>
      </c>
      <c r="B2886" s="0" t="str">
        <f aca="false">VLOOKUP(A2886,participants!A:B,2,0)</f>
        <v>M</v>
      </c>
      <c r="C2886" s="0" t="n">
        <f aca="false">VLOOKUP(A2886,participants!A:C,3,0)</f>
        <v>24</v>
      </c>
      <c r="D2886" s="0" t="str">
        <f aca="false">VLOOKUP(A2886,participants!A:F,6,0)</f>
        <v>YA</v>
      </c>
      <c r="E2886" s="0" t="str">
        <f aca="false">IF(LEN(SUBSTITUTE(gait_events!C4320,"_run-",""))&lt;&gt;LEN(gait_events!C4320),LEFT(RIGHT(gait_events!C4320,LEN(gait_events!C4320)-19),FIND("_run-",RIGHT(gait_events!C4320,LEN(gait_events!C4320)-19),1)-1),RIGHT(gait_events!C4320,LEN(gait_events!C4320)-19))</f>
        <v>Slow</v>
      </c>
      <c r="F2886" s="0" t="str">
        <f aca="false">IF(LEN(SUBSTITUTE(gait_events!C4320,"_run-",""))&lt;&gt;LEN(gait_events!C4320),RIGHT(gait_events!C4320,LEN(gait_events!C4320)-FIND("_run-",gait_events!C4320,1)-4),"")</f>
        <v/>
      </c>
      <c r="G2886" s="0" t="str">
        <f aca="false">gait_events!D4320</f>
        <v>right_shank</v>
      </c>
      <c r="H2886" s="0" t="str">
        <f aca="false">gait_events!E4320</f>
        <v>IC</v>
      </c>
      <c r="I2886" s="0" t="n">
        <f aca="false">IF(gait_events!F4320&lt;&gt;"",gait_events!F4320,NA())</f>
        <v>1086</v>
      </c>
      <c r="J2886" s="0" t="n">
        <f aca="false">IF(gait_events!G4320&lt;&gt;"",gait_events!G4320,NA())</f>
        <v>1087</v>
      </c>
      <c r="K2886" s="0" t="n">
        <f aca="false">I2886-J2886</f>
        <v>-1</v>
      </c>
      <c r="L2886" s="0" t="n">
        <f aca="false">K2886*5</f>
        <v>-5</v>
      </c>
      <c r="M2886" s="0" t="n">
        <f aca="false">IF(NOT(ISNA(I2886)),1,0)</f>
        <v>1</v>
      </c>
      <c r="N2886" s="0" t="n">
        <f aca="false">IF(NOT(ISNA(J2886)),1,0)</f>
        <v>1</v>
      </c>
      <c r="O2886" s="0" t="n">
        <f aca="false">IF(AND(NOT(ISNA(I2886)),NOT(ISNA(J2886))),1,0)</f>
        <v>1</v>
      </c>
      <c r="P2886" s="0" t="n">
        <f aca="false">IF(AND(NOT(ISNA(I2886)),ISNA(J2886)),1,0)</f>
        <v>0</v>
      </c>
      <c r="Q2886" s="0" t="n">
        <f aca="false">IF(AND(ISNA(I2886),NOT(ISNA(J2886))),1,0)</f>
        <v>0</v>
      </c>
      <c r="R2886" s="0" t="n">
        <f aca="false">IF(SUM(O2886:Q2886)&lt;&gt;1,"ERROR",1)</f>
        <v>1</v>
      </c>
    </row>
    <row r="2887" customFormat="false" ht="12.8" hidden="false" customHeight="false" outlineLevel="0" collapsed="false">
      <c r="A2887" s="0" t="str">
        <f aca="false">gait_events!B4699</f>
        <v>pp057</v>
      </c>
      <c r="B2887" s="0" t="str">
        <f aca="false">VLOOKUP(A2887,participants!A:B,2,0)</f>
        <v>M</v>
      </c>
      <c r="C2887" s="0" t="n">
        <f aca="false">VLOOKUP(A2887,participants!A:C,3,0)</f>
        <v>22</v>
      </c>
      <c r="D2887" s="0" t="str">
        <f aca="false">VLOOKUP(A2887,participants!A:F,6,0)</f>
        <v>YA</v>
      </c>
      <c r="E2887" s="0" t="str">
        <f aca="false">IF(LEN(SUBSTITUTE(gait_events!C4699,"_run-",""))&lt;&gt;LEN(gait_events!C4699),LEFT(RIGHT(gait_events!C4699,LEN(gait_events!C4699)-19),FIND("_run-",RIGHT(gait_events!C4699,LEN(gait_events!C4699)-19),1)-1),RIGHT(gait_events!C4699,LEN(gait_events!C4699)-19))</f>
        <v>Slow</v>
      </c>
      <c r="F2887" s="0" t="str">
        <f aca="false">IF(LEN(SUBSTITUTE(gait_events!C4699,"_run-",""))&lt;&gt;LEN(gait_events!C4699),RIGHT(gait_events!C4699,LEN(gait_events!C4699)-FIND("_run-",gait_events!C4699,1)-4),"")</f>
        <v/>
      </c>
      <c r="G2887" s="0" t="str">
        <f aca="false">gait_events!D4699</f>
        <v>right_shank</v>
      </c>
      <c r="H2887" s="0" t="str">
        <f aca="false">gait_events!E4699</f>
        <v>IC</v>
      </c>
      <c r="I2887" s="0" t="n">
        <f aca="false">IF(gait_events!F4699&lt;&gt;"",gait_events!F4699,NA())</f>
        <v>748</v>
      </c>
      <c r="J2887" s="0" t="n">
        <f aca="false">IF(gait_events!G4699&lt;&gt;"",gait_events!G4699,NA())</f>
        <v>748</v>
      </c>
      <c r="K2887" s="0" t="n">
        <f aca="false">I2887-J2887</f>
        <v>0</v>
      </c>
      <c r="L2887" s="0" t="n">
        <f aca="false">K2887*5</f>
        <v>0</v>
      </c>
      <c r="M2887" s="0" t="n">
        <f aca="false">IF(NOT(ISNA(I2887)),1,0)</f>
        <v>1</v>
      </c>
      <c r="N2887" s="0" t="n">
        <f aca="false">IF(NOT(ISNA(J2887)),1,0)</f>
        <v>1</v>
      </c>
      <c r="O2887" s="0" t="n">
        <f aca="false">IF(AND(NOT(ISNA(I2887)),NOT(ISNA(J2887))),1,0)</f>
        <v>1</v>
      </c>
      <c r="P2887" s="0" t="n">
        <f aca="false">IF(AND(NOT(ISNA(I2887)),ISNA(J2887)),1,0)</f>
        <v>0</v>
      </c>
      <c r="Q2887" s="0" t="n">
        <f aca="false">IF(AND(ISNA(I2887),NOT(ISNA(J2887))),1,0)</f>
        <v>0</v>
      </c>
      <c r="R2887" s="0" t="n">
        <f aca="false">IF(SUM(O2887:Q2887)&lt;&gt;1,"ERROR",1)</f>
        <v>1</v>
      </c>
    </row>
    <row r="2888" customFormat="false" ht="12.8" hidden="false" customHeight="false" outlineLevel="0" collapsed="false">
      <c r="A2888" s="0" t="str">
        <f aca="false">gait_events!B4700</f>
        <v>pp057</v>
      </c>
      <c r="B2888" s="0" t="str">
        <f aca="false">VLOOKUP(A2888,participants!A:B,2,0)</f>
        <v>M</v>
      </c>
      <c r="C2888" s="0" t="n">
        <f aca="false">VLOOKUP(A2888,participants!A:C,3,0)</f>
        <v>22</v>
      </c>
      <c r="D2888" s="0" t="str">
        <f aca="false">VLOOKUP(A2888,participants!A:F,6,0)</f>
        <v>YA</v>
      </c>
      <c r="E2888" s="0" t="str">
        <f aca="false">IF(LEN(SUBSTITUTE(gait_events!C4700,"_run-",""))&lt;&gt;LEN(gait_events!C4700),LEFT(RIGHT(gait_events!C4700,LEN(gait_events!C4700)-19),FIND("_run-",RIGHT(gait_events!C4700,LEN(gait_events!C4700)-19),1)-1),RIGHT(gait_events!C4700,LEN(gait_events!C4700)-19))</f>
        <v>Slow</v>
      </c>
      <c r="F2888" s="0" t="str">
        <f aca="false">IF(LEN(SUBSTITUTE(gait_events!C4700,"_run-",""))&lt;&gt;LEN(gait_events!C4700),RIGHT(gait_events!C4700,LEN(gait_events!C4700)-FIND("_run-",gait_events!C4700,1)-4),"")</f>
        <v/>
      </c>
      <c r="G2888" s="0" t="str">
        <f aca="false">gait_events!D4700</f>
        <v>right_shank</v>
      </c>
      <c r="H2888" s="0" t="str">
        <f aca="false">gait_events!E4700</f>
        <v>IC</v>
      </c>
      <c r="I2888" s="0" t="n">
        <f aca="false">IF(gait_events!F4700&lt;&gt;"",gait_events!F4700,NA())</f>
        <v>1035</v>
      </c>
      <c r="J2888" s="0" t="n">
        <f aca="false">IF(gait_events!G4700&lt;&gt;"",gait_events!G4700,NA())</f>
        <v>1034</v>
      </c>
      <c r="K2888" s="0" t="n">
        <f aca="false">I2888-J2888</f>
        <v>1</v>
      </c>
      <c r="L2888" s="0" t="n">
        <f aca="false">K2888*5</f>
        <v>5</v>
      </c>
      <c r="M2888" s="0" t="n">
        <f aca="false">IF(NOT(ISNA(I2888)),1,0)</f>
        <v>1</v>
      </c>
      <c r="N2888" s="0" t="n">
        <f aca="false">IF(NOT(ISNA(J2888)),1,0)</f>
        <v>1</v>
      </c>
      <c r="O2888" s="0" t="n">
        <f aca="false">IF(AND(NOT(ISNA(I2888)),NOT(ISNA(J2888))),1,0)</f>
        <v>1</v>
      </c>
      <c r="P2888" s="0" t="n">
        <f aca="false">IF(AND(NOT(ISNA(I2888)),ISNA(J2888)),1,0)</f>
        <v>0</v>
      </c>
      <c r="Q2888" s="0" t="n">
        <f aca="false">IF(AND(ISNA(I2888),NOT(ISNA(J2888))),1,0)</f>
        <v>0</v>
      </c>
      <c r="R2888" s="0" t="n">
        <f aca="false">IF(SUM(O2888:Q2888)&lt;&gt;1,"ERROR",1)</f>
        <v>1</v>
      </c>
    </row>
    <row r="2889" customFormat="false" ht="12.8" hidden="false" customHeight="false" outlineLevel="0" collapsed="false">
      <c r="A2889" s="0" t="str">
        <f aca="false">gait_events!B4701</f>
        <v>pp057</v>
      </c>
      <c r="B2889" s="0" t="str">
        <f aca="false">VLOOKUP(A2889,participants!A:B,2,0)</f>
        <v>M</v>
      </c>
      <c r="C2889" s="0" t="n">
        <f aca="false">VLOOKUP(A2889,participants!A:C,3,0)</f>
        <v>22</v>
      </c>
      <c r="D2889" s="0" t="str">
        <f aca="false">VLOOKUP(A2889,participants!A:F,6,0)</f>
        <v>YA</v>
      </c>
      <c r="E2889" s="0" t="str">
        <f aca="false">IF(LEN(SUBSTITUTE(gait_events!C4701,"_run-",""))&lt;&gt;LEN(gait_events!C4701),LEFT(RIGHT(gait_events!C4701,LEN(gait_events!C4701)-19),FIND("_run-",RIGHT(gait_events!C4701,LEN(gait_events!C4701)-19),1)-1),RIGHT(gait_events!C4701,LEN(gait_events!C4701)-19))</f>
        <v>Slow</v>
      </c>
      <c r="F2889" s="0" t="str">
        <f aca="false">IF(LEN(SUBSTITUTE(gait_events!C4701,"_run-",""))&lt;&gt;LEN(gait_events!C4701),RIGHT(gait_events!C4701,LEN(gait_events!C4701)-FIND("_run-",gait_events!C4701,1)-4),"")</f>
        <v/>
      </c>
      <c r="G2889" s="0" t="str">
        <f aca="false">gait_events!D4701</f>
        <v>right_shank</v>
      </c>
      <c r="H2889" s="0" t="str">
        <f aca="false">gait_events!E4701</f>
        <v>FC</v>
      </c>
      <c r="I2889" s="0" t="n">
        <f aca="false">IF(gait_events!F4701&lt;&gt;"",gait_events!F4701,NA())</f>
        <v>53</v>
      </c>
      <c r="J2889" s="0" t="n">
        <f aca="false">IF(gait_events!G4701&lt;&gt;"",gait_events!G4701,NA())</f>
        <v>59</v>
      </c>
      <c r="K2889" s="0" t="n">
        <f aca="false">I2889-J2889</f>
        <v>-6</v>
      </c>
      <c r="L2889" s="0" t="n">
        <f aca="false">K2889*5</f>
        <v>-30</v>
      </c>
      <c r="M2889" s="0" t="n">
        <f aca="false">IF(NOT(ISNA(I2889)),1,0)</f>
        <v>1</v>
      </c>
      <c r="N2889" s="0" t="n">
        <f aca="false">IF(NOT(ISNA(J2889)),1,0)</f>
        <v>1</v>
      </c>
      <c r="O2889" s="0" t="n">
        <f aca="false">IF(AND(NOT(ISNA(I2889)),NOT(ISNA(J2889))),1,0)</f>
        <v>1</v>
      </c>
      <c r="P2889" s="0" t="n">
        <f aca="false">IF(AND(NOT(ISNA(I2889)),ISNA(J2889)),1,0)</f>
        <v>0</v>
      </c>
      <c r="Q2889" s="0" t="n">
        <f aca="false">IF(AND(ISNA(I2889),NOT(ISNA(J2889))),1,0)</f>
        <v>0</v>
      </c>
      <c r="R2889" s="0" t="n">
        <f aca="false">IF(SUM(O2889:Q2889)&lt;&gt;1,"ERROR",1)</f>
        <v>1</v>
      </c>
    </row>
    <row r="2890" customFormat="false" ht="12.8" hidden="false" customHeight="false" outlineLevel="0" collapsed="false">
      <c r="A2890" s="0" t="str">
        <f aca="false">gait_events!B4702</f>
        <v>pp057</v>
      </c>
      <c r="B2890" s="0" t="str">
        <f aca="false">VLOOKUP(A2890,participants!A:B,2,0)</f>
        <v>M</v>
      </c>
      <c r="C2890" s="0" t="n">
        <f aca="false">VLOOKUP(A2890,participants!A:C,3,0)</f>
        <v>22</v>
      </c>
      <c r="D2890" s="0" t="str">
        <f aca="false">VLOOKUP(A2890,participants!A:F,6,0)</f>
        <v>YA</v>
      </c>
      <c r="E2890" s="0" t="str">
        <f aca="false">IF(LEN(SUBSTITUTE(gait_events!C4702,"_run-",""))&lt;&gt;LEN(gait_events!C4702),LEFT(RIGHT(gait_events!C4702,LEN(gait_events!C4702)-19),FIND("_run-",RIGHT(gait_events!C4702,LEN(gait_events!C4702)-19),1)-1),RIGHT(gait_events!C4702,LEN(gait_events!C4702)-19))</f>
        <v>Slow</v>
      </c>
      <c r="F2890" s="0" t="str">
        <f aca="false">IF(LEN(SUBSTITUTE(gait_events!C4702,"_run-",""))&lt;&gt;LEN(gait_events!C4702),RIGHT(gait_events!C4702,LEN(gait_events!C4702)-FIND("_run-",gait_events!C4702,1)-4),"")</f>
        <v/>
      </c>
      <c r="G2890" s="0" t="str">
        <f aca="false">gait_events!D4702</f>
        <v>right_shank</v>
      </c>
      <c r="H2890" s="0" t="str">
        <f aca="false">gait_events!E4702</f>
        <v>FC</v>
      </c>
      <c r="I2890" s="0" t="n">
        <f aca="false">IF(gait_events!F4702&lt;&gt;"",gait_events!F4702,NA())</f>
        <v>344</v>
      </c>
      <c r="J2890" s="0" t="n">
        <f aca="false">IF(gait_events!G4702&lt;&gt;"",gait_events!G4702,NA())</f>
        <v>346</v>
      </c>
      <c r="K2890" s="0" t="n">
        <f aca="false">I2890-J2890</f>
        <v>-2</v>
      </c>
      <c r="L2890" s="0" t="n">
        <f aca="false">K2890*5</f>
        <v>-10</v>
      </c>
      <c r="M2890" s="0" t="n">
        <f aca="false">IF(NOT(ISNA(I2890)),1,0)</f>
        <v>1</v>
      </c>
      <c r="N2890" s="0" t="n">
        <f aca="false">IF(NOT(ISNA(J2890)),1,0)</f>
        <v>1</v>
      </c>
      <c r="O2890" s="0" t="n">
        <f aca="false">IF(AND(NOT(ISNA(I2890)),NOT(ISNA(J2890))),1,0)</f>
        <v>1</v>
      </c>
      <c r="P2890" s="0" t="n">
        <f aca="false">IF(AND(NOT(ISNA(I2890)),ISNA(J2890)),1,0)</f>
        <v>0</v>
      </c>
      <c r="Q2890" s="0" t="n">
        <f aca="false">IF(AND(ISNA(I2890),NOT(ISNA(J2890))),1,0)</f>
        <v>0</v>
      </c>
      <c r="R2890" s="0" t="n">
        <f aca="false">IF(SUM(O2890:Q2890)&lt;&gt;1,"ERROR",1)</f>
        <v>1</v>
      </c>
    </row>
    <row r="2891" customFormat="false" ht="12.8" hidden="false" customHeight="false" outlineLevel="0" collapsed="false">
      <c r="A2891" s="0" t="str">
        <f aca="false">gait_events!B4703</f>
        <v>pp057</v>
      </c>
      <c r="B2891" s="0" t="str">
        <f aca="false">VLOOKUP(A2891,participants!A:B,2,0)</f>
        <v>M</v>
      </c>
      <c r="C2891" s="0" t="n">
        <f aca="false">VLOOKUP(A2891,participants!A:C,3,0)</f>
        <v>22</v>
      </c>
      <c r="D2891" s="0" t="str">
        <f aca="false">VLOOKUP(A2891,participants!A:F,6,0)</f>
        <v>YA</v>
      </c>
      <c r="E2891" s="0" t="str">
        <f aca="false">IF(LEN(SUBSTITUTE(gait_events!C4703,"_run-",""))&lt;&gt;LEN(gait_events!C4703),LEFT(RIGHT(gait_events!C4703,LEN(gait_events!C4703)-19),FIND("_run-",RIGHT(gait_events!C4703,LEN(gait_events!C4703)-19),1)-1),RIGHT(gait_events!C4703,LEN(gait_events!C4703)-19))</f>
        <v>Slow</v>
      </c>
      <c r="F2891" s="0" t="str">
        <f aca="false">IF(LEN(SUBSTITUTE(gait_events!C4703,"_run-",""))&lt;&gt;LEN(gait_events!C4703),RIGHT(gait_events!C4703,LEN(gait_events!C4703)-FIND("_run-",gait_events!C4703,1)-4),"")</f>
        <v/>
      </c>
      <c r="G2891" s="0" t="str">
        <f aca="false">gait_events!D4703</f>
        <v>right_shank</v>
      </c>
      <c r="H2891" s="0" t="str">
        <f aca="false">gait_events!E4703</f>
        <v>FC</v>
      </c>
      <c r="I2891" s="0" t="n">
        <f aca="false">IF(gait_events!F4703&lt;&gt;"",gait_events!F4703,NA())</f>
        <v>643</v>
      </c>
      <c r="J2891" s="0" t="n">
        <f aca="false">IF(gait_events!G4703&lt;&gt;"",gait_events!G4703,NA())</f>
        <v>642</v>
      </c>
      <c r="K2891" s="0" t="n">
        <f aca="false">I2891-J2891</f>
        <v>1</v>
      </c>
      <c r="L2891" s="0" t="n">
        <f aca="false">K2891*5</f>
        <v>5</v>
      </c>
      <c r="M2891" s="0" t="n">
        <f aca="false">IF(NOT(ISNA(I2891)),1,0)</f>
        <v>1</v>
      </c>
      <c r="N2891" s="0" t="n">
        <f aca="false">IF(NOT(ISNA(J2891)),1,0)</f>
        <v>1</v>
      </c>
      <c r="O2891" s="0" t="n">
        <f aca="false">IF(AND(NOT(ISNA(I2891)),NOT(ISNA(J2891))),1,0)</f>
        <v>1</v>
      </c>
      <c r="P2891" s="0" t="n">
        <f aca="false">IF(AND(NOT(ISNA(I2891)),ISNA(J2891)),1,0)</f>
        <v>0</v>
      </c>
      <c r="Q2891" s="0" t="n">
        <f aca="false">IF(AND(ISNA(I2891),NOT(ISNA(J2891))),1,0)</f>
        <v>0</v>
      </c>
      <c r="R2891" s="0" t="n">
        <f aca="false">IF(SUM(O2891:Q2891)&lt;&gt;1,"ERROR",1)</f>
        <v>1</v>
      </c>
    </row>
    <row r="2892" customFormat="false" ht="12.8" hidden="false" customHeight="false" outlineLevel="0" collapsed="false">
      <c r="A2892" s="0" t="str">
        <f aca="false">gait_events!B4704</f>
        <v>pp057</v>
      </c>
      <c r="B2892" s="0" t="str">
        <f aca="false">VLOOKUP(A2892,participants!A:B,2,0)</f>
        <v>M</v>
      </c>
      <c r="C2892" s="0" t="n">
        <f aca="false">VLOOKUP(A2892,participants!A:C,3,0)</f>
        <v>22</v>
      </c>
      <c r="D2892" s="0" t="str">
        <f aca="false">VLOOKUP(A2892,participants!A:F,6,0)</f>
        <v>YA</v>
      </c>
      <c r="E2892" s="0" t="str">
        <f aca="false">IF(LEN(SUBSTITUTE(gait_events!C4704,"_run-",""))&lt;&gt;LEN(gait_events!C4704),LEFT(RIGHT(gait_events!C4704,LEN(gait_events!C4704)-19),FIND("_run-",RIGHT(gait_events!C4704,LEN(gait_events!C4704)-19),1)-1),RIGHT(gait_events!C4704,LEN(gait_events!C4704)-19))</f>
        <v>Slow</v>
      </c>
      <c r="F2892" s="0" t="str">
        <f aca="false">IF(LEN(SUBSTITUTE(gait_events!C4704,"_run-",""))&lt;&gt;LEN(gait_events!C4704),RIGHT(gait_events!C4704,LEN(gait_events!C4704)-FIND("_run-",gait_events!C4704,1)-4),"")</f>
        <v/>
      </c>
      <c r="G2892" s="0" t="str">
        <f aca="false">gait_events!D4704</f>
        <v>right_shank</v>
      </c>
      <c r="H2892" s="0" t="str">
        <f aca="false">gait_events!E4704</f>
        <v>FC</v>
      </c>
      <c r="I2892" s="0" t="n">
        <f aca="false">IF(gait_events!F4704&lt;&gt;"",gait_events!F4704,NA())</f>
        <v>928</v>
      </c>
      <c r="J2892" s="0" t="n">
        <f aca="false">IF(gait_events!G4704&lt;&gt;"",gait_events!G4704,NA())</f>
        <v>930</v>
      </c>
      <c r="K2892" s="0" t="n">
        <f aca="false">I2892-J2892</f>
        <v>-2</v>
      </c>
      <c r="L2892" s="0" t="n">
        <f aca="false">K2892*5</f>
        <v>-10</v>
      </c>
      <c r="M2892" s="0" t="n">
        <f aca="false">IF(NOT(ISNA(I2892)),1,0)</f>
        <v>1</v>
      </c>
      <c r="N2892" s="0" t="n">
        <f aca="false">IF(NOT(ISNA(J2892)),1,0)</f>
        <v>1</v>
      </c>
      <c r="O2892" s="0" t="n">
        <f aca="false">IF(AND(NOT(ISNA(I2892)),NOT(ISNA(J2892))),1,0)</f>
        <v>1</v>
      </c>
      <c r="P2892" s="0" t="n">
        <f aca="false">IF(AND(NOT(ISNA(I2892)),ISNA(J2892)),1,0)</f>
        <v>0</v>
      </c>
      <c r="Q2892" s="0" t="n">
        <f aca="false">IF(AND(ISNA(I2892),NOT(ISNA(J2892))),1,0)</f>
        <v>0</v>
      </c>
      <c r="R2892" s="0" t="n">
        <f aca="false">IF(SUM(O2892:Q2892)&lt;&gt;1,"ERROR",1)</f>
        <v>1</v>
      </c>
    </row>
    <row r="2893" customFormat="false" ht="12.8" hidden="false" customHeight="false" outlineLevel="0" collapsed="false">
      <c r="A2893" s="0" t="str">
        <f aca="false">gait_events!B4705</f>
        <v>pp057</v>
      </c>
      <c r="B2893" s="0" t="str">
        <f aca="false">VLOOKUP(A2893,participants!A:B,2,0)</f>
        <v>M</v>
      </c>
      <c r="C2893" s="0" t="n">
        <f aca="false">VLOOKUP(A2893,participants!A:C,3,0)</f>
        <v>22</v>
      </c>
      <c r="D2893" s="0" t="str">
        <f aca="false">VLOOKUP(A2893,participants!A:F,6,0)</f>
        <v>YA</v>
      </c>
      <c r="E2893" s="0" t="str">
        <f aca="false">IF(LEN(SUBSTITUTE(gait_events!C4705,"_run-",""))&lt;&gt;LEN(gait_events!C4705),LEFT(RIGHT(gait_events!C4705,LEN(gait_events!C4705)-19),FIND("_run-",RIGHT(gait_events!C4705,LEN(gait_events!C4705)-19),1)-1),RIGHT(gait_events!C4705,LEN(gait_events!C4705)-19))</f>
        <v>Slow</v>
      </c>
      <c r="F2893" s="0" t="str">
        <f aca="false">IF(LEN(SUBSTITUTE(gait_events!C4705,"_run-",""))&lt;&gt;LEN(gait_events!C4705),RIGHT(gait_events!C4705,LEN(gait_events!C4705)-FIND("_run-",gait_events!C4705,1)-4),"")</f>
        <v/>
      </c>
      <c r="G2893" s="0" t="str">
        <f aca="false">gait_events!D4705</f>
        <v>right_shank</v>
      </c>
      <c r="H2893" s="0" t="str">
        <f aca="false">gait_events!E4705</f>
        <v>FC</v>
      </c>
      <c r="I2893" s="0" t="n">
        <f aca="false">IF(gait_events!F4705&lt;&gt;"",gait_events!F4705,NA())</f>
        <v>1226</v>
      </c>
      <c r="J2893" s="0" t="n">
        <f aca="false">IF(gait_events!G4705&lt;&gt;"",gait_events!G4705,NA())</f>
        <v>1225</v>
      </c>
      <c r="K2893" s="0" t="n">
        <f aca="false">I2893-J2893</f>
        <v>1</v>
      </c>
      <c r="L2893" s="0" t="n">
        <f aca="false">K2893*5</f>
        <v>5</v>
      </c>
      <c r="M2893" s="0" t="n">
        <f aca="false">IF(NOT(ISNA(I2893)),1,0)</f>
        <v>1</v>
      </c>
      <c r="N2893" s="0" t="n">
        <f aca="false">IF(NOT(ISNA(J2893)),1,0)</f>
        <v>1</v>
      </c>
      <c r="O2893" s="0" t="n">
        <f aca="false">IF(AND(NOT(ISNA(I2893)),NOT(ISNA(J2893))),1,0)</f>
        <v>1</v>
      </c>
      <c r="P2893" s="0" t="n">
        <f aca="false">IF(AND(NOT(ISNA(I2893)),ISNA(J2893)),1,0)</f>
        <v>0</v>
      </c>
      <c r="Q2893" s="0" t="n">
        <f aca="false">IF(AND(ISNA(I2893),NOT(ISNA(J2893))),1,0)</f>
        <v>0</v>
      </c>
      <c r="R2893" s="0" t="n">
        <f aca="false">IF(SUM(O2893:Q2893)&lt;&gt;1,"ERROR",1)</f>
        <v>1</v>
      </c>
    </row>
    <row r="2894" customFormat="false" ht="12.8" hidden="false" customHeight="false" outlineLevel="0" collapsed="false">
      <c r="A2894" s="0" t="str">
        <f aca="false">gait_events!B4706</f>
        <v>pp063</v>
      </c>
      <c r="B2894" s="0" t="str">
        <f aca="false">VLOOKUP(A2894,participants!A:B,2,0)</f>
        <v>M</v>
      </c>
      <c r="C2894" s="0" t="n">
        <f aca="false">VLOOKUP(A2894,participants!A:C,3,0)</f>
        <v>26</v>
      </c>
      <c r="D2894" s="0" t="str">
        <f aca="false">VLOOKUP(A2894,participants!A:F,6,0)</f>
        <v>YA</v>
      </c>
      <c r="E2894" s="0" t="str">
        <f aca="false">IF(LEN(SUBSTITUTE(gait_events!C4706,"_run-",""))&lt;&gt;LEN(gait_events!C4706),LEFT(RIGHT(gait_events!C4706,LEN(gait_events!C4706)-19),FIND("_run-",RIGHT(gait_events!C4706,LEN(gait_events!C4706)-19),1)-1),RIGHT(gait_events!C4706,LEN(gait_events!C4706)-19))</f>
        <v>Fast</v>
      </c>
      <c r="F2894" s="0" t="str">
        <f aca="false">IF(LEN(SUBSTITUTE(gait_events!C4706,"_run-",""))&lt;&gt;LEN(gait_events!C4706),RIGHT(gait_events!C4706,LEN(gait_events!C4706)-FIND("_run-",gait_events!C4706,1)-4),"")</f>
        <v/>
      </c>
      <c r="G2894" s="0" t="str">
        <f aca="false">gait_events!D4706</f>
        <v>left_ankle</v>
      </c>
      <c r="H2894" s="0" t="str">
        <f aca="false">gait_events!E4706</f>
        <v>IC</v>
      </c>
      <c r="I2894" s="0" t="n">
        <f aca="false">IF(gait_events!F4706&lt;&gt;"",gait_events!F4706,NA())</f>
        <v>92</v>
      </c>
      <c r="J2894" s="0" t="n">
        <f aca="false">IF(gait_events!G4706&lt;&gt;"",gait_events!G4706,NA())</f>
        <v>90</v>
      </c>
      <c r="K2894" s="0" t="n">
        <f aca="false">I2894-J2894</f>
        <v>2</v>
      </c>
      <c r="L2894" s="0" t="n">
        <f aca="false">K2894*5</f>
        <v>10</v>
      </c>
      <c r="M2894" s="0" t="n">
        <f aca="false">IF(NOT(ISNA(I2894)),1,0)</f>
        <v>1</v>
      </c>
      <c r="N2894" s="0" t="n">
        <f aca="false">IF(NOT(ISNA(J2894)),1,0)</f>
        <v>1</v>
      </c>
      <c r="O2894" s="0" t="n">
        <f aca="false">IF(AND(NOT(ISNA(I2894)),NOT(ISNA(J2894))),1,0)</f>
        <v>1</v>
      </c>
      <c r="P2894" s="0" t="n">
        <f aca="false">IF(AND(NOT(ISNA(I2894)),ISNA(J2894)),1,0)</f>
        <v>0</v>
      </c>
      <c r="Q2894" s="0" t="n">
        <f aca="false">IF(AND(ISNA(I2894),NOT(ISNA(J2894))),1,0)</f>
        <v>0</v>
      </c>
      <c r="R2894" s="0" t="n">
        <f aca="false">IF(SUM(O2894:Q2894)&lt;&gt;1,"ERROR",1)</f>
        <v>1</v>
      </c>
    </row>
    <row r="2895" customFormat="false" ht="12.8" hidden="false" customHeight="false" outlineLevel="0" collapsed="false">
      <c r="A2895" s="0" t="str">
        <f aca="false">gait_events!B4707</f>
        <v>pp063</v>
      </c>
      <c r="B2895" s="0" t="str">
        <f aca="false">VLOOKUP(A2895,participants!A:B,2,0)</f>
        <v>M</v>
      </c>
      <c r="C2895" s="0" t="n">
        <f aca="false">VLOOKUP(A2895,participants!A:C,3,0)</f>
        <v>26</v>
      </c>
      <c r="D2895" s="0" t="str">
        <f aca="false">VLOOKUP(A2895,participants!A:F,6,0)</f>
        <v>YA</v>
      </c>
      <c r="E2895" s="0" t="str">
        <f aca="false">IF(LEN(SUBSTITUTE(gait_events!C4707,"_run-",""))&lt;&gt;LEN(gait_events!C4707),LEFT(RIGHT(gait_events!C4707,LEN(gait_events!C4707)-19),FIND("_run-",RIGHT(gait_events!C4707,LEN(gait_events!C4707)-19),1)-1),RIGHT(gait_events!C4707,LEN(gait_events!C4707)-19))</f>
        <v>Fast</v>
      </c>
      <c r="F2895" s="0" t="str">
        <f aca="false">IF(LEN(SUBSTITUTE(gait_events!C4707,"_run-",""))&lt;&gt;LEN(gait_events!C4707),RIGHT(gait_events!C4707,LEN(gait_events!C4707)-FIND("_run-",gait_events!C4707,1)-4),"")</f>
        <v/>
      </c>
      <c r="G2895" s="0" t="str">
        <f aca="false">gait_events!D4707</f>
        <v>left_ankle</v>
      </c>
      <c r="H2895" s="0" t="str">
        <f aca="false">gait_events!E4707</f>
        <v>IC</v>
      </c>
      <c r="I2895" s="0" t="n">
        <f aca="false">IF(gait_events!F4707&lt;&gt;"",gait_events!F4707,NA())</f>
        <v>259</v>
      </c>
      <c r="J2895" s="0" t="n">
        <f aca="false">IF(gait_events!G4707&lt;&gt;"",gait_events!G4707,NA())</f>
        <v>257</v>
      </c>
      <c r="K2895" s="0" t="n">
        <f aca="false">I2895-J2895</f>
        <v>2</v>
      </c>
      <c r="L2895" s="0" t="n">
        <f aca="false">K2895*5</f>
        <v>10</v>
      </c>
      <c r="M2895" s="0" t="n">
        <f aca="false">IF(NOT(ISNA(I2895)),1,0)</f>
        <v>1</v>
      </c>
      <c r="N2895" s="0" t="n">
        <f aca="false">IF(NOT(ISNA(J2895)),1,0)</f>
        <v>1</v>
      </c>
      <c r="O2895" s="0" t="n">
        <f aca="false">IF(AND(NOT(ISNA(I2895)),NOT(ISNA(J2895))),1,0)</f>
        <v>1</v>
      </c>
      <c r="P2895" s="0" t="n">
        <f aca="false">IF(AND(NOT(ISNA(I2895)),ISNA(J2895)),1,0)</f>
        <v>0</v>
      </c>
      <c r="Q2895" s="0" t="n">
        <f aca="false">IF(AND(ISNA(I2895),NOT(ISNA(J2895))),1,0)</f>
        <v>0</v>
      </c>
      <c r="R2895" s="0" t="n">
        <f aca="false">IF(SUM(O2895:Q2895)&lt;&gt;1,"ERROR",1)</f>
        <v>1</v>
      </c>
    </row>
    <row r="2896" customFormat="false" ht="12.8" hidden="false" customHeight="false" outlineLevel="0" collapsed="false">
      <c r="A2896" s="0" t="str">
        <f aca="false">gait_events!B4708</f>
        <v>pp063</v>
      </c>
      <c r="B2896" s="0" t="str">
        <f aca="false">VLOOKUP(A2896,participants!A:B,2,0)</f>
        <v>M</v>
      </c>
      <c r="C2896" s="0" t="n">
        <f aca="false">VLOOKUP(A2896,participants!A:C,3,0)</f>
        <v>26</v>
      </c>
      <c r="D2896" s="0" t="str">
        <f aca="false">VLOOKUP(A2896,participants!A:F,6,0)</f>
        <v>YA</v>
      </c>
      <c r="E2896" s="0" t="str">
        <f aca="false">IF(LEN(SUBSTITUTE(gait_events!C4708,"_run-",""))&lt;&gt;LEN(gait_events!C4708),LEFT(RIGHT(gait_events!C4708,LEN(gait_events!C4708)-19),FIND("_run-",RIGHT(gait_events!C4708,LEN(gait_events!C4708)-19),1)-1),RIGHT(gait_events!C4708,LEN(gait_events!C4708)-19))</f>
        <v>Fast</v>
      </c>
      <c r="F2896" s="0" t="str">
        <f aca="false">IF(LEN(SUBSTITUTE(gait_events!C4708,"_run-",""))&lt;&gt;LEN(gait_events!C4708),RIGHT(gait_events!C4708,LEN(gait_events!C4708)-FIND("_run-",gait_events!C4708,1)-4),"")</f>
        <v/>
      </c>
      <c r="G2896" s="0" t="str">
        <f aca="false">gait_events!D4708</f>
        <v>left_ankle</v>
      </c>
      <c r="H2896" s="0" t="str">
        <f aca="false">gait_events!E4708</f>
        <v>IC</v>
      </c>
      <c r="I2896" s="0" t="n">
        <f aca="false">IF(gait_events!F4708&lt;&gt;"",gait_events!F4708,NA())</f>
        <v>424</v>
      </c>
      <c r="J2896" s="0" t="n">
        <f aca="false">IF(gait_events!G4708&lt;&gt;"",gait_events!G4708,NA())</f>
        <v>421</v>
      </c>
      <c r="K2896" s="0" t="n">
        <f aca="false">I2896-J2896</f>
        <v>3</v>
      </c>
      <c r="L2896" s="0" t="n">
        <f aca="false">K2896*5</f>
        <v>15</v>
      </c>
      <c r="M2896" s="0" t="n">
        <f aca="false">IF(NOT(ISNA(I2896)),1,0)</f>
        <v>1</v>
      </c>
      <c r="N2896" s="0" t="n">
        <f aca="false">IF(NOT(ISNA(J2896)),1,0)</f>
        <v>1</v>
      </c>
      <c r="O2896" s="0" t="n">
        <f aca="false">IF(AND(NOT(ISNA(I2896)),NOT(ISNA(J2896))),1,0)</f>
        <v>1</v>
      </c>
      <c r="P2896" s="0" t="n">
        <f aca="false">IF(AND(NOT(ISNA(I2896)),ISNA(J2896)),1,0)</f>
        <v>0</v>
      </c>
      <c r="Q2896" s="0" t="n">
        <f aca="false">IF(AND(ISNA(I2896),NOT(ISNA(J2896))),1,0)</f>
        <v>0</v>
      </c>
      <c r="R2896" s="0" t="n">
        <f aca="false">IF(SUM(O2896:Q2896)&lt;&gt;1,"ERROR",1)</f>
        <v>1</v>
      </c>
    </row>
    <row r="2897" customFormat="false" ht="12.8" hidden="false" customHeight="false" outlineLevel="0" collapsed="false">
      <c r="A2897" s="0" t="str">
        <f aca="false">gait_events!B4709</f>
        <v>pp063</v>
      </c>
      <c r="B2897" s="0" t="str">
        <f aca="false">VLOOKUP(A2897,participants!A:B,2,0)</f>
        <v>M</v>
      </c>
      <c r="C2897" s="0" t="n">
        <f aca="false">VLOOKUP(A2897,participants!A:C,3,0)</f>
        <v>26</v>
      </c>
      <c r="D2897" s="0" t="str">
        <f aca="false">VLOOKUP(A2897,participants!A:F,6,0)</f>
        <v>YA</v>
      </c>
      <c r="E2897" s="0" t="str">
        <f aca="false">IF(LEN(SUBSTITUTE(gait_events!C4709,"_run-",""))&lt;&gt;LEN(gait_events!C4709),LEFT(RIGHT(gait_events!C4709,LEN(gait_events!C4709)-19),FIND("_run-",RIGHT(gait_events!C4709,LEN(gait_events!C4709)-19),1)-1),RIGHT(gait_events!C4709,LEN(gait_events!C4709)-19))</f>
        <v>Fast</v>
      </c>
      <c r="F2897" s="0" t="str">
        <f aca="false">IF(LEN(SUBSTITUTE(gait_events!C4709,"_run-",""))&lt;&gt;LEN(gait_events!C4709),RIGHT(gait_events!C4709,LEN(gait_events!C4709)-FIND("_run-",gait_events!C4709,1)-4),"")</f>
        <v/>
      </c>
      <c r="G2897" s="0" t="str">
        <f aca="false">gait_events!D4709</f>
        <v>left_ankle</v>
      </c>
      <c r="H2897" s="0" t="str">
        <f aca="false">gait_events!E4709</f>
        <v>FC</v>
      </c>
      <c r="I2897" s="0" t="n">
        <f aca="false">IF(gait_events!F4709&lt;&gt;"",gait_events!F4709,NA())</f>
        <v>22</v>
      </c>
      <c r="J2897" s="0" t="n">
        <f aca="false">IF(gait_events!G4709&lt;&gt;"",gait_events!G4709,NA())</f>
        <v>20</v>
      </c>
      <c r="K2897" s="0" t="n">
        <f aca="false">I2897-J2897</f>
        <v>2</v>
      </c>
      <c r="L2897" s="0" t="n">
        <f aca="false">K2897*5</f>
        <v>10</v>
      </c>
      <c r="M2897" s="0" t="n">
        <f aca="false">IF(NOT(ISNA(I2897)),1,0)</f>
        <v>1</v>
      </c>
      <c r="N2897" s="0" t="n">
        <f aca="false">IF(NOT(ISNA(J2897)),1,0)</f>
        <v>1</v>
      </c>
      <c r="O2897" s="0" t="n">
        <f aca="false">IF(AND(NOT(ISNA(I2897)),NOT(ISNA(J2897))),1,0)</f>
        <v>1</v>
      </c>
      <c r="P2897" s="0" t="n">
        <f aca="false">IF(AND(NOT(ISNA(I2897)),ISNA(J2897)),1,0)</f>
        <v>0</v>
      </c>
      <c r="Q2897" s="0" t="n">
        <f aca="false">IF(AND(ISNA(I2897),NOT(ISNA(J2897))),1,0)</f>
        <v>0</v>
      </c>
      <c r="R2897" s="0" t="n">
        <f aca="false">IF(SUM(O2897:Q2897)&lt;&gt;1,"ERROR",1)</f>
        <v>1</v>
      </c>
    </row>
    <row r="2898" customFormat="false" ht="12.8" hidden="false" customHeight="false" outlineLevel="0" collapsed="false">
      <c r="A2898" s="0" t="str">
        <f aca="false">gait_events!B4710</f>
        <v>pp063</v>
      </c>
      <c r="B2898" s="0" t="str">
        <f aca="false">VLOOKUP(A2898,participants!A:B,2,0)</f>
        <v>M</v>
      </c>
      <c r="C2898" s="0" t="n">
        <f aca="false">VLOOKUP(A2898,participants!A:C,3,0)</f>
        <v>26</v>
      </c>
      <c r="D2898" s="0" t="str">
        <f aca="false">VLOOKUP(A2898,participants!A:F,6,0)</f>
        <v>YA</v>
      </c>
      <c r="E2898" s="0" t="str">
        <f aca="false">IF(LEN(SUBSTITUTE(gait_events!C4710,"_run-",""))&lt;&gt;LEN(gait_events!C4710),LEFT(RIGHT(gait_events!C4710,LEN(gait_events!C4710)-19),FIND("_run-",RIGHT(gait_events!C4710,LEN(gait_events!C4710)-19),1)-1),RIGHT(gait_events!C4710,LEN(gait_events!C4710)-19))</f>
        <v>Fast</v>
      </c>
      <c r="F2898" s="0" t="str">
        <f aca="false">IF(LEN(SUBSTITUTE(gait_events!C4710,"_run-",""))&lt;&gt;LEN(gait_events!C4710),RIGHT(gait_events!C4710,LEN(gait_events!C4710)-FIND("_run-",gait_events!C4710,1)-4),"")</f>
        <v/>
      </c>
      <c r="G2898" s="0" t="str">
        <f aca="false">gait_events!D4710</f>
        <v>left_ankle</v>
      </c>
      <c r="H2898" s="0" t="str">
        <f aca="false">gait_events!E4710</f>
        <v>FC</v>
      </c>
      <c r="I2898" s="0" t="n">
        <f aca="false">IF(gait_events!F4710&lt;&gt;"",gait_events!F4710,NA())</f>
        <v>188</v>
      </c>
      <c r="J2898" s="0" t="n">
        <f aca="false">IF(gait_events!G4710&lt;&gt;"",gait_events!G4710,NA())</f>
        <v>187</v>
      </c>
      <c r="K2898" s="0" t="n">
        <f aca="false">I2898-J2898</f>
        <v>1</v>
      </c>
      <c r="L2898" s="0" t="n">
        <f aca="false">K2898*5</f>
        <v>5</v>
      </c>
      <c r="M2898" s="0" t="n">
        <f aca="false">IF(NOT(ISNA(I2898)),1,0)</f>
        <v>1</v>
      </c>
      <c r="N2898" s="0" t="n">
        <f aca="false">IF(NOT(ISNA(J2898)),1,0)</f>
        <v>1</v>
      </c>
      <c r="O2898" s="0" t="n">
        <f aca="false">IF(AND(NOT(ISNA(I2898)),NOT(ISNA(J2898))),1,0)</f>
        <v>1</v>
      </c>
      <c r="P2898" s="0" t="n">
        <f aca="false">IF(AND(NOT(ISNA(I2898)),ISNA(J2898)),1,0)</f>
        <v>0</v>
      </c>
      <c r="Q2898" s="0" t="n">
        <f aca="false">IF(AND(ISNA(I2898),NOT(ISNA(J2898))),1,0)</f>
        <v>0</v>
      </c>
      <c r="R2898" s="0" t="n">
        <f aca="false">IF(SUM(O2898:Q2898)&lt;&gt;1,"ERROR",1)</f>
        <v>1</v>
      </c>
    </row>
    <row r="2899" customFormat="false" ht="12.8" hidden="false" customHeight="false" outlineLevel="0" collapsed="false">
      <c r="A2899" s="0" t="str">
        <f aca="false">gait_events!B4711</f>
        <v>pp063</v>
      </c>
      <c r="B2899" s="0" t="str">
        <f aca="false">VLOOKUP(A2899,participants!A:B,2,0)</f>
        <v>M</v>
      </c>
      <c r="C2899" s="0" t="n">
        <f aca="false">VLOOKUP(A2899,participants!A:C,3,0)</f>
        <v>26</v>
      </c>
      <c r="D2899" s="0" t="str">
        <f aca="false">VLOOKUP(A2899,participants!A:F,6,0)</f>
        <v>YA</v>
      </c>
      <c r="E2899" s="0" t="str">
        <f aca="false">IF(LEN(SUBSTITUTE(gait_events!C4711,"_run-",""))&lt;&gt;LEN(gait_events!C4711),LEFT(RIGHT(gait_events!C4711,LEN(gait_events!C4711)-19),FIND("_run-",RIGHT(gait_events!C4711,LEN(gait_events!C4711)-19),1)-1),RIGHT(gait_events!C4711,LEN(gait_events!C4711)-19))</f>
        <v>Fast</v>
      </c>
      <c r="F2899" s="0" t="str">
        <f aca="false">IF(LEN(SUBSTITUTE(gait_events!C4711,"_run-",""))&lt;&gt;LEN(gait_events!C4711),RIGHT(gait_events!C4711,LEN(gait_events!C4711)-FIND("_run-",gait_events!C4711,1)-4),"")</f>
        <v/>
      </c>
      <c r="G2899" s="0" t="str">
        <f aca="false">gait_events!D4711</f>
        <v>left_ankle</v>
      </c>
      <c r="H2899" s="0" t="str">
        <f aca="false">gait_events!E4711</f>
        <v>FC</v>
      </c>
      <c r="I2899" s="0" t="n">
        <f aca="false">IF(gait_events!F4711&lt;&gt;"",gait_events!F4711,NA())</f>
        <v>355</v>
      </c>
      <c r="J2899" s="0" t="n">
        <f aca="false">IF(gait_events!G4711&lt;&gt;"",gait_events!G4711,NA())</f>
        <v>354</v>
      </c>
      <c r="K2899" s="0" t="n">
        <f aca="false">I2899-J2899</f>
        <v>1</v>
      </c>
      <c r="L2899" s="0" t="n">
        <f aca="false">K2899*5</f>
        <v>5</v>
      </c>
      <c r="M2899" s="0" t="n">
        <f aca="false">IF(NOT(ISNA(I2899)),1,0)</f>
        <v>1</v>
      </c>
      <c r="N2899" s="0" t="n">
        <f aca="false">IF(NOT(ISNA(J2899)),1,0)</f>
        <v>1</v>
      </c>
      <c r="O2899" s="0" t="n">
        <f aca="false">IF(AND(NOT(ISNA(I2899)),NOT(ISNA(J2899))),1,0)</f>
        <v>1</v>
      </c>
      <c r="P2899" s="0" t="n">
        <f aca="false">IF(AND(NOT(ISNA(I2899)),ISNA(J2899)),1,0)</f>
        <v>0</v>
      </c>
      <c r="Q2899" s="0" t="n">
        <f aca="false">IF(AND(ISNA(I2899),NOT(ISNA(J2899))),1,0)</f>
        <v>0</v>
      </c>
      <c r="R2899" s="0" t="n">
        <f aca="false">IF(SUM(O2899:Q2899)&lt;&gt;1,"ERROR",1)</f>
        <v>1</v>
      </c>
    </row>
    <row r="2900" customFormat="false" ht="12.8" hidden="false" customHeight="false" outlineLevel="0" collapsed="false">
      <c r="A2900" s="0" t="str">
        <f aca="false">gait_events!B4712</f>
        <v>pp063</v>
      </c>
      <c r="B2900" s="0" t="str">
        <f aca="false">VLOOKUP(A2900,participants!A:B,2,0)</f>
        <v>M</v>
      </c>
      <c r="C2900" s="0" t="n">
        <f aca="false">VLOOKUP(A2900,participants!A:C,3,0)</f>
        <v>26</v>
      </c>
      <c r="D2900" s="0" t="str">
        <f aca="false">VLOOKUP(A2900,participants!A:F,6,0)</f>
        <v>YA</v>
      </c>
      <c r="E2900" s="0" t="str">
        <f aca="false">IF(LEN(SUBSTITUTE(gait_events!C4712,"_run-",""))&lt;&gt;LEN(gait_events!C4712),LEFT(RIGHT(gait_events!C4712,LEN(gait_events!C4712)-19),FIND("_run-",RIGHT(gait_events!C4712,LEN(gait_events!C4712)-19),1)-1),RIGHT(gait_events!C4712,LEN(gait_events!C4712)-19))</f>
        <v>Fast</v>
      </c>
      <c r="F2900" s="0" t="str">
        <f aca="false">IF(LEN(SUBSTITUTE(gait_events!C4712,"_run-",""))&lt;&gt;LEN(gait_events!C4712),RIGHT(gait_events!C4712,LEN(gait_events!C4712)-FIND("_run-",gait_events!C4712,1)-4),"")</f>
        <v/>
      </c>
      <c r="G2900" s="0" t="str">
        <f aca="false">gait_events!D4712</f>
        <v>right_ankle</v>
      </c>
      <c r="H2900" s="0" t="str">
        <f aca="false">gait_events!E4712</f>
        <v>IC</v>
      </c>
      <c r="I2900" s="0" t="n">
        <f aca="false">IF(gait_events!F4712&lt;&gt;"",gait_events!F4712,NA())</f>
        <v>9</v>
      </c>
      <c r="J2900" s="0" t="n">
        <f aca="false">IF(gait_events!G4712&lt;&gt;"",gait_events!G4712,NA())</f>
        <v>2</v>
      </c>
      <c r="K2900" s="0" t="n">
        <f aca="false">I2900-J2900</f>
        <v>7</v>
      </c>
      <c r="L2900" s="0" t="n">
        <f aca="false">K2900*5</f>
        <v>35</v>
      </c>
      <c r="M2900" s="0" t="n">
        <f aca="false">IF(NOT(ISNA(I2900)),1,0)</f>
        <v>1</v>
      </c>
      <c r="N2900" s="0" t="n">
        <f aca="false">IF(NOT(ISNA(J2900)),1,0)</f>
        <v>1</v>
      </c>
      <c r="O2900" s="0" t="n">
        <f aca="false">IF(AND(NOT(ISNA(I2900)),NOT(ISNA(J2900))),1,0)</f>
        <v>1</v>
      </c>
      <c r="P2900" s="0" t="n">
        <f aca="false">IF(AND(NOT(ISNA(I2900)),ISNA(J2900)),1,0)</f>
        <v>0</v>
      </c>
      <c r="Q2900" s="0" t="n">
        <f aca="false">IF(AND(ISNA(I2900),NOT(ISNA(J2900))),1,0)</f>
        <v>0</v>
      </c>
      <c r="R2900" s="0" t="n">
        <f aca="false">IF(SUM(O2900:Q2900)&lt;&gt;1,"ERROR",1)</f>
        <v>1</v>
      </c>
    </row>
    <row r="2901" customFormat="false" ht="12.8" hidden="false" customHeight="false" outlineLevel="0" collapsed="false">
      <c r="A2901" s="0" t="str">
        <f aca="false">gait_events!B4713</f>
        <v>pp063</v>
      </c>
      <c r="B2901" s="0" t="str">
        <f aca="false">VLOOKUP(A2901,participants!A:B,2,0)</f>
        <v>M</v>
      </c>
      <c r="C2901" s="0" t="n">
        <f aca="false">VLOOKUP(A2901,participants!A:C,3,0)</f>
        <v>26</v>
      </c>
      <c r="D2901" s="0" t="str">
        <f aca="false">VLOOKUP(A2901,participants!A:F,6,0)</f>
        <v>YA</v>
      </c>
      <c r="E2901" s="0" t="str">
        <f aca="false">IF(LEN(SUBSTITUTE(gait_events!C4713,"_run-",""))&lt;&gt;LEN(gait_events!C4713),LEFT(RIGHT(gait_events!C4713,LEN(gait_events!C4713)-19),FIND("_run-",RIGHT(gait_events!C4713,LEN(gait_events!C4713)-19),1)-1),RIGHT(gait_events!C4713,LEN(gait_events!C4713)-19))</f>
        <v>Fast</v>
      </c>
      <c r="F2901" s="0" t="str">
        <f aca="false">IF(LEN(SUBSTITUTE(gait_events!C4713,"_run-",""))&lt;&gt;LEN(gait_events!C4713),RIGHT(gait_events!C4713,LEN(gait_events!C4713)-FIND("_run-",gait_events!C4713,1)-4),"")</f>
        <v/>
      </c>
      <c r="G2901" s="0" t="str">
        <f aca="false">gait_events!D4713</f>
        <v>right_ankle</v>
      </c>
      <c r="H2901" s="0" t="str">
        <f aca="false">gait_events!E4713</f>
        <v>IC</v>
      </c>
      <c r="I2901" s="0" t="n">
        <f aca="false">IF(gait_events!F4713&lt;&gt;"",gait_events!F4713,NA())</f>
        <v>174</v>
      </c>
      <c r="J2901" s="0" t="n">
        <f aca="false">IF(gait_events!G4713&lt;&gt;"",gait_events!G4713,NA())</f>
        <v>176</v>
      </c>
      <c r="K2901" s="0" t="n">
        <f aca="false">I2901-J2901</f>
        <v>-2</v>
      </c>
      <c r="L2901" s="0" t="n">
        <f aca="false">K2901*5</f>
        <v>-10</v>
      </c>
      <c r="M2901" s="0" t="n">
        <f aca="false">IF(NOT(ISNA(I2901)),1,0)</f>
        <v>1</v>
      </c>
      <c r="N2901" s="0" t="n">
        <f aca="false">IF(NOT(ISNA(J2901)),1,0)</f>
        <v>1</v>
      </c>
      <c r="O2901" s="0" t="n">
        <f aca="false">IF(AND(NOT(ISNA(I2901)),NOT(ISNA(J2901))),1,0)</f>
        <v>1</v>
      </c>
      <c r="P2901" s="0" t="n">
        <f aca="false">IF(AND(NOT(ISNA(I2901)),ISNA(J2901)),1,0)</f>
        <v>0</v>
      </c>
      <c r="Q2901" s="0" t="n">
        <f aca="false">IF(AND(ISNA(I2901),NOT(ISNA(J2901))),1,0)</f>
        <v>0</v>
      </c>
      <c r="R2901" s="0" t="n">
        <f aca="false">IF(SUM(O2901:Q2901)&lt;&gt;1,"ERROR",1)</f>
        <v>1</v>
      </c>
    </row>
    <row r="2902" customFormat="false" ht="12.8" hidden="false" customHeight="false" outlineLevel="0" collapsed="false">
      <c r="A2902" s="0" t="str">
        <f aca="false">gait_events!B4714</f>
        <v>pp063</v>
      </c>
      <c r="B2902" s="0" t="str">
        <f aca="false">VLOOKUP(A2902,participants!A:B,2,0)</f>
        <v>M</v>
      </c>
      <c r="C2902" s="0" t="n">
        <f aca="false">VLOOKUP(A2902,participants!A:C,3,0)</f>
        <v>26</v>
      </c>
      <c r="D2902" s="0" t="str">
        <f aca="false">VLOOKUP(A2902,participants!A:F,6,0)</f>
        <v>YA</v>
      </c>
      <c r="E2902" s="0" t="str">
        <f aca="false">IF(LEN(SUBSTITUTE(gait_events!C4714,"_run-",""))&lt;&gt;LEN(gait_events!C4714),LEFT(RIGHT(gait_events!C4714,LEN(gait_events!C4714)-19),FIND("_run-",RIGHT(gait_events!C4714,LEN(gait_events!C4714)-19),1)-1),RIGHT(gait_events!C4714,LEN(gait_events!C4714)-19))</f>
        <v>Fast</v>
      </c>
      <c r="F2902" s="0" t="str">
        <f aca="false">IF(LEN(SUBSTITUTE(gait_events!C4714,"_run-",""))&lt;&gt;LEN(gait_events!C4714),RIGHT(gait_events!C4714,LEN(gait_events!C4714)-FIND("_run-",gait_events!C4714,1)-4),"")</f>
        <v/>
      </c>
      <c r="G2902" s="0" t="str">
        <f aca="false">gait_events!D4714</f>
        <v>right_ankle</v>
      </c>
      <c r="H2902" s="0" t="str">
        <f aca="false">gait_events!E4714</f>
        <v>IC</v>
      </c>
      <c r="I2902" s="0" t="n">
        <f aca="false">IF(gait_events!F4714&lt;&gt;"",gait_events!F4714,NA())</f>
        <v>340</v>
      </c>
      <c r="J2902" s="0" t="n">
        <f aca="false">IF(gait_events!G4714&lt;&gt;"",gait_events!G4714,NA())</f>
        <v>339</v>
      </c>
      <c r="K2902" s="0" t="n">
        <f aca="false">I2902-J2902</f>
        <v>1</v>
      </c>
      <c r="L2902" s="0" t="n">
        <f aca="false">K2902*5</f>
        <v>5</v>
      </c>
      <c r="M2902" s="0" t="n">
        <f aca="false">IF(NOT(ISNA(I2902)),1,0)</f>
        <v>1</v>
      </c>
      <c r="N2902" s="0" t="n">
        <f aca="false">IF(NOT(ISNA(J2902)),1,0)</f>
        <v>1</v>
      </c>
      <c r="O2902" s="0" t="n">
        <f aca="false">IF(AND(NOT(ISNA(I2902)),NOT(ISNA(J2902))),1,0)</f>
        <v>1</v>
      </c>
      <c r="P2902" s="0" t="n">
        <f aca="false">IF(AND(NOT(ISNA(I2902)),ISNA(J2902)),1,0)</f>
        <v>0</v>
      </c>
      <c r="Q2902" s="0" t="n">
        <f aca="false">IF(AND(ISNA(I2902),NOT(ISNA(J2902))),1,0)</f>
        <v>0</v>
      </c>
      <c r="R2902" s="0" t="n">
        <f aca="false">IF(SUM(O2902:Q2902)&lt;&gt;1,"ERROR",1)</f>
        <v>1</v>
      </c>
    </row>
    <row r="2903" customFormat="false" ht="12.8" hidden="false" customHeight="false" outlineLevel="0" collapsed="false">
      <c r="A2903" s="0" t="str">
        <f aca="false">gait_events!B4715</f>
        <v>pp063</v>
      </c>
      <c r="B2903" s="0" t="str">
        <f aca="false">VLOOKUP(A2903,participants!A:B,2,0)</f>
        <v>M</v>
      </c>
      <c r="C2903" s="0" t="n">
        <f aca="false">VLOOKUP(A2903,participants!A:C,3,0)</f>
        <v>26</v>
      </c>
      <c r="D2903" s="0" t="str">
        <f aca="false">VLOOKUP(A2903,participants!A:F,6,0)</f>
        <v>YA</v>
      </c>
      <c r="E2903" s="0" t="str">
        <f aca="false">IF(LEN(SUBSTITUTE(gait_events!C4715,"_run-",""))&lt;&gt;LEN(gait_events!C4715),LEFT(RIGHT(gait_events!C4715,LEN(gait_events!C4715)-19),FIND("_run-",RIGHT(gait_events!C4715,LEN(gait_events!C4715)-19),1)-1),RIGHT(gait_events!C4715,LEN(gait_events!C4715)-19))</f>
        <v>Fast</v>
      </c>
      <c r="F2903" s="0" t="str">
        <f aca="false">IF(LEN(SUBSTITUTE(gait_events!C4715,"_run-",""))&lt;&gt;LEN(gait_events!C4715),RIGHT(gait_events!C4715,LEN(gait_events!C4715)-FIND("_run-",gait_events!C4715,1)-4),"")</f>
        <v/>
      </c>
      <c r="G2903" s="0" t="str">
        <f aca="false">gait_events!D4715</f>
        <v>right_ankle</v>
      </c>
      <c r="H2903" s="0" t="str">
        <f aca="false">gait_events!E4715</f>
        <v>IC</v>
      </c>
      <c r="I2903" s="0" t="n">
        <f aca="false">IF(gait_events!F4715&lt;&gt;"",gait_events!F4715,NA())</f>
        <v>504</v>
      </c>
      <c r="J2903" s="0" t="n">
        <f aca="false">IF(gait_events!G4715&lt;&gt;"",gait_events!G4715,NA())</f>
        <v>504</v>
      </c>
      <c r="K2903" s="0" t="n">
        <f aca="false">I2903-J2903</f>
        <v>0</v>
      </c>
      <c r="L2903" s="0" t="n">
        <f aca="false">K2903*5</f>
        <v>0</v>
      </c>
      <c r="M2903" s="0" t="n">
        <f aca="false">IF(NOT(ISNA(I2903)),1,0)</f>
        <v>1</v>
      </c>
      <c r="N2903" s="0" t="n">
        <f aca="false">IF(NOT(ISNA(J2903)),1,0)</f>
        <v>1</v>
      </c>
      <c r="O2903" s="0" t="n">
        <f aca="false">IF(AND(NOT(ISNA(I2903)),NOT(ISNA(J2903))),1,0)</f>
        <v>1</v>
      </c>
      <c r="P2903" s="0" t="n">
        <f aca="false">IF(AND(NOT(ISNA(I2903)),ISNA(J2903)),1,0)</f>
        <v>0</v>
      </c>
      <c r="Q2903" s="0" t="n">
        <f aca="false">IF(AND(ISNA(I2903),NOT(ISNA(J2903))),1,0)</f>
        <v>0</v>
      </c>
      <c r="R2903" s="0" t="n">
        <f aca="false">IF(SUM(O2903:Q2903)&lt;&gt;1,"ERROR",1)</f>
        <v>1</v>
      </c>
    </row>
    <row r="2904" customFormat="false" ht="12.8" hidden="false" customHeight="false" outlineLevel="0" collapsed="false">
      <c r="A2904" s="0" t="str">
        <f aca="false">gait_events!B4716</f>
        <v>pp063</v>
      </c>
      <c r="B2904" s="0" t="str">
        <f aca="false">VLOOKUP(A2904,participants!A:B,2,0)</f>
        <v>M</v>
      </c>
      <c r="C2904" s="0" t="n">
        <f aca="false">VLOOKUP(A2904,participants!A:C,3,0)</f>
        <v>26</v>
      </c>
      <c r="D2904" s="0" t="str">
        <f aca="false">VLOOKUP(A2904,participants!A:F,6,0)</f>
        <v>YA</v>
      </c>
      <c r="E2904" s="0" t="str">
        <f aca="false">IF(LEN(SUBSTITUTE(gait_events!C4716,"_run-",""))&lt;&gt;LEN(gait_events!C4716),LEFT(RIGHT(gait_events!C4716,LEN(gait_events!C4716)-19),FIND("_run-",RIGHT(gait_events!C4716,LEN(gait_events!C4716)-19),1)-1),RIGHT(gait_events!C4716,LEN(gait_events!C4716)-19))</f>
        <v>Fast</v>
      </c>
      <c r="F2904" s="0" t="str">
        <f aca="false">IF(LEN(SUBSTITUTE(gait_events!C4716,"_run-",""))&lt;&gt;LEN(gait_events!C4716),RIGHT(gait_events!C4716,LEN(gait_events!C4716)-FIND("_run-",gait_events!C4716,1)-4),"")</f>
        <v/>
      </c>
      <c r="G2904" s="0" t="str">
        <f aca="false">gait_events!D4716</f>
        <v>right_ankle</v>
      </c>
      <c r="H2904" s="0" t="str">
        <f aca="false">gait_events!E4716</f>
        <v>FC</v>
      </c>
      <c r="I2904" s="0" t="n">
        <f aca="false">IF(gait_events!F4716&lt;&gt;"",gait_events!F4716,NA())</f>
        <v>106</v>
      </c>
      <c r="J2904" s="0" t="n">
        <f aca="false">IF(gait_events!G4716&lt;&gt;"",gait_events!G4716,NA())</f>
        <v>103</v>
      </c>
      <c r="K2904" s="0" t="n">
        <f aca="false">I2904-J2904</f>
        <v>3</v>
      </c>
      <c r="L2904" s="0" t="n">
        <f aca="false">K2904*5</f>
        <v>15</v>
      </c>
      <c r="M2904" s="0" t="n">
        <f aca="false">IF(NOT(ISNA(I2904)),1,0)</f>
        <v>1</v>
      </c>
      <c r="N2904" s="0" t="n">
        <f aca="false">IF(NOT(ISNA(J2904)),1,0)</f>
        <v>1</v>
      </c>
      <c r="O2904" s="0" t="n">
        <f aca="false">IF(AND(NOT(ISNA(I2904)),NOT(ISNA(J2904))),1,0)</f>
        <v>1</v>
      </c>
      <c r="P2904" s="0" t="n">
        <f aca="false">IF(AND(NOT(ISNA(I2904)),ISNA(J2904)),1,0)</f>
        <v>0</v>
      </c>
      <c r="Q2904" s="0" t="n">
        <f aca="false">IF(AND(ISNA(I2904),NOT(ISNA(J2904))),1,0)</f>
        <v>0</v>
      </c>
      <c r="R2904" s="0" t="n">
        <f aca="false">IF(SUM(O2904:Q2904)&lt;&gt;1,"ERROR",1)</f>
        <v>1</v>
      </c>
    </row>
    <row r="2905" customFormat="false" ht="12.8" hidden="false" customHeight="false" outlineLevel="0" collapsed="false">
      <c r="A2905" s="0" t="str">
        <f aca="false">gait_events!B4717</f>
        <v>pp063</v>
      </c>
      <c r="B2905" s="0" t="str">
        <f aca="false">VLOOKUP(A2905,participants!A:B,2,0)</f>
        <v>M</v>
      </c>
      <c r="C2905" s="0" t="n">
        <f aca="false">VLOOKUP(A2905,participants!A:C,3,0)</f>
        <v>26</v>
      </c>
      <c r="D2905" s="0" t="str">
        <f aca="false">VLOOKUP(A2905,participants!A:F,6,0)</f>
        <v>YA</v>
      </c>
      <c r="E2905" s="0" t="str">
        <f aca="false">IF(LEN(SUBSTITUTE(gait_events!C4717,"_run-",""))&lt;&gt;LEN(gait_events!C4717),LEFT(RIGHT(gait_events!C4717,LEN(gait_events!C4717)-19),FIND("_run-",RIGHT(gait_events!C4717,LEN(gait_events!C4717)-19),1)-1),RIGHT(gait_events!C4717,LEN(gait_events!C4717)-19))</f>
        <v>Fast</v>
      </c>
      <c r="F2905" s="0" t="str">
        <f aca="false">IF(LEN(SUBSTITUTE(gait_events!C4717,"_run-",""))&lt;&gt;LEN(gait_events!C4717),RIGHT(gait_events!C4717,LEN(gait_events!C4717)-FIND("_run-",gait_events!C4717,1)-4),"")</f>
        <v/>
      </c>
      <c r="G2905" s="0" t="str">
        <f aca="false">gait_events!D4717</f>
        <v>right_ankle</v>
      </c>
      <c r="H2905" s="0" t="str">
        <f aca="false">gait_events!E4717</f>
        <v>FC</v>
      </c>
      <c r="I2905" s="0" t="n">
        <f aca="false">IF(gait_events!F4717&lt;&gt;"",gait_events!F4717,NA())</f>
        <v>273</v>
      </c>
      <c r="J2905" s="0" t="n">
        <f aca="false">IF(gait_events!G4717&lt;&gt;"",gait_events!G4717,NA())</f>
        <v>270</v>
      </c>
      <c r="K2905" s="0" t="n">
        <f aca="false">I2905-J2905</f>
        <v>3</v>
      </c>
      <c r="L2905" s="0" t="n">
        <f aca="false">K2905*5</f>
        <v>15</v>
      </c>
      <c r="M2905" s="0" t="n">
        <f aca="false">IF(NOT(ISNA(I2905)),1,0)</f>
        <v>1</v>
      </c>
      <c r="N2905" s="0" t="n">
        <f aca="false">IF(NOT(ISNA(J2905)),1,0)</f>
        <v>1</v>
      </c>
      <c r="O2905" s="0" t="n">
        <f aca="false">IF(AND(NOT(ISNA(I2905)),NOT(ISNA(J2905))),1,0)</f>
        <v>1</v>
      </c>
      <c r="P2905" s="0" t="n">
        <f aca="false">IF(AND(NOT(ISNA(I2905)),ISNA(J2905)),1,0)</f>
        <v>0</v>
      </c>
      <c r="Q2905" s="0" t="n">
        <f aca="false">IF(AND(ISNA(I2905),NOT(ISNA(J2905))),1,0)</f>
        <v>0</v>
      </c>
      <c r="R2905" s="0" t="n">
        <f aca="false">IF(SUM(O2905:Q2905)&lt;&gt;1,"ERROR",1)</f>
        <v>1</v>
      </c>
    </row>
    <row r="2906" customFormat="false" ht="12.8" hidden="false" customHeight="false" outlineLevel="0" collapsed="false">
      <c r="A2906" s="0" t="str">
        <f aca="false">gait_events!B4718</f>
        <v>pp063</v>
      </c>
      <c r="B2906" s="0" t="str">
        <f aca="false">VLOOKUP(A2906,participants!A:B,2,0)</f>
        <v>M</v>
      </c>
      <c r="C2906" s="0" t="n">
        <f aca="false">VLOOKUP(A2906,participants!A:C,3,0)</f>
        <v>26</v>
      </c>
      <c r="D2906" s="0" t="str">
        <f aca="false">VLOOKUP(A2906,participants!A:F,6,0)</f>
        <v>YA</v>
      </c>
      <c r="E2906" s="0" t="str">
        <f aca="false">IF(LEN(SUBSTITUTE(gait_events!C4718,"_run-",""))&lt;&gt;LEN(gait_events!C4718),LEFT(RIGHT(gait_events!C4718,LEN(gait_events!C4718)-19),FIND("_run-",RIGHT(gait_events!C4718,LEN(gait_events!C4718)-19),1)-1),RIGHT(gait_events!C4718,LEN(gait_events!C4718)-19))</f>
        <v>Fast</v>
      </c>
      <c r="F2906" s="0" t="str">
        <f aca="false">IF(LEN(SUBSTITUTE(gait_events!C4718,"_run-",""))&lt;&gt;LEN(gait_events!C4718),RIGHT(gait_events!C4718,LEN(gait_events!C4718)-FIND("_run-",gait_events!C4718,1)-4),"")</f>
        <v/>
      </c>
      <c r="G2906" s="0" t="str">
        <f aca="false">gait_events!D4718</f>
        <v>right_ankle</v>
      </c>
      <c r="H2906" s="0" t="str">
        <f aca="false">gait_events!E4718</f>
        <v>FC</v>
      </c>
      <c r="I2906" s="0" t="n">
        <f aca="false">IF(gait_events!F4718&lt;&gt;"",gait_events!F4718,NA())</f>
        <v>438</v>
      </c>
      <c r="J2906" s="0" t="n">
        <f aca="false">IF(gait_events!G4718&lt;&gt;"",gait_events!G4718,NA())</f>
        <v>439</v>
      </c>
      <c r="K2906" s="0" t="n">
        <f aca="false">I2906-J2906</f>
        <v>-1</v>
      </c>
      <c r="L2906" s="0" t="n">
        <f aca="false">K2906*5</f>
        <v>-5</v>
      </c>
      <c r="M2906" s="0" t="n">
        <f aca="false">IF(NOT(ISNA(I2906)),1,0)</f>
        <v>1</v>
      </c>
      <c r="N2906" s="0" t="n">
        <f aca="false">IF(NOT(ISNA(J2906)),1,0)</f>
        <v>1</v>
      </c>
      <c r="O2906" s="0" t="n">
        <f aca="false">IF(AND(NOT(ISNA(I2906)),NOT(ISNA(J2906))),1,0)</f>
        <v>1</v>
      </c>
      <c r="P2906" s="0" t="n">
        <f aca="false">IF(AND(NOT(ISNA(I2906)),ISNA(J2906)),1,0)</f>
        <v>0</v>
      </c>
      <c r="Q2906" s="0" t="n">
        <f aca="false">IF(AND(ISNA(I2906),NOT(ISNA(J2906))),1,0)</f>
        <v>0</v>
      </c>
      <c r="R2906" s="0" t="n">
        <f aca="false">IF(SUM(O2906:Q2906)&lt;&gt;1,"ERROR",1)</f>
        <v>1</v>
      </c>
    </row>
    <row r="2907" customFormat="false" ht="12.8" hidden="false" customHeight="false" outlineLevel="0" collapsed="false">
      <c r="A2907" s="0" t="str">
        <f aca="false">gait_events!B4719</f>
        <v>pp063</v>
      </c>
      <c r="B2907" s="0" t="str">
        <f aca="false">VLOOKUP(A2907,participants!A:B,2,0)</f>
        <v>M</v>
      </c>
      <c r="C2907" s="0" t="n">
        <f aca="false">VLOOKUP(A2907,participants!A:C,3,0)</f>
        <v>26</v>
      </c>
      <c r="D2907" s="0" t="str">
        <f aca="false">VLOOKUP(A2907,participants!A:F,6,0)</f>
        <v>YA</v>
      </c>
      <c r="E2907" s="0" t="str">
        <f aca="false">IF(LEN(SUBSTITUTE(gait_events!C4719,"_run-",""))&lt;&gt;LEN(gait_events!C4719),LEFT(RIGHT(gait_events!C4719,LEN(gait_events!C4719)-19),FIND("_run-",RIGHT(gait_events!C4719,LEN(gait_events!C4719)-19),1)-1),RIGHT(gait_events!C4719,LEN(gait_events!C4719)-19))</f>
        <v>Fast</v>
      </c>
      <c r="F2907" s="0" t="str">
        <f aca="false">IF(LEN(SUBSTITUTE(gait_events!C4719,"_run-",""))&lt;&gt;LEN(gait_events!C4719),RIGHT(gait_events!C4719,LEN(gait_events!C4719)-FIND("_run-",gait_events!C4719,1)-4),"")</f>
        <v/>
      </c>
      <c r="G2907" s="0" t="str">
        <f aca="false">gait_events!D4719</f>
        <v>left_shank</v>
      </c>
      <c r="H2907" s="0" t="str">
        <f aca="false">gait_events!E4719</f>
        <v>IC</v>
      </c>
      <c r="I2907" s="0" t="n">
        <f aca="false">IF(gait_events!F4719&lt;&gt;"",gait_events!F4719,NA())</f>
        <v>92</v>
      </c>
      <c r="J2907" s="0" t="n">
        <f aca="false">IF(gait_events!G4719&lt;&gt;"",gait_events!G4719,NA())</f>
        <v>92</v>
      </c>
      <c r="K2907" s="0" t="n">
        <f aca="false">I2907-J2907</f>
        <v>0</v>
      </c>
      <c r="L2907" s="0" t="n">
        <f aca="false">K2907*5</f>
        <v>0</v>
      </c>
      <c r="M2907" s="0" t="n">
        <f aca="false">IF(NOT(ISNA(I2907)),1,0)</f>
        <v>1</v>
      </c>
      <c r="N2907" s="0" t="n">
        <f aca="false">IF(NOT(ISNA(J2907)),1,0)</f>
        <v>1</v>
      </c>
      <c r="O2907" s="0" t="n">
        <f aca="false">IF(AND(NOT(ISNA(I2907)),NOT(ISNA(J2907))),1,0)</f>
        <v>1</v>
      </c>
      <c r="P2907" s="0" t="n">
        <f aca="false">IF(AND(NOT(ISNA(I2907)),ISNA(J2907)),1,0)</f>
        <v>0</v>
      </c>
      <c r="Q2907" s="0" t="n">
        <f aca="false">IF(AND(ISNA(I2907),NOT(ISNA(J2907))),1,0)</f>
        <v>0</v>
      </c>
      <c r="R2907" s="0" t="n">
        <f aca="false">IF(SUM(O2907:Q2907)&lt;&gt;1,"ERROR",1)</f>
        <v>1</v>
      </c>
    </row>
    <row r="2908" customFormat="false" ht="12.8" hidden="false" customHeight="false" outlineLevel="0" collapsed="false">
      <c r="A2908" s="0" t="str">
        <f aca="false">gait_events!B4720</f>
        <v>pp063</v>
      </c>
      <c r="B2908" s="0" t="str">
        <f aca="false">VLOOKUP(A2908,participants!A:B,2,0)</f>
        <v>M</v>
      </c>
      <c r="C2908" s="0" t="n">
        <f aca="false">VLOOKUP(A2908,participants!A:C,3,0)</f>
        <v>26</v>
      </c>
      <c r="D2908" s="0" t="str">
        <f aca="false">VLOOKUP(A2908,participants!A:F,6,0)</f>
        <v>YA</v>
      </c>
      <c r="E2908" s="0" t="str">
        <f aca="false">IF(LEN(SUBSTITUTE(gait_events!C4720,"_run-",""))&lt;&gt;LEN(gait_events!C4720),LEFT(RIGHT(gait_events!C4720,LEN(gait_events!C4720)-19),FIND("_run-",RIGHT(gait_events!C4720,LEN(gait_events!C4720)-19),1)-1),RIGHT(gait_events!C4720,LEN(gait_events!C4720)-19))</f>
        <v>Fast</v>
      </c>
      <c r="F2908" s="0" t="str">
        <f aca="false">IF(LEN(SUBSTITUTE(gait_events!C4720,"_run-",""))&lt;&gt;LEN(gait_events!C4720),RIGHT(gait_events!C4720,LEN(gait_events!C4720)-FIND("_run-",gait_events!C4720,1)-4),"")</f>
        <v/>
      </c>
      <c r="G2908" s="0" t="str">
        <f aca="false">gait_events!D4720</f>
        <v>left_shank</v>
      </c>
      <c r="H2908" s="0" t="str">
        <f aca="false">gait_events!E4720</f>
        <v>IC</v>
      </c>
      <c r="I2908" s="0" t="n">
        <f aca="false">IF(gait_events!F4720&lt;&gt;"",gait_events!F4720,NA())</f>
        <v>259</v>
      </c>
      <c r="J2908" s="0" t="n">
        <f aca="false">IF(gait_events!G4720&lt;&gt;"",gait_events!G4720,NA())</f>
        <v>259</v>
      </c>
      <c r="K2908" s="0" t="n">
        <f aca="false">I2908-J2908</f>
        <v>0</v>
      </c>
      <c r="L2908" s="0" t="n">
        <f aca="false">K2908*5</f>
        <v>0</v>
      </c>
      <c r="M2908" s="0" t="n">
        <f aca="false">IF(NOT(ISNA(I2908)),1,0)</f>
        <v>1</v>
      </c>
      <c r="N2908" s="0" t="n">
        <f aca="false">IF(NOT(ISNA(J2908)),1,0)</f>
        <v>1</v>
      </c>
      <c r="O2908" s="0" t="n">
        <f aca="false">IF(AND(NOT(ISNA(I2908)),NOT(ISNA(J2908))),1,0)</f>
        <v>1</v>
      </c>
      <c r="P2908" s="0" t="n">
        <f aca="false">IF(AND(NOT(ISNA(I2908)),ISNA(J2908)),1,0)</f>
        <v>0</v>
      </c>
      <c r="Q2908" s="0" t="n">
        <f aca="false">IF(AND(ISNA(I2908),NOT(ISNA(J2908))),1,0)</f>
        <v>0</v>
      </c>
      <c r="R2908" s="0" t="n">
        <f aca="false">IF(SUM(O2908:Q2908)&lt;&gt;1,"ERROR",1)</f>
        <v>1</v>
      </c>
    </row>
    <row r="2909" customFormat="false" ht="12.8" hidden="false" customHeight="false" outlineLevel="0" collapsed="false">
      <c r="A2909" s="0" t="str">
        <f aca="false">gait_events!B4721</f>
        <v>pp063</v>
      </c>
      <c r="B2909" s="0" t="str">
        <f aca="false">VLOOKUP(A2909,participants!A:B,2,0)</f>
        <v>M</v>
      </c>
      <c r="C2909" s="0" t="n">
        <f aca="false">VLOOKUP(A2909,participants!A:C,3,0)</f>
        <v>26</v>
      </c>
      <c r="D2909" s="0" t="str">
        <f aca="false">VLOOKUP(A2909,participants!A:F,6,0)</f>
        <v>YA</v>
      </c>
      <c r="E2909" s="0" t="str">
        <f aca="false">IF(LEN(SUBSTITUTE(gait_events!C4721,"_run-",""))&lt;&gt;LEN(gait_events!C4721),LEFT(RIGHT(gait_events!C4721,LEN(gait_events!C4721)-19),FIND("_run-",RIGHT(gait_events!C4721,LEN(gait_events!C4721)-19),1)-1),RIGHT(gait_events!C4721,LEN(gait_events!C4721)-19))</f>
        <v>Fast</v>
      </c>
      <c r="F2909" s="0" t="str">
        <f aca="false">IF(LEN(SUBSTITUTE(gait_events!C4721,"_run-",""))&lt;&gt;LEN(gait_events!C4721),RIGHT(gait_events!C4721,LEN(gait_events!C4721)-FIND("_run-",gait_events!C4721,1)-4),"")</f>
        <v/>
      </c>
      <c r="G2909" s="0" t="str">
        <f aca="false">gait_events!D4721</f>
        <v>left_shank</v>
      </c>
      <c r="H2909" s="0" t="str">
        <f aca="false">gait_events!E4721</f>
        <v>IC</v>
      </c>
      <c r="I2909" s="0" t="n">
        <f aca="false">IF(gait_events!F4721&lt;&gt;"",gait_events!F4721,NA())</f>
        <v>424</v>
      </c>
      <c r="J2909" s="0" t="n">
        <f aca="false">IF(gait_events!G4721&lt;&gt;"",gait_events!G4721,NA())</f>
        <v>423</v>
      </c>
      <c r="K2909" s="0" t="n">
        <f aca="false">I2909-J2909</f>
        <v>1</v>
      </c>
      <c r="L2909" s="0" t="n">
        <f aca="false">K2909*5</f>
        <v>5</v>
      </c>
      <c r="M2909" s="0" t="n">
        <f aca="false">IF(NOT(ISNA(I2909)),1,0)</f>
        <v>1</v>
      </c>
      <c r="N2909" s="0" t="n">
        <f aca="false">IF(NOT(ISNA(J2909)),1,0)</f>
        <v>1</v>
      </c>
      <c r="O2909" s="0" t="n">
        <f aca="false">IF(AND(NOT(ISNA(I2909)),NOT(ISNA(J2909))),1,0)</f>
        <v>1</v>
      </c>
      <c r="P2909" s="0" t="n">
        <f aca="false">IF(AND(NOT(ISNA(I2909)),ISNA(J2909)),1,0)</f>
        <v>0</v>
      </c>
      <c r="Q2909" s="0" t="n">
        <f aca="false">IF(AND(ISNA(I2909),NOT(ISNA(J2909))),1,0)</f>
        <v>0</v>
      </c>
      <c r="R2909" s="0" t="n">
        <f aca="false">IF(SUM(O2909:Q2909)&lt;&gt;1,"ERROR",1)</f>
        <v>1</v>
      </c>
    </row>
    <row r="2910" customFormat="false" ht="12.8" hidden="false" customHeight="false" outlineLevel="0" collapsed="false">
      <c r="A2910" s="0" t="str">
        <f aca="false">gait_events!B4722</f>
        <v>pp063</v>
      </c>
      <c r="B2910" s="0" t="str">
        <f aca="false">VLOOKUP(A2910,participants!A:B,2,0)</f>
        <v>M</v>
      </c>
      <c r="C2910" s="0" t="n">
        <f aca="false">VLOOKUP(A2910,participants!A:C,3,0)</f>
        <v>26</v>
      </c>
      <c r="D2910" s="0" t="str">
        <f aca="false">VLOOKUP(A2910,participants!A:F,6,0)</f>
        <v>YA</v>
      </c>
      <c r="E2910" s="0" t="str">
        <f aca="false">IF(LEN(SUBSTITUTE(gait_events!C4722,"_run-",""))&lt;&gt;LEN(gait_events!C4722),LEFT(RIGHT(gait_events!C4722,LEN(gait_events!C4722)-19),FIND("_run-",RIGHT(gait_events!C4722,LEN(gait_events!C4722)-19),1)-1),RIGHT(gait_events!C4722,LEN(gait_events!C4722)-19))</f>
        <v>Fast</v>
      </c>
      <c r="F2910" s="0" t="str">
        <f aca="false">IF(LEN(SUBSTITUTE(gait_events!C4722,"_run-",""))&lt;&gt;LEN(gait_events!C4722),RIGHT(gait_events!C4722,LEN(gait_events!C4722)-FIND("_run-",gait_events!C4722,1)-4),"")</f>
        <v/>
      </c>
      <c r="G2910" s="0" t="str">
        <f aca="false">gait_events!D4722</f>
        <v>left_shank</v>
      </c>
      <c r="H2910" s="0" t="str">
        <f aca="false">gait_events!E4722</f>
        <v>FC</v>
      </c>
      <c r="I2910" s="0" t="n">
        <f aca="false">IF(gait_events!F4722&lt;&gt;"",gait_events!F4722,NA())</f>
        <v>22</v>
      </c>
      <c r="J2910" s="0" t="n">
        <f aca="false">IF(gait_events!G4722&lt;&gt;"",gait_events!G4722,NA())</f>
        <v>21</v>
      </c>
      <c r="K2910" s="0" t="n">
        <f aca="false">I2910-J2910</f>
        <v>1</v>
      </c>
      <c r="L2910" s="0" t="n">
        <f aca="false">K2910*5</f>
        <v>5</v>
      </c>
      <c r="M2910" s="0" t="n">
        <f aca="false">IF(NOT(ISNA(I2910)),1,0)</f>
        <v>1</v>
      </c>
      <c r="N2910" s="0" t="n">
        <f aca="false">IF(NOT(ISNA(J2910)),1,0)</f>
        <v>1</v>
      </c>
      <c r="O2910" s="0" t="n">
        <f aca="false">IF(AND(NOT(ISNA(I2910)),NOT(ISNA(J2910))),1,0)</f>
        <v>1</v>
      </c>
      <c r="P2910" s="0" t="n">
        <f aca="false">IF(AND(NOT(ISNA(I2910)),ISNA(J2910)),1,0)</f>
        <v>0</v>
      </c>
      <c r="Q2910" s="0" t="n">
        <f aca="false">IF(AND(ISNA(I2910),NOT(ISNA(J2910))),1,0)</f>
        <v>0</v>
      </c>
      <c r="R2910" s="0" t="n">
        <f aca="false">IF(SUM(O2910:Q2910)&lt;&gt;1,"ERROR",1)</f>
        <v>1</v>
      </c>
    </row>
    <row r="2911" customFormat="false" ht="12.8" hidden="false" customHeight="false" outlineLevel="0" collapsed="false">
      <c r="A2911" s="0" t="str">
        <f aca="false">gait_events!B4723</f>
        <v>pp063</v>
      </c>
      <c r="B2911" s="0" t="str">
        <f aca="false">VLOOKUP(A2911,participants!A:B,2,0)</f>
        <v>M</v>
      </c>
      <c r="C2911" s="0" t="n">
        <f aca="false">VLOOKUP(A2911,participants!A:C,3,0)</f>
        <v>26</v>
      </c>
      <c r="D2911" s="0" t="str">
        <f aca="false">VLOOKUP(A2911,participants!A:F,6,0)</f>
        <v>YA</v>
      </c>
      <c r="E2911" s="0" t="str">
        <f aca="false">IF(LEN(SUBSTITUTE(gait_events!C4723,"_run-",""))&lt;&gt;LEN(gait_events!C4723),LEFT(RIGHT(gait_events!C4723,LEN(gait_events!C4723)-19),FIND("_run-",RIGHT(gait_events!C4723,LEN(gait_events!C4723)-19),1)-1),RIGHT(gait_events!C4723,LEN(gait_events!C4723)-19))</f>
        <v>Fast</v>
      </c>
      <c r="F2911" s="0" t="str">
        <f aca="false">IF(LEN(SUBSTITUTE(gait_events!C4723,"_run-",""))&lt;&gt;LEN(gait_events!C4723),RIGHT(gait_events!C4723,LEN(gait_events!C4723)-FIND("_run-",gait_events!C4723,1)-4),"")</f>
        <v/>
      </c>
      <c r="G2911" s="0" t="str">
        <f aca="false">gait_events!D4723</f>
        <v>left_shank</v>
      </c>
      <c r="H2911" s="0" t="str">
        <f aca="false">gait_events!E4723</f>
        <v>FC</v>
      </c>
      <c r="I2911" s="0" t="n">
        <f aca="false">IF(gait_events!F4723&lt;&gt;"",gait_events!F4723,NA())</f>
        <v>188</v>
      </c>
      <c r="J2911" s="0" t="n">
        <f aca="false">IF(gait_events!G4723&lt;&gt;"",gait_events!G4723,NA())</f>
        <v>188</v>
      </c>
      <c r="K2911" s="0" t="n">
        <f aca="false">I2911-J2911</f>
        <v>0</v>
      </c>
      <c r="L2911" s="0" t="n">
        <f aca="false">K2911*5</f>
        <v>0</v>
      </c>
      <c r="M2911" s="0" t="n">
        <f aca="false">IF(NOT(ISNA(I2911)),1,0)</f>
        <v>1</v>
      </c>
      <c r="N2911" s="0" t="n">
        <f aca="false">IF(NOT(ISNA(J2911)),1,0)</f>
        <v>1</v>
      </c>
      <c r="O2911" s="0" t="n">
        <f aca="false">IF(AND(NOT(ISNA(I2911)),NOT(ISNA(J2911))),1,0)</f>
        <v>1</v>
      </c>
      <c r="P2911" s="0" t="n">
        <f aca="false">IF(AND(NOT(ISNA(I2911)),ISNA(J2911)),1,0)</f>
        <v>0</v>
      </c>
      <c r="Q2911" s="0" t="n">
        <f aca="false">IF(AND(ISNA(I2911),NOT(ISNA(J2911))),1,0)</f>
        <v>0</v>
      </c>
      <c r="R2911" s="0" t="n">
        <f aca="false">IF(SUM(O2911:Q2911)&lt;&gt;1,"ERROR",1)</f>
        <v>1</v>
      </c>
    </row>
    <row r="2912" customFormat="false" ht="12.8" hidden="false" customHeight="false" outlineLevel="0" collapsed="false">
      <c r="A2912" s="0" t="str">
        <f aca="false">gait_events!B4724</f>
        <v>pp063</v>
      </c>
      <c r="B2912" s="0" t="str">
        <f aca="false">VLOOKUP(A2912,participants!A:B,2,0)</f>
        <v>M</v>
      </c>
      <c r="C2912" s="0" t="n">
        <f aca="false">VLOOKUP(A2912,participants!A:C,3,0)</f>
        <v>26</v>
      </c>
      <c r="D2912" s="0" t="str">
        <f aca="false">VLOOKUP(A2912,participants!A:F,6,0)</f>
        <v>YA</v>
      </c>
      <c r="E2912" s="0" t="str">
        <f aca="false">IF(LEN(SUBSTITUTE(gait_events!C4724,"_run-",""))&lt;&gt;LEN(gait_events!C4724),LEFT(RIGHT(gait_events!C4724,LEN(gait_events!C4724)-19),FIND("_run-",RIGHT(gait_events!C4724,LEN(gait_events!C4724)-19),1)-1),RIGHT(gait_events!C4724,LEN(gait_events!C4724)-19))</f>
        <v>Fast</v>
      </c>
      <c r="F2912" s="0" t="str">
        <f aca="false">IF(LEN(SUBSTITUTE(gait_events!C4724,"_run-",""))&lt;&gt;LEN(gait_events!C4724),RIGHT(gait_events!C4724,LEN(gait_events!C4724)-FIND("_run-",gait_events!C4724,1)-4),"")</f>
        <v/>
      </c>
      <c r="G2912" s="0" t="str">
        <f aca="false">gait_events!D4724</f>
        <v>left_shank</v>
      </c>
      <c r="H2912" s="0" t="str">
        <f aca="false">gait_events!E4724</f>
        <v>FC</v>
      </c>
      <c r="I2912" s="0" t="n">
        <f aca="false">IF(gait_events!F4724&lt;&gt;"",gait_events!F4724,NA())</f>
        <v>355</v>
      </c>
      <c r="J2912" s="0" t="n">
        <f aca="false">IF(gait_events!G4724&lt;&gt;"",gait_events!G4724,NA())</f>
        <v>355</v>
      </c>
      <c r="K2912" s="0" t="n">
        <f aca="false">I2912-J2912</f>
        <v>0</v>
      </c>
      <c r="L2912" s="0" t="n">
        <f aca="false">K2912*5</f>
        <v>0</v>
      </c>
      <c r="M2912" s="0" t="n">
        <f aca="false">IF(NOT(ISNA(I2912)),1,0)</f>
        <v>1</v>
      </c>
      <c r="N2912" s="0" t="n">
        <f aca="false">IF(NOT(ISNA(J2912)),1,0)</f>
        <v>1</v>
      </c>
      <c r="O2912" s="0" t="n">
        <f aca="false">IF(AND(NOT(ISNA(I2912)),NOT(ISNA(J2912))),1,0)</f>
        <v>1</v>
      </c>
      <c r="P2912" s="0" t="n">
        <f aca="false">IF(AND(NOT(ISNA(I2912)),ISNA(J2912)),1,0)</f>
        <v>0</v>
      </c>
      <c r="Q2912" s="0" t="n">
        <f aca="false">IF(AND(ISNA(I2912),NOT(ISNA(J2912))),1,0)</f>
        <v>0</v>
      </c>
      <c r="R2912" s="0" t="n">
        <f aca="false">IF(SUM(O2912:Q2912)&lt;&gt;1,"ERROR",1)</f>
        <v>1</v>
      </c>
    </row>
    <row r="2913" customFormat="false" ht="12.8" hidden="false" customHeight="false" outlineLevel="0" collapsed="false">
      <c r="A2913" s="0" t="str">
        <f aca="false">gait_events!B4725</f>
        <v>pp063</v>
      </c>
      <c r="B2913" s="0" t="str">
        <f aca="false">VLOOKUP(A2913,participants!A:B,2,0)</f>
        <v>M</v>
      </c>
      <c r="C2913" s="0" t="n">
        <f aca="false">VLOOKUP(A2913,participants!A:C,3,0)</f>
        <v>26</v>
      </c>
      <c r="D2913" s="0" t="str">
        <f aca="false">VLOOKUP(A2913,participants!A:F,6,0)</f>
        <v>YA</v>
      </c>
      <c r="E2913" s="0" t="str">
        <f aca="false">IF(LEN(SUBSTITUTE(gait_events!C4725,"_run-",""))&lt;&gt;LEN(gait_events!C4725),LEFT(RIGHT(gait_events!C4725,LEN(gait_events!C4725)-19),FIND("_run-",RIGHT(gait_events!C4725,LEN(gait_events!C4725)-19),1)-1),RIGHT(gait_events!C4725,LEN(gait_events!C4725)-19))</f>
        <v>Fast</v>
      </c>
      <c r="F2913" s="0" t="str">
        <f aca="false">IF(LEN(SUBSTITUTE(gait_events!C4725,"_run-",""))&lt;&gt;LEN(gait_events!C4725),RIGHT(gait_events!C4725,LEN(gait_events!C4725)-FIND("_run-",gait_events!C4725,1)-4),"")</f>
        <v/>
      </c>
      <c r="G2913" s="0" t="str">
        <f aca="false">gait_events!D4725</f>
        <v>left_shank</v>
      </c>
      <c r="H2913" s="0" t="str">
        <f aca="false">gait_events!E4725</f>
        <v>FC</v>
      </c>
      <c r="I2913" s="0" t="e">
        <f aca="false">IF(gait_events!F4725&lt;&gt;"",gait_events!F4725,NA())</f>
        <v>#N/A</v>
      </c>
      <c r="J2913" s="0" t="n">
        <f aca="false">IF(gait_events!G4725&lt;&gt;"",gait_events!G4725,NA())</f>
        <v>513</v>
      </c>
      <c r="K2913" s="0" t="e">
        <f aca="false">I2913-J2913</f>
        <v>#N/A</v>
      </c>
      <c r="L2913" s="0" t="e">
        <f aca="false">K2913*5</f>
        <v>#N/A</v>
      </c>
      <c r="M2913" s="0" t="n">
        <f aca="false">IF(NOT(ISNA(I2913)),1,0)</f>
        <v>0</v>
      </c>
      <c r="N2913" s="0" t="n">
        <f aca="false">IF(NOT(ISNA(J2913)),1,0)</f>
        <v>1</v>
      </c>
      <c r="O2913" s="0" t="n">
        <f aca="false">IF(AND(NOT(ISNA(I2913)),NOT(ISNA(J2913))),1,0)</f>
        <v>0</v>
      </c>
      <c r="P2913" s="0" t="n">
        <f aca="false">IF(AND(NOT(ISNA(I2913)),ISNA(J2913)),1,0)</f>
        <v>0</v>
      </c>
      <c r="Q2913" s="0" t="n">
        <f aca="false">IF(AND(ISNA(I2913),NOT(ISNA(J2913))),1,0)</f>
        <v>1</v>
      </c>
      <c r="R2913" s="0" t="n">
        <f aca="false">IF(SUM(O2913:Q2913)&lt;&gt;1,"ERROR",1)</f>
        <v>1</v>
      </c>
    </row>
    <row r="2914" customFormat="false" ht="12.8" hidden="false" customHeight="false" outlineLevel="0" collapsed="false">
      <c r="A2914" s="0" t="str">
        <f aca="false">gait_events!B4726</f>
        <v>pp063</v>
      </c>
      <c r="B2914" s="0" t="str">
        <f aca="false">VLOOKUP(A2914,participants!A:B,2,0)</f>
        <v>M</v>
      </c>
      <c r="C2914" s="0" t="n">
        <f aca="false">VLOOKUP(A2914,participants!A:C,3,0)</f>
        <v>26</v>
      </c>
      <c r="D2914" s="0" t="str">
        <f aca="false">VLOOKUP(A2914,participants!A:F,6,0)</f>
        <v>YA</v>
      </c>
      <c r="E2914" s="0" t="str">
        <f aca="false">IF(LEN(SUBSTITUTE(gait_events!C4726,"_run-",""))&lt;&gt;LEN(gait_events!C4726),LEFT(RIGHT(gait_events!C4726,LEN(gait_events!C4726)-19),FIND("_run-",RIGHT(gait_events!C4726,LEN(gait_events!C4726)-19),1)-1),RIGHT(gait_events!C4726,LEN(gait_events!C4726)-19))</f>
        <v>Fast</v>
      </c>
      <c r="F2914" s="0" t="str">
        <f aca="false">IF(LEN(SUBSTITUTE(gait_events!C4726,"_run-",""))&lt;&gt;LEN(gait_events!C4726),RIGHT(gait_events!C4726,LEN(gait_events!C4726)-FIND("_run-",gait_events!C4726,1)-4),"")</f>
        <v/>
      </c>
      <c r="G2914" s="0" t="str">
        <f aca="false">gait_events!D4726</f>
        <v>right_shank</v>
      </c>
      <c r="H2914" s="0" t="str">
        <f aca="false">gait_events!E4726</f>
        <v>IC</v>
      </c>
      <c r="I2914" s="0" t="n">
        <f aca="false">IF(gait_events!F4726&lt;&gt;"",gait_events!F4726,NA())</f>
        <v>9</v>
      </c>
      <c r="J2914" s="0" t="n">
        <f aca="false">IF(gait_events!G4726&lt;&gt;"",gait_events!G4726,NA())</f>
        <v>9</v>
      </c>
      <c r="K2914" s="0" t="n">
        <f aca="false">I2914-J2914</f>
        <v>0</v>
      </c>
      <c r="L2914" s="0" t="n">
        <f aca="false">K2914*5</f>
        <v>0</v>
      </c>
      <c r="M2914" s="0" t="n">
        <f aca="false">IF(NOT(ISNA(I2914)),1,0)</f>
        <v>1</v>
      </c>
      <c r="N2914" s="0" t="n">
        <f aca="false">IF(NOT(ISNA(J2914)),1,0)</f>
        <v>1</v>
      </c>
      <c r="O2914" s="0" t="n">
        <f aca="false">IF(AND(NOT(ISNA(I2914)),NOT(ISNA(J2914))),1,0)</f>
        <v>1</v>
      </c>
      <c r="P2914" s="0" t="n">
        <f aca="false">IF(AND(NOT(ISNA(I2914)),ISNA(J2914)),1,0)</f>
        <v>0</v>
      </c>
      <c r="Q2914" s="0" t="n">
        <f aca="false">IF(AND(ISNA(I2914),NOT(ISNA(J2914))),1,0)</f>
        <v>0</v>
      </c>
      <c r="R2914" s="0" t="n">
        <f aca="false">IF(SUM(O2914:Q2914)&lt;&gt;1,"ERROR",1)</f>
        <v>1</v>
      </c>
    </row>
    <row r="2915" customFormat="false" ht="12.8" hidden="false" customHeight="false" outlineLevel="0" collapsed="false">
      <c r="A2915" s="0" t="str">
        <f aca="false">gait_events!B4727</f>
        <v>pp063</v>
      </c>
      <c r="B2915" s="0" t="str">
        <f aca="false">VLOOKUP(A2915,participants!A:B,2,0)</f>
        <v>M</v>
      </c>
      <c r="C2915" s="0" t="n">
        <f aca="false">VLOOKUP(A2915,participants!A:C,3,0)</f>
        <v>26</v>
      </c>
      <c r="D2915" s="0" t="str">
        <f aca="false">VLOOKUP(A2915,participants!A:F,6,0)</f>
        <v>YA</v>
      </c>
      <c r="E2915" s="0" t="str">
        <f aca="false">IF(LEN(SUBSTITUTE(gait_events!C4727,"_run-",""))&lt;&gt;LEN(gait_events!C4727),LEFT(RIGHT(gait_events!C4727,LEN(gait_events!C4727)-19),FIND("_run-",RIGHT(gait_events!C4727,LEN(gait_events!C4727)-19),1)-1),RIGHT(gait_events!C4727,LEN(gait_events!C4727)-19))</f>
        <v>Fast</v>
      </c>
      <c r="F2915" s="0" t="str">
        <f aca="false">IF(LEN(SUBSTITUTE(gait_events!C4727,"_run-",""))&lt;&gt;LEN(gait_events!C4727),RIGHT(gait_events!C4727,LEN(gait_events!C4727)-FIND("_run-",gait_events!C4727,1)-4),"")</f>
        <v/>
      </c>
      <c r="G2915" s="0" t="str">
        <f aca="false">gait_events!D4727</f>
        <v>right_shank</v>
      </c>
      <c r="H2915" s="0" t="str">
        <f aca="false">gait_events!E4727</f>
        <v>IC</v>
      </c>
      <c r="I2915" s="0" t="n">
        <f aca="false">IF(gait_events!F4727&lt;&gt;"",gait_events!F4727,NA())</f>
        <v>174</v>
      </c>
      <c r="J2915" s="0" t="n">
        <f aca="false">IF(gait_events!G4727&lt;&gt;"",gait_events!G4727,NA())</f>
        <v>175</v>
      </c>
      <c r="K2915" s="0" t="n">
        <f aca="false">I2915-J2915</f>
        <v>-1</v>
      </c>
      <c r="L2915" s="0" t="n">
        <f aca="false">K2915*5</f>
        <v>-5</v>
      </c>
      <c r="M2915" s="0" t="n">
        <f aca="false">IF(NOT(ISNA(I2915)),1,0)</f>
        <v>1</v>
      </c>
      <c r="N2915" s="0" t="n">
        <f aca="false">IF(NOT(ISNA(J2915)),1,0)</f>
        <v>1</v>
      </c>
      <c r="O2915" s="0" t="n">
        <f aca="false">IF(AND(NOT(ISNA(I2915)),NOT(ISNA(J2915))),1,0)</f>
        <v>1</v>
      </c>
      <c r="P2915" s="0" t="n">
        <f aca="false">IF(AND(NOT(ISNA(I2915)),ISNA(J2915)),1,0)</f>
        <v>0</v>
      </c>
      <c r="Q2915" s="0" t="n">
        <f aca="false">IF(AND(ISNA(I2915),NOT(ISNA(J2915))),1,0)</f>
        <v>0</v>
      </c>
      <c r="R2915" s="0" t="n">
        <f aca="false">IF(SUM(O2915:Q2915)&lt;&gt;1,"ERROR",1)</f>
        <v>1</v>
      </c>
    </row>
    <row r="2916" customFormat="false" ht="12.8" hidden="false" customHeight="false" outlineLevel="0" collapsed="false">
      <c r="A2916" s="0" t="str">
        <f aca="false">gait_events!B4728</f>
        <v>pp063</v>
      </c>
      <c r="B2916" s="0" t="str">
        <f aca="false">VLOOKUP(A2916,participants!A:B,2,0)</f>
        <v>M</v>
      </c>
      <c r="C2916" s="0" t="n">
        <f aca="false">VLOOKUP(A2916,participants!A:C,3,0)</f>
        <v>26</v>
      </c>
      <c r="D2916" s="0" t="str">
        <f aca="false">VLOOKUP(A2916,participants!A:F,6,0)</f>
        <v>YA</v>
      </c>
      <c r="E2916" s="0" t="str">
        <f aca="false">IF(LEN(SUBSTITUTE(gait_events!C4728,"_run-",""))&lt;&gt;LEN(gait_events!C4728),LEFT(RIGHT(gait_events!C4728,LEN(gait_events!C4728)-19),FIND("_run-",RIGHT(gait_events!C4728,LEN(gait_events!C4728)-19),1)-1),RIGHT(gait_events!C4728,LEN(gait_events!C4728)-19))</f>
        <v>Fast</v>
      </c>
      <c r="F2916" s="0" t="str">
        <f aca="false">IF(LEN(SUBSTITUTE(gait_events!C4728,"_run-",""))&lt;&gt;LEN(gait_events!C4728),RIGHT(gait_events!C4728,LEN(gait_events!C4728)-FIND("_run-",gait_events!C4728,1)-4),"")</f>
        <v/>
      </c>
      <c r="G2916" s="0" t="str">
        <f aca="false">gait_events!D4728</f>
        <v>right_shank</v>
      </c>
      <c r="H2916" s="0" t="str">
        <f aca="false">gait_events!E4728</f>
        <v>IC</v>
      </c>
      <c r="I2916" s="0" t="n">
        <f aca="false">IF(gait_events!F4728&lt;&gt;"",gait_events!F4728,NA())</f>
        <v>340</v>
      </c>
      <c r="J2916" s="0" t="n">
        <f aca="false">IF(gait_events!G4728&lt;&gt;"",gait_events!G4728,NA())</f>
        <v>345</v>
      </c>
      <c r="K2916" s="0" t="n">
        <f aca="false">I2916-J2916</f>
        <v>-5</v>
      </c>
      <c r="L2916" s="0" t="n">
        <f aca="false">K2916*5</f>
        <v>-25</v>
      </c>
      <c r="M2916" s="0" t="n">
        <f aca="false">IF(NOT(ISNA(I2916)),1,0)</f>
        <v>1</v>
      </c>
      <c r="N2916" s="0" t="n">
        <f aca="false">IF(NOT(ISNA(J2916)),1,0)</f>
        <v>1</v>
      </c>
      <c r="O2916" s="0" t="n">
        <f aca="false">IF(AND(NOT(ISNA(I2916)),NOT(ISNA(J2916))),1,0)</f>
        <v>1</v>
      </c>
      <c r="P2916" s="0" t="n">
        <f aca="false">IF(AND(NOT(ISNA(I2916)),ISNA(J2916)),1,0)</f>
        <v>0</v>
      </c>
      <c r="Q2916" s="0" t="n">
        <f aca="false">IF(AND(ISNA(I2916),NOT(ISNA(J2916))),1,0)</f>
        <v>0</v>
      </c>
      <c r="R2916" s="0" t="n">
        <f aca="false">IF(SUM(O2916:Q2916)&lt;&gt;1,"ERROR",1)</f>
        <v>1</v>
      </c>
    </row>
    <row r="2917" customFormat="false" ht="12.8" hidden="false" customHeight="false" outlineLevel="0" collapsed="false">
      <c r="A2917" s="0" t="str">
        <f aca="false">gait_events!B4729</f>
        <v>pp063</v>
      </c>
      <c r="B2917" s="0" t="str">
        <f aca="false">VLOOKUP(A2917,participants!A:B,2,0)</f>
        <v>M</v>
      </c>
      <c r="C2917" s="0" t="n">
        <f aca="false">VLOOKUP(A2917,participants!A:C,3,0)</f>
        <v>26</v>
      </c>
      <c r="D2917" s="0" t="str">
        <f aca="false">VLOOKUP(A2917,participants!A:F,6,0)</f>
        <v>YA</v>
      </c>
      <c r="E2917" s="0" t="str">
        <f aca="false">IF(LEN(SUBSTITUTE(gait_events!C4729,"_run-",""))&lt;&gt;LEN(gait_events!C4729),LEFT(RIGHT(gait_events!C4729,LEN(gait_events!C4729)-19),FIND("_run-",RIGHT(gait_events!C4729,LEN(gait_events!C4729)-19),1)-1),RIGHT(gait_events!C4729,LEN(gait_events!C4729)-19))</f>
        <v>Fast</v>
      </c>
      <c r="F2917" s="0" t="str">
        <f aca="false">IF(LEN(SUBSTITUTE(gait_events!C4729,"_run-",""))&lt;&gt;LEN(gait_events!C4729),RIGHT(gait_events!C4729,LEN(gait_events!C4729)-FIND("_run-",gait_events!C4729,1)-4),"")</f>
        <v/>
      </c>
      <c r="G2917" s="0" t="str">
        <f aca="false">gait_events!D4729</f>
        <v>right_shank</v>
      </c>
      <c r="H2917" s="0" t="str">
        <f aca="false">gait_events!E4729</f>
        <v>IC</v>
      </c>
      <c r="I2917" s="0" t="n">
        <f aca="false">IF(gait_events!F4729&lt;&gt;"",gait_events!F4729,NA())</f>
        <v>504</v>
      </c>
      <c r="J2917" s="0" t="n">
        <f aca="false">IF(gait_events!G4729&lt;&gt;"",gait_events!G4729,NA())</f>
        <v>507</v>
      </c>
      <c r="K2917" s="0" t="n">
        <f aca="false">I2917-J2917</f>
        <v>-3</v>
      </c>
      <c r="L2917" s="0" t="n">
        <f aca="false">K2917*5</f>
        <v>-15</v>
      </c>
      <c r="M2917" s="0" t="n">
        <f aca="false">IF(NOT(ISNA(I2917)),1,0)</f>
        <v>1</v>
      </c>
      <c r="N2917" s="0" t="n">
        <f aca="false">IF(NOT(ISNA(J2917)),1,0)</f>
        <v>1</v>
      </c>
      <c r="O2917" s="0" t="n">
        <f aca="false">IF(AND(NOT(ISNA(I2917)),NOT(ISNA(J2917))),1,0)</f>
        <v>1</v>
      </c>
      <c r="P2917" s="0" t="n">
        <f aca="false">IF(AND(NOT(ISNA(I2917)),ISNA(J2917)),1,0)</f>
        <v>0</v>
      </c>
      <c r="Q2917" s="0" t="n">
        <f aca="false">IF(AND(ISNA(I2917),NOT(ISNA(J2917))),1,0)</f>
        <v>0</v>
      </c>
      <c r="R2917" s="0" t="n">
        <f aca="false">IF(SUM(O2917:Q2917)&lt;&gt;1,"ERROR",1)</f>
        <v>1</v>
      </c>
    </row>
    <row r="2918" customFormat="false" ht="12.8" hidden="false" customHeight="false" outlineLevel="0" collapsed="false">
      <c r="A2918" s="0" t="str">
        <f aca="false">gait_events!B4730</f>
        <v>pp063</v>
      </c>
      <c r="B2918" s="0" t="str">
        <f aca="false">VLOOKUP(A2918,participants!A:B,2,0)</f>
        <v>M</v>
      </c>
      <c r="C2918" s="0" t="n">
        <f aca="false">VLOOKUP(A2918,participants!A:C,3,0)</f>
        <v>26</v>
      </c>
      <c r="D2918" s="0" t="str">
        <f aca="false">VLOOKUP(A2918,participants!A:F,6,0)</f>
        <v>YA</v>
      </c>
      <c r="E2918" s="0" t="str">
        <f aca="false">IF(LEN(SUBSTITUTE(gait_events!C4730,"_run-",""))&lt;&gt;LEN(gait_events!C4730),LEFT(RIGHT(gait_events!C4730,LEN(gait_events!C4730)-19),FIND("_run-",RIGHT(gait_events!C4730,LEN(gait_events!C4730)-19),1)-1),RIGHT(gait_events!C4730,LEN(gait_events!C4730)-19))</f>
        <v>Fast</v>
      </c>
      <c r="F2918" s="0" t="str">
        <f aca="false">IF(LEN(SUBSTITUTE(gait_events!C4730,"_run-",""))&lt;&gt;LEN(gait_events!C4730),RIGHT(gait_events!C4730,LEN(gait_events!C4730)-FIND("_run-",gait_events!C4730,1)-4),"")</f>
        <v/>
      </c>
      <c r="G2918" s="0" t="str">
        <f aca="false">gait_events!D4730</f>
        <v>right_shank</v>
      </c>
      <c r="H2918" s="0" t="str">
        <f aca="false">gait_events!E4730</f>
        <v>FC</v>
      </c>
      <c r="I2918" s="0" t="n">
        <f aca="false">IF(gait_events!F4730&lt;&gt;"",gait_events!F4730,NA())</f>
        <v>106</v>
      </c>
      <c r="J2918" s="0" t="n">
        <f aca="false">IF(gait_events!G4730&lt;&gt;"",gait_events!G4730,NA())</f>
        <v>109</v>
      </c>
      <c r="K2918" s="0" t="n">
        <f aca="false">I2918-J2918</f>
        <v>-3</v>
      </c>
      <c r="L2918" s="0" t="n">
        <f aca="false">K2918*5</f>
        <v>-15</v>
      </c>
      <c r="M2918" s="0" t="n">
        <f aca="false">IF(NOT(ISNA(I2918)),1,0)</f>
        <v>1</v>
      </c>
      <c r="N2918" s="0" t="n">
        <f aca="false">IF(NOT(ISNA(J2918)),1,0)</f>
        <v>1</v>
      </c>
      <c r="O2918" s="0" t="n">
        <f aca="false">IF(AND(NOT(ISNA(I2918)),NOT(ISNA(J2918))),1,0)</f>
        <v>1</v>
      </c>
      <c r="P2918" s="0" t="n">
        <f aca="false">IF(AND(NOT(ISNA(I2918)),ISNA(J2918)),1,0)</f>
        <v>0</v>
      </c>
      <c r="Q2918" s="0" t="n">
        <f aca="false">IF(AND(ISNA(I2918),NOT(ISNA(J2918))),1,0)</f>
        <v>0</v>
      </c>
      <c r="R2918" s="0" t="n">
        <f aca="false">IF(SUM(O2918:Q2918)&lt;&gt;1,"ERROR",1)</f>
        <v>1</v>
      </c>
    </row>
    <row r="2919" customFormat="false" ht="12.8" hidden="false" customHeight="false" outlineLevel="0" collapsed="false">
      <c r="A2919" s="0" t="str">
        <f aca="false">gait_events!B4731</f>
        <v>pp063</v>
      </c>
      <c r="B2919" s="0" t="str">
        <f aca="false">VLOOKUP(A2919,participants!A:B,2,0)</f>
        <v>M</v>
      </c>
      <c r="C2919" s="0" t="n">
        <f aca="false">VLOOKUP(A2919,participants!A:C,3,0)</f>
        <v>26</v>
      </c>
      <c r="D2919" s="0" t="str">
        <f aca="false">VLOOKUP(A2919,participants!A:F,6,0)</f>
        <v>YA</v>
      </c>
      <c r="E2919" s="0" t="str">
        <f aca="false">IF(LEN(SUBSTITUTE(gait_events!C4731,"_run-",""))&lt;&gt;LEN(gait_events!C4731),LEFT(RIGHT(gait_events!C4731,LEN(gait_events!C4731)-19),FIND("_run-",RIGHT(gait_events!C4731,LEN(gait_events!C4731)-19),1)-1),RIGHT(gait_events!C4731,LEN(gait_events!C4731)-19))</f>
        <v>Fast</v>
      </c>
      <c r="F2919" s="0" t="str">
        <f aca="false">IF(LEN(SUBSTITUTE(gait_events!C4731,"_run-",""))&lt;&gt;LEN(gait_events!C4731),RIGHT(gait_events!C4731,LEN(gait_events!C4731)-FIND("_run-",gait_events!C4731,1)-4),"")</f>
        <v/>
      </c>
      <c r="G2919" s="0" t="str">
        <f aca="false">gait_events!D4731</f>
        <v>right_shank</v>
      </c>
      <c r="H2919" s="0" t="str">
        <f aca="false">gait_events!E4731</f>
        <v>FC</v>
      </c>
      <c r="I2919" s="0" t="n">
        <f aca="false">IF(gait_events!F4731&lt;&gt;"",gait_events!F4731,NA())</f>
        <v>273</v>
      </c>
      <c r="J2919" s="0" t="n">
        <f aca="false">IF(gait_events!G4731&lt;&gt;"",gait_events!G4731,NA())</f>
        <v>275</v>
      </c>
      <c r="K2919" s="0" t="n">
        <f aca="false">I2919-J2919</f>
        <v>-2</v>
      </c>
      <c r="L2919" s="0" t="n">
        <f aca="false">K2919*5</f>
        <v>-10</v>
      </c>
      <c r="M2919" s="0" t="n">
        <f aca="false">IF(NOT(ISNA(I2919)),1,0)</f>
        <v>1</v>
      </c>
      <c r="N2919" s="0" t="n">
        <f aca="false">IF(NOT(ISNA(J2919)),1,0)</f>
        <v>1</v>
      </c>
      <c r="O2919" s="0" t="n">
        <f aca="false">IF(AND(NOT(ISNA(I2919)),NOT(ISNA(J2919))),1,0)</f>
        <v>1</v>
      </c>
      <c r="P2919" s="0" t="n">
        <f aca="false">IF(AND(NOT(ISNA(I2919)),ISNA(J2919)),1,0)</f>
        <v>0</v>
      </c>
      <c r="Q2919" s="0" t="n">
        <f aca="false">IF(AND(ISNA(I2919),NOT(ISNA(J2919))),1,0)</f>
        <v>0</v>
      </c>
      <c r="R2919" s="0" t="n">
        <f aca="false">IF(SUM(O2919:Q2919)&lt;&gt;1,"ERROR",1)</f>
        <v>1</v>
      </c>
    </row>
    <row r="2920" customFormat="false" ht="12.8" hidden="false" customHeight="false" outlineLevel="0" collapsed="false">
      <c r="A2920" s="0" t="str">
        <f aca="false">gait_events!B4732</f>
        <v>pp063</v>
      </c>
      <c r="B2920" s="0" t="str">
        <f aca="false">VLOOKUP(A2920,participants!A:B,2,0)</f>
        <v>M</v>
      </c>
      <c r="C2920" s="0" t="n">
        <f aca="false">VLOOKUP(A2920,participants!A:C,3,0)</f>
        <v>26</v>
      </c>
      <c r="D2920" s="0" t="str">
        <f aca="false">VLOOKUP(A2920,participants!A:F,6,0)</f>
        <v>YA</v>
      </c>
      <c r="E2920" s="0" t="str">
        <f aca="false">IF(LEN(SUBSTITUTE(gait_events!C4732,"_run-",""))&lt;&gt;LEN(gait_events!C4732),LEFT(RIGHT(gait_events!C4732,LEN(gait_events!C4732)-19),FIND("_run-",RIGHT(gait_events!C4732,LEN(gait_events!C4732)-19),1)-1),RIGHT(gait_events!C4732,LEN(gait_events!C4732)-19))</f>
        <v>Fast</v>
      </c>
      <c r="F2920" s="0" t="str">
        <f aca="false">IF(LEN(SUBSTITUTE(gait_events!C4732,"_run-",""))&lt;&gt;LEN(gait_events!C4732),RIGHT(gait_events!C4732,LEN(gait_events!C4732)-FIND("_run-",gait_events!C4732,1)-4),"")</f>
        <v/>
      </c>
      <c r="G2920" s="0" t="str">
        <f aca="false">gait_events!D4732</f>
        <v>right_shank</v>
      </c>
      <c r="H2920" s="0" t="str">
        <f aca="false">gait_events!E4732</f>
        <v>FC</v>
      </c>
      <c r="I2920" s="0" t="n">
        <f aca="false">IF(gait_events!F4732&lt;&gt;"",gait_events!F4732,NA())</f>
        <v>438</v>
      </c>
      <c r="J2920" s="0" t="n">
        <f aca="false">IF(gait_events!G4732&lt;&gt;"",gait_events!G4732,NA())</f>
        <v>440</v>
      </c>
      <c r="K2920" s="0" t="n">
        <f aca="false">I2920-J2920</f>
        <v>-2</v>
      </c>
      <c r="L2920" s="0" t="n">
        <f aca="false">K2920*5</f>
        <v>-10</v>
      </c>
      <c r="M2920" s="0" t="n">
        <f aca="false">IF(NOT(ISNA(I2920)),1,0)</f>
        <v>1</v>
      </c>
      <c r="N2920" s="0" t="n">
        <f aca="false">IF(NOT(ISNA(J2920)),1,0)</f>
        <v>1</v>
      </c>
      <c r="O2920" s="0" t="n">
        <f aca="false">IF(AND(NOT(ISNA(I2920)),NOT(ISNA(J2920))),1,0)</f>
        <v>1</v>
      </c>
      <c r="P2920" s="0" t="n">
        <f aca="false">IF(AND(NOT(ISNA(I2920)),ISNA(J2920)),1,0)</f>
        <v>0</v>
      </c>
      <c r="Q2920" s="0" t="n">
        <f aca="false">IF(AND(ISNA(I2920),NOT(ISNA(J2920))),1,0)</f>
        <v>0</v>
      </c>
      <c r="R2920" s="0" t="n">
        <f aca="false">IF(SUM(O2920:Q2920)&lt;&gt;1,"ERROR",1)</f>
        <v>1</v>
      </c>
    </row>
    <row r="2921" customFormat="false" ht="12.8" hidden="false" customHeight="false" outlineLevel="0" collapsed="false">
      <c r="A2921" s="0" t="str">
        <f aca="false">gait_events!B4733</f>
        <v>pp063</v>
      </c>
      <c r="B2921" s="0" t="str">
        <f aca="false">VLOOKUP(A2921,participants!A:B,2,0)</f>
        <v>M</v>
      </c>
      <c r="C2921" s="0" t="n">
        <f aca="false">VLOOKUP(A2921,participants!A:C,3,0)</f>
        <v>26</v>
      </c>
      <c r="D2921" s="0" t="str">
        <f aca="false">VLOOKUP(A2921,participants!A:F,6,0)</f>
        <v>YA</v>
      </c>
      <c r="E2921" s="0" t="str">
        <f aca="false">IF(LEN(SUBSTITUTE(gait_events!C4733,"_run-",""))&lt;&gt;LEN(gait_events!C4733),LEFT(RIGHT(gait_events!C4733,LEN(gait_events!C4733)-19),FIND("_run-",RIGHT(gait_events!C4733,LEN(gait_events!C4733)-19),1)-1),RIGHT(gait_events!C4733,LEN(gait_events!C4733)-19))</f>
        <v>Preferred</v>
      </c>
      <c r="F2921" s="0" t="str">
        <f aca="false">IF(LEN(SUBSTITUTE(gait_events!C4733,"_run-",""))&lt;&gt;LEN(gait_events!C4733),RIGHT(gait_events!C4733,LEN(gait_events!C4733)-FIND("_run-",gait_events!C4733,1)-4),"")</f>
        <v/>
      </c>
      <c r="G2921" s="0" t="str">
        <f aca="false">gait_events!D4733</f>
        <v>left_ankle</v>
      </c>
      <c r="H2921" s="0" t="str">
        <f aca="false">gait_events!E4733</f>
        <v>IC</v>
      </c>
      <c r="I2921" s="0" t="n">
        <f aca="false">IF(gait_events!F4733&lt;&gt;"",gait_events!F4733,NA())</f>
        <v>41</v>
      </c>
      <c r="J2921" s="0" t="n">
        <f aca="false">IF(gait_events!G4733&lt;&gt;"",gait_events!G4733,NA())</f>
        <v>42</v>
      </c>
      <c r="K2921" s="0" t="n">
        <f aca="false">I2921-J2921</f>
        <v>-1</v>
      </c>
      <c r="L2921" s="0" t="n">
        <f aca="false">K2921*5</f>
        <v>-5</v>
      </c>
      <c r="M2921" s="0" t="n">
        <f aca="false">IF(NOT(ISNA(I2921)),1,0)</f>
        <v>1</v>
      </c>
      <c r="N2921" s="0" t="n">
        <f aca="false">IF(NOT(ISNA(J2921)),1,0)</f>
        <v>1</v>
      </c>
      <c r="O2921" s="0" t="n">
        <f aca="false">IF(AND(NOT(ISNA(I2921)),NOT(ISNA(J2921))),1,0)</f>
        <v>1</v>
      </c>
      <c r="P2921" s="0" t="n">
        <f aca="false">IF(AND(NOT(ISNA(I2921)),ISNA(J2921)),1,0)</f>
        <v>0</v>
      </c>
      <c r="Q2921" s="0" t="n">
        <f aca="false">IF(AND(ISNA(I2921),NOT(ISNA(J2921))),1,0)</f>
        <v>0</v>
      </c>
      <c r="R2921" s="0" t="n">
        <f aca="false">IF(SUM(O2921:Q2921)&lt;&gt;1,"ERROR",1)</f>
        <v>1</v>
      </c>
    </row>
    <row r="2922" customFormat="false" ht="12.8" hidden="false" customHeight="false" outlineLevel="0" collapsed="false">
      <c r="A2922" s="0" t="str">
        <f aca="false">gait_events!B4734</f>
        <v>pp063</v>
      </c>
      <c r="B2922" s="0" t="str">
        <f aca="false">VLOOKUP(A2922,participants!A:B,2,0)</f>
        <v>M</v>
      </c>
      <c r="C2922" s="0" t="n">
        <f aca="false">VLOOKUP(A2922,participants!A:C,3,0)</f>
        <v>26</v>
      </c>
      <c r="D2922" s="0" t="str">
        <f aca="false">VLOOKUP(A2922,participants!A:F,6,0)</f>
        <v>YA</v>
      </c>
      <c r="E2922" s="0" t="str">
        <f aca="false">IF(LEN(SUBSTITUTE(gait_events!C4734,"_run-",""))&lt;&gt;LEN(gait_events!C4734),LEFT(RIGHT(gait_events!C4734,LEN(gait_events!C4734)-19),FIND("_run-",RIGHT(gait_events!C4734,LEN(gait_events!C4734)-19),1)-1),RIGHT(gait_events!C4734,LEN(gait_events!C4734)-19))</f>
        <v>Preferred</v>
      </c>
      <c r="F2922" s="0" t="str">
        <f aca="false">IF(LEN(SUBSTITUTE(gait_events!C4734,"_run-",""))&lt;&gt;LEN(gait_events!C4734),RIGHT(gait_events!C4734,LEN(gait_events!C4734)-FIND("_run-",gait_events!C4734,1)-4),"")</f>
        <v/>
      </c>
      <c r="G2922" s="0" t="str">
        <f aca="false">gait_events!D4734</f>
        <v>left_ankle</v>
      </c>
      <c r="H2922" s="0" t="str">
        <f aca="false">gait_events!E4734</f>
        <v>IC</v>
      </c>
      <c r="I2922" s="0" t="n">
        <f aca="false">IF(gait_events!F4734&lt;&gt;"",gait_events!F4734,NA())</f>
        <v>232</v>
      </c>
      <c r="J2922" s="0" t="n">
        <f aca="false">IF(gait_events!G4734&lt;&gt;"",gait_events!G4734,NA())</f>
        <v>231</v>
      </c>
      <c r="K2922" s="0" t="n">
        <f aca="false">I2922-J2922</f>
        <v>1</v>
      </c>
      <c r="L2922" s="0" t="n">
        <f aca="false">K2922*5</f>
        <v>5</v>
      </c>
      <c r="M2922" s="0" t="n">
        <f aca="false">IF(NOT(ISNA(I2922)),1,0)</f>
        <v>1</v>
      </c>
      <c r="N2922" s="0" t="n">
        <f aca="false">IF(NOT(ISNA(J2922)),1,0)</f>
        <v>1</v>
      </c>
      <c r="O2922" s="0" t="n">
        <f aca="false">IF(AND(NOT(ISNA(I2922)),NOT(ISNA(J2922))),1,0)</f>
        <v>1</v>
      </c>
      <c r="P2922" s="0" t="n">
        <f aca="false">IF(AND(NOT(ISNA(I2922)),ISNA(J2922)),1,0)</f>
        <v>0</v>
      </c>
      <c r="Q2922" s="0" t="n">
        <f aca="false">IF(AND(ISNA(I2922),NOT(ISNA(J2922))),1,0)</f>
        <v>0</v>
      </c>
      <c r="R2922" s="0" t="n">
        <f aca="false">IF(SUM(O2922:Q2922)&lt;&gt;1,"ERROR",1)</f>
        <v>1</v>
      </c>
    </row>
    <row r="2923" customFormat="false" ht="12.8" hidden="false" customHeight="false" outlineLevel="0" collapsed="false">
      <c r="A2923" s="0" t="str">
        <f aca="false">gait_events!B4735</f>
        <v>pp063</v>
      </c>
      <c r="B2923" s="0" t="str">
        <f aca="false">VLOOKUP(A2923,participants!A:B,2,0)</f>
        <v>M</v>
      </c>
      <c r="C2923" s="0" t="n">
        <f aca="false">VLOOKUP(A2923,participants!A:C,3,0)</f>
        <v>26</v>
      </c>
      <c r="D2923" s="0" t="str">
        <f aca="false">VLOOKUP(A2923,participants!A:F,6,0)</f>
        <v>YA</v>
      </c>
      <c r="E2923" s="0" t="str">
        <f aca="false">IF(LEN(SUBSTITUTE(gait_events!C4735,"_run-",""))&lt;&gt;LEN(gait_events!C4735),LEFT(RIGHT(gait_events!C4735,LEN(gait_events!C4735)-19),FIND("_run-",RIGHT(gait_events!C4735,LEN(gait_events!C4735)-19),1)-1),RIGHT(gait_events!C4735,LEN(gait_events!C4735)-19))</f>
        <v>Preferred</v>
      </c>
      <c r="F2923" s="0" t="str">
        <f aca="false">IF(LEN(SUBSTITUTE(gait_events!C4735,"_run-",""))&lt;&gt;LEN(gait_events!C4735),RIGHT(gait_events!C4735,LEN(gait_events!C4735)-FIND("_run-",gait_events!C4735,1)-4),"")</f>
        <v/>
      </c>
      <c r="G2923" s="0" t="str">
        <f aca="false">gait_events!D4735</f>
        <v>left_ankle</v>
      </c>
      <c r="H2923" s="0" t="str">
        <f aca="false">gait_events!E4735</f>
        <v>IC</v>
      </c>
      <c r="I2923" s="0" t="n">
        <f aca="false">IF(gait_events!F4735&lt;&gt;"",gait_events!F4735,NA())</f>
        <v>420</v>
      </c>
      <c r="J2923" s="0" t="n">
        <f aca="false">IF(gait_events!G4735&lt;&gt;"",gait_events!G4735,NA())</f>
        <v>421</v>
      </c>
      <c r="K2923" s="0" t="n">
        <f aca="false">I2923-J2923</f>
        <v>-1</v>
      </c>
      <c r="L2923" s="0" t="n">
        <f aca="false">K2923*5</f>
        <v>-5</v>
      </c>
      <c r="M2923" s="0" t="n">
        <f aca="false">IF(NOT(ISNA(I2923)),1,0)</f>
        <v>1</v>
      </c>
      <c r="N2923" s="0" t="n">
        <f aca="false">IF(NOT(ISNA(J2923)),1,0)</f>
        <v>1</v>
      </c>
      <c r="O2923" s="0" t="n">
        <f aca="false">IF(AND(NOT(ISNA(I2923)),NOT(ISNA(J2923))),1,0)</f>
        <v>1</v>
      </c>
      <c r="P2923" s="0" t="n">
        <f aca="false">IF(AND(NOT(ISNA(I2923)),ISNA(J2923)),1,0)</f>
        <v>0</v>
      </c>
      <c r="Q2923" s="0" t="n">
        <f aca="false">IF(AND(ISNA(I2923),NOT(ISNA(J2923))),1,0)</f>
        <v>0</v>
      </c>
      <c r="R2923" s="0" t="n">
        <f aca="false">IF(SUM(O2923:Q2923)&lt;&gt;1,"ERROR",1)</f>
        <v>1</v>
      </c>
    </row>
    <row r="2924" customFormat="false" ht="12.8" hidden="false" customHeight="false" outlineLevel="0" collapsed="false">
      <c r="A2924" s="0" t="str">
        <f aca="false">gait_events!B4736</f>
        <v>pp063</v>
      </c>
      <c r="B2924" s="0" t="str">
        <f aca="false">VLOOKUP(A2924,participants!A:B,2,0)</f>
        <v>M</v>
      </c>
      <c r="C2924" s="0" t="n">
        <f aca="false">VLOOKUP(A2924,participants!A:C,3,0)</f>
        <v>26</v>
      </c>
      <c r="D2924" s="0" t="str">
        <f aca="false">VLOOKUP(A2924,participants!A:F,6,0)</f>
        <v>YA</v>
      </c>
      <c r="E2924" s="0" t="str">
        <f aca="false">IF(LEN(SUBSTITUTE(gait_events!C4736,"_run-",""))&lt;&gt;LEN(gait_events!C4736),LEFT(RIGHT(gait_events!C4736,LEN(gait_events!C4736)-19),FIND("_run-",RIGHT(gait_events!C4736,LEN(gait_events!C4736)-19),1)-1),RIGHT(gait_events!C4736,LEN(gait_events!C4736)-19))</f>
        <v>Preferred</v>
      </c>
      <c r="F2924" s="0" t="str">
        <f aca="false">IF(LEN(SUBSTITUTE(gait_events!C4736,"_run-",""))&lt;&gt;LEN(gait_events!C4736),RIGHT(gait_events!C4736,LEN(gait_events!C4736)-FIND("_run-",gait_events!C4736,1)-4),"")</f>
        <v/>
      </c>
      <c r="G2924" s="0" t="str">
        <f aca="false">gait_events!D4736</f>
        <v>left_ankle</v>
      </c>
      <c r="H2924" s="0" t="str">
        <f aca="false">gait_events!E4736</f>
        <v>FC</v>
      </c>
      <c r="I2924" s="0" t="n">
        <f aca="false">IF(gait_events!F4736&lt;&gt;"",gait_events!F4736,NA())</f>
        <v>155</v>
      </c>
      <c r="J2924" s="0" t="n">
        <f aca="false">IF(gait_events!G4736&lt;&gt;"",gait_events!G4736,NA())</f>
        <v>153</v>
      </c>
      <c r="K2924" s="0" t="n">
        <f aca="false">I2924-J2924</f>
        <v>2</v>
      </c>
      <c r="L2924" s="0" t="n">
        <f aca="false">K2924*5</f>
        <v>10</v>
      </c>
      <c r="M2924" s="0" t="n">
        <f aca="false">IF(NOT(ISNA(I2924)),1,0)</f>
        <v>1</v>
      </c>
      <c r="N2924" s="0" t="n">
        <f aca="false">IF(NOT(ISNA(J2924)),1,0)</f>
        <v>1</v>
      </c>
      <c r="O2924" s="0" t="n">
        <f aca="false">IF(AND(NOT(ISNA(I2924)),NOT(ISNA(J2924))),1,0)</f>
        <v>1</v>
      </c>
      <c r="P2924" s="0" t="n">
        <f aca="false">IF(AND(NOT(ISNA(I2924)),ISNA(J2924)),1,0)</f>
        <v>0</v>
      </c>
      <c r="Q2924" s="0" t="n">
        <f aca="false">IF(AND(ISNA(I2924),NOT(ISNA(J2924))),1,0)</f>
        <v>0</v>
      </c>
      <c r="R2924" s="0" t="n">
        <f aca="false">IF(SUM(O2924:Q2924)&lt;&gt;1,"ERROR",1)</f>
        <v>1</v>
      </c>
    </row>
    <row r="2925" customFormat="false" ht="12.8" hidden="false" customHeight="false" outlineLevel="0" collapsed="false">
      <c r="A2925" s="0" t="str">
        <f aca="false">gait_events!B4737</f>
        <v>pp063</v>
      </c>
      <c r="B2925" s="0" t="str">
        <f aca="false">VLOOKUP(A2925,participants!A:B,2,0)</f>
        <v>M</v>
      </c>
      <c r="C2925" s="0" t="n">
        <f aca="false">VLOOKUP(A2925,participants!A:C,3,0)</f>
        <v>26</v>
      </c>
      <c r="D2925" s="0" t="str">
        <f aca="false">VLOOKUP(A2925,participants!A:F,6,0)</f>
        <v>YA</v>
      </c>
      <c r="E2925" s="0" t="str">
        <f aca="false">IF(LEN(SUBSTITUTE(gait_events!C4737,"_run-",""))&lt;&gt;LEN(gait_events!C4737),LEFT(RIGHT(gait_events!C4737,LEN(gait_events!C4737)-19),FIND("_run-",RIGHT(gait_events!C4737,LEN(gait_events!C4737)-19),1)-1),RIGHT(gait_events!C4737,LEN(gait_events!C4737)-19))</f>
        <v>Preferred</v>
      </c>
      <c r="F2925" s="0" t="str">
        <f aca="false">IF(LEN(SUBSTITUTE(gait_events!C4737,"_run-",""))&lt;&gt;LEN(gait_events!C4737),RIGHT(gait_events!C4737,LEN(gait_events!C4737)-FIND("_run-",gait_events!C4737,1)-4),"")</f>
        <v/>
      </c>
      <c r="G2925" s="0" t="str">
        <f aca="false">gait_events!D4737</f>
        <v>left_ankle</v>
      </c>
      <c r="H2925" s="0" t="str">
        <f aca="false">gait_events!E4737</f>
        <v>FC</v>
      </c>
      <c r="I2925" s="0" t="n">
        <f aca="false">IF(gait_events!F4737&lt;&gt;"",gait_events!F4737,NA())</f>
        <v>345</v>
      </c>
      <c r="J2925" s="0" t="n">
        <f aca="false">IF(gait_events!G4737&lt;&gt;"",gait_events!G4737,NA())</f>
        <v>343</v>
      </c>
      <c r="K2925" s="0" t="n">
        <f aca="false">I2925-J2925</f>
        <v>2</v>
      </c>
      <c r="L2925" s="0" t="n">
        <f aca="false">K2925*5</f>
        <v>10</v>
      </c>
      <c r="M2925" s="0" t="n">
        <f aca="false">IF(NOT(ISNA(I2925)),1,0)</f>
        <v>1</v>
      </c>
      <c r="N2925" s="0" t="n">
        <f aca="false">IF(NOT(ISNA(J2925)),1,0)</f>
        <v>1</v>
      </c>
      <c r="O2925" s="0" t="n">
        <f aca="false">IF(AND(NOT(ISNA(I2925)),NOT(ISNA(J2925))),1,0)</f>
        <v>1</v>
      </c>
      <c r="P2925" s="0" t="n">
        <f aca="false">IF(AND(NOT(ISNA(I2925)),ISNA(J2925)),1,0)</f>
        <v>0</v>
      </c>
      <c r="Q2925" s="0" t="n">
        <f aca="false">IF(AND(ISNA(I2925),NOT(ISNA(J2925))),1,0)</f>
        <v>0</v>
      </c>
      <c r="R2925" s="0" t="n">
        <f aca="false">IF(SUM(O2925:Q2925)&lt;&gt;1,"ERROR",1)</f>
        <v>1</v>
      </c>
    </row>
    <row r="2926" customFormat="false" ht="12.8" hidden="false" customHeight="false" outlineLevel="0" collapsed="false">
      <c r="A2926" s="0" t="str">
        <f aca="false">gait_events!B4738</f>
        <v>pp063</v>
      </c>
      <c r="B2926" s="0" t="str">
        <f aca="false">VLOOKUP(A2926,participants!A:B,2,0)</f>
        <v>M</v>
      </c>
      <c r="C2926" s="0" t="n">
        <f aca="false">VLOOKUP(A2926,participants!A:C,3,0)</f>
        <v>26</v>
      </c>
      <c r="D2926" s="0" t="str">
        <f aca="false">VLOOKUP(A2926,participants!A:F,6,0)</f>
        <v>YA</v>
      </c>
      <c r="E2926" s="0" t="str">
        <f aca="false">IF(LEN(SUBSTITUTE(gait_events!C4738,"_run-",""))&lt;&gt;LEN(gait_events!C4738),LEFT(RIGHT(gait_events!C4738,LEN(gait_events!C4738)-19),FIND("_run-",RIGHT(gait_events!C4738,LEN(gait_events!C4738)-19),1)-1),RIGHT(gait_events!C4738,LEN(gait_events!C4738)-19))</f>
        <v>Preferred</v>
      </c>
      <c r="F2926" s="0" t="str">
        <f aca="false">IF(LEN(SUBSTITUTE(gait_events!C4738,"_run-",""))&lt;&gt;LEN(gait_events!C4738),RIGHT(gait_events!C4738,LEN(gait_events!C4738)-FIND("_run-",gait_events!C4738,1)-4),"")</f>
        <v/>
      </c>
      <c r="G2926" s="0" t="str">
        <f aca="false">gait_events!D4738</f>
        <v>left_ankle</v>
      </c>
      <c r="H2926" s="0" t="str">
        <f aca="false">gait_events!E4738</f>
        <v>FC</v>
      </c>
      <c r="I2926" s="0" t="n">
        <f aca="false">IF(gait_events!F4738&lt;&gt;"",gait_events!F4738,NA())</f>
        <v>539</v>
      </c>
      <c r="J2926" s="0" t="n">
        <f aca="false">IF(gait_events!G4738&lt;&gt;"",gait_events!G4738,NA())</f>
        <v>535</v>
      </c>
      <c r="K2926" s="0" t="n">
        <f aca="false">I2926-J2926</f>
        <v>4</v>
      </c>
      <c r="L2926" s="0" t="n">
        <f aca="false">K2926*5</f>
        <v>20</v>
      </c>
      <c r="M2926" s="0" t="n">
        <f aca="false">IF(NOT(ISNA(I2926)),1,0)</f>
        <v>1</v>
      </c>
      <c r="N2926" s="0" t="n">
        <f aca="false">IF(NOT(ISNA(J2926)),1,0)</f>
        <v>1</v>
      </c>
      <c r="O2926" s="0" t="n">
        <f aca="false">IF(AND(NOT(ISNA(I2926)),NOT(ISNA(J2926))),1,0)</f>
        <v>1</v>
      </c>
      <c r="P2926" s="0" t="n">
        <f aca="false">IF(AND(NOT(ISNA(I2926)),ISNA(J2926)),1,0)</f>
        <v>0</v>
      </c>
      <c r="Q2926" s="0" t="n">
        <f aca="false">IF(AND(ISNA(I2926),NOT(ISNA(J2926))),1,0)</f>
        <v>0</v>
      </c>
      <c r="R2926" s="0" t="n">
        <f aca="false">IF(SUM(O2926:Q2926)&lt;&gt;1,"ERROR",1)</f>
        <v>1</v>
      </c>
    </row>
    <row r="2927" customFormat="false" ht="12.8" hidden="false" customHeight="false" outlineLevel="0" collapsed="false">
      <c r="A2927" s="0" t="str">
        <f aca="false">gait_events!B4739</f>
        <v>pp063</v>
      </c>
      <c r="B2927" s="0" t="str">
        <f aca="false">VLOOKUP(A2927,participants!A:B,2,0)</f>
        <v>M</v>
      </c>
      <c r="C2927" s="0" t="n">
        <f aca="false">VLOOKUP(A2927,participants!A:C,3,0)</f>
        <v>26</v>
      </c>
      <c r="D2927" s="0" t="str">
        <f aca="false">VLOOKUP(A2927,participants!A:F,6,0)</f>
        <v>YA</v>
      </c>
      <c r="E2927" s="0" t="str">
        <f aca="false">IF(LEN(SUBSTITUTE(gait_events!C4739,"_run-",""))&lt;&gt;LEN(gait_events!C4739),LEFT(RIGHT(gait_events!C4739,LEN(gait_events!C4739)-19),FIND("_run-",RIGHT(gait_events!C4739,LEN(gait_events!C4739)-19),1)-1),RIGHT(gait_events!C4739,LEN(gait_events!C4739)-19))</f>
        <v>Preferred</v>
      </c>
      <c r="F2927" s="0" t="str">
        <f aca="false">IF(LEN(SUBSTITUTE(gait_events!C4739,"_run-",""))&lt;&gt;LEN(gait_events!C4739),RIGHT(gait_events!C4739,LEN(gait_events!C4739)-FIND("_run-",gait_events!C4739,1)-4),"")</f>
        <v/>
      </c>
      <c r="G2927" s="0" t="str">
        <f aca="false">gait_events!D4739</f>
        <v>right_ankle</v>
      </c>
      <c r="H2927" s="0" t="str">
        <f aca="false">gait_events!E4739</f>
        <v>IC</v>
      </c>
      <c r="I2927" s="0" t="n">
        <f aca="false">IF(gait_events!F4739&lt;&gt;"",gait_events!F4739,NA())</f>
        <v>138</v>
      </c>
      <c r="J2927" s="0" t="n">
        <f aca="false">IF(gait_events!G4739&lt;&gt;"",gait_events!G4739,NA())</f>
        <v>137</v>
      </c>
      <c r="K2927" s="0" t="n">
        <f aca="false">I2927-J2927</f>
        <v>1</v>
      </c>
      <c r="L2927" s="0" t="n">
        <f aca="false">K2927*5</f>
        <v>5</v>
      </c>
      <c r="M2927" s="0" t="n">
        <f aca="false">IF(NOT(ISNA(I2927)),1,0)</f>
        <v>1</v>
      </c>
      <c r="N2927" s="0" t="n">
        <f aca="false">IF(NOT(ISNA(J2927)),1,0)</f>
        <v>1</v>
      </c>
      <c r="O2927" s="0" t="n">
        <f aca="false">IF(AND(NOT(ISNA(I2927)),NOT(ISNA(J2927))),1,0)</f>
        <v>1</v>
      </c>
      <c r="P2927" s="0" t="n">
        <f aca="false">IF(AND(NOT(ISNA(I2927)),ISNA(J2927)),1,0)</f>
        <v>0</v>
      </c>
      <c r="Q2927" s="0" t="n">
        <f aca="false">IF(AND(ISNA(I2927),NOT(ISNA(J2927))),1,0)</f>
        <v>0</v>
      </c>
      <c r="R2927" s="0" t="n">
        <f aca="false">IF(SUM(O2927:Q2927)&lt;&gt;1,"ERROR",1)</f>
        <v>1</v>
      </c>
    </row>
    <row r="2928" customFormat="false" ht="12.8" hidden="false" customHeight="false" outlineLevel="0" collapsed="false">
      <c r="A2928" s="0" t="str">
        <f aca="false">gait_events!B4740</f>
        <v>pp063</v>
      </c>
      <c r="B2928" s="0" t="str">
        <f aca="false">VLOOKUP(A2928,participants!A:B,2,0)</f>
        <v>M</v>
      </c>
      <c r="C2928" s="0" t="n">
        <f aca="false">VLOOKUP(A2928,participants!A:C,3,0)</f>
        <v>26</v>
      </c>
      <c r="D2928" s="0" t="str">
        <f aca="false">VLOOKUP(A2928,participants!A:F,6,0)</f>
        <v>YA</v>
      </c>
      <c r="E2928" s="0" t="str">
        <f aca="false">IF(LEN(SUBSTITUTE(gait_events!C4740,"_run-",""))&lt;&gt;LEN(gait_events!C4740),LEFT(RIGHT(gait_events!C4740,LEN(gait_events!C4740)-19),FIND("_run-",RIGHT(gait_events!C4740,LEN(gait_events!C4740)-19),1)-1),RIGHT(gait_events!C4740,LEN(gait_events!C4740)-19))</f>
        <v>Preferred</v>
      </c>
      <c r="F2928" s="0" t="str">
        <f aca="false">IF(LEN(SUBSTITUTE(gait_events!C4740,"_run-",""))&lt;&gt;LEN(gait_events!C4740),RIGHT(gait_events!C4740,LEN(gait_events!C4740)-FIND("_run-",gait_events!C4740,1)-4),"")</f>
        <v/>
      </c>
      <c r="G2928" s="0" t="str">
        <f aca="false">gait_events!D4740</f>
        <v>right_ankle</v>
      </c>
      <c r="H2928" s="0" t="str">
        <f aca="false">gait_events!E4740</f>
        <v>IC</v>
      </c>
      <c r="I2928" s="0" t="n">
        <f aca="false">IF(gait_events!F4740&lt;&gt;"",gait_events!F4740,NA())</f>
        <v>327</v>
      </c>
      <c r="J2928" s="0" t="n">
        <f aca="false">IF(gait_events!G4740&lt;&gt;"",gait_events!G4740,NA())</f>
        <v>327</v>
      </c>
      <c r="K2928" s="0" t="n">
        <f aca="false">I2928-J2928</f>
        <v>0</v>
      </c>
      <c r="L2928" s="0" t="n">
        <f aca="false">K2928*5</f>
        <v>0</v>
      </c>
      <c r="M2928" s="0" t="n">
        <f aca="false">IF(NOT(ISNA(I2928)),1,0)</f>
        <v>1</v>
      </c>
      <c r="N2928" s="0" t="n">
        <f aca="false">IF(NOT(ISNA(J2928)),1,0)</f>
        <v>1</v>
      </c>
      <c r="O2928" s="0" t="n">
        <f aca="false">IF(AND(NOT(ISNA(I2928)),NOT(ISNA(J2928))),1,0)</f>
        <v>1</v>
      </c>
      <c r="P2928" s="0" t="n">
        <f aca="false">IF(AND(NOT(ISNA(I2928)),ISNA(J2928)),1,0)</f>
        <v>0</v>
      </c>
      <c r="Q2928" s="0" t="n">
        <f aca="false">IF(AND(ISNA(I2928),NOT(ISNA(J2928))),1,0)</f>
        <v>0</v>
      </c>
      <c r="R2928" s="0" t="n">
        <f aca="false">IF(SUM(O2928:Q2928)&lt;&gt;1,"ERROR",1)</f>
        <v>1</v>
      </c>
    </row>
    <row r="2929" customFormat="false" ht="12.8" hidden="false" customHeight="false" outlineLevel="0" collapsed="false">
      <c r="A2929" s="0" t="str">
        <f aca="false">gait_events!B4741</f>
        <v>pp063</v>
      </c>
      <c r="B2929" s="0" t="str">
        <f aca="false">VLOOKUP(A2929,participants!A:B,2,0)</f>
        <v>M</v>
      </c>
      <c r="C2929" s="0" t="n">
        <f aca="false">VLOOKUP(A2929,participants!A:C,3,0)</f>
        <v>26</v>
      </c>
      <c r="D2929" s="0" t="str">
        <f aca="false">VLOOKUP(A2929,participants!A:F,6,0)</f>
        <v>YA</v>
      </c>
      <c r="E2929" s="0" t="str">
        <f aca="false">IF(LEN(SUBSTITUTE(gait_events!C4741,"_run-",""))&lt;&gt;LEN(gait_events!C4741),LEFT(RIGHT(gait_events!C4741,LEN(gait_events!C4741)-19),FIND("_run-",RIGHT(gait_events!C4741,LEN(gait_events!C4741)-19),1)-1),RIGHT(gait_events!C4741,LEN(gait_events!C4741)-19))</f>
        <v>Preferred</v>
      </c>
      <c r="F2929" s="0" t="str">
        <f aca="false">IF(LEN(SUBSTITUTE(gait_events!C4741,"_run-",""))&lt;&gt;LEN(gait_events!C4741),RIGHT(gait_events!C4741,LEN(gait_events!C4741)-FIND("_run-",gait_events!C4741,1)-4),"")</f>
        <v/>
      </c>
      <c r="G2929" s="0" t="str">
        <f aca="false">gait_events!D4741</f>
        <v>right_ankle</v>
      </c>
      <c r="H2929" s="0" t="str">
        <f aca="false">gait_events!E4741</f>
        <v>IC</v>
      </c>
      <c r="I2929" s="0" t="n">
        <f aca="false">IF(gait_events!F4741&lt;&gt;"",gait_events!F4741,NA())</f>
        <v>518</v>
      </c>
      <c r="J2929" s="0" t="n">
        <f aca="false">IF(gait_events!G4741&lt;&gt;"",gait_events!G4741,NA())</f>
        <v>521</v>
      </c>
      <c r="K2929" s="0" t="n">
        <f aca="false">I2929-J2929</f>
        <v>-3</v>
      </c>
      <c r="L2929" s="0" t="n">
        <f aca="false">K2929*5</f>
        <v>-15</v>
      </c>
      <c r="M2929" s="0" t="n">
        <f aca="false">IF(NOT(ISNA(I2929)),1,0)</f>
        <v>1</v>
      </c>
      <c r="N2929" s="0" t="n">
        <f aca="false">IF(NOT(ISNA(J2929)),1,0)</f>
        <v>1</v>
      </c>
      <c r="O2929" s="0" t="n">
        <f aca="false">IF(AND(NOT(ISNA(I2929)),NOT(ISNA(J2929))),1,0)</f>
        <v>1</v>
      </c>
      <c r="P2929" s="0" t="n">
        <f aca="false">IF(AND(NOT(ISNA(I2929)),ISNA(J2929)),1,0)</f>
        <v>0</v>
      </c>
      <c r="Q2929" s="0" t="n">
        <f aca="false">IF(AND(ISNA(I2929),NOT(ISNA(J2929))),1,0)</f>
        <v>0</v>
      </c>
      <c r="R2929" s="0" t="n">
        <f aca="false">IF(SUM(O2929:Q2929)&lt;&gt;1,"ERROR",1)</f>
        <v>1</v>
      </c>
    </row>
    <row r="2930" customFormat="false" ht="12.8" hidden="false" customHeight="false" outlineLevel="0" collapsed="false">
      <c r="A2930" s="0" t="str">
        <f aca="false">gait_events!B4742</f>
        <v>pp063</v>
      </c>
      <c r="B2930" s="0" t="str">
        <f aca="false">VLOOKUP(A2930,participants!A:B,2,0)</f>
        <v>M</v>
      </c>
      <c r="C2930" s="0" t="n">
        <f aca="false">VLOOKUP(A2930,participants!A:C,3,0)</f>
        <v>26</v>
      </c>
      <c r="D2930" s="0" t="str">
        <f aca="false">VLOOKUP(A2930,participants!A:F,6,0)</f>
        <v>YA</v>
      </c>
      <c r="E2930" s="0" t="str">
        <f aca="false">IF(LEN(SUBSTITUTE(gait_events!C4742,"_run-",""))&lt;&gt;LEN(gait_events!C4742),LEFT(RIGHT(gait_events!C4742,LEN(gait_events!C4742)-19),FIND("_run-",RIGHT(gait_events!C4742,LEN(gait_events!C4742)-19),1)-1),RIGHT(gait_events!C4742,LEN(gait_events!C4742)-19))</f>
        <v>Preferred</v>
      </c>
      <c r="F2930" s="0" t="str">
        <f aca="false">IF(LEN(SUBSTITUTE(gait_events!C4742,"_run-",""))&lt;&gt;LEN(gait_events!C4742),RIGHT(gait_events!C4742,LEN(gait_events!C4742)-FIND("_run-",gait_events!C4742,1)-4),"")</f>
        <v/>
      </c>
      <c r="G2930" s="0" t="str">
        <f aca="false">gait_events!D4742</f>
        <v>right_ankle</v>
      </c>
      <c r="H2930" s="0" t="str">
        <f aca="false">gait_events!E4742</f>
        <v>FC</v>
      </c>
      <c r="I2930" s="0" t="n">
        <f aca="false">IF(gait_events!F4742&lt;&gt;"",gait_events!F4742,NA())</f>
        <v>61</v>
      </c>
      <c r="J2930" s="0" t="n">
        <f aca="false">IF(gait_events!G4742&lt;&gt;"",gait_events!G4742,NA())</f>
        <v>61</v>
      </c>
      <c r="K2930" s="0" t="n">
        <f aca="false">I2930-J2930</f>
        <v>0</v>
      </c>
      <c r="L2930" s="0" t="n">
        <f aca="false">K2930*5</f>
        <v>0</v>
      </c>
      <c r="M2930" s="0" t="n">
        <f aca="false">IF(NOT(ISNA(I2930)),1,0)</f>
        <v>1</v>
      </c>
      <c r="N2930" s="0" t="n">
        <f aca="false">IF(NOT(ISNA(J2930)),1,0)</f>
        <v>1</v>
      </c>
      <c r="O2930" s="0" t="n">
        <f aca="false">IF(AND(NOT(ISNA(I2930)),NOT(ISNA(J2930))),1,0)</f>
        <v>1</v>
      </c>
      <c r="P2930" s="0" t="n">
        <f aca="false">IF(AND(NOT(ISNA(I2930)),ISNA(J2930)),1,0)</f>
        <v>0</v>
      </c>
      <c r="Q2930" s="0" t="n">
        <f aca="false">IF(AND(ISNA(I2930),NOT(ISNA(J2930))),1,0)</f>
        <v>0</v>
      </c>
      <c r="R2930" s="0" t="n">
        <f aca="false">IF(SUM(O2930:Q2930)&lt;&gt;1,"ERROR",1)</f>
        <v>1</v>
      </c>
    </row>
    <row r="2931" customFormat="false" ht="12.8" hidden="false" customHeight="false" outlineLevel="0" collapsed="false">
      <c r="A2931" s="0" t="str">
        <f aca="false">gait_events!B4743</f>
        <v>pp063</v>
      </c>
      <c r="B2931" s="0" t="str">
        <f aca="false">VLOOKUP(A2931,participants!A:B,2,0)</f>
        <v>M</v>
      </c>
      <c r="C2931" s="0" t="n">
        <f aca="false">VLOOKUP(A2931,participants!A:C,3,0)</f>
        <v>26</v>
      </c>
      <c r="D2931" s="0" t="str">
        <f aca="false">VLOOKUP(A2931,participants!A:F,6,0)</f>
        <v>YA</v>
      </c>
      <c r="E2931" s="0" t="str">
        <f aca="false">IF(LEN(SUBSTITUTE(gait_events!C4743,"_run-",""))&lt;&gt;LEN(gait_events!C4743),LEFT(RIGHT(gait_events!C4743,LEN(gait_events!C4743)-19),FIND("_run-",RIGHT(gait_events!C4743,LEN(gait_events!C4743)-19),1)-1),RIGHT(gait_events!C4743,LEN(gait_events!C4743)-19))</f>
        <v>Preferred</v>
      </c>
      <c r="F2931" s="0" t="str">
        <f aca="false">IF(LEN(SUBSTITUTE(gait_events!C4743,"_run-",""))&lt;&gt;LEN(gait_events!C4743),RIGHT(gait_events!C4743,LEN(gait_events!C4743)-FIND("_run-",gait_events!C4743,1)-4),"")</f>
        <v/>
      </c>
      <c r="G2931" s="0" t="str">
        <f aca="false">gait_events!D4743</f>
        <v>right_ankle</v>
      </c>
      <c r="H2931" s="0" t="str">
        <f aca="false">gait_events!E4743</f>
        <v>FC</v>
      </c>
      <c r="I2931" s="0" t="n">
        <f aca="false">IF(gait_events!F4743&lt;&gt;"",gait_events!F4743,NA())</f>
        <v>251</v>
      </c>
      <c r="J2931" s="0" t="n">
        <f aca="false">IF(gait_events!G4743&lt;&gt;"",gait_events!G4743,NA())</f>
        <v>250</v>
      </c>
      <c r="K2931" s="0" t="n">
        <f aca="false">I2931-J2931</f>
        <v>1</v>
      </c>
      <c r="L2931" s="0" t="n">
        <f aca="false">K2931*5</f>
        <v>5</v>
      </c>
      <c r="M2931" s="0" t="n">
        <f aca="false">IF(NOT(ISNA(I2931)),1,0)</f>
        <v>1</v>
      </c>
      <c r="N2931" s="0" t="n">
        <f aca="false">IF(NOT(ISNA(J2931)),1,0)</f>
        <v>1</v>
      </c>
      <c r="O2931" s="0" t="n">
        <f aca="false">IF(AND(NOT(ISNA(I2931)),NOT(ISNA(J2931))),1,0)</f>
        <v>1</v>
      </c>
      <c r="P2931" s="0" t="n">
        <f aca="false">IF(AND(NOT(ISNA(I2931)),ISNA(J2931)),1,0)</f>
        <v>0</v>
      </c>
      <c r="Q2931" s="0" t="n">
        <f aca="false">IF(AND(ISNA(I2931),NOT(ISNA(J2931))),1,0)</f>
        <v>0</v>
      </c>
      <c r="R2931" s="0" t="n">
        <f aca="false">IF(SUM(O2931:Q2931)&lt;&gt;1,"ERROR",1)</f>
        <v>1</v>
      </c>
    </row>
    <row r="2932" customFormat="false" ht="12.8" hidden="false" customHeight="false" outlineLevel="0" collapsed="false">
      <c r="A2932" s="0" t="str">
        <f aca="false">gait_events!B4744</f>
        <v>pp063</v>
      </c>
      <c r="B2932" s="0" t="str">
        <f aca="false">VLOOKUP(A2932,participants!A:B,2,0)</f>
        <v>M</v>
      </c>
      <c r="C2932" s="0" t="n">
        <f aca="false">VLOOKUP(A2932,participants!A:C,3,0)</f>
        <v>26</v>
      </c>
      <c r="D2932" s="0" t="str">
        <f aca="false">VLOOKUP(A2932,participants!A:F,6,0)</f>
        <v>YA</v>
      </c>
      <c r="E2932" s="0" t="str">
        <f aca="false">IF(LEN(SUBSTITUTE(gait_events!C4744,"_run-",""))&lt;&gt;LEN(gait_events!C4744),LEFT(RIGHT(gait_events!C4744,LEN(gait_events!C4744)-19),FIND("_run-",RIGHT(gait_events!C4744,LEN(gait_events!C4744)-19),1)-1),RIGHT(gait_events!C4744,LEN(gait_events!C4744)-19))</f>
        <v>Preferred</v>
      </c>
      <c r="F2932" s="0" t="str">
        <f aca="false">IF(LEN(SUBSTITUTE(gait_events!C4744,"_run-",""))&lt;&gt;LEN(gait_events!C4744),RIGHT(gait_events!C4744,LEN(gait_events!C4744)-FIND("_run-",gait_events!C4744,1)-4),"")</f>
        <v/>
      </c>
      <c r="G2932" s="0" t="str">
        <f aca="false">gait_events!D4744</f>
        <v>right_ankle</v>
      </c>
      <c r="H2932" s="0" t="str">
        <f aca="false">gait_events!E4744</f>
        <v>FC</v>
      </c>
      <c r="I2932" s="0" t="n">
        <f aca="false">IF(gait_events!F4744&lt;&gt;"",gait_events!F4744,NA())</f>
        <v>442</v>
      </c>
      <c r="J2932" s="0" t="n">
        <f aca="false">IF(gait_events!G4744&lt;&gt;"",gait_events!G4744,NA())</f>
        <v>442</v>
      </c>
      <c r="K2932" s="0" t="n">
        <f aca="false">I2932-J2932</f>
        <v>0</v>
      </c>
      <c r="L2932" s="0" t="n">
        <f aca="false">K2932*5</f>
        <v>0</v>
      </c>
      <c r="M2932" s="0" t="n">
        <f aca="false">IF(NOT(ISNA(I2932)),1,0)</f>
        <v>1</v>
      </c>
      <c r="N2932" s="0" t="n">
        <f aca="false">IF(NOT(ISNA(J2932)),1,0)</f>
        <v>1</v>
      </c>
      <c r="O2932" s="0" t="n">
        <f aca="false">IF(AND(NOT(ISNA(I2932)),NOT(ISNA(J2932))),1,0)</f>
        <v>1</v>
      </c>
      <c r="P2932" s="0" t="n">
        <f aca="false">IF(AND(NOT(ISNA(I2932)),ISNA(J2932)),1,0)</f>
        <v>0</v>
      </c>
      <c r="Q2932" s="0" t="n">
        <f aca="false">IF(AND(ISNA(I2932),NOT(ISNA(J2932))),1,0)</f>
        <v>0</v>
      </c>
      <c r="R2932" s="0" t="n">
        <f aca="false">IF(SUM(O2932:Q2932)&lt;&gt;1,"ERROR",1)</f>
        <v>1</v>
      </c>
    </row>
    <row r="2933" customFormat="false" ht="12.8" hidden="false" customHeight="false" outlineLevel="0" collapsed="false">
      <c r="A2933" s="0" t="str">
        <f aca="false">gait_events!B4745</f>
        <v>pp063</v>
      </c>
      <c r="B2933" s="0" t="str">
        <f aca="false">VLOOKUP(A2933,participants!A:B,2,0)</f>
        <v>M</v>
      </c>
      <c r="C2933" s="0" t="n">
        <f aca="false">VLOOKUP(A2933,participants!A:C,3,0)</f>
        <v>26</v>
      </c>
      <c r="D2933" s="0" t="str">
        <f aca="false">VLOOKUP(A2933,participants!A:F,6,0)</f>
        <v>YA</v>
      </c>
      <c r="E2933" s="0" t="str">
        <f aca="false">IF(LEN(SUBSTITUTE(gait_events!C4745,"_run-",""))&lt;&gt;LEN(gait_events!C4745),LEFT(RIGHT(gait_events!C4745,LEN(gait_events!C4745)-19),FIND("_run-",RIGHT(gait_events!C4745,LEN(gait_events!C4745)-19),1)-1),RIGHT(gait_events!C4745,LEN(gait_events!C4745)-19))</f>
        <v>Preferred</v>
      </c>
      <c r="F2933" s="0" t="str">
        <f aca="false">IF(LEN(SUBSTITUTE(gait_events!C4745,"_run-",""))&lt;&gt;LEN(gait_events!C4745),RIGHT(gait_events!C4745,LEN(gait_events!C4745)-FIND("_run-",gait_events!C4745,1)-4),"")</f>
        <v/>
      </c>
      <c r="G2933" s="0" t="str">
        <f aca="false">gait_events!D4745</f>
        <v>left_shank</v>
      </c>
      <c r="H2933" s="0" t="str">
        <f aca="false">gait_events!E4745</f>
        <v>IC</v>
      </c>
      <c r="I2933" s="0" t="n">
        <f aca="false">IF(gait_events!F4745&lt;&gt;"",gait_events!F4745,NA())</f>
        <v>41</v>
      </c>
      <c r="J2933" s="0" t="n">
        <f aca="false">IF(gait_events!G4745&lt;&gt;"",gait_events!G4745,NA())</f>
        <v>42</v>
      </c>
      <c r="K2933" s="0" t="n">
        <f aca="false">I2933-J2933</f>
        <v>-1</v>
      </c>
      <c r="L2933" s="0" t="n">
        <f aca="false">K2933*5</f>
        <v>-5</v>
      </c>
      <c r="M2933" s="0" t="n">
        <f aca="false">IF(NOT(ISNA(I2933)),1,0)</f>
        <v>1</v>
      </c>
      <c r="N2933" s="0" t="n">
        <f aca="false">IF(NOT(ISNA(J2933)),1,0)</f>
        <v>1</v>
      </c>
      <c r="O2933" s="0" t="n">
        <f aca="false">IF(AND(NOT(ISNA(I2933)),NOT(ISNA(J2933))),1,0)</f>
        <v>1</v>
      </c>
      <c r="P2933" s="0" t="n">
        <f aca="false">IF(AND(NOT(ISNA(I2933)),ISNA(J2933)),1,0)</f>
        <v>0</v>
      </c>
      <c r="Q2933" s="0" t="n">
        <f aca="false">IF(AND(ISNA(I2933),NOT(ISNA(J2933))),1,0)</f>
        <v>0</v>
      </c>
      <c r="R2933" s="0" t="n">
        <f aca="false">IF(SUM(O2933:Q2933)&lt;&gt;1,"ERROR",1)</f>
        <v>1</v>
      </c>
    </row>
    <row r="2934" customFormat="false" ht="12.8" hidden="false" customHeight="false" outlineLevel="0" collapsed="false">
      <c r="A2934" s="0" t="str">
        <f aca="false">gait_events!B4746</f>
        <v>pp063</v>
      </c>
      <c r="B2934" s="0" t="str">
        <f aca="false">VLOOKUP(A2934,participants!A:B,2,0)</f>
        <v>M</v>
      </c>
      <c r="C2934" s="0" t="n">
        <f aca="false">VLOOKUP(A2934,participants!A:C,3,0)</f>
        <v>26</v>
      </c>
      <c r="D2934" s="0" t="str">
        <f aca="false">VLOOKUP(A2934,participants!A:F,6,0)</f>
        <v>YA</v>
      </c>
      <c r="E2934" s="0" t="str">
        <f aca="false">IF(LEN(SUBSTITUTE(gait_events!C4746,"_run-",""))&lt;&gt;LEN(gait_events!C4746),LEFT(RIGHT(gait_events!C4746,LEN(gait_events!C4746)-19),FIND("_run-",RIGHT(gait_events!C4746,LEN(gait_events!C4746)-19),1)-1),RIGHT(gait_events!C4746,LEN(gait_events!C4746)-19))</f>
        <v>Preferred</v>
      </c>
      <c r="F2934" s="0" t="str">
        <f aca="false">IF(LEN(SUBSTITUTE(gait_events!C4746,"_run-",""))&lt;&gt;LEN(gait_events!C4746),RIGHT(gait_events!C4746,LEN(gait_events!C4746)-FIND("_run-",gait_events!C4746,1)-4),"")</f>
        <v/>
      </c>
      <c r="G2934" s="0" t="str">
        <f aca="false">gait_events!D4746</f>
        <v>left_shank</v>
      </c>
      <c r="H2934" s="0" t="str">
        <f aca="false">gait_events!E4746</f>
        <v>IC</v>
      </c>
      <c r="I2934" s="0" t="n">
        <f aca="false">IF(gait_events!F4746&lt;&gt;"",gait_events!F4746,NA())</f>
        <v>232</v>
      </c>
      <c r="J2934" s="0" t="n">
        <f aca="false">IF(gait_events!G4746&lt;&gt;"",gait_events!G4746,NA())</f>
        <v>232</v>
      </c>
      <c r="K2934" s="0" t="n">
        <f aca="false">I2934-J2934</f>
        <v>0</v>
      </c>
      <c r="L2934" s="0" t="n">
        <f aca="false">K2934*5</f>
        <v>0</v>
      </c>
      <c r="M2934" s="0" t="n">
        <f aca="false">IF(NOT(ISNA(I2934)),1,0)</f>
        <v>1</v>
      </c>
      <c r="N2934" s="0" t="n">
        <f aca="false">IF(NOT(ISNA(J2934)),1,0)</f>
        <v>1</v>
      </c>
      <c r="O2934" s="0" t="n">
        <f aca="false">IF(AND(NOT(ISNA(I2934)),NOT(ISNA(J2934))),1,0)</f>
        <v>1</v>
      </c>
      <c r="P2934" s="0" t="n">
        <f aca="false">IF(AND(NOT(ISNA(I2934)),ISNA(J2934)),1,0)</f>
        <v>0</v>
      </c>
      <c r="Q2934" s="0" t="n">
        <f aca="false">IF(AND(ISNA(I2934),NOT(ISNA(J2934))),1,0)</f>
        <v>0</v>
      </c>
      <c r="R2934" s="0" t="n">
        <f aca="false">IF(SUM(O2934:Q2934)&lt;&gt;1,"ERROR",1)</f>
        <v>1</v>
      </c>
    </row>
    <row r="2935" customFormat="false" ht="12.8" hidden="false" customHeight="false" outlineLevel="0" collapsed="false">
      <c r="A2935" s="0" t="str">
        <f aca="false">gait_events!B4747</f>
        <v>pp063</v>
      </c>
      <c r="B2935" s="0" t="str">
        <f aca="false">VLOOKUP(A2935,participants!A:B,2,0)</f>
        <v>M</v>
      </c>
      <c r="C2935" s="0" t="n">
        <f aca="false">VLOOKUP(A2935,participants!A:C,3,0)</f>
        <v>26</v>
      </c>
      <c r="D2935" s="0" t="str">
        <f aca="false">VLOOKUP(A2935,participants!A:F,6,0)</f>
        <v>YA</v>
      </c>
      <c r="E2935" s="0" t="str">
        <f aca="false">IF(LEN(SUBSTITUTE(gait_events!C4747,"_run-",""))&lt;&gt;LEN(gait_events!C4747),LEFT(RIGHT(gait_events!C4747,LEN(gait_events!C4747)-19),FIND("_run-",RIGHT(gait_events!C4747,LEN(gait_events!C4747)-19),1)-1),RIGHT(gait_events!C4747,LEN(gait_events!C4747)-19))</f>
        <v>Preferred</v>
      </c>
      <c r="F2935" s="0" t="str">
        <f aca="false">IF(LEN(SUBSTITUTE(gait_events!C4747,"_run-",""))&lt;&gt;LEN(gait_events!C4747),RIGHT(gait_events!C4747,LEN(gait_events!C4747)-FIND("_run-",gait_events!C4747,1)-4),"")</f>
        <v/>
      </c>
      <c r="G2935" s="0" t="str">
        <f aca="false">gait_events!D4747</f>
        <v>left_shank</v>
      </c>
      <c r="H2935" s="0" t="str">
        <f aca="false">gait_events!E4747</f>
        <v>IC</v>
      </c>
      <c r="I2935" s="0" t="n">
        <f aca="false">IF(gait_events!F4747&lt;&gt;"",gait_events!F4747,NA())</f>
        <v>420</v>
      </c>
      <c r="J2935" s="0" t="n">
        <f aca="false">IF(gait_events!G4747&lt;&gt;"",gait_events!G4747,NA())</f>
        <v>419</v>
      </c>
      <c r="K2935" s="0" t="n">
        <f aca="false">I2935-J2935</f>
        <v>1</v>
      </c>
      <c r="L2935" s="0" t="n">
        <f aca="false">K2935*5</f>
        <v>5</v>
      </c>
      <c r="M2935" s="0" t="n">
        <f aca="false">IF(NOT(ISNA(I2935)),1,0)</f>
        <v>1</v>
      </c>
      <c r="N2935" s="0" t="n">
        <f aca="false">IF(NOT(ISNA(J2935)),1,0)</f>
        <v>1</v>
      </c>
      <c r="O2935" s="0" t="n">
        <f aca="false">IF(AND(NOT(ISNA(I2935)),NOT(ISNA(J2935))),1,0)</f>
        <v>1</v>
      </c>
      <c r="P2935" s="0" t="n">
        <f aca="false">IF(AND(NOT(ISNA(I2935)),ISNA(J2935)),1,0)</f>
        <v>0</v>
      </c>
      <c r="Q2935" s="0" t="n">
        <f aca="false">IF(AND(ISNA(I2935),NOT(ISNA(J2935))),1,0)</f>
        <v>0</v>
      </c>
      <c r="R2935" s="0" t="n">
        <f aca="false">IF(SUM(O2935:Q2935)&lt;&gt;1,"ERROR",1)</f>
        <v>1</v>
      </c>
    </row>
    <row r="2936" customFormat="false" ht="12.8" hidden="false" customHeight="false" outlineLevel="0" collapsed="false">
      <c r="A2936" s="0" t="str">
        <f aca="false">gait_events!B4748</f>
        <v>pp063</v>
      </c>
      <c r="B2936" s="0" t="str">
        <f aca="false">VLOOKUP(A2936,participants!A:B,2,0)</f>
        <v>M</v>
      </c>
      <c r="C2936" s="0" t="n">
        <f aca="false">VLOOKUP(A2936,participants!A:C,3,0)</f>
        <v>26</v>
      </c>
      <c r="D2936" s="0" t="str">
        <f aca="false">VLOOKUP(A2936,participants!A:F,6,0)</f>
        <v>YA</v>
      </c>
      <c r="E2936" s="0" t="str">
        <f aca="false">IF(LEN(SUBSTITUTE(gait_events!C4748,"_run-",""))&lt;&gt;LEN(gait_events!C4748),LEFT(RIGHT(gait_events!C4748,LEN(gait_events!C4748)-19),FIND("_run-",RIGHT(gait_events!C4748,LEN(gait_events!C4748)-19),1)-1),RIGHT(gait_events!C4748,LEN(gait_events!C4748)-19))</f>
        <v>Preferred</v>
      </c>
      <c r="F2936" s="0" t="str">
        <f aca="false">IF(LEN(SUBSTITUTE(gait_events!C4748,"_run-",""))&lt;&gt;LEN(gait_events!C4748),RIGHT(gait_events!C4748,LEN(gait_events!C4748)-FIND("_run-",gait_events!C4748,1)-4),"")</f>
        <v/>
      </c>
      <c r="G2936" s="0" t="str">
        <f aca="false">gait_events!D4748</f>
        <v>left_shank</v>
      </c>
      <c r="H2936" s="0" t="str">
        <f aca="false">gait_events!E4748</f>
        <v>FC</v>
      </c>
      <c r="I2936" s="0" t="n">
        <f aca="false">IF(gait_events!F4748&lt;&gt;"",gait_events!F4748,NA())</f>
        <v>155</v>
      </c>
      <c r="J2936" s="0" t="n">
        <f aca="false">IF(gait_events!G4748&lt;&gt;"",gait_events!G4748,NA())</f>
        <v>154</v>
      </c>
      <c r="K2936" s="0" t="n">
        <f aca="false">I2936-J2936</f>
        <v>1</v>
      </c>
      <c r="L2936" s="0" t="n">
        <f aca="false">K2936*5</f>
        <v>5</v>
      </c>
      <c r="M2936" s="0" t="n">
        <f aca="false">IF(NOT(ISNA(I2936)),1,0)</f>
        <v>1</v>
      </c>
      <c r="N2936" s="0" t="n">
        <f aca="false">IF(NOT(ISNA(J2936)),1,0)</f>
        <v>1</v>
      </c>
      <c r="O2936" s="0" t="n">
        <f aca="false">IF(AND(NOT(ISNA(I2936)),NOT(ISNA(J2936))),1,0)</f>
        <v>1</v>
      </c>
      <c r="P2936" s="0" t="n">
        <f aca="false">IF(AND(NOT(ISNA(I2936)),ISNA(J2936)),1,0)</f>
        <v>0</v>
      </c>
      <c r="Q2936" s="0" t="n">
        <f aca="false">IF(AND(ISNA(I2936),NOT(ISNA(J2936))),1,0)</f>
        <v>0</v>
      </c>
      <c r="R2936" s="0" t="n">
        <f aca="false">IF(SUM(O2936:Q2936)&lt;&gt;1,"ERROR",1)</f>
        <v>1</v>
      </c>
    </row>
    <row r="2937" customFormat="false" ht="12.8" hidden="false" customHeight="false" outlineLevel="0" collapsed="false">
      <c r="A2937" s="0" t="str">
        <f aca="false">gait_events!B4749</f>
        <v>pp063</v>
      </c>
      <c r="B2937" s="0" t="str">
        <f aca="false">VLOOKUP(A2937,participants!A:B,2,0)</f>
        <v>M</v>
      </c>
      <c r="C2937" s="0" t="n">
        <f aca="false">VLOOKUP(A2937,participants!A:C,3,0)</f>
        <v>26</v>
      </c>
      <c r="D2937" s="0" t="str">
        <f aca="false">VLOOKUP(A2937,participants!A:F,6,0)</f>
        <v>YA</v>
      </c>
      <c r="E2937" s="0" t="str">
        <f aca="false">IF(LEN(SUBSTITUTE(gait_events!C4749,"_run-",""))&lt;&gt;LEN(gait_events!C4749),LEFT(RIGHT(gait_events!C4749,LEN(gait_events!C4749)-19),FIND("_run-",RIGHT(gait_events!C4749,LEN(gait_events!C4749)-19),1)-1),RIGHT(gait_events!C4749,LEN(gait_events!C4749)-19))</f>
        <v>Preferred</v>
      </c>
      <c r="F2937" s="0" t="str">
        <f aca="false">IF(LEN(SUBSTITUTE(gait_events!C4749,"_run-",""))&lt;&gt;LEN(gait_events!C4749),RIGHT(gait_events!C4749,LEN(gait_events!C4749)-FIND("_run-",gait_events!C4749,1)-4),"")</f>
        <v/>
      </c>
      <c r="G2937" s="0" t="str">
        <f aca="false">gait_events!D4749</f>
        <v>left_shank</v>
      </c>
      <c r="H2937" s="0" t="str">
        <f aca="false">gait_events!E4749</f>
        <v>FC</v>
      </c>
      <c r="I2937" s="0" t="n">
        <f aca="false">IF(gait_events!F4749&lt;&gt;"",gait_events!F4749,NA())</f>
        <v>345</v>
      </c>
      <c r="J2937" s="0" t="n">
        <f aca="false">IF(gait_events!G4749&lt;&gt;"",gait_events!G4749,NA())</f>
        <v>344</v>
      </c>
      <c r="K2937" s="0" t="n">
        <f aca="false">I2937-J2937</f>
        <v>1</v>
      </c>
      <c r="L2937" s="0" t="n">
        <f aca="false">K2937*5</f>
        <v>5</v>
      </c>
      <c r="M2937" s="0" t="n">
        <f aca="false">IF(NOT(ISNA(I2937)),1,0)</f>
        <v>1</v>
      </c>
      <c r="N2937" s="0" t="n">
        <f aca="false">IF(NOT(ISNA(J2937)),1,0)</f>
        <v>1</v>
      </c>
      <c r="O2937" s="0" t="n">
        <f aca="false">IF(AND(NOT(ISNA(I2937)),NOT(ISNA(J2937))),1,0)</f>
        <v>1</v>
      </c>
      <c r="P2937" s="0" t="n">
        <f aca="false">IF(AND(NOT(ISNA(I2937)),ISNA(J2937)),1,0)</f>
        <v>0</v>
      </c>
      <c r="Q2937" s="0" t="n">
        <f aca="false">IF(AND(ISNA(I2937),NOT(ISNA(J2937))),1,0)</f>
        <v>0</v>
      </c>
      <c r="R2937" s="0" t="n">
        <f aca="false">IF(SUM(O2937:Q2937)&lt;&gt;1,"ERROR",1)</f>
        <v>1</v>
      </c>
    </row>
    <row r="2938" customFormat="false" ht="12.8" hidden="false" customHeight="false" outlineLevel="0" collapsed="false">
      <c r="A2938" s="0" t="str">
        <f aca="false">gait_events!B4750</f>
        <v>pp063</v>
      </c>
      <c r="B2938" s="0" t="str">
        <f aca="false">VLOOKUP(A2938,participants!A:B,2,0)</f>
        <v>M</v>
      </c>
      <c r="C2938" s="0" t="n">
        <f aca="false">VLOOKUP(A2938,participants!A:C,3,0)</f>
        <v>26</v>
      </c>
      <c r="D2938" s="0" t="str">
        <f aca="false">VLOOKUP(A2938,participants!A:F,6,0)</f>
        <v>YA</v>
      </c>
      <c r="E2938" s="0" t="str">
        <f aca="false">IF(LEN(SUBSTITUTE(gait_events!C4750,"_run-",""))&lt;&gt;LEN(gait_events!C4750),LEFT(RIGHT(gait_events!C4750,LEN(gait_events!C4750)-19),FIND("_run-",RIGHT(gait_events!C4750,LEN(gait_events!C4750)-19),1)-1),RIGHT(gait_events!C4750,LEN(gait_events!C4750)-19))</f>
        <v>Preferred</v>
      </c>
      <c r="F2938" s="0" t="str">
        <f aca="false">IF(LEN(SUBSTITUTE(gait_events!C4750,"_run-",""))&lt;&gt;LEN(gait_events!C4750),RIGHT(gait_events!C4750,LEN(gait_events!C4750)-FIND("_run-",gait_events!C4750,1)-4),"")</f>
        <v/>
      </c>
      <c r="G2938" s="0" t="str">
        <f aca="false">gait_events!D4750</f>
        <v>left_shank</v>
      </c>
      <c r="H2938" s="0" t="str">
        <f aca="false">gait_events!E4750</f>
        <v>FC</v>
      </c>
      <c r="I2938" s="0" t="n">
        <f aca="false">IF(gait_events!F4750&lt;&gt;"",gait_events!F4750,NA())</f>
        <v>539</v>
      </c>
      <c r="J2938" s="0" t="n">
        <f aca="false">IF(gait_events!G4750&lt;&gt;"",gait_events!G4750,NA())</f>
        <v>537</v>
      </c>
      <c r="K2938" s="0" t="n">
        <f aca="false">I2938-J2938</f>
        <v>2</v>
      </c>
      <c r="L2938" s="0" t="n">
        <f aca="false">K2938*5</f>
        <v>10</v>
      </c>
      <c r="M2938" s="0" t="n">
        <f aca="false">IF(NOT(ISNA(I2938)),1,0)</f>
        <v>1</v>
      </c>
      <c r="N2938" s="0" t="n">
        <f aca="false">IF(NOT(ISNA(J2938)),1,0)</f>
        <v>1</v>
      </c>
      <c r="O2938" s="0" t="n">
        <f aca="false">IF(AND(NOT(ISNA(I2938)),NOT(ISNA(J2938))),1,0)</f>
        <v>1</v>
      </c>
      <c r="P2938" s="0" t="n">
        <f aca="false">IF(AND(NOT(ISNA(I2938)),ISNA(J2938)),1,0)</f>
        <v>0</v>
      </c>
      <c r="Q2938" s="0" t="n">
        <f aca="false">IF(AND(ISNA(I2938),NOT(ISNA(J2938))),1,0)</f>
        <v>0</v>
      </c>
      <c r="R2938" s="0" t="n">
        <f aca="false">IF(SUM(O2938:Q2938)&lt;&gt;1,"ERROR",1)</f>
        <v>1</v>
      </c>
    </row>
    <row r="2939" customFormat="false" ht="12.8" hidden="false" customHeight="false" outlineLevel="0" collapsed="false">
      <c r="A2939" s="0" t="str">
        <f aca="false">gait_events!B4751</f>
        <v>pp063</v>
      </c>
      <c r="B2939" s="0" t="str">
        <f aca="false">VLOOKUP(A2939,participants!A:B,2,0)</f>
        <v>M</v>
      </c>
      <c r="C2939" s="0" t="n">
        <f aca="false">VLOOKUP(A2939,participants!A:C,3,0)</f>
        <v>26</v>
      </c>
      <c r="D2939" s="0" t="str">
        <f aca="false">VLOOKUP(A2939,participants!A:F,6,0)</f>
        <v>YA</v>
      </c>
      <c r="E2939" s="0" t="str">
        <f aca="false">IF(LEN(SUBSTITUTE(gait_events!C4751,"_run-",""))&lt;&gt;LEN(gait_events!C4751),LEFT(RIGHT(gait_events!C4751,LEN(gait_events!C4751)-19),FIND("_run-",RIGHT(gait_events!C4751,LEN(gait_events!C4751)-19),1)-1),RIGHT(gait_events!C4751,LEN(gait_events!C4751)-19))</f>
        <v>Preferred</v>
      </c>
      <c r="F2939" s="0" t="str">
        <f aca="false">IF(LEN(SUBSTITUTE(gait_events!C4751,"_run-",""))&lt;&gt;LEN(gait_events!C4751),RIGHT(gait_events!C4751,LEN(gait_events!C4751)-FIND("_run-",gait_events!C4751,1)-4),"")</f>
        <v/>
      </c>
      <c r="G2939" s="0" t="str">
        <f aca="false">gait_events!D4751</f>
        <v>right_shank</v>
      </c>
      <c r="H2939" s="0" t="str">
        <f aca="false">gait_events!E4751</f>
        <v>IC</v>
      </c>
      <c r="I2939" s="0" t="n">
        <f aca="false">IF(gait_events!F4751&lt;&gt;"",gait_events!F4751,NA())</f>
        <v>138</v>
      </c>
      <c r="J2939" s="0" t="n">
        <f aca="false">IF(gait_events!G4751&lt;&gt;"",gait_events!G4751,NA())</f>
        <v>139</v>
      </c>
      <c r="K2939" s="0" t="n">
        <f aca="false">I2939-J2939</f>
        <v>-1</v>
      </c>
      <c r="L2939" s="0" t="n">
        <f aca="false">K2939*5</f>
        <v>-5</v>
      </c>
      <c r="M2939" s="0" t="n">
        <f aca="false">IF(NOT(ISNA(I2939)),1,0)</f>
        <v>1</v>
      </c>
      <c r="N2939" s="0" t="n">
        <f aca="false">IF(NOT(ISNA(J2939)),1,0)</f>
        <v>1</v>
      </c>
      <c r="O2939" s="0" t="n">
        <f aca="false">IF(AND(NOT(ISNA(I2939)),NOT(ISNA(J2939))),1,0)</f>
        <v>1</v>
      </c>
      <c r="P2939" s="0" t="n">
        <f aca="false">IF(AND(NOT(ISNA(I2939)),ISNA(J2939)),1,0)</f>
        <v>0</v>
      </c>
      <c r="Q2939" s="0" t="n">
        <f aca="false">IF(AND(ISNA(I2939),NOT(ISNA(J2939))),1,0)</f>
        <v>0</v>
      </c>
      <c r="R2939" s="0" t="n">
        <f aca="false">IF(SUM(O2939:Q2939)&lt;&gt;1,"ERROR",1)</f>
        <v>1</v>
      </c>
    </row>
    <row r="2940" customFormat="false" ht="12.8" hidden="false" customHeight="false" outlineLevel="0" collapsed="false">
      <c r="A2940" s="0" t="str">
        <f aca="false">gait_events!B4752</f>
        <v>pp063</v>
      </c>
      <c r="B2940" s="0" t="str">
        <f aca="false">VLOOKUP(A2940,participants!A:B,2,0)</f>
        <v>M</v>
      </c>
      <c r="C2940" s="0" t="n">
        <f aca="false">VLOOKUP(A2940,participants!A:C,3,0)</f>
        <v>26</v>
      </c>
      <c r="D2940" s="0" t="str">
        <f aca="false">VLOOKUP(A2940,participants!A:F,6,0)</f>
        <v>YA</v>
      </c>
      <c r="E2940" s="0" t="str">
        <f aca="false">IF(LEN(SUBSTITUTE(gait_events!C4752,"_run-",""))&lt;&gt;LEN(gait_events!C4752),LEFT(RIGHT(gait_events!C4752,LEN(gait_events!C4752)-19),FIND("_run-",RIGHT(gait_events!C4752,LEN(gait_events!C4752)-19),1)-1),RIGHT(gait_events!C4752,LEN(gait_events!C4752)-19))</f>
        <v>Preferred</v>
      </c>
      <c r="F2940" s="0" t="str">
        <f aca="false">IF(LEN(SUBSTITUTE(gait_events!C4752,"_run-",""))&lt;&gt;LEN(gait_events!C4752),RIGHT(gait_events!C4752,LEN(gait_events!C4752)-FIND("_run-",gait_events!C4752,1)-4),"")</f>
        <v/>
      </c>
      <c r="G2940" s="0" t="str">
        <f aca="false">gait_events!D4752</f>
        <v>right_shank</v>
      </c>
      <c r="H2940" s="0" t="str">
        <f aca="false">gait_events!E4752</f>
        <v>IC</v>
      </c>
      <c r="I2940" s="0" t="n">
        <f aca="false">IF(gait_events!F4752&lt;&gt;"",gait_events!F4752,NA())</f>
        <v>327</v>
      </c>
      <c r="J2940" s="0" t="n">
        <f aca="false">IF(gait_events!G4752&lt;&gt;"",gait_events!G4752,NA())</f>
        <v>328</v>
      </c>
      <c r="K2940" s="0" t="n">
        <f aca="false">I2940-J2940</f>
        <v>-1</v>
      </c>
      <c r="L2940" s="0" t="n">
        <f aca="false">K2940*5</f>
        <v>-5</v>
      </c>
      <c r="M2940" s="0" t="n">
        <f aca="false">IF(NOT(ISNA(I2940)),1,0)</f>
        <v>1</v>
      </c>
      <c r="N2940" s="0" t="n">
        <f aca="false">IF(NOT(ISNA(J2940)),1,0)</f>
        <v>1</v>
      </c>
      <c r="O2940" s="0" t="n">
        <f aca="false">IF(AND(NOT(ISNA(I2940)),NOT(ISNA(J2940))),1,0)</f>
        <v>1</v>
      </c>
      <c r="P2940" s="0" t="n">
        <f aca="false">IF(AND(NOT(ISNA(I2940)),ISNA(J2940)),1,0)</f>
        <v>0</v>
      </c>
      <c r="Q2940" s="0" t="n">
        <f aca="false">IF(AND(ISNA(I2940),NOT(ISNA(J2940))),1,0)</f>
        <v>0</v>
      </c>
      <c r="R2940" s="0" t="n">
        <f aca="false">IF(SUM(O2940:Q2940)&lt;&gt;1,"ERROR",1)</f>
        <v>1</v>
      </c>
    </row>
    <row r="2941" customFormat="false" ht="12.8" hidden="false" customHeight="false" outlineLevel="0" collapsed="false">
      <c r="A2941" s="0" t="str">
        <f aca="false">gait_events!B4753</f>
        <v>pp063</v>
      </c>
      <c r="B2941" s="0" t="str">
        <f aca="false">VLOOKUP(A2941,participants!A:B,2,0)</f>
        <v>M</v>
      </c>
      <c r="C2941" s="0" t="n">
        <f aca="false">VLOOKUP(A2941,participants!A:C,3,0)</f>
        <v>26</v>
      </c>
      <c r="D2941" s="0" t="str">
        <f aca="false">VLOOKUP(A2941,participants!A:F,6,0)</f>
        <v>YA</v>
      </c>
      <c r="E2941" s="0" t="str">
        <f aca="false">IF(LEN(SUBSTITUTE(gait_events!C4753,"_run-",""))&lt;&gt;LEN(gait_events!C4753),LEFT(RIGHT(gait_events!C4753,LEN(gait_events!C4753)-19),FIND("_run-",RIGHT(gait_events!C4753,LEN(gait_events!C4753)-19),1)-1),RIGHT(gait_events!C4753,LEN(gait_events!C4753)-19))</f>
        <v>Preferred</v>
      </c>
      <c r="F2941" s="0" t="str">
        <f aca="false">IF(LEN(SUBSTITUTE(gait_events!C4753,"_run-",""))&lt;&gt;LEN(gait_events!C4753),RIGHT(gait_events!C4753,LEN(gait_events!C4753)-FIND("_run-",gait_events!C4753,1)-4),"")</f>
        <v/>
      </c>
      <c r="G2941" s="0" t="str">
        <f aca="false">gait_events!D4753</f>
        <v>right_shank</v>
      </c>
      <c r="H2941" s="0" t="str">
        <f aca="false">gait_events!E4753</f>
        <v>IC</v>
      </c>
      <c r="I2941" s="0" t="n">
        <f aca="false">IF(gait_events!F4753&lt;&gt;"",gait_events!F4753,NA())</f>
        <v>518</v>
      </c>
      <c r="J2941" s="0" t="n">
        <f aca="false">IF(gait_events!G4753&lt;&gt;"",gait_events!G4753,NA())</f>
        <v>518</v>
      </c>
      <c r="K2941" s="0" t="n">
        <f aca="false">I2941-J2941</f>
        <v>0</v>
      </c>
      <c r="L2941" s="0" t="n">
        <f aca="false">K2941*5</f>
        <v>0</v>
      </c>
      <c r="M2941" s="0" t="n">
        <f aca="false">IF(NOT(ISNA(I2941)),1,0)</f>
        <v>1</v>
      </c>
      <c r="N2941" s="0" t="n">
        <f aca="false">IF(NOT(ISNA(J2941)),1,0)</f>
        <v>1</v>
      </c>
      <c r="O2941" s="0" t="n">
        <f aca="false">IF(AND(NOT(ISNA(I2941)),NOT(ISNA(J2941))),1,0)</f>
        <v>1</v>
      </c>
      <c r="P2941" s="0" t="n">
        <f aca="false">IF(AND(NOT(ISNA(I2941)),ISNA(J2941)),1,0)</f>
        <v>0</v>
      </c>
      <c r="Q2941" s="0" t="n">
        <f aca="false">IF(AND(ISNA(I2941),NOT(ISNA(J2941))),1,0)</f>
        <v>0</v>
      </c>
      <c r="R2941" s="0" t="n">
        <f aca="false">IF(SUM(O2941:Q2941)&lt;&gt;1,"ERROR",1)</f>
        <v>1</v>
      </c>
    </row>
    <row r="2942" customFormat="false" ht="12.8" hidden="false" customHeight="false" outlineLevel="0" collapsed="false">
      <c r="A2942" s="0" t="str">
        <f aca="false">gait_events!B4754</f>
        <v>pp063</v>
      </c>
      <c r="B2942" s="0" t="str">
        <f aca="false">VLOOKUP(A2942,participants!A:B,2,0)</f>
        <v>M</v>
      </c>
      <c r="C2942" s="0" t="n">
        <f aca="false">VLOOKUP(A2942,participants!A:C,3,0)</f>
        <v>26</v>
      </c>
      <c r="D2942" s="0" t="str">
        <f aca="false">VLOOKUP(A2942,participants!A:F,6,0)</f>
        <v>YA</v>
      </c>
      <c r="E2942" s="0" t="str">
        <f aca="false">IF(LEN(SUBSTITUTE(gait_events!C4754,"_run-",""))&lt;&gt;LEN(gait_events!C4754),LEFT(RIGHT(gait_events!C4754,LEN(gait_events!C4754)-19),FIND("_run-",RIGHT(gait_events!C4754,LEN(gait_events!C4754)-19),1)-1),RIGHT(gait_events!C4754,LEN(gait_events!C4754)-19))</f>
        <v>Preferred</v>
      </c>
      <c r="F2942" s="0" t="str">
        <f aca="false">IF(LEN(SUBSTITUTE(gait_events!C4754,"_run-",""))&lt;&gt;LEN(gait_events!C4754),RIGHT(gait_events!C4754,LEN(gait_events!C4754)-FIND("_run-",gait_events!C4754,1)-4),"")</f>
        <v/>
      </c>
      <c r="G2942" s="0" t="str">
        <f aca="false">gait_events!D4754</f>
        <v>right_shank</v>
      </c>
      <c r="H2942" s="0" t="str">
        <f aca="false">gait_events!E4754</f>
        <v>FC</v>
      </c>
      <c r="I2942" s="0" t="n">
        <f aca="false">IF(gait_events!F4754&lt;&gt;"",gait_events!F4754,NA())</f>
        <v>61</v>
      </c>
      <c r="J2942" s="0" t="n">
        <f aca="false">IF(gait_events!G4754&lt;&gt;"",gait_events!G4754,NA())</f>
        <v>61</v>
      </c>
      <c r="K2942" s="0" t="n">
        <f aca="false">I2942-J2942</f>
        <v>0</v>
      </c>
      <c r="L2942" s="0" t="n">
        <f aca="false">K2942*5</f>
        <v>0</v>
      </c>
      <c r="M2942" s="0" t="n">
        <f aca="false">IF(NOT(ISNA(I2942)),1,0)</f>
        <v>1</v>
      </c>
      <c r="N2942" s="0" t="n">
        <f aca="false">IF(NOT(ISNA(J2942)),1,0)</f>
        <v>1</v>
      </c>
      <c r="O2942" s="0" t="n">
        <f aca="false">IF(AND(NOT(ISNA(I2942)),NOT(ISNA(J2942))),1,0)</f>
        <v>1</v>
      </c>
      <c r="P2942" s="0" t="n">
        <f aca="false">IF(AND(NOT(ISNA(I2942)),ISNA(J2942)),1,0)</f>
        <v>0</v>
      </c>
      <c r="Q2942" s="0" t="n">
        <f aca="false">IF(AND(ISNA(I2942),NOT(ISNA(J2942))),1,0)</f>
        <v>0</v>
      </c>
      <c r="R2942" s="0" t="n">
        <f aca="false">IF(SUM(O2942:Q2942)&lt;&gt;1,"ERROR",1)</f>
        <v>1</v>
      </c>
    </row>
    <row r="2943" customFormat="false" ht="12.8" hidden="false" customHeight="false" outlineLevel="0" collapsed="false">
      <c r="A2943" s="0" t="str">
        <f aca="false">gait_events!B4755</f>
        <v>pp063</v>
      </c>
      <c r="B2943" s="0" t="str">
        <f aca="false">VLOOKUP(A2943,participants!A:B,2,0)</f>
        <v>M</v>
      </c>
      <c r="C2943" s="0" t="n">
        <f aca="false">VLOOKUP(A2943,participants!A:C,3,0)</f>
        <v>26</v>
      </c>
      <c r="D2943" s="0" t="str">
        <f aca="false">VLOOKUP(A2943,participants!A:F,6,0)</f>
        <v>YA</v>
      </c>
      <c r="E2943" s="0" t="str">
        <f aca="false">IF(LEN(SUBSTITUTE(gait_events!C4755,"_run-",""))&lt;&gt;LEN(gait_events!C4755),LEFT(RIGHT(gait_events!C4755,LEN(gait_events!C4755)-19),FIND("_run-",RIGHT(gait_events!C4755,LEN(gait_events!C4755)-19),1)-1),RIGHT(gait_events!C4755,LEN(gait_events!C4755)-19))</f>
        <v>Preferred</v>
      </c>
      <c r="F2943" s="0" t="str">
        <f aca="false">IF(LEN(SUBSTITUTE(gait_events!C4755,"_run-",""))&lt;&gt;LEN(gait_events!C4755),RIGHT(gait_events!C4755,LEN(gait_events!C4755)-FIND("_run-",gait_events!C4755,1)-4),"")</f>
        <v/>
      </c>
      <c r="G2943" s="0" t="str">
        <f aca="false">gait_events!D4755</f>
        <v>right_shank</v>
      </c>
      <c r="H2943" s="0" t="str">
        <f aca="false">gait_events!E4755</f>
        <v>FC</v>
      </c>
      <c r="I2943" s="0" t="n">
        <f aca="false">IF(gait_events!F4755&lt;&gt;"",gait_events!F4755,NA())</f>
        <v>251</v>
      </c>
      <c r="J2943" s="0" t="n">
        <f aca="false">IF(gait_events!G4755&lt;&gt;"",gait_events!G4755,NA())</f>
        <v>250</v>
      </c>
      <c r="K2943" s="0" t="n">
        <f aca="false">I2943-J2943</f>
        <v>1</v>
      </c>
      <c r="L2943" s="0" t="n">
        <f aca="false">K2943*5</f>
        <v>5</v>
      </c>
      <c r="M2943" s="0" t="n">
        <f aca="false">IF(NOT(ISNA(I2943)),1,0)</f>
        <v>1</v>
      </c>
      <c r="N2943" s="0" t="n">
        <f aca="false">IF(NOT(ISNA(J2943)),1,0)</f>
        <v>1</v>
      </c>
      <c r="O2943" s="0" t="n">
        <f aca="false">IF(AND(NOT(ISNA(I2943)),NOT(ISNA(J2943))),1,0)</f>
        <v>1</v>
      </c>
      <c r="P2943" s="0" t="n">
        <f aca="false">IF(AND(NOT(ISNA(I2943)),ISNA(J2943)),1,0)</f>
        <v>0</v>
      </c>
      <c r="Q2943" s="0" t="n">
        <f aca="false">IF(AND(ISNA(I2943),NOT(ISNA(J2943))),1,0)</f>
        <v>0</v>
      </c>
      <c r="R2943" s="0" t="n">
        <f aca="false">IF(SUM(O2943:Q2943)&lt;&gt;1,"ERROR",1)</f>
        <v>1</v>
      </c>
    </row>
    <row r="2944" customFormat="false" ht="12.8" hidden="false" customHeight="false" outlineLevel="0" collapsed="false">
      <c r="A2944" s="0" t="str">
        <f aca="false">gait_events!B4756</f>
        <v>pp063</v>
      </c>
      <c r="B2944" s="0" t="str">
        <f aca="false">VLOOKUP(A2944,participants!A:B,2,0)</f>
        <v>M</v>
      </c>
      <c r="C2944" s="0" t="n">
        <f aca="false">VLOOKUP(A2944,participants!A:C,3,0)</f>
        <v>26</v>
      </c>
      <c r="D2944" s="0" t="str">
        <f aca="false">VLOOKUP(A2944,participants!A:F,6,0)</f>
        <v>YA</v>
      </c>
      <c r="E2944" s="0" t="str">
        <f aca="false">IF(LEN(SUBSTITUTE(gait_events!C4756,"_run-",""))&lt;&gt;LEN(gait_events!C4756),LEFT(RIGHT(gait_events!C4756,LEN(gait_events!C4756)-19),FIND("_run-",RIGHT(gait_events!C4756,LEN(gait_events!C4756)-19),1)-1),RIGHT(gait_events!C4756,LEN(gait_events!C4756)-19))</f>
        <v>Preferred</v>
      </c>
      <c r="F2944" s="0" t="str">
        <f aca="false">IF(LEN(SUBSTITUTE(gait_events!C4756,"_run-",""))&lt;&gt;LEN(gait_events!C4756),RIGHT(gait_events!C4756,LEN(gait_events!C4756)-FIND("_run-",gait_events!C4756,1)-4),"")</f>
        <v/>
      </c>
      <c r="G2944" s="0" t="str">
        <f aca="false">gait_events!D4756</f>
        <v>right_shank</v>
      </c>
      <c r="H2944" s="0" t="str">
        <f aca="false">gait_events!E4756</f>
        <v>FC</v>
      </c>
      <c r="I2944" s="0" t="n">
        <f aca="false">IF(gait_events!F4756&lt;&gt;"",gait_events!F4756,NA())</f>
        <v>442</v>
      </c>
      <c r="J2944" s="0" t="n">
        <f aca="false">IF(gait_events!G4756&lt;&gt;"",gait_events!G4756,NA())</f>
        <v>442</v>
      </c>
      <c r="K2944" s="0" t="n">
        <f aca="false">I2944-J2944</f>
        <v>0</v>
      </c>
      <c r="L2944" s="0" t="n">
        <f aca="false">K2944*5</f>
        <v>0</v>
      </c>
      <c r="M2944" s="0" t="n">
        <f aca="false">IF(NOT(ISNA(I2944)),1,0)</f>
        <v>1</v>
      </c>
      <c r="N2944" s="0" t="n">
        <f aca="false">IF(NOT(ISNA(J2944)),1,0)</f>
        <v>1</v>
      </c>
      <c r="O2944" s="0" t="n">
        <f aca="false">IF(AND(NOT(ISNA(I2944)),NOT(ISNA(J2944))),1,0)</f>
        <v>1</v>
      </c>
      <c r="P2944" s="0" t="n">
        <f aca="false">IF(AND(NOT(ISNA(I2944)),ISNA(J2944)),1,0)</f>
        <v>0</v>
      </c>
      <c r="Q2944" s="0" t="n">
        <f aca="false">IF(AND(ISNA(I2944),NOT(ISNA(J2944))),1,0)</f>
        <v>0</v>
      </c>
      <c r="R2944" s="0" t="n">
        <f aca="false">IF(SUM(O2944:Q2944)&lt;&gt;1,"ERROR",1)</f>
        <v>1</v>
      </c>
    </row>
    <row r="2945" customFormat="false" ht="12.8" hidden="false" customHeight="false" outlineLevel="0" collapsed="false">
      <c r="A2945" s="0" t="str">
        <f aca="false">gait_events!B4757</f>
        <v>pp063</v>
      </c>
      <c r="B2945" s="0" t="str">
        <f aca="false">VLOOKUP(A2945,participants!A:B,2,0)</f>
        <v>M</v>
      </c>
      <c r="C2945" s="0" t="n">
        <f aca="false">VLOOKUP(A2945,participants!A:C,3,0)</f>
        <v>26</v>
      </c>
      <c r="D2945" s="0" t="str">
        <f aca="false">VLOOKUP(A2945,participants!A:F,6,0)</f>
        <v>YA</v>
      </c>
      <c r="E2945" s="0" t="str">
        <f aca="false">IF(LEN(SUBSTITUTE(gait_events!C4757,"_run-",""))&lt;&gt;LEN(gait_events!C4757),LEFT(RIGHT(gait_events!C4757,LEN(gait_events!C4757)-19),FIND("_run-",RIGHT(gait_events!C4757,LEN(gait_events!C4757)-19),1)-1),RIGHT(gait_events!C4757,LEN(gait_events!C4757)-19))</f>
        <v>Slow</v>
      </c>
      <c r="F2945" s="0" t="str">
        <f aca="false">IF(LEN(SUBSTITUTE(gait_events!C4757,"_run-",""))&lt;&gt;LEN(gait_events!C4757),RIGHT(gait_events!C4757,LEN(gait_events!C4757)-FIND("_run-",gait_events!C4757,1)-4),"")</f>
        <v/>
      </c>
      <c r="G2945" s="0" t="str">
        <f aca="false">gait_events!D4757</f>
        <v>left_ankle</v>
      </c>
      <c r="H2945" s="0" t="str">
        <f aca="false">gait_events!E4757</f>
        <v>IC</v>
      </c>
      <c r="I2945" s="0" t="n">
        <f aca="false">IF(gait_events!F4757&lt;&gt;"",gait_events!F4757,NA())</f>
        <v>172</v>
      </c>
      <c r="J2945" s="0" t="n">
        <f aca="false">IF(gait_events!G4757&lt;&gt;"",gait_events!G4757,NA())</f>
        <v>175</v>
      </c>
      <c r="K2945" s="0" t="n">
        <f aca="false">I2945-J2945</f>
        <v>-3</v>
      </c>
      <c r="L2945" s="0" t="n">
        <f aca="false">K2945*5</f>
        <v>-15</v>
      </c>
      <c r="M2945" s="0" t="n">
        <f aca="false">IF(NOT(ISNA(I2945)),1,0)</f>
        <v>1</v>
      </c>
      <c r="N2945" s="0" t="n">
        <f aca="false">IF(NOT(ISNA(J2945)),1,0)</f>
        <v>1</v>
      </c>
      <c r="O2945" s="0" t="n">
        <f aca="false">IF(AND(NOT(ISNA(I2945)),NOT(ISNA(J2945))),1,0)</f>
        <v>1</v>
      </c>
      <c r="P2945" s="0" t="n">
        <f aca="false">IF(AND(NOT(ISNA(I2945)),ISNA(J2945)),1,0)</f>
        <v>0</v>
      </c>
      <c r="Q2945" s="0" t="n">
        <f aca="false">IF(AND(ISNA(I2945),NOT(ISNA(J2945))),1,0)</f>
        <v>0</v>
      </c>
      <c r="R2945" s="0" t="n">
        <f aca="false">IF(SUM(O2945:Q2945)&lt;&gt;1,"ERROR",1)</f>
        <v>1</v>
      </c>
    </row>
    <row r="2946" customFormat="false" ht="12.8" hidden="false" customHeight="false" outlineLevel="0" collapsed="false">
      <c r="A2946" s="0" t="str">
        <f aca="false">gait_events!B4758</f>
        <v>pp063</v>
      </c>
      <c r="B2946" s="0" t="str">
        <f aca="false">VLOOKUP(A2946,participants!A:B,2,0)</f>
        <v>M</v>
      </c>
      <c r="C2946" s="0" t="n">
        <f aca="false">VLOOKUP(A2946,participants!A:C,3,0)</f>
        <v>26</v>
      </c>
      <c r="D2946" s="0" t="str">
        <f aca="false">VLOOKUP(A2946,participants!A:F,6,0)</f>
        <v>YA</v>
      </c>
      <c r="E2946" s="0" t="str">
        <f aca="false">IF(LEN(SUBSTITUTE(gait_events!C4758,"_run-",""))&lt;&gt;LEN(gait_events!C4758),LEFT(RIGHT(gait_events!C4758,LEN(gait_events!C4758)-19),FIND("_run-",RIGHT(gait_events!C4758,LEN(gait_events!C4758)-19),1)-1),RIGHT(gait_events!C4758,LEN(gait_events!C4758)-19))</f>
        <v>Slow</v>
      </c>
      <c r="F2946" s="0" t="str">
        <f aca="false">IF(LEN(SUBSTITUTE(gait_events!C4758,"_run-",""))&lt;&gt;LEN(gait_events!C4758),RIGHT(gait_events!C4758,LEN(gait_events!C4758)-FIND("_run-",gait_events!C4758,1)-4),"")</f>
        <v/>
      </c>
      <c r="G2946" s="0" t="str">
        <f aca="false">gait_events!D4758</f>
        <v>left_ankle</v>
      </c>
      <c r="H2946" s="0" t="str">
        <f aca="false">gait_events!E4758</f>
        <v>IC</v>
      </c>
      <c r="I2946" s="0" t="n">
        <f aca="false">IF(gait_events!F4758&lt;&gt;"",gait_events!F4758,NA())</f>
        <v>374</v>
      </c>
      <c r="J2946" s="0" t="n">
        <f aca="false">IF(gait_events!G4758&lt;&gt;"",gait_events!G4758,NA())</f>
        <v>374</v>
      </c>
      <c r="K2946" s="0" t="n">
        <f aca="false">I2946-J2946</f>
        <v>0</v>
      </c>
      <c r="L2946" s="0" t="n">
        <f aca="false">K2946*5</f>
        <v>0</v>
      </c>
      <c r="M2946" s="0" t="n">
        <f aca="false">IF(NOT(ISNA(I2946)),1,0)</f>
        <v>1</v>
      </c>
      <c r="N2946" s="0" t="n">
        <f aca="false">IF(NOT(ISNA(J2946)),1,0)</f>
        <v>1</v>
      </c>
      <c r="O2946" s="0" t="n">
        <f aca="false">IF(AND(NOT(ISNA(I2946)),NOT(ISNA(J2946))),1,0)</f>
        <v>1</v>
      </c>
      <c r="P2946" s="0" t="n">
        <f aca="false">IF(AND(NOT(ISNA(I2946)),ISNA(J2946)),1,0)</f>
        <v>0</v>
      </c>
      <c r="Q2946" s="0" t="n">
        <f aca="false">IF(AND(ISNA(I2946),NOT(ISNA(J2946))),1,0)</f>
        <v>0</v>
      </c>
      <c r="R2946" s="0" t="n">
        <f aca="false">IF(SUM(O2946:Q2946)&lt;&gt;1,"ERROR",1)</f>
        <v>1</v>
      </c>
    </row>
    <row r="2947" customFormat="false" ht="12.8" hidden="false" customHeight="false" outlineLevel="0" collapsed="false">
      <c r="A2947" s="0" t="str">
        <f aca="false">gait_events!B4759</f>
        <v>pp063</v>
      </c>
      <c r="B2947" s="0" t="str">
        <f aca="false">VLOOKUP(A2947,participants!A:B,2,0)</f>
        <v>M</v>
      </c>
      <c r="C2947" s="0" t="n">
        <f aca="false">VLOOKUP(A2947,participants!A:C,3,0)</f>
        <v>26</v>
      </c>
      <c r="D2947" s="0" t="str">
        <f aca="false">VLOOKUP(A2947,participants!A:F,6,0)</f>
        <v>YA</v>
      </c>
      <c r="E2947" s="0" t="str">
        <f aca="false">IF(LEN(SUBSTITUTE(gait_events!C4759,"_run-",""))&lt;&gt;LEN(gait_events!C4759),LEFT(RIGHT(gait_events!C4759,LEN(gait_events!C4759)-19),FIND("_run-",RIGHT(gait_events!C4759,LEN(gait_events!C4759)-19),1)-1),RIGHT(gait_events!C4759,LEN(gait_events!C4759)-19))</f>
        <v>Slow</v>
      </c>
      <c r="F2947" s="0" t="str">
        <f aca="false">IF(LEN(SUBSTITUTE(gait_events!C4759,"_run-",""))&lt;&gt;LEN(gait_events!C4759),RIGHT(gait_events!C4759,LEN(gait_events!C4759)-FIND("_run-",gait_events!C4759,1)-4),"")</f>
        <v/>
      </c>
      <c r="G2947" s="0" t="str">
        <f aca="false">gait_events!D4759</f>
        <v>left_ankle</v>
      </c>
      <c r="H2947" s="0" t="str">
        <f aca="false">gait_events!E4759</f>
        <v>IC</v>
      </c>
      <c r="I2947" s="0" t="n">
        <f aca="false">IF(gait_events!F4759&lt;&gt;"",gait_events!F4759,NA())</f>
        <v>575</v>
      </c>
      <c r="J2947" s="0" t="n">
        <f aca="false">IF(gait_events!G4759&lt;&gt;"",gait_events!G4759,NA())</f>
        <v>577</v>
      </c>
      <c r="K2947" s="0" t="n">
        <f aca="false">I2947-J2947</f>
        <v>-2</v>
      </c>
      <c r="L2947" s="0" t="n">
        <f aca="false">K2947*5</f>
        <v>-10</v>
      </c>
      <c r="M2947" s="0" t="n">
        <f aca="false">IF(NOT(ISNA(I2947)),1,0)</f>
        <v>1</v>
      </c>
      <c r="N2947" s="0" t="n">
        <f aca="false">IF(NOT(ISNA(J2947)),1,0)</f>
        <v>1</v>
      </c>
      <c r="O2947" s="0" t="n">
        <f aca="false">IF(AND(NOT(ISNA(I2947)),NOT(ISNA(J2947))),1,0)</f>
        <v>1</v>
      </c>
      <c r="P2947" s="0" t="n">
        <f aca="false">IF(AND(NOT(ISNA(I2947)),ISNA(J2947)),1,0)</f>
        <v>0</v>
      </c>
      <c r="Q2947" s="0" t="n">
        <f aca="false">IF(AND(ISNA(I2947),NOT(ISNA(J2947))),1,0)</f>
        <v>0</v>
      </c>
      <c r="R2947" s="0" t="n">
        <f aca="false">IF(SUM(O2947:Q2947)&lt;&gt;1,"ERROR",1)</f>
        <v>1</v>
      </c>
    </row>
    <row r="2948" customFormat="false" ht="12.8" hidden="false" customHeight="false" outlineLevel="0" collapsed="false">
      <c r="A2948" s="0" t="str">
        <f aca="false">gait_events!B4760</f>
        <v>pp063</v>
      </c>
      <c r="B2948" s="0" t="str">
        <f aca="false">VLOOKUP(A2948,participants!A:B,2,0)</f>
        <v>M</v>
      </c>
      <c r="C2948" s="0" t="n">
        <f aca="false">VLOOKUP(A2948,participants!A:C,3,0)</f>
        <v>26</v>
      </c>
      <c r="D2948" s="0" t="str">
        <f aca="false">VLOOKUP(A2948,participants!A:F,6,0)</f>
        <v>YA</v>
      </c>
      <c r="E2948" s="0" t="str">
        <f aca="false">IF(LEN(SUBSTITUTE(gait_events!C4760,"_run-",""))&lt;&gt;LEN(gait_events!C4760),LEFT(RIGHT(gait_events!C4760,LEN(gait_events!C4760)-19),FIND("_run-",RIGHT(gait_events!C4760,LEN(gait_events!C4760)-19),1)-1),RIGHT(gait_events!C4760,LEN(gait_events!C4760)-19))</f>
        <v>Slow</v>
      </c>
      <c r="F2948" s="0" t="str">
        <f aca="false">IF(LEN(SUBSTITUTE(gait_events!C4760,"_run-",""))&lt;&gt;LEN(gait_events!C4760),RIGHT(gait_events!C4760,LEN(gait_events!C4760)-FIND("_run-",gait_events!C4760,1)-4),"")</f>
        <v/>
      </c>
      <c r="G2948" s="0" t="str">
        <f aca="false">gait_events!D4760</f>
        <v>left_ankle</v>
      </c>
      <c r="H2948" s="0" t="str">
        <f aca="false">gait_events!E4760</f>
        <v>FC</v>
      </c>
      <c r="I2948" s="0" t="n">
        <f aca="false">IF(gait_events!F4760&lt;&gt;"",gait_events!F4760,NA())</f>
        <v>93</v>
      </c>
      <c r="J2948" s="0" t="n">
        <f aca="false">IF(gait_events!G4760&lt;&gt;"",gait_events!G4760,NA())</f>
        <v>87</v>
      </c>
      <c r="K2948" s="0" t="n">
        <f aca="false">I2948-J2948</f>
        <v>6</v>
      </c>
      <c r="L2948" s="0" t="n">
        <f aca="false">K2948*5</f>
        <v>30</v>
      </c>
      <c r="M2948" s="0" t="n">
        <f aca="false">IF(NOT(ISNA(I2948)),1,0)</f>
        <v>1</v>
      </c>
      <c r="N2948" s="0" t="n">
        <f aca="false">IF(NOT(ISNA(J2948)),1,0)</f>
        <v>1</v>
      </c>
      <c r="O2948" s="0" t="n">
        <f aca="false">IF(AND(NOT(ISNA(I2948)),NOT(ISNA(J2948))),1,0)</f>
        <v>1</v>
      </c>
      <c r="P2948" s="0" t="n">
        <f aca="false">IF(AND(NOT(ISNA(I2948)),ISNA(J2948)),1,0)</f>
        <v>0</v>
      </c>
      <c r="Q2948" s="0" t="n">
        <f aca="false">IF(AND(ISNA(I2948),NOT(ISNA(J2948))),1,0)</f>
        <v>0</v>
      </c>
      <c r="R2948" s="0" t="n">
        <f aca="false">IF(SUM(O2948:Q2948)&lt;&gt;1,"ERROR",1)</f>
        <v>1</v>
      </c>
    </row>
    <row r="2949" customFormat="false" ht="12.8" hidden="false" customHeight="false" outlineLevel="0" collapsed="false">
      <c r="A2949" s="0" t="str">
        <f aca="false">gait_events!B4761</f>
        <v>pp063</v>
      </c>
      <c r="B2949" s="0" t="str">
        <f aca="false">VLOOKUP(A2949,participants!A:B,2,0)</f>
        <v>M</v>
      </c>
      <c r="C2949" s="0" t="n">
        <f aca="false">VLOOKUP(A2949,participants!A:C,3,0)</f>
        <v>26</v>
      </c>
      <c r="D2949" s="0" t="str">
        <f aca="false">VLOOKUP(A2949,participants!A:F,6,0)</f>
        <v>YA</v>
      </c>
      <c r="E2949" s="0" t="str">
        <f aca="false">IF(LEN(SUBSTITUTE(gait_events!C4761,"_run-",""))&lt;&gt;LEN(gait_events!C4761),LEFT(RIGHT(gait_events!C4761,LEN(gait_events!C4761)-19),FIND("_run-",RIGHT(gait_events!C4761,LEN(gait_events!C4761)-19),1)-1),RIGHT(gait_events!C4761,LEN(gait_events!C4761)-19))</f>
        <v>Slow</v>
      </c>
      <c r="F2949" s="0" t="str">
        <f aca="false">IF(LEN(SUBSTITUTE(gait_events!C4761,"_run-",""))&lt;&gt;LEN(gait_events!C4761),RIGHT(gait_events!C4761,LEN(gait_events!C4761)-FIND("_run-",gait_events!C4761,1)-4),"")</f>
        <v/>
      </c>
      <c r="G2949" s="0" t="str">
        <f aca="false">gait_events!D4761</f>
        <v>left_ankle</v>
      </c>
      <c r="H2949" s="0" t="str">
        <f aca="false">gait_events!E4761</f>
        <v>FC</v>
      </c>
      <c r="I2949" s="0" t="n">
        <f aca="false">IF(gait_events!F4761&lt;&gt;"",gait_events!F4761,NA())</f>
        <v>299</v>
      </c>
      <c r="J2949" s="0" t="n">
        <f aca="false">IF(gait_events!G4761&lt;&gt;"",gait_events!G4761,NA())</f>
        <v>295</v>
      </c>
      <c r="K2949" s="0" t="n">
        <f aca="false">I2949-J2949</f>
        <v>4</v>
      </c>
      <c r="L2949" s="0" t="n">
        <f aca="false">K2949*5</f>
        <v>20</v>
      </c>
      <c r="M2949" s="0" t="n">
        <f aca="false">IF(NOT(ISNA(I2949)),1,0)</f>
        <v>1</v>
      </c>
      <c r="N2949" s="0" t="n">
        <f aca="false">IF(NOT(ISNA(J2949)),1,0)</f>
        <v>1</v>
      </c>
      <c r="O2949" s="0" t="n">
        <f aca="false">IF(AND(NOT(ISNA(I2949)),NOT(ISNA(J2949))),1,0)</f>
        <v>1</v>
      </c>
      <c r="P2949" s="0" t="n">
        <f aca="false">IF(AND(NOT(ISNA(I2949)),ISNA(J2949)),1,0)</f>
        <v>0</v>
      </c>
      <c r="Q2949" s="0" t="n">
        <f aca="false">IF(AND(ISNA(I2949),NOT(ISNA(J2949))),1,0)</f>
        <v>0</v>
      </c>
      <c r="R2949" s="0" t="n">
        <f aca="false">IF(SUM(O2949:Q2949)&lt;&gt;1,"ERROR",1)</f>
        <v>1</v>
      </c>
    </row>
    <row r="2950" customFormat="false" ht="12.8" hidden="false" customHeight="false" outlineLevel="0" collapsed="false">
      <c r="A2950" s="0" t="str">
        <f aca="false">gait_events!B4762</f>
        <v>pp063</v>
      </c>
      <c r="B2950" s="0" t="str">
        <f aca="false">VLOOKUP(A2950,participants!A:B,2,0)</f>
        <v>M</v>
      </c>
      <c r="C2950" s="0" t="n">
        <f aca="false">VLOOKUP(A2950,participants!A:C,3,0)</f>
        <v>26</v>
      </c>
      <c r="D2950" s="0" t="str">
        <f aca="false">VLOOKUP(A2950,participants!A:F,6,0)</f>
        <v>YA</v>
      </c>
      <c r="E2950" s="0" t="str">
        <f aca="false">IF(LEN(SUBSTITUTE(gait_events!C4762,"_run-",""))&lt;&gt;LEN(gait_events!C4762),LEFT(RIGHT(gait_events!C4762,LEN(gait_events!C4762)-19),FIND("_run-",RIGHT(gait_events!C4762,LEN(gait_events!C4762)-19),1)-1),RIGHT(gait_events!C4762,LEN(gait_events!C4762)-19))</f>
        <v>Slow</v>
      </c>
      <c r="F2950" s="0" t="str">
        <f aca="false">IF(LEN(SUBSTITUTE(gait_events!C4762,"_run-",""))&lt;&gt;LEN(gait_events!C4762),RIGHT(gait_events!C4762,LEN(gait_events!C4762)-FIND("_run-",gait_events!C4762,1)-4),"")</f>
        <v/>
      </c>
      <c r="G2950" s="0" t="str">
        <f aca="false">gait_events!D4762</f>
        <v>left_ankle</v>
      </c>
      <c r="H2950" s="0" t="str">
        <f aca="false">gait_events!E4762</f>
        <v>FC</v>
      </c>
      <c r="I2950" s="0" t="n">
        <f aca="false">IF(gait_events!F4762&lt;&gt;"",gait_events!F4762,NA())</f>
        <v>499</v>
      </c>
      <c r="J2950" s="0" t="n">
        <f aca="false">IF(gait_events!G4762&lt;&gt;"",gait_events!G4762,NA())</f>
        <v>496</v>
      </c>
      <c r="K2950" s="0" t="n">
        <f aca="false">I2950-J2950</f>
        <v>3</v>
      </c>
      <c r="L2950" s="0" t="n">
        <f aca="false">K2950*5</f>
        <v>15</v>
      </c>
      <c r="M2950" s="0" t="n">
        <f aca="false">IF(NOT(ISNA(I2950)),1,0)</f>
        <v>1</v>
      </c>
      <c r="N2950" s="0" t="n">
        <f aca="false">IF(NOT(ISNA(J2950)),1,0)</f>
        <v>1</v>
      </c>
      <c r="O2950" s="0" t="n">
        <f aca="false">IF(AND(NOT(ISNA(I2950)),NOT(ISNA(J2950))),1,0)</f>
        <v>1</v>
      </c>
      <c r="P2950" s="0" t="n">
        <f aca="false">IF(AND(NOT(ISNA(I2950)),ISNA(J2950)),1,0)</f>
        <v>0</v>
      </c>
      <c r="Q2950" s="0" t="n">
        <f aca="false">IF(AND(ISNA(I2950),NOT(ISNA(J2950))),1,0)</f>
        <v>0</v>
      </c>
      <c r="R2950" s="0" t="n">
        <f aca="false">IF(SUM(O2950:Q2950)&lt;&gt;1,"ERROR",1)</f>
        <v>1</v>
      </c>
    </row>
    <row r="2951" customFormat="false" ht="12.8" hidden="false" customHeight="false" outlineLevel="0" collapsed="false">
      <c r="A2951" s="0" t="str">
        <f aca="false">gait_events!B4763</f>
        <v>pp063</v>
      </c>
      <c r="B2951" s="0" t="str">
        <f aca="false">VLOOKUP(A2951,participants!A:B,2,0)</f>
        <v>M</v>
      </c>
      <c r="C2951" s="0" t="n">
        <f aca="false">VLOOKUP(A2951,participants!A:C,3,0)</f>
        <v>26</v>
      </c>
      <c r="D2951" s="0" t="str">
        <f aca="false">VLOOKUP(A2951,participants!A:F,6,0)</f>
        <v>YA</v>
      </c>
      <c r="E2951" s="0" t="str">
        <f aca="false">IF(LEN(SUBSTITUTE(gait_events!C4763,"_run-",""))&lt;&gt;LEN(gait_events!C4763),LEFT(RIGHT(gait_events!C4763,LEN(gait_events!C4763)-19),FIND("_run-",RIGHT(gait_events!C4763,LEN(gait_events!C4763)-19),1)-1),RIGHT(gait_events!C4763,LEN(gait_events!C4763)-19))</f>
        <v>Slow</v>
      </c>
      <c r="F2951" s="0" t="str">
        <f aca="false">IF(LEN(SUBSTITUTE(gait_events!C4763,"_run-",""))&lt;&gt;LEN(gait_events!C4763),RIGHT(gait_events!C4763,LEN(gait_events!C4763)-FIND("_run-",gait_events!C4763,1)-4),"")</f>
        <v/>
      </c>
      <c r="G2951" s="0" t="str">
        <f aca="false">gait_events!D4763</f>
        <v>left_ankle</v>
      </c>
      <c r="H2951" s="0" t="str">
        <f aca="false">gait_events!E4763</f>
        <v>FC</v>
      </c>
      <c r="I2951" s="0" t="n">
        <f aca="false">IF(gait_events!F4763&lt;&gt;"",gait_events!F4763,NA())</f>
        <v>708</v>
      </c>
      <c r="J2951" s="0" t="n">
        <f aca="false">IF(gait_events!G4763&lt;&gt;"",gait_events!G4763,NA())</f>
        <v>706</v>
      </c>
      <c r="K2951" s="0" t="n">
        <f aca="false">I2951-J2951</f>
        <v>2</v>
      </c>
      <c r="L2951" s="0" t="n">
        <f aca="false">K2951*5</f>
        <v>10</v>
      </c>
      <c r="M2951" s="0" t="n">
        <f aca="false">IF(NOT(ISNA(I2951)),1,0)</f>
        <v>1</v>
      </c>
      <c r="N2951" s="0" t="n">
        <f aca="false">IF(NOT(ISNA(J2951)),1,0)</f>
        <v>1</v>
      </c>
      <c r="O2951" s="0" t="n">
        <f aca="false">IF(AND(NOT(ISNA(I2951)),NOT(ISNA(J2951))),1,0)</f>
        <v>1</v>
      </c>
      <c r="P2951" s="0" t="n">
        <f aca="false">IF(AND(NOT(ISNA(I2951)),ISNA(J2951)),1,0)</f>
        <v>0</v>
      </c>
      <c r="Q2951" s="0" t="n">
        <f aca="false">IF(AND(ISNA(I2951),NOT(ISNA(J2951))),1,0)</f>
        <v>0</v>
      </c>
      <c r="R2951" s="0" t="n">
        <f aca="false">IF(SUM(O2951:Q2951)&lt;&gt;1,"ERROR",1)</f>
        <v>1</v>
      </c>
    </row>
    <row r="2952" customFormat="false" ht="12.8" hidden="false" customHeight="false" outlineLevel="0" collapsed="false">
      <c r="A2952" s="0" t="str">
        <f aca="false">gait_events!B4764</f>
        <v>pp063</v>
      </c>
      <c r="B2952" s="0" t="str">
        <f aca="false">VLOOKUP(A2952,participants!A:B,2,0)</f>
        <v>M</v>
      </c>
      <c r="C2952" s="0" t="n">
        <f aca="false">VLOOKUP(A2952,participants!A:C,3,0)</f>
        <v>26</v>
      </c>
      <c r="D2952" s="0" t="str">
        <f aca="false">VLOOKUP(A2952,participants!A:F,6,0)</f>
        <v>YA</v>
      </c>
      <c r="E2952" s="0" t="str">
        <f aca="false">IF(LEN(SUBSTITUTE(gait_events!C4764,"_run-",""))&lt;&gt;LEN(gait_events!C4764),LEFT(RIGHT(gait_events!C4764,LEN(gait_events!C4764)-19),FIND("_run-",RIGHT(gait_events!C4764,LEN(gait_events!C4764)-19),1)-1),RIGHT(gait_events!C4764,LEN(gait_events!C4764)-19))</f>
        <v>Slow</v>
      </c>
      <c r="F2952" s="0" t="str">
        <f aca="false">IF(LEN(SUBSTITUTE(gait_events!C4764,"_run-",""))&lt;&gt;LEN(gait_events!C4764),RIGHT(gait_events!C4764,LEN(gait_events!C4764)-FIND("_run-",gait_events!C4764,1)-4),"")</f>
        <v/>
      </c>
      <c r="G2952" s="0" t="str">
        <f aca="false">gait_events!D4764</f>
        <v>right_ankle</v>
      </c>
      <c r="H2952" s="0" t="str">
        <f aca="false">gait_events!E4764</f>
        <v>IC</v>
      </c>
      <c r="I2952" s="0" t="n">
        <f aca="false">IF(gait_events!F4764&lt;&gt;"",gait_events!F4764,NA())</f>
        <v>69</v>
      </c>
      <c r="J2952" s="0" t="n">
        <f aca="false">IF(gait_events!G4764&lt;&gt;"",gait_events!G4764,NA())</f>
        <v>68</v>
      </c>
      <c r="K2952" s="0" t="n">
        <f aca="false">I2952-J2952</f>
        <v>1</v>
      </c>
      <c r="L2952" s="0" t="n">
        <f aca="false">K2952*5</f>
        <v>5</v>
      </c>
      <c r="M2952" s="0" t="n">
        <f aca="false">IF(NOT(ISNA(I2952)),1,0)</f>
        <v>1</v>
      </c>
      <c r="N2952" s="0" t="n">
        <f aca="false">IF(NOT(ISNA(J2952)),1,0)</f>
        <v>1</v>
      </c>
      <c r="O2952" s="0" t="n">
        <f aca="false">IF(AND(NOT(ISNA(I2952)),NOT(ISNA(J2952))),1,0)</f>
        <v>1</v>
      </c>
      <c r="P2952" s="0" t="n">
        <f aca="false">IF(AND(NOT(ISNA(I2952)),ISNA(J2952)),1,0)</f>
        <v>0</v>
      </c>
      <c r="Q2952" s="0" t="n">
        <f aca="false">IF(AND(ISNA(I2952),NOT(ISNA(J2952))),1,0)</f>
        <v>0</v>
      </c>
      <c r="R2952" s="0" t="n">
        <f aca="false">IF(SUM(O2952:Q2952)&lt;&gt;1,"ERROR",1)</f>
        <v>1</v>
      </c>
    </row>
    <row r="2953" customFormat="false" ht="12.8" hidden="false" customHeight="false" outlineLevel="0" collapsed="false">
      <c r="A2953" s="0" t="str">
        <f aca="false">gait_events!B4765</f>
        <v>pp063</v>
      </c>
      <c r="B2953" s="0" t="str">
        <f aca="false">VLOOKUP(A2953,participants!A:B,2,0)</f>
        <v>M</v>
      </c>
      <c r="C2953" s="0" t="n">
        <f aca="false">VLOOKUP(A2953,participants!A:C,3,0)</f>
        <v>26</v>
      </c>
      <c r="D2953" s="0" t="str">
        <f aca="false">VLOOKUP(A2953,participants!A:F,6,0)</f>
        <v>YA</v>
      </c>
      <c r="E2953" s="0" t="str">
        <f aca="false">IF(LEN(SUBSTITUTE(gait_events!C4765,"_run-",""))&lt;&gt;LEN(gait_events!C4765),LEFT(RIGHT(gait_events!C4765,LEN(gait_events!C4765)-19),FIND("_run-",RIGHT(gait_events!C4765,LEN(gait_events!C4765)-19),1)-1),RIGHT(gait_events!C4765,LEN(gait_events!C4765)-19))</f>
        <v>Slow</v>
      </c>
      <c r="F2953" s="0" t="str">
        <f aca="false">IF(LEN(SUBSTITUTE(gait_events!C4765,"_run-",""))&lt;&gt;LEN(gait_events!C4765),RIGHT(gait_events!C4765,LEN(gait_events!C4765)-FIND("_run-",gait_events!C4765,1)-4),"")</f>
        <v/>
      </c>
      <c r="G2953" s="0" t="str">
        <f aca="false">gait_events!D4765</f>
        <v>right_ankle</v>
      </c>
      <c r="H2953" s="0" t="str">
        <f aca="false">gait_events!E4765</f>
        <v>IC</v>
      </c>
      <c r="I2953" s="0" t="n">
        <f aca="false">IF(gait_events!F4765&lt;&gt;"",gait_events!F4765,NA())</f>
        <v>274</v>
      </c>
      <c r="J2953" s="0" t="n">
        <f aca="false">IF(gait_events!G4765&lt;&gt;"",gait_events!G4765,NA())</f>
        <v>274</v>
      </c>
      <c r="K2953" s="0" t="n">
        <f aca="false">I2953-J2953</f>
        <v>0</v>
      </c>
      <c r="L2953" s="0" t="n">
        <f aca="false">K2953*5</f>
        <v>0</v>
      </c>
      <c r="M2953" s="0" t="n">
        <f aca="false">IF(NOT(ISNA(I2953)),1,0)</f>
        <v>1</v>
      </c>
      <c r="N2953" s="0" t="n">
        <f aca="false">IF(NOT(ISNA(J2953)),1,0)</f>
        <v>1</v>
      </c>
      <c r="O2953" s="0" t="n">
        <f aca="false">IF(AND(NOT(ISNA(I2953)),NOT(ISNA(J2953))),1,0)</f>
        <v>1</v>
      </c>
      <c r="P2953" s="0" t="n">
        <f aca="false">IF(AND(NOT(ISNA(I2953)),ISNA(J2953)),1,0)</f>
        <v>0</v>
      </c>
      <c r="Q2953" s="0" t="n">
        <f aca="false">IF(AND(ISNA(I2953),NOT(ISNA(J2953))),1,0)</f>
        <v>0</v>
      </c>
      <c r="R2953" s="0" t="n">
        <f aca="false">IF(SUM(O2953:Q2953)&lt;&gt;1,"ERROR",1)</f>
        <v>1</v>
      </c>
    </row>
    <row r="2954" customFormat="false" ht="12.8" hidden="false" customHeight="false" outlineLevel="0" collapsed="false">
      <c r="A2954" s="0" t="str">
        <f aca="false">gait_events!B4766</f>
        <v>pp063</v>
      </c>
      <c r="B2954" s="0" t="str">
        <f aca="false">VLOOKUP(A2954,participants!A:B,2,0)</f>
        <v>M</v>
      </c>
      <c r="C2954" s="0" t="n">
        <f aca="false">VLOOKUP(A2954,participants!A:C,3,0)</f>
        <v>26</v>
      </c>
      <c r="D2954" s="0" t="str">
        <f aca="false">VLOOKUP(A2954,participants!A:F,6,0)</f>
        <v>YA</v>
      </c>
      <c r="E2954" s="0" t="str">
        <f aca="false">IF(LEN(SUBSTITUTE(gait_events!C4766,"_run-",""))&lt;&gt;LEN(gait_events!C4766),LEFT(RIGHT(gait_events!C4766,LEN(gait_events!C4766)-19),FIND("_run-",RIGHT(gait_events!C4766,LEN(gait_events!C4766)-19),1)-1),RIGHT(gait_events!C4766,LEN(gait_events!C4766)-19))</f>
        <v>Slow</v>
      </c>
      <c r="F2954" s="0" t="str">
        <f aca="false">IF(LEN(SUBSTITUTE(gait_events!C4766,"_run-",""))&lt;&gt;LEN(gait_events!C4766),RIGHT(gait_events!C4766,LEN(gait_events!C4766)-FIND("_run-",gait_events!C4766,1)-4),"")</f>
        <v/>
      </c>
      <c r="G2954" s="0" t="str">
        <f aca="false">gait_events!D4766</f>
        <v>right_ankle</v>
      </c>
      <c r="H2954" s="0" t="str">
        <f aca="false">gait_events!E4766</f>
        <v>IC</v>
      </c>
      <c r="I2954" s="0" t="n">
        <f aca="false">IF(gait_events!F4766&lt;&gt;"",gait_events!F4766,NA())</f>
        <v>475</v>
      </c>
      <c r="J2954" s="0" t="n">
        <f aca="false">IF(gait_events!G4766&lt;&gt;"",gait_events!G4766,NA())</f>
        <v>475</v>
      </c>
      <c r="K2954" s="0" t="n">
        <f aca="false">I2954-J2954</f>
        <v>0</v>
      </c>
      <c r="L2954" s="0" t="n">
        <f aca="false">K2954*5</f>
        <v>0</v>
      </c>
      <c r="M2954" s="0" t="n">
        <f aca="false">IF(NOT(ISNA(I2954)),1,0)</f>
        <v>1</v>
      </c>
      <c r="N2954" s="0" t="n">
        <f aca="false">IF(NOT(ISNA(J2954)),1,0)</f>
        <v>1</v>
      </c>
      <c r="O2954" s="0" t="n">
        <f aca="false">IF(AND(NOT(ISNA(I2954)),NOT(ISNA(J2954))),1,0)</f>
        <v>1</v>
      </c>
      <c r="P2954" s="0" t="n">
        <f aca="false">IF(AND(NOT(ISNA(I2954)),ISNA(J2954)),1,0)</f>
        <v>0</v>
      </c>
      <c r="Q2954" s="0" t="n">
        <f aca="false">IF(AND(ISNA(I2954),NOT(ISNA(J2954))),1,0)</f>
        <v>0</v>
      </c>
      <c r="R2954" s="0" t="n">
        <f aca="false">IF(SUM(O2954:Q2954)&lt;&gt;1,"ERROR",1)</f>
        <v>1</v>
      </c>
    </row>
    <row r="2955" customFormat="false" ht="12.8" hidden="false" customHeight="false" outlineLevel="0" collapsed="false">
      <c r="A2955" s="0" t="str">
        <f aca="false">gait_events!B4767</f>
        <v>pp063</v>
      </c>
      <c r="B2955" s="0" t="str">
        <f aca="false">VLOOKUP(A2955,participants!A:B,2,0)</f>
        <v>M</v>
      </c>
      <c r="C2955" s="0" t="n">
        <f aca="false">VLOOKUP(A2955,participants!A:C,3,0)</f>
        <v>26</v>
      </c>
      <c r="D2955" s="0" t="str">
        <f aca="false">VLOOKUP(A2955,participants!A:F,6,0)</f>
        <v>YA</v>
      </c>
      <c r="E2955" s="0" t="str">
        <f aca="false">IF(LEN(SUBSTITUTE(gait_events!C4767,"_run-",""))&lt;&gt;LEN(gait_events!C4767),LEFT(RIGHT(gait_events!C4767,LEN(gait_events!C4767)-19),FIND("_run-",RIGHT(gait_events!C4767,LEN(gait_events!C4767)-19),1)-1),RIGHT(gait_events!C4767,LEN(gait_events!C4767)-19))</f>
        <v>Slow</v>
      </c>
      <c r="F2955" s="0" t="str">
        <f aca="false">IF(LEN(SUBSTITUTE(gait_events!C4767,"_run-",""))&lt;&gt;LEN(gait_events!C4767),RIGHT(gait_events!C4767,LEN(gait_events!C4767)-FIND("_run-",gait_events!C4767,1)-4),"")</f>
        <v/>
      </c>
      <c r="G2955" s="0" t="str">
        <f aca="false">gait_events!D4767</f>
        <v>right_ankle</v>
      </c>
      <c r="H2955" s="0" t="str">
        <f aca="false">gait_events!E4767</f>
        <v>IC</v>
      </c>
      <c r="I2955" s="0" t="n">
        <f aca="false">IF(gait_events!F4767&lt;&gt;"",gait_events!F4767,NA())</f>
        <v>681</v>
      </c>
      <c r="J2955" s="0" t="n">
        <f aca="false">IF(gait_events!G4767&lt;&gt;"",gait_events!G4767,NA())</f>
        <v>682</v>
      </c>
      <c r="K2955" s="0" t="n">
        <f aca="false">I2955-J2955</f>
        <v>-1</v>
      </c>
      <c r="L2955" s="0" t="n">
        <f aca="false">K2955*5</f>
        <v>-5</v>
      </c>
      <c r="M2955" s="0" t="n">
        <f aca="false">IF(NOT(ISNA(I2955)),1,0)</f>
        <v>1</v>
      </c>
      <c r="N2955" s="0" t="n">
        <f aca="false">IF(NOT(ISNA(J2955)),1,0)</f>
        <v>1</v>
      </c>
      <c r="O2955" s="0" t="n">
        <f aca="false">IF(AND(NOT(ISNA(I2955)),NOT(ISNA(J2955))),1,0)</f>
        <v>1</v>
      </c>
      <c r="P2955" s="0" t="n">
        <f aca="false">IF(AND(NOT(ISNA(I2955)),ISNA(J2955)),1,0)</f>
        <v>0</v>
      </c>
      <c r="Q2955" s="0" t="n">
        <f aca="false">IF(AND(ISNA(I2955),NOT(ISNA(J2955))),1,0)</f>
        <v>0</v>
      </c>
      <c r="R2955" s="0" t="n">
        <f aca="false">IF(SUM(O2955:Q2955)&lt;&gt;1,"ERROR",1)</f>
        <v>1</v>
      </c>
    </row>
    <row r="2956" customFormat="false" ht="12.8" hidden="false" customHeight="false" outlineLevel="0" collapsed="false">
      <c r="A2956" s="0" t="str">
        <f aca="false">gait_events!B4768</f>
        <v>pp063</v>
      </c>
      <c r="B2956" s="0" t="str">
        <f aca="false">VLOOKUP(A2956,participants!A:B,2,0)</f>
        <v>M</v>
      </c>
      <c r="C2956" s="0" t="n">
        <f aca="false">VLOOKUP(A2956,participants!A:C,3,0)</f>
        <v>26</v>
      </c>
      <c r="D2956" s="0" t="str">
        <f aca="false">VLOOKUP(A2956,participants!A:F,6,0)</f>
        <v>YA</v>
      </c>
      <c r="E2956" s="0" t="str">
        <f aca="false">IF(LEN(SUBSTITUTE(gait_events!C4768,"_run-",""))&lt;&gt;LEN(gait_events!C4768),LEFT(RIGHT(gait_events!C4768,LEN(gait_events!C4768)-19),FIND("_run-",RIGHT(gait_events!C4768,LEN(gait_events!C4768)-19),1)-1),RIGHT(gait_events!C4768,LEN(gait_events!C4768)-19))</f>
        <v>Slow</v>
      </c>
      <c r="F2956" s="0" t="str">
        <f aca="false">IF(LEN(SUBSTITUTE(gait_events!C4768,"_run-",""))&lt;&gt;LEN(gait_events!C4768),RIGHT(gait_events!C4768,LEN(gait_events!C4768)-FIND("_run-",gait_events!C4768,1)-4),"")</f>
        <v/>
      </c>
      <c r="G2956" s="0" t="str">
        <f aca="false">gait_events!D4768</f>
        <v>right_ankle</v>
      </c>
      <c r="H2956" s="0" t="str">
        <f aca="false">gait_events!E4768</f>
        <v>FC</v>
      </c>
      <c r="I2956" s="0" t="n">
        <f aca="false">IF(gait_events!F4768&lt;&gt;"",gait_events!F4768,NA())</f>
        <v>200</v>
      </c>
      <c r="J2956" s="0" t="n">
        <f aca="false">IF(gait_events!G4768&lt;&gt;"",gait_events!G4768,NA())</f>
        <v>202</v>
      </c>
      <c r="K2956" s="0" t="n">
        <f aca="false">I2956-J2956</f>
        <v>-2</v>
      </c>
      <c r="L2956" s="0" t="n">
        <f aca="false">K2956*5</f>
        <v>-10</v>
      </c>
      <c r="M2956" s="0" t="n">
        <f aca="false">IF(NOT(ISNA(I2956)),1,0)</f>
        <v>1</v>
      </c>
      <c r="N2956" s="0" t="n">
        <f aca="false">IF(NOT(ISNA(J2956)),1,0)</f>
        <v>1</v>
      </c>
      <c r="O2956" s="0" t="n">
        <f aca="false">IF(AND(NOT(ISNA(I2956)),NOT(ISNA(J2956))),1,0)</f>
        <v>1</v>
      </c>
      <c r="P2956" s="0" t="n">
        <f aca="false">IF(AND(NOT(ISNA(I2956)),ISNA(J2956)),1,0)</f>
        <v>0</v>
      </c>
      <c r="Q2956" s="0" t="n">
        <f aca="false">IF(AND(ISNA(I2956),NOT(ISNA(J2956))),1,0)</f>
        <v>0</v>
      </c>
      <c r="R2956" s="0" t="n">
        <f aca="false">IF(SUM(O2956:Q2956)&lt;&gt;1,"ERROR",1)</f>
        <v>1</v>
      </c>
    </row>
    <row r="2957" customFormat="false" ht="12.8" hidden="false" customHeight="false" outlineLevel="0" collapsed="false">
      <c r="A2957" s="0" t="str">
        <f aca="false">gait_events!B4769</f>
        <v>pp063</v>
      </c>
      <c r="B2957" s="0" t="str">
        <f aca="false">VLOOKUP(A2957,participants!A:B,2,0)</f>
        <v>M</v>
      </c>
      <c r="C2957" s="0" t="n">
        <f aca="false">VLOOKUP(A2957,participants!A:C,3,0)</f>
        <v>26</v>
      </c>
      <c r="D2957" s="0" t="str">
        <f aca="false">VLOOKUP(A2957,participants!A:F,6,0)</f>
        <v>YA</v>
      </c>
      <c r="E2957" s="0" t="str">
        <f aca="false">IF(LEN(SUBSTITUTE(gait_events!C4769,"_run-",""))&lt;&gt;LEN(gait_events!C4769),LEFT(RIGHT(gait_events!C4769,LEN(gait_events!C4769)-19),FIND("_run-",RIGHT(gait_events!C4769,LEN(gait_events!C4769)-19),1)-1),RIGHT(gait_events!C4769,LEN(gait_events!C4769)-19))</f>
        <v>Slow</v>
      </c>
      <c r="F2957" s="0" t="str">
        <f aca="false">IF(LEN(SUBSTITUTE(gait_events!C4769,"_run-",""))&lt;&gt;LEN(gait_events!C4769),RIGHT(gait_events!C4769,LEN(gait_events!C4769)-FIND("_run-",gait_events!C4769,1)-4),"")</f>
        <v/>
      </c>
      <c r="G2957" s="0" t="str">
        <f aca="false">gait_events!D4769</f>
        <v>right_ankle</v>
      </c>
      <c r="H2957" s="0" t="str">
        <f aca="false">gait_events!E4769</f>
        <v>FC</v>
      </c>
      <c r="I2957" s="0" t="n">
        <f aca="false">IF(gait_events!F4769&lt;&gt;"",gait_events!F4769,NA())</f>
        <v>398</v>
      </c>
      <c r="J2957" s="0" t="n">
        <f aca="false">IF(gait_events!G4769&lt;&gt;"",gait_events!G4769,NA())</f>
        <v>398</v>
      </c>
      <c r="K2957" s="0" t="n">
        <f aca="false">I2957-J2957</f>
        <v>0</v>
      </c>
      <c r="L2957" s="0" t="n">
        <f aca="false">K2957*5</f>
        <v>0</v>
      </c>
      <c r="M2957" s="0" t="n">
        <f aca="false">IF(NOT(ISNA(I2957)),1,0)</f>
        <v>1</v>
      </c>
      <c r="N2957" s="0" t="n">
        <f aca="false">IF(NOT(ISNA(J2957)),1,0)</f>
        <v>1</v>
      </c>
      <c r="O2957" s="0" t="n">
        <f aca="false">IF(AND(NOT(ISNA(I2957)),NOT(ISNA(J2957))),1,0)</f>
        <v>1</v>
      </c>
      <c r="P2957" s="0" t="n">
        <f aca="false">IF(AND(NOT(ISNA(I2957)),ISNA(J2957)),1,0)</f>
        <v>0</v>
      </c>
      <c r="Q2957" s="0" t="n">
        <f aca="false">IF(AND(ISNA(I2957),NOT(ISNA(J2957))),1,0)</f>
        <v>0</v>
      </c>
      <c r="R2957" s="0" t="n">
        <f aca="false">IF(SUM(O2957:Q2957)&lt;&gt;1,"ERROR",1)</f>
        <v>1</v>
      </c>
    </row>
    <row r="2958" customFormat="false" ht="12.8" hidden="false" customHeight="false" outlineLevel="0" collapsed="false">
      <c r="A2958" s="0" t="str">
        <f aca="false">gait_events!B4770</f>
        <v>pp063</v>
      </c>
      <c r="B2958" s="0" t="str">
        <f aca="false">VLOOKUP(A2958,participants!A:B,2,0)</f>
        <v>M</v>
      </c>
      <c r="C2958" s="0" t="n">
        <f aca="false">VLOOKUP(A2958,participants!A:C,3,0)</f>
        <v>26</v>
      </c>
      <c r="D2958" s="0" t="str">
        <f aca="false">VLOOKUP(A2958,participants!A:F,6,0)</f>
        <v>YA</v>
      </c>
      <c r="E2958" s="0" t="str">
        <f aca="false">IF(LEN(SUBSTITUTE(gait_events!C4770,"_run-",""))&lt;&gt;LEN(gait_events!C4770),LEFT(RIGHT(gait_events!C4770,LEN(gait_events!C4770)-19),FIND("_run-",RIGHT(gait_events!C4770,LEN(gait_events!C4770)-19),1)-1),RIGHT(gait_events!C4770,LEN(gait_events!C4770)-19))</f>
        <v>Slow</v>
      </c>
      <c r="F2958" s="0" t="str">
        <f aca="false">IF(LEN(SUBSTITUTE(gait_events!C4770,"_run-",""))&lt;&gt;LEN(gait_events!C4770),RIGHT(gait_events!C4770,LEN(gait_events!C4770)-FIND("_run-",gait_events!C4770,1)-4),"")</f>
        <v/>
      </c>
      <c r="G2958" s="0" t="str">
        <f aca="false">gait_events!D4770</f>
        <v>right_ankle</v>
      </c>
      <c r="H2958" s="0" t="str">
        <f aca="false">gait_events!E4770</f>
        <v>FC</v>
      </c>
      <c r="I2958" s="0" t="n">
        <f aca="false">IF(gait_events!F4770&lt;&gt;"",gait_events!F4770,NA())</f>
        <v>602</v>
      </c>
      <c r="J2958" s="0" t="n">
        <f aca="false">IF(gait_events!G4770&lt;&gt;"",gait_events!G4770,NA())</f>
        <v>604</v>
      </c>
      <c r="K2958" s="0" t="n">
        <f aca="false">I2958-J2958</f>
        <v>-2</v>
      </c>
      <c r="L2958" s="0" t="n">
        <f aca="false">K2958*5</f>
        <v>-10</v>
      </c>
      <c r="M2958" s="0" t="n">
        <f aca="false">IF(NOT(ISNA(I2958)),1,0)</f>
        <v>1</v>
      </c>
      <c r="N2958" s="0" t="n">
        <f aca="false">IF(NOT(ISNA(J2958)),1,0)</f>
        <v>1</v>
      </c>
      <c r="O2958" s="0" t="n">
        <f aca="false">IF(AND(NOT(ISNA(I2958)),NOT(ISNA(J2958))),1,0)</f>
        <v>1</v>
      </c>
      <c r="P2958" s="0" t="n">
        <f aca="false">IF(AND(NOT(ISNA(I2958)),ISNA(J2958)),1,0)</f>
        <v>0</v>
      </c>
      <c r="Q2958" s="0" t="n">
        <f aca="false">IF(AND(ISNA(I2958),NOT(ISNA(J2958))),1,0)</f>
        <v>0</v>
      </c>
      <c r="R2958" s="0" t="n">
        <f aca="false">IF(SUM(O2958:Q2958)&lt;&gt;1,"ERROR",1)</f>
        <v>1</v>
      </c>
    </row>
    <row r="2959" customFormat="false" ht="12.8" hidden="false" customHeight="false" outlineLevel="0" collapsed="false">
      <c r="A2959" s="0" t="str">
        <f aca="false">gait_events!B4771</f>
        <v>pp063</v>
      </c>
      <c r="B2959" s="0" t="str">
        <f aca="false">VLOOKUP(A2959,participants!A:B,2,0)</f>
        <v>M</v>
      </c>
      <c r="C2959" s="0" t="n">
        <f aca="false">VLOOKUP(A2959,participants!A:C,3,0)</f>
        <v>26</v>
      </c>
      <c r="D2959" s="0" t="str">
        <f aca="false">VLOOKUP(A2959,participants!A:F,6,0)</f>
        <v>YA</v>
      </c>
      <c r="E2959" s="0" t="str">
        <f aca="false">IF(LEN(SUBSTITUTE(gait_events!C4771,"_run-",""))&lt;&gt;LEN(gait_events!C4771),LEFT(RIGHT(gait_events!C4771,LEN(gait_events!C4771)-19),FIND("_run-",RIGHT(gait_events!C4771,LEN(gait_events!C4771)-19),1)-1),RIGHT(gait_events!C4771,LEN(gait_events!C4771)-19))</f>
        <v>Slow</v>
      </c>
      <c r="F2959" s="0" t="str">
        <f aca="false">IF(LEN(SUBSTITUTE(gait_events!C4771,"_run-",""))&lt;&gt;LEN(gait_events!C4771),RIGHT(gait_events!C4771,LEN(gait_events!C4771)-FIND("_run-",gait_events!C4771,1)-4),"")</f>
        <v/>
      </c>
      <c r="G2959" s="0" t="str">
        <f aca="false">gait_events!D4771</f>
        <v>left_shank</v>
      </c>
      <c r="H2959" s="0" t="str">
        <f aca="false">gait_events!E4771</f>
        <v>IC</v>
      </c>
      <c r="I2959" s="0" t="n">
        <f aca="false">IF(gait_events!F4771&lt;&gt;"",gait_events!F4771,NA())</f>
        <v>172</v>
      </c>
      <c r="J2959" s="0" t="n">
        <f aca="false">IF(gait_events!G4771&lt;&gt;"",gait_events!G4771,NA())</f>
        <v>172</v>
      </c>
      <c r="K2959" s="0" t="n">
        <f aca="false">I2959-J2959</f>
        <v>0</v>
      </c>
      <c r="L2959" s="0" t="n">
        <f aca="false">K2959*5</f>
        <v>0</v>
      </c>
      <c r="M2959" s="0" t="n">
        <f aca="false">IF(NOT(ISNA(I2959)),1,0)</f>
        <v>1</v>
      </c>
      <c r="N2959" s="0" t="n">
        <f aca="false">IF(NOT(ISNA(J2959)),1,0)</f>
        <v>1</v>
      </c>
      <c r="O2959" s="0" t="n">
        <f aca="false">IF(AND(NOT(ISNA(I2959)),NOT(ISNA(J2959))),1,0)</f>
        <v>1</v>
      </c>
      <c r="P2959" s="0" t="n">
        <f aca="false">IF(AND(NOT(ISNA(I2959)),ISNA(J2959)),1,0)</f>
        <v>0</v>
      </c>
      <c r="Q2959" s="0" t="n">
        <f aca="false">IF(AND(ISNA(I2959),NOT(ISNA(J2959))),1,0)</f>
        <v>0</v>
      </c>
      <c r="R2959" s="0" t="n">
        <f aca="false">IF(SUM(O2959:Q2959)&lt;&gt;1,"ERROR",1)</f>
        <v>1</v>
      </c>
    </row>
    <row r="2960" customFormat="false" ht="12.8" hidden="false" customHeight="false" outlineLevel="0" collapsed="false">
      <c r="A2960" s="0" t="str">
        <f aca="false">gait_events!B4772</f>
        <v>pp063</v>
      </c>
      <c r="B2960" s="0" t="str">
        <f aca="false">VLOOKUP(A2960,participants!A:B,2,0)</f>
        <v>M</v>
      </c>
      <c r="C2960" s="0" t="n">
        <f aca="false">VLOOKUP(A2960,participants!A:C,3,0)</f>
        <v>26</v>
      </c>
      <c r="D2960" s="0" t="str">
        <f aca="false">VLOOKUP(A2960,participants!A:F,6,0)</f>
        <v>YA</v>
      </c>
      <c r="E2960" s="0" t="str">
        <f aca="false">IF(LEN(SUBSTITUTE(gait_events!C4772,"_run-",""))&lt;&gt;LEN(gait_events!C4772),LEFT(RIGHT(gait_events!C4772,LEN(gait_events!C4772)-19),FIND("_run-",RIGHT(gait_events!C4772,LEN(gait_events!C4772)-19),1)-1),RIGHT(gait_events!C4772,LEN(gait_events!C4772)-19))</f>
        <v>Slow</v>
      </c>
      <c r="F2960" s="0" t="str">
        <f aca="false">IF(LEN(SUBSTITUTE(gait_events!C4772,"_run-",""))&lt;&gt;LEN(gait_events!C4772),RIGHT(gait_events!C4772,LEN(gait_events!C4772)-FIND("_run-",gait_events!C4772,1)-4),"")</f>
        <v/>
      </c>
      <c r="G2960" s="0" t="str">
        <f aca="false">gait_events!D4772</f>
        <v>left_shank</v>
      </c>
      <c r="H2960" s="0" t="str">
        <f aca="false">gait_events!E4772</f>
        <v>IC</v>
      </c>
      <c r="I2960" s="0" t="n">
        <f aca="false">IF(gait_events!F4772&lt;&gt;"",gait_events!F4772,NA())</f>
        <v>374</v>
      </c>
      <c r="J2960" s="0" t="n">
        <f aca="false">IF(gait_events!G4772&lt;&gt;"",gait_events!G4772,NA())</f>
        <v>372</v>
      </c>
      <c r="K2960" s="0" t="n">
        <f aca="false">I2960-J2960</f>
        <v>2</v>
      </c>
      <c r="L2960" s="0" t="n">
        <f aca="false">K2960*5</f>
        <v>10</v>
      </c>
      <c r="M2960" s="0" t="n">
        <f aca="false">IF(NOT(ISNA(I2960)),1,0)</f>
        <v>1</v>
      </c>
      <c r="N2960" s="0" t="n">
        <f aca="false">IF(NOT(ISNA(J2960)),1,0)</f>
        <v>1</v>
      </c>
      <c r="O2960" s="0" t="n">
        <f aca="false">IF(AND(NOT(ISNA(I2960)),NOT(ISNA(J2960))),1,0)</f>
        <v>1</v>
      </c>
      <c r="P2960" s="0" t="n">
        <f aca="false">IF(AND(NOT(ISNA(I2960)),ISNA(J2960)),1,0)</f>
        <v>0</v>
      </c>
      <c r="Q2960" s="0" t="n">
        <f aca="false">IF(AND(ISNA(I2960),NOT(ISNA(J2960))),1,0)</f>
        <v>0</v>
      </c>
      <c r="R2960" s="0" t="n">
        <f aca="false">IF(SUM(O2960:Q2960)&lt;&gt;1,"ERROR",1)</f>
        <v>1</v>
      </c>
    </row>
    <row r="2961" customFormat="false" ht="12.8" hidden="false" customHeight="false" outlineLevel="0" collapsed="false">
      <c r="A2961" s="0" t="str">
        <f aca="false">gait_events!B4773</f>
        <v>pp063</v>
      </c>
      <c r="B2961" s="0" t="str">
        <f aca="false">VLOOKUP(A2961,participants!A:B,2,0)</f>
        <v>M</v>
      </c>
      <c r="C2961" s="0" t="n">
        <f aca="false">VLOOKUP(A2961,participants!A:C,3,0)</f>
        <v>26</v>
      </c>
      <c r="D2961" s="0" t="str">
        <f aca="false">VLOOKUP(A2961,participants!A:F,6,0)</f>
        <v>YA</v>
      </c>
      <c r="E2961" s="0" t="str">
        <f aca="false">IF(LEN(SUBSTITUTE(gait_events!C4773,"_run-",""))&lt;&gt;LEN(gait_events!C4773),LEFT(RIGHT(gait_events!C4773,LEN(gait_events!C4773)-19),FIND("_run-",RIGHT(gait_events!C4773,LEN(gait_events!C4773)-19),1)-1),RIGHT(gait_events!C4773,LEN(gait_events!C4773)-19))</f>
        <v>Slow</v>
      </c>
      <c r="F2961" s="0" t="str">
        <f aca="false">IF(LEN(SUBSTITUTE(gait_events!C4773,"_run-",""))&lt;&gt;LEN(gait_events!C4773),RIGHT(gait_events!C4773,LEN(gait_events!C4773)-FIND("_run-",gait_events!C4773,1)-4),"")</f>
        <v/>
      </c>
      <c r="G2961" s="0" t="str">
        <f aca="false">gait_events!D4773</f>
        <v>left_shank</v>
      </c>
      <c r="H2961" s="0" t="str">
        <f aca="false">gait_events!E4773</f>
        <v>IC</v>
      </c>
      <c r="I2961" s="0" t="n">
        <f aca="false">IF(gait_events!F4773&lt;&gt;"",gait_events!F4773,NA())</f>
        <v>575</v>
      </c>
      <c r="J2961" s="0" t="n">
        <f aca="false">IF(gait_events!G4773&lt;&gt;"",gait_events!G4773,NA())</f>
        <v>575</v>
      </c>
      <c r="K2961" s="0" t="n">
        <f aca="false">I2961-J2961</f>
        <v>0</v>
      </c>
      <c r="L2961" s="0" t="n">
        <f aca="false">K2961*5</f>
        <v>0</v>
      </c>
      <c r="M2961" s="0" t="n">
        <f aca="false">IF(NOT(ISNA(I2961)),1,0)</f>
        <v>1</v>
      </c>
      <c r="N2961" s="0" t="n">
        <f aca="false">IF(NOT(ISNA(J2961)),1,0)</f>
        <v>1</v>
      </c>
      <c r="O2961" s="0" t="n">
        <f aca="false">IF(AND(NOT(ISNA(I2961)),NOT(ISNA(J2961))),1,0)</f>
        <v>1</v>
      </c>
      <c r="P2961" s="0" t="n">
        <f aca="false">IF(AND(NOT(ISNA(I2961)),ISNA(J2961)),1,0)</f>
        <v>0</v>
      </c>
      <c r="Q2961" s="0" t="n">
        <f aca="false">IF(AND(ISNA(I2961),NOT(ISNA(J2961))),1,0)</f>
        <v>0</v>
      </c>
      <c r="R2961" s="0" t="n">
        <f aca="false">IF(SUM(O2961:Q2961)&lt;&gt;1,"ERROR",1)</f>
        <v>1</v>
      </c>
    </row>
    <row r="2962" customFormat="false" ht="12.8" hidden="false" customHeight="false" outlineLevel="0" collapsed="false">
      <c r="A2962" s="0" t="str">
        <f aca="false">gait_events!B4774</f>
        <v>pp063</v>
      </c>
      <c r="B2962" s="0" t="str">
        <f aca="false">VLOOKUP(A2962,participants!A:B,2,0)</f>
        <v>M</v>
      </c>
      <c r="C2962" s="0" t="n">
        <f aca="false">VLOOKUP(A2962,participants!A:C,3,0)</f>
        <v>26</v>
      </c>
      <c r="D2962" s="0" t="str">
        <f aca="false">VLOOKUP(A2962,participants!A:F,6,0)</f>
        <v>YA</v>
      </c>
      <c r="E2962" s="0" t="str">
        <f aca="false">IF(LEN(SUBSTITUTE(gait_events!C4774,"_run-",""))&lt;&gt;LEN(gait_events!C4774),LEFT(RIGHT(gait_events!C4774,LEN(gait_events!C4774)-19),FIND("_run-",RIGHT(gait_events!C4774,LEN(gait_events!C4774)-19),1)-1),RIGHT(gait_events!C4774,LEN(gait_events!C4774)-19))</f>
        <v>Slow</v>
      </c>
      <c r="F2962" s="0" t="str">
        <f aca="false">IF(LEN(SUBSTITUTE(gait_events!C4774,"_run-",""))&lt;&gt;LEN(gait_events!C4774),RIGHT(gait_events!C4774,LEN(gait_events!C4774)-FIND("_run-",gait_events!C4774,1)-4),"")</f>
        <v/>
      </c>
      <c r="G2962" s="0" t="str">
        <f aca="false">gait_events!D4774</f>
        <v>left_shank</v>
      </c>
      <c r="H2962" s="0" t="str">
        <f aca="false">gait_events!E4774</f>
        <v>FC</v>
      </c>
      <c r="I2962" s="0" t="n">
        <f aca="false">IF(gait_events!F4774&lt;&gt;"",gait_events!F4774,NA())</f>
        <v>93</v>
      </c>
      <c r="J2962" s="0" t="n">
        <f aca="false">IF(gait_events!G4774&lt;&gt;"",gait_events!G4774,NA())</f>
        <v>93</v>
      </c>
      <c r="K2962" s="0" t="n">
        <f aca="false">I2962-J2962</f>
        <v>0</v>
      </c>
      <c r="L2962" s="0" t="n">
        <f aca="false">K2962*5</f>
        <v>0</v>
      </c>
      <c r="M2962" s="0" t="n">
        <f aca="false">IF(NOT(ISNA(I2962)),1,0)</f>
        <v>1</v>
      </c>
      <c r="N2962" s="0" t="n">
        <f aca="false">IF(NOT(ISNA(J2962)),1,0)</f>
        <v>1</v>
      </c>
      <c r="O2962" s="0" t="n">
        <f aca="false">IF(AND(NOT(ISNA(I2962)),NOT(ISNA(J2962))),1,0)</f>
        <v>1</v>
      </c>
      <c r="P2962" s="0" t="n">
        <f aca="false">IF(AND(NOT(ISNA(I2962)),ISNA(J2962)),1,0)</f>
        <v>0</v>
      </c>
      <c r="Q2962" s="0" t="n">
        <f aca="false">IF(AND(ISNA(I2962),NOT(ISNA(J2962))),1,0)</f>
        <v>0</v>
      </c>
      <c r="R2962" s="0" t="n">
        <f aca="false">IF(SUM(O2962:Q2962)&lt;&gt;1,"ERROR",1)</f>
        <v>1</v>
      </c>
    </row>
    <row r="2963" customFormat="false" ht="12.8" hidden="false" customHeight="false" outlineLevel="0" collapsed="false">
      <c r="A2963" s="0" t="str">
        <f aca="false">gait_events!B4775</f>
        <v>pp063</v>
      </c>
      <c r="B2963" s="0" t="str">
        <f aca="false">VLOOKUP(A2963,participants!A:B,2,0)</f>
        <v>M</v>
      </c>
      <c r="C2963" s="0" t="n">
        <f aca="false">VLOOKUP(A2963,participants!A:C,3,0)</f>
        <v>26</v>
      </c>
      <c r="D2963" s="0" t="str">
        <f aca="false">VLOOKUP(A2963,participants!A:F,6,0)</f>
        <v>YA</v>
      </c>
      <c r="E2963" s="0" t="str">
        <f aca="false">IF(LEN(SUBSTITUTE(gait_events!C4775,"_run-",""))&lt;&gt;LEN(gait_events!C4775),LEFT(RIGHT(gait_events!C4775,LEN(gait_events!C4775)-19),FIND("_run-",RIGHT(gait_events!C4775,LEN(gait_events!C4775)-19),1)-1),RIGHT(gait_events!C4775,LEN(gait_events!C4775)-19))</f>
        <v>Slow</v>
      </c>
      <c r="F2963" s="0" t="str">
        <f aca="false">IF(LEN(SUBSTITUTE(gait_events!C4775,"_run-",""))&lt;&gt;LEN(gait_events!C4775),RIGHT(gait_events!C4775,LEN(gait_events!C4775)-FIND("_run-",gait_events!C4775,1)-4),"")</f>
        <v/>
      </c>
      <c r="G2963" s="0" t="str">
        <f aca="false">gait_events!D4775</f>
        <v>left_shank</v>
      </c>
      <c r="H2963" s="0" t="str">
        <f aca="false">gait_events!E4775</f>
        <v>FC</v>
      </c>
      <c r="I2963" s="0" t="n">
        <f aca="false">IF(gait_events!F4775&lt;&gt;"",gait_events!F4775,NA())</f>
        <v>299</v>
      </c>
      <c r="J2963" s="0" t="n">
        <f aca="false">IF(gait_events!G4775&lt;&gt;"",gait_events!G4775,NA())</f>
        <v>297</v>
      </c>
      <c r="K2963" s="0" t="n">
        <f aca="false">I2963-J2963</f>
        <v>2</v>
      </c>
      <c r="L2963" s="0" t="n">
        <f aca="false">K2963*5</f>
        <v>10</v>
      </c>
      <c r="M2963" s="0" t="n">
        <f aca="false">IF(NOT(ISNA(I2963)),1,0)</f>
        <v>1</v>
      </c>
      <c r="N2963" s="0" t="n">
        <f aca="false">IF(NOT(ISNA(J2963)),1,0)</f>
        <v>1</v>
      </c>
      <c r="O2963" s="0" t="n">
        <f aca="false">IF(AND(NOT(ISNA(I2963)),NOT(ISNA(J2963))),1,0)</f>
        <v>1</v>
      </c>
      <c r="P2963" s="0" t="n">
        <f aca="false">IF(AND(NOT(ISNA(I2963)),ISNA(J2963)),1,0)</f>
        <v>0</v>
      </c>
      <c r="Q2963" s="0" t="n">
        <f aca="false">IF(AND(ISNA(I2963),NOT(ISNA(J2963))),1,0)</f>
        <v>0</v>
      </c>
      <c r="R2963" s="0" t="n">
        <f aca="false">IF(SUM(O2963:Q2963)&lt;&gt;1,"ERROR",1)</f>
        <v>1</v>
      </c>
    </row>
    <row r="2964" customFormat="false" ht="12.8" hidden="false" customHeight="false" outlineLevel="0" collapsed="false">
      <c r="A2964" s="0" t="str">
        <f aca="false">gait_events!B4776</f>
        <v>pp063</v>
      </c>
      <c r="B2964" s="0" t="str">
        <f aca="false">VLOOKUP(A2964,participants!A:B,2,0)</f>
        <v>M</v>
      </c>
      <c r="C2964" s="0" t="n">
        <f aca="false">VLOOKUP(A2964,participants!A:C,3,0)</f>
        <v>26</v>
      </c>
      <c r="D2964" s="0" t="str">
        <f aca="false">VLOOKUP(A2964,participants!A:F,6,0)</f>
        <v>YA</v>
      </c>
      <c r="E2964" s="0" t="str">
        <f aca="false">IF(LEN(SUBSTITUTE(gait_events!C4776,"_run-",""))&lt;&gt;LEN(gait_events!C4776),LEFT(RIGHT(gait_events!C4776,LEN(gait_events!C4776)-19),FIND("_run-",RIGHT(gait_events!C4776,LEN(gait_events!C4776)-19),1)-1),RIGHT(gait_events!C4776,LEN(gait_events!C4776)-19))</f>
        <v>Slow</v>
      </c>
      <c r="F2964" s="0" t="str">
        <f aca="false">IF(LEN(SUBSTITUTE(gait_events!C4776,"_run-",""))&lt;&gt;LEN(gait_events!C4776),RIGHT(gait_events!C4776,LEN(gait_events!C4776)-FIND("_run-",gait_events!C4776,1)-4),"")</f>
        <v/>
      </c>
      <c r="G2964" s="0" t="str">
        <f aca="false">gait_events!D4776</f>
        <v>left_shank</v>
      </c>
      <c r="H2964" s="0" t="str">
        <f aca="false">gait_events!E4776</f>
        <v>FC</v>
      </c>
      <c r="I2964" s="0" t="n">
        <f aca="false">IF(gait_events!F4776&lt;&gt;"",gait_events!F4776,NA())</f>
        <v>499</v>
      </c>
      <c r="J2964" s="0" t="n">
        <f aca="false">IF(gait_events!G4776&lt;&gt;"",gait_events!G4776,NA())</f>
        <v>498</v>
      </c>
      <c r="K2964" s="0" t="n">
        <f aca="false">I2964-J2964</f>
        <v>1</v>
      </c>
      <c r="L2964" s="0" t="n">
        <f aca="false">K2964*5</f>
        <v>5</v>
      </c>
      <c r="M2964" s="0" t="n">
        <f aca="false">IF(NOT(ISNA(I2964)),1,0)</f>
        <v>1</v>
      </c>
      <c r="N2964" s="0" t="n">
        <f aca="false">IF(NOT(ISNA(J2964)),1,0)</f>
        <v>1</v>
      </c>
      <c r="O2964" s="0" t="n">
        <f aca="false">IF(AND(NOT(ISNA(I2964)),NOT(ISNA(J2964))),1,0)</f>
        <v>1</v>
      </c>
      <c r="P2964" s="0" t="n">
        <f aca="false">IF(AND(NOT(ISNA(I2964)),ISNA(J2964)),1,0)</f>
        <v>0</v>
      </c>
      <c r="Q2964" s="0" t="n">
        <f aca="false">IF(AND(ISNA(I2964),NOT(ISNA(J2964))),1,0)</f>
        <v>0</v>
      </c>
      <c r="R2964" s="0" t="n">
        <f aca="false">IF(SUM(O2964:Q2964)&lt;&gt;1,"ERROR",1)</f>
        <v>1</v>
      </c>
    </row>
    <row r="2965" customFormat="false" ht="12.8" hidden="false" customHeight="false" outlineLevel="0" collapsed="false">
      <c r="A2965" s="0" t="str">
        <f aca="false">gait_events!B3246</f>
        <v>pp028</v>
      </c>
      <c r="B2965" s="0" t="str">
        <f aca="false">VLOOKUP(A2965,participants!A:B,2,0)</f>
        <v>M</v>
      </c>
      <c r="C2965" s="0" t="n">
        <f aca="false">VLOOKUP(A2965,participants!A:C,3,0)</f>
        <v>73</v>
      </c>
      <c r="D2965" s="0" t="str">
        <f aca="false">VLOOKUP(A2965,participants!A:F,6,0)</f>
        <v>OA</v>
      </c>
      <c r="E2965" s="0" t="str">
        <f aca="false">IF(LEN(SUBSTITUTE(gait_events!C3246,"_run-",""))&lt;&gt;LEN(gait_events!C3246),LEFT(RIGHT(gait_events!C3246,LEN(gait_events!C3246)-19),FIND("_run-",RIGHT(gait_events!C3246,LEN(gait_events!C3246)-19),1)-1),RIGHT(gait_events!C3246,LEN(gait_events!C3246)-19))</f>
        <v>Slow</v>
      </c>
      <c r="F2965" s="0" t="str">
        <f aca="false">IF(LEN(SUBSTITUTE(gait_events!C3246,"_run-",""))&lt;&gt;LEN(gait_events!C3246),RIGHT(gait_events!C3246,LEN(gait_events!C3246)-FIND("_run-",gait_events!C3246,1)-4),"")</f>
        <v/>
      </c>
      <c r="G2965" s="0" t="str">
        <f aca="false">gait_events!D3246</f>
        <v>right_shank</v>
      </c>
      <c r="H2965" s="0" t="str">
        <f aca="false">gait_events!E3246</f>
        <v>FC</v>
      </c>
      <c r="I2965" s="0" t="n">
        <f aca="false">IF(gait_events!F3246&lt;&gt;"",gait_events!F3246,NA())</f>
        <v>96</v>
      </c>
      <c r="J2965" s="0" t="n">
        <f aca="false">IF(gait_events!G3246&lt;&gt;"",gait_events!G3246,NA())</f>
        <v>95</v>
      </c>
      <c r="K2965" s="0" t="n">
        <f aca="false">I2965-J2965</f>
        <v>1</v>
      </c>
      <c r="L2965" s="0" t="n">
        <f aca="false">K2965*5</f>
        <v>5</v>
      </c>
      <c r="M2965" s="0" t="n">
        <f aca="false">IF(NOT(ISNA(I2965)),1,0)</f>
        <v>1</v>
      </c>
      <c r="N2965" s="0" t="n">
        <f aca="false">IF(NOT(ISNA(J2965)),1,0)</f>
        <v>1</v>
      </c>
      <c r="O2965" s="0" t="n">
        <f aca="false">IF(AND(NOT(ISNA(I2965)),NOT(ISNA(J2965))),1,0)</f>
        <v>1</v>
      </c>
      <c r="P2965" s="0" t="n">
        <f aca="false">IF(AND(NOT(ISNA(I2965)),ISNA(J2965)),1,0)</f>
        <v>0</v>
      </c>
      <c r="Q2965" s="0" t="n">
        <f aca="false">IF(AND(ISNA(I2965),NOT(ISNA(J2965))),1,0)</f>
        <v>0</v>
      </c>
      <c r="R2965" s="0" t="n">
        <f aca="false">IF(SUM(O2965:Q2965)&lt;&gt;1,"ERROR",1)</f>
        <v>1</v>
      </c>
    </row>
    <row r="2966" customFormat="false" ht="12.8" hidden="false" customHeight="false" outlineLevel="0" collapsed="false">
      <c r="A2966" s="0" t="str">
        <f aca="false">gait_events!B3247</f>
        <v>pp028</v>
      </c>
      <c r="B2966" s="0" t="str">
        <f aca="false">VLOOKUP(A2966,participants!A:B,2,0)</f>
        <v>M</v>
      </c>
      <c r="C2966" s="0" t="n">
        <f aca="false">VLOOKUP(A2966,participants!A:C,3,0)</f>
        <v>73</v>
      </c>
      <c r="D2966" s="0" t="str">
        <f aca="false">VLOOKUP(A2966,participants!A:F,6,0)</f>
        <v>OA</v>
      </c>
      <c r="E2966" s="0" t="str">
        <f aca="false">IF(LEN(SUBSTITUTE(gait_events!C3247,"_run-",""))&lt;&gt;LEN(gait_events!C3247),LEFT(RIGHT(gait_events!C3247,LEN(gait_events!C3247)-19),FIND("_run-",RIGHT(gait_events!C3247,LEN(gait_events!C3247)-19),1)-1),RIGHT(gait_events!C3247,LEN(gait_events!C3247)-19))</f>
        <v>Slow</v>
      </c>
      <c r="F2966" s="0" t="str">
        <f aca="false">IF(LEN(SUBSTITUTE(gait_events!C3247,"_run-",""))&lt;&gt;LEN(gait_events!C3247),RIGHT(gait_events!C3247,LEN(gait_events!C3247)-FIND("_run-",gait_events!C3247,1)-4),"")</f>
        <v/>
      </c>
      <c r="G2966" s="0" t="str">
        <f aca="false">gait_events!D3247</f>
        <v>right_shank</v>
      </c>
      <c r="H2966" s="0" t="str">
        <f aca="false">gait_events!E3247</f>
        <v>FC</v>
      </c>
      <c r="I2966" s="0" t="n">
        <f aca="false">IF(gait_events!F3247&lt;&gt;"",gait_events!F3247,NA())</f>
        <v>363</v>
      </c>
      <c r="J2966" s="0" t="n">
        <f aca="false">IF(gait_events!G3247&lt;&gt;"",gait_events!G3247,NA())</f>
        <v>363</v>
      </c>
      <c r="K2966" s="0" t="n">
        <f aca="false">I2966-J2966</f>
        <v>0</v>
      </c>
      <c r="L2966" s="0" t="n">
        <f aca="false">K2966*5</f>
        <v>0</v>
      </c>
      <c r="M2966" s="0" t="n">
        <f aca="false">IF(NOT(ISNA(I2966)),1,0)</f>
        <v>1</v>
      </c>
      <c r="N2966" s="0" t="n">
        <f aca="false">IF(NOT(ISNA(J2966)),1,0)</f>
        <v>1</v>
      </c>
      <c r="O2966" s="0" t="n">
        <f aca="false">IF(AND(NOT(ISNA(I2966)),NOT(ISNA(J2966))),1,0)</f>
        <v>1</v>
      </c>
      <c r="P2966" s="0" t="n">
        <f aca="false">IF(AND(NOT(ISNA(I2966)),ISNA(J2966)),1,0)</f>
        <v>0</v>
      </c>
      <c r="Q2966" s="0" t="n">
        <f aca="false">IF(AND(ISNA(I2966),NOT(ISNA(J2966))),1,0)</f>
        <v>0</v>
      </c>
      <c r="R2966" s="0" t="n">
        <f aca="false">IF(SUM(O2966:Q2966)&lt;&gt;1,"ERROR",1)</f>
        <v>1</v>
      </c>
    </row>
    <row r="2967" customFormat="false" ht="12.8" hidden="false" customHeight="false" outlineLevel="0" collapsed="false">
      <c r="A2967" s="0" t="str">
        <f aca="false">gait_events!B3248</f>
        <v>pp028</v>
      </c>
      <c r="B2967" s="0" t="str">
        <f aca="false">VLOOKUP(A2967,participants!A:B,2,0)</f>
        <v>M</v>
      </c>
      <c r="C2967" s="0" t="n">
        <f aca="false">VLOOKUP(A2967,participants!A:C,3,0)</f>
        <v>73</v>
      </c>
      <c r="D2967" s="0" t="str">
        <f aca="false">VLOOKUP(A2967,participants!A:F,6,0)</f>
        <v>OA</v>
      </c>
      <c r="E2967" s="0" t="str">
        <f aca="false">IF(LEN(SUBSTITUTE(gait_events!C3248,"_run-",""))&lt;&gt;LEN(gait_events!C3248),LEFT(RIGHT(gait_events!C3248,LEN(gait_events!C3248)-19),FIND("_run-",RIGHT(gait_events!C3248,LEN(gait_events!C3248)-19),1)-1),RIGHT(gait_events!C3248,LEN(gait_events!C3248)-19))</f>
        <v>Slow</v>
      </c>
      <c r="F2967" s="0" t="str">
        <f aca="false">IF(LEN(SUBSTITUTE(gait_events!C3248,"_run-",""))&lt;&gt;LEN(gait_events!C3248),RIGHT(gait_events!C3248,LEN(gait_events!C3248)-FIND("_run-",gait_events!C3248,1)-4),"")</f>
        <v/>
      </c>
      <c r="G2967" s="0" t="str">
        <f aca="false">gait_events!D3248</f>
        <v>right_shank</v>
      </c>
      <c r="H2967" s="0" t="str">
        <f aca="false">gait_events!E3248</f>
        <v>FC</v>
      </c>
      <c r="I2967" s="0" t="n">
        <f aca="false">IF(gait_events!F3248&lt;&gt;"",gait_events!F3248,NA())</f>
        <v>637</v>
      </c>
      <c r="J2967" s="0" t="n">
        <f aca="false">IF(gait_events!G3248&lt;&gt;"",gait_events!G3248,NA())</f>
        <v>635</v>
      </c>
      <c r="K2967" s="0" t="n">
        <f aca="false">I2967-J2967</f>
        <v>2</v>
      </c>
      <c r="L2967" s="0" t="n">
        <f aca="false">K2967*5</f>
        <v>10</v>
      </c>
      <c r="M2967" s="0" t="n">
        <f aca="false">IF(NOT(ISNA(I2967)),1,0)</f>
        <v>1</v>
      </c>
      <c r="N2967" s="0" t="n">
        <f aca="false">IF(NOT(ISNA(J2967)),1,0)</f>
        <v>1</v>
      </c>
      <c r="O2967" s="0" t="n">
        <f aca="false">IF(AND(NOT(ISNA(I2967)),NOT(ISNA(J2967))),1,0)</f>
        <v>1</v>
      </c>
      <c r="P2967" s="0" t="n">
        <f aca="false">IF(AND(NOT(ISNA(I2967)),ISNA(J2967)),1,0)</f>
        <v>0</v>
      </c>
      <c r="Q2967" s="0" t="n">
        <f aca="false">IF(AND(ISNA(I2967),NOT(ISNA(J2967))),1,0)</f>
        <v>0</v>
      </c>
      <c r="R2967" s="0" t="n">
        <f aca="false">IF(SUM(O2967:Q2967)&lt;&gt;1,"ERROR",1)</f>
        <v>1</v>
      </c>
    </row>
    <row r="2968" customFormat="false" ht="12.8" hidden="false" customHeight="false" outlineLevel="0" collapsed="false">
      <c r="A2968" s="0" t="str">
        <f aca="false">gait_events!B3249</f>
        <v>pp028</v>
      </c>
      <c r="B2968" s="0" t="str">
        <f aca="false">VLOOKUP(A2968,participants!A:B,2,0)</f>
        <v>M</v>
      </c>
      <c r="C2968" s="0" t="n">
        <f aca="false">VLOOKUP(A2968,participants!A:C,3,0)</f>
        <v>73</v>
      </c>
      <c r="D2968" s="0" t="str">
        <f aca="false">VLOOKUP(A2968,participants!A:F,6,0)</f>
        <v>OA</v>
      </c>
      <c r="E2968" s="0" t="str">
        <f aca="false">IF(LEN(SUBSTITUTE(gait_events!C3249,"_run-",""))&lt;&gt;LEN(gait_events!C3249),LEFT(RIGHT(gait_events!C3249,LEN(gait_events!C3249)-19),FIND("_run-",RIGHT(gait_events!C3249,LEN(gait_events!C3249)-19),1)-1),RIGHT(gait_events!C3249,LEN(gait_events!C3249)-19))</f>
        <v>Slow</v>
      </c>
      <c r="F2968" s="0" t="str">
        <f aca="false">IF(LEN(SUBSTITUTE(gait_events!C3249,"_run-",""))&lt;&gt;LEN(gait_events!C3249),RIGHT(gait_events!C3249,LEN(gait_events!C3249)-FIND("_run-",gait_events!C3249,1)-4),"")</f>
        <v/>
      </c>
      <c r="G2968" s="0" t="str">
        <f aca="false">gait_events!D3249</f>
        <v>right_shank</v>
      </c>
      <c r="H2968" s="0" t="str">
        <f aca="false">gait_events!E3249</f>
        <v>FC</v>
      </c>
      <c r="I2968" s="0" t="n">
        <f aca="false">IF(gait_events!F3249&lt;&gt;"",gait_events!F3249,NA())</f>
        <v>907</v>
      </c>
      <c r="J2968" s="0" t="n">
        <f aca="false">IF(gait_events!G3249&lt;&gt;"",gait_events!G3249,NA())</f>
        <v>906</v>
      </c>
      <c r="K2968" s="0" t="n">
        <f aca="false">I2968-J2968</f>
        <v>1</v>
      </c>
      <c r="L2968" s="0" t="n">
        <f aca="false">K2968*5</f>
        <v>5</v>
      </c>
      <c r="M2968" s="0" t="n">
        <f aca="false">IF(NOT(ISNA(I2968)),1,0)</f>
        <v>1</v>
      </c>
      <c r="N2968" s="0" t="n">
        <f aca="false">IF(NOT(ISNA(J2968)),1,0)</f>
        <v>1</v>
      </c>
      <c r="O2968" s="0" t="n">
        <f aca="false">IF(AND(NOT(ISNA(I2968)),NOT(ISNA(J2968))),1,0)</f>
        <v>1</v>
      </c>
      <c r="P2968" s="0" t="n">
        <f aca="false">IF(AND(NOT(ISNA(I2968)),ISNA(J2968)),1,0)</f>
        <v>0</v>
      </c>
      <c r="Q2968" s="0" t="n">
        <f aca="false">IF(AND(ISNA(I2968),NOT(ISNA(J2968))),1,0)</f>
        <v>0</v>
      </c>
      <c r="R2968" s="0" t="n">
        <f aca="false">IF(SUM(O2968:Q2968)&lt;&gt;1,"ERROR",1)</f>
        <v>1</v>
      </c>
    </row>
    <row r="2969" customFormat="false" ht="12.8" hidden="false" customHeight="false" outlineLevel="0" collapsed="false">
      <c r="A2969" s="0" t="str">
        <f aca="false">gait_events!B3250</f>
        <v>pp028</v>
      </c>
      <c r="B2969" s="0" t="str">
        <f aca="false">VLOOKUP(A2969,participants!A:B,2,0)</f>
        <v>M</v>
      </c>
      <c r="C2969" s="0" t="n">
        <f aca="false">VLOOKUP(A2969,participants!A:C,3,0)</f>
        <v>73</v>
      </c>
      <c r="D2969" s="0" t="str">
        <f aca="false">VLOOKUP(A2969,participants!A:F,6,0)</f>
        <v>OA</v>
      </c>
      <c r="E2969" s="0" t="str">
        <f aca="false">IF(LEN(SUBSTITUTE(gait_events!C3250,"_run-",""))&lt;&gt;LEN(gait_events!C3250),LEFT(RIGHT(gait_events!C3250,LEN(gait_events!C3250)-19),FIND("_run-",RIGHT(gait_events!C3250,LEN(gait_events!C3250)-19),1)-1),RIGHT(gait_events!C3250,LEN(gait_events!C3250)-19))</f>
        <v>Slow</v>
      </c>
      <c r="F2969" s="0" t="str">
        <f aca="false">IF(LEN(SUBSTITUTE(gait_events!C3250,"_run-",""))&lt;&gt;LEN(gait_events!C3250),RIGHT(gait_events!C3250,LEN(gait_events!C3250)-FIND("_run-",gait_events!C3250,1)-4),"")</f>
        <v/>
      </c>
      <c r="G2969" s="0" t="str">
        <f aca="false">gait_events!D3250</f>
        <v>right_shank</v>
      </c>
      <c r="H2969" s="0" t="str">
        <f aca="false">gait_events!E3250</f>
        <v>FC</v>
      </c>
      <c r="I2969" s="0" t="n">
        <f aca="false">IF(gait_events!F3250&lt;&gt;"",gait_events!F3250,NA())</f>
        <v>1212</v>
      </c>
      <c r="J2969" s="0" t="n">
        <f aca="false">IF(gait_events!G3250&lt;&gt;"",gait_events!G3250,NA())</f>
        <v>1210</v>
      </c>
      <c r="K2969" s="0" t="n">
        <f aca="false">I2969-J2969</f>
        <v>2</v>
      </c>
      <c r="L2969" s="0" t="n">
        <f aca="false">K2969*5</f>
        <v>10</v>
      </c>
      <c r="M2969" s="0" t="n">
        <f aca="false">IF(NOT(ISNA(I2969)),1,0)</f>
        <v>1</v>
      </c>
      <c r="N2969" s="0" t="n">
        <f aca="false">IF(NOT(ISNA(J2969)),1,0)</f>
        <v>1</v>
      </c>
      <c r="O2969" s="0" t="n">
        <f aca="false">IF(AND(NOT(ISNA(I2969)),NOT(ISNA(J2969))),1,0)</f>
        <v>1</v>
      </c>
      <c r="P2969" s="0" t="n">
        <f aca="false">IF(AND(NOT(ISNA(I2969)),ISNA(J2969)),1,0)</f>
        <v>0</v>
      </c>
      <c r="Q2969" s="0" t="n">
        <f aca="false">IF(AND(ISNA(I2969),NOT(ISNA(J2969))),1,0)</f>
        <v>0</v>
      </c>
      <c r="R2969" s="0" t="n">
        <f aca="false">IF(SUM(O2969:Q2969)&lt;&gt;1,"ERROR",1)</f>
        <v>1</v>
      </c>
    </row>
    <row r="2970" customFormat="false" ht="12.8" hidden="false" customHeight="false" outlineLevel="0" collapsed="false">
      <c r="A2970" s="0" t="str">
        <f aca="false">gait_events!B3251</f>
        <v>pp065</v>
      </c>
      <c r="B2970" s="0" t="str">
        <f aca="false">VLOOKUP(A2970,participants!A:B,2,0)</f>
        <v>M</v>
      </c>
      <c r="C2970" s="0" t="n">
        <f aca="false">VLOOKUP(A2970,participants!A:C,3,0)</f>
        <v>54</v>
      </c>
      <c r="D2970" s="0" t="str">
        <f aca="false">VLOOKUP(A2970,participants!A:F,6,0)</f>
        <v>PD</v>
      </c>
      <c r="E2970" s="0" t="str">
        <f aca="false">IF(LEN(SUBSTITUTE(gait_events!C3251,"_run-",""))&lt;&gt;LEN(gait_events!C3251),LEFT(RIGHT(gait_events!C3251,LEN(gait_events!C3251)-19),FIND("_run-",RIGHT(gait_events!C3251,LEN(gait_events!C3251)-19),1)-1),RIGHT(gait_events!C3251,LEN(gait_events!C3251)-19))</f>
        <v>Fast</v>
      </c>
      <c r="F2970" s="0" t="str">
        <f aca="false">IF(LEN(SUBSTITUTE(gait_events!C3251,"_run-",""))&lt;&gt;LEN(gait_events!C3251),RIGHT(gait_events!C3251,LEN(gait_events!C3251)-FIND("_run-",gait_events!C3251,1)-4),"")</f>
        <v/>
      </c>
      <c r="G2970" s="0" t="str">
        <f aca="false">gait_events!D3251</f>
        <v>left_ankle</v>
      </c>
      <c r="H2970" s="0" t="str">
        <f aca="false">gait_events!E3251</f>
        <v>IC</v>
      </c>
      <c r="I2970" s="0" t="n">
        <f aca="false">IF(gait_events!F3251&lt;&gt;"",gait_events!F3251,NA())</f>
        <v>40</v>
      </c>
      <c r="J2970" s="0" t="n">
        <f aca="false">IF(gait_events!G3251&lt;&gt;"",gait_events!G3251,NA())</f>
        <v>39</v>
      </c>
      <c r="K2970" s="0" t="n">
        <f aca="false">I2970-J2970</f>
        <v>1</v>
      </c>
      <c r="L2970" s="0" t="n">
        <f aca="false">K2970*5</f>
        <v>5</v>
      </c>
      <c r="M2970" s="0" t="n">
        <f aca="false">IF(NOT(ISNA(I2970)),1,0)</f>
        <v>1</v>
      </c>
      <c r="N2970" s="0" t="n">
        <f aca="false">IF(NOT(ISNA(J2970)),1,0)</f>
        <v>1</v>
      </c>
      <c r="O2970" s="0" t="n">
        <f aca="false">IF(AND(NOT(ISNA(I2970)),NOT(ISNA(J2970))),1,0)</f>
        <v>1</v>
      </c>
      <c r="P2970" s="0" t="n">
        <f aca="false">IF(AND(NOT(ISNA(I2970)),ISNA(J2970)),1,0)</f>
        <v>0</v>
      </c>
      <c r="Q2970" s="0" t="n">
        <f aca="false">IF(AND(ISNA(I2970),NOT(ISNA(J2970))),1,0)</f>
        <v>0</v>
      </c>
      <c r="R2970" s="0" t="n">
        <f aca="false">IF(SUM(O2970:Q2970)&lt;&gt;1,"ERROR",1)</f>
        <v>1</v>
      </c>
    </row>
    <row r="2971" customFormat="false" ht="12.8" hidden="false" customHeight="false" outlineLevel="0" collapsed="false">
      <c r="A2971" s="0" t="str">
        <f aca="false">gait_events!B3252</f>
        <v>pp065</v>
      </c>
      <c r="B2971" s="0" t="str">
        <f aca="false">VLOOKUP(A2971,participants!A:B,2,0)</f>
        <v>M</v>
      </c>
      <c r="C2971" s="0" t="n">
        <f aca="false">VLOOKUP(A2971,participants!A:C,3,0)</f>
        <v>54</v>
      </c>
      <c r="D2971" s="0" t="str">
        <f aca="false">VLOOKUP(A2971,participants!A:F,6,0)</f>
        <v>PD</v>
      </c>
      <c r="E2971" s="0" t="str">
        <f aca="false">IF(LEN(SUBSTITUTE(gait_events!C3252,"_run-",""))&lt;&gt;LEN(gait_events!C3252),LEFT(RIGHT(gait_events!C3252,LEN(gait_events!C3252)-19),FIND("_run-",RIGHT(gait_events!C3252,LEN(gait_events!C3252)-19),1)-1),RIGHT(gait_events!C3252,LEN(gait_events!C3252)-19))</f>
        <v>Fast</v>
      </c>
      <c r="F2971" s="0" t="str">
        <f aca="false">IF(LEN(SUBSTITUTE(gait_events!C3252,"_run-",""))&lt;&gt;LEN(gait_events!C3252),RIGHT(gait_events!C3252,LEN(gait_events!C3252)-FIND("_run-",gait_events!C3252,1)-4),"")</f>
        <v/>
      </c>
      <c r="G2971" s="0" t="str">
        <f aca="false">gait_events!D3252</f>
        <v>left_ankle</v>
      </c>
      <c r="H2971" s="0" t="str">
        <f aca="false">gait_events!E3252</f>
        <v>IC</v>
      </c>
      <c r="I2971" s="0" t="n">
        <f aca="false">IF(gait_events!F3252&lt;&gt;"",gait_events!F3252,NA())</f>
        <v>234</v>
      </c>
      <c r="J2971" s="0" t="n">
        <f aca="false">IF(gait_events!G3252&lt;&gt;"",gait_events!G3252,NA())</f>
        <v>232</v>
      </c>
      <c r="K2971" s="0" t="n">
        <f aca="false">I2971-J2971</f>
        <v>2</v>
      </c>
      <c r="L2971" s="0" t="n">
        <f aca="false">K2971*5</f>
        <v>10</v>
      </c>
      <c r="M2971" s="0" t="n">
        <f aca="false">IF(NOT(ISNA(I2971)),1,0)</f>
        <v>1</v>
      </c>
      <c r="N2971" s="0" t="n">
        <f aca="false">IF(NOT(ISNA(J2971)),1,0)</f>
        <v>1</v>
      </c>
      <c r="O2971" s="0" t="n">
        <f aca="false">IF(AND(NOT(ISNA(I2971)),NOT(ISNA(J2971))),1,0)</f>
        <v>1</v>
      </c>
      <c r="P2971" s="0" t="n">
        <f aca="false">IF(AND(NOT(ISNA(I2971)),ISNA(J2971)),1,0)</f>
        <v>0</v>
      </c>
      <c r="Q2971" s="0" t="n">
        <f aca="false">IF(AND(ISNA(I2971),NOT(ISNA(J2971))),1,0)</f>
        <v>0</v>
      </c>
      <c r="R2971" s="0" t="n">
        <f aca="false">IF(SUM(O2971:Q2971)&lt;&gt;1,"ERROR",1)</f>
        <v>1</v>
      </c>
    </row>
    <row r="2972" customFormat="false" ht="12.8" hidden="false" customHeight="false" outlineLevel="0" collapsed="false">
      <c r="A2972" s="0" t="str">
        <f aca="false">gait_events!B3253</f>
        <v>pp065</v>
      </c>
      <c r="B2972" s="0" t="str">
        <f aca="false">VLOOKUP(A2972,participants!A:B,2,0)</f>
        <v>M</v>
      </c>
      <c r="C2972" s="0" t="n">
        <f aca="false">VLOOKUP(A2972,participants!A:C,3,0)</f>
        <v>54</v>
      </c>
      <c r="D2972" s="0" t="str">
        <f aca="false">VLOOKUP(A2972,participants!A:F,6,0)</f>
        <v>PD</v>
      </c>
      <c r="E2972" s="0" t="str">
        <f aca="false">IF(LEN(SUBSTITUTE(gait_events!C3253,"_run-",""))&lt;&gt;LEN(gait_events!C3253),LEFT(RIGHT(gait_events!C3253,LEN(gait_events!C3253)-19),FIND("_run-",RIGHT(gait_events!C3253,LEN(gait_events!C3253)-19),1)-1),RIGHT(gait_events!C3253,LEN(gait_events!C3253)-19))</f>
        <v>Fast</v>
      </c>
      <c r="F2972" s="0" t="str">
        <f aca="false">IF(LEN(SUBSTITUTE(gait_events!C3253,"_run-",""))&lt;&gt;LEN(gait_events!C3253),RIGHT(gait_events!C3253,LEN(gait_events!C3253)-FIND("_run-",gait_events!C3253,1)-4),"")</f>
        <v/>
      </c>
      <c r="G2972" s="0" t="str">
        <f aca="false">gait_events!D3253</f>
        <v>left_ankle</v>
      </c>
      <c r="H2972" s="0" t="str">
        <f aca="false">gait_events!E3253</f>
        <v>IC</v>
      </c>
      <c r="I2972" s="0" t="n">
        <f aca="false">IF(gait_events!F3253&lt;&gt;"",gait_events!F3253,NA())</f>
        <v>424</v>
      </c>
      <c r="J2972" s="0" t="n">
        <f aca="false">IF(gait_events!G3253&lt;&gt;"",gait_events!G3253,NA())</f>
        <v>423</v>
      </c>
      <c r="K2972" s="0" t="n">
        <f aca="false">I2972-J2972</f>
        <v>1</v>
      </c>
      <c r="L2972" s="0" t="n">
        <f aca="false">K2972*5</f>
        <v>5</v>
      </c>
      <c r="M2972" s="0" t="n">
        <f aca="false">IF(NOT(ISNA(I2972)),1,0)</f>
        <v>1</v>
      </c>
      <c r="N2972" s="0" t="n">
        <f aca="false">IF(NOT(ISNA(J2972)),1,0)</f>
        <v>1</v>
      </c>
      <c r="O2972" s="0" t="n">
        <f aca="false">IF(AND(NOT(ISNA(I2972)),NOT(ISNA(J2972))),1,0)</f>
        <v>1</v>
      </c>
      <c r="P2972" s="0" t="n">
        <f aca="false">IF(AND(NOT(ISNA(I2972)),ISNA(J2972)),1,0)</f>
        <v>0</v>
      </c>
      <c r="Q2972" s="0" t="n">
        <f aca="false">IF(AND(ISNA(I2972),NOT(ISNA(J2972))),1,0)</f>
        <v>0</v>
      </c>
      <c r="R2972" s="0" t="n">
        <f aca="false">IF(SUM(O2972:Q2972)&lt;&gt;1,"ERROR",1)</f>
        <v>1</v>
      </c>
    </row>
    <row r="2973" customFormat="false" ht="12.8" hidden="false" customHeight="false" outlineLevel="0" collapsed="false">
      <c r="A2973" s="0" t="str">
        <f aca="false">gait_events!B3254</f>
        <v>pp065</v>
      </c>
      <c r="B2973" s="0" t="str">
        <f aca="false">VLOOKUP(A2973,participants!A:B,2,0)</f>
        <v>M</v>
      </c>
      <c r="C2973" s="0" t="n">
        <f aca="false">VLOOKUP(A2973,participants!A:C,3,0)</f>
        <v>54</v>
      </c>
      <c r="D2973" s="0" t="str">
        <f aca="false">VLOOKUP(A2973,participants!A:F,6,0)</f>
        <v>PD</v>
      </c>
      <c r="E2973" s="0" t="str">
        <f aca="false">IF(LEN(SUBSTITUTE(gait_events!C3254,"_run-",""))&lt;&gt;LEN(gait_events!C3254),LEFT(RIGHT(gait_events!C3254,LEN(gait_events!C3254)-19),FIND("_run-",RIGHT(gait_events!C3254,LEN(gait_events!C3254)-19),1)-1),RIGHT(gait_events!C3254,LEN(gait_events!C3254)-19))</f>
        <v>Fast</v>
      </c>
      <c r="F2973" s="0" t="str">
        <f aca="false">IF(LEN(SUBSTITUTE(gait_events!C3254,"_run-",""))&lt;&gt;LEN(gait_events!C3254),RIGHT(gait_events!C3254,LEN(gait_events!C3254)-FIND("_run-",gait_events!C3254,1)-4),"")</f>
        <v/>
      </c>
      <c r="G2973" s="0" t="str">
        <f aca="false">gait_events!D3254</f>
        <v>left_ankle</v>
      </c>
      <c r="H2973" s="0" t="str">
        <f aca="false">gait_events!E3254</f>
        <v>FC</v>
      </c>
      <c r="I2973" s="0" t="n">
        <f aca="false">IF(gait_events!F3254&lt;&gt;"",gait_events!F3254,NA())</f>
        <v>151</v>
      </c>
      <c r="J2973" s="0" t="n">
        <f aca="false">IF(gait_events!G3254&lt;&gt;"",gait_events!G3254,NA())</f>
        <v>154</v>
      </c>
      <c r="K2973" s="0" t="n">
        <f aca="false">I2973-J2973</f>
        <v>-3</v>
      </c>
      <c r="L2973" s="0" t="n">
        <f aca="false">K2973*5</f>
        <v>-15</v>
      </c>
      <c r="M2973" s="0" t="n">
        <f aca="false">IF(NOT(ISNA(I2973)),1,0)</f>
        <v>1</v>
      </c>
      <c r="N2973" s="0" t="n">
        <f aca="false">IF(NOT(ISNA(J2973)),1,0)</f>
        <v>1</v>
      </c>
      <c r="O2973" s="0" t="n">
        <f aca="false">IF(AND(NOT(ISNA(I2973)),NOT(ISNA(J2973))),1,0)</f>
        <v>1</v>
      </c>
      <c r="P2973" s="0" t="n">
        <f aca="false">IF(AND(NOT(ISNA(I2973)),ISNA(J2973)),1,0)</f>
        <v>0</v>
      </c>
      <c r="Q2973" s="0" t="n">
        <f aca="false">IF(AND(ISNA(I2973),NOT(ISNA(J2973))),1,0)</f>
        <v>0</v>
      </c>
      <c r="R2973" s="0" t="n">
        <f aca="false">IF(SUM(O2973:Q2973)&lt;&gt;1,"ERROR",1)</f>
        <v>1</v>
      </c>
    </row>
    <row r="2974" customFormat="false" ht="12.8" hidden="false" customHeight="false" outlineLevel="0" collapsed="false">
      <c r="A2974" s="0" t="str">
        <f aca="false">gait_events!B3255</f>
        <v>pp065</v>
      </c>
      <c r="B2974" s="0" t="str">
        <f aca="false">VLOOKUP(A2974,participants!A:B,2,0)</f>
        <v>M</v>
      </c>
      <c r="C2974" s="0" t="n">
        <f aca="false">VLOOKUP(A2974,participants!A:C,3,0)</f>
        <v>54</v>
      </c>
      <c r="D2974" s="0" t="str">
        <f aca="false">VLOOKUP(A2974,participants!A:F,6,0)</f>
        <v>PD</v>
      </c>
      <c r="E2974" s="0" t="str">
        <f aca="false">IF(LEN(SUBSTITUTE(gait_events!C3255,"_run-",""))&lt;&gt;LEN(gait_events!C3255),LEFT(RIGHT(gait_events!C3255,LEN(gait_events!C3255)-19),FIND("_run-",RIGHT(gait_events!C3255,LEN(gait_events!C3255)-19),1)-1),RIGHT(gait_events!C3255,LEN(gait_events!C3255)-19))</f>
        <v>Fast</v>
      </c>
      <c r="F2974" s="0" t="str">
        <f aca="false">IF(LEN(SUBSTITUTE(gait_events!C3255,"_run-",""))&lt;&gt;LEN(gait_events!C3255),RIGHT(gait_events!C3255,LEN(gait_events!C3255)-FIND("_run-",gait_events!C3255,1)-4),"")</f>
        <v/>
      </c>
      <c r="G2974" s="0" t="str">
        <f aca="false">gait_events!D3255</f>
        <v>left_ankle</v>
      </c>
      <c r="H2974" s="0" t="str">
        <f aca="false">gait_events!E3255</f>
        <v>FC</v>
      </c>
      <c r="I2974" s="0" t="n">
        <f aca="false">IF(gait_events!F3255&lt;&gt;"",gait_events!F3255,NA())</f>
        <v>345</v>
      </c>
      <c r="J2974" s="0" t="n">
        <f aca="false">IF(gait_events!G3255&lt;&gt;"",gait_events!G3255,NA())</f>
        <v>348</v>
      </c>
      <c r="K2974" s="0" t="n">
        <f aca="false">I2974-J2974</f>
        <v>-3</v>
      </c>
      <c r="L2974" s="0" t="n">
        <f aca="false">K2974*5</f>
        <v>-15</v>
      </c>
      <c r="M2974" s="0" t="n">
        <f aca="false">IF(NOT(ISNA(I2974)),1,0)</f>
        <v>1</v>
      </c>
      <c r="N2974" s="0" t="n">
        <f aca="false">IF(NOT(ISNA(J2974)),1,0)</f>
        <v>1</v>
      </c>
      <c r="O2974" s="0" t="n">
        <f aca="false">IF(AND(NOT(ISNA(I2974)),NOT(ISNA(J2974))),1,0)</f>
        <v>1</v>
      </c>
      <c r="P2974" s="0" t="n">
        <f aca="false">IF(AND(NOT(ISNA(I2974)),ISNA(J2974)),1,0)</f>
        <v>0</v>
      </c>
      <c r="Q2974" s="0" t="n">
        <f aca="false">IF(AND(ISNA(I2974),NOT(ISNA(J2974))),1,0)</f>
        <v>0</v>
      </c>
      <c r="R2974" s="0" t="n">
        <f aca="false">IF(SUM(O2974:Q2974)&lt;&gt;1,"ERROR",1)</f>
        <v>1</v>
      </c>
    </row>
    <row r="2975" customFormat="false" ht="12.8" hidden="false" customHeight="false" outlineLevel="0" collapsed="false">
      <c r="A2975" s="0" t="str">
        <f aca="false">gait_events!B3256</f>
        <v>pp065</v>
      </c>
      <c r="B2975" s="0" t="str">
        <f aca="false">VLOOKUP(A2975,participants!A:B,2,0)</f>
        <v>M</v>
      </c>
      <c r="C2975" s="0" t="n">
        <f aca="false">VLOOKUP(A2975,participants!A:C,3,0)</f>
        <v>54</v>
      </c>
      <c r="D2975" s="0" t="str">
        <f aca="false">VLOOKUP(A2975,participants!A:F,6,0)</f>
        <v>PD</v>
      </c>
      <c r="E2975" s="0" t="str">
        <f aca="false">IF(LEN(SUBSTITUTE(gait_events!C3256,"_run-",""))&lt;&gt;LEN(gait_events!C3256),LEFT(RIGHT(gait_events!C3256,LEN(gait_events!C3256)-19),FIND("_run-",RIGHT(gait_events!C3256,LEN(gait_events!C3256)-19),1)-1),RIGHT(gait_events!C3256,LEN(gait_events!C3256)-19))</f>
        <v>Fast</v>
      </c>
      <c r="F2975" s="0" t="str">
        <f aca="false">IF(LEN(SUBSTITUTE(gait_events!C3256,"_run-",""))&lt;&gt;LEN(gait_events!C3256),RIGHT(gait_events!C3256,LEN(gait_events!C3256)-FIND("_run-",gait_events!C3256,1)-4),"")</f>
        <v/>
      </c>
      <c r="G2975" s="0" t="str">
        <f aca="false">gait_events!D3256</f>
        <v>left_ankle</v>
      </c>
      <c r="H2975" s="0" t="str">
        <f aca="false">gait_events!E3256</f>
        <v>FC</v>
      </c>
      <c r="I2975" s="0" t="n">
        <f aca="false">IF(gait_events!F3256&lt;&gt;"",gait_events!F3256,NA())</f>
        <v>542</v>
      </c>
      <c r="J2975" s="0" t="n">
        <f aca="false">IF(gait_events!G3256&lt;&gt;"",gait_events!G3256,NA())</f>
        <v>545</v>
      </c>
      <c r="K2975" s="0" t="n">
        <f aca="false">I2975-J2975</f>
        <v>-3</v>
      </c>
      <c r="L2975" s="0" t="n">
        <f aca="false">K2975*5</f>
        <v>-15</v>
      </c>
      <c r="M2975" s="0" t="n">
        <f aca="false">IF(NOT(ISNA(I2975)),1,0)</f>
        <v>1</v>
      </c>
      <c r="N2975" s="0" t="n">
        <f aca="false">IF(NOT(ISNA(J2975)),1,0)</f>
        <v>1</v>
      </c>
      <c r="O2975" s="0" t="n">
        <f aca="false">IF(AND(NOT(ISNA(I2975)),NOT(ISNA(J2975))),1,0)</f>
        <v>1</v>
      </c>
      <c r="P2975" s="0" t="n">
        <f aca="false">IF(AND(NOT(ISNA(I2975)),ISNA(J2975)),1,0)</f>
        <v>0</v>
      </c>
      <c r="Q2975" s="0" t="n">
        <f aca="false">IF(AND(ISNA(I2975),NOT(ISNA(J2975))),1,0)</f>
        <v>0</v>
      </c>
      <c r="R2975" s="0" t="n">
        <f aca="false">IF(SUM(O2975:Q2975)&lt;&gt;1,"ERROR",1)</f>
        <v>1</v>
      </c>
    </row>
    <row r="2976" customFormat="false" ht="12.8" hidden="false" customHeight="false" outlineLevel="0" collapsed="false">
      <c r="A2976" s="0" t="str">
        <f aca="false">gait_events!B3257</f>
        <v>pp065</v>
      </c>
      <c r="B2976" s="0" t="str">
        <f aca="false">VLOOKUP(A2976,participants!A:B,2,0)</f>
        <v>M</v>
      </c>
      <c r="C2976" s="0" t="n">
        <f aca="false">VLOOKUP(A2976,participants!A:C,3,0)</f>
        <v>54</v>
      </c>
      <c r="D2976" s="0" t="str">
        <f aca="false">VLOOKUP(A2976,participants!A:F,6,0)</f>
        <v>PD</v>
      </c>
      <c r="E2976" s="0" t="str">
        <f aca="false">IF(LEN(SUBSTITUTE(gait_events!C3257,"_run-",""))&lt;&gt;LEN(gait_events!C3257),LEFT(RIGHT(gait_events!C3257,LEN(gait_events!C3257)-19),FIND("_run-",RIGHT(gait_events!C3257,LEN(gait_events!C3257)-19),1)-1),RIGHT(gait_events!C3257,LEN(gait_events!C3257)-19))</f>
        <v>Fast</v>
      </c>
      <c r="F2976" s="0" t="str">
        <f aca="false">IF(LEN(SUBSTITUTE(gait_events!C3257,"_run-",""))&lt;&gt;LEN(gait_events!C3257),RIGHT(gait_events!C3257,LEN(gait_events!C3257)-FIND("_run-",gait_events!C3257,1)-4),"")</f>
        <v/>
      </c>
      <c r="G2976" s="0" t="str">
        <f aca="false">gait_events!D3257</f>
        <v>right_ankle</v>
      </c>
      <c r="H2976" s="0" t="str">
        <f aca="false">gait_events!E3257</f>
        <v>IC</v>
      </c>
      <c r="I2976" s="0" t="n">
        <f aca="false">IF(gait_events!F3257&lt;&gt;"",gait_events!F3257,NA())</f>
        <v>136</v>
      </c>
      <c r="J2976" s="0" t="n">
        <f aca="false">IF(gait_events!G3257&lt;&gt;"",gait_events!G3257,NA())</f>
        <v>135</v>
      </c>
      <c r="K2976" s="0" t="n">
        <f aca="false">I2976-J2976</f>
        <v>1</v>
      </c>
      <c r="L2976" s="0" t="n">
        <f aca="false">K2976*5</f>
        <v>5</v>
      </c>
      <c r="M2976" s="0" t="n">
        <f aca="false">IF(NOT(ISNA(I2976)),1,0)</f>
        <v>1</v>
      </c>
      <c r="N2976" s="0" t="n">
        <f aca="false">IF(NOT(ISNA(J2976)),1,0)</f>
        <v>1</v>
      </c>
      <c r="O2976" s="0" t="n">
        <f aca="false">IF(AND(NOT(ISNA(I2976)),NOT(ISNA(J2976))),1,0)</f>
        <v>1</v>
      </c>
      <c r="P2976" s="0" t="n">
        <f aca="false">IF(AND(NOT(ISNA(I2976)),ISNA(J2976)),1,0)</f>
        <v>0</v>
      </c>
      <c r="Q2976" s="0" t="n">
        <f aca="false">IF(AND(ISNA(I2976),NOT(ISNA(J2976))),1,0)</f>
        <v>0</v>
      </c>
      <c r="R2976" s="0" t="n">
        <f aca="false">IF(SUM(O2976:Q2976)&lt;&gt;1,"ERROR",1)</f>
        <v>1</v>
      </c>
    </row>
    <row r="2977" customFormat="false" ht="12.8" hidden="false" customHeight="false" outlineLevel="0" collapsed="false">
      <c r="A2977" s="0" t="str">
        <f aca="false">gait_events!B3258</f>
        <v>pp065</v>
      </c>
      <c r="B2977" s="0" t="str">
        <f aca="false">VLOOKUP(A2977,participants!A:B,2,0)</f>
        <v>M</v>
      </c>
      <c r="C2977" s="0" t="n">
        <f aca="false">VLOOKUP(A2977,participants!A:C,3,0)</f>
        <v>54</v>
      </c>
      <c r="D2977" s="0" t="str">
        <f aca="false">VLOOKUP(A2977,participants!A:F,6,0)</f>
        <v>PD</v>
      </c>
      <c r="E2977" s="0" t="str">
        <f aca="false">IF(LEN(SUBSTITUTE(gait_events!C3258,"_run-",""))&lt;&gt;LEN(gait_events!C3258),LEFT(RIGHT(gait_events!C3258,LEN(gait_events!C3258)-19),FIND("_run-",RIGHT(gait_events!C3258,LEN(gait_events!C3258)-19),1)-1),RIGHT(gait_events!C3258,LEN(gait_events!C3258)-19))</f>
        <v>Fast</v>
      </c>
      <c r="F2977" s="0" t="str">
        <f aca="false">IF(LEN(SUBSTITUTE(gait_events!C3258,"_run-",""))&lt;&gt;LEN(gait_events!C3258),RIGHT(gait_events!C3258,LEN(gait_events!C3258)-FIND("_run-",gait_events!C3258,1)-4),"")</f>
        <v/>
      </c>
      <c r="G2977" s="0" t="str">
        <f aca="false">gait_events!D3258</f>
        <v>right_ankle</v>
      </c>
      <c r="H2977" s="0" t="str">
        <f aca="false">gait_events!E3258</f>
        <v>IC</v>
      </c>
      <c r="I2977" s="0" t="n">
        <f aca="false">IF(gait_events!F3258&lt;&gt;"",gait_events!F3258,NA())</f>
        <v>328</v>
      </c>
      <c r="J2977" s="0" t="n">
        <f aca="false">IF(gait_events!G3258&lt;&gt;"",gait_events!G3258,NA())</f>
        <v>327</v>
      </c>
      <c r="K2977" s="0" t="n">
        <f aca="false">I2977-J2977</f>
        <v>1</v>
      </c>
      <c r="L2977" s="0" t="n">
        <f aca="false">K2977*5</f>
        <v>5</v>
      </c>
      <c r="M2977" s="0" t="n">
        <f aca="false">IF(NOT(ISNA(I2977)),1,0)</f>
        <v>1</v>
      </c>
      <c r="N2977" s="0" t="n">
        <f aca="false">IF(NOT(ISNA(J2977)),1,0)</f>
        <v>1</v>
      </c>
      <c r="O2977" s="0" t="n">
        <f aca="false">IF(AND(NOT(ISNA(I2977)),NOT(ISNA(J2977))),1,0)</f>
        <v>1</v>
      </c>
      <c r="P2977" s="0" t="n">
        <f aca="false">IF(AND(NOT(ISNA(I2977)),ISNA(J2977)),1,0)</f>
        <v>0</v>
      </c>
      <c r="Q2977" s="0" t="n">
        <f aca="false">IF(AND(ISNA(I2977),NOT(ISNA(J2977))),1,0)</f>
        <v>0</v>
      </c>
      <c r="R2977" s="0" t="n">
        <f aca="false">IF(SUM(O2977:Q2977)&lt;&gt;1,"ERROR",1)</f>
        <v>1</v>
      </c>
    </row>
    <row r="2978" customFormat="false" ht="12.8" hidden="false" customHeight="false" outlineLevel="0" collapsed="false">
      <c r="A2978" s="0" t="str">
        <f aca="false">gait_events!B3259</f>
        <v>pp065</v>
      </c>
      <c r="B2978" s="0" t="str">
        <f aca="false">VLOOKUP(A2978,participants!A:B,2,0)</f>
        <v>M</v>
      </c>
      <c r="C2978" s="0" t="n">
        <f aca="false">VLOOKUP(A2978,participants!A:C,3,0)</f>
        <v>54</v>
      </c>
      <c r="D2978" s="0" t="str">
        <f aca="false">VLOOKUP(A2978,participants!A:F,6,0)</f>
        <v>PD</v>
      </c>
      <c r="E2978" s="0" t="str">
        <f aca="false">IF(LEN(SUBSTITUTE(gait_events!C3259,"_run-",""))&lt;&gt;LEN(gait_events!C3259),LEFT(RIGHT(gait_events!C3259,LEN(gait_events!C3259)-19),FIND("_run-",RIGHT(gait_events!C3259,LEN(gait_events!C3259)-19),1)-1),RIGHT(gait_events!C3259,LEN(gait_events!C3259)-19))</f>
        <v>Fast</v>
      </c>
      <c r="F2978" s="0" t="str">
        <f aca="false">IF(LEN(SUBSTITUTE(gait_events!C3259,"_run-",""))&lt;&gt;LEN(gait_events!C3259),RIGHT(gait_events!C3259,LEN(gait_events!C3259)-FIND("_run-",gait_events!C3259,1)-4),"")</f>
        <v/>
      </c>
      <c r="G2978" s="0" t="str">
        <f aca="false">gait_events!D3259</f>
        <v>right_ankle</v>
      </c>
      <c r="H2978" s="0" t="str">
        <f aca="false">gait_events!E3259</f>
        <v>IC</v>
      </c>
      <c r="I2978" s="0" t="n">
        <f aca="false">IF(gait_events!F3259&lt;&gt;"",gait_events!F3259,NA())</f>
        <v>524</v>
      </c>
      <c r="J2978" s="0" t="n">
        <f aca="false">IF(gait_events!G3259&lt;&gt;"",gait_events!G3259,NA())</f>
        <v>523</v>
      </c>
      <c r="K2978" s="0" t="n">
        <f aca="false">I2978-J2978</f>
        <v>1</v>
      </c>
      <c r="L2978" s="0" t="n">
        <f aca="false">K2978*5</f>
        <v>5</v>
      </c>
      <c r="M2978" s="0" t="n">
        <f aca="false">IF(NOT(ISNA(I2978)),1,0)</f>
        <v>1</v>
      </c>
      <c r="N2978" s="0" t="n">
        <f aca="false">IF(NOT(ISNA(J2978)),1,0)</f>
        <v>1</v>
      </c>
      <c r="O2978" s="0" t="n">
        <f aca="false">IF(AND(NOT(ISNA(I2978)),NOT(ISNA(J2978))),1,0)</f>
        <v>1</v>
      </c>
      <c r="P2978" s="0" t="n">
        <f aca="false">IF(AND(NOT(ISNA(I2978)),ISNA(J2978)),1,0)</f>
        <v>0</v>
      </c>
      <c r="Q2978" s="0" t="n">
        <f aca="false">IF(AND(ISNA(I2978),NOT(ISNA(J2978))),1,0)</f>
        <v>0</v>
      </c>
      <c r="R2978" s="0" t="n">
        <f aca="false">IF(SUM(O2978:Q2978)&lt;&gt;1,"ERROR",1)</f>
        <v>1</v>
      </c>
    </row>
    <row r="2979" customFormat="false" ht="12.8" hidden="false" customHeight="false" outlineLevel="0" collapsed="false">
      <c r="A2979" s="0" t="str">
        <f aca="false">gait_events!B3260</f>
        <v>pp065</v>
      </c>
      <c r="B2979" s="0" t="str">
        <f aca="false">VLOOKUP(A2979,participants!A:B,2,0)</f>
        <v>M</v>
      </c>
      <c r="C2979" s="0" t="n">
        <f aca="false">VLOOKUP(A2979,participants!A:C,3,0)</f>
        <v>54</v>
      </c>
      <c r="D2979" s="0" t="str">
        <f aca="false">VLOOKUP(A2979,participants!A:F,6,0)</f>
        <v>PD</v>
      </c>
      <c r="E2979" s="0" t="str">
        <f aca="false">IF(LEN(SUBSTITUTE(gait_events!C3260,"_run-",""))&lt;&gt;LEN(gait_events!C3260),LEFT(RIGHT(gait_events!C3260,LEN(gait_events!C3260)-19),FIND("_run-",RIGHT(gait_events!C3260,LEN(gait_events!C3260)-19),1)-1),RIGHT(gait_events!C3260,LEN(gait_events!C3260)-19))</f>
        <v>Fast</v>
      </c>
      <c r="F2979" s="0" t="str">
        <f aca="false">IF(LEN(SUBSTITUTE(gait_events!C3260,"_run-",""))&lt;&gt;LEN(gait_events!C3260),RIGHT(gait_events!C3260,LEN(gait_events!C3260)-FIND("_run-",gait_events!C3260,1)-4),"")</f>
        <v/>
      </c>
      <c r="G2979" s="0" t="str">
        <f aca="false">gait_events!D3260</f>
        <v>right_ankle</v>
      </c>
      <c r="H2979" s="0" t="str">
        <f aca="false">gait_events!E3260</f>
        <v>FC</v>
      </c>
      <c r="I2979" s="0" t="n">
        <f aca="false">IF(gait_events!F3260&lt;&gt;"",gait_events!F3260,NA())</f>
        <v>47</v>
      </c>
      <c r="J2979" s="0" t="n">
        <f aca="false">IF(gait_events!G3260&lt;&gt;"",gait_events!G3260,NA())</f>
        <v>56</v>
      </c>
      <c r="K2979" s="0" t="n">
        <f aca="false">I2979-J2979</f>
        <v>-9</v>
      </c>
      <c r="L2979" s="0" t="n">
        <f aca="false">K2979*5</f>
        <v>-45</v>
      </c>
      <c r="M2979" s="0" t="n">
        <f aca="false">IF(NOT(ISNA(I2979)),1,0)</f>
        <v>1</v>
      </c>
      <c r="N2979" s="0" t="n">
        <f aca="false">IF(NOT(ISNA(J2979)),1,0)</f>
        <v>1</v>
      </c>
      <c r="O2979" s="0" t="n">
        <f aca="false">IF(AND(NOT(ISNA(I2979)),NOT(ISNA(J2979))),1,0)</f>
        <v>1</v>
      </c>
      <c r="P2979" s="0" t="n">
        <f aca="false">IF(AND(NOT(ISNA(I2979)),ISNA(J2979)),1,0)</f>
        <v>0</v>
      </c>
      <c r="Q2979" s="0" t="n">
        <f aca="false">IF(AND(ISNA(I2979),NOT(ISNA(J2979))),1,0)</f>
        <v>0</v>
      </c>
      <c r="R2979" s="0" t="n">
        <f aca="false">IF(SUM(O2979:Q2979)&lt;&gt;1,"ERROR",1)</f>
        <v>1</v>
      </c>
    </row>
    <row r="2980" customFormat="false" ht="12.8" hidden="false" customHeight="false" outlineLevel="0" collapsed="false">
      <c r="A2980" s="0" t="str">
        <f aca="false">gait_events!B3261</f>
        <v>pp065</v>
      </c>
      <c r="B2980" s="0" t="str">
        <f aca="false">VLOOKUP(A2980,participants!A:B,2,0)</f>
        <v>M</v>
      </c>
      <c r="C2980" s="0" t="n">
        <f aca="false">VLOOKUP(A2980,participants!A:C,3,0)</f>
        <v>54</v>
      </c>
      <c r="D2980" s="0" t="str">
        <f aca="false">VLOOKUP(A2980,participants!A:F,6,0)</f>
        <v>PD</v>
      </c>
      <c r="E2980" s="0" t="str">
        <f aca="false">IF(LEN(SUBSTITUTE(gait_events!C3261,"_run-",""))&lt;&gt;LEN(gait_events!C3261),LEFT(RIGHT(gait_events!C3261,LEN(gait_events!C3261)-19),FIND("_run-",RIGHT(gait_events!C3261,LEN(gait_events!C3261)-19),1)-1),RIGHT(gait_events!C3261,LEN(gait_events!C3261)-19))</f>
        <v>Fast</v>
      </c>
      <c r="F2980" s="0" t="str">
        <f aca="false">IF(LEN(SUBSTITUTE(gait_events!C3261,"_run-",""))&lt;&gt;LEN(gait_events!C3261),RIGHT(gait_events!C3261,LEN(gait_events!C3261)-FIND("_run-",gait_events!C3261,1)-4),"")</f>
        <v/>
      </c>
      <c r="G2980" s="0" t="str">
        <f aca="false">gait_events!D3261</f>
        <v>right_ankle</v>
      </c>
      <c r="H2980" s="0" t="str">
        <f aca="false">gait_events!E3261</f>
        <v>FC</v>
      </c>
      <c r="I2980" s="0" t="n">
        <f aca="false">IF(gait_events!F3261&lt;&gt;"",gait_events!F3261,NA())</f>
        <v>243</v>
      </c>
      <c r="J2980" s="0" t="n">
        <f aca="false">IF(gait_events!G3261&lt;&gt;"",gait_events!G3261,NA())</f>
        <v>254</v>
      </c>
      <c r="K2980" s="0" t="n">
        <f aca="false">I2980-J2980</f>
        <v>-11</v>
      </c>
      <c r="L2980" s="0" t="n">
        <f aca="false">K2980*5</f>
        <v>-55</v>
      </c>
      <c r="M2980" s="0" t="n">
        <f aca="false">IF(NOT(ISNA(I2980)),1,0)</f>
        <v>1</v>
      </c>
      <c r="N2980" s="0" t="n">
        <f aca="false">IF(NOT(ISNA(J2980)),1,0)</f>
        <v>1</v>
      </c>
      <c r="O2980" s="0" t="n">
        <f aca="false">IF(AND(NOT(ISNA(I2980)),NOT(ISNA(J2980))),1,0)</f>
        <v>1</v>
      </c>
      <c r="P2980" s="0" t="n">
        <f aca="false">IF(AND(NOT(ISNA(I2980)),ISNA(J2980)),1,0)</f>
        <v>0</v>
      </c>
      <c r="Q2980" s="0" t="n">
        <f aca="false">IF(AND(ISNA(I2980),NOT(ISNA(J2980))),1,0)</f>
        <v>0</v>
      </c>
      <c r="R2980" s="0" t="n">
        <f aca="false">IF(SUM(O2980:Q2980)&lt;&gt;1,"ERROR",1)</f>
        <v>1</v>
      </c>
    </row>
    <row r="2981" customFormat="false" ht="12.8" hidden="false" customHeight="false" outlineLevel="0" collapsed="false">
      <c r="A2981" s="0" t="str">
        <f aca="false">gait_events!B3262</f>
        <v>pp065</v>
      </c>
      <c r="B2981" s="0" t="str">
        <f aca="false">VLOOKUP(A2981,participants!A:B,2,0)</f>
        <v>M</v>
      </c>
      <c r="C2981" s="0" t="n">
        <f aca="false">VLOOKUP(A2981,participants!A:C,3,0)</f>
        <v>54</v>
      </c>
      <c r="D2981" s="0" t="str">
        <f aca="false">VLOOKUP(A2981,participants!A:F,6,0)</f>
        <v>PD</v>
      </c>
      <c r="E2981" s="0" t="str">
        <f aca="false">IF(LEN(SUBSTITUTE(gait_events!C3262,"_run-",""))&lt;&gt;LEN(gait_events!C3262),LEFT(RIGHT(gait_events!C3262,LEN(gait_events!C3262)-19),FIND("_run-",RIGHT(gait_events!C3262,LEN(gait_events!C3262)-19),1)-1),RIGHT(gait_events!C3262,LEN(gait_events!C3262)-19))</f>
        <v>Fast</v>
      </c>
      <c r="F2981" s="0" t="str">
        <f aca="false">IF(LEN(SUBSTITUTE(gait_events!C3262,"_run-",""))&lt;&gt;LEN(gait_events!C3262),RIGHT(gait_events!C3262,LEN(gait_events!C3262)-FIND("_run-",gait_events!C3262,1)-4),"")</f>
        <v/>
      </c>
      <c r="G2981" s="0" t="str">
        <f aca="false">gait_events!D3262</f>
        <v>right_ankle</v>
      </c>
      <c r="H2981" s="0" t="str">
        <f aca="false">gait_events!E3262</f>
        <v>FC</v>
      </c>
      <c r="I2981" s="0" t="n">
        <f aca="false">IF(gait_events!F3262&lt;&gt;"",gait_events!F3262,NA())</f>
        <v>437</v>
      </c>
      <c r="J2981" s="0" t="n">
        <f aca="false">IF(gait_events!G3262&lt;&gt;"",gait_events!G3262,NA())</f>
        <v>447</v>
      </c>
      <c r="K2981" s="0" t="n">
        <f aca="false">I2981-J2981</f>
        <v>-10</v>
      </c>
      <c r="L2981" s="0" t="n">
        <f aca="false">K2981*5</f>
        <v>-50</v>
      </c>
      <c r="M2981" s="0" t="n">
        <f aca="false">IF(NOT(ISNA(I2981)),1,0)</f>
        <v>1</v>
      </c>
      <c r="N2981" s="0" t="n">
        <f aca="false">IF(NOT(ISNA(J2981)),1,0)</f>
        <v>1</v>
      </c>
      <c r="O2981" s="0" t="n">
        <f aca="false">IF(AND(NOT(ISNA(I2981)),NOT(ISNA(J2981))),1,0)</f>
        <v>1</v>
      </c>
      <c r="P2981" s="0" t="n">
        <f aca="false">IF(AND(NOT(ISNA(I2981)),ISNA(J2981)),1,0)</f>
        <v>0</v>
      </c>
      <c r="Q2981" s="0" t="n">
        <f aca="false">IF(AND(ISNA(I2981),NOT(ISNA(J2981))),1,0)</f>
        <v>0</v>
      </c>
      <c r="R2981" s="0" t="n">
        <f aca="false">IF(SUM(O2981:Q2981)&lt;&gt;1,"ERROR",1)</f>
        <v>1</v>
      </c>
    </row>
    <row r="2982" customFormat="false" ht="12.8" hidden="false" customHeight="false" outlineLevel="0" collapsed="false">
      <c r="A2982" s="0" t="str">
        <f aca="false">gait_events!B3263</f>
        <v>pp065</v>
      </c>
      <c r="B2982" s="0" t="str">
        <f aca="false">VLOOKUP(A2982,participants!A:B,2,0)</f>
        <v>M</v>
      </c>
      <c r="C2982" s="0" t="n">
        <f aca="false">VLOOKUP(A2982,participants!A:C,3,0)</f>
        <v>54</v>
      </c>
      <c r="D2982" s="0" t="str">
        <f aca="false">VLOOKUP(A2982,participants!A:F,6,0)</f>
        <v>PD</v>
      </c>
      <c r="E2982" s="0" t="str">
        <f aca="false">IF(LEN(SUBSTITUTE(gait_events!C3263,"_run-",""))&lt;&gt;LEN(gait_events!C3263),LEFT(RIGHT(gait_events!C3263,LEN(gait_events!C3263)-19),FIND("_run-",RIGHT(gait_events!C3263,LEN(gait_events!C3263)-19),1)-1),RIGHT(gait_events!C3263,LEN(gait_events!C3263)-19))</f>
        <v>Fast</v>
      </c>
      <c r="F2982" s="0" t="str">
        <f aca="false">IF(LEN(SUBSTITUTE(gait_events!C3263,"_run-",""))&lt;&gt;LEN(gait_events!C3263),RIGHT(gait_events!C3263,LEN(gait_events!C3263)-FIND("_run-",gait_events!C3263,1)-4),"")</f>
        <v/>
      </c>
      <c r="G2982" s="0" t="str">
        <f aca="false">gait_events!D3263</f>
        <v>left_shank</v>
      </c>
      <c r="H2982" s="0" t="str">
        <f aca="false">gait_events!E3263</f>
        <v>IC</v>
      </c>
      <c r="I2982" s="0" t="n">
        <f aca="false">IF(gait_events!F3263&lt;&gt;"",gait_events!F3263,NA())</f>
        <v>40</v>
      </c>
      <c r="J2982" s="0" t="n">
        <f aca="false">IF(gait_events!G3263&lt;&gt;"",gait_events!G3263,NA())</f>
        <v>43</v>
      </c>
      <c r="K2982" s="0" t="n">
        <f aca="false">I2982-J2982</f>
        <v>-3</v>
      </c>
      <c r="L2982" s="0" t="n">
        <f aca="false">K2982*5</f>
        <v>-15</v>
      </c>
      <c r="M2982" s="0" t="n">
        <f aca="false">IF(NOT(ISNA(I2982)),1,0)</f>
        <v>1</v>
      </c>
      <c r="N2982" s="0" t="n">
        <f aca="false">IF(NOT(ISNA(J2982)),1,0)</f>
        <v>1</v>
      </c>
      <c r="O2982" s="0" t="n">
        <f aca="false">IF(AND(NOT(ISNA(I2982)),NOT(ISNA(J2982))),1,0)</f>
        <v>1</v>
      </c>
      <c r="P2982" s="0" t="n">
        <f aca="false">IF(AND(NOT(ISNA(I2982)),ISNA(J2982)),1,0)</f>
        <v>0</v>
      </c>
      <c r="Q2982" s="0" t="n">
        <f aca="false">IF(AND(ISNA(I2982),NOT(ISNA(J2982))),1,0)</f>
        <v>0</v>
      </c>
      <c r="R2982" s="0" t="n">
        <f aca="false">IF(SUM(O2982:Q2982)&lt;&gt;1,"ERROR",1)</f>
        <v>1</v>
      </c>
    </row>
    <row r="2983" customFormat="false" ht="12.8" hidden="false" customHeight="false" outlineLevel="0" collapsed="false">
      <c r="A2983" s="0" t="str">
        <f aca="false">gait_events!B3264</f>
        <v>pp065</v>
      </c>
      <c r="B2983" s="0" t="str">
        <f aca="false">VLOOKUP(A2983,participants!A:B,2,0)</f>
        <v>M</v>
      </c>
      <c r="C2983" s="0" t="n">
        <f aca="false">VLOOKUP(A2983,participants!A:C,3,0)</f>
        <v>54</v>
      </c>
      <c r="D2983" s="0" t="str">
        <f aca="false">VLOOKUP(A2983,participants!A:F,6,0)</f>
        <v>PD</v>
      </c>
      <c r="E2983" s="0" t="str">
        <f aca="false">IF(LEN(SUBSTITUTE(gait_events!C3264,"_run-",""))&lt;&gt;LEN(gait_events!C3264),LEFT(RIGHT(gait_events!C3264,LEN(gait_events!C3264)-19),FIND("_run-",RIGHT(gait_events!C3264,LEN(gait_events!C3264)-19),1)-1),RIGHT(gait_events!C3264,LEN(gait_events!C3264)-19))</f>
        <v>Fast</v>
      </c>
      <c r="F2983" s="0" t="str">
        <f aca="false">IF(LEN(SUBSTITUTE(gait_events!C3264,"_run-",""))&lt;&gt;LEN(gait_events!C3264),RIGHT(gait_events!C3264,LEN(gait_events!C3264)-FIND("_run-",gait_events!C3264,1)-4),"")</f>
        <v/>
      </c>
      <c r="G2983" s="0" t="str">
        <f aca="false">gait_events!D3264</f>
        <v>left_shank</v>
      </c>
      <c r="H2983" s="0" t="str">
        <f aca="false">gait_events!E3264</f>
        <v>IC</v>
      </c>
      <c r="I2983" s="0" t="n">
        <f aca="false">IF(gait_events!F3264&lt;&gt;"",gait_events!F3264,NA())</f>
        <v>234</v>
      </c>
      <c r="J2983" s="0" t="n">
        <f aca="false">IF(gait_events!G3264&lt;&gt;"",gait_events!G3264,NA())</f>
        <v>237</v>
      </c>
      <c r="K2983" s="0" t="n">
        <f aca="false">I2983-J2983</f>
        <v>-3</v>
      </c>
      <c r="L2983" s="0" t="n">
        <f aca="false">K2983*5</f>
        <v>-15</v>
      </c>
      <c r="M2983" s="0" t="n">
        <f aca="false">IF(NOT(ISNA(I2983)),1,0)</f>
        <v>1</v>
      </c>
      <c r="N2983" s="0" t="n">
        <f aca="false">IF(NOT(ISNA(J2983)),1,0)</f>
        <v>1</v>
      </c>
      <c r="O2983" s="0" t="n">
        <f aca="false">IF(AND(NOT(ISNA(I2983)),NOT(ISNA(J2983))),1,0)</f>
        <v>1</v>
      </c>
      <c r="P2983" s="0" t="n">
        <f aca="false">IF(AND(NOT(ISNA(I2983)),ISNA(J2983)),1,0)</f>
        <v>0</v>
      </c>
      <c r="Q2983" s="0" t="n">
        <f aca="false">IF(AND(ISNA(I2983),NOT(ISNA(J2983))),1,0)</f>
        <v>0</v>
      </c>
      <c r="R2983" s="0" t="n">
        <f aca="false">IF(SUM(O2983:Q2983)&lt;&gt;1,"ERROR",1)</f>
        <v>1</v>
      </c>
    </row>
    <row r="2984" customFormat="false" ht="12.8" hidden="false" customHeight="false" outlineLevel="0" collapsed="false">
      <c r="A2984" s="0" t="str">
        <f aca="false">gait_events!B3265</f>
        <v>pp065</v>
      </c>
      <c r="B2984" s="0" t="str">
        <f aca="false">VLOOKUP(A2984,participants!A:B,2,0)</f>
        <v>M</v>
      </c>
      <c r="C2984" s="0" t="n">
        <f aca="false">VLOOKUP(A2984,participants!A:C,3,0)</f>
        <v>54</v>
      </c>
      <c r="D2984" s="0" t="str">
        <f aca="false">VLOOKUP(A2984,participants!A:F,6,0)</f>
        <v>PD</v>
      </c>
      <c r="E2984" s="0" t="str">
        <f aca="false">IF(LEN(SUBSTITUTE(gait_events!C3265,"_run-",""))&lt;&gt;LEN(gait_events!C3265),LEFT(RIGHT(gait_events!C3265,LEN(gait_events!C3265)-19),FIND("_run-",RIGHT(gait_events!C3265,LEN(gait_events!C3265)-19),1)-1),RIGHT(gait_events!C3265,LEN(gait_events!C3265)-19))</f>
        <v>Fast</v>
      </c>
      <c r="F2984" s="0" t="str">
        <f aca="false">IF(LEN(SUBSTITUTE(gait_events!C3265,"_run-",""))&lt;&gt;LEN(gait_events!C3265),RIGHT(gait_events!C3265,LEN(gait_events!C3265)-FIND("_run-",gait_events!C3265,1)-4),"")</f>
        <v/>
      </c>
      <c r="G2984" s="0" t="str">
        <f aca="false">gait_events!D3265</f>
        <v>left_shank</v>
      </c>
      <c r="H2984" s="0" t="str">
        <f aca="false">gait_events!E3265</f>
        <v>IC</v>
      </c>
      <c r="I2984" s="0" t="n">
        <f aca="false">IF(gait_events!F3265&lt;&gt;"",gait_events!F3265,NA())</f>
        <v>424</v>
      </c>
      <c r="J2984" s="0" t="n">
        <f aca="false">IF(gait_events!G3265&lt;&gt;"",gait_events!G3265,NA())</f>
        <v>428</v>
      </c>
      <c r="K2984" s="0" t="n">
        <f aca="false">I2984-J2984</f>
        <v>-4</v>
      </c>
      <c r="L2984" s="0" t="n">
        <f aca="false">K2984*5</f>
        <v>-20</v>
      </c>
      <c r="M2984" s="0" t="n">
        <f aca="false">IF(NOT(ISNA(I2984)),1,0)</f>
        <v>1</v>
      </c>
      <c r="N2984" s="0" t="n">
        <f aca="false">IF(NOT(ISNA(J2984)),1,0)</f>
        <v>1</v>
      </c>
      <c r="O2984" s="0" t="n">
        <f aca="false">IF(AND(NOT(ISNA(I2984)),NOT(ISNA(J2984))),1,0)</f>
        <v>1</v>
      </c>
      <c r="P2984" s="0" t="n">
        <f aca="false">IF(AND(NOT(ISNA(I2984)),ISNA(J2984)),1,0)</f>
        <v>0</v>
      </c>
      <c r="Q2984" s="0" t="n">
        <f aca="false">IF(AND(ISNA(I2984),NOT(ISNA(J2984))),1,0)</f>
        <v>0</v>
      </c>
      <c r="R2984" s="0" t="n">
        <f aca="false">IF(SUM(O2984:Q2984)&lt;&gt;1,"ERROR",1)</f>
        <v>1</v>
      </c>
    </row>
    <row r="2985" customFormat="false" ht="12.8" hidden="false" customHeight="false" outlineLevel="0" collapsed="false">
      <c r="A2985" s="0" t="str">
        <f aca="false">gait_events!B3266</f>
        <v>pp065</v>
      </c>
      <c r="B2985" s="0" t="str">
        <f aca="false">VLOOKUP(A2985,participants!A:B,2,0)</f>
        <v>M</v>
      </c>
      <c r="C2985" s="0" t="n">
        <f aca="false">VLOOKUP(A2985,participants!A:C,3,0)</f>
        <v>54</v>
      </c>
      <c r="D2985" s="0" t="str">
        <f aca="false">VLOOKUP(A2985,participants!A:F,6,0)</f>
        <v>PD</v>
      </c>
      <c r="E2985" s="0" t="str">
        <f aca="false">IF(LEN(SUBSTITUTE(gait_events!C3266,"_run-",""))&lt;&gt;LEN(gait_events!C3266),LEFT(RIGHT(gait_events!C3266,LEN(gait_events!C3266)-19),FIND("_run-",RIGHT(gait_events!C3266,LEN(gait_events!C3266)-19),1)-1),RIGHT(gait_events!C3266,LEN(gait_events!C3266)-19))</f>
        <v>Fast</v>
      </c>
      <c r="F2985" s="0" t="str">
        <f aca="false">IF(LEN(SUBSTITUTE(gait_events!C3266,"_run-",""))&lt;&gt;LEN(gait_events!C3266),RIGHT(gait_events!C3266,LEN(gait_events!C3266)-FIND("_run-",gait_events!C3266,1)-4),"")</f>
        <v/>
      </c>
      <c r="G2985" s="0" t="str">
        <f aca="false">gait_events!D3266</f>
        <v>left_shank</v>
      </c>
      <c r="H2985" s="0" t="str">
        <f aca="false">gait_events!E3266</f>
        <v>FC</v>
      </c>
      <c r="I2985" s="0" t="n">
        <f aca="false">IF(gait_events!F3266&lt;&gt;"",gait_events!F3266,NA())</f>
        <v>151</v>
      </c>
      <c r="J2985" s="0" t="n">
        <f aca="false">IF(gait_events!G3266&lt;&gt;"",gait_events!G3266,NA())</f>
        <v>152</v>
      </c>
      <c r="K2985" s="0" t="n">
        <f aca="false">I2985-J2985</f>
        <v>-1</v>
      </c>
      <c r="L2985" s="0" t="n">
        <f aca="false">K2985*5</f>
        <v>-5</v>
      </c>
      <c r="M2985" s="0" t="n">
        <f aca="false">IF(NOT(ISNA(I2985)),1,0)</f>
        <v>1</v>
      </c>
      <c r="N2985" s="0" t="n">
        <f aca="false">IF(NOT(ISNA(J2985)),1,0)</f>
        <v>1</v>
      </c>
      <c r="O2985" s="0" t="n">
        <f aca="false">IF(AND(NOT(ISNA(I2985)),NOT(ISNA(J2985))),1,0)</f>
        <v>1</v>
      </c>
      <c r="P2985" s="0" t="n">
        <f aca="false">IF(AND(NOT(ISNA(I2985)),ISNA(J2985)),1,0)</f>
        <v>0</v>
      </c>
      <c r="Q2985" s="0" t="n">
        <f aca="false">IF(AND(ISNA(I2985),NOT(ISNA(J2985))),1,0)</f>
        <v>0</v>
      </c>
      <c r="R2985" s="0" t="n">
        <f aca="false">IF(SUM(O2985:Q2985)&lt;&gt;1,"ERROR",1)</f>
        <v>1</v>
      </c>
    </row>
    <row r="2986" customFormat="false" ht="12.8" hidden="false" customHeight="false" outlineLevel="0" collapsed="false">
      <c r="A2986" s="0" t="str">
        <f aca="false">gait_events!B3267</f>
        <v>pp065</v>
      </c>
      <c r="B2986" s="0" t="str">
        <f aca="false">VLOOKUP(A2986,participants!A:B,2,0)</f>
        <v>M</v>
      </c>
      <c r="C2986" s="0" t="n">
        <f aca="false">VLOOKUP(A2986,participants!A:C,3,0)</f>
        <v>54</v>
      </c>
      <c r="D2986" s="0" t="str">
        <f aca="false">VLOOKUP(A2986,participants!A:F,6,0)</f>
        <v>PD</v>
      </c>
      <c r="E2986" s="0" t="str">
        <f aca="false">IF(LEN(SUBSTITUTE(gait_events!C3267,"_run-",""))&lt;&gt;LEN(gait_events!C3267),LEFT(RIGHT(gait_events!C3267,LEN(gait_events!C3267)-19),FIND("_run-",RIGHT(gait_events!C3267,LEN(gait_events!C3267)-19),1)-1),RIGHT(gait_events!C3267,LEN(gait_events!C3267)-19))</f>
        <v>Fast</v>
      </c>
      <c r="F2986" s="0" t="str">
        <f aca="false">IF(LEN(SUBSTITUTE(gait_events!C3267,"_run-",""))&lt;&gt;LEN(gait_events!C3267),RIGHT(gait_events!C3267,LEN(gait_events!C3267)-FIND("_run-",gait_events!C3267,1)-4),"")</f>
        <v/>
      </c>
      <c r="G2986" s="0" t="str">
        <f aca="false">gait_events!D3267</f>
        <v>left_shank</v>
      </c>
      <c r="H2986" s="0" t="str">
        <f aca="false">gait_events!E3267</f>
        <v>FC</v>
      </c>
      <c r="I2986" s="0" t="n">
        <f aca="false">IF(gait_events!F3267&lt;&gt;"",gait_events!F3267,NA())</f>
        <v>345</v>
      </c>
      <c r="J2986" s="0" t="n">
        <f aca="false">IF(gait_events!G3267&lt;&gt;"",gait_events!G3267,NA())</f>
        <v>346</v>
      </c>
      <c r="K2986" s="0" t="n">
        <f aca="false">I2986-J2986</f>
        <v>-1</v>
      </c>
      <c r="L2986" s="0" t="n">
        <f aca="false">K2986*5</f>
        <v>-5</v>
      </c>
      <c r="M2986" s="0" t="n">
        <f aca="false">IF(NOT(ISNA(I2986)),1,0)</f>
        <v>1</v>
      </c>
      <c r="N2986" s="0" t="n">
        <f aca="false">IF(NOT(ISNA(J2986)),1,0)</f>
        <v>1</v>
      </c>
      <c r="O2986" s="0" t="n">
        <f aca="false">IF(AND(NOT(ISNA(I2986)),NOT(ISNA(J2986))),1,0)</f>
        <v>1</v>
      </c>
      <c r="P2986" s="0" t="n">
        <f aca="false">IF(AND(NOT(ISNA(I2986)),ISNA(J2986)),1,0)</f>
        <v>0</v>
      </c>
      <c r="Q2986" s="0" t="n">
        <f aca="false">IF(AND(ISNA(I2986),NOT(ISNA(J2986))),1,0)</f>
        <v>0</v>
      </c>
      <c r="R2986" s="0" t="n">
        <f aca="false">IF(SUM(O2986:Q2986)&lt;&gt;1,"ERROR",1)</f>
        <v>1</v>
      </c>
    </row>
    <row r="2987" customFormat="false" ht="12.8" hidden="false" customHeight="false" outlineLevel="0" collapsed="false">
      <c r="A2987" s="0" t="str">
        <f aca="false">gait_events!B3268</f>
        <v>pp065</v>
      </c>
      <c r="B2987" s="0" t="str">
        <f aca="false">VLOOKUP(A2987,participants!A:B,2,0)</f>
        <v>M</v>
      </c>
      <c r="C2987" s="0" t="n">
        <f aca="false">VLOOKUP(A2987,participants!A:C,3,0)</f>
        <v>54</v>
      </c>
      <c r="D2987" s="0" t="str">
        <f aca="false">VLOOKUP(A2987,participants!A:F,6,0)</f>
        <v>PD</v>
      </c>
      <c r="E2987" s="0" t="str">
        <f aca="false">IF(LEN(SUBSTITUTE(gait_events!C3268,"_run-",""))&lt;&gt;LEN(gait_events!C3268),LEFT(RIGHT(gait_events!C3268,LEN(gait_events!C3268)-19),FIND("_run-",RIGHT(gait_events!C3268,LEN(gait_events!C3268)-19),1)-1),RIGHT(gait_events!C3268,LEN(gait_events!C3268)-19))</f>
        <v>Fast</v>
      </c>
      <c r="F2987" s="0" t="str">
        <f aca="false">IF(LEN(SUBSTITUTE(gait_events!C3268,"_run-",""))&lt;&gt;LEN(gait_events!C3268),RIGHT(gait_events!C3268,LEN(gait_events!C3268)-FIND("_run-",gait_events!C3268,1)-4),"")</f>
        <v/>
      </c>
      <c r="G2987" s="0" t="str">
        <f aca="false">gait_events!D3268</f>
        <v>left_shank</v>
      </c>
      <c r="H2987" s="0" t="str">
        <f aca="false">gait_events!E3268</f>
        <v>FC</v>
      </c>
      <c r="I2987" s="0" t="n">
        <f aca="false">IF(gait_events!F3268&lt;&gt;"",gait_events!F3268,NA())</f>
        <v>542</v>
      </c>
      <c r="J2987" s="0" t="n">
        <f aca="false">IF(gait_events!G3268&lt;&gt;"",gait_events!G3268,NA())</f>
        <v>546</v>
      </c>
      <c r="K2987" s="0" t="n">
        <f aca="false">I2987-J2987</f>
        <v>-4</v>
      </c>
      <c r="L2987" s="0" t="n">
        <f aca="false">K2987*5</f>
        <v>-20</v>
      </c>
      <c r="M2987" s="0" t="n">
        <f aca="false">IF(NOT(ISNA(I2987)),1,0)</f>
        <v>1</v>
      </c>
      <c r="N2987" s="0" t="n">
        <f aca="false">IF(NOT(ISNA(J2987)),1,0)</f>
        <v>1</v>
      </c>
      <c r="O2987" s="0" t="n">
        <f aca="false">IF(AND(NOT(ISNA(I2987)),NOT(ISNA(J2987))),1,0)</f>
        <v>1</v>
      </c>
      <c r="P2987" s="0" t="n">
        <f aca="false">IF(AND(NOT(ISNA(I2987)),ISNA(J2987)),1,0)</f>
        <v>0</v>
      </c>
      <c r="Q2987" s="0" t="n">
        <f aca="false">IF(AND(ISNA(I2987),NOT(ISNA(J2987))),1,0)</f>
        <v>0</v>
      </c>
      <c r="R2987" s="0" t="n">
        <f aca="false">IF(SUM(O2987:Q2987)&lt;&gt;1,"ERROR",1)</f>
        <v>1</v>
      </c>
    </row>
    <row r="2988" customFormat="false" ht="12.8" hidden="false" customHeight="false" outlineLevel="0" collapsed="false">
      <c r="A2988" s="0" t="str">
        <f aca="false">gait_events!B3269</f>
        <v>pp065</v>
      </c>
      <c r="B2988" s="0" t="str">
        <f aca="false">VLOOKUP(A2988,participants!A:B,2,0)</f>
        <v>M</v>
      </c>
      <c r="C2988" s="0" t="n">
        <f aca="false">VLOOKUP(A2988,participants!A:C,3,0)</f>
        <v>54</v>
      </c>
      <c r="D2988" s="0" t="str">
        <f aca="false">VLOOKUP(A2988,participants!A:F,6,0)</f>
        <v>PD</v>
      </c>
      <c r="E2988" s="0" t="str">
        <f aca="false">IF(LEN(SUBSTITUTE(gait_events!C3269,"_run-",""))&lt;&gt;LEN(gait_events!C3269),LEFT(RIGHT(gait_events!C3269,LEN(gait_events!C3269)-19),FIND("_run-",RIGHT(gait_events!C3269,LEN(gait_events!C3269)-19),1)-1),RIGHT(gait_events!C3269,LEN(gait_events!C3269)-19))</f>
        <v>Fast</v>
      </c>
      <c r="F2988" s="0" t="str">
        <f aca="false">IF(LEN(SUBSTITUTE(gait_events!C3269,"_run-",""))&lt;&gt;LEN(gait_events!C3269),RIGHT(gait_events!C3269,LEN(gait_events!C3269)-FIND("_run-",gait_events!C3269,1)-4),"")</f>
        <v/>
      </c>
      <c r="G2988" s="0" t="str">
        <f aca="false">gait_events!D3269</f>
        <v>right_shank</v>
      </c>
      <c r="H2988" s="0" t="str">
        <f aca="false">gait_events!E3269</f>
        <v>IC</v>
      </c>
      <c r="I2988" s="0" t="n">
        <f aca="false">IF(gait_events!F3269&lt;&gt;"",gait_events!F3269,NA())</f>
        <v>136</v>
      </c>
      <c r="J2988" s="0" t="n">
        <f aca="false">IF(gait_events!G3269&lt;&gt;"",gait_events!G3269,NA())</f>
        <v>138</v>
      </c>
      <c r="K2988" s="0" t="n">
        <f aca="false">I2988-J2988</f>
        <v>-2</v>
      </c>
      <c r="L2988" s="0" t="n">
        <f aca="false">K2988*5</f>
        <v>-10</v>
      </c>
      <c r="M2988" s="0" t="n">
        <f aca="false">IF(NOT(ISNA(I2988)),1,0)</f>
        <v>1</v>
      </c>
      <c r="N2988" s="0" t="n">
        <f aca="false">IF(NOT(ISNA(J2988)),1,0)</f>
        <v>1</v>
      </c>
      <c r="O2988" s="0" t="n">
        <f aca="false">IF(AND(NOT(ISNA(I2988)),NOT(ISNA(J2988))),1,0)</f>
        <v>1</v>
      </c>
      <c r="P2988" s="0" t="n">
        <f aca="false">IF(AND(NOT(ISNA(I2988)),ISNA(J2988)),1,0)</f>
        <v>0</v>
      </c>
      <c r="Q2988" s="0" t="n">
        <f aca="false">IF(AND(ISNA(I2988),NOT(ISNA(J2988))),1,0)</f>
        <v>0</v>
      </c>
      <c r="R2988" s="0" t="n">
        <f aca="false">IF(SUM(O2988:Q2988)&lt;&gt;1,"ERROR",1)</f>
        <v>1</v>
      </c>
    </row>
    <row r="2989" customFormat="false" ht="12.8" hidden="false" customHeight="false" outlineLevel="0" collapsed="false">
      <c r="A2989" s="0" t="str">
        <f aca="false">gait_events!B3270</f>
        <v>pp065</v>
      </c>
      <c r="B2989" s="0" t="str">
        <f aca="false">VLOOKUP(A2989,participants!A:B,2,0)</f>
        <v>M</v>
      </c>
      <c r="C2989" s="0" t="n">
        <f aca="false">VLOOKUP(A2989,participants!A:C,3,0)</f>
        <v>54</v>
      </c>
      <c r="D2989" s="0" t="str">
        <f aca="false">VLOOKUP(A2989,participants!A:F,6,0)</f>
        <v>PD</v>
      </c>
      <c r="E2989" s="0" t="str">
        <f aca="false">IF(LEN(SUBSTITUTE(gait_events!C3270,"_run-",""))&lt;&gt;LEN(gait_events!C3270),LEFT(RIGHT(gait_events!C3270,LEN(gait_events!C3270)-19),FIND("_run-",RIGHT(gait_events!C3270,LEN(gait_events!C3270)-19),1)-1),RIGHT(gait_events!C3270,LEN(gait_events!C3270)-19))</f>
        <v>Fast</v>
      </c>
      <c r="F2989" s="0" t="str">
        <f aca="false">IF(LEN(SUBSTITUTE(gait_events!C3270,"_run-",""))&lt;&gt;LEN(gait_events!C3270),RIGHT(gait_events!C3270,LEN(gait_events!C3270)-FIND("_run-",gait_events!C3270,1)-4),"")</f>
        <v/>
      </c>
      <c r="G2989" s="0" t="str">
        <f aca="false">gait_events!D3270</f>
        <v>right_shank</v>
      </c>
      <c r="H2989" s="0" t="str">
        <f aca="false">gait_events!E3270</f>
        <v>IC</v>
      </c>
      <c r="I2989" s="0" t="n">
        <f aca="false">IF(gait_events!F3270&lt;&gt;"",gait_events!F3270,NA())</f>
        <v>328</v>
      </c>
      <c r="J2989" s="0" t="n">
        <f aca="false">IF(gait_events!G3270&lt;&gt;"",gait_events!G3270,NA())</f>
        <v>333</v>
      </c>
      <c r="K2989" s="0" t="n">
        <f aca="false">I2989-J2989</f>
        <v>-5</v>
      </c>
      <c r="L2989" s="0" t="n">
        <f aca="false">K2989*5</f>
        <v>-25</v>
      </c>
      <c r="M2989" s="0" t="n">
        <f aca="false">IF(NOT(ISNA(I2989)),1,0)</f>
        <v>1</v>
      </c>
      <c r="N2989" s="0" t="n">
        <f aca="false">IF(NOT(ISNA(J2989)),1,0)</f>
        <v>1</v>
      </c>
      <c r="O2989" s="0" t="n">
        <f aca="false">IF(AND(NOT(ISNA(I2989)),NOT(ISNA(J2989))),1,0)</f>
        <v>1</v>
      </c>
      <c r="P2989" s="0" t="n">
        <f aca="false">IF(AND(NOT(ISNA(I2989)),ISNA(J2989)),1,0)</f>
        <v>0</v>
      </c>
      <c r="Q2989" s="0" t="n">
        <f aca="false">IF(AND(ISNA(I2989),NOT(ISNA(J2989))),1,0)</f>
        <v>0</v>
      </c>
      <c r="R2989" s="0" t="n">
        <f aca="false">IF(SUM(O2989:Q2989)&lt;&gt;1,"ERROR",1)</f>
        <v>1</v>
      </c>
    </row>
    <row r="2990" customFormat="false" ht="12.8" hidden="false" customHeight="false" outlineLevel="0" collapsed="false">
      <c r="A2990" s="0" t="str">
        <f aca="false">gait_events!B3271</f>
        <v>pp065</v>
      </c>
      <c r="B2990" s="0" t="str">
        <f aca="false">VLOOKUP(A2990,participants!A:B,2,0)</f>
        <v>M</v>
      </c>
      <c r="C2990" s="0" t="n">
        <f aca="false">VLOOKUP(A2990,participants!A:C,3,0)</f>
        <v>54</v>
      </c>
      <c r="D2990" s="0" t="str">
        <f aca="false">VLOOKUP(A2990,participants!A:F,6,0)</f>
        <v>PD</v>
      </c>
      <c r="E2990" s="0" t="str">
        <f aca="false">IF(LEN(SUBSTITUTE(gait_events!C3271,"_run-",""))&lt;&gt;LEN(gait_events!C3271),LEFT(RIGHT(gait_events!C3271,LEN(gait_events!C3271)-19),FIND("_run-",RIGHT(gait_events!C3271,LEN(gait_events!C3271)-19),1)-1),RIGHT(gait_events!C3271,LEN(gait_events!C3271)-19))</f>
        <v>Fast</v>
      </c>
      <c r="F2990" s="0" t="str">
        <f aca="false">IF(LEN(SUBSTITUTE(gait_events!C3271,"_run-",""))&lt;&gt;LEN(gait_events!C3271),RIGHT(gait_events!C3271,LEN(gait_events!C3271)-FIND("_run-",gait_events!C3271,1)-4),"")</f>
        <v/>
      </c>
      <c r="G2990" s="0" t="str">
        <f aca="false">gait_events!D3271</f>
        <v>right_shank</v>
      </c>
      <c r="H2990" s="0" t="str">
        <f aca="false">gait_events!E3271</f>
        <v>IC</v>
      </c>
      <c r="I2990" s="0" t="n">
        <f aca="false">IF(gait_events!F3271&lt;&gt;"",gait_events!F3271,NA())</f>
        <v>524</v>
      </c>
      <c r="J2990" s="0" t="n">
        <f aca="false">IF(gait_events!G3271&lt;&gt;"",gait_events!G3271,NA())</f>
        <v>525</v>
      </c>
      <c r="K2990" s="0" t="n">
        <f aca="false">I2990-J2990</f>
        <v>-1</v>
      </c>
      <c r="L2990" s="0" t="n">
        <f aca="false">K2990*5</f>
        <v>-5</v>
      </c>
      <c r="M2990" s="0" t="n">
        <f aca="false">IF(NOT(ISNA(I2990)),1,0)</f>
        <v>1</v>
      </c>
      <c r="N2990" s="0" t="n">
        <f aca="false">IF(NOT(ISNA(J2990)),1,0)</f>
        <v>1</v>
      </c>
      <c r="O2990" s="0" t="n">
        <f aca="false">IF(AND(NOT(ISNA(I2990)),NOT(ISNA(J2990))),1,0)</f>
        <v>1</v>
      </c>
      <c r="P2990" s="0" t="n">
        <f aca="false">IF(AND(NOT(ISNA(I2990)),ISNA(J2990)),1,0)</f>
        <v>0</v>
      </c>
      <c r="Q2990" s="0" t="n">
        <f aca="false">IF(AND(ISNA(I2990),NOT(ISNA(J2990))),1,0)</f>
        <v>0</v>
      </c>
      <c r="R2990" s="0" t="n">
        <f aca="false">IF(SUM(O2990:Q2990)&lt;&gt;1,"ERROR",1)</f>
        <v>1</v>
      </c>
    </row>
    <row r="2991" customFormat="false" ht="12.8" hidden="false" customHeight="false" outlineLevel="0" collapsed="false">
      <c r="A2991" s="0" t="str">
        <f aca="false">gait_events!B3272</f>
        <v>pp065</v>
      </c>
      <c r="B2991" s="0" t="str">
        <f aca="false">VLOOKUP(A2991,participants!A:B,2,0)</f>
        <v>M</v>
      </c>
      <c r="C2991" s="0" t="n">
        <f aca="false">VLOOKUP(A2991,participants!A:C,3,0)</f>
        <v>54</v>
      </c>
      <c r="D2991" s="0" t="str">
        <f aca="false">VLOOKUP(A2991,participants!A:F,6,0)</f>
        <v>PD</v>
      </c>
      <c r="E2991" s="0" t="str">
        <f aca="false">IF(LEN(SUBSTITUTE(gait_events!C3272,"_run-",""))&lt;&gt;LEN(gait_events!C3272),LEFT(RIGHT(gait_events!C3272,LEN(gait_events!C3272)-19),FIND("_run-",RIGHT(gait_events!C3272,LEN(gait_events!C3272)-19),1)-1),RIGHT(gait_events!C3272,LEN(gait_events!C3272)-19))</f>
        <v>Fast</v>
      </c>
      <c r="F2991" s="0" t="str">
        <f aca="false">IF(LEN(SUBSTITUTE(gait_events!C3272,"_run-",""))&lt;&gt;LEN(gait_events!C3272),RIGHT(gait_events!C3272,LEN(gait_events!C3272)-FIND("_run-",gait_events!C3272,1)-4),"")</f>
        <v/>
      </c>
      <c r="G2991" s="0" t="str">
        <f aca="false">gait_events!D3272</f>
        <v>right_shank</v>
      </c>
      <c r="H2991" s="0" t="str">
        <f aca="false">gait_events!E3272</f>
        <v>FC</v>
      </c>
      <c r="I2991" s="0" t="n">
        <f aca="false">IF(gait_events!F3272&lt;&gt;"",gait_events!F3272,NA())</f>
        <v>47</v>
      </c>
      <c r="J2991" s="0" t="n">
        <f aca="false">IF(gait_events!G3272&lt;&gt;"",gait_events!G3272,NA())</f>
        <v>58</v>
      </c>
      <c r="K2991" s="0" t="n">
        <f aca="false">I2991-J2991</f>
        <v>-11</v>
      </c>
      <c r="L2991" s="0" t="n">
        <f aca="false">K2991*5</f>
        <v>-55</v>
      </c>
      <c r="M2991" s="0" t="n">
        <f aca="false">IF(NOT(ISNA(I2991)),1,0)</f>
        <v>1</v>
      </c>
      <c r="N2991" s="0" t="n">
        <f aca="false">IF(NOT(ISNA(J2991)),1,0)</f>
        <v>1</v>
      </c>
      <c r="O2991" s="0" t="n">
        <f aca="false">IF(AND(NOT(ISNA(I2991)),NOT(ISNA(J2991))),1,0)</f>
        <v>1</v>
      </c>
      <c r="P2991" s="0" t="n">
        <f aca="false">IF(AND(NOT(ISNA(I2991)),ISNA(J2991)),1,0)</f>
        <v>0</v>
      </c>
      <c r="Q2991" s="0" t="n">
        <f aca="false">IF(AND(ISNA(I2991),NOT(ISNA(J2991))),1,0)</f>
        <v>0</v>
      </c>
      <c r="R2991" s="0" t="n">
        <f aca="false">IF(SUM(O2991:Q2991)&lt;&gt;1,"ERROR",1)</f>
        <v>1</v>
      </c>
    </row>
    <row r="2992" customFormat="false" ht="12.8" hidden="false" customHeight="false" outlineLevel="0" collapsed="false">
      <c r="A2992" s="0" t="str">
        <f aca="false">gait_events!B3273</f>
        <v>pp065</v>
      </c>
      <c r="B2992" s="0" t="str">
        <f aca="false">VLOOKUP(A2992,participants!A:B,2,0)</f>
        <v>M</v>
      </c>
      <c r="C2992" s="0" t="n">
        <f aca="false">VLOOKUP(A2992,participants!A:C,3,0)</f>
        <v>54</v>
      </c>
      <c r="D2992" s="0" t="str">
        <f aca="false">VLOOKUP(A2992,participants!A:F,6,0)</f>
        <v>PD</v>
      </c>
      <c r="E2992" s="0" t="str">
        <f aca="false">IF(LEN(SUBSTITUTE(gait_events!C3273,"_run-",""))&lt;&gt;LEN(gait_events!C3273),LEFT(RIGHT(gait_events!C3273,LEN(gait_events!C3273)-19),FIND("_run-",RIGHT(gait_events!C3273,LEN(gait_events!C3273)-19),1)-1),RIGHT(gait_events!C3273,LEN(gait_events!C3273)-19))</f>
        <v>Fast</v>
      </c>
      <c r="F2992" s="0" t="str">
        <f aca="false">IF(LEN(SUBSTITUTE(gait_events!C3273,"_run-",""))&lt;&gt;LEN(gait_events!C3273),RIGHT(gait_events!C3273,LEN(gait_events!C3273)-FIND("_run-",gait_events!C3273,1)-4),"")</f>
        <v/>
      </c>
      <c r="G2992" s="0" t="str">
        <f aca="false">gait_events!D3273</f>
        <v>right_shank</v>
      </c>
      <c r="H2992" s="0" t="str">
        <f aca="false">gait_events!E3273</f>
        <v>FC</v>
      </c>
      <c r="I2992" s="0" t="n">
        <f aca="false">IF(gait_events!F3273&lt;&gt;"",gait_events!F3273,NA())</f>
        <v>243</v>
      </c>
      <c r="J2992" s="0" t="n">
        <f aca="false">IF(gait_events!G3273&lt;&gt;"",gait_events!G3273,NA())</f>
        <v>250</v>
      </c>
      <c r="K2992" s="0" t="n">
        <f aca="false">I2992-J2992</f>
        <v>-7</v>
      </c>
      <c r="L2992" s="0" t="n">
        <f aca="false">K2992*5</f>
        <v>-35</v>
      </c>
      <c r="M2992" s="0" t="n">
        <f aca="false">IF(NOT(ISNA(I2992)),1,0)</f>
        <v>1</v>
      </c>
      <c r="N2992" s="0" t="n">
        <f aca="false">IF(NOT(ISNA(J2992)),1,0)</f>
        <v>1</v>
      </c>
      <c r="O2992" s="0" t="n">
        <f aca="false">IF(AND(NOT(ISNA(I2992)),NOT(ISNA(J2992))),1,0)</f>
        <v>1</v>
      </c>
      <c r="P2992" s="0" t="n">
        <f aca="false">IF(AND(NOT(ISNA(I2992)),ISNA(J2992)),1,0)</f>
        <v>0</v>
      </c>
      <c r="Q2992" s="0" t="n">
        <f aca="false">IF(AND(ISNA(I2992),NOT(ISNA(J2992))),1,0)</f>
        <v>0</v>
      </c>
      <c r="R2992" s="0" t="n">
        <f aca="false">IF(SUM(O2992:Q2992)&lt;&gt;1,"ERROR",1)</f>
        <v>1</v>
      </c>
    </row>
    <row r="2993" customFormat="false" ht="12.8" hidden="false" customHeight="false" outlineLevel="0" collapsed="false">
      <c r="A2993" s="0" t="str">
        <f aca="false">gait_events!B3274</f>
        <v>pp065</v>
      </c>
      <c r="B2993" s="0" t="str">
        <f aca="false">VLOOKUP(A2993,participants!A:B,2,0)</f>
        <v>M</v>
      </c>
      <c r="C2993" s="0" t="n">
        <f aca="false">VLOOKUP(A2993,participants!A:C,3,0)</f>
        <v>54</v>
      </c>
      <c r="D2993" s="0" t="str">
        <f aca="false">VLOOKUP(A2993,participants!A:F,6,0)</f>
        <v>PD</v>
      </c>
      <c r="E2993" s="0" t="str">
        <f aca="false">IF(LEN(SUBSTITUTE(gait_events!C3274,"_run-",""))&lt;&gt;LEN(gait_events!C3274),LEFT(RIGHT(gait_events!C3274,LEN(gait_events!C3274)-19),FIND("_run-",RIGHT(gait_events!C3274,LEN(gait_events!C3274)-19),1)-1),RIGHT(gait_events!C3274,LEN(gait_events!C3274)-19))</f>
        <v>Fast</v>
      </c>
      <c r="F2993" s="0" t="str">
        <f aca="false">IF(LEN(SUBSTITUTE(gait_events!C3274,"_run-",""))&lt;&gt;LEN(gait_events!C3274),RIGHT(gait_events!C3274,LEN(gait_events!C3274)-FIND("_run-",gait_events!C3274,1)-4),"")</f>
        <v/>
      </c>
      <c r="G2993" s="0" t="str">
        <f aca="false">gait_events!D3274</f>
        <v>right_shank</v>
      </c>
      <c r="H2993" s="0" t="str">
        <f aca="false">gait_events!E3274</f>
        <v>FC</v>
      </c>
      <c r="I2993" s="0" t="n">
        <f aca="false">IF(gait_events!F3274&lt;&gt;"",gait_events!F3274,NA())</f>
        <v>437</v>
      </c>
      <c r="J2993" s="0" t="n">
        <f aca="false">IF(gait_events!G3274&lt;&gt;"",gait_events!G3274,NA())</f>
        <v>445</v>
      </c>
      <c r="K2993" s="0" t="n">
        <f aca="false">I2993-J2993</f>
        <v>-8</v>
      </c>
      <c r="L2993" s="0" t="n">
        <f aca="false">K2993*5</f>
        <v>-40</v>
      </c>
      <c r="M2993" s="0" t="n">
        <f aca="false">IF(NOT(ISNA(I2993)),1,0)</f>
        <v>1</v>
      </c>
      <c r="N2993" s="0" t="n">
        <f aca="false">IF(NOT(ISNA(J2993)),1,0)</f>
        <v>1</v>
      </c>
      <c r="O2993" s="0" t="n">
        <f aca="false">IF(AND(NOT(ISNA(I2993)),NOT(ISNA(J2993))),1,0)</f>
        <v>1</v>
      </c>
      <c r="P2993" s="0" t="n">
        <f aca="false">IF(AND(NOT(ISNA(I2993)),ISNA(J2993)),1,0)</f>
        <v>0</v>
      </c>
      <c r="Q2993" s="0" t="n">
        <f aca="false">IF(AND(ISNA(I2993),NOT(ISNA(J2993))),1,0)</f>
        <v>0</v>
      </c>
      <c r="R2993" s="0" t="n">
        <f aca="false">IF(SUM(O2993:Q2993)&lt;&gt;1,"ERROR",1)</f>
        <v>1</v>
      </c>
    </row>
    <row r="2994" customFormat="false" ht="12.8" hidden="false" customHeight="false" outlineLevel="0" collapsed="false">
      <c r="A2994" s="0" t="str">
        <f aca="false">gait_events!B3275</f>
        <v>pp065</v>
      </c>
      <c r="B2994" s="0" t="str">
        <f aca="false">VLOOKUP(A2994,participants!A:B,2,0)</f>
        <v>M</v>
      </c>
      <c r="C2994" s="0" t="n">
        <f aca="false">VLOOKUP(A2994,participants!A:C,3,0)</f>
        <v>54</v>
      </c>
      <c r="D2994" s="0" t="str">
        <f aca="false">VLOOKUP(A2994,participants!A:F,6,0)</f>
        <v>PD</v>
      </c>
      <c r="E2994" s="0" t="str">
        <f aca="false">IF(LEN(SUBSTITUTE(gait_events!C3275,"_run-",""))&lt;&gt;LEN(gait_events!C3275),LEFT(RIGHT(gait_events!C3275,LEN(gait_events!C3275)-19),FIND("_run-",RIGHT(gait_events!C3275,LEN(gait_events!C3275)-19),1)-1),RIGHT(gait_events!C3275,LEN(gait_events!C3275)-19))</f>
        <v>Preferred</v>
      </c>
      <c r="F2994" s="0" t="str">
        <f aca="false">IF(LEN(SUBSTITUTE(gait_events!C3275,"_run-",""))&lt;&gt;LEN(gait_events!C3275),RIGHT(gait_events!C3275,LEN(gait_events!C3275)-FIND("_run-",gait_events!C3275,1)-4),"")</f>
        <v/>
      </c>
      <c r="G2994" s="0" t="str">
        <f aca="false">gait_events!D3275</f>
        <v>left_ankle</v>
      </c>
      <c r="H2994" s="0" t="str">
        <f aca="false">gait_events!E3275</f>
        <v>IC</v>
      </c>
      <c r="I2994" s="0" t="n">
        <f aca="false">IF(gait_events!F3275&lt;&gt;"",gait_events!F3275,NA())</f>
        <v>157</v>
      </c>
      <c r="J2994" s="0" t="n">
        <f aca="false">IF(gait_events!G3275&lt;&gt;"",gait_events!G3275,NA())</f>
        <v>155</v>
      </c>
      <c r="K2994" s="0" t="n">
        <f aca="false">I2994-J2994</f>
        <v>2</v>
      </c>
      <c r="L2994" s="0" t="n">
        <f aca="false">K2994*5</f>
        <v>10</v>
      </c>
      <c r="M2994" s="0" t="n">
        <f aca="false">IF(NOT(ISNA(I2994)),1,0)</f>
        <v>1</v>
      </c>
      <c r="N2994" s="0" t="n">
        <f aca="false">IF(NOT(ISNA(J2994)),1,0)</f>
        <v>1</v>
      </c>
      <c r="O2994" s="0" t="n">
        <f aca="false">IF(AND(NOT(ISNA(I2994)),NOT(ISNA(J2994))),1,0)</f>
        <v>1</v>
      </c>
      <c r="P2994" s="0" t="n">
        <f aca="false">IF(AND(NOT(ISNA(I2994)),ISNA(J2994)),1,0)</f>
        <v>0</v>
      </c>
      <c r="Q2994" s="0" t="n">
        <f aca="false">IF(AND(ISNA(I2994),NOT(ISNA(J2994))),1,0)</f>
        <v>0</v>
      </c>
      <c r="R2994" s="0" t="n">
        <f aca="false">IF(SUM(O2994:Q2994)&lt;&gt;1,"ERROR",1)</f>
        <v>1</v>
      </c>
    </row>
    <row r="2995" customFormat="false" ht="12.8" hidden="false" customHeight="false" outlineLevel="0" collapsed="false">
      <c r="A2995" s="0" t="str">
        <f aca="false">gait_events!B3276</f>
        <v>pp065</v>
      </c>
      <c r="B2995" s="0" t="str">
        <f aca="false">VLOOKUP(A2995,participants!A:B,2,0)</f>
        <v>M</v>
      </c>
      <c r="C2995" s="0" t="n">
        <f aca="false">VLOOKUP(A2995,participants!A:C,3,0)</f>
        <v>54</v>
      </c>
      <c r="D2995" s="0" t="str">
        <f aca="false">VLOOKUP(A2995,participants!A:F,6,0)</f>
        <v>PD</v>
      </c>
      <c r="E2995" s="0" t="str">
        <f aca="false">IF(LEN(SUBSTITUTE(gait_events!C3276,"_run-",""))&lt;&gt;LEN(gait_events!C3276),LEFT(RIGHT(gait_events!C3276,LEN(gait_events!C3276)-19),FIND("_run-",RIGHT(gait_events!C3276,LEN(gait_events!C3276)-19),1)-1),RIGHT(gait_events!C3276,LEN(gait_events!C3276)-19))</f>
        <v>Preferred</v>
      </c>
      <c r="F2995" s="0" t="str">
        <f aca="false">IF(LEN(SUBSTITUTE(gait_events!C3276,"_run-",""))&lt;&gt;LEN(gait_events!C3276),RIGHT(gait_events!C3276,LEN(gait_events!C3276)-FIND("_run-",gait_events!C3276,1)-4),"")</f>
        <v/>
      </c>
      <c r="G2995" s="0" t="str">
        <f aca="false">gait_events!D3276</f>
        <v>left_ankle</v>
      </c>
      <c r="H2995" s="0" t="str">
        <f aca="false">gait_events!E3276</f>
        <v>IC</v>
      </c>
      <c r="I2995" s="0" t="n">
        <f aca="false">IF(gait_events!F3276&lt;&gt;"",gait_events!F3276,NA())</f>
        <v>359</v>
      </c>
      <c r="J2995" s="0" t="n">
        <f aca="false">IF(gait_events!G3276&lt;&gt;"",gait_events!G3276,NA())</f>
        <v>356</v>
      </c>
      <c r="K2995" s="0" t="n">
        <f aca="false">I2995-J2995</f>
        <v>3</v>
      </c>
      <c r="L2995" s="0" t="n">
        <f aca="false">K2995*5</f>
        <v>15</v>
      </c>
      <c r="M2995" s="0" t="n">
        <f aca="false">IF(NOT(ISNA(I2995)),1,0)</f>
        <v>1</v>
      </c>
      <c r="N2995" s="0" t="n">
        <f aca="false">IF(NOT(ISNA(J2995)),1,0)</f>
        <v>1</v>
      </c>
      <c r="O2995" s="0" t="n">
        <f aca="false">IF(AND(NOT(ISNA(I2995)),NOT(ISNA(J2995))),1,0)</f>
        <v>1</v>
      </c>
      <c r="P2995" s="0" t="n">
        <f aca="false">IF(AND(NOT(ISNA(I2995)),ISNA(J2995)),1,0)</f>
        <v>0</v>
      </c>
      <c r="Q2995" s="0" t="n">
        <f aca="false">IF(AND(ISNA(I2995),NOT(ISNA(J2995))),1,0)</f>
        <v>0</v>
      </c>
      <c r="R2995" s="0" t="n">
        <f aca="false">IF(SUM(O2995:Q2995)&lt;&gt;1,"ERROR",1)</f>
        <v>1</v>
      </c>
    </row>
    <row r="2996" customFormat="false" ht="12.8" hidden="false" customHeight="false" outlineLevel="0" collapsed="false">
      <c r="A2996" s="0" t="str">
        <f aca="false">gait_events!B3277</f>
        <v>pp065</v>
      </c>
      <c r="B2996" s="0" t="str">
        <f aca="false">VLOOKUP(A2996,participants!A:B,2,0)</f>
        <v>M</v>
      </c>
      <c r="C2996" s="0" t="n">
        <f aca="false">VLOOKUP(A2996,participants!A:C,3,0)</f>
        <v>54</v>
      </c>
      <c r="D2996" s="0" t="str">
        <f aca="false">VLOOKUP(A2996,participants!A:F,6,0)</f>
        <v>PD</v>
      </c>
      <c r="E2996" s="0" t="str">
        <f aca="false">IF(LEN(SUBSTITUTE(gait_events!C3277,"_run-",""))&lt;&gt;LEN(gait_events!C3277),LEFT(RIGHT(gait_events!C3277,LEN(gait_events!C3277)-19),FIND("_run-",RIGHT(gait_events!C3277,LEN(gait_events!C3277)-19),1)-1),RIGHT(gait_events!C3277,LEN(gait_events!C3277)-19))</f>
        <v>Preferred</v>
      </c>
      <c r="F2996" s="0" t="str">
        <f aca="false">IF(LEN(SUBSTITUTE(gait_events!C3277,"_run-",""))&lt;&gt;LEN(gait_events!C3277),RIGHT(gait_events!C3277,LEN(gait_events!C3277)-FIND("_run-",gait_events!C3277,1)-4),"")</f>
        <v/>
      </c>
      <c r="G2996" s="0" t="str">
        <f aca="false">gait_events!D3277</f>
        <v>left_ankle</v>
      </c>
      <c r="H2996" s="0" t="str">
        <f aca="false">gait_events!E3277</f>
        <v>IC</v>
      </c>
      <c r="I2996" s="0" t="n">
        <f aca="false">IF(gait_events!F3277&lt;&gt;"",gait_events!F3277,NA())</f>
        <v>557</v>
      </c>
      <c r="J2996" s="0" t="n">
        <f aca="false">IF(gait_events!G3277&lt;&gt;"",gait_events!G3277,NA())</f>
        <v>555</v>
      </c>
      <c r="K2996" s="0" t="n">
        <f aca="false">I2996-J2996</f>
        <v>2</v>
      </c>
      <c r="L2996" s="0" t="n">
        <f aca="false">K2996*5</f>
        <v>10</v>
      </c>
      <c r="M2996" s="0" t="n">
        <f aca="false">IF(NOT(ISNA(I2996)),1,0)</f>
        <v>1</v>
      </c>
      <c r="N2996" s="0" t="n">
        <f aca="false">IF(NOT(ISNA(J2996)),1,0)</f>
        <v>1</v>
      </c>
      <c r="O2996" s="0" t="n">
        <f aca="false">IF(AND(NOT(ISNA(I2996)),NOT(ISNA(J2996))),1,0)</f>
        <v>1</v>
      </c>
      <c r="P2996" s="0" t="n">
        <f aca="false">IF(AND(NOT(ISNA(I2996)),ISNA(J2996)),1,0)</f>
        <v>0</v>
      </c>
      <c r="Q2996" s="0" t="n">
        <f aca="false">IF(AND(ISNA(I2996),NOT(ISNA(J2996))),1,0)</f>
        <v>0</v>
      </c>
      <c r="R2996" s="0" t="n">
        <f aca="false">IF(SUM(O2996:Q2996)&lt;&gt;1,"ERROR",1)</f>
        <v>1</v>
      </c>
    </row>
    <row r="2997" customFormat="false" ht="12.8" hidden="false" customHeight="false" outlineLevel="0" collapsed="false">
      <c r="A2997" s="0" t="str">
        <f aca="false">gait_events!B3278</f>
        <v>pp065</v>
      </c>
      <c r="B2997" s="0" t="str">
        <f aca="false">VLOOKUP(A2997,participants!A:B,2,0)</f>
        <v>M</v>
      </c>
      <c r="C2997" s="0" t="n">
        <f aca="false">VLOOKUP(A2997,participants!A:C,3,0)</f>
        <v>54</v>
      </c>
      <c r="D2997" s="0" t="str">
        <f aca="false">VLOOKUP(A2997,participants!A:F,6,0)</f>
        <v>PD</v>
      </c>
      <c r="E2997" s="0" t="str">
        <f aca="false">IF(LEN(SUBSTITUTE(gait_events!C3278,"_run-",""))&lt;&gt;LEN(gait_events!C3278),LEFT(RIGHT(gait_events!C3278,LEN(gait_events!C3278)-19),FIND("_run-",RIGHT(gait_events!C3278,LEN(gait_events!C3278)-19),1)-1),RIGHT(gait_events!C3278,LEN(gait_events!C3278)-19))</f>
        <v>Preferred</v>
      </c>
      <c r="F2997" s="0" t="str">
        <f aca="false">IF(LEN(SUBSTITUTE(gait_events!C3278,"_run-",""))&lt;&gt;LEN(gait_events!C3278),RIGHT(gait_events!C3278,LEN(gait_events!C3278)-FIND("_run-",gait_events!C3278,1)-4),"")</f>
        <v/>
      </c>
      <c r="G2997" s="0" t="str">
        <f aca="false">gait_events!D3278</f>
        <v>left_ankle</v>
      </c>
      <c r="H2997" s="0" t="str">
        <f aca="false">gait_events!E3278</f>
        <v>IC</v>
      </c>
      <c r="I2997" s="0" t="n">
        <f aca="false">IF(gait_events!F3278&lt;&gt;"",gait_events!F3278,NA())</f>
        <v>758</v>
      </c>
      <c r="J2997" s="0" t="n">
        <f aca="false">IF(gait_events!G3278&lt;&gt;"",gait_events!G3278,NA())</f>
        <v>757</v>
      </c>
      <c r="K2997" s="0" t="n">
        <f aca="false">I2997-J2997</f>
        <v>1</v>
      </c>
      <c r="L2997" s="0" t="n">
        <f aca="false">K2997*5</f>
        <v>5</v>
      </c>
      <c r="M2997" s="0" t="n">
        <f aca="false">IF(NOT(ISNA(I2997)),1,0)</f>
        <v>1</v>
      </c>
      <c r="N2997" s="0" t="n">
        <f aca="false">IF(NOT(ISNA(J2997)),1,0)</f>
        <v>1</v>
      </c>
      <c r="O2997" s="0" t="n">
        <f aca="false">IF(AND(NOT(ISNA(I2997)),NOT(ISNA(J2997))),1,0)</f>
        <v>1</v>
      </c>
      <c r="P2997" s="0" t="n">
        <f aca="false">IF(AND(NOT(ISNA(I2997)),ISNA(J2997)),1,0)</f>
        <v>0</v>
      </c>
      <c r="Q2997" s="0" t="n">
        <f aca="false">IF(AND(ISNA(I2997),NOT(ISNA(J2997))),1,0)</f>
        <v>0</v>
      </c>
      <c r="R2997" s="0" t="n">
        <f aca="false">IF(SUM(O2997:Q2997)&lt;&gt;1,"ERROR",1)</f>
        <v>1</v>
      </c>
    </row>
    <row r="2998" customFormat="false" ht="12.8" hidden="false" customHeight="false" outlineLevel="0" collapsed="false">
      <c r="A2998" s="0" t="str">
        <f aca="false">gait_events!B3279</f>
        <v>pp065</v>
      </c>
      <c r="B2998" s="0" t="str">
        <f aca="false">VLOOKUP(A2998,participants!A:B,2,0)</f>
        <v>M</v>
      </c>
      <c r="C2998" s="0" t="n">
        <f aca="false">VLOOKUP(A2998,participants!A:C,3,0)</f>
        <v>54</v>
      </c>
      <c r="D2998" s="0" t="str">
        <f aca="false">VLOOKUP(A2998,participants!A:F,6,0)</f>
        <v>PD</v>
      </c>
      <c r="E2998" s="0" t="str">
        <f aca="false">IF(LEN(SUBSTITUTE(gait_events!C3279,"_run-",""))&lt;&gt;LEN(gait_events!C3279),LEFT(RIGHT(gait_events!C3279,LEN(gait_events!C3279)-19),FIND("_run-",RIGHT(gait_events!C3279,LEN(gait_events!C3279)-19),1)-1),RIGHT(gait_events!C3279,LEN(gait_events!C3279)-19))</f>
        <v>Preferred</v>
      </c>
      <c r="F2998" s="0" t="str">
        <f aca="false">IF(LEN(SUBSTITUTE(gait_events!C3279,"_run-",""))&lt;&gt;LEN(gait_events!C3279),RIGHT(gait_events!C3279,LEN(gait_events!C3279)-FIND("_run-",gait_events!C3279,1)-4),"")</f>
        <v/>
      </c>
      <c r="G2998" s="0" t="str">
        <f aca="false">gait_events!D3279</f>
        <v>left_ankle</v>
      </c>
      <c r="H2998" s="0" t="str">
        <f aca="false">gait_events!E3279</f>
        <v>FC</v>
      </c>
      <c r="I2998" s="0" t="n">
        <f aca="false">IF(gait_events!F3279&lt;&gt;"",gait_events!F3279,NA())</f>
        <v>70</v>
      </c>
      <c r="J2998" s="0" t="n">
        <f aca="false">IF(gait_events!G3279&lt;&gt;"",gait_events!G3279,NA())</f>
        <v>74</v>
      </c>
      <c r="K2998" s="0" t="n">
        <f aca="false">I2998-J2998</f>
        <v>-4</v>
      </c>
      <c r="L2998" s="0" t="n">
        <f aca="false">K2998*5</f>
        <v>-20</v>
      </c>
      <c r="M2998" s="0" t="n">
        <f aca="false">IF(NOT(ISNA(I2998)),1,0)</f>
        <v>1</v>
      </c>
      <c r="N2998" s="0" t="n">
        <f aca="false">IF(NOT(ISNA(J2998)),1,0)</f>
        <v>1</v>
      </c>
      <c r="O2998" s="0" t="n">
        <f aca="false">IF(AND(NOT(ISNA(I2998)),NOT(ISNA(J2998))),1,0)</f>
        <v>1</v>
      </c>
      <c r="P2998" s="0" t="n">
        <f aca="false">IF(AND(NOT(ISNA(I2998)),ISNA(J2998)),1,0)</f>
        <v>0</v>
      </c>
      <c r="Q2998" s="0" t="n">
        <f aca="false">IF(AND(ISNA(I2998),NOT(ISNA(J2998))),1,0)</f>
        <v>0</v>
      </c>
      <c r="R2998" s="0" t="n">
        <f aca="false">IF(SUM(O2998:Q2998)&lt;&gt;1,"ERROR",1)</f>
        <v>1</v>
      </c>
    </row>
    <row r="2999" customFormat="false" ht="12.8" hidden="false" customHeight="false" outlineLevel="0" collapsed="false">
      <c r="A2999" s="0" t="str">
        <f aca="false">gait_events!B3280</f>
        <v>pp065</v>
      </c>
      <c r="B2999" s="0" t="str">
        <f aca="false">VLOOKUP(A2999,participants!A:B,2,0)</f>
        <v>M</v>
      </c>
      <c r="C2999" s="0" t="n">
        <f aca="false">VLOOKUP(A2999,participants!A:C,3,0)</f>
        <v>54</v>
      </c>
      <c r="D2999" s="0" t="str">
        <f aca="false">VLOOKUP(A2999,participants!A:F,6,0)</f>
        <v>PD</v>
      </c>
      <c r="E2999" s="0" t="str">
        <f aca="false">IF(LEN(SUBSTITUTE(gait_events!C3280,"_run-",""))&lt;&gt;LEN(gait_events!C3280),LEFT(RIGHT(gait_events!C3280,LEN(gait_events!C3280)-19),FIND("_run-",RIGHT(gait_events!C3280,LEN(gait_events!C3280)-19),1)-1),RIGHT(gait_events!C3280,LEN(gait_events!C3280)-19))</f>
        <v>Preferred</v>
      </c>
      <c r="F2999" s="0" t="str">
        <f aca="false">IF(LEN(SUBSTITUTE(gait_events!C3280,"_run-",""))&lt;&gt;LEN(gait_events!C3280),RIGHT(gait_events!C3280,LEN(gait_events!C3280)-FIND("_run-",gait_events!C3280,1)-4),"")</f>
        <v/>
      </c>
      <c r="G2999" s="0" t="str">
        <f aca="false">gait_events!D3280</f>
        <v>left_ankle</v>
      </c>
      <c r="H2999" s="0" t="str">
        <f aca="false">gait_events!E3280</f>
        <v>FC</v>
      </c>
      <c r="I2999" s="0" t="n">
        <f aca="false">IF(gait_events!F3280&lt;&gt;"",gait_events!F3280,NA())</f>
        <v>280</v>
      </c>
      <c r="J2999" s="0" t="n">
        <f aca="false">IF(gait_events!G3280&lt;&gt;"",gait_events!G3280,NA())</f>
        <v>280</v>
      </c>
      <c r="K2999" s="0" t="n">
        <f aca="false">I2999-J2999</f>
        <v>0</v>
      </c>
      <c r="L2999" s="0" t="n">
        <f aca="false">K2999*5</f>
        <v>0</v>
      </c>
      <c r="M2999" s="0" t="n">
        <f aca="false">IF(NOT(ISNA(I2999)),1,0)</f>
        <v>1</v>
      </c>
      <c r="N2999" s="0" t="n">
        <f aca="false">IF(NOT(ISNA(J2999)),1,0)</f>
        <v>1</v>
      </c>
      <c r="O2999" s="0" t="n">
        <f aca="false">IF(AND(NOT(ISNA(I2999)),NOT(ISNA(J2999))),1,0)</f>
        <v>1</v>
      </c>
      <c r="P2999" s="0" t="n">
        <f aca="false">IF(AND(NOT(ISNA(I2999)),ISNA(J2999)),1,0)</f>
        <v>0</v>
      </c>
      <c r="Q2999" s="0" t="n">
        <f aca="false">IF(AND(ISNA(I2999),NOT(ISNA(J2999))),1,0)</f>
        <v>0</v>
      </c>
      <c r="R2999" s="0" t="n">
        <f aca="false">IF(SUM(O2999:Q2999)&lt;&gt;1,"ERROR",1)</f>
        <v>1</v>
      </c>
    </row>
    <row r="3000" customFormat="false" ht="12.8" hidden="false" customHeight="false" outlineLevel="0" collapsed="false">
      <c r="A3000" s="0" t="str">
        <f aca="false">gait_events!B3281</f>
        <v>pp065</v>
      </c>
      <c r="B3000" s="0" t="str">
        <f aca="false">VLOOKUP(A3000,participants!A:B,2,0)</f>
        <v>M</v>
      </c>
      <c r="C3000" s="0" t="n">
        <f aca="false">VLOOKUP(A3000,participants!A:C,3,0)</f>
        <v>54</v>
      </c>
      <c r="D3000" s="0" t="str">
        <f aca="false">VLOOKUP(A3000,participants!A:F,6,0)</f>
        <v>PD</v>
      </c>
      <c r="E3000" s="0" t="str">
        <f aca="false">IF(LEN(SUBSTITUTE(gait_events!C3281,"_run-",""))&lt;&gt;LEN(gait_events!C3281),LEFT(RIGHT(gait_events!C3281,LEN(gait_events!C3281)-19),FIND("_run-",RIGHT(gait_events!C3281,LEN(gait_events!C3281)-19),1)-1),RIGHT(gait_events!C3281,LEN(gait_events!C3281)-19))</f>
        <v>Preferred</v>
      </c>
      <c r="F3000" s="0" t="str">
        <f aca="false">IF(LEN(SUBSTITUTE(gait_events!C3281,"_run-",""))&lt;&gt;LEN(gait_events!C3281),RIGHT(gait_events!C3281,LEN(gait_events!C3281)-FIND("_run-",gait_events!C3281,1)-4),"")</f>
        <v/>
      </c>
      <c r="G3000" s="0" t="str">
        <f aca="false">gait_events!D3281</f>
        <v>left_ankle</v>
      </c>
      <c r="H3000" s="0" t="str">
        <f aca="false">gait_events!E3281</f>
        <v>FC</v>
      </c>
      <c r="I3000" s="0" t="n">
        <f aca="false">IF(gait_events!F3281&lt;&gt;"",gait_events!F3281,NA())</f>
        <v>480</v>
      </c>
      <c r="J3000" s="0" t="n">
        <f aca="false">IF(gait_events!G3281&lt;&gt;"",gait_events!G3281,NA())</f>
        <v>481</v>
      </c>
      <c r="K3000" s="0" t="n">
        <f aca="false">I3000-J3000</f>
        <v>-1</v>
      </c>
      <c r="L3000" s="0" t="n">
        <f aca="false">K3000*5</f>
        <v>-5</v>
      </c>
      <c r="M3000" s="0" t="n">
        <f aca="false">IF(NOT(ISNA(I3000)),1,0)</f>
        <v>1</v>
      </c>
      <c r="N3000" s="0" t="n">
        <f aca="false">IF(NOT(ISNA(J3000)),1,0)</f>
        <v>1</v>
      </c>
      <c r="O3000" s="0" t="n">
        <f aca="false">IF(AND(NOT(ISNA(I3000)),NOT(ISNA(J3000))),1,0)</f>
        <v>1</v>
      </c>
      <c r="P3000" s="0" t="n">
        <f aca="false">IF(AND(NOT(ISNA(I3000)),ISNA(J3000)),1,0)</f>
        <v>0</v>
      </c>
      <c r="Q3000" s="0" t="n">
        <f aca="false">IF(AND(ISNA(I3000),NOT(ISNA(J3000))),1,0)</f>
        <v>0</v>
      </c>
      <c r="R3000" s="0" t="n">
        <f aca="false">IF(SUM(O3000:Q3000)&lt;&gt;1,"ERROR",1)</f>
        <v>1</v>
      </c>
    </row>
    <row r="3001" customFormat="false" ht="12.8" hidden="false" customHeight="false" outlineLevel="0" collapsed="false">
      <c r="A3001" s="0" t="str">
        <f aca="false">gait_events!B3282</f>
        <v>pp065</v>
      </c>
      <c r="B3001" s="0" t="str">
        <f aca="false">VLOOKUP(A3001,participants!A:B,2,0)</f>
        <v>M</v>
      </c>
      <c r="C3001" s="0" t="n">
        <f aca="false">VLOOKUP(A3001,participants!A:C,3,0)</f>
        <v>54</v>
      </c>
      <c r="D3001" s="0" t="str">
        <f aca="false">VLOOKUP(A3001,participants!A:F,6,0)</f>
        <v>PD</v>
      </c>
      <c r="E3001" s="0" t="str">
        <f aca="false">IF(LEN(SUBSTITUTE(gait_events!C3282,"_run-",""))&lt;&gt;LEN(gait_events!C3282),LEFT(RIGHT(gait_events!C3282,LEN(gait_events!C3282)-19),FIND("_run-",RIGHT(gait_events!C3282,LEN(gait_events!C3282)-19),1)-1),RIGHT(gait_events!C3282,LEN(gait_events!C3282)-19))</f>
        <v>Preferred</v>
      </c>
      <c r="F3001" s="0" t="str">
        <f aca="false">IF(LEN(SUBSTITUTE(gait_events!C3282,"_run-",""))&lt;&gt;LEN(gait_events!C3282),RIGHT(gait_events!C3282,LEN(gait_events!C3282)-FIND("_run-",gait_events!C3282,1)-4),"")</f>
        <v/>
      </c>
      <c r="G3001" s="0" t="str">
        <f aca="false">gait_events!D3282</f>
        <v>left_ankle</v>
      </c>
      <c r="H3001" s="0" t="str">
        <f aca="false">gait_events!E3282</f>
        <v>FC</v>
      </c>
      <c r="I3001" s="0" t="n">
        <f aca="false">IF(gait_events!F3282&lt;&gt;"",gait_events!F3282,NA())</f>
        <v>682</v>
      </c>
      <c r="J3001" s="0" t="n">
        <f aca="false">IF(gait_events!G3282&lt;&gt;"",gait_events!G3282,NA())</f>
        <v>682</v>
      </c>
      <c r="K3001" s="0" t="n">
        <f aca="false">I3001-J3001</f>
        <v>0</v>
      </c>
      <c r="L3001" s="0" t="n">
        <f aca="false">K3001*5</f>
        <v>0</v>
      </c>
      <c r="M3001" s="0" t="n">
        <f aca="false">IF(NOT(ISNA(I3001)),1,0)</f>
        <v>1</v>
      </c>
      <c r="N3001" s="0" t="n">
        <f aca="false">IF(NOT(ISNA(J3001)),1,0)</f>
        <v>1</v>
      </c>
      <c r="O3001" s="0" t="n">
        <f aca="false">IF(AND(NOT(ISNA(I3001)),NOT(ISNA(J3001))),1,0)</f>
        <v>1</v>
      </c>
      <c r="P3001" s="0" t="n">
        <f aca="false">IF(AND(NOT(ISNA(I3001)),ISNA(J3001)),1,0)</f>
        <v>0</v>
      </c>
      <c r="Q3001" s="0" t="n">
        <f aca="false">IF(AND(ISNA(I3001),NOT(ISNA(J3001))),1,0)</f>
        <v>0</v>
      </c>
      <c r="R3001" s="0" t="n">
        <f aca="false">IF(SUM(O3001:Q3001)&lt;&gt;1,"ERROR",1)</f>
        <v>1</v>
      </c>
    </row>
    <row r="3002" customFormat="false" ht="12.8" hidden="false" customHeight="false" outlineLevel="0" collapsed="false">
      <c r="A3002" s="0" t="str">
        <f aca="false">gait_events!B3283</f>
        <v>pp065</v>
      </c>
      <c r="B3002" s="0" t="str">
        <f aca="false">VLOOKUP(A3002,participants!A:B,2,0)</f>
        <v>M</v>
      </c>
      <c r="C3002" s="0" t="n">
        <f aca="false">VLOOKUP(A3002,participants!A:C,3,0)</f>
        <v>54</v>
      </c>
      <c r="D3002" s="0" t="str">
        <f aca="false">VLOOKUP(A3002,participants!A:F,6,0)</f>
        <v>PD</v>
      </c>
      <c r="E3002" s="0" t="str">
        <f aca="false">IF(LEN(SUBSTITUTE(gait_events!C3283,"_run-",""))&lt;&gt;LEN(gait_events!C3283),LEFT(RIGHT(gait_events!C3283,LEN(gait_events!C3283)-19),FIND("_run-",RIGHT(gait_events!C3283,LEN(gait_events!C3283)-19),1)-1),RIGHT(gait_events!C3283,LEN(gait_events!C3283)-19))</f>
        <v>Preferred</v>
      </c>
      <c r="F3002" s="0" t="str">
        <f aca="false">IF(LEN(SUBSTITUTE(gait_events!C3283,"_run-",""))&lt;&gt;LEN(gait_events!C3283),RIGHT(gait_events!C3283,LEN(gait_events!C3283)-FIND("_run-",gait_events!C3283,1)-4),"")</f>
        <v/>
      </c>
      <c r="G3002" s="0" t="str">
        <f aca="false">gait_events!D3283</f>
        <v>right_ankle</v>
      </c>
      <c r="H3002" s="0" t="str">
        <f aca="false">gait_events!E3283</f>
        <v>IC</v>
      </c>
      <c r="I3002" s="0" t="n">
        <f aca="false">IF(gait_events!F3283&lt;&gt;"",gait_events!F3283,NA())</f>
        <v>28</v>
      </c>
      <c r="J3002" s="0" t="e">
        <f aca="false">IF(gait_events!G3283&lt;&gt;"",gait_events!G3283,NA())</f>
        <v>#N/A</v>
      </c>
      <c r="K3002" s="0" t="e">
        <f aca="false">I3002-J3002</f>
        <v>#N/A</v>
      </c>
      <c r="L3002" s="0" t="e">
        <f aca="false">K3002*5</f>
        <v>#N/A</v>
      </c>
      <c r="M3002" s="0" t="n">
        <f aca="false">IF(NOT(ISNA(I3002)),1,0)</f>
        <v>1</v>
      </c>
      <c r="N3002" s="0" t="n">
        <f aca="false">IF(NOT(ISNA(J3002)),1,0)</f>
        <v>0</v>
      </c>
      <c r="O3002" s="0" t="n">
        <f aca="false">IF(AND(NOT(ISNA(I3002)),NOT(ISNA(J3002))),1,0)</f>
        <v>0</v>
      </c>
      <c r="P3002" s="0" t="n">
        <f aca="false">IF(AND(NOT(ISNA(I3002)),ISNA(J3002)),1,0)</f>
        <v>1</v>
      </c>
      <c r="Q3002" s="0" t="n">
        <f aca="false">IF(AND(ISNA(I3002),NOT(ISNA(J3002))),1,0)</f>
        <v>0</v>
      </c>
      <c r="R3002" s="0" t="n">
        <f aca="false">IF(SUM(O3002:Q3002)&lt;&gt;1,"ERROR",1)</f>
        <v>1</v>
      </c>
    </row>
    <row r="3003" customFormat="false" ht="12.8" hidden="false" customHeight="false" outlineLevel="0" collapsed="false">
      <c r="A3003" s="0" t="str">
        <f aca="false">gait_events!B3284</f>
        <v>pp065</v>
      </c>
      <c r="B3003" s="0" t="str">
        <f aca="false">VLOOKUP(A3003,participants!A:B,2,0)</f>
        <v>M</v>
      </c>
      <c r="C3003" s="0" t="n">
        <f aca="false">VLOOKUP(A3003,participants!A:C,3,0)</f>
        <v>54</v>
      </c>
      <c r="D3003" s="0" t="str">
        <f aca="false">VLOOKUP(A3003,participants!A:F,6,0)</f>
        <v>PD</v>
      </c>
      <c r="E3003" s="0" t="str">
        <f aca="false">IF(LEN(SUBSTITUTE(gait_events!C3284,"_run-",""))&lt;&gt;LEN(gait_events!C3284),LEFT(RIGHT(gait_events!C3284,LEN(gait_events!C3284)-19),FIND("_run-",RIGHT(gait_events!C3284,LEN(gait_events!C3284)-19),1)-1),RIGHT(gait_events!C3284,LEN(gait_events!C3284)-19))</f>
        <v>Preferred</v>
      </c>
      <c r="F3003" s="0" t="str">
        <f aca="false">IF(LEN(SUBSTITUTE(gait_events!C3284,"_run-",""))&lt;&gt;LEN(gait_events!C3284),RIGHT(gait_events!C3284,LEN(gait_events!C3284)-FIND("_run-",gait_events!C3284,1)-4),"")</f>
        <v/>
      </c>
      <c r="G3003" s="0" t="str">
        <f aca="false">gait_events!D3284</f>
        <v>right_ankle</v>
      </c>
      <c r="H3003" s="0" t="str">
        <f aca="false">gait_events!E3284</f>
        <v>IC</v>
      </c>
      <c r="I3003" s="0" t="n">
        <f aca="false">IF(gait_events!F3284&lt;&gt;"",gait_events!F3284,NA())</f>
        <v>257</v>
      </c>
      <c r="J3003" s="0" t="n">
        <f aca="false">IF(gait_events!G3284&lt;&gt;"",gait_events!G3284,NA())</f>
        <v>257</v>
      </c>
      <c r="K3003" s="0" t="n">
        <f aca="false">I3003-J3003</f>
        <v>0</v>
      </c>
      <c r="L3003" s="0" t="n">
        <f aca="false">K3003*5</f>
        <v>0</v>
      </c>
      <c r="M3003" s="0" t="n">
        <f aca="false">IF(NOT(ISNA(I3003)),1,0)</f>
        <v>1</v>
      </c>
      <c r="N3003" s="0" t="n">
        <f aca="false">IF(NOT(ISNA(J3003)),1,0)</f>
        <v>1</v>
      </c>
      <c r="O3003" s="0" t="n">
        <f aca="false">IF(AND(NOT(ISNA(I3003)),NOT(ISNA(J3003))),1,0)</f>
        <v>1</v>
      </c>
      <c r="P3003" s="0" t="n">
        <f aca="false">IF(AND(NOT(ISNA(I3003)),ISNA(J3003)),1,0)</f>
        <v>0</v>
      </c>
      <c r="Q3003" s="0" t="n">
        <f aca="false">IF(AND(ISNA(I3003),NOT(ISNA(J3003))),1,0)</f>
        <v>0</v>
      </c>
      <c r="R3003" s="0" t="n">
        <f aca="false">IF(SUM(O3003:Q3003)&lt;&gt;1,"ERROR",1)</f>
        <v>1</v>
      </c>
    </row>
    <row r="3004" customFormat="false" ht="12.8" hidden="false" customHeight="false" outlineLevel="0" collapsed="false">
      <c r="A3004" s="0" t="str">
        <f aca="false">gait_events!B3285</f>
        <v>pp065</v>
      </c>
      <c r="B3004" s="0" t="str">
        <f aca="false">VLOOKUP(A3004,participants!A:B,2,0)</f>
        <v>M</v>
      </c>
      <c r="C3004" s="0" t="n">
        <f aca="false">VLOOKUP(A3004,participants!A:C,3,0)</f>
        <v>54</v>
      </c>
      <c r="D3004" s="0" t="str">
        <f aca="false">VLOOKUP(A3004,participants!A:F,6,0)</f>
        <v>PD</v>
      </c>
      <c r="E3004" s="0" t="str">
        <f aca="false">IF(LEN(SUBSTITUTE(gait_events!C3285,"_run-",""))&lt;&gt;LEN(gait_events!C3285),LEFT(RIGHT(gait_events!C3285,LEN(gait_events!C3285)-19),FIND("_run-",RIGHT(gait_events!C3285,LEN(gait_events!C3285)-19),1)-1),RIGHT(gait_events!C3285,LEN(gait_events!C3285)-19))</f>
        <v>Preferred</v>
      </c>
      <c r="F3004" s="0" t="str">
        <f aca="false">IF(LEN(SUBSTITUTE(gait_events!C3285,"_run-",""))&lt;&gt;LEN(gait_events!C3285),RIGHT(gait_events!C3285,LEN(gait_events!C3285)-FIND("_run-",gait_events!C3285,1)-4),"")</f>
        <v/>
      </c>
      <c r="G3004" s="0" t="str">
        <f aca="false">gait_events!D3285</f>
        <v>right_ankle</v>
      </c>
      <c r="H3004" s="0" t="str">
        <f aca="false">gait_events!E3285</f>
        <v>IC</v>
      </c>
      <c r="I3004" s="0" t="n">
        <f aca="false">IF(gait_events!F3285&lt;&gt;"",gait_events!F3285,NA())</f>
        <v>453</v>
      </c>
      <c r="J3004" s="0" t="n">
        <f aca="false">IF(gait_events!G3285&lt;&gt;"",gait_events!G3285,NA())</f>
        <v>456</v>
      </c>
      <c r="K3004" s="0" t="n">
        <f aca="false">I3004-J3004</f>
        <v>-3</v>
      </c>
      <c r="L3004" s="0" t="n">
        <f aca="false">K3004*5</f>
        <v>-15</v>
      </c>
      <c r="M3004" s="0" t="n">
        <f aca="false">IF(NOT(ISNA(I3004)),1,0)</f>
        <v>1</v>
      </c>
      <c r="N3004" s="0" t="n">
        <f aca="false">IF(NOT(ISNA(J3004)),1,0)</f>
        <v>1</v>
      </c>
      <c r="O3004" s="0" t="n">
        <f aca="false">IF(AND(NOT(ISNA(I3004)),NOT(ISNA(J3004))),1,0)</f>
        <v>1</v>
      </c>
      <c r="P3004" s="0" t="n">
        <f aca="false">IF(AND(NOT(ISNA(I3004)),ISNA(J3004)),1,0)</f>
        <v>0</v>
      </c>
      <c r="Q3004" s="0" t="n">
        <f aca="false">IF(AND(ISNA(I3004),NOT(ISNA(J3004))),1,0)</f>
        <v>0</v>
      </c>
      <c r="R3004" s="0" t="n">
        <f aca="false">IF(SUM(O3004:Q3004)&lt;&gt;1,"ERROR",1)</f>
        <v>1</v>
      </c>
    </row>
    <row r="3005" customFormat="false" ht="12.8" hidden="false" customHeight="false" outlineLevel="0" collapsed="false">
      <c r="A3005" s="0" t="str">
        <f aca="false">gait_events!B3286</f>
        <v>pp065</v>
      </c>
      <c r="B3005" s="0" t="str">
        <f aca="false">VLOOKUP(A3005,participants!A:B,2,0)</f>
        <v>M</v>
      </c>
      <c r="C3005" s="0" t="n">
        <f aca="false">VLOOKUP(A3005,participants!A:C,3,0)</f>
        <v>54</v>
      </c>
      <c r="D3005" s="0" t="str">
        <f aca="false">VLOOKUP(A3005,participants!A:F,6,0)</f>
        <v>PD</v>
      </c>
      <c r="E3005" s="0" t="str">
        <f aca="false">IF(LEN(SUBSTITUTE(gait_events!C3286,"_run-",""))&lt;&gt;LEN(gait_events!C3286),LEFT(RIGHT(gait_events!C3286,LEN(gait_events!C3286)-19),FIND("_run-",RIGHT(gait_events!C3286,LEN(gait_events!C3286)-19),1)-1),RIGHT(gait_events!C3286,LEN(gait_events!C3286)-19))</f>
        <v>Preferred</v>
      </c>
      <c r="F3005" s="0" t="str">
        <f aca="false">IF(LEN(SUBSTITUTE(gait_events!C3286,"_run-",""))&lt;&gt;LEN(gait_events!C3286),RIGHT(gait_events!C3286,LEN(gait_events!C3286)-FIND("_run-",gait_events!C3286,1)-4),"")</f>
        <v/>
      </c>
      <c r="G3005" s="0" t="str">
        <f aca="false">gait_events!D3286</f>
        <v>right_ankle</v>
      </c>
      <c r="H3005" s="0" t="str">
        <f aca="false">gait_events!E3286</f>
        <v>IC</v>
      </c>
      <c r="I3005" s="0" t="n">
        <f aca="false">IF(gait_events!F3286&lt;&gt;"",gait_events!F3286,NA())</f>
        <v>655</v>
      </c>
      <c r="J3005" s="0" t="n">
        <f aca="false">IF(gait_events!G3286&lt;&gt;"",gait_events!G3286,NA())</f>
        <v>657</v>
      </c>
      <c r="K3005" s="0" t="n">
        <f aca="false">I3005-J3005</f>
        <v>-2</v>
      </c>
      <c r="L3005" s="0" t="n">
        <f aca="false">K3005*5</f>
        <v>-10</v>
      </c>
      <c r="M3005" s="0" t="n">
        <f aca="false">IF(NOT(ISNA(I3005)),1,0)</f>
        <v>1</v>
      </c>
      <c r="N3005" s="0" t="n">
        <f aca="false">IF(NOT(ISNA(J3005)),1,0)</f>
        <v>1</v>
      </c>
      <c r="O3005" s="0" t="n">
        <f aca="false">IF(AND(NOT(ISNA(I3005)),NOT(ISNA(J3005))),1,0)</f>
        <v>1</v>
      </c>
      <c r="P3005" s="0" t="n">
        <f aca="false">IF(AND(NOT(ISNA(I3005)),ISNA(J3005)),1,0)</f>
        <v>0</v>
      </c>
      <c r="Q3005" s="0" t="n">
        <f aca="false">IF(AND(ISNA(I3005),NOT(ISNA(J3005))),1,0)</f>
        <v>0</v>
      </c>
      <c r="R3005" s="0" t="n">
        <f aca="false">IF(SUM(O3005:Q3005)&lt;&gt;1,"ERROR",1)</f>
        <v>1</v>
      </c>
    </row>
    <row r="3006" customFormat="false" ht="12.8" hidden="false" customHeight="false" outlineLevel="0" collapsed="false">
      <c r="A3006" s="0" t="str">
        <f aca="false">gait_events!B3287</f>
        <v>pp065</v>
      </c>
      <c r="B3006" s="0" t="str">
        <f aca="false">VLOOKUP(A3006,participants!A:B,2,0)</f>
        <v>M</v>
      </c>
      <c r="C3006" s="0" t="n">
        <f aca="false">VLOOKUP(A3006,participants!A:C,3,0)</f>
        <v>54</v>
      </c>
      <c r="D3006" s="0" t="str">
        <f aca="false">VLOOKUP(A3006,participants!A:F,6,0)</f>
        <v>PD</v>
      </c>
      <c r="E3006" s="0" t="str">
        <f aca="false">IF(LEN(SUBSTITUTE(gait_events!C3287,"_run-",""))&lt;&gt;LEN(gait_events!C3287),LEFT(RIGHT(gait_events!C3287,LEN(gait_events!C3287)-19),FIND("_run-",RIGHT(gait_events!C3287,LEN(gait_events!C3287)-19),1)-1),RIGHT(gait_events!C3287,LEN(gait_events!C3287)-19))</f>
        <v>Preferred</v>
      </c>
      <c r="F3006" s="0" t="str">
        <f aca="false">IF(LEN(SUBSTITUTE(gait_events!C3287,"_run-",""))&lt;&gt;LEN(gait_events!C3287),RIGHT(gait_events!C3287,LEN(gait_events!C3287)-FIND("_run-",gait_events!C3287,1)-4),"")</f>
        <v/>
      </c>
      <c r="G3006" s="0" t="str">
        <f aca="false">gait_events!D3287</f>
        <v>right_ankle</v>
      </c>
      <c r="H3006" s="0" t="str">
        <f aca="false">gait_events!E3287</f>
        <v>FC</v>
      </c>
      <c r="I3006" s="0" t="n">
        <f aca="false">IF(gait_events!F3287&lt;&gt;"",gait_events!F3287,NA())</f>
        <v>169</v>
      </c>
      <c r="J3006" s="0" t="n">
        <f aca="false">IF(gait_events!G3287&lt;&gt;"",gait_events!G3287,NA())</f>
        <v>177</v>
      </c>
      <c r="K3006" s="0" t="n">
        <f aca="false">I3006-J3006</f>
        <v>-8</v>
      </c>
      <c r="L3006" s="0" t="n">
        <f aca="false">K3006*5</f>
        <v>-40</v>
      </c>
      <c r="M3006" s="0" t="n">
        <f aca="false">IF(NOT(ISNA(I3006)),1,0)</f>
        <v>1</v>
      </c>
      <c r="N3006" s="0" t="n">
        <f aca="false">IF(NOT(ISNA(J3006)),1,0)</f>
        <v>1</v>
      </c>
      <c r="O3006" s="0" t="n">
        <f aca="false">IF(AND(NOT(ISNA(I3006)),NOT(ISNA(J3006))),1,0)</f>
        <v>1</v>
      </c>
      <c r="P3006" s="0" t="n">
        <f aca="false">IF(AND(NOT(ISNA(I3006)),ISNA(J3006)),1,0)</f>
        <v>0</v>
      </c>
      <c r="Q3006" s="0" t="n">
        <f aca="false">IF(AND(ISNA(I3006),NOT(ISNA(J3006))),1,0)</f>
        <v>0</v>
      </c>
      <c r="R3006" s="0" t="n">
        <f aca="false">IF(SUM(O3006:Q3006)&lt;&gt;1,"ERROR",1)</f>
        <v>1</v>
      </c>
    </row>
    <row r="3007" customFormat="false" ht="12.8" hidden="false" customHeight="false" outlineLevel="0" collapsed="false">
      <c r="A3007" s="0" t="str">
        <f aca="false">gait_events!B3288</f>
        <v>pp065</v>
      </c>
      <c r="B3007" s="0" t="str">
        <f aca="false">VLOOKUP(A3007,participants!A:B,2,0)</f>
        <v>M</v>
      </c>
      <c r="C3007" s="0" t="n">
        <f aca="false">VLOOKUP(A3007,participants!A:C,3,0)</f>
        <v>54</v>
      </c>
      <c r="D3007" s="0" t="str">
        <f aca="false">VLOOKUP(A3007,participants!A:F,6,0)</f>
        <v>PD</v>
      </c>
      <c r="E3007" s="0" t="str">
        <f aca="false">IF(LEN(SUBSTITUTE(gait_events!C3288,"_run-",""))&lt;&gt;LEN(gait_events!C3288),LEFT(RIGHT(gait_events!C3288,LEN(gait_events!C3288)-19),FIND("_run-",RIGHT(gait_events!C3288,LEN(gait_events!C3288)-19),1)-1),RIGHT(gait_events!C3288,LEN(gait_events!C3288)-19))</f>
        <v>Preferred</v>
      </c>
      <c r="F3007" s="0" t="str">
        <f aca="false">IF(LEN(SUBSTITUTE(gait_events!C3288,"_run-",""))&lt;&gt;LEN(gait_events!C3288),RIGHT(gait_events!C3288,LEN(gait_events!C3288)-FIND("_run-",gait_events!C3288,1)-4),"")</f>
        <v/>
      </c>
      <c r="G3007" s="0" t="str">
        <f aca="false">gait_events!D3288</f>
        <v>right_ankle</v>
      </c>
      <c r="H3007" s="0" t="str">
        <f aca="false">gait_events!E3288</f>
        <v>FC</v>
      </c>
      <c r="I3007" s="0" t="n">
        <f aca="false">IF(gait_events!F3288&lt;&gt;"",gait_events!F3288,NA())</f>
        <v>373</v>
      </c>
      <c r="J3007" s="0" t="n">
        <f aca="false">IF(gait_events!G3288&lt;&gt;"",gait_events!G3288,NA())</f>
        <v>383</v>
      </c>
      <c r="K3007" s="0" t="n">
        <f aca="false">I3007-J3007</f>
        <v>-10</v>
      </c>
      <c r="L3007" s="0" t="n">
        <f aca="false">K3007*5</f>
        <v>-50</v>
      </c>
      <c r="M3007" s="0" t="n">
        <f aca="false">IF(NOT(ISNA(I3007)),1,0)</f>
        <v>1</v>
      </c>
      <c r="N3007" s="0" t="n">
        <f aca="false">IF(NOT(ISNA(J3007)),1,0)</f>
        <v>1</v>
      </c>
      <c r="O3007" s="0" t="n">
        <f aca="false">IF(AND(NOT(ISNA(I3007)),NOT(ISNA(J3007))),1,0)</f>
        <v>1</v>
      </c>
      <c r="P3007" s="0" t="n">
        <f aca="false">IF(AND(NOT(ISNA(I3007)),ISNA(J3007)),1,0)</f>
        <v>0</v>
      </c>
      <c r="Q3007" s="0" t="n">
        <f aca="false">IF(AND(ISNA(I3007),NOT(ISNA(J3007))),1,0)</f>
        <v>0</v>
      </c>
      <c r="R3007" s="0" t="n">
        <f aca="false">IF(SUM(O3007:Q3007)&lt;&gt;1,"ERROR",1)</f>
        <v>1</v>
      </c>
    </row>
    <row r="3008" customFormat="false" ht="12.8" hidden="false" customHeight="false" outlineLevel="0" collapsed="false">
      <c r="A3008" s="0" t="str">
        <f aca="false">gait_events!B3289</f>
        <v>pp065</v>
      </c>
      <c r="B3008" s="0" t="str">
        <f aca="false">VLOOKUP(A3008,participants!A:B,2,0)</f>
        <v>M</v>
      </c>
      <c r="C3008" s="0" t="n">
        <f aca="false">VLOOKUP(A3008,participants!A:C,3,0)</f>
        <v>54</v>
      </c>
      <c r="D3008" s="0" t="str">
        <f aca="false">VLOOKUP(A3008,participants!A:F,6,0)</f>
        <v>PD</v>
      </c>
      <c r="E3008" s="0" t="str">
        <f aca="false">IF(LEN(SUBSTITUTE(gait_events!C3289,"_run-",""))&lt;&gt;LEN(gait_events!C3289),LEFT(RIGHT(gait_events!C3289,LEN(gait_events!C3289)-19),FIND("_run-",RIGHT(gait_events!C3289,LEN(gait_events!C3289)-19),1)-1),RIGHT(gait_events!C3289,LEN(gait_events!C3289)-19))</f>
        <v>Preferred</v>
      </c>
      <c r="F3008" s="0" t="str">
        <f aca="false">IF(LEN(SUBSTITUTE(gait_events!C3289,"_run-",""))&lt;&gt;LEN(gait_events!C3289),RIGHT(gait_events!C3289,LEN(gait_events!C3289)-FIND("_run-",gait_events!C3289,1)-4),"")</f>
        <v/>
      </c>
      <c r="G3008" s="0" t="str">
        <f aca="false">gait_events!D3289</f>
        <v>right_ankle</v>
      </c>
      <c r="H3008" s="0" t="str">
        <f aca="false">gait_events!E3289</f>
        <v>FC</v>
      </c>
      <c r="I3008" s="0" t="n">
        <f aca="false">IF(gait_events!F3289&lt;&gt;"",gait_events!F3289,NA())</f>
        <v>580</v>
      </c>
      <c r="J3008" s="0" t="n">
        <f aca="false">IF(gait_events!G3289&lt;&gt;"",gait_events!G3289,NA())</f>
        <v>583</v>
      </c>
      <c r="K3008" s="0" t="n">
        <f aca="false">I3008-J3008</f>
        <v>-3</v>
      </c>
      <c r="L3008" s="0" t="n">
        <f aca="false">K3008*5</f>
        <v>-15</v>
      </c>
      <c r="M3008" s="0" t="n">
        <f aca="false">IF(NOT(ISNA(I3008)),1,0)</f>
        <v>1</v>
      </c>
      <c r="N3008" s="0" t="n">
        <f aca="false">IF(NOT(ISNA(J3008)),1,0)</f>
        <v>1</v>
      </c>
      <c r="O3008" s="0" t="n">
        <f aca="false">IF(AND(NOT(ISNA(I3008)),NOT(ISNA(J3008))),1,0)</f>
        <v>1</v>
      </c>
      <c r="P3008" s="0" t="n">
        <f aca="false">IF(AND(NOT(ISNA(I3008)),ISNA(J3008)),1,0)</f>
        <v>0</v>
      </c>
      <c r="Q3008" s="0" t="n">
        <f aca="false">IF(AND(ISNA(I3008),NOT(ISNA(J3008))),1,0)</f>
        <v>0</v>
      </c>
      <c r="R3008" s="0" t="n">
        <f aca="false">IF(SUM(O3008:Q3008)&lt;&gt;1,"ERROR",1)</f>
        <v>1</v>
      </c>
    </row>
    <row r="3009" customFormat="false" ht="12.8" hidden="false" customHeight="false" outlineLevel="0" collapsed="false">
      <c r="A3009" s="0" t="str">
        <f aca="false">gait_events!B3290</f>
        <v>pp065</v>
      </c>
      <c r="B3009" s="0" t="str">
        <f aca="false">VLOOKUP(A3009,participants!A:B,2,0)</f>
        <v>M</v>
      </c>
      <c r="C3009" s="0" t="n">
        <f aca="false">VLOOKUP(A3009,participants!A:C,3,0)</f>
        <v>54</v>
      </c>
      <c r="D3009" s="0" t="str">
        <f aca="false">VLOOKUP(A3009,participants!A:F,6,0)</f>
        <v>PD</v>
      </c>
      <c r="E3009" s="0" t="str">
        <f aca="false">IF(LEN(SUBSTITUTE(gait_events!C3290,"_run-",""))&lt;&gt;LEN(gait_events!C3290),LEFT(RIGHT(gait_events!C3290,LEN(gait_events!C3290)-19),FIND("_run-",RIGHT(gait_events!C3290,LEN(gait_events!C3290)-19),1)-1),RIGHT(gait_events!C3290,LEN(gait_events!C3290)-19))</f>
        <v>Preferred</v>
      </c>
      <c r="F3009" s="0" t="str">
        <f aca="false">IF(LEN(SUBSTITUTE(gait_events!C3290,"_run-",""))&lt;&gt;LEN(gait_events!C3290),RIGHT(gait_events!C3290,LEN(gait_events!C3290)-FIND("_run-",gait_events!C3290,1)-4),"")</f>
        <v/>
      </c>
      <c r="G3009" s="0" t="str">
        <f aca="false">gait_events!D3290</f>
        <v>right_ankle</v>
      </c>
      <c r="H3009" s="0" t="str">
        <f aca="false">gait_events!E3290</f>
        <v>FC</v>
      </c>
      <c r="I3009" s="0" t="n">
        <f aca="false">IF(gait_events!F3290&lt;&gt;"",gait_events!F3290,NA())</f>
        <v>775</v>
      </c>
      <c r="J3009" s="0" t="n">
        <f aca="false">IF(gait_events!G3290&lt;&gt;"",gait_events!G3290,NA())</f>
        <v>787</v>
      </c>
      <c r="K3009" s="0" t="n">
        <f aca="false">I3009-J3009</f>
        <v>-12</v>
      </c>
      <c r="L3009" s="0" t="n">
        <f aca="false">K3009*5</f>
        <v>-60</v>
      </c>
      <c r="M3009" s="0" t="n">
        <f aca="false">IF(NOT(ISNA(I3009)),1,0)</f>
        <v>1</v>
      </c>
      <c r="N3009" s="0" t="n">
        <f aca="false">IF(NOT(ISNA(J3009)),1,0)</f>
        <v>1</v>
      </c>
      <c r="O3009" s="0" t="n">
        <f aca="false">IF(AND(NOT(ISNA(I3009)),NOT(ISNA(J3009))),1,0)</f>
        <v>1</v>
      </c>
      <c r="P3009" s="0" t="n">
        <f aca="false">IF(AND(NOT(ISNA(I3009)),ISNA(J3009)),1,0)</f>
        <v>0</v>
      </c>
      <c r="Q3009" s="0" t="n">
        <f aca="false">IF(AND(ISNA(I3009),NOT(ISNA(J3009))),1,0)</f>
        <v>0</v>
      </c>
      <c r="R3009" s="0" t="n">
        <f aca="false">IF(SUM(O3009:Q3009)&lt;&gt;1,"ERROR",1)</f>
        <v>1</v>
      </c>
    </row>
    <row r="3010" customFormat="false" ht="12.8" hidden="false" customHeight="false" outlineLevel="0" collapsed="false">
      <c r="A3010" s="0" t="str">
        <f aca="false">gait_events!B3291</f>
        <v>pp065</v>
      </c>
      <c r="B3010" s="0" t="str">
        <f aca="false">VLOOKUP(A3010,participants!A:B,2,0)</f>
        <v>M</v>
      </c>
      <c r="C3010" s="0" t="n">
        <f aca="false">VLOOKUP(A3010,participants!A:C,3,0)</f>
        <v>54</v>
      </c>
      <c r="D3010" s="0" t="str">
        <f aca="false">VLOOKUP(A3010,participants!A:F,6,0)</f>
        <v>PD</v>
      </c>
      <c r="E3010" s="0" t="str">
        <f aca="false">IF(LEN(SUBSTITUTE(gait_events!C3291,"_run-",""))&lt;&gt;LEN(gait_events!C3291),LEFT(RIGHT(gait_events!C3291,LEN(gait_events!C3291)-19),FIND("_run-",RIGHT(gait_events!C3291,LEN(gait_events!C3291)-19),1)-1),RIGHT(gait_events!C3291,LEN(gait_events!C3291)-19))</f>
        <v>Preferred</v>
      </c>
      <c r="F3010" s="0" t="str">
        <f aca="false">IF(LEN(SUBSTITUTE(gait_events!C3291,"_run-",""))&lt;&gt;LEN(gait_events!C3291),RIGHT(gait_events!C3291,LEN(gait_events!C3291)-FIND("_run-",gait_events!C3291,1)-4),"")</f>
        <v/>
      </c>
      <c r="G3010" s="0" t="str">
        <f aca="false">gait_events!D3291</f>
        <v>left_shank</v>
      </c>
      <c r="H3010" s="0" t="str">
        <f aca="false">gait_events!E3291</f>
        <v>IC</v>
      </c>
      <c r="I3010" s="0" t="n">
        <f aca="false">IF(gait_events!F3291&lt;&gt;"",gait_events!F3291,NA())</f>
        <v>157</v>
      </c>
      <c r="J3010" s="0" t="n">
        <f aca="false">IF(gait_events!G3291&lt;&gt;"",gait_events!G3291,NA())</f>
        <v>163</v>
      </c>
      <c r="K3010" s="0" t="n">
        <f aca="false">I3010-J3010</f>
        <v>-6</v>
      </c>
      <c r="L3010" s="0" t="n">
        <f aca="false">K3010*5</f>
        <v>-30</v>
      </c>
      <c r="M3010" s="0" t="n">
        <f aca="false">IF(NOT(ISNA(I3010)),1,0)</f>
        <v>1</v>
      </c>
      <c r="N3010" s="0" t="n">
        <f aca="false">IF(NOT(ISNA(J3010)),1,0)</f>
        <v>1</v>
      </c>
      <c r="O3010" s="0" t="n">
        <f aca="false">IF(AND(NOT(ISNA(I3010)),NOT(ISNA(J3010))),1,0)</f>
        <v>1</v>
      </c>
      <c r="P3010" s="0" t="n">
        <f aca="false">IF(AND(NOT(ISNA(I3010)),ISNA(J3010)),1,0)</f>
        <v>0</v>
      </c>
      <c r="Q3010" s="0" t="n">
        <f aca="false">IF(AND(ISNA(I3010),NOT(ISNA(J3010))),1,0)</f>
        <v>0</v>
      </c>
      <c r="R3010" s="0" t="n">
        <f aca="false">IF(SUM(O3010:Q3010)&lt;&gt;1,"ERROR",1)</f>
        <v>1</v>
      </c>
    </row>
    <row r="3011" customFormat="false" ht="12.8" hidden="false" customHeight="false" outlineLevel="0" collapsed="false">
      <c r="A3011" s="0" t="str">
        <f aca="false">gait_events!B3292</f>
        <v>pp065</v>
      </c>
      <c r="B3011" s="0" t="str">
        <f aca="false">VLOOKUP(A3011,participants!A:B,2,0)</f>
        <v>M</v>
      </c>
      <c r="C3011" s="0" t="n">
        <f aca="false">VLOOKUP(A3011,participants!A:C,3,0)</f>
        <v>54</v>
      </c>
      <c r="D3011" s="0" t="str">
        <f aca="false">VLOOKUP(A3011,participants!A:F,6,0)</f>
        <v>PD</v>
      </c>
      <c r="E3011" s="0" t="str">
        <f aca="false">IF(LEN(SUBSTITUTE(gait_events!C3292,"_run-",""))&lt;&gt;LEN(gait_events!C3292),LEFT(RIGHT(gait_events!C3292,LEN(gait_events!C3292)-19),FIND("_run-",RIGHT(gait_events!C3292,LEN(gait_events!C3292)-19),1)-1),RIGHT(gait_events!C3292,LEN(gait_events!C3292)-19))</f>
        <v>Preferred</v>
      </c>
      <c r="F3011" s="0" t="str">
        <f aca="false">IF(LEN(SUBSTITUTE(gait_events!C3292,"_run-",""))&lt;&gt;LEN(gait_events!C3292),RIGHT(gait_events!C3292,LEN(gait_events!C3292)-FIND("_run-",gait_events!C3292,1)-4),"")</f>
        <v/>
      </c>
      <c r="G3011" s="0" t="str">
        <f aca="false">gait_events!D3292</f>
        <v>left_shank</v>
      </c>
      <c r="H3011" s="0" t="str">
        <f aca="false">gait_events!E3292</f>
        <v>IC</v>
      </c>
      <c r="I3011" s="0" t="n">
        <f aca="false">IF(gait_events!F3292&lt;&gt;"",gait_events!F3292,NA())</f>
        <v>359</v>
      </c>
      <c r="J3011" s="0" t="n">
        <f aca="false">IF(gait_events!G3292&lt;&gt;"",gait_events!G3292,NA())</f>
        <v>361</v>
      </c>
      <c r="K3011" s="0" t="n">
        <f aca="false">I3011-J3011</f>
        <v>-2</v>
      </c>
      <c r="L3011" s="0" t="n">
        <f aca="false">K3011*5</f>
        <v>-10</v>
      </c>
      <c r="M3011" s="0" t="n">
        <f aca="false">IF(NOT(ISNA(I3011)),1,0)</f>
        <v>1</v>
      </c>
      <c r="N3011" s="0" t="n">
        <f aca="false">IF(NOT(ISNA(J3011)),1,0)</f>
        <v>1</v>
      </c>
      <c r="O3011" s="0" t="n">
        <f aca="false">IF(AND(NOT(ISNA(I3011)),NOT(ISNA(J3011))),1,0)</f>
        <v>1</v>
      </c>
      <c r="P3011" s="0" t="n">
        <f aca="false">IF(AND(NOT(ISNA(I3011)),ISNA(J3011)),1,0)</f>
        <v>0</v>
      </c>
      <c r="Q3011" s="0" t="n">
        <f aca="false">IF(AND(ISNA(I3011),NOT(ISNA(J3011))),1,0)</f>
        <v>0</v>
      </c>
      <c r="R3011" s="0" t="n">
        <f aca="false">IF(SUM(O3011:Q3011)&lt;&gt;1,"ERROR",1)</f>
        <v>1</v>
      </c>
    </row>
    <row r="3012" customFormat="false" ht="12.8" hidden="false" customHeight="false" outlineLevel="0" collapsed="false">
      <c r="A3012" s="0" t="str">
        <f aca="false">gait_events!B3293</f>
        <v>pp065</v>
      </c>
      <c r="B3012" s="0" t="str">
        <f aca="false">VLOOKUP(A3012,participants!A:B,2,0)</f>
        <v>M</v>
      </c>
      <c r="C3012" s="0" t="n">
        <f aca="false">VLOOKUP(A3012,participants!A:C,3,0)</f>
        <v>54</v>
      </c>
      <c r="D3012" s="0" t="str">
        <f aca="false">VLOOKUP(A3012,participants!A:F,6,0)</f>
        <v>PD</v>
      </c>
      <c r="E3012" s="0" t="str">
        <f aca="false">IF(LEN(SUBSTITUTE(gait_events!C3293,"_run-",""))&lt;&gt;LEN(gait_events!C3293),LEFT(RIGHT(gait_events!C3293,LEN(gait_events!C3293)-19),FIND("_run-",RIGHT(gait_events!C3293,LEN(gait_events!C3293)-19),1)-1),RIGHT(gait_events!C3293,LEN(gait_events!C3293)-19))</f>
        <v>Preferred</v>
      </c>
      <c r="F3012" s="0" t="str">
        <f aca="false">IF(LEN(SUBSTITUTE(gait_events!C3293,"_run-",""))&lt;&gt;LEN(gait_events!C3293),RIGHT(gait_events!C3293,LEN(gait_events!C3293)-FIND("_run-",gait_events!C3293,1)-4),"")</f>
        <v/>
      </c>
      <c r="G3012" s="0" t="str">
        <f aca="false">gait_events!D3293</f>
        <v>left_shank</v>
      </c>
      <c r="H3012" s="0" t="str">
        <f aca="false">gait_events!E3293</f>
        <v>IC</v>
      </c>
      <c r="I3012" s="0" t="n">
        <f aca="false">IF(gait_events!F3293&lt;&gt;"",gait_events!F3293,NA())</f>
        <v>557</v>
      </c>
      <c r="J3012" s="0" t="n">
        <f aca="false">IF(gait_events!G3293&lt;&gt;"",gait_events!G3293,NA())</f>
        <v>562</v>
      </c>
      <c r="K3012" s="0" t="n">
        <f aca="false">I3012-J3012</f>
        <v>-5</v>
      </c>
      <c r="L3012" s="0" t="n">
        <f aca="false">K3012*5</f>
        <v>-25</v>
      </c>
      <c r="M3012" s="0" t="n">
        <f aca="false">IF(NOT(ISNA(I3012)),1,0)</f>
        <v>1</v>
      </c>
      <c r="N3012" s="0" t="n">
        <f aca="false">IF(NOT(ISNA(J3012)),1,0)</f>
        <v>1</v>
      </c>
      <c r="O3012" s="0" t="n">
        <f aca="false">IF(AND(NOT(ISNA(I3012)),NOT(ISNA(J3012))),1,0)</f>
        <v>1</v>
      </c>
      <c r="P3012" s="0" t="n">
        <f aca="false">IF(AND(NOT(ISNA(I3012)),ISNA(J3012)),1,0)</f>
        <v>0</v>
      </c>
      <c r="Q3012" s="0" t="n">
        <f aca="false">IF(AND(ISNA(I3012),NOT(ISNA(J3012))),1,0)</f>
        <v>0</v>
      </c>
      <c r="R3012" s="0" t="n">
        <f aca="false">IF(SUM(O3012:Q3012)&lt;&gt;1,"ERROR",1)</f>
        <v>1</v>
      </c>
    </row>
    <row r="3013" customFormat="false" ht="12.8" hidden="false" customHeight="false" outlineLevel="0" collapsed="false">
      <c r="A3013" s="0" t="str">
        <f aca="false">gait_events!B3294</f>
        <v>pp065</v>
      </c>
      <c r="B3013" s="0" t="str">
        <f aca="false">VLOOKUP(A3013,participants!A:B,2,0)</f>
        <v>M</v>
      </c>
      <c r="C3013" s="0" t="n">
        <f aca="false">VLOOKUP(A3013,participants!A:C,3,0)</f>
        <v>54</v>
      </c>
      <c r="D3013" s="0" t="str">
        <f aca="false">VLOOKUP(A3013,participants!A:F,6,0)</f>
        <v>PD</v>
      </c>
      <c r="E3013" s="0" t="str">
        <f aca="false">IF(LEN(SUBSTITUTE(gait_events!C3294,"_run-",""))&lt;&gt;LEN(gait_events!C3294),LEFT(RIGHT(gait_events!C3294,LEN(gait_events!C3294)-19),FIND("_run-",RIGHT(gait_events!C3294,LEN(gait_events!C3294)-19),1)-1),RIGHT(gait_events!C3294,LEN(gait_events!C3294)-19))</f>
        <v>Preferred</v>
      </c>
      <c r="F3013" s="0" t="str">
        <f aca="false">IF(LEN(SUBSTITUTE(gait_events!C3294,"_run-",""))&lt;&gt;LEN(gait_events!C3294),RIGHT(gait_events!C3294,LEN(gait_events!C3294)-FIND("_run-",gait_events!C3294,1)-4),"")</f>
        <v/>
      </c>
      <c r="G3013" s="0" t="str">
        <f aca="false">gait_events!D3294</f>
        <v>left_shank</v>
      </c>
      <c r="H3013" s="0" t="str">
        <f aca="false">gait_events!E3294</f>
        <v>IC</v>
      </c>
      <c r="I3013" s="0" t="n">
        <f aca="false">IF(gait_events!F3294&lt;&gt;"",gait_events!F3294,NA())</f>
        <v>758</v>
      </c>
      <c r="J3013" s="0" t="n">
        <f aca="false">IF(gait_events!G3294&lt;&gt;"",gait_events!G3294,NA())</f>
        <v>765</v>
      </c>
      <c r="K3013" s="0" t="n">
        <f aca="false">I3013-J3013</f>
        <v>-7</v>
      </c>
      <c r="L3013" s="0" t="n">
        <f aca="false">K3013*5</f>
        <v>-35</v>
      </c>
      <c r="M3013" s="0" t="n">
        <f aca="false">IF(NOT(ISNA(I3013)),1,0)</f>
        <v>1</v>
      </c>
      <c r="N3013" s="0" t="n">
        <f aca="false">IF(NOT(ISNA(J3013)),1,0)</f>
        <v>1</v>
      </c>
      <c r="O3013" s="0" t="n">
        <f aca="false">IF(AND(NOT(ISNA(I3013)),NOT(ISNA(J3013))),1,0)</f>
        <v>1</v>
      </c>
      <c r="P3013" s="0" t="n">
        <f aca="false">IF(AND(NOT(ISNA(I3013)),ISNA(J3013)),1,0)</f>
        <v>0</v>
      </c>
      <c r="Q3013" s="0" t="n">
        <f aca="false">IF(AND(ISNA(I3013),NOT(ISNA(J3013))),1,0)</f>
        <v>0</v>
      </c>
      <c r="R3013" s="0" t="n">
        <f aca="false">IF(SUM(O3013:Q3013)&lt;&gt;1,"ERROR",1)</f>
        <v>1</v>
      </c>
    </row>
    <row r="3014" customFormat="false" ht="12.8" hidden="false" customHeight="false" outlineLevel="0" collapsed="false">
      <c r="A3014" s="0" t="str">
        <f aca="false">gait_events!B3295</f>
        <v>pp065</v>
      </c>
      <c r="B3014" s="0" t="str">
        <f aca="false">VLOOKUP(A3014,participants!A:B,2,0)</f>
        <v>M</v>
      </c>
      <c r="C3014" s="0" t="n">
        <f aca="false">VLOOKUP(A3014,participants!A:C,3,0)</f>
        <v>54</v>
      </c>
      <c r="D3014" s="0" t="str">
        <f aca="false">VLOOKUP(A3014,participants!A:F,6,0)</f>
        <v>PD</v>
      </c>
      <c r="E3014" s="0" t="str">
        <f aca="false">IF(LEN(SUBSTITUTE(gait_events!C3295,"_run-",""))&lt;&gt;LEN(gait_events!C3295),LEFT(RIGHT(gait_events!C3295,LEN(gait_events!C3295)-19),FIND("_run-",RIGHT(gait_events!C3295,LEN(gait_events!C3295)-19),1)-1),RIGHT(gait_events!C3295,LEN(gait_events!C3295)-19))</f>
        <v>Preferred</v>
      </c>
      <c r="F3014" s="0" t="str">
        <f aca="false">IF(LEN(SUBSTITUTE(gait_events!C3295,"_run-",""))&lt;&gt;LEN(gait_events!C3295),RIGHT(gait_events!C3295,LEN(gait_events!C3295)-FIND("_run-",gait_events!C3295,1)-4),"")</f>
        <v/>
      </c>
      <c r="G3014" s="0" t="str">
        <f aca="false">gait_events!D3295</f>
        <v>left_shank</v>
      </c>
      <c r="H3014" s="0" t="str">
        <f aca="false">gait_events!E3295</f>
        <v>FC</v>
      </c>
      <c r="I3014" s="0" t="n">
        <f aca="false">IF(gait_events!F3295&lt;&gt;"",gait_events!F3295,NA())</f>
        <v>70</v>
      </c>
      <c r="J3014" s="0" t="n">
        <f aca="false">IF(gait_events!G3295&lt;&gt;"",gait_events!G3295,NA())</f>
        <v>74</v>
      </c>
      <c r="K3014" s="0" t="n">
        <f aca="false">I3014-J3014</f>
        <v>-4</v>
      </c>
      <c r="L3014" s="0" t="n">
        <f aca="false">K3014*5</f>
        <v>-20</v>
      </c>
      <c r="M3014" s="0" t="n">
        <f aca="false">IF(NOT(ISNA(I3014)),1,0)</f>
        <v>1</v>
      </c>
      <c r="N3014" s="0" t="n">
        <f aca="false">IF(NOT(ISNA(J3014)),1,0)</f>
        <v>1</v>
      </c>
      <c r="O3014" s="0" t="n">
        <f aca="false">IF(AND(NOT(ISNA(I3014)),NOT(ISNA(J3014))),1,0)</f>
        <v>1</v>
      </c>
      <c r="P3014" s="0" t="n">
        <f aca="false">IF(AND(NOT(ISNA(I3014)),ISNA(J3014)),1,0)</f>
        <v>0</v>
      </c>
      <c r="Q3014" s="0" t="n">
        <f aca="false">IF(AND(ISNA(I3014),NOT(ISNA(J3014))),1,0)</f>
        <v>0</v>
      </c>
      <c r="R3014" s="0" t="n">
        <f aca="false">IF(SUM(O3014:Q3014)&lt;&gt;1,"ERROR",1)</f>
        <v>1</v>
      </c>
    </row>
    <row r="3015" customFormat="false" ht="12.8" hidden="false" customHeight="false" outlineLevel="0" collapsed="false">
      <c r="A3015" s="0" t="str">
        <f aca="false">gait_events!B3296</f>
        <v>pp065</v>
      </c>
      <c r="B3015" s="0" t="str">
        <f aca="false">VLOOKUP(A3015,participants!A:B,2,0)</f>
        <v>M</v>
      </c>
      <c r="C3015" s="0" t="n">
        <f aca="false">VLOOKUP(A3015,participants!A:C,3,0)</f>
        <v>54</v>
      </c>
      <c r="D3015" s="0" t="str">
        <f aca="false">VLOOKUP(A3015,participants!A:F,6,0)</f>
        <v>PD</v>
      </c>
      <c r="E3015" s="0" t="str">
        <f aca="false">IF(LEN(SUBSTITUTE(gait_events!C3296,"_run-",""))&lt;&gt;LEN(gait_events!C3296),LEFT(RIGHT(gait_events!C3296,LEN(gait_events!C3296)-19),FIND("_run-",RIGHT(gait_events!C3296,LEN(gait_events!C3296)-19),1)-1),RIGHT(gait_events!C3296,LEN(gait_events!C3296)-19))</f>
        <v>Preferred</v>
      </c>
      <c r="F3015" s="0" t="str">
        <f aca="false">IF(LEN(SUBSTITUTE(gait_events!C3296,"_run-",""))&lt;&gt;LEN(gait_events!C3296),RIGHT(gait_events!C3296,LEN(gait_events!C3296)-FIND("_run-",gait_events!C3296,1)-4),"")</f>
        <v/>
      </c>
      <c r="G3015" s="0" t="str">
        <f aca="false">gait_events!D3296</f>
        <v>left_shank</v>
      </c>
      <c r="H3015" s="0" t="str">
        <f aca="false">gait_events!E3296</f>
        <v>FC</v>
      </c>
      <c r="I3015" s="0" t="n">
        <f aca="false">IF(gait_events!F3296&lt;&gt;"",gait_events!F3296,NA())</f>
        <v>280</v>
      </c>
      <c r="J3015" s="0" t="n">
        <f aca="false">IF(gait_events!G3296&lt;&gt;"",gait_events!G3296,NA())</f>
        <v>280</v>
      </c>
      <c r="K3015" s="0" t="n">
        <f aca="false">I3015-J3015</f>
        <v>0</v>
      </c>
      <c r="L3015" s="0" t="n">
        <f aca="false">K3015*5</f>
        <v>0</v>
      </c>
      <c r="M3015" s="0" t="n">
        <f aca="false">IF(NOT(ISNA(I3015)),1,0)</f>
        <v>1</v>
      </c>
      <c r="N3015" s="0" t="n">
        <f aca="false">IF(NOT(ISNA(J3015)),1,0)</f>
        <v>1</v>
      </c>
      <c r="O3015" s="0" t="n">
        <f aca="false">IF(AND(NOT(ISNA(I3015)),NOT(ISNA(J3015))),1,0)</f>
        <v>1</v>
      </c>
      <c r="P3015" s="0" t="n">
        <f aca="false">IF(AND(NOT(ISNA(I3015)),ISNA(J3015)),1,0)</f>
        <v>0</v>
      </c>
      <c r="Q3015" s="0" t="n">
        <f aca="false">IF(AND(ISNA(I3015),NOT(ISNA(J3015))),1,0)</f>
        <v>0</v>
      </c>
      <c r="R3015" s="0" t="n">
        <f aca="false">IF(SUM(O3015:Q3015)&lt;&gt;1,"ERROR",1)</f>
        <v>1</v>
      </c>
    </row>
    <row r="3016" customFormat="false" ht="12.8" hidden="false" customHeight="false" outlineLevel="0" collapsed="false">
      <c r="A3016" s="0" t="str">
        <f aca="false">gait_events!B3297</f>
        <v>pp065</v>
      </c>
      <c r="B3016" s="0" t="str">
        <f aca="false">VLOOKUP(A3016,participants!A:B,2,0)</f>
        <v>M</v>
      </c>
      <c r="C3016" s="0" t="n">
        <f aca="false">VLOOKUP(A3016,participants!A:C,3,0)</f>
        <v>54</v>
      </c>
      <c r="D3016" s="0" t="str">
        <f aca="false">VLOOKUP(A3016,participants!A:F,6,0)</f>
        <v>PD</v>
      </c>
      <c r="E3016" s="0" t="str">
        <f aca="false">IF(LEN(SUBSTITUTE(gait_events!C3297,"_run-",""))&lt;&gt;LEN(gait_events!C3297),LEFT(RIGHT(gait_events!C3297,LEN(gait_events!C3297)-19),FIND("_run-",RIGHT(gait_events!C3297,LEN(gait_events!C3297)-19),1)-1),RIGHT(gait_events!C3297,LEN(gait_events!C3297)-19))</f>
        <v>Preferred</v>
      </c>
      <c r="F3016" s="0" t="str">
        <f aca="false">IF(LEN(SUBSTITUTE(gait_events!C3297,"_run-",""))&lt;&gt;LEN(gait_events!C3297),RIGHT(gait_events!C3297,LEN(gait_events!C3297)-FIND("_run-",gait_events!C3297,1)-4),"")</f>
        <v/>
      </c>
      <c r="G3016" s="0" t="str">
        <f aca="false">gait_events!D3297</f>
        <v>left_shank</v>
      </c>
      <c r="H3016" s="0" t="str">
        <f aca="false">gait_events!E3297</f>
        <v>FC</v>
      </c>
      <c r="I3016" s="0" t="n">
        <f aca="false">IF(gait_events!F3297&lt;&gt;"",gait_events!F3297,NA())</f>
        <v>480</v>
      </c>
      <c r="J3016" s="0" t="n">
        <f aca="false">IF(gait_events!G3297&lt;&gt;"",gait_events!G3297,NA())</f>
        <v>480</v>
      </c>
      <c r="K3016" s="0" t="n">
        <f aca="false">I3016-J3016</f>
        <v>0</v>
      </c>
      <c r="L3016" s="0" t="n">
        <f aca="false">K3016*5</f>
        <v>0</v>
      </c>
      <c r="M3016" s="0" t="n">
        <f aca="false">IF(NOT(ISNA(I3016)),1,0)</f>
        <v>1</v>
      </c>
      <c r="N3016" s="0" t="n">
        <f aca="false">IF(NOT(ISNA(J3016)),1,0)</f>
        <v>1</v>
      </c>
      <c r="O3016" s="0" t="n">
        <f aca="false">IF(AND(NOT(ISNA(I3016)),NOT(ISNA(J3016))),1,0)</f>
        <v>1</v>
      </c>
      <c r="P3016" s="0" t="n">
        <f aca="false">IF(AND(NOT(ISNA(I3016)),ISNA(J3016)),1,0)</f>
        <v>0</v>
      </c>
      <c r="Q3016" s="0" t="n">
        <f aca="false">IF(AND(ISNA(I3016),NOT(ISNA(J3016))),1,0)</f>
        <v>0</v>
      </c>
      <c r="R3016" s="0" t="n">
        <f aca="false">IF(SUM(O3016:Q3016)&lt;&gt;1,"ERROR",1)</f>
        <v>1</v>
      </c>
    </row>
    <row r="3017" customFormat="false" ht="12.8" hidden="false" customHeight="false" outlineLevel="0" collapsed="false">
      <c r="A3017" s="0" t="str">
        <f aca="false">gait_events!B3298</f>
        <v>pp065</v>
      </c>
      <c r="B3017" s="0" t="str">
        <f aca="false">VLOOKUP(A3017,participants!A:B,2,0)</f>
        <v>M</v>
      </c>
      <c r="C3017" s="0" t="n">
        <f aca="false">VLOOKUP(A3017,participants!A:C,3,0)</f>
        <v>54</v>
      </c>
      <c r="D3017" s="0" t="str">
        <f aca="false">VLOOKUP(A3017,participants!A:F,6,0)</f>
        <v>PD</v>
      </c>
      <c r="E3017" s="0" t="str">
        <f aca="false">IF(LEN(SUBSTITUTE(gait_events!C3298,"_run-",""))&lt;&gt;LEN(gait_events!C3298),LEFT(RIGHT(gait_events!C3298,LEN(gait_events!C3298)-19),FIND("_run-",RIGHT(gait_events!C3298,LEN(gait_events!C3298)-19),1)-1),RIGHT(gait_events!C3298,LEN(gait_events!C3298)-19))</f>
        <v>Preferred</v>
      </c>
      <c r="F3017" s="0" t="str">
        <f aca="false">IF(LEN(SUBSTITUTE(gait_events!C3298,"_run-",""))&lt;&gt;LEN(gait_events!C3298),RIGHT(gait_events!C3298,LEN(gait_events!C3298)-FIND("_run-",gait_events!C3298,1)-4),"")</f>
        <v/>
      </c>
      <c r="G3017" s="0" t="str">
        <f aca="false">gait_events!D3298</f>
        <v>left_shank</v>
      </c>
      <c r="H3017" s="0" t="str">
        <f aca="false">gait_events!E3298</f>
        <v>FC</v>
      </c>
      <c r="I3017" s="0" t="n">
        <f aca="false">IF(gait_events!F3298&lt;&gt;"",gait_events!F3298,NA())</f>
        <v>682</v>
      </c>
      <c r="J3017" s="0" t="n">
        <f aca="false">IF(gait_events!G3298&lt;&gt;"",gait_events!G3298,NA())</f>
        <v>684</v>
      </c>
      <c r="K3017" s="0" t="n">
        <f aca="false">I3017-J3017</f>
        <v>-2</v>
      </c>
      <c r="L3017" s="0" t="n">
        <f aca="false">K3017*5</f>
        <v>-10</v>
      </c>
      <c r="M3017" s="0" t="n">
        <f aca="false">IF(NOT(ISNA(I3017)),1,0)</f>
        <v>1</v>
      </c>
      <c r="N3017" s="0" t="n">
        <f aca="false">IF(NOT(ISNA(J3017)),1,0)</f>
        <v>1</v>
      </c>
      <c r="O3017" s="0" t="n">
        <f aca="false">IF(AND(NOT(ISNA(I3017)),NOT(ISNA(J3017))),1,0)</f>
        <v>1</v>
      </c>
      <c r="P3017" s="0" t="n">
        <f aca="false">IF(AND(NOT(ISNA(I3017)),ISNA(J3017)),1,0)</f>
        <v>0</v>
      </c>
      <c r="Q3017" s="0" t="n">
        <f aca="false">IF(AND(ISNA(I3017),NOT(ISNA(J3017))),1,0)</f>
        <v>0</v>
      </c>
      <c r="R3017" s="0" t="n">
        <f aca="false">IF(SUM(O3017:Q3017)&lt;&gt;1,"ERROR",1)</f>
        <v>1</v>
      </c>
    </row>
    <row r="3018" customFormat="false" ht="12.8" hidden="false" customHeight="false" outlineLevel="0" collapsed="false">
      <c r="A3018" s="0" t="str">
        <f aca="false">gait_events!B3299</f>
        <v>pp065</v>
      </c>
      <c r="B3018" s="0" t="str">
        <f aca="false">VLOOKUP(A3018,participants!A:B,2,0)</f>
        <v>M</v>
      </c>
      <c r="C3018" s="0" t="n">
        <f aca="false">VLOOKUP(A3018,participants!A:C,3,0)</f>
        <v>54</v>
      </c>
      <c r="D3018" s="0" t="str">
        <f aca="false">VLOOKUP(A3018,participants!A:F,6,0)</f>
        <v>PD</v>
      </c>
      <c r="E3018" s="0" t="str">
        <f aca="false">IF(LEN(SUBSTITUTE(gait_events!C3299,"_run-",""))&lt;&gt;LEN(gait_events!C3299),LEFT(RIGHT(gait_events!C3299,LEN(gait_events!C3299)-19),FIND("_run-",RIGHT(gait_events!C3299,LEN(gait_events!C3299)-19),1)-1),RIGHT(gait_events!C3299,LEN(gait_events!C3299)-19))</f>
        <v>Preferred</v>
      </c>
      <c r="F3018" s="0" t="str">
        <f aca="false">IF(LEN(SUBSTITUTE(gait_events!C3299,"_run-",""))&lt;&gt;LEN(gait_events!C3299),RIGHT(gait_events!C3299,LEN(gait_events!C3299)-FIND("_run-",gait_events!C3299,1)-4),"")</f>
        <v/>
      </c>
      <c r="G3018" s="0" t="str">
        <f aca="false">gait_events!D3299</f>
        <v>right_shank</v>
      </c>
      <c r="H3018" s="0" t="str">
        <f aca="false">gait_events!E3299</f>
        <v>IC</v>
      </c>
      <c r="I3018" s="0" t="n">
        <f aca="false">IF(gait_events!F3299&lt;&gt;"",gait_events!F3299,NA())</f>
        <v>28</v>
      </c>
      <c r="J3018" s="0" t="e">
        <f aca="false">IF(gait_events!G3299&lt;&gt;"",gait_events!G3299,NA())</f>
        <v>#N/A</v>
      </c>
      <c r="K3018" s="0" t="e">
        <f aca="false">I3018-J3018</f>
        <v>#N/A</v>
      </c>
      <c r="L3018" s="0" t="e">
        <f aca="false">K3018*5</f>
        <v>#N/A</v>
      </c>
      <c r="M3018" s="0" t="n">
        <f aca="false">IF(NOT(ISNA(I3018)),1,0)</f>
        <v>1</v>
      </c>
      <c r="N3018" s="0" t="n">
        <f aca="false">IF(NOT(ISNA(J3018)),1,0)</f>
        <v>0</v>
      </c>
      <c r="O3018" s="0" t="n">
        <f aca="false">IF(AND(NOT(ISNA(I3018)),NOT(ISNA(J3018))),1,0)</f>
        <v>0</v>
      </c>
      <c r="P3018" s="0" t="n">
        <f aca="false">IF(AND(NOT(ISNA(I3018)),ISNA(J3018)),1,0)</f>
        <v>1</v>
      </c>
      <c r="Q3018" s="0" t="n">
        <f aca="false">IF(AND(ISNA(I3018),NOT(ISNA(J3018))),1,0)</f>
        <v>0</v>
      </c>
      <c r="R3018" s="0" t="n">
        <f aca="false">IF(SUM(O3018:Q3018)&lt;&gt;1,"ERROR",1)</f>
        <v>1</v>
      </c>
    </row>
    <row r="3019" customFormat="false" ht="12.8" hidden="false" customHeight="false" outlineLevel="0" collapsed="false">
      <c r="A3019" s="0" t="str">
        <f aca="false">gait_events!B3300</f>
        <v>pp065</v>
      </c>
      <c r="B3019" s="0" t="str">
        <f aca="false">VLOOKUP(A3019,participants!A:B,2,0)</f>
        <v>M</v>
      </c>
      <c r="C3019" s="0" t="n">
        <f aca="false">VLOOKUP(A3019,participants!A:C,3,0)</f>
        <v>54</v>
      </c>
      <c r="D3019" s="0" t="str">
        <f aca="false">VLOOKUP(A3019,participants!A:F,6,0)</f>
        <v>PD</v>
      </c>
      <c r="E3019" s="0" t="str">
        <f aca="false">IF(LEN(SUBSTITUTE(gait_events!C3300,"_run-",""))&lt;&gt;LEN(gait_events!C3300),LEFT(RIGHT(gait_events!C3300,LEN(gait_events!C3300)-19),FIND("_run-",RIGHT(gait_events!C3300,LEN(gait_events!C3300)-19),1)-1),RIGHT(gait_events!C3300,LEN(gait_events!C3300)-19))</f>
        <v>Preferred</v>
      </c>
      <c r="F3019" s="0" t="str">
        <f aca="false">IF(LEN(SUBSTITUTE(gait_events!C3300,"_run-",""))&lt;&gt;LEN(gait_events!C3300),RIGHT(gait_events!C3300,LEN(gait_events!C3300)-FIND("_run-",gait_events!C3300,1)-4),"")</f>
        <v/>
      </c>
      <c r="G3019" s="0" t="str">
        <f aca="false">gait_events!D3300</f>
        <v>right_shank</v>
      </c>
      <c r="H3019" s="0" t="str">
        <f aca="false">gait_events!E3300</f>
        <v>IC</v>
      </c>
      <c r="I3019" s="0" t="n">
        <f aca="false">IF(gait_events!F3300&lt;&gt;"",gait_events!F3300,NA())</f>
        <v>257</v>
      </c>
      <c r="J3019" s="0" t="n">
        <f aca="false">IF(gait_events!G3300&lt;&gt;"",gait_events!G3300,NA())</f>
        <v>262</v>
      </c>
      <c r="K3019" s="0" t="n">
        <f aca="false">I3019-J3019</f>
        <v>-5</v>
      </c>
      <c r="L3019" s="0" t="n">
        <f aca="false">K3019*5</f>
        <v>-25</v>
      </c>
      <c r="M3019" s="0" t="n">
        <f aca="false">IF(NOT(ISNA(I3019)),1,0)</f>
        <v>1</v>
      </c>
      <c r="N3019" s="0" t="n">
        <f aca="false">IF(NOT(ISNA(J3019)),1,0)</f>
        <v>1</v>
      </c>
      <c r="O3019" s="0" t="n">
        <f aca="false">IF(AND(NOT(ISNA(I3019)),NOT(ISNA(J3019))),1,0)</f>
        <v>1</v>
      </c>
      <c r="P3019" s="0" t="n">
        <f aca="false">IF(AND(NOT(ISNA(I3019)),ISNA(J3019)),1,0)</f>
        <v>0</v>
      </c>
      <c r="Q3019" s="0" t="n">
        <f aca="false">IF(AND(ISNA(I3019),NOT(ISNA(J3019))),1,0)</f>
        <v>0</v>
      </c>
      <c r="R3019" s="0" t="n">
        <f aca="false">IF(SUM(O3019:Q3019)&lt;&gt;1,"ERROR",1)</f>
        <v>1</v>
      </c>
    </row>
    <row r="3020" customFormat="false" ht="12.8" hidden="false" customHeight="false" outlineLevel="0" collapsed="false">
      <c r="A3020" s="0" t="str">
        <f aca="false">gait_events!B3301</f>
        <v>pp065</v>
      </c>
      <c r="B3020" s="0" t="str">
        <f aca="false">VLOOKUP(A3020,participants!A:B,2,0)</f>
        <v>M</v>
      </c>
      <c r="C3020" s="0" t="n">
        <f aca="false">VLOOKUP(A3020,participants!A:C,3,0)</f>
        <v>54</v>
      </c>
      <c r="D3020" s="0" t="str">
        <f aca="false">VLOOKUP(A3020,participants!A:F,6,0)</f>
        <v>PD</v>
      </c>
      <c r="E3020" s="0" t="str">
        <f aca="false">IF(LEN(SUBSTITUTE(gait_events!C3301,"_run-",""))&lt;&gt;LEN(gait_events!C3301),LEFT(RIGHT(gait_events!C3301,LEN(gait_events!C3301)-19),FIND("_run-",RIGHT(gait_events!C3301,LEN(gait_events!C3301)-19),1)-1),RIGHT(gait_events!C3301,LEN(gait_events!C3301)-19))</f>
        <v>Preferred</v>
      </c>
      <c r="F3020" s="0" t="str">
        <f aca="false">IF(LEN(SUBSTITUTE(gait_events!C3301,"_run-",""))&lt;&gt;LEN(gait_events!C3301),RIGHT(gait_events!C3301,LEN(gait_events!C3301)-FIND("_run-",gait_events!C3301,1)-4),"")</f>
        <v/>
      </c>
      <c r="G3020" s="0" t="str">
        <f aca="false">gait_events!D3301</f>
        <v>right_shank</v>
      </c>
      <c r="H3020" s="0" t="str">
        <f aca="false">gait_events!E3301</f>
        <v>IC</v>
      </c>
      <c r="I3020" s="0" t="n">
        <f aca="false">IF(gait_events!F3301&lt;&gt;"",gait_events!F3301,NA())</f>
        <v>453</v>
      </c>
      <c r="J3020" s="0" t="n">
        <f aca="false">IF(gait_events!G3301&lt;&gt;"",gait_events!G3301,NA())</f>
        <v>459</v>
      </c>
      <c r="K3020" s="0" t="n">
        <f aca="false">I3020-J3020</f>
        <v>-6</v>
      </c>
      <c r="L3020" s="0" t="n">
        <f aca="false">K3020*5</f>
        <v>-30</v>
      </c>
      <c r="M3020" s="0" t="n">
        <f aca="false">IF(NOT(ISNA(I3020)),1,0)</f>
        <v>1</v>
      </c>
      <c r="N3020" s="0" t="n">
        <f aca="false">IF(NOT(ISNA(J3020)),1,0)</f>
        <v>1</v>
      </c>
      <c r="O3020" s="0" t="n">
        <f aca="false">IF(AND(NOT(ISNA(I3020)),NOT(ISNA(J3020))),1,0)</f>
        <v>1</v>
      </c>
      <c r="P3020" s="0" t="n">
        <f aca="false">IF(AND(NOT(ISNA(I3020)),ISNA(J3020)),1,0)</f>
        <v>0</v>
      </c>
      <c r="Q3020" s="0" t="n">
        <f aca="false">IF(AND(ISNA(I3020),NOT(ISNA(J3020))),1,0)</f>
        <v>0</v>
      </c>
      <c r="R3020" s="0" t="n">
        <f aca="false">IF(SUM(O3020:Q3020)&lt;&gt;1,"ERROR",1)</f>
        <v>1</v>
      </c>
    </row>
    <row r="3021" customFormat="false" ht="12.8" hidden="false" customHeight="false" outlineLevel="0" collapsed="false">
      <c r="A3021" s="0" t="str">
        <f aca="false">gait_events!B3302</f>
        <v>pp065</v>
      </c>
      <c r="B3021" s="0" t="str">
        <f aca="false">VLOOKUP(A3021,participants!A:B,2,0)</f>
        <v>M</v>
      </c>
      <c r="C3021" s="0" t="n">
        <f aca="false">VLOOKUP(A3021,participants!A:C,3,0)</f>
        <v>54</v>
      </c>
      <c r="D3021" s="0" t="str">
        <f aca="false">VLOOKUP(A3021,participants!A:F,6,0)</f>
        <v>PD</v>
      </c>
      <c r="E3021" s="0" t="str">
        <f aca="false">IF(LEN(SUBSTITUTE(gait_events!C3302,"_run-",""))&lt;&gt;LEN(gait_events!C3302),LEFT(RIGHT(gait_events!C3302,LEN(gait_events!C3302)-19),FIND("_run-",RIGHT(gait_events!C3302,LEN(gait_events!C3302)-19),1)-1),RIGHT(gait_events!C3302,LEN(gait_events!C3302)-19))</f>
        <v>Preferred</v>
      </c>
      <c r="F3021" s="0" t="str">
        <f aca="false">IF(LEN(SUBSTITUTE(gait_events!C3302,"_run-",""))&lt;&gt;LEN(gait_events!C3302),RIGHT(gait_events!C3302,LEN(gait_events!C3302)-FIND("_run-",gait_events!C3302,1)-4),"")</f>
        <v/>
      </c>
      <c r="G3021" s="0" t="str">
        <f aca="false">gait_events!D3302</f>
        <v>right_shank</v>
      </c>
      <c r="H3021" s="0" t="str">
        <f aca="false">gait_events!E3302</f>
        <v>IC</v>
      </c>
      <c r="I3021" s="0" t="n">
        <f aca="false">IF(gait_events!F3302&lt;&gt;"",gait_events!F3302,NA())</f>
        <v>655</v>
      </c>
      <c r="J3021" s="0" t="n">
        <f aca="false">IF(gait_events!G3302&lt;&gt;"",gait_events!G3302,NA())</f>
        <v>661</v>
      </c>
      <c r="K3021" s="0" t="n">
        <f aca="false">I3021-J3021</f>
        <v>-6</v>
      </c>
      <c r="L3021" s="0" t="n">
        <f aca="false">K3021*5</f>
        <v>-30</v>
      </c>
      <c r="M3021" s="0" t="n">
        <f aca="false">IF(NOT(ISNA(I3021)),1,0)</f>
        <v>1</v>
      </c>
      <c r="N3021" s="0" t="n">
        <f aca="false">IF(NOT(ISNA(J3021)),1,0)</f>
        <v>1</v>
      </c>
      <c r="O3021" s="0" t="n">
        <f aca="false">IF(AND(NOT(ISNA(I3021)),NOT(ISNA(J3021))),1,0)</f>
        <v>1</v>
      </c>
      <c r="P3021" s="0" t="n">
        <f aca="false">IF(AND(NOT(ISNA(I3021)),ISNA(J3021)),1,0)</f>
        <v>0</v>
      </c>
      <c r="Q3021" s="0" t="n">
        <f aca="false">IF(AND(ISNA(I3021),NOT(ISNA(J3021))),1,0)</f>
        <v>0</v>
      </c>
      <c r="R3021" s="0" t="n">
        <f aca="false">IF(SUM(O3021:Q3021)&lt;&gt;1,"ERROR",1)</f>
        <v>1</v>
      </c>
    </row>
    <row r="3022" customFormat="false" ht="12.8" hidden="false" customHeight="false" outlineLevel="0" collapsed="false">
      <c r="A3022" s="0" t="str">
        <f aca="false">gait_events!B3303</f>
        <v>pp065</v>
      </c>
      <c r="B3022" s="0" t="str">
        <f aca="false">VLOOKUP(A3022,participants!A:B,2,0)</f>
        <v>M</v>
      </c>
      <c r="C3022" s="0" t="n">
        <f aca="false">VLOOKUP(A3022,participants!A:C,3,0)</f>
        <v>54</v>
      </c>
      <c r="D3022" s="0" t="str">
        <f aca="false">VLOOKUP(A3022,participants!A:F,6,0)</f>
        <v>PD</v>
      </c>
      <c r="E3022" s="0" t="str">
        <f aca="false">IF(LEN(SUBSTITUTE(gait_events!C3303,"_run-",""))&lt;&gt;LEN(gait_events!C3303),LEFT(RIGHT(gait_events!C3303,LEN(gait_events!C3303)-19),FIND("_run-",RIGHT(gait_events!C3303,LEN(gait_events!C3303)-19),1)-1),RIGHT(gait_events!C3303,LEN(gait_events!C3303)-19))</f>
        <v>Preferred</v>
      </c>
      <c r="F3022" s="0" t="str">
        <f aca="false">IF(LEN(SUBSTITUTE(gait_events!C3303,"_run-",""))&lt;&gt;LEN(gait_events!C3303),RIGHT(gait_events!C3303,LEN(gait_events!C3303)-FIND("_run-",gait_events!C3303,1)-4),"")</f>
        <v/>
      </c>
      <c r="G3022" s="0" t="str">
        <f aca="false">gait_events!D3303</f>
        <v>right_shank</v>
      </c>
      <c r="H3022" s="0" t="str">
        <f aca="false">gait_events!E3303</f>
        <v>FC</v>
      </c>
      <c r="I3022" s="0" t="n">
        <f aca="false">IF(gait_events!F3303&lt;&gt;"",gait_events!F3303,NA())</f>
        <v>169</v>
      </c>
      <c r="J3022" s="0" t="n">
        <f aca="false">IF(gait_events!G3303&lt;&gt;"",gait_events!G3303,NA())</f>
        <v>177</v>
      </c>
      <c r="K3022" s="0" t="n">
        <f aca="false">I3022-J3022</f>
        <v>-8</v>
      </c>
      <c r="L3022" s="0" t="n">
        <f aca="false">K3022*5</f>
        <v>-40</v>
      </c>
      <c r="M3022" s="0" t="n">
        <f aca="false">IF(NOT(ISNA(I3022)),1,0)</f>
        <v>1</v>
      </c>
      <c r="N3022" s="0" t="n">
        <f aca="false">IF(NOT(ISNA(J3022)),1,0)</f>
        <v>1</v>
      </c>
      <c r="O3022" s="0" t="n">
        <f aca="false">IF(AND(NOT(ISNA(I3022)),NOT(ISNA(J3022))),1,0)</f>
        <v>1</v>
      </c>
      <c r="P3022" s="0" t="n">
        <f aca="false">IF(AND(NOT(ISNA(I3022)),ISNA(J3022)),1,0)</f>
        <v>0</v>
      </c>
      <c r="Q3022" s="0" t="n">
        <f aca="false">IF(AND(ISNA(I3022),NOT(ISNA(J3022))),1,0)</f>
        <v>0</v>
      </c>
      <c r="R3022" s="0" t="n">
        <f aca="false">IF(SUM(O3022:Q3022)&lt;&gt;1,"ERROR",1)</f>
        <v>1</v>
      </c>
    </row>
    <row r="3023" customFormat="false" ht="12.8" hidden="false" customHeight="false" outlineLevel="0" collapsed="false">
      <c r="A3023" s="0" t="str">
        <f aca="false">gait_events!B3304</f>
        <v>pp065</v>
      </c>
      <c r="B3023" s="0" t="str">
        <f aca="false">VLOOKUP(A3023,participants!A:B,2,0)</f>
        <v>M</v>
      </c>
      <c r="C3023" s="0" t="n">
        <f aca="false">VLOOKUP(A3023,participants!A:C,3,0)</f>
        <v>54</v>
      </c>
      <c r="D3023" s="0" t="str">
        <f aca="false">VLOOKUP(A3023,participants!A:F,6,0)</f>
        <v>PD</v>
      </c>
      <c r="E3023" s="0" t="str">
        <f aca="false">IF(LEN(SUBSTITUTE(gait_events!C3304,"_run-",""))&lt;&gt;LEN(gait_events!C3304),LEFT(RIGHT(gait_events!C3304,LEN(gait_events!C3304)-19),FIND("_run-",RIGHT(gait_events!C3304,LEN(gait_events!C3304)-19),1)-1),RIGHT(gait_events!C3304,LEN(gait_events!C3304)-19))</f>
        <v>Preferred</v>
      </c>
      <c r="F3023" s="0" t="str">
        <f aca="false">IF(LEN(SUBSTITUTE(gait_events!C3304,"_run-",""))&lt;&gt;LEN(gait_events!C3304),RIGHT(gait_events!C3304,LEN(gait_events!C3304)-FIND("_run-",gait_events!C3304,1)-4),"")</f>
        <v/>
      </c>
      <c r="G3023" s="0" t="str">
        <f aca="false">gait_events!D3304</f>
        <v>right_shank</v>
      </c>
      <c r="H3023" s="0" t="str">
        <f aca="false">gait_events!E3304</f>
        <v>FC</v>
      </c>
      <c r="I3023" s="0" t="n">
        <f aca="false">IF(gait_events!F3304&lt;&gt;"",gait_events!F3304,NA())</f>
        <v>373</v>
      </c>
      <c r="J3023" s="0" t="n">
        <f aca="false">IF(gait_events!G3304&lt;&gt;"",gait_events!G3304,NA())</f>
        <v>379</v>
      </c>
      <c r="K3023" s="0" t="n">
        <f aca="false">I3023-J3023</f>
        <v>-6</v>
      </c>
      <c r="L3023" s="0" t="n">
        <f aca="false">K3023*5</f>
        <v>-30</v>
      </c>
      <c r="M3023" s="0" t="n">
        <f aca="false">IF(NOT(ISNA(I3023)),1,0)</f>
        <v>1</v>
      </c>
      <c r="N3023" s="0" t="n">
        <f aca="false">IF(NOT(ISNA(J3023)),1,0)</f>
        <v>1</v>
      </c>
      <c r="O3023" s="0" t="n">
        <f aca="false">IF(AND(NOT(ISNA(I3023)),NOT(ISNA(J3023))),1,0)</f>
        <v>1</v>
      </c>
      <c r="P3023" s="0" t="n">
        <f aca="false">IF(AND(NOT(ISNA(I3023)),ISNA(J3023)),1,0)</f>
        <v>0</v>
      </c>
      <c r="Q3023" s="0" t="n">
        <f aca="false">IF(AND(ISNA(I3023),NOT(ISNA(J3023))),1,0)</f>
        <v>0</v>
      </c>
      <c r="R3023" s="0" t="n">
        <f aca="false">IF(SUM(O3023:Q3023)&lt;&gt;1,"ERROR",1)</f>
        <v>1</v>
      </c>
    </row>
    <row r="3024" customFormat="false" ht="12.8" hidden="false" customHeight="false" outlineLevel="0" collapsed="false">
      <c r="A3024" s="0" t="str">
        <f aca="false">gait_events!B3305</f>
        <v>pp065</v>
      </c>
      <c r="B3024" s="0" t="str">
        <f aca="false">VLOOKUP(A3024,participants!A:B,2,0)</f>
        <v>M</v>
      </c>
      <c r="C3024" s="0" t="n">
        <f aca="false">VLOOKUP(A3024,participants!A:C,3,0)</f>
        <v>54</v>
      </c>
      <c r="D3024" s="0" t="str">
        <f aca="false">VLOOKUP(A3024,participants!A:F,6,0)</f>
        <v>PD</v>
      </c>
      <c r="E3024" s="0" t="str">
        <f aca="false">IF(LEN(SUBSTITUTE(gait_events!C3305,"_run-",""))&lt;&gt;LEN(gait_events!C3305),LEFT(RIGHT(gait_events!C3305,LEN(gait_events!C3305)-19),FIND("_run-",RIGHT(gait_events!C3305,LEN(gait_events!C3305)-19),1)-1),RIGHT(gait_events!C3305,LEN(gait_events!C3305)-19))</f>
        <v>Preferred</v>
      </c>
      <c r="F3024" s="0" t="str">
        <f aca="false">IF(LEN(SUBSTITUTE(gait_events!C3305,"_run-",""))&lt;&gt;LEN(gait_events!C3305),RIGHT(gait_events!C3305,LEN(gait_events!C3305)-FIND("_run-",gait_events!C3305,1)-4),"")</f>
        <v/>
      </c>
      <c r="G3024" s="0" t="str">
        <f aca="false">gait_events!D3305</f>
        <v>right_shank</v>
      </c>
      <c r="H3024" s="0" t="str">
        <f aca="false">gait_events!E3305</f>
        <v>FC</v>
      </c>
      <c r="I3024" s="0" t="n">
        <f aca="false">IF(gait_events!F3305&lt;&gt;"",gait_events!F3305,NA())</f>
        <v>580</v>
      </c>
      <c r="J3024" s="0" t="n">
        <f aca="false">IF(gait_events!G3305&lt;&gt;"",gait_events!G3305,NA())</f>
        <v>580</v>
      </c>
      <c r="K3024" s="0" t="n">
        <f aca="false">I3024-J3024</f>
        <v>0</v>
      </c>
      <c r="L3024" s="0" t="n">
        <f aca="false">K3024*5</f>
        <v>0</v>
      </c>
      <c r="M3024" s="0" t="n">
        <f aca="false">IF(NOT(ISNA(I3024)),1,0)</f>
        <v>1</v>
      </c>
      <c r="N3024" s="0" t="n">
        <f aca="false">IF(NOT(ISNA(J3024)),1,0)</f>
        <v>1</v>
      </c>
      <c r="O3024" s="0" t="n">
        <f aca="false">IF(AND(NOT(ISNA(I3024)),NOT(ISNA(J3024))),1,0)</f>
        <v>1</v>
      </c>
      <c r="P3024" s="0" t="n">
        <f aca="false">IF(AND(NOT(ISNA(I3024)),ISNA(J3024)),1,0)</f>
        <v>0</v>
      </c>
      <c r="Q3024" s="0" t="n">
        <f aca="false">IF(AND(ISNA(I3024),NOT(ISNA(J3024))),1,0)</f>
        <v>0</v>
      </c>
      <c r="R3024" s="0" t="n">
        <f aca="false">IF(SUM(O3024:Q3024)&lt;&gt;1,"ERROR",1)</f>
        <v>1</v>
      </c>
    </row>
    <row r="3025" customFormat="false" ht="12.8" hidden="false" customHeight="false" outlineLevel="0" collapsed="false">
      <c r="A3025" s="0" t="str">
        <f aca="false">gait_events!B3306</f>
        <v>pp065</v>
      </c>
      <c r="B3025" s="0" t="str">
        <f aca="false">VLOOKUP(A3025,participants!A:B,2,0)</f>
        <v>M</v>
      </c>
      <c r="C3025" s="0" t="n">
        <f aca="false">VLOOKUP(A3025,participants!A:C,3,0)</f>
        <v>54</v>
      </c>
      <c r="D3025" s="0" t="str">
        <f aca="false">VLOOKUP(A3025,participants!A:F,6,0)</f>
        <v>PD</v>
      </c>
      <c r="E3025" s="0" t="str">
        <f aca="false">IF(LEN(SUBSTITUTE(gait_events!C3306,"_run-",""))&lt;&gt;LEN(gait_events!C3306),LEFT(RIGHT(gait_events!C3306,LEN(gait_events!C3306)-19),FIND("_run-",RIGHT(gait_events!C3306,LEN(gait_events!C3306)-19),1)-1),RIGHT(gait_events!C3306,LEN(gait_events!C3306)-19))</f>
        <v>Preferred</v>
      </c>
      <c r="F3025" s="0" t="str">
        <f aca="false">IF(LEN(SUBSTITUTE(gait_events!C3306,"_run-",""))&lt;&gt;LEN(gait_events!C3306),RIGHT(gait_events!C3306,LEN(gait_events!C3306)-FIND("_run-",gait_events!C3306,1)-4),"")</f>
        <v/>
      </c>
      <c r="G3025" s="0" t="str">
        <f aca="false">gait_events!D3306</f>
        <v>right_shank</v>
      </c>
      <c r="H3025" s="0" t="str">
        <f aca="false">gait_events!E3306</f>
        <v>FC</v>
      </c>
      <c r="I3025" s="0" t="n">
        <f aca="false">IF(gait_events!F3306&lt;&gt;"",gait_events!F3306,NA())</f>
        <v>775</v>
      </c>
      <c r="J3025" s="0" t="n">
        <f aca="false">IF(gait_events!G3306&lt;&gt;"",gait_events!G3306,NA())</f>
        <v>782</v>
      </c>
      <c r="K3025" s="0" t="n">
        <f aca="false">I3025-J3025</f>
        <v>-7</v>
      </c>
      <c r="L3025" s="0" t="n">
        <f aca="false">K3025*5</f>
        <v>-35</v>
      </c>
      <c r="M3025" s="0" t="n">
        <f aca="false">IF(NOT(ISNA(I3025)),1,0)</f>
        <v>1</v>
      </c>
      <c r="N3025" s="0" t="n">
        <f aca="false">IF(NOT(ISNA(J3025)),1,0)</f>
        <v>1</v>
      </c>
      <c r="O3025" s="0" t="n">
        <f aca="false">IF(AND(NOT(ISNA(I3025)),NOT(ISNA(J3025))),1,0)</f>
        <v>1</v>
      </c>
      <c r="P3025" s="0" t="n">
        <f aca="false">IF(AND(NOT(ISNA(I3025)),ISNA(J3025)),1,0)</f>
        <v>0</v>
      </c>
      <c r="Q3025" s="0" t="n">
        <f aca="false">IF(AND(ISNA(I3025),NOT(ISNA(J3025))),1,0)</f>
        <v>0</v>
      </c>
      <c r="R3025" s="0" t="n">
        <f aca="false">IF(SUM(O3025:Q3025)&lt;&gt;1,"ERROR",1)</f>
        <v>1</v>
      </c>
    </row>
    <row r="3026" customFormat="false" ht="12.8" hidden="false" customHeight="false" outlineLevel="0" collapsed="false">
      <c r="A3026" s="0" t="str">
        <f aca="false">gait_events!B3307</f>
        <v>pp065</v>
      </c>
      <c r="B3026" s="0" t="str">
        <f aca="false">VLOOKUP(A3026,participants!A:B,2,0)</f>
        <v>M</v>
      </c>
      <c r="C3026" s="0" t="n">
        <f aca="false">VLOOKUP(A3026,participants!A:C,3,0)</f>
        <v>54</v>
      </c>
      <c r="D3026" s="0" t="str">
        <f aca="false">VLOOKUP(A3026,participants!A:F,6,0)</f>
        <v>PD</v>
      </c>
      <c r="E3026" s="0" t="str">
        <f aca="false">IF(LEN(SUBSTITUTE(gait_events!C3307,"_run-",""))&lt;&gt;LEN(gait_events!C3307),LEFT(RIGHT(gait_events!C3307,LEN(gait_events!C3307)-19),FIND("_run-",RIGHT(gait_events!C3307,LEN(gait_events!C3307)-19),1)-1),RIGHT(gait_events!C3307,LEN(gait_events!C3307)-19))</f>
        <v>Slow</v>
      </c>
      <c r="F3026" s="0" t="str">
        <f aca="false">IF(LEN(SUBSTITUTE(gait_events!C3307,"_run-",""))&lt;&gt;LEN(gait_events!C3307),RIGHT(gait_events!C3307,LEN(gait_events!C3307)-FIND("_run-",gait_events!C3307,1)-4),"")</f>
        <v/>
      </c>
      <c r="G3026" s="0" t="str">
        <f aca="false">gait_events!D3307</f>
        <v>left_ankle</v>
      </c>
      <c r="H3026" s="0" t="str">
        <f aca="false">gait_events!E3307</f>
        <v>IC</v>
      </c>
      <c r="I3026" s="0" t="n">
        <f aca="false">IF(gait_events!F3307&lt;&gt;"",gait_events!F3307,NA())</f>
        <v>42</v>
      </c>
      <c r="J3026" s="0" t="n">
        <f aca="false">IF(gait_events!G3307&lt;&gt;"",gait_events!G3307,NA())</f>
        <v>40</v>
      </c>
      <c r="K3026" s="0" t="n">
        <f aca="false">I3026-J3026</f>
        <v>2</v>
      </c>
      <c r="L3026" s="0" t="n">
        <f aca="false">K3026*5</f>
        <v>10</v>
      </c>
      <c r="M3026" s="0" t="n">
        <f aca="false">IF(NOT(ISNA(I3026)),1,0)</f>
        <v>1</v>
      </c>
      <c r="N3026" s="0" t="n">
        <f aca="false">IF(NOT(ISNA(J3026)),1,0)</f>
        <v>1</v>
      </c>
      <c r="O3026" s="0" t="n">
        <f aca="false">IF(AND(NOT(ISNA(I3026)),NOT(ISNA(J3026))),1,0)</f>
        <v>1</v>
      </c>
      <c r="P3026" s="0" t="n">
        <f aca="false">IF(AND(NOT(ISNA(I3026)),ISNA(J3026)),1,0)</f>
        <v>0</v>
      </c>
      <c r="Q3026" s="0" t="n">
        <f aca="false">IF(AND(ISNA(I3026),NOT(ISNA(J3026))),1,0)</f>
        <v>0</v>
      </c>
      <c r="R3026" s="0" t="n">
        <f aca="false">IF(SUM(O3026:Q3026)&lt;&gt;1,"ERROR",1)</f>
        <v>1</v>
      </c>
    </row>
    <row r="3027" customFormat="false" ht="12.8" hidden="false" customHeight="false" outlineLevel="0" collapsed="false">
      <c r="A3027" s="0" t="str">
        <f aca="false">gait_events!B3308</f>
        <v>pp065</v>
      </c>
      <c r="B3027" s="0" t="str">
        <f aca="false">VLOOKUP(A3027,participants!A:B,2,0)</f>
        <v>M</v>
      </c>
      <c r="C3027" s="0" t="n">
        <f aca="false">VLOOKUP(A3027,participants!A:C,3,0)</f>
        <v>54</v>
      </c>
      <c r="D3027" s="0" t="str">
        <f aca="false">VLOOKUP(A3027,participants!A:F,6,0)</f>
        <v>PD</v>
      </c>
      <c r="E3027" s="0" t="str">
        <f aca="false">IF(LEN(SUBSTITUTE(gait_events!C3308,"_run-",""))&lt;&gt;LEN(gait_events!C3308),LEFT(RIGHT(gait_events!C3308,LEN(gait_events!C3308)-19),FIND("_run-",RIGHT(gait_events!C3308,LEN(gait_events!C3308)-19),1)-1),RIGHT(gait_events!C3308,LEN(gait_events!C3308)-19))</f>
        <v>Slow</v>
      </c>
      <c r="F3027" s="0" t="str">
        <f aca="false">IF(LEN(SUBSTITUTE(gait_events!C3308,"_run-",""))&lt;&gt;LEN(gait_events!C3308),RIGHT(gait_events!C3308,LEN(gait_events!C3308)-FIND("_run-",gait_events!C3308,1)-4),"")</f>
        <v/>
      </c>
      <c r="G3027" s="0" t="str">
        <f aca="false">gait_events!D3308</f>
        <v>left_ankle</v>
      </c>
      <c r="H3027" s="0" t="str">
        <f aca="false">gait_events!E3308</f>
        <v>IC</v>
      </c>
      <c r="I3027" s="0" t="n">
        <f aca="false">IF(gait_events!F3308&lt;&gt;"",gait_events!F3308,NA())</f>
        <v>268</v>
      </c>
      <c r="J3027" s="0" t="n">
        <f aca="false">IF(gait_events!G3308&lt;&gt;"",gait_events!G3308,NA())</f>
        <v>267</v>
      </c>
      <c r="K3027" s="0" t="n">
        <f aca="false">I3027-J3027</f>
        <v>1</v>
      </c>
      <c r="L3027" s="0" t="n">
        <f aca="false">K3027*5</f>
        <v>5</v>
      </c>
      <c r="M3027" s="0" t="n">
        <f aca="false">IF(NOT(ISNA(I3027)),1,0)</f>
        <v>1</v>
      </c>
      <c r="N3027" s="0" t="n">
        <f aca="false">IF(NOT(ISNA(J3027)),1,0)</f>
        <v>1</v>
      </c>
      <c r="O3027" s="0" t="n">
        <f aca="false">IF(AND(NOT(ISNA(I3027)),NOT(ISNA(J3027))),1,0)</f>
        <v>1</v>
      </c>
      <c r="P3027" s="0" t="n">
        <f aca="false">IF(AND(NOT(ISNA(I3027)),ISNA(J3027)),1,0)</f>
        <v>0</v>
      </c>
      <c r="Q3027" s="0" t="n">
        <f aca="false">IF(AND(ISNA(I3027),NOT(ISNA(J3027))),1,0)</f>
        <v>0</v>
      </c>
      <c r="R3027" s="0" t="n">
        <f aca="false">IF(SUM(O3027:Q3027)&lt;&gt;1,"ERROR",1)</f>
        <v>1</v>
      </c>
    </row>
    <row r="3028" customFormat="false" ht="12.8" hidden="false" customHeight="false" outlineLevel="0" collapsed="false">
      <c r="A3028" s="0" t="str">
        <f aca="false">gait_events!B3309</f>
        <v>pp065</v>
      </c>
      <c r="B3028" s="0" t="str">
        <f aca="false">VLOOKUP(A3028,participants!A:B,2,0)</f>
        <v>M</v>
      </c>
      <c r="C3028" s="0" t="n">
        <f aca="false">VLOOKUP(A3028,participants!A:C,3,0)</f>
        <v>54</v>
      </c>
      <c r="D3028" s="0" t="str">
        <f aca="false">VLOOKUP(A3028,participants!A:F,6,0)</f>
        <v>PD</v>
      </c>
      <c r="E3028" s="0" t="str">
        <f aca="false">IF(LEN(SUBSTITUTE(gait_events!C3309,"_run-",""))&lt;&gt;LEN(gait_events!C3309),LEFT(RIGHT(gait_events!C3309,LEN(gait_events!C3309)-19),FIND("_run-",RIGHT(gait_events!C3309,LEN(gait_events!C3309)-19),1)-1),RIGHT(gait_events!C3309,LEN(gait_events!C3309)-19))</f>
        <v>Slow</v>
      </c>
      <c r="F3028" s="0" t="str">
        <f aca="false">IF(LEN(SUBSTITUTE(gait_events!C3309,"_run-",""))&lt;&gt;LEN(gait_events!C3309),RIGHT(gait_events!C3309,LEN(gait_events!C3309)-FIND("_run-",gait_events!C3309,1)-4),"")</f>
        <v/>
      </c>
      <c r="G3028" s="0" t="str">
        <f aca="false">gait_events!D3309</f>
        <v>left_ankle</v>
      </c>
      <c r="H3028" s="0" t="str">
        <f aca="false">gait_events!E3309</f>
        <v>IC</v>
      </c>
      <c r="I3028" s="0" t="n">
        <f aca="false">IF(gait_events!F3309&lt;&gt;"",gait_events!F3309,NA())</f>
        <v>494</v>
      </c>
      <c r="J3028" s="0" t="n">
        <f aca="false">IF(gait_events!G3309&lt;&gt;"",gait_events!G3309,NA())</f>
        <v>488</v>
      </c>
      <c r="K3028" s="0" t="n">
        <f aca="false">I3028-J3028</f>
        <v>6</v>
      </c>
      <c r="L3028" s="0" t="n">
        <f aca="false">K3028*5</f>
        <v>30</v>
      </c>
      <c r="M3028" s="0" t="n">
        <f aca="false">IF(NOT(ISNA(I3028)),1,0)</f>
        <v>1</v>
      </c>
      <c r="N3028" s="0" t="n">
        <f aca="false">IF(NOT(ISNA(J3028)),1,0)</f>
        <v>1</v>
      </c>
      <c r="O3028" s="0" t="n">
        <f aca="false">IF(AND(NOT(ISNA(I3028)),NOT(ISNA(J3028))),1,0)</f>
        <v>1</v>
      </c>
      <c r="P3028" s="0" t="n">
        <f aca="false">IF(AND(NOT(ISNA(I3028)),ISNA(J3028)),1,0)</f>
        <v>0</v>
      </c>
      <c r="Q3028" s="0" t="n">
        <f aca="false">IF(AND(ISNA(I3028),NOT(ISNA(J3028))),1,0)</f>
        <v>0</v>
      </c>
      <c r="R3028" s="0" t="n">
        <f aca="false">IF(SUM(O3028:Q3028)&lt;&gt;1,"ERROR",1)</f>
        <v>1</v>
      </c>
    </row>
    <row r="3029" customFormat="false" ht="12.8" hidden="false" customHeight="false" outlineLevel="0" collapsed="false">
      <c r="A3029" s="0" t="str">
        <f aca="false">gait_events!B3310</f>
        <v>pp065</v>
      </c>
      <c r="B3029" s="0" t="str">
        <f aca="false">VLOOKUP(A3029,participants!A:B,2,0)</f>
        <v>M</v>
      </c>
      <c r="C3029" s="0" t="n">
        <f aca="false">VLOOKUP(A3029,participants!A:C,3,0)</f>
        <v>54</v>
      </c>
      <c r="D3029" s="0" t="str">
        <f aca="false">VLOOKUP(A3029,participants!A:F,6,0)</f>
        <v>PD</v>
      </c>
      <c r="E3029" s="0" t="str">
        <f aca="false">IF(LEN(SUBSTITUTE(gait_events!C3310,"_run-",""))&lt;&gt;LEN(gait_events!C3310),LEFT(RIGHT(gait_events!C3310,LEN(gait_events!C3310)-19),FIND("_run-",RIGHT(gait_events!C3310,LEN(gait_events!C3310)-19),1)-1),RIGHT(gait_events!C3310,LEN(gait_events!C3310)-19))</f>
        <v>Slow</v>
      </c>
      <c r="F3029" s="0" t="str">
        <f aca="false">IF(LEN(SUBSTITUTE(gait_events!C3310,"_run-",""))&lt;&gt;LEN(gait_events!C3310),RIGHT(gait_events!C3310,LEN(gait_events!C3310)-FIND("_run-",gait_events!C3310,1)-4),"")</f>
        <v/>
      </c>
      <c r="G3029" s="0" t="str">
        <f aca="false">gait_events!D3310</f>
        <v>left_ankle</v>
      </c>
      <c r="H3029" s="0" t="str">
        <f aca="false">gait_events!E3310</f>
        <v>IC</v>
      </c>
      <c r="I3029" s="0" t="n">
        <f aca="false">IF(gait_events!F3310&lt;&gt;"",gait_events!F3310,NA())</f>
        <v>712</v>
      </c>
      <c r="J3029" s="0" t="n">
        <f aca="false">IF(gait_events!G3310&lt;&gt;"",gait_events!G3310,NA())</f>
        <v>711</v>
      </c>
      <c r="K3029" s="0" t="n">
        <f aca="false">I3029-J3029</f>
        <v>1</v>
      </c>
      <c r="L3029" s="0" t="n">
        <f aca="false">K3029*5</f>
        <v>5</v>
      </c>
      <c r="M3029" s="0" t="n">
        <f aca="false">IF(NOT(ISNA(I3029)),1,0)</f>
        <v>1</v>
      </c>
      <c r="N3029" s="0" t="n">
        <f aca="false">IF(NOT(ISNA(J3029)),1,0)</f>
        <v>1</v>
      </c>
      <c r="O3029" s="0" t="n">
        <f aca="false">IF(AND(NOT(ISNA(I3029)),NOT(ISNA(J3029))),1,0)</f>
        <v>1</v>
      </c>
      <c r="P3029" s="0" t="n">
        <f aca="false">IF(AND(NOT(ISNA(I3029)),ISNA(J3029)),1,0)</f>
        <v>0</v>
      </c>
      <c r="Q3029" s="0" t="n">
        <f aca="false">IF(AND(ISNA(I3029),NOT(ISNA(J3029))),1,0)</f>
        <v>0</v>
      </c>
      <c r="R3029" s="0" t="n">
        <f aca="false">IF(SUM(O3029:Q3029)&lt;&gt;1,"ERROR",1)</f>
        <v>1</v>
      </c>
    </row>
    <row r="3030" customFormat="false" ht="12.8" hidden="false" customHeight="false" outlineLevel="0" collapsed="false">
      <c r="A3030" s="0" t="str">
        <f aca="false">gait_events!B3311</f>
        <v>pp065</v>
      </c>
      <c r="B3030" s="0" t="str">
        <f aca="false">VLOOKUP(A3030,participants!A:B,2,0)</f>
        <v>M</v>
      </c>
      <c r="C3030" s="0" t="n">
        <f aca="false">VLOOKUP(A3030,participants!A:C,3,0)</f>
        <v>54</v>
      </c>
      <c r="D3030" s="0" t="str">
        <f aca="false">VLOOKUP(A3030,participants!A:F,6,0)</f>
        <v>PD</v>
      </c>
      <c r="E3030" s="0" t="str">
        <f aca="false">IF(LEN(SUBSTITUTE(gait_events!C3311,"_run-",""))&lt;&gt;LEN(gait_events!C3311),LEFT(RIGHT(gait_events!C3311,LEN(gait_events!C3311)-19),FIND("_run-",RIGHT(gait_events!C3311,LEN(gait_events!C3311)-19),1)-1),RIGHT(gait_events!C3311,LEN(gait_events!C3311)-19))</f>
        <v>Slow</v>
      </c>
      <c r="F3030" s="0" t="str">
        <f aca="false">IF(LEN(SUBSTITUTE(gait_events!C3311,"_run-",""))&lt;&gt;LEN(gait_events!C3311),RIGHT(gait_events!C3311,LEN(gait_events!C3311)-FIND("_run-",gait_events!C3311,1)-4),"")</f>
        <v/>
      </c>
      <c r="G3030" s="0" t="str">
        <f aca="false">gait_events!D3311</f>
        <v>left_ankle</v>
      </c>
      <c r="H3030" s="0" t="str">
        <f aca="false">gait_events!E3311</f>
        <v>FC</v>
      </c>
      <c r="I3030" s="0" t="n">
        <f aca="false">IF(gait_events!F3311&lt;&gt;"",gait_events!F3311,NA())</f>
        <v>184</v>
      </c>
      <c r="J3030" s="0" t="n">
        <f aca="false">IF(gait_events!G3311&lt;&gt;"",gait_events!G3311,NA())</f>
        <v>185</v>
      </c>
      <c r="K3030" s="0" t="n">
        <f aca="false">I3030-J3030</f>
        <v>-1</v>
      </c>
      <c r="L3030" s="0" t="n">
        <f aca="false">K3030*5</f>
        <v>-5</v>
      </c>
      <c r="M3030" s="0" t="n">
        <f aca="false">IF(NOT(ISNA(I3030)),1,0)</f>
        <v>1</v>
      </c>
      <c r="N3030" s="0" t="n">
        <f aca="false">IF(NOT(ISNA(J3030)),1,0)</f>
        <v>1</v>
      </c>
      <c r="O3030" s="0" t="n">
        <f aca="false">IF(AND(NOT(ISNA(I3030)),NOT(ISNA(J3030))),1,0)</f>
        <v>1</v>
      </c>
      <c r="P3030" s="0" t="n">
        <f aca="false">IF(AND(NOT(ISNA(I3030)),ISNA(J3030)),1,0)</f>
        <v>0</v>
      </c>
      <c r="Q3030" s="0" t="n">
        <f aca="false">IF(AND(ISNA(I3030),NOT(ISNA(J3030))),1,0)</f>
        <v>0</v>
      </c>
      <c r="R3030" s="0" t="n">
        <f aca="false">IF(SUM(O3030:Q3030)&lt;&gt;1,"ERROR",1)</f>
        <v>1</v>
      </c>
    </row>
    <row r="3031" customFormat="false" ht="12.8" hidden="false" customHeight="false" outlineLevel="0" collapsed="false">
      <c r="A3031" s="0" t="str">
        <f aca="false">gait_events!B3312</f>
        <v>pp065</v>
      </c>
      <c r="B3031" s="0" t="str">
        <f aca="false">VLOOKUP(A3031,participants!A:B,2,0)</f>
        <v>M</v>
      </c>
      <c r="C3031" s="0" t="n">
        <f aca="false">VLOOKUP(A3031,participants!A:C,3,0)</f>
        <v>54</v>
      </c>
      <c r="D3031" s="0" t="str">
        <f aca="false">VLOOKUP(A3031,participants!A:F,6,0)</f>
        <v>PD</v>
      </c>
      <c r="E3031" s="0" t="str">
        <f aca="false">IF(LEN(SUBSTITUTE(gait_events!C3312,"_run-",""))&lt;&gt;LEN(gait_events!C3312),LEFT(RIGHT(gait_events!C3312,LEN(gait_events!C3312)-19),FIND("_run-",RIGHT(gait_events!C3312,LEN(gait_events!C3312)-19),1)-1),RIGHT(gait_events!C3312,LEN(gait_events!C3312)-19))</f>
        <v>Slow</v>
      </c>
      <c r="F3031" s="0" t="str">
        <f aca="false">IF(LEN(SUBSTITUTE(gait_events!C3312,"_run-",""))&lt;&gt;LEN(gait_events!C3312),RIGHT(gait_events!C3312,LEN(gait_events!C3312)-FIND("_run-",gait_events!C3312,1)-4),"")</f>
        <v/>
      </c>
      <c r="G3031" s="0" t="str">
        <f aca="false">gait_events!D3312</f>
        <v>left_ankle</v>
      </c>
      <c r="H3031" s="0" t="str">
        <f aca="false">gait_events!E3312</f>
        <v>FC</v>
      </c>
      <c r="I3031" s="0" t="n">
        <f aca="false">IF(gait_events!F3312&lt;&gt;"",gait_events!F3312,NA())</f>
        <v>407</v>
      </c>
      <c r="J3031" s="0" t="n">
        <f aca="false">IF(gait_events!G3312&lt;&gt;"",gait_events!G3312,NA())</f>
        <v>410</v>
      </c>
      <c r="K3031" s="0" t="n">
        <f aca="false">I3031-J3031</f>
        <v>-3</v>
      </c>
      <c r="L3031" s="0" t="n">
        <f aca="false">K3031*5</f>
        <v>-15</v>
      </c>
      <c r="M3031" s="0" t="n">
        <f aca="false">IF(NOT(ISNA(I3031)),1,0)</f>
        <v>1</v>
      </c>
      <c r="N3031" s="0" t="n">
        <f aca="false">IF(NOT(ISNA(J3031)),1,0)</f>
        <v>1</v>
      </c>
      <c r="O3031" s="0" t="n">
        <f aca="false">IF(AND(NOT(ISNA(I3031)),NOT(ISNA(J3031))),1,0)</f>
        <v>1</v>
      </c>
      <c r="P3031" s="0" t="n">
        <f aca="false">IF(AND(NOT(ISNA(I3031)),ISNA(J3031)),1,0)</f>
        <v>0</v>
      </c>
      <c r="Q3031" s="0" t="n">
        <f aca="false">IF(AND(ISNA(I3031),NOT(ISNA(J3031))),1,0)</f>
        <v>0</v>
      </c>
      <c r="R3031" s="0" t="n">
        <f aca="false">IF(SUM(O3031:Q3031)&lt;&gt;1,"ERROR",1)</f>
        <v>1</v>
      </c>
    </row>
    <row r="3032" customFormat="false" ht="12.8" hidden="false" customHeight="false" outlineLevel="0" collapsed="false">
      <c r="A3032" s="0" t="str">
        <f aca="false">gait_events!B3313</f>
        <v>pp065</v>
      </c>
      <c r="B3032" s="0" t="str">
        <f aca="false">VLOOKUP(A3032,participants!A:B,2,0)</f>
        <v>M</v>
      </c>
      <c r="C3032" s="0" t="n">
        <f aca="false">VLOOKUP(A3032,participants!A:C,3,0)</f>
        <v>54</v>
      </c>
      <c r="D3032" s="0" t="str">
        <f aca="false">VLOOKUP(A3032,participants!A:F,6,0)</f>
        <v>PD</v>
      </c>
      <c r="E3032" s="0" t="str">
        <f aca="false">IF(LEN(SUBSTITUTE(gait_events!C3313,"_run-",""))&lt;&gt;LEN(gait_events!C3313),LEFT(RIGHT(gait_events!C3313,LEN(gait_events!C3313)-19),FIND("_run-",RIGHT(gait_events!C3313,LEN(gait_events!C3313)-19),1)-1),RIGHT(gait_events!C3313,LEN(gait_events!C3313)-19))</f>
        <v>Slow</v>
      </c>
      <c r="F3032" s="0" t="str">
        <f aca="false">IF(LEN(SUBSTITUTE(gait_events!C3313,"_run-",""))&lt;&gt;LEN(gait_events!C3313),RIGHT(gait_events!C3313,LEN(gait_events!C3313)-FIND("_run-",gait_events!C3313,1)-4),"")</f>
        <v/>
      </c>
      <c r="G3032" s="0" t="str">
        <f aca="false">gait_events!D3313</f>
        <v>left_ankle</v>
      </c>
      <c r="H3032" s="0" t="str">
        <f aca="false">gait_events!E3313</f>
        <v>FC</v>
      </c>
      <c r="I3032" s="0" t="n">
        <f aca="false">IF(gait_events!F3313&lt;&gt;"",gait_events!F3313,NA())</f>
        <v>631</v>
      </c>
      <c r="J3032" s="0" t="n">
        <f aca="false">IF(gait_events!G3313&lt;&gt;"",gait_events!G3313,NA())</f>
        <v>632</v>
      </c>
      <c r="K3032" s="0" t="n">
        <f aca="false">I3032-J3032</f>
        <v>-1</v>
      </c>
      <c r="L3032" s="0" t="n">
        <f aca="false">K3032*5</f>
        <v>-5</v>
      </c>
      <c r="M3032" s="0" t="n">
        <f aca="false">IF(NOT(ISNA(I3032)),1,0)</f>
        <v>1</v>
      </c>
      <c r="N3032" s="0" t="n">
        <f aca="false">IF(NOT(ISNA(J3032)),1,0)</f>
        <v>1</v>
      </c>
      <c r="O3032" s="0" t="n">
        <f aca="false">IF(AND(NOT(ISNA(I3032)),NOT(ISNA(J3032))),1,0)</f>
        <v>1</v>
      </c>
      <c r="P3032" s="0" t="n">
        <f aca="false">IF(AND(NOT(ISNA(I3032)),ISNA(J3032)),1,0)</f>
        <v>0</v>
      </c>
      <c r="Q3032" s="0" t="n">
        <f aca="false">IF(AND(ISNA(I3032),NOT(ISNA(J3032))),1,0)</f>
        <v>0</v>
      </c>
      <c r="R3032" s="0" t="n">
        <f aca="false">IF(SUM(O3032:Q3032)&lt;&gt;1,"ERROR",1)</f>
        <v>1</v>
      </c>
    </row>
    <row r="3033" customFormat="false" ht="12.8" hidden="false" customHeight="false" outlineLevel="0" collapsed="false">
      <c r="A3033" s="0" t="str">
        <f aca="false">gait_events!B3314</f>
        <v>pp065</v>
      </c>
      <c r="B3033" s="0" t="str">
        <f aca="false">VLOOKUP(A3033,participants!A:B,2,0)</f>
        <v>M</v>
      </c>
      <c r="C3033" s="0" t="n">
        <f aca="false">VLOOKUP(A3033,participants!A:C,3,0)</f>
        <v>54</v>
      </c>
      <c r="D3033" s="0" t="str">
        <f aca="false">VLOOKUP(A3033,participants!A:F,6,0)</f>
        <v>PD</v>
      </c>
      <c r="E3033" s="0" t="str">
        <f aca="false">IF(LEN(SUBSTITUTE(gait_events!C3314,"_run-",""))&lt;&gt;LEN(gait_events!C3314),LEFT(RIGHT(gait_events!C3314,LEN(gait_events!C3314)-19),FIND("_run-",RIGHT(gait_events!C3314,LEN(gait_events!C3314)-19),1)-1),RIGHT(gait_events!C3314,LEN(gait_events!C3314)-19))</f>
        <v>Slow</v>
      </c>
      <c r="F3033" s="0" t="str">
        <f aca="false">IF(LEN(SUBSTITUTE(gait_events!C3314,"_run-",""))&lt;&gt;LEN(gait_events!C3314),RIGHT(gait_events!C3314,LEN(gait_events!C3314)-FIND("_run-",gait_events!C3314,1)-4),"")</f>
        <v/>
      </c>
      <c r="G3033" s="0" t="str">
        <f aca="false">gait_events!D3314</f>
        <v>left_ankle</v>
      </c>
      <c r="H3033" s="0" t="str">
        <f aca="false">gait_events!E3314</f>
        <v>FC</v>
      </c>
      <c r="I3033" s="0" t="n">
        <f aca="false">IF(gait_events!F3314&lt;&gt;"",gait_events!F3314,NA())</f>
        <v>862</v>
      </c>
      <c r="J3033" s="0" t="n">
        <f aca="false">IF(gait_events!G3314&lt;&gt;"",gait_events!G3314,NA())</f>
        <v>861</v>
      </c>
      <c r="K3033" s="0" t="n">
        <f aca="false">I3033-J3033</f>
        <v>1</v>
      </c>
      <c r="L3033" s="0" t="n">
        <f aca="false">K3033*5</f>
        <v>5</v>
      </c>
      <c r="M3033" s="0" t="n">
        <f aca="false">IF(NOT(ISNA(I3033)),1,0)</f>
        <v>1</v>
      </c>
      <c r="N3033" s="0" t="n">
        <f aca="false">IF(NOT(ISNA(J3033)),1,0)</f>
        <v>1</v>
      </c>
      <c r="O3033" s="0" t="n">
        <f aca="false">IF(AND(NOT(ISNA(I3033)),NOT(ISNA(J3033))),1,0)</f>
        <v>1</v>
      </c>
      <c r="P3033" s="0" t="n">
        <f aca="false">IF(AND(NOT(ISNA(I3033)),ISNA(J3033)),1,0)</f>
        <v>0</v>
      </c>
      <c r="Q3033" s="0" t="n">
        <f aca="false">IF(AND(ISNA(I3033),NOT(ISNA(J3033))),1,0)</f>
        <v>0</v>
      </c>
      <c r="R3033" s="0" t="n">
        <f aca="false">IF(SUM(O3033:Q3033)&lt;&gt;1,"ERROR",1)</f>
        <v>1</v>
      </c>
    </row>
    <row r="3034" customFormat="false" ht="12.8" hidden="false" customHeight="false" outlineLevel="0" collapsed="false">
      <c r="A3034" s="0" t="str">
        <f aca="false">gait_events!B3315</f>
        <v>pp065</v>
      </c>
      <c r="B3034" s="0" t="str">
        <f aca="false">VLOOKUP(A3034,participants!A:B,2,0)</f>
        <v>M</v>
      </c>
      <c r="C3034" s="0" t="n">
        <f aca="false">VLOOKUP(A3034,participants!A:C,3,0)</f>
        <v>54</v>
      </c>
      <c r="D3034" s="0" t="str">
        <f aca="false">VLOOKUP(A3034,participants!A:F,6,0)</f>
        <v>PD</v>
      </c>
      <c r="E3034" s="0" t="str">
        <f aca="false">IF(LEN(SUBSTITUTE(gait_events!C3315,"_run-",""))&lt;&gt;LEN(gait_events!C3315),LEFT(RIGHT(gait_events!C3315,LEN(gait_events!C3315)-19),FIND("_run-",RIGHT(gait_events!C3315,LEN(gait_events!C3315)-19),1)-1),RIGHT(gait_events!C3315,LEN(gait_events!C3315)-19))</f>
        <v>Slow</v>
      </c>
      <c r="F3034" s="0" t="str">
        <f aca="false">IF(LEN(SUBSTITUTE(gait_events!C3315,"_run-",""))&lt;&gt;LEN(gait_events!C3315),RIGHT(gait_events!C3315,LEN(gait_events!C3315)-FIND("_run-",gait_events!C3315,1)-4),"")</f>
        <v/>
      </c>
      <c r="G3034" s="0" t="str">
        <f aca="false">gait_events!D3315</f>
        <v>right_ankle</v>
      </c>
      <c r="H3034" s="0" t="str">
        <f aca="false">gait_events!E3315</f>
        <v>IC</v>
      </c>
      <c r="I3034" s="0" t="n">
        <f aca="false">IF(gait_events!F3315&lt;&gt;"",gait_events!F3315,NA())</f>
        <v>148</v>
      </c>
      <c r="J3034" s="0" t="n">
        <f aca="false">IF(gait_events!G3315&lt;&gt;"",gait_events!G3315,NA())</f>
        <v>153</v>
      </c>
      <c r="K3034" s="0" t="n">
        <f aca="false">I3034-J3034</f>
        <v>-5</v>
      </c>
      <c r="L3034" s="0" t="n">
        <f aca="false">K3034*5</f>
        <v>-25</v>
      </c>
      <c r="M3034" s="0" t="n">
        <f aca="false">IF(NOT(ISNA(I3034)),1,0)</f>
        <v>1</v>
      </c>
      <c r="N3034" s="0" t="n">
        <f aca="false">IF(NOT(ISNA(J3034)),1,0)</f>
        <v>1</v>
      </c>
      <c r="O3034" s="0" t="n">
        <f aca="false">IF(AND(NOT(ISNA(I3034)),NOT(ISNA(J3034))),1,0)</f>
        <v>1</v>
      </c>
      <c r="P3034" s="0" t="n">
        <f aca="false">IF(AND(NOT(ISNA(I3034)),ISNA(J3034)),1,0)</f>
        <v>0</v>
      </c>
      <c r="Q3034" s="0" t="n">
        <f aca="false">IF(AND(ISNA(I3034),NOT(ISNA(J3034))),1,0)</f>
        <v>0</v>
      </c>
      <c r="R3034" s="0" t="n">
        <f aca="false">IF(SUM(O3034:Q3034)&lt;&gt;1,"ERROR",1)</f>
        <v>1</v>
      </c>
    </row>
    <row r="3035" customFormat="false" ht="12.8" hidden="false" customHeight="false" outlineLevel="0" collapsed="false">
      <c r="A3035" s="0" t="str">
        <f aca="false">gait_events!B3316</f>
        <v>pp065</v>
      </c>
      <c r="B3035" s="0" t="str">
        <f aca="false">VLOOKUP(A3035,participants!A:B,2,0)</f>
        <v>M</v>
      </c>
      <c r="C3035" s="0" t="n">
        <f aca="false">VLOOKUP(A3035,participants!A:C,3,0)</f>
        <v>54</v>
      </c>
      <c r="D3035" s="0" t="str">
        <f aca="false">VLOOKUP(A3035,participants!A:F,6,0)</f>
        <v>PD</v>
      </c>
      <c r="E3035" s="0" t="str">
        <f aca="false">IF(LEN(SUBSTITUTE(gait_events!C3316,"_run-",""))&lt;&gt;LEN(gait_events!C3316),LEFT(RIGHT(gait_events!C3316,LEN(gait_events!C3316)-19),FIND("_run-",RIGHT(gait_events!C3316,LEN(gait_events!C3316)-19),1)-1),RIGHT(gait_events!C3316,LEN(gait_events!C3316)-19))</f>
        <v>Slow</v>
      </c>
      <c r="F3035" s="0" t="str">
        <f aca="false">IF(LEN(SUBSTITUTE(gait_events!C3316,"_run-",""))&lt;&gt;LEN(gait_events!C3316),RIGHT(gait_events!C3316,LEN(gait_events!C3316)-FIND("_run-",gait_events!C3316,1)-4),"")</f>
        <v/>
      </c>
      <c r="G3035" s="0" t="str">
        <f aca="false">gait_events!D3316</f>
        <v>right_ankle</v>
      </c>
      <c r="H3035" s="0" t="str">
        <f aca="false">gait_events!E3316</f>
        <v>IC</v>
      </c>
      <c r="I3035" s="0" t="n">
        <f aca="false">IF(gait_events!F3316&lt;&gt;"",gait_events!F3316,NA())</f>
        <v>375</v>
      </c>
      <c r="J3035" s="0" t="n">
        <f aca="false">IF(gait_events!G3316&lt;&gt;"",gait_events!G3316,NA())</f>
        <v>379</v>
      </c>
      <c r="K3035" s="0" t="n">
        <f aca="false">I3035-J3035</f>
        <v>-4</v>
      </c>
      <c r="L3035" s="0" t="n">
        <f aca="false">K3035*5</f>
        <v>-20</v>
      </c>
      <c r="M3035" s="0" t="n">
        <f aca="false">IF(NOT(ISNA(I3035)),1,0)</f>
        <v>1</v>
      </c>
      <c r="N3035" s="0" t="n">
        <f aca="false">IF(NOT(ISNA(J3035)),1,0)</f>
        <v>1</v>
      </c>
      <c r="O3035" s="0" t="n">
        <f aca="false">IF(AND(NOT(ISNA(I3035)),NOT(ISNA(J3035))),1,0)</f>
        <v>1</v>
      </c>
      <c r="P3035" s="0" t="n">
        <f aca="false">IF(AND(NOT(ISNA(I3035)),ISNA(J3035)),1,0)</f>
        <v>0</v>
      </c>
      <c r="Q3035" s="0" t="n">
        <f aca="false">IF(AND(ISNA(I3035),NOT(ISNA(J3035))),1,0)</f>
        <v>0</v>
      </c>
      <c r="R3035" s="0" t="n">
        <f aca="false">IF(SUM(O3035:Q3035)&lt;&gt;1,"ERROR",1)</f>
        <v>1</v>
      </c>
    </row>
    <row r="3036" customFormat="false" ht="12.8" hidden="false" customHeight="false" outlineLevel="0" collapsed="false">
      <c r="A3036" s="0" t="str">
        <f aca="false">gait_events!B3317</f>
        <v>pp065</v>
      </c>
      <c r="B3036" s="0" t="str">
        <f aca="false">VLOOKUP(A3036,participants!A:B,2,0)</f>
        <v>M</v>
      </c>
      <c r="C3036" s="0" t="n">
        <f aca="false">VLOOKUP(A3036,participants!A:C,3,0)</f>
        <v>54</v>
      </c>
      <c r="D3036" s="0" t="str">
        <f aca="false">VLOOKUP(A3036,participants!A:F,6,0)</f>
        <v>PD</v>
      </c>
      <c r="E3036" s="0" t="str">
        <f aca="false">IF(LEN(SUBSTITUTE(gait_events!C3317,"_run-",""))&lt;&gt;LEN(gait_events!C3317),LEFT(RIGHT(gait_events!C3317,LEN(gait_events!C3317)-19),FIND("_run-",RIGHT(gait_events!C3317,LEN(gait_events!C3317)-19),1)-1),RIGHT(gait_events!C3317,LEN(gait_events!C3317)-19))</f>
        <v>Slow</v>
      </c>
      <c r="F3036" s="0" t="str">
        <f aca="false">IF(LEN(SUBSTITUTE(gait_events!C3317,"_run-",""))&lt;&gt;LEN(gait_events!C3317),RIGHT(gait_events!C3317,LEN(gait_events!C3317)-FIND("_run-",gait_events!C3317,1)-4),"")</f>
        <v/>
      </c>
      <c r="G3036" s="0" t="str">
        <f aca="false">gait_events!D3317</f>
        <v>right_ankle</v>
      </c>
      <c r="H3036" s="0" t="str">
        <f aca="false">gait_events!E3317</f>
        <v>IC</v>
      </c>
      <c r="I3036" s="0" t="n">
        <f aca="false">IF(gait_events!F3317&lt;&gt;"",gait_events!F3317,NA())</f>
        <v>593</v>
      </c>
      <c r="J3036" s="0" t="n">
        <f aca="false">IF(gait_events!G3317&lt;&gt;"",gait_events!G3317,NA())</f>
        <v>599</v>
      </c>
      <c r="K3036" s="0" t="n">
        <f aca="false">I3036-J3036</f>
        <v>-6</v>
      </c>
      <c r="L3036" s="0" t="n">
        <f aca="false">K3036*5</f>
        <v>-30</v>
      </c>
      <c r="M3036" s="0" t="n">
        <f aca="false">IF(NOT(ISNA(I3036)),1,0)</f>
        <v>1</v>
      </c>
      <c r="N3036" s="0" t="n">
        <f aca="false">IF(NOT(ISNA(J3036)),1,0)</f>
        <v>1</v>
      </c>
      <c r="O3036" s="0" t="n">
        <f aca="false">IF(AND(NOT(ISNA(I3036)),NOT(ISNA(J3036))),1,0)</f>
        <v>1</v>
      </c>
      <c r="P3036" s="0" t="n">
        <f aca="false">IF(AND(NOT(ISNA(I3036)),ISNA(J3036)),1,0)</f>
        <v>0</v>
      </c>
      <c r="Q3036" s="0" t="n">
        <f aca="false">IF(AND(ISNA(I3036),NOT(ISNA(J3036))),1,0)</f>
        <v>0</v>
      </c>
      <c r="R3036" s="0" t="n">
        <f aca="false">IF(SUM(O3036:Q3036)&lt;&gt;1,"ERROR",1)</f>
        <v>1</v>
      </c>
    </row>
    <row r="3037" customFormat="false" ht="12.8" hidden="false" customHeight="false" outlineLevel="0" collapsed="false">
      <c r="A3037" s="0" t="str">
        <f aca="false">gait_events!B3318</f>
        <v>pp065</v>
      </c>
      <c r="B3037" s="0" t="str">
        <f aca="false">VLOOKUP(A3037,participants!A:B,2,0)</f>
        <v>M</v>
      </c>
      <c r="C3037" s="0" t="n">
        <f aca="false">VLOOKUP(A3037,participants!A:C,3,0)</f>
        <v>54</v>
      </c>
      <c r="D3037" s="0" t="str">
        <f aca="false">VLOOKUP(A3037,participants!A:F,6,0)</f>
        <v>PD</v>
      </c>
      <c r="E3037" s="0" t="str">
        <f aca="false">IF(LEN(SUBSTITUTE(gait_events!C3318,"_run-",""))&lt;&gt;LEN(gait_events!C3318),LEFT(RIGHT(gait_events!C3318,LEN(gait_events!C3318)-19),FIND("_run-",RIGHT(gait_events!C3318,LEN(gait_events!C3318)-19),1)-1),RIGHT(gait_events!C3318,LEN(gait_events!C3318)-19))</f>
        <v>Slow</v>
      </c>
      <c r="F3037" s="0" t="str">
        <f aca="false">IF(LEN(SUBSTITUTE(gait_events!C3318,"_run-",""))&lt;&gt;LEN(gait_events!C3318),RIGHT(gait_events!C3318,LEN(gait_events!C3318)-FIND("_run-",gait_events!C3318,1)-4),"")</f>
        <v/>
      </c>
      <c r="G3037" s="0" t="str">
        <f aca="false">gait_events!D3318</f>
        <v>right_ankle</v>
      </c>
      <c r="H3037" s="0" t="str">
        <f aca="false">gait_events!E3318</f>
        <v>IC</v>
      </c>
      <c r="I3037" s="0" t="n">
        <f aca="false">IF(gait_events!F3318&lt;&gt;"",gait_events!F3318,NA())</f>
        <v>829</v>
      </c>
      <c r="J3037" s="0" t="n">
        <f aca="false">IF(gait_events!G3318&lt;&gt;"",gait_events!G3318,NA())</f>
        <v>828</v>
      </c>
      <c r="K3037" s="0" t="n">
        <f aca="false">I3037-J3037</f>
        <v>1</v>
      </c>
      <c r="L3037" s="0" t="n">
        <f aca="false">K3037*5</f>
        <v>5</v>
      </c>
      <c r="M3037" s="0" t="n">
        <f aca="false">IF(NOT(ISNA(I3037)),1,0)</f>
        <v>1</v>
      </c>
      <c r="N3037" s="0" t="n">
        <f aca="false">IF(NOT(ISNA(J3037)),1,0)</f>
        <v>1</v>
      </c>
      <c r="O3037" s="0" t="n">
        <f aca="false">IF(AND(NOT(ISNA(I3037)),NOT(ISNA(J3037))),1,0)</f>
        <v>1</v>
      </c>
      <c r="P3037" s="0" t="n">
        <f aca="false">IF(AND(NOT(ISNA(I3037)),ISNA(J3037)),1,0)</f>
        <v>0</v>
      </c>
      <c r="Q3037" s="0" t="n">
        <f aca="false">IF(AND(ISNA(I3037),NOT(ISNA(J3037))),1,0)</f>
        <v>0</v>
      </c>
      <c r="R3037" s="0" t="n">
        <f aca="false">IF(SUM(O3037:Q3037)&lt;&gt;1,"ERROR",1)</f>
        <v>1</v>
      </c>
    </row>
    <row r="3038" customFormat="false" ht="12.8" hidden="false" customHeight="false" outlineLevel="0" collapsed="false">
      <c r="A3038" s="0" t="str">
        <f aca="false">gait_events!B3319</f>
        <v>pp065</v>
      </c>
      <c r="B3038" s="0" t="str">
        <f aca="false">VLOOKUP(A3038,participants!A:B,2,0)</f>
        <v>M</v>
      </c>
      <c r="C3038" s="0" t="n">
        <f aca="false">VLOOKUP(A3038,participants!A:C,3,0)</f>
        <v>54</v>
      </c>
      <c r="D3038" s="0" t="str">
        <f aca="false">VLOOKUP(A3038,participants!A:F,6,0)</f>
        <v>PD</v>
      </c>
      <c r="E3038" s="0" t="str">
        <f aca="false">IF(LEN(SUBSTITUTE(gait_events!C3319,"_run-",""))&lt;&gt;LEN(gait_events!C3319),LEFT(RIGHT(gait_events!C3319,LEN(gait_events!C3319)-19),FIND("_run-",RIGHT(gait_events!C3319,LEN(gait_events!C3319)-19),1)-1),RIGHT(gait_events!C3319,LEN(gait_events!C3319)-19))</f>
        <v>Slow</v>
      </c>
      <c r="F3038" s="0" t="str">
        <f aca="false">IF(LEN(SUBSTITUTE(gait_events!C3319,"_run-",""))&lt;&gt;LEN(gait_events!C3319),RIGHT(gait_events!C3319,LEN(gait_events!C3319)-FIND("_run-",gait_events!C3319,1)-4),"")</f>
        <v/>
      </c>
      <c r="G3038" s="0" t="str">
        <f aca="false">gait_events!D3319</f>
        <v>right_ankle</v>
      </c>
      <c r="H3038" s="0" t="str">
        <f aca="false">gait_events!E3319</f>
        <v>FC</v>
      </c>
      <c r="I3038" s="0" t="n">
        <f aca="false">IF(gait_events!F3319&lt;&gt;"",gait_events!F3319,NA())</f>
        <v>63</v>
      </c>
      <c r="J3038" s="0" t="n">
        <f aca="false">IF(gait_events!G3319&lt;&gt;"",gait_events!G3319,NA())</f>
        <v>73</v>
      </c>
      <c r="K3038" s="0" t="n">
        <f aca="false">I3038-J3038</f>
        <v>-10</v>
      </c>
      <c r="L3038" s="0" t="n">
        <f aca="false">K3038*5</f>
        <v>-50</v>
      </c>
      <c r="M3038" s="0" t="n">
        <f aca="false">IF(NOT(ISNA(I3038)),1,0)</f>
        <v>1</v>
      </c>
      <c r="N3038" s="0" t="n">
        <f aca="false">IF(NOT(ISNA(J3038)),1,0)</f>
        <v>1</v>
      </c>
      <c r="O3038" s="0" t="n">
        <f aca="false">IF(AND(NOT(ISNA(I3038)),NOT(ISNA(J3038))),1,0)</f>
        <v>1</v>
      </c>
      <c r="P3038" s="0" t="n">
        <f aca="false">IF(AND(NOT(ISNA(I3038)),ISNA(J3038)),1,0)</f>
        <v>0</v>
      </c>
      <c r="Q3038" s="0" t="n">
        <f aca="false">IF(AND(ISNA(I3038),NOT(ISNA(J3038))),1,0)</f>
        <v>0</v>
      </c>
      <c r="R3038" s="0" t="n">
        <f aca="false">IF(SUM(O3038:Q3038)&lt;&gt;1,"ERROR",1)</f>
        <v>1</v>
      </c>
    </row>
    <row r="3039" customFormat="false" ht="12.8" hidden="false" customHeight="false" outlineLevel="0" collapsed="false">
      <c r="A3039" s="0" t="str">
        <f aca="false">gait_events!B3320</f>
        <v>pp065</v>
      </c>
      <c r="B3039" s="0" t="str">
        <f aca="false">VLOOKUP(A3039,participants!A:B,2,0)</f>
        <v>M</v>
      </c>
      <c r="C3039" s="0" t="n">
        <f aca="false">VLOOKUP(A3039,participants!A:C,3,0)</f>
        <v>54</v>
      </c>
      <c r="D3039" s="0" t="str">
        <f aca="false">VLOOKUP(A3039,participants!A:F,6,0)</f>
        <v>PD</v>
      </c>
      <c r="E3039" s="0" t="str">
        <f aca="false">IF(LEN(SUBSTITUTE(gait_events!C3320,"_run-",""))&lt;&gt;LEN(gait_events!C3320),LEFT(RIGHT(gait_events!C3320,LEN(gait_events!C3320)-19),FIND("_run-",RIGHT(gait_events!C3320,LEN(gait_events!C3320)-19),1)-1),RIGHT(gait_events!C3320,LEN(gait_events!C3320)-19))</f>
        <v>Slow</v>
      </c>
      <c r="F3039" s="0" t="str">
        <f aca="false">IF(LEN(SUBSTITUTE(gait_events!C3320,"_run-",""))&lt;&gt;LEN(gait_events!C3320),RIGHT(gait_events!C3320,LEN(gait_events!C3320)-FIND("_run-",gait_events!C3320,1)-4),"")</f>
        <v/>
      </c>
      <c r="G3039" s="0" t="str">
        <f aca="false">gait_events!D3320</f>
        <v>right_ankle</v>
      </c>
      <c r="H3039" s="0" t="str">
        <f aca="false">gait_events!E3320</f>
        <v>FC</v>
      </c>
      <c r="I3039" s="0" t="n">
        <f aca="false">IF(gait_events!F3320&lt;&gt;"",gait_events!F3320,NA())</f>
        <v>285</v>
      </c>
      <c r="J3039" s="0" t="n">
        <f aca="false">IF(gait_events!G3320&lt;&gt;"",gait_events!G3320,NA())</f>
        <v>297</v>
      </c>
      <c r="K3039" s="0" t="n">
        <f aca="false">I3039-J3039</f>
        <v>-12</v>
      </c>
      <c r="L3039" s="0" t="n">
        <f aca="false">K3039*5</f>
        <v>-60</v>
      </c>
      <c r="M3039" s="0" t="n">
        <f aca="false">IF(NOT(ISNA(I3039)),1,0)</f>
        <v>1</v>
      </c>
      <c r="N3039" s="0" t="n">
        <f aca="false">IF(NOT(ISNA(J3039)),1,0)</f>
        <v>1</v>
      </c>
      <c r="O3039" s="0" t="n">
        <f aca="false">IF(AND(NOT(ISNA(I3039)),NOT(ISNA(J3039))),1,0)</f>
        <v>1</v>
      </c>
      <c r="P3039" s="0" t="n">
        <f aca="false">IF(AND(NOT(ISNA(I3039)),ISNA(J3039)),1,0)</f>
        <v>0</v>
      </c>
      <c r="Q3039" s="0" t="n">
        <f aca="false">IF(AND(ISNA(I3039),NOT(ISNA(J3039))),1,0)</f>
        <v>0</v>
      </c>
      <c r="R3039" s="0" t="n">
        <f aca="false">IF(SUM(O3039:Q3039)&lt;&gt;1,"ERROR",1)</f>
        <v>1</v>
      </c>
    </row>
    <row r="3040" customFormat="false" ht="12.8" hidden="false" customHeight="false" outlineLevel="0" collapsed="false">
      <c r="A3040" s="0" t="str">
        <f aca="false">gait_events!B3321</f>
        <v>pp065</v>
      </c>
      <c r="B3040" s="0" t="str">
        <f aca="false">VLOOKUP(A3040,participants!A:B,2,0)</f>
        <v>M</v>
      </c>
      <c r="C3040" s="0" t="n">
        <f aca="false">VLOOKUP(A3040,participants!A:C,3,0)</f>
        <v>54</v>
      </c>
      <c r="D3040" s="0" t="str">
        <f aca="false">VLOOKUP(A3040,participants!A:F,6,0)</f>
        <v>PD</v>
      </c>
      <c r="E3040" s="0" t="str">
        <f aca="false">IF(LEN(SUBSTITUTE(gait_events!C3321,"_run-",""))&lt;&gt;LEN(gait_events!C3321),LEFT(RIGHT(gait_events!C3321,LEN(gait_events!C3321)-19),FIND("_run-",RIGHT(gait_events!C3321,LEN(gait_events!C3321)-19),1)-1),RIGHT(gait_events!C3321,LEN(gait_events!C3321)-19))</f>
        <v>Slow</v>
      </c>
      <c r="F3040" s="0" t="str">
        <f aca="false">IF(LEN(SUBSTITUTE(gait_events!C3321,"_run-",""))&lt;&gt;LEN(gait_events!C3321),RIGHT(gait_events!C3321,LEN(gait_events!C3321)-FIND("_run-",gait_events!C3321,1)-4),"")</f>
        <v/>
      </c>
      <c r="G3040" s="0" t="str">
        <f aca="false">gait_events!D3321</f>
        <v>right_ankle</v>
      </c>
      <c r="H3040" s="0" t="str">
        <f aca="false">gait_events!E3321</f>
        <v>FC</v>
      </c>
      <c r="I3040" s="0" t="n">
        <f aca="false">IF(gait_events!F3321&lt;&gt;"",gait_events!F3321,NA())</f>
        <v>518</v>
      </c>
      <c r="J3040" s="0" t="n">
        <f aca="false">IF(gait_events!G3321&lt;&gt;"",gait_events!G3321,NA())</f>
        <v>521</v>
      </c>
      <c r="K3040" s="0" t="n">
        <f aca="false">I3040-J3040</f>
        <v>-3</v>
      </c>
      <c r="L3040" s="0" t="n">
        <f aca="false">K3040*5</f>
        <v>-15</v>
      </c>
      <c r="M3040" s="0" t="n">
        <f aca="false">IF(NOT(ISNA(I3040)),1,0)</f>
        <v>1</v>
      </c>
      <c r="N3040" s="0" t="n">
        <f aca="false">IF(NOT(ISNA(J3040)),1,0)</f>
        <v>1</v>
      </c>
      <c r="O3040" s="0" t="n">
        <f aca="false">IF(AND(NOT(ISNA(I3040)),NOT(ISNA(J3040))),1,0)</f>
        <v>1</v>
      </c>
      <c r="P3040" s="0" t="n">
        <f aca="false">IF(AND(NOT(ISNA(I3040)),ISNA(J3040)),1,0)</f>
        <v>0</v>
      </c>
      <c r="Q3040" s="0" t="n">
        <f aca="false">IF(AND(ISNA(I3040),NOT(ISNA(J3040))),1,0)</f>
        <v>0</v>
      </c>
      <c r="R3040" s="0" t="n">
        <f aca="false">IF(SUM(O3040:Q3040)&lt;&gt;1,"ERROR",1)</f>
        <v>1</v>
      </c>
    </row>
    <row r="3041" customFormat="false" ht="12.8" hidden="false" customHeight="false" outlineLevel="0" collapsed="false">
      <c r="A3041" s="0" t="str">
        <f aca="false">gait_events!B3322</f>
        <v>pp065</v>
      </c>
      <c r="B3041" s="0" t="str">
        <f aca="false">VLOOKUP(A3041,participants!A:B,2,0)</f>
        <v>M</v>
      </c>
      <c r="C3041" s="0" t="n">
        <f aca="false">VLOOKUP(A3041,participants!A:C,3,0)</f>
        <v>54</v>
      </c>
      <c r="D3041" s="0" t="str">
        <f aca="false">VLOOKUP(A3041,participants!A:F,6,0)</f>
        <v>PD</v>
      </c>
      <c r="E3041" s="0" t="str">
        <f aca="false">IF(LEN(SUBSTITUTE(gait_events!C3322,"_run-",""))&lt;&gt;LEN(gait_events!C3322),LEFT(RIGHT(gait_events!C3322,LEN(gait_events!C3322)-19),FIND("_run-",RIGHT(gait_events!C3322,LEN(gait_events!C3322)-19),1)-1),RIGHT(gait_events!C3322,LEN(gait_events!C3322)-19))</f>
        <v>Slow</v>
      </c>
      <c r="F3041" s="0" t="str">
        <f aca="false">IF(LEN(SUBSTITUTE(gait_events!C3322,"_run-",""))&lt;&gt;LEN(gait_events!C3322),RIGHT(gait_events!C3322,LEN(gait_events!C3322)-FIND("_run-",gait_events!C3322,1)-4),"")</f>
        <v/>
      </c>
      <c r="G3041" s="0" t="str">
        <f aca="false">gait_events!D3322</f>
        <v>right_ankle</v>
      </c>
      <c r="H3041" s="0" t="str">
        <f aca="false">gait_events!E3322</f>
        <v>FC</v>
      </c>
      <c r="I3041" s="0" t="n">
        <f aca="false">IF(gait_events!F3322&lt;&gt;"",gait_events!F3322,NA())</f>
        <v>732</v>
      </c>
      <c r="J3041" s="0" t="n">
        <f aca="false">IF(gait_events!G3322&lt;&gt;"",gait_events!G3322,NA())</f>
        <v>745</v>
      </c>
      <c r="K3041" s="0" t="n">
        <f aca="false">I3041-J3041</f>
        <v>-13</v>
      </c>
      <c r="L3041" s="0" t="n">
        <f aca="false">K3041*5</f>
        <v>-65</v>
      </c>
      <c r="M3041" s="0" t="n">
        <f aca="false">IF(NOT(ISNA(I3041)),1,0)</f>
        <v>1</v>
      </c>
      <c r="N3041" s="0" t="n">
        <f aca="false">IF(NOT(ISNA(J3041)),1,0)</f>
        <v>1</v>
      </c>
      <c r="O3041" s="0" t="n">
        <f aca="false">IF(AND(NOT(ISNA(I3041)),NOT(ISNA(J3041))),1,0)</f>
        <v>1</v>
      </c>
      <c r="P3041" s="0" t="n">
        <f aca="false">IF(AND(NOT(ISNA(I3041)),ISNA(J3041)),1,0)</f>
        <v>0</v>
      </c>
      <c r="Q3041" s="0" t="n">
        <f aca="false">IF(AND(ISNA(I3041),NOT(ISNA(J3041))),1,0)</f>
        <v>0</v>
      </c>
      <c r="R3041" s="0" t="n">
        <f aca="false">IF(SUM(O3041:Q3041)&lt;&gt;1,"ERROR",1)</f>
        <v>1</v>
      </c>
    </row>
    <row r="3042" customFormat="false" ht="12.8" hidden="false" customHeight="false" outlineLevel="0" collapsed="false">
      <c r="A3042" s="0" t="str">
        <f aca="false">gait_events!B3323</f>
        <v>pp065</v>
      </c>
      <c r="B3042" s="0" t="str">
        <f aca="false">VLOOKUP(A3042,participants!A:B,2,0)</f>
        <v>M</v>
      </c>
      <c r="C3042" s="0" t="n">
        <f aca="false">VLOOKUP(A3042,participants!A:C,3,0)</f>
        <v>54</v>
      </c>
      <c r="D3042" s="0" t="str">
        <f aca="false">VLOOKUP(A3042,participants!A:F,6,0)</f>
        <v>PD</v>
      </c>
      <c r="E3042" s="0" t="str">
        <f aca="false">IF(LEN(SUBSTITUTE(gait_events!C3323,"_run-",""))&lt;&gt;LEN(gait_events!C3323),LEFT(RIGHT(gait_events!C3323,LEN(gait_events!C3323)-19),FIND("_run-",RIGHT(gait_events!C3323,LEN(gait_events!C3323)-19),1)-1),RIGHT(gait_events!C3323,LEN(gait_events!C3323)-19))</f>
        <v>Slow</v>
      </c>
      <c r="F3042" s="0" t="str">
        <f aca="false">IF(LEN(SUBSTITUTE(gait_events!C3323,"_run-",""))&lt;&gt;LEN(gait_events!C3323),RIGHT(gait_events!C3323,LEN(gait_events!C3323)-FIND("_run-",gait_events!C3323,1)-4),"")</f>
        <v/>
      </c>
      <c r="G3042" s="0" t="str">
        <f aca="false">gait_events!D3323</f>
        <v>left_shank</v>
      </c>
      <c r="H3042" s="0" t="str">
        <f aca="false">gait_events!E3323</f>
        <v>IC</v>
      </c>
      <c r="I3042" s="0" t="n">
        <f aca="false">IF(gait_events!F3323&lt;&gt;"",gait_events!F3323,NA())</f>
        <v>42</v>
      </c>
      <c r="J3042" s="0" t="n">
        <f aca="false">IF(gait_events!G3323&lt;&gt;"",gait_events!G3323,NA())</f>
        <v>43</v>
      </c>
      <c r="K3042" s="0" t="n">
        <f aca="false">I3042-J3042</f>
        <v>-1</v>
      </c>
      <c r="L3042" s="0" t="n">
        <f aca="false">K3042*5</f>
        <v>-5</v>
      </c>
      <c r="M3042" s="0" t="n">
        <f aca="false">IF(NOT(ISNA(I3042)),1,0)</f>
        <v>1</v>
      </c>
      <c r="N3042" s="0" t="n">
        <f aca="false">IF(NOT(ISNA(J3042)),1,0)</f>
        <v>1</v>
      </c>
      <c r="O3042" s="0" t="n">
        <f aca="false">IF(AND(NOT(ISNA(I3042)),NOT(ISNA(J3042))),1,0)</f>
        <v>1</v>
      </c>
      <c r="P3042" s="0" t="n">
        <f aca="false">IF(AND(NOT(ISNA(I3042)),ISNA(J3042)),1,0)</f>
        <v>0</v>
      </c>
      <c r="Q3042" s="0" t="n">
        <f aca="false">IF(AND(ISNA(I3042),NOT(ISNA(J3042))),1,0)</f>
        <v>0</v>
      </c>
      <c r="R3042" s="0" t="n">
        <f aca="false">IF(SUM(O3042:Q3042)&lt;&gt;1,"ERROR",1)</f>
        <v>1</v>
      </c>
    </row>
    <row r="3043" customFormat="false" ht="12.8" hidden="false" customHeight="false" outlineLevel="0" collapsed="false">
      <c r="A3043" s="0" t="str">
        <f aca="false">gait_events!B3324</f>
        <v>pp065</v>
      </c>
      <c r="B3043" s="0" t="str">
        <f aca="false">VLOOKUP(A3043,participants!A:B,2,0)</f>
        <v>M</v>
      </c>
      <c r="C3043" s="0" t="n">
        <f aca="false">VLOOKUP(A3043,participants!A:C,3,0)</f>
        <v>54</v>
      </c>
      <c r="D3043" s="0" t="str">
        <f aca="false">VLOOKUP(A3043,participants!A:F,6,0)</f>
        <v>PD</v>
      </c>
      <c r="E3043" s="0" t="str">
        <f aca="false">IF(LEN(SUBSTITUTE(gait_events!C3324,"_run-",""))&lt;&gt;LEN(gait_events!C3324),LEFT(RIGHT(gait_events!C3324,LEN(gait_events!C3324)-19),FIND("_run-",RIGHT(gait_events!C3324,LEN(gait_events!C3324)-19),1)-1),RIGHT(gait_events!C3324,LEN(gait_events!C3324)-19))</f>
        <v>Slow</v>
      </c>
      <c r="F3043" s="0" t="str">
        <f aca="false">IF(LEN(SUBSTITUTE(gait_events!C3324,"_run-",""))&lt;&gt;LEN(gait_events!C3324),RIGHT(gait_events!C3324,LEN(gait_events!C3324)-FIND("_run-",gait_events!C3324,1)-4),"")</f>
        <v/>
      </c>
      <c r="G3043" s="0" t="str">
        <f aca="false">gait_events!D3324</f>
        <v>left_shank</v>
      </c>
      <c r="H3043" s="0" t="str">
        <f aca="false">gait_events!E3324</f>
        <v>IC</v>
      </c>
      <c r="I3043" s="0" t="n">
        <f aca="false">IF(gait_events!F3324&lt;&gt;"",gait_events!F3324,NA())</f>
        <v>268</v>
      </c>
      <c r="J3043" s="0" t="n">
        <f aca="false">IF(gait_events!G3324&lt;&gt;"",gait_events!G3324,NA())</f>
        <v>271</v>
      </c>
      <c r="K3043" s="0" t="n">
        <f aca="false">I3043-J3043</f>
        <v>-3</v>
      </c>
      <c r="L3043" s="0" t="n">
        <f aca="false">K3043*5</f>
        <v>-15</v>
      </c>
      <c r="M3043" s="0" t="n">
        <f aca="false">IF(NOT(ISNA(I3043)),1,0)</f>
        <v>1</v>
      </c>
      <c r="N3043" s="0" t="n">
        <f aca="false">IF(NOT(ISNA(J3043)),1,0)</f>
        <v>1</v>
      </c>
      <c r="O3043" s="0" t="n">
        <f aca="false">IF(AND(NOT(ISNA(I3043)),NOT(ISNA(J3043))),1,0)</f>
        <v>1</v>
      </c>
      <c r="P3043" s="0" t="n">
        <f aca="false">IF(AND(NOT(ISNA(I3043)),ISNA(J3043)),1,0)</f>
        <v>0</v>
      </c>
      <c r="Q3043" s="0" t="n">
        <f aca="false">IF(AND(ISNA(I3043),NOT(ISNA(J3043))),1,0)</f>
        <v>0</v>
      </c>
      <c r="R3043" s="0" t="n">
        <f aca="false">IF(SUM(O3043:Q3043)&lt;&gt;1,"ERROR",1)</f>
        <v>1</v>
      </c>
    </row>
    <row r="3044" customFormat="false" ht="12.8" hidden="false" customHeight="false" outlineLevel="0" collapsed="false">
      <c r="A3044" s="0" t="str">
        <f aca="false">gait_events!B3325</f>
        <v>pp065</v>
      </c>
      <c r="B3044" s="0" t="str">
        <f aca="false">VLOOKUP(A3044,participants!A:B,2,0)</f>
        <v>M</v>
      </c>
      <c r="C3044" s="0" t="n">
        <f aca="false">VLOOKUP(A3044,participants!A:C,3,0)</f>
        <v>54</v>
      </c>
      <c r="D3044" s="0" t="str">
        <f aca="false">VLOOKUP(A3044,participants!A:F,6,0)</f>
        <v>PD</v>
      </c>
      <c r="E3044" s="0" t="str">
        <f aca="false">IF(LEN(SUBSTITUTE(gait_events!C3325,"_run-",""))&lt;&gt;LEN(gait_events!C3325),LEFT(RIGHT(gait_events!C3325,LEN(gait_events!C3325)-19),FIND("_run-",RIGHT(gait_events!C3325,LEN(gait_events!C3325)-19),1)-1),RIGHT(gait_events!C3325,LEN(gait_events!C3325)-19))</f>
        <v>Slow</v>
      </c>
      <c r="F3044" s="0" t="str">
        <f aca="false">IF(LEN(SUBSTITUTE(gait_events!C3325,"_run-",""))&lt;&gt;LEN(gait_events!C3325),RIGHT(gait_events!C3325,LEN(gait_events!C3325)-FIND("_run-",gait_events!C3325,1)-4),"")</f>
        <v/>
      </c>
      <c r="G3044" s="0" t="str">
        <f aca="false">gait_events!D3325</f>
        <v>left_shank</v>
      </c>
      <c r="H3044" s="0" t="str">
        <f aca="false">gait_events!E3325</f>
        <v>IC</v>
      </c>
      <c r="I3044" s="0" t="n">
        <f aca="false">IF(gait_events!F3325&lt;&gt;"",gait_events!F3325,NA())</f>
        <v>494</v>
      </c>
      <c r="J3044" s="0" t="n">
        <f aca="false">IF(gait_events!G3325&lt;&gt;"",gait_events!G3325,NA())</f>
        <v>493</v>
      </c>
      <c r="K3044" s="0" t="n">
        <f aca="false">I3044-J3044</f>
        <v>1</v>
      </c>
      <c r="L3044" s="0" t="n">
        <f aca="false">K3044*5</f>
        <v>5</v>
      </c>
      <c r="M3044" s="0" t="n">
        <f aca="false">IF(NOT(ISNA(I3044)),1,0)</f>
        <v>1</v>
      </c>
      <c r="N3044" s="0" t="n">
        <f aca="false">IF(NOT(ISNA(J3044)),1,0)</f>
        <v>1</v>
      </c>
      <c r="O3044" s="0" t="n">
        <f aca="false">IF(AND(NOT(ISNA(I3044)),NOT(ISNA(J3044))),1,0)</f>
        <v>1</v>
      </c>
      <c r="P3044" s="0" t="n">
        <f aca="false">IF(AND(NOT(ISNA(I3044)),ISNA(J3044)),1,0)</f>
        <v>0</v>
      </c>
      <c r="Q3044" s="0" t="n">
        <f aca="false">IF(AND(ISNA(I3044),NOT(ISNA(J3044))),1,0)</f>
        <v>0</v>
      </c>
      <c r="R3044" s="0" t="n">
        <f aca="false">IF(SUM(O3044:Q3044)&lt;&gt;1,"ERROR",1)</f>
        <v>1</v>
      </c>
    </row>
    <row r="3045" customFormat="false" ht="12.8" hidden="false" customHeight="false" outlineLevel="0" collapsed="false">
      <c r="A3045" s="0" t="str">
        <f aca="false">gait_events!B3326</f>
        <v>pp065</v>
      </c>
      <c r="B3045" s="0" t="str">
        <f aca="false">VLOOKUP(A3045,participants!A:B,2,0)</f>
        <v>M</v>
      </c>
      <c r="C3045" s="0" t="n">
        <f aca="false">VLOOKUP(A3045,participants!A:C,3,0)</f>
        <v>54</v>
      </c>
      <c r="D3045" s="0" t="str">
        <f aca="false">VLOOKUP(A3045,participants!A:F,6,0)</f>
        <v>PD</v>
      </c>
      <c r="E3045" s="0" t="str">
        <f aca="false">IF(LEN(SUBSTITUTE(gait_events!C3326,"_run-",""))&lt;&gt;LEN(gait_events!C3326),LEFT(RIGHT(gait_events!C3326,LEN(gait_events!C3326)-19),FIND("_run-",RIGHT(gait_events!C3326,LEN(gait_events!C3326)-19),1)-1),RIGHT(gait_events!C3326,LEN(gait_events!C3326)-19))</f>
        <v>Slow</v>
      </c>
      <c r="F3045" s="0" t="str">
        <f aca="false">IF(LEN(SUBSTITUTE(gait_events!C3326,"_run-",""))&lt;&gt;LEN(gait_events!C3326),RIGHT(gait_events!C3326,LEN(gait_events!C3326)-FIND("_run-",gait_events!C3326,1)-4),"")</f>
        <v/>
      </c>
      <c r="G3045" s="0" t="str">
        <f aca="false">gait_events!D3326</f>
        <v>left_shank</v>
      </c>
      <c r="H3045" s="0" t="str">
        <f aca="false">gait_events!E3326</f>
        <v>IC</v>
      </c>
      <c r="I3045" s="0" t="n">
        <f aca="false">IF(gait_events!F3326&lt;&gt;"",gait_events!F3326,NA())</f>
        <v>712</v>
      </c>
      <c r="J3045" s="0" t="n">
        <f aca="false">IF(gait_events!G3326&lt;&gt;"",gait_events!G3326,NA())</f>
        <v>718</v>
      </c>
      <c r="K3045" s="0" t="n">
        <f aca="false">I3045-J3045</f>
        <v>-6</v>
      </c>
      <c r="L3045" s="0" t="n">
        <f aca="false">K3045*5</f>
        <v>-30</v>
      </c>
      <c r="M3045" s="0" t="n">
        <f aca="false">IF(NOT(ISNA(I3045)),1,0)</f>
        <v>1</v>
      </c>
      <c r="N3045" s="0" t="n">
        <f aca="false">IF(NOT(ISNA(J3045)),1,0)</f>
        <v>1</v>
      </c>
      <c r="O3045" s="0" t="n">
        <f aca="false">IF(AND(NOT(ISNA(I3045)),NOT(ISNA(J3045))),1,0)</f>
        <v>1</v>
      </c>
      <c r="P3045" s="0" t="n">
        <f aca="false">IF(AND(NOT(ISNA(I3045)),ISNA(J3045)),1,0)</f>
        <v>0</v>
      </c>
      <c r="Q3045" s="0" t="n">
        <f aca="false">IF(AND(ISNA(I3045),NOT(ISNA(J3045))),1,0)</f>
        <v>0</v>
      </c>
      <c r="R3045" s="0" t="n">
        <f aca="false">IF(SUM(O3045:Q3045)&lt;&gt;1,"ERROR",1)</f>
        <v>1</v>
      </c>
    </row>
    <row r="3046" customFormat="false" ht="12.8" hidden="false" customHeight="false" outlineLevel="0" collapsed="false">
      <c r="A3046" s="0" t="str">
        <f aca="false">gait_events!B3327</f>
        <v>pp065</v>
      </c>
      <c r="B3046" s="0" t="str">
        <f aca="false">VLOOKUP(A3046,participants!A:B,2,0)</f>
        <v>M</v>
      </c>
      <c r="C3046" s="0" t="n">
        <f aca="false">VLOOKUP(A3046,participants!A:C,3,0)</f>
        <v>54</v>
      </c>
      <c r="D3046" s="0" t="str">
        <f aca="false">VLOOKUP(A3046,participants!A:F,6,0)</f>
        <v>PD</v>
      </c>
      <c r="E3046" s="0" t="str">
        <f aca="false">IF(LEN(SUBSTITUTE(gait_events!C3327,"_run-",""))&lt;&gt;LEN(gait_events!C3327),LEFT(RIGHT(gait_events!C3327,LEN(gait_events!C3327)-19),FIND("_run-",RIGHT(gait_events!C3327,LEN(gait_events!C3327)-19),1)-1),RIGHT(gait_events!C3327,LEN(gait_events!C3327)-19))</f>
        <v>Slow</v>
      </c>
      <c r="F3046" s="0" t="str">
        <f aca="false">IF(LEN(SUBSTITUTE(gait_events!C3327,"_run-",""))&lt;&gt;LEN(gait_events!C3327),RIGHT(gait_events!C3327,LEN(gait_events!C3327)-FIND("_run-",gait_events!C3327,1)-4),"")</f>
        <v/>
      </c>
      <c r="G3046" s="0" t="str">
        <f aca="false">gait_events!D3327</f>
        <v>left_shank</v>
      </c>
      <c r="H3046" s="0" t="str">
        <f aca="false">gait_events!E3327</f>
        <v>FC</v>
      </c>
      <c r="I3046" s="0" t="n">
        <f aca="false">IF(gait_events!F3327&lt;&gt;"",gait_events!F3327,NA())</f>
        <v>184</v>
      </c>
      <c r="J3046" s="0" t="n">
        <f aca="false">IF(gait_events!G3327&lt;&gt;"",gait_events!G3327,NA())</f>
        <v>184</v>
      </c>
      <c r="K3046" s="0" t="n">
        <f aca="false">I3046-J3046</f>
        <v>0</v>
      </c>
      <c r="L3046" s="0" t="n">
        <f aca="false">K3046*5</f>
        <v>0</v>
      </c>
      <c r="M3046" s="0" t="n">
        <f aca="false">IF(NOT(ISNA(I3046)),1,0)</f>
        <v>1</v>
      </c>
      <c r="N3046" s="0" t="n">
        <f aca="false">IF(NOT(ISNA(J3046)),1,0)</f>
        <v>1</v>
      </c>
      <c r="O3046" s="0" t="n">
        <f aca="false">IF(AND(NOT(ISNA(I3046)),NOT(ISNA(J3046))),1,0)</f>
        <v>1</v>
      </c>
      <c r="P3046" s="0" t="n">
        <f aca="false">IF(AND(NOT(ISNA(I3046)),ISNA(J3046)),1,0)</f>
        <v>0</v>
      </c>
      <c r="Q3046" s="0" t="n">
        <f aca="false">IF(AND(ISNA(I3046),NOT(ISNA(J3046))),1,0)</f>
        <v>0</v>
      </c>
      <c r="R3046" s="0" t="n">
        <f aca="false">IF(SUM(O3046:Q3046)&lt;&gt;1,"ERROR",1)</f>
        <v>1</v>
      </c>
    </row>
    <row r="3047" customFormat="false" ht="12.8" hidden="false" customHeight="false" outlineLevel="0" collapsed="false">
      <c r="A3047" s="0" t="str">
        <f aca="false">gait_events!B3328</f>
        <v>pp065</v>
      </c>
      <c r="B3047" s="0" t="str">
        <f aca="false">VLOOKUP(A3047,participants!A:B,2,0)</f>
        <v>M</v>
      </c>
      <c r="C3047" s="0" t="n">
        <f aca="false">VLOOKUP(A3047,participants!A:C,3,0)</f>
        <v>54</v>
      </c>
      <c r="D3047" s="0" t="str">
        <f aca="false">VLOOKUP(A3047,participants!A:F,6,0)</f>
        <v>PD</v>
      </c>
      <c r="E3047" s="0" t="str">
        <f aca="false">IF(LEN(SUBSTITUTE(gait_events!C3328,"_run-",""))&lt;&gt;LEN(gait_events!C3328),LEFT(RIGHT(gait_events!C3328,LEN(gait_events!C3328)-19),FIND("_run-",RIGHT(gait_events!C3328,LEN(gait_events!C3328)-19),1)-1),RIGHT(gait_events!C3328,LEN(gait_events!C3328)-19))</f>
        <v>Slow</v>
      </c>
      <c r="F3047" s="0" t="str">
        <f aca="false">IF(LEN(SUBSTITUTE(gait_events!C3328,"_run-",""))&lt;&gt;LEN(gait_events!C3328),RIGHT(gait_events!C3328,LEN(gait_events!C3328)-FIND("_run-",gait_events!C3328,1)-4),"")</f>
        <v/>
      </c>
      <c r="G3047" s="0" t="str">
        <f aca="false">gait_events!D3328</f>
        <v>left_shank</v>
      </c>
      <c r="H3047" s="0" t="str">
        <f aca="false">gait_events!E3328</f>
        <v>FC</v>
      </c>
      <c r="I3047" s="0" t="n">
        <f aca="false">IF(gait_events!F3328&lt;&gt;"",gait_events!F3328,NA())</f>
        <v>407</v>
      </c>
      <c r="J3047" s="0" t="n">
        <f aca="false">IF(gait_events!G3328&lt;&gt;"",gait_events!G3328,NA())</f>
        <v>405</v>
      </c>
      <c r="K3047" s="0" t="n">
        <f aca="false">I3047-J3047</f>
        <v>2</v>
      </c>
      <c r="L3047" s="0" t="n">
        <f aca="false">K3047*5</f>
        <v>10</v>
      </c>
      <c r="M3047" s="0" t="n">
        <f aca="false">IF(NOT(ISNA(I3047)),1,0)</f>
        <v>1</v>
      </c>
      <c r="N3047" s="0" t="n">
        <f aca="false">IF(NOT(ISNA(J3047)),1,0)</f>
        <v>1</v>
      </c>
      <c r="O3047" s="0" t="n">
        <f aca="false">IF(AND(NOT(ISNA(I3047)),NOT(ISNA(J3047))),1,0)</f>
        <v>1</v>
      </c>
      <c r="P3047" s="0" t="n">
        <f aca="false">IF(AND(NOT(ISNA(I3047)),ISNA(J3047)),1,0)</f>
        <v>0</v>
      </c>
      <c r="Q3047" s="0" t="n">
        <f aca="false">IF(AND(ISNA(I3047),NOT(ISNA(J3047))),1,0)</f>
        <v>0</v>
      </c>
      <c r="R3047" s="0" t="n">
        <f aca="false">IF(SUM(O3047:Q3047)&lt;&gt;1,"ERROR",1)</f>
        <v>1</v>
      </c>
    </row>
    <row r="3048" customFormat="false" ht="12.8" hidden="false" customHeight="false" outlineLevel="0" collapsed="false">
      <c r="A3048" s="0" t="str">
        <f aca="false">gait_events!B3329</f>
        <v>pp065</v>
      </c>
      <c r="B3048" s="0" t="str">
        <f aca="false">VLOOKUP(A3048,participants!A:B,2,0)</f>
        <v>M</v>
      </c>
      <c r="C3048" s="0" t="n">
        <f aca="false">VLOOKUP(A3048,participants!A:C,3,0)</f>
        <v>54</v>
      </c>
      <c r="D3048" s="0" t="str">
        <f aca="false">VLOOKUP(A3048,participants!A:F,6,0)</f>
        <v>PD</v>
      </c>
      <c r="E3048" s="0" t="str">
        <f aca="false">IF(LEN(SUBSTITUTE(gait_events!C3329,"_run-",""))&lt;&gt;LEN(gait_events!C3329),LEFT(RIGHT(gait_events!C3329,LEN(gait_events!C3329)-19),FIND("_run-",RIGHT(gait_events!C3329,LEN(gait_events!C3329)-19),1)-1),RIGHT(gait_events!C3329,LEN(gait_events!C3329)-19))</f>
        <v>Slow</v>
      </c>
      <c r="F3048" s="0" t="str">
        <f aca="false">IF(LEN(SUBSTITUTE(gait_events!C3329,"_run-",""))&lt;&gt;LEN(gait_events!C3329),RIGHT(gait_events!C3329,LEN(gait_events!C3329)-FIND("_run-",gait_events!C3329,1)-4),"")</f>
        <v/>
      </c>
      <c r="G3048" s="0" t="str">
        <f aca="false">gait_events!D3329</f>
        <v>left_shank</v>
      </c>
      <c r="H3048" s="0" t="str">
        <f aca="false">gait_events!E3329</f>
        <v>FC</v>
      </c>
      <c r="I3048" s="0" t="n">
        <f aca="false">IF(gait_events!F3329&lt;&gt;"",gait_events!F3329,NA())</f>
        <v>631</v>
      </c>
      <c r="J3048" s="0" t="n">
        <f aca="false">IF(gait_events!G3329&lt;&gt;"",gait_events!G3329,NA())</f>
        <v>630</v>
      </c>
      <c r="K3048" s="0" t="n">
        <f aca="false">I3048-J3048</f>
        <v>1</v>
      </c>
      <c r="L3048" s="0" t="n">
        <f aca="false">K3048*5</f>
        <v>5</v>
      </c>
      <c r="M3048" s="0" t="n">
        <f aca="false">IF(NOT(ISNA(I3048)),1,0)</f>
        <v>1</v>
      </c>
      <c r="N3048" s="0" t="n">
        <f aca="false">IF(NOT(ISNA(J3048)),1,0)</f>
        <v>1</v>
      </c>
      <c r="O3048" s="0" t="n">
        <f aca="false">IF(AND(NOT(ISNA(I3048)),NOT(ISNA(J3048))),1,0)</f>
        <v>1</v>
      </c>
      <c r="P3048" s="0" t="n">
        <f aca="false">IF(AND(NOT(ISNA(I3048)),ISNA(J3048)),1,0)</f>
        <v>0</v>
      </c>
      <c r="Q3048" s="0" t="n">
        <f aca="false">IF(AND(ISNA(I3048),NOT(ISNA(J3048))),1,0)</f>
        <v>0</v>
      </c>
      <c r="R3048" s="0" t="n">
        <f aca="false">IF(SUM(O3048:Q3048)&lt;&gt;1,"ERROR",1)</f>
        <v>1</v>
      </c>
    </row>
    <row r="3049" customFormat="false" ht="12.8" hidden="false" customHeight="false" outlineLevel="0" collapsed="false">
      <c r="A3049" s="0" t="str">
        <f aca="false">gait_events!B3330</f>
        <v>pp065</v>
      </c>
      <c r="B3049" s="0" t="str">
        <f aca="false">VLOOKUP(A3049,participants!A:B,2,0)</f>
        <v>M</v>
      </c>
      <c r="C3049" s="0" t="n">
        <f aca="false">VLOOKUP(A3049,participants!A:C,3,0)</f>
        <v>54</v>
      </c>
      <c r="D3049" s="0" t="str">
        <f aca="false">VLOOKUP(A3049,participants!A:F,6,0)</f>
        <v>PD</v>
      </c>
      <c r="E3049" s="0" t="str">
        <f aca="false">IF(LEN(SUBSTITUTE(gait_events!C3330,"_run-",""))&lt;&gt;LEN(gait_events!C3330),LEFT(RIGHT(gait_events!C3330,LEN(gait_events!C3330)-19),FIND("_run-",RIGHT(gait_events!C3330,LEN(gait_events!C3330)-19),1)-1),RIGHT(gait_events!C3330,LEN(gait_events!C3330)-19))</f>
        <v>Slow</v>
      </c>
      <c r="F3049" s="0" t="str">
        <f aca="false">IF(LEN(SUBSTITUTE(gait_events!C3330,"_run-",""))&lt;&gt;LEN(gait_events!C3330),RIGHT(gait_events!C3330,LEN(gait_events!C3330)-FIND("_run-",gait_events!C3330,1)-4),"")</f>
        <v/>
      </c>
      <c r="G3049" s="0" t="str">
        <f aca="false">gait_events!D3330</f>
        <v>left_shank</v>
      </c>
      <c r="H3049" s="0" t="str">
        <f aca="false">gait_events!E3330</f>
        <v>FC</v>
      </c>
      <c r="I3049" s="0" t="n">
        <f aca="false">IF(gait_events!F3330&lt;&gt;"",gait_events!F3330,NA())</f>
        <v>862</v>
      </c>
      <c r="J3049" s="0" t="n">
        <f aca="false">IF(gait_events!G3330&lt;&gt;"",gait_events!G3330,NA())</f>
        <v>859</v>
      </c>
      <c r="K3049" s="0" t="n">
        <f aca="false">I3049-J3049</f>
        <v>3</v>
      </c>
      <c r="L3049" s="0" t="n">
        <f aca="false">K3049*5</f>
        <v>15</v>
      </c>
      <c r="M3049" s="0" t="n">
        <f aca="false">IF(NOT(ISNA(I3049)),1,0)</f>
        <v>1</v>
      </c>
      <c r="N3049" s="0" t="n">
        <f aca="false">IF(NOT(ISNA(J3049)),1,0)</f>
        <v>1</v>
      </c>
      <c r="O3049" s="0" t="n">
        <f aca="false">IF(AND(NOT(ISNA(I3049)),NOT(ISNA(J3049))),1,0)</f>
        <v>1</v>
      </c>
      <c r="P3049" s="0" t="n">
        <f aca="false">IF(AND(NOT(ISNA(I3049)),ISNA(J3049)),1,0)</f>
        <v>0</v>
      </c>
      <c r="Q3049" s="0" t="n">
        <f aca="false">IF(AND(ISNA(I3049),NOT(ISNA(J3049))),1,0)</f>
        <v>0</v>
      </c>
      <c r="R3049" s="0" t="n">
        <f aca="false">IF(SUM(O3049:Q3049)&lt;&gt;1,"ERROR",1)</f>
        <v>1</v>
      </c>
    </row>
    <row r="3050" customFormat="false" ht="12.8" hidden="false" customHeight="false" outlineLevel="0" collapsed="false">
      <c r="A3050" s="0" t="str">
        <f aca="false">gait_events!B3331</f>
        <v>pp065</v>
      </c>
      <c r="B3050" s="0" t="str">
        <f aca="false">VLOOKUP(A3050,participants!A:B,2,0)</f>
        <v>M</v>
      </c>
      <c r="C3050" s="0" t="n">
        <f aca="false">VLOOKUP(A3050,participants!A:C,3,0)</f>
        <v>54</v>
      </c>
      <c r="D3050" s="0" t="str">
        <f aca="false">VLOOKUP(A3050,participants!A:F,6,0)</f>
        <v>PD</v>
      </c>
      <c r="E3050" s="0" t="str">
        <f aca="false">IF(LEN(SUBSTITUTE(gait_events!C3331,"_run-",""))&lt;&gt;LEN(gait_events!C3331),LEFT(RIGHT(gait_events!C3331,LEN(gait_events!C3331)-19),FIND("_run-",RIGHT(gait_events!C3331,LEN(gait_events!C3331)-19),1)-1),RIGHT(gait_events!C3331,LEN(gait_events!C3331)-19))</f>
        <v>Slow</v>
      </c>
      <c r="F3050" s="0" t="str">
        <f aca="false">IF(LEN(SUBSTITUTE(gait_events!C3331,"_run-",""))&lt;&gt;LEN(gait_events!C3331),RIGHT(gait_events!C3331,LEN(gait_events!C3331)-FIND("_run-",gait_events!C3331,1)-4),"")</f>
        <v/>
      </c>
      <c r="G3050" s="0" t="str">
        <f aca="false">gait_events!D3331</f>
        <v>right_shank</v>
      </c>
      <c r="H3050" s="0" t="str">
        <f aca="false">gait_events!E3331</f>
        <v>IC</v>
      </c>
      <c r="I3050" s="0" t="n">
        <f aca="false">IF(gait_events!F3331&lt;&gt;"",gait_events!F3331,NA())</f>
        <v>148</v>
      </c>
      <c r="J3050" s="0" t="n">
        <f aca="false">IF(gait_events!G3331&lt;&gt;"",gait_events!G3331,NA())</f>
        <v>156</v>
      </c>
      <c r="K3050" s="0" t="n">
        <f aca="false">I3050-J3050</f>
        <v>-8</v>
      </c>
      <c r="L3050" s="0" t="n">
        <f aca="false">K3050*5</f>
        <v>-40</v>
      </c>
      <c r="M3050" s="0" t="n">
        <f aca="false">IF(NOT(ISNA(I3050)),1,0)</f>
        <v>1</v>
      </c>
      <c r="N3050" s="0" t="n">
        <f aca="false">IF(NOT(ISNA(J3050)),1,0)</f>
        <v>1</v>
      </c>
      <c r="O3050" s="0" t="n">
        <f aca="false">IF(AND(NOT(ISNA(I3050)),NOT(ISNA(J3050))),1,0)</f>
        <v>1</v>
      </c>
      <c r="P3050" s="0" t="n">
        <f aca="false">IF(AND(NOT(ISNA(I3050)),ISNA(J3050)),1,0)</f>
        <v>0</v>
      </c>
      <c r="Q3050" s="0" t="n">
        <f aca="false">IF(AND(ISNA(I3050),NOT(ISNA(J3050))),1,0)</f>
        <v>0</v>
      </c>
      <c r="R3050" s="0" t="n">
        <f aca="false">IF(SUM(O3050:Q3050)&lt;&gt;1,"ERROR",1)</f>
        <v>1</v>
      </c>
    </row>
    <row r="3051" customFormat="false" ht="12.8" hidden="false" customHeight="false" outlineLevel="0" collapsed="false">
      <c r="A3051" s="0" t="str">
        <f aca="false">gait_events!B3332</f>
        <v>pp065</v>
      </c>
      <c r="B3051" s="0" t="str">
        <f aca="false">VLOOKUP(A3051,participants!A:B,2,0)</f>
        <v>M</v>
      </c>
      <c r="C3051" s="0" t="n">
        <f aca="false">VLOOKUP(A3051,participants!A:C,3,0)</f>
        <v>54</v>
      </c>
      <c r="D3051" s="0" t="str">
        <f aca="false">VLOOKUP(A3051,participants!A:F,6,0)</f>
        <v>PD</v>
      </c>
      <c r="E3051" s="0" t="str">
        <f aca="false">IF(LEN(SUBSTITUTE(gait_events!C3332,"_run-",""))&lt;&gt;LEN(gait_events!C3332),LEFT(RIGHT(gait_events!C3332,LEN(gait_events!C3332)-19),FIND("_run-",RIGHT(gait_events!C3332,LEN(gait_events!C3332)-19),1)-1),RIGHT(gait_events!C3332,LEN(gait_events!C3332)-19))</f>
        <v>Slow</v>
      </c>
      <c r="F3051" s="0" t="str">
        <f aca="false">IF(LEN(SUBSTITUTE(gait_events!C3332,"_run-",""))&lt;&gt;LEN(gait_events!C3332),RIGHT(gait_events!C3332,LEN(gait_events!C3332)-FIND("_run-",gait_events!C3332,1)-4),"")</f>
        <v/>
      </c>
      <c r="G3051" s="0" t="str">
        <f aca="false">gait_events!D3332</f>
        <v>right_shank</v>
      </c>
      <c r="H3051" s="0" t="str">
        <f aca="false">gait_events!E3332</f>
        <v>IC</v>
      </c>
      <c r="I3051" s="0" t="n">
        <f aca="false">IF(gait_events!F3332&lt;&gt;"",gait_events!F3332,NA())</f>
        <v>375</v>
      </c>
      <c r="J3051" s="0" t="n">
        <f aca="false">IF(gait_events!G3332&lt;&gt;"",gait_events!G3332,NA())</f>
        <v>376</v>
      </c>
      <c r="K3051" s="0" t="n">
        <f aca="false">I3051-J3051</f>
        <v>-1</v>
      </c>
      <c r="L3051" s="0" t="n">
        <f aca="false">K3051*5</f>
        <v>-5</v>
      </c>
      <c r="M3051" s="0" t="n">
        <f aca="false">IF(NOT(ISNA(I3051)),1,0)</f>
        <v>1</v>
      </c>
      <c r="N3051" s="0" t="n">
        <f aca="false">IF(NOT(ISNA(J3051)),1,0)</f>
        <v>1</v>
      </c>
      <c r="O3051" s="0" t="n">
        <f aca="false">IF(AND(NOT(ISNA(I3051)),NOT(ISNA(J3051))),1,0)</f>
        <v>1</v>
      </c>
      <c r="P3051" s="0" t="n">
        <f aca="false">IF(AND(NOT(ISNA(I3051)),ISNA(J3051)),1,0)</f>
        <v>0</v>
      </c>
      <c r="Q3051" s="0" t="n">
        <f aca="false">IF(AND(ISNA(I3051),NOT(ISNA(J3051))),1,0)</f>
        <v>0</v>
      </c>
      <c r="R3051" s="0" t="n">
        <f aca="false">IF(SUM(O3051:Q3051)&lt;&gt;1,"ERROR",1)</f>
        <v>1</v>
      </c>
    </row>
    <row r="3052" customFormat="false" ht="12.8" hidden="false" customHeight="false" outlineLevel="0" collapsed="false">
      <c r="A3052" s="0" t="str">
        <f aca="false">gait_events!B3333</f>
        <v>pp065</v>
      </c>
      <c r="B3052" s="0" t="str">
        <f aca="false">VLOOKUP(A3052,participants!A:B,2,0)</f>
        <v>M</v>
      </c>
      <c r="C3052" s="0" t="n">
        <f aca="false">VLOOKUP(A3052,participants!A:C,3,0)</f>
        <v>54</v>
      </c>
      <c r="D3052" s="0" t="str">
        <f aca="false">VLOOKUP(A3052,participants!A:F,6,0)</f>
        <v>PD</v>
      </c>
      <c r="E3052" s="0" t="str">
        <f aca="false">IF(LEN(SUBSTITUTE(gait_events!C3333,"_run-",""))&lt;&gt;LEN(gait_events!C3333),LEFT(RIGHT(gait_events!C3333,LEN(gait_events!C3333)-19),FIND("_run-",RIGHT(gait_events!C3333,LEN(gait_events!C3333)-19),1)-1),RIGHT(gait_events!C3333,LEN(gait_events!C3333)-19))</f>
        <v>Slow</v>
      </c>
      <c r="F3052" s="0" t="str">
        <f aca="false">IF(LEN(SUBSTITUTE(gait_events!C3333,"_run-",""))&lt;&gt;LEN(gait_events!C3333),RIGHT(gait_events!C3333,LEN(gait_events!C3333)-FIND("_run-",gait_events!C3333,1)-4),"")</f>
        <v/>
      </c>
      <c r="G3052" s="0" t="str">
        <f aca="false">gait_events!D3333</f>
        <v>right_shank</v>
      </c>
      <c r="H3052" s="0" t="str">
        <f aca="false">gait_events!E3333</f>
        <v>IC</v>
      </c>
      <c r="I3052" s="0" t="n">
        <f aca="false">IF(gait_events!F3333&lt;&gt;"",gait_events!F3333,NA())</f>
        <v>593</v>
      </c>
      <c r="J3052" s="0" t="n">
        <f aca="false">IF(gait_events!G3333&lt;&gt;"",gait_events!G3333,NA())</f>
        <v>602</v>
      </c>
      <c r="K3052" s="0" t="n">
        <f aca="false">I3052-J3052</f>
        <v>-9</v>
      </c>
      <c r="L3052" s="0" t="n">
        <f aca="false">K3052*5</f>
        <v>-45</v>
      </c>
      <c r="M3052" s="0" t="n">
        <f aca="false">IF(NOT(ISNA(I3052)),1,0)</f>
        <v>1</v>
      </c>
      <c r="N3052" s="0" t="n">
        <f aca="false">IF(NOT(ISNA(J3052)),1,0)</f>
        <v>1</v>
      </c>
      <c r="O3052" s="0" t="n">
        <f aca="false">IF(AND(NOT(ISNA(I3052)),NOT(ISNA(J3052))),1,0)</f>
        <v>1</v>
      </c>
      <c r="P3052" s="0" t="n">
        <f aca="false">IF(AND(NOT(ISNA(I3052)),ISNA(J3052)),1,0)</f>
        <v>0</v>
      </c>
      <c r="Q3052" s="0" t="n">
        <f aca="false">IF(AND(ISNA(I3052),NOT(ISNA(J3052))),1,0)</f>
        <v>0</v>
      </c>
      <c r="R3052" s="0" t="n">
        <f aca="false">IF(SUM(O3052:Q3052)&lt;&gt;1,"ERROR",1)</f>
        <v>1</v>
      </c>
    </row>
    <row r="3053" customFormat="false" ht="12.8" hidden="false" customHeight="false" outlineLevel="0" collapsed="false">
      <c r="A3053" s="0" t="str">
        <f aca="false">gait_events!B1457</f>
        <v>pp102</v>
      </c>
      <c r="B3053" s="0" t="str">
        <f aca="false">VLOOKUP(A3053,participants!A:B,2,0)</f>
        <v>F</v>
      </c>
      <c r="C3053" s="0" t="n">
        <f aca="false">VLOOKUP(A3053,participants!A:C,3,0)</f>
        <v>63</v>
      </c>
      <c r="D3053" s="0" t="str">
        <f aca="false">VLOOKUP(A3053,participants!A:F,6,0)</f>
        <v>PD</v>
      </c>
      <c r="E3053" s="0" t="str">
        <f aca="false">IF(LEN(SUBSTITUTE(gait_events!C1457,"_run-",""))&lt;&gt;LEN(gait_events!C1457),LEFT(RIGHT(gait_events!C1457,LEN(gait_events!C1457)-19),FIND("_run-",RIGHT(gait_events!C1457,LEN(gait_events!C1457)-19),1)-1),RIGHT(gait_events!C1457,LEN(gait_events!C1457)-19))</f>
        <v>Slow</v>
      </c>
      <c r="F3053" s="0" t="str">
        <f aca="false">IF(LEN(SUBSTITUTE(gait_events!C1457,"_run-",""))&lt;&gt;LEN(gait_events!C1457),RIGHT(gait_events!C1457,LEN(gait_events!C1457)-FIND("_run-",gait_events!C1457,1)-4),"")</f>
        <v>on</v>
      </c>
      <c r="G3053" s="0" t="str">
        <f aca="false">gait_events!D1457</f>
        <v>right_shank</v>
      </c>
      <c r="H3053" s="0" t="str">
        <f aca="false">gait_events!E1457</f>
        <v>FC</v>
      </c>
      <c r="I3053" s="0" t="n">
        <f aca="false">IF(gait_events!F1457&lt;&gt;"",gait_events!F1457,NA())</f>
        <v>852</v>
      </c>
      <c r="J3053" s="0" t="n">
        <f aca="false">IF(gait_events!G1457&lt;&gt;"",gait_events!G1457,NA())</f>
        <v>853</v>
      </c>
      <c r="K3053" s="0" t="n">
        <f aca="false">I3053-J3053</f>
        <v>-1</v>
      </c>
      <c r="L3053" s="0" t="n">
        <f aca="false">K3053*5</f>
        <v>-5</v>
      </c>
      <c r="M3053" s="0" t="n">
        <f aca="false">IF(NOT(ISNA(I3053)),1,0)</f>
        <v>1</v>
      </c>
      <c r="N3053" s="0" t="n">
        <f aca="false">IF(NOT(ISNA(J3053)),1,0)</f>
        <v>1</v>
      </c>
      <c r="O3053" s="0" t="n">
        <f aca="false">IF(AND(NOT(ISNA(I3053)),NOT(ISNA(J3053))),1,0)</f>
        <v>1</v>
      </c>
      <c r="P3053" s="0" t="n">
        <f aca="false">IF(AND(NOT(ISNA(I3053)),ISNA(J3053)),1,0)</f>
        <v>0</v>
      </c>
      <c r="Q3053" s="0" t="n">
        <f aca="false">IF(AND(ISNA(I3053),NOT(ISNA(J3053))),1,0)</f>
        <v>0</v>
      </c>
      <c r="R3053" s="0" t="n">
        <f aca="false">IF(SUM(O3053:Q3053)&lt;&gt;1,"ERROR",1)</f>
        <v>1</v>
      </c>
    </row>
    <row r="3054" customFormat="false" ht="12.8" hidden="false" customHeight="false" outlineLevel="0" collapsed="false">
      <c r="A3054" s="0" t="str">
        <f aca="false">gait_events!B1458</f>
        <v>pp102</v>
      </c>
      <c r="B3054" s="0" t="str">
        <f aca="false">VLOOKUP(A3054,participants!A:B,2,0)</f>
        <v>F</v>
      </c>
      <c r="C3054" s="0" t="n">
        <f aca="false">VLOOKUP(A3054,participants!A:C,3,0)</f>
        <v>63</v>
      </c>
      <c r="D3054" s="0" t="str">
        <f aca="false">VLOOKUP(A3054,participants!A:F,6,0)</f>
        <v>PD</v>
      </c>
      <c r="E3054" s="0" t="str">
        <f aca="false">IF(LEN(SUBSTITUTE(gait_events!C1458,"_run-",""))&lt;&gt;LEN(gait_events!C1458),LEFT(RIGHT(gait_events!C1458,LEN(gait_events!C1458)-19),FIND("_run-",RIGHT(gait_events!C1458,LEN(gait_events!C1458)-19),1)-1),RIGHT(gait_events!C1458,LEN(gait_events!C1458)-19))</f>
        <v>Slow</v>
      </c>
      <c r="F3054" s="0" t="str">
        <f aca="false">IF(LEN(SUBSTITUTE(gait_events!C1458,"_run-",""))&lt;&gt;LEN(gait_events!C1458),RIGHT(gait_events!C1458,LEN(gait_events!C1458)-FIND("_run-",gait_events!C1458,1)-4),"")</f>
        <v>on</v>
      </c>
      <c r="G3054" s="0" t="str">
        <f aca="false">gait_events!D1458</f>
        <v>right_shank</v>
      </c>
      <c r="H3054" s="0" t="str">
        <f aca="false">gait_events!E1458</f>
        <v>FC</v>
      </c>
      <c r="I3054" s="0" t="n">
        <f aca="false">IF(gait_events!F1458&lt;&gt;"",gait_events!F1458,NA())</f>
        <v>1134</v>
      </c>
      <c r="J3054" s="0" t="n">
        <f aca="false">IF(gait_events!G1458&lt;&gt;"",gait_events!G1458,NA())</f>
        <v>1132</v>
      </c>
      <c r="K3054" s="0" t="n">
        <f aca="false">I3054-J3054</f>
        <v>2</v>
      </c>
      <c r="L3054" s="0" t="n">
        <f aca="false">K3054*5</f>
        <v>10</v>
      </c>
      <c r="M3054" s="0" t="n">
        <f aca="false">IF(NOT(ISNA(I3054)),1,0)</f>
        <v>1</v>
      </c>
      <c r="N3054" s="0" t="n">
        <f aca="false">IF(NOT(ISNA(J3054)),1,0)</f>
        <v>1</v>
      </c>
      <c r="O3054" s="0" t="n">
        <f aca="false">IF(AND(NOT(ISNA(I3054)),NOT(ISNA(J3054))),1,0)</f>
        <v>1</v>
      </c>
      <c r="P3054" s="0" t="n">
        <f aca="false">IF(AND(NOT(ISNA(I3054)),ISNA(J3054)),1,0)</f>
        <v>0</v>
      </c>
      <c r="Q3054" s="0" t="n">
        <f aca="false">IF(AND(ISNA(I3054),NOT(ISNA(J3054))),1,0)</f>
        <v>0</v>
      </c>
      <c r="R3054" s="0" t="n">
        <f aca="false">IF(SUM(O3054:Q3054)&lt;&gt;1,"ERROR",1)</f>
        <v>1</v>
      </c>
    </row>
    <row r="3055" customFormat="false" ht="12.8" hidden="false" customHeight="false" outlineLevel="0" collapsed="false">
      <c r="A3055" s="0" t="str">
        <f aca="false">gait_events!B1459</f>
        <v>pp066</v>
      </c>
      <c r="B3055" s="0" t="str">
        <f aca="false">VLOOKUP(A3055,participants!A:B,2,0)</f>
        <v>F</v>
      </c>
      <c r="C3055" s="0" t="n">
        <f aca="false">VLOOKUP(A3055,participants!A:C,3,0)</f>
        <v>34</v>
      </c>
      <c r="D3055" s="0" t="str">
        <f aca="false">VLOOKUP(A3055,participants!A:F,6,0)</f>
        <v>YA</v>
      </c>
      <c r="E3055" s="0" t="str">
        <f aca="false">IF(LEN(SUBSTITUTE(gait_events!C1459,"_run-",""))&lt;&gt;LEN(gait_events!C1459),LEFT(RIGHT(gait_events!C1459,LEN(gait_events!C1459)-19),FIND("_run-",RIGHT(gait_events!C1459,LEN(gait_events!C1459)-19),1)-1),RIGHT(gait_events!C1459,LEN(gait_events!C1459)-19))</f>
        <v>Fast</v>
      </c>
      <c r="F3055" s="0" t="str">
        <f aca="false">IF(LEN(SUBSTITUTE(gait_events!C1459,"_run-",""))&lt;&gt;LEN(gait_events!C1459),RIGHT(gait_events!C1459,LEN(gait_events!C1459)-FIND("_run-",gait_events!C1459,1)-4),"")</f>
        <v/>
      </c>
      <c r="G3055" s="0" t="str">
        <f aca="false">gait_events!D1459</f>
        <v>left_ankle</v>
      </c>
      <c r="H3055" s="0" t="str">
        <f aca="false">gait_events!E1459</f>
        <v>IC</v>
      </c>
      <c r="I3055" s="0" t="n">
        <f aca="false">IF(gait_events!F1459&lt;&gt;"",gait_events!F1459,NA())</f>
        <v>125</v>
      </c>
      <c r="J3055" s="0" t="n">
        <f aca="false">IF(gait_events!G1459&lt;&gt;"",gait_events!G1459,NA())</f>
        <v>124</v>
      </c>
      <c r="K3055" s="0" t="n">
        <f aca="false">I3055-J3055</f>
        <v>1</v>
      </c>
      <c r="L3055" s="0" t="n">
        <f aca="false">K3055*5</f>
        <v>5</v>
      </c>
      <c r="M3055" s="0" t="n">
        <f aca="false">IF(NOT(ISNA(I3055)),1,0)</f>
        <v>1</v>
      </c>
      <c r="N3055" s="0" t="n">
        <f aca="false">IF(NOT(ISNA(J3055)),1,0)</f>
        <v>1</v>
      </c>
      <c r="O3055" s="0" t="n">
        <f aca="false">IF(AND(NOT(ISNA(I3055)),NOT(ISNA(J3055))),1,0)</f>
        <v>1</v>
      </c>
      <c r="P3055" s="0" t="n">
        <f aca="false">IF(AND(NOT(ISNA(I3055)),ISNA(J3055)),1,0)</f>
        <v>0</v>
      </c>
      <c r="Q3055" s="0" t="n">
        <f aca="false">IF(AND(ISNA(I3055),NOT(ISNA(J3055))),1,0)</f>
        <v>0</v>
      </c>
      <c r="R3055" s="0" t="n">
        <f aca="false">IF(SUM(O3055:Q3055)&lt;&gt;1,"ERROR",1)</f>
        <v>1</v>
      </c>
    </row>
    <row r="3056" customFormat="false" ht="12.8" hidden="false" customHeight="false" outlineLevel="0" collapsed="false">
      <c r="A3056" s="0" t="str">
        <f aca="false">gait_events!B1460</f>
        <v>pp066</v>
      </c>
      <c r="B3056" s="0" t="str">
        <f aca="false">VLOOKUP(A3056,participants!A:B,2,0)</f>
        <v>F</v>
      </c>
      <c r="C3056" s="0" t="n">
        <f aca="false">VLOOKUP(A3056,participants!A:C,3,0)</f>
        <v>34</v>
      </c>
      <c r="D3056" s="0" t="str">
        <f aca="false">VLOOKUP(A3056,participants!A:F,6,0)</f>
        <v>YA</v>
      </c>
      <c r="E3056" s="0" t="str">
        <f aca="false">IF(LEN(SUBSTITUTE(gait_events!C1460,"_run-",""))&lt;&gt;LEN(gait_events!C1460),LEFT(RIGHT(gait_events!C1460,LEN(gait_events!C1460)-19),FIND("_run-",RIGHT(gait_events!C1460,LEN(gait_events!C1460)-19),1)-1),RIGHT(gait_events!C1460,LEN(gait_events!C1460)-19))</f>
        <v>Fast</v>
      </c>
      <c r="F3056" s="0" t="str">
        <f aca="false">IF(LEN(SUBSTITUTE(gait_events!C1460,"_run-",""))&lt;&gt;LEN(gait_events!C1460),RIGHT(gait_events!C1460,LEN(gait_events!C1460)-FIND("_run-",gait_events!C1460,1)-4),"")</f>
        <v/>
      </c>
      <c r="G3056" s="0" t="str">
        <f aca="false">gait_events!D1460</f>
        <v>left_ankle</v>
      </c>
      <c r="H3056" s="0" t="str">
        <f aca="false">gait_events!E1460</f>
        <v>IC</v>
      </c>
      <c r="I3056" s="0" t="n">
        <f aca="false">IF(gait_events!F1460&lt;&gt;"",gait_events!F1460,NA())</f>
        <v>296</v>
      </c>
      <c r="J3056" s="0" t="n">
        <f aca="false">IF(gait_events!G1460&lt;&gt;"",gait_events!G1460,NA())</f>
        <v>297</v>
      </c>
      <c r="K3056" s="0" t="n">
        <f aca="false">I3056-J3056</f>
        <v>-1</v>
      </c>
      <c r="L3056" s="0" t="n">
        <f aca="false">K3056*5</f>
        <v>-5</v>
      </c>
      <c r="M3056" s="0" t="n">
        <f aca="false">IF(NOT(ISNA(I3056)),1,0)</f>
        <v>1</v>
      </c>
      <c r="N3056" s="0" t="n">
        <f aca="false">IF(NOT(ISNA(J3056)),1,0)</f>
        <v>1</v>
      </c>
      <c r="O3056" s="0" t="n">
        <f aca="false">IF(AND(NOT(ISNA(I3056)),NOT(ISNA(J3056))),1,0)</f>
        <v>1</v>
      </c>
      <c r="P3056" s="0" t="n">
        <f aca="false">IF(AND(NOT(ISNA(I3056)),ISNA(J3056)),1,0)</f>
        <v>0</v>
      </c>
      <c r="Q3056" s="0" t="n">
        <f aca="false">IF(AND(ISNA(I3056),NOT(ISNA(J3056))),1,0)</f>
        <v>0</v>
      </c>
      <c r="R3056" s="0" t="n">
        <f aca="false">IF(SUM(O3056:Q3056)&lt;&gt;1,"ERROR",1)</f>
        <v>1</v>
      </c>
    </row>
    <row r="3057" customFormat="false" ht="12.8" hidden="false" customHeight="false" outlineLevel="0" collapsed="false">
      <c r="A3057" s="0" t="str">
        <f aca="false">gait_events!B1461</f>
        <v>pp066</v>
      </c>
      <c r="B3057" s="0" t="str">
        <f aca="false">VLOOKUP(A3057,participants!A:B,2,0)</f>
        <v>F</v>
      </c>
      <c r="C3057" s="0" t="n">
        <f aca="false">VLOOKUP(A3057,participants!A:C,3,0)</f>
        <v>34</v>
      </c>
      <c r="D3057" s="0" t="str">
        <f aca="false">VLOOKUP(A3057,participants!A:F,6,0)</f>
        <v>YA</v>
      </c>
      <c r="E3057" s="0" t="str">
        <f aca="false">IF(LEN(SUBSTITUTE(gait_events!C1461,"_run-",""))&lt;&gt;LEN(gait_events!C1461),LEFT(RIGHT(gait_events!C1461,LEN(gait_events!C1461)-19),FIND("_run-",RIGHT(gait_events!C1461,LEN(gait_events!C1461)-19),1)-1),RIGHT(gait_events!C1461,LEN(gait_events!C1461)-19))</f>
        <v>Fast</v>
      </c>
      <c r="F3057" s="0" t="str">
        <f aca="false">IF(LEN(SUBSTITUTE(gait_events!C1461,"_run-",""))&lt;&gt;LEN(gait_events!C1461),RIGHT(gait_events!C1461,LEN(gait_events!C1461)-FIND("_run-",gait_events!C1461,1)-4),"")</f>
        <v/>
      </c>
      <c r="G3057" s="0" t="str">
        <f aca="false">gait_events!D1461</f>
        <v>left_ankle</v>
      </c>
      <c r="H3057" s="0" t="str">
        <f aca="false">gait_events!E1461</f>
        <v>IC</v>
      </c>
      <c r="I3057" s="0" t="n">
        <f aca="false">IF(gait_events!F1461&lt;&gt;"",gait_events!F1461,NA())</f>
        <v>475</v>
      </c>
      <c r="J3057" s="0" t="n">
        <f aca="false">IF(gait_events!G1461&lt;&gt;"",gait_events!G1461,NA())</f>
        <v>480</v>
      </c>
      <c r="K3057" s="0" t="n">
        <f aca="false">I3057-J3057</f>
        <v>-5</v>
      </c>
      <c r="L3057" s="0" t="n">
        <f aca="false">K3057*5</f>
        <v>-25</v>
      </c>
      <c r="M3057" s="0" t="n">
        <f aca="false">IF(NOT(ISNA(I3057)),1,0)</f>
        <v>1</v>
      </c>
      <c r="N3057" s="0" t="n">
        <f aca="false">IF(NOT(ISNA(J3057)),1,0)</f>
        <v>1</v>
      </c>
      <c r="O3057" s="0" t="n">
        <f aca="false">IF(AND(NOT(ISNA(I3057)),NOT(ISNA(J3057))),1,0)</f>
        <v>1</v>
      </c>
      <c r="P3057" s="0" t="n">
        <f aca="false">IF(AND(NOT(ISNA(I3057)),ISNA(J3057)),1,0)</f>
        <v>0</v>
      </c>
      <c r="Q3057" s="0" t="n">
        <f aca="false">IF(AND(ISNA(I3057),NOT(ISNA(J3057))),1,0)</f>
        <v>0</v>
      </c>
      <c r="R3057" s="0" t="n">
        <f aca="false">IF(SUM(O3057:Q3057)&lt;&gt;1,"ERROR",1)</f>
        <v>1</v>
      </c>
    </row>
    <row r="3058" customFormat="false" ht="12.8" hidden="false" customHeight="false" outlineLevel="0" collapsed="false">
      <c r="A3058" s="0" t="str">
        <f aca="false">gait_events!B1462</f>
        <v>pp066</v>
      </c>
      <c r="B3058" s="0" t="str">
        <f aca="false">VLOOKUP(A3058,participants!A:B,2,0)</f>
        <v>F</v>
      </c>
      <c r="C3058" s="0" t="n">
        <f aca="false">VLOOKUP(A3058,participants!A:C,3,0)</f>
        <v>34</v>
      </c>
      <c r="D3058" s="0" t="str">
        <f aca="false">VLOOKUP(A3058,participants!A:F,6,0)</f>
        <v>YA</v>
      </c>
      <c r="E3058" s="0" t="str">
        <f aca="false">IF(LEN(SUBSTITUTE(gait_events!C1462,"_run-",""))&lt;&gt;LEN(gait_events!C1462),LEFT(RIGHT(gait_events!C1462,LEN(gait_events!C1462)-19),FIND("_run-",RIGHT(gait_events!C1462,LEN(gait_events!C1462)-19),1)-1),RIGHT(gait_events!C1462,LEN(gait_events!C1462)-19))</f>
        <v>Fast</v>
      </c>
      <c r="F3058" s="0" t="str">
        <f aca="false">IF(LEN(SUBSTITUTE(gait_events!C1462,"_run-",""))&lt;&gt;LEN(gait_events!C1462),RIGHT(gait_events!C1462,LEN(gait_events!C1462)-FIND("_run-",gait_events!C1462,1)-4),"")</f>
        <v/>
      </c>
      <c r="G3058" s="0" t="str">
        <f aca="false">gait_events!D1462</f>
        <v>left_ankle</v>
      </c>
      <c r="H3058" s="0" t="str">
        <f aca="false">gait_events!E1462</f>
        <v>FC</v>
      </c>
      <c r="I3058" s="0" t="n">
        <f aca="false">IF(gait_events!F1462&lt;&gt;"",gait_events!F1462,NA())</f>
        <v>49</v>
      </c>
      <c r="J3058" s="0" t="n">
        <f aca="false">IF(gait_events!G1462&lt;&gt;"",gait_events!G1462,NA())</f>
        <v>48</v>
      </c>
      <c r="K3058" s="0" t="n">
        <f aca="false">I3058-J3058</f>
        <v>1</v>
      </c>
      <c r="L3058" s="0" t="n">
        <f aca="false">K3058*5</f>
        <v>5</v>
      </c>
      <c r="M3058" s="0" t="n">
        <f aca="false">IF(NOT(ISNA(I3058)),1,0)</f>
        <v>1</v>
      </c>
      <c r="N3058" s="0" t="n">
        <f aca="false">IF(NOT(ISNA(J3058)),1,0)</f>
        <v>1</v>
      </c>
      <c r="O3058" s="0" t="n">
        <f aca="false">IF(AND(NOT(ISNA(I3058)),NOT(ISNA(J3058))),1,0)</f>
        <v>1</v>
      </c>
      <c r="P3058" s="0" t="n">
        <f aca="false">IF(AND(NOT(ISNA(I3058)),ISNA(J3058)),1,0)</f>
        <v>0</v>
      </c>
      <c r="Q3058" s="0" t="n">
        <f aca="false">IF(AND(ISNA(I3058),NOT(ISNA(J3058))),1,0)</f>
        <v>0</v>
      </c>
      <c r="R3058" s="0" t="n">
        <f aca="false">IF(SUM(O3058:Q3058)&lt;&gt;1,"ERROR",1)</f>
        <v>1</v>
      </c>
    </row>
    <row r="3059" customFormat="false" ht="12.8" hidden="false" customHeight="false" outlineLevel="0" collapsed="false">
      <c r="A3059" s="0" t="str">
        <f aca="false">gait_events!B1463</f>
        <v>pp066</v>
      </c>
      <c r="B3059" s="0" t="str">
        <f aca="false">VLOOKUP(A3059,participants!A:B,2,0)</f>
        <v>F</v>
      </c>
      <c r="C3059" s="0" t="n">
        <f aca="false">VLOOKUP(A3059,participants!A:C,3,0)</f>
        <v>34</v>
      </c>
      <c r="D3059" s="0" t="str">
        <f aca="false">VLOOKUP(A3059,participants!A:F,6,0)</f>
        <v>YA</v>
      </c>
      <c r="E3059" s="0" t="str">
        <f aca="false">IF(LEN(SUBSTITUTE(gait_events!C1463,"_run-",""))&lt;&gt;LEN(gait_events!C1463),LEFT(RIGHT(gait_events!C1463,LEN(gait_events!C1463)-19),FIND("_run-",RIGHT(gait_events!C1463,LEN(gait_events!C1463)-19),1)-1),RIGHT(gait_events!C1463,LEN(gait_events!C1463)-19))</f>
        <v>Fast</v>
      </c>
      <c r="F3059" s="0" t="str">
        <f aca="false">IF(LEN(SUBSTITUTE(gait_events!C1463,"_run-",""))&lt;&gt;LEN(gait_events!C1463),RIGHT(gait_events!C1463,LEN(gait_events!C1463)-FIND("_run-",gait_events!C1463,1)-4),"")</f>
        <v/>
      </c>
      <c r="G3059" s="0" t="str">
        <f aca="false">gait_events!D1463</f>
        <v>left_ankle</v>
      </c>
      <c r="H3059" s="0" t="str">
        <f aca="false">gait_events!E1463</f>
        <v>FC</v>
      </c>
      <c r="I3059" s="0" t="n">
        <f aca="false">IF(gait_events!F1463&lt;&gt;"",gait_events!F1463,NA())</f>
        <v>226</v>
      </c>
      <c r="J3059" s="0" t="n">
        <f aca="false">IF(gait_events!G1463&lt;&gt;"",gait_events!G1463,NA())</f>
        <v>227</v>
      </c>
      <c r="K3059" s="0" t="n">
        <f aca="false">I3059-J3059</f>
        <v>-1</v>
      </c>
      <c r="L3059" s="0" t="n">
        <f aca="false">K3059*5</f>
        <v>-5</v>
      </c>
      <c r="M3059" s="0" t="n">
        <f aca="false">IF(NOT(ISNA(I3059)),1,0)</f>
        <v>1</v>
      </c>
      <c r="N3059" s="0" t="n">
        <f aca="false">IF(NOT(ISNA(J3059)),1,0)</f>
        <v>1</v>
      </c>
      <c r="O3059" s="0" t="n">
        <f aca="false">IF(AND(NOT(ISNA(I3059)),NOT(ISNA(J3059))),1,0)</f>
        <v>1</v>
      </c>
      <c r="P3059" s="0" t="n">
        <f aca="false">IF(AND(NOT(ISNA(I3059)),ISNA(J3059)),1,0)</f>
        <v>0</v>
      </c>
      <c r="Q3059" s="0" t="n">
        <f aca="false">IF(AND(ISNA(I3059),NOT(ISNA(J3059))),1,0)</f>
        <v>0</v>
      </c>
      <c r="R3059" s="0" t="n">
        <f aca="false">IF(SUM(O3059:Q3059)&lt;&gt;1,"ERROR",1)</f>
        <v>1</v>
      </c>
    </row>
    <row r="3060" customFormat="false" ht="12.8" hidden="false" customHeight="false" outlineLevel="0" collapsed="false">
      <c r="A3060" s="0" t="str">
        <f aca="false">gait_events!B1464</f>
        <v>pp066</v>
      </c>
      <c r="B3060" s="0" t="str">
        <f aca="false">VLOOKUP(A3060,participants!A:B,2,0)</f>
        <v>F</v>
      </c>
      <c r="C3060" s="0" t="n">
        <f aca="false">VLOOKUP(A3060,participants!A:C,3,0)</f>
        <v>34</v>
      </c>
      <c r="D3060" s="0" t="str">
        <f aca="false">VLOOKUP(A3060,participants!A:F,6,0)</f>
        <v>YA</v>
      </c>
      <c r="E3060" s="0" t="str">
        <f aca="false">IF(LEN(SUBSTITUTE(gait_events!C1464,"_run-",""))&lt;&gt;LEN(gait_events!C1464),LEFT(RIGHT(gait_events!C1464,LEN(gait_events!C1464)-19),FIND("_run-",RIGHT(gait_events!C1464,LEN(gait_events!C1464)-19),1)-1),RIGHT(gait_events!C1464,LEN(gait_events!C1464)-19))</f>
        <v>Fast</v>
      </c>
      <c r="F3060" s="0" t="str">
        <f aca="false">IF(LEN(SUBSTITUTE(gait_events!C1464,"_run-",""))&lt;&gt;LEN(gait_events!C1464),RIGHT(gait_events!C1464,LEN(gait_events!C1464)-FIND("_run-",gait_events!C1464,1)-4),"")</f>
        <v/>
      </c>
      <c r="G3060" s="0" t="str">
        <f aca="false">gait_events!D1464</f>
        <v>left_ankle</v>
      </c>
      <c r="H3060" s="0" t="str">
        <f aca="false">gait_events!E1464</f>
        <v>FC</v>
      </c>
      <c r="I3060" s="0" t="n">
        <f aca="false">IF(gait_events!F1464&lt;&gt;"",gait_events!F1464,NA())</f>
        <v>403</v>
      </c>
      <c r="J3060" s="0" t="n">
        <f aca="false">IF(gait_events!G1464&lt;&gt;"",gait_events!G1464,NA())</f>
        <v>403</v>
      </c>
      <c r="K3060" s="0" t="n">
        <f aca="false">I3060-J3060</f>
        <v>0</v>
      </c>
      <c r="L3060" s="0" t="n">
        <f aca="false">K3060*5</f>
        <v>0</v>
      </c>
      <c r="M3060" s="0" t="n">
        <f aca="false">IF(NOT(ISNA(I3060)),1,0)</f>
        <v>1</v>
      </c>
      <c r="N3060" s="0" t="n">
        <f aca="false">IF(NOT(ISNA(J3060)),1,0)</f>
        <v>1</v>
      </c>
      <c r="O3060" s="0" t="n">
        <f aca="false">IF(AND(NOT(ISNA(I3060)),NOT(ISNA(J3060))),1,0)</f>
        <v>1</v>
      </c>
      <c r="P3060" s="0" t="n">
        <f aca="false">IF(AND(NOT(ISNA(I3060)),ISNA(J3060)),1,0)</f>
        <v>0</v>
      </c>
      <c r="Q3060" s="0" t="n">
        <f aca="false">IF(AND(ISNA(I3060),NOT(ISNA(J3060))),1,0)</f>
        <v>0</v>
      </c>
      <c r="R3060" s="0" t="n">
        <f aca="false">IF(SUM(O3060:Q3060)&lt;&gt;1,"ERROR",1)</f>
        <v>1</v>
      </c>
    </row>
    <row r="3061" customFormat="false" ht="12.8" hidden="false" customHeight="false" outlineLevel="0" collapsed="false">
      <c r="A3061" s="0" t="str">
        <f aca="false">gait_events!B1465</f>
        <v>pp066</v>
      </c>
      <c r="B3061" s="0" t="str">
        <f aca="false">VLOOKUP(A3061,participants!A:B,2,0)</f>
        <v>F</v>
      </c>
      <c r="C3061" s="0" t="n">
        <f aca="false">VLOOKUP(A3061,participants!A:C,3,0)</f>
        <v>34</v>
      </c>
      <c r="D3061" s="0" t="str">
        <f aca="false">VLOOKUP(A3061,participants!A:F,6,0)</f>
        <v>YA</v>
      </c>
      <c r="E3061" s="0" t="str">
        <f aca="false">IF(LEN(SUBSTITUTE(gait_events!C1465,"_run-",""))&lt;&gt;LEN(gait_events!C1465),LEFT(RIGHT(gait_events!C1465,LEN(gait_events!C1465)-19),FIND("_run-",RIGHT(gait_events!C1465,LEN(gait_events!C1465)-19),1)-1),RIGHT(gait_events!C1465,LEN(gait_events!C1465)-19))</f>
        <v>Fast</v>
      </c>
      <c r="F3061" s="0" t="str">
        <f aca="false">IF(LEN(SUBSTITUTE(gait_events!C1465,"_run-",""))&lt;&gt;LEN(gait_events!C1465),RIGHT(gait_events!C1465,LEN(gait_events!C1465)-FIND("_run-",gait_events!C1465,1)-4),"")</f>
        <v/>
      </c>
      <c r="G3061" s="0" t="str">
        <f aca="false">gait_events!D1465</f>
        <v>left_ankle</v>
      </c>
      <c r="H3061" s="0" t="str">
        <f aca="false">gait_events!E1465</f>
        <v>FC</v>
      </c>
      <c r="I3061" s="0" t="n">
        <f aca="false">IF(gait_events!F1465&lt;&gt;"",gait_events!F1465,NA())</f>
        <v>594</v>
      </c>
      <c r="J3061" s="0" t="e">
        <f aca="false">IF(gait_events!G1465&lt;&gt;"",gait_events!G1465,NA())</f>
        <v>#N/A</v>
      </c>
      <c r="K3061" s="0" t="e">
        <f aca="false">I3061-J3061</f>
        <v>#N/A</v>
      </c>
      <c r="L3061" s="0" t="e">
        <f aca="false">K3061*5</f>
        <v>#N/A</v>
      </c>
      <c r="M3061" s="0" t="n">
        <f aca="false">IF(NOT(ISNA(I3061)),1,0)</f>
        <v>1</v>
      </c>
      <c r="N3061" s="0" t="n">
        <f aca="false">IF(NOT(ISNA(J3061)),1,0)</f>
        <v>0</v>
      </c>
      <c r="O3061" s="0" t="n">
        <f aca="false">IF(AND(NOT(ISNA(I3061)),NOT(ISNA(J3061))),1,0)</f>
        <v>0</v>
      </c>
      <c r="P3061" s="0" t="n">
        <f aca="false">IF(AND(NOT(ISNA(I3061)),ISNA(J3061)),1,0)</f>
        <v>1</v>
      </c>
      <c r="Q3061" s="0" t="n">
        <f aca="false">IF(AND(ISNA(I3061),NOT(ISNA(J3061))),1,0)</f>
        <v>0</v>
      </c>
      <c r="R3061" s="0" t="n">
        <f aca="false">IF(SUM(O3061:Q3061)&lt;&gt;1,"ERROR",1)</f>
        <v>1</v>
      </c>
    </row>
    <row r="3062" customFormat="false" ht="12.8" hidden="false" customHeight="false" outlineLevel="0" collapsed="false">
      <c r="A3062" s="0" t="str">
        <f aca="false">gait_events!B1466</f>
        <v>pp066</v>
      </c>
      <c r="B3062" s="0" t="str">
        <f aca="false">VLOOKUP(A3062,participants!A:B,2,0)</f>
        <v>F</v>
      </c>
      <c r="C3062" s="0" t="n">
        <f aca="false">VLOOKUP(A3062,participants!A:C,3,0)</f>
        <v>34</v>
      </c>
      <c r="D3062" s="0" t="str">
        <f aca="false">VLOOKUP(A3062,participants!A:F,6,0)</f>
        <v>YA</v>
      </c>
      <c r="E3062" s="0" t="str">
        <f aca="false">IF(LEN(SUBSTITUTE(gait_events!C1466,"_run-",""))&lt;&gt;LEN(gait_events!C1466),LEFT(RIGHT(gait_events!C1466,LEN(gait_events!C1466)-19),FIND("_run-",RIGHT(gait_events!C1466,LEN(gait_events!C1466)-19),1)-1),RIGHT(gait_events!C1466,LEN(gait_events!C1466)-19))</f>
        <v>Fast</v>
      </c>
      <c r="F3062" s="0" t="str">
        <f aca="false">IF(LEN(SUBSTITUTE(gait_events!C1466,"_run-",""))&lt;&gt;LEN(gait_events!C1466),RIGHT(gait_events!C1466,LEN(gait_events!C1466)-FIND("_run-",gait_events!C1466,1)-4),"")</f>
        <v/>
      </c>
      <c r="G3062" s="0" t="str">
        <f aca="false">gait_events!D1466</f>
        <v>right_ankle</v>
      </c>
      <c r="H3062" s="0" t="str">
        <f aca="false">gait_events!E1466</f>
        <v>IC</v>
      </c>
      <c r="I3062" s="0" t="n">
        <f aca="false">IF(gait_events!F1466&lt;&gt;"",gait_events!F1466,NA())</f>
        <v>22</v>
      </c>
      <c r="J3062" s="0" t="n">
        <f aca="false">IF(gait_events!G1466&lt;&gt;"",gait_events!G1466,NA())</f>
        <v>17</v>
      </c>
      <c r="K3062" s="0" t="n">
        <f aca="false">I3062-J3062</f>
        <v>5</v>
      </c>
      <c r="L3062" s="0" t="n">
        <f aca="false">K3062*5</f>
        <v>25</v>
      </c>
      <c r="M3062" s="0" t="n">
        <f aca="false">IF(NOT(ISNA(I3062)),1,0)</f>
        <v>1</v>
      </c>
      <c r="N3062" s="0" t="n">
        <f aca="false">IF(NOT(ISNA(J3062)),1,0)</f>
        <v>1</v>
      </c>
      <c r="O3062" s="0" t="n">
        <f aca="false">IF(AND(NOT(ISNA(I3062)),NOT(ISNA(J3062))),1,0)</f>
        <v>1</v>
      </c>
      <c r="P3062" s="0" t="n">
        <f aca="false">IF(AND(NOT(ISNA(I3062)),ISNA(J3062)),1,0)</f>
        <v>0</v>
      </c>
      <c r="Q3062" s="0" t="n">
        <f aca="false">IF(AND(ISNA(I3062),NOT(ISNA(J3062))),1,0)</f>
        <v>0</v>
      </c>
      <c r="R3062" s="0" t="n">
        <f aca="false">IF(SUM(O3062:Q3062)&lt;&gt;1,"ERROR",1)</f>
        <v>1</v>
      </c>
    </row>
    <row r="3063" customFormat="false" ht="12.8" hidden="false" customHeight="false" outlineLevel="0" collapsed="false">
      <c r="A3063" s="0" t="str">
        <f aca="false">gait_events!B1467</f>
        <v>pp066</v>
      </c>
      <c r="B3063" s="0" t="str">
        <f aca="false">VLOOKUP(A3063,participants!A:B,2,0)</f>
        <v>F</v>
      </c>
      <c r="C3063" s="0" t="n">
        <f aca="false">VLOOKUP(A3063,participants!A:C,3,0)</f>
        <v>34</v>
      </c>
      <c r="D3063" s="0" t="str">
        <f aca="false">VLOOKUP(A3063,participants!A:F,6,0)</f>
        <v>YA</v>
      </c>
      <c r="E3063" s="0" t="str">
        <f aca="false">IF(LEN(SUBSTITUTE(gait_events!C1467,"_run-",""))&lt;&gt;LEN(gait_events!C1467),LEFT(RIGHT(gait_events!C1467,LEN(gait_events!C1467)-19),FIND("_run-",RIGHT(gait_events!C1467,LEN(gait_events!C1467)-19),1)-1),RIGHT(gait_events!C1467,LEN(gait_events!C1467)-19))</f>
        <v>Fast</v>
      </c>
      <c r="F3063" s="0" t="str">
        <f aca="false">IF(LEN(SUBSTITUTE(gait_events!C1467,"_run-",""))&lt;&gt;LEN(gait_events!C1467),RIGHT(gait_events!C1467,LEN(gait_events!C1467)-FIND("_run-",gait_events!C1467,1)-4),"")</f>
        <v/>
      </c>
      <c r="G3063" s="0" t="str">
        <f aca="false">gait_events!D1467</f>
        <v>right_ankle</v>
      </c>
      <c r="H3063" s="0" t="str">
        <f aca="false">gait_events!E1467</f>
        <v>IC</v>
      </c>
      <c r="I3063" s="0" t="n">
        <f aca="false">IF(gait_events!F1467&lt;&gt;"",gait_events!F1467,NA())</f>
        <v>214</v>
      </c>
      <c r="J3063" s="0" t="n">
        <f aca="false">IF(gait_events!G1467&lt;&gt;"",gait_events!G1467,NA())</f>
        <v>215</v>
      </c>
      <c r="K3063" s="0" t="n">
        <f aca="false">I3063-J3063</f>
        <v>-1</v>
      </c>
      <c r="L3063" s="0" t="n">
        <f aca="false">K3063*5</f>
        <v>-5</v>
      </c>
      <c r="M3063" s="0" t="n">
        <f aca="false">IF(NOT(ISNA(I3063)),1,0)</f>
        <v>1</v>
      </c>
      <c r="N3063" s="0" t="n">
        <f aca="false">IF(NOT(ISNA(J3063)),1,0)</f>
        <v>1</v>
      </c>
      <c r="O3063" s="0" t="n">
        <f aca="false">IF(AND(NOT(ISNA(I3063)),NOT(ISNA(J3063))),1,0)</f>
        <v>1</v>
      </c>
      <c r="P3063" s="0" t="n">
        <f aca="false">IF(AND(NOT(ISNA(I3063)),ISNA(J3063)),1,0)</f>
        <v>0</v>
      </c>
      <c r="Q3063" s="0" t="n">
        <f aca="false">IF(AND(ISNA(I3063),NOT(ISNA(J3063))),1,0)</f>
        <v>0</v>
      </c>
      <c r="R3063" s="0" t="n">
        <f aca="false">IF(SUM(O3063:Q3063)&lt;&gt;1,"ERROR",1)</f>
        <v>1</v>
      </c>
    </row>
    <row r="3064" customFormat="false" ht="12.8" hidden="false" customHeight="false" outlineLevel="0" collapsed="false">
      <c r="A3064" s="0" t="str">
        <f aca="false">gait_events!B1468</f>
        <v>pp066</v>
      </c>
      <c r="B3064" s="0" t="str">
        <f aca="false">VLOOKUP(A3064,participants!A:B,2,0)</f>
        <v>F</v>
      </c>
      <c r="C3064" s="0" t="n">
        <f aca="false">VLOOKUP(A3064,participants!A:C,3,0)</f>
        <v>34</v>
      </c>
      <c r="D3064" s="0" t="str">
        <f aca="false">VLOOKUP(A3064,participants!A:F,6,0)</f>
        <v>YA</v>
      </c>
      <c r="E3064" s="0" t="str">
        <f aca="false">IF(LEN(SUBSTITUTE(gait_events!C1468,"_run-",""))&lt;&gt;LEN(gait_events!C1468),LEFT(RIGHT(gait_events!C1468,LEN(gait_events!C1468)-19),FIND("_run-",RIGHT(gait_events!C1468,LEN(gait_events!C1468)-19),1)-1),RIGHT(gait_events!C1468,LEN(gait_events!C1468)-19))</f>
        <v>Fast</v>
      </c>
      <c r="F3064" s="0" t="str">
        <f aca="false">IF(LEN(SUBSTITUTE(gait_events!C1468,"_run-",""))&lt;&gt;LEN(gait_events!C1468),RIGHT(gait_events!C1468,LEN(gait_events!C1468)-FIND("_run-",gait_events!C1468,1)-4),"")</f>
        <v/>
      </c>
      <c r="G3064" s="0" t="str">
        <f aca="false">gait_events!D1468</f>
        <v>right_ankle</v>
      </c>
      <c r="H3064" s="0" t="str">
        <f aca="false">gait_events!E1468</f>
        <v>IC</v>
      </c>
      <c r="I3064" s="0" t="n">
        <f aca="false">IF(gait_events!F1468&lt;&gt;"",gait_events!F1468,NA())</f>
        <v>388</v>
      </c>
      <c r="J3064" s="0" t="n">
        <f aca="false">IF(gait_events!G1468&lt;&gt;"",gait_events!G1468,NA())</f>
        <v>391</v>
      </c>
      <c r="K3064" s="0" t="n">
        <f aca="false">I3064-J3064</f>
        <v>-3</v>
      </c>
      <c r="L3064" s="0" t="n">
        <f aca="false">K3064*5</f>
        <v>-15</v>
      </c>
      <c r="M3064" s="0" t="n">
        <f aca="false">IF(NOT(ISNA(I3064)),1,0)</f>
        <v>1</v>
      </c>
      <c r="N3064" s="0" t="n">
        <f aca="false">IF(NOT(ISNA(J3064)),1,0)</f>
        <v>1</v>
      </c>
      <c r="O3064" s="0" t="n">
        <f aca="false">IF(AND(NOT(ISNA(I3064)),NOT(ISNA(J3064))),1,0)</f>
        <v>1</v>
      </c>
      <c r="P3064" s="0" t="n">
        <f aca="false">IF(AND(NOT(ISNA(I3064)),ISNA(J3064)),1,0)</f>
        <v>0</v>
      </c>
      <c r="Q3064" s="0" t="n">
        <f aca="false">IF(AND(ISNA(I3064),NOT(ISNA(J3064))),1,0)</f>
        <v>0</v>
      </c>
      <c r="R3064" s="0" t="n">
        <f aca="false">IF(SUM(O3064:Q3064)&lt;&gt;1,"ERROR",1)</f>
        <v>1</v>
      </c>
    </row>
    <row r="3065" customFormat="false" ht="12.8" hidden="false" customHeight="false" outlineLevel="0" collapsed="false">
      <c r="A3065" s="0" t="str">
        <f aca="false">gait_events!B1469</f>
        <v>pp066</v>
      </c>
      <c r="B3065" s="0" t="str">
        <f aca="false">VLOOKUP(A3065,participants!A:B,2,0)</f>
        <v>F</v>
      </c>
      <c r="C3065" s="0" t="n">
        <f aca="false">VLOOKUP(A3065,participants!A:C,3,0)</f>
        <v>34</v>
      </c>
      <c r="D3065" s="0" t="str">
        <f aca="false">VLOOKUP(A3065,participants!A:F,6,0)</f>
        <v>YA</v>
      </c>
      <c r="E3065" s="0" t="str">
        <f aca="false">IF(LEN(SUBSTITUTE(gait_events!C1469,"_run-",""))&lt;&gt;LEN(gait_events!C1469),LEFT(RIGHT(gait_events!C1469,LEN(gait_events!C1469)-19),FIND("_run-",RIGHT(gait_events!C1469,LEN(gait_events!C1469)-19),1)-1),RIGHT(gait_events!C1469,LEN(gait_events!C1469)-19))</f>
        <v>Fast</v>
      </c>
      <c r="F3065" s="0" t="str">
        <f aca="false">IF(LEN(SUBSTITUTE(gait_events!C1469,"_run-",""))&lt;&gt;LEN(gait_events!C1469),RIGHT(gait_events!C1469,LEN(gait_events!C1469)-FIND("_run-",gait_events!C1469,1)-4),"")</f>
        <v/>
      </c>
      <c r="G3065" s="0" t="str">
        <f aca="false">gait_events!D1469</f>
        <v>right_ankle</v>
      </c>
      <c r="H3065" s="0" t="str">
        <f aca="false">gait_events!E1469</f>
        <v>IC</v>
      </c>
      <c r="I3065" s="0" t="n">
        <f aca="false">IF(gait_events!F1469&lt;&gt;"",gait_events!F1469,NA())</f>
        <v>574</v>
      </c>
      <c r="J3065" s="0" t="n">
        <f aca="false">IF(gait_events!G1469&lt;&gt;"",gait_events!G1469,NA())</f>
        <v>576</v>
      </c>
      <c r="K3065" s="0" t="n">
        <f aca="false">I3065-J3065</f>
        <v>-2</v>
      </c>
      <c r="L3065" s="0" t="n">
        <f aca="false">K3065*5</f>
        <v>-10</v>
      </c>
      <c r="M3065" s="0" t="n">
        <f aca="false">IF(NOT(ISNA(I3065)),1,0)</f>
        <v>1</v>
      </c>
      <c r="N3065" s="0" t="n">
        <f aca="false">IF(NOT(ISNA(J3065)),1,0)</f>
        <v>1</v>
      </c>
      <c r="O3065" s="0" t="n">
        <f aca="false">IF(AND(NOT(ISNA(I3065)),NOT(ISNA(J3065))),1,0)</f>
        <v>1</v>
      </c>
      <c r="P3065" s="0" t="n">
        <f aca="false">IF(AND(NOT(ISNA(I3065)),ISNA(J3065)),1,0)</f>
        <v>0</v>
      </c>
      <c r="Q3065" s="0" t="n">
        <f aca="false">IF(AND(ISNA(I3065),NOT(ISNA(J3065))),1,0)</f>
        <v>0</v>
      </c>
      <c r="R3065" s="0" t="n">
        <f aca="false">IF(SUM(O3065:Q3065)&lt;&gt;1,"ERROR",1)</f>
        <v>1</v>
      </c>
    </row>
    <row r="3066" customFormat="false" ht="12.8" hidden="false" customHeight="false" outlineLevel="0" collapsed="false">
      <c r="A3066" s="0" t="str">
        <f aca="false">gait_events!B1470</f>
        <v>pp066</v>
      </c>
      <c r="B3066" s="0" t="str">
        <f aca="false">VLOOKUP(A3066,participants!A:B,2,0)</f>
        <v>F</v>
      </c>
      <c r="C3066" s="0" t="n">
        <f aca="false">VLOOKUP(A3066,participants!A:C,3,0)</f>
        <v>34</v>
      </c>
      <c r="D3066" s="0" t="str">
        <f aca="false">VLOOKUP(A3066,participants!A:F,6,0)</f>
        <v>YA</v>
      </c>
      <c r="E3066" s="0" t="str">
        <f aca="false">IF(LEN(SUBSTITUTE(gait_events!C1470,"_run-",""))&lt;&gt;LEN(gait_events!C1470),LEFT(RIGHT(gait_events!C1470,LEN(gait_events!C1470)-19),FIND("_run-",RIGHT(gait_events!C1470,LEN(gait_events!C1470)-19),1)-1),RIGHT(gait_events!C1470,LEN(gait_events!C1470)-19))</f>
        <v>Fast</v>
      </c>
      <c r="F3066" s="0" t="str">
        <f aca="false">IF(LEN(SUBSTITUTE(gait_events!C1470,"_run-",""))&lt;&gt;LEN(gait_events!C1470),RIGHT(gait_events!C1470,LEN(gait_events!C1470)-FIND("_run-",gait_events!C1470,1)-4),"")</f>
        <v/>
      </c>
      <c r="G3066" s="0" t="str">
        <f aca="false">gait_events!D1470</f>
        <v>right_ankle</v>
      </c>
      <c r="H3066" s="0" t="str">
        <f aca="false">gait_events!E1470</f>
        <v>FC</v>
      </c>
      <c r="I3066" s="0" t="n">
        <f aca="false">IF(gait_events!F1470&lt;&gt;"",gait_events!F1470,NA())</f>
        <v>136</v>
      </c>
      <c r="J3066" s="0" t="n">
        <f aca="false">IF(gait_events!G1470&lt;&gt;"",gait_events!G1470,NA())</f>
        <v>143</v>
      </c>
      <c r="K3066" s="0" t="n">
        <f aca="false">I3066-J3066</f>
        <v>-7</v>
      </c>
      <c r="L3066" s="0" t="n">
        <f aca="false">K3066*5</f>
        <v>-35</v>
      </c>
      <c r="M3066" s="0" t="n">
        <f aca="false">IF(NOT(ISNA(I3066)),1,0)</f>
        <v>1</v>
      </c>
      <c r="N3066" s="0" t="n">
        <f aca="false">IF(NOT(ISNA(J3066)),1,0)</f>
        <v>1</v>
      </c>
      <c r="O3066" s="0" t="n">
        <f aca="false">IF(AND(NOT(ISNA(I3066)),NOT(ISNA(J3066))),1,0)</f>
        <v>1</v>
      </c>
      <c r="P3066" s="0" t="n">
        <f aca="false">IF(AND(NOT(ISNA(I3066)),ISNA(J3066)),1,0)</f>
        <v>0</v>
      </c>
      <c r="Q3066" s="0" t="n">
        <f aca="false">IF(AND(ISNA(I3066),NOT(ISNA(J3066))),1,0)</f>
        <v>0</v>
      </c>
      <c r="R3066" s="0" t="n">
        <f aca="false">IF(SUM(O3066:Q3066)&lt;&gt;1,"ERROR",1)</f>
        <v>1</v>
      </c>
    </row>
    <row r="3067" customFormat="false" ht="12.8" hidden="false" customHeight="false" outlineLevel="0" collapsed="false">
      <c r="A3067" s="0" t="str">
        <f aca="false">gait_events!B1471</f>
        <v>pp066</v>
      </c>
      <c r="B3067" s="0" t="str">
        <f aca="false">VLOOKUP(A3067,participants!A:B,2,0)</f>
        <v>F</v>
      </c>
      <c r="C3067" s="0" t="n">
        <f aca="false">VLOOKUP(A3067,participants!A:C,3,0)</f>
        <v>34</v>
      </c>
      <c r="D3067" s="0" t="str">
        <f aca="false">VLOOKUP(A3067,participants!A:F,6,0)</f>
        <v>YA</v>
      </c>
      <c r="E3067" s="0" t="str">
        <f aca="false">IF(LEN(SUBSTITUTE(gait_events!C1471,"_run-",""))&lt;&gt;LEN(gait_events!C1471),LEFT(RIGHT(gait_events!C1471,LEN(gait_events!C1471)-19),FIND("_run-",RIGHT(gait_events!C1471,LEN(gait_events!C1471)-19),1)-1),RIGHT(gait_events!C1471,LEN(gait_events!C1471)-19))</f>
        <v>Fast</v>
      </c>
      <c r="F3067" s="0" t="str">
        <f aca="false">IF(LEN(SUBSTITUTE(gait_events!C1471,"_run-",""))&lt;&gt;LEN(gait_events!C1471),RIGHT(gait_events!C1471,LEN(gait_events!C1471)-FIND("_run-",gait_events!C1471,1)-4),"")</f>
        <v/>
      </c>
      <c r="G3067" s="0" t="str">
        <f aca="false">gait_events!D1471</f>
        <v>right_ankle</v>
      </c>
      <c r="H3067" s="0" t="str">
        <f aca="false">gait_events!E1471</f>
        <v>FC</v>
      </c>
      <c r="I3067" s="0" t="n">
        <f aca="false">IF(gait_events!F1471&lt;&gt;"",gait_events!F1471,NA())</f>
        <v>311</v>
      </c>
      <c r="J3067" s="0" t="n">
        <f aca="false">IF(gait_events!G1471&lt;&gt;"",gait_events!G1471,NA())</f>
        <v>315</v>
      </c>
      <c r="K3067" s="0" t="n">
        <f aca="false">I3067-J3067</f>
        <v>-4</v>
      </c>
      <c r="L3067" s="0" t="n">
        <f aca="false">K3067*5</f>
        <v>-20</v>
      </c>
      <c r="M3067" s="0" t="n">
        <f aca="false">IF(NOT(ISNA(I3067)),1,0)</f>
        <v>1</v>
      </c>
      <c r="N3067" s="0" t="n">
        <f aca="false">IF(NOT(ISNA(J3067)),1,0)</f>
        <v>1</v>
      </c>
      <c r="O3067" s="0" t="n">
        <f aca="false">IF(AND(NOT(ISNA(I3067)),NOT(ISNA(J3067))),1,0)</f>
        <v>1</v>
      </c>
      <c r="P3067" s="0" t="n">
        <f aca="false">IF(AND(NOT(ISNA(I3067)),ISNA(J3067)),1,0)</f>
        <v>0</v>
      </c>
      <c r="Q3067" s="0" t="n">
        <f aca="false">IF(AND(ISNA(I3067),NOT(ISNA(J3067))),1,0)</f>
        <v>0</v>
      </c>
      <c r="R3067" s="0" t="n">
        <f aca="false">IF(SUM(O3067:Q3067)&lt;&gt;1,"ERROR",1)</f>
        <v>1</v>
      </c>
    </row>
    <row r="3068" customFormat="false" ht="12.8" hidden="false" customHeight="false" outlineLevel="0" collapsed="false">
      <c r="A3068" s="0" t="str">
        <f aca="false">gait_events!B1472</f>
        <v>pp066</v>
      </c>
      <c r="B3068" s="0" t="str">
        <f aca="false">VLOOKUP(A3068,participants!A:B,2,0)</f>
        <v>F</v>
      </c>
      <c r="C3068" s="0" t="n">
        <f aca="false">VLOOKUP(A3068,participants!A:C,3,0)</f>
        <v>34</v>
      </c>
      <c r="D3068" s="0" t="str">
        <f aca="false">VLOOKUP(A3068,participants!A:F,6,0)</f>
        <v>YA</v>
      </c>
      <c r="E3068" s="0" t="str">
        <f aca="false">IF(LEN(SUBSTITUTE(gait_events!C1472,"_run-",""))&lt;&gt;LEN(gait_events!C1472),LEFT(RIGHT(gait_events!C1472,LEN(gait_events!C1472)-19),FIND("_run-",RIGHT(gait_events!C1472,LEN(gait_events!C1472)-19),1)-1),RIGHT(gait_events!C1472,LEN(gait_events!C1472)-19))</f>
        <v>Fast</v>
      </c>
      <c r="F3068" s="0" t="str">
        <f aca="false">IF(LEN(SUBSTITUTE(gait_events!C1472,"_run-",""))&lt;&gt;LEN(gait_events!C1472),RIGHT(gait_events!C1472,LEN(gait_events!C1472)-FIND("_run-",gait_events!C1472,1)-4),"")</f>
        <v/>
      </c>
      <c r="G3068" s="0" t="str">
        <f aca="false">gait_events!D1472</f>
        <v>right_ankle</v>
      </c>
      <c r="H3068" s="0" t="str">
        <f aca="false">gait_events!E1472</f>
        <v>FC</v>
      </c>
      <c r="I3068" s="0" t="n">
        <f aca="false">IF(gait_events!F1472&lt;&gt;"",gait_events!F1472,NA())</f>
        <v>496</v>
      </c>
      <c r="J3068" s="0" t="n">
        <f aca="false">IF(gait_events!G1472&lt;&gt;"",gait_events!G1472,NA())</f>
        <v>497</v>
      </c>
      <c r="K3068" s="0" t="n">
        <f aca="false">I3068-J3068</f>
        <v>-1</v>
      </c>
      <c r="L3068" s="0" t="n">
        <f aca="false">K3068*5</f>
        <v>-5</v>
      </c>
      <c r="M3068" s="0" t="n">
        <f aca="false">IF(NOT(ISNA(I3068)),1,0)</f>
        <v>1</v>
      </c>
      <c r="N3068" s="0" t="n">
        <f aca="false">IF(NOT(ISNA(J3068)),1,0)</f>
        <v>1</v>
      </c>
      <c r="O3068" s="0" t="n">
        <f aca="false">IF(AND(NOT(ISNA(I3068)),NOT(ISNA(J3068))),1,0)</f>
        <v>1</v>
      </c>
      <c r="P3068" s="0" t="n">
        <f aca="false">IF(AND(NOT(ISNA(I3068)),ISNA(J3068)),1,0)</f>
        <v>0</v>
      </c>
      <c r="Q3068" s="0" t="n">
        <f aca="false">IF(AND(ISNA(I3068),NOT(ISNA(J3068))),1,0)</f>
        <v>0</v>
      </c>
      <c r="R3068" s="0" t="n">
        <f aca="false">IF(SUM(O3068:Q3068)&lt;&gt;1,"ERROR",1)</f>
        <v>1</v>
      </c>
    </row>
    <row r="3069" customFormat="false" ht="12.8" hidden="false" customHeight="false" outlineLevel="0" collapsed="false">
      <c r="A3069" s="0" t="str">
        <f aca="false">gait_events!B1473</f>
        <v>pp066</v>
      </c>
      <c r="B3069" s="0" t="str">
        <f aca="false">VLOOKUP(A3069,participants!A:B,2,0)</f>
        <v>F</v>
      </c>
      <c r="C3069" s="0" t="n">
        <f aca="false">VLOOKUP(A3069,participants!A:C,3,0)</f>
        <v>34</v>
      </c>
      <c r="D3069" s="0" t="str">
        <f aca="false">VLOOKUP(A3069,participants!A:F,6,0)</f>
        <v>YA</v>
      </c>
      <c r="E3069" s="0" t="str">
        <f aca="false">IF(LEN(SUBSTITUTE(gait_events!C1473,"_run-",""))&lt;&gt;LEN(gait_events!C1473),LEFT(RIGHT(gait_events!C1473,LEN(gait_events!C1473)-19),FIND("_run-",RIGHT(gait_events!C1473,LEN(gait_events!C1473)-19),1)-1),RIGHT(gait_events!C1473,LEN(gait_events!C1473)-19))</f>
        <v>Fast</v>
      </c>
      <c r="F3069" s="0" t="str">
        <f aca="false">IF(LEN(SUBSTITUTE(gait_events!C1473,"_run-",""))&lt;&gt;LEN(gait_events!C1473),RIGHT(gait_events!C1473,LEN(gait_events!C1473)-FIND("_run-",gait_events!C1473,1)-4),"")</f>
        <v/>
      </c>
      <c r="G3069" s="0" t="str">
        <f aca="false">gait_events!D1473</f>
        <v>left_shank</v>
      </c>
      <c r="H3069" s="0" t="str">
        <f aca="false">gait_events!E1473</f>
        <v>IC</v>
      </c>
      <c r="I3069" s="0" t="n">
        <f aca="false">IF(gait_events!F1473&lt;&gt;"",gait_events!F1473,NA())</f>
        <v>125</v>
      </c>
      <c r="J3069" s="0" t="n">
        <f aca="false">IF(gait_events!G1473&lt;&gt;"",gait_events!G1473,NA())</f>
        <v>128</v>
      </c>
      <c r="K3069" s="0" t="n">
        <f aca="false">I3069-J3069</f>
        <v>-3</v>
      </c>
      <c r="L3069" s="0" t="n">
        <f aca="false">K3069*5</f>
        <v>-15</v>
      </c>
      <c r="M3069" s="0" t="n">
        <f aca="false">IF(NOT(ISNA(I3069)),1,0)</f>
        <v>1</v>
      </c>
      <c r="N3069" s="0" t="n">
        <f aca="false">IF(NOT(ISNA(J3069)),1,0)</f>
        <v>1</v>
      </c>
      <c r="O3069" s="0" t="n">
        <f aca="false">IF(AND(NOT(ISNA(I3069)),NOT(ISNA(J3069))),1,0)</f>
        <v>1</v>
      </c>
      <c r="P3069" s="0" t="n">
        <f aca="false">IF(AND(NOT(ISNA(I3069)),ISNA(J3069)),1,0)</f>
        <v>0</v>
      </c>
      <c r="Q3069" s="0" t="n">
        <f aca="false">IF(AND(ISNA(I3069),NOT(ISNA(J3069))),1,0)</f>
        <v>0</v>
      </c>
      <c r="R3069" s="0" t="n">
        <f aca="false">IF(SUM(O3069:Q3069)&lt;&gt;1,"ERROR",1)</f>
        <v>1</v>
      </c>
    </row>
    <row r="3070" customFormat="false" ht="12.8" hidden="false" customHeight="false" outlineLevel="0" collapsed="false">
      <c r="A3070" s="0" t="str">
        <f aca="false">gait_events!B1474</f>
        <v>pp066</v>
      </c>
      <c r="B3070" s="0" t="str">
        <f aca="false">VLOOKUP(A3070,participants!A:B,2,0)</f>
        <v>F</v>
      </c>
      <c r="C3070" s="0" t="n">
        <f aca="false">VLOOKUP(A3070,participants!A:C,3,0)</f>
        <v>34</v>
      </c>
      <c r="D3070" s="0" t="str">
        <f aca="false">VLOOKUP(A3070,participants!A:F,6,0)</f>
        <v>YA</v>
      </c>
      <c r="E3070" s="0" t="str">
        <f aca="false">IF(LEN(SUBSTITUTE(gait_events!C1474,"_run-",""))&lt;&gt;LEN(gait_events!C1474),LEFT(RIGHT(gait_events!C1474,LEN(gait_events!C1474)-19),FIND("_run-",RIGHT(gait_events!C1474,LEN(gait_events!C1474)-19),1)-1),RIGHT(gait_events!C1474,LEN(gait_events!C1474)-19))</f>
        <v>Fast</v>
      </c>
      <c r="F3070" s="0" t="str">
        <f aca="false">IF(LEN(SUBSTITUTE(gait_events!C1474,"_run-",""))&lt;&gt;LEN(gait_events!C1474),RIGHT(gait_events!C1474,LEN(gait_events!C1474)-FIND("_run-",gait_events!C1474,1)-4),"")</f>
        <v/>
      </c>
      <c r="G3070" s="0" t="str">
        <f aca="false">gait_events!D1474</f>
        <v>left_shank</v>
      </c>
      <c r="H3070" s="0" t="str">
        <f aca="false">gait_events!E1474</f>
        <v>IC</v>
      </c>
      <c r="I3070" s="0" t="n">
        <f aca="false">IF(gait_events!F1474&lt;&gt;"",gait_events!F1474,NA())</f>
        <v>296</v>
      </c>
      <c r="J3070" s="0" t="n">
        <f aca="false">IF(gait_events!G1474&lt;&gt;"",gait_events!G1474,NA())</f>
        <v>297</v>
      </c>
      <c r="K3070" s="0" t="n">
        <f aca="false">I3070-J3070</f>
        <v>-1</v>
      </c>
      <c r="L3070" s="0" t="n">
        <f aca="false">K3070*5</f>
        <v>-5</v>
      </c>
      <c r="M3070" s="0" t="n">
        <f aca="false">IF(NOT(ISNA(I3070)),1,0)</f>
        <v>1</v>
      </c>
      <c r="N3070" s="0" t="n">
        <f aca="false">IF(NOT(ISNA(J3070)),1,0)</f>
        <v>1</v>
      </c>
      <c r="O3070" s="0" t="n">
        <f aca="false">IF(AND(NOT(ISNA(I3070)),NOT(ISNA(J3070))),1,0)</f>
        <v>1</v>
      </c>
      <c r="P3070" s="0" t="n">
        <f aca="false">IF(AND(NOT(ISNA(I3070)),ISNA(J3070)),1,0)</f>
        <v>0</v>
      </c>
      <c r="Q3070" s="0" t="n">
        <f aca="false">IF(AND(ISNA(I3070),NOT(ISNA(J3070))),1,0)</f>
        <v>0</v>
      </c>
      <c r="R3070" s="0" t="n">
        <f aca="false">IF(SUM(O3070:Q3070)&lt;&gt;1,"ERROR",1)</f>
        <v>1</v>
      </c>
    </row>
    <row r="3071" customFormat="false" ht="12.8" hidden="false" customHeight="false" outlineLevel="0" collapsed="false">
      <c r="A3071" s="0" t="str">
        <f aca="false">gait_events!B1475</f>
        <v>pp066</v>
      </c>
      <c r="B3071" s="0" t="str">
        <f aca="false">VLOOKUP(A3071,participants!A:B,2,0)</f>
        <v>F</v>
      </c>
      <c r="C3071" s="0" t="n">
        <f aca="false">VLOOKUP(A3071,participants!A:C,3,0)</f>
        <v>34</v>
      </c>
      <c r="D3071" s="0" t="str">
        <f aca="false">VLOOKUP(A3071,participants!A:F,6,0)</f>
        <v>YA</v>
      </c>
      <c r="E3071" s="0" t="str">
        <f aca="false">IF(LEN(SUBSTITUTE(gait_events!C1475,"_run-",""))&lt;&gt;LEN(gait_events!C1475),LEFT(RIGHT(gait_events!C1475,LEN(gait_events!C1475)-19),FIND("_run-",RIGHT(gait_events!C1475,LEN(gait_events!C1475)-19),1)-1),RIGHT(gait_events!C1475,LEN(gait_events!C1475)-19))</f>
        <v>Fast</v>
      </c>
      <c r="F3071" s="0" t="str">
        <f aca="false">IF(LEN(SUBSTITUTE(gait_events!C1475,"_run-",""))&lt;&gt;LEN(gait_events!C1475),RIGHT(gait_events!C1475,LEN(gait_events!C1475)-FIND("_run-",gait_events!C1475,1)-4),"")</f>
        <v/>
      </c>
      <c r="G3071" s="0" t="str">
        <f aca="false">gait_events!D1475</f>
        <v>left_shank</v>
      </c>
      <c r="H3071" s="0" t="str">
        <f aca="false">gait_events!E1475</f>
        <v>IC</v>
      </c>
      <c r="I3071" s="0" t="n">
        <f aca="false">IF(gait_events!F1475&lt;&gt;"",gait_events!F1475,NA())</f>
        <v>475</v>
      </c>
      <c r="J3071" s="0" t="n">
        <f aca="false">IF(gait_events!G1475&lt;&gt;"",gait_events!G1475,NA())</f>
        <v>477</v>
      </c>
      <c r="K3071" s="0" t="n">
        <f aca="false">I3071-J3071</f>
        <v>-2</v>
      </c>
      <c r="L3071" s="0" t="n">
        <f aca="false">K3071*5</f>
        <v>-10</v>
      </c>
      <c r="M3071" s="0" t="n">
        <f aca="false">IF(NOT(ISNA(I3071)),1,0)</f>
        <v>1</v>
      </c>
      <c r="N3071" s="0" t="n">
        <f aca="false">IF(NOT(ISNA(J3071)),1,0)</f>
        <v>1</v>
      </c>
      <c r="O3071" s="0" t="n">
        <f aca="false">IF(AND(NOT(ISNA(I3071)),NOT(ISNA(J3071))),1,0)</f>
        <v>1</v>
      </c>
      <c r="P3071" s="0" t="n">
        <f aca="false">IF(AND(NOT(ISNA(I3071)),ISNA(J3071)),1,0)</f>
        <v>0</v>
      </c>
      <c r="Q3071" s="0" t="n">
        <f aca="false">IF(AND(ISNA(I3071),NOT(ISNA(J3071))),1,0)</f>
        <v>0</v>
      </c>
      <c r="R3071" s="0" t="n">
        <f aca="false">IF(SUM(O3071:Q3071)&lt;&gt;1,"ERROR",1)</f>
        <v>1</v>
      </c>
    </row>
    <row r="3072" customFormat="false" ht="12.8" hidden="false" customHeight="false" outlineLevel="0" collapsed="false">
      <c r="A3072" s="0" t="str">
        <f aca="false">gait_events!B1476</f>
        <v>pp066</v>
      </c>
      <c r="B3072" s="0" t="str">
        <f aca="false">VLOOKUP(A3072,participants!A:B,2,0)</f>
        <v>F</v>
      </c>
      <c r="C3072" s="0" t="n">
        <f aca="false">VLOOKUP(A3072,participants!A:C,3,0)</f>
        <v>34</v>
      </c>
      <c r="D3072" s="0" t="str">
        <f aca="false">VLOOKUP(A3072,participants!A:F,6,0)</f>
        <v>YA</v>
      </c>
      <c r="E3072" s="0" t="str">
        <f aca="false">IF(LEN(SUBSTITUTE(gait_events!C1476,"_run-",""))&lt;&gt;LEN(gait_events!C1476),LEFT(RIGHT(gait_events!C1476,LEN(gait_events!C1476)-19),FIND("_run-",RIGHT(gait_events!C1476,LEN(gait_events!C1476)-19),1)-1),RIGHT(gait_events!C1476,LEN(gait_events!C1476)-19))</f>
        <v>Fast</v>
      </c>
      <c r="F3072" s="0" t="str">
        <f aca="false">IF(LEN(SUBSTITUTE(gait_events!C1476,"_run-",""))&lt;&gt;LEN(gait_events!C1476),RIGHT(gait_events!C1476,LEN(gait_events!C1476)-FIND("_run-",gait_events!C1476,1)-4),"")</f>
        <v/>
      </c>
      <c r="G3072" s="0" t="str">
        <f aca="false">gait_events!D1476</f>
        <v>left_shank</v>
      </c>
      <c r="H3072" s="0" t="str">
        <f aca="false">gait_events!E1476</f>
        <v>FC</v>
      </c>
      <c r="I3072" s="0" t="n">
        <f aca="false">IF(gait_events!F1476&lt;&gt;"",gait_events!F1476,NA())</f>
        <v>49</v>
      </c>
      <c r="J3072" s="0" t="n">
        <f aca="false">IF(gait_events!G1476&lt;&gt;"",gait_events!G1476,NA())</f>
        <v>49</v>
      </c>
      <c r="K3072" s="0" t="n">
        <f aca="false">I3072-J3072</f>
        <v>0</v>
      </c>
      <c r="L3072" s="0" t="n">
        <f aca="false">K3072*5</f>
        <v>0</v>
      </c>
      <c r="M3072" s="0" t="n">
        <f aca="false">IF(NOT(ISNA(I3072)),1,0)</f>
        <v>1</v>
      </c>
      <c r="N3072" s="0" t="n">
        <f aca="false">IF(NOT(ISNA(J3072)),1,0)</f>
        <v>1</v>
      </c>
      <c r="O3072" s="0" t="n">
        <f aca="false">IF(AND(NOT(ISNA(I3072)),NOT(ISNA(J3072))),1,0)</f>
        <v>1</v>
      </c>
      <c r="P3072" s="0" t="n">
        <f aca="false">IF(AND(NOT(ISNA(I3072)),ISNA(J3072)),1,0)</f>
        <v>0</v>
      </c>
      <c r="Q3072" s="0" t="n">
        <f aca="false">IF(AND(ISNA(I3072),NOT(ISNA(J3072))),1,0)</f>
        <v>0</v>
      </c>
      <c r="R3072" s="0" t="n">
        <f aca="false">IF(SUM(O3072:Q3072)&lt;&gt;1,"ERROR",1)</f>
        <v>1</v>
      </c>
    </row>
    <row r="3073" customFormat="false" ht="12.8" hidden="false" customHeight="false" outlineLevel="0" collapsed="false">
      <c r="A3073" s="0" t="str">
        <f aca="false">gait_events!B1477</f>
        <v>pp066</v>
      </c>
      <c r="B3073" s="0" t="str">
        <f aca="false">VLOOKUP(A3073,participants!A:B,2,0)</f>
        <v>F</v>
      </c>
      <c r="C3073" s="0" t="n">
        <f aca="false">VLOOKUP(A3073,participants!A:C,3,0)</f>
        <v>34</v>
      </c>
      <c r="D3073" s="0" t="str">
        <f aca="false">VLOOKUP(A3073,participants!A:F,6,0)</f>
        <v>YA</v>
      </c>
      <c r="E3073" s="0" t="str">
        <f aca="false">IF(LEN(SUBSTITUTE(gait_events!C1477,"_run-",""))&lt;&gt;LEN(gait_events!C1477),LEFT(RIGHT(gait_events!C1477,LEN(gait_events!C1477)-19),FIND("_run-",RIGHT(gait_events!C1477,LEN(gait_events!C1477)-19),1)-1),RIGHT(gait_events!C1477,LEN(gait_events!C1477)-19))</f>
        <v>Fast</v>
      </c>
      <c r="F3073" s="0" t="str">
        <f aca="false">IF(LEN(SUBSTITUTE(gait_events!C1477,"_run-",""))&lt;&gt;LEN(gait_events!C1477),RIGHT(gait_events!C1477,LEN(gait_events!C1477)-FIND("_run-",gait_events!C1477,1)-4),"")</f>
        <v/>
      </c>
      <c r="G3073" s="0" t="str">
        <f aca="false">gait_events!D1477</f>
        <v>left_shank</v>
      </c>
      <c r="H3073" s="0" t="str">
        <f aca="false">gait_events!E1477</f>
        <v>FC</v>
      </c>
      <c r="I3073" s="0" t="n">
        <f aca="false">IF(gait_events!F1477&lt;&gt;"",gait_events!F1477,NA())</f>
        <v>226</v>
      </c>
      <c r="J3073" s="0" t="n">
        <f aca="false">IF(gait_events!G1477&lt;&gt;"",gait_events!G1477,NA())</f>
        <v>228</v>
      </c>
      <c r="K3073" s="0" t="n">
        <f aca="false">I3073-J3073</f>
        <v>-2</v>
      </c>
      <c r="L3073" s="0" t="n">
        <f aca="false">K3073*5</f>
        <v>-10</v>
      </c>
      <c r="M3073" s="0" t="n">
        <f aca="false">IF(NOT(ISNA(I3073)),1,0)</f>
        <v>1</v>
      </c>
      <c r="N3073" s="0" t="n">
        <f aca="false">IF(NOT(ISNA(J3073)),1,0)</f>
        <v>1</v>
      </c>
      <c r="O3073" s="0" t="n">
        <f aca="false">IF(AND(NOT(ISNA(I3073)),NOT(ISNA(J3073))),1,0)</f>
        <v>1</v>
      </c>
      <c r="P3073" s="0" t="n">
        <f aca="false">IF(AND(NOT(ISNA(I3073)),ISNA(J3073)),1,0)</f>
        <v>0</v>
      </c>
      <c r="Q3073" s="0" t="n">
        <f aca="false">IF(AND(ISNA(I3073),NOT(ISNA(J3073))),1,0)</f>
        <v>0</v>
      </c>
      <c r="R3073" s="0" t="n">
        <f aca="false">IF(SUM(O3073:Q3073)&lt;&gt;1,"ERROR",1)</f>
        <v>1</v>
      </c>
    </row>
    <row r="3074" customFormat="false" ht="12.8" hidden="false" customHeight="false" outlineLevel="0" collapsed="false">
      <c r="A3074" s="0" t="str">
        <f aca="false">gait_events!B1478</f>
        <v>pp066</v>
      </c>
      <c r="B3074" s="0" t="str">
        <f aca="false">VLOOKUP(A3074,participants!A:B,2,0)</f>
        <v>F</v>
      </c>
      <c r="C3074" s="0" t="n">
        <f aca="false">VLOOKUP(A3074,participants!A:C,3,0)</f>
        <v>34</v>
      </c>
      <c r="D3074" s="0" t="str">
        <f aca="false">VLOOKUP(A3074,participants!A:F,6,0)</f>
        <v>YA</v>
      </c>
      <c r="E3074" s="0" t="str">
        <f aca="false">IF(LEN(SUBSTITUTE(gait_events!C1478,"_run-",""))&lt;&gt;LEN(gait_events!C1478),LEFT(RIGHT(gait_events!C1478,LEN(gait_events!C1478)-19),FIND("_run-",RIGHT(gait_events!C1478,LEN(gait_events!C1478)-19),1)-1),RIGHT(gait_events!C1478,LEN(gait_events!C1478)-19))</f>
        <v>Fast</v>
      </c>
      <c r="F3074" s="0" t="str">
        <f aca="false">IF(LEN(SUBSTITUTE(gait_events!C1478,"_run-",""))&lt;&gt;LEN(gait_events!C1478),RIGHT(gait_events!C1478,LEN(gait_events!C1478)-FIND("_run-",gait_events!C1478,1)-4),"")</f>
        <v/>
      </c>
      <c r="G3074" s="0" t="str">
        <f aca="false">gait_events!D1478</f>
        <v>left_shank</v>
      </c>
      <c r="H3074" s="0" t="str">
        <f aca="false">gait_events!E1478</f>
        <v>FC</v>
      </c>
      <c r="I3074" s="0" t="n">
        <f aca="false">IF(gait_events!F1478&lt;&gt;"",gait_events!F1478,NA())</f>
        <v>403</v>
      </c>
      <c r="J3074" s="0" t="n">
        <f aca="false">IF(gait_events!G1478&lt;&gt;"",gait_events!G1478,NA())</f>
        <v>407</v>
      </c>
      <c r="K3074" s="0" t="n">
        <f aca="false">I3074-J3074</f>
        <v>-4</v>
      </c>
      <c r="L3074" s="0" t="n">
        <f aca="false">K3074*5</f>
        <v>-20</v>
      </c>
      <c r="M3074" s="0" t="n">
        <f aca="false">IF(NOT(ISNA(I3074)),1,0)</f>
        <v>1</v>
      </c>
      <c r="N3074" s="0" t="n">
        <f aca="false">IF(NOT(ISNA(J3074)),1,0)</f>
        <v>1</v>
      </c>
      <c r="O3074" s="0" t="n">
        <f aca="false">IF(AND(NOT(ISNA(I3074)),NOT(ISNA(J3074))),1,0)</f>
        <v>1</v>
      </c>
      <c r="P3074" s="0" t="n">
        <f aca="false">IF(AND(NOT(ISNA(I3074)),ISNA(J3074)),1,0)</f>
        <v>0</v>
      </c>
      <c r="Q3074" s="0" t="n">
        <f aca="false">IF(AND(ISNA(I3074),NOT(ISNA(J3074))),1,0)</f>
        <v>0</v>
      </c>
      <c r="R3074" s="0" t="n">
        <f aca="false">IF(SUM(O3074:Q3074)&lt;&gt;1,"ERROR",1)</f>
        <v>1</v>
      </c>
    </row>
    <row r="3075" customFormat="false" ht="12.8" hidden="false" customHeight="false" outlineLevel="0" collapsed="false">
      <c r="A3075" s="0" t="str">
        <f aca="false">gait_events!B1479</f>
        <v>pp066</v>
      </c>
      <c r="B3075" s="0" t="str">
        <f aca="false">VLOOKUP(A3075,participants!A:B,2,0)</f>
        <v>F</v>
      </c>
      <c r="C3075" s="0" t="n">
        <f aca="false">VLOOKUP(A3075,participants!A:C,3,0)</f>
        <v>34</v>
      </c>
      <c r="D3075" s="0" t="str">
        <f aca="false">VLOOKUP(A3075,participants!A:F,6,0)</f>
        <v>YA</v>
      </c>
      <c r="E3075" s="0" t="str">
        <f aca="false">IF(LEN(SUBSTITUTE(gait_events!C1479,"_run-",""))&lt;&gt;LEN(gait_events!C1479),LEFT(RIGHT(gait_events!C1479,LEN(gait_events!C1479)-19),FIND("_run-",RIGHT(gait_events!C1479,LEN(gait_events!C1479)-19),1)-1),RIGHT(gait_events!C1479,LEN(gait_events!C1479)-19))</f>
        <v>Fast</v>
      </c>
      <c r="F3075" s="0" t="str">
        <f aca="false">IF(LEN(SUBSTITUTE(gait_events!C1479,"_run-",""))&lt;&gt;LEN(gait_events!C1479),RIGHT(gait_events!C1479,LEN(gait_events!C1479)-FIND("_run-",gait_events!C1479,1)-4),"")</f>
        <v/>
      </c>
      <c r="G3075" s="0" t="str">
        <f aca="false">gait_events!D1479</f>
        <v>left_shank</v>
      </c>
      <c r="H3075" s="0" t="str">
        <f aca="false">gait_events!E1479</f>
        <v>FC</v>
      </c>
      <c r="I3075" s="0" t="n">
        <f aca="false">IF(gait_events!F1479&lt;&gt;"",gait_events!F1479,NA())</f>
        <v>594</v>
      </c>
      <c r="J3075" s="0" t="n">
        <f aca="false">IF(gait_events!G1479&lt;&gt;"",gait_events!G1479,NA())</f>
        <v>593</v>
      </c>
      <c r="K3075" s="0" t="n">
        <f aca="false">I3075-J3075</f>
        <v>1</v>
      </c>
      <c r="L3075" s="0" t="n">
        <f aca="false">K3075*5</f>
        <v>5</v>
      </c>
      <c r="M3075" s="0" t="n">
        <f aca="false">IF(NOT(ISNA(I3075)),1,0)</f>
        <v>1</v>
      </c>
      <c r="N3075" s="0" t="n">
        <f aca="false">IF(NOT(ISNA(J3075)),1,0)</f>
        <v>1</v>
      </c>
      <c r="O3075" s="0" t="n">
        <f aca="false">IF(AND(NOT(ISNA(I3075)),NOT(ISNA(J3075))),1,0)</f>
        <v>1</v>
      </c>
      <c r="P3075" s="0" t="n">
        <f aca="false">IF(AND(NOT(ISNA(I3075)),ISNA(J3075)),1,0)</f>
        <v>0</v>
      </c>
      <c r="Q3075" s="0" t="n">
        <f aca="false">IF(AND(ISNA(I3075),NOT(ISNA(J3075))),1,0)</f>
        <v>0</v>
      </c>
      <c r="R3075" s="0" t="n">
        <f aca="false">IF(SUM(O3075:Q3075)&lt;&gt;1,"ERROR",1)</f>
        <v>1</v>
      </c>
    </row>
    <row r="3076" customFormat="false" ht="12.8" hidden="false" customHeight="false" outlineLevel="0" collapsed="false">
      <c r="A3076" s="0" t="str">
        <f aca="false">gait_events!B1480</f>
        <v>pp066</v>
      </c>
      <c r="B3076" s="0" t="str">
        <f aca="false">VLOOKUP(A3076,participants!A:B,2,0)</f>
        <v>F</v>
      </c>
      <c r="C3076" s="0" t="n">
        <f aca="false">VLOOKUP(A3076,participants!A:C,3,0)</f>
        <v>34</v>
      </c>
      <c r="D3076" s="0" t="str">
        <f aca="false">VLOOKUP(A3076,participants!A:F,6,0)</f>
        <v>YA</v>
      </c>
      <c r="E3076" s="0" t="str">
        <f aca="false">IF(LEN(SUBSTITUTE(gait_events!C1480,"_run-",""))&lt;&gt;LEN(gait_events!C1480),LEFT(RIGHT(gait_events!C1480,LEN(gait_events!C1480)-19),FIND("_run-",RIGHT(gait_events!C1480,LEN(gait_events!C1480)-19),1)-1),RIGHT(gait_events!C1480,LEN(gait_events!C1480)-19))</f>
        <v>Fast</v>
      </c>
      <c r="F3076" s="0" t="str">
        <f aca="false">IF(LEN(SUBSTITUTE(gait_events!C1480,"_run-",""))&lt;&gt;LEN(gait_events!C1480),RIGHT(gait_events!C1480,LEN(gait_events!C1480)-FIND("_run-",gait_events!C1480,1)-4),"")</f>
        <v/>
      </c>
      <c r="G3076" s="0" t="str">
        <f aca="false">gait_events!D1480</f>
        <v>right_shank</v>
      </c>
      <c r="H3076" s="0" t="str">
        <f aca="false">gait_events!E1480</f>
        <v>IC</v>
      </c>
      <c r="I3076" s="0" t="n">
        <f aca="false">IF(gait_events!F1480&lt;&gt;"",gait_events!F1480,NA())</f>
        <v>22</v>
      </c>
      <c r="J3076" s="0" t="n">
        <f aca="false">IF(gait_events!G1480&lt;&gt;"",gait_events!G1480,NA())</f>
        <v>21</v>
      </c>
      <c r="K3076" s="0" t="n">
        <f aca="false">I3076-J3076</f>
        <v>1</v>
      </c>
      <c r="L3076" s="0" t="n">
        <f aca="false">K3076*5</f>
        <v>5</v>
      </c>
      <c r="M3076" s="0" t="n">
        <f aca="false">IF(NOT(ISNA(I3076)),1,0)</f>
        <v>1</v>
      </c>
      <c r="N3076" s="0" t="n">
        <f aca="false">IF(NOT(ISNA(J3076)),1,0)</f>
        <v>1</v>
      </c>
      <c r="O3076" s="0" t="n">
        <f aca="false">IF(AND(NOT(ISNA(I3076)),NOT(ISNA(J3076))),1,0)</f>
        <v>1</v>
      </c>
      <c r="P3076" s="0" t="n">
        <f aca="false">IF(AND(NOT(ISNA(I3076)),ISNA(J3076)),1,0)</f>
        <v>0</v>
      </c>
      <c r="Q3076" s="0" t="n">
        <f aca="false">IF(AND(ISNA(I3076),NOT(ISNA(J3076))),1,0)</f>
        <v>0</v>
      </c>
      <c r="R3076" s="0" t="n">
        <f aca="false">IF(SUM(O3076:Q3076)&lt;&gt;1,"ERROR",1)</f>
        <v>1</v>
      </c>
    </row>
    <row r="3077" customFormat="false" ht="12.8" hidden="false" customHeight="false" outlineLevel="0" collapsed="false">
      <c r="A3077" s="0" t="str">
        <f aca="false">gait_events!B1481</f>
        <v>pp066</v>
      </c>
      <c r="B3077" s="0" t="str">
        <f aca="false">VLOOKUP(A3077,participants!A:B,2,0)</f>
        <v>F</v>
      </c>
      <c r="C3077" s="0" t="n">
        <f aca="false">VLOOKUP(A3077,participants!A:C,3,0)</f>
        <v>34</v>
      </c>
      <c r="D3077" s="0" t="str">
        <f aca="false">VLOOKUP(A3077,participants!A:F,6,0)</f>
        <v>YA</v>
      </c>
      <c r="E3077" s="0" t="str">
        <f aca="false">IF(LEN(SUBSTITUTE(gait_events!C1481,"_run-",""))&lt;&gt;LEN(gait_events!C1481),LEFT(RIGHT(gait_events!C1481,LEN(gait_events!C1481)-19),FIND("_run-",RIGHT(gait_events!C1481,LEN(gait_events!C1481)-19),1)-1),RIGHT(gait_events!C1481,LEN(gait_events!C1481)-19))</f>
        <v>Fast</v>
      </c>
      <c r="F3077" s="0" t="str">
        <f aca="false">IF(LEN(SUBSTITUTE(gait_events!C1481,"_run-",""))&lt;&gt;LEN(gait_events!C1481),RIGHT(gait_events!C1481,LEN(gait_events!C1481)-FIND("_run-",gait_events!C1481,1)-4),"")</f>
        <v/>
      </c>
      <c r="G3077" s="0" t="str">
        <f aca="false">gait_events!D1481</f>
        <v>right_shank</v>
      </c>
      <c r="H3077" s="0" t="str">
        <f aca="false">gait_events!E1481</f>
        <v>IC</v>
      </c>
      <c r="I3077" s="0" t="n">
        <f aca="false">IF(gait_events!F1481&lt;&gt;"",gait_events!F1481,NA())</f>
        <v>214</v>
      </c>
      <c r="J3077" s="0" t="n">
        <f aca="false">IF(gait_events!G1481&lt;&gt;"",gait_events!G1481,NA())</f>
        <v>214</v>
      </c>
      <c r="K3077" s="0" t="n">
        <f aca="false">I3077-J3077</f>
        <v>0</v>
      </c>
      <c r="L3077" s="0" t="n">
        <f aca="false">K3077*5</f>
        <v>0</v>
      </c>
      <c r="M3077" s="0" t="n">
        <f aca="false">IF(NOT(ISNA(I3077)),1,0)</f>
        <v>1</v>
      </c>
      <c r="N3077" s="0" t="n">
        <f aca="false">IF(NOT(ISNA(J3077)),1,0)</f>
        <v>1</v>
      </c>
      <c r="O3077" s="0" t="n">
        <f aca="false">IF(AND(NOT(ISNA(I3077)),NOT(ISNA(J3077))),1,0)</f>
        <v>1</v>
      </c>
      <c r="P3077" s="0" t="n">
        <f aca="false">IF(AND(NOT(ISNA(I3077)),ISNA(J3077)),1,0)</f>
        <v>0</v>
      </c>
      <c r="Q3077" s="0" t="n">
        <f aca="false">IF(AND(ISNA(I3077),NOT(ISNA(J3077))),1,0)</f>
        <v>0</v>
      </c>
      <c r="R3077" s="0" t="n">
        <f aca="false">IF(SUM(O3077:Q3077)&lt;&gt;1,"ERROR",1)</f>
        <v>1</v>
      </c>
    </row>
    <row r="3078" customFormat="false" ht="12.8" hidden="false" customHeight="false" outlineLevel="0" collapsed="false">
      <c r="A3078" s="0" t="str">
        <f aca="false">gait_events!B1482</f>
        <v>pp066</v>
      </c>
      <c r="B3078" s="0" t="str">
        <f aca="false">VLOOKUP(A3078,participants!A:B,2,0)</f>
        <v>F</v>
      </c>
      <c r="C3078" s="0" t="n">
        <f aca="false">VLOOKUP(A3078,participants!A:C,3,0)</f>
        <v>34</v>
      </c>
      <c r="D3078" s="0" t="str">
        <f aca="false">VLOOKUP(A3078,participants!A:F,6,0)</f>
        <v>YA</v>
      </c>
      <c r="E3078" s="0" t="str">
        <f aca="false">IF(LEN(SUBSTITUTE(gait_events!C1482,"_run-",""))&lt;&gt;LEN(gait_events!C1482),LEFT(RIGHT(gait_events!C1482,LEN(gait_events!C1482)-19),FIND("_run-",RIGHT(gait_events!C1482,LEN(gait_events!C1482)-19),1)-1),RIGHT(gait_events!C1482,LEN(gait_events!C1482)-19))</f>
        <v>Fast</v>
      </c>
      <c r="F3078" s="0" t="str">
        <f aca="false">IF(LEN(SUBSTITUTE(gait_events!C1482,"_run-",""))&lt;&gt;LEN(gait_events!C1482),RIGHT(gait_events!C1482,LEN(gait_events!C1482)-FIND("_run-",gait_events!C1482,1)-4),"")</f>
        <v/>
      </c>
      <c r="G3078" s="0" t="str">
        <f aca="false">gait_events!D1482</f>
        <v>right_shank</v>
      </c>
      <c r="H3078" s="0" t="str">
        <f aca="false">gait_events!E1482</f>
        <v>IC</v>
      </c>
      <c r="I3078" s="0" t="n">
        <f aca="false">IF(gait_events!F1482&lt;&gt;"",gait_events!F1482,NA())</f>
        <v>388</v>
      </c>
      <c r="J3078" s="0" t="n">
        <f aca="false">IF(gait_events!G1482&lt;&gt;"",gait_events!G1482,NA())</f>
        <v>386</v>
      </c>
      <c r="K3078" s="0" t="n">
        <f aca="false">I3078-J3078</f>
        <v>2</v>
      </c>
      <c r="L3078" s="0" t="n">
        <f aca="false">K3078*5</f>
        <v>10</v>
      </c>
      <c r="M3078" s="0" t="n">
        <f aca="false">IF(NOT(ISNA(I3078)),1,0)</f>
        <v>1</v>
      </c>
      <c r="N3078" s="0" t="n">
        <f aca="false">IF(NOT(ISNA(J3078)),1,0)</f>
        <v>1</v>
      </c>
      <c r="O3078" s="0" t="n">
        <f aca="false">IF(AND(NOT(ISNA(I3078)),NOT(ISNA(J3078))),1,0)</f>
        <v>1</v>
      </c>
      <c r="P3078" s="0" t="n">
        <f aca="false">IF(AND(NOT(ISNA(I3078)),ISNA(J3078)),1,0)</f>
        <v>0</v>
      </c>
      <c r="Q3078" s="0" t="n">
        <f aca="false">IF(AND(ISNA(I3078),NOT(ISNA(J3078))),1,0)</f>
        <v>0</v>
      </c>
      <c r="R3078" s="0" t="n">
        <f aca="false">IF(SUM(O3078:Q3078)&lt;&gt;1,"ERROR",1)</f>
        <v>1</v>
      </c>
    </row>
    <row r="3079" customFormat="false" ht="12.8" hidden="false" customHeight="false" outlineLevel="0" collapsed="false">
      <c r="A3079" s="0" t="str">
        <f aca="false">gait_events!B1483</f>
        <v>pp066</v>
      </c>
      <c r="B3079" s="0" t="str">
        <f aca="false">VLOOKUP(A3079,participants!A:B,2,0)</f>
        <v>F</v>
      </c>
      <c r="C3079" s="0" t="n">
        <f aca="false">VLOOKUP(A3079,participants!A:C,3,0)</f>
        <v>34</v>
      </c>
      <c r="D3079" s="0" t="str">
        <f aca="false">VLOOKUP(A3079,participants!A:F,6,0)</f>
        <v>YA</v>
      </c>
      <c r="E3079" s="0" t="str">
        <f aca="false">IF(LEN(SUBSTITUTE(gait_events!C1483,"_run-",""))&lt;&gt;LEN(gait_events!C1483),LEFT(RIGHT(gait_events!C1483,LEN(gait_events!C1483)-19),FIND("_run-",RIGHT(gait_events!C1483,LEN(gait_events!C1483)-19),1)-1),RIGHT(gait_events!C1483,LEN(gait_events!C1483)-19))</f>
        <v>Fast</v>
      </c>
      <c r="F3079" s="0" t="str">
        <f aca="false">IF(LEN(SUBSTITUTE(gait_events!C1483,"_run-",""))&lt;&gt;LEN(gait_events!C1483),RIGHT(gait_events!C1483,LEN(gait_events!C1483)-FIND("_run-",gait_events!C1483,1)-4),"")</f>
        <v/>
      </c>
      <c r="G3079" s="0" t="str">
        <f aca="false">gait_events!D1483</f>
        <v>right_shank</v>
      </c>
      <c r="H3079" s="0" t="str">
        <f aca="false">gait_events!E1483</f>
        <v>IC</v>
      </c>
      <c r="I3079" s="0" t="n">
        <f aca="false">IF(gait_events!F1483&lt;&gt;"",gait_events!F1483,NA())</f>
        <v>574</v>
      </c>
      <c r="J3079" s="0" t="n">
        <f aca="false">IF(gait_events!G1483&lt;&gt;"",gait_events!G1483,NA())</f>
        <v>574</v>
      </c>
      <c r="K3079" s="0" t="n">
        <f aca="false">I3079-J3079</f>
        <v>0</v>
      </c>
      <c r="L3079" s="0" t="n">
        <f aca="false">K3079*5</f>
        <v>0</v>
      </c>
      <c r="M3079" s="0" t="n">
        <f aca="false">IF(NOT(ISNA(I3079)),1,0)</f>
        <v>1</v>
      </c>
      <c r="N3079" s="0" t="n">
        <f aca="false">IF(NOT(ISNA(J3079)),1,0)</f>
        <v>1</v>
      </c>
      <c r="O3079" s="0" t="n">
        <f aca="false">IF(AND(NOT(ISNA(I3079)),NOT(ISNA(J3079))),1,0)</f>
        <v>1</v>
      </c>
      <c r="P3079" s="0" t="n">
        <f aca="false">IF(AND(NOT(ISNA(I3079)),ISNA(J3079)),1,0)</f>
        <v>0</v>
      </c>
      <c r="Q3079" s="0" t="n">
        <f aca="false">IF(AND(ISNA(I3079),NOT(ISNA(J3079))),1,0)</f>
        <v>0</v>
      </c>
      <c r="R3079" s="0" t="n">
        <f aca="false">IF(SUM(O3079:Q3079)&lt;&gt;1,"ERROR",1)</f>
        <v>1</v>
      </c>
    </row>
    <row r="3080" customFormat="false" ht="12.8" hidden="false" customHeight="false" outlineLevel="0" collapsed="false">
      <c r="A3080" s="0" t="str">
        <f aca="false">gait_events!B1484</f>
        <v>pp066</v>
      </c>
      <c r="B3080" s="0" t="str">
        <f aca="false">VLOOKUP(A3080,participants!A:B,2,0)</f>
        <v>F</v>
      </c>
      <c r="C3080" s="0" t="n">
        <f aca="false">VLOOKUP(A3080,participants!A:C,3,0)</f>
        <v>34</v>
      </c>
      <c r="D3080" s="0" t="str">
        <f aca="false">VLOOKUP(A3080,participants!A:F,6,0)</f>
        <v>YA</v>
      </c>
      <c r="E3080" s="0" t="str">
        <f aca="false">IF(LEN(SUBSTITUTE(gait_events!C1484,"_run-",""))&lt;&gt;LEN(gait_events!C1484),LEFT(RIGHT(gait_events!C1484,LEN(gait_events!C1484)-19),FIND("_run-",RIGHT(gait_events!C1484,LEN(gait_events!C1484)-19),1)-1),RIGHT(gait_events!C1484,LEN(gait_events!C1484)-19))</f>
        <v>Fast</v>
      </c>
      <c r="F3080" s="0" t="str">
        <f aca="false">IF(LEN(SUBSTITUTE(gait_events!C1484,"_run-",""))&lt;&gt;LEN(gait_events!C1484),RIGHT(gait_events!C1484,LEN(gait_events!C1484)-FIND("_run-",gait_events!C1484,1)-4),"")</f>
        <v/>
      </c>
      <c r="G3080" s="0" t="str">
        <f aca="false">gait_events!D1484</f>
        <v>right_shank</v>
      </c>
      <c r="H3080" s="0" t="str">
        <f aca="false">gait_events!E1484</f>
        <v>FC</v>
      </c>
      <c r="I3080" s="0" t="n">
        <f aca="false">IF(gait_events!F1484&lt;&gt;"",gait_events!F1484,NA())</f>
        <v>136</v>
      </c>
      <c r="J3080" s="0" t="n">
        <f aca="false">IF(gait_events!G1484&lt;&gt;"",gait_events!G1484,NA())</f>
        <v>139</v>
      </c>
      <c r="K3080" s="0" t="n">
        <f aca="false">I3080-J3080</f>
        <v>-3</v>
      </c>
      <c r="L3080" s="0" t="n">
        <f aca="false">K3080*5</f>
        <v>-15</v>
      </c>
      <c r="M3080" s="0" t="n">
        <f aca="false">IF(NOT(ISNA(I3080)),1,0)</f>
        <v>1</v>
      </c>
      <c r="N3080" s="0" t="n">
        <f aca="false">IF(NOT(ISNA(J3080)),1,0)</f>
        <v>1</v>
      </c>
      <c r="O3080" s="0" t="n">
        <f aca="false">IF(AND(NOT(ISNA(I3080)),NOT(ISNA(J3080))),1,0)</f>
        <v>1</v>
      </c>
      <c r="P3080" s="0" t="n">
        <f aca="false">IF(AND(NOT(ISNA(I3080)),ISNA(J3080)),1,0)</f>
        <v>0</v>
      </c>
      <c r="Q3080" s="0" t="n">
        <f aca="false">IF(AND(ISNA(I3080),NOT(ISNA(J3080))),1,0)</f>
        <v>0</v>
      </c>
      <c r="R3080" s="0" t="n">
        <f aca="false">IF(SUM(O3080:Q3080)&lt;&gt;1,"ERROR",1)</f>
        <v>1</v>
      </c>
    </row>
    <row r="3081" customFormat="false" ht="12.8" hidden="false" customHeight="false" outlineLevel="0" collapsed="false">
      <c r="A3081" s="0" t="str">
        <f aca="false">gait_events!B1485</f>
        <v>pp066</v>
      </c>
      <c r="B3081" s="0" t="str">
        <f aca="false">VLOOKUP(A3081,participants!A:B,2,0)</f>
        <v>F</v>
      </c>
      <c r="C3081" s="0" t="n">
        <f aca="false">VLOOKUP(A3081,participants!A:C,3,0)</f>
        <v>34</v>
      </c>
      <c r="D3081" s="0" t="str">
        <f aca="false">VLOOKUP(A3081,participants!A:F,6,0)</f>
        <v>YA</v>
      </c>
      <c r="E3081" s="0" t="str">
        <f aca="false">IF(LEN(SUBSTITUTE(gait_events!C1485,"_run-",""))&lt;&gt;LEN(gait_events!C1485),LEFT(RIGHT(gait_events!C1485,LEN(gait_events!C1485)-19),FIND("_run-",RIGHT(gait_events!C1485,LEN(gait_events!C1485)-19),1)-1),RIGHT(gait_events!C1485,LEN(gait_events!C1485)-19))</f>
        <v>Fast</v>
      </c>
      <c r="F3081" s="0" t="str">
        <f aca="false">IF(LEN(SUBSTITUTE(gait_events!C1485,"_run-",""))&lt;&gt;LEN(gait_events!C1485),RIGHT(gait_events!C1485,LEN(gait_events!C1485)-FIND("_run-",gait_events!C1485,1)-4),"")</f>
        <v/>
      </c>
      <c r="G3081" s="0" t="str">
        <f aca="false">gait_events!D1485</f>
        <v>right_shank</v>
      </c>
      <c r="H3081" s="0" t="str">
        <f aca="false">gait_events!E1485</f>
        <v>FC</v>
      </c>
      <c r="I3081" s="0" t="n">
        <f aca="false">IF(gait_events!F1485&lt;&gt;"",gait_events!F1485,NA())</f>
        <v>311</v>
      </c>
      <c r="J3081" s="0" t="n">
        <f aca="false">IF(gait_events!G1485&lt;&gt;"",gait_events!G1485,NA())</f>
        <v>312</v>
      </c>
      <c r="K3081" s="0" t="n">
        <f aca="false">I3081-J3081</f>
        <v>-1</v>
      </c>
      <c r="L3081" s="0" t="n">
        <f aca="false">K3081*5</f>
        <v>-5</v>
      </c>
      <c r="M3081" s="0" t="n">
        <f aca="false">IF(NOT(ISNA(I3081)),1,0)</f>
        <v>1</v>
      </c>
      <c r="N3081" s="0" t="n">
        <f aca="false">IF(NOT(ISNA(J3081)),1,0)</f>
        <v>1</v>
      </c>
      <c r="O3081" s="0" t="n">
        <f aca="false">IF(AND(NOT(ISNA(I3081)),NOT(ISNA(J3081))),1,0)</f>
        <v>1</v>
      </c>
      <c r="P3081" s="0" t="n">
        <f aca="false">IF(AND(NOT(ISNA(I3081)),ISNA(J3081)),1,0)</f>
        <v>0</v>
      </c>
      <c r="Q3081" s="0" t="n">
        <f aca="false">IF(AND(ISNA(I3081),NOT(ISNA(J3081))),1,0)</f>
        <v>0</v>
      </c>
      <c r="R3081" s="0" t="n">
        <f aca="false">IF(SUM(O3081:Q3081)&lt;&gt;1,"ERROR",1)</f>
        <v>1</v>
      </c>
    </row>
    <row r="3082" customFormat="false" ht="12.8" hidden="false" customHeight="false" outlineLevel="0" collapsed="false">
      <c r="A3082" s="0" t="str">
        <f aca="false">gait_events!B1486</f>
        <v>pp066</v>
      </c>
      <c r="B3082" s="0" t="str">
        <f aca="false">VLOOKUP(A3082,participants!A:B,2,0)</f>
        <v>F</v>
      </c>
      <c r="C3082" s="0" t="n">
        <f aca="false">VLOOKUP(A3082,participants!A:C,3,0)</f>
        <v>34</v>
      </c>
      <c r="D3082" s="0" t="str">
        <f aca="false">VLOOKUP(A3082,participants!A:F,6,0)</f>
        <v>YA</v>
      </c>
      <c r="E3082" s="0" t="str">
        <f aca="false">IF(LEN(SUBSTITUTE(gait_events!C1486,"_run-",""))&lt;&gt;LEN(gait_events!C1486),LEFT(RIGHT(gait_events!C1486,LEN(gait_events!C1486)-19),FIND("_run-",RIGHT(gait_events!C1486,LEN(gait_events!C1486)-19),1)-1),RIGHT(gait_events!C1486,LEN(gait_events!C1486)-19))</f>
        <v>Fast</v>
      </c>
      <c r="F3082" s="0" t="str">
        <f aca="false">IF(LEN(SUBSTITUTE(gait_events!C1486,"_run-",""))&lt;&gt;LEN(gait_events!C1486),RIGHT(gait_events!C1486,LEN(gait_events!C1486)-FIND("_run-",gait_events!C1486,1)-4),"")</f>
        <v/>
      </c>
      <c r="G3082" s="0" t="str">
        <f aca="false">gait_events!D1486</f>
        <v>right_shank</v>
      </c>
      <c r="H3082" s="0" t="str">
        <f aca="false">gait_events!E1486</f>
        <v>FC</v>
      </c>
      <c r="I3082" s="0" t="n">
        <f aca="false">IF(gait_events!F1486&lt;&gt;"",gait_events!F1486,NA())</f>
        <v>496</v>
      </c>
      <c r="J3082" s="0" t="n">
        <f aca="false">IF(gait_events!G1486&lt;&gt;"",gait_events!G1486,NA())</f>
        <v>495</v>
      </c>
      <c r="K3082" s="0" t="n">
        <f aca="false">I3082-J3082</f>
        <v>1</v>
      </c>
      <c r="L3082" s="0" t="n">
        <f aca="false">K3082*5</f>
        <v>5</v>
      </c>
      <c r="M3082" s="0" t="n">
        <f aca="false">IF(NOT(ISNA(I3082)),1,0)</f>
        <v>1</v>
      </c>
      <c r="N3082" s="0" t="n">
        <f aca="false">IF(NOT(ISNA(J3082)),1,0)</f>
        <v>1</v>
      </c>
      <c r="O3082" s="0" t="n">
        <f aca="false">IF(AND(NOT(ISNA(I3082)),NOT(ISNA(J3082))),1,0)</f>
        <v>1</v>
      </c>
      <c r="P3082" s="0" t="n">
        <f aca="false">IF(AND(NOT(ISNA(I3082)),ISNA(J3082)),1,0)</f>
        <v>0</v>
      </c>
      <c r="Q3082" s="0" t="n">
        <f aca="false">IF(AND(ISNA(I3082),NOT(ISNA(J3082))),1,0)</f>
        <v>0</v>
      </c>
      <c r="R3082" s="0" t="n">
        <f aca="false">IF(SUM(O3082:Q3082)&lt;&gt;1,"ERROR",1)</f>
        <v>1</v>
      </c>
    </row>
    <row r="3083" customFormat="false" ht="12.8" hidden="false" customHeight="false" outlineLevel="0" collapsed="false">
      <c r="A3083" s="0" t="str">
        <f aca="false">gait_events!B1487</f>
        <v>pp066</v>
      </c>
      <c r="B3083" s="0" t="str">
        <f aca="false">VLOOKUP(A3083,participants!A:B,2,0)</f>
        <v>F</v>
      </c>
      <c r="C3083" s="0" t="n">
        <f aca="false">VLOOKUP(A3083,participants!A:C,3,0)</f>
        <v>34</v>
      </c>
      <c r="D3083" s="0" t="str">
        <f aca="false">VLOOKUP(A3083,participants!A:F,6,0)</f>
        <v>YA</v>
      </c>
      <c r="E3083" s="0" t="str">
        <f aca="false">IF(LEN(SUBSTITUTE(gait_events!C1487,"_run-",""))&lt;&gt;LEN(gait_events!C1487),LEFT(RIGHT(gait_events!C1487,LEN(gait_events!C1487)-19),FIND("_run-",RIGHT(gait_events!C1487,LEN(gait_events!C1487)-19),1)-1),RIGHT(gait_events!C1487,LEN(gait_events!C1487)-19))</f>
        <v>Preferred</v>
      </c>
      <c r="F3083" s="0" t="str">
        <f aca="false">IF(LEN(SUBSTITUTE(gait_events!C1487,"_run-",""))&lt;&gt;LEN(gait_events!C1487),RIGHT(gait_events!C1487,LEN(gait_events!C1487)-FIND("_run-",gait_events!C1487,1)-4),"")</f>
        <v/>
      </c>
      <c r="G3083" s="0" t="str">
        <f aca="false">gait_events!D1487</f>
        <v>left_ankle</v>
      </c>
      <c r="H3083" s="0" t="str">
        <f aca="false">gait_events!E1487</f>
        <v>IC</v>
      </c>
      <c r="I3083" s="0" t="n">
        <f aca="false">IF(gait_events!F1487&lt;&gt;"",gait_events!F1487,NA())</f>
        <v>126</v>
      </c>
      <c r="J3083" s="0" t="n">
        <f aca="false">IF(gait_events!G1487&lt;&gt;"",gait_events!G1487,NA())</f>
        <v>128</v>
      </c>
      <c r="K3083" s="0" t="n">
        <f aca="false">I3083-J3083</f>
        <v>-2</v>
      </c>
      <c r="L3083" s="0" t="n">
        <f aca="false">K3083*5</f>
        <v>-10</v>
      </c>
      <c r="M3083" s="0" t="n">
        <f aca="false">IF(NOT(ISNA(I3083)),1,0)</f>
        <v>1</v>
      </c>
      <c r="N3083" s="0" t="n">
        <f aca="false">IF(NOT(ISNA(J3083)),1,0)</f>
        <v>1</v>
      </c>
      <c r="O3083" s="0" t="n">
        <f aca="false">IF(AND(NOT(ISNA(I3083)),NOT(ISNA(J3083))),1,0)</f>
        <v>1</v>
      </c>
      <c r="P3083" s="0" t="n">
        <f aca="false">IF(AND(NOT(ISNA(I3083)),ISNA(J3083)),1,0)</f>
        <v>0</v>
      </c>
      <c r="Q3083" s="0" t="n">
        <f aca="false">IF(AND(ISNA(I3083),NOT(ISNA(J3083))),1,0)</f>
        <v>0</v>
      </c>
      <c r="R3083" s="0" t="n">
        <f aca="false">IF(SUM(O3083:Q3083)&lt;&gt;1,"ERROR",1)</f>
        <v>1</v>
      </c>
    </row>
    <row r="3084" customFormat="false" ht="12.8" hidden="false" customHeight="false" outlineLevel="0" collapsed="false">
      <c r="A3084" s="0" t="str">
        <f aca="false">gait_events!B1488</f>
        <v>pp066</v>
      </c>
      <c r="B3084" s="0" t="str">
        <f aca="false">VLOOKUP(A3084,participants!A:B,2,0)</f>
        <v>F</v>
      </c>
      <c r="C3084" s="0" t="n">
        <f aca="false">VLOOKUP(A3084,participants!A:C,3,0)</f>
        <v>34</v>
      </c>
      <c r="D3084" s="0" t="str">
        <f aca="false">VLOOKUP(A3084,participants!A:F,6,0)</f>
        <v>YA</v>
      </c>
      <c r="E3084" s="0" t="str">
        <f aca="false">IF(LEN(SUBSTITUTE(gait_events!C1488,"_run-",""))&lt;&gt;LEN(gait_events!C1488),LEFT(RIGHT(gait_events!C1488,LEN(gait_events!C1488)-19),FIND("_run-",RIGHT(gait_events!C1488,LEN(gait_events!C1488)-19),1)-1),RIGHT(gait_events!C1488,LEN(gait_events!C1488)-19))</f>
        <v>Preferred</v>
      </c>
      <c r="F3084" s="0" t="str">
        <f aca="false">IF(LEN(SUBSTITUTE(gait_events!C1488,"_run-",""))&lt;&gt;LEN(gait_events!C1488),RIGHT(gait_events!C1488,LEN(gait_events!C1488)-FIND("_run-",gait_events!C1488,1)-4),"")</f>
        <v/>
      </c>
      <c r="G3084" s="0" t="str">
        <f aca="false">gait_events!D1488</f>
        <v>left_ankle</v>
      </c>
      <c r="H3084" s="0" t="str">
        <f aca="false">gait_events!E1488</f>
        <v>IC</v>
      </c>
      <c r="I3084" s="0" t="n">
        <f aca="false">IF(gait_events!F1488&lt;&gt;"",gait_events!F1488,NA())</f>
        <v>343</v>
      </c>
      <c r="J3084" s="0" t="n">
        <f aca="false">IF(gait_events!G1488&lt;&gt;"",gait_events!G1488,NA())</f>
        <v>344</v>
      </c>
      <c r="K3084" s="0" t="n">
        <f aca="false">I3084-J3084</f>
        <v>-1</v>
      </c>
      <c r="L3084" s="0" t="n">
        <f aca="false">K3084*5</f>
        <v>-5</v>
      </c>
      <c r="M3084" s="0" t="n">
        <f aca="false">IF(NOT(ISNA(I3084)),1,0)</f>
        <v>1</v>
      </c>
      <c r="N3084" s="0" t="n">
        <f aca="false">IF(NOT(ISNA(J3084)),1,0)</f>
        <v>1</v>
      </c>
      <c r="O3084" s="0" t="n">
        <f aca="false">IF(AND(NOT(ISNA(I3084)),NOT(ISNA(J3084))),1,0)</f>
        <v>1</v>
      </c>
      <c r="P3084" s="0" t="n">
        <f aca="false">IF(AND(NOT(ISNA(I3084)),ISNA(J3084)),1,0)</f>
        <v>0</v>
      </c>
      <c r="Q3084" s="0" t="n">
        <f aca="false">IF(AND(ISNA(I3084),NOT(ISNA(J3084))),1,0)</f>
        <v>0</v>
      </c>
      <c r="R3084" s="0" t="n">
        <f aca="false">IF(SUM(O3084:Q3084)&lt;&gt;1,"ERROR",1)</f>
        <v>1</v>
      </c>
    </row>
    <row r="3085" customFormat="false" ht="12.8" hidden="false" customHeight="false" outlineLevel="0" collapsed="false">
      <c r="A3085" s="0" t="str">
        <f aca="false">gait_events!B1489</f>
        <v>pp066</v>
      </c>
      <c r="B3085" s="0" t="str">
        <f aca="false">VLOOKUP(A3085,participants!A:B,2,0)</f>
        <v>F</v>
      </c>
      <c r="C3085" s="0" t="n">
        <f aca="false">VLOOKUP(A3085,participants!A:C,3,0)</f>
        <v>34</v>
      </c>
      <c r="D3085" s="0" t="str">
        <f aca="false">VLOOKUP(A3085,participants!A:F,6,0)</f>
        <v>YA</v>
      </c>
      <c r="E3085" s="0" t="str">
        <f aca="false">IF(LEN(SUBSTITUTE(gait_events!C1489,"_run-",""))&lt;&gt;LEN(gait_events!C1489),LEFT(RIGHT(gait_events!C1489,LEN(gait_events!C1489)-19),FIND("_run-",RIGHT(gait_events!C1489,LEN(gait_events!C1489)-19),1)-1),RIGHT(gait_events!C1489,LEN(gait_events!C1489)-19))</f>
        <v>Preferred</v>
      </c>
      <c r="F3085" s="0" t="str">
        <f aca="false">IF(LEN(SUBSTITUTE(gait_events!C1489,"_run-",""))&lt;&gt;LEN(gait_events!C1489),RIGHT(gait_events!C1489,LEN(gait_events!C1489)-FIND("_run-",gait_events!C1489,1)-4),"")</f>
        <v/>
      </c>
      <c r="G3085" s="0" t="str">
        <f aca="false">gait_events!D1489</f>
        <v>left_ankle</v>
      </c>
      <c r="H3085" s="0" t="str">
        <f aca="false">gait_events!E1489</f>
        <v>IC</v>
      </c>
      <c r="I3085" s="0" t="n">
        <f aca="false">IF(gait_events!F1489&lt;&gt;"",gait_events!F1489,NA())</f>
        <v>549</v>
      </c>
      <c r="J3085" s="0" t="n">
        <f aca="false">IF(gait_events!G1489&lt;&gt;"",gait_events!G1489,NA())</f>
        <v>552</v>
      </c>
      <c r="K3085" s="0" t="n">
        <f aca="false">I3085-J3085</f>
        <v>-3</v>
      </c>
      <c r="L3085" s="0" t="n">
        <f aca="false">K3085*5</f>
        <v>-15</v>
      </c>
      <c r="M3085" s="0" t="n">
        <f aca="false">IF(NOT(ISNA(I3085)),1,0)</f>
        <v>1</v>
      </c>
      <c r="N3085" s="0" t="n">
        <f aca="false">IF(NOT(ISNA(J3085)),1,0)</f>
        <v>1</v>
      </c>
      <c r="O3085" s="0" t="n">
        <f aca="false">IF(AND(NOT(ISNA(I3085)),NOT(ISNA(J3085))),1,0)</f>
        <v>1</v>
      </c>
      <c r="P3085" s="0" t="n">
        <f aca="false">IF(AND(NOT(ISNA(I3085)),ISNA(J3085)),1,0)</f>
        <v>0</v>
      </c>
      <c r="Q3085" s="0" t="n">
        <f aca="false">IF(AND(ISNA(I3085),NOT(ISNA(J3085))),1,0)</f>
        <v>0</v>
      </c>
      <c r="R3085" s="0" t="n">
        <f aca="false">IF(SUM(O3085:Q3085)&lt;&gt;1,"ERROR",1)</f>
        <v>1</v>
      </c>
    </row>
    <row r="3086" customFormat="false" ht="12.8" hidden="false" customHeight="false" outlineLevel="0" collapsed="false">
      <c r="A3086" s="0" t="str">
        <f aca="false">gait_events!B1490</f>
        <v>pp066</v>
      </c>
      <c r="B3086" s="0" t="str">
        <f aca="false">VLOOKUP(A3086,participants!A:B,2,0)</f>
        <v>F</v>
      </c>
      <c r="C3086" s="0" t="n">
        <f aca="false">VLOOKUP(A3086,participants!A:C,3,0)</f>
        <v>34</v>
      </c>
      <c r="D3086" s="0" t="str">
        <f aca="false">VLOOKUP(A3086,participants!A:F,6,0)</f>
        <v>YA</v>
      </c>
      <c r="E3086" s="0" t="str">
        <f aca="false">IF(LEN(SUBSTITUTE(gait_events!C1490,"_run-",""))&lt;&gt;LEN(gait_events!C1490),LEFT(RIGHT(gait_events!C1490,LEN(gait_events!C1490)-19),FIND("_run-",RIGHT(gait_events!C1490,LEN(gait_events!C1490)-19),1)-1),RIGHT(gait_events!C1490,LEN(gait_events!C1490)-19))</f>
        <v>Preferred</v>
      </c>
      <c r="F3086" s="0" t="str">
        <f aca="false">IF(LEN(SUBSTITUTE(gait_events!C1490,"_run-",""))&lt;&gt;LEN(gait_events!C1490),RIGHT(gait_events!C1490,LEN(gait_events!C1490)-FIND("_run-",gait_events!C1490,1)-4),"")</f>
        <v/>
      </c>
      <c r="G3086" s="0" t="str">
        <f aca="false">gait_events!D1490</f>
        <v>left_ankle</v>
      </c>
      <c r="H3086" s="0" t="str">
        <f aca="false">gait_events!E1490</f>
        <v>IC</v>
      </c>
      <c r="I3086" s="0" t="n">
        <f aca="false">IF(gait_events!F1490&lt;&gt;"",gait_events!F1490,NA())</f>
        <v>762</v>
      </c>
      <c r="J3086" s="0" t="n">
        <f aca="false">IF(gait_events!G1490&lt;&gt;"",gait_events!G1490,NA())</f>
        <v>764</v>
      </c>
      <c r="K3086" s="0" t="n">
        <f aca="false">I3086-J3086</f>
        <v>-2</v>
      </c>
      <c r="L3086" s="0" t="n">
        <f aca="false">K3086*5</f>
        <v>-10</v>
      </c>
      <c r="M3086" s="0" t="n">
        <f aca="false">IF(NOT(ISNA(I3086)),1,0)</f>
        <v>1</v>
      </c>
      <c r="N3086" s="0" t="n">
        <f aca="false">IF(NOT(ISNA(J3086)),1,0)</f>
        <v>1</v>
      </c>
      <c r="O3086" s="0" t="n">
        <f aca="false">IF(AND(NOT(ISNA(I3086)),NOT(ISNA(J3086))),1,0)</f>
        <v>1</v>
      </c>
      <c r="P3086" s="0" t="n">
        <f aca="false">IF(AND(NOT(ISNA(I3086)),ISNA(J3086)),1,0)</f>
        <v>0</v>
      </c>
      <c r="Q3086" s="0" t="n">
        <f aca="false">IF(AND(ISNA(I3086),NOT(ISNA(J3086))),1,0)</f>
        <v>0</v>
      </c>
      <c r="R3086" s="0" t="n">
        <f aca="false">IF(SUM(O3086:Q3086)&lt;&gt;1,"ERROR",1)</f>
        <v>1</v>
      </c>
    </row>
    <row r="3087" customFormat="false" ht="12.8" hidden="false" customHeight="false" outlineLevel="0" collapsed="false">
      <c r="A3087" s="0" t="str">
        <f aca="false">gait_events!B1491</f>
        <v>pp066</v>
      </c>
      <c r="B3087" s="0" t="str">
        <f aca="false">VLOOKUP(A3087,participants!A:B,2,0)</f>
        <v>F</v>
      </c>
      <c r="C3087" s="0" t="n">
        <f aca="false">VLOOKUP(A3087,participants!A:C,3,0)</f>
        <v>34</v>
      </c>
      <c r="D3087" s="0" t="str">
        <f aca="false">VLOOKUP(A3087,participants!A:F,6,0)</f>
        <v>YA</v>
      </c>
      <c r="E3087" s="0" t="str">
        <f aca="false">IF(LEN(SUBSTITUTE(gait_events!C1491,"_run-",""))&lt;&gt;LEN(gait_events!C1491),LEFT(RIGHT(gait_events!C1491,LEN(gait_events!C1491)-19),FIND("_run-",RIGHT(gait_events!C1491,LEN(gait_events!C1491)-19),1)-1),RIGHT(gait_events!C1491,LEN(gait_events!C1491)-19))</f>
        <v>Preferred</v>
      </c>
      <c r="F3087" s="0" t="str">
        <f aca="false">IF(LEN(SUBSTITUTE(gait_events!C1491,"_run-",""))&lt;&gt;LEN(gait_events!C1491),RIGHT(gait_events!C1491,LEN(gait_events!C1491)-FIND("_run-",gait_events!C1491,1)-4),"")</f>
        <v/>
      </c>
      <c r="G3087" s="0" t="str">
        <f aca="false">gait_events!D1491</f>
        <v>left_ankle</v>
      </c>
      <c r="H3087" s="0" t="str">
        <f aca="false">gait_events!E1491</f>
        <v>FC</v>
      </c>
      <c r="I3087" s="0" t="n">
        <f aca="false">IF(gait_events!F1491&lt;&gt;"",gait_events!F1491,NA())</f>
        <v>39</v>
      </c>
      <c r="J3087" s="0" t="e">
        <f aca="false">IF(gait_events!G1491&lt;&gt;"",gait_events!G1491,NA())</f>
        <v>#N/A</v>
      </c>
      <c r="K3087" s="0" t="e">
        <f aca="false">I3087-J3087</f>
        <v>#N/A</v>
      </c>
      <c r="L3087" s="0" t="e">
        <f aca="false">K3087*5</f>
        <v>#N/A</v>
      </c>
      <c r="M3087" s="0" t="n">
        <f aca="false">IF(NOT(ISNA(I3087)),1,0)</f>
        <v>1</v>
      </c>
      <c r="N3087" s="0" t="n">
        <f aca="false">IF(NOT(ISNA(J3087)),1,0)</f>
        <v>0</v>
      </c>
      <c r="O3087" s="0" t="n">
        <f aca="false">IF(AND(NOT(ISNA(I3087)),NOT(ISNA(J3087))),1,0)</f>
        <v>0</v>
      </c>
      <c r="P3087" s="0" t="n">
        <f aca="false">IF(AND(NOT(ISNA(I3087)),ISNA(J3087)),1,0)</f>
        <v>1</v>
      </c>
      <c r="Q3087" s="0" t="n">
        <f aca="false">IF(AND(ISNA(I3087),NOT(ISNA(J3087))),1,0)</f>
        <v>0</v>
      </c>
      <c r="R3087" s="0" t="n">
        <f aca="false">IF(SUM(O3087:Q3087)&lt;&gt;1,"ERROR",1)</f>
        <v>1</v>
      </c>
    </row>
    <row r="3088" customFormat="false" ht="12.8" hidden="false" customHeight="false" outlineLevel="0" collapsed="false">
      <c r="A3088" s="0" t="str">
        <f aca="false">gait_events!B1492</f>
        <v>pp066</v>
      </c>
      <c r="B3088" s="0" t="str">
        <f aca="false">VLOOKUP(A3088,participants!A:B,2,0)</f>
        <v>F</v>
      </c>
      <c r="C3088" s="0" t="n">
        <f aca="false">VLOOKUP(A3088,participants!A:C,3,0)</f>
        <v>34</v>
      </c>
      <c r="D3088" s="0" t="str">
        <f aca="false">VLOOKUP(A3088,participants!A:F,6,0)</f>
        <v>YA</v>
      </c>
      <c r="E3088" s="0" t="str">
        <f aca="false">IF(LEN(SUBSTITUTE(gait_events!C1492,"_run-",""))&lt;&gt;LEN(gait_events!C1492),LEFT(RIGHT(gait_events!C1492,LEN(gait_events!C1492)-19),FIND("_run-",RIGHT(gait_events!C1492,LEN(gait_events!C1492)-19),1)-1),RIGHT(gait_events!C1492,LEN(gait_events!C1492)-19))</f>
        <v>Preferred</v>
      </c>
      <c r="F3088" s="0" t="str">
        <f aca="false">IF(LEN(SUBSTITUTE(gait_events!C1492,"_run-",""))&lt;&gt;LEN(gait_events!C1492),RIGHT(gait_events!C1492,LEN(gait_events!C1492)-FIND("_run-",gait_events!C1492,1)-4),"")</f>
        <v/>
      </c>
      <c r="G3088" s="0" t="str">
        <f aca="false">gait_events!D1492</f>
        <v>left_ankle</v>
      </c>
      <c r="H3088" s="0" t="str">
        <f aca="false">gait_events!E1492</f>
        <v>FC</v>
      </c>
      <c r="I3088" s="0" t="n">
        <f aca="false">IF(gait_events!F1492&lt;&gt;"",gait_events!F1492,NA())</f>
        <v>263</v>
      </c>
      <c r="J3088" s="0" t="n">
        <f aca="false">IF(gait_events!G1492&lt;&gt;"",gait_events!G1492,NA())</f>
        <v>263</v>
      </c>
      <c r="K3088" s="0" t="n">
        <f aca="false">I3088-J3088</f>
        <v>0</v>
      </c>
      <c r="L3088" s="0" t="n">
        <f aca="false">K3088*5</f>
        <v>0</v>
      </c>
      <c r="M3088" s="0" t="n">
        <f aca="false">IF(NOT(ISNA(I3088)),1,0)</f>
        <v>1</v>
      </c>
      <c r="N3088" s="0" t="n">
        <f aca="false">IF(NOT(ISNA(J3088)),1,0)</f>
        <v>1</v>
      </c>
      <c r="O3088" s="0" t="n">
        <f aca="false">IF(AND(NOT(ISNA(I3088)),NOT(ISNA(J3088))),1,0)</f>
        <v>1</v>
      </c>
      <c r="P3088" s="0" t="n">
        <f aca="false">IF(AND(NOT(ISNA(I3088)),ISNA(J3088)),1,0)</f>
        <v>0</v>
      </c>
      <c r="Q3088" s="0" t="n">
        <f aca="false">IF(AND(ISNA(I3088),NOT(ISNA(J3088))),1,0)</f>
        <v>0</v>
      </c>
      <c r="R3088" s="0" t="n">
        <f aca="false">IF(SUM(O3088:Q3088)&lt;&gt;1,"ERROR",1)</f>
        <v>1</v>
      </c>
    </row>
    <row r="3089" customFormat="false" ht="12.8" hidden="false" customHeight="false" outlineLevel="0" collapsed="false">
      <c r="A3089" s="0" t="str">
        <f aca="false">gait_events!B1493</f>
        <v>pp066</v>
      </c>
      <c r="B3089" s="0" t="str">
        <f aca="false">VLOOKUP(A3089,participants!A:B,2,0)</f>
        <v>F</v>
      </c>
      <c r="C3089" s="0" t="n">
        <f aca="false">VLOOKUP(A3089,participants!A:C,3,0)</f>
        <v>34</v>
      </c>
      <c r="D3089" s="0" t="str">
        <f aca="false">VLOOKUP(A3089,participants!A:F,6,0)</f>
        <v>YA</v>
      </c>
      <c r="E3089" s="0" t="str">
        <f aca="false">IF(LEN(SUBSTITUTE(gait_events!C1493,"_run-",""))&lt;&gt;LEN(gait_events!C1493),LEFT(RIGHT(gait_events!C1493,LEN(gait_events!C1493)-19),FIND("_run-",RIGHT(gait_events!C1493,LEN(gait_events!C1493)-19),1)-1),RIGHT(gait_events!C1493,LEN(gait_events!C1493)-19))</f>
        <v>Preferred</v>
      </c>
      <c r="F3089" s="0" t="str">
        <f aca="false">IF(LEN(SUBSTITUTE(gait_events!C1493,"_run-",""))&lt;&gt;LEN(gait_events!C1493),RIGHT(gait_events!C1493,LEN(gait_events!C1493)-FIND("_run-",gait_events!C1493,1)-4),"")</f>
        <v/>
      </c>
      <c r="G3089" s="0" t="str">
        <f aca="false">gait_events!D1493</f>
        <v>left_ankle</v>
      </c>
      <c r="H3089" s="0" t="str">
        <f aca="false">gait_events!E1493</f>
        <v>FC</v>
      </c>
      <c r="I3089" s="0" t="n">
        <f aca="false">IF(gait_events!F1493&lt;&gt;"",gait_events!F1493,NA())</f>
        <v>471</v>
      </c>
      <c r="J3089" s="0" t="n">
        <f aca="false">IF(gait_events!G1493&lt;&gt;"",gait_events!G1493,NA())</f>
        <v>473</v>
      </c>
      <c r="K3089" s="0" t="n">
        <f aca="false">I3089-J3089</f>
        <v>-2</v>
      </c>
      <c r="L3089" s="0" t="n">
        <f aca="false">K3089*5</f>
        <v>-10</v>
      </c>
      <c r="M3089" s="0" t="n">
        <f aca="false">IF(NOT(ISNA(I3089)),1,0)</f>
        <v>1</v>
      </c>
      <c r="N3089" s="0" t="n">
        <f aca="false">IF(NOT(ISNA(J3089)),1,0)</f>
        <v>1</v>
      </c>
      <c r="O3089" s="0" t="n">
        <f aca="false">IF(AND(NOT(ISNA(I3089)),NOT(ISNA(J3089))),1,0)</f>
        <v>1</v>
      </c>
      <c r="P3089" s="0" t="n">
        <f aca="false">IF(AND(NOT(ISNA(I3089)),ISNA(J3089)),1,0)</f>
        <v>0</v>
      </c>
      <c r="Q3089" s="0" t="n">
        <f aca="false">IF(AND(ISNA(I3089),NOT(ISNA(J3089))),1,0)</f>
        <v>0</v>
      </c>
      <c r="R3089" s="0" t="n">
        <f aca="false">IF(SUM(O3089:Q3089)&lt;&gt;1,"ERROR",1)</f>
        <v>1</v>
      </c>
    </row>
    <row r="3090" customFormat="false" ht="12.8" hidden="false" customHeight="false" outlineLevel="0" collapsed="false">
      <c r="A3090" s="0" t="str">
        <f aca="false">gait_events!B1494</f>
        <v>pp066</v>
      </c>
      <c r="B3090" s="0" t="str">
        <f aca="false">VLOOKUP(A3090,participants!A:B,2,0)</f>
        <v>F</v>
      </c>
      <c r="C3090" s="0" t="n">
        <f aca="false">VLOOKUP(A3090,participants!A:C,3,0)</f>
        <v>34</v>
      </c>
      <c r="D3090" s="0" t="str">
        <f aca="false">VLOOKUP(A3090,participants!A:F,6,0)</f>
        <v>YA</v>
      </c>
      <c r="E3090" s="0" t="str">
        <f aca="false">IF(LEN(SUBSTITUTE(gait_events!C1494,"_run-",""))&lt;&gt;LEN(gait_events!C1494),LEFT(RIGHT(gait_events!C1494,LEN(gait_events!C1494)-19),FIND("_run-",RIGHT(gait_events!C1494,LEN(gait_events!C1494)-19),1)-1),RIGHT(gait_events!C1494,LEN(gait_events!C1494)-19))</f>
        <v>Preferred</v>
      </c>
      <c r="F3090" s="0" t="str">
        <f aca="false">IF(LEN(SUBSTITUTE(gait_events!C1494,"_run-",""))&lt;&gt;LEN(gait_events!C1494),RIGHT(gait_events!C1494,LEN(gait_events!C1494)-FIND("_run-",gait_events!C1494,1)-4),"")</f>
        <v/>
      </c>
      <c r="G3090" s="0" t="str">
        <f aca="false">gait_events!D1494</f>
        <v>left_ankle</v>
      </c>
      <c r="H3090" s="0" t="str">
        <f aca="false">gait_events!E1494</f>
        <v>FC</v>
      </c>
      <c r="I3090" s="0" t="n">
        <f aca="false">IF(gait_events!F1494&lt;&gt;"",gait_events!F1494,NA())</f>
        <v>682</v>
      </c>
      <c r="J3090" s="0" t="n">
        <f aca="false">IF(gait_events!G1494&lt;&gt;"",gait_events!G1494,NA())</f>
        <v>682</v>
      </c>
      <c r="K3090" s="0" t="n">
        <f aca="false">I3090-J3090</f>
        <v>0</v>
      </c>
      <c r="L3090" s="0" t="n">
        <f aca="false">K3090*5</f>
        <v>0</v>
      </c>
      <c r="M3090" s="0" t="n">
        <f aca="false">IF(NOT(ISNA(I3090)),1,0)</f>
        <v>1</v>
      </c>
      <c r="N3090" s="0" t="n">
        <f aca="false">IF(NOT(ISNA(J3090)),1,0)</f>
        <v>1</v>
      </c>
      <c r="O3090" s="0" t="n">
        <f aca="false">IF(AND(NOT(ISNA(I3090)),NOT(ISNA(J3090))),1,0)</f>
        <v>1</v>
      </c>
      <c r="P3090" s="0" t="n">
        <f aca="false">IF(AND(NOT(ISNA(I3090)),ISNA(J3090)),1,0)</f>
        <v>0</v>
      </c>
      <c r="Q3090" s="0" t="n">
        <f aca="false">IF(AND(ISNA(I3090),NOT(ISNA(J3090))),1,0)</f>
        <v>0</v>
      </c>
      <c r="R3090" s="0" t="n">
        <f aca="false">IF(SUM(O3090:Q3090)&lt;&gt;1,"ERROR",1)</f>
        <v>1</v>
      </c>
    </row>
    <row r="3091" customFormat="false" ht="12.8" hidden="false" customHeight="false" outlineLevel="0" collapsed="false">
      <c r="A3091" s="0" t="str">
        <f aca="false">gait_events!B1495</f>
        <v>pp066</v>
      </c>
      <c r="B3091" s="0" t="str">
        <f aca="false">VLOOKUP(A3091,participants!A:B,2,0)</f>
        <v>F</v>
      </c>
      <c r="C3091" s="0" t="n">
        <f aca="false">VLOOKUP(A3091,participants!A:C,3,0)</f>
        <v>34</v>
      </c>
      <c r="D3091" s="0" t="str">
        <f aca="false">VLOOKUP(A3091,participants!A:F,6,0)</f>
        <v>YA</v>
      </c>
      <c r="E3091" s="0" t="str">
        <f aca="false">IF(LEN(SUBSTITUTE(gait_events!C1495,"_run-",""))&lt;&gt;LEN(gait_events!C1495),LEFT(RIGHT(gait_events!C1495,LEN(gait_events!C1495)-19),FIND("_run-",RIGHT(gait_events!C1495,LEN(gait_events!C1495)-19),1)-1),RIGHT(gait_events!C1495,LEN(gait_events!C1495)-19))</f>
        <v>Preferred</v>
      </c>
      <c r="F3091" s="0" t="str">
        <f aca="false">IF(LEN(SUBSTITUTE(gait_events!C1495,"_run-",""))&lt;&gt;LEN(gait_events!C1495),RIGHT(gait_events!C1495,LEN(gait_events!C1495)-FIND("_run-",gait_events!C1495,1)-4),"")</f>
        <v/>
      </c>
      <c r="G3091" s="0" t="str">
        <f aca="false">gait_events!D1495</f>
        <v>right_ankle</v>
      </c>
      <c r="H3091" s="0" t="str">
        <f aca="false">gait_events!E1495</f>
        <v>IC</v>
      </c>
      <c r="I3091" s="0" t="n">
        <f aca="false">IF(gait_events!F1495&lt;&gt;"",gait_events!F1495,NA())</f>
        <v>237</v>
      </c>
      <c r="J3091" s="0" t="n">
        <f aca="false">IF(gait_events!G1495&lt;&gt;"",gait_events!G1495,NA())</f>
        <v>241</v>
      </c>
      <c r="K3091" s="0" t="n">
        <f aca="false">I3091-J3091</f>
        <v>-4</v>
      </c>
      <c r="L3091" s="0" t="n">
        <f aca="false">K3091*5</f>
        <v>-20</v>
      </c>
      <c r="M3091" s="0" t="n">
        <f aca="false">IF(NOT(ISNA(I3091)),1,0)</f>
        <v>1</v>
      </c>
      <c r="N3091" s="0" t="n">
        <f aca="false">IF(NOT(ISNA(J3091)),1,0)</f>
        <v>1</v>
      </c>
      <c r="O3091" s="0" t="n">
        <f aca="false">IF(AND(NOT(ISNA(I3091)),NOT(ISNA(J3091))),1,0)</f>
        <v>1</v>
      </c>
      <c r="P3091" s="0" t="n">
        <f aca="false">IF(AND(NOT(ISNA(I3091)),ISNA(J3091)),1,0)</f>
        <v>0</v>
      </c>
      <c r="Q3091" s="0" t="n">
        <f aca="false">IF(AND(ISNA(I3091),NOT(ISNA(J3091))),1,0)</f>
        <v>0</v>
      </c>
      <c r="R3091" s="0" t="n">
        <f aca="false">IF(SUM(O3091:Q3091)&lt;&gt;1,"ERROR",1)</f>
        <v>1</v>
      </c>
    </row>
    <row r="3092" customFormat="false" ht="12.8" hidden="false" customHeight="false" outlineLevel="0" collapsed="false">
      <c r="A3092" s="0" t="str">
        <f aca="false">gait_events!B1496</f>
        <v>pp066</v>
      </c>
      <c r="B3092" s="0" t="str">
        <f aca="false">VLOOKUP(A3092,participants!A:B,2,0)</f>
        <v>F</v>
      </c>
      <c r="C3092" s="0" t="n">
        <f aca="false">VLOOKUP(A3092,participants!A:C,3,0)</f>
        <v>34</v>
      </c>
      <c r="D3092" s="0" t="str">
        <f aca="false">VLOOKUP(A3092,participants!A:F,6,0)</f>
        <v>YA</v>
      </c>
      <c r="E3092" s="0" t="str">
        <f aca="false">IF(LEN(SUBSTITUTE(gait_events!C1496,"_run-",""))&lt;&gt;LEN(gait_events!C1496),LEFT(RIGHT(gait_events!C1496,LEN(gait_events!C1496)-19),FIND("_run-",RIGHT(gait_events!C1496,LEN(gait_events!C1496)-19),1)-1),RIGHT(gait_events!C1496,LEN(gait_events!C1496)-19))</f>
        <v>Preferred</v>
      </c>
      <c r="F3092" s="0" t="str">
        <f aca="false">IF(LEN(SUBSTITUTE(gait_events!C1496,"_run-",""))&lt;&gt;LEN(gait_events!C1496),RIGHT(gait_events!C1496,LEN(gait_events!C1496)-FIND("_run-",gait_events!C1496,1)-4),"")</f>
        <v/>
      </c>
      <c r="G3092" s="0" t="str">
        <f aca="false">gait_events!D1496</f>
        <v>right_ankle</v>
      </c>
      <c r="H3092" s="0" t="str">
        <f aca="false">gait_events!E1496</f>
        <v>IC</v>
      </c>
      <c r="I3092" s="0" t="n">
        <f aca="false">IF(gait_events!F1496&lt;&gt;"",gait_events!F1496,NA())</f>
        <v>448</v>
      </c>
      <c r="J3092" s="0" t="n">
        <f aca="false">IF(gait_events!G1496&lt;&gt;"",gait_events!G1496,NA())</f>
        <v>449</v>
      </c>
      <c r="K3092" s="0" t="n">
        <f aca="false">I3092-J3092</f>
        <v>-1</v>
      </c>
      <c r="L3092" s="0" t="n">
        <f aca="false">K3092*5</f>
        <v>-5</v>
      </c>
      <c r="M3092" s="0" t="n">
        <f aca="false">IF(NOT(ISNA(I3092)),1,0)</f>
        <v>1</v>
      </c>
      <c r="N3092" s="0" t="n">
        <f aca="false">IF(NOT(ISNA(J3092)),1,0)</f>
        <v>1</v>
      </c>
      <c r="O3092" s="0" t="n">
        <f aca="false">IF(AND(NOT(ISNA(I3092)),NOT(ISNA(J3092))),1,0)</f>
        <v>1</v>
      </c>
      <c r="P3092" s="0" t="n">
        <f aca="false">IF(AND(NOT(ISNA(I3092)),ISNA(J3092)),1,0)</f>
        <v>0</v>
      </c>
      <c r="Q3092" s="0" t="n">
        <f aca="false">IF(AND(ISNA(I3092),NOT(ISNA(J3092))),1,0)</f>
        <v>0</v>
      </c>
      <c r="R3092" s="0" t="n">
        <f aca="false">IF(SUM(O3092:Q3092)&lt;&gt;1,"ERROR",1)</f>
        <v>1</v>
      </c>
    </row>
    <row r="3093" customFormat="false" ht="12.8" hidden="false" customHeight="false" outlineLevel="0" collapsed="false">
      <c r="A3093" s="0" t="str">
        <f aca="false">gait_events!B1497</f>
        <v>pp066</v>
      </c>
      <c r="B3093" s="0" t="str">
        <f aca="false">VLOOKUP(A3093,participants!A:B,2,0)</f>
        <v>F</v>
      </c>
      <c r="C3093" s="0" t="n">
        <f aca="false">VLOOKUP(A3093,participants!A:C,3,0)</f>
        <v>34</v>
      </c>
      <c r="D3093" s="0" t="str">
        <f aca="false">VLOOKUP(A3093,participants!A:F,6,0)</f>
        <v>YA</v>
      </c>
      <c r="E3093" s="0" t="str">
        <f aca="false">IF(LEN(SUBSTITUTE(gait_events!C1497,"_run-",""))&lt;&gt;LEN(gait_events!C1497),LEFT(RIGHT(gait_events!C1497,LEN(gait_events!C1497)-19),FIND("_run-",RIGHT(gait_events!C1497,LEN(gait_events!C1497)-19),1)-1),RIGHT(gait_events!C1497,LEN(gait_events!C1497)-19))</f>
        <v>Preferred</v>
      </c>
      <c r="F3093" s="0" t="str">
        <f aca="false">IF(LEN(SUBSTITUTE(gait_events!C1497,"_run-",""))&lt;&gt;LEN(gait_events!C1497),RIGHT(gait_events!C1497,LEN(gait_events!C1497)-FIND("_run-",gait_events!C1497,1)-4),"")</f>
        <v/>
      </c>
      <c r="G3093" s="0" t="str">
        <f aca="false">gait_events!D1497</f>
        <v>right_ankle</v>
      </c>
      <c r="H3093" s="0" t="str">
        <f aca="false">gait_events!E1497</f>
        <v>IC</v>
      </c>
      <c r="I3093" s="0" t="n">
        <f aca="false">IF(gait_events!F1497&lt;&gt;"",gait_events!F1497,NA())</f>
        <v>655</v>
      </c>
      <c r="J3093" s="0" t="n">
        <f aca="false">IF(gait_events!G1497&lt;&gt;"",gait_events!G1497,NA())</f>
        <v>656</v>
      </c>
      <c r="K3093" s="0" t="n">
        <f aca="false">I3093-J3093</f>
        <v>-1</v>
      </c>
      <c r="L3093" s="0" t="n">
        <f aca="false">K3093*5</f>
        <v>-5</v>
      </c>
      <c r="M3093" s="0" t="n">
        <f aca="false">IF(NOT(ISNA(I3093)),1,0)</f>
        <v>1</v>
      </c>
      <c r="N3093" s="0" t="n">
        <f aca="false">IF(NOT(ISNA(J3093)),1,0)</f>
        <v>1</v>
      </c>
      <c r="O3093" s="0" t="n">
        <f aca="false">IF(AND(NOT(ISNA(I3093)),NOT(ISNA(J3093))),1,0)</f>
        <v>1</v>
      </c>
      <c r="P3093" s="0" t="n">
        <f aca="false">IF(AND(NOT(ISNA(I3093)),ISNA(J3093)),1,0)</f>
        <v>0</v>
      </c>
      <c r="Q3093" s="0" t="n">
        <f aca="false">IF(AND(ISNA(I3093),NOT(ISNA(J3093))),1,0)</f>
        <v>0</v>
      </c>
      <c r="R3093" s="0" t="n">
        <f aca="false">IF(SUM(O3093:Q3093)&lt;&gt;1,"ERROR",1)</f>
        <v>1</v>
      </c>
    </row>
    <row r="3094" customFormat="false" ht="12.8" hidden="false" customHeight="false" outlineLevel="0" collapsed="false">
      <c r="A3094" s="0" t="str">
        <f aca="false">gait_events!B1498</f>
        <v>pp066</v>
      </c>
      <c r="B3094" s="0" t="str">
        <f aca="false">VLOOKUP(A3094,participants!A:B,2,0)</f>
        <v>F</v>
      </c>
      <c r="C3094" s="0" t="n">
        <f aca="false">VLOOKUP(A3094,participants!A:C,3,0)</f>
        <v>34</v>
      </c>
      <c r="D3094" s="0" t="str">
        <f aca="false">VLOOKUP(A3094,participants!A:F,6,0)</f>
        <v>YA</v>
      </c>
      <c r="E3094" s="0" t="str">
        <f aca="false">IF(LEN(SUBSTITUTE(gait_events!C1498,"_run-",""))&lt;&gt;LEN(gait_events!C1498),LEFT(RIGHT(gait_events!C1498,LEN(gait_events!C1498)-19),FIND("_run-",RIGHT(gait_events!C1498,LEN(gait_events!C1498)-19),1)-1),RIGHT(gait_events!C1498,LEN(gait_events!C1498)-19))</f>
        <v>Preferred</v>
      </c>
      <c r="F3094" s="0" t="str">
        <f aca="false">IF(LEN(SUBSTITUTE(gait_events!C1498,"_run-",""))&lt;&gt;LEN(gait_events!C1498),RIGHT(gait_events!C1498,LEN(gait_events!C1498)-FIND("_run-",gait_events!C1498,1)-4),"")</f>
        <v/>
      </c>
      <c r="G3094" s="0" t="str">
        <f aca="false">gait_events!D1498</f>
        <v>right_ankle</v>
      </c>
      <c r="H3094" s="0" t="str">
        <f aca="false">gait_events!E1498</f>
        <v>FC</v>
      </c>
      <c r="I3094" s="0" t="n">
        <f aca="false">IF(gait_events!F1498&lt;&gt;"",gait_events!F1498,NA())</f>
        <v>154</v>
      </c>
      <c r="J3094" s="0" t="n">
        <f aca="false">IF(gait_events!G1498&lt;&gt;"",gait_events!G1498,NA())</f>
        <v>155</v>
      </c>
      <c r="K3094" s="0" t="n">
        <f aca="false">I3094-J3094</f>
        <v>-1</v>
      </c>
      <c r="L3094" s="0" t="n">
        <f aca="false">K3094*5</f>
        <v>-5</v>
      </c>
      <c r="M3094" s="0" t="n">
        <f aca="false">IF(NOT(ISNA(I3094)),1,0)</f>
        <v>1</v>
      </c>
      <c r="N3094" s="0" t="n">
        <f aca="false">IF(NOT(ISNA(J3094)),1,0)</f>
        <v>1</v>
      </c>
      <c r="O3094" s="0" t="n">
        <f aca="false">IF(AND(NOT(ISNA(I3094)),NOT(ISNA(J3094))),1,0)</f>
        <v>1</v>
      </c>
      <c r="P3094" s="0" t="n">
        <f aca="false">IF(AND(NOT(ISNA(I3094)),ISNA(J3094)),1,0)</f>
        <v>0</v>
      </c>
      <c r="Q3094" s="0" t="n">
        <f aca="false">IF(AND(ISNA(I3094),NOT(ISNA(J3094))),1,0)</f>
        <v>0</v>
      </c>
      <c r="R3094" s="0" t="n">
        <f aca="false">IF(SUM(O3094:Q3094)&lt;&gt;1,"ERROR",1)</f>
        <v>1</v>
      </c>
    </row>
    <row r="3095" customFormat="false" ht="12.8" hidden="false" customHeight="false" outlineLevel="0" collapsed="false">
      <c r="A3095" s="0" t="str">
        <f aca="false">gait_events!B1499</f>
        <v>pp066</v>
      </c>
      <c r="B3095" s="0" t="str">
        <f aca="false">VLOOKUP(A3095,participants!A:B,2,0)</f>
        <v>F</v>
      </c>
      <c r="C3095" s="0" t="n">
        <f aca="false">VLOOKUP(A3095,participants!A:C,3,0)</f>
        <v>34</v>
      </c>
      <c r="D3095" s="0" t="str">
        <f aca="false">VLOOKUP(A3095,participants!A:F,6,0)</f>
        <v>YA</v>
      </c>
      <c r="E3095" s="0" t="str">
        <f aca="false">IF(LEN(SUBSTITUTE(gait_events!C1499,"_run-",""))&lt;&gt;LEN(gait_events!C1499),LEFT(RIGHT(gait_events!C1499,LEN(gait_events!C1499)-19),FIND("_run-",RIGHT(gait_events!C1499,LEN(gait_events!C1499)-19),1)-1),RIGHT(gait_events!C1499,LEN(gait_events!C1499)-19))</f>
        <v>Preferred</v>
      </c>
      <c r="F3095" s="0" t="str">
        <f aca="false">IF(LEN(SUBSTITUTE(gait_events!C1499,"_run-",""))&lt;&gt;LEN(gait_events!C1499),RIGHT(gait_events!C1499,LEN(gait_events!C1499)-FIND("_run-",gait_events!C1499,1)-4),"")</f>
        <v/>
      </c>
      <c r="G3095" s="0" t="str">
        <f aca="false">gait_events!D1499</f>
        <v>right_ankle</v>
      </c>
      <c r="H3095" s="0" t="str">
        <f aca="false">gait_events!E1499</f>
        <v>FC</v>
      </c>
      <c r="I3095" s="0" t="n">
        <f aca="false">IF(gait_events!F1499&lt;&gt;"",gait_events!F1499,NA())</f>
        <v>367</v>
      </c>
      <c r="J3095" s="0" t="n">
        <f aca="false">IF(gait_events!G1499&lt;&gt;"",gait_events!G1499,NA())</f>
        <v>368</v>
      </c>
      <c r="K3095" s="0" t="n">
        <f aca="false">I3095-J3095</f>
        <v>-1</v>
      </c>
      <c r="L3095" s="0" t="n">
        <f aca="false">K3095*5</f>
        <v>-5</v>
      </c>
      <c r="M3095" s="0" t="n">
        <f aca="false">IF(NOT(ISNA(I3095)),1,0)</f>
        <v>1</v>
      </c>
      <c r="N3095" s="0" t="n">
        <f aca="false">IF(NOT(ISNA(J3095)),1,0)</f>
        <v>1</v>
      </c>
      <c r="O3095" s="0" t="n">
        <f aca="false">IF(AND(NOT(ISNA(I3095)),NOT(ISNA(J3095))),1,0)</f>
        <v>1</v>
      </c>
      <c r="P3095" s="0" t="n">
        <f aca="false">IF(AND(NOT(ISNA(I3095)),ISNA(J3095)),1,0)</f>
        <v>0</v>
      </c>
      <c r="Q3095" s="0" t="n">
        <f aca="false">IF(AND(ISNA(I3095),NOT(ISNA(J3095))),1,0)</f>
        <v>0</v>
      </c>
      <c r="R3095" s="0" t="n">
        <f aca="false">IF(SUM(O3095:Q3095)&lt;&gt;1,"ERROR",1)</f>
        <v>1</v>
      </c>
    </row>
    <row r="3096" customFormat="false" ht="12.8" hidden="false" customHeight="false" outlineLevel="0" collapsed="false">
      <c r="A3096" s="0" t="str">
        <f aca="false">gait_events!B1500</f>
        <v>pp066</v>
      </c>
      <c r="B3096" s="0" t="str">
        <f aca="false">VLOOKUP(A3096,participants!A:B,2,0)</f>
        <v>F</v>
      </c>
      <c r="C3096" s="0" t="n">
        <f aca="false">VLOOKUP(A3096,participants!A:C,3,0)</f>
        <v>34</v>
      </c>
      <c r="D3096" s="0" t="str">
        <f aca="false">VLOOKUP(A3096,participants!A:F,6,0)</f>
        <v>YA</v>
      </c>
      <c r="E3096" s="0" t="str">
        <f aca="false">IF(LEN(SUBSTITUTE(gait_events!C1500,"_run-",""))&lt;&gt;LEN(gait_events!C1500),LEFT(RIGHT(gait_events!C1500,LEN(gait_events!C1500)-19),FIND("_run-",RIGHT(gait_events!C1500,LEN(gait_events!C1500)-19),1)-1),RIGHT(gait_events!C1500,LEN(gait_events!C1500)-19))</f>
        <v>Preferred</v>
      </c>
      <c r="F3096" s="0" t="str">
        <f aca="false">IF(LEN(SUBSTITUTE(gait_events!C1500,"_run-",""))&lt;&gt;LEN(gait_events!C1500),RIGHT(gait_events!C1500,LEN(gait_events!C1500)-FIND("_run-",gait_events!C1500,1)-4),"")</f>
        <v/>
      </c>
      <c r="G3096" s="0" t="str">
        <f aca="false">gait_events!D1500</f>
        <v>right_ankle</v>
      </c>
      <c r="H3096" s="0" t="str">
        <f aca="false">gait_events!E1500</f>
        <v>FC</v>
      </c>
      <c r="I3096" s="0" t="n">
        <f aca="false">IF(gait_events!F1500&lt;&gt;"",gait_events!F1500,NA())</f>
        <v>575</v>
      </c>
      <c r="J3096" s="0" t="n">
        <f aca="false">IF(gait_events!G1500&lt;&gt;"",gait_events!G1500,NA())</f>
        <v>576</v>
      </c>
      <c r="K3096" s="0" t="n">
        <f aca="false">I3096-J3096</f>
        <v>-1</v>
      </c>
      <c r="L3096" s="0" t="n">
        <f aca="false">K3096*5</f>
        <v>-5</v>
      </c>
      <c r="M3096" s="0" t="n">
        <f aca="false">IF(NOT(ISNA(I3096)),1,0)</f>
        <v>1</v>
      </c>
      <c r="N3096" s="0" t="n">
        <f aca="false">IF(NOT(ISNA(J3096)),1,0)</f>
        <v>1</v>
      </c>
      <c r="O3096" s="0" t="n">
        <f aca="false">IF(AND(NOT(ISNA(I3096)),NOT(ISNA(J3096))),1,0)</f>
        <v>1</v>
      </c>
      <c r="P3096" s="0" t="n">
        <f aca="false">IF(AND(NOT(ISNA(I3096)),ISNA(J3096)),1,0)</f>
        <v>0</v>
      </c>
      <c r="Q3096" s="0" t="n">
        <f aca="false">IF(AND(ISNA(I3096),NOT(ISNA(J3096))),1,0)</f>
        <v>0</v>
      </c>
      <c r="R3096" s="0" t="n">
        <f aca="false">IF(SUM(O3096:Q3096)&lt;&gt;1,"ERROR",1)</f>
        <v>1</v>
      </c>
    </row>
    <row r="3097" customFormat="false" ht="12.8" hidden="false" customHeight="false" outlineLevel="0" collapsed="false">
      <c r="A3097" s="0" t="str">
        <f aca="false">gait_events!B1501</f>
        <v>pp066</v>
      </c>
      <c r="B3097" s="0" t="str">
        <f aca="false">VLOOKUP(A3097,participants!A:B,2,0)</f>
        <v>F</v>
      </c>
      <c r="C3097" s="0" t="n">
        <f aca="false">VLOOKUP(A3097,participants!A:C,3,0)</f>
        <v>34</v>
      </c>
      <c r="D3097" s="0" t="str">
        <f aca="false">VLOOKUP(A3097,participants!A:F,6,0)</f>
        <v>YA</v>
      </c>
      <c r="E3097" s="0" t="str">
        <f aca="false">IF(LEN(SUBSTITUTE(gait_events!C1501,"_run-",""))&lt;&gt;LEN(gait_events!C1501),LEFT(RIGHT(gait_events!C1501,LEN(gait_events!C1501)-19),FIND("_run-",RIGHT(gait_events!C1501,LEN(gait_events!C1501)-19),1)-1),RIGHT(gait_events!C1501,LEN(gait_events!C1501)-19))</f>
        <v>Preferred</v>
      </c>
      <c r="F3097" s="0" t="str">
        <f aca="false">IF(LEN(SUBSTITUTE(gait_events!C1501,"_run-",""))&lt;&gt;LEN(gait_events!C1501),RIGHT(gait_events!C1501,LEN(gait_events!C1501)-FIND("_run-",gait_events!C1501,1)-4),"")</f>
        <v/>
      </c>
      <c r="G3097" s="0" t="str">
        <f aca="false">gait_events!D1501</f>
        <v>right_ankle</v>
      </c>
      <c r="H3097" s="0" t="str">
        <f aca="false">gait_events!E1501</f>
        <v>FC</v>
      </c>
      <c r="I3097" s="0" t="n">
        <f aca="false">IF(gait_events!F1501&lt;&gt;"",gait_events!F1501,NA())</f>
        <v>792</v>
      </c>
      <c r="J3097" s="0" t="n">
        <f aca="false">IF(gait_events!G1501&lt;&gt;"",gait_events!G1501,NA())</f>
        <v>796</v>
      </c>
      <c r="K3097" s="0" t="n">
        <f aca="false">I3097-J3097</f>
        <v>-4</v>
      </c>
      <c r="L3097" s="0" t="n">
        <f aca="false">K3097*5</f>
        <v>-20</v>
      </c>
      <c r="M3097" s="0" t="n">
        <f aca="false">IF(NOT(ISNA(I3097)),1,0)</f>
        <v>1</v>
      </c>
      <c r="N3097" s="0" t="n">
        <f aca="false">IF(NOT(ISNA(J3097)),1,0)</f>
        <v>1</v>
      </c>
      <c r="O3097" s="0" t="n">
        <f aca="false">IF(AND(NOT(ISNA(I3097)),NOT(ISNA(J3097))),1,0)</f>
        <v>1</v>
      </c>
      <c r="P3097" s="0" t="n">
        <f aca="false">IF(AND(NOT(ISNA(I3097)),ISNA(J3097)),1,0)</f>
        <v>0</v>
      </c>
      <c r="Q3097" s="0" t="n">
        <f aca="false">IF(AND(ISNA(I3097),NOT(ISNA(J3097))),1,0)</f>
        <v>0</v>
      </c>
      <c r="R3097" s="0" t="n">
        <f aca="false">IF(SUM(O3097:Q3097)&lt;&gt;1,"ERROR",1)</f>
        <v>1</v>
      </c>
    </row>
    <row r="3098" customFormat="false" ht="12.8" hidden="false" customHeight="false" outlineLevel="0" collapsed="false">
      <c r="A3098" s="0" t="str">
        <f aca="false">gait_events!B1502</f>
        <v>pp066</v>
      </c>
      <c r="B3098" s="0" t="str">
        <f aca="false">VLOOKUP(A3098,participants!A:B,2,0)</f>
        <v>F</v>
      </c>
      <c r="C3098" s="0" t="n">
        <f aca="false">VLOOKUP(A3098,participants!A:C,3,0)</f>
        <v>34</v>
      </c>
      <c r="D3098" s="0" t="str">
        <f aca="false">VLOOKUP(A3098,participants!A:F,6,0)</f>
        <v>YA</v>
      </c>
      <c r="E3098" s="0" t="str">
        <f aca="false">IF(LEN(SUBSTITUTE(gait_events!C1502,"_run-",""))&lt;&gt;LEN(gait_events!C1502),LEFT(RIGHT(gait_events!C1502,LEN(gait_events!C1502)-19),FIND("_run-",RIGHT(gait_events!C1502,LEN(gait_events!C1502)-19),1)-1),RIGHT(gait_events!C1502,LEN(gait_events!C1502)-19))</f>
        <v>Preferred</v>
      </c>
      <c r="F3098" s="0" t="str">
        <f aca="false">IF(LEN(SUBSTITUTE(gait_events!C1502,"_run-",""))&lt;&gt;LEN(gait_events!C1502),RIGHT(gait_events!C1502,LEN(gait_events!C1502)-FIND("_run-",gait_events!C1502,1)-4),"")</f>
        <v/>
      </c>
      <c r="G3098" s="0" t="str">
        <f aca="false">gait_events!D1502</f>
        <v>left_shank</v>
      </c>
      <c r="H3098" s="0" t="str">
        <f aca="false">gait_events!E1502</f>
        <v>IC</v>
      </c>
      <c r="I3098" s="0" t="n">
        <f aca="false">IF(gait_events!F1502&lt;&gt;"",gait_events!F1502,NA())</f>
        <v>126</v>
      </c>
      <c r="J3098" s="0" t="n">
        <f aca="false">IF(gait_events!G1502&lt;&gt;"",gait_events!G1502,NA())</f>
        <v>123</v>
      </c>
      <c r="K3098" s="0" t="n">
        <f aca="false">I3098-J3098</f>
        <v>3</v>
      </c>
      <c r="L3098" s="0" t="n">
        <f aca="false">K3098*5</f>
        <v>15</v>
      </c>
      <c r="M3098" s="0" t="n">
        <f aca="false">IF(NOT(ISNA(I3098)),1,0)</f>
        <v>1</v>
      </c>
      <c r="N3098" s="0" t="n">
        <f aca="false">IF(NOT(ISNA(J3098)),1,0)</f>
        <v>1</v>
      </c>
      <c r="O3098" s="0" t="n">
        <f aca="false">IF(AND(NOT(ISNA(I3098)),NOT(ISNA(J3098))),1,0)</f>
        <v>1</v>
      </c>
      <c r="P3098" s="0" t="n">
        <f aca="false">IF(AND(NOT(ISNA(I3098)),ISNA(J3098)),1,0)</f>
        <v>0</v>
      </c>
      <c r="Q3098" s="0" t="n">
        <f aca="false">IF(AND(ISNA(I3098),NOT(ISNA(J3098))),1,0)</f>
        <v>0</v>
      </c>
      <c r="R3098" s="0" t="n">
        <f aca="false">IF(SUM(O3098:Q3098)&lt;&gt;1,"ERROR",1)</f>
        <v>1</v>
      </c>
    </row>
    <row r="3099" customFormat="false" ht="12.8" hidden="false" customHeight="false" outlineLevel="0" collapsed="false">
      <c r="A3099" s="0" t="str">
        <f aca="false">gait_events!B1503</f>
        <v>pp066</v>
      </c>
      <c r="B3099" s="0" t="str">
        <f aca="false">VLOOKUP(A3099,participants!A:B,2,0)</f>
        <v>F</v>
      </c>
      <c r="C3099" s="0" t="n">
        <f aca="false">VLOOKUP(A3099,participants!A:C,3,0)</f>
        <v>34</v>
      </c>
      <c r="D3099" s="0" t="str">
        <f aca="false">VLOOKUP(A3099,participants!A:F,6,0)</f>
        <v>YA</v>
      </c>
      <c r="E3099" s="0" t="str">
        <f aca="false">IF(LEN(SUBSTITUTE(gait_events!C1503,"_run-",""))&lt;&gt;LEN(gait_events!C1503),LEFT(RIGHT(gait_events!C1503,LEN(gait_events!C1503)-19),FIND("_run-",RIGHT(gait_events!C1503,LEN(gait_events!C1503)-19),1)-1),RIGHT(gait_events!C1503,LEN(gait_events!C1503)-19))</f>
        <v>Preferred</v>
      </c>
      <c r="F3099" s="0" t="str">
        <f aca="false">IF(LEN(SUBSTITUTE(gait_events!C1503,"_run-",""))&lt;&gt;LEN(gait_events!C1503),RIGHT(gait_events!C1503,LEN(gait_events!C1503)-FIND("_run-",gait_events!C1503,1)-4),"")</f>
        <v/>
      </c>
      <c r="G3099" s="0" t="str">
        <f aca="false">gait_events!D1503</f>
        <v>left_shank</v>
      </c>
      <c r="H3099" s="0" t="str">
        <f aca="false">gait_events!E1503</f>
        <v>IC</v>
      </c>
      <c r="I3099" s="0" t="n">
        <f aca="false">IF(gait_events!F1503&lt;&gt;"",gait_events!F1503,NA())</f>
        <v>343</v>
      </c>
      <c r="J3099" s="0" t="n">
        <f aca="false">IF(gait_events!G1503&lt;&gt;"",gait_events!G1503,NA())</f>
        <v>345</v>
      </c>
      <c r="K3099" s="0" t="n">
        <f aca="false">I3099-J3099</f>
        <v>-2</v>
      </c>
      <c r="L3099" s="0" t="n">
        <f aca="false">K3099*5</f>
        <v>-10</v>
      </c>
      <c r="M3099" s="0" t="n">
        <f aca="false">IF(NOT(ISNA(I3099)),1,0)</f>
        <v>1</v>
      </c>
      <c r="N3099" s="0" t="n">
        <f aca="false">IF(NOT(ISNA(J3099)),1,0)</f>
        <v>1</v>
      </c>
      <c r="O3099" s="0" t="n">
        <f aca="false">IF(AND(NOT(ISNA(I3099)),NOT(ISNA(J3099))),1,0)</f>
        <v>1</v>
      </c>
      <c r="P3099" s="0" t="n">
        <f aca="false">IF(AND(NOT(ISNA(I3099)),ISNA(J3099)),1,0)</f>
        <v>0</v>
      </c>
      <c r="Q3099" s="0" t="n">
        <f aca="false">IF(AND(ISNA(I3099),NOT(ISNA(J3099))),1,0)</f>
        <v>0</v>
      </c>
      <c r="R3099" s="0" t="n">
        <f aca="false">IF(SUM(O3099:Q3099)&lt;&gt;1,"ERROR",1)</f>
        <v>1</v>
      </c>
    </row>
    <row r="3100" customFormat="false" ht="12.8" hidden="false" customHeight="false" outlineLevel="0" collapsed="false">
      <c r="A3100" s="0" t="str">
        <f aca="false">gait_events!B1504</f>
        <v>pp066</v>
      </c>
      <c r="B3100" s="0" t="str">
        <f aca="false">VLOOKUP(A3100,participants!A:B,2,0)</f>
        <v>F</v>
      </c>
      <c r="C3100" s="0" t="n">
        <f aca="false">VLOOKUP(A3100,participants!A:C,3,0)</f>
        <v>34</v>
      </c>
      <c r="D3100" s="0" t="str">
        <f aca="false">VLOOKUP(A3100,participants!A:F,6,0)</f>
        <v>YA</v>
      </c>
      <c r="E3100" s="0" t="str">
        <f aca="false">IF(LEN(SUBSTITUTE(gait_events!C1504,"_run-",""))&lt;&gt;LEN(gait_events!C1504),LEFT(RIGHT(gait_events!C1504,LEN(gait_events!C1504)-19),FIND("_run-",RIGHT(gait_events!C1504,LEN(gait_events!C1504)-19),1)-1),RIGHT(gait_events!C1504,LEN(gait_events!C1504)-19))</f>
        <v>Preferred</v>
      </c>
      <c r="F3100" s="0" t="str">
        <f aca="false">IF(LEN(SUBSTITUTE(gait_events!C1504,"_run-",""))&lt;&gt;LEN(gait_events!C1504),RIGHT(gait_events!C1504,LEN(gait_events!C1504)-FIND("_run-",gait_events!C1504,1)-4),"")</f>
        <v/>
      </c>
      <c r="G3100" s="0" t="str">
        <f aca="false">gait_events!D1504</f>
        <v>left_shank</v>
      </c>
      <c r="H3100" s="0" t="str">
        <f aca="false">gait_events!E1504</f>
        <v>IC</v>
      </c>
      <c r="I3100" s="0" t="n">
        <f aca="false">IF(gait_events!F1504&lt;&gt;"",gait_events!F1504,NA())</f>
        <v>549</v>
      </c>
      <c r="J3100" s="0" t="n">
        <f aca="false">IF(gait_events!G1504&lt;&gt;"",gait_events!G1504,NA())</f>
        <v>554</v>
      </c>
      <c r="K3100" s="0" t="n">
        <f aca="false">I3100-J3100</f>
        <v>-5</v>
      </c>
      <c r="L3100" s="0" t="n">
        <f aca="false">K3100*5</f>
        <v>-25</v>
      </c>
      <c r="M3100" s="0" t="n">
        <f aca="false">IF(NOT(ISNA(I3100)),1,0)</f>
        <v>1</v>
      </c>
      <c r="N3100" s="0" t="n">
        <f aca="false">IF(NOT(ISNA(J3100)),1,0)</f>
        <v>1</v>
      </c>
      <c r="O3100" s="0" t="n">
        <f aca="false">IF(AND(NOT(ISNA(I3100)),NOT(ISNA(J3100))),1,0)</f>
        <v>1</v>
      </c>
      <c r="P3100" s="0" t="n">
        <f aca="false">IF(AND(NOT(ISNA(I3100)),ISNA(J3100)),1,0)</f>
        <v>0</v>
      </c>
      <c r="Q3100" s="0" t="n">
        <f aca="false">IF(AND(ISNA(I3100),NOT(ISNA(J3100))),1,0)</f>
        <v>0</v>
      </c>
      <c r="R3100" s="0" t="n">
        <f aca="false">IF(SUM(O3100:Q3100)&lt;&gt;1,"ERROR",1)</f>
        <v>1</v>
      </c>
    </row>
    <row r="3101" customFormat="false" ht="12.8" hidden="false" customHeight="false" outlineLevel="0" collapsed="false">
      <c r="A3101" s="0" t="str">
        <f aca="false">gait_events!B1505</f>
        <v>pp066</v>
      </c>
      <c r="B3101" s="0" t="str">
        <f aca="false">VLOOKUP(A3101,participants!A:B,2,0)</f>
        <v>F</v>
      </c>
      <c r="C3101" s="0" t="n">
        <f aca="false">VLOOKUP(A3101,participants!A:C,3,0)</f>
        <v>34</v>
      </c>
      <c r="D3101" s="0" t="str">
        <f aca="false">VLOOKUP(A3101,participants!A:F,6,0)</f>
        <v>YA</v>
      </c>
      <c r="E3101" s="0" t="str">
        <f aca="false">IF(LEN(SUBSTITUTE(gait_events!C1505,"_run-",""))&lt;&gt;LEN(gait_events!C1505),LEFT(RIGHT(gait_events!C1505,LEN(gait_events!C1505)-19),FIND("_run-",RIGHT(gait_events!C1505,LEN(gait_events!C1505)-19),1)-1),RIGHT(gait_events!C1505,LEN(gait_events!C1505)-19))</f>
        <v>Preferred</v>
      </c>
      <c r="F3101" s="0" t="str">
        <f aca="false">IF(LEN(SUBSTITUTE(gait_events!C1505,"_run-",""))&lt;&gt;LEN(gait_events!C1505),RIGHT(gait_events!C1505,LEN(gait_events!C1505)-FIND("_run-",gait_events!C1505,1)-4),"")</f>
        <v/>
      </c>
      <c r="G3101" s="0" t="str">
        <f aca="false">gait_events!D1505</f>
        <v>left_shank</v>
      </c>
      <c r="H3101" s="0" t="str">
        <f aca="false">gait_events!E1505</f>
        <v>IC</v>
      </c>
      <c r="I3101" s="0" t="n">
        <f aca="false">IF(gait_events!F1505&lt;&gt;"",gait_events!F1505,NA())</f>
        <v>762</v>
      </c>
      <c r="J3101" s="0" t="n">
        <f aca="false">IF(gait_events!G1505&lt;&gt;"",gait_events!G1505,NA())</f>
        <v>765</v>
      </c>
      <c r="K3101" s="0" t="n">
        <f aca="false">I3101-J3101</f>
        <v>-3</v>
      </c>
      <c r="L3101" s="0" t="n">
        <f aca="false">K3101*5</f>
        <v>-15</v>
      </c>
      <c r="M3101" s="0" t="n">
        <f aca="false">IF(NOT(ISNA(I3101)),1,0)</f>
        <v>1</v>
      </c>
      <c r="N3101" s="0" t="n">
        <f aca="false">IF(NOT(ISNA(J3101)),1,0)</f>
        <v>1</v>
      </c>
      <c r="O3101" s="0" t="n">
        <f aca="false">IF(AND(NOT(ISNA(I3101)),NOT(ISNA(J3101))),1,0)</f>
        <v>1</v>
      </c>
      <c r="P3101" s="0" t="n">
        <f aca="false">IF(AND(NOT(ISNA(I3101)),ISNA(J3101)),1,0)</f>
        <v>0</v>
      </c>
      <c r="Q3101" s="0" t="n">
        <f aca="false">IF(AND(ISNA(I3101),NOT(ISNA(J3101))),1,0)</f>
        <v>0</v>
      </c>
      <c r="R3101" s="0" t="n">
        <f aca="false">IF(SUM(O3101:Q3101)&lt;&gt;1,"ERROR",1)</f>
        <v>1</v>
      </c>
    </row>
    <row r="3102" customFormat="false" ht="12.8" hidden="false" customHeight="false" outlineLevel="0" collapsed="false">
      <c r="A3102" s="0" t="str">
        <f aca="false">gait_events!B1506</f>
        <v>pp066</v>
      </c>
      <c r="B3102" s="0" t="str">
        <f aca="false">VLOOKUP(A3102,participants!A:B,2,0)</f>
        <v>F</v>
      </c>
      <c r="C3102" s="0" t="n">
        <f aca="false">VLOOKUP(A3102,participants!A:C,3,0)</f>
        <v>34</v>
      </c>
      <c r="D3102" s="0" t="str">
        <f aca="false">VLOOKUP(A3102,participants!A:F,6,0)</f>
        <v>YA</v>
      </c>
      <c r="E3102" s="0" t="str">
        <f aca="false">IF(LEN(SUBSTITUTE(gait_events!C1506,"_run-",""))&lt;&gt;LEN(gait_events!C1506),LEFT(RIGHT(gait_events!C1506,LEN(gait_events!C1506)-19),FIND("_run-",RIGHT(gait_events!C1506,LEN(gait_events!C1506)-19),1)-1),RIGHT(gait_events!C1506,LEN(gait_events!C1506)-19))</f>
        <v>Preferred</v>
      </c>
      <c r="F3102" s="0" t="str">
        <f aca="false">IF(LEN(SUBSTITUTE(gait_events!C1506,"_run-",""))&lt;&gt;LEN(gait_events!C1506),RIGHT(gait_events!C1506,LEN(gait_events!C1506)-FIND("_run-",gait_events!C1506,1)-4),"")</f>
        <v/>
      </c>
      <c r="G3102" s="0" t="str">
        <f aca="false">gait_events!D1506</f>
        <v>left_shank</v>
      </c>
      <c r="H3102" s="0" t="str">
        <f aca="false">gait_events!E1506</f>
        <v>FC</v>
      </c>
      <c r="I3102" s="0" t="n">
        <f aca="false">IF(gait_events!F1506&lt;&gt;"",gait_events!F1506,NA())</f>
        <v>39</v>
      </c>
      <c r="J3102" s="0" t="n">
        <f aca="false">IF(gait_events!G1506&lt;&gt;"",gait_events!G1506,NA())</f>
        <v>38</v>
      </c>
      <c r="K3102" s="0" t="n">
        <f aca="false">I3102-J3102</f>
        <v>1</v>
      </c>
      <c r="L3102" s="0" t="n">
        <f aca="false">K3102*5</f>
        <v>5</v>
      </c>
      <c r="M3102" s="0" t="n">
        <f aca="false">IF(NOT(ISNA(I3102)),1,0)</f>
        <v>1</v>
      </c>
      <c r="N3102" s="0" t="n">
        <f aca="false">IF(NOT(ISNA(J3102)),1,0)</f>
        <v>1</v>
      </c>
      <c r="O3102" s="0" t="n">
        <f aca="false">IF(AND(NOT(ISNA(I3102)),NOT(ISNA(J3102))),1,0)</f>
        <v>1</v>
      </c>
      <c r="P3102" s="0" t="n">
        <f aca="false">IF(AND(NOT(ISNA(I3102)),ISNA(J3102)),1,0)</f>
        <v>0</v>
      </c>
      <c r="Q3102" s="0" t="n">
        <f aca="false">IF(AND(ISNA(I3102),NOT(ISNA(J3102))),1,0)</f>
        <v>0</v>
      </c>
      <c r="R3102" s="0" t="n">
        <f aca="false">IF(SUM(O3102:Q3102)&lt;&gt;1,"ERROR",1)</f>
        <v>1</v>
      </c>
    </row>
    <row r="3103" customFormat="false" ht="12.8" hidden="false" customHeight="false" outlineLevel="0" collapsed="false">
      <c r="A3103" s="0" t="str">
        <f aca="false">gait_events!B1507</f>
        <v>pp066</v>
      </c>
      <c r="B3103" s="0" t="str">
        <f aca="false">VLOOKUP(A3103,participants!A:B,2,0)</f>
        <v>F</v>
      </c>
      <c r="C3103" s="0" t="n">
        <f aca="false">VLOOKUP(A3103,participants!A:C,3,0)</f>
        <v>34</v>
      </c>
      <c r="D3103" s="0" t="str">
        <f aca="false">VLOOKUP(A3103,participants!A:F,6,0)</f>
        <v>YA</v>
      </c>
      <c r="E3103" s="0" t="str">
        <f aca="false">IF(LEN(SUBSTITUTE(gait_events!C1507,"_run-",""))&lt;&gt;LEN(gait_events!C1507),LEFT(RIGHT(gait_events!C1507,LEN(gait_events!C1507)-19),FIND("_run-",RIGHT(gait_events!C1507,LEN(gait_events!C1507)-19),1)-1),RIGHT(gait_events!C1507,LEN(gait_events!C1507)-19))</f>
        <v>Preferred</v>
      </c>
      <c r="F3103" s="0" t="str">
        <f aca="false">IF(LEN(SUBSTITUTE(gait_events!C1507,"_run-",""))&lt;&gt;LEN(gait_events!C1507),RIGHT(gait_events!C1507,LEN(gait_events!C1507)-FIND("_run-",gait_events!C1507,1)-4),"")</f>
        <v/>
      </c>
      <c r="G3103" s="0" t="str">
        <f aca="false">gait_events!D1507</f>
        <v>left_shank</v>
      </c>
      <c r="H3103" s="0" t="str">
        <f aca="false">gait_events!E1507</f>
        <v>FC</v>
      </c>
      <c r="I3103" s="0" t="n">
        <f aca="false">IF(gait_events!F1507&lt;&gt;"",gait_events!F1507,NA())</f>
        <v>263</v>
      </c>
      <c r="J3103" s="0" t="n">
        <f aca="false">IF(gait_events!G1507&lt;&gt;"",gait_events!G1507,NA())</f>
        <v>264</v>
      </c>
      <c r="K3103" s="0" t="n">
        <f aca="false">I3103-J3103</f>
        <v>-1</v>
      </c>
      <c r="L3103" s="0" t="n">
        <f aca="false">K3103*5</f>
        <v>-5</v>
      </c>
      <c r="M3103" s="0" t="n">
        <f aca="false">IF(NOT(ISNA(I3103)),1,0)</f>
        <v>1</v>
      </c>
      <c r="N3103" s="0" t="n">
        <f aca="false">IF(NOT(ISNA(J3103)),1,0)</f>
        <v>1</v>
      </c>
      <c r="O3103" s="0" t="n">
        <f aca="false">IF(AND(NOT(ISNA(I3103)),NOT(ISNA(J3103))),1,0)</f>
        <v>1</v>
      </c>
      <c r="P3103" s="0" t="n">
        <f aca="false">IF(AND(NOT(ISNA(I3103)),ISNA(J3103)),1,0)</f>
        <v>0</v>
      </c>
      <c r="Q3103" s="0" t="n">
        <f aca="false">IF(AND(ISNA(I3103),NOT(ISNA(J3103))),1,0)</f>
        <v>0</v>
      </c>
      <c r="R3103" s="0" t="n">
        <f aca="false">IF(SUM(O3103:Q3103)&lt;&gt;1,"ERROR",1)</f>
        <v>1</v>
      </c>
    </row>
    <row r="3104" customFormat="false" ht="12.8" hidden="false" customHeight="false" outlineLevel="0" collapsed="false">
      <c r="A3104" s="0" t="str">
        <f aca="false">gait_events!B1508</f>
        <v>pp066</v>
      </c>
      <c r="B3104" s="0" t="str">
        <f aca="false">VLOOKUP(A3104,participants!A:B,2,0)</f>
        <v>F</v>
      </c>
      <c r="C3104" s="0" t="n">
        <f aca="false">VLOOKUP(A3104,participants!A:C,3,0)</f>
        <v>34</v>
      </c>
      <c r="D3104" s="0" t="str">
        <f aca="false">VLOOKUP(A3104,participants!A:F,6,0)</f>
        <v>YA</v>
      </c>
      <c r="E3104" s="0" t="str">
        <f aca="false">IF(LEN(SUBSTITUTE(gait_events!C1508,"_run-",""))&lt;&gt;LEN(gait_events!C1508),LEFT(RIGHT(gait_events!C1508,LEN(gait_events!C1508)-19),FIND("_run-",RIGHT(gait_events!C1508,LEN(gait_events!C1508)-19),1)-1),RIGHT(gait_events!C1508,LEN(gait_events!C1508)-19))</f>
        <v>Preferred</v>
      </c>
      <c r="F3104" s="0" t="str">
        <f aca="false">IF(LEN(SUBSTITUTE(gait_events!C1508,"_run-",""))&lt;&gt;LEN(gait_events!C1508),RIGHT(gait_events!C1508,LEN(gait_events!C1508)-FIND("_run-",gait_events!C1508,1)-4),"")</f>
        <v/>
      </c>
      <c r="G3104" s="0" t="str">
        <f aca="false">gait_events!D1508</f>
        <v>left_shank</v>
      </c>
      <c r="H3104" s="0" t="str">
        <f aca="false">gait_events!E1508</f>
        <v>FC</v>
      </c>
      <c r="I3104" s="0" t="n">
        <f aca="false">IF(gait_events!F1508&lt;&gt;"",gait_events!F1508,NA())</f>
        <v>471</v>
      </c>
      <c r="J3104" s="0" t="n">
        <f aca="false">IF(gait_events!G1508&lt;&gt;"",gait_events!G1508,NA())</f>
        <v>473</v>
      </c>
      <c r="K3104" s="0" t="n">
        <f aca="false">I3104-J3104</f>
        <v>-2</v>
      </c>
      <c r="L3104" s="0" t="n">
        <f aca="false">K3104*5</f>
        <v>-10</v>
      </c>
      <c r="M3104" s="0" t="n">
        <f aca="false">IF(NOT(ISNA(I3104)),1,0)</f>
        <v>1</v>
      </c>
      <c r="N3104" s="0" t="n">
        <f aca="false">IF(NOT(ISNA(J3104)),1,0)</f>
        <v>1</v>
      </c>
      <c r="O3104" s="0" t="n">
        <f aca="false">IF(AND(NOT(ISNA(I3104)),NOT(ISNA(J3104))),1,0)</f>
        <v>1</v>
      </c>
      <c r="P3104" s="0" t="n">
        <f aca="false">IF(AND(NOT(ISNA(I3104)),ISNA(J3104)),1,0)</f>
        <v>0</v>
      </c>
      <c r="Q3104" s="0" t="n">
        <f aca="false">IF(AND(ISNA(I3104),NOT(ISNA(J3104))),1,0)</f>
        <v>0</v>
      </c>
      <c r="R3104" s="0" t="n">
        <f aca="false">IF(SUM(O3104:Q3104)&lt;&gt;1,"ERROR",1)</f>
        <v>1</v>
      </c>
    </row>
    <row r="3105" customFormat="false" ht="12.8" hidden="false" customHeight="false" outlineLevel="0" collapsed="false">
      <c r="A3105" s="0" t="str">
        <f aca="false">gait_events!B1509</f>
        <v>pp066</v>
      </c>
      <c r="B3105" s="0" t="str">
        <f aca="false">VLOOKUP(A3105,participants!A:B,2,0)</f>
        <v>F</v>
      </c>
      <c r="C3105" s="0" t="n">
        <f aca="false">VLOOKUP(A3105,participants!A:C,3,0)</f>
        <v>34</v>
      </c>
      <c r="D3105" s="0" t="str">
        <f aca="false">VLOOKUP(A3105,participants!A:F,6,0)</f>
        <v>YA</v>
      </c>
      <c r="E3105" s="0" t="str">
        <f aca="false">IF(LEN(SUBSTITUTE(gait_events!C1509,"_run-",""))&lt;&gt;LEN(gait_events!C1509),LEFT(RIGHT(gait_events!C1509,LEN(gait_events!C1509)-19),FIND("_run-",RIGHT(gait_events!C1509,LEN(gait_events!C1509)-19),1)-1),RIGHT(gait_events!C1509,LEN(gait_events!C1509)-19))</f>
        <v>Preferred</v>
      </c>
      <c r="F3105" s="0" t="str">
        <f aca="false">IF(LEN(SUBSTITUTE(gait_events!C1509,"_run-",""))&lt;&gt;LEN(gait_events!C1509),RIGHT(gait_events!C1509,LEN(gait_events!C1509)-FIND("_run-",gait_events!C1509,1)-4),"")</f>
        <v/>
      </c>
      <c r="G3105" s="0" t="str">
        <f aca="false">gait_events!D1509</f>
        <v>left_shank</v>
      </c>
      <c r="H3105" s="0" t="str">
        <f aca="false">gait_events!E1509</f>
        <v>FC</v>
      </c>
      <c r="I3105" s="0" t="n">
        <f aca="false">IF(gait_events!F1509&lt;&gt;"",gait_events!F1509,NA())</f>
        <v>682</v>
      </c>
      <c r="J3105" s="0" t="n">
        <f aca="false">IF(gait_events!G1509&lt;&gt;"",gait_events!G1509,NA())</f>
        <v>683</v>
      </c>
      <c r="K3105" s="0" t="n">
        <f aca="false">I3105-J3105</f>
        <v>-1</v>
      </c>
      <c r="L3105" s="0" t="n">
        <f aca="false">K3105*5</f>
        <v>-5</v>
      </c>
      <c r="M3105" s="0" t="n">
        <f aca="false">IF(NOT(ISNA(I3105)),1,0)</f>
        <v>1</v>
      </c>
      <c r="N3105" s="0" t="n">
        <f aca="false">IF(NOT(ISNA(J3105)),1,0)</f>
        <v>1</v>
      </c>
      <c r="O3105" s="0" t="n">
        <f aca="false">IF(AND(NOT(ISNA(I3105)),NOT(ISNA(J3105))),1,0)</f>
        <v>1</v>
      </c>
      <c r="P3105" s="0" t="n">
        <f aca="false">IF(AND(NOT(ISNA(I3105)),ISNA(J3105)),1,0)</f>
        <v>0</v>
      </c>
      <c r="Q3105" s="0" t="n">
        <f aca="false">IF(AND(ISNA(I3105),NOT(ISNA(J3105))),1,0)</f>
        <v>0</v>
      </c>
      <c r="R3105" s="0" t="n">
        <f aca="false">IF(SUM(O3105:Q3105)&lt;&gt;1,"ERROR",1)</f>
        <v>1</v>
      </c>
    </row>
    <row r="3106" customFormat="false" ht="12.8" hidden="false" customHeight="false" outlineLevel="0" collapsed="false">
      <c r="A3106" s="0" t="str">
        <f aca="false">gait_events!B1510</f>
        <v>pp066</v>
      </c>
      <c r="B3106" s="0" t="str">
        <f aca="false">VLOOKUP(A3106,participants!A:B,2,0)</f>
        <v>F</v>
      </c>
      <c r="C3106" s="0" t="n">
        <f aca="false">VLOOKUP(A3106,participants!A:C,3,0)</f>
        <v>34</v>
      </c>
      <c r="D3106" s="0" t="str">
        <f aca="false">VLOOKUP(A3106,participants!A:F,6,0)</f>
        <v>YA</v>
      </c>
      <c r="E3106" s="0" t="str">
        <f aca="false">IF(LEN(SUBSTITUTE(gait_events!C1510,"_run-",""))&lt;&gt;LEN(gait_events!C1510),LEFT(RIGHT(gait_events!C1510,LEN(gait_events!C1510)-19),FIND("_run-",RIGHT(gait_events!C1510,LEN(gait_events!C1510)-19),1)-1),RIGHT(gait_events!C1510,LEN(gait_events!C1510)-19))</f>
        <v>Preferred</v>
      </c>
      <c r="F3106" s="0" t="str">
        <f aca="false">IF(LEN(SUBSTITUTE(gait_events!C1510,"_run-",""))&lt;&gt;LEN(gait_events!C1510),RIGHT(gait_events!C1510,LEN(gait_events!C1510)-FIND("_run-",gait_events!C1510,1)-4),"")</f>
        <v/>
      </c>
      <c r="G3106" s="0" t="str">
        <f aca="false">gait_events!D1510</f>
        <v>right_shank</v>
      </c>
      <c r="H3106" s="0" t="str">
        <f aca="false">gait_events!E1510</f>
        <v>IC</v>
      </c>
      <c r="I3106" s="0" t="n">
        <f aca="false">IF(gait_events!F1510&lt;&gt;"",gait_events!F1510,NA())</f>
        <v>237</v>
      </c>
      <c r="J3106" s="0" t="n">
        <f aca="false">IF(gait_events!G1510&lt;&gt;"",gait_events!G1510,NA())</f>
        <v>241</v>
      </c>
      <c r="K3106" s="0" t="n">
        <f aca="false">I3106-J3106</f>
        <v>-4</v>
      </c>
      <c r="L3106" s="0" t="n">
        <f aca="false">K3106*5</f>
        <v>-20</v>
      </c>
      <c r="M3106" s="0" t="n">
        <f aca="false">IF(NOT(ISNA(I3106)),1,0)</f>
        <v>1</v>
      </c>
      <c r="N3106" s="0" t="n">
        <f aca="false">IF(NOT(ISNA(J3106)),1,0)</f>
        <v>1</v>
      </c>
      <c r="O3106" s="0" t="n">
        <f aca="false">IF(AND(NOT(ISNA(I3106)),NOT(ISNA(J3106))),1,0)</f>
        <v>1</v>
      </c>
      <c r="P3106" s="0" t="n">
        <f aca="false">IF(AND(NOT(ISNA(I3106)),ISNA(J3106)),1,0)</f>
        <v>0</v>
      </c>
      <c r="Q3106" s="0" t="n">
        <f aca="false">IF(AND(ISNA(I3106),NOT(ISNA(J3106))),1,0)</f>
        <v>0</v>
      </c>
      <c r="R3106" s="0" t="n">
        <f aca="false">IF(SUM(O3106:Q3106)&lt;&gt;1,"ERROR",1)</f>
        <v>1</v>
      </c>
    </row>
    <row r="3107" customFormat="false" ht="12.8" hidden="false" customHeight="false" outlineLevel="0" collapsed="false">
      <c r="A3107" s="0" t="str">
        <f aca="false">gait_events!B1511</f>
        <v>pp066</v>
      </c>
      <c r="B3107" s="0" t="str">
        <f aca="false">VLOOKUP(A3107,participants!A:B,2,0)</f>
        <v>F</v>
      </c>
      <c r="C3107" s="0" t="n">
        <f aca="false">VLOOKUP(A3107,participants!A:C,3,0)</f>
        <v>34</v>
      </c>
      <c r="D3107" s="0" t="str">
        <f aca="false">VLOOKUP(A3107,participants!A:F,6,0)</f>
        <v>YA</v>
      </c>
      <c r="E3107" s="0" t="str">
        <f aca="false">IF(LEN(SUBSTITUTE(gait_events!C1511,"_run-",""))&lt;&gt;LEN(gait_events!C1511),LEFT(RIGHT(gait_events!C1511,LEN(gait_events!C1511)-19),FIND("_run-",RIGHT(gait_events!C1511,LEN(gait_events!C1511)-19),1)-1),RIGHT(gait_events!C1511,LEN(gait_events!C1511)-19))</f>
        <v>Preferred</v>
      </c>
      <c r="F3107" s="0" t="str">
        <f aca="false">IF(LEN(SUBSTITUTE(gait_events!C1511,"_run-",""))&lt;&gt;LEN(gait_events!C1511),RIGHT(gait_events!C1511,LEN(gait_events!C1511)-FIND("_run-",gait_events!C1511,1)-4),"")</f>
        <v/>
      </c>
      <c r="G3107" s="0" t="str">
        <f aca="false">gait_events!D1511</f>
        <v>right_shank</v>
      </c>
      <c r="H3107" s="0" t="str">
        <f aca="false">gait_events!E1511</f>
        <v>IC</v>
      </c>
      <c r="I3107" s="0" t="n">
        <f aca="false">IF(gait_events!F1511&lt;&gt;"",gait_events!F1511,NA())</f>
        <v>448</v>
      </c>
      <c r="J3107" s="0" t="n">
        <f aca="false">IF(gait_events!G1511&lt;&gt;"",gait_events!G1511,NA())</f>
        <v>451</v>
      </c>
      <c r="K3107" s="0" t="n">
        <f aca="false">I3107-J3107</f>
        <v>-3</v>
      </c>
      <c r="L3107" s="0" t="n">
        <f aca="false">K3107*5</f>
        <v>-15</v>
      </c>
      <c r="M3107" s="0" t="n">
        <f aca="false">IF(NOT(ISNA(I3107)),1,0)</f>
        <v>1</v>
      </c>
      <c r="N3107" s="0" t="n">
        <f aca="false">IF(NOT(ISNA(J3107)),1,0)</f>
        <v>1</v>
      </c>
      <c r="O3107" s="0" t="n">
        <f aca="false">IF(AND(NOT(ISNA(I3107)),NOT(ISNA(J3107))),1,0)</f>
        <v>1</v>
      </c>
      <c r="P3107" s="0" t="n">
        <f aca="false">IF(AND(NOT(ISNA(I3107)),ISNA(J3107)),1,0)</f>
        <v>0</v>
      </c>
      <c r="Q3107" s="0" t="n">
        <f aca="false">IF(AND(ISNA(I3107),NOT(ISNA(J3107))),1,0)</f>
        <v>0</v>
      </c>
      <c r="R3107" s="0" t="n">
        <f aca="false">IF(SUM(O3107:Q3107)&lt;&gt;1,"ERROR",1)</f>
        <v>1</v>
      </c>
    </row>
    <row r="3108" customFormat="false" ht="12.8" hidden="false" customHeight="false" outlineLevel="0" collapsed="false">
      <c r="A3108" s="0" t="str">
        <f aca="false">gait_events!B1512</f>
        <v>pp066</v>
      </c>
      <c r="B3108" s="0" t="str">
        <f aca="false">VLOOKUP(A3108,participants!A:B,2,0)</f>
        <v>F</v>
      </c>
      <c r="C3108" s="0" t="n">
        <f aca="false">VLOOKUP(A3108,participants!A:C,3,0)</f>
        <v>34</v>
      </c>
      <c r="D3108" s="0" t="str">
        <f aca="false">VLOOKUP(A3108,participants!A:F,6,0)</f>
        <v>YA</v>
      </c>
      <c r="E3108" s="0" t="str">
        <f aca="false">IF(LEN(SUBSTITUTE(gait_events!C1512,"_run-",""))&lt;&gt;LEN(gait_events!C1512),LEFT(RIGHT(gait_events!C1512,LEN(gait_events!C1512)-19),FIND("_run-",RIGHT(gait_events!C1512,LEN(gait_events!C1512)-19),1)-1),RIGHT(gait_events!C1512,LEN(gait_events!C1512)-19))</f>
        <v>Preferred</v>
      </c>
      <c r="F3108" s="0" t="str">
        <f aca="false">IF(LEN(SUBSTITUTE(gait_events!C1512,"_run-",""))&lt;&gt;LEN(gait_events!C1512),RIGHT(gait_events!C1512,LEN(gait_events!C1512)-FIND("_run-",gait_events!C1512,1)-4),"")</f>
        <v/>
      </c>
      <c r="G3108" s="0" t="str">
        <f aca="false">gait_events!D1512</f>
        <v>right_shank</v>
      </c>
      <c r="H3108" s="0" t="str">
        <f aca="false">gait_events!E1512</f>
        <v>IC</v>
      </c>
      <c r="I3108" s="0" t="n">
        <f aca="false">IF(gait_events!F1512&lt;&gt;"",gait_events!F1512,NA())</f>
        <v>655</v>
      </c>
      <c r="J3108" s="0" t="n">
        <f aca="false">IF(gait_events!G1512&lt;&gt;"",gait_events!G1512,NA())</f>
        <v>658</v>
      </c>
      <c r="K3108" s="0" t="n">
        <f aca="false">I3108-J3108</f>
        <v>-3</v>
      </c>
      <c r="L3108" s="0" t="n">
        <f aca="false">K3108*5</f>
        <v>-15</v>
      </c>
      <c r="M3108" s="0" t="n">
        <f aca="false">IF(NOT(ISNA(I3108)),1,0)</f>
        <v>1</v>
      </c>
      <c r="N3108" s="0" t="n">
        <f aca="false">IF(NOT(ISNA(J3108)),1,0)</f>
        <v>1</v>
      </c>
      <c r="O3108" s="0" t="n">
        <f aca="false">IF(AND(NOT(ISNA(I3108)),NOT(ISNA(J3108))),1,0)</f>
        <v>1</v>
      </c>
      <c r="P3108" s="0" t="n">
        <f aca="false">IF(AND(NOT(ISNA(I3108)),ISNA(J3108)),1,0)</f>
        <v>0</v>
      </c>
      <c r="Q3108" s="0" t="n">
        <f aca="false">IF(AND(ISNA(I3108),NOT(ISNA(J3108))),1,0)</f>
        <v>0</v>
      </c>
      <c r="R3108" s="0" t="n">
        <f aca="false">IF(SUM(O3108:Q3108)&lt;&gt;1,"ERROR",1)</f>
        <v>1</v>
      </c>
    </row>
    <row r="3109" customFormat="false" ht="12.8" hidden="false" customHeight="false" outlineLevel="0" collapsed="false">
      <c r="A3109" s="0" t="str">
        <f aca="false">gait_events!B1513</f>
        <v>pp066</v>
      </c>
      <c r="B3109" s="0" t="str">
        <f aca="false">VLOOKUP(A3109,participants!A:B,2,0)</f>
        <v>F</v>
      </c>
      <c r="C3109" s="0" t="n">
        <f aca="false">VLOOKUP(A3109,participants!A:C,3,0)</f>
        <v>34</v>
      </c>
      <c r="D3109" s="0" t="str">
        <f aca="false">VLOOKUP(A3109,participants!A:F,6,0)</f>
        <v>YA</v>
      </c>
      <c r="E3109" s="0" t="str">
        <f aca="false">IF(LEN(SUBSTITUTE(gait_events!C1513,"_run-",""))&lt;&gt;LEN(gait_events!C1513),LEFT(RIGHT(gait_events!C1513,LEN(gait_events!C1513)-19),FIND("_run-",RIGHT(gait_events!C1513,LEN(gait_events!C1513)-19),1)-1),RIGHT(gait_events!C1513,LEN(gait_events!C1513)-19))</f>
        <v>Preferred</v>
      </c>
      <c r="F3109" s="0" t="str">
        <f aca="false">IF(LEN(SUBSTITUTE(gait_events!C1513,"_run-",""))&lt;&gt;LEN(gait_events!C1513),RIGHT(gait_events!C1513,LEN(gait_events!C1513)-FIND("_run-",gait_events!C1513,1)-4),"")</f>
        <v/>
      </c>
      <c r="G3109" s="0" t="str">
        <f aca="false">gait_events!D1513</f>
        <v>right_shank</v>
      </c>
      <c r="H3109" s="0" t="str">
        <f aca="false">gait_events!E1513</f>
        <v>FC</v>
      </c>
      <c r="I3109" s="0" t="n">
        <f aca="false">IF(gait_events!F1513&lt;&gt;"",gait_events!F1513,NA())</f>
        <v>154</v>
      </c>
      <c r="J3109" s="0" t="n">
        <f aca="false">IF(gait_events!G1513&lt;&gt;"",gait_events!G1513,NA())</f>
        <v>155</v>
      </c>
      <c r="K3109" s="0" t="n">
        <f aca="false">I3109-J3109</f>
        <v>-1</v>
      </c>
      <c r="L3109" s="0" t="n">
        <f aca="false">K3109*5</f>
        <v>-5</v>
      </c>
      <c r="M3109" s="0" t="n">
        <f aca="false">IF(NOT(ISNA(I3109)),1,0)</f>
        <v>1</v>
      </c>
      <c r="N3109" s="0" t="n">
        <f aca="false">IF(NOT(ISNA(J3109)),1,0)</f>
        <v>1</v>
      </c>
      <c r="O3109" s="0" t="n">
        <f aca="false">IF(AND(NOT(ISNA(I3109)),NOT(ISNA(J3109))),1,0)</f>
        <v>1</v>
      </c>
      <c r="P3109" s="0" t="n">
        <f aca="false">IF(AND(NOT(ISNA(I3109)),ISNA(J3109)),1,0)</f>
        <v>0</v>
      </c>
      <c r="Q3109" s="0" t="n">
        <f aca="false">IF(AND(ISNA(I3109),NOT(ISNA(J3109))),1,0)</f>
        <v>0</v>
      </c>
      <c r="R3109" s="0" t="n">
        <f aca="false">IF(SUM(O3109:Q3109)&lt;&gt;1,"ERROR",1)</f>
        <v>1</v>
      </c>
    </row>
    <row r="3110" customFormat="false" ht="12.8" hidden="false" customHeight="false" outlineLevel="0" collapsed="false">
      <c r="A3110" s="0" t="str">
        <f aca="false">gait_events!B1514</f>
        <v>pp066</v>
      </c>
      <c r="B3110" s="0" t="str">
        <f aca="false">VLOOKUP(A3110,participants!A:B,2,0)</f>
        <v>F</v>
      </c>
      <c r="C3110" s="0" t="n">
        <f aca="false">VLOOKUP(A3110,participants!A:C,3,0)</f>
        <v>34</v>
      </c>
      <c r="D3110" s="0" t="str">
        <f aca="false">VLOOKUP(A3110,participants!A:F,6,0)</f>
        <v>YA</v>
      </c>
      <c r="E3110" s="0" t="str">
        <f aca="false">IF(LEN(SUBSTITUTE(gait_events!C1514,"_run-",""))&lt;&gt;LEN(gait_events!C1514),LEFT(RIGHT(gait_events!C1514,LEN(gait_events!C1514)-19),FIND("_run-",RIGHT(gait_events!C1514,LEN(gait_events!C1514)-19),1)-1),RIGHT(gait_events!C1514,LEN(gait_events!C1514)-19))</f>
        <v>Preferred</v>
      </c>
      <c r="F3110" s="0" t="str">
        <f aca="false">IF(LEN(SUBSTITUTE(gait_events!C1514,"_run-",""))&lt;&gt;LEN(gait_events!C1514),RIGHT(gait_events!C1514,LEN(gait_events!C1514)-FIND("_run-",gait_events!C1514,1)-4),"")</f>
        <v/>
      </c>
      <c r="G3110" s="0" t="str">
        <f aca="false">gait_events!D1514</f>
        <v>right_shank</v>
      </c>
      <c r="H3110" s="0" t="str">
        <f aca="false">gait_events!E1514</f>
        <v>FC</v>
      </c>
      <c r="I3110" s="0" t="n">
        <f aca="false">IF(gait_events!F1514&lt;&gt;"",gait_events!F1514,NA())</f>
        <v>367</v>
      </c>
      <c r="J3110" s="0" t="n">
        <f aca="false">IF(gait_events!G1514&lt;&gt;"",gait_events!G1514,NA())</f>
        <v>367</v>
      </c>
      <c r="K3110" s="0" t="n">
        <f aca="false">I3110-J3110</f>
        <v>0</v>
      </c>
      <c r="L3110" s="0" t="n">
        <f aca="false">K3110*5</f>
        <v>0</v>
      </c>
      <c r="M3110" s="0" t="n">
        <f aca="false">IF(NOT(ISNA(I3110)),1,0)</f>
        <v>1</v>
      </c>
      <c r="N3110" s="0" t="n">
        <f aca="false">IF(NOT(ISNA(J3110)),1,0)</f>
        <v>1</v>
      </c>
      <c r="O3110" s="0" t="n">
        <f aca="false">IF(AND(NOT(ISNA(I3110)),NOT(ISNA(J3110))),1,0)</f>
        <v>1</v>
      </c>
      <c r="P3110" s="0" t="n">
        <f aca="false">IF(AND(NOT(ISNA(I3110)),ISNA(J3110)),1,0)</f>
        <v>0</v>
      </c>
      <c r="Q3110" s="0" t="n">
        <f aca="false">IF(AND(ISNA(I3110),NOT(ISNA(J3110))),1,0)</f>
        <v>0</v>
      </c>
      <c r="R3110" s="0" t="n">
        <f aca="false">IF(SUM(O3110:Q3110)&lt;&gt;1,"ERROR",1)</f>
        <v>1</v>
      </c>
    </row>
    <row r="3111" customFormat="false" ht="12.8" hidden="false" customHeight="false" outlineLevel="0" collapsed="false">
      <c r="A3111" s="0" t="str">
        <f aca="false">gait_events!B1515</f>
        <v>pp066</v>
      </c>
      <c r="B3111" s="0" t="str">
        <f aca="false">VLOOKUP(A3111,participants!A:B,2,0)</f>
        <v>F</v>
      </c>
      <c r="C3111" s="0" t="n">
        <f aca="false">VLOOKUP(A3111,participants!A:C,3,0)</f>
        <v>34</v>
      </c>
      <c r="D3111" s="0" t="str">
        <f aca="false">VLOOKUP(A3111,participants!A:F,6,0)</f>
        <v>YA</v>
      </c>
      <c r="E3111" s="0" t="str">
        <f aca="false">IF(LEN(SUBSTITUTE(gait_events!C1515,"_run-",""))&lt;&gt;LEN(gait_events!C1515),LEFT(RIGHT(gait_events!C1515,LEN(gait_events!C1515)-19),FIND("_run-",RIGHT(gait_events!C1515,LEN(gait_events!C1515)-19),1)-1),RIGHT(gait_events!C1515,LEN(gait_events!C1515)-19))</f>
        <v>Preferred</v>
      </c>
      <c r="F3111" s="0" t="str">
        <f aca="false">IF(LEN(SUBSTITUTE(gait_events!C1515,"_run-",""))&lt;&gt;LEN(gait_events!C1515),RIGHT(gait_events!C1515,LEN(gait_events!C1515)-FIND("_run-",gait_events!C1515,1)-4),"")</f>
        <v/>
      </c>
      <c r="G3111" s="0" t="str">
        <f aca="false">gait_events!D1515</f>
        <v>right_shank</v>
      </c>
      <c r="H3111" s="0" t="str">
        <f aca="false">gait_events!E1515</f>
        <v>FC</v>
      </c>
      <c r="I3111" s="0" t="n">
        <f aca="false">IF(gait_events!F1515&lt;&gt;"",gait_events!F1515,NA())</f>
        <v>575</v>
      </c>
      <c r="J3111" s="0" t="n">
        <f aca="false">IF(gait_events!G1515&lt;&gt;"",gait_events!G1515,NA())</f>
        <v>575</v>
      </c>
      <c r="K3111" s="0" t="n">
        <f aca="false">I3111-J3111</f>
        <v>0</v>
      </c>
      <c r="L3111" s="0" t="n">
        <f aca="false">K3111*5</f>
        <v>0</v>
      </c>
      <c r="M3111" s="0" t="n">
        <f aca="false">IF(NOT(ISNA(I3111)),1,0)</f>
        <v>1</v>
      </c>
      <c r="N3111" s="0" t="n">
        <f aca="false">IF(NOT(ISNA(J3111)),1,0)</f>
        <v>1</v>
      </c>
      <c r="O3111" s="0" t="n">
        <f aca="false">IF(AND(NOT(ISNA(I3111)),NOT(ISNA(J3111))),1,0)</f>
        <v>1</v>
      </c>
      <c r="P3111" s="0" t="n">
        <f aca="false">IF(AND(NOT(ISNA(I3111)),ISNA(J3111)),1,0)</f>
        <v>0</v>
      </c>
      <c r="Q3111" s="0" t="n">
        <f aca="false">IF(AND(ISNA(I3111),NOT(ISNA(J3111))),1,0)</f>
        <v>0</v>
      </c>
      <c r="R3111" s="0" t="n">
        <f aca="false">IF(SUM(O3111:Q3111)&lt;&gt;1,"ERROR",1)</f>
        <v>1</v>
      </c>
    </row>
    <row r="3112" customFormat="false" ht="12.8" hidden="false" customHeight="false" outlineLevel="0" collapsed="false">
      <c r="A3112" s="0" t="str">
        <f aca="false">gait_events!B1516</f>
        <v>pp066</v>
      </c>
      <c r="B3112" s="0" t="str">
        <f aca="false">VLOOKUP(A3112,participants!A:B,2,0)</f>
        <v>F</v>
      </c>
      <c r="C3112" s="0" t="n">
        <f aca="false">VLOOKUP(A3112,participants!A:C,3,0)</f>
        <v>34</v>
      </c>
      <c r="D3112" s="0" t="str">
        <f aca="false">VLOOKUP(A3112,participants!A:F,6,0)</f>
        <v>YA</v>
      </c>
      <c r="E3112" s="0" t="str">
        <f aca="false">IF(LEN(SUBSTITUTE(gait_events!C1516,"_run-",""))&lt;&gt;LEN(gait_events!C1516),LEFT(RIGHT(gait_events!C1516,LEN(gait_events!C1516)-19),FIND("_run-",RIGHT(gait_events!C1516,LEN(gait_events!C1516)-19),1)-1),RIGHT(gait_events!C1516,LEN(gait_events!C1516)-19))</f>
        <v>Preferred</v>
      </c>
      <c r="F3112" s="0" t="str">
        <f aca="false">IF(LEN(SUBSTITUTE(gait_events!C1516,"_run-",""))&lt;&gt;LEN(gait_events!C1516),RIGHT(gait_events!C1516,LEN(gait_events!C1516)-FIND("_run-",gait_events!C1516,1)-4),"")</f>
        <v/>
      </c>
      <c r="G3112" s="0" t="str">
        <f aca="false">gait_events!D1516</f>
        <v>right_shank</v>
      </c>
      <c r="H3112" s="0" t="str">
        <f aca="false">gait_events!E1516</f>
        <v>FC</v>
      </c>
      <c r="I3112" s="0" t="n">
        <f aca="false">IF(gait_events!F1516&lt;&gt;"",gait_events!F1516,NA())</f>
        <v>792</v>
      </c>
      <c r="J3112" s="0" t="e">
        <f aca="false">IF(gait_events!G1516&lt;&gt;"",gait_events!G1516,NA())</f>
        <v>#N/A</v>
      </c>
      <c r="K3112" s="0" t="e">
        <f aca="false">I3112-J3112</f>
        <v>#N/A</v>
      </c>
      <c r="L3112" s="0" t="e">
        <f aca="false">K3112*5</f>
        <v>#N/A</v>
      </c>
      <c r="M3112" s="0" t="n">
        <f aca="false">IF(NOT(ISNA(I3112)),1,0)</f>
        <v>1</v>
      </c>
      <c r="N3112" s="0" t="n">
        <f aca="false">IF(NOT(ISNA(J3112)),1,0)</f>
        <v>0</v>
      </c>
      <c r="O3112" s="0" t="n">
        <f aca="false">IF(AND(NOT(ISNA(I3112)),NOT(ISNA(J3112))),1,0)</f>
        <v>0</v>
      </c>
      <c r="P3112" s="0" t="n">
        <f aca="false">IF(AND(NOT(ISNA(I3112)),ISNA(J3112)),1,0)</f>
        <v>1</v>
      </c>
      <c r="Q3112" s="0" t="n">
        <f aca="false">IF(AND(ISNA(I3112),NOT(ISNA(J3112))),1,0)</f>
        <v>0</v>
      </c>
      <c r="R3112" s="0" t="n">
        <f aca="false">IF(SUM(O3112:Q3112)&lt;&gt;1,"ERROR",1)</f>
        <v>1</v>
      </c>
    </row>
    <row r="3113" customFormat="false" ht="12.8" hidden="false" customHeight="false" outlineLevel="0" collapsed="false">
      <c r="A3113" s="0" t="str">
        <f aca="false">gait_events!B1517</f>
        <v>pp066</v>
      </c>
      <c r="B3113" s="0" t="str">
        <f aca="false">VLOOKUP(A3113,participants!A:B,2,0)</f>
        <v>F</v>
      </c>
      <c r="C3113" s="0" t="n">
        <f aca="false">VLOOKUP(A3113,participants!A:C,3,0)</f>
        <v>34</v>
      </c>
      <c r="D3113" s="0" t="str">
        <f aca="false">VLOOKUP(A3113,participants!A:F,6,0)</f>
        <v>YA</v>
      </c>
      <c r="E3113" s="0" t="str">
        <f aca="false">IF(LEN(SUBSTITUTE(gait_events!C1517,"_run-",""))&lt;&gt;LEN(gait_events!C1517),LEFT(RIGHT(gait_events!C1517,LEN(gait_events!C1517)-19),FIND("_run-",RIGHT(gait_events!C1517,LEN(gait_events!C1517)-19),1)-1),RIGHT(gait_events!C1517,LEN(gait_events!C1517)-19))</f>
        <v>Slow</v>
      </c>
      <c r="F3113" s="0" t="str">
        <f aca="false">IF(LEN(SUBSTITUTE(gait_events!C1517,"_run-",""))&lt;&gt;LEN(gait_events!C1517),RIGHT(gait_events!C1517,LEN(gait_events!C1517)-FIND("_run-",gait_events!C1517,1)-4),"")</f>
        <v/>
      </c>
      <c r="G3113" s="0" t="str">
        <f aca="false">gait_events!D1517</f>
        <v>left_ankle</v>
      </c>
      <c r="H3113" s="0" t="str">
        <f aca="false">gait_events!E1517</f>
        <v>IC</v>
      </c>
      <c r="I3113" s="0" t="n">
        <f aca="false">IF(gait_events!F1517&lt;&gt;"",gait_events!F1517,NA())</f>
        <v>239</v>
      </c>
      <c r="J3113" s="0" t="n">
        <f aca="false">IF(gait_events!G1517&lt;&gt;"",gait_events!G1517,NA())</f>
        <v>238</v>
      </c>
      <c r="K3113" s="0" t="n">
        <f aca="false">I3113-J3113</f>
        <v>1</v>
      </c>
      <c r="L3113" s="0" t="n">
        <f aca="false">K3113*5</f>
        <v>5</v>
      </c>
      <c r="M3113" s="0" t="n">
        <f aca="false">IF(NOT(ISNA(I3113)),1,0)</f>
        <v>1</v>
      </c>
      <c r="N3113" s="0" t="n">
        <f aca="false">IF(NOT(ISNA(J3113)),1,0)</f>
        <v>1</v>
      </c>
      <c r="O3113" s="0" t="n">
        <f aca="false">IF(AND(NOT(ISNA(I3113)),NOT(ISNA(J3113))),1,0)</f>
        <v>1</v>
      </c>
      <c r="P3113" s="0" t="n">
        <f aca="false">IF(AND(NOT(ISNA(I3113)),ISNA(J3113)),1,0)</f>
        <v>0</v>
      </c>
      <c r="Q3113" s="0" t="n">
        <f aca="false">IF(AND(ISNA(I3113),NOT(ISNA(J3113))),1,0)</f>
        <v>0</v>
      </c>
      <c r="R3113" s="0" t="n">
        <f aca="false">IF(SUM(O3113:Q3113)&lt;&gt;1,"ERROR",1)</f>
        <v>1</v>
      </c>
    </row>
    <row r="3114" customFormat="false" ht="12.8" hidden="false" customHeight="false" outlineLevel="0" collapsed="false">
      <c r="A3114" s="0" t="str">
        <f aca="false">gait_events!B1518</f>
        <v>pp066</v>
      </c>
      <c r="B3114" s="0" t="str">
        <f aca="false">VLOOKUP(A3114,participants!A:B,2,0)</f>
        <v>F</v>
      </c>
      <c r="C3114" s="0" t="n">
        <f aca="false">VLOOKUP(A3114,participants!A:C,3,0)</f>
        <v>34</v>
      </c>
      <c r="D3114" s="0" t="str">
        <f aca="false">VLOOKUP(A3114,participants!A:F,6,0)</f>
        <v>YA</v>
      </c>
      <c r="E3114" s="0" t="str">
        <f aca="false">IF(LEN(SUBSTITUTE(gait_events!C1518,"_run-",""))&lt;&gt;LEN(gait_events!C1518),LEFT(RIGHT(gait_events!C1518,LEN(gait_events!C1518)-19),FIND("_run-",RIGHT(gait_events!C1518,LEN(gait_events!C1518)-19),1)-1),RIGHT(gait_events!C1518,LEN(gait_events!C1518)-19))</f>
        <v>Slow</v>
      </c>
      <c r="F3114" s="0" t="str">
        <f aca="false">IF(LEN(SUBSTITUTE(gait_events!C1518,"_run-",""))&lt;&gt;LEN(gait_events!C1518),RIGHT(gait_events!C1518,LEN(gait_events!C1518)-FIND("_run-",gait_events!C1518,1)-4),"")</f>
        <v/>
      </c>
      <c r="G3114" s="0" t="str">
        <f aca="false">gait_events!D1518</f>
        <v>left_ankle</v>
      </c>
      <c r="H3114" s="0" t="str">
        <f aca="false">gait_events!E1518</f>
        <v>IC</v>
      </c>
      <c r="I3114" s="0" t="n">
        <f aca="false">IF(gait_events!F1518&lt;&gt;"",gait_events!F1518,NA())</f>
        <v>740</v>
      </c>
      <c r="J3114" s="0" t="n">
        <f aca="false">IF(gait_events!G1518&lt;&gt;"",gait_events!G1518,NA())</f>
        <v>739</v>
      </c>
      <c r="K3114" s="0" t="n">
        <f aca="false">I3114-J3114</f>
        <v>1</v>
      </c>
      <c r="L3114" s="0" t="n">
        <f aca="false">K3114*5</f>
        <v>5</v>
      </c>
      <c r="M3114" s="0" t="n">
        <f aca="false">IF(NOT(ISNA(I3114)),1,0)</f>
        <v>1</v>
      </c>
      <c r="N3114" s="0" t="n">
        <f aca="false">IF(NOT(ISNA(J3114)),1,0)</f>
        <v>1</v>
      </c>
      <c r="O3114" s="0" t="n">
        <f aca="false">IF(AND(NOT(ISNA(I3114)),NOT(ISNA(J3114))),1,0)</f>
        <v>1</v>
      </c>
      <c r="P3114" s="0" t="n">
        <f aca="false">IF(AND(NOT(ISNA(I3114)),ISNA(J3114)),1,0)</f>
        <v>0</v>
      </c>
      <c r="Q3114" s="0" t="n">
        <f aca="false">IF(AND(ISNA(I3114),NOT(ISNA(J3114))),1,0)</f>
        <v>0</v>
      </c>
      <c r="R3114" s="0" t="n">
        <f aca="false">IF(SUM(O3114:Q3114)&lt;&gt;1,"ERROR",1)</f>
        <v>1</v>
      </c>
    </row>
    <row r="3115" customFormat="false" ht="12.8" hidden="false" customHeight="false" outlineLevel="0" collapsed="false">
      <c r="A3115" s="0" t="str">
        <f aca="false">gait_events!B1519</f>
        <v>pp066</v>
      </c>
      <c r="B3115" s="0" t="str">
        <f aca="false">VLOOKUP(A3115,participants!A:B,2,0)</f>
        <v>F</v>
      </c>
      <c r="C3115" s="0" t="n">
        <f aca="false">VLOOKUP(A3115,participants!A:C,3,0)</f>
        <v>34</v>
      </c>
      <c r="D3115" s="0" t="str">
        <f aca="false">VLOOKUP(A3115,participants!A:F,6,0)</f>
        <v>YA</v>
      </c>
      <c r="E3115" s="0" t="str">
        <f aca="false">IF(LEN(SUBSTITUTE(gait_events!C1519,"_run-",""))&lt;&gt;LEN(gait_events!C1519),LEFT(RIGHT(gait_events!C1519,LEN(gait_events!C1519)-19),FIND("_run-",RIGHT(gait_events!C1519,LEN(gait_events!C1519)-19),1)-1),RIGHT(gait_events!C1519,LEN(gait_events!C1519)-19))</f>
        <v>Slow</v>
      </c>
      <c r="F3115" s="0" t="str">
        <f aca="false">IF(LEN(SUBSTITUTE(gait_events!C1519,"_run-",""))&lt;&gt;LEN(gait_events!C1519),RIGHT(gait_events!C1519,LEN(gait_events!C1519)-FIND("_run-",gait_events!C1519,1)-4),"")</f>
        <v/>
      </c>
      <c r="G3115" s="0" t="str">
        <f aca="false">gait_events!D1519</f>
        <v>left_ankle</v>
      </c>
      <c r="H3115" s="0" t="str">
        <f aca="false">gait_events!E1519</f>
        <v>IC</v>
      </c>
      <c r="I3115" s="0" t="n">
        <f aca="false">IF(gait_events!F1519&lt;&gt;"",gait_events!F1519,NA())</f>
        <v>1182</v>
      </c>
      <c r="J3115" s="0" t="n">
        <f aca="false">IF(gait_events!G1519&lt;&gt;"",gait_events!G1519,NA())</f>
        <v>1181</v>
      </c>
      <c r="K3115" s="0" t="n">
        <f aca="false">I3115-J3115</f>
        <v>1</v>
      </c>
      <c r="L3115" s="0" t="n">
        <f aca="false">K3115*5</f>
        <v>5</v>
      </c>
      <c r="M3115" s="0" t="n">
        <f aca="false">IF(NOT(ISNA(I3115)),1,0)</f>
        <v>1</v>
      </c>
      <c r="N3115" s="0" t="n">
        <f aca="false">IF(NOT(ISNA(J3115)),1,0)</f>
        <v>1</v>
      </c>
      <c r="O3115" s="0" t="n">
        <f aca="false">IF(AND(NOT(ISNA(I3115)),NOT(ISNA(J3115))),1,0)</f>
        <v>1</v>
      </c>
      <c r="P3115" s="0" t="n">
        <f aca="false">IF(AND(NOT(ISNA(I3115)),ISNA(J3115)),1,0)</f>
        <v>0</v>
      </c>
      <c r="Q3115" s="0" t="n">
        <f aca="false">IF(AND(ISNA(I3115),NOT(ISNA(J3115))),1,0)</f>
        <v>0</v>
      </c>
      <c r="R3115" s="0" t="n">
        <f aca="false">IF(SUM(O3115:Q3115)&lt;&gt;1,"ERROR",1)</f>
        <v>1</v>
      </c>
    </row>
    <row r="3116" customFormat="false" ht="12.8" hidden="false" customHeight="false" outlineLevel="0" collapsed="false">
      <c r="A3116" s="0" t="str">
        <f aca="false">gait_events!B1520</f>
        <v>pp066</v>
      </c>
      <c r="B3116" s="0" t="str">
        <f aca="false">VLOOKUP(A3116,participants!A:B,2,0)</f>
        <v>F</v>
      </c>
      <c r="C3116" s="0" t="n">
        <f aca="false">VLOOKUP(A3116,participants!A:C,3,0)</f>
        <v>34</v>
      </c>
      <c r="D3116" s="0" t="str">
        <f aca="false">VLOOKUP(A3116,participants!A:F,6,0)</f>
        <v>YA</v>
      </c>
      <c r="E3116" s="0" t="str">
        <f aca="false">IF(LEN(SUBSTITUTE(gait_events!C1520,"_run-",""))&lt;&gt;LEN(gait_events!C1520),LEFT(RIGHT(gait_events!C1520,LEN(gait_events!C1520)-19),FIND("_run-",RIGHT(gait_events!C1520,LEN(gait_events!C1520)-19),1)-1),RIGHT(gait_events!C1520,LEN(gait_events!C1520)-19))</f>
        <v>Slow</v>
      </c>
      <c r="F3116" s="0" t="str">
        <f aca="false">IF(LEN(SUBSTITUTE(gait_events!C1520,"_run-",""))&lt;&gt;LEN(gait_events!C1520),RIGHT(gait_events!C1520,LEN(gait_events!C1520)-FIND("_run-",gait_events!C1520,1)-4),"")</f>
        <v/>
      </c>
      <c r="G3116" s="0" t="str">
        <f aca="false">gait_events!D1520</f>
        <v>left_ankle</v>
      </c>
      <c r="H3116" s="0" t="str">
        <f aca="false">gait_events!E1520</f>
        <v>IC</v>
      </c>
      <c r="I3116" s="0" t="n">
        <f aca="false">IF(gait_events!F1520&lt;&gt;"",gait_events!F1520,NA())</f>
        <v>1632</v>
      </c>
      <c r="J3116" s="0" t="n">
        <f aca="false">IF(gait_events!G1520&lt;&gt;"",gait_events!G1520,NA())</f>
        <v>1627</v>
      </c>
      <c r="K3116" s="0" t="n">
        <f aca="false">I3116-J3116</f>
        <v>5</v>
      </c>
      <c r="L3116" s="0" t="n">
        <f aca="false">K3116*5</f>
        <v>25</v>
      </c>
      <c r="M3116" s="0" t="n">
        <f aca="false">IF(NOT(ISNA(I3116)),1,0)</f>
        <v>1</v>
      </c>
      <c r="N3116" s="0" t="n">
        <f aca="false">IF(NOT(ISNA(J3116)),1,0)</f>
        <v>1</v>
      </c>
      <c r="O3116" s="0" t="n">
        <f aca="false">IF(AND(NOT(ISNA(I3116)),NOT(ISNA(J3116))),1,0)</f>
        <v>1</v>
      </c>
      <c r="P3116" s="0" t="n">
        <f aca="false">IF(AND(NOT(ISNA(I3116)),ISNA(J3116)),1,0)</f>
        <v>0</v>
      </c>
      <c r="Q3116" s="0" t="n">
        <f aca="false">IF(AND(ISNA(I3116),NOT(ISNA(J3116))),1,0)</f>
        <v>0</v>
      </c>
      <c r="R3116" s="0" t="n">
        <f aca="false">IF(SUM(O3116:Q3116)&lt;&gt;1,"ERROR",1)</f>
        <v>1</v>
      </c>
    </row>
    <row r="3117" customFormat="false" ht="12.8" hidden="false" customHeight="false" outlineLevel="0" collapsed="false">
      <c r="A3117" s="0" t="str">
        <f aca="false">gait_events!B1521</f>
        <v>pp066</v>
      </c>
      <c r="B3117" s="0" t="str">
        <f aca="false">VLOOKUP(A3117,participants!A:B,2,0)</f>
        <v>F</v>
      </c>
      <c r="C3117" s="0" t="n">
        <f aca="false">VLOOKUP(A3117,participants!A:C,3,0)</f>
        <v>34</v>
      </c>
      <c r="D3117" s="0" t="str">
        <f aca="false">VLOOKUP(A3117,participants!A:F,6,0)</f>
        <v>YA</v>
      </c>
      <c r="E3117" s="0" t="str">
        <f aca="false">IF(LEN(SUBSTITUTE(gait_events!C1521,"_run-",""))&lt;&gt;LEN(gait_events!C1521),LEFT(RIGHT(gait_events!C1521,LEN(gait_events!C1521)-19),FIND("_run-",RIGHT(gait_events!C1521,LEN(gait_events!C1521)-19),1)-1),RIGHT(gait_events!C1521,LEN(gait_events!C1521)-19))</f>
        <v>Slow</v>
      </c>
      <c r="F3117" s="0" t="str">
        <f aca="false">IF(LEN(SUBSTITUTE(gait_events!C1521,"_run-",""))&lt;&gt;LEN(gait_events!C1521),RIGHT(gait_events!C1521,LEN(gait_events!C1521)-FIND("_run-",gait_events!C1521,1)-4),"")</f>
        <v/>
      </c>
      <c r="G3117" s="0" t="str">
        <f aca="false">gait_events!D1521</f>
        <v>left_ankle</v>
      </c>
      <c r="H3117" s="0" t="str">
        <f aca="false">gait_events!E1521</f>
        <v>FC</v>
      </c>
      <c r="I3117" s="0" t="n">
        <f aca="false">IF(gait_events!F1521&lt;&gt;"",gait_events!F1521,NA())</f>
        <v>77</v>
      </c>
      <c r="J3117" s="0" t="e">
        <f aca="false">IF(gait_events!G1521&lt;&gt;"",gait_events!G1521,NA())</f>
        <v>#N/A</v>
      </c>
      <c r="K3117" s="0" t="e">
        <f aca="false">I3117-J3117</f>
        <v>#N/A</v>
      </c>
      <c r="L3117" s="0" t="e">
        <f aca="false">K3117*5</f>
        <v>#N/A</v>
      </c>
      <c r="M3117" s="0" t="n">
        <f aca="false">IF(NOT(ISNA(I3117)),1,0)</f>
        <v>1</v>
      </c>
      <c r="N3117" s="0" t="n">
        <f aca="false">IF(NOT(ISNA(J3117)),1,0)</f>
        <v>0</v>
      </c>
      <c r="O3117" s="0" t="n">
        <f aca="false">IF(AND(NOT(ISNA(I3117)),NOT(ISNA(J3117))),1,0)</f>
        <v>0</v>
      </c>
      <c r="P3117" s="0" t="n">
        <f aca="false">IF(AND(NOT(ISNA(I3117)),ISNA(J3117)),1,0)</f>
        <v>1</v>
      </c>
      <c r="Q3117" s="0" t="n">
        <f aca="false">IF(AND(ISNA(I3117),NOT(ISNA(J3117))),1,0)</f>
        <v>0</v>
      </c>
      <c r="R3117" s="0" t="n">
        <f aca="false">IF(SUM(O3117:Q3117)&lt;&gt;1,"ERROR",1)</f>
        <v>1</v>
      </c>
    </row>
    <row r="3118" customFormat="false" ht="12.8" hidden="false" customHeight="false" outlineLevel="0" collapsed="false">
      <c r="A3118" s="0" t="str">
        <f aca="false">gait_events!B1522</f>
        <v>pp066</v>
      </c>
      <c r="B3118" s="0" t="str">
        <f aca="false">VLOOKUP(A3118,participants!A:B,2,0)</f>
        <v>F</v>
      </c>
      <c r="C3118" s="0" t="n">
        <f aca="false">VLOOKUP(A3118,participants!A:C,3,0)</f>
        <v>34</v>
      </c>
      <c r="D3118" s="0" t="str">
        <f aca="false">VLOOKUP(A3118,participants!A:F,6,0)</f>
        <v>YA</v>
      </c>
      <c r="E3118" s="0" t="str">
        <f aca="false">IF(LEN(SUBSTITUTE(gait_events!C1522,"_run-",""))&lt;&gt;LEN(gait_events!C1522),LEFT(RIGHT(gait_events!C1522,LEN(gait_events!C1522)-19),FIND("_run-",RIGHT(gait_events!C1522,LEN(gait_events!C1522)-19),1)-1),RIGHT(gait_events!C1522,LEN(gait_events!C1522)-19))</f>
        <v>Slow</v>
      </c>
      <c r="F3118" s="0" t="str">
        <f aca="false">IF(LEN(SUBSTITUTE(gait_events!C1522,"_run-",""))&lt;&gt;LEN(gait_events!C1522),RIGHT(gait_events!C1522,LEN(gait_events!C1522)-FIND("_run-",gait_events!C1522,1)-4),"")</f>
        <v/>
      </c>
      <c r="G3118" s="0" t="str">
        <f aca="false">gait_events!D1522</f>
        <v>left_ankle</v>
      </c>
      <c r="H3118" s="0" t="str">
        <f aca="false">gait_events!E1522</f>
        <v>FC</v>
      </c>
      <c r="I3118" s="0" t="n">
        <f aca="false">IF(gait_events!F1522&lt;&gt;"",gait_events!F1522,NA())</f>
        <v>565</v>
      </c>
      <c r="J3118" s="0" t="e">
        <f aca="false">IF(gait_events!G1522&lt;&gt;"",gait_events!G1522,NA())</f>
        <v>#N/A</v>
      </c>
      <c r="K3118" s="0" t="e">
        <f aca="false">I3118-J3118</f>
        <v>#N/A</v>
      </c>
      <c r="L3118" s="0" t="e">
        <f aca="false">K3118*5</f>
        <v>#N/A</v>
      </c>
      <c r="M3118" s="0" t="n">
        <f aca="false">IF(NOT(ISNA(I3118)),1,0)</f>
        <v>1</v>
      </c>
      <c r="N3118" s="0" t="n">
        <f aca="false">IF(NOT(ISNA(J3118)),1,0)</f>
        <v>0</v>
      </c>
      <c r="O3118" s="0" t="n">
        <f aca="false">IF(AND(NOT(ISNA(I3118)),NOT(ISNA(J3118))),1,0)</f>
        <v>0</v>
      </c>
      <c r="P3118" s="0" t="n">
        <f aca="false">IF(AND(NOT(ISNA(I3118)),ISNA(J3118)),1,0)</f>
        <v>1</v>
      </c>
      <c r="Q3118" s="0" t="n">
        <f aca="false">IF(AND(ISNA(I3118),NOT(ISNA(J3118))),1,0)</f>
        <v>0</v>
      </c>
      <c r="R3118" s="0" t="n">
        <f aca="false">IF(SUM(O3118:Q3118)&lt;&gt;1,"ERROR",1)</f>
        <v>1</v>
      </c>
    </row>
    <row r="3119" customFormat="false" ht="12.8" hidden="false" customHeight="false" outlineLevel="0" collapsed="false">
      <c r="A3119" s="0" t="str">
        <f aca="false">gait_events!B1523</f>
        <v>pp066</v>
      </c>
      <c r="B3119" s="0" t="str">
        <f aca="false">VLOOKUP(A3119,participants!A:B,2,0)</f>
        <v>F</v>
      </c>
      <c r="C3119" s="0" t="n">
        <f aca="false">VLOOKUP(A3119,participants!A:C,3,0)</f>
        <v>34</v>
      </c>
      <c r="D3119" s="0" t="str">
        <f aca="false">VLOOKUP(A3119,participants!A:F,6,0)</f>
        <v>YA</v>
      </c>
      <c r="E3119" s="0" t="str">
        <f aca="false">IF(LEN(SUBSTITUTE(gait_events!C1523,"_run-",""))&lt;&gt;LEN(gait_events!C1523),LEFT(RIGHT(gait_events!C1523,LEN(gait_events!C1523)-19),FIND("_run-",RIGHT(gait_events!C1523,LEN(gait_events!C1523)-19),1)-1),RIGHT(gait_events!C1523,LEN(gait_events!C1523)-19))</f>
        <v>Slow</v>
      </c>
      <c r="F3119" s="0" t="str">
        <f aca="false">IF(LEN(SUBSTITUTE(gait_events!C1523,"_run-",""))&lt;&gt;LEN(gait_events!C1523),RIGHT(gait_events!C1523,LEN(gait_events!C1523)-FIND("_run-",gait_events!C1523,1)-4),"")</f>
        <v/>
      </c>
      <c r="G3119" s="0" t="str">
        <f aca="false">gait_events!D1523</f>
        <v>left_ankle</v>
      </c>
      <c r="H3119" s="0" t="str">
        <f aca="false">gait_events!E1523</f>
        <v>FC</v>
      </c>
      <c r="I3119" s="0" t="n">
        <f aca="false">IF(gait_events!F1523&lt;&gt;"",gait_events!F1523,NA())</f>
        <v>1009</v>
      </c>
      <c r="J3119" s="0" t="e">
        <f aca="false">IF(gait_events!G1523&lt;&gt;"",gait_events!G1523,NA())</f>
        <v>#N/A</v>
      </c>
      <c r="K3119" s="0" t="e">
        <f aca="false">I3119-J3119</f>
        <v>#N/A</v>
      </c>
      <c r="L3119" s="0" t="e">
        <f aca="false">K3119*5</f>
        <v>#N/A</v>
      </c>
      <c r="M3119" s="0" t="n">
        <f aca="false">IF(NOT(ISNA(I3119)),1,0)</f>
        <v>1</v>
      </c>
      <c r="N3119" s="0" t="n">
        <f aca="false">IF(NOT(ISNA(J3119)),1,0)</f>
        <v>0</v>
      </c>
      <c r="O3119" s="0" t="n">
        <f aca="false">IF(AND(NOT(ISNA(I3119)),NOT(ISNA(J3119))),1,0)</f>
        <v>0</v>
      </c>
      <c r="P3119" s="0" t="n">
        <f aca="false">IF(AND(NOT(ISNA(I3119)),ISNA(J3119)),1,0)</f>
        <v>1</v>
      </c>
      <c r="Q3119" s="0" t="n">
        <f aca="false">IF(AND(ISNA(I3119),NOT(ISNA(J3119))),1,0)</f>
        <v>0</v>
      </c>
      <c r="R3119" s="0" t="n">
        <f aca="false">IF(SUM(O3119:Q3119)&lt;&gt;1,"ERROR",1)</f>
        <v>1</v>
      </c>
    </row>
    <row r="3120" customFormat="false" ht="12.8" hidden="false" customHeight="false" outlineLevel="0" collapsed="false">
      <c r="A3120" s="0" t="str">
        <f aca="false">gait_events!B1524</f>
        <v>pp066</v>
      </c>
      <c r="B3120" s="0" t="str">
        <f aca="false">VLOOKUP(A3120,participants!A:B,2,0)</f>
        <v>F</v>
      </c>
      <c r="C3120" s="0" t="n">
        <f aca="false">VLOOKUP(A3120,participants!A:C,3,0)</f>
        <v>34</v>
      </c>
      <c r="D3120" s="0" t="str">
        <f aca="false">VLOOKUP(A3120,participants!A:F,6,0)</f>
        <v>YA</v>
      </c>
      <c r="E3120" s="0" t="str">
        <f aca="false">IF(LEN(SUBSTITUTE(gait_events!C1524,"_run-",""))&lt;&gt;LEN(gait_events!C1524),LEFT(RIGHT(gait_events!C1524,LEN(gait_events!C1524)-19),FIND("_run-",RIGHT(gait_events!C1524,LEN(gait_events!C1524)-19),1)-1),RIGHT(gait_events!C1524,LEN(gait_events!C1524)-19))</f>
        <v>Slow</v>
      </c>
      <c r="F3120" s="0" t="str">
        <f aca="false">IF(LEN(SUBSTITUTE(gait_events!C1524,"_run-",""))&lt;&gt;LEN(gait_events!C1524),RIGHT(gait_events!C1524,LEN(gait_events!C1524)-FIND("_run-",gait_events!C1524,1)-4),"")</f>
        <v/>
      </c>
      <c r="G3120" s="0" t="str">
        <f aca="false">gait_events!D1524</f>
        <v>left_ankle</v>
      </c>
      <c r="H3120" s="0" t="str">
        <f aca="false">gait_events!E1524</f>
        <v>FC</v>
      </c>
      <c r="I3120" s="0" t="n">
        <f aca="false">IF(gait_events!F1524&lt;&gt;"",gait_events!F1524,NA())</f>
        <v>1449</v>
      </c>
      <c r="J3120" s="0" t="e">
        <f aca="false">IF(gait_events!G1524&lt;&gt;"",gait_events!G1524,NA())</f>
        <v>#N/A</v>
      </c>
      <c r="K3120" s="0" t="e">
        <f aca="false">I3120-J3120</f>
        <v>#N/A</v>
      </c>
      <c r="L3120" s="0" t="e">
        <f aca="false">K3120*5</f>
        <v>#N/A</v>
      </c>
      <c r="M3120" s="0" t="n">
        <f aca="false">IF(NOT(ISNA(I3120)),1,0)</f>
        <v>1</v>
      </c>
      <c r="N3120" s="0" t="n">
        <f aca="false">IF(NOT(ISNA(J3120)),1,0)</f>
        <v>0</v>
      </c>
      <c r="O3120" s="0" t="n">
        <f aca="false">IF(AND(NOT(ISNA(I3120)),NOT(ISNA(J3120))),1,0)</f>
        <v>0</v>
      </c>
      <c r="P3120" s="0" t="n">
        <f aca="false">IF(AND(NOT(ISNA(I3120)),ISNA(J3120)),1,0)</f>
        <v>1</v>
      </c>
      <c r="Q3120" s="0" t="n">
        <f aca="false">IF(AND(ISNA(I3120),NOT(ISNA(J3120))),1,0)</f>
        <v>0</v>
      </c>
      <c r="R3120" s="0" t="n">
        <f aca="false">IF(SUM(O3120:Q3120)&lt;&gt;1,"ERROR",1)</f>
        <v>1</v>
      </c>
    </row>
    <row r="3121" customFormat="false" ht="12.8" hidden="false" customHeight="false" outlineLevel="0" collapsed="false">
      <c r="A3121" s="0" t="str">
        <f aca="false">gait_events!B1525</f>
        <v>pp066</v>
      </c>
      <c r="B3121" s="0" t="str">
        <f aca="false">VLOOKUP(A3121,participants!A:B,2,0)</f>
        <v>F</v>
      </c>
      <c r="C3121" s="0" t="n">
        <f aca="false">VLOOKUP(A3121,participants!A:C,3,0)</f>
        <v>34</v>
      </c>
      <c r="D3121" s="0" t="str">
        <f aca="false">VLOOKUP(A3121,participants!A:F,6,0)</f>
        <v>YA</v>
      </c>
      <c r="E3121" s="0" t="str">
        <f aca="false">IF(LEN(SUBSTITUTE(gait_events!C1525,"_run-",""))&lt;&gt;LEN(gait_events!C1525),LEFT(RIGHT(gait_events!C1525,LEN(gait_events!C1525)-19),FIND("_run-",RIGHT(gait_events!C1525,LEN(gait_events!C1525)-19),1)-1),RIGHT(gait_events!C1525,LEN(gait_events!C1525)-19))</f>
        <v>Slow</v>
      </c>
      <c r="F3121" s="0" t="str">
        <f aca="false">IF(LEN(SUBSTITUTE(gait_events!C1525,"_run-",""))&lt;&gt;LEN(gait_events!C1525),RIGHT(gait_events!C1525,LEN(gait_events!C1525)-FIND("_run-",gait_events!C1525,1)-4),"")</f>
        <v/>
      </c>
      <c r="G3121" s="0" t="str">
        <f aca="false">gait_events!D1525</f>
        <v>left_ankle</v>
      </c>
      <c r="H3121" s="0" t="str">
        <f aca="false">gait_events!E1525</f>
        <v>FC</v>
      </c>
      <c r="I3121" s="0" t="e">
        <f aca="false">IF(gait_events!F1525&lt;&gt;"",gait_events!F1525,NA())</f>
        <v>#N/A</v>
      </c>
      <c r="J3121" s="0" t="n">
        <f aca="false">IF(gait_events!G1525&lt;&gt;"",gait_events!G1525,NA())</f>
        <v>1872</v>
      </c>
      <c r="K3121" s="0" t="e">
        <f aca="false">I3121-J3121</f>
        <v>#N/A</v>
      </c>
      <c r="L3121" s="0" t="e">
        <f aca="false">K3121*5</f>
        <v>#N/A</v>
      </c>
      <c r="M3121" s="0" t="n">
        <f aca="false">IF(NOT(ISNA(I3121)),1,0)</f>
        <v>0</v>
      </c>
      <c r="N3121" s="0" t="n">
        <f aca="false">IF(NOT(ISNA(J3121)),1,0)</f>
        <v>1</v>
      </c>
      <c r="O3121" s="0" t="n">
        <f aca="false">IF(AND(NOT(ISNA(I3121)),NOT(ISNA(J3121))),1,0)</f>
        <v>0</v>
      </c>
      <c r="P3121" s="0" t="n">
        <f aca="false">IF(AND(NOT(ISNA(I3121)),ISNA(J3121)),1,0)</f>
        <v>0</v>
      </c>
      <c r="Q3121" s="0" t="n">
        <f aca="false">IF(AND(ISNA(I3121),NOT(ISNA(J3121))),1,0)</f>
        <v>1</v>
      </c>
      <c r="R3121" s="0" t="n">
        <f aca="false">IF(SUM(O3121:Q3121)&lt;&gt;1,"ERROR",1)</f>
        <v>1</v>
      </c>
    </row>
    <row r="3122" customFormat="false" ht="12.8" hidden="false" customHeight="false" outlineLevel="0" collapsed="false">
      <c r="A3122" s="0" t="str">
        <f aca="false">gait_events!B1526</f>
        <v>pp066</v>
      </c>
      <c r="B3122" s="0" t="str">
        <f aca="false">VLOOKUP(A3122,participants!A:B,2,0)</f>
        <v>F</v>
      </c>
      <c r="C3122" s="0" t="n">
        <f aca="false">VLOOKUP(A3122,participants!A:C,3,0)</f>
        <v>34</v>
      </c>
      <c r="D3122" s="0" t="str">
        <f aca="false">VLOOKUP(A3122,participants!A:F,6,0)</f>
        <v>YA</v>
      </c>
      <c r="E3122" s="0" t="str">
        <f aca="false">IF(LEN(SUBSTITUTE(gait_events!C1526,"_run-",""))&lt;&gt;LEN(gait_events!C1526),LEFT(RIGHT(gait_events!C1526,LEN(gait_events!C1526)-19),FIND("_run-",RIGHT(gait_events!C1526,LEN(gait_events!C1526)-19),1)-1),RIGHT(gait_events!C1526,LEN(gait_events!C1526)-19))</f>
        <v>Slow</v>
      </c>
      <c r="F3122" s="0" t="str">
        <f aca="false">IF(LEN(SUBSTITUTE(gait_events!C1526,"_run-",""))&lt;&gt;LEN(gait_events!C1526),RIGHT(gait_events!C1526,LEN(gait_events!C1526)-FIND("_run-",gait_events!C1526,1)-4),"")</f>
        <v/>
      </c>
      <c r="G3122" s="0" t="str">
        <f aca="false">gait_events!D1526</f>
        <v>left_ankle</v>
      </c>
      <c r="H3122" s="0" t="str">
        <f aca="false">gait_events!E1526</f>
        <v>FC</v>
      </c>
      <c r="I3122" s="0" t="n">
        <f aca="false">IF(gait_events!F1526&lt;&gt;"",gait_events!F1526,NA())</f>
        <v>1909</v>
      </c>
      <c r="J3122" s="0" t="e">
        <f aca="false">IF(gait_events!G1526&lt;&gt;"",gait_events!G1526,NA())</f>
        <v>#N/A</v>
      </c>
      <c r="K3122" s="0" t="e">
        <f aca="false">I3122-J3122</f>
        <v>#N/A</v>
      </c>
      <c r="L3122" s="0" t="e">
        <f aca="false">K3122*5</f>
        <v>#N/A</v>
      </c>
      <c r="M3122" s="0" t="n">
        <f aca="false">IF(NOT(ISNA(I3122)),1,0)</f>
        <v>1</v>
      </c>
      <c r="N3122" s="0" t="n">
        <f aca="false">IF(NOT(ISNA(J3122)),1,0)</f>
        <v>0</v>
      </c>
      <c r="O3122" s="0" t="n">
        <f aca="false">IF(AND(NOT(ISNA(I3122)),NOT(ISNA(J3122))),1,0)</f>
        <v>0</v>
      </c>
      <c r="P3122" s="0" t="n">
        <f aca="false">IF(AND(NOT(ISNA(I3122)),ISNA(J3122)),1,0)</f>
        <v>1</v>
      </c>
      <c r="Q3122" s="0" t="n">
        <f aca="false">IF(AND(ISNA(I3122),NOT(ISNA(J3122))),1,0)</f>
        <v>0</v>
      </c>
      <c r="R3122" s="0" t="n">
        <f aca="false">IF(SUM(O3122:Q3122)&lt;&gt;1,"ERROR",1)</f>
        <v>1</v>
      </c>
    </row>
    <row r="3123" customFormat="false" ht="12.8" hidden="false" customHeight="false" outlineLevel="0" collapsed="false">
      <c r="A3123" s="0" t="str">
        <f aca="false">gait_events!B1527</f>
        <v>pp066</v>
      </c>
      <c r="B3123" s="0" t="str">
        <f aca="false">VLOOKUP(A3123,participants!A:B,2,0)</f>
        <v>F</v>
      </c>
      <c r="C3123" s="0" t="n">
        <f aca="false">VLOOKUP(A3123,participants!A:C,3,0)</f>
        <v>34</v>
      </c>
      <c r="D3123" s="0" t="str">
        <f aca="false">VLOOKUP(A3123,participants!A:F,6,0)</f>
        <v>YA</v>
      </c>
      <c r="E3123" s="0" t="str">
        <f aca="false">IF(LEN(SUBSTITUTE(gait_events!C1527,"_run-",""))&lt;&gt;LEN(gait_events!C1527),LEFT(RIGHT(gait_events!C1527,LEN(gait_events!C1527)-19),FIND("_run-",RIGHT(gait_events!C1527,LEN(gait_events!C1527)-19),1)-1),RIGHT(gait_events!C1527,LEN(gait_events!C1527)-19))</f>
        <v>Slow</v>
      </c>
      <c r="F3123" s="0" t="str">
        <f aca="false">IF(LEN(SUBSTITUTE(gait_events!C1527,"_run-",""))&lt;&gt;LEN(gait_events!C1527),RIGHT(gait_events!C1527,LEN(gait_events!C1527)-FIND("_run-",gait_events!C1527,1)-4),"")</f>
        <v/>
      </c>
      <c r="G3123" s="0" t="str">
        <f aca="false">gait_events!D1527</f>
        <v>right_ankle</v>
      </c>
      <c r="H3123" s="0" t="str">
        <f aca="false">gait_events!E1527</f>
        <v>IC</v>
      </c>
      <c r="I3123" s="0" t="n">
        <f aca="false">IF(gait_events!F1527&lt;&gt;"",gait_events!F1527,NA())</f>
        <v>499</v>
      </c>
      <c r="J3123" s="0" t="n">
        <f aca="false">IF(gait_events!G1527&lt;&gt;"",gait_events!G1527,NA())</f>
        <v>496</v>
      </c>
      <c r="K3123" s="0" t="n">
        <f aca="false">I3123-J3123</f>
        <v>3</v>
      </c>
      <c r="L3123" s="0" t="n">
        <f aca="false">K3123*5</f>
        <v>15</v>
      </c>
      <c r="M3123" s="0" t="n">
        <f aca="false">IF(NOT(ISNA(I3123)),1,0)</f>
        <v>1</v>
      </c>
      <c r="N3123" s="0" t="n">
        <f aca="false">IF(NOT(ISNA(J3123)),1,0)</f>
        <v>1</v>
      </c>
      <c r="O3123" s="0" t="n">
        <f aca="false">IF(AND(NOT(ISNA(I3123)),NOT(ISNA(J3123))),1,0)</f>
        <v>1</v>
      </c>
      <c r="P3123" s="0" t="n">
        <f aca="false">IF(AND(NOT(ISNA(I3123)),ISNA(J3123)),1,0)</f>
        <v>0</v>
      </c>
      <c r="Q3123" s="0" t="n">
        <f aca="false">IF(AND(ISNA(I3123),NOT(ISNA(J3123))),1,0)</f>
        <v>0</v>
      </c>
      <c r="R3123" s="0" t="n">
        <f aca="false">IF(SUM(O3123:Q3123)&lt;&gt;1,"ERROR",1)</f>
        <v>1</v>
      </c>
    </row>
    <row r="3124" customFormat="false" ht="12.8" hidden="false" customHeight="false" outlineLevel="0" collapsed="false">
      <c r="A3124" s="0" t="str">
        <f aca="false">gait_events!B1528</f>
        <v>pp066</v>
      </c>
      <c r="B3124" s="0" t="str">
        <f aca="false">VLOOKUP(A3124,participants!A:B,2,0)</f>
        <v>F</v>
      </c>
      <c r="C3124" s="0" t="n">
        <f aca="false">VLOOKUP(A3124,participants!A:C,3,0)</f>
        <v>34</v>
      </c>
      <c r="D3124" s="0" t="str">
        <f aca="false">VLOOKUP(A3124,participants!A:F,6,0)</f>
        <v>YA</v>
      </c>
      <c r="E3124" s="0" t="str">
        <f aca="false">IF(LEN(SUBSTITUTE(gait_events!C1528,"_run-",""))&lt;&gt;LEN(gait_events!C1528),LEFT(RIGHT(gait_events!C1528,LEN(gait_events!C1528)-19),FIND("_run-",RIGHT(gait_events!C1528,LEN(gait_events!C1528)-19),1)-1),RIGHT(gait_events!C1528,LEN(gait_events!C1528)-19))</f>
        <v>Slow</v>
      </c>
      <c r="F3124" s="0" t="str">
        <f aca="false">IF(LEN(SUBSTITUTE(gait_events!C1528,"_run-",""))&lt;&gt;LEN(gait_events!C1528),RIGHT(gait_events!C1528,LEN(gait_events!C1528)-FIND("_run-",gait_events!C1528,1)-4),"")</f>
        <v/>
      </c>
      <c r="G3124" s="0" t="str">
        <f aca="false">gait_events!D1528</f>
        <v>right_ankle</v>
      </c>
      <c r="H3124" s="0" t="str">
        <f aca="false">gait_events!E1528</f>
        <v>IC</v>
      </c>
      <c r="I3124" s="0" t="n">
        <f aca="false">IF(gait_events!F1528&lt;&gt;"",gait_events!F1528,NA())</f>
        <v>960</v>
      </c>
      <c r="J3124" s="0" t="n">
        <f aca="false">IF(gait_events!G1528&lt;&gt;"",gait_events!G1528,NA())</f>
        <v>958</v>
      </c>
      <c r="K3124" s="0" t="n">
        <f aca="false">I3124-J3124</f>
        <v>2</v>
      </c>
      <c r="L3124" s="0" t="n">
        <f aca="false">K3124*5</f>
        <v>10</v>
      </c>
      <c r="M3124" s="0" t="n">
        <f aca="false">IF(NOT(ISNA(I3124)),1,0)</f>
        <v>1</v>
      </c>
      <c r="N3124" s="0" t="n">
        <f aca="false">IF(NOT(ISNA(J3124)),1,0)</f>
        <v>1</v>
      </c>
      <c r="O3124" s="0" t="n">
        <f aca="false">IF(AND(NOT(ISNA(I3124)),NOT(ISNA(J3124))),1,0)</f>
        <v>1</v>
      </c>
      <c r="P3124" s="0" t="n">
        <f aca="false">IF(AND(NOT(ISNA(I3124)),ISNA(J3124)),1,0)</f>
        <v>0</v>
      </c>
      <c r="Q3124" s="0" t="n">
        <f aca="false">IF(AND(ISNA(I3124),NOT(ISNA(J3124))),1,0)</f>
        <v>0</v>
      </c>
      <c r="R3124" s="0" t="n">
        <f aca="false">IF(SUM(O3124:Q3124)&lt;&gt;1,"ERROR",1)</f>
        <v>1</v>
      </c>
    </row>
    <row r="3125" customFormat="false" ht="12.8" hidden="false" customHeight="false" outlineLevel="0" collapsed="false">
      <c r="A3125" s="0" t="str">
        <f aca="false">gait_events!B1529</f>
        <v>pp066</v>
      </c>
      <c r="B3125" s="0" t="str">
        <f aca="false">VLOOKUP(A3125,participants!A:B,2,0)</f>
        <v>F</v>
      </c>
      <c r="C3125" s="0" t="n">
        <f aca="false">VLOOKUP(A3125,participants!A:C,3,0)</f>
        <v>34</v>
      </c>
      <c r="D3125" s="0" t="str">
        <f aca="false">VLOOKUP(A3125,participants!A:F,6,0)</f>
        <v>YA</v>
      </c>
      <c r="E3125" s="0" t="str">
        <f aca="false">IF(LEN(SUBSTITUTE(gait_events!C1529,"_run-",""))&lt;&gt;LEN(gait_events!C1529),LEFT(RIGHT(gait_events!C1529,LEN(gait_events!C1529)-19),FIND("_run-",RIGHT(gait_events!C1529,LEN(gait_events!C1529)-19),1)-1),RIGHT(gait_events!C1529,LEN(gait_events!C1529)-19))</f>
        <v>Slow</v>
      </c>
      <c r="F3125" s="0" t="str">
        <f aca="false">IF(LEN(SUBSTITUTE(gait_events!C1529,"_run-",""))&lt;&gt;LEN(gait_events!C1529),RIGHT(gait_events!C1529,LEN(gait_events!C1529)-FIND("_run-",gait_events!C1529,1)-4),"")</f>
        <v/>
      </c>
      <c r="G3125" s="0" t="str">
        <f aca="false">gait_events!D1529</f>
        <v>right_ankle</v>
      </c>
      <c r="H3125" s="0" t="str">
        <f aca="false">gait_events!E1529</f>
        <v>IC</v>
      </c>
      <c r="I3125" s="0" t="n">
        <f aca="false">IF(gait_events!F1529&lt;&gt;"",gait_events!F1529,NA())</f>
        <v>1404</v>
      </c>
      <c r="J3125" s="0" t="n">
        <f aca="false">IF(gait_events!G1529&lt;&gt;"",gait_events!G1529,NA())</f>
        <v>1402</v>
      </c>
      <c r="K3125" s="0" t="n">
        <f aca="false">I3125-J3125</f>
        <v>2</v>
      </c>
      <c r="L3125" s="0" t="n">
        <f aca="false">K3125*5</f>
        <v>10</v>
      </c>
      <c r="M3125" s="0" t="n">
        <f aca="false">IF(NOT(ISNA(I3125)),1,0)</f>
        <v>1</v>
      </c>
      <c r="N3125" s="0" t="n">
        <f aca="false">IF(NOT(ISNA(J3125)),1,0)</f>
        <v>1</v>
      </c>
      <c r="O3125" s="0" t="n">
        <f aca="false">IF(AND(NOT(ISNA(I3125)),NOT(ISNA(J3125))),1,0)</f>
        <v>1</v>
      </c>
      <c r="P3125" s="0" t="n">
        <f aca="false">IF(AND(NOT(ISNA(I3125)),ISNA(J3125)),1,0)</f>
        <v>0</v>
      </c>
      <c r="Q3125" s="0" t="n">
        <f aca="false">IF(AND(ISNA(I3125),NOT(ISNA(J3125))),1,0)</f>
        <v>0</v>
      </c>
      <c r="R3125" s="0" t="n">
        <f aca="false">IF(SUM(O3125:Q3125)&lt;&gt;1,"ERROR",1)</f>
        <v>1</v>
      </c>
    </row>
    <row r="3126" customFormat="false" ht="12.8" hidden="false" customHeight="false" outlineLevel="0" collapsed="false">
      <c r="A3126" s="0" t="str">
        <f aca="false">gait_events!B1530</f>
        <v>pp066</v>
      </c>
      <c r="B3126" s="0" t="str">
        <f aca="false">VLOOKUP(A3126,participants!A:B,2,0)</f>
        <v>F</v>
      </c>
      <c r="C3126" s="0" t="n">
        <f aca="false">VLOOKUP(A3126,participants!A:C,3,0)</f>
        <v>34</v>
      </c>
      <c r="D3126" s="0" t="str">
        <f aca="false">VLOOKUP(A3126,participants!A:F,6,0)</f>
        <v>YA</v>
      </c>
      <c r="E3126" s="0" t="str">
        <f aca="false">IF(LEN(SUBSTITUTE(gait_events!C1530,"_run-",""))&lt;&gt;LEN(gait_events!C1530),LEFT(RIGHT(gait_events!C1530,LEN(gait_events!C1530)-19),FIND("_run-",RIGHT(gait_events!C1530,LEN(gait_events!C1530)-19),1)-1),RIGHT(gait_events!C1530,LEN(gait_events!C1530)-19))</f>
        <v>Slow</v>
      </c>
      <c r="F3126" s="0" t="str">
        <f aca="false">IF(LEN(SUBSTITUTE(gait_events!C1530,"_run-",""))&lt;&gt;LEN(gait_events!C1530),RIGHT(gait_events!C1530,LEN(gait_events!C1530)-FIND("_run-",gait_events!C1530,1)-4),"")</f>
        <v/>
      </c>
      <c r="G3126" s="0" t="str">
        <f aca="false">gait_events!D1530</f>
        <v>right_ankle</v>
      </c>
      <c r="H3126" s="0" t="str">
        <f aca="false">gait_events!E1530</f>
        <v>IC</v>
      </c>
      <c r="I3126" s="0" t="n">
        <f aca="false">IF(gait_events!F1530&lt;&gt;"",gait_events!F1530,NA())</f>
        <v>1841</v>
      </c>
      <c r="J3126" s="0" t="n">
        <f aca="false">IF(gait_events!G1530&lt;&gt;"",gait_events!G1530,NA())</f>
        <v>1838</v>
      </c>
      <c r="K3126" s="0" t="n">
        <f aca="false">I3126-J3126</f>
        <v>3</v>
      </c>
      <c r="L3126" s="0" t="n">
        <f aca="false">K3126*5</f>
        <v>15</v>
      </c>
      <c r="M3126" s="0" t="n">
        <f aca="false">IF(NOT(ISNA(I3126)),1,0)</f>
        <v>1</v>
      </c>
      <c r="N3126" s="0" t="n">
        <f aca="false">IF(NOT(ISNA(J3126)),1,0)</f>
        <v>1</v>
      </c>
      <c r="O3126" s="0" t="n">
        <f aca="false">IF(AND(NOT(ISNA(I3126)),NOT(ISNA(J3126))),1,0)</f>
        <v>1</v>
      </c>
      <c r="P3126" s="0" t="n">
        <f aca="false">IF(AND(NOT(ISNA(I3126)),ISNA(J3126)),1,0)</f>
        <v>0</v>
      </c>
      <c r="Q3126" s="0" t="n">
        <f aca="false">IF(AND(ISNA(I3126),NOT(ISNA(J3126))),1,0)</f>
        <v>0</v>
      </c>
      <c r="R3126" s="0" t="n">
        <f aca="false">IF(SUM(O3126:Q3126)&lt;&gt;1,"ERROR",1)</f>
        <v>1</v>
      </c>
    </row>
    <row r="3127" customFormat="false" ht="12.8" hidden="false" customHeight="false" outlineLevel="0" collapsed="false">
      <c r="A3127" s="0" t="str">
        <f aca="false">gait_events!B1531</f>
        <v>pp066</v>
      </c>
      <c r="B3127" s="0" t="str">
        <f aca="false">VLOOKUP(A3127,participants!A:B,2,0)</f>
        <v>F</v>
      </c>
      <c r="C3127" s="0" t="n">
        <f aca="false">VLOOKUP(A3127,participants!A:C,3,0)</f>
        <v>34</v>
      </c>
      <c r="D3127" s="0" t="str">
        <f aca="false">VLOOKUP(A3127,participants!A:F,6,0)</f>
        <v>YA</v>
      </c>
      <c r="E3127" s="0" t="str">
        <f aca="false">IF(LEN(SUBSTITUTE(gait_events!C1531,"_run-",""))&lt;&gt;LEN(gait_events!C1531),LEFT(RIGHT(gait_events!C1531,LEN(gait_events!C1531)-19),FIND("_run-",RIGHT(gait_events!C1531,LEN(gait_events!C1531)-19),1)-1),RIGHT(gait_events!C1531,LEN(gait_events!C1531)-19))</f>
        <v>Slow</v>
      </c>
      <c r="F3127" s="0" t="str">
        <f aca="false">IF(LEN(SUBSTITUTE(gait_events!C1531,"_run-",""))&lt;&gt;LEN(gait_events!C1531),RIGHT(gait_events!C1531,LEN(gait_events!C1531)-FIND("_run-",gait_events!C1531,1)-4),"")</f>
        <v/>
      </c>
      <c r="G3127" s="0" t="str">
        <f aca="false">gait_events!D1531</f>
        <v>right_ankle</v>
      </c>
      <c r="H3127" s="0" t="str">
        <f aca="false">gait_events!E1531</f>
        <v>FC</v>
      </c>
      <c r="I3127" s="0" t="n">
        <f aca="false">IF(gait_events!F1531&lt;&gt;"",gait_events!F1531,NA())</f>
        <v>314</v>
      </c>
      <c r="J3127" s="0" t="e">
        <f aca="false">IF(gait_events!G1531&lt;&gt;"",gait_events!G1531,NA())</f>
        <v>#N/A</v>
      </c>
      <c r="K3127" s="0" t="e">
        <f aca="false">I3127-J3127</f>
        <v>#N/A</v>
      </c>
      <c r="L3127" s="0" t="e">
        <f aca="false">K3127*5</f>
        <v>#N/A</v>
      </c>
      <c r="M3127" s="0" t="n">
        <f aca="false">IF(NOT(ISNA(I3127)),1,0)</f>
        <v>1</v>
      </c>
      <c r="N3127" s="0" t="n">
        <f aca="false">IF(NOT(ISNA(J3127)),1,0)</f>
        <v>0</v>
      </c>
      <c r="O3127" s="0" t="n">
        <f aca="false">IF(AND(NOT(ISNA(I3127)),NOT(ISNA(J3127))),1,0)</f>
        <v>0</v>
      </c>
      <c r="P3127" s="0" t="n">
        <f aca="false">IF(AND(NOT(ISNA(I3127)),ISNA(J3127)),1,0)</f>
        <v>1</v>
      </c>
      <c r="Q3127" s="0" t="n">
        <f aca="false">IF(AND(ISNA(I3127),NOT(ISNA(J3127))),1,0)</f>
        <v>0</v>
      </c>
      <c r="R3127" s="0" t="n">
        <f aca="false">IF(SUM(O3127:Q3127)&lt;&gt;1,"ERROR",1)</f>
        <v>1</v>
      </c>
    </row>
    <row r="3128" customFormat="false" ht="12.8" hidden="false" customHeight="false" outlineLevel="0" collapsed="false">
      <c r="A3128" s="0" t="str">
        <f aca="false">gait_events!B1532</f>
        <v>pp066</v>
      </c>
      <c r="B3128" s="0" t="str">
        <f aca="false">VLOOKUP(A3128,participants!A:B,2,0)</f>
        <v>F</v>
      </c>
      <c r="C3128" s="0" t="n">
        <f aca="false">VLOOKUP(A3128,participants!A:C,3,0)</f>
        <v>34</v>
      </c>
      <c r="D3128" s="0" t="str">
        <f aca="false">VLOOKUP(A3128,participants!A:F,6,0)</f>
        <v>YA</v>
      </c>
      <c r="E3128" s="0" t="str">
        <f aca="false">IF(LEN(SUBSTITUTE(gait_events!C1532,"_run-",""))&lt;&gt;LEN(gait_events!C1532),LEFT(RIGHT(gait_events!C1532,LEN(gait_events!C1532)-19),FIND("_run-",RIGHT(gait_events!C1532,LEN(gait_events!C1532)-19),1)-1),RIGHT(gait_events!C1532,LEN(gait_events!C1532)-19))</f>
        <v>Slow</v>
      </c>
      <c r="F3128" s="0" t="str">
        <f aca="false">IF(LEN(SUBSTITUTE(gait_events!C1532,"_run-",""))&lt;&gt;LEN(gait_events!C1532),RIGHT(gait_events!C1532,LEN(gait_events!C1532)-FIND("_run-",gait_events!C1532,1)-4),"")</f>
        <v/>
      </c>
      <c r="G3128" s="0" t="str">
        <f aca="false">gait_events!D1532</f>
        <v>right_ankle</v>
      </c>
      <c r="H3128" s="0" t="str">
        <f aca="false">gait_events!E1532</f>
        <v>FC</v>
      </c>
      <c r="I3128" s="0" t="n">
        <f aca="false">IF(gait_events!F1532&lt;&gt;"",gait_events!F1532,NA())</f>
        <v>793</v>
      </c>
      <c r="J3128" s="0" t="n">
        <f aca="false">IF(gait_events!G1532&lt;&gt;"",gait_events!G1532,NA())</f>
        <v>808</v>
      </c>
      <c r="K3128" s="0" t="n">
        <f aca="false">I3128-J3128</f>
        <v>-15</v>
      </c>
      <c r="L3128" s="0" t="n">
        <f aca="false">K3128*5</f>
        <v>-75</v>
      </c>
      <c r="M3128" s="0" t="n">
        <f aca="false">IF(NOT(ISNA(I3128)),1,0)</f>
        <v>1</v>
      </c>
      <c r="N3128" s="0" t="n">
        <f aca="false">IF(NOT(ISNA(J3128)),1,0)</f>
        <v>1</v>
      </c>
      <c r="O3128" s="0" t="n">
        <f aca="false">IF(AND(NOT(ISNA(I3128)),NOT(ISNA(J3128))),1,0)</f>
        <v>1</v>
      </c>
      <c r="P3128" s="0" t="n">
        <f aca="false">IF(AND(NOT(ISNA(I3128)),ISNA(J3128)),1,0)</f>
        <v>0</v>
      </c>
      <c r="Q3128" s="0" t="n">
        <f aca="false">IF(AND(ISNA(I3128),NOT(ISNA(J3128))),1,0)</f>
        <v>0</v>
      </c>
      <c r="R3128" s="0" t="n">
        <f aca="false">IF(SUM(O3128:Q3128)&lt;&gt;1,"ERROR",1)</f>
        <v>1</v>
      </c>
    </row>
    <row r="3129" customFormat="false" ht="12.8" hidden="false" customHeight="false" outlineLevel="0" collapsed="false">
      <c r="A3129" s="0" t="str">
        <f aca="false">gait_events!B1533</f>
        <v>pp066</v>
      </c>
      <c r="B3129" s="0" t="str">
        <f aca="false">VLOOKUP(A3129,participants!A:B,2,0)</f>
        <v>F</v>
      </c>
      <c r="C3129" s="0" t="n">
        <f aca="false">VLOOKUP(A3129,participants!A:C,3,0)</f>
        <v>34</v>
      </c>
      <c r="D3129" s="0" t="str">
        <f aca="false">VLOOKUP(A3129,participants!A:F,6,0)</f>
        <v>YA</v>
      </c>
      <c r="E3129" s="0" t="str">
        <f aca="false">IF(LEN(SUBSTITUTE(gait_events!C1533,"_run-",""))&lt;&gt;LEN(gait_events!C1533),LEFT(RIGHT(gait_events!C1533,LEN(gait_events!C1533)-19),FIND("_run-",RIGHT(gait_events!C1533,LEN(gait_events!C1533)-19),1)-1),RIGHT(gait_events!C1533,LEN(gait_events!C1533)-19))</f>
        <v>Slow</v>
      </c>
      <c r="F3129" s="0" t="str">
        <f aca="false">IF(LEN(SUBSTITUTE(gait_events!C1533,"_run-",""))&lt;&gt;LEN(gait_events!C1533),RIGHT(gait_events!C1533,LEN(gait_events!C1533)-FIND("_run-",gait_events!C1533,1)-4),"")</f>
        <v/>
      </c>
      <c r="G3129" s="0" t="str">
        <f aca="false">gait_events!D1533</f>
        <v>right_ankle</v>
      </c>
      <c r="H3129" s="0" t="str">
        <f aca="false">gait_events!E1533</f>
        <v>FC</v>
      </c>
      <c r="I3129" s="0" t="n">
        <f aca="false">IF(gait_events!F1533&lt;&gt;"",gait_events!F1533,NA())</f>
        <v>1234</v>
      </c>
      <c r="J3129" s="0" t="n">
        <f aca="false">IF(gait_events!G1533&lt;&gt;"",gait_events!G1533,NA())</f>
        <v>1247</v>
      </c>
      <c r="K3129" s="0" t="n">
        <f aca="false">I3129-J3129</f>
        <v>-13</v>
      </c>
      <c r="L3129" s="0" t="n">
        <f aca="false">K3129*5</f>
        <v>-65</v>
      </c>
      <c r="M3129" s="0" t="n">
        <f aca="false">IF(NOT(ISNA(I3129)),1,0)</f>
        <v>1</v>
      </c>
      <c r="N3129" s="0" t="n">
        <f aca="false">IF(NOT(ISNA(J3129)),1,0)</f>
        <v>1</v>
      </c>
      <c r="O3129" s="0" t="n">
        <f aca="false">IF(AND(NOT(ISNA(I3129)),NOT(ISNA(J3129))),1,0)</f>
        <v>1</v>
      </c>
      <c r="P3129" s="0" t="n">
        <f aca="false">IF(AND(NOT(ISNA(I3129)),ISNA(J3129)),1,0)</f>
        <v>0</v>
      </c>
      <c r="Q3129" s="0" t="n">
        <f aca="false">IF(AND(ISNA(I3129),NOT(ISNA(J3129))),1,0)</f>
        <v>0</v>
      </c>
      <c r="R3129" s="0" t="n">
        <f aca="false">IF(SUM(O3129:Q3129)&lt;&gt;1,"ERROR",1)</f>
        <v>1</v>
      </c>
    </row>
    <row r="3130" customFormat="false" ht="12.8" hidden="false" customHeight="false" outlineLevel="0" collapsed="false">
      <c r="A3130" s="0" t="str">
        <f aca="false">gait_events!B1534</f>
        <v>pp066</v>
      </c>
      <c r="B3130" s="0" t="str">
        <f aca="false">VLOOKUP(A3130,participants!A:B,2,0)</f>
        <v>F</v>
      </c>
      <c r="C3130" s="0" t="n">
        <f aca="false">VLOOKUP(A3130,participants!A:C,3,0)</f>
        <v>34</v>
      </c>
      <c r="D3130" s="0" t="str">
        <f aca="false">VLOOKUP(A3130,participants!A:F,6,0)</f>
        <v>YA</v>
      </c>
      <c r="E3130" s="0" t="str">
        <f aca="false">IF(LEN(SUBSTITUTE(gait_events!C1534,"_run-",""))&lt;&gt;LEN(gait_events!C1534),LEFT(RIGHT(gait_events!C1534,LEN(gait_events!C1534)-19),FIND("_run-",RIGHT(gait_events!C1534,LEN(gait_events!C1534)-19),1)-1),RIGHT(gait_events!C1534,LEN(gait_events!C1534)-19))</f>
        <v>Slow</v>
      </c>
      <c r="F3130" s="0" t="str">
        <f aca="false">IF(LEN(SUBSTITUTE(gait_events!C1534,"_run-",""))&lt;&gt;LEN(gait_events!C1534),RIGHT(gait_events!C1534,LEN(gait_events!C1534)-FIND("_run-",gait_events!C1534,1)-4),"")</f>
        <v/>
      </c>
      <c r="G3130" s="0" t="str">
        <f aca="false">gait_events!D1534</f>
        <v>right_ankle</v>
      </c>
      <c r="H3130" s="0" t="str">
        <f aca="false">gait_events!E1534</f>
        <v>FC</v>
      </c>
      <c r="I3130" s="0" t="n">
        <f aca="false">IF(gait_events!F1534&lt;&gt;"",gait_events!F1534,NA())</f>
        <v>1690</v>
      </c>
      <c r="J3130" s="0" t="n">
        <f aca="false">IF(gait_events!G1534&lt;&gt;"",gait_events!G1534,NA())</f>
        <v>1699</v>
      </c>
      <c r="K3130" s="0" t="n">
        <f aca="false">I3130-J3130</f>
        <v>-9</v>
      </c>
      <c r="L3130" s="0" t="n">
        <f aca="false">K3130*5</f>
        <v>-45</v>
      </c>
      <c r="M3130" s="0" t="n">
        <f aca="false">IF(NOT(ISNA(I3130)),1,0)</f>
        <v>1</v>
      </c>
      <c r="N3130" s="0" t="n">
        <f aca="false">IF(NOT(ISNA(J3130)),1,0)</f>
        <v>1</v>
      </c>
      <c r="O3130" s="0" t="n">
        <f aca="false">IF(AND(NOT(ISNA(I3130)),NOT(ISNA(J3130))),1,0)</f>
        <v>1</v>
      </c>
      <c r="P3130" s="0" t="n">
        <f aca="false">IF(AND(NOT(ISNA(I3130)),ISNA(J3130)),1,0)</f>
        <v>0</v>
      </c>
      <c r="Q3130" s="0" t="n">
        <f aca="false">IF(AND(ISNA(I3130),NOT(ISNA(J3130))),1,0)</f>
        <v>0</v>
      </c>
      <c r="R3130" s="0" t="n">
        <f aca="false">IF(SUM(O3130:Q3130)&lt;&gt;1,"ERROR",1)</f>
        <v>1</v>
      </c>
    </row>
    <row r="3131" customFormat="false" ht="12.8" hidden="false" customHeight="false" outlineLevel="0" collapsed="false">
      <c r="A3131" s="0" t="str">
        <f aca="false">gait_events!B1535</f>
        <v>pp066</v>
      </c>
      <c r="B3131" s="0" t="str">
        <f aca="false">VLOOKUP(A3131,participants!A:B,2,0)</f>
        <v>F</v>
      </c>
      <c r="C3131" s="0" t="n">
        <f aca="false">VLOOKUP(A3131,participants!A:C,3,0)</f>
        <v>34</v>
      </c>
      <c r="D3131" s="0" t="str">
        <f aca="false">VLOOKUP(A3131,participants!A:F,6,0)</f>
        <v>YA</v>
      </c>
      <c r="E3131" s="0" t="str">
        <f aca="false">IF(LEN(SUBSTITUTE(gait_events!C1535,"_run-",""))&lt;&gt;LEN(gait_events!C1535),LEFT(RIGHT(gait_events!C1535,LEN(gait_events!C1535)-19),FIND("_run-",RIGHT(gait_events!C1535,LEN(gait_events!C1535)-19),1)-1),RIGHT(gait_events!C1535,LEN(gait_events!C1535)-19))</f>
        <v>Slow</v>
      </c>
      <c r="F3131" s="0" t="str">
        <f aca="false">IF(LEN(SUBSTITUTE(gait_events!C1535,"_run-",""))&lt;&gt;LEN(gait_events!C1535),RIGHT(gait_events!C1535,LEN(gait_events!C1535)-FIND("_run-",gait_events!C1535,1)-4),"")</f>
        <v/>
      </c>
      <c r="G3131" s="0" t="str">
        <f aca="false">gait_events!D1535</f>
        <v>left_shank</v>
      </c>
      <c r="H3131" s="0" t="str">
        <f aca="false">gait_events!E1535</f>
        <v>IC</v>
      </c>
      <c r="I3131" s="0" t="n">
        <f aca="false">IF(gait_events!F1535&lt;&gt;"",gait_events!F1535,NA())</f>
        <v>239</v>
      </c>
      <c r="J3131" s="0" t="n">
        <f aca="false">IF(gait_events!G1535&lt;&gt;"",gait_events!G1535,NA())</f>
        <v>239</v>
      </c>
      <c r="K3131" s="0" t="n">
        <f aca="false">I3131-J3131</f>
        <v>0</v>
      </c>
      <c r="L3131" s="0" t="n">
        <f aca="false">K3131*5</f>
        <v>0</v>
      </c>
      <c r="M3131" s="0" t="n">
        <f aca="false">IF(NOT(ISNA(I3131)),1,0)</f>
        <v>1</v>
      </c>
      <c r="N3131" s="0" t="n">
        <f aca="false">IF(NOT(ISNA(J3131)),1,0)</f>
        <v>1</v>
      </c>
      <c r="O3131" s="0" t="n">
        <f aca="false">IF(AND(NOT(ISNA(I3131)),NOT(ISNA(J3131))),1,0)</f>
        <v>1</v>
      </c>
      <c r="P3131" s="0" t="n">
        <f aca="false">IF(AND(NOT(ISNA(I3131)),ISNA(J3131)),1,0)</f>
        <v>0</v>
      </c>
      <c r="Q3131" s="0" t="n">
        <f aca="false">IF(AND(ISNA(I3131),NOT(ISNA(J3131))),1,0)</f>
        <v>0</v>
      </c>
      <c r="R3131" s="0" t="n">
        <f aca="false">IF(SUM(O3131:Q3131)&lt;&gt;1,"ERROR",1)</f>
        <v>1</v>
      </c>
    </row>
    <row r="3132" customFormat="false" ht="12.8" hidden="false" customHeight="false" outlineLevel="0" collapsed="false">
      <c r="A3132" s="0" t="str">
        <f aca="false">gait_events!B1536</f>
        <v>pp066</v>
      </c>
      <c r="B3132" s="0" t="str">
        <f aca="false">VLOOKUP(A3132,participants!A:B,2,0)</f>
        <v>F</v>
      </c>
      <c r="C3132" s="0" t="n">
        <f aca="false">VLOOKUP(A3132,participants!A:C,3,0)</f>
        <v>34</v>
      </c>
      <c r="D3132" s="0" t="str">
        <f aca="false">VLOOKUP(A3132,participants!A:F,6,0)</f>
        <v>YA</v>
      </c>
      <c r="E3132" s="0" t="str">
        <f aca="false">IF(LEN(SUBSTITUTE(gait_events!C1536,"_run-",""))&lt;&gt;LEN(gait_events!C1536),LEFT(RIGHT(gait_events!C1536,LEN(gait_events!C1536)-19),FIND("_run-",RIGHT(gait_events!C1536,LEN(gait_events!C1536)-19),1)-1),RIGHT(gait_events!C1536,LEN(gait_events!C1536)-19))</f>
        <v>Slow</v>
      </c>
      <c r="F3132" s="0" t="str">
        <f aca="false">IF(LEN(SUBSTITUTE(gait_events!C1536,"_run-",""))&lt;&gt;LEN(gait_events!C1536),RIGHT(gait_events!C1536,LEN(gait_events!C1536)-FIND("_run-",gait_events!C1536,1)-4),"")</f>
        <v/>
      </c>
      <c r="G3132" s="0" t="str">
        <f aca="false">gait_events!D1536</f>
        <v>left_shank</v>
      </c>
      <c r="H3132" s="0" t="str">
        <f aca="false">gait_events!E1536</f>
        <v>IC</v>
      </c>
      <c r="I3132" s="0" t="n">
        <f aca="false">IF(gait_events!F1536&lt;&gt;"",gait_events!F1536,NA())</f>
        <v>740</v>
      </c>
      <c r="J3132" s="0" t="n">
        <f aca="false">IF(gait_events!G1536&lt;&gt;"",gait_events!G1536,NA())</f>
        <v>740</v>
      </c>
      <c r="K3132" s="0" t="n">
        <f aca="false">I3132-J3132</f>
        <v>0</v>
      </c>
      <c r="L3132" s="0" t="n">
        <f aca="false">K3132*5</f>
        <v>0</v>
      </c>
      <c r="M3132" s="0" t="n">
        <f aca="false">IF(NOT(ISNA(I3132)),1,0)</f>
        <v>1</v>
      </c>
      <c r="N3132" s="0" t="n">
        <f aca="false">IF(NOT(ISNA(J3132)),1,0)</f>
        <v>1</v>
      </c>
      <c r="O3132" s="0" t="n">
        <f aca="false">IF(AND(NOT(ISNA(I3132)),NOT(ISNA(J3132))),1,0)</f>
        <v>1</v>
      </c>
      <c r="P3132" s="0" t="n">
        <f aca="false">IF(AND(NOT(ISNA(I3132)),ISNA(J3132)),1,0)</f>
        <v>0</v>
      </c>
      <c r="Q3132" s="0" t="n">
        <f aca="false">IF(AND(ISNA(I3132),NOT(ISNA(J3132))),1,0)</f>
        <v>0</v>
      </c>
      <c r="R3132" s="0" t="n">
        <f aca="false">IF(SUM(O3132:Q3132)&lt;&gt;1,"ERROR",1)</f>
        <v>1</v>
      </c>
    </row>
    <row r="3133" customFormat="false" ht="12.8" hidden="false" customHeight="false" outlineLevel="0" collapsed="false">
      <c r="A3133" s="0" t="str">
        <f aca="false">gait_events!B1537</f>
        <v>pp066</v>
      </c>
      <c r="B3133" s="0" t="str">
        <f aca="false">VLOOKUP(A3133,participants!A:B,2,0)</f>
        <v>F</v>
      </c>
      <c r="C3133" s="0" t="n">
        <f aca="false">VLOOKUP(A3133,participants!A:C,3,0)</f>
        <v>34</v>
      </c>
      <c r="D3133" s="0" t="str">
        <f aca="false">VLOOKUP(A3133,participants!A:F,6,0)</f>
        <v>YA</v>
      </c>
      <c r="E3133" s="0" t="str">
        <f aca="false">IF(LEN(SUBSTITUTE(gait_events!C1537,"_run-",""))&lt;&gt;LEN(gait_events!C1537),LEFT(RIGHT(gait_events!C1537,LEN(gait_events!C1537)-19),FIND("_run-",RIGHT(gait_events!C1537,LEN(gait_events!C1537)-19),1)-1),RIGHT(gait_events!C1537,LEN(gait_events!C1537)-19))</f>
        <v>Slow</v>
      </c>
      <c r="F3133" s="0" t="str">
        <f aca="false">IF(LEN(SUBSTITUTE(gait_events!C1537,"_run-",""))&lt;&gt;LEN(gait_events!C1537),RIGHT(gait_events!C1537,LEN(gait_events!C1537)-FIND("_run-",gait_events!C1537,1)-4),"")</f>
        <v/>
      </c>
      <c r="G3133" s="0" t="str">
        <f aca="false">gait_events!D1537</f>
        <v>left_shank</v>
      </c>
      <c r="H3133" s="0" t="str">
        <f aca="false">gait_events!E1537</f>
        <v>IC</v>
      </c>
      <c r="I3133" s="0" t="n">
        <f aca="false">IF(gait_events!F1537&lt;&gt;"",gait_events!F1537,NA())</f>
        <v>1182</v>
      </c>
      <c r="J3133" s="0" t="n">
        <f aca="false">IF(gait_events!G1537&lt;&gt;"",gait_events!G1537,NA())</f>
        <v>1183</v>
      </c>
      <c r="K3133" s="0" t="n">
        <f aca="false">I3133-J3133</f>
        <v>-1</v>
      </c>
      <c r="L3133" s="0" t="n">
        <f aca="false">K3133*5</f>
        <v>-5</v>
      </c>
      <c r="M3133" s="0" t="n">
        <f aca="false">IF(NOT(ISNA(I3133)),1,0)</f>
        <v>1</v>
      </c>
      <c r="N3133" s="0" t="n">
        <f aca="false">IF(NOT(ISNA(J3133)),1,0)</f>
        <v>1</v>
      </c>
      <c r="O3133" s="0" t="n">
        <f aca="false">IF(AND(NOT(ISNA(I3133)),NOT(ISNA(J3133))),1,0)</f>
        <v>1</v>
      </c>
      <c r="P3133" s="0" t="n">
        <f aca="false">IF(AND(NOT(ISNA(I3133)),ISNA(J3133)),1,0)</f>
        <v>0</v>
      </c>
      <c r="Q3133" s="0" t="n">
        <f aca="false">IF(AND(ISNA(I3133),NOT(ISNA(J3133))),1,0)</f>
        <v>0</v>
      </c>
      <c r="R3133" s="0" t="n">
        <f aca="false">IF(SUM(O3133:Q3133)&lt;&gt;1,"ERROR",1)</f>
        <v>1</v>
      </c>
    </row>
    <row r="3134" customFormat="false" ht="12.8" hidden="false" customHeight="false" outlineLevel="0" collapsed="false">
      <c r="A3134" s="0" t="str">
        <f aca="false">gait_events!B1538</f>
        <v>pp066</v>
      </c>
      <c r="B3134" s="0" t="str">
        <f aca="false">VLOOKUP(A3134,participants!A:B,2,0)</f>
        <v>F</v>
      </c>
      <c r="C3134" s="0" t="n">
        <f aca="false">VLOOKUP(A3134,participants!A:C,3,0)</f>
        <v>34</v>
      </c>
      <c r="D3134" s="0" t="str">
        <f aca="false">VLOOKUP(A3134,participants!A:F,6,0)</f>
        <v>YA</v>
      </c>
      <c r="E3134" s="0" t="str">
        <f aca="false">IF(LEN(SUBSTITUTE(gait_events!C1538,"_run-",""))&lt;&gt;LEN(gait_events!C1538),LEFT(RIGHT(gait_events!C1538,LEN(gait_events!C1538)-19),FIND("_run-",RIGHT(gait_events!C1538,LEN(gait_events!C1538)-19),1)-1),RIGHT(gait_events!C1538,LEN(gait_events!C1538)-19))</f>
        <v>Slow</v>
      </c>
      <c r="F3134" s="0" t="str">
        <f aca="false">IF(LEN(SUBSTITUTE(gait_events!C1538,"_run-",""))&lt;&gt;LEN(gait_events!C1538),RIGHT(gait_events!C1538,LEN(gait_events!C1538)-FIND("_run-",gait_events!C1538,1)-4),"")</f>
        <v/>
      </c>
      <c r="G3134" s="0" t="str">
        <f aca="false">gait_events!D1538</f>
        <v>left_shank</v>
      </c>
      <c r="H3134" s="0" t="str">
        <f aca="false">gait_events!E1538</f>
        <v>IC</v>
      </c>
      <c r="I3134" s="0" t="n">
        <f aca="false">IF(gait_events!F1538&lt;&gt;"",gait_events!F1538,NA())</f>
        <v>1632</v>
      </c>
      <c r="J3134" s="0" t="n">
        <f aca="false">IF(gait_events!G1538&lt;&gt;"",gait_events!G1538,NA())</f>
        <v>1629</v>
      </c>
      <c r="K3134" s="0" t="n">
        <f aca="false">I3134-J3134</f>
        <v>3</v>
      </c>
      <c r="L3134" s="0" t="n">
        <f aca="false">K3134*5</f>
        <v>15</v>
      </c>
      <c r="M3134" s="0" t="n">
        <f aca="false">IF(NOT(ISNA(I3134)),1,0)</f>
        <v>1</v>
      </c>
      <c r="N3134" s="0" t="n">
        <f aca="false">IF(NOT(ISNA(J3134)),1,0)</f>
        <v>1</v>
      </c>
      <c r="O3134" s="0" t="n">
        <f aca="false">IF(AND(NOT(ISNA(I3134)),NOT(ISNA(J3134))),1,0)</f>
        <v>1</v>
      </c>
      <c r="P3134" s="0" t="n">
        <f aca="false">IF(AND(NOT(ISNA(I3134)),ISNA(J3134)),1,0)</f>
        <v>0</v>
      </c>
      <c r="Q3134" s="0" t="n">
        <f aca="false">IF(AND(ISNA(I3134),NOT(ISNA(J3134))),1,0)</f>
        <v>0</v>
      </c>
      <c r="R3134" s="0" t="n">
        <f aca="false">IF(SUM(O3134:Q3134)&lt;&gt;1,"ERROR",1)</f>
        <v>1</v>
      </c>
    </row>
    <row r="3135" customFormat="false" ht="12.8" hidden="false" customHeight="false" outlineLevel="0" collapsed="false">
      <c r="A3135" s="0" t="str">
        <f aca="false">gait_events!B1539</f>
        <v>pp066</v>
      </c>
      <c r="B3135" s="0" t="str">
        <f aca="false">VLOOKUP(A3135,participants!A:B,2,0)</f>
        <v>F</v>
      </c>
      <c r="C3135" s="0" t="n">
        <f aca="false">VLOOKUP(A3135,participants!A:C,3,0)</f>
        <v>34</v>
      </c>
      <c r="D3135" s="0" t="str">
        <f aca="false">VLOOKUP(A3135,participants!A:F,6,0)</f>
        <v>YA</v>
      </c>
      <c r="E3135" s="0" t="str">
        <f aca="false">IF(LEN(SUBSTITUTE(gait_events!C1539,"_run-",""))&lt;&gt;LEN(gait_events!C1539),LEFT(RIGHT(gait_events!C1539,LEN(gait_events!C1539)-19),FIND("_run-",RIGHT(gait_events!C1539,LEN(gait_events!C1539)-19),1)-1),RIGHT(gait_events!C1539,LEN(gait_events!C1539)-19))</f>
        <v>Slow</v>
      </c>
      <c r="F3135" s="0" t="str">
        <f aca="false">IF(LEN(SUBSTITUTE(gait_events!C1539,"_run-",""))&lt;&gt;LEN(gait_events!C1539),RIGHT(gait_events!C1539,LEN(gait_events!C1539)-FIND("_run-",gait_events!C1539,1)-4),"")</f>
        <v/>
      </c>
      <c r="G3135" s="0" t="str">
        <f aca="false">gait_events!D1539</f>
        <v>left_shank</v>
      </c>
      <c r="H3135" s="0" t="str">
        <f aca="false">gait_events!E1539</f>
        <v>FC</v>
      </c>
      <c r="I3135" s="0" t="n">
        <f aca="false">IF(gait_events!F1539&lt;&gt;"",gait_events!F1539,NA())</f>
        <v>77</v>
      </c>
      <c r="J3135" s="0" t="n">
        <f aca="false">IF(gait_events!G1539&lt;&gt;"",gait_events!G1539,NA())</f>
        <v>85</v>
      </c>
      <c r="K3135" s="0" t="n">
        <f aca="false">I3135-J3135</f>
        <v>-8</v>
      </c>
      <c r="L3135" s="0" t="n">
        <f aca="false">K3135*5</f>
        <v>-40</v>
      </c>
      <c r="M3135" s="0" t="n">
        <f aca="false">IF(NOT(ISNA(I3135)),1,0)</f>
        <v>1</v>
      </c>
      <c r="N3135" s="0" t="n">
        <f aca="false">IF(NOT(ISNA(J3135)),1,0)</f>
        <v>1</v>
      </c>
      <c r="O3135" s="0" t="n">
        <f aca="false">IF(AND(NOT(ISNA(I3135)),NOT(ISNA(J3135))),1,0)</f>
        <v>1</v>
      </c>
      <c r="P3135" s="0" t="n">
        <f aca="false">IF(AND(NOT(ISNA(I3135)),ISNA(J3135)),1,0)</f>
        <v>0</v>
      </c>
      <c r="Q3135" s="0" t="n">
        <f aca="false">IF(AND(ISNA(I3135),NOT(ISNA(J3135))),1,0)</f>
        <v>0</v>
      </c>
      <c r="R3135" s="0" t="n">
        <f aca="false">IF(SUM(O3135:Q3135)&lt;&gt;1,"ERROR",1)</f>
        <v>1</v>
      </c>
    </row>
    <row r="3136" customFormat="false" ht="12.8" hidden="false" customHeight="false" outlineLevel="0" collapsed="false">
      <c r="A3136" s="0" t="str">
        <f aca="false">gait_events!B1540</f>
        <v>pp066</v>
      </c>
      <c r="B3136" s="0" t="str">
        <f aca="false">VLOOKUP(A3136,participants!A:B,2,0)</f>
        <v>F</v>
      </c>
      <c r="C3136" s="0" t="n">
        <f aca="false">VLOOKUP(A3136,participants!A:C,3,0)</f>
        <v>34</v>
      </c>
      <c r="D3136" s="0" t="str">
        <f aca="false">VLOOKUP(A3136,participants!A:F,6,0)</f>
        <v>YA</v>
      </c>
      <c r="E3136" s="0" t="str">
        <f aca="false">IF(LEN(SUBSTITUTE(gait_events!C1540,"_run-",""))&lt;&gt;LEN(gait_events!C1540),LEFT(RIGHT(gait_events!C1540,LEN(gait_events!C1540)-19),FIND("_run-",RIGHT(gait_events!C1540,LEN(gait_events!C1540)-19),1)-1),RIGHT(gait_events!C1540,LEN(gait_events!C1540)-19))</f>
        <v>Slow</v>
      </c>
      <c r="F3136" s="0" t="str">
        <f aca="false">IF(LEN(SUBSTITUTE(gait_events!C1540,"_run-",""))&lt;&gt;LEN(gait_events!C1540),RIGHT(gait_events!C1540,LEN(gait_events!C1540)-FIND("_run-",gait_events!C1540,1)-4),"")</f>
        <v/>
      </c>
      <c r="G3136" s="0" t="str">
        <f aca="false">gait_events!D1540</f>
        <v>left_shank</v>
      </c>
      <c r="H3136" s="0" t="str">
        <f aca="false">gait_events!E1540</f>
        <v>FC</v>
      </c>
      <c r="I3136" s="0" t="n">
        <f aca="false">IF(gait_events!F1540&lt;&gt;"",gait_events!F1540,NA())</f>
        <v>565</v>
      </c>
      <c r="J3136" s="0" t="n">
        <f aca="false">IF(gait_events!G1540&lt;&gt;"",gait_events!G1540,NA())</f>
        <v>576</v>
      </c>
      <c r="K3136" s="0" t="n">
        <f aca="false">I3136-J3136</f>
        <v>-11</v>
      </c>
      <c r="L3136" s="0" t="n">
        <f aca="false">K3136*5</f>
        <v>-55</v>
      </c>
      <c r="M3136" s="0" t="n">
        <f aca="false">IF(NOT(ISNA(I3136)),1,0)</f>
        <v>1</v>
      </c>
      <c r="N3136" s="0" t="n">
        <f aca="false">IF(NOT(ISNA(J3136)),1,0)</f>
        <v>1</v>
      </c>
      <c r="O3136" s="0" t="n">
        <f aca="false">IF(AND(NOT(ISNA(I3136)),NOT(ISNA(J3136))),1,0)</f>
        <v>1</v>
      </c>
      <c r="P3136" s="0" t="n">
        <f aca="false">IF(AND(NOT(ISNA(I3136)),ISNA(J3136)),1,0)</f>
        <v>0</v>
      </c>
      <c r="Q3136" s="0" t="n">
        <f aca="false">IF(AND(ISNA(I3136),NOT(ISNA(J3136))),1,0)</f>
        <v>0</v>
      </c>
      <c r="R3136" s="0" t="n">
        <f aca="false">IF(SUM(O3136:Q3136)&lt;&gt;1,"ERROR",1)</f>
        <v>1</v>
      </c>
    </row>
    <row r="3137" customFormat="false" ht="12.8" hidden="false" customHeight="false" outlineLevel="0" collapsed="false">
      <c r="A3137" s="0" t="str">
        <f aca="false">gait_events!B1541</f>
        <v>pp066</v>
      </c>
      <c r="B3137" s="0" t="str">
        <f aca="false">VLOOKUP(A3137,participants!A:B,2,0)</f>
        <v>F</v>
      </c>
      <c r="C3137" s="0" t="n">
        <f aca="false">VLOOKUP(A3137,participants!A:C,3,0)</f>
        <v>34</v>
      </c>
      <c r="D3137" s="0" t="str">
        <f aca="false">VLOOKUP(A3137,participants!A:F,6,0)</f>
        <v>YA</v>
      </c>
      <c r="E3137" s="0" t="str">
        <f aca="false">IF(LEN(SUBSTITUTE(gait_events!C1541,"_run-",""))&lt;&gt;LEN(gait_events!C1541),LEFT(RIGHT(gait_events!C1541,LEN(gait_events!C1541)-19),FIND("_run-",RIGHT(gait_events!C1541,LEN(gait_events!C1541)-19),1)-1),RIGHT(gait_events!C1541,LEN(gait_events!C1541)-19))</f>
        <v>Slow</v>
      </c>
      <c r="F3137" s="0" t="str">
        <f aca="false">IF(LEN(SUBSTITUTE(gait_events!C1541,"_run-",""))&lt;&gt;LEN(gait_events!C1541),RIGHT(gait_events!C1541,LEN(gait_events!C1541)-FIND("_run-",gait_events!C1541,1)-4),"")</f>
        <v/>
      </c>
      <c r="G3137" s="0" t="str">
        <f aca="false">gait_events!D1541</f>
        <v>left_shank</v>
      </c>
      <c r="H3137" s="0" t="str">
        <f aca="false">gait_events!E1541</f>
        <v>FC</v>
      </c>
      <c r="I3137" s="0" t="n">
        <f aca="false">IF(gait_events!F1541&lt;&gt;"",gait_events!F1541,NA())</f>
        <v>1009</v>
      </c>
      <c r="J3137" s="0" t="n">
        <f aca="false">IF(gait_events!G1541&lt;&gt;"",gait_events!G1541,NA())</f>
        <v>1019</v>
      </c>
      <c r="K3137" s="0" t="n">
        <f aca="false">I3137-J3137</f>
        <v>-10</v>
      </c>
      <c r="L3137" s="0" t="n">
        <f aca="false">K3137*5</f>
        <v>-50</v>
      </c>
      <c r="M3137" s="0" t="n">
        <f aca="false">IF(NOT(ISNA(I3137)),1,0)</f>
        <v>1</v>
      </c>
      <c r="N3137" s="0" t="n">
        <f aca="false">IF(NOT(ISNA(J3137)),1,0)</f>
        <v>1</v>
      </c>
      <c r="O3137" s="0" t="n">
        <f aca="false">IF(AND(NOT(ISNA(I3137)),NOT(ISNA(J3137))),1,0)</f>
        <v>1</v>
      </c>
      <c r="P3137" s="0" t="n">
        <f aca="false">IF(AND(NOT(ISNA(I3137)),ISNA(J3137)),1,0)</f>
        <v>0</v>
      </c>
      <c r="Q3137" s="0" t="n">
        <f aca="false">IF(AND(ISNA(I3137),NOT(ISNA(J3137))),1,0)</f>
        <v>0</v>
      </c>
      <c r="R3137" s="0" t="n">
        <f aca="false">IF(SUM(O3137:Q3137)&lt;&gt;1,"ERROR",1)</f>
        <v>1</v>
      </c>
    </row>
    <row r="3138" customFormat="false" ht="12.8" hidden="false" customHeight="false" outlineLevel="0" collapsed="false">
      <c r="A3138" s="0" t="str">
        <f aca="false">gait_events!B1542</f>
        <v>pp066</v>
      </c>
      <c r="B3138" s="0" t="str">
        <f aca="false">VLOOKUP(A3138,participants!A:B,2,0)</f>
        <v>F</v>
      </c>
      <c r="C3138" s="0" t="n">
        <f aca="false">VLOOKUP(A3138,participants!A:C,3,0)</f>
        <v>34</v>
      </c>
      <c r="D3138" s="0" t="str">
        <f aca="false">VLOOKUP(A3138,participants!A:F,6,0)</f>
        <v>YA</v>
      </c>
      <c r="E3138" s="0" t="str">
        <f aca="false">IF(LEN(SUBSTITUTE(gait_events!C1542,"_run-",""))&lt;&gt;LEN(gait_events!C1542),LEFT(RIGHT(gait_events!C1542,LEN(gait_events!C1542)-19),FIND("_run-",RIGHT(gait_events!C1542,LEN(gait_events!C1542)-19),1)-1),RIGHT(gait_events!C1542,LEN(gait_events!C1542)-19))</f>
        <v>Slow</v>
      </c>
      <c r="F3138" s="0" t="str">
        <f aca="false">IF(LEN(SUBSTITUTE(gait_events!C1542,"_run-",""))&lt;&gt;LEN(gait_events!C1542),RIGHT(gait_events!C1542,LEN(gait_events!C1542)-FIND("_run-",gait_events!C1542,1)-4),"")</f>
        <v/>
      </c>
      <c r="G3138" s="0" t="str">
        <f aca="false">gait_events!D1542</f>
        <v>left_shank</v>
      </c>
      <c r="H3138" s="0" t="str">
        <f aca="false">gait_events!E1542</f>
        <v>FC</v>
      </c>
      <c r="I3138" s="0" t="n">
        <f aca="false">IF(gait_events!F1542&lt;&gt;"",gait_events!F1542,NA())</f>
        <v>1449</v>
      </c>
      <c r="J3138" s="0" t="n">
        <f aca="false">IF(gait_events!G1542&lt;&gt;"",gait_events!G1542,NA())</f>
        <v>1460</v>
      </c>
      <c r="K3138" s="0" t="n">
        <f aca="false">I3138-J3138</f>
        <v>-11</v>
      </c>
      <c r="L3138" s="0" t="n">
        <f aca="false">K3138*5</f>
        <v>-55</v>
      </c>
      <c r="M3138" s="0" t="n">
        <f aca="false">IF(NOT(ISNA(I3138)),1,0)</f>
        <v>1</v>
      </c>
      <c r="N3138" s="0" t="n">
        <f aca="false">IF(NOT(ISNA(J3138)),1,0)</f>
        <v>1</v>
      </c>
      <c r="O3138" s="0" t="n">
        <f aca="false">IF(AND(NOT(ISNA(I3138)),NOT(ISNA(J3138))),1,0)</f>
        <v>1</v>
      </c>
      <c r="P3138" s="0" t="n">
        <f aca="false">IF(AND(NOT(ISNA(I3138)),ISNA(J3138)),1,0)</f>
        <v>0</v>
      </c>
      <c r="Q3138" s="0" t="n">
        <f aca="false">IF(AND(ISNA(I3138),NOT(ISNA(J3138))),1,0)</f>
        <v>0</v>
      </c>
      <c r="R3138" s="0" t="n">
        <f aca="false">IF(SUM(O3138:Q3138)&lt;&gt;1,"ERROR",1)</f>
        <v>1</v>
      </c>
    </row>
    <row r="3139" customFormat="false" ht="12.8" hidden="false" customHeight="false" outlineLevel="0" collapsed="false">
      <c r="A3139" s="0" t="str">
        <f aca="false">gait_events!B1543</f>
        <v>pp066</v>
      </c>
      <c r="B3139" s="0" t="str">
        <f aca="false">VLOOKUP(A3139,participants!A:B,2,0)</f>
        <v>F</v>
      </c>
      <c r="C3139" s="0" t="n">
        <f aca="false">VLOOKUP(A3139,participants!A:C,3,0)</f>
        <v>34</v>
      </c>
      <c r="D3139" s="0" t="str">
        <f aca="false">VLOOKUP(A3139,participants!A:F,6,0)</f>
        <v>YA</v>
      </c>
      <c r="E3139" s="0" t="str">
        <f aca="false">IF(LEN(SUBSTITUTE(gait_events!C1543,"_run-",""))&lt;&gt;LEN(gait_events!C1543),LEFT(RIGHT(gait_events!C1543,LEN(gait_events!C1543)-19),FIND("_run-",RIGHT(gait_events!C1543,LEN(gait_events!C1543)-19),1)-1),RIGHT(gait_events!C1543,LEN(gait_events!C1543)-19))</f>
        <v>Slow</v>
      </c>
      <c r="F3139" s="0" t="str">
        <f aca="false">IF(LEN(SUBSTITUTE(gait_events!C1543,"_run-",""))&lt;&gt;LEN(gait_events!C1543),RIGHT(gait_events!C1543,LEN(gait_events!C1543)-FIND("_run-",gait_events!C1543,1)-4),"")</f>
        <v/>
      </c>
      <c r="G3139" s="0" t="str">
        <f aca="false">gait_events!D1543</f>
        <v>left_shank</v>
      </c>
      <c r="H3139" s="0" t="str">
        <f aca="false">gait_events!E1543</f>
        <v>FC</v>
      </c>
      <c r="I3139" s="0" t="n">
        <f aca="false">IF(gait_events!F1543&lt;&gt;"",gait_events!F1543,NA())</f>
        <v>1909</v>
      </c>
      <c r="J3139" s="0" t="e">
        <f aca="false">IF(gait_events!G1543&lt;&gt;"",gait_events!G1543,NA())</f>
        <v>#N/A</v>
      </c>
      <c r="K3139" s="0" t="e">
        <f aca="false">I3139-J3139</f>
        <v>#N/A</v>
      </c>
      <c r="L3139" s="0" t="e">
        <f aca="false">K3139*5</f>
        <v>#N/A</v>
      </c>
      <c r="M3139" s="0" t="n">
        <f aca="false">IF(NOT(ISNA(I3139)),1,0)</f>
        <v>1</v>
      </c>
      <c r="N3139" s="0" t="n">
        <f aca="false">IF(NOT(ISNA(J3139)),1,0)</f>
        <v>0</v>
      </c>
      <c r="O3139" s="0" t="n">
        <f aca="false">IF(AND(NOT(ISNA(I3139)),NOT(ISNA(J3139))),1,0)</f>
        <v>0</v>
      </c>
      <c r="P3139" s="0" t="n">
        <f aca="false">IF(AND(NOT(ISNA(I3139)),ISNA(J3139)),1,0)</f>
        <v>1</v>
      </c>
      <c r="Q3139" s="0" t="n">
        <f aca="false">IF(AND(ISNA(I3139),NOT(ISNA(J3139))),1,0)</f>
        <v>0</v>
      </c>
      <c r="R3139" s="0" t="n">
        <f aca="false">IF(SUM(O3139:Q3139)&lt;&gt;1,"ERROR",1)</f>
        <v>1</v>
      </c>
    </row>
    <row r="3140" customFormat="false" ht="12.8" hidden="false" customHeight="false" outlineLevel="0" collapsed="false">
      <c r="A3140" s="0" t="str">
        <f aca="false">gait_events!B1544</f>
        <v>pp066</v>
      </c>
      <c r="B3140" s="0" t="str">
        <f aca="false">VLOOKUP(A3140,participants!A:B,2,0)</f>
        <v>F</v>
      </c>
      <c r="C3140" s="0" t="n">
        <f aca="false">VLOOKUP(A3140,participants!A:C,3,0)</f>
        <v>34</v>
      </c>
      <c r="D3140" s="0" t="str">
        <f aca="false">VLOOKUP(A3140,participants!A:F,6,0)</f>
        <v>YA</v>
      </c>
      <c r="E3140" s="0" t="str">
        <f aca="false">IF(LEN(SUBSTITUTE(gait_events!C1544,"_run-",""))&lt;&gt;LEN(gait_events!C1544),LEFT(RIGHT(gait_events!C1544,LEN(gait_events!C1544)-19),FIND("_run-",RIGHT(gait_events!C1544,LEN(gait_events!C1544)-19),1)-1),RIGHT(gait_events!C1544,LEN(gait_events!C1544)-19))</f>
        <v>Slow</v>
      </c>
      <c r="F3140" s="0" t="str">
        <f aca="false">IF(LEN(SUBSTITUTE(gait_events!C1544,"_run-",""))&lt;&gt;LEN(gait_events!C1544),RIGHT(gait_events!C1544,LEN(gait_events!C1544)-FIND("_run-",gait_events!C1544,1)-4),"")</f>
        <v/>
      </c>
      <c r="G3140" s="0" t="str">
        <f aca="false">gait_events!D1544</f>
        <v>right_shank</v>
      </c>
      <c r="H3140" s="0" t="str">
        <f aca="false">gait_events!E1544</f>
        <v>IC</v>
      </c>
      <c r="I3140" s="0" t="n">
        <f aca="false">IF(gait_events!F1544&lt;&gt;"",gait_events!F1544,NA())</f>
        <v>499</v>
      </c>
      <c r="J3140" s="0" t="n">
        <f aca="false">IF(gait_events!G1544&lt;&gt;"",gait_events!G1544,NA())</f>
        <v>497</v>
      </c>
      <c r="K3140" s="0" t="n">
        <f aca="false">I3140-J3140</f>
        <v>2</v>
      </c>
      <c r="L3140" s="0" t="n">
        <f aca="false">K3140*5</f>
        <v>10</v>
      </c>
      <c r="M3140" s="0" t="n">
        <f aca="false">IF(NOT(ISNA(I3140)),1,0)</f>
        <v>1</v>
      </c>
      <c r="N3140" s="0" t="n">
        <f aca="false">IF(NOT(ISNA(J3140)),1,0)</f>
        <v>1</v>
      </c>
      <c r="O3140" s="0" t="n">
        <f aca="false">IF(AND(NOT(ISNA(I3140)),NOT(ISNA(J3140))),1,0)</f>
        <v>1</v>
      </c>
      <c r="P3140" s="0" t="n">
        <f aca="false">IF(AND(NOT(ISNA(I3140)),ISNA(J3140)),1,0)</f>
        <v>0</v>
      </c>
      <c r="Q3140" s="0" t="n">
        <f aca="false">IF(AND(ISNA(I3140),NOT(ISNA(J3140))),1,0)</f>
        <v>0</v>
      </c>
      <c r="R3140" s="0" t="n">
        <f aca="false">IF(SUM(O3140:Q3140)&lt;&gt;1,"ERROR",1)</f>
        <v>1</v>
      </c>
    </row>
    <row r="3141" customFormat="false" ht="12.8" hidden="false" customHeight="false" outlineLevel="0" collapsed="false">
      <c r="A3141" s="0" t="str">
        <f aca="false">gait_events!B1545</f>
        <v>pp066</v>
      </c>
      <c r="B3141" s="0" t="str">
        <f aca="false">VLOOKUP(A3141,participants!A:B,2,0)</f>
        <v>F</v>
      </c>
      <c r="C3141" s="0" t="n">
        <f aca="false">VLOOKUP(A3141,participants!A:C,3,0)</f>
        <v>34</v>
      </c>
      <c r="D3141" s="0" t="str">
        <f aca="false">VLOOKUP(A3141,participants!A:F,6,0)</f>
        <v>YA</v>
      </c>
      <c r="E3141" s="0" t="str">
        <f aca="false">IF(LEN(SUBSTITUTE(gait_events!C1545,"_run-",""))&lt;&gt;LEN(gait_events!C1545),LEFT(RIGHT(gait_events!C1545,LEN(gait_events!C1545)-19),FIND("_run-",RIGHT(gait_events!C1545,LEN(gait_events!C1545)-19),1)-1),RIGHT(gait_events!C1545,LEN(gait_events!C1545)-19))</f>
        <v>Slow</v>
      </c>
      <c r="F3141" s="0" t="str">
        <f aca="false">IF(LEN(SUBSTITUTE(gait_events!C1545,"_run-",""))&lt;&gt;LEN(gait_events!C1545),RIGHT(gait_events!C1545,LEN(gait_events!C1545)-FIND("_run-",gait_events!C1545,1)-4),"")</f>
        <v/>
      </c>
      <c r="G3141" s="0" t="str">
        <f aca="false">gait_events!D1545</f>
        <v>right_shank</v>
      </c>
      <c r="H3141" s="0" t="str">
        <f aca="false">gait_events!E1545</f>
        <v>IC</v>
      </c>
      <c r="I3141" s="0" t="n">
        <f aca="false">IF(gait_events!F1545&lt;&gt;"",gait_events!F1545,NA())</f>
        <v>960</v>
      </c>
      <c r="J3141" s="0" t="n">
        <f aca="false">IF(gait_events!G1545&lt;&gt;"",gait_events!G1545,NA())</f>
        <v>958</v>
      </c>
      <c r="K3141" s="0" t="n">
        <f aca="false">I3141-J3141</f>
        <v>2</v>
      </c>
      <c r="L3141" s="0" t="n">
        <f aca="false">K3141*5</f>
        <v>10</v>
      </c>
      <c r="M3141" s="0" t="n">
        <f aca="false">IF(NOT(ISNA(I3141)),1,0)</f>
        <v>1</v>
      </c>
      <c r="N3141" s="0" t="n">
        <f aca="false">IF(NOT(ISNA(J3141)),1,0)</f>
        <v>1</v>
      </c>
      <c r="O3141" s="0" t="n">
        <f aca="false">IF(AND(NOT(ISNA(I3141)),NOT(ISNA(J3141))),1,0)</f>
        <v>1</v>
      </c>
      <c r="P3141" s="0" t="n">
        <f aca="false">IF(AND(NOT(ISNA(I3141)),ISNA(J3141)),1,0)</f>
        <v>0</v>
      </c>
      <c r="Q3141" s="0" t="n">
        <f aca="false">IF(AND(ISNA(I3141),NOT(ISNA(J3141))),1,0)</f>
        <v>0</v>
      </c>
      <c r="R3141" s="0" t="n">
        <f aca="false">IF(SUM(O3141:Q3141)&lt;&gt;1,"ERROR",1)</f>
        <v>1</v>
      </c>
    </row>
    <row r="3142" customFormat="false" ht="12.8" hidden="false" customHeight="false" outlineLevel="0" collapsed="false">
      <c r="A3142" s="0" t="str">
        <f aca="false">gait_events!B1546</f>
        <v>pp066</v>
      </c>
      <c r="B3142" s="0" t="str">
        <f aca="false">VLOOKUP(A3142,participants!A:B,2,0)</f>
        <v>F</v>
      </c>
      <c r="C3142" s="0" t="n">
        <f aca="false">VLOOKUP(A3142,participants!A:C,3,0)</f>
        <v>34</v>
      </c>
      <c r="D3142" s="0" t="str">
        <f aca="false">VLOOKUP(A3142,participants!A:F,6,0)</f>
        <v>YA</v>
      </c>
      <c r="E3142" s="0" t="str">
        <f aca="false">IF(LEN(SUBSTITUTE(gait_events!C1546,"_run-",""))&lt;&gt;LEN(gait_events!C1546),LEFT(RIGHT(gait_events!C1546,LEN(gait_events!C1546)-19),FIND("_run-",RIGHT(gait_events!C1546,LEN(gait_events!C1546)-19),1)-1),RIGHT(gait_events!C1546,LEN(gait_events!C1546)-19))</f>
        <v>Slow</v>
      </c>
      <c r="F3142" s="0" t="str">
        <f aca="false">IF(LEN(SUBSTITUTE(gait_events!C1546,"_run-",""))&lt;&gt;LEN(gait_events!C1546),RIGHT(gait_events!C1546,LEN(gait_events!C1546)-FIND("_run-",gait_events!C1546,1)-4),"")</f>
        <v/>
      </c>
      <c r="G3142" s="0" t="str">
        <f aca="false">gait_events!D1546</f>
        <v>right_shank</v>
      </c>
      <c r="H3142" s="0" t="str">
        <f aca="false">gait_events!E1546</f>
        <v>IC</v>
      </c>
      <c r="I3142" s="0" t="n">
        <f aca="false">IF(gait_events!F1546&lt;&gt;"",gait_events!F1546,NA())</f>
        <v>1404</v>
      </c>
      <c r="J3142" s="0" t="n">
        <f aca="false">IF(gait_events!G1546&lt;&gt;"",gait_events!G1546,NA())</f>
        <v>1403</v>
      </c>
      <c r="K3142" s="0" t="n">
        <f aca="false">I3142-J3142</f>
        <v>1</v>
      </c>
      <c r="L3142" s="0" t="n">
        <f aca="false">K3142*5</f>
        <v>5</v>
      </c>
      <c r="M3142" s="0" t="n">
        <f aca="false">IF(NOT(ISNA(I3142)),1,0)</f>
        <v>1</v>
      </c>
      <c r="N3142" s="0" t="n">
        <f aca="false">IF(NOT(ISNA(J3142)),1,0)</f>
        <v>1</v>
      </c>
      <c r="O3142" s="0" t="n">
        <f aca="false">IF(AND(NOT(ISNA(I3142)),NOT(ISNA(J3142))),1,0)</f>
        <v>1</v>
      </c>
      <c r="P3142" s="0" t="n">
        <f aca="false">IF(AND(NOT(ISNA(I3142)),ISNA(J3142)),1,0)</f>
        <v>0</v>
      </c>
      <c r="Q3142" s="0" t="n">
        <f aca="false">IF(AND(ISNA(I3142),NOT(ISNA(J3142))),1,0)</f>
        <v>0</v>
      </c>
      <c r="R3142" s="0" t="n">
        <f aca="false">IF(SUM(O3142:Q3142)&lt;&gt;1,"ERROR",1)</f>
        <v>1</v>
      </c>
    </row>
    <row r="3143" customFormat="false" ht="12.8" hidden="false" customHeight="false" outlineLevel="0" collapsed="false">
      <c r="A3143" s="0" t="str">
        <f aca="false">gait_events!B1547</f>
        <v>pp066</v>
      </c>
      <c r="B3143" s="0" t="str">
        <f aca="false">VLOOKUP(A3143,participants!A:B,2,0)</f>
        <v>F</v>
      </c>
      <c r="C3143" s="0" t="n">
        <f aca="false">VLOOKUP(A3143,participants!A:C,3,0)</f>
        <v>34</v>
      </c>
      <c r="D3143" s="0" t="str">
        <f aca="false">VLOOKUP(A3143,participants!A:F,6,0)</f>
        <v>YA</v>
      </c>
      <c r="E3143" s="0" t="str">
        <f aca="false">IF(LEN(SUBSTITUTE(gait_events!C1547,"_run-",""))&lt;&gt;LEN(gait_events!C1547),LEFT(RIGHT(gait_events!C1547,LEN(gait_events!C1547)-19),FIND("_run-",RIGHT(gait_events!C1547,LEN(gait_events!C1547)-19),1)-1),RIGHT(gait_events!C1547,LEN(gait_events!C1547)-19))</f>
        <v>Slow</v>
      </c>
      <c r="F3143" s="0" t="str">
        <f aca="false">IF(LEN(SUBSTITUTE(gait_events!C1547,"_run-",""))&lt;&gt;LEN(gait_events!C1547),RIGHT(gait_events!C1547,LEN(gait_events!C1547)-FIND("_run-",gait_events!C1547,1)-4),"")</f>
        <v/>
      </c>
      <c r="G3143" s="0" t="str">
        <f aca="false">gait_events!D1547</f>
        <v>right_shank</v>
      </c>
      <c r="H3143" s="0" t="str">
        <f aca="false">gait_events!E1547</f>
        <v>IC</v>
      </c>
      <c r="I3143" s="0" t="n">
        <f aca="false">IF(gait_events!F1547&lt;&gt;"",gait_events!F1547,NA())</f>
        <v>1841</v>
      </c>
      <c r="J3143" s="0" t="n">
        <f aca="false">IF(gait_events!G1547&lt;&gt;"",gait_events!G1547,NA())</f>
        <v>1839</v>
      </c>
      <c r="K3143" s="0" t="n">
        <f aca="false">I3143-J3143</f>
        <v>2</v>
      </c>
      <c r="L3143" s="0" t="n">
        <f aca="false">K3143*5</f>
        <v>10</v>
      </c>
      <c r="M3143" s="0" t="n">
        <f aca="false">IF(NOT(ISNA(I3143)),1,0)</f>
        <v>1</v>
      </c>
      <c r="N3143" s="0" t="n">
        <f aca="false">IF(NOT(ISNA(J3143)),1,0)</f>
        <v>1</v>
      </c>
      <c r="O3143" s="0" t="n">
        <f aca="false">IF(AND(NOT(ISNA(I3143)),NOT(ISNA(J3143))),1,0)</f>
        <v>1</v>
      </c>
      <c r="P3143" s="0" t="n">
        <f aca="false">IF(AND(NOT(ISNA(I3143)),ISNA(J3143)),1,0)</f>
        <v>0</v>
      </c>
      <c r="Q3143" s="0" t="n">
        <f aca="false">IF(AND(ISNA(I3143),NOT(ISNA(J3143))),1,0)</f>
        <v>0</v>
      </c>
      <c r="R3143" s="0" t="n">
        <f aca="false">IF(SUM(O3143:Q3143)&lt;&gt;1,"ERROR",1)</f>
        <v>1</v>
      </c>
    </row>
    <row r="3144" customFormat="false" ht="12.8" hidden="false" customHeight="false" outlineLevel="0" collapsed="false">
      <c r="A3144" s="0" t="str">
        <f aca="false">gait_events!B1548</f>
        <v>pp066</v>
      </c>
      <c r="B3144" s="0" t="str">
        <f aca="false">VLOOKUP(A3144,participants!A:B,2,0)</f>
        <v>F</v>
      </c>
      <c r="C3144" s="0" t="n">
        <f aca="false">VLOOKUP(A3144,participants!A:C,3,0)</f>
        <v>34</v>
      </c>
      <c r="D3144" s="0" t="str">
        <f aca="false">VLOOKUP(A3144,participants!A:F,6,0)</f>
        <v>YA</v>
      </c>
      <c r="E3144" s="0" t="str">
        <f aca="false">IF(LEN(SUBSTITUTE(gait_events!C1548,"_run-",""))&lt;&gt;LEN(gait_events!C1548),LEFT(RIGHT(gait_events!C1548,LEN(gait_events!C1548)-19),FIND("_run-",RIGHT(gait_events!C1548,LEN(gait_events!C1548)-19),1)-1),RIGHT(gait_events!C1548,LEN(gait_events!C1548)-19))</f>
        <v>Slow</v>
      </c>
      <c r="F3144" s="0" t="str">
        <f aca="false">IF(LEN(SUBSTITUTE(gait_events!C1548,"_run-",""))&lt;&gt;LEN(gait_events!C1548),RIGHT(gait_events!C1548,LEN(gait_events!C1548)-FIND("_run-",gait_events!C1548,1)-4),"")</f>
        <v/>
      </c>
      <c r="G3144" s="0" t="str">
        <f aca="false">gait_events!D1548</f>
        <v>right_shank</v>
      </c>
      <c r="H3144" s="0" t="str">
        <f aca="false">gait_events!E1548</f>
        <v>FC</v>
      </c>
      <c r="I3144" s="0" t="n">
        <f aca="false">IF(gait_events!F1548&lt;&gt;"",gait_events!F1548,NA())</f>
        <v>314</v>
      </c>
      <c r="J3144" s="0" t="e">
        <f aca="false">IF(gait_events!G1548&lt;&gt;"",gait_events!G1548,NA())</f>
        <v>#N/A</v>
      </c>
      <c r="K3144" s="0" t="e">
        <f aca="false">I3144-J3144</f>
        <v>#N/A</v>
      </c>
      <c r="L3144" s="0" t="e">
        <f aca="false">K3144*5</f>
        <v>#N/A</v>
      </c>
      <c r="M3144" s="0" t="n">
        <f aca="false">IF(NOT(ISNA(I3144)),1,0)</f>
        <v>1</v>
      </c>
      <c r="N3144" s="0" t="n">
        <f aca="false">IF(NOT(ISNA(J3144)),1,0)</f>
        <v>0</v>
      </c>
      <c r="O3144" s="0" t="n">
        <f aca="false">IF(AND(NOT(ISNA(I3144)),NOT(ISNA(J3144))),1,0)</f>
        <v>0</v>
      </c>
      <c r="P3144" s="0" t="n">
        <f aca="false">IF(AND(NOT(ISNA(I3144)),ISNA(J3144)),1,0)</f>
        <v>1</v>
      </c>
      <c r="Q3144" s="0" t="n">
        <f aca="false">IF(AND(ISNA(I3144),NOT(ISNA(J3144))),1,0)</f>
        <v>0</v>
      </c>
      <c r="R3144" s="0" t="n">
        <f aca="false">IF(SUM(O3144:Q3144)&lt;&gt;1,"ERROR",1)</f>
        <v>1</v>
      </c>
    </row>
    <row r="3145" customFormat="false" ht="12.8" hidden="false" customHeight="false" outlineLevel="0" collapsed="false">
      <c r="A3145" s="0" t="str">
        <f aca="false">gait_events!B1549</f>
        <v>pp066</v>
      </c>
      <c r="B3145" s="0" t="str">
        <f aca="false">VLOOKUP(A3145,participants!A:B,2,0)</f>
        <v>F</v>
      </c>
      <c r="C3145" s="0" t="n">
        <f aca="false">VLOOKUP(A3145,participants!A:C,3,0)</f>
        <v>34</v>
      </c>
      <c r="D3145" s="0" t="str">
        <f aca="false">VLOOKUP(A3145,participants!A:F,6,0)</f>
        <v>YA</v>
      </c>
      <c r="E3145" s="0" t="str">
        <f aca="false">IF(LEN(SUBSTITUTE(gait_events!C1549,"_run-",""))&lt;&gt;LEN(gait_events!C1549),LEFT(RIGHT(gait_events!C1549,LEN(gait_events!C1549)-19),FIND("_run-",RIGHT(gait_events!C1549,LEN(gait_events!C1549)-19),1)-1),RIGHT(gait_events!C1549,LEN(gait_events!C1549)-19))</f>
        <v>Slow</v>
      </c>
      <c r="F3145" s="0" t="str">
        <f aca="false">IF(LEN(SUBSTITUTE(gait_events!C1549,"_run-",""))&lt;&gt;LEN(gait_events!C1549),RIGHT(gait_events!C1549,LEN(gait_events!C1549)-FIND("_run-",gait_events!C1549,1)-4),"")</f>
        <v/>
      </c>
      <c r="G3145" s="0" t="str">
        <f aca="false">gait_events!D1549</f>
        <v>right_shank</v>
      </c>
      <c r="H3145" s="0" t="str">
        <f aca="false">gait_events!E1549</f>
        <v>FC</v>
      </c>
      <c r="I3145" s="0" t="n">
        <f aca="false">IF(gait_events!F1549&lt;&gt;"",gait_events!F1549,NA())</f>
        <v>793</v>
      </c>
      <c r="J3145" s="0" t="n">
        <f aca="false">IF(gait_events!G1549&lt;&gt;"",gait_events!G1549,NA())</f>
        <v>805</v>
      </c>
      <c r="K3145" s="0" t="n">
        <f aca="false">I3145-J3145</f>
        <v>-12</v>
      </c>
      <c r="L3145" s="0" t="n">
        <f aca="false">K3145*5</f>
        <v>-60</v>
      </c>
      <c r="M3145" s="0" t="n">
        <f aca="false">IF(NOT(ISNA(I3145)),1,0)</f>
        <v>1</v>
      </c>
      <c r="N3145" s="0" t="n">
        <f aca="false">IF(NOT(ISNA(J3145)),1,0)</f>
        <v>1</v>
      </c>
      <c r="O3145" s="0" t="n">
        <f aca="false">IF(AND(NOT(ISNA(I3145)),NOT(ISNA(J3145))),1,0)</f>
        <v>1</v>
      </c>
      <c r="P3145" s="0" t="n">
        <f aca="false">IF(AND(NOT(ISNA(I3145)),ISNA(J3145)),1,0)</f>
        <v>0</v>
      </c>
      <c r="Q3145" s="0" t="n">
        <f aca="false">IF(AND(ISNA(I3145),NOT(ISNA(J3145))),1,0)</f>
        <v>0</v>
      </c>
      <c r="R3145" s="0" t="n">
        <f aca="false">IF(SUM(O3145:Q3145)&lt;&gt;1,"ERROR",1)</f>
        <v>1</v>
      </c>
    </row>
    <row r="3146" customFormat="false" ht="12.8" hidden="false" customHeight="false" outlineLevel="0" collapsed="false">
      <c r="A3146" s="0" t="str">
        <f aca="false">gait_events!B3459</f>
        <v>pp140</v>
      </c>
      <c r="B3146" s="0" t="str">
        <f aca="false">VLOOKUP(A3146,participants!A:B,2,0)</f>
        <v>M</v>
      </c>
      <c r="C3146" s="0" t="n">
        <f aca="false">VLOOKUP(A3146,participants!A:C,3,0)</f>
        <v>79</v>
      </c>
      <c r="D3146" s="0" t="str">
        <f aca="false">VLOOKUP(A3146,participants!A:F,6,0)</f>
        <v>PD</v>
      </c>
      <c r="E3146" s="0" t="str">
        <f aca="false">IF(LEN(SUBSTITUTE(gait_events!C3459,"_run-",""))&lt;&gt;LEN(gait_events!C3459),LEFT(RIGHT(gait_events!C3459,LEN(gait_events!C3459)-19),FIND("_run-",RIGHT(gait_events!C3459,LEN(gait_events!C3459)-19),1)-1),RIGHT(gait_events!C3459,LEN(gait_events!C3459)-19))</f>
        <v>Slow</v>
      </c>
      <c r="F3146" s="0" t="str">
        <f aca="false">IF(LEN(SUBSTITUTE(gait_events!C3459,"_run-",""))&lt;&gt;LEN(gait_events!C3459),RIGHT(gait_events!C3459,LEN(gait_events!C3459)-FIND("_run-",gait_events!C3459,1)-4),"")</f>
        <v>on</v>
      </c>
      <c r="G3146" s="0" t="str">
        <f aca="false">gait_events!D3459</f>
        <v>right_shank</v>
      </c>
      <c r="H3146" s="0" t="str">
        <f aca="false">gait_events!E3459</f>
        <v>FC</v>
      </c>
      <c r="I3146" s="0" t="n">
        <f aca="false">IF(gait_events!F3459&lt;&gt;"",gait_events!F3459,NA())</f>
        <v>877</v>
      </c>
      <c r="J3146" s="0" t="n">
        <f aca="false">IF(gait_events!G3459&lt;&gt;"",gait_events!G3459,NA())</f>
        <v>877</v>
      </c>
      <c r="K3146" s="0" t="n">
        <f aca="false">I3146-J3146</f>
        <v>0</v>
      </c>
      <c r="L3146" s="0" t="n">
        <f aca="false">K3146*5</f>
        <v>0</v>
      </c>
      <c r="M3146" s="0" t="n">
        <f aca="false">IF(NOT(ISNA(I3146)),1,0)</f>
        <v>1</v>
      </c>
      <c r="N3146" s="0" t="n">
        <f aca="false">IF(NOT(ISNA(J3146)),1,0)</f>
        <v>1</v>
      </c>
      <c r="O3146" s="0" t="n">
        <f aca="false">IF(AND(NOT(ISNA(I3146)),NOT(ISNA(J3146))),1,0)</f>
        <v>1</v>
      </c>
      <c r="P3146" s="0" t="n">
        <f aca="false">IF(AND(NOT(ISNA(I3146)),ISNA(J3146)),1,0)</f>
        <v>0</v>
      </c>
      <c r="Q3146" s="0" t="n">
        <f aca="false">IF(AND(ISNA(I3146),NOT(ISNA(J3146))),1,0)</f>
        <v>0</v>
      </c>
      <c r="R3146" s="0" t="n">
        <f aca="false">IF(SUM(O3146:Q3146)&lt;&gt;1,"ERROR",1)</f>
        <v>1</v>
      </c>
    </row>
    <row r="3147" customFormat="false" ht="12.8" hidden="false" customHeight="false" outlineLevel="0" collapsed="false">
      <c r="A3147" s="0" t="str">
        <f aca="false">gait_events!B3460</f>
        <v>pp140</v>
      </c>
      <c r="B3147" s="0" t="str">
        <f aca="false">VLOOKUP(A3147,participants!A:B,2,0)</f>
        <v>M</v>
      </c>
      <c r="C3147" s="0" t="n">
        <f aca="false">VLOOKUP(A3147,participants!A:C,3,0)</f>
        <v>79</v>
      </c>
      <c r="D3147" s="0" t="str">
        <f aca="false">VLOOKUP(A3147,participants!A:F,6,0)</f>
        <v>PD</v>
      </c>
      <c r="E3147" s="0" t="str">
        <f aca="false">IF(LEN(SUBSTITUTE(gait_events!C3460,"_run-",""))&lt;&gt;LEN(gait_events!C3460),LEFT(RIGHT(gait_events!C3460,LEN(gait_events!C3460)-19),FIND("_run-",RIGHT(gait_events!C3460,LEN(gait_events!C3460)-19),1)-1),RIGHT(gait_events!C3460,LEN(gait_events!C3460)-19))</f>
        <v>Slow</v>
      </c>
      <c r="F3147" s="0" t="str">
        <f aca="false">IF(LEN(SUBSTITUTE(gait_events!C3460,"_run-",""))&lt;&gt;LEN(gait_events!C3460),RIGHT(gait_events!C3460,LEN(gait_events!C3460)-FIND("_run-",gait_events!C3460,1)-4),"")</f>
        <v>on</v>
      </c>
      <c r="G3147" s="0" t="str">
        <f aca="false">gait_events!D3460</f>
        <v>right_shank</v>
      </c>
      <c r="H3147" s="0" t="str">
        <f aca="false">gait_events!E3460</f>
        <v>FC</v>
      </c>
      <c r="I3147" s="0" t="n">
        <f aca="false">IF(gait_events!F3460&lt;&gt;"",gait_events!F3460,NA())</f>
        <v>1166</v>
      </c>
      <c r="J3147" s="0" t="n">
        <f aca="false">IF(gait_events!G3460&lt;&gt;"",gait_events!G3460,NA())</f>
        <v>1164</v>
      </c>
      <c r="K3147" s="0" t="n">
        <f aca="false">I3147-J3147</f>
        <v>2</v>
      </c>
      <c r="L3147" s="0" t="n">
        <f aca="false">K3147*5</f>
        <v>10</v>
      </c>
      <c r="M3147" s="0" t="n">
        <f aca="false">IF(NOT(ISNA(I3147)),1,0)</f>
        <v>1</v>
      </c>
      <c r="N3147" s="0" t="n">
        <f aca="false">IF(NOT(ISNA(J3147)),1,0)</f>
        <v>1</v>
      </c>
      <c r="O3147" s="0" t="n">
        <f aca="false">IF(AND(NOT(ISNA(I3147)),NOT(ISNA(J3147))),1,0)</f>
        <v>1</v>
      </c>
      <c r="P3147" s="0" t="n">
        <f aca="false">IF(AND(NOT(ISNA(I3147)),ISNA(J3147)),1,0)</f>
        <v>0</v>
      </c>
      <c r="Q3147" s="0" t="n">
        <f aca="false">IF(AND(ISNA(I3147),NOT(ISNA(J3147))),1,0)</f>
        <v>0</v>
      </c>
      <c r="R3147" s="0" t="n">
        <f aca="false">IF(SUM(O3147:Q3147)&lt;&gt;1,"ERROR",1)</f>
        <v>1</v>
      </c>
    </row>
    <row r="3148" customFormat="false" ht="12.8" hidden="false" customHeight="false" outlineLevel="0" collapsed="false">
      <c r="A3148" s="0" t="str">
        <f aca="false">gait_events!B3461</f>
        <v>pp140</v>
      </c>
      <c r="B3148" s="0" t="str">
        <f aca="false">VLOOKUP(A3148,participants!A:B,2,0)</f>
        <v>M</v>
      </c>
      <c r="C3148" s="0" t="n">
        <f aca="false">VLOOKUP(A3148,participants!A:C,3,0)</f>
        <v>79</v>
      </c>
      <c r="D3148" s="0" t="str">
        <f aca="false">VLOOKUP(A3148,participants!A:F,6,0)</f>
        <v>PD</v>
      </c>
      <c r="E3148" s="0" t="str">
        <f aca="false">IF(LEN(SUBSTITUTE(gait_events!C3461,"_run-",""))&lt;&gt;LEN(gait_events!C3461),LEFT(RIGHT(gait_events!C3461,LEN(gait_events!C3461)-19),FIND("_run-",RIGHT(gait_events!C3461,LEN(gait_events!C3461)-19),1)-1),RIGHT(gait_events!C3461,LEN(gait_events!C3461)-19))</f>
        <v>Slow</v>
      </c>
      <c r="F3148" s="0" t="str">
        <f aca="false">IF(LEN(SUBSTITUTE(gait_events!C3461,"_run-",""))&lt;&gt;LEN(gait_events!C3461),RIGHT(gait_events!C3461,LEN(gait_events!C3461)-FIND("_run-",gait_events!C3461,1)-4),"")</f>
        <v>on</v>
      </c>
      <c r="G3148" s="0" t="str">
        <f aca="false">gait_events!D3461</f>
        <v>right_shank</v>
      </c>
      <c r="H3148" s="0" t="str">
        <f aca="false">gait_events!E3461</f>
        <v>FC</v>
      </c>
      <c r="I3148" s="0" t="n">
        <f aca="false">IF(gait_events!F3461&lt;&gt;"",gait_events!F3461,NA())</f>
        <v>1481</v>
      </c>
      <c r="J3148" s="0" t="n">
        <f aca="false">IF(gait_events!G3461&lt;&gt;"",gait_events!G3461,NA())</f>
        <v>1481</v>
      </c>
      <c r="K3148" s="0" t="n">
        <f aca="false">I3148-J3148</f>
        <v>0</v>
      </c>
      <c r="L3148" s="0" t="n">
        <f aca="false">K3148*5</f>
        <v>0</v>
      </c>
      <c r="M3148" s="0" t="n">
        <f aca="false">IF(NOT(ISNA(I3148)),1,0)</f>
        <v>1</v>
      </c>
      <c r="N3148" s="0" t="n">
        <f aca="false">IF(NOT(ISNA(J3148)),1,0)</f>
        <v>1</v>
      </c>
      <c r="O3148" s="0" t="n">
        <f aca="false">IF(AND(NOT(ISNA(I3148)),NOT(ISNA(J3148))),1,0)</f>
        <v>1</v>
      </c>
      <c r="P3148" s="0" t="n">
        <f aca="false">IF(AND(NOT(ISNA(I3148)),ISNA(J3148)),1,0)</f>
        <v>0</v>
      </c>
      <c r="Q3148" s="0" t="n">
        <f aca="false">IF(AND(ISNA(I3148),NOT(ISNA(J3148))),1,0)</f>
        <v>0</v>
      </c>
      <c r="R3148" s="0" t="n">
        <f aca="false">IF(SUM(O3148:Q3148)&lt;&gt;1,"ERROR",1)</f>
        <v>1</v>
      </c>
    </row>
    <row r="3149" customFormat="false" ht="12.8" hidden="false" customHeight="false" outlineLevel="0" collapsed="false">
      <c r="A3149" s="0" t="str">
        <f aca="false">gait_events!B3462</f>
        <v>pp140</v>
      </c>
      <c r="B3149" s="0" t="str">
        <f aca="false">VLOOKUP(A3149,participants!A:B,2,0)</f>
        <v>M</v>
      </c>
      <c r="C3149" s="0" t="n">
        <f aca="false">VLOOKUP(A3149,participants!A:C,3,0)</f>
        <v>79</v>
      </c>
      <c r="D3149" s="0" t="str">
        <f aca="false">VLOOKUP(A3149,participants!A:F,6,0)</f>
        <v>PD</v>
      </c>
      <c r="E3149" s="0" t="str">
        <f aca="false">IF(LEN(SUBSTITUTE(gait_events!C3462,"_run-",""))&lt;&gt;LEN(gait_events!C3462),LEFT(RIGHT(gait_events!C3462,LEN(gait_events!C3462)-19),FIND("_run-",RIGHT(gait_events!C3462,LEN(gait_events!C3462)-19),1)-1),RIGHT(gait_events!C3462,LEN(gait_events!C3462)-19))</f>
        <v>Slow</v>
      </c>
      <c r="F3149" s="0" t="str">
        <f aca="false">IF(LEN(SUBSTITUTE(gait_events!C3462,"_run-",""))&lt;&gt;LEN(gait_events!C3462),RIGHT(gait_events!C3462,LEN(gait_events!C3462)-FIND("_run-",gait_events!C3462,1)-4),"")</f>
        <v>on</v>
      </c>
      <c r="G3149" s="0" t="str">
        <f aca="false">gait_events!D3462</f>
        <v>right_shank</v>
      </c>
      <c r="H3149" s="0" t="str">
        <f aca="false">gait_events!E3462</f>
        <v>FC</v>
      </c>
      <c r="I3149" s="0" t="n">
        <f aca="false">IF(gait_events!F3462&lt;&gt;"",gait_events!F3462,NA())</f>
        <v>1791</v>
      </c>
      <c r="J3149" s="0" t="n">
        <f aca="false">IF(gait_events!G3462&lt;&gt;"",gait_events!G3462,NA())</f>
        <v>1790</v>
      </c>
      <c r="K3149" s="0" t="n">
        <f aca="false">I3149-J3149</f>
        <v>1</v>
      </c>
      <c r="L3149" s="0" t="n">
        <f aca="false">K3149*5</f>
        <v>5</v>
      </c>
      <c r="M3149" s="0" t="n">
        <f aca="false">IF(NOT(ISNA(I3149)),1,0)</f>
        <v>1</v>
      </c>
      <c r="N3149" s="0" t="n">
        <f aca="false">IF(NOT(ISNA(J3149)),1,0)</f>
        <v>1</v>
      </c>
      <c r="O3149" s="0" t="n">
        <f aca="false">IF(AND(NOT(ISNA(I3149)),NOT(ISNA(J3149))),1,0)</f>
        <v>1</v>
      </c>
      <c r="P3149" s="0" t="n">
        <f aca="false">IF(AND(NOT(ISNA(I3149)),ISNA(J3149)),1,0)</f>
        <v>0</v>
      </c>
      <c r="Q3149" s="0" t="n">
        <f aca="false">IF(AND(ISNA(I3149),NOT(ISNA(J3149))),1,0)</f>
        <v>0</v>
      </c>
      <c r="R3149" s="0" t="n">
        <f aca="false">IF(SUM(O3149:Q3149)&lt;&gt;1,"ERROR",1)</f>
        <v>1</v>
      </c>
    </row>
    <row r="3150" customFormat="false" ht="12.8" hidden="false" customHeight="false" outlineLevel="0" collapsed="false">
      <c r="A3150" s="0" t="str">
        <f aca="false">gait_events!B3463</f>
        <v>pp069</v>
      </c>
      <c r="B3150" s="0" t="str">
        <f aca="false">VLOOKUP(A3150,participants!A:B,2,0)</f>
        <v>M</v>
      </c>
      <c r="C3150" s="0" t="n">
        <f aca="false">VLOOKUP(A3150,participants!A:C,3,0)</f>
        <v>44</v>
      </c>
      <c r="D3150" s="0" t="str">
        <f aca="false">VLOOKUP(A3150,participants!A:F,6,0)</f>
        <v>PD</v>
      </c>
      <c r="E3150" s="0" t="str">
        <f aca="false">IF(LEN(SUBSTITUTE(gait_events!C3463,"_run-",""))&lt;&gt;LEN(gait_events!C3463),LEFT(RIGHT(gait_events!C3463,LEN(gait_events!C3463)-19),FIND("_run-",RIGHT(gait_events!C3463,LEN(gait_events!C3463)-19),1)-1),RIGHT(gait_events!C3463,LEN(gait_events!C3463)-19))</f>
        <v>Fast</v>
      </c>
      <c r="F3150" s="0" t="str">
        <f aca="false">IF(LEN(SUBSTITUTE(gait_events!C3463,"_run-",""))&lt;&gt;LEN(gait_events!C3463),RIGHT(gait_events!C3463,LEN(gait_events!C3463)-FIND("_run-",gait_events!C3463,1)-4),"")</f>
        <v>off</v>
      </c>
      <c r="G3150" s="0" t="str">
        <f aca="false">gait_events!D3463</f>
        <v>left_ankle</v>
      </c>
      <c r="H3150" s="0" t="str">
        <f aca="false">gait_events!E3463</f>
        <v>IC</v>
      </c>
      <c r="I3150" s="0" t="n">
        <f aca="false">IF(gait_events!F3463&lt;&gt;"",gait_events!F3463,NA())</f>
        <v>142</v>
      </c>
      <c r="J3150" s="0" t="n">
        <f aca="false">IF(gait_events!G3463&lt;&gt;"",gait_events!G3463,NA())</f>
        <v>141</v>
      </c>
      <c r="K3150" s="0" t="n">
        <f aca="false">I3150-J3150</f>
        <v>1</v>
      </c>
      <c r="L3150" s="0" t="n">
        <f aca="false">K3150*5</f>
        <v>5</v>
      </c>
      <c r="M3150" s="0" t="n">
        <f aca="false">IF(NOT(ISNA(I3150)),1,0)</f>
        <v>1</v>
      </c>
      <c r="N3150" s="0" t="n">
        <f aca="false">IF(NOT(ISNA(J3150)),1,0)</f>
        <v>1</v>
      </c>
      <c r="O3150" s="0" t="n">
        <f aca="false">IF(AND(NOT(ISNA(I3150)),NOT(ISNA(J3150))),1,0)</f>
        <v>1</v>
      </c>
      <c r="P3150" s="0" t="n">
        <f aca="false">IF(AND(NOT(ISNA(I3150)),ISNA(J3150)),1,0)</f>
        <v>0</v>
      </c>
      <c r="Q3150" s="0" t="n">
        <f aca="false">IF(AND(ISNA(I3150),NOT(ISNA(J3150))),1,0)</f>
        <v>0</v>
      </c>
      <c r="R3150" s="0" t="n">
        <f aca="false">IF(SUM(O3150:Q3150)&lt;&gt;1,"ERROR",1)</f>
        <v>1</v>
      </c>
    </row>
    <row r="3151" customFormat="false" ht="12.8" hidden="false" customHeight="false" outlineLevel="0" collapsed="false">
      <c r="A3151" s="0" t="str">
        <f aca="false">gait_events!B3464</f>
        <v>pp069</v>
      </c>
      <c r="B3151" s="0" t="str">
        <f aca="false">VLOOKUP(A3151,participants!A:B,2,0)</f>
        <v>M</v>
      </c>
      <c r="C3151" s="0" t="n">
        <f aca="false">VLOOKUP(A3151,participants!A:C,3,0)</f>
        <v>44</v>
      </c>
      <c r="D3151" s="0" t="str">
        <f aca="false">VLOOKUP(A3151,participants!A:F,6,0)</f>
        <v>PD</v>
      </c>
      <c r="E3151" s="0" t="str">
        <f aca="false">IF(LEN(SUBSTITUTE(gait_events!C3464,"_run-",""))&lt;&gt;LEN(gait_events!C3464),LEFT(RIGHT(gait_events!C3464,LEN(gait_events!C3464)-19),FIND("_run-",RIGHT(gait_events!C3464,LEN(gait_events!C3464)-19),1)-1),RIGHT(gait_events!C3464,LEN(gait_events!C3464)-19))</f>
        <v>Fast</v>
      </c>
      <c r="F3151" s="0" t="str">
        <f aca="false">IF(LEN(SUBSTITUTE(gait_events!C3464,"_run-",""))&lt;&gt;LEN(gait_events!C3464),RIGHT(gait_events!C3464,LEN(gait_events!C3464)-FIND("_run-",gait_events!C3464,1)-4),"")</f>
        <v>off</v>
      </c>
      <c r="G3151" s="0" t="str">
        <f aca="false">gait_events!D3464</f>
        <v>left_ankle</v>
      </c>
      <c r="H3151" s="0" t="str">
        <f aca="false">gait_events!E3464</f>
        <v>IC</v>
      </c>
      <c r="I3151" s="0" t="n">
        <f aca="false">IF(gait_events!F3464&lt;&gt;"",gait_events!F3464,NA())</f>
        <v>338</v>
      </c>
      <c r="J3151" s="0" t="n">
        <f aca="false">IF(gait_events!G3464&lt;&gt;"",gait_events!G3464,NA())</f>
        <v>337</v>
      </c>
      <c r="K3151" s="0" t="n">
        <f aca="false">I3151-J3151</f>
        <v>1</v>
      </c>
      <c r="L3151" s="0" t="n">
        <f aca="false">K3151*5</f>
        <v>5</v>
      </c>
      <c r="M3151" s="0" t="n">
        <f aca="false">IF(NOT(ISNA(I3151)),1,0)</f>
        <v>1</v>
      </c>
      <c r="N3151" s="0" t="n">
        <f aca="false">IF(NOT(ISNA(J3151)),1,0)</f>
        <v>1</v>
      </c>
      <c r="O3151" s="0" t="n">
        <f aca="false">IF(AND(NOT(ISNA(I3151)),NOT(ISNA(J3151))),1,0)</f>
        <v>1</v>
      </c>
      <c r="P3151" s="0" t="n">
        <f aca="false">IF(AND(NOT(ISNA(I3151)),ISNA(J3151)),1,0)</f>
        <v>0</v>
      </c>
      <c r="Q3151" s="0" t="n">
        <f aca="false">IF(AND(ISNA(I3151),NOT(ISNA(J3151))),1,0)</f>
        <v>0</v>
      </c>
      <c r="R3151" s="0" t="n">
        <f aca="false">IF(SUM(O3151:Q3151)&lt;&gt;1,"ERROR",1)</f>
        <v>1</v>
      </c>
    </row>
    <row r="3152" customFormat="false" ht="12.8" hidden="false" customHeight="false" outlineLevel="0" collapsed="false">
      <c r="A3152" s="0" t="str">
        <f aca="false">gait_events!B3465</f>
        <v>pp069</v>
      </c>
      <c r="B3152" s="0" t="str">
        <f aca="false">VLOOKUP(A3152,participants!A:B,2,0)</f>
        <v>M</v>
      </c>
      <c r="C3152" s="0" t="n">
        <f aca="false">VLOOKUP(A3152,participants!A:C,3,0)</f>
        <v>44</v>
      </c>
      <c r="D3152" s="0" t="str">
        <f aca="false">VLOOKUP(A3152,participants!A:F,6,0)</f>
        <v>PD</v>
      </c>
      <c r="E3152" s="0" t="str">
        <f aca="false">IF(LEN(SUBSTITUTE(gait_events!C3465,"_run-",""))&lt;&gt;LEN(gait_events!C3465),LEFT(RIGHT(gait_events!C3465,LEN(gait_events!C3465)-19),FIND("_run-",RIGHT(gait_events!C3465,LEN(gait_events!C3465)-19),1)-1),RIGHT(gait_events!C3465,LEN(gait_events!C3465)-19))</f>
        <v>Fast</v>
      </c>
      <c r="F3152" s="0" t="str">
        <f aca="false">IF(LEN(SUBSTITUTE(gait_events!C3465,"_run-",""))&lt;&gt;LEN(gait_events!C3465),RIGHT(gait_events!C3465,LEN(gait_events!C3465)-FIND("_run-",gait_events!C3465,1)-4),"")</f>
        <v>off</v>
      </c>
      <c r="G3152" s="0" t="str">
        <f aca="false">gait_events!D3465</f>
        <v>left_ankle</v>
      </c>
      <c r="H3152" s="0" t="str">
        <f aca="false">gait_events!E3465</f>
        <v>IC</v>
      </c>
      <c r="I3152" s="0" t="n">
        <f aca="false">IF(gait_events!F3465&lt;&gt;"",gait_events!F3465,NA())</f>
        <v>537</v>
      </c>
      <c r="J3152" s="0" t="n">
        <f aca="false">IF(gait_events!G3465&lt;&gt;"",gait_events!G3465,NA())</f>
        <v>536</v>
      </c>
      <c r="K3152" s="0" t="n">
        <f aca="false">I3152-J3152</f>
        <v>1</v>
      </c>
      <c r="L3152" s="0" t="n">
        <f aca="false">K3152*5</f>
        <v>5</v>
      </c>
      <c r="M3152" s="0" t="n">
        <f aca="false">IF(NOT(ISNA(I3152)),1,0)</f>
        <v>1</v>
      </c>
      <c r="N3152" s="0" t="n">
        <f aca="false">IF(NOT(ISNA(J3152)),1,0)</f>
        <v>1</v>
      </c>
      <c r="O3152" s="0" t="n">
        <f aca="false">IF(AND(NOT(ISNA(I3152)),NOT(ISNA(J3152))),1,0)</f>
        <v>1</v>
      </c>
      <c r="P3152" s="0" t="n">
        <f aca="false">IF(AND(NOT(ISNA(I3152)),ISNA(J3152)),1,0)</f>
        <v>0</v>
      </c>
      <c r="Q3152" s="0" t="n">
        <f aca="false">IF(AND(ISNA(I3152),NOT(ISNA(J3152))),1,0)</f>
        <v>0</v>
      </c>
      <c r="R3152" s="0" t="n">
        <f aca="false">IF(SUM(O3152:Q3152)&lt;&gt;1,"ERROR",1)</f>
        <v>1</v>
      </c>
    </row>
    <row r="3153" customFormat="false" ht="12.8" hidden="false" customHeight="false" outlineLevel="0" collapsed="false">
      <c r="A3153" s="0" t="str">
        <f aca="false">gait_events!B3466</f>
        <v>pp069</v>
      </c>
      <c r="B3153" s="0" t="str">
        <f aca="false">VLOOKUP(A3153,participants!A:B,2,0)</f>
        <v>M</v>
      </c>
      <c r="C3153" s="0" t="n">
        <f aca="false">VLOOKUP(A3153,participants!A:C,3,0)</f>
        <v>44</v>
      </c>
      <c r="D3153" s="0" t="str">
        <f aca="false">VLOOKUP(A3153,participants!A:F,6,0)</f>
        <v>PD</v>
      </c>
      <c r="E3153" s="0" t="str">
        <f aca="false">IF(LEN(SUBSTITUTE(gait_events!C3466,"_run-",""))&lt;&gt;LEN(gait_events!C3466),LEFT(RIGHT(gait_events!C3466,LEN(gait_events!C3466)-19),FIND("_run-",RIGHT(gait_events!C3466,LEN(gait_events!C3466)-19),1)-1),RIGHT(gait_events!C3466,LEN(gait_events!C3466)-19))</f>
        <v>Fast</v>
      </c>
      <c r="F3153" s="0" t="str">
        <f aca="false">IF(LEN(SUBSTITUTE(gait_events!C3466,"_run-",""))&lt;&gt;LEN(gait_events!C3466),RIGHT(gait_events!C3466,LEN(gait_events!C3466)-FIND("_run-",gait_events!C3466,1)-4),"")</f>
        <v>off</v>
      </c>
      <c r="G3153" s="0" t="str">
        <f aca="false">gait_events!D3466</f>
        <v>left_ankle</v>
      </c>
      <c r="H3153" s="0" t="str">
        <f aca="false">gait_events!E3466</f>
        <v>FC</v>
      </c>
      <c r="I3153" s="0" t="n">
        <f aca="false">IF(gait_events!F3466&lt;&gt;"",gait_events!F3466,NA())</f>
        <v>60</v>
      </c>
      <c r="J3153" s="0" t="n">
        <f aca="false">IF(gait_events!G3466&lt;&gt;"",gait_events!G3466,NA())</f>
        <v>62</v>
      </c>
      <c r="K3153" s="0" t="n">
        <f aca="false">I3153-J3153</f>
        <v>-2</v>
      </c>
      <c r="L3153" s="0" t="n">
        <f aca="false">K3153*5</f>
        <v>-10</v>
      </c>
      <c r="M3153" s="0" t="n">
        <f aca="false">IF(NOT(ISNA(I3153)),1,0)</f>
        <v>1</v>
      </c>
      <c r="N3153" s="0" t="n">
        <f aca="false">IF(NOT(ISNA(J3153)),1,0)</f>
        <v>1</v>
      </c>
      <c r="O3153" s="0" t="n">
        <f aca="false">IF(AND(NOT(ISNA(I3153)),NOT(ISNA(J3153))),1,0)</f>
        <v>1</v>
      </c>
      <c r="P3153" s="0" t="n">
        <f aca="false">IF(AND(NOT(ISNA(I3153)),ISNA(J3153)),1,0)</f>
        <v>0</v>
      </c>
      <c r="Q3153" s="0" t="n">
        <f aca="false">IF(AND(ISNA(I3153),NOT(ISNA(J3153))),1,0)</f>
        <v>0</v>
      </c>
      <c r="R3153" s="0" t="n">
        <f aca="false">IF(SUM(O3153:Q3153)&lt;&gt;1,"ERROR",1)</f>
        <v>1</v>
      </c>
    </row>
    <row r="3154" customFormat="false" ht="12.8" hidden="false" customHeight="false" outlineLevel="0" collapsed="false">
      <c r="A3154" s="0" t="str">
        <f aca="false">gait_events!B3467</f>
        <v>pp069</v>
      </c>
      <c r="B3154" s="0" t="str">
        <f aca="false">VLOOKUP(A3154,participants!A:B,2,0)</f>
        <v>M</v>
      </c>
      <c r="C3154" s="0" t="n">
        <f aca="false">VLOOKUP(A3154,participants!A:C,3,0)</f>
        <v>44</v>
      </c>
      <c r="D3154" s="0" t="str">
        <f aca="false">VLOOKUP(A3154,participants!A:F,6,0)</f>
        <v>PD</v>
      </c>
      <c r="E3154" s="0" t="str">
        <f aca="false">IF(LEN(SUBSTITUTE(gait_events!C3467,"_run-",""))&lt;&gt;LEN(gait_events!C3467),LEFT(RIGHT(gait_events!C3467,LEN(gait_events!C3467)-19),FIND("_run-",RIGHT(gait_events!C3467,LEN(gait_events!C3467)-19),1)-1),RIGHT(gait_events!C3467,LEN(gait_events!C3467)-19))</f>
        <v>Fast</v>
      </c>
      <c r="F3154" s="0" t="str">
        <f aca="false">IF(LEN(SUBSTITUTE(gait_events!C3467,"_run-",""))&lt;&gt;LEN(gait_events!C3467),RIGHT(gait_events!C3467,LEN(gait_events!C3467)-FIND("_run-",gait_events!C3467,1)-4),"")</f>
        <v>off</v>
      </c>
      <c r="G3154" s="0" t="str">
        <f aca="false">gait_events!D3467</f>
        <v>left_ankle</v>
      </c>
      <c r="H3154" s="0" t="str">
        <f aca="false">gait_events!E3467</f>
        <v>FC</v>
      </c>
      <c r="I3154" s="0" t="n">
        <f aca="false">IF(gait_events!F3467&lt;&gt;"",gait_events!F3467,NA())</f>
        <v>258</v>
      </c>
      <c r="J3154" s="0" t="n">
        <f aca="false">IF(gait_events!G3467&lt;&gt;"",gait_events!G3467,NA())</f>
        <v>260</v>
      </c>
      <c r="K3154" s="0" t="n">
        <f aca="false">I3154-J3154</f>
        <v>-2</v>
      </c>
      <c r="L3154" s="0" t="n">
        <f aca="false">K3154*5</f>
        <v>-10</v>
      </c>
      <c r="M3154" s="0" t="n">
        <f aca="false">IF(NOT(ISNA(I3154)),1,0)</f>
        <v>1</v>
      </c>
      <c r="N3154" s="0" t="n">
        <f aca="false">IF(NOT(ISNA(J3154)),1,0)</f>
        <v>1</v>
      </c>
      <c r="O3154" s="0" t="n">
        <f aca="false">IF(AND(NOT(ISNA(I3154)),NOT(ISNA(J3154))),1,0)</f>
        <v>1</v>
      </c>
      <c r="P3154" s="0" t="n">
        <f aca="false">IF(AND(NOT(ISNA(I3154)),ISNA(J3154)),1,0)</f>
        <v>0</v>
      </c>
      <c r="Q3154" s="0" t="n">
        <f aca="false">IF(AND(ISNA(I3154),NOT(ISNA(J3154))),1,0)</f>
        <v>0</v>
      </c>
      <c r="R3154" s="0" t="n">
        <f aca="false">IF(SUM(O3154:Q3154)&lt;&gt;1,"ERROR",1)</f>
        <v>1</v>
      </c>
    </row>
    <row r="3155" customFormat="false" ht="12.8" hidden="false" customHeight="false" outlineLevel="0" collapsed="false">
      <c r="A3155" s="0" t="str">
        <f aca="false">gait_events!B3468</f>
        <v>pp069</v>
      </c>
      <c r="B3155" s="0" t="str">
        <f aca="false">VLOOKUP(A3155,participants!A:B,2,0)</f>
        <v>M</v>
      </c>
      <c r="C3155" s="0" t="n">
        <f aca="false">VLOOKUP(A3155,participants!A:C,3,0)</f>
        <v>44</v>
      </c>
      <c r="D3155" s="0" t="str">
        <f aca="false">VLOOKUP(A3155,participants!A:F,6,0)</f>
        <v>PD</v>
      </c>
      <c r="E3155" s="0" t="str">
        <f aca="false">IF(LEN(SUBSTITUTE(gait_events!C3468,"_run-",""))&lt;&gt;LEN(gait_events!C3468),LEFT(RIGHT(gait_events!C3468,LEN(gait_events!C3468)-19),FIND("_run-",RIGHT(gait_events!C3468,LEN(gait_events!C3468)-19),1)-1),RIGHT(gait_events!C3468,LEN(gait_events!C3468)-19))</f>
        <v>Fast</v>
      </c>
      <c r="F3155" s="0" t="str">
        <f aca="false">IF(LEN(SUBSTITUTE(gait_events!C3468,"_run-",""))&lt;&gt;LEN(gait_events!C3468),RIGHT(gait_events!C3468,LEN(gait_events!C3468)-FIND("_run-",gait_events!C3468,1)-4),"")</f>
        <v>off</v>
      </c>
      <c r="G3155" s="0" t="str">
        <f aca="false">gait_events!D3468</f>
        <v>left_ankle</v>
      </c>
      <c r="H3155" s="0" t="str">
        <f aca="false">gait_events!E3468</f>
        <v>FC</v>
      </c>
      <c r="I3155" s="0" t="n">
        <f aca="false">IF(gait_events!F3468&lt;&gt;"",gait_events!F3468,NA())</f>
        <v>459</v>
      </c>
      <c r="J3155" s="0" t="n">
        <f aca="false">IF(gait_events!G3468&lt;&gt;"",gait_events!G3468,NA())</f>
        <v>456</v>
      </c>
      <c r="K3155" s="0" t="n">
        <f aca="false">I3155-J3155</f>
        <v>3</v>
      </c>
      <c r="L3155" s="0" t="n">
        <f aca="false">K3155*5</f>
        <v>15</v>
      </c>
      <c r="M3155" s="0" t="n">
        <f aca="false">IF(NOT(ISNA(I3155)),1,0)</f>
        <v>1</v>
      </c>
      <c r="N3155" s="0" t="n">
        <f aca="false">IF(NOT(ISNA(J3155)),1,0)</f>
        <v>1</v>
      </c>
      <c r="O3155" s="0" t="n">
        <f aca="false">IF(AND(NOT(ISNA(I3155)),NOT(ISNA(J3155))),1,0)</f>
        <v>1</v>
      </c>
      <c r="P3155" s="0" t="n">
        <f aca="false">IF(AND(NOT(ISNA(I3155)),ISNA(J3155)),1,0)</f>
        <v>0</v>
      </c>
      <c r="Q3155" s="0" t="n">
        <f aca="false">IF(AND(ISNA(I3155),NOT(ISNA(J3155))),1,0)</f>
        <v>0</v>
      </c>
      <c r="R3155" s="0" t="n">
        <f aca="false">IF(SUM(O3155:Q3155)&lt;&gt;1,"ERROR",1)</f>
        <v>1</v>
      </c>
    </row>
    <row r="3156" customFormat="false" ht="12.8" hidden="false" customHeight="false" outlineLevel="0" collapsed="false">
      <c r="A3156" s="0" t="str">
        <f aca="false">gait_events!B3469</f>
        <v>pp069</v>
      </c>
      <c r="B3156" s="0" t="str">
        <f aca="false">VLOOKUP(A3156,participants!A:B,2,0)</f>
        <v>M</v>
      </c>
      <c r="C3156" s="0" t="n">
        <f aca="false">VLOOKUP(A3156,participants!A:C,3,0)</f>
        <v>44</v>
      </c>
      <c r="D3156" s="0" t="str">
        <f aca="false">VLOOKUP(A3156,participants!A:F,6,0)</f>
        <v>PD</v>
      </c>
      <c r="E3156" s="0" t="str">
        <f aca="false">IF(LEN(SUBSTITUTE(gait_events!C3469,"_run-",""))&lt;&gt;LEN(gait_events!C3469),LEFT(RIGHT(gait_events!C3469,LEN(gait_events!C3469)-19),FIND("_run-",RIGHT(gait_events!C3469,LEN(gait_events!C3469)-19),1)-1),RIGHT(gait_events!C3469,LEN(gait_events!C3469)-19))</f>
        <v>Fast</v>
      </c>
      <c r="F3156" s="0" t="str">
        <f aca="false">IF(LEN(SUBSTITUTE(gait_events!C3469,"_run-",""))&lt;&gt;LEN(gait_events!C3469),RIGHT(gait_events!C3469,LEN(gait_events!C3469)-FIND("_run-",gait_events!C3469,1)-4),"")</f>
        <v>off</v>
      </c>
      <c r="G3156" s="0" t="str">
        <f aca="false">gait_events!D3469</f>
        <v>right_ankle</v>
      </c>
      <c r="H3156" s="0" t="str">
        <f aca="false">gait_events!E3469</f>
        <v>IC</v>
      </c>
      <c r="I3156" s="0" t="n">
        <f aca="false">IF(gait_events!F3469&lt;&gt;"",gait_events!F3469,NA())</f>
        <v>43</v>
      </c>
      <c r="J3156" s="0" t="n">
        <f aca="false">IF(gait_events!G3469&lt;&gt;"",gait_events!G3469,NA())</f>
        <v>40</v>
      </c>
      <c r="K3156" s="0" t="n">
        <f aca="false">I3156-J3156</f>
        <v>3</v>
      </c>
      <c r="L3156" s="0" t="n">
        <f aca="false">K3156*5</f>
        <v>15</v>
      </c>
      <c r="M3156" s="0" t="n">
        <f aca="false">IF(NOT(ISNA(I3156)),1,0)</f>
        <v>1</v>
      </c>
      <c r="N3156" s="0" t="n">
        <f aca="false">IF(NOT(ISNA(J3156)),1,0)</f>
        <v>1</v>
      </c>
      <c r="O3156" s="0" t="n">
        <f aca="false">IF(AND(NOT(ISNA(I3156)),NOT(ISNA(J3156))),1,0)</f>
        <v>1</v>
      </c>
      <c r="P3156" s="0" t="n">
        <f aca="false">IF(AND(NOT(ISNA(I3156)),ISNA(J3156)),1,0)</f>
        <v>0</v>
      </c>
      <c r="Q3156" s="0" t="n">
        <f aca="false">IF(AND(ISNA(I3156),NOT(ISNA(J3156))),1,0)</f>
        <v>0</v>
      </c>
      <c r="R3156" s="0" t="n">
        <f aca="false">IF(SUM(O3156:Q3156)&lt;&gt;1,"ERROR",1)</f>
        <v>1</v>
      </c>
    </row>
    <row r="3157" customFormat="false" ht="12.8" hidden="false" customHeight="false" outlineLevel="0" collapsed="false">
      <c r="A3157" s="0" t="str">
        <f aca="false">gait_events!B3470</f>
        <v>pp069</v>
      </c>
      <c r="B3157" s="0" t="str">
        <f aca="false">VLOOKUP(A3157,participants!A:B,2,0)</f>
        <v>M</v>
      </c>
      <c r="C3157" s="0" t="n">
        <f aca="false">VLOOKUP(A3157,participants!A:C,3,0)</f>
        <v>44</v>
      </c>
      <c r="D3157" s="0" t="str">
        <f aca="false">VLOOKUP(A3157,participants!A:F,6,0)</f>
        <v>PD</v>
      </c>
      <c r="E3157" s="0" t="str">
        <f aca="false">IF(LEN(SUBSTITUTE(gait_events!C3470,"_run-",""))&lt;&gt;LEN(gait_events!C3470),LEFT(RIGHT(gait_events!C3470,LEN(gait_events!C3470)-19),FIND("_run-",RIGHT(gait_events!C3470,LEN(gait_events!C3470)-19),1)-1),RIGHT(gait_events!C3470,LEN(gait_events!C3470)-19))</f>
        <v>Fast</v>
      </c>
      <c r="F3157" s="0" t="str">
        <f aca="false">IF(LEN(SUBSTITUTE(gait_events!C3470,"_run-",""))&lt;&gt;LEN(gait_events!C3470),RIGHT(gait_events!C3470,LEN(gait_events!C3470)-FIND("_run-",gait_events!C3470,1)-4),"")</f>
        <v>off</v>
      </c>
      <c r="G3157" s="0" t="str">
        <f aca="false">gait_events!D3470</f>
        <v>right_ankle</v>
      </c>
      <c r="H3157" s="0" t="str">
        <f aca="false">gait_events!E3470</f>
        <v>IC</v>
      </c>
      <c r="I3157" s="0" t="n">
        <f aca="false">IF(gait_events!F3470&lt;&gt;"",gait_events!F3470,NA())</f>
        <v>242</v>
      </c>
      <c r="J3157" s="0" t="n">
        <f aca="false">IF(gait_events!G3470&lt;&gt;"",gait_events!G3470,NA())</f>
        <v>239</v>
      </c>
      <c r="K3157" s="0" t="n">
        <f aca="false">I3157-J3157</f>
        <v>3</v>
      </c>
      <c r="L3157" s="0" t="n">
        <f aca="false">K3157*5</f>
        <v>15</v>
      </c>
      <c r="M3157" s="0" t="n">
        <f aca="false">IF(NOT(ISNA(I3157)),1,0)</f>
        <v>1</v>
      </c>
      <c r="N3157" s="0" t="n">
        <f aca="false">IF(NOT(ISNA(J3157)),1,0)</f>
        <v>1</v>
      </c>
      <c r="O3157" s="0" t="n">
        <f aca="false">IF(AND(NOT(ISNA(I3157)),NOT(ISNA(J3157))),1,0)</f>
        <v>1</v>
      </c>
      <c r="P3157" s="0" t="n">
        <f aca="false">IF(AND(NOT(ISNA(I3157)),ISNA(J3157)),1,0)</f>
        <v>0</v>
      </c>
      <c r="Q3157" s="0" t="n">
        <f aca="false">IF(AND(ISNA(I3157),NOT(ISNA(J3157))),1,0)</f>
        <v>0</v>
      </c>
      <c r="R3157" s="0" t="n">
        <f aca="false">IF(SUM(O3157:Q3157)&lt;&gt;1,"ERROR",1)</f>
        <v>1</v>
      </c>
    </row>
    <row r="3158" customFormat="false" ht="12.8" hidden="false" customHeight="false" outlineLevel="0" collapsed="false">
      <c r="A3158" s="0" t="str">
        <f aca="false">gait_events!B3471</f>
        <v>pp069</v>
      </c>
      <c r="B3158" s="0" t="str">
        <f aca="false">VLOOKUP(A3158,participants!A:B,2,0)</f>
        <v>M</v>
      </c>
      <c r="C3158" s="0" t="n">
        <f aca="false">VLOOKUP(A3158,participants!A:C,3,0)</f>
        <v>44</v>
      </c>
      <c r="D3158" s="0" t="str">
        <f aca="false">VLOOKUP(A3158,participants!A:F,6,0)</f>
        <v>PD</v>
      </c>
      <c r="E3158" s="0" t="str">
        <f aca="false">IF(LEN(SUBSTITUTE(gait_events!C3471,"_run-",""))&lt;&gt;LEN(gait_events!C3471),LEFT(RIGHT(gait_events!C3471,LEN(gait_events!C3471)-19),FIND("_run-",RIGHT(gait_events!C3471,LEN(gait_events!C3471)-19),1)-1),RIGHT(gait_events!C3471,LEN(gait_events!C3471)-19))</f>
        <v>Fast</v>
      </c>
      <c r="F3158" s="0" t="str">
        <f aca="false">IF(LEN(SUBSTITUTE(gait_events!C3471,"_run-",""))&lt;&gt;LEN(gait_events!C3471),RIGHT(gait_events!C3471,LEN(gait_events!C3471)-FIND("_run-",gait_events!C3471,1)-4),"")</f>
        <v>off</v>
      </c>
      <c r="G3158" s="0" t="str">
        <f aca="false">gait_events!D3471</f>
        <v>right_ankle</v>
      </c>
      <c r="H3158" s="0" t="str">
        <f aca="false">gait_events!E3471</f>
        <v>IC</v>
      </c>
      <c r="I3158" s="0" t="n">
        <f aca="false">IF(gait_events!F3471&lt;&gt;"",gait_events!F3471,NA())</f>
        <v>438</v>
      </c>
      <c r="J3158" s="0" t="n">
        <f aca="false">IF(gait_events!G3471&lt;&gt;"",gait_events!G3471,NA())</f>
        <v>435</v>
      </c>
      <c r="K3158" s="0" t="n">
        <f aca="false">I3158-J3158</f>
        <v>3</v>
      </c>
      <c r="L3158" s="0" t="n">
        <f aca="false">K3158*5</f>
        <v>15</v>
      </c>
      <c r="M3158" s="0" t="n">
        <f aca="false">IF(NOT(ISNA(I3158)),1,0)</f>
        <v>1</v>
      </c>
      <c r="N3158" s="0" t="n">
        <f aca="false">IF(NOT(ISNA(J3158)),1,0)</f>
        <v>1</v>
      </c>
      <c r="O3158" s="0" t="n">
        <f aca="false">IF(AND(NOT(ISNA(I3158)),NOT(ISNA(J3158))),1,0)</f>
        <v>1</v>
      </c>
      <c r="P3158" s="0" t="n">
        <f aca="false">IF(AND(NOT(ISNA(I3158)),ISNA(J3158)),1,0)</f>
        <v>0</v>
      </c>
      <c r="Q3158" s="0" t="n">
        <f aca="false">IF(AND(ISNA(I3158),NOT(ISNA(J3158))),1,0)</f>
        <v>0</v>
      </c>
      <c r="R3158" s="0" t="n">
        <f aca="false">IF(SUM(O3158:Q3158)&lt;&gt;1,"ERROR",1)</f>
        <v>1</v>
      </c>
    </row>
    <row r="3159" customFormat="false" ht="12.8" hidden="false" customHeight="false" outlineLevel="0" collapsed="false">
      <c r="A3159" s="0" t="str">
        <f aca="false">gait_events!B3472</f>
        <v>pp069</v>
      </c>
      <c r="B3159" s="0" t="str">
        <f aca="false">VLOOKUP(A3159,participants!A:B,2,0)</f>
        <v>M</v>
      </c>
      <c r="C3159" s="0" t="n">
        <f aca="false">VLOOKUP(A3159,participants!A:C,3,0)</f>
        <v>44</v>
      </c>
      <c r="D3159" s="0" t="str">
        <f aca="false">VLOOKUP(A3159,participants!A:F,6,0)</f>
        <v>PD</v>
      </c>
      <c r="E3159" s="0" t="str">
        <f aca="false">IF(LEN(SUBSTITUTE(gait_events!C3472,"_run-",""))&lt;&gt;LEN(gait_events!C3472),LEFT(RIGHT(gait_events!C3472,LEN(gait_events!C3472)-19),FIND("_run-",RIGHT(gait_events!C3472,LEN(gait_events!C3472)-19),1)-1),RIGHT(gait_events!C3472,LEN(gait_events!C3472)-19))</f>
        <v>Fast</v>
      </c>
      <c r="F3159" s="0" t="str">
        <f aca="false">IF(LEN(SUBSTITUTE(gait_events!C3472,"_run-",""))&lt;&gt;LEN(gait_events!C3472),RIGHT(gait_events!C3472,LEN(gait_events!C3472)-FIND("_run-",gait_events!C3472,1)-4),"")</f>
        <v>off</v>
      </c>
      <c r="G3159" s="0" t="str">
        <f aca="false">gait_events!D3472</f>
        <v>right_ankle</v>
      </c>
      <c r="H3159" s="0" t="str">
        <f aca="false">gait_events!E3472</f>
        <v>IC</v>
      </c>
      <c r="I3159" s="0" t="n">
        <f aca="false">IF(gait_events!F3472&lt;&gt;"",gait_events!F3472,NA())</f>
        <v>642</v>
      </c>
      <c r="J3159" s="0" t="e">
        <f aca="false">IF(gait_events!G3472&lt;&gt;"",gait_events!G3472,NA())</f>
        <v>#N/A</v>
      </c>
      <c r="K3159" s="0" t="e">
        <f aca="false">I3159-J3159</f>
        <v>#N/A</v>
      </c>
      <c r="L3159" s="0" t="e">
        <f aca="false">K3159*5</f>
        <v>#N/A</v>
      </c>
      <c r="M3159" s="0" t="n">
        <f aca="false">IF(NOT(ISNA(I3159)),1,0)</f>
        <v>1</v>
      </c>
      <c r="N3159" s="0" t="n">
        <f aca="false">IF(NOT(ISNA(J3159)),1,0)</f>
        <v>0</v>
      </c>
      <c r="O3159" s="0" t="n">
        <f aca="false">IF(AND(NOT(ISNA(I3159)),NOT(ISNA(J3159))),1,0)</f>
        <v>0</v>
      </c>
      <c r="P3159" s="0" t="n">
        <f aca="false">IF(AND(NOT(ISNA(I3159)),ISNA(J3159)),1,0)</f>
        <v>1</v>
      </c>
      <c r="Q3159" s="0" t="n">
        <f aca="false">IF(AND(ISNA(I3159),NOT(ISNA(J3159))),1,0)</f>
        <v>0</v>
      </c>
      <c r="R3159" s="0" t="n">
        <f aca="false">IF(SUM(O3159:Q3159)&lt;&gt;1,"ERROR",1)</f>
        <v>1</v>
      </c>
    </row>
    <row r="3160" customFormat="false" ht="12.8" hidden="false" customHeight="false" outlineLevel="0" collapsed="false">
      <c r="A3160" s="0" t="str">
        <f aca="false">gait_events!B3473</f>
        <v>pp069</v>
      </c>
      <c r="B3160" s="0" t="str">
        <f aca="false">VLOOKUP(A3160,participants!A:B,2,0)</f>
        <v>M</v>
      </c>
      <c r="C3160" s="0" t="n">
        <f aca="false">VLOOKUP(A3160,participants!A:C,3,0)</f>
        <v>44</v>
      </c>
      <c r="D3160" s="0" t="str">
        <f aca="false">VLOOKUP(A3160,participants!A:F,6,0)</f>
        <v>PD</v>
      </c>
      <c r="E3160" s="0" t="str">
        <f aca="false">IF(LEN(SUBSTITUTE(gait_events!C3473,"_run-",""))&lt;&gt;LEN(gait_events!C3473),LEFT(RIGHT(gait_events!C3473,LEN(gait_events!C3473)-19),FIND("_run-",RIGHT(gait_events!C3473,LEN(gait_events!C3473)-19),1)-1),RIGHT(gait_events!C3473,LEN(gait_events!C3473)-19))</f>
        <v>Fast</v>
      </c>
      <c r="F3160" s="0" t="str">
        <f aca="false">IF(LEN(SUBSTITUTE(gait_events!C3473,"_run-",""))&lt;&gt;LEN(gait_events!C3473),RIGHT(gait_events!C3473,LEN(gait_events!C3473)-FIND("_run-",gait_events!C3473,1)-4),"")</f>
        <v>off</v>
      </c>
      <c r="G3160" s="0" t="str">
        <f aca="false">gait_events!D3473</f>
        <v>right_ankle</v>
      </c>
      <c r="H3160" s="0" t="str">
        <f aca="false">gait_events!E3473</f>
        <v>FC</v>
      </c>
      <c r="I3160" s="0" t="n">
        <f aca="false">IF(gait_events!F3473&lt;&gt;"",gait_events!F3473,NA())</f>
        <v>160</v>
      </c>
      <c r="J3160" s="0" t="n">
        <f aca="false">IF(gait_events!G3473&lt;&gt;"",gait_events!G3473,NA())</f>
        <v>161</v>
      </c>
      <c r="K3160" s="0" t="n">
        <f aca="false">I3160-J3160</f>
        <v>-1</v>
      </c>
      <c r="L3160" s="0" t="n">
        <f aca="false">K3160*5</f>
        <v>-5</v>
      </c>
      <c r="M3160" s="0" t="n">
        <f aca="false">IF(NOT(ISNA(I3160)),1,0)</f>
        <v>1</v>
      </c>
      <c r="N3160" s="0" t="n">
        <f aca="false">IF(NOT(ISNA(J3160)),1,0)</f>
        <v>1</v>
      </c>
      <c r="O3160" s="0" t="n">
        <f aca="false">IF(AND(NOT(ISNA(I3160)),NOT(ISNA(J3160))),1,0)</f>
        <v>1</v>
      </c>
      <c r="P3160" s="0" t="n">
        <f aca="false">IF(AND(NOT(ISNA(I3160)),ISNA(J3160)),1,0)</f>
        <v>0</v>
      </c>
      <c r="Q3160" s="0" t="n">
        <f aca="false">IF(AND(ISNA(I3160),NOT(ISNA(J3160))),1,0)</f>
        <v>0</v>
      </c>
      <c r="R3160" s="0" t="n">
        <f aca="false">IF(SUM(O3160:Q3160)&lt;&gt;1,"ERROR",1)</f>
        <v>1</v>
      </c>
    </row>
    <row r="3161" customFormat="false" ht="12.8" hidden="false" customHeight="false" outlineLevel="0" collapsed="false">
      <c r="A3161" s="0" t="str">
        <f aca="false">gait_events!B3474</f>
        <v>pp069</v>
      </c>
      <c r="B3161" s="0" t="str">
        <f aca="false">VLOOKUP(A3161,participants!A:B,2,0)</f>
        <v>M</v>
      </c>
      <c r="C3161" s="0" t="n">
        <f aca="false">VLOOKUP(A3161,participants!A:C,3,0)</f>
        <v>44</v>
      </c>
      <c r="D3161" s="0" t="str">
        <f aca="false">VLOOKUP(A3161,participants!A:F,6,0)</f>
        <v>PD</v>
      </c>
      <c r="E3161" s="0" t="str">
        <f aca="false">IF(LEN(SUBSTITUTE(gait_events!C3474,"_run-",""))&lt;&gt;LEN(gait_events!C3474),LEFT(RIGHT(gait_events!C3474,LEN(gait_events!C3474)-19),FIND("_run-",RIGHT(gait_events!C3474,LEN(gait_events!C3474)-19),1)-1),RIGHT(gait_events!C3474,LEN(gait_events!C3474)-19))</f>
        <v>Fast</v>
      </c>
      <c r="F3161" s="0" t="str">
        <f aca="false">IF(LEN(SUBSTITUTE(gait_events!C3474,"_run-",""))&lt;&gt;LEN(gait_events!C3474),RIGHT(gait_events!C3474,LEN(gait_events!C3474)-FIND("_run-",gait_events!C3474,1)-4),"")</f>
        <v>off</v>
      </c>
      <c r="G3161" s="0" t="str">
        <f aca="false">gait_events!D3474</f>
        <v>right_ankle</v>
      </c>
      <c r="H3161" s="0" t="str">
        <f aca="false">gait_events!E3474</f>
        <v>FC</v>
      </c>
      <c r="I3161" s="0" t="n">
        <f aca="false">IF(gait_events!F3474&lt;&gt;"",gait_events!F3474,NA())</f>
        <v>359</v>
      </c>
      <c r="J3161" s="0" t="n">
        <f aca="false">IF(gait_events!G3474&lt;&gt;"",gait_events!G3474,NA())</f>
        <v>363</v>
      </c>
      <c r="K3161" s="0" t="n">
        <f aca="false">I3161-J3161</f>
        <v>-4</v>
      </c>
      <c r="L3161" s="0" t="n">
        <f aca="false">K3161*5</f>
        <v>-20</v>
      </c>
      <c r="M3161" s="0" t="n">
        <f aca="false">IF(NOT(ISNA(I3161)),1,0)</f>
        <v>1</v>
      </c>
      <c r="N3161" s="0" t="n">
        <f aca="false">IF(NOT(ISNA(J3161)),1,0)</f>
        <v>1</v>
      </c>
      <c r="O3161" s="0" t="n">
        <f aca="false">IF(AND(NOT(ISNA(I3161)),NOT(ISNA(J3161))),1,0)</f>
        <v>1</v>
      </c>
      <c r="P3161" s="0" t="n">
        <f aca="false">IF(AND(NOT(ISNA(I3161)),ISNA(J3161)),1,0)</f>
        <v>0</v>
      </c>
      <c r="Q3161" s="0" t="n">
        <f aca="false">IF(AND(ISNA(I3161),NOT(ISNA(J3161))),1,0)</f>
        <v>0</v>
      </c>
      <c r="R3161" s="0" t="n">
        <f aca="false">IF(SUM(O3161:Q3161)&lt;&gt;1,"ERROR",1)</f>
        <v>1</v>
      </c>
    </row>
    <row r="3162" customFormat="false" ht="12.8" hidden="false" customHeight="false" outlineLevel="0" collapsed="false">
      <c r="A3162" s="0" t="str">
        <f aca="false">gait_events!B3475</f>
        <v>pp069</v>
      </c>
      <c r="B3162" s="0" t="str">
        <f aca="false">VLOOKUP(A3162,participants!A:B,2,0)</f>
        <v>M</v>
      </c>
      <c r="C3162" s="0" t="n">
        <f aca="false">VLOOKUP(A3162,participants!A:C,3,0)</f>
        <v>44</v>
      </c>
      <c r="D3162" s="0" t="str">
        <f aca="false">VLOOKUP(A3162,participants!A:F,6,0)</f>
        <v>PD</v>
      </c>
      <c r="E3162" s="0" t="str">
        <f aca="false">IF(LEN(SUBSTITUTE(gait_events!C3475,"_run-",""))&lt;&gt;LEN(gait_events!C3475),LEFT(RIGHT(gait_events!C3475,LEN(gait_events!C3475)-19),FIND("_run-",RIGHT(gait_events!C3475,LEN(gait_events!C3475)-19),1)-1),RIGHT(gait_events!C3475,LEN(gait_events!C3475)-19))</f>
        <v>Fast</v>
      </c>
      <c r="F3162" s="0" t="str">
        <f aca="false">IF(LEN(SUBSTITUTE(gait_events!C3475,"_run-",""))&lt;&gt;LEN(gait_events!C3475),RIGHT(gait_events!C3475,LEN(gait_events!C3475)-FIND("_run-",gait_events!C3475,1)-4),"")</f>
        <v>off</v>
      </c>
      <c r="G3162" s="0" t="str">
        <f aca="false">gait_events!D3475</f>
        <v>right_ankle</v>
      </c>
      <c r="H3162" s="0" t="str">
        <f aca="false">gait_events!E3475</f>
        <v>FC</v>
      </c>
      <c r="I3162" s="0" t="n">
        <f aca="false">IF(gait_events!F3475&lt;&gt;"",gait_events!F3475,NA())</f>
        <v>560</v>
      </c>
      <c r="J3162" s="0" t="n">
        <f aca="false">IF(gait_events!G3475&lt;&gt;"",gait_events!G3475,NA())</f>
        <v>563</v>
      </c>
      <c r="K3162" s="0" t="n">
        <f aca="false">I3162-J3162</f>
        <v>-3</v>
      </c>
      <c r="L3162" s="0" t="n">
        <f aca="false">K3162*5</f>
        <v>-15</v>
      </c>
      <c r="M3162" s="0" t="n">
        <f aca="false">IF(NOT(ISNA(I3162)),1,0)</f>
        <v>1</v>
      </c>
      <c r="N3162" s="0" t="n">
        <f aca="false">IF(NOT(ISNA(J3162)),1,0)</f>
        <v>1</v>
      </c>
      <c r="O3162" s="0" t="n">
        <f aca="false">IF(AND(NOT(ISNA(I3162)),NOT(ISNA(J3162))),1,0)</f>
        <v>1</v>
      </c>
      <c r="P3162" s="0" t="n">
        <f aca="false">IF(AND(NOT(ISNA(I3162)),ISNA(J3162)),1,0)</f>
        <v>0</v>
      </c>
      <c r="Q3162" s="0" t="n">
        <f aca="false">IF(AND(ISNA(I3162),NOT(ISNA(J3162))),1,0)</f>
        <v>0</v>
      </c>
      <c r="R3162" s="0" t="n">
        <f aca="false">IF(SUM(O3162:Q3162)&lt;&gt;1,"ERROR",1)</f>
        <v>1</v>
      </c>
    </row>
    <row r="3163" customFormat="false" ht="12.8" hidden="false" customHeight="false" outlineLevel="0" collapsed="false">
      <c r="A3163" s="0" t="str">
        <f aca="false">gait_events!B3476</f>
        <v>pp069</v>
      </c>
      <c r="B3163" s="0" t="str">
        <f aca="false">VLOOKUP(A3163,participants!A:B,2,0)</f>
        <v>M</v>
      </c>
      <c r="C3163" s="0" t="n">
        <f aca="false">VLOOKUP(A3163,participants!A:C,3,0)</f>
        <v>44</v>
      </c>
      <c r="D3163" s="0" t="str">
        <f aca="false">VLOOKUP(A3163,participants!A:F,6,0)</f>
        <v>PD</v>
      </c>
      <c r="E3163" s="0" t="str">
        <f aca="false">IF(LEN(SUBSTITUTE(gait_events!C3476,"_run-",""))&lt;&gt;LEN(gait_events!C3476),LEFT(RIGHT(gait_events!C3476,LEN(gait_events!C3476)-19),FIND("_run-",RIGHT(gait_events!C3476,LEN(gait_events!C3476)-19),1)-1),RIGHT(gait_events!C3476,LEN(gait_events!C3476)-19))</f>
        <v>Fast</v>
      </c>
      <c r="F3163" s="0" t="str">
        <f aca="false">IF(LEN(SUBSTITUTE(gait_events!C3476,"_run-",""))&lt;&gt;LEN(gait_events!C3476),RIGHT(gait_events!C3476,LEN(gait_events!C3476)-FIND("_run-",gait_events!C3476,1)-4),"")</f>
        <v>off</v>
      </c>
      <c r="G3163" s="0" t="str">
        <f aca="false">gait_events!D3476</f>
        <v>left_shank</v>
      </c>
      <c r="H3163" s="0" t="str">
        <f aca="false">gait_events!E3476</f>
        <v>IC</v>
      </c>
      <c r="I3163" s="0" t="n">
        <f aca="false">IF(gait_events!F3476&lt;&gt;"",gait_events!F3476,NA())</f>
        <v>142</v>
      </c>
      <c r="J3163" s="0" t="n">
        <f aca="false">IF(gait_events!G3476&lt;&gt;"",gait_events!G3476,NA())</f>
        <v>141</v>
      </c>
      <c r="K3163" s="0" t="n">
        <f aca="false">I3163-J3163</f>
        <v>1</v>
      </c>
      <c r="L3163" s="0" t="n">
        <f aca="false">K3163*5</f>
        <v>5</v>
      </c>
      <c r="M3163" s="0" t="n">
        <f aca="false">IF(NOT(ISNA(I3163)),1,0)</f>
        <v>1</v>
      </c>
      <c r="N3163" s="0" t="n">
        <f aca="false">IF(NOT(ISNA(J3163)),1,0)</f>
        <v>1</v>
      </c>
      <c r="O3163" s="0" t="n">
        <f aca="false">IF(AND(NOT(ISNA(I3163)),NOT(ISNA(J3163))),1,0)</f>
        <v>1</v>
      </c>
      <c r="P3163" s="0" t="n">
        <f aca="false">IF(AND(NOT(ISNA(I3163)),ISNA(J3163)),1,0)</f>
        <v>0</v>
      </c>
      <c r="Q3163" s="0" t="n">
        <f aca="false">IF(AND(ISNA(I3163),NOT(ISNA(J3163))),1,0)</f>
        <v>0</v>
      </c>
      <c r="R3163" s="0" t="n">
        <f aca="false">IF(SUM(O3163:Q3163)&lt;&gt;1,"ERROR",1)</f>
        <v>1</v>
      </c>
    </row>
    <row r="3164" customFormat="false" ht="12.8" hidden="false" customHeight="false" outlineLevel="0" collapsed="false">
      <c r="A3164" s="0" t="str">
        <f aca="false">gait_events!B3477</f>
        <v>pp069</v>
      </c>
      <c r="B3164" s="0" t="str">
        <f aca="false">VLOOKUP(A3164,participants!A:B,2,0)</f>
        <v>M</v>
      </c>
      <c r="C3164" s="0" t="n">
        <f aca="false">VLOOKUP(A3164,participants!A:C,3,0)</f>
        <v>44</v>
      </c>
      <c r="D3164" s="0" t="str">
        <f aca="false">VLOOKUP(A3164,participants!A:F,6,0)</f>
        <v>PD</v>
      </c>
      <c r="E3164" s="0" t="str">
        <f aca="false">IF(LEN(SUBSTITUTE(gait_events!C3477,"_run-",""))&lt;&gt;LEN(gait_events!C3477),LEFT(RIGHT(gait_events!C3477,LEN(gait_events!C3477)-19),FIND("_run-",RIGHT(gait_events!C3477,LEN(gait_events!C3477)-19),1)-1),RIGHT(gait_events!C3477,LEN(gait_events!C3477)-19))</f>
        <v>Fast</v>
      </c>
      <c r="F3164" s="0" t="str">
        <f aca="false">IF(LEN(SUBSTITUTE(gait_events!C3477,"_run-",""))&lt;&gt;LEN(gait_events!C3477),RIGHT(gait_events!C3477,LEN(gait_events!C3477)-FIND("_run-",gait_events!C3477,1)-4),"")</f>
        <v>off</v>
      </c>
      <c r="G3164" s="0" t="str">
        <f aca="false">gait_events!D3477</f>
        <v>left_shank</v>
      </c>
      <c r="H3164" s="0" t="str">
        <f aca="false">gait_events!E3477</f>
        <v>IC</v>
      </c>
      <c r="I3164" s="0" t="n">
        <f aca="false">IF(gait_events!F3477&lt;&gt;"",gait_events!F3477,NA())</f>
        <v>338</v>
      </c>
      <c r="J3164" s="0" t="n">
        <f aca="false">IF(gait_events!G3477&lt;&gt;"",gait_events!G3477,NA())</f>
        <v>339</v>
      </c>
      <c r="K3164" s="0" t="n">
        <f aca="false">I3164-J3164</f>
        <v>-1</v>
      </c>
      <c r="L3164" s="0" t="n">
        <f aca="false">K3164*5</f>
        <v>-5</v>
      </c>
      <c r="M3164" s="0" t="n">
        <f aca="false">IF(NOT(ISNA(I3164)),1,0)</f>
        <v>1</v>
      </c>
      <c r="N3164" s="0" t="n">
        <f aca="false">IF(NOT(ISNA(J3164)),1,0)</f>
        <v>1</v>
      </c>
      <c r="O3164" s="0" t="n">
        <f aca="false">IF(AND(NOT(ISNA(I3164)),NOT(ISNA(J3164))),1,0)</f>
        <v>1</v>
      </c>
      <c r="P3164" s="0" t="n">
        <f aca="false">IF(AND(NOT(ISNA(I3164)),ISNA(J3164)),1,0)</f>
        <v>0</v>
      </c>
      <c r="Q3164" s="0" t="n">
        <f aca="false">IF(AND(ISNA(I3164),NOT(ISNA(J3164))),1,0)</f>
        <v>0</v>
      </c>
      <c r="R3164" s="0" t="n">
        <f aca="false">IF(SUM(O3164:Q3164)&lt;&gt;1,"ERROR",1)</f>
        <v>1</v>
      </c>
    </row>
    <row r="3165" customFormat="false" ht="12.8" hidden="false" customHeight="false" outlineLevel="0" collapsed="false">
      <c r="A3165" s="0" t="str">
        <f aca="false">gait_events!B3478</f>
        <v>pp069</v>
      </c>
      <c r="B3165" s="0" t="str">
        <f aca="false">VLOOKUP(A3165,participants!A:B,2,0)</f>
        <v>M</v>
      </c>
      <c r="C3165" s="0" t="n">
        <f aca="false">VLOOKUP(A3165,participants!A:C,3,0)</f>
        <v>44</v>
      </c>
      <c r="D3165" s="0" t="str">
        <f aca="false">VLOOKUP(A3165,participants!A:F,6,0)</f>
        <v>PD</v>
      </c>
      <c r="E3165" s="0" t="str">
        <f aca="false">IF(LEN(SUBSTITUTE(gait_events!C3478,"_run-",""))&lt;&gt;LEN(gait_events!C3478),LEFT(RIGHT(gait_events!C3478,LEN(gait_events!C3478)-19),FIND("_run-",RIGHT(gait_events!C3478,LEN(gait_events!C3478)-19),1)-1),RIGHT(gait_events!C3478,LEN(gait_events!C3478)-19))</f>
        <v>Fast</v>
      </c>
      <c r="F3165" s="0" t="str">
        <f aca="false">IF(LEN(SUBSTITUTE(gait_events!C3478,"_run-",""))&lt;&gt;LEN(gait_events!C3478),RIGHT(gait_events!C3478,LEN(gait_events!C3478)-FIND("_run-",gait_events!C3478,1)-4),"")</f>
        <v>off</v>
      </c>
      <c r="G3165" s="0" t="str">
        <f aca="false">gait_events!D3478</f>
        <v>left_shank</v>
      </c>
      <c r="H3165" s="0" t="str">
        <f aca="false">gait_events!E3478</f>
        <v>IC</v>
      </c>
      <c r="I3165" s="0" t="n">
        <f aca="false">IF(gait_events!F3478&lt;&gt;"",gait_events!F3478,NA())</f>
        <v>537</v>
      </c>
      <c r="J3165" s="0" t="n">
        <f aca="false">IF(gait_events!G3478&lt;&gt;"",gait_events!G3478,NA())</f>
        <v>538</v>
      </c>
      <c r="K3165" s="0" t="n">
        <f aca="false">I3165-J3165</f>
        <v>-1</v>
      </c>
      <c r="L3165" s="0" t="n">
        <f aca="false">K3165*5</f>
        <v>-5</v>
      </c>
      <c r="M3165" s="0" t="n">
        <f aca="false">IF(NOT(ISNA(I3165)),1,0)</f>
        <v>1</v>
      </c>
      <c r="N3165" s="0" t="n">
        <f aca="false">IF(NOT(ISNA(J3165)),1,0)</f>
        <v>1</v>
      </c>
      <c r="O3165" s="0" t="n">
        <f aca="false">IF(AND(NOT(ISNA(I3165)),NOT(ISNA(J3165))),1,0)</f>
        <v>1</v>
      </c>
      <c r="P3165" s="0" t="n">
        <f aca="false">IF(AND(NOT(ISNA(I3165)),ISNA(J3165)),1,0)</f>
        <v>0</v>
      </c>
      <c r="Q3165" s="0" t="n">
        <f aca="false">IF(AND(ISNA(I3165),NOT(ISNA(J3165))),1,0)</f>
        <v>0</v>
      </c>
      <c r="R3165" s="0" t="n">
        <f aca="false">IF(SUM(O3165:Q3165)&lt;&gt;1,"ERROR",1)</f>
        <v>1</v>
      </c>
    </row>
    <row r="3166" customFormat="false" ht="12.8" hidden="false" customHeight="false" outlineLevel="0" collapsed="false">
      <c r="A3166" s="0" t="str">
        <f aca="false">gait_events!B3479</f>
        <v>pp069</v>
      </c>
      <c r="B3166" s="0" t="str">
        <f aca="false">VLOOKUP(A3166,participants!A:B,2,0)</f>
        <v>M</v>
      </c>
      <c r="C3166" s="0" t="n">
        <f aca="false">VLOOKUP(A3166,participants!A:C,3,0)</f>
        <v>44</v>
      </c>
      <c r="D3166" s="0" t="str">
        <f aca="false">VLOOKUP(A3166,participants!A:F,6,0)</f>
        <v>PD</v>
      </c>
      <c r="E3166" s="0" t="str">
        <f aca="false">IF(LEN(SUBSTITUTE(gait_events!C3479,"_run-",""))&lt;&gt;LEN(gait_events!C3479),LEFT(RIGHT(gait_events!C3479,LEN(gait_events!C3479)-19),FIND("_run-",RIGHT(gait_events!C3479,LEN(gait_events!C3479)-19),1)-1),RIGHT(gait_events!C3479,LEN(gait_events!C3479)-19))</f>
        <v>Fast</v>
      </c>
      <c r="F3166" s="0" t="str">
        <f aca="false">IF(LEN(SUBSTITUTE(gait_events!C3479,"_run-",""))&lt;&gt;LEN(gait_events!C3479),RIGHT(gait_events!C3479,LEN(gait_events!C3479)-FIND("_run-",gait_events!C3479,1)-4),"")</f>
        <v>off</v>
      </c>
      <c r="G3166" s="0" t="str">
        <f aca="false">gait_events!D3479</f>
        <v>left_shank</v>
      </c>
      <c r="H3166" s="0" t="str">
        <f aca="false">gait_events!E3479</f>
        <v>FC</v>
      </c>
      <c r="I3166" s="0" t="n">
        <f aca="false">IF(gait_events!F3479&lt;&gt;"",gait_events!F3479,NA())</f>
        <v>60</v>
      </c>
      <c r="J3166" s="0" t="n">
        <f aca="false">IF(gait_events!G3479&lt;&gt;"",gait_events!G3479,NA())</f>
        <v>61</v>
      </c>
      <c r="K3166" s="0" t="n">
        <f aca="false">I3166-J3166</f>
        <v>-1</v>
      </c>
      <c r="L3166" s="0" t="n">
        <f aca="false">K3166*5</f>
        <v>-5</v>
      </c>
      <c r="M3166" s="0" t="n">
        <f aca="false">IF(NOT(ISNA(I3166)),1,0)</f>
        <v>1</v>
      </c>
      <c r="N3166" s="0" t="n">
        <f aca="false">IF(NOT(ISNA(J3166)),1,0)</f>
        <v>1</v>
      </c>
      <c r="O3166" s="0" t="n">
        <f aca="false">IF(AND(NOT(ISNA(I3166)),NOT(ISNA(J3166))),1,0)</f>
        <v>1</v>
      </c>
      <c r="P3166" s="0" t="n">
        <f aca="false">IF(AND(NOT(ISNA(I3166)),ISNA(J3166)),1,0)</f>
        <v>0</v>
      </c>
      <c r="Q3166" s="0" t="n">
        <f aca="false">IF(AND(ISNA(I3166),NOT(ISNA(J3166))),1,0)</f>
        <v>0</v>
      </c>
      <c r="R3166" s="0" t="n">
        <f aca="false">IF(SUM(O3166:Q3166)&lt;&gt;1,"ERROR",1)</f>
        <v>1</v>
      </c>
    </row>
    <row r="3167" customFormat="false" ht="12.8" hidden="false" customHeight="false" outlineLevel="0" collapsed="false">
      <c r="A3167" s="0" t="str">
        <f aca="false">gait_events!B3480</f>
        <v>pp069</v>
      </c>
      <c r="B3167" s="0" t="str">
        <f aca="false">VLOOKUP(A3167,participants!A:B,2,0)</f>
        <v>M</v>
      </c>
      <c r="C3167" s="0" t="n">
        <f aca="false">VLOOKUP(A3167,participants!A:C,3,0)</f>
        <v>44</v>
      </c>
      <c r="D3167" s="0" t="str">
        <f aca="false">VLOOKUP(A3167,participants!A:F,6,0)</f>
        <v>PD</v>
      </c>
      <c r="E3167" s="0" t="str">
        <f aca="false">IF(LEN(SUBSTITUTE(gait_events!C3480,"_run-",""))&lt;&gt;LEN(gait_events!C3480),LEFT(RIGHT(gait_events!C3480,LEN(gait_events!C3480)-19),FIND("_run-",RIGHT(gait_events!C3480,LEN(gait_events!C3480)-19),1)-1),RIGHT(gait_events!C3480,LEN(gait_events!C3480)-19))</f>
        <v>Fast</v>
      </c>
      <c r="F3167" s="0" t="str">
        <f aca="false">IF(LEN(SUBSTITUTE(gait_events!C3480,"_run-",""))&lt;&gt;LEN(gait_events!C3480),RIGHT(gait_events!C3480,LEN(gait_events!C3480)-FIND("_run-",gait_events!C3480,1)-4),"")</f>
        <v>off</v>
      </c>
      <c r="G3167" s="0" t="str">
        <f aca="false">gait_events!D3480</f>
        <v>left_shank</v>
      </c>
      <c r="H3167" s="0" t="str">
        <f aca="false">gait_events!E3480</f>
        <v>FC</v>
      </c>
      <c r="I3167" s="0" t="n">
        <f aca="false">IF(gait_events!F3480&lt;&gt;"",gait_events!F3480,NA())</f>
        <v>258</v>
      </c>
      <c r="J3167" s="0" t="n">
        <f aca="false">IF(gait_events!G3480&lt;&gt;"",gait_events!G3480,NA())</f>
        <v>260</v>
      </c>
      <c r="K3167" s="0" t="n">
        <f aca="false">I3167-J3167</f>
        <v>-2</v>
      </c>
      <c r="L3167" s="0" t="n">
        <f aca="false">K3167*5</f>
        <v>-10</v>
      </c>
      <c r="M3167" s="0" t="n">
        <f aca="false">IF(NOT(ISNA(I3167)),1,0)</f>
        <v>1</v>
      </c>
      <c r="N3167" s="0" t="n">
        <f aca="false">IF(NOT(ISNA(J3167)),1,0)</f>
        <v>1</v>
      </c>
      <c r="O3167" s="0" t="n">
        <f aca="false">IF(AND(NOT(ISNA(I3167)),NOT(ISNA(J3167))),1,0)</f>
        <v>1</v>
      </c>
      <c r="P3167" s="0" t="n">
        <f aca="false">IF(AND(NOT(ISNA(I3167)),ISNA(J3167)),1,0)</f>
        <v>0</v>
      </c>
      <c r="Q3167" s="0" t="n">
        <f aca="false">IF(AND(ISNA(I3167),NOT(ISNA(J3167))),1,0)</f>
        <v>0</v>
      </c>
      <c r="R3167" s="0" t="n">
        <f aca="false">IF(SUM(O3167:Q3167)&lt;&gt;1,"ERROR",1)</f>
        <v>1</v>
      </c>
    </row>
    <row r="3168" customFormat="false" ht="12.8" hidden="false" customHeight="false" outlineLevel="0" collapsed="false">
      <c r="A3168" s="0" t="str">
        <f aca="false">gait_events!B3481</f>
        <v>pp069</v>
      </c>
      <c r="B3168" s="0" t="str">
        <f aca="false">VLOOKUP(A3168,participants!A:B,2,0)</f>
        <v>M</v>
      </c>
      <c r="C3168" s="0" t="n">
        <f aca="false">VLOOKUP(A3168,participants!A:C,3,0)</f>
        <v>44</v>
      </c>
      <c r="D3168" s="0" t="str">
        <f aca="false">VLOOKUP(A3168,participants!A:F,6,0)</f>
        <v>PD</v>
      </c>
      <c r="E3168" s="0" t="str">
        <f aca="false">IF(LEN(SUBSTITUTE(gait_events!C3481,"_run-",""))&lt;&gt;LEN(gait_events!C3481),LEFT(RIGHT(gait_events!C3481,LEN(gait_events!C3481)-19),FIND("_run-",RIGHT(gait_events!C3481,LEN(gait_events!C3481)-19),1)-1),RIGHT(gait_events!C3481,LEN(gait_events!C3481)-19))</f>
        <v>Fast</v>
      </c>
      <c r="F3168" s="0" t="str">
        <f aca="false">IF(LEN(SUBSTITUTE(gait_events!C3481,"_run-",""))&lt;&gt;LEN(gait_events!C3481),RIGHT(gait_events!C3481,LEN(gait_events!C3481)-FIND("_run-",gait_events!C3481,1)-4),"")</f>
        <v>off</v>
      </c>
      <c r="G3168" s="0" t="str">
        <f aca="false">gait_events!D3481</f>
        <v>left_shank</v>
      </c>
      <c r="H3168" s="0" t="str">
        <f aca="false">gait_events!E3481</f>
        <v>FC</v>
      </c>
      <c r="I3168" s="0" t="n">
        <f aca="false">IF(gait_events!F3481&lt;&gt;"",gait_events!F3481,NA())</f>
        <v>459</v>
      </c>
      <c r="J3168" s="0" t="n">
        <f aca="false">IF(gait_events!G3481&lt;&gt;"",gait_events!G3481,NA())</f>
        <v>460</v>
      </c>
      <c r="K3168" s="0" t="n">
        <f aca="false">I3168-J3168</f>
        <v>-1</v>
      </c>
      <c r="L3168" s="0" t="n">
        <f aca="false">K3168*5</f>
        <v>-5</v>
      </c>
      <c r="M3168" s="0" t="n">
        <f aca="false">IF(NOT(ISNA(I3168)),1,0)</f>
        <v>1</v>
      </c>
      <c r="N3168" s="0" t="n">
        <f aca="false">IF(NOT(ISNA(J3168)),1,0)</f>
        <v>1</v>
      </c>
      <c r="O3168" s="0" t="n">
        <f aca="false">IF(AND(NOT(ISNA(I3168)),NOT(ISNA(J3168))),1,0)</f>
        <v>1</v>
      </c>
      <c r="P3168" s="0" t="n">
        <f aca="false">IF(AND(NOT(ISNA(I3168)),ISNA(J3168)),1,0)</f>
        <v>0</v>
      </c>
      <c r="Q3168" s="0" t="n">
        <f aca="false">IF(AND(ISNA(I3168),NOT(ISNA(J3168))),1,0)</f>
        <v>0</v>
      </c>
      <c r="R3168" s="0" t="n">
        <f aca="false">IF(SUM(O3168:Q3168)&lt;&gt;1,"ERROR",1)</f>
        <v>1</v>
      </c>
    </row>
    <row r="3169" customFormat="false" ht="12.8" hidden="false" customHeight="false" outlineLevel="0" collapsed="false">
      <c r="A3169" s="0" t="str">
        <f aca="false">gait_events!B3482</f>
        <v>pp069</v>
      </c>
      <c r="B3169" s="0" t="str">
        <f aca="false">VLOOKUP(A3169,participants!A:B,2,0)</f>
        <v>M</v>
      </c>
      <c r="C3169" s="0" t="n">
        <f aca="false">VLOOKUP(A3169,participants!A:C,3,0)</f>
        <v>44</v>
      </c>
      <c r="D3169" s="0" t="str">
        <f aca="false">VLOOKUP(A3169,participants!A:F,6,0)</f>
        <v>PD</v>
      </c>
      <c r="E3169" s="0" t="str">
        <f aca="false">IF(LEN(SUBSTITUTE(gait_events!C3482,"_run-",""))&lt;&gt;LEN(gait_events!C3482),LEFT(RIGHT(gait_events!C3482,LEN(gait_events!C3482)-19),FIND("_run-",RIGHT(gait_events!C3482,LEN(gait_events!C3482)-19),1)-1),RIGHT(gait_events!C3482,LEN(gait_events!C3482)-19))</f>
        <v>Fast</v>
      </c>
      <c r="F3169" s="0" t="str">
        <f aca="false">IF(LEN(SUBSTITUTE(gait_events!C3482,"_run-",""))&lt;&gt;LEN(gait_events!C3482),RIGHT(gait_events!C3482,LEN(gait_events!C3482)-FIND("_run-",gait_events!C3482,1)-4),"")</f>
        <v>off</v>
      </c>
      <c r="G3169" s="0" t="str">
        <f aca="false">gait_events!D3482</f>
        <v>right_shank</v>
      </c>
      <c r="H3169" s="0" t="str">
        <f aca="false">gait_events!E3482</f>
        <v>IC</v>
      </c>
      <c r="I3169" s="0" t="n">
        <f aca="false">IF(gait_events!F3482&lt;&gt;"",gait_events!F3482,NA())</f>
        <v>43</v>
      </c>
      <c r="J3169" s="0" t="n">
        <f aca="false">IF(gait_events!G3482&lt;&gt;"",gait_events!G3482,NA())</f>
        <v>39</v>
      </c>
      <c r="K3169" s="0" t="n">
        <f aca="false">I3169-J3169</f>
        <v>4</v>
      </c>
      <c r="L3169" s="0" t="n">
        <f aca="false">K3169*5</f>
        <v>20</v>
      </c>
      <c r="M3169" s="0" t="n">
        <f aca="false">IF(NOT(ISNA(I3169)),1,0)</f>
        <v>1</v>
      </c>
      <c r="N3169" s="0" t="n">
        <f aca="false">IF(NOT(ISNA(J3169)),1,0)</f>
        <v>1</v>
      </c>
      <c r="O3169" s="0" t="n">
        <f aca="false">IF(AND(NOT(ISNA(I3169)),NOT(ISNA(J3169))),1,0)</f>
        <v>1</v>
      </c>
      <c r="P3169" s="0" t="n">
        <f aca="false">IF(AND(NOT(ISNA(I3169)),ISNA(J3169)),1,0)</f>
        <v>0</v>
      </c>
      <c r="Q3169" s="0" t="n">
        <f aca="false">IF(AND(ISNA(I3169),NOT(ISNA(J3169))),1,0)</f>
        <v>0</v>
      </c>
      <c r="R3169" s="0" t="n">
        <f aca="false">IF(SUM(O3169:Q3169)&lt;&gt;1,"ERROR",1)</f>
        <v>1</v>
      </c>
    </row>
    <row r="3170" customFormat="false" ht="12.8" hidden="false" customHeight="false" outlineLevel="0" collapsed="false">
      <c r="A3170" s="0" t="str">
        <f aca="false">gait_events!B3483</f>
        <v>pp069</v>
      </c>
      <c r="B3170" s="0" t="str">
        <f aca="false">VLOOKUP(A3170,participants!A:B,2,0)</f>
        <v>M</v>
      </c>
      <c r="C3170" s="0" t="n">
        <f aca="false">VLOOKUP(A3170,participants!A:C,3,0)</f>
        <v>44</v>
      </c>
      <c r="D3170" s="0" t="str">
        <f aca="false">VLOOKUP(A3170,participants!A:F,6,0)</f>
        <v>PD</v>
      </c>
      <c r="E3170" s="0" t="str">
        <f aca="false">IF(LEN(SUBSTITUTE(gait_events!C3483,"_run-",""))&lt;&gt;LEN(gait_events!C3483),LEFT(RIGHT(gait_events!C3483,LEN(gait_events!C3483)-19),FIND("_run-",RIGHT(gait_events!C3483,LEN(gait_events!C3483)-19),1)-1),RIGHT(gait_events!C3483,LEN(gait_events!C3483)-19))</f>
        <v>Fast</v>
      </c>
      <c r="F3170" s="0" t="str">
        <f aca="false">IF(LEN(SUBSTITUTE(gait_events!C3483,"_run-",""))&lt;&gt;LEN(gait_events!C3483),RIGHT(gait_events!C3483,LEN(gait_events!C3483)-FIND("_run-",gait_events!C3483,1)-4),"")</f>
        <v>off</v>
      </c>
      <c r="G3170" s="0" t="str">
        <f aca="false">gait_events!D3483</f>
        <v>right_shank</v>
      </c>
      <c r="H3170" s="0" t="str">
        <f aca="false">gait_events!E3483</f>
        <v>IC</v>
      </c>
      <c r="I3170" s="0" t="n">
        <f aca="false">IF(gait_events!F3483&lt;&gt;"",gait_events!F3483,NA())</f>
        <v>242</v>
      </c>
      <c r="J3170" s="0" t="n">
        <f aca="false">IF(gait_events!G3483&lt;&gt;"",gait_events!G3483,NA())</f>
        <v>242</v>
      </c>
      <c r="K3170" s="0" t="n">
        <f aca="false">I3170-J3170</f>
        <v>0</v>
      </c>
      <c r="L3170" s="0" t="n">
        <f aca="false">K3170*5</f>
        <v>0</v>
      </c>
      <c r="M3170" s="0" t="n">
        <f aca="false">IF(NOT(ISNA(I3170)),1,0)</f>
        <v>1</v>
      </c>
      <c r="N3170" s="0" t="n">
        <f aca="false">IF(NOT(ISNA(J3170)),1,0)</f>
        <v>1</v>
      </c>
      <c r="O3170" s="0" t="n">
        <f aca="false">IF(AND(NOT(ISNA(I3170)),NOT(ISNA(J3170))),1,0)</f>
        <v>1</v>
      </c>
      <c r="P3170" s="0" t="n">
        <f aca="false">IF(AND(NOT(ISNA(I3170)),ISNA(J3170)),1,0)</f>
        <v>0</v>
      </c>
      <c r="Q3170" s="0" t="n">
        <f aca="false">IF(AND(ISNA(I3170),NOT(ISNA(J3170))),1,0)</f>
        <v>0</v>
      </c>
      <c r="R3170" s="0" t="n">
        <f aca="false">IF(SUM(O3170:Q3170)&lt;&gt;1,"ERROR",1)</f>
        <v>1</v>
      </c>
    </row>
    <row r="3171" customFormat="false" ht="12.8" hidden="false" customHeight="false" outlineLevel="0" collapsed="false">
      <c r="A3171" s="0" t="str">
        <f aca="false">gait_events!B3484</f>
        <v>pp069</v>
      </c>
      <c r="B3171" s="0" t="str">
        <f aca="false">VLOOKUP(A3171,participants!A:B,2,0)</f>
        <v>M</v>
      </c>
      <c r="C3171" s="0" t="n">
        <f aca="false">VLOOKUP(A3171,participants!A:C,3,0)</f>
        <v>44</v>
      </c>
      <c r="D3171" s="0" t="str">
        <f aca="false">VLOOKUP(A3171,participants!A:F,6,0)</f>
        <v>PD</v>
      </c>
      <c r="E3171" s="0" t="str">
        <f aca="false">IF(LEN(SUBSTITUTE(gait_events!C3484,"_run-",""))&lt;&gt;LEN(gait_events!C3484),LEFT(RIGHT(gait_events!C3484,LEN(gait_events!C3484)-19),FIND("_run-",RIGHT(gait_events!C3484,LEN(gait_events!C3484)-19),1)-1),RIGHT(gait_events!C3484,LEN(gait_events!C3484)-19))</f>
        <v>Fast</v>
      </c>
      <c r="F3171" s="0" t="str">
        <f aca="false">IF(LEN(SUBSTITUTE(gait_events!C3484,"_run-",""))&lt;&gt;LEN(gait_events!C3484),RIGHT(gait_events!C3484,LEN(gait_events!C3484)-FIND("_run-",gait_events!C3484,1)-4),"")</f>
        <v>off</v>
      </c>
      <c r="G3171" s="0" t="str">
        <f aca="false">gait_events!D3484</f>
        <v>right_shank</v>
      </c>
      <c r="H3171" s="0" t="str">
        <f aca="false">gait_events!E3484</f>
        <v>IC</v>
      </c>
      <c r="I3171" s="0" t="n">
        <f aca="false">IF(gait_events!F3484&lt;&gt;"",gait_events!F3484,NA())</f>
        <v>438</v>
      </c>
      <c r="J3171" s="0" t="n">
        <f aca="false">IF(gait_events!G3484&lt;&gt;"",gait_events!G3484,NA())</f>
        <v>438</v>
      </c>
      <c r="K3171" s="0" t="n">
        <f aca="false">I3171-J3171</f>
        <v>0</v>
      </c>
      <c r="L3171" s="0" t="n">
        <f aca="false">K3171*5</f>
        <v>0</v>
      </c>
      <c r="M3171" s="0" t="n">
        <f aca="false">IF(NOT(ISNA(I3171)),1,0)</f>
        <v>1</v>
      </c>
      <c r="N3171" s="0" t="n">
        <f aca="false">IF(NOT(ISNA(J3171)),1,0)</f>
        <v>1</v>
      </c>
      <c r="O3171" s="0" t="n">
        <f aca="false">IF(AND(NOT(ISNA(I3171)),NOT(ISNA(J3171))),1,0)</f>
        <v>1</v>
      </c>
      <c r="P3171" s="0" t="n">
        <f aca="false">IF(AND(NOT(ISNA(I3171)),ISNA(J3171)),1,0)</f>
        <v>0</v>
      </c>
      <c r="Q3171" s="0" t="n">
        <f aca="false">IF(AND(ISNA(I3171),NOT(ISNA(J3171))),1,0)</f>
        <v>0</v>
      </c>
      <c r="R3171" s="0" t="n">
        <f aca="false">IF(SUM(O3171:Q3171)&lt;&gt;1,"ERROR",1)</f>
        <v>1</v>
      </c>
    </row>
    <row r="3172" customFormat="false" ht="12.8" hidden="false" customHeight="false" outlineLevel="0" collapsed="false">
      <c r="A3172" s="0" t="str">
        <f aca="false">gait_events!B3485</f>
        <v>pp069</v>
      </c>
      <c r="B3172" s="0" t="str">
        <f aca="false">VLOOKUP(A3172,participants!A:B,2,0)</f>
        <v>M</v>
      </c>
      <c r="C3172" s="0" t="n">
        <f aca="false">VLOOKUP(A3172,participants!A:C,3,0)</f>
        <v>44</v>
      </c>
      <c r="D3172" s="0" t="str">
        <f aca="false">VLOOKUP(A3172,participants!A:F,6,0)</f>
        <v>PD</v>
      </c>
      <c r="E3172" s="0" t="str">
        <f aca="false">IF(LEN(SUBSTITUTE(gait_events!C3485,"_run-",""))&lt;&gt;LEN(gait_events!C3485),LEFT(RIGHT(gait_events!C3485,LEN(gait_events!C3485)-19),FIND("_run-",RIGHT(gait_events!C3485,LEN(gait_events!C3485)-19),1)-1),RIGHT(gait_events!C3485,LEN(gait_events!C3485)-19))</f>
        <v>Fast</v>
      </c>
      <c r="F3172" s="0" t="str">
        <f aca="false">IF(LEN(SUBSTITUTE(gait_events!C3485,"_run-",""))&lt;&gt;LEN(gait_events!C3485),RIGHT(gait_events!C3485,LEN(gait_events!C3485)-FIND("_run-",gait_events!C3485,1)-4),"")</f>
        <v>off</v>
      </c>
      <c r="G3172" s="0" t="str">
        <f aca="false">gait_events!D3485</f>
        <v>right_shank</v>
      </c>
      <c r="H3172" s="0" t="str">
        <f aca="false">gait_events!E3485</f>
        <v>IC</v>
      </c>
      <c r="I3172" s="0" t="n">
        <f aca="false">IF(gait_events!F3485&lt;&gt;"",gait_events!F3485,NA())</f>
        <v>642</v>
      </c>
      <c r="J3172" s="0" t="e">
        <f aca="false">IF(gait_events!G3485&lt;&gt;"",gait_events!G3485,NA())</f>
        <v>#N/A</v>
      </c>
      <c r="K3172" s="0" t="e">
        <f aca="false">I3172-J3172</f>
        <v>#N/A</v>
      </c>
      <c r="L3172" s="0" t="e">
        <f aca="false">K3172*5</f>
        <v>#N/A</v>
      </c>
      <c r="M3172" s="0" t="n">
        <f aca="false">IF(NOT(ISNA(I3172)),1,0)</f>
        <v>1</v>
      </c>
      <c r="N3172" s="0" t="n">
        <f aca="false">IF(NOT(ISNA(J3172)),1,0)</f>
        <v>0</v>
      </c>
      <c r="O3172" s="0" t="n">
        <f aca="false">IF(AND(NOT(ISNA(I3172)),NOT(ISNA(J3172))),1,0)</f>
        <v>0</v>
      </c>
      <c r="P3172" s="0" t="n">
        <f aca="false">IF(AND(NOT(ISNA(I3172)),ISNA(J3172)),1,0)</f>
        <v>1</v>
      </c>
      <c r="Q3172" s="0" t="n">
        <f aca="false">IF(AND(ISNA(I3172),NOT(ISNA(J3172))),1,0)</f>
        <v>0</v>
      </c>
      <c r="R3172" s="0" t="n">
        <f aca="false">IF(SUM(O3172:Q3172)&lt;&gt;1,"ERROR",1)</f>
        <v>1</v>
      </c>
    </row>
    <row r="3173" customFormat="false" ht="12.8" hidden="false" customHeight="false" outlineLevel="0" collapsed="false">
      <c r="A3173" s="0" t="str">
        <f aca="false">gait_events!B3486</f>
        <v>pp069</v>
      </c>
      <c r="B3173" s="0" t="str">
        <f aca="false">VLOOKUP(A3173,participants!A:B,2,0)</f>
        <v>M</v>
      </c>
      <c r="C3173" s="0" t="n">
        <f aca="false">VLOOKUP(A3173,participants!A:C,3,0)</f>
        <v>44</v>
      </c>
      <c r="D3173" s="0" t="str">
        <f aca="false">VLOOKUP(A3173,participants!A:F,6,0)</f>
        <v>PD</v>
      </c>
      <c r="E3173" s="0" t="str">
        <f aca="false">IF(LEN(SUBSTITUTE(gait_events!C3486,"_run-",""))&lt;&gt;LEN(gait_events!C3486),LEFT(RIGHT(gait_events!C3486,LEN(gait_events!C3486)-19),FIND("_run-",RIGHT(gait_events!C3486,LEN(gait_events!C3486)-19),1)-1),RIGHT(gait_events!C3486,LEN(gait_events!C3486)-19))</f>
        <v>Fast</v>
      </c>
      <c r="F3173" s="0" t="str">
        <f aca="false">IF(LEN(SUBSTITUTE(gait_events!C3486,"_run-",""))&lt;&gt;LEN(gait_events!C3486),RIGHT(gait_events!C3486,LEN(gait_events!C3486)-FIND("_run-",gait_events!C3486,1)-4),"")</f>
        <v>off</v>
      </c>
      <c r="G3173" s="0" t="str">
        <f aca="false">gait_events!D3486</f>
        <v>right_shank</v>
      </c>
      <c r="H3173" s="0" t="str">
        <f aca="false">gait_events!E3486</f>
        <v>FC</v>
      </c>
      <c r="I3173" s="0" t="n">
        <f aca="false">IF(gait_events!F3486&lt;&gt;"",gait_events!F3486,NA())</f>
        <v>160</v>
      </c>
      <c r="J3173" s="0" t="n">
        <f aca="false">IF(gait_events!G3486&lt;&gt;"",gait_events!G3486,NA())</f>
        <v>162</v>
      </c>
      <c r="K3173" s="0" t="n">
        <f aca="false">I3173-J3173</f>
        <v>-2</v>
      </c>
      <c r="L3173" s="0" t="n">
        <f aca="false">K3173*5</f>
        <v>-10</v>
      </c>
      <c r="M3173" s="0" t="n">
        <f aca="false">IF(NOT(ISNA(I3173)),1,0)</f>
        <v>1</v>
      </c>
      <c r="N3173" s="0" t="n">
        <f aca="false">IF(NOT(ISNA(J3173)),1,0)</f>
        <v>1</v>
      </c>
      <c r="O3173" s="0" t="n">
        <f aca="false">IF(AND(NOT(ISNA(I3173)),NOT(ISNA(J3173))),1,0)</f>
        <v>1</v>
      </c>
      <c r="P3173" s="0" t="n">
        <f aca="false">IF(AND(NOT(ISNA(I3173)),ISNA(J3173)),1,0)</f>
        <v>0</v>
      </c>
      <c r="Q3173" s="0" t="n">
        <f aca="false">IF(AND(ISNA(I3173),NOT(ISNA(J3173))),1,0)</f>
        <v>0</v>
      </c>
      <c r="R3173" s="0" t="n">
        <f aca="false">IF(SUM(O3173:Q3173)&lt;&gt;1,"ERROR",1)</f>
        <v>1</v>
      </c>
    </row>
    <row r="3174" customFormat="false" ht="12.8" hidden="false" customHeight="false" outlineLevel="0" collapsed="false">
      <c r="A3174" s="0" t="str">
        <f aca="false">gait_events!B3487</f>
        <v>pp069</v>
      </c>
      <c r="B3174" s="0" t="str">
        <f aca="false">VLOOKUP(A3174,participants!A:B,2,0)</f>
        <v>M</v>
      </c>
      <c r="C3174" s="0" t="n">
        <f aca="false">VLOOKUP(A3174,participants!A:C,3,0)</f>
        <v>44</v>
      </c>
      <c r="D3174" s="0" t="str">
        <f aca="false">VLOOKUP(A3174,participants!A:F,6,0)</f>
        <v>PD</v>
      </c>
      <c r="E3174" s="0" t="str">
        <f aca="false">IF(LEN(SUBSTITUTE(gait_events!C3487,"_run-",""))&lt;&gt;LEN(gait_events!C3487),LEFT(RIGHT(gait_events!C3487,LEN(gait_events!C3487)-19),FIND("_run-",RIGHT(gait_events!C3487,LEN(gait_events!C3487)-19),1)-1),RIGHT(gait_events!C3487,LEN(gait_events!C3487)-19))</f>
        <v>Fast</v>
      </c>
      <c r="F3174" s="0" t="str">
        <f aca="false">IF(LEN(SUBSTITUTE(gait_events!C3487,"_run-",""))&lt;&gt;LEN(gait_events!C3487),RIGHT(gait_events!C3487,LEN(gait_events!C3487)-FIND("_run-",gait_events!C3487,1)-4),"")</f>
        <v>off</v>
      </c>
      <c r="G3174" s="0" t="str">
        <f aca="false">gait_events!D3487</f>
        <v>right_shank</v>
      </c>
      <c r="H3174" s="0" t="str">
        <f aca="false">gait_events!E3487</f>
        <v>FC</v>
      </c>
      <c r="I3174" s="0" t="n">
        <f aca="false">IF(gait_events!F3487&lt;&gt;"",gait_events!F3487,NA())</f>
        <v>359</v>
      </c>
      <c r="J3174" s="0" t="n">
        <f aca="false">IF(gait_events!G3487&lt;&gt;"",gait_events!G3487,NA())</f>
        <v>362</v>
      </c>
      <c r="K3174" s="0" t="n">
        <f aca="false">I3174-J3174</f>
        <v>-3</v>
      </c>
      <c r="L3174" s="0" t="n">
        <f aca="false">K3174*5</f>
        <v>-15</v>
      </c>
      <c r="M3174" s="0" t="n">
        <f aca="false">IF(NOT(ISNA(I3174)),1,0)</f>
        <v>1</v>
      </c>
      <c r="N3174" s="0" t="n">
        <f aca="false">IF(NOT(ISNA(J3174)),1,0)</f>
        <v>1</v>
      </c>
      <c r="O3174" s="0" t="n">
        <f aca="false">IF(AND(NOT(ISNA(I3174)),NOT(ISNA(J3174))),1,0)</f>
        <v>1</v>
      </c>
      <c r="P3174" s="0" t="n">
        <f aca="false">IF(AND(NOT(ISNA(I3174)),ISNA(J3174)),1,0)</f>
        <v>0</v>
      </c>
      <c r="Q3174" s="0" t="n">
        <f aca="false">IF(AND(ISNA(I3174),NOT(ISNA(J3174))),1,0)</f>
        <v>0</v>
      </c>
      <c r="R3174" s="0" t="n">
        <f aca="false">IF(SUM(O3174:Q3174)&lt;&gt;1,"ERROR",1)</f>
        <v>1</v>
      </c>
    </row>
    <row r="3175" customFormat="false" ht="12.8" hidden="false" customHeight="false" outlineLevel="0" collapsed="false">
      <c r="A3175" s="0" t="str">
        <f aca="false">gait_events!B3488</f>
        <v>pp069</v>
      </c>
      <c r="B3175" s="0" t="str">
        <f aca="false">VLOOKUP(A3175,participants!A:B,2,0)</f>
        <v>M</v>
      </c>
      <c r="C3175" s="0" t="n">
        <f aca="false">VLOOKUP(A3175,participants!A:C,3,0)</f>
        <v>44</v>
      </c>
      <c r="D3175" s="0" t="str">
        <f aca="false">VLOOKUP(A3175,participants!A:F,6,0)</f>
        <v>PD</v>
      </c>
      <c r="E3175" s="0" t="str">
        <f aca="false">IF(LEN(SUBSTITUTE(gait_events!C3488,"_run-",""))&lt;&gt;LEN(gait_events!C3488),LEFT(RIGHT(gait_events!C3488,LEN(gait_events!C3488)-19),FIND("_run-",RIGHT(gait_events!C3488,LEN(gait_events!C3488)-19),1)-1),RIGHT(gait_events!C3488,LEN(gait_events!C3488)-19))</f>
        <v>Fast</v>
      </c>
      <c r="F3175" s="0" t="str">
        <f aca="false">IF(LEN(SUBSTITUTE(gait_events!C3488,"_run-",""))&lt;&gt;LEN(gait_events!C3488),RIGHT(gait_events!C3488,LEN(gait_events!C3488)-FIND("_run-",gait_events!C3488,1)-4),"")</f>
        <v>off</v>
      </c>
      <c r="G3175" s="0" t="str">
        <f aca="false">gait_events!D3488</f>
        <v>right_shank</v>
      </c>
      <c r="H3175" s="0" t="str">
        <f aca="false">gait_events!E3488</f>
        <v>FC</v>
      </c>
      <c r="I3175" s="0" t="n">
        <f aca="false">IF(gait_events!F3488&lt;&gt;"",gait_events!F3488,NA())</f>
        <v>560</v>
      </c>
      <c r="J3175" s="0" t="n">
        <f aca="false">IF(gait_events!G3488&lt;&gt;"",gait_events!G3488,NA())</f>
        <v>562</v>
      </c>
      <c r="K3175" s="0" t="n">
        <f aca="false">I3175-J3175</f>
        <v>-2</v>
      </c>
      <c r="L3175" s="0" t="n">
        <f aca="false">K3175*5</f>
        <v>-10</v>
      </c>
      <c r="M3175" s="0" t="n">
        <f aca="false">IF(NOT(ISNA(I3175)),1,0)</f>
        <v>1</v>
      </c>
      <c r="N3175" s="0" t="n">
        <f aca="false">IF(NOT(ISNA(J3175)),1,0)</f>
        <v>1</v>
      </c>
      <c r="O3175" s="0" t="n">
        <f aca="false">IF(AND(NOT(ISNA(I3175)),NOT(ISNA(J3175))),1,0)</f>
        <v>1</v>
      </c>
      <c r="P3175" s="0" t="n">
        <f aca="false">IF(AND(NOT(ISNA(I3175)),ISNA(J3175)),1,0)</f>
        <v>0</v>
      </c>
      <c r="Q3175" s="0" t="n">
        <f aca="false">IF(AND(ISNA(I3175),NOT(ISNA(J3175))),1,0)</f>
        <v>0</v>
      </c>
      <c r="R3175" s="0" t="n">
        <f aca="false">IF(SUM(O3175:Q3175)&lt;&gt;1,"ERROR",1)</f>
        <v>1</v>
      </c>
    </row>
    <row r="3176" customFormat="false" ht="12.8" hidden="false" customHeight="false" outlineLevel="0" collapsed="false">
      <c r="A3176" s="0" t="str">
        <f aca="false">gait_events!B3489</f>
        <v>pp069</v>
      </c>
      <c r="B3176" s="0" t="str">
        <f aca="false">VLOOKUP(A3176,participants!A:B,2,0)</f>
        <v>M</v>
      </c>
      <c r="C3176" s="0" t="n">
        <f aca="false">VLOOKUP(A3176,participants!A:C,3,0)</f>
        <v>44</v>
      </c>
      <c r="D3176" s="0" t="str">
        <f aca="false">VLOOKUP(A3176,participants!A:F,6,0)</f>
        <v>PD</v>
      </c>
      <c r="E3176" s="0" t="str">
        <f aca="false">IF(LEN(SUBSTITUTE(gait_events!C3489,"_run-",""))&lt;&gt;LEN(gait_events!C3489),LEFT(RIGHT(gait_events!C3489,LEN(gait_events!C3489)-19),FIND("_run-",RIGHT(gait_events!C3489,LEN(gait_events!C3489)-19),1)-1),RIGHT(gait_events!C3489,LEN(gait_events!C3489)-19))</f>
        <v>Preferred</v>
      </c>
      <c r="F3176" s="0" t="str">
        <f aca="false">IF(LEN(SUBSTITUTE(gait_events!C3489,"_run-",""))&lt;&gt;LEN(gait_events!C3489),RIGHT(gait_events!C3489,LEN(gait_events!C3489)-FIND("_run-",gait_events!C3489,1)-4),"")</f>
        <v>off</v>
      </c>
      <c r="G3176" s="0" t="str">
        <f aca="false">gait_events!D3489</f>
        <v>left_ankle</v>
      </c>
      <c r="H3176" s="0" t="str">
        <f aca="false">gait_events!E3489</f>
        <v>IC</v>
      </c>
      <c r="I3176" s="0" t="n">
        <f aca="false">IF(gait_events!F3489&lt;&gt;"",gait_events!F3489,NA())</f>
        <v>35</v>
      </c>
      <c r="J3176" s="0" t="n">
        <f aca="false">IF(gait_events!G3489&lt;&gt;"",gait_events!G3489,NA())</f>
        <v>36</v>
      </c>
      <c r="K3176" s="0" t="n">
        <f aca="false">I3176-J3176</f>
        <v>-1</v>
      </c>
      <c r="L3176" s="0" t="n">
        <f aca="false">K3176*5</f>
        <v>-5</v>
      </c>
      <c r="M3176" s="0" t="n">
        <f aca="false">IF(NOT(ISNA(I3176)),1,0)</f>
        <v>1</v>
      </c>
      <c r="N3176" s="0" t="n">
        <f aca="false">IF(NOT(ISNA(J3176)),1,0)</f>
        <v>1</v>
      </c>
      <c r="O3176" s="0" t="n">
        <f aca="false">IF(AND(NOT(ISNA(I3176)),NOT(ISNA(J3176))),1,0)</f>
        <v>1</v>
      </c>
      <c r="P3176" s="0" t="n">
        <f aca="false">IF(AND(NOT(ISNA(I3176)),ISNA(J3176)),1,0)</f>
        <v>0</v>
      </c>
      <c r="Q3176" s="0" t="n">
        <f aca="false">IF(AND(ISNA(I3176),NOT(ISNA(J3176))),1,0)</f>
        <v>0</v>
      </c>
      <c r="R3176" s="0" t="n">
        <f aca="false">IF(SUM(O3176:Q3176)&lt;&gt;1,"ERROR",1)</f>
        <v>1</v>
      </c>
    </row>
    <row r="3177" customFormat="false" ht="12.8" hidden="false" customHeight="false" outlineLevel="0" collapsed="false">
      <c r="A3177" s="0" t="str">
        <f aca="false">gait_events!B3490</f>
        <v>pp069</v>
      </c>
      <c r="B3177" s="0" t="str">
        <f aca="false">VLOOKUP(A3177,participants!A:B,2,0)</f>
        <v>M</v>
      </c>
      <c r="C3177" s="0" t="n">
        <f aca="false">VLOOKUP(A3177,participants!A:C,3,0)</f>
        <v>44</v>
      </c>
      <c r="D3177" s="0" t="str">
        <f aca="false">VLOOKUP(A3177,participants!A:F,6,0)</f>
        <v>PD</v>
      </c>
      <c r="E3177" s="0" t="str">
        <f aca="false">IF(LEN(SUBSTITUTE(gait_events!C3490,"_run-",""))&lt;&gt;LEN(gait_events!C3490),LEFT(RIGHT(gait_events!C3490,LEN(gait_events!C3490)-19),FIND("_run-",RIGHT(gait_events!C3490,LEN(gait_events!C3490)-19),1)-1),RIGHT(gait_events!C3490,LEN(gait_events!C3490)-19))</f>
        <v>Preferred</v>
      </c>
      <c r="F3177" s="0" t="str">
        <f aca="false">IF(LEN(SUBSTITUTE(gait_events!C3490,"_run-",""))&lt;&gt;LEN(gait_events!C3490),RIGHT(gait_events!C3490,LEN(gait_events!C3490)-FIND("_run-",gait_events!C3490,1)-4),"")</f>
        <v>off</v>
      </c>
      <c r="G3177" s="0" t="str">
        <f aca="false">gait_events!D3490</f>
        <v>left_ankle</v>
      </c>
      <c r="H3177" s="0" t="str">
        <f aca="false">gait_events!E3490</f>
        <v>IC</v>
      </c>
      <c r="I3177" s="0" t="n">
        <f aca="false">IF(gait_events!F3490&lt;&gt;"",gait_events!F3490,NA())</f>
        <v>259</v>
      </c>
      <c r="J3177" s="0" t="n">
        <f aca="false">IF(gait_events!G3490&lt;&gt;"",gait_events!G3490,NA())</f>
        <v>261</v>
      </c>
      <c r="K3177" s="0" t="n">
        <f aca="false">I3177-J3177</f>
        <v>-2</v>
      </c>
      <c r="L3177" s="0" t="n">
        <f aca="false">K3177*5</f>
        <v>-10</v>
      </c>
      <c r="M3177" s="0" t="n">
        <f aca="false">IF(NOT(ISNA(I3177)),1,0)</f>
        <v>1</v>
      </c>
      <c r="N3177" s="0" t="n">
        <f aca="false">IF(NOT(ISNA(J3177)),1,0)</f>
        <v>1</v>
      </c>
      <c r="O3177" s="0" t="n">
        <f aca="false">IF(AND(NOT(ISNA(I3177)),NOT(ISNA(J3177))),1,0)</f>
        <v>1</v>
      </c>
      <c r="P3177" s="0" t="n">
        <f aca="false">IF(AND(NOT(ISNA(I3177)),ISNA(J3177)),1,0)</f>
        <v>0</v>
      </c>
      <c r="Q3177" s="0" t="n">
        <f aca="false">IF(AND(ISNA(I3177),NOT(ISNA(J3177))),1,0)</f>
        <v>0</v>
      </c>
      <c r="R3177" s="0" t="n">
        <f aca="false">IF(SUM(O3177:Q3177)&lt;&gt;1,"ERROR",1)</f>
        <v>1</v>
      </c>
    </row>
    <row r="3178" customFormat="false" ht="12.8" hidden="false" customHeight="false" outlineLevel="0" collapsed="false">
      <c r="A3178" s="0" t="str">
        <f aca="false">gait_events!B3491</f>
        <v>pp069</v>
      </c>
      <c r="B3178" s="0" t="str">
        <f aca="false">VLOOKUP(A3178,participants!A:B,2,0)</f>
        <v>M</v>
      </c>
      <c r="C3178" s="0" t="n">
        <f aca="false">VLOOKUP(A3178,participants!A:C,3,0)</f>
        <v>44</v>
      </c>
      <c r="D3178" s="0" t="str">
        <f aca="false">VLOOKUP(A3178,participants!A:F,6,0)</f>
        <v>PD</v>
      </c>
      <c r="E3178" s="0" t="str">
        <f aca="false">IF(LEN(SUBSTITUTE(gait_events!C3491,"_run-",""))&lt;&gt;LEN(gait_events!C3491),LEFT(RIGHT(gait_events!C3491,LEN(gait_events!C3491)-19),FIND("_run-",RIGHT(gait_events!C3491,LEN(gait_events!C3491)-19),1)-1),RIGHT(gait_events!C3491,LEN(gait_events!C3491)-19))</f>
        <v>Preferred</v>
      </c>
      <c r="F3178" s="0" t="str">
        <f aca="false">IF(LEN(SUBSTITUTE(gait_events!C3491,"_run-",""))&lt;&gt;LEN(gait_events!C3491),RIGHT(gait_events!C3491,LEN(gait_events!C3491)-FIND("_run-",gait_events!C3491,1)-4),"")</f>
        <v>off</v>
      </c>
      <c r="G3178" s="0" t="str">
        <f aca="false">gait_events!D3491</f>
        <v>left_ankle</v>
      </c>
      <c r="H3178" s="0" t="str">
        <f aca="false">gait_events!E3491</f>
        <v>IC</v>
      </c>
      <c r="I3178" s="0" t="n">
        <f aca="false">IF(gait_events!F3491&lt;&gt;"",gait_events!F3491,NA())</f>
        <v>471</v>
      </c>
      <c r="J3178" s="0" t="n">
        <f aca="false">IF(gait_events!G3491&lt;&gt;"",gait_events!G3491,NA())</f>
        <v>470</v>
      </c>
      <c r="K3178" s="0" t="n">
        <f aca="false">I3178-J3178</f>
        <v>1</v>
      </c>
      <c r="L3178" s="0" t="n">
        <f aca="false">K3178*5</f>
        <v>5</v>
      </c>
      <c r="M3178" s="0" t="n">
        <f aca="false">IF(NOT(ISNA(I3178)),1,0)</f>
        <v>1</v>
      </c>
      <c r="N3178" s="0" t="n">
        <f aca="false">IF(NOT(ISNA(J3178)),1,0)</f>
        <v>1</v>
      </c>
      <c r="O3178" s="0" t="n">
        <f aca="false">IF(AND(NOT(ISNA(I3178)),NOT(ISNA(J3178))),1,0)</f>
        <v>1</v>
      </c>
      <c r="P3178" s="0" t="n">
        <f aca="false">IF(AND(NOT(ISNA(I3178)),ISNA(J3178)),1,0)</f>
        <v>0</v>
      </c>
      <c r="Q3178" s="0" t="n">
        <f aca="false">IF(AND(ISNA(I3178),NOT(ISNA(J3178))),1,0)</f>
        <v>0</v>
      </c>
      <c r="R3178" s="0" t="n">
        <f aca="false">IF(SUM(O3178:Q3178)&lt;&gt;1,"ERROR",1)</f>
        <v>1</v>
      </c>
    </row>
    <row r="3179" customFormat="false" ht="12.8" hidden="false" customHeight="false" outlineLevel="0" collapsed="false">
      <c r="A3179" s="0" t="str">
        <f aca="false">gait_events!B3492</f>
        <v>pp069</v>
      </c>
      <c r="B3179" s="0" t="str">
        <f aca="false">VLOOKUP(A3179,participants!A:B,2,0)</f>
        <v>M</v>
      </c>
      <c r="C3179" s="0" t="n">
        <f aca="false">VLOOKUP(A3179,participants!A:C,3,0)</f>
        <v>44</v>
      </c>
      <c r="D3179" s="0" t="str">
        <f aca="false">VLOOKUP(A3179,participants!A:F,6,0)</f>
        <v>PD</v>
      </c>
      <c r="E3179" s="0" t="str">
        <f aca="false">IF(LEN(SUBSTITUTE(gait_events!C3492,"_run-",""))&lt;&gt;LEN(gait_events!C3492),LEFT(RIGHT(gait_events!C3492,LEN(gait_events!C3492)-19),FIND("_run-",RIGHT(gait_events!C3492,LEN(gait_events!C3492)-19),1)-1),RIGHT(gait_events!C3492,LEN(gait_events!C3492)-19))</f>
        <v>Preferred</v>
      </c>
      <c r="F3179" s="0" t="str">
        <f aca="false">IF(LEN(SUBSTITUTE(gait_events!C3492,"_run-",""))&lt;&gt;LEN(gait_events!C3492),RIGHT(gait_events!C3492,LEN(gait_events!C3492)-FIND("_run-",gait_events!C3492,1)-4),"")</f>
        <v>off</v>
      </c>
      <c r="G3179" s="0" t="str">
        <f aca="false">gait_events!D3492</f>
        <v>left_ankle</v>
      </c>
      <c r="H3179" s="0" t="str">
        <f aca="false">gait_events!E3492</f>
        <v>IC</v>
      </c>
      <c r="I3179" s="0" t="n">
        <f aca="false">IF(gait_events!F3492&lt;&gt;"",gait_events!F3492,NA())</f>
        <v>685</v>
      </c>
      <c r="J3179" s="0" t="n">
        <f aca="false">IF(gait_events!G3492&lt;&gt;"",gait_events!G3492,NA())</f>
        <v>688</v>
      </c>
      <c r="K3179" s="0" t="n">
        <f aca="false">I3179-J3179</f>
        <v>-3</v>
      </c>
      <c r="L3179" s="0" t="n">
        <f aca="false">K3179*5</f>
        <v>-15</v>
      </c>
      <c r="M3179" s="0" t="n">
        <f aca="false">IF(NOT(ISNA(I3179)),1,0)</f>
        <v>1</v>
      </c>
      <c r="N3179" s="0" t="n">
        <f aca="false">IF(NOT(ISNA(J3179)),1,0)</f>
        <v>1</v>
      </c>
      <c r="O3179" s="0" t="n">
        <f aca="false">IF(AND(NOT(ISNA(I3179)),NOT(ISNA(J3179))),1,0)</f>
        <v>1</v>
      </c>
      <c r="P3179" s="0" t="n">
        <f aca="false">IF(AND(NOT(ISNA(I3179)),ISNA(J3179)),1,0)</f>
        <v>0</v>
      </c>
      <c r="Q3179" s="0" t="n">
        <f aca="false">IF(AND(ISNA(I3179),NOT(ISNA(J3179))),1,0)</f>
        <v>0</v>
      </c>
      <c r="R3179" s="0" t="n">
        <f aca="false">IF(SUM(O3179:Q3179)&lt;&gt;1,"ERROR",1)</f>
        <v>1</v>
      </c>
    </row>
    <row r="3180" customFormat="false" ht="12.8" hidden="false" customHeight="false" outlineLevel="0" collapsed="false">
      <c r="A3180" s="0" t="str">
        <f aca="false">gait_events!B3493</f>
        <v>pp069</v>
      </c>
      <c r="B3180" s="0" t="str">
        <f aca="false">VLOOKUP(A3180,participants!A:B,2,0)</f>
        <v>M</v>
      </c>
      <c r="C3180" s="0" t="n">
        <f aca="false">VLOOKUP(A3180,participants!A:C,3,0)</f>
        <v>44</v>
      </c>
      <c r="D3180" s="0" t="str">
        <f aca="false">VLOOKUP(A3180,participants!A:F,6,0)</f>
        <v>PD</v>
      </c>
      <c r="E3180" s="0" t="str">
        <f aca="false">IF(LEN(SUBSTITUTE(gait_events!C3493,"_run-",""))&lt;&gt;LEN(gait_events!C3493),LEFT(RIGHT(gait_events!C3493,LEN(gait_events!C3493)-19),FIND("_run-",RIGHT(gait_events!C3493,LEN(gait_events!C3493)-19),1)-1),RIGHT(gait_events!C3493,LEN(gait_events!C3493)-19))</f>
        <v>Preferred</v>
      </c>
      <c r="F3180" s="0" t="str">
        <f aca="false">IF(LEN(SUBSTITUTE(gait_events!C3493,"_run-",""))&lt;&gt;LEN(gait_events!C3493),RIGHT(gait_events!C3493,LEN(gait_events!C3493)-FIND("_run-",gait_events!C3493,1)-4),"")</f>
        <v>off</v>
      </c>
      <c r="G3180" s="0" t="str">
        <f aca="false">gait_events!D3493</f>
        <v>left_ankle</v>
      </c>
      <c r="H3180" s="0" t="str">
        <f aca="false">gait_events!E3493</f>
        <v>FC</v>
      </c>
      <c r="I3180" s="0" t="n">
        <f aca="false">IF(gait_events!F3493&lt;&gt;"",gait_events!F3493,NA())</f>
        <v>176</v>
      </c>
      <c r="J3180" s="0" t="n">
        <f aca="false">IF(gait_events!G3493&lt;&gt;"",gait_events!G3493,NA())</f>
        <v>175</v>
      </c>
      <c r="K3180" s="0" t="n">
        <f aca="false">I3180-J3180</f>
        <v>1</v>
      </c>
      <c r="L3180" s="0" t="n">
        <f aca="false">K3180*5</f>
        <v>5</v>
      </c>
      <c r="M3180" s="0" t="n">
        <f aca="false">IF(NOT(ISNA(I3180)),1,0)</f>
        <v>1</v>
      </c>
      <c r="N3180" s="0" t="n">
        <f aca="false">IF(NOT(ISNA(J3180)),1,0)</f>
        <v>1</v>
      </c>
      <c r="O3180" s="0" t="n">
        <f aca="false">IF(AND(NOT(ISNA(I3180)),NOT(ISNA(J3180))),1,0)</f>
        <v>1</v>
      </c>
      <c r="P3180" s="0" t="n">
        <f aca="false">IF(AND(NOT(ISNA(I3180)),ISNA(J3180)),1,0)</f>
        <v>0</v>
      </c>
      <c r="Q3180" s="0" t="n">
        <f aca="false">IF(AND(ISNA(I3180),NOT(ISNA(J3180))),1,0)</f>
        <v>0</v>
      </c>
      <c r="R3180" s="0" t="n">
        <f aca="false">IF(SUM(O3180:Q3180)&lt;&gt;1,"ERROR",1)</f>
        <v>1</v>
      </c>
    </row>
    <row r="3181" customFormat="false" ht="12.8" hidden="false" customHeight="false" outlineLevel="0" collapsed="false">
      <c r="A3181" s="0" t="str">
        <f aca="false">gait_events!B3494</f>
        <v>pp069</v>
      </c>
      <c r="B3181" s="0" t="str">
        <f aca="false">VLOOKUP(A3181,participants!A:B,2,0)</f>
        <v>M</v>
      </c>
      <c r="C3181" s="0" t="n">
        <f aca="false">VLOOKUP(A3181,participants!A:C,3,0)</f>
        <v>44</v>
      </c>
      <c r="D3181" s="0" t="str">
        <f aca="false">VLOOKUP(A3181,participants!A:F,6,0)</f>
        <v>PD</v>
      </c>
      <c r="E3181" s="0" t="str">
        <f aca="false">IF(LEN(SUBSTITUTE(gait_events!C3494,"_run-",""))&lt;&gt;LEN(gait_events!C3494),LEFT(RIGHT(gait_events!C3494,LEN(gait_events!C3494)-19),FIND("_run-",RIGHT(gait_events!C3494,LEN(gait_events!C3494)-19),1)-1),RIGHT(gait_events!C3494,LEN(gait_events!C3494)-19))</f>
        <v>Preferred</v>
      </c>
      <c r="F3181" s="0" t="str">
        <f aca="false">IF(LEN(SUBSTITUTE(gait_events!C3494,"_run-",""))&lt;&gt;LEN(gait_events!C3494),RIGHT(gait_events!C3494,LEN(gait_events!C3494)-FIND("_run-",gait_events!C3494,1)-4),"")</f>
        <v>off</v>
      </c>
      <c r="G3181" s="0" t="str">
        <f aca="false">gait_events!D3494</f>
        <v>left_ankle</v>
      </c>
      <c r="H3181" s="0" t="str">
        <f aca="false">gait_events!E3494</f>
        <v>FC</v>
      </c>
      <c r="I3181" s="0" t="n">
        <f aca="false">IF(gait_events!F3494&lt;&gt;"",gait_events!F3494,NA())</f>
        <v>389</v>
      </c>
      <c r="J3181" s="0" t="n">
        <f aca="false">IF(gait_events!G3494&lt;&gt;"",gait_events!G3494,NA())</f>
        <v>387</v>
      </c>
      <c r="K3181" s="0" t="n">
        <f aca="false">I3181-J3181</f>
        <v>2</v>
      </c>
      <c r="L3181" s="0" t="n">
        <f aca="false">K3181*5</f>
        <v>10</v>
      </c>
      <c r="M3181" s="0" t="n">
        <f aca="false">IF(NOT(ISNA(I3181)),1,0)</f>
        <v>1</v>
      </c>
      <c r="N3181" s="0" t="n">
        <f aca="false">IF(NOT(ISNA(J3181)),1,0)</f>
        <v>1</v>
      </c>
      <c r="O3181" s="0" t="n">
        <f aca="false">IF(AND(NOT(ISNA(I3181)),NOT(ISNA(J3181))),1,0)</f>
        <v>1</v>
      </c>
      <c r="P3181" s="0" t="n">
        <f aca="false">IF(AND(NOT(ISNA(I3181)),ISNA(J3181)),1,0)</f>
        <v>0</v>
      </c>
      <c r="Q3181" s="0" t="n">
        <f aca="false">IF(AND(ISNA(I3181),NOT(ISNA(J3181))),1,0)</f>
        <v>0</v>
      </c>
      <c r="R3181" s="0" t="n">
        <f aca="false">IF(SUM(O3181:Q3181)&lt;&gt;1,"ERROR",1)</f>
        <v>1</v>
      </c>
    </row>
    <row r="3182" customFormat="false" ht="12.8" hidden="false" customHeight="false" outlineLevel="0" collapsed="false">
      <c r="A3182" s="0" t="str">
        <f aca="false">gait_events!B3495</f>
        <v>pp069</v>
      </c>
      <c r="B3182" s="0" t="str">
        <f aca="false">VLOOKUP(A3182,participants!A:B,2,0)</f>
        <v>M</v>
      </c>
      <c r="C3182" s="0" t="n">
        <f aca="false">VLOOKUP(A3182,participants!A:C,3,0)</f>
        <v>44</v>
      </c>
      <c r="D3182" s="0" t="str">
        <f aca="false">VLOOKUP(A3182,participants!A:F,6,0)</f>
        <v>PD</v>
      </c>
      <c r="E3182" s="0" t="str">
        <f aca="false">IF(LEN(SUBSTITUTE(gait_events!C3495,"_run-",""))&lt;&gt;LEN(gait_events!C3495),LEFT(RIGHT(gait_events!C3495,LEN(gait_events!C3495)-19),FIND("_run-",RIGHT(gait_events!C3495,LEN(gait_events!C3495)-19),1)-1),RIGHT(gait_events!C3495,LEN(gait_events!C3495)-19))</f>
        <v>Preferred</v>
      </c>
      <c r="F3182" s="0" t="str">
        <f aca="false">IF(LEN(SUBSTITUTE(gait_events!C3495,"_run-",""))&lt;&gt;LEN(gait_events!C3495),RIGHT(gait_events!C3495,LEN(gait_events!C3495)-FIND("_run-",gait_events!C3495,1)-4),"")</f>
        <v>off</v>
      </c>
      <c r="G3182" s="0" t="str">
        <f aca="false">gait_events!D3495</f>
        <v>left_ankle</v>
      </c>
      <c r="H3182" s="0" t="str">
        <f aca="false">gait_events!E3495</f>
        <v>FC</v>
      </c>
      <c r="I3182" s="0" t="n">
        <f aca="false">IF(gait_events!F3495&lt;&gt;"",gait_events!F3495,NA())</f>
        <v>603</v>
      </c>
      <c r="J3182" s="0" t="n">
        <f aca="false">IF(gait_events!G3495&lt;&gt;"",gait_events!G3495,NA())</f>
        <v>602</v>
      </c>
      <c r="K3182" s="0" t="n">
        <f aca="false">I3182-J3182</f>
        <v>1</v>
      </c>
      <c r="L3182" s="0" t="n">
        <f aca="false">K3182*5</f>
        <v>5</v>
      </c>
      <c r="M3182" s="0" t="n">
        <f aca="false">IF(NOT(ISNA(I3182)),1,0)</f>
        <v>1</v>
      </c>
      <c r="N3182" s="0" t="n">
        <f aca="false">IF(NOT(ISNA(J3182)),1,0)</f>
        <v>1</v>
      </c>
      <c r="O3182" s="0" t="n">
        <f aca="false">IF(AND(NOT(ISNA(I3182)),NOT(ISNA(J3182))),1,0)</f>
        <v>1</v>
      </c>
      <c r="P3182" s="0" t="n">
        <f aca="false">IF(AND(NOT(ISNA(I3182)),ISNA(J3182)),1,0)</f>
        <v>0</v>
      </c>
      <c r="Q3182" s="0" t="n">
        <f aca="false">IF(AND(ISNA(I3182),NOT(ISNA(J3182))),1,0)</f>
        <v>0</v>
      </c>
      <c r="R3182" s="0" t="n">
        <f aca="false">IF(SUM(O3182:Q3182)&lt;&gt;1,"ERROR",1)</f>
        <v>1</v>
      </c>
    </row>
    <row r="3183" customFormat="false" ht="12.8" hidden="false" customHeight="false" outlineLevel="0" collapsed="false">
      <c r="A3183" s="0" t="str">
        <f aca="false">gait_events!B3496</f>
        <v>pp069</v>
      </c>
      <c r="B3183" s="0" t="str">
        <f aca="false">VLOOKUP(A3183,participants!A:B,2,0)</f>
        <v>M</v>
      </c>
      <c r="C3183" s="0" t="n">
        <f aca="false">VLOOKUP(A3183,participants!A:C,3,0)</f>
        <v>44</v>
      </c>
      <c r="D3183" s="0" t="str">
        <f aca="false">VLOOKUP(A3183,participants!A:F,6,0)</f>
        <v>PD</v>
      </c>
      <c r="E3183" s="0" t="str">
        <f aca="false">IF(LEN(SUBSTITUTE(gait_events!C3496,"_run-",""))&lt;&gt;LEN(gait_events!C3496),LEFT(RIGHT(gait_events!C3496,LEN(gait_events!C3496)-19),FIND("_run-",RIGHT(gait_events!C3496,LEN(gait_events!C3496)-19),1)-1),RIGHT(gait_events!C3496,LEN(gait_events!C3496)-19))</f>
        <v>Preferred</v>
      </c>
      <c r="F3183" s="0" t="str">
        <f aca="false">IF(LEN(SUBSTITUTE(gait_events!C3496,"_run-",""))&lt;&gt;LEN(gait_events!C3496),RIGHT(gait_events!C3496,LEN(gait_events!C3496)-FIND("_run-",gait_events!C3496,1)-4),"")</f>
        <v>off</v>
      </c>
      <c r="G3183" s="0" t="str">
        <f aca="false">gait_events!D3496</f>
        <v>left_ankle</v>
      </c>
      <c r="H3183" s="0" t="str">
        <f aca="false">gait_events!E3496</f>
        <v>FC</v>
      </c>
      <c r="I3183" s="0" t="n">
        <f aca="false">IF(gait_events!F3496&lt;&gt;"",gait_events!F3496,NA())</f>
        <v>837</v>
      </c>
      <c r="J3183" s="0" t="n">
        <f aca="false">IF(gait_events!G3496&lt;&gt;"",gait_events!G3496,NA())</f>
        <v>835</v>
      </c>
      <c r="K3183" s="0" t="n">
        <f aca="false">I3183-J3183</f>
        <v>2</v>
      </c>
      <c r="L3183" s="0" t="n">
        <f aca="false">K3183*5</f>
        <v>10</v>
      </c>
      <c r="M3183" s="0" t="n">
        <f aca="false">IF(NOT(ISNA(I3183)),1,0)</f>
        <v>1</v>
      </c>
      <c r="N3183" s="0" t="n">
        <f aca="false">IF(NOT(ISNA(J3183)),1,0)</f>
        <v>1</v>
      </c>
      <c r="O3183" s="0" t="n">
        <f aca="false">IF(AND(NOT(ISNA(I3183)),NOT(ISNA(J3183))),1,0)</f>
        <v>1</v>
      </c>
      <c r="P3183" s="0" t="n">
        <f aca="false">IF(AND(NOT(ISNA(I3183)),ISNA(J3183)),1,0)</f>
        <v>0</v>
      </c>
      <c r="Q3183" s="0" t="n">
        <f aca="false">IF(AND(ISNA(I3183),NOT(ISNA(J3183))),1,0)</f>
        <v>0</v>
      </c>
      <c r="R3183" s="0" t="n">
        <f aca="false">IF(SUM(O3183:Q3183)&lt;&gt;1,"ERROR",1)</f>
        <v>1</v>
      </c>
    </row>
    <row r="3184" customFormat="false" ht="12.8" hidden="false" customHeight="false" outlineLevel="0" collapsed="false">
      <c r="A3184" s="0" t="str">
        <f aca="false">gait_events!B3497</f>
        <v>pp069</v>
      </c>
      <c r="B3184" s="0" t="str">
        <f aca="false">VLOOKUP(A3184,participants!A:B,2,0)</f>
        <v>M</v>
      </c>
      <c r="C3184" s="0" t="n">
        <f aca="false">VLOOKUP(A3184,participants!A:C,3,0)</f>
        <v>44</v>
      </c>
      <c r="D3184" s="0" t="str">
        <f aca="false">VLOOKUP(A3184,participants!A:F,6,0)</f>
        <v>PD</v>
      </c>
      <c r="E3184" s="0" t="str">
        <f aca="false">IF(LEN(SUBSTITUTE(gait_events!C3497,"_run-",""))&lt;&gt;LEN(gait_events!C3497),LEFT(RIGHT(gait_events!C3497,LEN(gait_events!C3497)-19),FIND("_run-",RIGHT(gait_events!C3497,LEN(gait_events!C3497)-19),1)-1),RIGHT(gait_events!C3497,LEN(gait_events!C3497)-19))</f>
        <v>Preferred</v>
      </c>
      <c r="F3184" s="0" t="str">
        <f aca="false">IF(LEN(SUBSTITUTE(gait_events!C3497,"_run-",""))&lt;&gt;LEN(gait_events!C3497),RIGHT(gait_events!C3497,LEN(gait_events!C3497)-FIND("_run-",gait_events!C3497,1)-4),"")</f>
        <v>off</v>
      </c>
      <c r="G3184" s="0" t="str">
        <f aca="false">gait_events!D3497</f>
        <v>right_ankle</v>
      </c>
      <c r="H3184" s="0" t="str">
        <f aca="false">gait_events!E3497</f>
        <v>IC</v>
      </c>
      <c r="I3184" s="0" t="n">
        <f aca="false">IF(gait_events!F3497&lt;&gt;"",gait_events!F3497,NA())</f>
        <v>151</v>
      </c>
      <c r="J3184" s="0" t="n">
        <f aca="false">IF(gait_events!G3497&lt;&gt;"",gait_events!G3497,NA())</f>
        <v>148</v>
      </c>
      <c r="K3184" s="0" t="n">
        <f aca="false">I3184-J3184</f>
        <v>3</v>
      </c>
      <c r="L3184" s="0" t="n">
        <f aca="false">K3184*5</f>
        <v>15</v>
      </c>
      <c r="M3184" s="0" t="n">
        <f aca="false">IF(NOT(ISNA(I3184)),1,0)</f>
        <v>1</v>
      </c>
      <c r="N3184" s="0" t="n">
        <f aca="false">IF(NOT(ISNA(J3184)),1,0)</f>
        <v>1</v>
      </c>
      <c r="O3184" s="0" t="n">
        <f aca="false">IF(AND(NOT(ISNA(I3184)),NOT(ISNA(J3184))),1,0)</f>
        <v>1</v>
      </c>
      <c r="P3184" s="0" t="n">
        <f aca="false">IF(AND(NOT(ISNA(I3184)),ISNA(J3184)),1,0)</f>
        <v>0</v>
      </c>
      <c r="Q3184" s="0" t="n">
        <f aca="false">IF(AND(ISNA(I3184),NOT(ISNA(J3184))),1,0)</f>
        <v>0</v>
      </c>
      <c r="R3184" s="0" t="n">
        <f aca="false">IF(SUM(O3184:Q3184)&lt;&gt;1,"ERROR",1)</f>
        <v>1</v>
      </c>
    </row>
    <row r="3185" customFormat="false" ht="12.8" hidden="false" customHeight="false" outlineLevel="0" collapsed="false">
      <c r="A3185" s="0" t="str">
        <f aca="false">gait_events!B3498</f>
        <v>pp069</v>
      </c>
      <c r="B3185" s="0" t="str">
        <f aca="false">VLOOKUP(A3185,participants!A:B,2,0)</f>
        <v>M</v>
      </c>
      <c r="C3185" s="0" t="n">
        <f aca="false">VLOOKUP(A3185,participants!A:C,3,0)</f>
        <v>44</v>
      </c>
      <c r="D3185" s="0" t="str">
        <f aca="false">VLOOKUP(A3185,participants!A:F,6,0)</f>
        <v>PD</v>
      </c>
      <c r="E3185" s="0" t="str">
        <f aca="false">IF(LEN(SUBSTITUTE(gait_events!C3498,"_run-",""))&lt;&gt;LEN(gait_events!C3498),LEFT(RIGHT(gait_events!C3498,LEN(gait_events!C3498)-19),FIND("_run-",RIGHT(gait_events!C3498,LEN(gait_events!C3498)-19),1)-1),RIGHT(gait_events!C3498,LEN(gait_events!C3498)-19))</f>
        <v>Preferred</v>
      </c>
      <c r="F3185" s="0" t="str">
        <f aca="false">IF(LEN(SUBSTITUTE(gait_events!C3498,"_run-",""))&lt;&gt;LEN(gait_events!C3498),RIGHT(gait_events!C3498,LEN(gait_events!C3498)-FIND("_run-",gait_events!C3498,1)-4),"")</f>
        <v>off</v>
      </c>
      <c r="G3185" s="0" t="str">
        <f aca="false">gait_events!D3498</f>
        <v>right_ankle</v>
      </c>
      <c r="H3185" s="0" t="str">
        <f aca="false">gait_events!E3498</f>
        <v>IC</v>
      </c>
      <c r="I3185" s="0" t="n">
        <f aca="false">IF(gait_events!F3498&lt;&gt;"",gait_events!F3498,NA())</f>
        <v>366</v>
      </c>
      <c r="J3185" s="0" t="n">
        <f aca="false">IF(gait_events!G3498&lt;&gt;"",gait_events!G3498,NA())</f>
        <v>363</v>
      </c>
      <c r="K3185" s="0" t="n">
        <f aca="false">I3185-J3185</f>
        <v>3</v>
      </c>
      <c r="L3185" s="0" t="n">
        <f aca="false">K3185*5</f>
        <v>15</v>
      </c>
      <c r="M3185" s="0" t="n">
        <f aca="false">IF(NOT(ISNA(I3185)),1,0)</f>
        <v>1</v>
      </c>
      <c r="N3185" s="0" t="n">
        <f aca="false">IF(NOT(ISNA(J3185)),1,0)</f>
        <v>1</v>
      </c>
      <c r="O3185" s="0" t="n">
        <f aca="false">IF(AND(NOT(ISNA(I3185)),NOT(ISNA(J3185))),1,0)</f>
        <v>1</v>
      </c>
      <c r="P3185" s="0" t="n">
        <f aca="false">IF(AND(NOT(ISNA(I3185)),ISNA(J3185)),1,0)</f>
        <v>0</v>
      </c>
      <c r="Q3185" s="0" t="n">
        <f aca="false">IF(AND(ISNA(I3185),NOT(ISNA(J3185))),1,0)</f>
        <v>0</v>
      </c>
      <c r="R3185" s="0" t="n">
        <f aca="false">IF(SUM(O3185:Q3185)&lt;&gt;1,"ERROR",1)</f>
        <v>1</v>
      </c>
    </row>
    <row r="3186" customFormat="false" ht="12.8" hidden="false" customHeight="false" outlineLevel="0" collapsed="false">
      <c r="A3186" s="0" t="str">
        <f aca="false">gait_events!B3499</f>
        <v>pp069</v>
      </c>
      <c r="B3186" s="0" t="str">
        <f aca="false">VLOOKUP(A3186,participants!A:B,2,0)</f>
        <v>M</v>
      </c>
      <c r="C3186" s="0" t="n">
        <f aca="false">VLOOKUP(A3186,participants!A:C,3,0)</f>
        <v>44</v>
      </c>
      <c r="D3186" s="0" t="str">
        <f aca="false">VLOOKUP(A3186,participants!A:F,6,0)</f>
        <v>PD</v>
      </c>
      <c r="E3186" s="0" t="str">
        <f aca="false">IF(LEN(SUBSTITUTE(gait_events!C3499,"_run-",""))&lt;&gt;LEN(gait_events!C3499),LEFT(RIGHT(gait_events!C3499,LEN(gait_events!C3499)-19),FIND("_run-",RIGHT(gait_events!C3499,LEN(gait_events!C3499)-19),1)-1),RIGHT(gait_events!C3499,LEN(gait_events!C3499)-19))</f>
        <v>Preferred</v>
      </c>
      <c r="F3186" s="0" t="str">
        <f aca="false">IF(LEN(SUBSTITUTE(gait_events!C3499,"_run-",""))&lt;&gt;LEN(gait_events!C3499),RIGHT(gait_events!C3499,LEN(gait_events!C3499)-FIND("_run-",gait_events!C3499,1)-4),"")</f>
        <v>off</v>
      </c>
      <c r="G3186" s="0" t="str">
        <f aca="false">gait_events!D3499</f>
        <v>right_ankle</v>
      </c>
      <c r="H3186" s="0" t="str">
        <f aca="false">gait_events!E3499</f>
        <v>IC</v>
      </c>
      <c r="I3186" s="0" t="n">
        <f aca="false">IF(gait_events!F3499&lt;&gt;"",gait_events!F3499,NA())</f>
        <v>578</v>
      </c>
      <c r="J3186" s="0" t="n">
        <f aca="false">IF(gait_events!G3499&lt;&gt;"",gait_events!G3499,NA())</f>
        <v>580</v>
      </c>
      <c r="K3186" s="0" t="n">
        <f aca="false">I3186-J3186</f>
        <v>-2</v>
      </c>
      <c r="L3186" s="0" t="n">
        <f aca="false">K3186*5</f>
        <v>-10</v>
      </c>
      <c r="M3186" s="0" t="n">
        <f aca="false">IF(NOT(ISNA(I3186)),1,0)</f>
        <v>1</v>
      </c>
      <c r="N3186" s="0" t="n">
        <f aca="false">IF(NOT(ISNA(J3186)),1,0)</f>
        <v>1</v>
      </c>
      <c r="O3186" s="0" t="n">
        <f aca="false">IF(AND(NOT(ISNA(I3186)),NOT(ISNA(J3186))),1,0)</f>
        <v>1</v>
      </c>
      <c r="P3186" s="0" t="n">
        <f aca="false">IF(AND(NOT(ISNA(I3186)),ISNA(J3186)),1,0)</f>
        <v>0</v>
      </c>
      <c r="Q3186" s="0" t="n">
        <f aca="false">IF(AND(ISNA(I3186),NOT(ISNA(J3186))),1,0)</f>
        <v>0</v>
      </c>
      <c r="R3186" s="0" t="n">
        <f aca="false">IF(SUM(O3186:Q3186)&lt;&gt;1,"ERROR",1)</f>
        <v>1</v>
      </c>
    </row>
    <row r="3187" customFormat="false" ht="12.8" hidden="false" customHeight="false" outlineLevel="0" collapsed="false">
      <c r="A3187" s="0" t="str">
        <f aca="false">gait_events!B3500</f>
        <v>pp069</v>
      </c>
      <c r="B3187" s="0" t="str">
        <f aca="false">VLOOKUP(A3187,participants!A:B,2,0)</f>
        <v>M</v>
      </c>
      <c r="C3187" s="0" t="n">
        <f aca="false">VLOOKUP(A3187,participants!A:C,3,0)</f>
        <v>44</v>
      </c>
      <c r="D3187" s="0" t="str">
        <f aca="false">VLOOKUP(A3187,participants!A:F,6,0)</f>
        <v>PD</v>
      </c>
      <c r="E3187" s="0" t="str">
        <f aca="false">IF(LEN(SUBSTITUTE(gait_events!C3500,"_run-",""))&lt;&gt;LEN(gait_events!C3500),LEFT(RIGHT(gait_events!C3500,LEN(gait_events!C3500)-19),FIND("_run-",RIGHT(gait_events!C3500,LEN(gait_events!C3500)-19),1)-1),RIGHT(gait_events!C3500,LEN(gait_events!C3500)-19))</f>
        <v>Preferred</v>
      </c>
      <c r="F3187" s="0" t="str">
        <f aca="false">IF(LEN(SUBSTITUTE(gait_events!C3500,"_run-",""))&lt;&gt;LEN(gait_events!C3500),RIGHT(gait_events!C3500,LEN(gait_events!C3500)-FIND("_run-",gait_events!C3500,1)-4),"")</f>
        <v>off</v>
      </c>
      <c r="G3187" s="0" t="str">
        <f aca="false">gait_events!D3500</f>
        <v>right_ankle</v>
      </c>
      <c r="H3187" s="0" t="str">
        <f aca="false">gait_events!E3500</f>
        <v>IC</v>
      </c>
      <c r="I3187" s="0" t="n">
        <f aca="false">IF(gait_events!F3500&lt;&gt;"",gait_events!F3500,NA())</f>
        <v>808</v>
      </c>
      <c r="J3187" s="0" t="n">
        <f aca="false">IF(gait_events!G3500&lt;&gt;"",gait_events!G3500,NA())</f>
        <v>807</v>
      </c>
      <c r="K3187" s="0" t="n">
        <f aca="false">I3187-J3187</f>
        <v>1</v>
      </c>
      <c r="L3187" s="0" t="n">
        <f aca="false">K3187*5</f>
        <v>5</v>
      </c>
      <c r="M3187" s="0" t="n">
        <f aca="false">IF(NOT(ISNA(I3187)),1,0)</f>
        <v>1</v>
      </c>
      <c r="N3187" s="0" t="n">
        <f aca="false">IF(NOT(ISNA(J3187)),1,0)</f>
        <v>1</v>
      </c>
      <c r="O3187" s="0" t="n">
        <f aca="false">IF(AND(NOT(ISNA(I3187)),NOT(ISNA(J3187))),1,0)</f>
        <v>1</v>
      </c>
      <c r="P3187" s="0" t="n">
        <f aca="false">IF(AND(NOT(ISNA(I3187)),ISNA(J3187)),1,0)</f>
        <v>0</v>
      </c>
      <c r="Q3187" s="0" t="n">
        <f aca="false">IF(AND(ISNA(I3187),NOT(ISNA(J3187))),1,0)</f>
        <v>0</v>
      </c>
      <c r="R3187" s="0" t="n">
        <f aca="false">IF(SUM(O3187:Q3187)&lt;&gt;1,"ERROR",1)</f>
        <v>1</v>
      </c>
    </row>
    <row r="3188" customFormat="false" ht="12.8" hidden="false" customHeight="false" outlineLevel="0" collapsed="false">
      <c r="A3188" s="0" t="str">
        <f aca="false">gait_events!B3501</f>
        <v>pp069</v>
      </c>
      <c r="B3188" s="0" t="str">
        <f aca="false">VLOOKUP(A3188,participants!A:B,2,0)</f>
        <v>M</v>
      </c>
      <c r="C3188" s="0" t="n">
        <f aca="false">VLOOKUP(A3188,participants!A:C,3,0)</f>
        <v>44</v>
      </c>
      <c r="D3188" s="0" t="str">
        <f aca="false">VLOOKUP(A3188,participants!A:F,6,0)</f>
        <v>PD</v>
      </c>
      <c r="E3188" s="0" t="str">
        <f aca="false">IF(LEN(SUBSTITUTE(gait_events!C3501,"_run-",""))&lt;&gt;LEN(gait_events!C3501),LEFT(RIGHT(gait_events!C3501,LEN(gait_events!C3501)-19),FIND("_run-",RIGHT(gait_events!C3501,LEN(gait_events!C3501)-19),1)-1),RIGHT(gait_events!C3501,LEN(gait_events!C3501)-19))</f>
        <v>Preferred</v>
      </c>
      <c r="F3188" s="0" t="str">
        <f aca="false">IF(LEN(SUBSTITUTE(gait_events!C3501,"_run-",""))&lt;&gt;LEN(gait_events!C3501),RIGHT(gait_events!C3501,LEN(gait_events!C3501)-FIND("_run-",gait_events!C3501,1)-4),"")</f>
        <v>off</v>
      </c>
      <c r="G3188" s="0" t="str">
        <f aca="false">gait_events!D3501</f>
        <v>right_ankle</v>
      </c>
      <c r="H3188" s="0" t="str">
        <f aca="false">gait_events!E3501</f>
        <v>FC</v>
      </c>
      <c r="I3188" s="0" t="n">
        <f aca="false">IF(gait_events!F3501&lt;&gt;"",gait_events!F3501,NA())</f>
        <v>62</v>
      </c>
      <c r="J3188" s="0" t="n">
        <f aca="false">IF(gait_events!G3501&lt;&gt;"",gait_events!G3501,NA())</f>
        <v>62</v>
      </c>
      <c r="K3188" s="0" t="n">
        <f aca="false">I3188-J3188</f>
        <v>0</v>
      </c>
      <c r="L3188" s="0" t="n">
        <f aca="false">K3188*5</f>
        <v>0</v>
      </c>
      <c r="M3188" s="0" t="n">
        <f aca="false">IF(NOT(ISNA(I3188)),1,0)</f>
        <v>1</v>
      </c>
      <c r="N3188" s="0" t="n">
        <f aca="false">IF(NOT(ISNA(J3188)),1,0)</f>
        <v>1</v>
      </c>
      <c r="O3188" s="0" t="n">
        <f aca="false">IF(AND(NOT(ISNA(I3188)),NOT(ISNA(J3188))),1,0)</f>
        <v>1</v>
      </c>
      <c r="P3188" s="0" t="n">
        <f aca="false">IF(AND(NOT(ISNA(I3188)),ISNA(J3188)),1,0)</f>
        <v>0</v>
      </c>
      <c r="Q3188" s="0" t="n">
        <f aca="false">IF(AND(ISNA(I3188),NOT(ISNA(J3188))),1,0)</f>
        <v>0</v>
      </c>
      <c r="R3188" s="0" t="n">
        <f aca="false">IF(SUM(O3188:Q3188)&lt;&gt;1,"ERROR",1)</f>
        <v>1</v>
      </c>
    </row>
    <row r="3189" customFormat="false" ht="12.8" hidden="false" customHeight="false" outlineLevel="0" collapsed="false">
      <c r="A3189" s="0" t="str">
        <f aca="false">gait_events!B3502</f>
        <v>pp069</v>
      </c>
      <c r="B3189" s="0" t="str">
        <f aca="false">VLOOKUP(A3189,participants!A:B,2,0)</f>
        <v>M</v>
      </c>
      <c r="C3189" s="0" t="n">
        <f aca="false">VLOOKUP(A3189,participants!A:C,3,0)</f>
        <v>44</v>
      </c>
      <c r="D3189" s="0" t="str">
        <f aca="false">VLOOKUP(A3189,participants!A:F,6,0)</f>
        <v>PD</v>
      </c>
      <c r="E3189" s="0" t="str">
        <f aca="false">IF(LEN(SUBSTITUTE(gait_events!C3502,"_run-",""))&lt;&gt;LEN(gait_events!C3502),LEFT(RIGHT(gait_events!C3502,LEN(gait_events!C3502)-19),FIND("_run-",RIGHT(gait_events!C3502,LEN(gait_events!C3502)-19),1)-1),RIGHT(gait_events!C3502,LEN(gait_events!C3502)-19))</f>
        <v>Preferred</v>
      </c>
      <c r="F3189" s="0" t="str">
        <f aca="false">IF(LEN(SUBSTITUTE(gait_events!C3502,"_run-",""))&lt;&gt;LEN(gait_events!C3502),RIGHT(gait_events!C3502,LEN(gait_events!C3502)-FIND("_run-",gait_events!C3502,1)-4),"")</f>
        <v>off</v>
      </c>
      <c r="G3189" s="0" t="str">
        <f aca="false">gait_events!D3502</f>
        <v>right_ankle</v>
      </c>
      <c r="H3189" s="0" t="str">
        <f aca="false">gait_events!E3502</f>
        <v>FC</v>
      </c>
      <c r="I3189" s="0" t="n">
        <f aca="false">IF(gait_events!F3502&lt;&gt;"",gait_events!F3502,NA())</f>
        <v>286</v>
      </c>
      <c r="J3189" s="0" t="n">
        <f aca="false">IF(gait_events!G3502&lt;&gt;"",gait_events!G3502,NA())</f>
        <v>288</v>
      </c>
      <c r="K3189" s="0" t="n">
        <f aca="false">I3189-J3189</f>
        <v>-2</v>
      </c>
      <c r="L3189" s="0" t="n">
        <f aca="false">K3189*5</f>
        <v>-10</v>
      </c>
      <c r="M3189" s="0" t="n">
        <f aca="false">IF(NOT(ISNA(I3189)),1,0)</f>
        <v>1</v>
      </c>
      <c r="N3189" s="0" t="n">
        <f aca="false">IF(NOT(ISNA(J3189)),1,0)</f>
        <v>1</v>
      </c>
      <c r="O3189" s="0" t="n">
        <f aca="false">IF(AND(NOT(ISNA(I3189)),NOT(ISNA(J3189))),1,0)</f>
        <v>1</v>
      </c>
      <c r="P3189" s="0" t="n">
        <f aca="false">IF(AND(NOT(ISNA(I3189)),ISNA(J3189)),1,0)</f>
        <v>0</v>
      </c>
      <c r="Q3189" s="0" t="n">
        <f aca="false">IF(AND(ISNA(I3189),NOT(ISNA(J3189))),1,0)</f>
        <v>0</v>
      </c>
      <c r="R3189" s="0" t="n">
        <f aca="false">IF(SUM(O3189:Q3189)&lt;&gt;1,"ERROR",1)</f>
        <v>1</v>
      </c>
    </row>
    <row r="3190" customFormat="false" ht="12.8" hidden="false" customHeight="false" outlineLevel="0" collapsed="false">
      <c r="A3190" s="0" t="str">
        <f aca="false">gait_events!B3503</f>
        <v>pp069</v>
      </c>
      <c r="B3190" s="0" t="str">
        <f aca="false">VLOOKUP(A3190,participants!A:B,2,0)</f>
        <v>M</v>
      </c>
      <c r="C3190" s="0" t="n">
        <f aca="false">VLOOKUP(A3190,participants!A:C,3,0)</f>
        <v>44</v>
      </c>
      <c r="D3190" s="0" t="str">
        <f aca="false">VLOOKUP(A3190,participants!A:F,6,0)</f>
        <v>PD</v>
      </c>
      <c r="E3190" s="0" t="str">
        <f aca="false">IF(LEN(SUBSTITUTE(gait_events!C3503,"_run-",""))&lt;&gt;LEN(gait_events!C3503),LEFT(RIGHT(gait_events!C3503,LEN(gait_events!C3503)-19),FIND("_run-",RIGHT(gait_events!C3503,LEN(gait_events!C3503)-19),1)-1),RIGHT(gait_events!C3503,LEN(gait_events!C3503)-19))</f>
        <v>Preferred</v>
      </c>
      <c r="F3190" s="0" t="str">
        <f aca="false">IF(LEN(SUBSTITUTE(gait_events!C3503,"_run-",""))&lt;&gt;LEN(gait_events!C3503),RIGHT(gait_events!C3503,LEN(gait_events!C3503)-FIND("_run-",gait_events!C3503,1)-4),"")</f>
        <v>off</v>
      </c>
      <c r="G3190" s="0" t="str">
        <f aca="false">gait_events!D3503</f>
        <v>right_ankle</v>
      </c>
      <c r="H3190" s="0" t="str">
        <f aca="false">gait_events!E3503</f>
        <v>FC</v>
      </c>
      <c r="I3190" s="0" t="n">
        <f aca="false">IF(gait_events!F3503&lt;&gt;"",gait_events!F3503,NA())</f>
        <v>499</v>
      </c>
      <c r="J3190" s="0" t="n">
        <f aca="false">IF(gait_events!G3503&lt;&gt;"",gait_events!G3503,NA())</f>
        <v>501</v>
      </c>
      <c r="K3190" s="0" t="n">
        <f aca="false">I3190-J3190</f>
        <v>-2</v>
      </c>
      <c r="L3190" s="0" t="n">
        <f aca="false">K3190*5</f>
        <v>-10</v>
      </c>
      <c r="M3190" s="0" t="n">
        <f aca="false">IF(NOT(ISNA(I3190)),1,0)</f>
        <v>1</v>
      </c>
      <c r="N3190" s="0" t="n">
        <f aca="false">IF(NOT(ISNA(J3190)),1,0)</f>
        <v>1</v>
      </c>
      <c r="O3190" s="0" t="n">
        <f aca="false">IF(AND(NOT(ISNA(I3190)),NOT(ISNA(J3190))),1,0)</f>
        <v>1</v>
      </c>
      <c r="P3190" s="0" t="n">
        <f aca="false">IF(AND(NOT(ISNA(I3190)),ISNA(J3190)),1,0)</f>
        <v>0</v>
      </c>
      <c r="Q3190" s="0" t="n">
        <f aca="false">IF(AND(ISNA(I3190),NOT(ISNA(J3190))),1,0)</f>
        <v>0</v>
      </c>
      <c r="R3190" s="0" t="n">
        <f aca="false">IF(SUM(O3190:Q3190)&lt;&gt;1,"ERROR",1)</f>
        <v>1</v>
      </c>
    </row>
    <row r="3191" customFormat="false" ht="12.8" hidden="false" customHeight="false" outlineLevel="0" collapsed="false">
      <c r="A3191" s="0" t="str">
        <f aca="false">gait_events!B3504</f>
        <v>pp069</v>
      </c>
      <c r="B3191" s="0" t="str">
        <f aca="false">VLOOKUP(A3191,participants!A:B,2,0)</f>
        <v>M</v>
      </c>
      <c r="C3191" s="0" t="n">
        <f aca="false">VLOOKUP(A3191,participants!A:C,3,0)</f>
        <v>44</v>
      </c>
      <c r="D3191" s="0" t="str">
        <f aca="false">VLOOKUP(A3191,participants!A:F,6,0)</f>
        <v>PD</v>
      </c>
      <c r="E3191" s="0" t="str">
        <f aca="false">IF(LEN(SUBSTITUTE(gait_events!C3504,"_run-",""))&lt;&gt;LEN(gait_events!C3504),LEFT(RIGHT(gait_events!C3504,LEN(gait_events!C3504)-19),FIND("_run-",RIGHT(gait_events!C3504,LEN(gait_events!C3504)-19),1)-1),RIGHT(gait_events!C3504,LEN(gait_events!C3504)-19))</f>
        <v>Preferred</v>
      </c>
      <c r="F3191" s="0" t="str">
        <f aca="false">IF(LEN(SUBSTITUTE(gait_events!C3504,"_run-",""))&lt;&gt;LEN(gait_events!C3504),RIGHT(gait_events!C3504,LEN(gait_events!C3504)-FIND("_run-",gait_events!C3504,1)-4),"")</f>
        <v>off</v>
      </c>
      <c r="G3191" s="0" t="str">
        <f aca="false">gait_events!D3504</f>
        <v>right_ankle</v>
      </c>
      <c r="H3191" s="0" t="str">
        <f aca="false">gait_events!E3504</f>
        <v>FC</v>
      </c>
      <c r="I3191" s="0" t="n">
        <f aca="false">IF(gait_events!F3504&lt;&gt;"",gait_events!F3504,NA())</f>
        <v>718</v>
      </c>
      <c r="J3191" s="0" t="n">
        <f aca="false">IF(gait_events!G3504&lt;&gt;"",gait_events!G3504,NA())</f>
        <v>717</v>
      </c>
      <c r="K3191" s="0" t="n">
        <f aca="false">I3191-J3191</f>
        <v>1</v>
      </c>
      <c r="L3191" s="0" t="n">
        <f aca="false">K3191*5</f>
        <v>5</v>
      </c>
      <c r="M3191" s="0" t="n">
        <f aca="false">IF(NOT(ISNA(I3191)),1,0)</f>
        <v>1</v>
      </c>
      <c r="N3191" s="0" t="n">
        <f aca="false">IF(NOT(ISNA(J3191)),1,0)</f>
        <v>1</v>
      </c>
      <c r="O3191" s="0" t="n">
        <f aca="false">IF(AND(NOT(ISNA(I3191)),NOT(ISNA(J3191))),1,0)</f>
        <v>1</v>
      </c>
      <c r="P3191" s="0" t="n">
        <f aca="false">IF(AND(NOT(ISNA(I3191)),ISNA(J3191)),1,0)</f>
        <v>0</v>
      </c>
      <c r="Q3191" s="0" t="n">
        <f aca="false">IF(AND(ISNA(I3191),NOT(ISNA(J3191))),1,0)</f>
        <v>0</v>
      </c>
      <c r="R3191" s="0" t="n">
        <f aca="false">IF(SUM(O3191:Q3191)&lt;&gt;1,"ERROR",1)</f>
        <v>1</v>
      </c>
    </row>
    <row r="3192" customFormat="false" ht="12.8" hidden="false" customHeight="false" outlineLevel="0" collapsed="false">
      <c r="A3192" s="0" t="str">
        <f aca="false">gait_events!B3505</f>
        <v>pp069</v>
      </c>
      <c r="B3192" s="0" t="str">
        <f aca="false">VLOOKUP(A3192,participants!A:B,2,0)</f>
        <v>M</v>
      </c>
      <c r="C3192" s="0" t="n">
        <f aca="false">VLOOKUP(A3192,participants!A:C,3,0)</f>
        <v>44</v>
      </c>
      <c r="D3192" s="0" t="str">
        <f aca="false">VLOOKUP(A3192,participants!A:F,6,0)</f>
        <v>PD</v>
      </c>
      <c r="E3192" s="0" t="str">
        <f aca="false">IF(LEN(SUBSTITUTE(gait_events!C3505,"_run-",""))&lt;&gt;LEN(gait_events!C3505),LEFT(RIGHT(gait_events!C3505,LEN(gait_events!C3505)-19),FIND("_run-",RIGHT(gait_events!C3505,LEN(gait_events!C3505)-19),1)-1),RIGHT(gait_events!C3505,LEN(gait_events!C3505)-19))</f>
        <v>Preferred</v>
      </c>
      <c r="F3192" s="0" t="str">
        <f aca="false">IF(LEN(SUBSTITUTE(gait_events!C3505,"_run-",""))&lt;&gt;LEN(gait_events!C3505),RIGHT(gait_events!C3505,LEN(gait_events!C3505)-FIND("_run-",gait_events!C3505,1)-4),"")</f>
        <v>off</v>
      </c>
      <c r="G3192" s="0" t="str">
        <f aca="false">gait_events!D3505</f>
        <v>left_shank</v>
      </c>
      <c r="H3192" s="0" t="str">
        <f aca="false">gait_events!E3505</f>
        <v>IC</v>
      </c>
      <c r="I3192" s="0" t="n">
        <f aca="false">IF(gait_events!F3505&lt;&gt;"",gait_events!F3505,NA())</f>
        <v>35</v>
      </c>
      <c r="J3192" s="0" t="n">
        <f aca="false">IF(gait_events!G3505&lt;&gt;"",gait_events!G3505,NA())</f>
        <v>36</v>
      </c>
      <c r="K3192" s="0" t="n">
        <f aca="false">I3192-J3192</f>
        <v>-1</v>
      </c>
      <c r="L3192" s="0" t="n">
        <f aca="false">K3192*5</f>
        <v>-5</v>
      </c>
      <c r="M3192" s="0" t="n">
        <f aca="false">IF(NOT(ISNA(I3192)),1,0)</f>
        <v>1</v>
      </c>
      <c r="N3192" s="0" t="n">
        <f aca="false">IF(NOT(ISNA(J3192)),1,0)</f>
        <v>1</v>
      </c>
      <c r="O3192" s="0" t="n">
        <f aca="false">IF(AND(NOT(ISNA(I3192)),NOT(ISNA(J3192))),1,0)</f>
        <v>1</v>
      </c>
      <c r="P3192" s="0" t="n">
        <f aca="false">IF(AND(NOT(ISNA(I3192)),ISNA(J3192)),1,0)</f>
        <v>0</v>
      </c>
      <c r="Q3192" s="0" t="n">
        <f aca="false">IF(AND(ISNA(I3192),NOT(ISNA(J3192))),1,0)</f>
        <v>0</v>
      </c>
      <c r="R3192" s="0" t="n">
        <f aca="false">IF(SUM(O3192:Q3192)&lt;&gt;1,"ERROR",1)</f>
        <v>1</v>
      </c>
    </row>
    <row r="3193" customFormat="false" ht="12.8" hidden="false" customHeight="false" outlineLevel="0" collapsed="false">
      <c r="A3193" s="0" t="str">
        <f aca="false">gait_events!B3506</f>
        <v>pp069</v>
      </c>
      <c r="B3193" s="0" t="str">
        <f aca="false">VLOOKUP(A3193,participants!A:B,2,0)</f>
        <v>M</v>
      </c>
      <c r="C3193" s="0" t="n">
        <f aca="false">VLOOKUP(A3193,participants!A:C,3,0)</f>
        <v>44</v>
      </c>
      <c r="D3193" s="0" t="str">
        <f aca="false">VLOOKUP(A3193,participants!A:F,6,0)</f>
        <v>PD</v>
      </c>
      <c r="E3193" s="0" t="str">
        <f aca="false">IF(LEN(SUBSTITUTE(gait_events!C3506,"_run-",""))&lt;&gt;LEN(gait_events!C3506),LEFT(RIGHT(gait_events!C3506,LEN(gait_events!C3506)-19),FIND("_run-",RIGHT(gait_events!C3506,LEN(gait_events!C3506)-19),1)-1),RIGHT(gait_events!C3506,LEN(gait_events!C3506)-19))</f>
        <v>Preferred</v>
      </c>
      <c r="F3193" s="0" t="str">
        <f aca="false">IF(LEN(SUBSTITUTE(gait_events!C3506,"_run-",""))&lt;&gt;LEN(gait_events!C3506),RIGHT(gait_events!C3506,LEN(gait_events!C3506)-FIND("_run-",gait_events!C3506,1)-4),"")</f>
        <v>off</v>
      </c>
      <c r="G3193" s="0" t="str">
        <f aca="false">gait_events!D3506</f>
        <v>left_shank</v>
      </c>
      <c r="H3193" s="0" t="str">
        <f aca="false">gait_events!E3506</f>
        <v>IC</v>
      </c>
      <c r="I3193" s="0" t="n">
        <f aca="false">IF(gait_events!F3506&lt;&gt;"",gait_events!F3506,NA())</f>
        <v>259</v>
      </c>
      <c r="J3193" s="0" t="n">
        <f aca="false">IF(gait_events!G3506&lt;&gt;"",gait_events!G3506,NA())</f>
        <v>263</v>
      </c>
      <c r="K3193" s="0" t="n">
        <f aca="false">I3193-J3193</f>
        <v>-4</v>
      </c>
      <c r="L3193" s="0" t="n">
        <f aca="false">K3193*5</f>
        <v>-20</v>
      </c>
      <c r="M3193" s="0" t="n">
        <f aca="false">IF(NOT(ISNA(I3193)),1,0)</f>
        <v>1</v>
      </c>
      <c r="N3193" s="0" t="n">
        <f aca="false">IF(NOT(ISNA(J3193)),1,0)</f>
        <v>1</v>
      </c>
      <c r="O3193" s="0" t="n">
        <f aca="false">IF(AND(NOT(ISNA(I3193)),NOT(ISNA(J3193))),1,0)</f>
        <v>1</v>
      </c>
      <c r="P3193" s="0" t="n">
        <f aca="false">IF(AND(NOT(ISNA(I3193)),ISNA(J3193)),1,0)</f>
        <v>0</v>
      </c>
      <c r="Q3193" s="0" t="n">
        <f aca="false">IF(AND(ISNA(I3193),NOT(ISNA(J3193))),1,0)</f>
        <v>0</v>
      </c>
      <c r="R3193" s="0" t="n">
        <f aca="false">IF(SUM(O3193:Q3193)&lt;&gt;1,"ERROR",1)</f>
        <v>1</v>
      </c>
    </row>
    <row r="3194" customFormat="false" ht="12.8" hidden="false" customHeight="false" outlineLevel="0" collapsed="false">
      <c r="A3194" s="0" t="str">
        <f aca="false">gait_events!B3507</f>
        <v>pp069</v>
      </c>
      <c r="B3194" s="0" t="str">
        <f aca="false">VLOOKUP(A3194,participants!A:B,2,0)</f>
        <v>M</v>
      </c>
      <c r="C3194" s="0" t="n">
        <f aca="false">VLOOKUP(A3194,participants!A:C,3,0)</f>
        <v>44</v>
      </c>
      <c r="D3194" s="0" t="str">
        <f aca="false">VLOOKUP(A3194,participants!A:F,6,0)</f>
        <v>PD</v>
      </c>
      <c r="E3194" s="0" t="str">
        <f aca="false">IF(LEN(SUBSTITUTE(gait_events!C3507,"_run-",""))&lt;&gt;LEN(gait_events!C3507),LEFT(RIGHT(gait_events!C3507,LEN(gait_events!C3507)-19),FIND("_run-",RIGHT(gait_events!C3507,LEN(gait_events!C3507)-19),1)-1),RIGHT(gait_events!C3507,LEN(gait_events!C3507)-19))</f>
        <v>Preferred</v>
      </c>
      <c r="F3194" s="0" t="str">
        <f aca="false">IF(LEN(SUBSTITUTE(gait_events!C3507,"_run-",""))&lt;&gt;LEN(gait_events!C3507),RIGHT(gait_events!C3507,LEN(gait_events!C3507)-FIND("_run-",gait_events!C3507,1)-4),"")</f>
        <v>off</v>
      </c>
      <c r="G3194" s="0" t="str">
        <f aca="false">gait_events!D3507</f>
        <v>left_shank</v>
      </c>
      <c r="H3194" s="0" t="str">
        <f aca="false">gait_events!E3507</f>
        <v>IC</v>
      </c>
      <c r="I3194" s="0" t="n">
        <f aca="false">IF(gait_events!F3507&lt;&gt;"",gait_events!F3507,NA())</f>
        <v>471</v>
      </c>
      <c r="J3194" s="0" t="n">
        <f aca="false">IF(gait_events!G3507&lt;&gt;"",gait_events!G3507,NA())</f>
        <v>473</v>
      </c>
      <c r="K3194" s="0" t="n">
        <f aca="false">I3194-J3194</f>
        <v>-2</v>
      </c>
      <c r="L3194" s="0" t="n">
        <f aca="false">K3194*5</f>
        <v>-10</v>
      </c>
      <c r="M3194" s="0" t="n">
        <f aca="false">IF(NOT(ISNA(I3194)),1,0)</f>
        <v>1</v>
      </c>
      <c r="N3194" s="0" t="n">
        <f aca="false">IF(NOT(ISNA(J3194)),1,0)</f>
        <v>1</v>
      </c>
      <c r="O3194" s="0" t="n">
        <f aca="false">IF(AND(NOT(ISNA(I3194)),NOT(ISNA(J3194))),1,0)</f>
        <v>1</v>
      </c>
      <c r="P3194" s="0" t="n">
        <f aca="false">IF(AND(NOT(ISNA(I3194)),ISNA(J3194)),1,0)</f>
        <v>0</v>
      </c>
      <c r="Q3194" s="0" t="n">
        <f aca="false">IF(AND(ISNA(I3194),NOT(ISNA(J3194))),1,0)</f>
        <v>0</v>
      </c>
      <c r="R3194" s="0" t="n">
        <f aca="false">IF(SUM(O3194:Q3194)&lt;&gt;1,"ERROR",1)</f>
        <v>1</v>
      </c>
    </row>
    <row r="3195" customFormat="false" ht="12.8" hidden="false" customHeight="false" outlineLevel="0" collapsed="false">
      <c r="A3195" s="0" t="str">
        <f aca="false">gait_events!B3508</f>
        <v>pp069</v>
      </c>
      <c r="B3195" s="0" t="str">
        <f aca="false">VLOOKUP(A3195,participants!A:B,2,0)</f>
        <v>M</v>
      </c>
      <c r="C3195" s="0" t="n">
        <f aca="false">VLOOKUP(A3195,participants!A:C,3,0)</f>
        <v>44</v>
      </c>
      <c r="D3195" s="0" t="str">
        <f aca="false">VLOOKUP(A3195,participants!A:F,6,0)</f>
        <v>PD</v>
      </c>
      <c r="E3195" s="0" t="str">
        <f aca="false">IF(LEN(SUBSTITUTE(gait_events!C3508,"_run-",""))&lt;&gt;LEN(gait_events!C3508),LEFT(RIGHT(gait_events!C3508,LEN(gait_events!C3508)-19),FIND("_run-",RIGHT(gait_events!C3508,LEN(gait_events!C3508)-19),1)-1),RIGHT(gait_events!C3508,LEN(gait_events!C3508)-19))</f>
        <v>Preferred</v>
      </c>
      <c r="F3195" s="0" t="str">
        <f aca="false">IF(LEN(SUBSTITUTE(gait_events!C3508,"_run-",""))&lt;&gt;LEN(gait_events!C3508),RIGHT(gait_events!C3508,LEN(gait_events!C3508)-FIND("_run-",gait_events!C3508,1)-4),"")</f>
        <v>off</v>
      </c>
      <c r="G3195" s="0" t="str">
        <f aca="false">gait_events!D3508</f>
        <v>left_shank</v>
      </c>
      <c r="H3195" s="0" t="str">
        <f aca="false">gait_events!E3508</f>
        <v>IC</v>
      </c>
      <c r="I3195" s="0" t="n">
        <f aca="false">IF(gait_events!F3508&lt;&gt;"",gait_events!F3508,NA())</f>
        <v>685</v>
      </c>
      <c r="J3195" s="0" t="n">
        <f aca="false">IF(gait_events!G3508&lt;&gt;"",gait_events!G3508,NA())</f>
        <v>688</v>
      </c>
      <c r="K3195" s="0" t="n">
        <f aca="false">I3195-J3195</f>
        <v>-3</v>
      </c>
      <c r="L3195" s="0" t="n">
        <f aca="false">K3195*5</f>
        <v>-15</v>
      </c>
      <c r="M3195" s="0" t="n">
        <f aca="false">IF(NOT(ISNA(I3195)),1,0)</f>
        <v>1</v>
      </c>
      <c r="N3195" s="0" t="n">
        <f aca="false">IF(NOT(ISNA(J3195)),1,0)</f>
        <v>1</v>
      </c>
      <c r="O3195" s="0" t="n">
        <f aca="false">IF(AND(NOT(ISNA(I3195)),NOT(ISNA(J3195))),1,0)</f>
        <v>1</v>
      </c>
      <c r="P3195" s="0" t="n">
        <f aca="false">IF(AND(NOT(ISNA(I3195)),ISNA(J3195)),1,0)</f>
        <v>0</v>
      </c>
      <c r="Q3195" s="0" t="n">
        <f aca="false">IF(AND(ISNA(I3195),NOT(ISNA(J3195))),1,0)</f>
        <v>0</v>
      </c>
      <c r="R3195" s="0" t="n">
        <f aca="false">IF(SUM(O3195:Q3195)&lt;&gt;1,"ERROR",1)</f>
        <v>1</v>
      </c>
    </row>
    <row r="3196" customFormat="false" ht="12.8" hidden="false" customHeight="false" outlineLevel="0" collapsed="false">
      <c r="A3196" s="0" t="str">
        <f aca="false">gait_events!B3509</f>
        <v>pp069</v>
      </c>
      <c r="B3196" s="0" t="str">
        <f aca="false">VLOOKUP(A3196,participants!A:B,2,0)</f>
        <v>M</v>
      </c>
      <c r="C3196" s="0" t="n">
        <f aca="false">VLOOKUP(A3196,participants!A:C,3,0)</f>
        <v>44</v>
      </c>
      <c r="D3196" s="0" t="str">
        <f aca="false">VLOOKUP(A3196,participants!A:F,6,0)</f>
        <v>PD</v>
      </c>
      <c r="E3196" s="0" t="str">
        <f aca="false">IF(LEN(SUBSTITUTE(gait_events!C3509,"_run-",""))&lt;&gt;LEN(gait_events!C3509),LEFT(RIGHT(gait_events!C3509,LEN(gait_events!C3509)-19),FIND("_run-",RIGHT(gait_events!C3509,LEN(gait_events!C3509)-19),1)-1),RIGHT(gait_events!C3509,LEN(gait_events!C3509)-19))</f>
        <v>Preferred</v>
      </c>
      <c r="F3196" s="0" t="str">
        <f aca="false">IF(LEN(SUBSTITUTE(gait_events!C3509,"_run-",""))&lt;&gt;LEN(gait_events!C3509),RIGHT(gait_events!C3509,LEN(gait_events!C3509)-FIND("_run-",gait_events!C3509,1)-4),"")</f>
        <v>off</v>
      </c>
      <c r="G3196" s="0" t="str">
        <f aca="false">gait_events!D3509</f>
        <v>left_shank</v>
      </c>
      <c r="H3196" s="0" t="str">
        <f aca="false">gait_events!E3509</f>
        <v>FC</v>
      </c>
      <c r="I3196" s="0" t="n">
        <f aca="false">IF(gait_events!F3509&lt;&gt;"",gait_events!F3509,NA())</f>
        <v>176</v>
      </c>
      <c r="J3196" s="0" t="n">
        <f aca="false">IF(gait_events!G3509&lt;&gt;"",gait_events!G3509,NA())</f>
        <v>178</v>
      </c>
      <c r="K3196" s="0" t="n">
        <f aca="false">I3196-J3196</f>
        <v>-2</v>
      </c>
      <c r="L3196" s="0" t="n">
        <f aca="false">K3196*5</f>
        <v>-10</v>
      </c>
      <c r="M3196" s="0" t="n">
        <f aca="false">IF(NOT(ISNA(I3196)),1,0)</f>
        <v>1</v>
      </c>
      <c r="N3196" s="0" t="n">
        <f aca="false">IF(NOT(ISNA(J3196)),1,0)</f>
        <v>1</v>
      </c>
      <c r="O3196" s="0" t="n">
        <f aca="false">IF(AND(NOT(ISNA(I3196)),NOT(ISNA(J3196))),1,0)</f>
        <v>1</v>
      </c>
      <c r="P3196" s="0" t="n">
        <f aca="false">IF(AND(NOT(ISNA(I3196)),ISNA(J3196)),1,0)</f>
        <v>0</v>
      </c>
      <c r="Q3196" s="0" t="n">
        <f aca="false">IF(AND(ISNA(I3196),NOT(ISNA(J3196))),1,0)</f>
        <v>0</v>
      </c>
      <c r="R3196" s="0" t="n">
        <f aca="false">IF(SUM(O3196:Q3196)&lt;&gt;1,"ERROR",1)</f>
        <v>1</v>
      </c>
    </row>
    <row r="3197" customFormat="false" ht="12.8" hidden="false" customHeight="false" outlineLevel="0" collapsed="false">
      <c r="A3197" s="0" t="str">
        <f aca="false">gait_events!B3510</f>
        <v>pp069</v>
      </c>
      <c r="B3197" s="0" t="str">
        <f aca="false">VLOOKUP(A3197,participants!A:B,2,0)</f>
        <v>M</v>
      </c>
      <c r="C3197" s="0" t="n">
        <f aca="false">VLOOKUP(A3197,participants!A:C,3,0)</f>
        <v>44</v>
      </c>
      <c r="D3197" s="0" t="str">
        <f aca="false">VLOOKUP(A3197,participants!A:F,6,0)</f>
        <v>PD</v>
      </c>
      <c r="E3197" s="0" t="str">
        <f aca="false">IF(LEN(SUBSTITUTE(gait_events!C3510,"_run-",""))&lt;&gt;LEN(gait_events!C3510),LEFT(RIGHT(gait_events!C3510,LEN(gait_events!C3510)-19),FIND("_run-",RIGHT(gait_events!C3510,LEN(gait_events!C3510)-19),1)-1),RIGHT(gait_events!C3510,LEN(gait_events!C3510)-19))</f>
        <v>Preferred</v>
      </c>
      <c r="F3197" s="0" t="str">
        <f aca="false">IF(LEN(SUBSTITUTE(gait_events!C3510,"_run-",""))&lt;&gt;LEN(gait_events!C3510),RIGHT(gait_events!C3510,LEN(gait_events!C3510)-FIND("_run-",gait_events!C3510,1)-4),"")</f>
        <v>off</v>
      </c>
      <c r="G3197" s="0" t="str">
        <f aca="false">gait_events!D3510</f>
        <v>left_shank</v>
      </c>
      <c r="H3197" s="0" t="str">
        <f aca="false">gait_events!E3510</f>
        <v>FC</v>
      </c>
      <c r="I3197" s="0" t="n">
        <f aca="false">IF(gait_events!F3510&lt;&gt;"",gait_events!F3510,NA())</f>
        <v>389</v>
      </c>
      <c r="J3197" s="0" t="n">
        <f aca="false">IF(gait_events!G3510&lt;&gt;"",gait_events!G3510,NA())</f>
        <v>390</v>
      </c>
      <c r="K3197" s="0" t="n">
        <f aca="false">I3197-J3197</f>
        <v>-1</v>
      </c>
      <c r="L3197" s="0" t="n">
        <f aca="false">K3197*5</f>
        <v>-5</v>
      </c>
      <c r="M3197" s="0" t="n">
        <f aca="false">IF(NOT(ISNA(I3197)),1,0)</f>
        <v>1</v>
      </c>
      <c r="N3197" s="0" t="n">
        <f aca="false">IF(NOT(ISNA(J3197)),1,0)</f>
        <v>1</v>
      </c>
      <c r="O3197" s="0" t="n">
        <f aca="false">IF(AND(NOT(ISNA(I3197)),NOT(ISNA(J3197))),1,0)</f>
        <v>1</v>
      </c>
      <c r="P3197" s="0" t="n">
        <f aca="false">IF(AND(NOT(ISNA(I3197)),ISNA(J3197)),1,0)</f>
        <v>0</v>
      </c>
      <c r="Q3197" s="0" t="n">
        <f aca="false">IF(AND(ISNA(I3197),NOT(ISNA(J3197))),1,0)</f>
        <v>0</v>
      </c>
      <c r="R3197" s="0" t="n">
        <f aca="false">IF(SUM(O3197:Q3197)&lt;&gt;1,"ERROR",1)</f>
        <v>1</v>
      </c>
    </row>
    <row r="3198" customFormat="false" ht="12.8" hidden="false" customHeight="false" outlineLevel="0" collapsed="false">
      <c r="A3198" s="0" t="str">
        <f aca="false">gait_events!B3511</f>
        <v>pp069</v>
      </c>
      <c r="B3198" s="0" t="str">
        <f aca="false">VLOOKUP(A3198,participants!A:B,2,0)</f>
        <v>M</v>
      </c>
      <c r="C3198" s="0" t="n">
        <f aca="false">VLOOKUP(A3198,participants!A:C,3,0)</f>
        <v>44</v>
      </c>
      <c r="D3198" s="0" t="str">
        <f aca="false">VLOOKUP(A3198,participants!A:F,6,0)</f>
        <v>PD</v>
      </c>
      <c r="E3198" s="0" t="str">
        <f aca="false">IF(LEN(SUBSTITUTE(gait_events!C3511,"_run-",""))&lt;&gt;LEN(gait_events!C3511),LEFT(RIGHT(gait_events!C3511,LEN(gait_events!C3511)-19),FIND("_run-",RIGHT(gait_events!C3511,LEN(gait_events!C3511)-19),1)-1),RIGHT(gait_events!C3511,LEN(gait_events!C3511)-19))</f>
        <v>Preferred</v>
      </c>
      <c r="F3198" s="0" t="str">
        <f aca="false">IF(LEN(SUBSTITUTE(gait_events!C3511,"_run-",""))&lt;&gt;LEN(gait_events!C3511),RIGHT(gait_events!C3511,LEN(gait_events!C3511)-FIND("_run-",gait_events!C3511,1)-4),"")</f>
        <v>off</v>
      </c>
      <c r="G3198" s="0" t="str">
        <f aca="false">gait_events!D3511</f>
        <v>left_shank</v>
      </c>
      <c r="H3198" s="0" t="str">
        <f aca="false">gait_events!E3511</f>
        <v>FC</v>
      </c>
      <c r="I3198" s="0" t="n">
        <f aca="false">IF(gait_events!F3511&lt;&gt;"",gait_events!F3511,NA())</f>
        <v>603</v>
      </c>
      <c r="J3198" s="0" t="n">
        <f aca="false">IF(gait_events!G3511&lt;&gt;"",gait_events!G3511,NA())</f>
        <v>605</v>
      </c>
      <c r="K3198" s="0" t="n">
        <f aca="false">I3198-J3198</f>
        <v>-2</v>
      </c>
      <c r="L3198" s="0" t="n">
        <f aca="false">K3198*5</f>
        <v>-10</v>
      </c>
      <c r="M3198" s="0" t="n">
        <f aca="false">IF(NOT(ISNA(I3198)),1,0)</f>
        <v>1</v>
      </c>
      <c r="N3198" s="0" t="n">
        <f aca="false">IF(NOT(ISNA(J3198)),1,0)</f>
        <v>1</v>
      </c>
      <c r="O3198" s="0" t="n">
        <f aca="false">IF(AND(NOT(ISNA(I3198)),NOT(ISNA(J3198))),1,0)</f>
        <v>1</v>
      </c>
      <c r="P3198" s="0" t="n">
        <f aca="false">IF(AND(NOT(ISNA(I3198)),ISNA(J3198)),1,0)</f>
        <v>0</v>
      </c>
      <c r="Q3198" s="0" t="n">
        <f aca="false">IF(AND(ISNA(I3198),NOT(ISNA(J3198))),1,0)</f>
        <v>0</v>
      </c>
      <c r="R3198" s="0" t="n">
        <f aca="false">IF(SUM(O3198:Q3198)&lt;&gt;1,"ERROR",1)</f>
        <v>1</v>
      </c>
    </row>
    <row r="3199" customFormat="false" ht="12.8" hidden="false" customHeight="false" outlineLevel="0" collapsed="false">
      <c r="A3199" s="0" t="str">
        <f aca="false">gait_events!B3512</f>
        <v>pp069</v>
      </c>
      <c r="B3199" s="0" t="str">
        <f aca="false">VLOOKUP(A3199,participants!A:B,2,0)</f>
        <v>M</v>
      </c>
      <c r="C3199" s="0" t="n">
        <f aca="false">VLOOKUP(A3199,participants!A:C,3,0)</f>
        <v>44</v>
      </c>
      <c r="D3199" s="0" t="str">
        <f aca="false">VLOOKUP(A3199,participants!A:F,6,0)</f>
        <v>PD</v>
      </c>
      <c r="E3199" s="0" t="str">
        <f aca="false">IF(LEN(SUBSTITUTE(gait_events!C3512,"_run-",""))&lt;&gt;LEN(gait_events!C3512),LEFT(RIGHT(gait_events!C3512,LEN(gait_events!C3512)-19),FIND("_run-",RIGHT(gait_events!C3512,LEN(gait_events!C3512)-19),1)-1),RIGHT(gait_events!C3512,LEN(gait_events!C3512)-19))</f>
        <v>Preferred</v>
      </c>
      <c r="F3199" s="0" t="str">
        <f aca="false">IF(LEN(SUBSTITUTE(gait_events!C3512,"_run-",""))&lt;&gt;LEN(gait_events!C3512),RIGHT(gait_events!C3512,LEN(gait_events!C3512)-FIND("_run-",gait_events!C3512,1)-4),"")</f>
        <v>off</v>
      </c>
      <c r="G3199" s="0" t="str">
        <f aca="false">gait_events!D3512</f>
        <v>left_shank</v>
      </c>
      <c r="H3199" s="0" t="str">
        <f aca="false">gait_events!E3512</f>
        <v>FC</v>
      </c>
      <c r="I3199" s="0" t="n">
        <f aca="false">IF(gait_events!F3512&lt;&gt;"",gait_events!F3512,NA())</f>
        <v>837</v>
      </c>
      <c r="J3199" s="0" t="n">
        <f aca="false">IF(gait_events!G3512&lt;&gt;"",gait_events!G3512,NA())</f>
        <v>836</v>
      </c>
      <c r="K3199" s="0" t="n">
        <f aca="false">I3199-J3199</f>
        <v>1</v>
      </c>
      <c r="L3199" s="0" t="n">
        <f aca="false">K3199*5</f>
        <v>5</v>
      </c>
      <c r="M3199" s="0" t="n">
        <f aca="false">IF(NOT(ISNA(I3199)),1,0)</f>
        <v>1</v>
      </c>
      <c r="N3199" s="0" t="n">
        <f aca="false">IF(NOT(ISNA(J3199)),1,0)</f>
        <v>1</v>
      </c>
      <c r="O3199" s="0" t="n">
        <f aca="false">IF(AND(NOT(ISNA(I3199)),NOT(ISNA(J3199))),1,0)</f>
        <v>1</v>
      </c>
      <c r="P3199" s="0" t="n">
        <f aca="false">IF(AND(NOT(ISNA(I3199)),ISNA(J3199)),1,0)</f>
        <v>0</v>
      </c>
      <c r="Q3199" s="0" t="n">
        <f aca="false">IF(AND(ISNA(I3199),NOT(ISNA(J3199))),1,0)</f>
        <v>0</v>
      </c>
      <c r="R3199" s="0" t="n">
        <f aca="false">IF(SUM(O3199:Q3199)&lt;&gt;1,"ERROR",1)</f>
        <v>1</v>
      </c>
    </row>
    <row r="3200" customFormat="false" ht="12.8" hidden="false" customHeight="false" outlineLevel="0" collapsed="false">
      <c r="A3200" s="0" t="str">
        <f aca="false">gait_events!B3513</f>
        <v>pp069</v>
      </c>
      <c r="B3200" s="0" t="str">
        <f aca="false">VLOOKUP(A3200,participants!A:B,2,0)</f>
        <v>M</v>
      </c>
      <c r="C3200" s="0" t="n">
        <f aca="false">VLOOKUP(A3200,participants!A:C,3,0)</f>
        <v>44</v>
      </c>
      <c r="D3200" s="0" t="str">
        <f aca="false">VLOOKUP(A3200,participants!A:F,6,0)</f>
        <v>PD</v>
      </c>
      <c r="E3200" s="0" t="str">
        <f aca="false">IF(LEN(SUBSTITUTE(gait_events!C3513,"_run-",""))&lt;&gt;LEN(gait_events!C3513),LEFT(RIGHT(gait_events!C3513,LEN(gait_events!C3513)-19),FIND("_run-",RIGHT(gait_events!C3513,LEN(gait_events!C3513)-19),1)-1),RIGHT(gait_events!C3513,LEN(gait_events!C3513)-19))</f>
        <v>Preferred</v>
      </c>
      <c r="F3200" s="0" t="str">
        <f aca="false">IF(LEN(SUBSTITUTE(gait_events!C3513,"_run-",""))&lt;&gt;LEN(gait_events!C3513),RIGHT(gait_events!C3513,LEN(gait_events!C3513)-FIND("_run-",gait_events!C3513,1)-4),"")</f>
        <v>off</v>
      </c>
      <c r="G3200" s="0" t="str">
        <f aca="false">gait_events!D3513</f>
        <v>right_shank</v>
      </c>
      <c r="H3200" s="0" t="str">
        <f aca="false">gait_events!E3513</f>
        <v>IC</v>
      </c>
      <c r="I3200" s="0" t="n">
        <f aca="false">IF(gait_events!F3513&lt;&gt;"",gait_events!F3513,NA())</f>
        <v>151</v>
      </c>
      <c r="J3200" s="0" t="n">
        <f aca="false">IF(gait_events!G3513&lt;&gt;"",gait_events!G3513,NA())</f>
        <v>154</v>
      </c>
      <c r="K3200" s="0" t="n">
        <f aca="false">I3200-J3200</f>
        <v>-3</v>
      </c>
      <c r="L3200" s="0" t="n">
        <f aca="false">K3200*5</f>
        <v>-15</v>
      </c>
      <c r="M3200" s="0" t="n">
        <f aca="false">IF(NOT(ISNA(I3200)),1,0)</f>
        <v>1</v>
      </c>
      <c r="N3200" s="0" t="n">
        <f aca="false">IF(NOT(ISNA(J3200)),1,0)</f>
        <v>1</v>
      </c>
      <c r="O3200" s="0" t="n">
        <f aca="false">IF(AND(NOT(ISNA(I3200)),NOT(ISNA(J3200))),1,0)</f>
        <v>1</v>
      </c>
      <c r="P3200" s="0" t="n">
        <f aca="false">IF(AND(NOT(ISNA(I3200)),ISNA(J3200)),1,0)</f>
        <v>0</v>
      </c>
      <c r="Q3200" s="0" t="n">
        <f aca="false">IF(AND(ISNA(I3200),NOT(ISNA(J3200))),1,0)</f>
        <v>0</v>
      </c>
      <c r="R3200" s="0" t="n">
        <f aca="false">IF(SUM(O3200:Q3200)&lt;&gt;1,"ERROR",1)</f>
        <v>1</v>
      </c>
    </row>
    <row r="3201" customFormat="false" ht="12.8" hidden="false" customHeight="false" outlineLevel="0" collapsed="false">
      <c r="A3201" s="0" t="str">
        <f aca="false">gait_events!B3514</f>
        <v>pp069</v>
      </c>
      <c r="B3201" s="0" t="str">
        <f aca="false">VLOOKUP(A3201,participants!A:B,2,0)</f>
        <v>M</v>
      </c>
      <c r="C3201" s="0" t="n">
        <f aca="false">VLOOKUP(A3201,participants!A:C,3,0)</f>
        <v>44</v>
      </c>
      <c r="D3201" s="0" t="str">
        <f aca="false">VLOOKUP(A3201,participants!A:F,6,0)</f>
        <v>PD</v>
      </c>
      <c r="E3201" s="0" t="str">
        <f aca="false">IF(LEN(SUBSTITUTE(gait_events!C3514,"_run-",""))&lt;&gt;LEN(gait_events!C3514),LEFT(RIGHT(gait_events!C3514,LEN(gait_events!C3514)-19),FIND("_run-",RIGHT(gait_events!C3514,LEN(gait_events!C3514)-19),1)-1),RIGHT(gait_events!C3514,LEN(gait_events!C3514)-19))</f>
        <v>Preferred</v>
      </c>
      <c r="F3201" s="0" t="str">
        <f aca="false">IF(LEN(SUBSTITUTE(gait_events!C3514,"_run-",""))&lt;&gt;LEN(gait_events!C3514),RIGHT(gait_events!C3514,LEN(gait_events!C3514)-FIND("_run-",gait_events!C3514,1)-4),"")</f>
        <v>off</v>
      </c>
      <c r="G3201" s="0" t="str">
        <f aca="false">gait_events!D3514</f>
        <v>right_shank</v>
      </c>
      <c r="H3201" s="0" t="str">
        <f aca="false">gait_events!E3514</f>
        <v>IC</v>
      </c>
      <c r="I3201" s="0" t="n">
        <f aca="false">IF(gait_events!F3514&lt;&gt;"",gait_events!F3514,NA())</f>
        <v>366</v>
      </c>
      <c r="J3201" s="0" t="n">
        <f aca="false">IF(gait_events!G3514&lt;&gt;"",gait_events!G3514,NA())</f>
        <v>367</v>
      </c>
      <c r="K3201" s="0" t="n">
        <f aca="false">I3201-J3201</f>
        <v>-1</v>
      </c>
      <c r="L3201" s="0" t="n">
        <f aca="false">K3201*5</f>
        <v>-5</v>
      </c>
      <c r="M3201" s="0" t="n">
        <f aca="false">IF(NOT(ISNA(I3201)),1,0)</f>
        <v>1</v>
      </c>
      <c r="N3201" s="0" t="n">
        <f aca="false">IF(NOT(ISNA(J3201)),1,0)</f>
        <v>1</v>
      </c>
      <c r="O3201" s="0" t="n">
        <f aca="false">IF(AND(NOT(ISNA(I3201)),NOT(ISNA(J3201))),1,0)</f>
        <v>1</v>
      </c>
      <c r="P3201" s="0" t="n">
        <f aca="false">IF(AND(NOT(ISNA(I3201)),ISNA(J3201)),1,0)</f>
        <v>0</v>
      </c>
      <c r="Q3201" s="0" t="n">
        <f aca="false">IF(AND(ISNA(I3201),NOT(ISNA(J3201))),1,0)</f>
        <v>0</v>
      </c>
      <c r="R3201" s="0" t="n">
        <f aca="false">IF(SUM(O3201:Q3201)&lt;&gt;1,"ERROR",1)</f>
        <v>1</v>
      </c>
    </row>
    <row r="3202" customFormat="false" ht="12.8" hidden="false" customHeight="false" outlineLevel="0" collapsed="false">
      <c r="A3202" s="0" t="str">
        <f aca="false">gait_events!B3515</f>
        <v>pp069</v>
      </c>
      <c r="B3202" s="0" t="str">
        <f aca="false">VLOOKUP(A3202,participants!A:B,2,0)</f>
        <v>M</v>
      </c>
      <c r="C3202" s="0" t="n">
        <f aca="false">VLOOKUP(A3202,participants!A:C,3,0)</f>
        <v>44</v>
      </c>
      <c r="D3202" s="0" t="str">
        <f aca="false">VLOOKUP(A3202,participants!A:F,6,0)</f>
        <v>PD</v>
      </c>
      <c r="E3202" s="0" t="str">
        <f aca="false">IF(LEN(SUBSTITUTE(gait_events!C3515,"_run-",""))&lt;&gt;LEN(gait_events!C3515),LEFT(RIGHT(gait_events!C3515,LEN(gait_events!C3515)-19),FIND("_run-",RIGHT(gait_events!C3515,LEN(gait_events!C3515)-19),1)-1),RIGHT(gait_events!C3515,LEN(gait_events!C3515)-19))</f>
        <v>Preferred</v>
      </c>
      <c r="F3202" s="0" t="str">
        <f aca="false">IF(LEN(SUBSTITUTE(gait_events!C3515,"_run-",""))&lt;&gt;LEN(gait_events!C3515),RIGHT(gait_events!C3515,LEN(gait_events!C3515)-FIND("_run-",gait_events!C3515,1)-4),"")</f>
        <v>off</v>
      </c>
      <c r="G3202" s="0" t="str">
        <f aca="false">gait_events!D3515</f>
        <v>right_shank</v>
      </c>
      <c r="H3202" s="0" t="str">
        <f aca="false">gait_events!E3515</f>
        <v>IC</v>
      </c>
      <c r="I3202" s="0" t="n">
        <f aca="false">IF(gait_events!F3515&lt;&gt;"",gait_events!F3515,NA())</f>
        <v>578</v>
      </c>
      <c r="J3202" s="0" t="n">
        <f aca="false">IF(gait_events!G3515&lt;&gt;"",gait_events!G3515,NA())</f>
        <v>580</v>
      </c>
      <c r="K3202" s="0" t="n">
        <f aca="false">I3202-J3202</f>
        <v>-2</v>
      </c>
      <c r="L3202" s="0" t="n">
        <f aca="false">K3202*5</f>
        <v>-10</v>
      </c>
      <c r="M3202" s="0" t="n">
        <f aca="false">IF(NOT(ISNA(I3202)),1,0)</f>
        <v>1</v>
      </c>
      <c r="N3202" s="0" t="n">
        <f aca="false">IF(NOT(ISNA(J3202)),1,0)</f>
        <v>1</v>
      </c>
      <c r="O3202" s="0" t="n">
        <f aca="false">IF(AND(NOT(ISNA(I3202)),NOT(ISNA(J3202))),1,0)</f>
        <v>1</v>
      </c>
      <c r="P3202" s="0" t="n">
        <f aca="false">IF(AND(NOT(ISNA(I3202)),ISNA(J3202)),1,0)</f>
        <v>0</v>
      </c>
      <c r="Q3202" s="0" t="n">
        <f aca="false">IF(AND(ISNA(I3202),NOT(ISNA(J3202))),1,0)</f>
        <v>0</v>
      </c>
      <c r="R3202" s="0" t="n">
        <f aca="false">IF(SUM(O3202:Q3202)&lt;&gt;1,"ERROR",1)</f>
        <v>1</v>
      </c>
    </row>
    <row r="3203" customFormat="false" ht="12.8" hidden="false" customHeight="false" outlineLevel="0" collapsed="false">
      <c r="A3203" s="0" t="str">
        <f aca="false">gait_events!B3516</f>
        <v>pp069</v>
      </c>
      <c r="B3203" s="0" t="str">
        <f aca="false">VLOOKUP(A3203,participants!A:B,2,0)</f>
        <v>M</v>
      </c>
      <c r="C3203" s="0" t="n">
        <f aca="false">VLOOKUP(A3203,participants!A:C,3,0)</f>
        <v>44</v>
      </c>
      <c r="D3203" s="0" t="str">
        <f aca="false">VLOOKUP(A3203,participants!A:F,6,0)</f>
        <v>PD</v>
      </c>
      <c r="E3203" s="0" t="str">
        <f aca="false">IF(LEN(SUBSTITUTE(gait_events!C3516,"_run-",""))&lt;&gt;LEN(gait_events!C3516),LEFT(RIGHT(gait_events!C3516,LEN(gait_events!C3516)-19),FIND("_run-",RIGHT(gait_events!C3516,LEN(gait_events!C3516)-19),1)-1),RIGHT(gait_events!C3516,LEN(gait_events!C3516)-19))</f>
        <v>Preferred</v>
      </c>
      <c r="F3203" s="0" t="str">
        <f aca="false">IF(LEN(SUBSTITUTE(gait_events!C3516,"_run-",""))&lt;&gt;LEN(gait_events!C3516),RIGHT(gait_events!C3516,LEN(gait_events!C3516)-FIND("_run-",gait_events!C3516,1)-4),"")</f>
        <v>off</v>
      </c>
      <c r="G3203" s="0" t="str">
        <f aca="false">gait_events!D3516</f>
        <v>right_shank</v>
      </c>
      <c r="H3203" s="0" t="str">
        <f aca="false">gait_events!E3516</f>
        <v>IC</v>
      </c>
      <c r="I3203" s="0" t="n">
        <f aca="false">IF(gait_events!F3516&lt;&gt;"",gait_events!F3516,NA())</f>
        <v>808</v>
      </c>
      <c r="J3203" s="0" t="n">
        <f aca="false">IF(gait_events!G3516&lt;&gt;"",gait_events!G3516,NA())</f>
        <v>810</v>
      </c>
      <c r="K3203" s="0" t="n">
        <f aca="false">I3203-J3203</f>
        <v>-2</v>
      </c>
      <c r="L3203" s="0" t="n">
        <f aca="false">K3203*5</f>
        <v>-10</v>
      </c>
      <c r="M3203" s="0" t="n">
        <f aca="false">IF(NOT(ISNA(I3203)),1,0)</f>
        <v>1</v>
      </c>
      <c r="N3203" s="0" t="n">
        <f aca="false">IF(NOT(ISNA(J3203)),1,0)</f>
        <v>1</v>
      </c>
      <c r="O3203" s="0" t="n">
        <f aca="false">IF(AND(NOT(ISNA(I3203)),NOT(ISNA(J3203))),1,0)</f>
        <v>1</v>
      </c>
      <c r="P3203" s="0" t="n">
        <f aca="false">IF(AND(NOT(ISNA(I3203)),ISNA(J3203)),1,0)</f>
        <v>0</v>
      </c>
      <c r="Q3203" s="0" t="n">
        <f aca="false">IF(AND(ISNA(I3203),NOT(ISNA(J3203))),1,0)</f>
        <v>0</v>
      </c>
      <c r="R3203" s="0" t="n">
        <f aca="false">IF(SUM(O3203:Q3203)&lt;&gt;1,"ERROR",1)</f>
        <v>1</v>
      </c>
    </row>
    <row r="3204" customFormat="false" ht="12.8" hidden="false" customHeight="false" outlineLevel="0" collapsed="false">
      <c r="A3204" s="0" t="str">
        <f aca="false">gait_events!B3517</f>
        <v>pp069</v>
      </c>
      <c r="B3204" s="0" t="str">
        <f aca="false">VLOOKUP(A3204,participants!A:B,2,0)</f>
        <v>M</v>
      </c>
      <c r="C3204" s="0" t="n">
        <f aca="false">VLOOKUP(A3204,participants!A:C,3,0)</f>
        <v>44</v>
      </c>
      <c r="D3204" s="0" t="str">
        <f aca="false">VLOOKUP(A3204,participants!A:F,6,0)</f>
        <v>PD</v>
      </c>
      <c r="E3204" s="0" t="str">
        <f aca="false">IF(LEN(SUBSTITUTE(gait_events!C3517,"_run-",""))&lt;&gt;LEN(gait_events!C3517),LEFT(RIGHT(gait_events!C3517,LEN(gait_events!C3517)-19),FIND("_run-",RIGHT(gait_events!C3517,LEN(gait_events!C3517)-19),1)-1),RIGHT(gait_events!C3517,LEN(gait_events!C3517)-19))</f>
        <v>Preferred</v>
      </c>
      <c r="F3204" s="0" t="str">
        <f aca="false">IF(LEN(SUBSTITUTE(gait_events!C3517,"_run-",""))&lt;&gt;LEN(gait_events!C3517),RIGHT(gait_events!C3517,LEN(gait_events!C3517)-FIND("_run-",gait_events!C3517,1)-4),"")</f>
        <v>off</v>
      </c>
      <c r="G3204" s="0" t="str">
        <f aca="false">gait_events!D3517</f>
        <v>right_shank</v>
      </c>
      <c r="H3204" s="0" t="str">
        <f aca="false">gait_events!E3517</f>
        <v>FC</v>
      </c>
      <c r="I3204" s="0" t="n">
        <f aca="false">IF(gait_events!F3517&lt;&gt;"",gait_events!F3517,NA())</f>
        <v>62</v>
      </c>
      <c r="J3204" s="0" t="n">
        <f aca="false">IF(gait_events!G3517&lt;&gt;"",gait_events!G3517,NA())</f>
        <v>65</v>
      </c>
      <c r="K3204" s="0" t="n">
        <f aca="false">I3204-J3204</f>
        <v>-3</v>
      </c>
      <c r="L3204" s="0" t="n">
        <f aca="false">K3204*5</f>
        <v>-15</v>
      </c>
      <c r="M3204" s="0" t="n">
        <f aca="false">IF(NOT(ISNA(I3204)),1,0)</f>
        <v>1</v>
      </c>
      <c r="N3204" s="0" t="n">
        <f aca="false">IF(NOT(ISNA(J3204)),1,0)</f>
        <v>1</v>
      </c>
      <c r="O3204" s="0" t="n">
        <f aca="false">IF(AND(NOT(ISNA(I3204)),NOT(ISNA(J3204))),1,0)</f>
        <v>1</v>
      </c>
      <c r="P3204" s="0" t="n">
        <f aca="false">IF(AND(NOT(ISNA(I3204)),ISNA(J3204)),1,0)</f>
        <v>0</v>
      </c>
      <c r="Q3204" s="0" t="n">
        <f aca="false">IF(AND(ISNA(I3204),NOT(ISNA(J3204))),1,0)</f>
        <v>0</v>
      </c>
      <c r="R3204" s="0" t="n">
        <f aca="false">IF(SUM(O3204:Q3204)&lt;&gt;1,"ERROR",1)</f>
        <v>1</v>
      </c>
    </row>
    <row r="3205" customFormat="false" ht="12.8" hidden="false" customHeight="false" outlineLevel="0" collapsed="false">
      <c r="A3205" s="0" t="str">
        <f aca="false">gait_events!B3518</f>
        <v>pp069</v>
      </c>
      <c r="B3205" s="0" t="str">
        <f aca="false">VLOOKUP(A3205,participants!A:B,2,0)</f>
        <v>M</v>
      </c>
      <c r="C3205" s="0" t="n">
        <f aca="false">VLOOKUP(A3205,participants!A:C,3,0)</f>
        <v>44</v>
      </c>
      <c r="D3205" s="0" t="str">
        <f aca="false">VLOOKUP(A3205,participants!A:F,6,0)</f>
        <v>PD</v>
      </c>
      <c r="E3205" s="0" t="str">
        <f aca="false">IF(LEN(SUBSTITUTE(gait_events!C3518,"_run-",""))&lt;&gt;LEN(gait_events!C3518),LEFT(RIGHT(gait_events!C3518,LEN(gait_events!C3518)-19),FIND("_run-",RIGHT(gait_events!C3518,LEN(gait_events!C3518)-19),1)-1),RIGHT(gait_events!C3518,LEN(gait_events!C3518)-19))</f>
        <v>Preferred</v>
      </c>
      <c r="F3205" s="0" t="str">
        <f aca="false">IF(LEN(SUBSTITUTE(gait_events!C3518,"_run-",""))&lt;&gt;LEN(gait_events!C3518),RIGHT(gait_events!C3518,LEN(gait_events!C3518)-FIND("_run-",gait_events!C3518,1)-4),"")</f>
        <v>off</v>
      </c>
      <c r="G3205" s="0" t="str">
        <f aca="false">gait_events!D3518</f>
        <v>right_shank</v>
      </c>
      <c r="H3205" s="0" t="str">
        <f aca="false">gait_events!E3518</f>
        <v>FC</v>
      </c>
      <c r="I3205" s="0" t="n">
        <f aca="false">IF(gait_events!F3518&lt;&gt;"",gait_events!F3518,NA())</f>
        <v>286</v>
      </c>
      <c r="J3205" s="0" t="n">
        <f aca="false">IF(gait_events!G3518&lt;&gt;"",gait_events!G3518,NA())</f>
        <v>287</v>
      </c>
      <c r="K3205" s="0" t="n">
        <f aca="false">I3205-J3205</f>
        <v>-1</v>
      </c>
      <c r="L3205" s="0" t="n">
        <f aca="false">K3205*5</f>
        <v>-5</v>
      </c>
      <c r="M3205" s="0" t="n">
        <f aca="false">IF(NOT(ISNA(I3205)),1,0)</f>
        <v>1</v>
      </c>
      <c r="N3205" s="0" t="n">
        <f aca="false">IF(NOT(ISNA(J3205)),1,0)</f>
        <v>1</v>
      </c>
      <c r="O3205" s="0" t="n">
        <f aca="false">IF(AND(NOT(ISNA(I3205)),NOT(ISNA(J3205))),1,0)</f>
        <v>1</v>
      </c>
      <c r="P3205" s="0" t="n">
        <f aca="false">IF(AND(NOT(ISNA(I3205)),ISNA(J3205)),1,0)</f>
        <v>0</v>
      </c>
      <c r="Q3205" s="0" t="n">
        <f aca="false">IF(AND(ISNA(I3205),NOT(ISNA(J3205))),1,0)</f>
        <v>0</v>
      </c>
      <c r="R3205" s="0" t="n">
        <f aca="false">IF(SUM(O3205:Q3205)&lt;&gt;1,"ERROR",1)</f>
        <v>1</v>
      </c>
    </row>
    <row r="3206" customFormat="false" ht="12.8" hidden="false" customHeight="false" outlineLevel="0" collapsed="false">
      <c r="A3206" s="0" t="str">
        <f aca="false">gait_events!B3519</f>
        <v>pp069</v>
      </c>
      <c r="B3206" s="0" t="str">
        <f aca="false">VLOOKUP(A3206,participants!A:B,2,0)</f>
        <v>M</v>
      </c>
      <c r="C3206" s="0" t="n">
        <f aca="false">VLOOKUP(A3206,participants!A:C,3,0)</f>
        <v>44</v>
      </c>
      <c r="D3206" s="0" t="str">
        <f aca="false">VLOOKUP(A3206,participants!A:F,6,0)</f>
        <v>PD</v>
      </c>
      <c r="E3206" s="0" t="str">
        <f aca="false">IF(LEN(SUBSTITUTE(gait_events!C3519,"_run-",""))&lt;&gt;LEN(gait_events!C3519),LEFT(RIGHT(gait_events!C3519,LEN(gait_events!C3519)-19),FIND("_run-",RIGHT(gait_events!C3519,LEN(gait_events!C3519)-19),1)-1),RIGHT(gait_events!C3519,LEN(gait_events!C3519)-19))</f>
        <v>Preferred</v>
      </c>
      <c r="F3206" s="0" t="str">
        <f aca="false">IF(LEN(SUBSTITUTE(gait_events!C3519,"_run-",""))&lt;&gt;LEN(gait_events!C3519),RIGHT(gait_events!C3519,LEN(gait_events!C3519)-FIND("_run-",gait_events!C3519,1)-4),"")</f>
        <v>off</v>
      </c>
      <c r="G3206" s="0" t="str">
        <f aca="false">gait_events!D3519</f>
        <v>right_shank</v>
      </c>
      <c r="H3206" s="0" t="str">
        <f aca="false">gait_events!E3519</f>
        <v>FC</v>
      </c>
      <c r="I3206" s="0" t="n">
        <f aca="false">IF(gait_events!F3519&lt;&gt;"",gait_events!F3519,NA())</f>
        <v>499</v>
      </c>
      <c r="J3206" s="0" t="n">
        <f aca="false">IF(gait_events!G3519&lt;&gt;"",gait_events!G3519,NA())</f>
        <v>499</v>
      </c>
      <c r="K3206" s="0" t="n">
        <f aca="false">I3206-J3206</f>
        <v>0</v>
      </c>
      <c r="L3206" s="0" t="n">
        <f aca="false">K3206*5</f>
        <v>0</v>
      </c>
      <c r="M3206" s="0" t="n">
        <f aca="false">IF(NOT(ISNA(I3206)),1,0)</f>
        <v>1</v>
      </c>
      <c r="N3206" s="0" t="n">
        <f aca="false">IF(NOT(ISNA(J3206)),1,0)</f>
        <v>1</v>
      </c>
      <c r="O3206" s="0" t="n">
        <f aca="false">IF(AND(NOT(ISNA(I3206)),NOT(ISNA(J3206))),1,0)</f>
        <v>1</v>
      </c>
      <c r="P3206" s="0" t="n">
        <f aca="false">IF(AND(NOT(ISNA(I3206)),ISNA(J3206)),1,0)</f>
        <v>0</v>
      </c>
      <c r="Q3206" s="0" t="n">
        <f aca="false">IF(AND(ISNA(I3206),NOT(ISNA(J3206))),1,0)</f>
        <v>0</v>
      </c>
      <c r="R3206" s="0" t="n">
        <f aca="false">IF(SUM(O3206:Q3206)&lt;&gt;1,"ERROR",1)</f>
        <v>1</v>
      </c>
    </row>
    <row r="3207" customFormat="false" ht="12.8" hidden="false" customHeight="false" outlineLevel="0" collapsed="false">
      <c r="A3207" s="0" t="str">
        <f aca="false">gait_events!B3520</f>
        <v>pp069</v>
      </c>
      <c r="B3207" s="0" t="str">
        <f aca="false">VLOOKUP(A3207,participants!A:B,2,0)</f>
        <v>M</v>
      </c>
      <c r="C3207" s="0" t="n">
        <f aca="false">VLOOKUP(A3207,participants!A:C,3,0)</f>
        <v>44</v>
      </c>
      <c r="D3207" s="0" t="str">
        <f aca="false">VLOOKUP(A3207,participants!A:F,6,0)</f>
        <v>PD</v>
      </c>
      <c r="E3207" s="0" t="str">
        <f aca="false">IF(LEN(SUBSTITUTE(gait_events!C3520,"_run-",""))&lt;&gt;LEN(gait_events!C3520),LEFT(RIGHT(gait_events!C3520,LEN(gait_events!C3520)-19),FIND("_run-",RIGHT(gait_events!C3520,LEN(gait_events!C3520)-19),1)-1),RIGHT(gait_events!C3520,LEN(gait_events!C3520)-19))</f>
        <v>Preferred</v>
      </c>
      <c r="F3207" s="0" t="str">
        <f aca="false">IF(LEN(SUBSTITUTE(gait_events!C3520,"_run-",""))&lt;&gt;LEN(gait_events!C3520),RIGHT(gait_events!C3520,LEN(gait_events!C3520)-FIND("_run-",gait_events!C3520,1)-4),"")</f>
        <v>off</v>
      </c>
      <c r="G3207" s="0" t="str">
        <f aca="false">gait_events!D3520</f>
        <v>right_shank</v>
      </c>
      <c r="H3207" s="0" t="str">
        <f aca="false">gait_events!E3520</f>
        <v>FC</v>
      </c>
      <c r="I3207" s="0" t="n">
        <f aca="false">IF(gait_events!F3520&lt;&gt;"",gait_events!F3520,NA())</f>
        <v>718</v>
      </c>
      <c r="J3207" s="0" t="n">
        <f aca="false">IF(gait_events!G3520&lt;&gt;"",gait_events!G3520,NA())</f>
        <v>720</v>
      </c>
      <c r="K3207" s="0" t="n">
        <f aca="false">I3207-J3207</f>
        <v>-2</v>
      </c>
      <c r="L3207" s="0" t="n">
        <f aca="false">K3207*5</f>
        <v>-10</v>
      </c>
      <c r="M3207" s="0" t="n">
        <f aca="false">IF(NOT(ISNA(I3207)),1,0)</f>
        <v>1</v>
      </c>
      <c r="N3207" s="0" t="n">
        <f aca="false">IF(NOT(ISNA(J3207)),1,0)</f>
        <v>1</v>
      </c>
      <c r="O3207" s="0" t="n">
        <f aca="false">IF(AND(NOT(ISNA(I3207)),NOT(ISNA(J3207))),1,0)</f>
        <v>1</v>
      </c>
      <c r="P3207" s="0" t="n">
        <f aca="false">IF(AND(NOT(ISNA(I3207)),ISNA(J3207)),1,0)</f>
        <v>0</v>
      </c>
      <c r="Q3207" s="0" t="n">
        <f aca="false">IF(AND(ISNA(I3207),NOT(ISNA(J3207))),1,0)</f>
        <v>0</v>
      </c>
      <c r="R3207" s="0" t="n">
        <f aca="false">IF(SUM(O3207:Q3207)&lt;&gt;1,"ERROR",1)</f>
        <v>1</v>
      </c>
    </row>
    <row r="3208" customFormat="false" ht="12.8" hidden="false" customHeight="false" outlineLevel="0" collapsed="false">
      <c r="A3208" s="0" t="str">
        <f aca="false">gait_events!B3521</f>
        <v>pp069</v>
      </c>
      <c r="B3208" s="0" t="str">
        <f aca="false">VLOOKUP(A3208,participants!A:B,2,0)</f>
        <v>M</v>
      </c>
      <c r="C3208" s="0" t="n">
        <f aca="false">VLOOKUP(A3208,participants!A:C,3,0)</f>
        <v>44</v>
      </c>
      <c r="D3208" s="0" t="str">
        <f aca="false">VLOOKUP(A3208,participants!A:F,6,0)</f>
        <v>PD</v>
      </c>
      <c r="E3208" s="0" t="str">
        <f aca="false">IF(LEN(SUBSTITUTE(gait_events!C3521,"_run-",""))&lt;&gt;LEN(gait_events!C3521),LEFT(RIGHT(gait_events!C3521,LEN(gait_events!C3521)-19),FIND("_run-",RIGHT(gait_events!C3521,LEN(gait_events!C3521)-19),1)-1),RIGHT(gait_events!C3521,LEN(gait_events!C3521)-19))</f>
        <v>Slow</v>
      </c>
      <c r="F3208" s="0" t="str">
        <f aca="false">IF(LEN(SUBSTITUTE(gait_events!C3521,"_run-",""))&lt;&gt;LEN(gait_events!C3521),RIGHT(gait_events!C3521,LEN(gait_events!C3521)-FIND("_run-",gait_events!C3521,1)-4),"")</f>
        <v>off</v>
      </c>
      <c r="G3208" s="0" t="str">
        <f aca="false">gait_events!D3521</f>
        <v>left_ankle</v>
      </c>
      <c r="H3208" s="0" t="str">
        <f aca="false">gait_events!E3521</f>
        <v>IC</v>
      </c>
      <c r="I3208" s="0" t="n">
        <f aca="false">IF(gait_events!F3521&lt;&gt;"",gait_events!F3521,NA())</f>
        <v>26</v>
      </c>
      <c r="J3208" s="0" t="n">
        <f aca="false">IF(gait_events!G3521&lt;&gt;"",gait_events!G3521,NA())</f>
        <v>28</v>
      </c>
      <c r="K3208" s="0" t="n">
        <f aca="false">I3208-J3208</f>
        <v>-2</v>
      </c>
      <c r="L3208" s="0" t="n">
        <f aca="false">K3208*5</f>
        <v>-10</v>
      </c>
      <c r="M3208" s="0" t="n">
        <f aca="false">IF(NOT(ISNA(I3208)),1,0)</f>
        <v>1</v>
      </c>
      <c r="N3208" s="0" t="n">
        <f aca="false">IF(NOT(ISNA(J3208)),1,0)</f>
        <v>1</v>
      </c>
      <c r="O3208" s="0" t="n">
        <f aca="false">IF(AND(NOT(ISNA(I3208)),NOT(ISNA(J3208))),1,0)</f>
        <v>1</v>
      </c>
      <c r="P3208" s="0" t="n">
        <f aca="false">IF(AND(NOT(ISNA(I3208)),ISNA(J3208)),1,0)</f>
        <v>0</v>
      </c>
      <c r="Q3208" s="0" t="n">
        <f aca="false">IF(AND(ISNA(I3208),NOT(ISNA(J3208))),1,0)</f>
        <v>0</v>
      </c>
      <c r="R3208" s="0" t="n">
        <f aca="false">IF(SUM(O3208:Q3208)&lt;&gt;1,"ERROR",1)</f>
        <v>1</v>
      </c>
    </row>
    <row r="3209" customFormat="false" ht="12.8" hidden="false" customHeight="false" outlineLevel="0" collapsed="false">
      <c r="A3209" s="0" t="str">
        <f aca="false">gait_events!B3522</f>
        <v>pp069</v>
      </c>
      <c r="B3209" s="0" t="str">
        <f aca="false">VLOOKUP(A3209,participants!A:B,2,0)</f>
        <v>M</v>
      </c>
      <c r="C3209" s="0" t="n">
        <f aca="false">VLOOKUP(A3209,participants!A:C,3,0)</f>
        <v>44</v>
      </c>
      <c r="D3209" s="0" t="str">
        <f aca="false">VLOOKUP(A3209,participants!A:F,6,0)</f>
        <v>PD</v>
      </c>
      <c r="E3209" s="0" t="str">
        <f aca="false">IF(LEN(SUBSTITUTE(gait_events!C3522,"_run-",""))&lt;&gt;LEN(gait_events!C3522),LEFT(RIGHT(gait_events!C3522,LEN(gait_events!C3522)-19),FIND("_run-",RIGHT(gait_events!C3522,LEN(gait_events!C3522)-19),1)-1),RIGHT(gait_events!C3522,LEN(gait_events!C3522)-19))</f>
        <v>Slow</v>
      </c>
      <c r="F3209" s="0" t="str">
        <f aca="false">IF(LEN(SUBSTITUTE(gait_events!C3522,"_run-",""))&lt;&gt;LEN(gait_events!C3522),RIGHT(gait_events!C3522,LEN(gait_events!C3522)-FIND("_run-",gait_events!C3522,1)-4),"")</f>
        <v>off</v>
      </c>
      <c r="G3209" s="0" t="str">
        <f aca="false">gait_events!D3522</f>
        <v>left_ankle</v>
      </c>
      <c r="H3209" s="0" t="str">
        <f aca="false">gait_events!E3522</f>
        <v>IC</v>
      </c>
      <c r="I3209" s="0" t="n">
        <f aca="false">IF(gait_events!F3522&lt;&gt;"",gait_events!F3522,NA())</f>
        <v>318</v>
      </c>
      <c r="J3209" s="0" t="n">
        <f aca="false">IF(gait_events!G3522&lt;&gt;"",gait_events!G3522,NA())</f>
        <v>321</v>
      </c>
      <c r="K3209" s="0" t="n">
        <f aca="false">I3209-J3209</f>
        <v>-3</v>
      </c>
      <c r="L3209" s="0" t="n">
        <f aca="false">K3209*5</f>
        <v>-15</v>
      </c>
      <c r="M3209" s="0" t="n">
        <f aca="false">IF(NOT(ISNA(I3209)),1,0)</f>
        <v>1</v>
      </c>
      <c r="N3209" s="0" t="n">
        <f aca="false">IF(NOT(ISNA(J3209)),1,0)</f>
        <v>1</v>
      </c>
      <c r="O3209" s="0" t="n">
        <f aca="false">IF(AND(NOT(ISNA(I3209)),NOT(ISNA(J3209))),1,0)</f>
        <v>1</v>
      </c>
      <c r="P3209" s="0" t="n">
        <f aca="false">IF(AND(NOT(ISNA(I3209)),ISNA(J3209)),1,0)</f>
        <v>0</v>
      </c>
      <c r="Q3209" s="0" t="n">
        <f aca="false">IF(AND(ISNA(I3209),NOT(ISNA(J3209))),1,0)</f>
        <v>0</v>
      </c>
      <c r="R3209" s="0" t="n">
        <f aca="false">IF(SUM(O3209:Q3209)&lt;&gt;1,"ERROR",1)</f>
        <v>1</v>
      </c>
    </row>
    <row r="3210" customFormat="false" ht="12.8" hidden="false" customHeight="false" outlineLevel="0" collapsed="false">
      <c r="A3210" s="0" t="str">
        <f aca="false">gait_events!B3523</f>
        <v>pp069</v>
      </c>
      <c r="B3210" s="0" t="str">
        <f aca="false">VLOOKUP(A3210,participants!A:B,2,0)</f>
        <v>M</v>
      </c>
      <c r="C3210" s="0" t="n">
        <f aca="false">VLOOKUP(A3210,participants!A:C,3,0)</f>
        <v>44</v>
      </c>
      <c r="D3210" s="0" t="str">
        <f aca="false">VLOOKUP(A3210,participants!A:F,6,0)</f>
        <v>PD</v>
      </c>
      <c r="E3210" s="0" t="str">
        <f aca="false">IF(LEN(SUBSTITUTE(gait_events!C3523,"_run-",""))&lt;&gt;LEN(gait_events!C3523),LEFT(RIGHT(gait_events!C3523,LEN(gait_events!C3523)-19),FIND("_run-",RIGHT(gait_events!C3523,LEN(gait_events!C3523)-19),1)-1),RIGHT(gait_events!C3523,LEN(gait_events!C3523)-19))</f>
        <v>Slow</v>
      </c>
      <c r="F3210" s="0" t="str">
        <f aca="false">IF(LEN(SUBSTITUTE(gait_events!C3523,"_run-",""))&lt;&gt;LEN(gait_events!C3523),RIGHT(gait_events!C3523,LEN(gait_events!C3523)-FIND("_run-",gait_events!C3523,1)-4),"")</f>
        <v>off</v>
      </c>
      <c r="G3210" s="0" t="str">
        <f aca="false">gait_events!D3523</f>
        <v>left_ankle</v>
      </c>
      <c r="H3210" s="0" t="str">
        <f aca="false">gait_events!E3523</f>
        <v>IC</v>
      </c>
      <c r="I3210" s="0" t="n">
        <f aca="false">IF(gait_events!F3523&lt;&gt;"",gait_events!F3523,NA())</f>
        <v>604</v>
      </c>
      <c r="J3210" s="0" t="n">
        <f aca="false">IF(gait_events!G3523&lt;&gt;"",gait_events!G3523,NA())</f>
        <v>608</v>
      </c>
      <c r="K3210" s="0" t="n">
        <f aca="false">I3210-J3210</f>
        <v>-4</v>
      </c>
      <c r="L3210" s="0" t="n">
        <f aca="false">K3210*5</f>
        <v>-20</v>
      </c>
      <c r="M3210" s="0" t="n">
        <f aca="false">IF(NOT(ISNA(I3210)),1,0)</f>
        <v>1</v>
      </c>
      <c r="N3210" s="0" t="n">
        <f aca="false">IF(NOT(ISNA(J3210)),1,0)</f>
        <v>1</v>
      </c>
      <c r="O3210" s="0" t="n">
        <f aca="false">IF(AND(NOT(ISNA(I3210)),NOT(ISNA(J3210))),1,0)</f>
        <v>1</v>
      </c>
      <c r="P3210" s="0" t="n">
        <f aca="false">IF(AND(NOT(ISNA(I3210)),ISNA(J3210)),1,0)</f>
        <v>0</v>
      </c>
      <c r="Q3210" s="0" t="n">
        <f aca="false">IF(AND(ISNA(I3210),NOT(ISNA(J3210))),1,0)</f>
        <v>0</v>
      </c>
      <c r="R3210" s="0" t="n">
        <f aca="false">IF(SUM(O3210:Q3210)&lt;&gt;1,"ERROR",1)</f>
        <v>1</v>
      </c>
    </row>
    <row r="3211" customFormat="false" ht="12.8" hidden="false" customHeight="false" outlineLevel="0" collapsed="false">
      <c r="A3211" s="0" t="str">
        <f aca="false">gait_events!B3524</f>
        <v>pp069</v>
      </c>
      <c r="B3211" s="0" t="str">
        <f aca="false">VLOOKUP(A3211,participants!A:B,2,0)</f>
        <v>M</v>
      </c>
      <c r="C3211" s="0" t="n">
        <f aca="false">VLOOKUP(A3211,participants!A:C,3,0)</f>
        <v>44</v>
      </c>
      <c r="D3211" s="0" t="str">
        <f aca="false">VLOOKUP(A3211,participants!A:F,6,0)</f>
        <v>PD</v>
      </c>
      <c r="E3211" s="0" t="str">
        <f aca="false">IF(LEN(SUBSTITUTE(gait_events!C3524,"_run-",""))&lt;&gt;LEN(gait_events!C3524),LEFT(RIGHT(gait_events!C3524,LEN(gait_events!C3524)-19),FIND("_run-",RIGHT(gait_events!C3524,LEN(gait_events!C3524)-19),1)-1),RIGHT(gait_events!C3524,LEN(gait_events!C3524)-19))</f>
        <v>Slow</v>
      </c>
      <c r="F3211" s="0" t="str">
        <f aca="false">IF(LEN(SUBSTITUTE(gait_events!C3524,"_run-",""))&lt;&gt;LEN(gait_events!C3524),RIGHT(gait_events!C3524,LEN(gait_events!C3524)-FIND("_run-",gait_events!C3524,1)-4),"")</f>
        <v>off</v>
      </c>
      <c r="G3211" s="0" t="str">
        <f aca="false">gait_events!D3524</f>
        <v>left_ankle</v>
      </c>
      <c r="H3211" s="0" t="str">
        <f aca="false">gait_events!E3524</f>
        <v>IC</v>
      </c>
      <c r="I3211" s="0" t="n">
        <f aca="false">IF(gait_events!F3524&lt;&gt;"",gait_events!F3524,NA())</f>
        <v>889</v>
      </c>
      <c r="J3211" s="0" t="e">
        <f aca="false">IF(gait_events!G3524&lt;&gt;"",gait_events!G3524,NA())</f>
        <v>#N/A</v>
      </c>
      <c r="K3211" s="0" t="e">
        <f aca="false">I3211-J3211</f>
        <v>#N/A</v>
      </c>
      <c r="L3211" s="0" t="e">
        <f aca="false">K3211*5</f>
        <v>#N/A</v>
      </c>
      <c r="M3211" s="0" t="n">
        <f aca="false">IF(NOT(ISNA(I3211)),1,0)</f>
        <v>1</v>
      </c>
      <c r="N3211" s="0" t="n">
        <f aca="false">IF(NOT(ISNA(J3211)),1,0)</f>
        <v>0</v>
      </c>
      <c r="O3211" s="0" t="n">
        <f aca="false">IF(AND(NOT(ISNA(I3211)),NOT(ISNA(J3211))),1,0)</f>
        <v>0</v>
      </c>
      <c r="P3211" s="0" t="n">
        <f aca="false">IF(AND(NOT(ISNA(I3211)),ISNA(J3211)),1,0)</f>
        <v>1</v>
      </c>
      <c r="Q3211" s="0" t="n">
        <f aca="false">IF(AND(ISNA(I3211),NOT(ISNA(J3211))),1,0)</f>
        <v>0</v>
      </c>
      <c r="R3211" s="0" t="n">
        <f aca="false">IF(SUM(O3211:Q3211)&lt;&gt;1,"ERROR",1)</f>
        <v>1</v>
      </c>
    </row>
    <row r="3212" customFormat="false" ht="12.8" hidden="false" customHeight="false" outlineLevel="0" collapsed="false">
      <c r="A3212" s="0" t="str">
        <f aca="false">gait_events!B3525</f>
        <v>pp069</v>
      </c>
      <c r="B3212" s="0" t="str">
        <f aca="false">VLOOKUP(A3212,participants!A:B,2,0)</f>
        <v>M</v>
      </c>
      <c r="C3212" s="0" t="n">
        <f aca="false">VLOOKUP(A3212,participants!A:C,3,0)</f>
        <v>44</v>
      </c>
      <c r="D3212" s="0" t="str">
        <f aca="false">VLOOKUP(A3212,participants!A:F,6,0)</f>
        <v>PD</v>
      </c>
      <c r="E3212" s="0" t="str">
        <f aca="false">IF(LEN(SUBSTITUTE(gait_events!C3525,"_run-",""))&lt;&gt;LEN(gait_events!C3525),LEFT(RIGHT(gait_events!C3525,LEN(gait_events!C3525)-19),FIND("_run-",RIGHT(gait_events!C3525,LEN(gait_events!C3525)-19),1)-1),RIGHT(gait_events!C3525,LEN(gait_events!C3525)-19))</f>
        <v>Slow</v>
      </c>
      <c r="F3212" s="0" t="str">
        <f aca="false">IF(LEN(SUBSTITUTE(gait_events!C3525,"_run-",""))&lt;&gt;LEN(gait_events!C3525),RIGHT(gait_events!C3525,LEN(gait_events!C3525)-FIND("_run-",gait_events!C3525,1)-4),"")</f>
        <v>off</v>
      </c>
      <c r="G3212" s="0" t="str">
        <f aca="false">gait_events!D3525</f>
        <v>left_ankle</v>
      </c>
      <c r="H3212" s="0" t="str">
        <f aca="false">gait_events!E3525</f>
        <v>IC</v>
      </c>
      <c r="I3212" s="0" t="n">
        <f aca="false">IF(gait_events!F3525&lt;&gt;"",gait_events!F3525,NA())</f>
        <v>897</v>
      </c>
      <c r="J3212" s="0" t="n">
        <f aca="false">IF(gait_events!G3525&lt;&gt;"",gait_events!G3525,NA())</f>
        <v>894</v>
      </c>
      <c r="K3212" s="0" t="n">
        <f aca="false">I3212-J3212</f>
        <v>3</v>
      </c>
      <c r="L3212" s="0" t="n">
        <f aca="false">K3212*5</f>
        <v>15</v>
      </c>
      <c r="M3212" s="0" t="n">
        <f aca="false">IF(NOT(ISNA(I3212)),1,0)</f>
        <v>1</v>
      </c>
      <c r="N3212" s="0" t="n">
        <f aca="false">IF(NOT(ISNA(J3212)),1,0)</f>
        <v>1</v>
      </c>
      <c r="O3212" s="0" t="n">
        <f aca="false">IF(AND(NOT(ISNA(I3212)),NOT(ISNA(J3212))),1,0)</f>
        <v>1</v>
      </c>
      <c r="P3212" s="0" t="n">
        <f aca="false">IF(AND(NOT(ISNA(I3212)),ISNA(J3212)),1,0)</f>
        <v>0</v>
      </c>
      <c r="Q3212" s="0" t="n">
        <f aca="false">IF(AND(ISNA(I3212),NOT(ISNA(J3212))),1,0)</f>
        <v>0</v>
      </c>
      <c r="R3212" s="0" t="n">
        <f aca="false">IF(SUM(O3212:Q3212)&lt;&gt;1,"ERROR",1)</f>
        <v>1</v>
      </c>
    </row>
    <row r="3213" customFormat="false" ht="12.8" hidden="false" customHeight="false" outlineLevel="0" collapsed="false">
      <c r="A3213" s="0" t="str">
        <f aca="false">gait_events!B3526</f>
        <v>pp069</v>
      </c>
      <c r="B3213" s="0" t="str">
        <f aca="false">VLOOKUP(A3213,participants!A:B,2,0)</f>
        <v>M</v>
      </c>
      <c r="C3213" s="0" t="n">
        <f aca="false">VLOOKUP(A3213,participants!A:C,3,0)</f>
        <v>44</v>
      </c>
      <c r="D3213" s="0" t="str">
        <f aca="false">VLOOKUP(A3213,participants!A:F,6,0)</f>
        <v>PD</v>
      </c>
      <c r="E3213" s="0" t="str">
        <f aca="false">IF(LEN(SUBSTITUTE(gait_events!C3526,"_run-",""))&lt;&gt;LEN(gait_events!C3526),LEFT(RIGHT(gait_events!C3526,LEN(gait_events!C3526)-19),FIND("_run-",RIGHT(gait_events!C3526,LEN(gait_events!C3526)-19),1)-1),RIGHT(gait_events!C3526,LEN(gait_events!C3526)-19))</f>
        <v>Slow</v>
      </c>
      <c r="F3213" s="0" t="str">
        <f aca="false">IF(LEN(SUBSTITUTE(gait_events!C3526,"_run-",""))&lt;&gt;LEN(gait_events!C3526),RIGHT(gait_events!C3526,LEN(gait_events!C3526)-FIND("_run-",gait_events!C3526,1)-4),"")</f>
        <v>off</v>
      </c>
      <c r="G3213" s="0" t="str">
        <f aca="false">gait_events!D3526</f>
        <v>left_ankle</v>
      </c>
      <c r="H3213" s="0" t="str">
        <f aca="false">gait_events!E3526</f>
        <v>IC</v>
      </c>
      <c r="I3213" s="0" t="n">
        <f aca="false">IF(gait_events!F3526&lt;&gt;"",gait_events!F3526,NA())</f>
        <v>1167</v>
      </c>
      <c r="J3213" s="0" t="n">
        <f aca="false">IF(gait_events!G3526&lt;&gt;"",gait_events!G3526,NA())</f>
        <v>1173</v>
      </c>
      <c r="K3213" s="0" t="n">
        <f aca="false">I3213-J3213</f>
        <v>-6</v>
      </c>
      <c r="L3213" s="0" t="n">
        <f aca="false">K3213*5</f>
        <v>-30</v>
      </c>
      <c r="M3213" s="0" t="n">
        <f aca="false">IF(NOT(ISNA(I3213)),1,0)</f>
        <v>1</v>
      </c>
      <c r="N3213" s="0" t="n">
        <f aca="false">IF(NOT(ISNA(J3213)),1,0)</f>
        <v>1</v>
      </c>
      <c r="O3213" s="0" t="n">
        <f aca="false">IF(AND(NOT(ISNA(I3213)),NOT(ISNA(J3213))),1,0)</f>
        <v>1</v>
      </c>
      <c r="P3213" s="0" t="n">
        <f aca="false">IF(AND(NOT(ISNA(I3213)),ISNA(J3213)),1,0)</f>
        <v>0</v>
      </c>
      <c r="Q3213" s="0" t="n">
        <f aca="false">IF(AND(ISNA(I3213),NOT(ISNA(J3213))),1,0)</f>
        <v>0</v>
      </c>
      <c r="R3213" s="0" t="n">
        <f aca="false">IF(SUM(O3213:Q3213)&lt;&gt;1,"ERROR",1)</f>
        <v>1</v>
      </c>
    </row>
    <row r="3214" customFormat="false" ht="12.8" hidden="false" customHeight="false" outlineLevel="0" collapsed="false">
      <c r="A3214" s="0" t="str">
        <f aca="false">gait_events!B3527</f>
        <v>pp069</v>
      </c>
      <c r="B3214" s="0" t="str">
        <f aca="false">VLOOKUP(A3214,participants!A:B,2,0)</f>
        <v>M</v>
      </c>
      <c r="C3214" s="0" t="n">
        <f aca="false">VLOOKUP(A3214,participants!A:C,3,0)</f>
        <v>44</v>
      </c>
      <c r="D3214" s="0" t="str">
        <f aca="false">VLOOKUP(A3214,participants!A:F,6,0)</f>
        <v>PD</v>
      </c>
      <c r="E3214" s="0" t="str">
        <f aca="false">IF(LEN(SUBSTITUTE(gait_events!C3527,"_run-",""))&lt;&gt;LEN(gait_events!C3527),LEFT(RIGHT(gait_events!C3527,LEN(gait_events!C3527)-19),FIND("_run-",RIGHT(gait_events!C3527,LEN(gait_events!C3527)-19),1)-1),RIGHT(gait_events!C3527,LEN(gait_events!C3527)-19))</f>
        <v>Slow</v>
      </c>
      <c r="F3214" s="0" t="str">
        <f aca="false">IF(LEN(SUBSTITUTE(gait_events!C3527,"_run-",""))&lt;&gt;LEN(gait_events!C3527),RIGHT(gait_events!C3527,LEN(gait_events!C3527)-FIND("_run-",gait_events!C3527,1)-4),"")</f>
        <v>off</v>
      </c>
      <c r="G3214" s="0" t="str">
        <f aca="false">gait_events!D3527</f>
        <v>left_ankle</v>
      </c>
      <c r="H3214" s="0" t="str">
        <f aca="false">gait_events!E3527</f>
        <v>FC</v>
      </c>
      <c r="I3214" s="0" t="n">
        <f aca="false">IF(gait_events!F3527&lt;&gt;"",gait_events!F3527,NA())</f>
        <v>219</v>
      </c>
      <c r="J3214" s="0" t="n">
        <f aca="false">IF(gait_events!G3527&lt;&gt;"",gait_events!G3527,NA())</f>
        <v>218</v>
      </c>
      <c r="K3214" s="0" t="n">
        <f aca="false">I3214-J3214</f>
        <v>1</v>
      </c>
      <c r="L3214" s="0" t="n">
        <f aca="false">K3214*5</f>
        <v>5</v>
      </c>
      <c r="M3214" s="0" t="n">
        <f aca="false">IF(NOT(ISNA(I3214)),1,0)</f>
        <v>1</v>
      </c>
      <c r="N3214" s="0" t="n">
        <f aca="false">IF(NOT(ISNA(J3214)),1,0)</f>
        <v>1</v>
      </c>
      <c r="O3214" s="0" t="n">
        <f aca="false">IF(AND(NOT(ISNA(I3214)),NOT(ISNA(J3214))),1,0)</f>
        <v>1</v>
      </c>
      <c r="P3214" s="0" t="n">
        <f aca="false">IF(AND(NOT(ISNA(I3214)),ISNA(J3214)),1,0)</f>
        <v>0</v>
      </c>
      <c r="Q3214" s="0" t="n">
        <f aca="false">IF(AND(ISNA(I3214),NOT(ISNA(J3214))),1,0)</f>
        <v>0</v>
      </c>
      <c r="R3214" s="0" t="n">
        <f aca="false">IF(SUM(O3214:Q3214)&lt;&gt;1,"ERROR",1)</f>
        <v>1</v>
      </c>
    </row>
    <row r="3215" customFormat="false" ht="12.8" hidden="false" customHeight="false" outlineLevel="0" collapsed="false">
      <c r="A3215" s="0" t="str">
        <f aca="false">gait_events!B3528</f>
        <v>pp069</v>
      </c>
      <c r="B3215" s="0" t="str">
        <f aca="false">VLOOKUP(A3215,participants!A:B,2,0)</f>
        <v>M</v>
      </c>
      <c r="C3215" s="0" t="n">
        <f aca="false">VLOOKUP(A3215,participants!A:C,3,0)</f>
        <v>44</v>
      </c>
      <c r="D3215" s="0" t="str">
        <f aca="false">VLOOKUP(A3215,participants!A:F,6,0)</f>
        <v>PD</v>
      </c>
      <c r="E3215" s="0" t="str">
        <f aca="false">IF(LEN(SUBSTITUTE(gait_events!C3528,"_run-",""))&lt;&gt;LEN(gait_events!C3528),LEFT(RIGHT(gait_events!C3528,LEN(gait_events!C3528)-19),FIND("_run-",RIGHT(gait_events!C3528,LEN(gait_events!C3528)-19),1)-1),RIGHT(gait_events!C3528,LEN(gait_events!C3528)-19))</f>
        <v>Slow</v>
      </c>
      <c r="F3215" s="0" t="str">
        <f aca="false">IF(LEN(SUBSTITUTE(gait_events!C3528,"_run-",""))&lt;&gt;LEN(gait_events!C3528),RIGHT(gait_events!C3528,LEN(gait_events!C3528)-FIND("_run-",gait_events!C3528,1)-4),"")</f>
        <v>off</v>
      </c>
      <c r="G3215" s="0" t="str">
        <f aca="false">gait_events!D3528</f>
        <v>left_ankle</v>
      </c>
      <c r="H3215" s="0" t="str">
        <f aca="false">gait_events!E3528</f>
        <v>FC</v>
      </c>
      <c r="I3215" s="0" t="n">
        <f aca="false">IF(gait_events!F3528&lt;&gt;"",gait_events!F3528,NA())</f>
        <v>510</v>
      </c>
      <c r="J3215" s="0" t="n">
        <f aca="false">IF(gait_events!G3528&lt;&gt;"",gait_events!G3528,NA())</f>
        <v>509</v>
      </c>
      <c r="K3215" s="0" t="n">
        <f aca="false">I3215-J3215</f>
        <v>1</v>
      </c>
      <c r="L3215" s="0" t="n">
        <f aca="false">K3215*5</f>
        <v>5</v>
      </c>
      <c r="M3215" s="0" t="n">
        <f aca="false">IF(NOT(ISNA(I3215)),1,0)</f>
        <v>1</v>
      </c>
      <c r="N3215" s="0" t="n">
        <f aca="false">IF(NOT(ISNA(J3215)),1,0)</f>
        <v>1</v>
      </c>
      <c r="O3215" s="0" t="n">
        <f aca="false">IF(AND(NOT(ISNA(I3215)),NOT(ISNA(J3215))),1,0)</f>
        <v>1</v>
      </c>
      <c r="P3215" s="0" t="n">
        <f aca="false">IF(AND(NOT(ISNA(I3215)),ISNA(J3215)),1,0)</f>
        <v>0</v>
      </c>
      <c r="Q3215" s="0" t="n">
        <f aca="false">IF(AND(ISNA(I3215),NOT(ISNA(J3215))),1,0)</f>
        <v>0</v>
      </c>
      <c r="R3215" s="0" t="n">
        <f aca="false">IF(SUM(O3215:Q3215)&lt;&gt;1,"ERROR",1)</f>
        <v>1</v>
      </c>
    </row>
    <row r="3216" customFormat="false" ht="12.8" hidden="false" customHeight="false" outlineLevel="0" collapsed="false">
      <c r="A3216" s="0" t="str">
        <f aca="false">gait_events!B3529</f>
        <v>pp069</v>
      </c>
      <c r="B3216" s="0" t="str">
        <f aca="false">VLOOKUP(A3216,participants!A:B,2,0)</f>
        <v>M</v>
      </c>
      <c r="C3216" s="0" t="n">
        <f aca="false">VLOOKUP(A3216,participants!A:C,3,0)</f>
        <v>44</v>
      </c>
      <c r="D3216" s="0" t="str">
        <f aca="false">VLOOKUP(A3216,participants!A:F,6,0)</f>
        <v>PD</v>
      </c>
      <c r="E3216" s="0" t="str">
        <f aca="false">IF(LEN(SUBSTITUTE(gait_events!C3529,"_run-",""))&lt;&gt;LEN(gait_events!C3529),LEFT(RIGHT(gait_events!C3529,LEN(gait_events!C3529)-19),FIND("_run-",RIGHT(gait_events!C3529,LEN(gait_events!C3529)-19),1)-1),RIGHT(gait_events!C3529,LEN(gait_events!C3529)-19))</f>
        <v>Slow</v>
      </c>
      <c r="F3216" s="0" t="str">
        <f aca="false">IF(LEN(SUBSTITUTE(gait_events!C3529,"_run-",""))&lt;&gt;LEN(gait_events!C3529),RIGHT(gait_events!C3529,LEN(gait_events!C3529)-FIND("_run-",gait_events!C3529,1)-4),"")</f>
        <v>off</v>
      </c>
      <c r="G3216" s="0" t="str">
        <f aca="false">gait_events!D3529</f>
        <v>left_ankle</v>
      </c>
      <c r="H3216" s="0" t="str">
        <f aca="false">gait_events!E3529</f>
        <v>FC</v>
      </c>
      <c r="I3216" s="0" t="n">
        <f aca="false">IF(gait_events!F3529&lt;&gt;"",gait_events!F3529,NA())</f>
        <v>795</v>
      </c>
      <c r="J3216" s="0" t="n">
        <f aca="false">IF(gait_events!G3529&lt;&gt;"",gait_events!G3529,NA())</f>
        <v>796</v>
      </c>
      <c r="K3216" s="0" t="n">
        <f aca="false">I3216-J3216</f>
        <v>-1</v>
      </c>
      <c r="L3216" s="0" t="n">
        <f aca="false">K3216*5</f>
        <v>-5</v>
      </c>
      <c r="M3216" s="0" t="n">
        <f aca="false">IF(NOT(ISNA(I3216)),1,0)</f>
        <v>1</v>
      </c>
      <c r="N3216" s="0" t="n">
        <f aca="false">IF(NOT(ISNA(J3216)),1,0)</f>
        <v>1</v>
      </c>
      <c r="O3216" s="0" t="n">
        <f aca="false">IF(AND(NOT(ISNA(I3216)),NOT(ISNA(J3216))),1,0)</f>
        <v>1</v>
      </c>
      <c r="P3216" s="0" t="n">
        <f aca="false">IF(AND(NOT(ISNA(I3216)),ISNA(J3216)),1,0)</f>
        <v>0</v>
      </c>
      <c r="Q3216" s="0" t="n">
        <f aca="false">IF(AND(ISNA(I3216),NOT(ISNA(J3216))),1,0)</f>
        <v>0</v>
      </c>
      <c r="R3216" s="0" t="n">
        <f aca="false">IF(SUM(O3216:Q3216)&lt;&gt;1,"ERROR",1)</f>
        <v>1</v>
      </c>
    </row>
    <row r="3217" customFormat="false" ht="12.8" hidden="false" customHeight="false" outlineLevel="0" collapsed="false">
      <c r="A3217" s="0" t="str">
        <f aca="false">gait_events!B3530</f>
        <v>pp069</v>
      </c>
      <c r="B3217" s="0" t="str">
        <f aca="false">VLOOKUP(A3217,participants!A:B,2,0)</f>
        <v>M</v>
      </c>
      <c r="C3217" s="0" t="n">
        <f aca="false">VLOOKUP(A3217,participants!A:C,3,0)</f>
        <v>44</v>
      </c>
      <c r="D3217" s="0" t="str">
        <f aca="false">VLOOKUP(A3217,participants!A:F,6,0)</f>
        <v>PD</v>
      </c>
      <c r="E3217" s="0" t="str">
        <f aca="false">IF(LEN(SUBSTITUTE(gait_events!C3530,"_run-",""))&lt;&gt;LEN(gait_events!C3530),LEFT(RIGHT(gait_events!C3530,LEN(gait_events!C3530)-19),FIND("_run-",RIGHT(gait_events!C3530,LEN(gait_events!C3530)-19),1)-1),RIGHT(gait_events!C3530,LEN(gait_events!C3530)-19))</f>
        <v>Slow</v>
      </c>
      <c r="F3217" s="0" t="str">
        <f aca="false">IF(LEN(SUBSTITUTE(gait_events!C3530,"_run-",""))&lt;&gt;LEN(gait_events!C3530),RIGHT(gait_events!C3530,LEN(gait_events!C3530)-FIND("_run-",gait_events!C3530,1)-4),"")</f>
        <v>off</v>
      </c>
      <c r="G3217" s="0" t="str">
        <f aca="false">gait_events!D3530</f>
        <v>left_ankle</v>
      </c>
      <c r="H3217" s="0" t="str">
        <f aca="false">gait_events!E3530</f>
        <v>FC</v>
      </c>
      <c r="I3217" s="0" t="n">
        <f aca="false">IF(gait_events!F3530&lt;&gt;"",gait_events!F3530,NA())</f>
        <v>1081</v>
      </c>
      <c r="J3217" s="0" t="n">
        <f aca="false">IF(gait_events!G3530&lt;&gt;"",gait_events!G3530,NA())</f>
        <v>1083</v>
      </c>
      <c r="K3217" s="0" t="n">
        <f aca="false">I3217-J3217</f>
        <v>-2</v>
      </c>
      <c r="L3217" s="0" t="n">
        <f aca="false">K3217*5</f>
        <v>-10</v>
      </c>
      <c r="M3217" s="0" t="n">
        <f aca="false">IF(NOT(ISNA(I3217)),1,0)</f>
        <v>1</v>
      </c>
      <c r="N3217" s="0" t="n">
        <f aca="false">IF(NOT(ISNA(J3217)),1,0)</f>
        <v>1</v>
      </c>
      <c r="O3217" s="0" t="n">
        <f aca="false">IF(AND(NOT(ISNA(I3217)),NOT(ISNA(J3217))),1,0)</f>
        <v>1</v>
      </c>
      <c r="P3217" s="0" t="n">
        <f aca="false">IF(AND(NOT(ISNA(I3217)),ISNA(J3217)),1,0)</f>
        <v>0</v>
      </c>
      <c r="Q3217" s="0" t="n">
        <f aca="false">IF(AND(ISNA(I3217),NOT(ISNA(J3217))),1,0)</f>
        <v>0</v>
      </c>
      <c r="R3217" s="0" t="n">
        <f aca="false">IF(SUM(O3217:Q3217)&lt;&gt;1,"ERROR",1)</f>
        <v>1</v>
      </c>
    </row>
    <row r="3218" customFormat="false" ht="12.8" hidden="false" customHeight="false" outlineLevel="0" collapsed="false">
      <c r="A3218" s="0" t="str">
        <f aca="false">gait_events!B3531</f>
        <v>pp069</v>
      </c>
      <c r="B3218" s="0" t="str">
        <f aca="false">VLOOKUP(A3218,participants!A:B,2,0)</f>
        <v>M</v>
      </c>
      <c r="C3218" s="0" t="n">
        <f aca="false">VLOOKUP(A3218,participants!A:C,3,0)</f>
        <v>44</v>
      </c>
      <c r="D3218" s="0" t="str">
        <f aca="false">VLOOKUP(A3218,participants!A:F,6,0)</f>
        <v>PD</v>
      </c>
      <c r="E3218" s="0" t="str">
        <f aca="false">IF(LEN(SUBSTITUTE(gait_events!C3531,"_run-",""))&lt;&gt;LEN(gait_events!C3531),LEFT(RIGHT(gait_events!C3531,LEN(gait_events!C3531)-19),FIND("_run-",RIGHT(gait_events!C3531,LEN(gait_events!C3531)-19),1)-1),RIGHT(gait_events!C3531,LEN(gait_events!C3531)-19))</f>
        <v>Slow</v>
      </c>
      <c r="F3218" s="0" t="str">
        <f aca="false">IF(LEN(SUBSTITUTE(gait_events!C3531,"_run-",""))&lt;&gt;LEN(gait_events!C3531),RIGHT(gait_events!C3531,LEN(gait_events!C3531)-FIND("_run-",gait_events!C3531,1)-4),"")</f>
        <v>off</v>
      </c>
      <c r="G3218" s="0" t="str">
        <f aca="false">gait_events!D3531</f>
        <v>left_ankle</v>
      </c>
      <c r="H3218" s="0" t="str">
        <f aca="false">gait_events!E3531</f>
        <v>FC</v>
      </c>
      <c r="I3218" s="0" t="n">
        <f aca="false">IF(gait_events!F3531&lt;&gt;"",gait_events!F3531,NA())</f>
        <v>1356</v>
      </c>
      <c r="J3218" s="0" t="n">
        <f aca="false">IF(gait_events!G3531&lt;&gt;"",gait_events!G3531,NA())</f>
        <v>1355</v>
      </c>
      <c r="K3218" s="0" t="n">
        <f aca="false">I3218-J3218</f>
        <v>1</v>
      </c>
      <c r="L3218" s="0" t="n">
        <f aca="false">K3218*5</f>
        <v>5</v>
      </c>
      <c r="M3218" s="0" t="n">
        <f aca="false">IF(NOT(ISNA(I3218)),1,0)</f>
        <v>1</v>
      </c>
      <c r="N3218" s="0" t="n">
        <f aca="false">IF(NOT(ISNA(J3218)),1,0)</f>
        <v>1</v>
      </c>
      <c r="O3218" s="0" t="n">
        <f aca="false">IF(AND(NOT(ISNA(I3218)),NOT(ISNA(J3218))),1,0)</f>
        <v>1</v>
      </c>
      <c r="P3218" s="0" t="n">
        <f aca="false">IF(AND(NOT(ISNA(I3218)),ISNA(J3218)),1,0)</f>
        <v>0</v>
      </c>
      <c r="Q3218" s="0" t="n">
        <f aca="false">IF(AND(ISNA(I3218),NOT(ISNA(J3218))),1,0)</f>
        <v>0</v>
      </c>
      <c r="R3218" s="0" t="n">
        <f aca="false">IF(SUM(O3218:Q3218)&lt;&gt;1,"ERROR",1)</f>
        <v>1</v>
      </c>
    </row>
    <row r="3219" customFormat="false" ht="12.8" hidden="false" customHeight="false" outlineLevel="0" collapsed="false">
      <c r="A3219" s="0" t="str">
        <f aca="false">gait_events!B3532</f>
        <v>pp069</v>
      </c>
      <c r="B3219" s="0" t="str">
        <f aca="false">VLOOKUP(A3219,participants!A:B,2,0)</f>
        <v>M</v>
      </c>
      <c r="C3219" s="0" t="n">
        <f aca="false">VLOOKUP(A3219,participants!A:C,3,0)</f>
        <v>44</v>
      </c>
      <c r="D3219" s="0" t="str">
        <f aca="false">VLOOKUP(A3219,participants!A:F,6,0)</f>
        <v>PD</v>
      </c>
      <c r="E3219" s="0" t="str">
        <f aca="false">IF(LEN(SUBSTITUTE(gait_events!C3532,"_run-",""))&lt;&gt;LEN(gait_events!C3532),LEFT(RIGHT(gait_events!C3532,LEN(gait_events!C3532)-19),FIND("_run-",RIGHT(gait_events!C3532,LEN(gait_events!C3532)-19),1)-1),RIGHT(gait_events!C3532,LEN(gait_events!C3532)-19))</f>
        <v>Slow</v>
      </c>
      <c r="F3219" s="0" t="str">
        <f aca="false">IF(LEN(SUBSTITUTE(gait_events!C3532,"_run-",""))&lt;&gt;LEN(gait_events!C3532),RIGHT(gait_events!C3532,LEN(gait_events!C3532)-FIND("_run-",gait_events!C3532,1)-4),"")</f>
        <v>off</v>
      </c>
      <c r="G3219" s="0" t="str">
        <f aca="false">gait_events!D3532</f>
        <v>right_ankle</v>
      </c>
      <c r="H3219" s="0" t="str">
        <f aca="false">gait_events!E3532</f>
        <v>IC</v>
      </c>
      <c r="I3219" s="0" t="n">
        <f aca="false">IF(gait_events!F3532&lt;&gt;"",gait_events!F3532,NA())</f>
        <v>178</v>
      </c>
      <c r="J3219" s="0" t="n">
        <f aca="false">IF(gait_events!G3532&lt;&gt;"",gait_events!G3532,NA())</f>
        <v>180</v>
      </c>
      <c r="K3219" s="0" t="n">
        <f aca="false">I3219-J3219</f>
        <v>-2</v>
      </c>
      <c r="L3219" s="0" t="n">
        <f aca="false">K3219*5</f>
        <v>-10</v>
      </c>
      <c r="M3219" s="0" t="n">
        <f aca="false">IF(NOT(ISNA(I3219)),1,0)</f>
        <v>1</v>
      </c>
      <c r="N3219" s="0" t="n">
        <f aca="false">IF(NOT(ISNA(J3219)),1,0)</f>
        <v>1</v>
      </c>
      <c r="O3219" s="0" t="n">
        <f aca="false">IF(AND(NOT(ISNA(I3219)),NOT(ISNA(J3219))),1,0)</f>
        <v>1</v>
      </c>
      <c r="P3219" s="0" t="n">
        <f aca="false">IF(AND(NOT(ISNA(I3219)),ISNA(J3219)),1,0)</f>
        <v>0</v>
      </c>
      <c r="Q3219" s="0" t="n">
        <f aca="false">IF(AND(ISNA(I3219),NOT(ISNA(J3219))),1,0)</f>
        <v>0</v>
      </c>
      <c r="R3219" s="0" t="n">
        <f aca="false">IF(SUM(O3219:Q3219)&lt;&gt;1,"ERROR",1)</f>
        <v>1</v>
      </c>
    </row>
    <row r="3220" customFormat="false" ht="12.8" hidden="false" customHeight="false" outlineLevel="0" collapsed="false">
      <c r="A3220" s="0" t="str">
        <f aca="false">gait_events!B3533</f>
        <v>pp069</v>
      </c>
      <c r="B3220" s="0" t="str">
        <f aca="false">VLOOKUP(A3220,participants!A:B,2,0)</f>
        <v>M</v>
      </c>
      <c r="C3220" s="0" t="n">
        <f aca="false">VLOOKUP(A3220,participants!A:C,3,0)</f>
        <v>44</v>
      </c>
      <c r="D3220" s="0" t="str">
        <f aca="false">VLOOKUP(A3220,participants!A:F,6,0)</f>
        <v>PD</v>
      </c>
      <c r="E3220" s="0" t="str">
        <f aca="false">IF(LEN(SUBSTITUTE(gait_events!C3533,"_run-",""))&lt;&gt;LEN(gait_events!C3533),LEFT(RIGHT(gait_events!C3533,LEN(gait_events!C3533)-19),FIND("_run-",RIGHT(gait_events!C3533,LEN(gait_events!C3533)-19),1)-1),RIGHT(gait_events!C3533,LEN(gait_events!C3533)-19))</f>
        <v>Slow</v>
      </c>
      <c r="F3220" s="0" t="str">
        <f aca="false">IF(LEN(SUBSTITUTE(gait_events!C3533,"_run-",""))&lt;&gt;LEN(gait_events!C3533),RIGHT(gait_events!C3533,LEN(gait_events!C3533)-FIND("_run-",gait_events!C3533,1)-4),"")</f>
        <v>off</v>
      </c>
      <c r="G3220" s="0" t="str">
        <f aca="false">gait_events!D3533</f>
        <v>right_ankle</v>
      </c>
      <c r="H3220" s="0" t="str">
        <f aca="false">gait_events!E3533</f>
        <v>IC</v>
      </c>
      <c r="I3220" s="0" t="n">
        <f aca="false">IF(gait_events!F3533&lt;&gt;"",gait_events!F3533,NA())</f>
        <v>471</v>
      </c>
      <c r="J3220" s="0" t="n">
        <f aca="false">IF(gait_events!G3533&lt;&gt;"",gait_events!G3533,NA())</f>
        <v>469</v>
      </c>
      <c r="K3220" s="0" t="n">
        <f aca="false">I3220-J3220</f>
        <v>2</v>
      </c>
      <c r="L3220" s="0" t="n">
        <f aca="false">K3220*5</f>
        <v>10</v>
      </c>
      <c r="M3220" s="0" t="n">
        <f aca="false">IF(NOT(ISNA(I3220)),1,0)</f>
        <v>1</v>
      </c>
      <c r="N3220" s="0" t="n">
        <f aca="false">IF(NOT(ISNA(J3220)),1,0)</f>
        <v>1</v>
      </c>
      <c r="O3220" s="0" t="n">
        <f aca="false">IF(AND(NOT(ISNA(I3220)),NOT(ISNA(J3220))),1,0)</f>
        <v>1</v>
      </c>
      <c r="P3220" s="0" t="n">
        <f aca="false">IF(AND(NOT(ISNA(I3220)),ISNA(J3220)),1,0)</f>
        <v>0</v>
      </c>
      <c r="Q3220" s="0" t="n">
        <f aca="false">IF(AND(ISNA(I3220),NOT(ISNA(J3220))),1,0)</f>
        <v>0</v>
      </c>
      <c r="R3220" s="0" t="n">
        <f aca="false">IF(SUM(O3220:Q3220)&lt;&gt;1,"ERROR",1)</f>
        <v>1</v>
      </c>
    </row>
    <row r="3221" customFormat="false" ht="12.8" hidden="false" customHeight="false" outlineLevel="0" collapsed="false">
      <c r="A3221" s="0" t="str">
        <f aca="false">gait_events!B3534</f>
        <v>pp069</v>
      </c>
      <c r="B3221" s="0" t="str">
        <f aca="false">VLOOKUP(A3221,participants!A:B,2,0)</f>
        <v>M</v>
      </c>
      <c r="C3221" s="0" t="n">
        <f aca="false">VLOOKUP(A3221,participants!A:C,3,0)</f>
        <v>44</v>
      </c>
      <c r="D3221" s="0" t="str">
        <f aca="false">VLOOKUP(A3221,participants!A:F,6,0)</f>
        <v>PD</v>
      </c>
      <c r="E3221" s="0" t="str">
        <f aca="false">IF(LEN(SUBSTITUTE(gait_events!C3534,"_run-",""))&lt;&gt;LEN(gait_events!C3534),LEFT(RIGHT(gait_events!C3534,LEN(gait_events!C3534)-19),FIND("_run-",RIGHT(gait_events!C3534,LEN(gait_events!C3534)-19),1)-1),RIGHT(gait_events!C3534,LEN(gait_events!C3534)-19))</f>
        <v>Slow</v>
      </c>
      <c r="F3221" s="0" t="str">
        <f aca="false">IF(LEN(SUBSTITUTE(gait_events!C3534,"_run-",""))&lt;&gt;LEN(gait_events!C3534),RIGHT(gait_events!C3534,LEN(gait_events!C3534)-FIND("_run-",gait_events!C3534,1)-4),"")</f>
        <v>off</v>
      </c>
      <c r="G3221" s="0" t="str">
        <f aca="false">gait_events!D3534</f>
        <v>right_ankle</v>
      </c>
      <c r="H3221" s="0" t="str">
        <f aca="false">gait_events!E3534</f>
        <v>IC</v>
      </c>
      <c r="I3221" s="0" t="n">
        <f aca="false">IF(gait_events!F3534&lt;&gt;"",gait_events!F3534,NA())</f>
        <v>728</v>
      </c>
      <c r="J3221" s="0" t="n">
        <f aca="false">IF(gait_events!G3534&lt;&gt;"",gait_events!G3534,NA())</f>
        <v>753</v>
      </c>
      <c r="K3221" s="0" t="n">
        <f aca="false">I3221-J3221</f>
        <v>-25</v>
      </c>
      <c r="L3221" s="0" t="n">
        <f aca="false">K3221*5</f>
        <v>-125</v>
      </c>
      <c r="M3221" s="0" t="n">
        <f aca="false">IF(NOT(ISNA(I3221)),1,0)</f>
        <v>1</v>
      </c>
      <c r="N3221" s="0" t="n">
        <f aca="false">IF(NOT(ISNA(J3221)),1,0)</f>
        <v>1</v>
      </c>
      <c r="O3221" s="0" t="n">
        <f aca="false">IF(AND(NOT(ISNA(I3221)),NOT(ISNA(J3221))),1,0)</f>
        <v>1</v>
      </c>
      <c r="P3221" s="0" t="n">
        <f aca="false">IF(AND(NOT(ISNA(I3221)),ISNA(J3221)),1,0)</f>
        <v>0</v>
      </c>
      <c r="Q3221" s="0" t="n">
        <f aca="false">IF(AND(ISNA(I3221),NOT(ISNA(J3221))),1,0)</f>
        <v>0</v>
      </c>
      <c r="R3221" s="0" t="n">
        <f aca="false">IF(SUM(O3221:Q3221)&lt;&gt;1,"ERROR",1)</f>
        <v>1</v>
      </c>
    </row>
    <row r="3222" customFormat="false" ht="12.8" hidden="false" customHeight="false" outlineLevel="0" collapsed="false">
      <c r="A3222" s="0" t="str">
        <f aca="false">gait_events!B3535</f>
        <v>pp069</v>
      </c>
      <c r="B3222" s="0" t="str">
        <f aca="false">VLOOKUP(A3222,participants!A:B,2,0)</f>
        <v>M</v>
      </c>
      <c r="C3222" s="0" t="n">
        <f aca="false">VLOOKUP(A3222,participants!A:C,3,0)</f>
        <v>44</v>
      </c>
      <c r="D3222" s="0" t="str">
        <f aca="false">VLOOKUP(A3222,participants!A:F,6,0)</f>
        <v>PD</v>
      </c>
      <c r="E3222" s="0" t="str">
        <f aca="false">IF(LEN(SUBSTITUTE(gait_events!C3535,"_run-",""))&lt;&gt;LEN(gait_events!C3535),LEFT(RIGHT(gait_events!C3535,LEN(gait_events!C3535)-19),FIND("_run-",RIGHT(gait_events!C3535,LEN(gait_events!C3535)-19),1)-1),RIGHT(gait_events!C3535,LEN(gait_events!C3535)-19))</f>
        <v>Slow</v>
      </c>
      <c r="F3222" s="0" t="str">
        <f aca="false">IF(LEN(SUBSTITUTE(gait_events!C3535,"_run-",""))&lt;&gt;LEN(gait_events!C3535),RIGHT(gait_events!C3535,LEN(gait_events!C3535)-FIND("_run-",gait_events!C3535,1)-4),"")</f>
        <v>off</v>
      </c>
      <c r="G3222" s="0" t="str">
        <f aca="false">gait_events!D3535</f>
        <v>right_ankle</v>
      </c>
      <c r="H3222" s="0" t="str">
        <f aca="false">gait_events!E3535</f>
        <v>IC</v>
      </c>
      <c r="I3222" s="0" t="n">
        <f aca="false">IF(gait_events!F3535&lt;&gt;"",gait_events!F3535,NA())</f>
        <v>1030</v>
      </c>
      <c r="J3222" s="0" t="n">
        <f aca="false">IF(gait_events!G3535&lt;&gt;"",gait_events!G3535,NA())</f>
        <v>1033</v>
      </c>
      <c r="K3222" s="0" t="n">
        <f aca="false">I3222-J3222</f>
        <v>-3</v>
      </c>
      <c r="L3222" s="0" t="n">
        <f aca="false">K3222*5</f>
        <v>-15</v>
      </c>
      <c r="M3222" s="0" t="n">
        <f aca="false">IF(NOT(ISNA(I3222)),1,0)</f>
        <v>1</v>
      </c>
      <c r="N3222" s="0" t="n">
        <f aca="false">IF(NOT(ISNA(J3222)),1,0)</f>
        <v>1</v>
      </c>
      <c r="O3222" s="0" t="n">
        <f aca="false">IF(AND(NOT(ISNA(I3222)),NOT(ISNA(J3222))),1,0)</f>
        <v>1</v>
      </c>
      <c r="P3222" s="0" t="n">
        <f aca="false">IF(AND(NOT(ISNA(I3222)),ISNA(J3222)),1,0)</f>
        <v>0</v>
      </c>
      <c r="Q3222" s="0" t="n">
        <f aca="false">IF(AND(ISNA(I3222),NOT(ISNA(J3222))),1,0)</f>
        <v>0</v>
      </c>
      <c r="R3222" s="0" t="n">
        <f aca="false">IF(SUM(O3222:Q3222)&lt;&gt;1,"ERROR",1)</f>
        <v>1</v>
      </c>
    </row>
    <row r="3223" customFormat="false" ht="12.8" hidden="false" customHeight="false" outlineLevel="0" collapsed="false">
      <c r="A3223" s="0" t="str">
        <f aca="false">gait_events!B3536</f>
        <v>pp069</v>
      </c>
      <c r="B3223" s="0" t="str">
        <f aca="false">VLOOKUP(A3223,participants!A:B,2,0)</f>
        <v>M</v>
      </c>
      <c r="C3223" s="0" t="n">
        <f aca="false">VLOOKUP(A3223,participants!A:C,3,0)</f>
        <v>44</v>
      </c>
      <c r="D3223" s="0" t="str">
        <f aca="false">VLOOKUP(A3223,participants!A:F,6,0)</f>
        <v>PD</v>
      </c>
      <c r="E3223" s="0" t="str">
        <f aca="false">IF(LEN(SUBSTITUTE(gait_events!C3536,"_run-",""))&lt;&gt;LEN(gait_events!C3536),LEFT(RIGHT(gait_events!C3536,LEN(gait_events!C3536)-19),FIND("_run-",RIGHT(gait_events!C3536,LEN(gait_events!C3536)-19),1)-1),RIGHT(gait_events!C3536,LEN(gait_events!C3536)-19))</f>
        <v>Slow</v>
      </c>
      <c r="F3223" s="0" t="str">
        <f aca="false">IF(LEN(SUBSTITUTE(gait_events!C3536,"_run-",""))&lt;&gt;LEN(gait_events!C3536),RIGHT(gait_events!C3536,LEN(gait_events!C3536)-FIND("_run-",gait_events!C3536,1)-4),"")</f>
        <v>off</v>
      </c>
      <c r="G3223" s="0" t="str">
        <f aca="false">gait_events!D3536</f>
        <v>right_ankle</v>
      </c>
      <c r="H3223" s="0" t="str">
        <f aca="false">gait_events!E3536</f>
        <v>IC</v>
      </c>
      <c r="I3223" s="0" t="n">
        <f aca="false">IF(gait_events!F3536&lt;&gt;"",gait_events!F3536,NA())</f>
        <v>1316</v>
      </c>
      <c r="J3223" s="0" t="n">
        <f aca="false">IF(gait_events!G3536&lt;&gt;"",gait_events!G3536,NA())</f>
        <v>1314</v>
      </c>
      <c r="K3223" s="0" t="n">
        <f aca="false">I3223-J3223</f>
        <v>2</v>
      </c>
      <c r="L3223" s="0" t="n">
        <f aca="false">K3223*5</f>
        <v>10</v>
      </c>
      <c r="M3223" s="0" t="n">
        <f aca="false">IF(NOT(ISNA(I3223)),1,0)</f>
        <v>1</v>
      </c>
      <c r="N3223" s="0" t="n">
        <f aca="false">IF(NOT(ISNA(J3223)),1,0)</f>
        <v>1</v>
      </c>
      <c r="O3223" s="0" t="n">
        <f aca="false">IF(AND(NOT(ISNA(I3223)),NOT(ISNA(J3223))),1,0)</f>
        <v>1</v>
      </c>
      <c r="P3223" s="0" t="n">
        <f aca="false">IF(AND(NOT(ISNA(I3223)),ISNA(J3223)),1,0)</f>
        <v>0</v>
      </c>
      <c r="Q3223" s="0" t="n">
        <f aca="false">IF(AND(ISNA(I3223),NOT(ISNA(J3223))),1,0)</f>
        <v>0</v>
      </c>
      <c r="R3223" s="0" t="n">
        <f aca="false">IF(SUM(O3223:Q3223)&lt;&gt;1,"ERROR",1)</f>
        <v>1</v>
      </c>
    </row>
    <row r="3224" customFormat="false" ht="12.8" hidden="false" customHeight="false" outlineLevel="0" collapsed="false">
      <c r="A3224" s="0" t="str">
        <f aca="false">gait_events!B3537</f>
        <v>pp069</v>
      </c>
      <c r="B3224" s="0" t="str">
        <f aca="false">VLOOKUP(A3224,participants!A:B,2,0)</f>
        <v>M</v>
      </c>
      <c r="C3224" s="0" t="n">
        <f aca="false">VLOOKUP(A3224,participants!A:C,3,0)</f>
        <v>44</v>
      </c>
      <c r="D3224" s="0" t="str">
        <f aca="false">VLOOKUP(A3224,participants!A:F,6,0)</f>
        <v>PD</v>
      </c>
      <c r="E3224" s="0" t="str">
        <f aca="false">IF(LEN(SUBSTITUTE(gait_events!C3537,"_run-",""))&lt;&gt;LEN(gait_events!C3537),LEFT(RIGHT(gait_events!C3537,LEN(gait_events!C3537)-19),FIND("_run-",RIGHT(gait_events!C3537,LEN(gait_events!C3537)-19),1)-1),RIGHT(gait_events!C3537,LEN(gait_events!C3537)-19))</f>
        <v>Slow</v>
      </c>
      <c r="F3224" s="0" t="str">
        <f aca="false">IF(LEN(SUBSTITUTE(gait_events!C3537,"_run-",""))&lt;&gt;LEN(gait_events!C3537),RIGHT(gait_events!C3537,LEN(gait_events!C3537)-FIND("_run-",gait_events!C3537,1)-4),"")</f>
        <v>off</v>
      </c>
      <c r="G3224" s="0" t="str">
        <f aca="false">gait_events!D3537</f>
        <v>right_ankle</v>
      </c>
      <c r="H3224" s="0" t="str">
        <f aca="false">gait_events!E3537</f>
        <v>FC</v>
      </c>
      <c r="I3224" s="0" t="n">
        <f aca="false">IF(gait_events!F3537&lt;&gt;"",gait_events!F3537,NA())</f>
        <v>68</v>
      </c>
      <c r="J3224" s="0" t="n">
        <f aca="false">IF(gait_events!G3537&lt;&gt;"",gait_events!G3537,NA())</f>
        <v>70</v>
      </c>
      <c r="K3224" s="0" t="n">
        <f aca="false">I3224-J3224</f>
        <v>-2</v>
      </c>
      <c r="L3224" s="0" t="n">
        <f aca="false">K3224*5</f>
        <v>-10</v>
      </c>
      <c r="M3224" s="0" t="n">
        <f aca="false">IF(NOT(ISNA(I3224)),1,0)</f>
        <v>1</v>
      </c>
      <c r="N3224" s="0" t="n">
        <f aca="false">IF(NOT(ISNA(J3224)),1,0)</f>
        <v>1</v>
      </c>
      <c r="O3224" s="0" t="n">
        <f aca="false">IF(AND(NOT(ISNA(I3224)),NOT(ISNA(J3224))),1,0)</f>
        <v>1</v>
      </c>
      <c r="P3224" s="0" t="n">
        <f aca="false">IF(AND(NOT(ISNA(I3224)),ISNA(J3224)),1,0)</f>
        <v>0</v>
      </c>
      <c r="Q3224" s="0" t="n">
        <f aca="false">IF(AND(ISNA(I3224),NOT(ISNA(J3224))),1,0)</f>
        <v>0</v>
      </c>
      <c r="R3224" s="0" t="n">
        <f aca="false">IF(SUM(O3224:Q3224)&lt;&gt;1,"ERROR",1)</f>
        <v>1</v>
      </c>
    </row>
    <row r="3225" customFormat="false" ht="12.8" hidden="false" customHeight="false" outlineLevel="0" collapsed="false">
      <c r="A3225" s="0" t="str">
        <f aca="false">gait_events!B3538</f>
        <v>pp069</v>
      </c>
      <c r="B3225" s="0" t="str">
        <f aca="false">VLOOKUP(A3225,participants!A:B,2,0)</f>
        <v>M</v>
      </c>
      <c r="C3225" s="0" t="n">
        <f aca="false">VLOOKUP(A3225,participants!A:C,3,0)</f>
        <v>44</v>
      </c>
      <c r="D3225" s="0" t="str">
        <f aca="false">VLOOKUP(A3225,participants!A:F,6,0)</f>
        <v>PD</v>
      </c>
      <c r="E3225" s="0" t="str">
        <f aca="false">IF(LEN(SUBSTITUTE(gait_events!C3538,"_run-",""))&lt;&gt;LEN(gait_events!C3538),LEFT(RIGHT(gait_events!C3538,LEN(gait_events!C3538)-19),FIND("_run-",RIGHT(gait_events!C3538,LEN(gait_events!C3538)-19),1)-1),RIGHT(gait_events!C3538,LEN(gait_events!C3538)-19))</f>
        <v>Slow</v>
      </c>
      <c r="F3225" s="0" t="str">
        <f aca="false">IF(LEN(SUBSTITUTE(gait_events!C3538,"_run-",""))&lt;&gt;LEN(gait_events!C3538),RIGHT(gait_events!C3538,LEN(gait_events!C3538)-FIND("_run-",gait_events!C3538,1)-4),"")</f>
        <v>off</v>
      </c>
      <c r="G3225" s="0" t="str">
        <f aca="false">gait_events!D3538</f>
        <v>right_ankle</v>
      </c>
      <c r="H3225" s="0" t="str">
        <f aca="false">gait_events!E3538</f>
        <v>FC</v>
      </c>
      <c r="I3225" s="0" t="n">
        <f aca="false">IF(gait_events!F3538&lt;&gt;"",gait_events!F3538,NA())</f>
        <v>360</v>
      </c>
      <c r="J3225" s="0" t="n">
        <f aca="false">IF(gait_events!G3538&lt;&gt;"",gait_events!G3538,NA())</f>
        <v>358</v>
      </c>
      <c r="K3225" s="0" t="n">
        <f aca="false">I3225-J3225</f>
        <v>2</v>
      </c>
      <c r="L3225" s="0" t="n">
        <f aca="false">K3225*5</f>
        <v>10</v>
      </c>
      <c r="M3225" s="0" t="n">
        <f aca="false">IF(NOT(ISNA(I3225)),1,0)</f>
        <v>1</v>
      </c>
      <c r="N3225" s="0" t="n">
        <f aca="false">IF(NOT(ISNA(J3225)),1,0)</f>
        <v>1</v>
      </c>
      <c r="O3225" s="0" t="n">
        <f aca="false">IF(AND(NOT(ISNA(I3225)),NOT(ISNA(J3225))),1,0)</f>
        <v>1</v>
      </c>
      <c r="P3225" s="0" t="n">
        <f aca="false">IF(AND(NOT(ISNA(I3225)),ISNA(J3225)),1,0)</f>
        <v>0</v>
      </c>
      <c r="Q3225" s="0" t="n">
        <f aca="false">IF(AND(ISNA(I3225),NOT(ISNA(J3225))),1,0)</f>
        <v>0</v>
      </c>
      <c r="R3225" s="0" t="n">
        <f aca="false">IF(SUM(O3225:Q3225)&lt;&gt;1,"ERROR",1)</f>
        <v>1</v>
      </c>
    </row>
    <row r="3226" customFormat="false" ht="12.8" hidden="false" customHeight="false" outlineLevel="0" collapsed="false">
      <c r="A3226" s="0" t="str">
        <f aca="false">gait_events!B3539</f>
        <v>pp069</v>
      </c>
      <c r="B3226" s="0" t="str">
        <f aca="false">VLOOKUP(A3226,participants!A:B,2,0)</f>
        <v>M</v>
      </c>
      <c r="C3226" s="0" t="n">
        <f aca="false">VLOOKUP(A3226,participants!A:C,3,0)</f>
        <v>44</v>
      </c>
      <c r="D3226" s="0" t="str">
        <f aca="false">VLOOKUP(A3226,participants!A:F,6,0)</f>
        <v>PD</v>
      </c>
      <c r="E3226" s="0" t="str">
        <f aca="false">IF(LEN(SUBSTITUTE(gait_events!C3539,"_run-",""))&lt;&gt;LEN(gait_events!C3539),LEFT(RIGHT(gait_events!C3539,LEN(gait_events!C3539)-19),FIND("_run-",RIGHT(gait_events!C3539,LEN(gait_events!C3539)-19),1)-1),RIGHT(gait_events!C3539,LEN(gait_events!C3539)-19))</f>
        <v>Slow</v>
      </c>
      <c r="F3226" s="0" t="str">
        <f aca="false">IF(LEN(SUBSTITUTE(gait_events!C3539,"_run-",""))&lt;&gt;LEN(gait_events!C3539),RIGHT(gait_events!C3539,LEN(gait_events!C3539)-FIND("_run-",gait_events!C3539,1)-4),"")</f>
        <v>off</v>
      </c>
      <c r="G3226" s="0" t="str">
        <f aca="false">gait_events!D3539</f>
        <v>right_ankle</v>
      </c>
      <c r="H3226" s="0" t="str">
        <f aca="false">gait_events!E3539</f>
        <v>FC</v>
      </c>
      <c r="I3226" s="0" t="n">
        <f aca="false">IF(gait_events!F3539&lt;&gt;"",gait_events!F3539,NA())</f>
        <v>650</v>
      </c>
      <c r="J3226" s="0" t="n">
        <f aca="false">IF(gait_events!G3539&lt;&gt;"",gait_events!G3539,NA())</f>
        <v>647</v>
      </c>
      <c r="K3226" s="0" t="n">
        <f aca="false">I3226-J3226</f>
        <v>3</v>
      </c>
      <c r="L3226" s="0" t="n">
        <f aca="false">K3226*5</f>
        <v>15</v>
      </c>
      <c r="M3226" s="0" t="n">
        <f aca="false">IF(NOT(ISNA(I3226)),1,0)</f>
        <v>1</v>
      </c>
      <c r="N3226" s="0" t="n">
        <f aca="false">IF(NOT(ISNA(J3226)),1,0)</f>
        <v>1</v>
      </c>
      <c r="O3226" s="0" t="n">
        <f aca="false">IF(AND(NOT(ISNA(I3226)),NOT(ISNA(J3226))),1,0)</f>
        <v>1</v>
      </c>
      <c r="P3226" s="0" t="n">
        <f aca="false">IF(AND(NOT(ISNA(I3226)),ISNA(J3226)),1,0)</f>
        <v>0</v>
      </c>
      <c r="Q3226" s="0" t="n">
        <f aca="false">IF(AND(ISNA(I3226),NOT(ISNA(J3226))),1,0)</f>
        <v>0</v>
      </c>
      <c r="R3226" s="0" t="n">
        <f aca="false">IF(SUM(O3226:Q3226)&lt;&gt;1,"ERROR",1)</f>
        <v>1</v>
      </c>
    </row>
    <row r="3227" customFormat="false" ht="12.8" hidden="false" customHeight="false" outlineLevel="0" collapsed="false">
      <c r="A3227" s="0" t="str">
        <f aca="false">gait_events!B3540</f>
        <v>pp069</v>
      </c>
      <c r="B3227" s="0" t="str">
        <f aca="false">VLOOKUP(A3227,participants!A:B,2,0)</f>
        <v>M</v>
      </c>
      <c r="C3227" s="0" t="n">
        <f aca="false">VLOOKUP(A3227,participants!A:C,3,0)</f>
        <v>44</v>
      </c>
      <c r="D3227" s="0" t="str">
        <f aca="false">VLOOKUP(A3227,participants!A:F,6,0)</f>
        <v>PD</v>
      </c>
      <c r="E3227" s="0" t="str">
        <f aca="false">IF(LEN(SUBSTITUTE(gait_events!C3540,"_run-",""))&lt;&gt;LEN(gait_events!C3540),LEFT(RIGHT(gait_events!C3540,LEN(gait_events!C3540)-19),FIND("_run-",RIGHT(gait_events!C3540,LEN(gait_events!C3540)-19),1)-1),RIGHT(gait_events!C3540,LEN(gait_events!C3540)-19))</f>
        <v>Slow</v>
      </c>
      <c r="F3227" s="0" t="str">
        <f aca="false">IF(LEN(SUBSTITUTE(gait_events!C3540,"_run-",""))&lt;&gt;LEN(gait_events!C3540),RIGHT(gait_events!C3540,LEN(gait_events!C3540)-FIND("_run-",gait_events!C3540,1)-4),"")</f>
        <v>off</v>
      </c>
      <c r="G3227" s="0" t="str">
        <f aca="false">gait_events!D3540</f>
        <v>right_ankle</v>
      </c>
      <c r="H3227" s="0" t="str">
        <f aca="false">gait_events!E3540</f>
        <v>FC</v>
      </c>
      <c r="I3227" s="0" t="n">
        <f aca="false">IF(gait_events!F3540&lt;&gt;"",gait_events!F3540,NA())</f>
        <v>930</v>
      </c>
      <c r="J3227" s="0" t="n">
        <f aca="false">IF(gait_events!G3540&lt;&gt;"",gait_events!G3540,NA())</f>
        <v>930</v>
      </c>
      <c r="K3227" s="0" t="n">
        <f aca="false">I3227-J3227</f>
        <v>0</v>
      </c>
      <c r="L3227" s="0" t="n">
        <f aca="false">K3227*5</f>
        <v>0</v>
      </c>
      <c r="M3227" s="0" t="n">
        <f aca="false">IF(NOT(ISNA(I3227)),1,0)</f>
        <v>1</v>
      </c>
      <c r="N3227" s="0" t="n">
        <f aca="false">IF(NOT(ISNA(J3227)),1,0)</f>
        <v>1</v>
      </c>
      <c r="O3227" s="0" t="n">
        <f aca="false">IF(AND(NOT(ISNA(I3227)),NOT(ISNA(J3227))),1,0)</f>
        <v>1</v>
      </c>
      <c r="P3227" s="0" t="n">
        <f aca="false">IF(AND(NOT(ISNA(I3227)),ISNA(J3227)),1,0)</f>
        <v>0</v>
      </c>
      <c r="Q3227" s="0" t="n">
        <f aca="false">IF(AND(ISNA(I3227),NOT(ISNA(J3227))),1,0)</f>
        <v>0</v>
      </c>
      <c r="R3227" s="0" t="n">
        <f aca="false">IF(SUM(O3227:Q3227)&lt;&gt;1,"ERROR",1)</f>
        <v>1</v>
      </c>
    </row>
    <row r="3228" customFormat="false" ht="12.8" hidden="false" customHeight="false" outlineLevel="0" collapsed="false">
      <c r="A3228" s="0" t="str">
        <f aca="false">gait_events!B3541</f>
        <v>pp069</v>
      </c>
      <c r="B3228" s="0" t="str">
        <f aca="false">VLOOKUP(A3228,participants!A:B,2,0)</f>
        <v>M</v>
      </c>
      <c r="C3228" s="0" t="n">
        <f aca="false">VLOOKUP(A3228,participants!A:C,3,0)</f>
        <v>44</v>
      </c>
      <c r="D3228" s="0" t="str">
        <f aca="false">VLOOKUP(A3228,participants!A:F,6,0)</f>
        <v>PD</v>
      </c>
      <c r="E3228" s="0" t="str">
        <f aca="false">IF(LEN(SUBSTITUTE(gait_events!C3541,"_run-",""))&lt;&gt;LEN(gait_events!C3541),LEFT(RIGHT(gait_events!C3541,LEN(gait_events!C3541)-19),FIND("_run-",RIGHT(gait_events!C3541,LEN(gait_events!C3541)-19),1)-1),RIGHT(gait_events!C3541,LEN(gait_events!C3541)-19))</f>
        <v>Slow</v>
      </c>
      <c r="F3228" s="0" t="str">
        <f aca="false">IF(LEN(SUBSTITUTE(gait_events!C3541,"_run-",""))&lt;&gt;LEN(gait_events!C3541),RIGHT(gait_events!C3541,LEN(gait_events!C3541)-FIND("_run-",gait_events!C3541,1)-4),"")</f>
        <v>off</v>
      </c>
      <c r="G3228" s="0" t="str">
        <f aca="false">gait_events!D3541</f>
        <v>right_ankle</v>
      </c>
      <c r="H3228" s="0" t="str">
        <f aca="false">gait_events!E3541</f>
        <v>FC</v>
      </c>
      <c r="I3228" s="0" t="n">
        <f aca="false">IF(gait_events!F3541&lt;&gt;"",gait_events!F3541,NA())</f>
        <v>1206</v>
      </c>
      <c r="J3228" s="0" t="n">
        <f aca="false">IF(gait_events!G3541&lt;&gt;"",gait_events!G3541,NA())</f>
        <v>1208</v>
      </c>
      <c r="K3228" s="0" t="n">
        <f aca="false">I3228-J3228</f>
        <v>-2</v>
      </c>
      <c r="L3228" s="0" t="n">
        <f aca="false">K3228*5</f>
        <v>-10</v>
      </c>
      <c r="M3228" s="0" t="n">
        <f aca="false">IF(NOT(ISNA(I3228)),1,0)</f>
        <v>1</v>
      </c>
      <c r="N3228" s="0" t="n">
        <f aca="false">IF(NOT(ISNA(J3228)),1,0)</f>
        <v>1</v>
      </c>
      <c r="O3228" s="0" t="n">
        <f aca="false">IF(AND(NOT(ISNA(I3228)),NOT(ISNA(J3228))),1,0)</f>
        <v>1</v>
      </c>
      <c r="P3228" s="0" t="n">
        <f aca="false">IF(AND(NOT(ISNA(I3228)),ISNA(J3228)),1,0)</f>
        <v>0</v>
      </c>
      <c r="Q3228" s="0" t="n">
        <f aca="false">IF(AND(ISNA(I3228),NOT(ISNA(J3228))),1,0)</f>
        <v>0</v>
      </c>
      <c r="R3228" s="0" t="n">
        <f aca="false">IF(SUM(O3228:Q3228)&lt;&gt;1,"ERROR",1)</f>
        <v>1</v>
      </c>
    </row>
    <row r="3229" customFormat="false" ht="12.8" hidden="false" customHeight="false" outlineLevel="0" collapsed="false">
      <c r="A3229" s="0" t="str">
        <f aca="false">gait_events!B3542</f>
        <v>pp069</v>
      </c>
      <c r="B3229" s="0" t="str">
        <f aca="false">VLOOKUP(A3229,participants!A:B,2,0)</f>
        <v>M</v>
      </c>
      <c r="C3229" s="0" t="n">
        <f aca="false">VLOOKUP(A3229,participants!A:C,3,0)</f>
        <v>44</v>
      </c>
      <c r="D3229" s="0" t="str">
        <f aca="false">VLOOKUP(A3229,participants!A:F,6,0)</f>
        <v>PD</v>
      </c>
      <c r="E3229" s="0" t="str">
        <f aca="false">IF(LEN(SUBSTITUTE(gait_events!C3542,"_run-",""))&lt;&gt;LEN(gait_events!C3542),LEFT(RIGHT(gait_events!C3542,LEN(gait_events!C3542)-19),FIND("_run-",RIGHT(gait_events!C3542,LEN(gait_events!C3542)-19),1)-1),RIGHT(gait_events!C3542,LEN(gait_events!C3542)-19))</f>
        <v>Slow</v>
      </c>
      <c r="F3229" s="0" t="str">
        <f aca="false">IF(LEN(SUBSTITUTE(gait_events!C3542,"_run-",""))&lt;&gt;LEN(gait_events!C3542),RIGHT(gait_events!C3542,LEN(gait_events!C3542)-FIND("_run-",gait_events!C3542,1)-4),"")</f>
        <v>off</v>
      </c>
      <c r="G3229" s="0" t="str">
        <f aca="false">gait_events!D3542</f>
        <v>right_ankle</v>
      </c>
      <c r="H3229" s="0" t="str">
        <f aca="false">gait_events!E3542</f>
        <v>FC</v>
      </c>
      <c r="I3229" s="0" t="n">
        <f aca="false">IF(gait_events!F3542&lt;&gt;"",gait_events!F3542,NA())</f>
        <v>1214</v>
      </c>
      <c r="J3229" s="0" t="e">
        <f aca="false">IF(gait_events!G3542&lt;&gt;"",gait_events!G3542,NA())</f>
        <v>#N/A</v>
      </c>
      <c r="K3229" s="0" t="e">
        <f aca="false">I3229-J3229</f>
        <v>#N/A</v>
      </c>
      <c r="L3229" s="0" t="e">
        <f aca="false">K3229*5</f>
        <v>#N/A</v>
      </c>
      <c r="M3229" s="0" t="n">
        <f aca="false">IF(NOT(ISNA(I3229)),1,0)</f>
        <v>1</v>
      </c>
      <c r="N3229" s="0" t="n">
        <f aca="false">IF(NOT(ISNA(J3229)),1,0)</f>
        <v>0</v>
      </c>
      <c r="O3229" s="0" t="n">
        <f aca="false">IF(AND(NOT(ISNA(I3229)),NOT(ISNA(J3229))),1,0)</f>
        <v>0</v>
      </c>
      <c r="P3229" s="0" t="n">
        <f aca="false">IF(AND(NOT(ISNA(I3229)),ISNA(J3229)),1,0)</f>
        <v>1</v>
      </c>
      <c r="Q3229" s="0" t="n">
        <f aca="false">IF(AND(ISNA(I3229),NOT(ISNA(J3229))),1,0)</f>
        <v>0</v>
      </c>
      <c r="R3229" s="0" t="n">
        <f aca="false">IF(SUM(O3229:Q3229)&lt;&gt;1,"ERROR",1)</f>
        <v>1</v>
      </c>
    </row>
    <row r="3230" customFormat="false" ht="12.8" hidden="false" customHeight="false" outlineLevel="0" collapsed="false">
      <c r="A3230" s="0" t="str">
        <f aca="false">gait_events!B3543</f>
        <v>pp069</v>
      </c>
      <c r="B3230" s="0" t="str">
        <f aca="false">VLOOKUP(A3230,participants!A:B,2,0)</f>
        <v>M</v>
      </c>
      <c r="C3230" s="0" t="n">
        <f aca="false">VLOOKUP(A3230,participants!A:C,3,0)</f>
        <v>44</v>
      </c>
      <c r="D3230" s="0" t="str">
        <f aca="false">VLOOKUP(A3230,participants!A:F,6,0)</f>
        <v>PD</v>
      </c>
      <c r="E3230" s="0" t="str">
        <f aca="false">IF(LEN(SUBSTITUTE(gait_events!C3543,"_run-",""))&lt;&gt;LEN(gait_events!C3543),LEFT(RIGHT(gait_events!C3543,LEN(gait_events!C3543)-19),FIND("_run-",RIGHT(gait_events!C3543,LEN(gait_events!C3543)-19),1)-1),RIGHT(gait_events!C3543,LEN(gait_events!C3543)-19))</f>
        <v>Slow</v>
      </c>
      <c r="F3230" s="0" t="str">
        <f aca="false">IF(LEN(SUBSTITUTE(gait_events!C3543,"_run-",""))&lt;&gt;LEN(gait_events!C3543),RIGHT(gait_events!C3543,LEN(gait_events!C3543)-FIND("_run-",gait_events!C3543,1)-4),"")</f>
        <v>off</v>
      </c>
      <c r="G3230" s="0" t="str">
        <f aca="false">gait_events!D3543</f>
        <v>left_shank</v>
      </c>
      <c r="H3230" s="0" t="str">
        <f aca="false">gait_events!E3543</f>
        <v>IC</v>
      </c>
      <c r="I3230" s="0" t="n">
        <f aca="false">IF(gait_events!F3543&lt;&gt;"",gait_events!F3543,NA())</f>
        <v>26</v>
      </c>
      <c r="J3230" s="0" t="n">
        <f aca="false">IF(gait_events!G3543&lt;&gt;"",gait_events!G3543,NA())</f>
        <v>30</v>
      </c>
      <c r="K3230" s="0" t="n">
        <f aca="false">I3230-J3230</f>
        <v>-4</v>
      </c>
      <c r="L3230" s="0" t="n">
        <f aca="false">K3230*5</f>
        <v>-20</v>
      </c>
      <c r="M3230" s="0" t="n">
        <f aca="false">IF(NOT(ISNA(I3230)),1,0)</f>
        <v>1</v>
      </c>
      <c r="N3230" s="0" t="n">
        <f aca="false">IF(NOT(ISNA(J3230)),1,0)</f>
        <v>1</v>
      </c>
      <c r="O3230" s="0" t="n">
        <f aca="false">IF(AND(NOT(ISNA(I3230)),NOT(ISNA(J3230))),1,0)</f>
        <v>1</v>
      </c>
      <c r="P3230" s="0" t="n">
        <f aca="false">IF(AND(NOT(ISNA(I3230)),ISNA(J3230)),1,0)</f>
        <v>0</v>
      </c>
      <c r="Q3230" s="0" t="n">
        <f aca="false">IF(AND(ISNA(I3230),NOT(ISNA(J3230))),1,0)</f>
        <v>0</v>
      </c>
      <c r="R3230" s="0" t="n">
        <f aca="false">IF(SUM(O3230:Q3230)&lt;&gt;1,"ERROR",1)</f>
        <v>1</v>
      </c>
    </row>
    <row r="3231" customFormat="false" ht="12.8" hidden="false" customHeight="false" outlineLevel="0" collapsed="false">
      <c r="A3231" s="0" t="str">
        <f aca="false">gait_events!B3544</f>
        <v>pp069</v>
      </c>
      <c r="B3231" s="0" t="str">
        <f aca="false">VLOOKUP(A3231,participants!A:B,2,0)</f>
        <v>M</v>
      </c>
      <c r="C3231" s="0" t="n">
        <f aca="false">VLOOKUP(A3231,participants!A:C,3,0)</f>
        <v>44</v>
      </c>
      <c r="D3231" s="0" t="str">
        <f aca="false">VLOOKUP(A3231,participants!A:F,6,0)</f>
        <v>PD</v>
      </c>
      <c r="E3231" s="0" t="str">
        <f aca="false">IF(LEN(SUBSTITUTE(gait_events!C3544,"_run-",""))&lt;&gt;LEN(gait_events!C3544),LEFT(RIGHT(gait_events!C3544,LEN(gait_events!C3544)-19),FIND("_run-",RIGHT(gait_events!C3544,LEN(gait_events!C3544)-19),1)-1),RIGHT(gait_events!C3544,LEN(gait_events!C3544)-19))</f>
        <v>Slow</v>
      </c>
      <c r="F3231" s="0" t="str">
        <f aca="false">IF(LEN(SUBSTITUTE(gait_events!C3544,"_run-",""))&lt;&gt;LEN(gait_events!C3544),RIGHT(gait_events!C3544,LEN(gait_events!C3544)-FIND("_run-",gait_events!C3544,1)-4),"")</f>
        <v>off</v>
      </c>
      <c r="G3231" s="0" t="str">
        <f aca="false">gait_events!D3544</f>
        <v>left_shank</v>
      </c>
      <c r="H3231" s="0" t="str">
        <f aca="false">gait_events!E3544</f>
        <v>IC</v>
      </c>
      <c r="I3231" s="0" t="n">
        <f aca="false">IF(gait_events!F3544&lt;&gt;"",gait_events!F3544,NA())</f>
        <v>318</v>
      </c>
      <c r="J3231" s="0" t="n">
        <f aca="false">IF(gait_events!G3544&lt;&gt;"",gait_events!G3544,NA())</f>
        <v>318</v>
      </c>
      <c r="K3231" s="0" t="n">
        <f aca="false">I3231-J3231</f>
        <v>0</v>
      </c>
      <c r="L3231" s="0" t="n">
        <f aca="false">K3231*5</f>
        <v>0</v>
      </c>
      <c r="M3231" s="0" t="n">
        <f aca="false">IF(NOT(ISNA(I3231)),1,0)</f>
        <v>1</v>
      </c>
      <c r="N3231" s="0" t="n">
        <f aca="false">IF(NOT(ISNA(J3231)),1,0)</f>
        <v>1</v>
      </c>
      <c r="O3231" s="0" t="n">
        <f aca="false">IF(AND(NOT(ISNA(I3231)),NOT(ISNA(J3231))),1,0)</f>
        <v>1</v>
      </c>
      <c r="P3231" s="0" t="n">
        <f aca="false">IF(AND(NOT(ISNA(I3231)),ISNA(J3231)),1,0)</f>
        <v>0</v>
      </c>
      <c r="Q3231" s="0" t="n">
        <f aca="false">IF(AND(ISNA(I3231),NOT(ISNA(J3231))),1,0)</f>
        <v>0</v>
      </c>
      <c r="R3231" s="0" t="n">
        <f aca="false">IF(SUM(O3231:Q3231)&lt;&gt;1,"ERROR",1)</f>
        <v>1</v>
      </c>
    </row>
    <row r="3232" customFormat="false" ht="12.8" hidden="false" customHeight="false" outlineLevel="0" collapsed="false">
      <c r="A3232" s="0" t="str">
        <f aca="false">gait_events!B3545</f>
        <v>pp069</v>
      </c>
      <c r="B3232" s="0" t="str">
        <f aca="false">VLOOKUP(A3232,participants!A:B,2,0)</f>
        <v>M</v>
      </c>
      <c r="C3232" s="0" t="n">
        <f aca="false">VLOOKUP(A3232,participants!A:C,3,0)</f>
        <v>44</v>
      </c>
      <c r="D3232" s="0" t="str">
        <f aca="false">VLOOKUP(A3232,participants!A:F,6,0)</f>
        <v>PD</v>
      </c>
      <c r="E3232" s="0" t="str">
        <f aca="false">IF(LEN(SUBSTITUTE(gait_events!C3545,"_run-",""))&lt;&gt;LEN(gait_events!C3545),LEFT(RIGHT(gait_events!C3545,LEN(gait_events!C3545)-19),FIND("_run-",RIGHT(gait_events!C3545,LEN(gait_events!C3545)-19),1)-1),RIGHT(gait_events!C3545,LEN(gait_events!C3545)-19))</f>
        <v>Slow</v>
      </c>
      <c r="F3232" s="0" t="str">
        <f aca="false">IF(LEN(SUBSTITUTE(gait_events!C3545,"_run-",""))&lt;&gt;LEN(gait_events!C3545),RIGHT(gait_events!C3545,LEN(gait_events!C3545)-FIND("_run-",gait_events!C3545,1)-4),"")</f>
        <v>off</v>
      </c>
      <c r="G3232" s="0" t="str">
        <f aca="false">gait_events!D3545</f>
        <v>left_shank</v>
      </c>
      <c r="H3232" s="0" t="str">
        <f aca="false">gait_events!E3545</f>
        <v>IC</v>
      </c>
      <c r="I3232" s="0" t="n">
        <f aca="false">IF(gait_events!F3545&lt;&gt;"",gait_events!F3545,NA())</f>
        <v>604</v>
      </c>
      <c r="J3232" s="0" t="n">
        <f aca="false">IF(gait_events!G3545&lt;&gt;"",gait_events!G3545,NA())</f>
        <v>610</v>
      </c>
      <c r="K3232" s="0" t="n">
        <f aca="false">I3232-J3232</f>
        <v>-6</v>
      </c>
      <c r="L3232" s="0" t="n">
        <f aca="false">K3232*5</f>
        <v>-30</v>
      </c>
      <c r="M3232" s="0" t="n">
        <f aca="false">IF(NOT(ISNA(I3232)),1,0)</f>
        <v>1</v>
      </c>
      <c r="N3232" s="0" t="n">
        <f aca="false">IF(NOT(ISNA(J3232)),1,0)</f>
        <v>1</v>
      </c>
      <c r="O3232" s="0" t="n">
        <f aca="false">IF(AND(NOT(ISNA(I3232)),NOT(ISNA(J3232))),1,0)</f>
        <v>1</v>
      </c>
      <c r="P3232" s="0" t="n">
        <f aca="false">IF(AND(NOT(ISNA(I3232)),ISNA(J3232)),1,0)</f>
        <v>0</v>
      </c>
      <c r="Q3232" s="0" t="n">
        <f aca="false">IF(AND(ISNA(I3232),NOT(ISNA(J3232))),1,0)</f>
        <v>0</v>
      </c>
      <c r="R3232" s="0" t="n">
        <f aca="false">IF(SUM(O3232:Q3232)&lt;&gt;1,"ERROR",1)</f>
        <v>1</v>
      </c>
    </row>
    <row r="3233" customFormat="false" ht="12.8" hidden="false" customHeight="false" outlineLevel="0" collapsed="false">
      <c r="A3233" s="0" t="str">
        <f aca="false">gait_events!B3546</f>
        <v>pp069</v>
      </c>
      <c r="B3233" s="0" t="str">
        <f aca="false">VLOOKUP(A3233,participants!A:B,2,0)</f>
        <v>M</v>
      </c>
      <c r="C3233" s="0" t="n">
        <f aca="false">VLOOKUP(A3233,participants!A:C,3,0)</f>
        <v>44</v>
      </c>
      <c r="D3233" s="0" t="str">
        <f aca="false">VLOOKUP(A3233,participants!A:F,6,0)</f>
        <v>PD</v>
      </c>
      <c r="E3233" s="0" t="str">
        <f aca="false">IF(LEN(SUBSTITUTE(gait_events!C3546,"_run-",""))&lt;&gt;LEN(gait_events!C3546),LEFT(RIGHT(gait_events!C3546,LEN(gait_events!C3546)-19),FIND("_run-",RIGHT(gait_events!C3546,LEN(gait_events!C3546)-19),1)-1),RIGHT(gait_events!C3546,LEN(gait_events!C3546)-19))</f>
        <v>Slow</v>
      </c>
      <c r="F3233" s="0" t="str">
        <f aca="false">IF(LEN(SUBSTITUTE(gait_events!C3546,"_run-",""))&lt;&gt;LEN(gait_events!C3546),RIGHT(gait_events!C3546,LEN(gait_events!C3546)-FIND("_run-",gait_events!C3546,1)-4),"")</f>
        <v>off</v>
      </c>
      <c r="G3233" s="0" t="str">
        <f aca="false">gait_events!D3546</f>
        <v>left_shank</v>
      </c>
      <c r="H3233" s="0" t="str">
        <f aca="false">gait_events!E3546</f>
        <v>IC</v>
      </c>
      <c r="I3233" s="0" t="n">
        <f aca="false">IF(gait_events!F3546&lt;&gt;"",gait_events!F3546,NA())</f>
        <v>889</v>
      </c>
      <c r="J3233" s="0" t="e">
        <f aca="false">IF(gait_events!G3546&lt;&gt;"",gait_events!G3546,NA())</f>
        <v>#N/A</v>
      </c>
      <c r="K3233" s="0" t="e">
        <f aca="false">I3233-J3233</f>
        <v>#N/A</v>
      </c>
      <c r="L3233" s="0" t="e">
        <f aca="false">K3233*5</f>
        <v>#N/A</v>
      </c>
      <c r="M3233" s="0" t="n">
        <f aca="false">IF(NOT(ISNA(I3233)),1,0)</f>
        <v>1</v>
      </c>
      <c r="N3233" s="0" t="n">
        <f aca="false">IF(NOT(ISNA(J3233)),1,0)</f>
        <v>0</v>
      </c>
      <c r="O3233" s="0" t="n">
        <f aca="false">IF(AND(NOT(ISNA(I3233)),NOT(ISNA(J3233))),1,0)</f>
        <v>0</v>
      </c>
      <c r="P3233" s="0" t="n">
        <f aca="false">IF(AND(NOT(ISNA(I3233)),ISNA(J3233)),1,0)</f>
        <v>1</v>
      </c>
      <c r="Q3233" s="0" t="n">
        <f aca="false">IF(AND(ISNA(I3233),NOT(ISNA(J3233))),1,0)</f>
        <v>0</v>
      </c>
      <c r="R3233" s="0" t="n">
        <f aca="false">IF(SUM(O3233:Q3233)&lt;&gt;1,"ERROR",1)</f>
        <v>1</v>
      </c>
    </row>
    <row r="3234" customFormat="false" ht="12.8" hidden="false" customHeight="false" outlineLevel="0" collapsed="false">
      <c r="A3234" s="0" t="str">
        <f aca="false">gait_events!B3547</f>
        <v>pp069</v>
      </c>
      <c r="B3234" s="0" t="str">
        <f aca="false">VLOOKUP(A3234,participants!A:B,2,0)</f>
        <v>M</v>
      </c>
      <c r="C3234" s="0" t="n">
        <f aca="false">VLOOKUP(A3234,participants!A:C,3,0)</f>
        <v>44</v>
      </c>
      <c r="D3234" s="0" t="str">
        <f aca="false">VLOOKUP(A3234,participants!A:F,6,0)</f>
        <v>PD</v>
      </c>
      <c r="E3234" s="0" t="str">
        <f aca="false">IF(LEN(SUBSTITUTE(gait_events!C3547,"_run-",""))&lt;&gt;LEN(gait_events!C3547),LEFT(RIGHT(gait_events!C3547,LEN(gait_events!C3547)-19),FIND("_run-",RIGHT(gait_events!C3547,LEN(gait_events!C3547)-19),1)-1),RIGHT(gait_events!C3547,LEN(gait_events!C3547)-19))</f>
        <v>Slow</v>
      </c>
      <c r="F3234" s="0" t="str">
        <f aca="false">IF(LEN(SUBSTITUTE(gait_events!C3547,"_run-",""))&lt;&gt;LEN(gait_events!C3547),RIGHT(gait_events!C3547,LEN(gait_events!C3547)-FIND("_run-",gait_events!C3547,1)-4),"")</f>
        <v>off</v>
      </c>
      <c r="G3234" s="0" t="str">
        <f aca="false">gait_events!D3547</f>
        <v>left_shank</v>
      </c>
      <c r="H3234" s="0" t="str">
        <f aca="false">gait_events!E3547</f>
        <v>IC</v>
      </c>
      <c r="I3234" s="0" t="n">
        <f aca="false">IF(gait_events!F3547&lt;&gt;"",gait_events!F3547,NA())</f>
        <v>897</v>
      </c>
      <c r="J3234" s="0" t="n">
        <f aca="false">IF(gait_events!G3547&lt;&gt;"",gait_events!G3547,NA())</f>
        <v>896</v>
      </c>
      <c r="K3234" s="0" t="n">
        <f aca="false">I3234-J3234</f>
        <v>1</v>
      </c>
      <c r="L3234" s="0" t="n">
        <f aca="false">K3234*5</f>
        <v>5</v>
      </c>
      <c r="M3234" s="0" t="n">
        <f aca="false">IF(NOT(ISNA(I3234)),1,0)</f>
        <v>1</v>
      </c>
      <c r="N3234" s="0" t="n">
        <f aca="false">IF(NOT(ISNA(J3234)),1,0)</f>
        <v>1</v>
      </c>
      <c r="O3234" s="0" t="n">
        <f aca="false">IF(AND(NOT(ISNA(I3234)),NOT(ISNA(J3234))),1,0)</f>
        <v>1</v>
      </c>
      <c r="P3234" s="0" t="n">
        <f aca="false">IF(AND(NOT(ISNA(I3234)),ISNA(J3234)),1,0)</f>
        <v>0</v>
      </c>
      <c r="Q3234" s="0" t="n">
        <f aca="false">IF(AND(ISNA(I3234),NOT(ISNA(J3234))),1,0)</f>
        <v>0</v>
      </c>
      <c r="R3234" s="0" t="n">
        <f aca="false">IF(SUM(O3234:Q3234)&lt;&gt;1,"ERROR",1)</f>
        <v>1</v>
      </c>
    </row>
    <row r="3235" customFormat="false" ht="12.8" hidden="false" customHeight="false" outlineLevel="0" collapsed="false">
      <c r="A3235" s="0" t="str">
        <f aca="false">gait_events!B3548</f>
        <v>pp069</v>
      </c>
      <c r="B3235" s="0" t="str">
        <f aca="false">VLOOKUP(A3235,participants!A:B,2,0)</f>
        <v>M</v>
      </c>
      <c r="C3235" s="0" t="n">
        <f aca="false">VLOOKUP(A3235,participants!A:C,3,0)</f>
        <v>44</v>
      </c>
      <c r="D3235" s="0" t="str">
        <f aca="false">VLOOKUP(A3235,participants!A:F,6,0)</f>
        <v>PD</v>
      </c>
      <c r="E3235" s="0" t="str">
        <f aca="false">IF(LEN(SUBSTITUTE(gait_events!C3548,"_run-",""))&lt;&gt;LEN(gait_events!C3548),LEFT(RIGHT(gait_events!C3548,LEN(gait_events!C3548)-19),FIND("_run-",RIGHT(gait_events!C3548,LEN(gait_events!C3548)-19),1)-1),RIGHT(gait_events!C3548,LEN(gait_events!C3548)-19))</f>
        <v>Slow</v>
      </c>
      <c r="F3235" s="0" t="str">
        <f aca="false">IF(LEN(SUBSTITUTE(gait_events!C3548,"_run-",""))&lt;&gt;LEN(gait_events!C3548),RIGHT(gait_events!C3548,LEN(gait_events!C3548)-FIND("_run-",gait_events!C3548,1)-4),"")</f>
        <v>off</v>
      </c>
      <c r="G3235" s="0" t="str">
        <f aca="false">gait_events!D3548</f>
        <v>left_shank</v>
      </c>
      <c r="H3235" s="0" t="str">
        <f aca="false">gait_events!E3548</f>
        <v>IC</v>
      </c>
      <c r="I3235" s="0" t="n">
        <f aca="false">IF(gait_events!F3548&lt;&gt;"",gait_events!F3548,NA())</f>
        <v>1167</v>
      </c>
      <c r="J3235" s="0" t="n">
        <f aca="false">IF(gait_events!G3548&lt;&gt;"",gait_events!G3548,NA())</f>
        <v>1167</v>
      </c>
      <c r="K3235" s="0" t="n">
        <f aca="false">I3235-J3235</f>
        <v>0</v>
      </c>
      <c r="L3235" s="0" t="n">
        <f aca="false">K3235*5</f>
        <v>0</v>
      </c>
      <c r="M3235" s="0" t="n">
        <f aca="false">IF(NOT(ISNA(I3235)),1,0)</f>
        <v>1</v>
      </c>
      <c r="N3235" s="0" t="n">
        <f aca="false">IF(NOT(ISNA(J3235)),1,0)</f>
        <v>1</v>
      </c>
      <c r="O3235" s="0" t="n">
        <f aca="false">IF(AND(NOT(ISNA(I3235)),NOT(ISNA(J3235))),1,0)</f>
        <v>1</v>
      </c>
      <c r="P3235" s="0" t="n">
        <f aca="false">IF(AND(NOT(ISNA(I3235)),ISNA(J3235)),1,0)</f>
        <v>0</v>
      </c>
      <c r="Q3235" s="0" t="n">
        <f aca="false">IF(AND(ISNA(I3235),NOT(ISNA(J3235))),1,0)</f>
        <v>0</v>
      </c>
      <c r="R3235" s="0" t="n">
        <f aca="false">IF(SUM(O3235:Q3235)&lt;&gt;1,"ERROR",1)</f>
        <v>1</v>
      </c>
    </row>
    <row r="3236" customFormat="false" ht="12.8" hidden="false" customHeight="false" outlineLevel="0" collapsed="false">
      <c r="A3236" s="0" t="str">
        <f aca="false">gait_events!B3549</f>
        <v>pp069</v>
      </c>
      <c r="B3236" s="0" t="str">
        <f aca="false">VLOOKUP(A3236,participants!A:B,2,0)</f>
        <v>M</v>
      </c>
      <c r="C3236" s="0" t="n">
        <f aca="false">VLOOKUP(A3236,participants!A:C,3,0)</f>
        <v>44</v>
      </c>
      <c r="D3236" s="0" t="str">
        <f aca="false">VLOOKUP(A3236,participants!A:F,6,0)</f>
        <v>PD</v>
      </c>
      <c r="E3236" s="0" t="str">
        <f aca="false">IF(LEN(SUBSTITUTE(gait_events!C3549,"_run-",""))&lt;&gt;LEN(gait_events!C3549),LEFT(RIGHT(gait_events!C3549,LEN(gait_events!C3549)-19),FIND("_run-",RIGHT(gait_events!C3549,LEN(gait_events!C3549)-19),1)-1),RIGHT(gait_events!C3549,LEN(gait_events!C3549)-19))</f>
        <v>Slow</v>
      </c>
      <c r="F3236" s="0" t="str">
        <f aca="false">IF(LEN(SUBSTITUTE(gait_events!C3549,"_run-",""))&lt;&gt;LEN(gait_events!C3549),RIGHT(gait_events!C3549,LEN(gait_events!C3549)-FIND("_run-",gait_events!C3549,1)-4),"")</f>
        <v>off</v>
      </c>
      <c r="G3236" s="0" t="str">
        <f aca="false">gait_events!D3549</f>
        <v>left_shank</v>
      </c>
      <c r="H3236" s="0" t="str">
        <f aca="false">gait_events!E3549</f>
        <v>FC</v>
      </c>
      <c r="I3236" s="0" t="n">
        <f aca="false">IF(gait_events!F3549&lt;&gt;"",gait_events!F3549,NA())</f>
        <v>219</v>
      </c>
      <c r="J3236" s="0" t="n">
        <f aca="false">IF(gait_events!G3549&lt;&gt;"",gait_events!G3549,NA())</f>
        <v>221</v>
      </c>
      <c r="K3236" s="0" t="n">
        <f aca="false">I3236-J3236</f>
        <v>-2</v>
      </c>
      <c r="L3236" s="0" t="n">
        <f aca="false">K3236*5</f>
        <v>-10</v>
      </c>
      <c r="M3236" s="0" t="n">
        <f aca="false">IF(NOT(ISNA(I3236)),1,0)</f>
        <v>1</v>
      </c>
      <c r="N3236" s="0" t="n">
        <f aca="false">IF(NOT(ISNA(J3236)),1,0)</f>
        <v>1</v>
      </c>
      <c r="O3236" s="0" t="n">
        <f aca="false">IF(AND(NOT(ISNA(I3236)),NOT(ISNA(J3236))),1,0)</f>
        <v>1</v>
      </c>
      <c r="P3236" s="0" t="n">
        <f aca="false">IF(AND(NOT(ISNA(I3236)),ISNA(J3236)),1,0)</f>
        <v>0</v>
      </c>
      <c r="Q3236" s="0" t="n">
        <f aca="false">IF(AND(ISNA(I3236),NOT(ISNA(J3236))),1,0)</f>
        <v>0</v>
      </c>
      <c r="R3236" s="0" t="n">
        <f aca="false">IF(SUM(O3236:Q3236)&lt;&gt;1,"ERROR",1)</f>
        <v>1</v>
      </c>
    </row>
    <row r="3237" customFormat="false" ht="12.8" hidden="false" customHeight="false" outlineLevel="0" collapsed="false">
      <c r="A3237" s="0" t="str">
        <f aca="false">gait_events!B3550</f>
        <v>pp069</v>
      </c>
      <c r="B3237" s="0" t="str">
        <f aca="false">VLOOKUP(A3237,participants!A:B,2,0)</f>
        <v>M</v>
      </c>
      <c r="C3237" s="0" t="n">
        <f aca="false">VLOOKUP(A3237,participants!A:C,3,0)</f>
        <v>44</v>
      </c>
      <c r="D3237" s="0" t="str">
        <f aca="false">VLOOKUP(A3237,participants!A:F,6,0)</f>
        <v>PD</v>
      </c>
      <c r="E3237" s="0" t="str">
        <f aca="false">IF(LEN(SUBSTITUTE(gait_events!C3550,"_run-",""))&lt;&gt;LEN(gait_events!C3550),LEFT(RIGHT(gait_events!C3550,LEN(gait_events!C3550)-19),FIND("_run-",RIGHT(gait_events!C3550,LEN(gait_events!C3550)-19),1)-1),RIGHT(gait_events!C3550,LEN(gait_events!C3550)-19))</f>
        <v>Slow</v>
      </c>
      <c r="F3237" s="0" t="str">
        <f aca="false">IF(LEN(SUBSTITUTE(gait_events!C3550,"_run-",""))&lt;&gt;LEN(gait_events!C3550),RIGHT(gait_events!C3550,LEN(gait_events!C3550)-FIND("_run-",gait_events!C3550,1)-4),"")</f>
        <v>off</v>
      </c>
      <c r="G3237" s="0" t="str">
        <f aca="false">gait_events!D3550</f>
        <v>left_shank</v>
      </c>
      <c r="H3237" s="0" t="str">
        <f aca="false">gait_events!E3550</f>
        <v>FC</v>
      </c>
      <c r="I3237" s="0" t="n">
        <f aca="false">IF(gait_events!F3550&lt;&gt;"",gait_events!F3550,NA())</f>
        <v>510</v>
      </c>
      <c r="J3237" s="0" t="n">
        <f aca="false">IF(gait_events!G3550&lt;&gt;"",gait_events!G3550,NA())</f>
        <v>512</v>
      </c>
      <c r="K3237" s="0" t="n">
        <f aca="false">I3237-J3237</f>
        <v>-2</v>
      </c>
      <c r="L3237" s="0" t="n">
        <f aca="false">K3237*5</f>
        <v>-10</v>
      </c>
      <c r="M3237" s="0" t="n">
        <f aca="false">IF(NOT(ISNA(I3237)),1,0)</f>
        <v>1</v>
      </c>
      <c r="N3237" s="0" t="n">
        <f aca="false">IF(NOT(ISNA(J3237)),1,0)</f>
        <v>1</v>
      </c>
      <c r="O3237" s="0" t="n">
        <f aca="false">IF(AND(NOT(ISNA(I3237)),NOT(ISNA(J3237))),1,0)</f>
        <v>1</v>
      </c>
      <c r="P3237" s="0" t="n">
        <f aca="false">IF(AND(NOT(ISNA(I3237)),ISNA(J3237)),1,0)</f>
        <v>0</v>
      </c>
      <c r="Q3237" s="0" t="n">
        <f aca="false">IF(AND(ISNA(I3237),NOT(ISNA(J3237))),1,0)</f>
        <v>0</v>
      </c>
      <c r="R3237" s="0" t="n">
        <f aca="false">IF(SUM(O3237:Q3237)&lt;&gt;1,"ERROR",1)</f>
        <v>1</v>
      </c>
    </row>
    <row r="3238" customFormat="false" ht="12.8" hidden="false" customHeight="false" outlineLevel="0" collapsed="false">
      <c r="A3238" s="0" t="str">
        <f aca="false">gait_events!B3551</f>
        <v>pp069</v>
      </c>
      <c r="B3238" s="0" t="str">
        <f aca="false">VLOOKUP(A3238,participants!A:B,2,0)</f>
        <v>M</v>
      </c>
      <c r="C3238" s="0" t="n">
        <f aca="false">VLOOKUP(A3238,participants!A:C,3,0)</f>
        <v>44</v>
      </c>
      <c r="D3238" s="0" t="str">
        <f aca="false">VLOOKUP(A3238,participants!A:F,6,0)</f>
        <v>PD</v>
      </c>
      <c r="E3238" s="0" t="str">
        <f aca="false">IF(LEN(SUBSTITUTE(gait_events!C3551,"_run-",""))&lt;&gt;LEN(gait_events!C3551),LEFT(RIGHT(gait_events!C3551,LEN(gait_events!C3551)-19),FIND("_run-",RIGHT(gait_events!C3551,LEN(gait_events!C3551)-19),1)-1),RIGHT(gait_events!C3551,LEN(gait_events!C3551)-19))</f>
        <v>Slow</v>
      </c>
      <c r="F3238" s="0" t="str">
        <f aca="false">IF(LEN(SUBSTITUTE(gait_events!C3551,"_run-",""))&lt;&gt;LEN(gait_events!C3551),RIGHT(gait_events!C3551,LEN(gait_events!C3551)-FIND("_run-",gait_events!C3551,1)-4),"")</f>
        <v>off</v>
      </c>
      <c r="G3238" s="0" t="str">
        <f aca="false">gait_events!D3551</f>
        <v>left_shank</v>
      </c>
      <c r="H3238" s="0" t="str">
        <f aca="false">gait_events!E3551</f>
        <v>FC</v>
      </c>
      <c r="I3238" s="0" t="n">
        <f aca="false">IF(gait_events!F3551&lt;&gt;"",gait_events!F3551,NA())</f>
        <v>795</v>
      </c>
      <c r="J3238" s="0" t="n">
        <f aca="false">IF(gait_events!G3551&lt;&gt;"",gait_events!G3551,NA())</f>
        <v>798</v>
      </c>
      <c r="K3238" s="0" t="n">
        <f aca="false">I3238-J3238</f>
        <v>-3</v>
      </c>
      <c r="L3238" s="0" t="n">
        <f aca="false">K3238*5</f>
        <v>-15</v>
      </c>
      <c r="M3238" s="0" t="n">
        <f aca="false">IF(NOT(ISNA(I3238)),1,0)</f>
        <v>1</v>
      </c>
      <c r="N3238" s="0" t="n">
        <f aca="false">IF(NOT(ISNA(J3238)),1,0)</f>
        <v>1</v>
      </c>
      <c r="O3238" s="0" t="n">
        <f aca="false">IF(AND(NOT(ISNA(I3238)),NOT(ISNA(J3238))),1,0)</f>
        <v>1</v>
      </c>
      <c r="P3238" s="0" t="n">
        <f aca="false">IF(AND(NOT(ISNA(I3238)),ISNA(J3238)),1,0)</f>
        <v>0</v>
      </c>
      <c r="Q3238" s="0" t="n">
        <f aca="false">IF(AND(ISNA(I3238),NOT(ISNA(J3238))),1,0)</f>
        <v>0</v>
      </c>
      <c r="R3238" s="0" t="n">
        <f aca="false">IF(SUM(O3238:Q3238)&lt;&gt;1,"ERROR",1)</f>
        <v>1</v>
      </c>
    </row>
    <row r="3239" customFormat="false" ht="12.8" hidden="false" customHeight="false" outlineLevel="0" collapsed="false">
      <c r="A3239" s="0" t="str">
        <f aca="false">gait_events!B3552</f>
        <v>pp069</v>
      </c>
      <c r="B3239" s="0" t="str">
        <f aca="false">VLOOKUP(A3239,participants!A:B,2,0)</f>
        <v>M</v>
      </c>
      <c r="C3239" s="0" t="n">
        <f aca="false">VLOOKUP(A3239,participants!A:C,3,0)</f>
        <v>44</v>
      </c>
      <c r="D3239" s="0" t="str">
        <f aca="false">VLOOKUP(A3239,participants!A:F,6,0)</f>
        <v>PD</v>
      </c>
      <c r="E3239" s="0" t="str">
        <f aca="false">IF(LEN(SUBSTITUTE(gait_events!C3552,"_run-",""))&lt;&gt;LEN(gait_events!C3552),LEFT(RIGHT(gait_events!C3552,LEN(gait_events!C3552)-19),FIND("_run-",RIGHT(gait_events!C3552,LEN(gait_events!C3552)-19),1)-1),RIGHT(gait_events!C3552,LEN(gait_events!C3552)-19))</f>
        <v>Slow</v>
      </c>
      <c r="F3239" s="0" t="str">
        <f aca="false">IF(LEN(SUBSTITUTE(gait_events!C3552,"_run-",""))&lt;&gt;LEN(gait_events!C3552),RIGHT(gait_events!C3552,LEN(gait_events!C3552)-FIND("_run-",gait_events!C3552,1)-4),"")</f>
        <v>off</v>
      </c>
      <c r="G3239" s="0" t="str">
        <f aca="false">gait_events!D3552</f>
        <v>left_shank</v>
      </c>
      <c r="H3239" s="0" t="str">
        <f aca="false">gait_events!E3552</f>
        <v>FC</v>
      </c>
      <c r="I3239" s="0" t="n">
        <f aca="false">IF(gait_events!F3552&lt;&gt;"",gait_events!F3552,NA())</f>
        <v>1081</v>
      </c>
      <c r="J3239" s="0" t="n">
        <f aca="false">IF(gait_events!G3552&lt;&gt;"",gait_events!G3552,NA())</f>
        <v>1084</v>
      </c>
      <c r="K3239" s="0" t="n">
        <f aca="false">I3239-J3239</f>
        <v>-3</v>
      </c>
      <c r="L3239" s="0" t="n">
        <f aca="false">K3239*5</f>
        <v>-15</v>
      </c>
      <c r="M3239" s="0" t="n">
        <f aca="false">IF(NOT(ISNA(I3239)),1,0)</f>
        <v>1</v>
      </c>
      <c r="N3239" s="0" t="n">
        <f aca="false">IF(NOT(ISNA(J3239)),1,0)</f>
        <v>1</v>
      </c>
      <c r="O3239" s="0" t="n">
        <f aca="false">IF(AND(NOT(ISNA(I3239)),NOT(ISNA(J3239))),1,0)</f>
        <v>1</v>
      </c>
      <c r="P3239" s="0" t="n">
        <f aca="false">IF(AND(NOT(ISNA(I3239)),ISNA(J3239)),1,0)</f>
        <v>0</v>
      </c>
      <c r="Q3239" s="0" t="n">
        <f aca="false">IF(AND(ISNA(I3239),NOT(ISNA(J3239))),1,0)</f>
        <v>0</v>
      </c>
      <c r="R3239" s="0" t="n">
        <f aca="false">IF(SUM(O3239:Q3239)&lt;&gt;1,"ERROR",1)</f>
        <v>1</v>
      </c>
    </row>
    <row r="3240" customFormat="false" ht="12.8" hidden="false" customHeight="false" outlineLevel="0" collapsed="false">
      <c r="A3240" s="0" t="str">
        <f aca="false">gait_events!B3553</f>
        <v>pp069</v>
      </c>
      <c r="B3240" s="0" t="str">
        <f aca="false">VLOOKUP(A3240,participants!A:B,2,0)</f>
        <v>M</v>
      </c>
      <c r="C3240" s="0" t="n">
        <f aca="false">VLOOKUP(A3240,participants!A:C,3,0)</f>
        <v>44</v>
      </c>
      <c r="D3240" s="0" t="str">
        <f aca="false">VLOOKUP(A3240,participants!A:F,6,0)</f>
        <v>PD</v>
      </c>
      <c r="E3240" s="0" t="str">
        <f aca="false">IF(LEN(SUBSTITUTE(gait_events!C3553,"_run-",""))&lt;&gt;LEN(gait_events!C3553),LEFT(RIGHT(gait_events!C3553,LEN(gait_events!C3553)-19),FIND("_run-",RIGHT(gait_events!C3553,LEN(gait_events!C3553)-19),1)-1),RIGHT(gait_events!C3553,LEN(gait_events!C3553)-19))</f>
        <v>Slow</v>
      </c>
      <c r="F3240" s="0" t="str">
        <f aca="false">IF(LEN(SUBSTITUTE(gait_events!C3553,"_run-",""))&lt;&gt;LEN(gait_events!C3553),RIGHT(gait_events!C3553,LEN(gait_events!C3553)-FIND("_run-",gait_events!C3553,1)-4),"")</f>
        <v>off</v>
      </c>
      <c r="G3240" s="0" t="str">
        <f aca="false">gait_events!D3553</f>
        <v>left_shank</v>
      </c>
      <c r="H3240" s="0" t="str">
        <f aca="false">gait_events!E3553</f>
        <v>FC</v>
      </c>
      <c r="I3240" s="0" t="n">
        <f aca="false">IF(gait_events!F3553&lt;&gt;"",gait_events!F3553,NA())</f>
        <v>1356</v>
      </c>
      <c r="J3240" s="0" t="n">
        <f aca="false">IF(gait_events!G3553&lt;&gt;"",gait_events!G3553,NA())</f>
        <v>1359</v>
      </c>
      <c r="K3240" s="0" t="n">
        <f aca="false">I3240-J3240</f>
        <v>-3</v>
      </c>
      <c r="L3240" s="0" t="n">
        <f aca="false">K3240*5</f>
        <v>-15</v>
      </c>
      <c r="M3240" s="0" t="n">
        <f aca="false">IF(NOT(ISNA(I3240)),1,0)</f>
        <v>1</v>
      </c>
      <c r="N3240" s="0" t="n">
        <f aca="false">IF(NOT(ISNA(J3240)),1,0)</f>
        <v>1</v>
      </c>
      <c r="O3240" s="0" t="n">
        <f aca="false">IF(AND(NOT(ISNA(I3240)),NOT(ISNA(J3240))),1,0)</f>
        <v>1</v>
      </c>
      <c r="P3240" s="0" t="n">
        <f aca="false">IF(AND(NOT(ISNA(I3240)),ISNA(J3240)),1,0)</f>
        <v>0</v>
      </c>
      <c r="Q3240" s="0" t="n">
        <f aca="false">IF(AND(ISNA(I3240),NOT(ISNA(J3240))),1,0)</f>
        <v>0</v>
      </c>
      <c r="R3240" s="0" t="n">
        <f aca="false">IF(SUM(O3240:Q3240)&lt;&gt;1,"ERROR",1)</f>
        <v>1</v>
      </c>
    </row>
    <row r="3241" customFormat="false" ht="12.8" hidden="false" customHeight="false" outlineLevel="0" collapsed="false">
      <c r="A3241" s="0" t="str">
        <f aca="false">gait_events!B3554</f>
        <v>pp069</v>
      </c>
      <c r="B3241" s="0" t="str">
        <f aca="false">VLOOKUP(A3241,participants!A:B,2,0)</f>
        <v>M</v>
      </c>
      <c r="C3241" s="0" t="n">
        <f aca="false">VLOOKUP(A3241,participants!A:C,3,0)</f>
        <v>44</v>
      </c>
      <c r="D3241" s="0" t="str">
        <f aca="false">VLOOKUP(A3241,participants!A:F,6,0)</f>
        <v>PD</v>
      </c>
      <c r="E3241" s="0" t="str">
        <f aca="false">IF(LEN(SUBSTITUTE(gait_events!C3554,"_run-",""))&lt;&gt;LEN(gait_events!C3554),LEFT(RIGHT(gait_events!C3554,LEN(gait_events!C3554)-19),FIND("_run-",RIGHT(gait_events!C3554,LEN(gait_events!C3554)-19),1)-1),RIGHT(gait_events!C3554,LEN(gait_events!C3554)-19))</f>
        <v>Slow</v>
      </c>
      <c r="F3241" s="0" t="str">
        <f aca="false">IF(LEN(SUBSTITUTE(gait_events!C3554,"_run-",""))&lt;&gt;LEN(gait_events!C3554),RIGHT(gait_events!C3554,LEN(gait_events!C3554)-FIND("_run-",gait_events!C3554,1)-4),"")</f>
        <v>off</v>
      </c>
      <c r="G3241" s="0" t="str">
        <f aca="false">gait_events!D3554</f>
        <v>right_shank</v>
      </c>
      <c r="H3241" s="0" t="str">
        <f aca="false">gait_events!E3554</f>
        <v>IC</v>
      </c>
      <c r="I3241" s="0" t="n">
        <f aca="false">IF(gait_events!F3554&lt;&gt;"",gait_events!F3554,NA())</f>
        <v>178</v>
      </c>
      <c r="J3241" s="0" t="n">
        <f aca="false">IF(gait_events!G3554&lt;&gt;"",gait_events!G3554,NA())</f>
        <v>183</v>
      </c>
      <c r="K3241" s="0" t="n">
        <f aca="false">I3241-J3241</f>
        <v>-5</v>
      </c>
      <c r="L3241" s="0" t="n">
        <f aca="false">K3241*5</f>
        <v>-25</v>
      </c>
      <c r="M3241" s="0" t="n">
        <f aca="false">IF(NOT(ISNA(I3241)),1,0)</f>
        <v>1</v>
      </c>
      <c r="N3241" s="0" t="n">
        <f aca="false">IF(NOT(ISNA(J3241)),1,0)</f>
        <v>1</v>
      </c>
      <c r="O3241" s="0" t="n">
        <f aca="false">IF(AND(NOT(ISNA(I3241)),NOT(ISNA(J3241))),1,0)</f>
        <v>1</v>
      </c>
      <c r="P3241" s="0" t="n">
        <f aca="false">IF(AND(NOT(ISNA(I3241)),ISNA(J3241)),1,0)</f>
        <v>0</v>
      </c>
      <c r="Q3241" s="0" t="n">
        <f aca="false">IF(AND(ISNA(I3241),NOT(ISNA(J3241))),1,0)</f>
        <v>0</v>
      </c>
      <c r="R3241" s="0" t="n">
        <f aca="false">IF(SUM(O3241:Q3241)&lt;&gt;1,"ERROR",1)</f>
        <v>1</v>
      </c>
    </row>
    <row r="3242" customFormat="false" ht="12.8" hidden="false" customHeight="false" outlineLevel="0" collapsed="false">
      <c r="A3242" s="0" t="str">
        <f aca="false">gait_events!B3555</f>
        <v>pp069</v>
      </c>
      <c r="B3242" s="0" t="str">
        <f aca="false">VLOOKUP(A3242,participants!A:B,2,0)</f>
        <v>M</v>
      </c>
      <c r="C3242" s="0" t="n">
        <f aca="false">VLOOKUP(A3242,participants!A:C,3,0)</f>
        <v>44</v>
      </c>
      <c r="D3242" s="0" t="str">
        <f aca="false">VLOOKUP(A3242,participants!A:F,6,0)</f>
        <v>PD</v>
      </c>
      <c r="E3242" s="0" t="str">
        <f aca="false">IF(LEN(SUBSTITUTE(gait_events!C3555,"_run-",""))&lt;&gt;LEN(gait_events!C3555),LEFT(RIGHT(gait_events!C3555,LEN(gait_events!C3555)-19),FIND("_run-",RIGHT(gait_events!C3555,LEN(gait_events!C3555)-19),1)-1),RIGHT(gait_events!C3555,LEN(gait_events!C3555)-19))</f>
        <v>Slow</v>
      </c>
      <c r="F3242" s="0" t="str">
        <f aca="false">IF(LEN(SUBSTITUTE(gait_events!C3555,"_run-",""))&lt;&gt;LEN(gait_events!C3555),RIGHT(gait_events!C3555,LEN(gait_events!C3555)-FIND("_run-",gait_events!C3555,1)-4),"")</f>
        <v>off</v>
      </c>
      <c r="G3242" s="0" t="str">
        <f aca="false">gait_events!D3555</f>
        <v>right_shank</v>
      </c>
      <c r="H3242" s="0" t="str">
        <f aca="false">gait_events!E3555</f>
        <v>IC</v>
      </c>
      <c r="I3242" s="0" t="n">
        <f aca="false">IF(gait_events!F3555&lt;&gt;"",gait_events!F3555,NA())</f>
        <v>471</v>
      </c>
      <c r="J3242" s="0" t="n">
        <f aca="false">IF(gait_events!G3555&lt;&gt;"",gait_events!G3555,NA())</f>
        <v>468</v>
      </c>
      <c r="K3242" s="0" t="n">
        <f aca="false">I3242-J3242</f>
        <v>3</v>
      </c>
      <c r="L3242" s="0" t="n">
        <f aca="false">K3242*5</f>
        <v>15</v>
      </c>
      <c r="M3242" s="0" t="n">
        <f aca="false">IF(NOT(ISNA(I3242)),1,0)</f>
        <v>1</v>
      </c>
      <c r="N3242" s="0" t="n">
        <f aca="false">IF(NOT(ISNA(J3242)),1,0)</f>
        <v>1</v>
      </c>
      <c r="O3242" s="0" t="n">
        <f aca="false">IF(AND(NOT(ISNA(I3242)),NOT(ISNA(J3242))),1,0)</f>
        <v>1</v>
      </c>
      <c r="P3242" s="0" t="n">
        <f aca="false">IF(AND(NOT(ISNA(I3242)),ISNA(J3242)),1,0)</f>
        <v>0</v>
      </c>
      <c r="Q3242" s="0" t="n">
        <f aca="false">IF(AND(ISNA(I3242),NOT(ISNA(J3242))),1,0)</f>
        <v>0</v>
      </c>
      <c r="R3242" s="0" t="n">
        <f aca="false">IF(SUM(O3242:Q3242)&lt;&gt;1,"ERROR",1)</f>
        <v>1</v>
      </c>
    </row>
    <row r="3243" customFormat="false" ht="12.8" hidden="false" customHeight="false" outlineLevel="0" collapsed="false">
      <c r="A3243" s="0" t="str">
        <f aca="false">gait_events!B3556</f>
        <v>pp069</v>
      </c>
      <c r="B3243" s="0" t="str">
        <f aca="false">VLOOKUP(A3243,participants!A:B,2,0)</f>
        <v>M</v>
      </c>
      <c r="C3243" s="0" t="n">
        <f aca="false">VLOOKUP(A3243,participants!A:C,3,0)</f>
        <v>44</v>
      </c>
      <c r="D3243" s="0" t="str">
        <f aca="false">VLOOKUP(A3243,participants!A:F,6,0)</f>
        <v>PD</v>
      </c>
      <c r="E3243" s="0" t="str">
        <f aca="false">IF(LEN(SUBSTITUTE(gait_events!C3556,"_run-",""))&lt;&gt;LEN(gait_events!C3556),LEFT(RIGHT(gait_events!C3556,LEN(gait_events!C3556)-19),FIND("_run-",RIGHT(gait_events!C3556,LEN(gait_events!C3556)-19),1)-1),RIGHT(gait_events!C3556,LEN(gait_events!C3556)-19))</f>
        <v>Slow</v>
      </c>
      <c r="F3243" s="0" t="str">
        <f aca="false">IF(LEN(SUBSTITUTE(gait_events!C3556,"_run-",""))&lt;&gt;LEN(gait_events!C3556),RIGHT(gait_events!C3556,LEN(gait_events!C3556)-FIND("_run-",gait_events!C3556,1)-4),"")</f>
        <v>off</v>
      </c>
      <c r="G3243" s="0" t="str">
        <f aca="false">gait_events!D3556</f>
        <v>right_shank</v>
      </c>
      <c r="H3243" s="0" t="str">
        <f aca="false">gait_events!E3556</f>
        <v>IC</v>
      </c>
      <c r="I3243" s="0" t="n">
        <f aca="false">IF(gait_events!F3556&lt;&gt;"",gait_events!F3556,NA())</f>
        <v>728</v>
      </c>
      <c r="J3243" s="0" t="n">
        <f aca="false">IF(gait_events!G3556&lt;&gt;"",gait_events!G3556,NA())</f>
        <v>753</v>
      </c>
      <c r="K3243" s="0" t="n">
        <f aca="false">I3243-J3243</f>
        <v>-25</v>
      </c>
      <c r="L3243" s="0" t="n">
        <f aca="false">K3243*5</f>
        <v>-125</v>
      </c>
      <c r="M3243" s="0" t="n">
        <f aca="false">IF(NOT(ISNA(I3243)),1,0)</f>
        <v>1</v>
      </c>
      <c r="N3243" s="0" t="n">
        <f aca="false">IF(NOT(ISNA(J3243)),1,0)</f>
        <v>1</v>
      </c>
      <c r="O3243" s="0" t="n">
        <f aca="false">IF(AND(NOT(ISNA(I3243)),NOT(ISNA(J3243))),1,0)</f>
        <v>1</v>
      </c>
      <c r="P3243" s="0" t="n">
        <f aca="false">IF(AND(NOT(ISNA(I3243)),ISNA(J3243)),1,0)</f>
        <v>0</v>
      </c>
      <c r="Q3243" s="0" t="n">
        <f aca="false">IF(AND(ISNA(I3243),NOT(ISNA(J3243))),1,0)</f>
        <v>0</v>
      </c>
      <c r="R3243" s="0" t="n">
        <f aca="false">IF(SUM(O3243:Q3243)&lt;&gt;1,"ERROR",1)</f>
        <v>1</v>
      </c>
    </row>
    <row r="3244" customFormat="false" ht="12.8" hidden="false" customHeight="false" outlineLevel="0" collapsed="false">
      <c r="A3244" s="0" t="str">
        <f aca="false">gait_events!B3557</f>
        <v>pp069</v>
      </c>
      <c r="B3244" s="0" t="str">
        <f aca="false">VLOOKUP(A3244,participants!A:B,2,0)</f>
        <v>M</v>
      </c>
      <c r="C3244" s="0" t="n">
        <f aca="false">VLOOKUP(A3244,participants!A:C,3,0)</f>
        <v>44</v>
      </c>
      <c r="D3244" s="0" t="str">
        <f aca="false">VLOOKUP(A3244,participants!A:F,6,0)</f>
        <v>PD</v>
      </c>
      <c r="E3244" s="0" t="str">
        <f aca="false">IF(LEN(SUBSTITUTE(gait_events!C3557,"_run-",""))&lt;&gt;LEN(gait_events!C3557),LEFT(RIGHT(gait_events!C3557,LEN(gait_events!C3557)-19),FIND("_run-",RIGHT(gait_events!C3557,LEN(gait_events!C3557)-19),1)-1),RIGHT(gait_events!C3557,LEN(gait_events!C3557)-19))</f>
        <v>Slow</v>
      </c>
      <c r="F3244" s="0" t="str">
        <f aca="false">IF(LEN(SUBSTITUTE(gait_events!C3557,"_run-",""))&lt;&gt;LEN(gait_events!C3557),RIGHT(gait_events!C3557,LEN(gait_events!C3557)-FIND("_run-",gait_events!C3557,1)-4),"")</f>
        <v>off</v>
      </c>
      <c r="G3244" s="0" t="str">
        <f aca="false">gait_events!D3557</f>
        <v>right_shank</v>
      </c>
      <c r="H3244" s="0" t="str">
        <f aca="false">gait_events!E3557</f>
        <v>IC</v>
      </c>
      <c r="I3244" s="0" t="n">
        <f aca="false">IF(gait_events!F3557&lt;&gt;"",gait_events!F3557,NA())</f>
        <v>1030</v>
      </c>
      <c r="J3244" s="0" t="n">
        <f aca="false">IF(gait_events!G3557&lt;&gt;"",gait_events!G3557,NA())</f>
        <v>1037</v>
      </c>
      <c r="K3244" s="0" t="n">
        <f aca="false">I3244-J3244</f>
        <v>-7</v>
      </c>
      <c r="L3244" s="0" t="n">
        <f aca="false">K3244*5</f>
        <v>-35</v>
      </c>
      <c r="M3244" s="0" t="n">
        <f aca="false">IF(NOT(ISNA(I3244)),1,0)</f>
        <v>1</v>
      </c>
      <c r="N3244" s="0" t="n">
        <f aca="false">IF(NOT(ISNA(J3244)),1,0)</f>
        <v>1</v>
      </c>
      <c r="O3244" s="0" t="n">
        <f aca="false">IF(AND(NOT(ISNA(I3244)),NOT(ISNA(J3244))),1,0)</f>
        <v>1</v>
      </c>
      <c r="P3244" s="0" t="n">
        <f aca="false">IF(AND(NOT(ISNA(I3244)),ISNA(J3244)),1,0)</f>
        <v>0</v>
      </c>
      <c r="Q3244" s="0" t="n">
        <f aca="false">IF(AND(ISNA(I3244),NOT(ISNA(J3244))),1,0)</f>
        <v>0</v>
      </c>
      <c r="R3244" s="0" t="n">
        <f aca="false">IF(SUM(O3244:Q3244)&lt;&gt;1,"ERROR",1)</f>
        <v>1</v>
      </c>
    </row>
    <row r="3245" customFormat="false" ht="12.8" hidden="false" customHeight="false" outlineLevel="0" collapsed="false">
      <c r="A3245" s="0" t="str">
        <f aca="false">gait_events!B3558</f>
        <v>pp069</v>
      </c>
      <c r="B3245" s="0" t="str">
        <f aca="false">VLOOKUP(A3245,participants!A:B,2,0)</f>
        <v>M</v>
      </c>
      <c r="C3245" s="0" t="n">
        <f aca="false">VLOOKUP(A3245,participants!A:C,3,0)</f>
        <v>44</v>
      </c>
      <c r="D3245" s="0" t="str">
        <f aca="false">VLOOKUP(A3245,participants!A:F,6,0)</f>
        <v>PD</v>
      </c>
      <c r="E3245" s="0" t="str">
        <f aca="false">IF(LEN(SUBSTITUTE(gait_events!C3558,"_run-",""))&lt;&gt;LEN(gait_events!C3558),LEFT(RIGHT(gait_events!C3558,LEN(gait_events!C3558)-19),FIND("_run-",RIGHT(gait_events!C3558,LEN(gait_events!C3558)-19),1)-1),RIGHT(gait_events!C3558,LEN(gait_events!C3558)-19))</f>
        <v>Slow</v>
      </c>
      <c r="F3245" s="0" t="str">
        <f aca="false">IF(LEN(SUBSTITUTE(gait_events!C3558,"_run-",""))&lt;&gt;LEN(gait_events!C3558),RIGHT(gait_events!C3558,LEN(gait_events!C3558)-FIND("_run-",gait_events!C3558,1)-4),"")</f>
        <v>off</v>
      </c>
      <c r="G3245" s="0" t="str">
        <f aca="false">gait_events!D3558</f>
        <v>right_shank</v>
      </c>
      <c r="H3245" s="0" t="str">
        <f aca="false">gait_events!E3558</f>
        <v>IC</v>
      </c>
      <c r="I3245" s="0" t="n">
        <f aca="false">IF(gait_events!F3558&lt;&gt;"",gait_events!F3558,NA())</f>
        <v>1316</v>
      </c>
      <c r="J3245" s="0" t="n">
        <f aca="false">IF(gait_events!G3558&lt;&gt;"",gait_events!G3558,NA())</f>
        <v>1319</v>
      </c>
      <c r="K3245" s="0" t="n">
        <f aca="false">I3245-J3245</f>
        <v>-3</v>
      </c>
      <c r="L3245" s="0" t="n">
        <f aca="false">K3245*5</f>
        <v>-15</v>
      </c>
      <c r="M3245" s="0" t="n">
        <f aca="false">IF(NOT(ISNA(I3245)),1,0)</f>
        <v>1</v>
      </c>
      <c r="N3245" s="0" t="n">
        <f aca="false">IF(NOT(ISNA(J3245)),1,0)</f>
        <v>1</v>
      </c>
      <c r="O3245" s="0" t="n">
        <f aca="false">IF(AND(NOT(ISNA(I3245)),NOT(ISNA(J3245))),1,0)</f>
        <v>1</v>
      </c>
      <c r="P3245" s="0" t="n">
        <f aca="false">IF(AND(NOT(ISNA(I3245)),ISNA(J3245)),1,0)</f>
        <v>0</v>
      </c>
      <c r="Q3245" s="0" t="n">
        <f aca="false">IF(AND(ISNA(I3245),NOT(ISNA(J3245))),1,0)</f>
        <v>0</v>
      </c>
      <c r="R3245" s="0" t="n">
        <f aca="false">IF(SUM(O3245:Q3245)&lt;&gt;1,"ERROR",1)</f>
        <v>1</v>
      </c>
    </row>
    <row r="3246" customFormat="false" ht="12.8" hidden="false" customHeight="false" outlineLevel="0" collapsed="false">
      <c r="A3246" s="0" t="str">
        <f aca="false">gait_events!B3559</f>
        <v>pp069</v>
      </c>
      <c r="B3246" s="0" t="str">
        <f aca="false">VLOOKUP(A3246,participants!A:B,2,0)</f>
        <v>M</v>
      </c>
      <c r="C3246" s="0" t="n">
        <f aca="false">VLOOKUP(A3246,participants!A:C,3,0)</f>
        <v>44</v>
      </c>
      <c r="D3246" s="0" t="str">
        <f aca="false">VLOOKUP(A3246,participants!A:F,6,0)</f>
        <v>PD</v>
      </c>
      <c r="E3246" s="0" t="str">
        <f aca="false">IF(LEN(SUBSTITUTE(gait_events!C3559,"_run-",""))&lt;&gt;LEN(gait_events!C3559),LEFT(RIGHT(gait_events!C3559,LEN(gait_events!C3559)-19),FIND("_run-",RIGHT(gait_events!C3559,LEN(gait_events!C3559)-19),1)-1),RIGHT(gait_events!C3559,LEN(gait_events!C3559)-19))</f>
        <v>Slow</v>
      </c>
      <c r="F3246" s="0" t="str">
        <f aca="false">IF(LEN(SUBSTITUTE(gait_events!C3559,"_run-",""))&lt;&gt;LEN(gait_events!C3559),RIGHT(gait_events!C3559,LEN(gait_events!C3559)-FIND("_run-",gait_events!C3559,1)-4),"")</f>
        <v>off</v>
      </c>
      <c r="G3246" s="0" t="str">
        <f aca="false">gait_events!D3559</f>
        <v>right_shank</v>
      </c>
      <c r="H3246" s="0" t="str">
        <f aca="false">gait_events!E3559</f>
        <v>FC</v>
      </c>
      <c r="I3246" s="0" t="n">
        <f aca="false">IF(gait_events!F3559&lt;&gt;"",gait_events!F3559,NA())</f>
        <v>68</v>
      </c>
      <c r="J3246" s="0" t="n">
        <f aca="false">IF(gait_events!G3559&lt;&gt;"",gait_events!G3559,NA())</f>
        <v>72</v>
      </c>
      <c r="K3246" s="0" t="n">
        <f aca="false">I3246-J3246</f>
        <v>-4</v>
      </c>
      <c r="L3246" s="0" t="n">
        <f aca="false">K3246*5</f>
        <v>-20</v>
      </c>
      <c r="M3246" s="0" t="n">
        <f aca="false">IF(NOT(ISNA(I3246)),1,0)</f>
        <v>1</v>
      </c>
      <c r="N3246" s="0" t="n">
        <f aca="false">IF(NOT(ISNA(J3246)),1,0)</f>
        <v>1</v>
      </c>
      <c r="O3246" s="0" t="n">
        <f aca="false">IF(AND(NOT(ISNA(I3246)),NOT(ISNA(J3246))),1,0)</f>
        <v>1</v>
      </c>
      <c r="P3246" s="0" t="n">
        <f aca="false">IF(AND(NOT(ISNA(I3246)),ISNA(J3246)),1,0)</f>
        <v>0</v>
      </c>
      <c r="Q3246" s="0" t="n">
        <f aca="false">IF(AND(ISNA(I3246),NOT(ISNA(J3246))),1,0)</f>
        <v>0</v>
      </c>
      <c r="R3246" s="0" t="n">
        <f aca="false">IF(SUM(O3246:Q3246)&lt;&gt;1,"ERROR",1)</f>
        <v>1</v>
      </c>
    </row>
    <row r="3247" customFormat="false" ht="12.8" hidden="false" customHeight="false" outlineLevel="0" collapsed="false">
      <c r="A3247" s="0" t="str">
        <f aca="false">gait_events!B3560</f>
        <v>pp069</v>
      </c>
      <c r="B3247" s="0" t="str">
        <f aca="false">VLOOKUP(A3247,participants!A:B,2,0)</f>
        <v>M</v>
      </c>
      <c r="C3247" s="0" t="n">
        <f aca="false">VLOOKUP(A3247,participants!A:C,3,0)</f>
        <v>44</v>
      </c>
      <c r="D3247" s="0" t="str">
        <f aca="false">VLOOKUP(A3247,participants!A:F,6,0)</f>
        <v>PD</v>
      </c>
      <c r="E3247" s="0" t="str">
        <f aca="false">IF(LEN(SUBSTITUTE(gait_events!C3560,"_run-",""))&lt;&gt;LEN(gait_events!C3560),LEFT(RIGHT(gait_events!C3560,LEN(gait_events!C3560)-19),FIND("_run-",RIGHT(gait_events!C3560,LEN(gait_events!C3560)-19),1)-1),RIGHT(gait_events!C3560,LEN(gait_events!C3560)-19))</f>
        <v>Slow</v>
      </c>
      <c r="F3247" s="0" t="str">
        <f aca="false">IF(LEN(SUBSTITUTE(gait_events!C3560,"_run-",""))&lt;&gt;LEN(gait_events!C3560),RIGHT(gait_events!C3560,LEN(gait_events!C3560)-FIND("_run-",gait_events!C3560,1)-4),"")</f>
        <v>off</v>
      </c>
      <c r="G3247" s="0" t="str">
        <f aca="false">gait_events!D3560</f>
        <v>right_shank</v>
      </c>
      <c r="H3247" s="0" t="str">
        <f aca="false">gait_events!E3560</f>
        <v>FC</v>
      </c>
      <c r="I3247" s="0" t="n">
        <f aca="false">IF(gait_events!F3560&lt;&gt;"",gait_events!F3560,NA())</f>
        <v>360</v>
      </c>
      <c r="J3247" s="0" t="e">
        <f aca="false">IF(gait_events!G3560&lt;&gt;"",gait_events!G3560,NA())</f>
        <v>#N/A</v>
      </c>
      <c r="K3247" s="0" t="e">
        <f aca="false">I3247-J3247</f>
        <v>#N/A</v>
      </c>
      <c r="L3247" s="0" t="e">
        <f aca="false">K3247*5</f>
        <v>#N/A</v>
      </c>
      <c r="M3247" s="0" t="n">
        <f aca="false">IF(NOT(ISNA(I3247)),1,0)</f>
        <v>1</v>
      </c>
      <c r="N3247" s="0" t="n">
        <f aca="false">IF(NOT(ISNA(J3247)),1,0)</f>
        <v>0</v>
      </c>
      <c r="O3247" s="0" t="n">
        <f aca="false">IF(AND(NOT(ISNA(I3247)),NOT(ISNA(J3247))),1,0)</f>
        <v>0</v>
      </c>
      <c r="P3247" s="0" t="n">
        <f aca="false">IF(AND(NOT(ISNA(I3247)),ISNA(J3247)),1,0)</f>
        <v>1</v>
      </c>
      <c r="Q3247" s="0" t="n">
        <f aca="false">IF(AND(ISNA(I3247),NOT(ISNA(J3247))),1,0)</f>
        <v>0</v>
      </c>
      <c r="R3247" s="0" t="n">
        <f aca="false">IF(SUM(O3247:Q3247)&lt;&gt;1,"ERROR",1)</f>
        <v>1</v>
      </c>
    </row>
    <row r="3248" customFormat="false" ht="12.8" hidden="false" customHeight="false" outlineLevel="0" collapsed="false">
      <c r="A3248" s="0" t="str">
        <f aca="false">gait_events!B4886</f>
        <v>pp072</v>
      </c>
      <c r="B3248" s="0" t="str">
        <f aca="false">VLOOKUP(A3248,participants!A:B,2,0)</f>
        <v>M</v>
      </c>
      <c r="C3248" s="0" t="n">
        <f aca="false">VLOOKUP(A3248,participants!A:C,3,0)</f>
        <v>27</v>
      </c>
      <c r="D3248" s="0" t="str">
        <f aca="false">VLOOKUP(A3248,participants!A:F,6,0)</f>
        <v>YA</v>
      </c>
      <c r="E3248" s="0" t="str">
        <f aca="false">IF(LEN(SUBSTITUTE(gait_events!C4886,"_run-",""))&lt;&gt;LEN(gait_events!C4886),LEFT(RIGHT(gait_events!C4886,LEN(gait_events!C4886)-19),FIND("_run-",RIGHT(gait_events!C4886,LEN(gait_events!C4886)-19),1)-1),RIGHT(gait_events!C4886,LEN(gait_events!C4886)-19))</f>
        <v>Slow</v>
      </c>
      <c r="F3248" s="0" t="str">
        <f aca="false">IF(LEN(SUBSTITUTE(gait_events!C4886,"_run-",""))&lt;&gt;LEN(gait_events!C4886),RIGHT(gait_events!C4886,LEN(gait_events!C4886)-FIND("_run-",gait_events!C4886,1)-4),"")</f>
        <v/>
      </c>
      <c r="G3248" s="0" t="str">
        <f aca="false">gait_events!D4886</f>
        <v>right_shank</v>
      </c>
      <c r="H3248" s="0" t="str">
        <f aca="false">gait_events!E4886</f>
        <v>IC</v>
      </c>
      <c r="I3248" s="0" t="n">
        <f aca="false">IF(gait_events!F4886&lt;&gt;"",gait_events!F4886,NA())</f>
        <v>2178</v>
      </c>
      <c r="J3248" s="0" t="n">
        <f aca="false">IF(gait_events!G4886&lt;&gt;"",gait_events!G4886,NA())</f>
        <v>2180</v>
      </c>
      <c r="K3248" s="0" t="n">
        <f aca="false">I3248-J3248</f>
        <v>-2</v>
      </c>
      <c r="L3248" s="0" t="n">
        <f aca="false">K3248*5</f>
        <v>-10</v>
      </c>
      <c r="M3248" s="0" t="n">
        <f aca="false">IF(NOT(ISNA(I3248)),1,0)</f>
        <v>1</v>
      </c>
      <c r="N3248" s="0" t="n">
        <f aca="false">IF(NOT(ISNA(J3248)),1,0)</f>
        <v>1</v>
      </c>
      <c r="O3248" s="0" t="n">
        <f aca="false">IF(AND(NOT(ISNA(I3248)),NOT(ISNA(J3248))),1,0)</f>
        <v>1</v>
      </c>
      <c r="P3248" s="0" t="n">
        <f aca="false">IF(AND(NOT(ISNA(I3248)),ISNA(J3248)),1,0)</f>
        <v>0</v>
      </c>
      <c r="Q3248" s="0" t="n">
        <f aca="false">IF(AND(ISNA(I3248),NOT(ISNA(J3248))),1,0)</f>
        <v>0</v>
      </c>
      <c r="R3248" s="0" t="n">
        <f aca="false">IF(SUM(O3248:Q3248)&lt;&gt;1,"ERROR",1)</f>
        <v>1</v>
      </c>
    </row>
    <row r="3249" customFormat="false" ht="12.8" hidden="false" customHeight="false" outlineLevel="0" collapsed="false">
      <c r="A3249" s="0" t="str">
        <f aca="false">gait_events!B4887</f>
        <v>pp072</v>
      </c>
      <c r="B3249" s="0" t="str">
        <f aca="false">VLOOKUP(A3249,participants!A:B,2,0)</f>
        <v>M</v>
      </c>
      <c r="C3249" s="0" t="n">
        <f aca="false">VLOOKUP(A3249,participants!A:C,3,0)</f>
        <v>27</v>
      </c>
      <c r="D3249" s="0" t="str">
        <f aca="false">VLOOKUP(A3249,participants!A:F,6,0)</f>
        <v>YA</v>
      </c>
      <c r="E3249" s="0" t="str">
        <f aca="false">IF(LEN(SUBSTITUTE(gait_events!C4887,"_run-",""))&lt;&gt;LEN(gait_events!C4887),LEFT(RIGHT(gait_events!C4887,LEN(gait_events!C4887)-19),FIND("_run-",RIGHT(gait_events!C4887,LEN(gait_events!C4887)-19),1)-1),RIGHT(gait_events!C4887,LEN(gait_events!C4887)-19))</f>
        <v>Slow</v>
      </c>
      <c r="F3249" s="0" t="str">
        <f aca="false">IF(LEN(SUBSTITUTE(gait_events!C4887,"_run-",""))&lt;&gt;LEN(gait_events!C4887),RIGHT(gait_events!C4887,LEN(gait_events!C4887)-FIND("_run-",gait_events!C4887,1)-4),"")</f>
        <v/>
      </c>
      <c r="G3249" s="0" t="str">
        <f aca="false">gait_events!D4887</f>
        <v>right_shank</v>
      </c>
      <c r="H3249" s="0" t="str">
        <f aca="false">gait_events!E4887</f>
        <v>FC</v>
      </c>
      <c r="I3249" s="0" t="n">
        <f aca="false">IF(gait_events!F4887&lt;&gt;"",gait_events!F4887,NA())</f>
        <v>140</v>
      </c>
      <c r="J3249" s="0" t="n">
        <f aca="false">IF(gait_events!G4887&lt;&gt;"",gait_events!G4887,NA())</f>
        <v>149</v>
      </c>
      <c r="K3249" s="0" t="n">
        <f aca="false">I3249-J3249</f>
        <v>-9</v>
      </c>
      <c r="L3249" s="0" t="n">
        <f aca="false">K3249*5</f>
        <v>-45</v>
      </c>
      <c r="M3249" s="0" t="n">
        <f aca="false">IF(NOT(ISNA(I3249)),1,0)</f>
        <v>1</v>
      </c>
      <c r="N3249" s="0" t="n">
        <f aca="false">IF(NOT(ISNA(J3249)),1,0)</f>
        <v>1</v>
      </c>
      <c r="O3249" s="0" t="n">
        <f aca="false">IF(AND(NOT(ISNA(I3249)),NOT(ISNA(J3249))),1,0)</f>
        <v>1</v>
      </c>
      <c r="P3249" s="0" t="n">
        <f aca="false">IF(AND(NOT(ISNA(I3249)),ISNA(J3249)),1,0)</f>
        <v>0</v>
      </c>
      <c r="Q3249" s="0" t="n">
        <f aca="false">IF(AND(ISNA(I3249),NOT(ISNA(J3249))),1,0)</f>
        <v>0</v>
      </c>
      <c r="R3249" s="0" t="n">
        <f aca="false">IF(SUM(O3249:Q3249)&lt;&gt;1,"ERROR",1)</f>
        <v>1</v>
      </c>
    </row>
    <row r="3250" customFormat="false" ht="12.8" hidden="false" customHeight="false" outlineLevel="0" collapsed="false">
      <c r="A3250" s="0" t="str">
        <f aca="false">gait_events!B4888</f>
        <v>pp072</v>
      </c>
      <c r="B3250" s="0" t="str">
        <f aca="false">VLOOKUP(A3250,participants!A:B,2,0)</f>
        <v>M</v>
      </c>
      <c r="C3250" s="0" t="n">
        <f aca="false">VLOOKUP(A3250,participants!A:C,3,0)</f>
        <v>27</v>
      </c>
      <c r="D3250" s="0" t="str">
        <f aca="false">VLOOKUP(A3250,participants!A:F,6,0)</f>
        <v>YA</v>
      </c>
      <c r="E3250" s="0" t="str">
        <f aca="false">IF(LEN(SUBSTITUTE(gait_events!C4888,"_run-",""))&lt;&gt;LEN(gait_events!C4888),LEFT(RIGHT(gait_events!C4888,LEN(gait_events!C4888)-19),FIND("_run-",RIGHT(gait_events!C4888,LEN(gait_events!C4888)-19),1)-1),RIGHT(gait_events!C4888,LEN(gait_events!C4888)-19))</f>
        <v>Slow</v>
      </c>
      <c r="F3250" s="0" t="str">
        <f aca="false">IF(LEN(SUBSTITUTE(gait_events!C4888,"_run-",""))&lt;&gt;LEN(gait_events!C4888),RIGHT(gait_events!C4888,LEN(gait_events!C4888)-FIND("_run-",gait_events!C4888,1)-4),"")</f>
        <v/>
      </c>
      <c r="G3250" s="0" t="str">
        <f aca="false">gait_events!D4888</f>
        <v>right_shank</v>
      </c>
      <c r="H3250" s="0" t="str">
        <f aca="false">gait_events!E4888</f>
        <v>FC</v>
      </c>
      <c r="I3250" s="0" t="n">
        <f aca="false">IF(gait_events!F4888&lt;&gt;"",gait_events!F4888,NA())</f>
        <v>533</v>
      </c>
      <c r="J3250" s="0" t="n">
        <f aca="false">IF(gait_events!G4888&lt;&gt;"",gait_events!G4888,NA())</f>
        <v>538</v>
      </c>
      <c r="K3250" s="0" t="n">
        <f aca="false">I3250-J3250</f>
        <v>-5</v>
      </c>
      <c r="L3250" s="0" t="n">
        <f aca="false">K3250*5</f>
        <v>-25</v>
      </c>
      <c r="M3250" s="0" t="n">
        <f aca="false">IF(NOT(ISNA(I3250)),1,0)</f>
        <v>1</v>
      </c>
      <c r="N3250" s="0" t="n">
        <f aca="false">IF(NOT(ISNA(J3250)),1,0)</f>
        <v>1</v>
      </c>
      <c r="O3250" s="0" t="n">
        <f aca="false">IF(AND(NOT(ISNA(I3250)),NOT(ISNA(J3250))),1,0)</f>
        <v>1</v>
      </c>
      <c r="P3250" s="0" t="n">
        <f aca="false">IF(AND(NOT(ISNA(I3250)),ISNA(J3250)),1,0)</f>
        <v>0</v>
      </c>
      <c r="Q3250" s="0" t="n">
        <f aca="false">IF(AND(ISNA(I3250),NOT(ISNA(J3250))),1,0)</f>
        <v>0</v>
      </c>
      <c r="R3250" s="0" t="n">
        <f aca="false">IF(SUM(O3250:Q3250)&lt;&gt;1,"ERROR",1)</f>
        <v>1</v>
      </c>
    </row>
    <row r="3251" customFormat="false" ht="12.8" hidden="false" customHeight="false" outlineLevel="0" collapsed="false">
      <c r="A3251" s="0" t="str">
        <f aca="false">gait_events!B4889</f>
        <v>pp072</v>
      </c>
      <c r="B3251" s="0" t="str">
        <f aca="false">VLOOKUP(A3251,participants!A:B,2,0)</f>
        <v>M</v>
      </c>
      <c r="C3251" s="0" t="n">
        <f aca="false">VLOOKUP(A3251,participants!A:C,3,0)</f>
        <v>27</v>
      </c>
      <c r="D3251" s="0" t="str">
        <f aca="false">VLOOKUP(A3251,participants!A:F,6,0)</f>
        <v>YA</v>
      </c>
      <c r="E3251" s="0" t="str">
        <f aca="false">IF(LEN(SUBSTITUTE(gait_events!C4889,"_run-",""))&lt;&gt;LEN(gait_events!C4889),LEFT(RIGHT(gait_events!C4889,LEN(gait_events!C4889)-19),FIND("_run-",RIGHT(gait_events!C4889,LEN(gait_events!C4889)-19),1)-1),RIGHT(gait_events!C4889,LEN(gait_events!C4889)-19))</f>
        <v>Slow</v>
      </c>
      <c r="F3251" s="0" t="str">
        <f aca="false">IF(LEN(SUBSTITUTE(gait_events!C4889,"_run-",""))&lt;&gt;LEN(gait_events!C4889),RIGHT(gait_events!C4889,LEN(gait_events!C4889)-FIND("_run-",gait_events!C4889,1)-4),"")</f>
        <v/>
      </c>
      <c r="G3251" s="0" t="str">
        <f aca="false">gait_events!D4889</f>
        <v>right_shank</v>
      </c>
      <c r="H3251" s="0" t="str">
        <f aca="false">gait_events!E4889</f>
        <v>FC</v>
      </c>
      <c r="I3251" s="0" t="n">
        <f aca="false">IF(gait_events!F4889&lt;&gt;"",gait_events!F4889,NA())</f>
        <v>920</v>
      </c>
      <c r="J3251" s="0" t="n">
        <f aca="false">IF(gait_events!G4889&lt;&gt;"",gait_events!G4889,NA())</f>
        <v>928</v>
      </c>
      <c r="K3251" s="0" t="n">
        <f aca="false">I3251-J3251</f>
        <v>-8</v>
      </c>
      <c r="L3251" s="0" t="n">
        <f aca="false">K3251*5</f>
        <v>-40</v>
      </c>
      <c r="M3251" s="0" t="n">
        <f aca="false">IF(NOT(ISNA(I3251)),1,0)</f>
        <v>1</v>
      </c>
      <c r="N3251" s="0" t="n">
        <f aca="false">IF(NOT(ISNA(J3251)),1,0)</f>
        <v>1</v>
      </c>
      <c r="O3251" s="0" t="n">
        <f aca="false">IF(AND(NOT(ISNA(I3251)),NOT(ISNA(J3251))),1,0)</f>
        <v>1</v>
      </c>
      <c r="P3251" s="0" t="n">
        <f aca="false">IF(AND(NOT(ISNA(I3251)),ISNA(J3251)),1,0)</f>
        <v>0</v>
      </c>
      <c r="Q3251" s="0" t="n">
        <f aca="false">IF(AND(ISNA(I3251),NOT(ISNA(J3251))),1,0)</f>
        <v>0</v>
      </c>
      <c r="R3251" s="0" t="n">
        <f aca="false">IF(SUM(O3251:Q3251)&lt;&gt;1,"ERROR",1)</f>
        <v>1</v>
      </c>
    </row>
    <row r="3252" customFormat="false" ht="12.8" hidden="false" customHeight="false" outlineLevel="0" collapsed="false">
      <c r="A3252" s="0" t="str">
        <f aca="false">gait_events!B4890</f>
        <v>pp072</v>
      </c>
      <c r="B3252" s="0" t="str">
        <f aca="false">VLOOKUP(A3252,participants!A:B,2,0)</f>
        <v>M</v>
      </c>
      <c r="C3252" s="0" t="n">
        <f aca="false">VLOOKUP(A3252,participants!A:C,3,0)</f>
        <v>27</v>
      </c>
      <c r="D3252" s="0" t="str">
        <f aca="false">VLOOKUP(A3252,participants!A:F,6,0)</f>
        <v>YA</v>
      </c>
      <c r="E3252" s="0" t="str">
        <f aca="false">IF(LEN(SUBSTITUTE(gait_events!C4890,"_run-",""))&lt;&gt;LEN(gait_events!C4890),LEFT(RIGHT(gait_events!C4890,LEN(gait_events!C4890)-19),FIND("_run-",RIGHT(gait_events!C4890,LEN(gait_events!C4890)-19),1)-1),RIGHT(gait_events!C4890,LEN(gait_events!C4890)-19))</f>
        <v>Slow</v>
      </c>
      <c r="F3252" s="0" t="str">
        <f aca="false">IF(LEN(SUBSTITUTE(gait_events!C4890,"_run-",""))&lt;&gt;LEN(gait_events!C4890),RIGHT(gait_events!C4890,LEN(gait_events!C4890)-FIND("_run-",gait_events!C4890,1)-4),"")</f>
        <v/>
      </c>
      <c r="G3252" s="0" t="str">
        <f aca="false">gait_events!D4890</f>
        <v>right_shank</v>
      </c>
      <c r="H3252" s="0" t="str">
        <f aca="false">gait_events!E4890</f>
        <v>FC</v>
      </c>
      <c r="I3252" s="0" t="n">
        <f aca="false">IF(gait_events!F4890&lt;&gt;"",gait_events!F4890,NA())</f>
        <v>1301</v>
      </c>
      <c r="J3252" s="0" t="n">
        <f aca="false">IF(gait_events!G4890&lt;&gt;"",gait_events!G4890,NA())</f>
        <v>1309</v>
      </c>
      <c r="K3252" s="0" t="n">
        <f aca="false">I3252-J3252</f>
        <v>-8</v>
      </c>
      <c r="L3252" s="0" t="n">
        <f aca="false">K3252*5</f>
        <v>-40</v>
      </c>
      <c r="M3252" s="0" t="n">
        <f aca="false">IF(NOT(ISNA(I3252)),1,0)</f>
        <v>1</v>
      </c>
      <c r="N3252" s="0" t="n">
        <f aca="false">IF(NOT(ISNA(J3252)),1,0)</f>
        <v>1</v>
      </c>
      <c r="O3252" s="0" t="n">
        <f aca="false">IF(AND(NOT(ISNA(I3252)),NOT(ISNA(J3252))),1,0)</f>
        <v>1</v>
      </c>
      <c r="P3252" s="0" t="n">
        <f aca="false">IF(AND(NOT(ISNA(I3252)),ISNA(J3252)),1,0)</f>
        <v>0</v>
      </c>
      <c r="Q3252" s="0" t="n">
        <f aca="false">IF(AND(ISNA(I3252),NOT(ISNA(J3252))),1,0)</f>
        <v>0</v>
      </c>
      <c r="R3252" s="0" t="n">
        <f aca="false">IF(SUM(O3252:Q3252)&lt;&gt;1,"ERROR",1)</f>
        <v>1</v>
      </c>
    </row>
    <row r="3253" customFormat="false" ht="12.8" hidden="false" customHeight="false" outlineLevel="0" collapsed="false">
      <c r="A3253" s="0" t="str">
        <f aca="false">gait_events!B4891</f>
        <v>pp072</v>
      </c>
      <c r="B3253" s="0" t="str">
        <f aca="false">VLOOKUP(A3253,participants!A:B,2,0)</f>
        <v>M</v>
      </c>
      <c r="C3253" s="0" t="n">
        <f aca="false">VLOOKUP(A3253,participants!A:C,3,0)</f>
        <v>27</v>
      </c>
      <c r="D3253" s="0" t="str">
        <f aca="false">VLOOKUP(A3253,participants!A:F,6,0)</f>
        <v>YA</v>
      </c>
      <c r="E3253" s="0" t="str">
        <f aca="false">IF(LEN(SUBSTITUTE(gait_events!C4891,"_run-",""))&lt;&gt;LEN(gait_events!C4891),LEFT(RIGHT(gait_events!C4891,LEN(gait_events!C4891)-19),FIND("_run-",RIGHT(gait_events!C4891,LEN(gait_events!C4891)-19),1)-1),RIGHT(gait_events!C4891,LEN(gait_events!C4891)-19))</f>
        <v>Slow</v>
      </c>
      <c r="F3253" s="0" t="str">
        <f aca="false">IF(LEN(SUBSTITUTE(gait_events!C4891,"_run-",""))&lt;&gt;LEN(gait_events!C4891),RIGHT(gait_events!C4891,LEN(gait_events!C4891)-FIND("_run-",gait_events!C4891,1)-4),"")</f>
        <v/>
      </c>
      <c r="G3253" s="0" t="str">
        <f aca="false">gait_events!D4891</f>
        <v>right_shank</v>
      </c>
      <c r="H3253" s="0" t="str">
        <f aca="false">gait_events!E4891</f>
        <v>FC</v>
      </c>
      <c r="I3253" s="0" t="n">
        <f aca="false">IF(gait_events!F4891&lt;&gt;"",gait_events!F4891,NA())</f>
        <v>1666</v>
      </c>
      <c r="J3253" s="0" t="n">
        <f aca="false">IF(gait_events!G4891&lt;&gt;"",gait_events!G4891,NA())</f>
        <v>1674</v>
      </c>
      <c r="K3253" s="0" t="n">
        <f aca="false">I3253-J3253</f>
        <v>-8</v>
      </c>
      <c r="L3253" s="0" t="n">
        <f aca="false">K3253*5</f>
        <v>-40</v>
      </c>
      <c r="M3253" s="0" t="n">
        <f aca="false">IF(NOT(ISNA(I3253)),1,0)</f>
        <v>1</v>
      </c>
      <c r="N3253" s="0" t="n">
        <f aca="false">IF(NOT(ISNA(J3253)),1,0)</f>
        <v>1</v>
      </c>
      <c r="O3253" s="0" t="n">
        <f aca="false">IF(AND(NOT(ISNA(I3253)),NOT(ISNA(J3253))),1,0)</f>
        <v>1</v>
      </c>
      <c r="P3253" s="0" t="n">
        <f aca="false">IF(AND(NOT(ISNA(I3253)),ISNA(J3253)),1,0)</f>
        <v>0</v>
      </c>
      <c r="Q3253" s="0" t="n">
        <f aca="false">IF(AND(ISNA(I3253),NOT(ISNA(J3253))),1,0)</f>
        <v>0</v>
      </c>
      <c r="R3253" s="0" t="n">
        <f aca="false">IF(SUM(O3253:Q3253)&lt;&gt;1,"ERROR",1)</f>
        <v>1</v>
      </c>
    </row>
    <row r="3254" customFormat="false" ht="12.8" hidden="false" customHeight="false" outlineLevel="0" collapsed="false">
      <c r="A3254" s="0" t="str">
        <f aca="false">gait_events!B4892</f>
        <v>pp072</v>
      </c>
      <c r="B3254" s="0" t="str">
        <f aca="false">VLOOKUP(A3254,participants!A:B,2,0)</f>
        <v>M</v>
      </c>
      <c r="C3254" s="0" t="n">
        <f aca="false">VLOOKUP(A3254,participants!A:C,3,0)</f>
        <v>27</v>
      </c>
      <c r="D3254" s="0" t="str">
        <f aca="false">VLOOKUP(A3254,participants!A:F,6,0)</f>
        <v>YA</v>
      </c>
      <c r="E3254" s="0" t="str">
        <f aca="false">IF(LEN(SUBSTITUTE(gait_events!C4892,"_run-",""))&lt;&gt;LEN(gait_events!C4892),LEFT(RIGHT(gait_events!C4892,LEN(gait_events!C4892)-19),FIND("_run-",RIGHT(gait_events!C4892,LEN(gait_events!C4892)-19),1)-1),RIGHT(gait_events!C4892,LEN(gait_events!C4892)-19))</f>
        <v>Slow</v>
      </c>
      <c r="F3254" s="0" t="str">
        <f aca="false">IF(LEN(SUBSTITUTE(gait_events!C4892,"_run-",""))&lt;&gt;LEN(gait_events!C4892),RIGHT(gait_events!C4892,LEN(gait_events!C4892)-FIND("_run-",gait_events!C4892,1)-4),"")</f>
        <v/>
      </c>
      <c r="G3254" s="0" t="str">
        <f aca="false">gait_events!D4892</f>
        <v>right_shank</v>
      </c>
      <c r="H3254" s="0" t="str">
        <f aca="false">gait_events!E4892</f>
        <v>FC</v>
      </c>
      <c r="I3254" s="0" t="n">
        <f aca="false">IF(gait_events!F4892&lt;&gt;"",gait_events!F4892,NA())</f>
        <v>2044</v>
      </c>
      <c r="J3254" s="0" t="n">
        <f aca="false">IF(gait_events!G4892&lt;&gt;"",gait_events!G4892,NA())</f>
        <v>2053</v>
      </c>
      <c r="K3254" s="0" t="n">
        <f aca="false">I3254-J3254</f>
        <v>-9</v>
      </c>
      <c r="L3254" s="0" t="n">
        <f aca="false">K3254*5</f>
        <v>-45</v>
      </c>
      <c r="M3254" s="0" t="n">
        <f aca="false">IF(NOT(ISNA(I3254)),1,0)</f>
        <v>1</v>
      </c>
      <c r="N3254" s="0" t="n">
        <f aca="false">IF(NOT(ISNA(J3254)),1,0)</f>
        <v>1</v>
      </c>
      <c r="O3254" s="0" t="n">
        <f aca="false">IF(AND(NOT(ISNA(I3254)),NOT(ISNA(J3254))),1,0)</f>
        <v>1</v>
      </c>
      <c r="P3254" s="0" t="n">
        <f aca="false">IF(AND(NOT(ISNA(I3254)),ISNA(J3254)),1,0)</f>
        <v>0</v>
      </c>
      <c r="Q3254" s="0" t="n">
        <f aca="false">IF(AND(ISNA(I3254),NOT(ISNA(J3254))),1,0)</f>
        <v>0</v>
      </c>
      <c r="R3254" s="0" t="n">
        <f aca="false">IF(SUM(O3254:Q3254)&lt;&gt;1,"ERROR",1)</f>
        <v>1</v>
      </c>
    </row>
    <row r="3255" customFormat="false" ht="12.8" hidden="false" customHeight="false" outlineLevel="0" collapsed="false">
      <c r="A3255" s="0" t="str">
        <f aca="false">gait_events!B4893</f>
        <v>pp070</v>
      </c>
      <c r="B3255" s="0" t="str">
        <f aca="false">VLOOKUP(A3255,participants!A:B,2,0)</f>
        <v>M</v>
      </c>
      <c r="C3255" s="0" t="n">
        <f aca="false">VLOOKUP(A3255,participants!A:C,3,0)</f>
        <v>68</v>
      </c>
      <c r="D3255" s="0" t="str">
        <f aca="false">VLOOKUP(A3255,participants!A:F,6,0)</f>
        <v>cLBP</v>
      </c>
      <c r="E3255" s="0" t="str">
        <f aca="false">IF(LEN(SUBSTITUTE(gait_events!C4893,"_run-",""))&lt;&gt;LEN(gait_events!C4893),LEFT(RIGHT(gait_events!C4893,LEN(gait_events!C4893)-19),FIND("_run-",RIGHT(gait_events!C4893,LEN(gait_events!C4893)-19),1)-1),RIGHT(gait_events!C4893,LEN(gait_events!C4893)-19))</f>
        <v>Fast</v>
      </c>
      <c r="F3255" s="0" t="str">
        <f aca="false">IF(LEN(SUBSTITUTE(gait_events!C4893,"_run-",""))&lt;&gt;LEN(gait_events!C4893),RIGHT(gait_events!C4893,LEN(gait_events!C4893)-FIND("_run-",gait_events!C4893,1)-4),"")</f>
        <v/>
      </c>
      <c r="G3255" s="0" t="str">
        <f aca="false">gait_events!D4893</f>
        <v>left_ankle</v>
      </c>
      <c r="H3255" s="0" t="str">
        <f aca="false">gait_events!E4893</f>
        <v>IC</v>
      </c>
      <c r="I3255" s="0" t="n">
        <f aca="false">IF(gait_events!F4893&lt;&gt;"",gait_events!F4893,NA())</f>
        <v>15</v>
      </c>
      <c r="J3255" s="0" t="n">
        <f aca="false">IF(gait_events!G4893&lt;&gt;"",gait_events!G4893,NA())</f>
        <v>15</v>
      </c>
      <c r="K3255" s="0" t="n">
        <f aca="false">I3255-J3255</f>
        <v>0</v>
      </c>
      <c r="L3255" s="0" t="n">
        <f aca="false">K3255*5</f>
        <v>0</v>
      </c>
      <c r="M3255" s="0" t="n">
        <f aca="false">IF(NOT(ISNA(I3255)),1,0)</f>
        <v>1</v>
      </c>
      <c r="N3255" s="0" t="n">
        <f aca="false">IF(NOT(ISNA(J3255)),1,0)</f>
        <v>1</v>
      </c>
      <c r="O3255" s="0" t="n">
        <f aca="false">IF(AND(NOT(ISNA(I3255)),NOT(ISNA(J3255))),1,0)</f>
        <v>1</v>
      </c>
      <c r="P3255" s="0" t="n">
        <f aca="false">IF(AND(NOT(ISNA(I3255)),ISNA(J3255)),1,0)</f>
        <v>0</v>
      </c>
      <c r="Q3255" s="0" t="n">
        <f aca="false">IF(AND(ISNA(I3255),NOT(ISNA(J3255))),1,0)</f>
        <v>0</v>
      </c>
      <c r="R3255" s="0" t="n">
        <f aca="false">IF(SUM(O3255:Q3255)&lt;&gt;1,"ERROR",1)</f>
        <v>1</v>
      </c>
    </row>
    <row r="3256" customFormat="false" ht="12.8" hidden="false" customHeight="false" outlineLevel="0" collapsed="false">
      <c r="A3256" s="0" t="str">
        <f aca="false">gait_events!B4894</f>
        <v>pp070</v>
      </c>
      <c r="B3256" s="0" t="str">
        <f aca="false">VLOOKUP(A3256,participants!A:B,2,0)</f>
        <v>M</v>
      </c>
      <c r="C3256" s="0" t="n">
        <f aca="false">VLOOKUP(A3256,participants!A:C,3,0)</f>
        <v>68</v>
      </c>
      <c r="D3256" s="0" t="str">
        <f aca="false">VLOOKUP(A3256,participants!A:F,6,0)</f>
        <v>cLBP</v>
      </c>
      <c r="E3256" s="0" t="str">
        <f aca="false">IF(LEN(SUBSTITUTE(gait_events!C4894,"_run-",""))&lt;&gt;LEN(gait_events!C4894),LEFT(RIGHT(gait_events!C4894,LEN(gait_events!C4894)-19),FIND("_run-",RIGHT(gait_events!C4894,LEN(gait_events!C4894)-19),1)-1),RIGHT(gait_events!C4894,LEN(gait_events!C4894)-19))</f>
        <v>Fast</v>
      </c>
      <c r="F3256" s="0" t="str">
        <f aca="false">IF(LEN(SUBSTITUTE(gait_events!C4894,"_run-",""))&lt;&gt;LEN(gait_events!C4894),RIGHT(gait_events!C4894,LEN(gait_events!C4894)-FIND("_run-",gait_events!C4894,1)-4),"")</f>
        <v/>
      </c>
      <c r="G3256" s="0" t="str">
        <f aca="false">gait_events!D4894</f>
        <v>left_ankle</v>
      </c>
      <c r="H3256" s="0" t="str">
        <f aca="false">gait_events!E4894</f>
        <v>IC</v>
      </c>
      <c r="I3256" s="0" t="n">
        <f aca="false">IF(gait_events!F4894&lt;&gt;"",gait_events!F4894,NA())</f>
        <v>241</v>
      </c>
      <c r="J3256" s="0" t="n">
        <f aca="false">IF(gait_events!G4894&lt;&gt;"",gait_events!G4894,NA())</f>
        <v>242</v>
      </c>
      <c r="K3256" s="0" t="n">
        <f aca="false">I3256-J3256</f>
        <v>-1</v>
      </c>
      <c r="L3256" s="0" t="n">
        <f aca="false">K3256*5</f>
        <v>-5</v>
      </c>
      <c r="M3256" s="0" t="n">
        <f aca="false">IF(NOT(ISNA(I3256)),1,0)</f>
        <v>1</v>
      </c>
      <c r="N3256" s="0" t="n">
        <f aca="false">IF(NOT(ISNA(J3256)),1,0)</f>
        <v>1</v>
      </c>
      <c r="O3256" s="0" t="n">
        <f aca="false">IF(AND(NOT(ISNA(I3256)),NOT(ISNA(J3256))),1,0)</f>
        <v>1</v>
      </c>
      <c r="P3256" s="0" t="n">
        <f aca="false">IF(AND(NOT(ISNA(I3256)),ISNA(J3256)),1,0)</f>
        <v>0</v>
      </c>
      <c r="Q3256" s="0" t="n">
        <f aca="false">IF(AND(ISNA(I3256),NOT(ISNA(J3256))),1,0)</f>
        <v>0</v>
      </c>
      <c r="R3256" s="0" t="n">
        <f aca="false">IF(SUM(O3256:Q3256)&lt;&gt;1,"ERROR",1)</f>
        <v>1</v>
      </c>
    </row>
    <row r="3257" customFormat="false" ht="12.8" hidden="false" customHeight="false" outlineLevel="0" collapsed="false">
      <c r="A3257" s="0" t="str">
        <f aca="false">gait_events!B4895</f>
        <v>pp070</v>
      </c>
      <c r="B3257" s="0" t="str">
        <f aca="false">VLOOKUP(A3257,participants!A:B,2,0)</f>
        <v>M</v>
      </c>
      <c r="C3257" s="0" t="n">
        <f aca="false">VLOOKUP(A3257,participants!A:C,3,0)</f>
        <v>68</v>
      </c>
      <c r="D3257" s="0" t="str">
        <f aca="false">VLOOKUP(A3257,participants!A:F,6,0)</f>
        <v>cLBP</v>
      </c>
      <c r="E3257" s="0" t="str">
        <f aca="false">IF(LEN(SUBSTITUTE(gait_events!C4895,"_run-",""))&lt;&gt;LEN(gait_events!C4895),LEFT(RIGHT(gait_events!C4895,LEN(gait_events!C4895)-19),FIND("_run-",RIGHT(gait_events!C4895,LEN(gait_events!C4895)-19),1)-1),RIGHT(gait_events!C4895,LEN(gait_events!C4895)-19))</f>
        <v>Fast</v>
      </c>
      <c r="F3257" s="0" t="str">
        <f aca="false">IF(LEN(SUBSTITUTE(gait_events!C4895,"_run-",""))&lt;&gt;LEN(gait_events!C4895),RIGHT(gait_events!C4895,LEN(gait_events!C4895)-FIND("_run-",gait_events!C4895,1)-4),"")</f>
        <v/>
      </c>
      <c r="G3257" s="0" t="str">
        <f aca="false">gait_events!D4895</f>
        <v>left_ankle</v>
      </c>
      <c r="H3257" s="0" t="str">
        <f aca="false">gait_events!E4895</f>
        <v>IC</v>
      </c>
      <c r="I3257" s="0" t="n">
        <f aca="false">IF(gait_events!F4895&lt;&gt;"",gait_events!F4895,NA())</f>
        <v>450</v>
      </c>
      <c r="J3257" s="0" t="n">
        <f aca="false">IF(gait_events!G4895&lt;&gt;"",gait_events!G4895,NA())</f>
        <v>449</v>
      </c>
      <c r="K3257" s="0" t="n">
        <f aca="false">I3257-J3257</f>
        <v>1</v>
      </c>
      <c r="L3257" s="0" t="n">
        <f aca="false">K3257*5</f>
        <v>5</v>
      </c>
      <c r="M3257" s="0" t="n">
        <f aca="false">IF(NOT(ISNA(I3257)),1,0)</f>
        <v>1</v>
      </c>
      <c r="N3257" s="0" t="n">
        <f aca="false">IF(NOT(ISNA(J3257)),1,0)</f>
        <v>1</v>
      </c>
      <c r="O3257" s="0" t="n">
        <f aca="false">IF(AND(NOT(ISNA(I3257)),NOT(ISNA(J3257))),1,0)</f>
        <v>1</v>
      </c>
      <c r="P3257" s="0" t="n">
        <f aca="false">IF(AND(NOT(ISNA(I3257)),ISNA(J3257)),1,0)</f>
        <v>0</v>
      </c>
      <c r="Q3257" s="0" t="n">
        <f aca="false">IF(AND(ISNA(I3257),NOT(ISNA(J3257))),1,0)</f>
        <v>0</v>
      </c>
      <c r="R3257" s="0" t="n">
        <f aca="false">IF(SUM(O3257:Q3257)&lt;&gt;1,"ERROR",1)</f>
        <v>1</v>
      </c>
    </row>
    <row r="3258" customFormat="false" ht="12.8" hidden="false" customHeight="false" outlineLevel="0" collapsed="false">
      <c r="A3258" s="0" t="str">
        <f aca="false">gait_events!B4896</f>
        <v>pp070</v>
      </c>
      <c r="B3258" s="0" t="str">
        <f aca="false">VLOOKUP(A3258,participants!A:B,2,0)</f>
        <v>M</v>
      </c>
      <c r="C3258" s="0" t="n">
        <f aca="false">VLOOKUP(A3258,participants!A:C,3,0)</f>
        <v>68</v>
      </c>
      <c r="D3258" s="0" t="str">
        <f aca="false">VLOOKUP(A3258,participants!A:F,6,0)</f>
        <v>cLBP</v>
      </c>
      <c r="E3258" s="0" t="str">
        <f aca="false">IF(LEN(SUBSTITUTE(gait_events!C4896,"_run-",""))&lt;&gt;LEN(gait_events!C4896),LEFT(RIGHT(gait_events!C4896,LEN(gait_events!C4896)-19),FIND("_run-",RIGHT(gait_events!C4896,LEN(gait_events!C4896)-19),1)-1),RIGHT(gait_events!C4896,LEN(gait_events!C4896)-19))</f>
        <v>Fast</v>
      </c>
      <c r="F3258" s="0" t="str">
        <f aca="false">IF(LEN(SUBSTITUTE(gait_events!C4896,"_run-",""))&lt;&gt;LEN(gait_events!C4896),RIGHT(gait_events!C4896,LEN(gait_events!C4896)-FIND("_run-",gait_events!C4896,1)-4),"")</f>
        <v/>
      </c>
      <c r="G3258" s="0" t="str">
        <f aca="false">gait_events!D4896</f>
        <v>left_ankle</v>
      </c>
      <c r="H3258" s="0" t="str">
        <f aca="false">gait_events!E4896</f>
        <v>IC</v>
      </c>
      <c r="I3258" s="0" t="n">
        <f aca="false">IF(gait_events!F4896&lt;&gt;"",gait_events!F4896,NA())</f>
        <v>670</v>
      </c>
      <c r="J3258" s="0" t="n">
        <f aca="false">IF(gait_events!G4896&lt;&gt;"",gait_events!G4896,NA())</f>
        <v>668</v>
      </c>
      <c r="K3258" s="0" t="n">
        <f aca="false">I3258-J3258</f>
        <v>2</v>
      </c>
      <c r="L3258" s="0" t="n">
        <f aca="false">K3258*5</f>
        <v>10</v>
      </c>
      <c r="M3258" s="0" t="n">
        <f aca="false">IF(NOT(ISNA(I3258)),1,0)</f>
        <v>1</v>
      </c>
      <c r="N3258" s="0" t="n">
        <f aca="false">IF(NOT(ISNA(J3258)),1,0)</f>
        <v>1</v>
      </c>
      <c r="O3258" s="0" t="n">
        <f aca="false">IF(AND(NOT(ISNA(I3258)),NOT(ISNA(J3258))),1,0)</f>
        <v>1</v>
      </c>
      <c r="P3258" s="0" t="n">
        <f aca="false">IF(AND(NOT(ISNA(I3258)),ISNA(J3258)),1,0)</f>
        <v>0</v>
      </c>
      <c r="Q3258" s="0" t="n">
        <f aca="false">IF(AND(ISNA(I3258),NOT(ISNA(J3258))),1,0)</f>
        <v>0</v>
      </c>
      <c r="R3258" s="0" t="n">
        <f aca="false">IF(SUM(O3258:Q3258)&lt;&gt;1,"ERROR",1)</f>
        <v>1</v>
      </c>
    </row>
    <row r="3259" customFormat="false" ht="12.8" hidden="false" customHeight="false" outlineLevel="0" collapsed="false">
      <c r="A3259" s="0" t="str">
        <f aca="false">gait_events!B4897</f>
        <v>pp070</v>
      </c>
      <c r="B3259" s="0" t="str">
        <f aca="false">VLOOKUP(A3259,participants!A:B,2,0)</f>
        <v>M</v>
      </c>
      <c r="C3259" s="0" t="n">
        <f aca="false">VLOOKUP(A3259,participants!A:C,3,0)</f>
        <v>68</v>
      </c>
      <c r="D3259" s="0" t="str">
        <f aca="false">VLOOKUP(A3259,participants!A:F,6,0)</f>
        <v>cLBP</v>
      </c>
      <c r="E3259" s="0" t="str">
        <f aca="false">IF(LEN(SUBSTITUTE(gait_events!C4897,"_run-",""))&lt;&gt;LEN(gait_events!C4897),LEFT(RIGHT(gait_events!C4897,LEN(gait_events!C4897)-19),FIND("_run-",RIGHT(gait_events!C4897,LEN(gait_events!C4897)-19),1)-1),RIGHT(gait_events!C4897,LEN(gait_events!C4897)-19))</f>
        <v>Fast</v>
      </c>
      <c r="F3259" s="0" t="str">
        <f aca="false">IF(LEN(SUBSTITUTE(gait_events!C4897,"_run-",""))&lt;&gt;LEN(gait_events!C4897),RIGHT(gait_events!C4897,LEN(gait_events!C4897)-FIND("_run-",gait_events!C4897,1)-4),"")</f>
        <v/>
      </c>
      <c r="G3259" s="0" t="str">
        <f aca="false">gait_events!D4897</f>
        <v>left_ankle</v>
      </c>
      <c r="H3259" s="0" t="str">
        <f aca="false">gait_events!E4897</f>
        <v>IC</v>
      </c>
      <c r="I3259" s="0" t="n">
        <f aca="false">IF(gait_events!F4897&lt;&gt;"",gait_events!F4897,NA())</f>
        <v>890</v>
      </c>
      <c r="J3259" s="0" t="n">
        <f aca="false">IF(gait_events!G4897&lt;&gt;"",gait_events!G4897,NA())</f>
        <v>891</v>
      </c>
      <c r="K3259" s="0" t="n">
        <f aca="false">I3259-J3259</f>
        <v>-1</v>
      </c>
      <c r="L3259" s="0" t="n">
        <f aca="false">K3259*5</f>
        <v>-5</v>
      </c>
      <c r="M3259" s="0" t="n">
        <f aca="false">IF(NOT(ISNA(I3259)),1,0)</f>
        <v>1</v>
      </c>
      <c r="N3259" s="0" t="n">
        <f aca="false">IF(NOT(ISNA(J3259)),1,0)</f>
        <v>1</v>
      </c>
      <c r="O3259" s="0" t="n">
        <f aca="false">IF(AND(NOT(ISNA(I3259)),NOT(ISNA(J3259))),1,0)</f>
        <v>1</v>
      </c>
      <c r="P3259" s="0" t="n">
        <f aca="false">IF(AND(NOT(ISNA(I3259)),ISNA(J3259)),1,0)</f>
        <v>0</v>
      </c>
      <c r="Q3259" s="0" t="n">
        <f aca="false">IF(AND(ISNA(I3259),NOT(ISNA(J3259))),1,0)</f>
        <v>0</v>
      </c>
      <c r="R3259" s="0" t="n">
        <f aca="false">IF(SUM(O3259:Q3259)&lt;&gt;1,"ERROR",1)</f>
        <v>1</v>
      </c>
    </row>
    <row r="3260" customFormat="false" ht="12.8" hidden="false" customHeight="false" outlineLevel="0" collapsed="false">
      <c r="A3260" s="0" t="str">
        <f aca="false">gait_events!B4898</f>
        <v>pp070</v>
      </c>
      <c r="B3260" s="0" t="str">
        <f aca="false">VLOOKUP(A3260,participants!A:B,2,0)</f>
        <v>M</v>
      </c>
      <c r="C3260" s="0" t="n">
        <f aca="false">VLOOKUP(A3260,participants!A:C,3,0)</f>
        <v>68</v>
      </c>
      <c r="D3260" s="0" t="str">
        <f aca="false">VLOOKUP(A3260,participants!A:F,6,0)</f>
        <v>cLBP</v>
      </c>
      <c r="E3260" s="0" t="str">
        <f aca="false">IF(LEN(SUBSTITUTE(gait_events!C4898,"_run-",""))&lt;&gt;LEN(gait_events!C4898),LEFT(RIGHT(gait_events!C4898,LEN(gait_events!C4898)-19),FIND("_run-",RIGHT(gait_events!C4898,LEN(gait_events!C4898)-19),1)-1),RIGHT(gait_events!C4898,LEN(gait_events!C4898)-19))</f>
        <v>Fast</v>
      </c>
      <c r="F3260" s="0" t="str">
        <f aca="false">IF(LEN(SUBSTITUTE(gait_events!C4898,"_run-",""))&lt;&gt;LEN(gait_events!C4898),RIGHT(gait_events!C4898,LEN(gait_events!C4898)-FIND("_run-",gait_events!C4898,1)-4),"")</f>
        <v/>
      </c>
      <c r="G3260" s="0" t="str">
        <f aca="false">gait_events!D4898</f>
        <v>left_ankle</v>
      </c>
      <c r="H3260" s="0" t="str">
        <f aca="false">gait_events!E4898</f>
        <v>FC</v>
      </c>
      <c r="I3260" s="0" t="n">
        <f aca="false">IF(gait_events!F4898&lt;&gt;"",gait_events!F4898,NA())</f>
        <v>163</v>
      </c>
      <c r="J3260" s="0" t="n">
        <f aca="false">IF(gait_events!G4898&lt;&gt;"",gait_events!G4898,NA())</f>
        <v>163</v>
      </c>
      <c r="K3260" s="0" t="n">
        <f aca="false">I3260-J3260</f>
        <v>0</v>
      </c>
      <c r="L3260" s="0" t="n">
        <f aca="false">K3260*5</f>
        <v>0</v>
      </c>
      <c r="M3260" s="0" t="n">
        <f aca="false">IF(NOT(ISNA(I3260)),1,0)</f>
        <v>1</v>
      </c>
      <c r="N3260" s="0" t="n">
        <f aca="false">IF(NOT(ISNA(J3260)),1,0)</f>
        <v>1</v>
      </c>
      <c r="O3260" s="0" t="n">
        <f aca="false">IF(AND(NOT(ISNA(I3260)),NOT(ISNA(J3260))),1,0)</f>
        <v>1</v>
      </c>
      <c r="P3260" s="0" t="n">
        <f aca="false">IF(AND(NOT(ISNA(I3260)),ISNA(J3260)),1,0)</f>
        <v>0</v>
      </c>
      <c r="Q3260" s="0" t="n">
        <f aca="false">IF(AND(ISNA(I3260),NOT(ISNA(J3260))),1,0)</f>
        <v>0</v>
      </c>
      <c r="R3260" s="0" t="n">
        <f aca="false">IF(SUM(O3260:Q3260)&lt;&gt;1,"ERROR",1)</f>
        <v>1</v>
      </c>
    </row>
    <row r="3261" customFormat="false" ht="12.8" hidden="false" customHeight="false" outlineLevel="0" collapsed="false">
      <c r="A3261" s="0" t="str">
        <f aca="false">gait_events!B4899</f>
        <v>pp070</v>
      </c>
      <c r="B3261" s="0" t="str">
        <f aca="false">VLOOKUP(A3261,participants!A:B,2,0)</f>
        <v>M</v>
      </c>
      <c r="C3261" s="0" t="n">
        <f aca="false">VLOOKUP(A3261,participants!A:C,3,0)</f>
        <v>68</v>
      </c>
      <c r="D3261" s="0" t="str">
        <f aca="false">VLOOKUP(A3261,participants!A:F,6,0)</f>
        <v>cLBP</v>
      </c>
      <c r="E3261" s="0" t="str">
        <f aca="false">IF(LEN(SUBSTITUTE(gait_events!C4899,"_run-",""))&lt;&gt;LEN(gait_events!C4899),LEFT(RIGHT(gait_events!C4899,LEN(gait_events!C4899)-19),FIND("_run-",RIGHT(gait_events!C4899,LEN(gait_events!C4899)-19),1)-1),RIGHT(gait_events!C4899,LEN(gait_events!C4899)-19))</f>
        <v>Fast</v>
      </c>
      <c r="F3261" s="0" t="str">
        <f aca="false">IF(LEN(SUBSTITUTE(gait_events!C4899,"_run-",""))&lt;&gt;LEN(gait_events!C4899),RIGHT(gait_events!C4899,LEN(gait_events!C4899)-FIND("_run-",gait_events!C4899,1)-4),"")</f>
        <v/>
      </c>
      <c r="G3261" s="0" t="str">
        <f aca="false">gait_events!D4899</f>
        <v>left_ankle</v>
      </c>
      <c r="H3261" s="0" t="str">
        <f aca="false">gait_events!E4899</f>
        <v>FC</v>
      </c>
      <c r="I3261" s="0" t="n">
        <f aca="false">IF(gait_events!F4899&lt;&gt;"",gait_events!F4899,NA())</f>
        <v>376</v>
      </c>
      <c r="J3261" s="0" t="n">
        <f aca="false">IF(gait_events!G4899&lt;&gt;"",gait_events!G4899,NA())</f>
        <v>373</v>
      </c>
      <c r="K3261" s="0" t="n">
        <f aca="false">I3261-J3261</f>
        <v>3</v>
      </c>
      <c r="L3261" s="0" t="n">
        <f aca="false">K3261*5</f>
        <v>15</v>
      </c>
      <c r="M3261" s="0" t="n">
        <f aca="false">IF(NOT(ISNA(I3261)),1,0)</f>
        <v>1</v>
      </c>
      <c r="N3261" s="0" t="n">
        <f aca="false">IF(NOT(ISNA(J3261)),1,0)</f>
        <v>1</v>
      </c>
      <c r="O3261" s="0" t="n">
        <f aca="false">IF(AND(NOT(ISNA(I3261)),NOT(ISNA(J3261))),1,0)</f>
        <v>1</v>
      </c>
      <c r="P3261" s="0" t="n">
        <f aca="false">IF(AND(NOT(ISNA(I3261)),ISNA(J3261)),1,0)</f>
        <v>0</v>
      </c>
      <c r="Q3261" s="0" t="n">
        <f aca="false">IF(AND(ISNA(I3261),NOT(ISNA(J3261))),1,0)</f>
        <v>0</v>
      </c>
      <c r="R3261" s="0" t="n">
        <f aca="false">IF(SUM(O3261:Q3261)&lt;&gt;1,"ERROR",1)</f>
        <v>1</v>
      </c>
    </row>
    <row r="3262" customFormat="false" ht="12.8" hidden="false" customHeight="false" outlineLevel="0" collapsed="false">
      <c r="A3262" s="0" t="str">
        <f aca="false">gait_events!B4900</f>
        <v>pp070</v>
      </c>
      <c r="B3262" s="0" t="str">
        <f aca="false">VLOOKUP(A3262,participants!A:B,2,0)</f>
        <v>M</v>
      </c>
      <c r="C3262" s="0" t="n">
        <f aca="false">VLOOKUP(A3262,participants!A:C,3,0)</f>
        <v>68</v>
      </c>
      <c r="D3262" s="0" t="str">
        <f aca="false">VLOOKUP(A3262,participants!A:F,6,0)</f>
        <v>cLBP</v>
      </c>
      <c r="E3262" s="0" t="str">
        <f aca="false">IF(LEN(SUBSTITUTE(gait_events!C4900,"_run-",""))&lt;&gt;LEN(gait_events!C4900),LEFT(RIGHT(gait_events!C4900,LEN(gait_events!C4900)-19),FIND("_run-",RIGHT(gait_events!C4900,LEN(gait_events!C4900)-19),1)-1),RIGHT(gait_events!C4900,LEN(gait_events!C4900)-19))</f>
        <v>Fast</v>
      </c>
      <c r="F3262" s="0" t="str">
        <f aca="false">IF(LEN(SUBSTITUTE(gait_events!C4900,"_run-",""))&lt;&gt;LEN(gait_events!C4900),RIGHT(gait_events!C4900,LEN(gait_events!C4900)-FIND("_run-",gait_events!C4900,1)-4),"")</f>
        <v/>
      </c>
      <c r="G3262" s="0" t="str">
        <f aca="false">gait_events!D4900</f>
        <v>left_ankle</v>
      </c>
      <c r="H3262" s="0" t="str">
        <f aca="false">gait_events!E4900</f>
        <v>FC</v>
      </c>
      <c r="I3262" s="0" t="n">
        <f aca="false">IF(gait_events!F4900&lt;&gt;"",gait_events!F4900,NA())</f>
        <v>592</v>
      </c>
      <c r="J3262" s="0" t="n">
        <f aca="false">IF(gait_events!G4900&lt;&gt;"",gait_events!G4900,NA())</f>
        <v>592</v>
      </c>
      <c r="K3262" s="0" t="n">
        <f aca="false">I3262-J3262</f>
        <v>0</v>
      </c>
      <c r="L3262" s="0" t="n">
        <f aca="false">K3262*5</f>
        <v>0</v>
      </c>
      <c r="M3262" s="0" t="n">
        <f aca="false">IF(NOT(ISNA(I3262)),1,0)</f>
        <v>1</v>
      </c>
      <c r="N3262" s="0" t="n">
        <f aca="false">IF(NOT(ISNA(J3262)),1,0)</f>
        <v>1</v>
      </c>
      <c r="O3262" s="0" t="n">
        <f aca="false">IF(AND(NOT(ISNA(I3262)),NOT(ISNA(J3262))),1,0)</f>
        <v>1</v>
      </c>
      <c r="P3262" s="0" t="n">
        <f aca="false">IF(AND(NOT(ISNA(I3262)),ISNA(J3262)),1,0)</f>
        <v>0</v>
      </c>
      <c r="Q3262" s="0" t="n">
        <f aca="false">IF(AND(ISNA(I3262),NOT(ISNA(J3262))),1,0)</f>
        <v>0</v>
      </c>
      <c r="R3262" s="0" t="n">
        <f aca="false">IF(SUM(O3262:Q3262)&lt;&gt;1,"ERROR",1)</f>
        <v>1</v>
      </c>
    </row>
    <row r="3263" customFormat="false" ht="12.8" hidden="false" customHeight="false" outlineLevel="0" collapsed="false">
      <c r="A3263" s="0" t="str">
        <f aca="false">gait_events!B4901</f>
        <v>pp070</v>
      </c>
      <c r="B3263" s="0" t="str">
        <f aca="false">VLOOKUP(A3263,participants!A:B,2,0)</f>
        <v>M</v>
      </c>
      <c r="C3263" s="0" t="n">
        <f aca="false">VLOOKUP(A3263,participants!A:C,3,0)</f>
        <v>68</v>
      </c>
      <c r="D3263" s="0" t="str">
        <f aca="false">VLOOKUP(A3263,participants!A:F,6,0)</f>
        <v>cLBP</v>
      </c>
      <c r="E3263" s="0" t="str">
        <f aca="false">IF(LEN(SUBSTITUTE(gait_events!C4901,"_run-",""))&lt;&gt;LEN(gait_events!C4901),LEFT(RIGHT(gait_events!C4901,LEN(gait_events!C4901)-19),FIND("_run-",RIGHT(gait_events!C4901,LEN(gait_events!C4901)-19),1)-1),RIGHT(gait_events!C4901,LEN(gait_events!C4901)-19))</f>
        <v>Fast</v>
      </c>
      <c r="F3263" s="0" t="str">
        <f aca="false">IF(LEN(SUBSTITUTE(gait_events!C4901,"_run-",""))&lt;&gt;LEN(gait_events!C4901),RIGHT(gait_events!C4901,LEN(gait_events!C4901)-FIND("_run-",gait_events!C4901,1)-4),"")</f>
        <v/>
      </c>
      <c r="G3263" s="0" t="str">
        <f aca="false">gait_events!D4901</f>
        <v>left_ankle</v>
      </c>
      <c r="H3263" s="0" t="str">
        <f aca="false">gait_events!E4901</f>
        <v>FC</v>
      </c>
      <c r="I3263" s="0" t="n">
        <f aca="false">IF(gait_events!F4901&lt;&gt;"",gait_events!F4901,NA())</f>
        <v>813</v>
      </c>
      <c r="J3263" s="0" t="n">
        <f aca="false">IF(gait_events!G4901&lt;&gt;"",gait_events!G4901,NA())</f>
        <v>811</v>
      </c>
      <c r="K3263" s="0" t="n">
        <f aca="false">I3263-J3263</f>
        <v>2</v>
      </c>
      <c r="L3263" s="0" t="n">
        <f aca="false">K3263*5</f>
        <v>10</v>
      </c>
      <c r="M3263" s="0" t="n">
        <f aca="false">IF(NOT(ISNA(I3263)),1,0)</f>
        <v>1</v>
      </c>
      <c r="N3263" s="0" t="n">
        <f aca="false">IF(NOT(ISNA(J3263)),1,0)</f>
        <v>1</v>
      </c>
      <c r="O3263" s="0" t="n">
        <f aca="false">IF(AND(NOT(ISNA(I3263)),NOT(ISNA(J3263))),1,0)</f>
        <v>1</v>
      </c>
      <c r="P3263" s="0" t="n">
        <f aca="false">IF(AND(NOT(ISNA(I3263)),ISNA(J3263)),1,0)</f>
        <v>0</v>
      </c>
      <c r="Q3263" s="0" t="n">
        <f aca="false">IF(AND(ISNA(I3263),NOT(ISNA(J3263))),1,0)</f>
        <v>0</v>
      </c>
      <c r="R3263" s="0" t="n">
        <f aca="false">IF(SUM(O3263:Q3263)&lt;&gt;1,"ERROR",1)</f>
        <v>1</v>
      </c>
    </row>
    <row r="3264" customFormat="false" ht="12.8" hidden="false" customHeight="false" outlineLevel="0" collapsed="false">
      <c r="A3264" s="0" t="str">
        <f aca="false">gait_events!B4902</f>
        <v>pp070</v>
      </c>
      <c r="B3264" s="0" t="str">
        <f aca="false">VLOOKUP(A3264,participants!A:B,2,0)</f>
        <v>M</v>
      </c>
      <c r="C3264" s="0" t="n">
        <f aca="false">VLOOKUP(A3264,participants!A:C,3,0)</f>
        <v>68</v>
      </c>
      <c r="D3264" s="0" t="str">
        <f aca="false">VLOOKUP(A3264,participants!A:F,6,0)</f>
        <v>cLBP</v>
      </c>
      <c r="E3264" s="0" t="str">
        <f aca="false">IF(LEN(SUBSTITUTE(gait_events!C4902,"_run-",""))&lt;&gt;LEN(gait_events!C4902),LEFT(RIGHT(gait_events!C4902,LEN(gait_events!C4902)-19),FIND("_run-",RIGHT(gait_events!C4902,LEN(gait_events!C4902)-19),1)-1),RIGHT(gait_events!C4902,LEN(gait_events!C4902)-19))</f>
        <v>Fast</v>
      </c>
      <c r="F3264" s="0" t="str">
        <f aca="false">IF(LEN(SUBSTITUTE(gait_events!C4902,"_run-",""))&lt;&gt;LEN(gait_events!C4902),RIGHT(gait_events!C4902,LEN(gait_events!C4902)-FIND("_run-",gait_events!C4902,1)-4),"")</f>
        <v/>
      </c>
      <c r="G3264" s="0" t="str">
        <f aca="false">gait_events!D4902</f>
        <v>left_ankle</v>
      </c>
      <c r="H3264" s="0" t="str">
        <f aca="false">gait_events!E4902</f>
        <v>FC</v>
      </c>
      <c r="I3264" s="0" t="n">
        <f aca="false">IF(gait_events!F4902&lt;&gt;"",gait_events!F4902,NA())</f>
        <v>1044</v>
      </c>
      <c r="J3264" s="0" t="n">
        <f aca="false">IF(gait_events!G4902&lt;&gt;"",gait_events!G4902,NA())</f>
        <v>1043</v>
      </c>
      <c r="K3264" s="0" t="n">
        <f aca="false">I3264-J3264</f>
        <v>1</v>
      </c>
      <c r="L3264" s="0" t="n">
        <f aca="false">K3264*5</f>
        <v>5</v>
      </c>
      <c r="M3264" s="0" t="n">
        <f aca="false">IF(NOT(ISNA(I3264)),1,0)</f>
        <v>1</v>
      </c>
      <c r="N3264" s="0" t="n">
        <f aca="false">IF(NOT(ISNA(J3264)),1,0)</f>
        <v>1</v>
      </c>
      <c r="O3264" s="0" t="n">
        <f aca="false">IF(AND(NOT(ISNA(I3264)),NOT(ISNA(J3264))),1,0)</f>
        <v>1</v>
      </c>
      <c r="P3264" s="0" t="n">
        <f aca="false">IF(AND(NOT(ISNA(I3264)),ISNA(J3264)),1,0)</f>
        <v>0</v>
      </c>
      <c r="Q3264" s="0" t="n">
        <f aca="false">IF(AND(ISNA(I3264),NOT(ISNA(J3264))),1,0)</f>
        <v>0</v>
      </c>
      <c r="R3264" s="0" t="n">
        <f aca="false">IF(SUM(O3264:Q3264)&lt;&gt;1,"ERROR",1)</f>
        <v>1</v>
      </c>
    </row>
    <row r="3265" customFormat="false" ht="12.8" hidden="false" customHeight="false" outlineLevel="0" collapsed="false">
      <c r="A3265" s="0" t="str">
        <f aca="false">gait_events!B4903</f>
        <v>pp070</v>
      </c>
      <c r="B3265" s="0" t="str">
        <f aca="false">VLOOKUP(A3265,participants!A:B,2,0)</f>
        <v>M</v>
      </c>
      <c r="C3265" s="0" t="n">
        <f aca="false">VLOOKUP(A3265,participants!A:C,3,0)</f>
        <v>68</v>
      </c>
      <c r="D3265" s="0" t="str">
        <f aca="false">VLOOKUP(A3265,participants!A:F,6,0)</f>
        <v>cLBP</v>
      </c>
      <c r="E3265" s="0" t="str">
        <f aca="false">IF(LEN(SUBSTITUTE(gait_events!C4903,"_run-",""))&lt;&gt;LEN(gait_events!C4903),LEFT(RIGHT(gait_events!C4903,LEN(gait_events!C4903)-19),FIND("_run-",RIGHT(gait_events!C4903,LEN(gait_events!C4903)-19),1)-1),RIGHT(gait_events!C4903,LEN(gait_events!C4903)-19))</f>
        <v>Fast</v>
      </c>
      <c r="F3265" s="0" t="str">
        <f aca="false">IF(LEN(SUBSTITUTE(gait_events!C4903,"_run-",""))&lt;&gt;LEN(gait_events!C4903),RIGHT(gait_events!C4903,LEN(gait_events!C4903)-FIND("_run-",gait_events!C4903,1)-4),"")</f>
        <v/>
      </c>
      <c r="G3265" s="0" t="str">
        <f aca="false">gait_events!D4903</f>
        <v>right_ankle</v>
      </c>
      <c r="H3265" s="0" t="str">
        <f aca="false">gait_events!E4903</f>
        <v>IC</v>
      </c>
      <c r="I3265" s="0" t="n">
        <f aca="false">IF(gait_events!F4903&lt;&gt;"",gait_events!F4903,NA())</f>
        <v>135</v>
      </c>
      <c r="J3265" s="0" t="n">
        <f aca="false">IF(gait_events!G4903&lt;&gt;"",gait_events!G4903,NA())</f>
        <v>134</v>
      </c>
      <c r="K3265" s="0" t="n">
        <f aca="false">I3265-J3265</f>
        <v>1</v>
      </c>
      <c r="L3265" s="0" t="n">
        <f aca="false">K3265*5</f>
        <v>5</v>
      </c>
      <c r="M3265" s="0" t="n">
        <f aca="false">IF(NOT(ISNA(I3265)),1,0)</f>
        <v>1</v>
      </c>
      <c r="N3265" s="0" t="n">
        <f aca="false">IF(NOT(ISNA(J3265)),1,0)</f>
        <v>1</v>
      </c>
      <c r="O3265" s="0" t="n">
        <f aca="false">IF(AND(NOT(ISNA(I3265)),NOT(ISNA(J3265))),1,0)</f>
        <v>1</v>
      </c>
      <c r="P3265" s="0" t="n">
        <f aca="false">IF(AND(NOT(ISNA(I3265)),ISNA(J3265)),1,0)</f>
        <v>0</v>
      </c>
      <c r="Q3265" s="0" t="n">
        <f aca="false">IF(AND(ISNA(I3265),NOT(ISNA(J3265))),1,0)</f>
        <v>0</v>
      </c>
      <c r="R3265" s="0" t="n">
        <f aca="false">IF(SUM(O3265:Q3265)&lt;&gt;1,"ERROR",1)</f>
        <v>1</v>
      </c>
    </row>
    <row r="3266" customFormat="false" ht="12.8" hidden="false" customHeight="false" outlineLevel="0" collapsed="false">
      <c r="A3266" s="0" t="str">
        <f aca="false">gait_events!B4904</f>
        <v>pp070</v>
      </c>
      <c r="B3266" s="0" t="str">
        <f aca="false">VLOOKUP(A3266,participants!A:B,2,0)</f>
        <v>M</v>
      </c>
      <c r="C3266" s="0" t="n">
        <f aca="false">VLOOKUP(A3266,participants!A:C,3,0)</f>
        <v>68</v>
      </c>
      <c r="D3266" s="0" t="str">
        <f aca="false">VLOOKUP(A3266,participants!A:F,6,0)</f>
        <v>cLBP</v>
      </c>
      <c r="E3266" s="0" t="str">
        <f aca="false">IF(LEN(SUBSTITUTE(gait_events!C4904,"_run-",""))&lt;&gt;LEN(gait_events!C4904),LEFT(RIGHT(gait_events!C4904,LEN(gait_events!C4904)-19),FIND("_run-",RIGHT(gait_events!C4904,LEN(gait_events!C4904)-19),1)-1),RIGHT(gait_events!C4904,LEN(gait_events!C4904)-19))</f>
        <v>Fast</v>
      </c>
      <c r="F3266" s="0" t="str">
        <f aca="false">IF(LEN(SUBSTITUTE(gait_events!C4904,"_run-",""))&lt;&gt;LEN(gait_events!C4904),RIGHT(gait_events!C4904,LEN(gait_events!C4904)-FIND("_run-",gait_events!C4904,1)-4),"")</f>
        <v/>
      </c>
      <c r="G3266" s="0" t="str">
        <f aca="false">gait_events!D4904</f>
        <v>right_ankle</v>
      </c>
      <c r="H3266" s="0" t="str">
        <f aca="false">gait_events!E4904</f>
        <v>IC</v>
      </c>
      <c r="I3266" s="0" t="n">
        <f aca="false">IF(gait_events!F4904&lt;&gt;"",gait_events!F4904,NA())</f>
        <v>349</v>
      </c>
      <c r="J3266" s="0" t="n">
        <f aca="false">IF(gait_events!G4904&lt;&gt;"",gait_events!G4904,NA())</f>
        <v>349</v>
      </c>
      <c r="K3266" s="0" t="n">
        <f aca="false">I3266-J3266</f>
        <v>0</v>
      </c>
      <c r="L3266" s="0" t="n">
        <f aca="false">K3266*5</f>
        <v>0</v>
      </c>
      <c r="M3266" s="0" t="n">
        <f aca="false">IF(NOT(ISNA(I3266)),1,0)</f>
        <v>1</v>
      </c>
      <c r="N3266" s="0" t="n">
        <f aca="false">IF(NOT(ISNA(J3266)),1,0)</f>
        <v>1</v>
      </c>
      <c r="O3266" s="0" t="n">
        <f aca="false">IF(AND(NOT(ISNA(I3266)),NOT(ISNA(J3266))),1,0)</f>
        <v>1</v>
      </c>
      <c r="P3266" s="0" t="n">
        <f aca="false">IF(AND(NOT(ISNA(I3266)),ISNA(J3266)),1,0)</f>
        <v>0</v>
      </c>
      <c r="Q3266" s="0" t="n">
        <f aca="false">IF(AND(ISNA(I3266),NOT(ISNA(J3266))),1,0)</f>
        <v>0</v>
      </c>
      <c r="R3266" s="0" t="n">
        <f aca="false">IF(SUM(O3266:Q3266)&lt;&gt;1,"ERROR",1)</f>
        <v>1</v>
      </c>
    </row>
    <row r="3267" customFormat="false" ht="12.8" hidden="false" customHeight="false" outlineLevel="0" collapsed="false">
      <c r="A3267" s="0" t="str">
        <f aca="false">gait_events!B4905</f>
        <v>pp070</v>
      </c>
      <c r="B3267" s="0" t="str">
        <f aca="false">VLOOKUP(A3267,participants!A:B,2,0)</f>
        <v>M</v>
      </c>
      <c r="C3267" s="0" t="n">
        <f aca="false">VLOOKUP(A3267,participants!A:C,3,0)</f>
        <v>68</v>
      </c>
      <c r="D3267" s="0" t="str">
        <f aca="false">VLOOKUP(A3267,participants!A:F,6,0)</f>
        <v>cLBP</v>
      </c>
      <c r="E3267" s="0" t="str">
        <f aca="false">IF(LEN(SUBSTITUTE(gait_events!C4905,"_run-",""))&lt;&gt;LEN(gait_events!C4905),LEFT(RIGHT(gait_events!C4905,LEN(gait_events!C4905)-19),FIND("_run-",RIGHT(gait_events!C4905,LEN(gait_events!C4905)-19),1)-1),RIGHT(gait_events!C4905,LEN(gait_events!C4905)-19))</f>
        <v>Fast</v>
      </c>
      <c r="F3267" s="0" t="str">
        <f aca="false">IF(LEN(SUBSTITUTE(gait_events!C4905,"_run-",""))&lt;&gt;LEN(gait_events!C4905),RIGHT(gait_events!C4905,LEN(gait_events!C4905)-FIND("_run-",gait_events!C4905,1)-4),"")</f>
        <v/>
      </c>
      <c r="G3267" s="0" t="str">
        <f aca="false">gait_events!D4905</f>
        <v>right_ankle</v>
      </c>
      <c r="H3267" s="0" t="str">
        <f aca="false">gait_events!E4905</f>
        <v>IC</v>
      </c>
      <c r="I3267" s="0" t="n">
        <f aca="false">IF(gait_events!F4905&lt;&gt;"",gait_events!F4905,NA())</f>
        <v>560</v>
      </c>
      <c r="J3267" s="0" t="n">
        <f aca="false">IF(gait_events!G4905&lt;&gt;"",gait_events!G4905,NA())</f>
        <v>561</v>
      </c>
      <c r="K3267" s="0" t="n">
        <f aca="false">I3267-J3267</f>
        <v>-1</v>
      </c>
      <c r="L3267" s="0" t="n">
        <f aca="false">K3267*5</f>
        <v>-5</v>
      </c>
      <c r="M3267" s="0" t="n">
        <f aca="false">IF(NOT(ISNA(I3267)),1,0)</f>
        <v>1</v>
      </c>
      <c r="N3267" s="0" t="n">
        <f aca="false">IF(NOT(ISNA(J3267)),1,0)</f>
        <v>1</v>
      </c>
      <c r="O3267" s="0" t="n">
        <f aca="false">IF(AND(NOT(ISNA(I3267)),NOT(ISNA(J3267))),1,0)</f>
        <v>1</v>
      </c>
      <c r="P3267" s="0" t="n">
        <f aca="false">IF(AND(NOT(ISNA(I3267)),ISNA(J3267)),1,0)</f>
        <v>0</v>
      </c>
      <c r="Q3267" s="0" t="n">
        <f aca="false">IF(AND(ISNA(I3267),NOT(ISNA(J3267))),1,0)</f>
        <v>0</v>
      </c>
      <c r="R3267" s="0" t="n">
        <f aca="false">IF(SUM(O3267:Q3267)&lt;&gt;1,"ERROR",1)</f>
        <v>1</v>
      </c>
    </row>
    <row r="3268" customFormat="false" ht="12.8" hidden="false" customHeight="false" outlineLevel="0" collapsed="false">
      <c r="A3268" s="0" t="str">
        <f aca="false">gait_events!B4906</f>
        <v>pp070</v>
      </c>
      <c r="B3268" s="0" t="str">
        <f aca="false">VLOOKUP(A3268,participants!A:B,2,0)</f>
        <v>M</v>
      </c>
      <c r="C3268" s="0" t="n">
        <f aca="false">VLOOKUP(A3268,participants!A:C,3,0)</f>
        <v>68</v>
      </c>
      <c r="D3268" s="0" t="str">
        <f aca="false">VLOOKUP(A3268,participants!A:F,6,0)</f>
        <v>cLBP</v>
      </c>
      <c r="E3268" s="0" t="str">
        <f aca="false">IF(LEN(SUBSTITUTE(gait_events!C4906,"_run-",""))&lt;&gt;LEN(gait_events!C4906),LEFT(RIGHT(gait_events!C4906,LEN(gait_events!C4906)-19),FIND("_run-",RIGHT(gait_events!C4906,LEN(gait_events!C4906)-19),1)-1),RIGHT(gait_events!C4906,LEN(gait_events!C4906)-19))</f>
        <v>Fast</v>
      </c>
      <c r="F3268" s="0" t="str">
        <f aca="false">IF(LEN(SUBSTITUTE(gait_events!C4906,"_run-",""))&lt;&gt;LEN(gait_events!C4906),RIGHT(gait_events!C4906,LEN(gait_events!C4906)-FIND("_run-",gait_events!C4906,1)-4),"")</f>
        <v/>
      </c>
      <c r="G3268" s="0" t="str">
        <f aca="false">gait_events!D4906</f>
        <v>right_ankle</v>
      </c>
      <c r="H3268" s="0" t="str">
        <f aca="false">gait_events!E4906</f>
        <v>IC</v>
      </c>
      <c r="I3268" s="0" t="n">
        <f aca="false">IF(gait_events!F4906&lt;&gt;"",gait_events!F4906,NA())</f>
        <v>778</v>
      </c>
      <c r="J3268" s="0" t="n">
        <f aca="false">IF(gait_events!G4906&lt;&gt;"",gait_events!G4906,NA())</f>
        <v>778</v>
      </c>
      <c r="K3268" s="0" t="n">
        <f aca="false">I3268-J3268</f>
        <v>0</v>
      </c>
      <c r="L3268" s="0" t="n">
        <f aca="false">K3268*5</f>
        <v>0</v>
      </c>
      <c r="M3268" s="0" t="n">
        <f aca="false">IF(NOT(ISNA(I3268)),1,0)</f>
        <v>1</v>
      </c>
      <c r="N3268" s="0" t="n">
        <f aca="false">IF(NOT(ISNA(J3268)),1,0)</f>
        <v>1</v>
      </c>
      <c r="O3268" s="0" t="n">
        <f aca="false">IF(AND(NOT(ISNA(I3268)),NOT(ISNA(J3268))),1,0)</f>
        <v>1</v>
      </c>
      <c r="P3268" s="0" t="n">
        <f aca="false">IF(AND(NOT(ISNA(I3268)),ISNA(J3268)),1,0)</f>
        <v>0</v>
      </c>
      <c r="Q3268" s="0" t="n">
        <f aca="false">IF(AND(ISNA(I3268),NOT(ISNA(J3268))),1,0)</f>
        <v>0</v>
      </c>
      <c r="R3268" s="0" t="n">
        <f aca="false">IF(SUM(O3268:Q3268)&lt;&gt;1,"ERROR",1)</f>
        <v>1</v>
      </c>
    </row>
    <row r="3269" customFormat="false" ht="12.8" hidden="false" customHeight="false" outlineLevel="0" collapsed="false">
      <c r="A3269" s="0" t="str">
        <f aca="false">gait_events!B4907</f>
        <v>pp070</v>
      </c>
      <c r="B3269" s="0" t="str">
        <f aca="false">VLOOKUP(A3269,participants!A:B,2,0)</f>
        <v>M</v>
      </c>
      <c r="C3269" s="0" t="n">
        <f aca="false">VLOOKUP(A3269,participants!A:C,3,0)</f>
        <v>68</v>
      </c>
      <c r="D3269" s="0" t="str">
        <f aca="false">VLOOKUP(A3269,participants!A:F,6,0)</f>
        <v>cLBP</v>
      </c>
      <c r="E3269" s="0" t="str">
        <f aca="false">IF(LEN(SUBSTITUTE(gait_events!C4907,"_run-",""))&lt;&gt;LEN(gait_events!C4907),LEFT(RIGHT(gait_events!C4907,LEN(gait_events!C4907)-19),FIND("_run-",RIGHT(gait_events!C4907,LEN(gait_events!C4907)-19),1)-1),RIGHT(gait_events!C4907,LEN(gait_events!C4907)-19))</f>
        <v>Fast</v>
      </c>
      <c r="F3269" s="0" t="str">
        <f aca="false">IF(LEN(SUBSTITUTE(gait_events!C4907,"_run-",""))&lt;&gt;LEN(gait_events!C4907),RIGHT(gait_events!C4907,LEN(gait_events!C4907)-FIND("_run-",gait_events!C4907,1)-4),"")</f>
        <v/>
      </c>
      <c r="G3269" s="0" t="str">
        <f aca="false">gait_events!D4907</f>
        <v>right_ankle</v>
      </c>
      <c r="H3269" s="0" t="str">
        <f aca="false">gait_events!E4907</f>
        <v>IC</v>
      </c>
      <c r="I3269" s="0" t="n">
        <f aca="false">IF(gait_events!F4907&lt;&gt;"",gait_events!F4907,NA())</f>
        <v>1002</v>
      </c>
      <c r="J3269" s="0" t="n">
        <f aca="false">IF(gait_events!G4907&lt;&gt;"",gait_events!G4907,NA())</f>
        <v>1004</v>
      </c>
      <c r="K3269" s="0" t="n">
        <f aca="false">I3269-J3269</f>
        <v>-2</v>
      </c>
      <c r="L3269" s="0" t="n">
        <f aca="false">K3269*5</f>
        <v>-10</v>
      </c>
      <c r="M3269" s="0" t="n">
        <f aca="false">IF(NOT(ISNA(I3269)),1,0)</f>
        <v>1</v>
      </c>
      <c r="N3269" s="0" t="n">
        <f aca="false">IF(NOT(ISNA(J3269)),1,0)</f>
        <v>1</v>
      </c>
      <c r="O3269" s="0" t="n">
        <f aca="false">IF(AND(NOT(ISNA(I3269)),NOT(ISNA(J3269))),1,0)</f>
        <v>1</v>
      </c>
      <c r="P3269" s="0" t="n">
        <f aca="false">IF(AND(NOT(ISNA(I3269)),ISNA(J3269)),1,0)</f>
        <v>0</v>
      </c>
      <c r="Q3269" s="0" t="n">
        <f aca="false">IF(AND(ISNA(I3269),NOT(ISNA(J3269))),1,0)</f>
        <v>0</v>
      </c>
      <c r="R3269" s="0" t="n">
        <f aca="false">IF(SUM(O3269:Q3269)&lt;&gt;1,"ERROR",1)</f>
        <v>1</v>
      </c>
    </row>
    <row r="3270" customFormat="false" ht="12.8" hidden="false" customHeight="false" outlineLevel="0" collapsed="false">
      <c r="A3270" s="0" t="str">
        <f aca="false">gait_events!B4908</f>
        <v>pp070</v>
      </c>
      <c r="B3270" s="0" t="str">
        <f aca="false">VLOOKUP(A3270,participants!A:B,2,0)</f>
        <v>M</v>
      </c>
      <c r="C3270" s="0" t="n">
        <f aca="false">VLOOKUP(A3270,participants!A:C,3,0)</f>
        <v>68</v>
      </c>
      <c r="D3270" s="0" t="str">
        <f aca="false">VLOOKUP(A3270,participants!A:F,6,0)</f>
        <v>cLBP</v>
      </c>
      <c r="E3270" s="0" t="str">
        <f aca="false">IF(LEN(SUBSTITUTE(gait_events!C4908,"_run-",""))&lt;&gt;LEN(gait_events!C4908),LEFT(RIGHT(gait_events!C4908,LEN(gait_events!C4908)-19),FIND("_run-",RIGHT(gait_events!C4908,LEN(gait_events!C4908)-19),1)-1),RIGHT(gait_events!C4908,LEN(gait_events!C4908)-19))</f>
        <v>Fast</v>
      </c>
      <c r="F3270" s="0" t="str">
        <f aca="false">IF(LEN(SUBSTITUTE(gait_events!C4908,"_run-",""))&lt;&gt;LEN(gait_events!C4908),RIGHT(gait_events!C4908,LEN(gait_events!C4908)-FIND("_run-",gait_events!C4908,1)-4),"")</f>
        <v/>
      </c>
      <c r="G3270" s="0" t="str">
        <f aca="false">gait_events!D4908</f>
        <v>right_ankle</v>
      </c>
      <c r="H3270" s="0" t="str">
        <f aca="false">gait_events!E4908</f>
        <v>FC</v>
      </c>
      <c r="I3270" s="0" t="n">
        <f aca="false">IF(gait_events!F4908&lt;&gt;"",gait_events!F4908,NA())</f>
        <v>60</v>
      </c>
      <c r="J3270" s="0" t="n">
        <f aca="false">IF(gait_events!G4908&lt;&gt;"",gait_events!G4908,NA())</f>
        <v>59</v>
      </c>
      <c r="K3270" s="0" t="n">
        <f aca="false">I3270-J3270</f>
        <v>1</v>
      </c>
      <c r="L3270" s="0" t="n">
        <f aca="false">K3270*5</f>
        <v>5</v>
      </c>
      <c r="M3270" s="0" t="n">
        <f aca="false">IF(NOT(ISNA(I3270)),1,0)</f>
        <v>1</v>
      </c>
      <c r="N3270" s="0" t="n">
        <f aca="false">IF(NOT(ISNA(J3270)),1,0)</f>
        <v>1</v>
      </c>
      <c r="O3270" s="0" t="n">
        <f aca="false">IF(AND(NOT(ISNA(I3270)),NOT(ISNA(J3270))),1,0)</f>
        <v>1</v>
      </c>
      <c r="P3270" s="0" t="n">
        <f aca="false">IF(AND(NOT(ISNA(I3270)),ISNA(J3270)),1,0)</f>
        <v>0</v>
      </c>
      <c r="Q3270" s="0" t="n">
        <f aca="false">IF(AND(ISNA(I3270),NOT(ISNA(J3270))),1,0)</f>
        <v>0</v>
      </c>
      <c r="R3270" s="0" t="n">
        <f aca="false">IF(SUM(O3270:Q3270)&lt;&gt;1,"ERROR",1)</f>
        <v>1</v>
      </c>
    </row>
    <row r="3271" customFormat="false" ht="12.8" hidden="false" customHeight="false" outlineLevel="0" collapsed="false">
      <c r="A3271" s="0" t="str">
        <f aca="false">gait_events!B4909</f>
        <v>pp070</v>
      </c>
      <c r="B3271" s="0" t="str">
        <f aca="false">VLOOKUP(A3271,participants!A:B,2,0)</f>
        <v>M</v>
      </c>
      <c r="C3271" s="0" t="n">
        <f aca="false">VLOOKUP(A3271,participants!A:C,3,0)</f>
        <v>68</v>
      </c>
      <c r="D3271" s="0" t="str">
        <f aca="false">VLOOKUP(A3271,participants!A:F,6,0)</f>
        <v>cLBP</v>
      </c>
      <c r="E3271" s="0" t="str">
        <f aca="false">IF(LEN(SUBSTITUTE(gait_events!C4909,"_run-",""))&lt;&gt;LEN(gait_events!C4909),LEFT(RIGHT(gait_events!C4909,LEN(gait_events!C4909)-19),FIND("_run-",RIGHT(gait_events!C4909,LEN(gait_events!C4909)-19),1)-1),RIGHT(gait_events!C4909,LEN(gait_events!C4909)-19))</f>
        <v>Fast</v>
      </c>
      <c r="F3271" s="0" t="str">
        <f aca="false">IF(LEN(SUBSTITUTE(gait_events!C4909,"_run-",""))&lt;&gt;LEN(gait_events!C4909),RIGHT(gait_events!C4909,LEN(gait_events!C4909)-FIND("_run-",gait_events!C4909,1)-4),"")</f>
        <v/>
      </c>
      <c r="G3271" s="0" t="str">
        <f aca="false">gait_events!D4909</f>
        <v>right_ankle</v>
      </c>
      <c r="H3271" s="0" t="str">
        <f aca="false">gait_events!E4909</f>
        <v>FC</v>
      </c>
      <c r="I3271" s="0" t="n">
        <f aca="false">IF(gait_events!F4909&lt;&gt;"",gait_events!F4909,NA())</f>
        <v>270</v>
      </c>
      <c r="J3271" s="0" t="n">
        <f aca="false">IF(gait_events!G4909&lt;&gt;"",gait_events!G4909,NA())</f>
        <v>269</v>
      </c>
      <c r="K3271" s="0" t="n">
        <f aca="false">I3271-J3271</f>
        <v>1</v>
      </c>
      <c r="L3271" s="0" t="n">
        <f aca="false">K3271*5</f>
        <v>5</v>
      </c>
      <c r="M3271" s="0" t="n">
        <f aca="false">IF(NOT(ISNA(I3271)),1,0)</f>
        <v>1</v>
      </c>
      <c r="N3271" s="0" t="n">
        <f aca="false">IF(NOT(ISNA(J3271)),1,0)</f>
        <v>1</v>
      </c>
      <c r="O3271" s="0" t="n">
        <f aca="false">IF(AND(NOT(ISNA(I3271)),NOT(ISNA(J3271))),1,0)</f>
        <v>1</v>
      </c>
      <c r="P3271" s="0" t="n">
        <f aca="false">IF(AND(NOT(ISNA(I3271)),ISNA(J3271)),1,0)</f>
        <v>0</v>
      </c>
      <c r="Q3271" s="0" t="n">
        <f aca="false">IF(AND(ISNA(I3271),NOT(ISNA(J3271))),1,0)</f>
        <v>0</v>
      </c>
      <c r="R3271" s="0" t="n">
        <f aca="false">IF(SUM(O3271:Q3271)&lt;&gt;1,"ERROR",1)</f>
        <v>1</v>
      </c>
    </row>
    <row r="3272" customFormat="false" ht="12.8" hidden="false" customHeight="false" outlineLevel="0" collapsed="false">
      <c r="A3272" s="0" t="str">
        <f aca="false">gait_events!B4910</f>
        <v>pp070</v>
      </c>
      <c r="B3272" s="0" t="str">
        <f aca="false">VLOOKUP(A3272,participants!A:B,2,0)</f>
        <v>M</v>
      </c>
      <c r="C3272" s="0" t="n">
        <f aca="false">VLOOKUP(A3272,participants!A:C,3,0)</f>
        <v>68</v>
      </c>
      <c r="D3272" s="0" t="str">
        <f aca="false">VLOOKUP(A3272,participants!A:F,6,0)</f>
        <v>cLBP</v>
      </c>
      <c r="E3272" s="0" t="str">
        <f aca="false">IF(LEN(SUBSTITUTE(gait_events!C4910,"_run-",""))&lt;&gt;LEN(gait_events!C4910),LEFT(RIGHT(gait_events!C4910,LEN(gait_events!C4910)-19),FIND("_run-",RIGHT(gait_events!C4910,LEN(gait_events!C4910)-19),1)-1),RIGHT(gait_events!C4910,LEN(gait_events!C4910)-19))</f>
        <v>Fast</v>
      </c>
      <c r="F3272" s="0" t="str">
        <f aca="false">IF(LEN(SUBSTITUTE(gait_events!C4910,"_run-",""))&lt;&gt;LEN(gait_events!C4910),RIGHT(gait_events!C4910,LEN(gait_events!C4910)-FIND("_run-",gait_events!C4910,1)-4),"")</f>
        <v/>
      </c>
      <c r="G3272" s="0" t="str">
        <f aca="false">gait_events!D4910</f>
        <v>right_ankle</v>
      </c>
      <c r="H3272" s="0" t="str">
        <f aca="false">gait_events!E4910</f>
        <v>FC</v>
      </c>
      <c r="I3272" s="0" t="n">
        <f aca="false">IF(gait_events!F4910&lt;&gt;"",gait_events!F4910,NA())</f>
        <v>485</v>
      </c>
      <c r="J3272" s="0" t="n">
        <f aca="false">IF(gait_events!G4910&lt;&gt;"",gait_events!G4910,NA())</f>
        <v>482</v>
      </c>
      <c r="K3272" s="0" t="n">
        <f aca="false">I3272-J3272</f>
        <v>3</v>
      </c>
      <c r="L3272" s="0" t="n">
        <f aca="false">K3272*5</f>
        <v>15</v>
      </c>
      <c r="M3272" s="0" t="n">
        <f aca="false">IF(NOT(ISNA(I3272)),1,0)</f>
        <v>1</v>
      </c>
      <c r="N3272" s="0" t="n">
        <f aca="false">IF(NOT(ISNA(J3272)),1,0)</f>
        <v>1</v>
      </c>
      <c r="O3272" s="0" t="n">
        <f aca="false">IF(AND(NOT(ISNA(I3272)),NOT(ISNA(J3272))),1,0)</f>
        <v>1</v>
      </c>
      <c r="P3272" s="0" t="n">
        <f aca="false">IF(AND(NOT(ISNA(I3272)),ISNA(J3272)),1,0)</f>
        <v>0</v>
      </c>
      <c r="Q3272" s="0" t="n">
        <f aca="false">IF(AND(ISNA(I3272),NOT(ISNA(J3272))),1,0)</f>
        <v>0</v>
      </c>
      <c r="R3272" s="0" t="n">
        <f aca="false">IF(SUM(O3272:Q3272)&lt;&gt;1,"ERROR",1)</f>
        <v>1</v>
      </c>
    </row>
    <row r="3273" customFormat="false" ht="12.8" hidden="false" customHeight="false" outlineLevel="0" collapsed="false">
      <c r="A3273" s="0" t="str">
        <f aca="false">gait_events!B4911</f>
        <v>pp070</v>
      </c>
      <c r="B3273" s="0" t="str">
        <f aca="false">VLOOKUP(A3273,participants!A:B,2,0)</f>
        <v>M</v>
      </c>
      <c r="C3273" s="0" t="n">
        <f aca="false">VLOOKUP(A3273,participants!A:C,3,0)</f>
        <v>68</v>
      </c>
      <c r="D3273" s="0" t="str">
        <f aca="false">VLOOKUP(A3273,participants!A:F,6,0)</f>
        <v>cLBP</v>
      </c>
      <c r="E3273" s="0" t="str">
        <f aca="false">IF(LEN(SUBSTITUTE(gait_events!C4911,"_run-",""))&lt;&gt;LEN(gait_events!C4911),LEFT(RIGHT(gait_events!C4911,LEN(gait_events!C4911)-19),FIND("_run-",RIGHT(gait_events!C4911,LEN(gait_events!C4911)-19),1)-1),RIGHT(gait_events!C4911,LEN(gait_events!C4911)-19))</f>
        <v>Fast</v>
      </c>
      <c r="F3273" s="0" t="str">
        <f aca="false">IF(LEN(SUBSTITUTE(gait_events!C4911,"_run-",""))&lt;&gt;LEN(gait_events!C4911),RIGHT(gait_events!C4911,LEN(gait_events!C4911)-FIND("_run-",gait_events!C4911,1)-4),"")</f>
        <v/>
      </c>
      <c r="G3273" s="0" t="str">
        <f aca="false">gait_events!D4911</f>
        <v>right_ankle</v>
      </c>
      <c r="H3273" s="0" t="str">
        <f aca="false">gait_events!E4911</f>
        <v>FC</v>
      </c>
      <c r="I3273" s="0" t="n">
        <f aca="false">IF(gait_events!F4911&lt;&gt;"",gait_events!F4911,NA())</f>
        <v>702</v>
      </c>
      <c r="J3273" s="0" t="n">
        <f aca="false">IF(gait_events!G4911&lt;&gt;"",gait_events!G4911,NA())</f>
        <v>704</v>
      </c>
      <c r="K3273" s="0" t="n">
        <f aca="false">I3273-J3273</f>
        <v>-2</v>
      </c>
      <c r="L3273" s="0" t="n">
        <f aca="false">K3273*5</f>
        <v>-10</v>
      </c>
      <c r="M3273" s="0" t="n">
        <f aca="false">IF(NOT(ISNA(I3273)),1,0)</f>
        <v>1</v>
      </c>
      <c r="N3273" s="0" t="n">
        <f aca="false">IF(NOT(ISNA(J3273)),1,0)</f>
        <v>1</v>
      </c>
      <c r="O3273" s="0" t="n">
        <f aca="false">IF(AND(NOT(ISNA(I3273)),NOT(ISNA(J3273))),1,0)</f>
        <v>1</v>
      </c>
      <c r="P3273" s="0" t="n">
        <f aca="false">IF(AND(NOT(ISNA(I3273)),ISNA(J3273)),1,0)</f>
        <v>0</v>
      </c>
      <c r="Q3273" s="0" t="n">
        <f aca="false">IF(AND(ISNA(I3273),NOT(ISNA(J3273))),1,0)</f>
        <v>0</v>
      </c>
      <c r="R3273" s="0" t="n">
        <f aca="false">IF(SUM(O3273:Q3273)&lt;&gt;1,"ERROR",1)</f>
        <v>1</v>
      </c>
    </row>
    <row r="3274" customFormat="false" ht="12.8" hidden="false" customHeight="false" outlineLevel="0" collapsed="false">
      <c r="A3274" s="0" t="str">
        <f aca="false">gait_events!B4912</f>
        <v>pp070</v>
      </c>
      <c r="B3274" s="0" t="str">
        <f aca="false">VLOOKUP(A3274,participants!A:B,2,0)</f>
        <v>M</v>
      </c>
      <c r="C3274" s="0" t="n">
        <f aca="false">VLOOKUP(A3274,participants!A:C,3,0)</f>
        <v>68</v>
      </c>
      <c r="D3274" s="0" t="str">
        <f aca="false">VLOOKUP(A3274,participants!A:F,6,0)</f>
        <v>cLBP</v>
      </c>
      <c r="E3274" s="0" t="str">
        <f aca="false">IF(LEN(SUBSTITUTE(gait_events!C4912,"_run-",""))&lt;&gt;LEN(gait_events!C4912),LEFT(RIGHT(gait_events!C4912,LEN(gait_events!C4912)-19),FIND("_run-",RIGHT(gait_events!C4912,LEN(gait_events!C4912)-19),1)-1),RIGHT(gait_events!C4912,LEN(gait_events!C4912)-19))</f>
        <v>Fast</v>
      </c>
      <c r="F3274" s="0" t="str">
        <f aca="false">IF(LEN(SUBSTITUTE(gait_events!C4912,"_run-",""))&lt;&gt;LEN(gait_events!C4912),RIGHT(gait_events!C4912,LEN(gait_events!C4912)-FIND("_run-",gait_events!C4912,1)-4),"")</f>
        <v/>
      </c>
      <c r="G3274" s="0" t="str">
        <f aca="false">gait_events!D4912</f>
        <v>right_ankle</v>
      </c>
      <c r="H3274" s="0" t="str">
        <f aca="false">gait_events!E4912</f>
        <v>FC</v>
      </c>
      <c r="I3274" s="0" t="n">
        <f aca="false">IF(gait_events!F4912&lt;&gt;"",gait_events!F4912,NA())</f>
        <v>932</v>
      </c>
      <c r="J3274" s="0" t="n">
        <f aca="false">IF(gait_events!G4912&lt;&gt;"",gait_events!G4912,NA())</f>
        <v>930</v>
      </c>
      <c r="K3274" s="0" t="n">
        <f aca="false">I3274-J3274</f>
        <v>2</v>
      </c>
      <c r="L3274" s="0" t="n">
        <f aca="false">K3274*5</f>
        <v>10</v>
      </c>
      <c r="M3274" s="0" t="n">
        <f aca="false">IF(NOT(ISNA(I3274)),1,0)</f>
        <v>1</v>
      </c>
      <c r="N3274" s="0" t="n">
        <f aca="false">IF(NOT(ISNA(J3274)),1,0)</f>
        <v>1</v>
      </c>
      <c r="O3274" s="0" t="n">
        <f aca="false">IF(AND(NOT(ISNA(I3274)),NOT(ISNA(J3274))),1,0)</f>
        <v>1</v>
      </c>
      <c r="P3274" s="0" t="n">
        <f aca="false">IF(AND(NOT(ISNA(I3274)),ISNA(J3274)),1,0)</f>
        <v>0</v>
      </c>
      <c r="Q3274" s="0" t="n">
        <f aca="false">IF(AND(ISNA(I3274),NOT(ISNA(J3274))),1,0)</f>
        <v>0</v>
      </c>
      <c r="R3274" s="0" t="n">
        <f aca="false">IF(SUM(O3274:Q3274)&lt;&gt;1,"ERROR",1)</f>
        <v>1</v>
      </c>
    </row>
    <row r="3275" customFormat="false" ht="12.8" hidden="false" customHeight="false" outlineLevel="0" collapsed="false">
      <c r="A3275" s="0" t="str">
        <f aca="false">gait_events!B4913</f>
        <v>pp070</v>
      </c>
      <c r="B3275" s="0" t="str">
        <f aca="false">VLOOKUP(A3275,participants!A:B,2,0)</f>
        <v>M</v>
      </c>
      <c r="C3275" s="0" t="n">
        <f aca="false">VLOOKUP(A3275,participants!A:C,3,0)</f>
        <v>68</v>
      </c>
      <c r="D3275" s="0" t="str">
        <f aca="false">VLOOKUP(A3275,participants!A:F,6,0)</f>
        <v>cLBP</v>
      </c>
      <c r="E3275" s="0" t="str">
        <f aca="false">IF(LEN(SUBSTITUTE(gait_events!C4913,"_run-",""))&lt;&gt;LEN(gait_events!C4913),LEFT(RIGHT(gait_events!C4913,LEN(gait_events!C4913)-19),FIND("_run-",RIGHT(gait_events!C4913,LEN(gait_events!C4913)-19),1)-1),RIGHT(gait_events!C4913,LEN(gait_events!C4913)-19))</f>
        <v>Fast</v>
      </c>
      <c r="F3275" s="0" t="str">
        <f aca="false">IF(LEN(SUBSTITUTE(gait_events!C4913,"_run-",""))&lt;&gt;LEN(gait_events!C4913),RIGHT(gait_events!C4913,LEN(gait_events!C4913)-FIND("_run-",gait_events!C4913,1)-4),"")</f>
        <v/>
      </c>
      <c r="G3275" s="0" t="str">
        <f aca="false">gait_events!D4913</f>
        <v>left_shank</v>
      </c>
      <c r="H3275" s="0" t="str">
        <f aca="false">gait_events!E4913</f>
        <v>IC</v>
      </c>
      <c r="I3275" s="0" t="n">
        <f aca="false">IF(gait_events!F4913&lt;&gt;"",gait_events!F4913,NA())</f>
        <v>15</v>
      </c>
      <c r="J3275" s="0" t="e">
        <f aca="false">IF(gait_events!G4913&lt;&gt;"",gait_events!G4913,NA())</f>
        <v>#N/A</v>
      </c>
      <c r="K3275" s="0" t="e">
        <f aca="false">I3275-J3275</f>
        <v>#N/A</v>
      </c>
      <c r="L3275" s="0" t="e">
        <f aca="false">K3275*5</f>
        <v>#N/A</v>
      </c>
      <c r="M3275" s="0" t="n">
        <f aca="false">IF(NOT(ISNA(I3275)),1,0)</f>
        <v>1</v>
      </c>
      <c r="N3275" s="0" t="n">
        <f aca="false">IF(NOT(ISNA(J3275)),1,0)</f>
        <v>0</v>
      </c>
      <c r="O3275" s="0" t="n">
        <f aca="false">IF(AND(NOT(ISNA(I3275)),NOT(ISNA(J3275))),1,0)</f>
        <v>0</v>
      </c>
      <c r="P3275" s="0" t="n">
        <f aca="false">IF(AND(NOT(ISNA(I3275)),ISNA(J3275)),1,0)</f>
        <v>1</v>
      </c>
      <c r="Q3275" s="0" t="n">
        <f aca="false">IF(AND(ISNA(I3275),NOT(ISNA(J3275))),1,0)</f>
        <v>0</v>
      </c>
      <c r="R3275" s="0" t="n">
        <f aca="false">IF(SUM(O3275:Q3275)&lt;&gt;1,"ERROR",1)</f>
        <v>1</v>
      </c>
    </row>
    <row r="3276" customFormat="false" ht="12.8" hidden="false" customHeight="false" outlineLevel="0" collapsed="false">
      <c r="A3276" s="0" t="str">
        <f aca="false">gait_events!B4914</f>
        <v>pp070</v>
      </c>
      <c r="B3276" s="0" t="str">
        <f aca="false">VLOOKUP(A3276,participants!A:B,2,0)</f>
        <v>M</v>
      </c>
      <c r="C3276" s="0" t="n">
        <f aca="false">VLOOKUP(A3276,participants!A:C,3,0)</f>
        <v>68</v>
      </c>
      <c r="D3276" s="0" t="str">
        <f aca="false">VLOOKUP(A3276,participants!A:F,6,0)</f>
        <v>cLBP</v>
      </c>
      <c r="E3276" s="0" t="str">
        <f aca="false">IF(LEN(SUBSTITUTE(gait_events!C4914,"_run-",""))&lt;&gt;LEN(gait_events!C4914),LEFT(RIGHT(gait_events!C4914,LEN(gait_events!C4914)-19),FIND("_run-",RIGHT(gait_events!C4914,LEN(gait_events!C4914)-19),1)-1),RIGHT(gait_events!C4914,LEN(gait_events!C4914)-19))</f>
        <v>Fast</v>
      </c>
      <c r="F3276" s="0" t="str">
        <f aca="false">IF(LEN(SUBSTITUTE(gait_events!C4914,"_run-",""))&lt;&gt;LEN(gait_events!C4914),RIGHT(gait_events!C4914,LEN(gait_events!C4914)-FIND("_run-",gait_events!C4914,1)-4),"")</f>
        <v/>
      </c>
      <c r="G3276" s="0" t="str">
        <f aca="false">gait_events!D4914</f>
        <v>left_shank</v>
      </c>
      <c r="H3276" s="0" t="str">
        <f aca="false">gait_events!E4914</f>
        <v>IC</v>
      </c>
      <c r="I3276" s="0" t="n">
        <f aca="false">IF(gait_events!F4914&lt;&gt;"",gait_events!F4914,NA())</f>
        <v>241</v>
      </c>
      <c r="J3276" s="0" t="n">
        <f aca="false">IF(gait_events!G4914&lt;&gt;"",gait_events!G4914,NA())</f>
        <v>240</v>
      </c>
      <c r="K3276" s="0" t="n">
        <f aca="false">I3276-J3276</f>
        <v>1</v>
      </c>
      <c r="L3276" s="0" t="n">
        <f aca="false">K3276*5</f>
        <v>5</v>
      </c>
      <c r="M3276" s="0" t="n">
        <f aca="false">IF(NOT(ISNA(I3276)),1,0)</f>
        <v>1</v>
      </c>
      <c r="N3276" s="0" t="n">
        <f aca="false">IF(NOT(ISNA(J3276)),1,0)</f>
        <v>1</v>
      </c>
      <c r="O3276" s="0" t="n">
        <f aca="false">IF(AND(NOT(ISNA(I3276)),NOT(ISNA(J3276))),1,0)</f>
        <v>1</v>
      </c>
      <c r="P3276" s="0" t="n">
        <f aca="false">IF(AND(NOT(ISNA(I3276)),ISNA(J3276)),1,0)</f>
        <v>0</v>
      </c>
      <c r="Q3276" s="0" t="n">
        <f aca="false">IF(AND(ISNA(I3276),NOT(ISNA(J3276))),1,0)</f>
        <v>0</v>
      </c>
      <c r="R3276" s="0" t="n">
        <f aca="false">IF(SUM(O3276:Q3276)&lt;&gt;1,"ERROR",1)</f>
        <v>1</v>
      </c>
    </row>
    <row r="3277" customFormat="false" ht="12.8" hidden="false" customHeight="false" outlineLevel="0" collapsed="false">
      <c r="A3277" s="0" t="str">
        <f aca="false">gait_events!B4915</f>
        <v>pp070</v>
      </c>
      <c r="B3277" s="0" t="str">
        <f aca="false">VLOOKUP(A3277,participants!A:B,2,0)</f>
        <v>M</v>
      </c>
      <c r="C3277" s="0" t="n">
        <f aca="false">VLOOKUP(A3277,participants!A:C,3,0)</f>
        <v>68</v>
      </c>
      <c r="D3277" s="0" t="str">
        <f aca="false">VLOOKUP(A3277,participants!A:F,6,0)</f>
        <v>cLBP</v>
      </c>
      <c r="E3277" s="0" t="str">
        <f aca="false">IF(LEN(SUBSTITUTE(gait_events!C4915,"_run-",""))&lt;&gt;LEN(gait_events!C4915),LEFT(RIGHT(gait_events!C4915,LEN(gait_events!C4915)-19),FIND("_run-",RIGHT(gait_events!C4915,LEN(gait_events!C4915)-19),1)-1),RIGHT(gait_events!C4915,LEN(gait_events!C4915)-19))</f>
        <v>Fast</v>
      </c>
      <c r="F3277" s="0" t="str">
        <f aca="false">IF(LEN(SUBSTITUTE(gait_events!C4915,"_run-",""))&lt;&gt;LEN(gait_events!C4915),RIGHT(gait_events!C4915,LEN(gait_events!C4915)-FIND("_run-",gait_events!C4915,1)-4),"")</f>
        <v/>
      </c>
      <c r="G3277" s="0" t="str">
        <f aca="false">gait_events!D4915</f>
        <v>left_shank</v>
      </c>
      <c r="H3277" s="0" t="str">
        <f aca="false">gait_events!E4915</f>
        <v>IC</v>
      </c>
      <c r="I3277" s="0" t="n">
        <f aca="false">IF(gait_events!F4915&lt;&gt;"",gait_events!F4915,NA())</f>
        <v>450</v>
      </c>
      <c r="J3277" s="0" t="n">
        <f aca="false">IF(gait_events!G4915&lt;&gt;"",gait_events!G4915,NA())</f>
        <v>453</v>
      </c>
      <c r="K3277" s="0" t="n">
        <f aca="false">I3277-J3277</f>
        <v>-3</v>
      </c>
      <c r="L3277" s="0" t="n">
        <f aca="false">K3277*5</f>
        <v>-15</v>
      </c>
      <c r="M3277" s="0" t="n">
        <f aca="false">IF(NOT(ISNA(I3277)),1,0)</f>
        <v>1</v>
      </c>
      <c r="N3277" s="0" t="n">
        <f aca="false">IF(NOT(ISNA(J3277)),1,0)</f>
        <v>1</v>
      </c>
      <c r="O3277" s="0" t="n">
        <f aca="false">IF(AND(NOT(ISNA(I3277)),NOT(ISNA(J3277))),1,0)</f>
        <v>1</v>
      </c>
      <c r="P3277" s="0" t="n">
        <f aca="false">IF(AND(NOT(ISNA(I3277)),ISNA(J3277)),1,0)</f>
        <v>0</v>
      </c>
      <c r="Q3277" s="0" t="n">
        <f aca="false">IF(AND(ISNA(I3277),NOT(ISNA(J3277))),1,0)</f>
        <v>0</v>
      </c>
      <c r="R3277" s="0" t="n">
        <f aca="false">IF(SUM(O3277:Q3277)&lt;&gt;1,"ERROR",1)</f>
        <v>1</v>
      </c>
    </row>
    <row r="3278" customFormat="false" ht="12.8" hidden="false" customHeight="false" outlineLevel="0" collapsed="false">
      <c r="A3278" s="0" t="str">
        <f aca="false">gait_events!B4916</f>
        <v>pp070</v>
      </c>
      <c r="B3278" s="0" t="str">
        <f aca="false">VLOOKUP(A3278,participants!A:B,2,0)</f>
        <v>M</v>
      </c>
      <c r="C3278" s="0" t="n">
        <f aca="false">VLOOKUP(A3278,participants!A:C,3,0)</f>
        <v>68</v>
      </c>
      <c r="D3278" s="0" t="str">
        <f aca="false">VLOOKUP(A3278,participants!A:F,6,0)</f>
        <v>cLBP</v>
      </c>
      <c r="E3278" s="0" t="str">
        <f aca="false">IF(LEN(SUBSTITUTE(gait_events!C4916,"_run-",""))&lt;&gt;LEN(gait_events!C4916),LEFT(RIGHT(gait_events!C4916,LEN(gait_events!C4916)-19),FIND("_run-",RIGHT(gait_events!C4916,LEN(gait_events!C4916)-19),1)-1),RIGHT(gait_events!C4916,LEN(gait_events!C4916)-19))</f>
        <v>Fast</v>
      </c>
      <c r="F3278" s="0" t="str">
        <f aca="false">IF(LEN(SUBSTITUTE(gait_events!C4916,"_run-",""))&lt;&gt;LEN(gait_events!C4916),RIGHT(gait_events!C4916,LEN(gait_events!C4916)-FIND("_run-",gait_events!C4916,1)-4),"")</f>
        <v/>
      </c>
      <c r="G3278" s="0" t="str">
        <f aca="false">gait_events!D4916</f>
        <v>left_shank</v>
      </c>
      <c r="H3278" s="0" t="str">
        <f aca="false">gait_events!E4916</f>
        <v>IC</v>
      </c>
      <c r="I3278" s="0" t="n">
        <f aca="false">IF(gait_events!F4916&lt;&gt;"",gait_events!F4916,NA())</f>
        <v>670</v>
      </c>
      <c r="J3278" s="0" t="n">
        <f aca="false">IF(gait_events!G4916&lt;&gt;"",gait_events!G4916,NA())</f>
        <v>670</v>
      </c>
      <c r="K3278" s="0" t="n">
        <f aca="false">I3278-J3278</f>
        <v>0</v>
      </c>
      <c r="L3278" s="0" t="n">
        <f aca="false">K3278*5</f>
        <v>0</v>
      </c>
      <c r="M3278" s="0" t="n">
        <f aca="false">IF(NOT(ISNA(I3278)),1,0)</f>
        <v>1</v>
      </c>
      <c r="N3278" s="0" t="n">
        <f aca="false">IF(NOT(ISNA(J3278)),1,0)</f>
        <v>1</v>
      </c>
      <c r="O3278" s="0" t="n">
        <f aca="false">IF(AND(NOT(ISNA(I3278)),NOT(ISNA(J3278))),1,0)</f>
        <v>1</v>
      </c>
      <c r="P3278" s="0" t="n">
        <f aca="false">IF(AND(NOT(ISNA(I3278)),ISNA(J3278)),1,0)</f>
        <v>0</v>
      </c>
      <c r="Q3278" s="0" t="n">
        <f aca="false">IF(AND(ISNA(I3278),NOT(ISNA(J3278))),1,0)</f>
        <v>0</v>
      </c>
      <c r="R3278" s="0" t="n">
        <f aca="false">IF(SUM(O3278:Q3278)&lt;&gt;1,"ERROR",1)</f>
        <v>1</v>
      </c>
    </row>
    <row r="3279" customFormat="false" ht="12.8" hidden="false" customHeight="false" outlineLevel="0" collapsed="false">
      <c r="A3279" s="0" t="str">
        <f aca="false">gait_events!B4917</f>
        <v>pp070</v>
      </c>
      <c r="B3279" s="0" t="str">
        <f aca="false">VLOOKUP(A3279,participants!A:B,2,0)</f>
        <v>M</v>
      </c>
      <c r="C3279" s="0" t="n">
        <f aca="false">VLOOKUP(A3279,participants!A:C,3,0)</f>
        <v>68</v>
      </c>
      <c r="D3279" s="0" t="str">
        <f aca="false">VLOOKUP(A3279,participants!A:F,6,0)</f>
        <v>cLBP</v>
      </c>
      <c r="E3279" s="0" t="str">
        <f aca="false">IF(LEN(SUBSTITUTE(gait_events!C4917,"_run-",""))&lt;&gt;LEN(gait_events!C4917),LEFT(RIGHT(gait_events!C4917,LEN(gait_events!C4917)-19),FIND("_run-",RIGHT(gait_events!C4917,LEN(gait_events!C4917)-19),1)-1),RIGHT(gait_events!C4917,LEN(gait_events!C4917)-19))</f>
        <v>Fast</v>
      </c>
      <c r="F3279" s="0" t="str">
        <f aca="false">IF(LEN(SUBSTITUTE(gait_events!C4917,"_run-",""))&lt;&gt;LEN(gait_events!C4917),RIGHT(gait_events!C4917,LEN(gait_events!C4917)-FIND("_run-",gait_events!C4917,1)-4),"")</f>
        <v/>
      </c>
      <c r="G3279" s="0" t="str">
        <f aca="false">gait_events!D4917</f>
        <v>left_shank</v>
      </c>
      <c r="H3279" s="0" t="str">
        <f aca="false">gait_events!E4917</f>
        <v>IC</v>
      </c>
      <c r="I3279" s="0" t="n">
        <f aca="false">IF(gait_events!F4917&lt;&gt;"",gait_events!F4917,NA())</f>
        <v>890</v>
      </c>
      <c r="J3279" s="0" t="n">
        <f aca="false">IF(gait_events!G4917&lt;&gt;"",gait_events!G4917,NA())</f>
        <v>899</v>
      </c>
      <c r="K3279" s="0" t="n">
        <f aca="false">I3279-J3279</f>
        <v>-9</v>
      </c>
      <c r="L3279" s="0" t="n">
        <f aca="false">K3279*5</f>
        <v>-45</v>
      </c>
      <c r="M3279" s="0" t="n">
        <f aca="false">IF(NOT(ISNA(I3279)),1,0)</f>
        <v>1</v>
      </c>
      <c r="N3279" s="0" t="n">
        <f aca="false">IF(NOT(ISNA(J3279)),1,0)</f>
        <v>1</v>
      </c>
      <c r="O3279" s="0" t="n">
        <f aca="false">IF(AND(NOT(ISNA(I3279)),NOT(ISNA(J3279))),1,0)</f>
        <v>1</v>
      </c>
      <c r="P3279" s="0" t="n">
        <f aca="false">IF(AND(NOT(ISNA(I3279)),ISNA(J3279)),1,0)</f>
        <v>0</v>
      </c>
      <c r="Q3279" s="0" t="n">
        <f aca="false">IF(AND(ISNA(I3279),NOT(ISNA(J3279))),1,0)</f>
        <v>0</v>
      </c>
      <c r="R3279" s="0" t="n">
        <f aca="false">IF(SUM(O3279:Q3279)&lt;&gt;1,"ERROR",1)</f>
        <v>1</v>
      </c>
    </row>
    <row r="3280" customFormat="false" ht="12.8" hidden="false" customHeight="false" outlineLevel="0" collapsed="false">
      <c r="A3280" s="0" t="str">
        <f aca="false">gait_events!B4918</f>
        <v>pp070</v>
      </c>
      <c r="B3280" s="0" t="str">
        <f aca="false">VLOOKUP(A3280,participants!A:B,2,0)</f>
        <v>M</v>
      </c>
      <c r="C3280" s="0" t="n">
        <f aca="false">VLOOKUP(A3280,participants!A:C,3,0)</f>
        <v>68</v>
      </c>
      <c r="D3280" s="0" t="str">
        <f aca="false">VLOOKUP(A3280,participants!A:F,6,0)</f>
        <v>cLBP</v>
      </c>
      <c r="E3280" s="0" t="str">
        <f aca="false">IF(LEN(SUBSTITUTE(gait_events!C4918,"_run-",""))&lt;&gt;LEN(gait_events!C4918),LEFT(RIGHT(gait_events!C4918,LEN(gait_events!C4918)-19),FIND("_run-",RIGHT(gait_events!C4918,LEN(gait_events!C4918)-19),1)-1),RIGHT(gait_events!C4918,LEN(gait_events!C4918)-19))</f>
        <v>Fast</v>
      </c>
      <c r="F3280" s="0" t="str">
        <f aca="false">IF(LEN(SUBSTITUTE(gait_events!C4918,"_run-",""))&lt;&gt;LEN(gait_events!C4918),RIGHT(gait_events!C4918,LEN(gait_events!C4918)-FIND("_run-",gait_events!C4918,1)-4),"")</f>
        <v/>
      </c>
      <c r="G3280" s="0" t="str">
        <f aca="false">gait_events!D4918</f>
        <v>left_shank</v>
      </c>
      <c r="H3280" s="0" t="str">
        <f aca="false">gait_events!E4918</f>
        <v>FC</v>
      </c>
      <c r="I3280" s="0" t="n">
        <f aca="false">IF(gait_events!F4918&lt;&gt;"",gait_events!F4918,NA())</f>
        <v>163</v>
      </c>
      <c r="J3280" s="0" t="n">
        <f aca="false">IF(gait_events!G4918&lt;&gt;"",gait_events!G4918,NA())</f>
        <v>161</v>
      </c>
      <c r="K3280" s="0" t="n">
        <f aca="false">I3280-J3280</f>
        <v>2</v>
      </c>
      <c r="L3280" s="0" t="n">
        <f aca="false">K3280*5</f>
        <v>10</v>
      </c>
      <c r="M3280" s="0" t="n">
        <f aca="false">IF(NOT(ISNA(I3280)),1,0)</f>
        <v>1</v>
      </c>
      <c r="N3280" s="0" t="n">
        <f aca="false">IF(NOT(ISNA(J3280)),1,0)</f>
        <v>1</v>
      </c>
      <c r="O3280" s="0" t="n">
        <f aca="false">IF(AND(NOT(ISNA(I3280)),NOT(ISNA(J3280))),1,0)</f>
        <v>1</v>
      </c>
      <c r="P3280" s="0" t="n">
        <f aca="false">IF(AND(NOT(ISNA(I3280)),ISNA(J3280)),1,0)</f>
        <v>0</v>
      </c>
      <c r="Q3280" s="0" t="n">
        <f aca="false">IF(AND(ISNA(I3280),NOT(ISNA(J3280))),1,0)</f>
        <v>0</v>
      </c>
      <c r="R3280" s="0" t="n">
        <f aca="false">IF(SUM(O3280:Q3280)&lt;&gt;1,"ERROR",1)</f>
        <v>1</v>
      </c>
    </row>
    <row r="3281" customFormat="false" ht="12.8" hidden="false" customHeight="false" outlineLevel="0" collapsed="false">
      <c r="A3281" s="0" t="str">
        <f aca="false">gait_events!B4919</f>
        <v>pp070</v>
      </c>
      <c r="B3281" s="0" t="str">
        <f aca="false">VLOOKUP(A3281,participants!A:B,2,0)</f>
        <v>M</v>
      </c>
      <c r="C3281" s="0" t="n">
        <f aca="false">VLOOKUP(A3281,participants!A:C,3,0)</f>
        <v>68</v>
      </c>
      <c r="D3281" s="0" t="str">
        <f aca="false">VLOOKUP(A3281,participants!A:F,6,0)</f>
        <v>cLBP</v>
      </c>
      <c r="E3281" s="0" t="str">
        <f aca="false">IF(LEN(SUBSTITUTE(gait_events!C4919,"_run-",""))&lt;&gt;LEN(gait_events!C4919),LEFT(RIGHT(gait_events!C4919,LEN(gait_events!C4919)-19),FIND("_run-",RIGHT(gait_events!C4919,LEN(gait_events!C4919)-19),1)-1),RIGHT(gait_events!C4919,LEN(gait_events!C4919)-19))</f>
        <v>Fast</v>
      </c>
      <c r="F3281" s="0" t="str">
        <f aca="false">IF(LEN(SUBSTITUTE(gait_events!C4919,"_run-",""))&lt;&gt;LEN(gait_events!C4919),RIGHT(gait_events!C4919,LEN(gait_events!C4919)-FIND("_run-",gait_events!C4919,1)-4),"")</f>
        <v/>
      </c>
      <c r="G3281" s="0" t="str">
        <f aca="false">gait_events!D4919</f>
        <v>left_shank</v>
      </c>
      <c r="H3281" s="0" t="str">
        <f aca="false">gait_events!E4919</f>
        <v>FC</v>
      </c>
      <c r="I3281" s="0" t="n">
        <f aca="false">IF(gait_events!F4919&lt;&gt;"",gait_events!F4919,NA())</f>
        <v>376</v>
      </c>
      <c r="J3281" s="0" t="n">
        <f aca="false">IF(gait_events!G4919&lt;&gt;"",gait_events!G4919,NA())</f>
        <v>375</v>
      </c>
      <c r="K3281" s="0" t="n">
        <f aca="false">I3281-J3281</f>
        <v>1</v>
      </c>
      <c r="L3281" s="0" t="n">
        <f aca="false">K3281*5</f>
        <v>5</v>
      </c>
      <c r="M3281" s="0" t="n">
        <f aca="false">IF(NOT(ISNA(I3281)),1,0)</f>
        <v>1</v>
      </c>
      <c r="N3281" s="0" t="n">
        <f aca="false">IF(NOT(ISNA(J3281)),1,0)</f>
        <v>1</v>
      </c>
      <c r="O3281" s="0" t="n">
        <f aca="false">IF(AND(NOT(ISNA(I3281)),NOT(ISNA(J3281))),1,0)</f>
        <v>1</v>
      </c>
      <c r="P3281" s="0" t="n">
        <f aca="false">IF(AND(NOT(ISNA(I3281)),ISNA(J3281)),1,0)</f>
        <v>0</v>
      </c>
      <c r="Q3281" s="0" t="n">
        <f aca="false">IF(AND(ISNA(I3281),NOT(ISNA(J3281))),1,0)</f>
        <v>0</v>
      </c>
      <c r="R3281" s="0" t="n">
        <f aca="false">IF(SUM(O3281:Q3281)&lt;&gt;1,"ERROR",1)</f>
        <v>1</v>
      </c>
    </row>
    <row r="3282" customFormat="false" ht="12.8" hidden="false" customHeight="false" outlineLevel="0" collapsed="false">
      <c r="A3282" s="0" t="str">
        <f aca="false">gait_events!B4920</f>
        <v>pp070</v>
      </c>
      <c r="B3282" s="0" t="str">
        <f aca="false">VLOOKUP(A3282,participants!A:B,2,0)</f>
        <v>M</v>
      </c>
      <c r="C3282" s="0" t="n">
        <f aca="false">VLOOKUP(A3282,participants!A:C,3,0)</f>
        <v>68</v>
      </c>
      <c r="D3282" s="0" t="str">
        <f aca="false">VLOOKUP(A3282,participants!A:F,6,0)</f>
        <v>cLBP</v>
      </c>
      <c r="E3282" s="0" t="str">
        <f aca="false">IF(LEN(SUBSTITUTE(gait_events!C4920,"_run-",""))&lt;&gt;LEN(gait_events!C4920),LEFT(RIGHT(gait_events!C4920,LEN(gait_events!C4920)-19),FIND("_run-",RIGHT(gait_events!C4920,LEN(gait_events!C4920)-19),1)-1),RIGHT(gait_events!C4920,LEN(gait_events!C4920)-19))</f>
        <v>Fast</v>
      </c>
      <c r="F3282" s="0" t="str">
        <f aca="false">IF(LEN(SUBSTITUTE(gait_events!C4920,"_run-",""))&lt;&gt;LEN(gait_events!C4920),RIGHT(gait_events!C4920,LEN(gait_events!C4920)-FIND("_run-",gait_events!C4920,1)-4),"")</f>
        <v/>
      </c>
      <c r="G3282" s="0" t="str">
        <f aca="false">gait_events!D4920</f>
        <v>left_shank</v>
      </c>
      <c r="H3282" s="0" t="str">
        <f aca="false">gait_events!E4920</f>
        <v>FC</v>
      </c>
      <c r="I3282" s="0" t="n">
        <f aca="false">IF(gait_events!F4920&lt;&gt;"",gait_events!F4920,NA())</f>
        <v>592</v>
      </c>
      <c r="J3282" s="0" t="n">
        <f aca="false">IF(gait_events!G4920&lt;&gt;"",gait_events!G4920,NA())</f>
        <v>592</v>
      </c>
      <c r="K3282" s="0" t="n">
        <f aca="false">I3282-J3282</f>
        <v>0</v>
      </c>
      <c r="L3282" s="0" t="n">
        <f aca="false">K3282*5</f>
        <v>0</v>
      </c>
      <c r="M3282" s="0" t="n">
        <f aca="false">IF(NOT(ISNA(I3282)),1,0)</f>
        <v>1</v>
      </c>
      <c r="N3282" s="0" t="n">
        <f aca="false">IF(NOT(ISNA(J3282)),1,0)</f>
        <v>1</v>
      </c>
      <c r="O3282" s="0" t="n">
        <f aca="false">IF(AND(NOT(ISNA(I3282)),NOT(ISNA(J3282))),1,0)</f>
        <v>1</v>
      </c>
      <c r="P3282" s="0" t="n">
        <f aca="false">IF(AND(NOT(ISNA(I3282)),ISNA(J3282)),1,0)</f>
        <v>0</v>
      </c>
      <c r="Q3282" s="0" t="n">
        <f aca="false">IF(AND(ISNA(I3282),NOT(ISNA(J3282))),1,0)</f>
        <v>0</v>
      </c>
      <c r="R3282" s="0" t="n">
        <f aca="false">IF(SUM(O3282:Q3282)&lt;&gt;1,"ERROR",1)</f>
        <v>1</v>
      </c>
    </row>
    <row r="3283" customFormat="false" ht="12.8" hidden="false" customHeight="false" outlineLevel="0" collapsed="false">
      <c r="A3283" s="0" t="str">
        <f aca="false">gait_events!B4921</f>
        <v>pp070</v>
      </c>
      <c r="B3283" s="0" t="str">
        <f aca="false">VLOOKUP(A3283,participants!A:B,2,0)</f>
        <v>M</v>
      </c>
      <c r="C3283" s="0" t="n">
        <f aca="false">VLOOKUP(A3283,participants!A:C,3,0)</f>
        <v>68</v>
      </c>
      <c r="D3283" s="0" t="str">
        <f aca="false">VLOOKUP(A3283,participants!A:F,6,0)</f>
        <v>cLBP</v>
      </c>
      <c r="E3283" s="0" t="str">
        <f aca="false">IF(LEN(SUBSTITUTE(gait_events!C4921,"_run-",""))&lt;&gt;LEN(gait_events!C4921),LEFT(RIGHT(gait_events!C4921,LEN(gait_events!C4921)-19),FIND("_run-",RIGHT(gait_events!C4921,LEN(gait_events!C4921)-19),1)-1),RIGHT(gait_events!C4921,LEN(gait_events!C4921)-19))</f>
        <v>Fast</v>
      </c>
      <c r="F3283" s="0" t="str">
        <f aca="false">IF(LEN(SUBSTITUTE(gait_events!C4921,"_run-",""))&lt;&gt;LEN(gait_events!C4921),RIGHT(gait_events!C4921,LEN(gait_events!C4921)-FIND("_run-",gait_events!C4921,1)-4),"")</f>
        <v/>
      </c>
      <c r="G3283" s="0" t="str">
        <f aca="false">gait_events!D4921</f>
        <v>left_shank</v>
      </c>
      <c r="H3283" s="0" t="str">
        <f aca="false">gait_events!E4921</f>
        <v>FC</v>
      </c>
      <c r="I3283" s="0" t="n">
        <f aca="false">IF(gait_events!F4921&lt;&gt;"",gait_events!F4921,NA())</f>
        <v>813</v>
      </c>
      <c r="J3283" s="0" t="n">
        <f aca="false">IF(gait_events!G4921&lt;&gt;"",gait_events!G4921,NA())</f>
        <v>814</v>
      </c>
      <c r="K3283" s="0" t="n">
        <f aca="false">I3283-J3283</f>
        <v>-1</v>
      </c>
      <c r="L3283" s="0" t="n">
        <f aca="false">K3283*5</f>
        <v>-5</v>
      </c>
      <c r="M3283" s="0" t="n">
        <f aca="false">IF(NOT(ISNA(I3283)),1,0)</f>
        <v>1</v>
      </c>
      <c r="N3283" s="0" t="n">
        <f aca="false">IF(NOT(ISNA(J3283)),1,0)</f>
        <v>1</v>
      </c>
      <c r="O3283" s="0" t="n">
        <f aca="false">IF(AND(NOT(ISNA(I3283)),NOT(ISNA(J3283))),1,0)</f>
        <v>1</v>
      </c>
      <c r="P3283" s="0" t="n">
        <f aca="false">IF(AND(NOT(ISNA(I3283)),ISNA(J3283)),1,0)</f>
        <v>0</v>
      </c>
      <c r="Q3283" s="0" t="n">
        <f aca="false">IF(AND(ISNA(I3283),NOT(ISNA(J3283))),1,0)</f>
        <v>0</v>
      </c>
      <c r="R3283" s="0" t="n">
        <f aca="false">IF(SUM(O3283:Q3283)&lt;&gt;1,"ERROR",1)</f>
        <v>1</v>
      </c>
    </row>
    <row r="3284" customFormat="false" ht="12.8" hidden="false" customHeight="false" outlineLevel="0" collapsed="false">
      <c r="A3284" s="0" t="str">
        <f aca="false">gait_events!B4922</f>
        <v>pp070</v>
      </c>
      <c r="B3284" s="0" t="str">
        <f aca="false">VLOOKUP(A3284,participants!A:B,2,0)</f>
        <v>M</v>
      </c>
      <c r="C3284" s="0" t="n">
        <f aca="false">VLOOKUP(A3284,participants!A:C,3,0)</f>
        <v>68</v>
      </c>
      <c r="D3284" s="0" t="str">
        <f aca="false">VLOOKUP(A3284,participants!A:F,6,0)</f>
        <v>cLBP</v>
      </c>
      <c r="E3284" s="0" t="str">
        <f aca="false">IF(LEN(SUBSTITUTE(gait_events!C4922,"_run-",""))&lt;&gt;LEN(gait_events!C4922),LEFT(RIGHT(gait_events!C4922,LEN(gait_events!C4922)-19),FIND("_run-",RIGHT(gait_events!C4922,LEN(gait_events!C4922)-19),1)-1),RIGHT(gait_events!C4922,LEN(gait_events!C4922)-19))</f>
        <v>Fast</v>
      </c>
      <c r="F3284" s="0" t="str">
        <f aca="false">IF(LEN(SUBSTITUTE(gait_events!C4922,"_run-",""))&lt;&gt;LEN(gait_events!C4922),RIGHT(gait_events!C4922,LEN(gait_events!C4922)-FIND("_run-",gait_events!C4922,1)-4),"")</f>
        <v/>
      </c>
      <c r="G3284" s="0" t="str">
        <f aca="false">gait_events!D4922</f>
        <v>left_shank</v>
      </c>
      <c r="H3284" s="0" t="str">
        <f aca="false">gait_events!E4922</f>
        <v>FC</v>
      </c>
      <c r="I3284" s="0" t="n">
        <f aca="false">IF(gait_events!F4922&lt;&gt;"",gait_events!F4922,NA())</f>
        <v>1044</v>
      </c>
      <c r="J3284" s="0" t="n">
        <f aca="false">IF(gait_events!G4922&lt;&gt;"",gait_events!G4922,NA())</f>
        <v>1042</v>
      </c>
      <c r="K3284" s="0" t="n">
        <f aca="false">I3284-J3284</f>
        <v>2</v>
      </c>
      <c r="L3284" s="0" t="n">
        <f aca="false">K3284*5</f>
        <v>10</v>
      </c>
      <c r="M3284" s="0" t="n">
        <f aca="false">IF(NOT(ISNA(I3284)),1,0)</f>
        <v>1</v>
      </c>
      <c r="N3284" s="0" t="n">
        <f aca="false">IF(NOT(ISNA(J3284)),1,0)</f>
        <v>1</v>
      </c>
      <c r="O3284" s="0" t="n">
        <f aca="false">IF(AND(NOT(ISNA(I3284)),NOT(ISNA(J3284))),1,0)</f>
        <v>1</v>
      </c>
      <c r="P3284" s="0" t="n">
        <f aca="false">IF(AND(NOT(ISNA(I3284)),ISNA(J3284)),1,0)</f>
        <v>0</v>
      </c>
      <c r="Q3284" s="0" t="n">
        <f aca="false">IF(AND(ISNA(I3284),NOT(ISNA(J3284))),1,0)</f>
        <v>0</v>
      </c>
      <c r="R3284" s="0" t="n">
        <f aca="false">IF(SUM(O3284:Q3284)&lt;&gt;1,"ERROR",1)</f>
        <v>1</v>
      </c>
    </row>
    <row r="3285" customFormat="false" ht="12.8" hidden="false" customHeight="false" outlineLevel="0" collapsed="false">
      <c r="A3285" s="0" t="str">
        <f aca="false">gait_events!B4923</f>
        <v>pp070</v>
      </c>
      <c r="B3285" s="0" t="str">
        <f aca="false">VLOOKUP(A3285,participants!A:B,2,0)</f>
        <v>M</v>
      </c>
      <c r="C3285" s="0" t="n">
        <f aca="false">VLOOKUP(A3285,participants!A:C,3,0)</f>
        <v>68</v>
      </c>
      <c r="D3285" s="0" t="str">
        <f aca="false">VLOOKUP(A3285,participants!A:F,6,0)</f>
        <v>cLBP</v>
      </c>
      <c r="E3285" s="0" t="str">
        <f aca="false">IF(LEN(SUBSTITUTE(gait_events!C4923,"_run-",""))&lt;&gt;LEN(gait_events!C4923),LEFT(RIGHT(gait_events!C4923,LEN(gait_events!C4923)-19),FIND("_run-",RIGHT(gait_events!C4923,LEN(gait_events!C4923)-19),1)-1),RIGHT(gait_events!C4923,LEN(gait_events!C4923)-19))</f>
        <v>Fast</v>
      </c>
      <c r="F3285" s="0" t="str">
        <f aca="false">IF(LEN(SUBSTITUTE(gait_events!C4923,"_run-",""))&lt;&gt;LEN(gait_events!C4923),RIGHT(gait_events!C4923,LEN(gait_events!C4923)-FIND("_run-",gait_events!C4923,1)-4),"")</f>
        <v/>
      </c>
      <c r="G3285" s="0" t="str">
        <f aca="false">gait_events!D4923</f>
        <v>right_shank</v>
      </c>
      <c r="H3285" s="0" t="str">
        <f aca="false">gait_events!E4923</f>
        <v>IC</v>
      </c>
      <c r="I3285" s="0" t="n">
        <f aca="false">IF(gait_events!F4923&lt;&gt;"",gait_events!F4923,NA())</f>
        <v>135</v>
      </c>
      <c r="J3285" s="0" t="n">
        <f aca="false">IF(gait_events!G4923&lt;&gt;"",gait_events!G4923,NA())</f>
        <v>138</v>
      </c>
      <c r="K3285" s="0" t="n">
        <f aca="false">I3285-J3285</f>
        <v>-3</v>
      </c>
      <c r="L3285" s="0" t="n">
        <f aca="false">K3285*5</f>
        <v>-15</v>
      </c>
      <c r="M3285" s="0" t="n">
        <f aca="false">IF(NOT(ISNA(I3285)),1,0)</f>
        <v>1</v>
      </c>
      <c r="N3285" s="0" t="n">
        <f aca="false">IF(NOT(ISNA(J3285)),1,0)</f>
        <v>1</v>
      </c>
      <c r="O3285" s="0" t="n">
        <f aca="false">IF(AND(NOT(ISNA(I3285)),NOT(ISNA(J3285))),1,0)</f>
        <v>1</v>
      </c>
      <c r="P3285" s="0" t="n">
        <f aca="false">IF(AND(NOT(ISNA(I3285)),ISNA(J3285)),1,0)</f>
        <v>0</v>
      </c>
      <c r="Q3285" s="0" t="n">
        <f aca="false">IF(AND(ISNA(I3285),NOT(ISNA(J3285))),1,0)</f>
        <v>0</v>
      </c>
      <c r="R3285" s="0" t="n">
        <f aca="false">IF(SUM(O3285:Q3285)&lt;&gt;1,"ERROR",1)</f>
        <v>1</v>
      </c>
    </row>
    <row r="3286" customFormat="false" ht="12.8" hidden="false" customHeight="false" outlineLevel="0" collapsed="false">
      <c r="A3286" s="0" t="str">
        <f aca="false">gait_events!B4924</f>
        <v>pp070</v>
      </c>
      <c r="B3286" s="0" t="str">
        <f aca="false">VLOOKUP(A3286,participants!A:B,2,0)</f>
        <v>M</v>
      </c>
      <c r="C3286" s="0" t="n">
        <f aca="false">VLOOKUP(A3286,participants!A:C,3,0)</f>
        <v>68</v>
      </c>
      <c r="D3286" s="0" t="str">
        <f aca="false">VLOOKUP(A3286,participants!A:F,6,0)</f>
        <v>cLBP</v>
      </c>
      <c r="E3286" s="0" t="str">
        <f aca="false">IF(LEN(SUBSTITUTE(gait_events!C4924,"_run-",""))&lt;&gt;LEN(gait_events!C4924),LEFT(RIGHT(gait_events!C4924,LEN(gait_events!C4924)-19),FIND("_run-",RIGHT(gait_events!C4924,LEN(gait_events!C4924)-19),1)-1),RIGHT(gait_events!C4924,LEN(gait_events!C4924)-19))</f>
        <v>Fast</v>
      </c>
      <c r="F3286" s="0" t="str">
        <f aca="false">IF(LEN(SUBSTITUTE(gait_events!C4924,"_run-",""))&lt;&gt;LEN(gait_events!C4924),RIGHT(gait_events!C4924,LEN(gait_events!C4924)-FIND("_run-",gait_events!C4924,1)-4),"")</f>
        <v/>
      </c>
      <c r="G3286" s="0" t="str">
        <f aca="false">gait_events!D4924</f>
        <v>right_shank</v>
      </c>
      <c r="H3286" s="0" t="str">
        <f aca="false">gait_events!E4924</f>
        <v>IC</v>
      </c>
      <c r="I3286" s="0" t="n">
        <f aca="false">IF(gait_events!F4924&lt;&gt;"",gait_events!F4924,NA())</f>
        <v>349</v>
      </c>
      <c r="J3286" s="0" t="n">
        <f aca="false">IF(gait_events!G4924&lt;&gt;"",gait_events!G4924,NA())</f>
        <v>347</v>
      </c>
      <c r="K3286" s="0" t="n">
        <f aca="false">I3286-J3286</f>
        <v>2</v>
      </c>
      <c r="L3286" s="0" t="n">
        <f aca="false">K3286*5</f>
        <v>10</v>
      </c>
      <c r="M3286" s="0" t="n">
        <f aca="false">IF(NOT(ISNA(I3286)),1,0)</f>
        <v>1</v>
      </c>
      <c r="N3286" s="0" t="n">
        <f aca="false">IF(NOT(ISNA(J3286)),1,0)</f>
        <v>1</v>
      </c>
      <c r="O3286" s="0" t="n">
        <f aca="false">IF(AND(NOT(ISNA(I3286)),NOT(ISNA(J3286))),1,0)</f>
        <v>1</v>
      </c>
      <c r="P3286" s="0" t="n">
        <f aca="false">IF(AND(NOT(ISNA(I3286)),ISNA(J3286)),1,0)</f>
        <v>0</v>
      </c>
      <c r="Q3286" s="0" t="n">
        <f aca="false">IF(AND(ISNA(I3286),NOT(ISNA(J3286))),1,0)</f>
        <v>0</v>
      </c>
      <c r="R3286" s="0" t="n">
        <f aca="false">IF(SUM(O3286:Q3286)&lt;&gt;1,"ERROR",1)</f>
        <v>1</v>
      </c>
    </row>
    <row r="3287" customFormat="false" ht="12.8" hidden="false" customHeight="false" outlineLevel="0" collapsed="false">
      <c r="A3287" s="0" t="str">
        <f aca="false">gait_events!B4925</f>
        <v>pp070</v>
      </c>
      <c r="B3287" s="0" t="str">
        <f aca="false">VLOOKUP(A3287,participants!A:B,2,0)</f>
        <v>M</v>
      </c>
      <c r="C3287" s="0" t="n">
        <f aca="false">VLOOKUP(A3287,participants!A:C,3,0)</f>
        <v>68</v>
      </c>
      <c r="D3287" s="0" t="str">
        <f aca="false">VLOOKUP(A3287,participants!A:F,6,0)</f>
        <v>cLBP</v>
      </c>
      <c r="E3287" s="0" t="str">
        <f aca="false">IF(LEN(SUBSTITUTE(gait_events!C4925,"_run-",""))&lt;&gt;LEN(gait_events!C4925),LEFT(RIGHT(gait_events!C4925,LEN(gait_events!C4925)-19),FIND("_run-",RIGHT(gait_events!C4925,LEN(gait_events!C4925)-19),1)-1),RIGHT(gait_events!C4925,LEN(gait_events!C4925)-19))</f>
        <v>Fast</v>
      </c>
      <c r="F3287" s="0" t="str">
        <f aca="false">IF(LEN(SUBSTITUTE(gait_events!C4925,"_run-",""))&lt;&gt;LEN(gait_events!C4925),RIGHT(gait_events!C4925,LEN(gait_events!C4925)-FIND("_run-",gait_events!C4925,1)-4),"")</f>
        <v/>
      </c>
      <c r="G3287" s="0" t="str">
        <f aca="false">gait_events!D4925</f>
        <v>right_shank</v>
      </c>
      <c r="H3287" s="0" t="str">
        <f aca="false">gait_events!E4925</f>
        <v>IC</v>
      </c>
      <c r="I3287" s="0" t="n">
        <f aca="false">IF(gait_events!F4925&lt;&gt;"",gait_events!F4925,NA())</f>
        <v>560</v>
      </c>
      <c r="J3287" s="0" t="n">
        <f aca="false">IF(gait_events!G4925&lt;&gt;"",gait_events!G4925,NA())</f>
        <v>559</v>
      </c>
      <c r="K3287" s="0" t="n">
        <f aca="false">I3287-J3287</f>
        <v>1</v>
      </c>
      <c r="L3287" s="0" t="n">
        <f aca="false">K3287*5</f>
        <v>5</v>
      </c>
      <c r="M3287" s="0" t="n">
        <f aca="false">IF(NOT(ISNA(I3287)),1,0)</f>
        <v>1</v>
      </c>
      <c r="N3287" s="0" t="n">
        <f aca="false">IF(NOT(ISNA(J3287)),1,0)</f>
        <v>1</v>
      </c>
      <c r="O3287" s="0" t="n">
        <f aca="false">IF(AND(NOT(ISNA(I3287)),NOT(ISNA(J3287))),1,0)</f>
        <v>1</v>
      </c>
      <c r="P3287" s="0" t="n">
        <f aca="false">IF(AND(NOT(ISNA(I3287)),ISNA(J3287)),1,0)</f>
        <v>0</v>
      </c>
      <c r="Q3287" s="0" t="n">
        <f aca="false">IF(AND(ISNA(I3287),NOT(ISNA(J3287))),1,0)</f>
        <v>0</v>
      </c>
      <c r="R3287" s="0" t="n">
        <f aca="false">IF(SUM(O3287:Q3287)&lt;&gt;1,"ERROR",1)</f>
        <v>1</v>
      </c>
    </row>
    <row r="3288" customFormat="false" ht="12.8" hidden="false" customHeight="false" outlineLevel="0" collapsed="false">
      <c r="A3288" s="0" t="str">
        <f aca="false">gait_events!B4926</f>
        <v>pp070</v>
      </c>
      <c r="B3288" s="0" t="str">
        <f aca="false">VLOOKUP(A3288,participants!A:B,2,0)</f>
        <v>M</v>
      </c>
      <c r="C3288" s="0" t="n">
        <f aca="false">VLOOKUP(A3288,participants!A:C,3,0)</f>
        <v>68</v>
      </c>
      <c r="D3288" s="0" t="str">
        <f aca="false">VLOOKUP(A3288,participants!A:F,6,0)</f>
        <v>cLBP</v>
      </c>
      <c r="E3288" s="0" t="str">
        <f aca="false">IF(LEN(SUBSTITUTE(gait_events!C4926,"_run-",""))&lt;&gt;LEN(gait_events!C4926),LEFT(RIGHT(gait_events!C4926,LEN(gait_events!C4926)-19),FIND("_run-",RIGHT(gait_events!C4926,LEN(gait_events!C4926)-19),1)-1),RIGHT(gait_events!C4926,LEN(gait_events!C4926)-19))</f>
        <v>Fast</v>
      </c>
      <c r="F3288" s="0" t="str">
        <f aca="false">IF(LEN(SUBSTITUTE(gait_events!C4926,"_run-",""))&lt;&gt;LEN(gait_events!C4926),RIGHT(gait_events!C4926,LEN(gait_events!C4926)-FIND("_run-",gait_events!C4926,1)-4),"")</f>
        <v/>
      </c>
      <c r="G3288" s="0" t="str">
        <f aca="false">gait_events!D4926</f>
        <v>right_shank</v>
      </c>
      <c r="H3288" s="0" t="str">
        <f aca="false">gait_events!E4926</f>
        <v>IC</v>
      </c>
      <c r="I3288" s="0" t="n">
        <f aca="false">IF(gait_events!F4926&lt;&gt;"",gait_events!F4926,NA())</f>
        <v>778</v>
      </c>
      <c r="J3288" s="0" t="n">
        <f aca="false">IF(gait_events!G4926&lt;&gt;"",gait_events!G4926,NA())</f>
        <v>777</v>
      </c>
      <c r="K3288" s="0" t="n">
        <f aca="false">I3288-J3288</f>
        <v>1</v>
      </c>
      <c r="L3288" s="0" t="n">
        <f aca="false">K3288*5</f>
        <v>5</v>
      </c>
      <c r="M3288" s="0" t="n">
        <f aca="false">IF(NOT(ISNA(I3288)),1,0)</f>
        <v>1</v>
      </c>
      <c r="N3288" s="0" t="n">
        <f aca="false">IF(NOT(ISNA(J3288)),1,0)</f>
        <v>1</v>
      </c>
      <c r="O3288" s="0" t="n">
        <f aca="false">IF(AND(NOT(ISNA(I3288)),NOT(ISNA(J3288))),1,0)</f>
        <v>1</v>
      </c>
      <c r="P3288" s="0" t="n">
        <f aca="false">IF(AND(NOT(ISNA(I3288)),ISNA(J3288)),1,0)</f>
        <v>0</v>
      </c>
      <c r="Q3288" s="0" t="n">
        <f aca="false">IF(AND(ISNA(I3288),NOT(ISNA(J3288))),1,0)</f>
        <v>0</v>
      </c>
      <c r="R3288" s="0" t="n">
        <f aca="false">IF(SUM(O3288:Q3288)&lt;&gt;1,"ERROR",1)</f>
        <v>1</v>
      </c>
    </row>
    <row r="3289" customFormat="false" ht="12.8" hidden="false" customHeight="false" outlineLevel="0" collapsed="false">
      <c r="A3289" s="0" t="str">
        <f aca="false">gait_events!B4927</f>
        <v>pp070</v>
      </c>
      <c r="B3289" s="0" t="str">
        <f aca="false">VLOOKUP(A3289,participants!A:B,2,0)</f>
        <v>M</v>
      </c>
      <c r="C3289" s="0" t="n">
        <f aca="false">VLOOKUP(A3289,participants!A:C,3,0)</f>
        <v>68</v>
      </c>
      <c r="D3289" s="0" t="str">
        <f aca="false">VLOOKUP(A3289,participants!A:F,6,0)</f>
        <v>cLBP</v>
      </c>
      <c r="E3289" s="0" t="str">
        <f aca="false">IF(LEN(SUBSTITUTE(gait_events!C4927,"_run-",""))&lt;&gt;LEN(gait_events!C4927),LEFT(RIGHT(gait_events!C4927,LEN(gait_events!C4927)-19),FIND("_run-",RIGHT(gait_events!C4927,LEN(gait_events!C4927)-19),1)-1),RIGHT(gait_events!C4927,LEN(gait_events!C4927)-19))</f>
        <v>Fast</v>
      </c>
      <c r="F3289" s="0" t="str">
        <f aca="false">IF(LEN(SUBSTITUTE(gait_events!C4927,"_run-",""))&lt;&gt;LEN(gait_events!C4927),RIGHT(gait_events!C4927,LEN(gait_events!C4927)-FIND("_run-",gait_events!C4927,1)-4),"")</f>
        <v/>
      </c>
      <c r="G3289" s="0" t="str">
        <f aca="false">gait_events!D4927</f>
        <v>right_shank</v>
      </c>
      <c r="H3289" s="0" t="str">
        <f aca="false">gait_events!E4927</f>
        <v>IC</v>
      </c>
      <c r="I3289" s="0" t="n">
        <f aca="false">IF(gait_events!F4927&lt;&gt;"",gait_events!F4927,NA())</f>
        <v>1002</v>
      </c>
      <c r="J3289" s="0" t="n">
        <f aca="false">IF(gait_events!G4927&lt;&gt;"",gait_events!G4927,NA())</f>
        <v>1002</v>
      </c>
      <c r="K3289" s="0" t="n">
        <f aca="false">I3289-J3289</f>
        <v>0</v>
      </c>
      <c r="L3289" s="0" t="n">
        <f aca="false">K3289*5</f>
        <v>0</v>
      </c>
      <c r="M3289" s="0" t="n">
        <f aca="false">IF(NOT(ISNA(I3289)),1,0)</f>
        <v>1</v>
      </c>
      <c r="N3289" s="0" t="n">
        <f aca="false">IF(NOT(ISNA(J3289)),1,0)</f>
        <v>1</v>
      </c>
      <c r="O3289" s="0" t="n">
        <f aca="false">IF(AND(NOT(ISNA(I3289)),NOT(ISNA(J3289))),1,0)</f>
        <v>1</v>
      </c>
      <c r="P3289" s="0" t="n">
        <f aca="false">IF(AND(NOT(ISNA(I3289)),ISNA(J3289)),1,0)</f>
        <v>0</v>
      </c>
      <c r="Q3289" s="0" t="n">
        <f aca="false">IF(AND(ISNA(I3289),NOT(ISNA(J3289))),1,0)</f>
        <v>0</v>
      </c>
      <c r="R3289" s="0" t="n">
        <f aca="false">IF(SUM(O3289:Q3289)&lt;&gt;1,"ERROR",1)</f>
        <v>1</v>
      </c>
    </row>
    <row r="3290" customFormat="false" ht="12.8" hidden="false" customHeight="false" outlineLevel="0" collapsed="false">
      <c r="A3290" s="0" t="str">
        <f aca="false">gait_events!B4928</f>
        <v>pp070</v>
      </c>
      <c r="B3290" s="0" t="str">
        <f aca="false">VLOOKUP(A3290,participants!A:B,2,0)</f>
        <v>M</v>
      </c>
      <c r="C3290" s="0" t="n">
        <f aca="false">VLOOKUP(A3290,participants!A:C,3,0)</f>
        <v>68</v>
      </c>
      <c r="D3290" s="0" t="str">
        <f aca="false">VLOOKUP(A3290,participants!A:F,6,0)</f>
        <v>cLBP</v>
      </c>
      <c r="E3290" s="0" t="str">
        <f aca="false">IF(LEN(SUBSTITUTE(gait_events!C4928,"_run-",""))&lt;&gt;LEN(gait_events!C4928),LEFT(RIGHT(gait_events!C4928,LEN(gait_events!C4928)-19),FIND("_run-",RIGHT(gait_events!C4928,LEN(gait_events!C4928)-19),1)-1),RIGHT(gait_events!C4928,LEN(gait_events!C4928)-19))</f>
        <v>Fast</v>
      </c>
      <c r="F3290" s="0" t="str">
        <f aca="false">IF(LEN(SUBSTITUTE(gait_events!C4928,"_run-",""))&lt;&gt;LEN(gait_events!C4928),RIGHT(gait_events!C4928,LEN(gait_events!C4928)-FIND("_run-",gait_events!C4928,1)-4),"")</f>
        <v/>
      </c>
      <c r="G3290" s="0" t="str">
        <f aca="false">gait_events!D4928</f>
        <v>right_shank</v>
      </c>
      <c r="H3290" s="0" t="str">
        <f aca="false">gait_events!E4928</f>
        <v>FC</v>
      </c>
      <c r="I3290" s="0" t="n">
        <f aca="false">IF(gait_events!F4928&lt;&gt;"",gait_events!F4928,NA())</f>
        <v>60</v>
      </c>
      <c r="J3290" s="0" t="n">
        <f aca="false">IF(gait_events!G4928&lt;&gt;"",gait_events!G4928,NA())</f>
        <v>59</v>
      </c>
      <c r="K3290" s="0" t="n">
        <f aca="false">I3290-J3290</f>
        <v>1</v>
      </c>
      <c r="L3290" s="0" t="n">
        <f aca="false">K3290*5</f>
        <v>5</v>
      </c>
      <c r="M3290" s="0" t="n">
        <f aca="false">IF(NOT(ISNA(I3290)),1,0)</f>
        <v>1</v>
      </c>
      <c r="N3290" s="0" t="n">
        <f aca="false">IF(NOT(ISNA(J3290)),1,0)</f>
        <v>1</v>
      </c>
      <c r="O3290" s="0" t="n">
        <f aca="false">IF(AND(NOT(ISNA(I3290)),NOT(ISNA(J3290))),1,0)</f>
        <v>1</v>
      </c>
      <c r="P3290" s="0" t="n">
        <f aca="false">IF(AND(NOT(ISNA(I3290)),ISNA(J3290)),1,0)</f>
        <v>0</v>
      </c>
      <c r="Q3290" s="0" t="n">
        <f aca="false">IF(AND(ISNA(I3290),NOT(ISNA(J3290))),1,0)</f>
        <v>0</v>
      </c>
      <c r="R3290" s="0" t="n">
        <f aca="false">IF(SUM(O3290:Q3290)&lt;&gt;1,"ERROR",1)</f>
        <v>1</v>
      </c>
    </row>
    <row r="3291" customFormat="false" ht="12.8" hidden="false" customHeight="false" outlineLevel="0" collapsed="false">
      <c r="A3291" s="0" t="str">
        <f aca="false">gait_events!B4929</f>
        <v>pp070</v>
      </c>
      <c r="B3291" s="0" t="str">
        <f aca="false">VLOOKUP(A3291,participants!A:B,2,0)</f>
        <v>M</v>
      </c>
      <c r="C3291" s="0" t="n">
        <f aca="false">VLOOKUP(A3291,participants!A:C,3,0)</f>
        <v>68</v>
      </c>
      <c r="D3291" s="0" t="str">
        <f aca="false">VLOOKUP(A3291,participants!A:F,6,0)</f>
        <v>cLBP</v>
      </c>
      <c r="E3291" s="0" t="str">
        <f aca="false">IF(LEN(SUBSTITUTE(gait_events!C4929,"_run-",""))&lt;&gt;LEN(gait_events!C4929),LEFT(RIGHT(gait_events!C4929,LEN(gait_events!C4929)-19),FIND("_run-",RIGHT(gait_events!C4929,LEN(gait_events!C4929)-19),1)-1),RIGHT(gait_events!C4929,LEN(gait_events!C4929)-19))</f>
        <v>Fast</v>
      </c>
      <c r="F3291" s="0" t="str">
        <f aca="false">IF(LEN(SUBSTITUTE(gait_events!C4929,"_run-",""))&lt;&gt;LEN(gait_events!C4929),RIGHT(gait_events!C4929,LEN(gait_events!C4929)-FIND("_run-",gait_events!C4929,1)-4),"")</f>
        <v/>
      </c>
      <c r="G3291" s="0" t="str">
        <f aca="false">gait_events!D4929</f>
        <v>right_shank</v>
      </c>
      <c r="H3291" s="0" t="str">
        <f aca="false">gait_events!E4929</f>
        <v>FC</v>
      </c>
      <c r="I3291" s="0" t="n">
        <f aca="false">IF(gait_events!F4929&lt;&gt;"",gait_events!F4929,NA())</f>
        <v>270</v>
      </c>
      <c r="J3291" s="0" t="n">
        <f aca="false">IF(gait_events!G4929&lt;&gt;"",gait_events!G4929,NA())</f>
        <v>268</v>
      </c>
      <c r="K3291" s="0" t="n">
        <f aca="false">I3291-J3291</f>
        <v>2</v>
      </c>
      <c r="L3291" s="0" t="n">
        <f aca="false">K3291*5</f>
        <v>10</v>
      </c>
      <c r="M3291" s="0" t="n">
        <f aca="false">IF(NOT(ISNA(I3291)),1,0)</f>
        <v>1</v>
      </c>
      <c r="N3291" s="0" t="n">
        <f aca="false">IF(NOT(ISNA(J3291)),1,0)</f>
        <v>1</v>
      </c>
      <c r="O3291" s="0" t="n">
        <f aca="false">IF(AND(NOT(ISNA(I3291)),NOT(ISNA(J3291))),1,0)</f>
        <v>1</v>
      </c>
      <c r="P3291" s="0" t="n">
        <f aca="false">IF(AND(NOT(ISNA(I3291)),ISNA(J3291)),1,0)</f>
        <v>0</v>
      </c>
      <c r="Q3291" s="0" t="n">
        <f aca="false">IF(AND(ISNA(I3291),NOT(ISNA(J3291))),1,0)</f>
        <v>0</v>
      </c>
      <c r="R3291" s="0" t="n">
        <f aca="false">IF(SUM(O3291:Q3291)&lt;&gt;1,"ERROR",1)</f>
        <v>1</v>
      </c>
    </row>
    <row r="3292" customFormat="false" ht="12.8" hidden="false" customHeight="false" outlineLevel="0" collapsed="false">
      <c r="A3292" s="0" t="str">
        <f aca="false">gait_events!B4930</f>
        <v>pp070</v>
      </c>
      <c r="B3292" s="0" t="str">
        <f aca="false">VLOOKUP(A3292,participants!A:B,2,0)</f>
        <v>M</v>
      </c>
      <c r="C3292" s="0" t="n">
        <f aca="false">VLOOKUP(A3292,participants!A:C,3,0)</f>
        <v>68</v>
      </c>
      <c r="D3292" s="0" t="str">
        <f aca="false">VLOOKUP(A3292,participants!A:F,6,0)</f>
        <v>cLBP</v>
      </c>
      <c r="E3292" s="0" t="str">
        <f aca="false">IF(LEN(SUBSTITUTE(gait_events!C4930,"_run-",""))&lt;&gt;LEN(gait_events!C4930),LEFT(RIGHT(gait_events!C4930,LEN(gait_events!C4930)-19),FIND("_run-",RIGHT(gait_events!C4930,LEN(gait_events!C4930)-19),1)-1),RIGHT(gait_events!C4930,LEN(gait_events!C4930)-19))</f>
        <v>Fast</v>
      </c>
      <c r="F3292" s="0" t="str">
        <f aca="false">IF(LEN(SUBSTITUTE(gait_events!C4930,"_run-",""))&lt;&gt;LEN(gait_events!C4930),RIGHT(gait_events!C4930,LEN(gait_events!C4930)-FIND("_run-",gait_events!C4930,1)-4),"")</f>
        <v/>
      </c>
      <c r="G3292" s="0" t="str">
        <f aca="false">gait_events!D4930</f>
        <v>right_shank</v>
      </c>
      <c r="H3292" s="0" t="str">
        <f aca="false">gait_events!E4930</f>
        <v>FC</v>
      </c>
      <c r="I3292" s="0" t="n">
        <f aca="false">IF(gait_events!F4930&lt;&gt;"",gait_events!F4930,NA())</f>
        <v>485</v>
      </c>
      <c r="J3292" s="0" t="n">
        <f aca="false">IF(gait_events!G4930&lt;&gt;"",gait_events!G4930,NA())</f>
        <v>479</v>
      </c>
      <c r="K3292" s="0" t="n">
        <f aca="false">I3292-J3292</f>
        <v>6</v>
      </c>
      <c r="L3292" s="0" t="n">
        <f aca="false">K3292*5</f>
        <v>30</v>
      </c>
      <c r="M3292" s="0" t="n">
        <f aca="false">IF(NOT(ISNA(I3292)),1,0)</f>
        <v>1</v>
      </c>
      <c r="N3292" s="0" t="n">
        <f aca="false">IF(NOT(ISNA(J3292)),1,0)</f>
        <v>1</v>
      </c>
      <c r="O3292" s="0" t="n">
        <f aca="false">IF(AND(NOT(ISNA(I3292)),NOT(ISNA(J3292))),1,0)</f>
        <v>1</v>
      </c>
      <c r="P3292" s="0" t="n">
        <f aca="false">IF(AND(NOT(ISNA(I3292)),ISNA(J3292)),1,0)</f>
        <v>0</v>
      </c>
      <c r="Q3292" s="0" t="n">
        <f aca="false">IF(AND(ISNA(I3292),NOT(ISNA(J3292))),1,0)</f>
        <v>0</v>
      </c>
      <c r="R3292" s="0" t="n">
        <f aca="false">IF(SUM(O3292:Q3292)&lt;&gt;1,"ERROR",1)</f>
        <v>1</v>
      </c>
    </row>
    <row r="3293" customFormat="false" ht="12.8" hidden="false" customHeight="false" outlineLevel="0" collapsed="false">
      <c r="A3293" s="0" t="str">
        <f aca="false">gait_events!B4931</f>
        <v>pp070</v>
      </c>
      <c r="B3293" s="0" t="str">
        <f aca="false">VLOOKUP(A3293,participants!A:B,2,0)</f>
        <v>M</v>
      </c>
      <c r="C3293" s="0" t="n">
        <f aca="false">VLOOKUP(A3293,participants!A:C,3,0)</f>
        <v>68</v>
      </c>
      <c r="D3293" s="0" t="str">
        <f aca="false">VLOOKUP(A3293,participants!A:F,6,0)</f>
        <v>cLBP</v>
      </c>
      <c r="E3293" s="0" t="str">
        <f aca="false">IF(LEN(SUBSTITUTE(gait_events!C4931,"_run-",""))&lt;&gt;LEN(gait_events!C4931),LEFT(RIGHT(gait_events!C4931,LEN(gait_events!C4931)-19),FIND("_run-",RIGHT(gait_events!C4931,LEN(gait_events!C4931)-19),1)-1),RIGHT(gait_events!C4931,LEN(gait_events!C4931)-19))</f>
        <v>Fast</v>
      </c>
      <c r="F3293" s="0" t="str">
        <f aca="false">IF(LEN(SUBSTITUTE(gait_events!C4931,"_run-",""))&lt;&gt;LEN(gait_events!C4931),RIGHT(gait_events!C4931,LEN(gait_events!C4931)-FIND("_run-",gait_events!C4931,1)-4),"")</f>
        <v/>
      </c>
      <c r="G3293" s="0" t="str">
        <f aca="false">gait_events!D4931</f>
        <v>right_shank</v>
      </c>
      <c r="H3293" s="0" t="str">
        <f aca="false">gait_events!E4931</f>
        <v>FC</v>
      </c>
      <c r="I3293" s="0" t="n">
        <f aca="false">IF(gait_events!F4931&lt;&gt;"",gait_events!F4931,NA())</f>
        <v>702</v>
      </c>
      <c r="J3293" s="0" t="n">
        <f aca="false">IF(gait_events!G4931&lt;&gt;"",gait_events!G4931,NA())</f>
        <v>701</v>
      </c>
      <c r="K3293" s="0" t="n">
        <f aca="false">I3293-J3293</f>
        <v>1</v>
      </c>
      <c r="L3293" s="0" t="n">
        <f aca="false">K3293*5</f>
        <v>5</v>
      </c>
      <c r="M3293" s="0" t="n">
        <f aca="false">IF(NOT(ISNA(I3293)),1,0)</f>
        <v>1</v>
      </c>
      <c r="N3293" s="0" t="n">
        <f aca="false">IF(NOT(ISNA(J3293)),1,0)</f>
        <v>1</v>
      </c>
      <c r="O3293" s="0" t="n">
        <f aca="false">IF(AND(NOT(ISNA(I3293)),NOT(ISNA(J3293))),1,0)</f>
        <v>1</v>
      </c>
      <c r="P3293" s="0" t="n">
        <f aca="false">IF(AND(NOT(ISNA(I3293)),ISNA(J3293)),1,0)</f>
        <v>0</v>
      </c>
      <c r="Q3293" s="0" t="n">
        <f aca="false">IF(AND(ISNA(I3293),NOT(ISNA(J3293))),1,0)</f>
        <v>0</v>
      </c>
      <c r="R3293" s="0" t="n">
        <f aca="false">IF(SUM(O3293:Q3293)&lt;&gt;1,"ERROR",1)</f>
        <v>1</v>
      </c>
    </row>
    <row r="3294" customFormat="false" ht="12.8" hidden="false" customHeight="false" outlineLevel="0" collapsed="false">
      <c r="A3294" s="0" t="str">
        <f aca="false">gait_events!B4932</f>
        <v>pp070</v>
      </c>
      <c r="B3294" s="0" t="str">
        <f aca="false">VLOOKUP(A3294,participants!A:B,2,0)</f>
        <v>M</v>
      </c>
      <c r="C3294" s="0" t="n">
        <f aca="false">VLOOKUP(A3294,participants!A:C,3,0)</f>
        <v>68</v>
      </c>
      <c r="D3294" s="0" t="str">
        <f aca="false">VLOOKUP(A3294,participants!A:F,6,0)</f>
        <v>cLBP</v>
      </c>
      <c r="E3294" s="0" t="str">
        <f aca="false">IF(LEN(SUBSTITUTE(gait_events!C4932,"_run-",""))&lt;&gt;LEN(gait_events!C4932),LEFT(RIGHT(gait_events!C4932,LEN(gait_events!C4932)-19),FIND("_run-",RIGHT(gait_events!C4932,LEN(gait_events!C4932)-19),1)-1),RIGHT(gait_events!C4932,LEN(gait_events!C4932)-19))</f>
        <v>Fast</v>
      </c>
      <c r="F3294" s="0" t="str">
        <f aca="false">IF(LEN(SUBSTITUTE(gait_events!C4932,"_run-",""))&lt;&gt;LEN(gait_events!C4932),RIGHT(gait_events!C4932,LEN(gait_events!C4932)-FIND("_run-",gait_events!C4932,1)-4),"")</f>
        <v/>
      </c>
      <c r="G3294" s="0" t="str">
        <f aca="false">gait_events!D4932</f>
        <v>right_shank</v>
      </c>
      <c r="H3294" s="0" t="str">
        <f aca="false">gait_events!E4932</f>
        <v>FC</v>
      </c>
      <c r="I3294" s="0" t="n">
        <f aca="false">IF(gait_events!F4932&lt;&gt;"",gait_events!F4932,NA())</f>
        <v>932</v>
      </c>
      <c r="J3294" s="0" t="n">
        <f aca="false">IF(gait_events!G4932&lt;&gt;"",gait_events!G4932,NA())</f>
        <v>930</v>
      </c>
      <c r="K3294" s="0" t="n">
        <f aca="false">I3294-J3294</f>
        <v>2</v>
      </c>
      <c r="L3294" s="0" t="n">
        <f aca="false">K3294*5</f>
        <v>10</v>
      </c>
      <c r="M3294" s="0" t="n">
        <f aca="false">IF(NOT(ISNA(I3294)),1,0)</f>
        <v>1</v>
      </c>
      <c r="N3294" s="0" t="n">
        <f aca="false">IF(NOT(ISNA(J3294)),1,0)</f>
        <v>1</v>
      </c>
      <c r="O3294" s="0" t="n">
        <f aca="false">IF(AND(NOT(ISNA(I3294)),NOT(ISNA(J3294))),1,0)</f>
        <v>1</v>
      </c>
      <c r="P3294" s="0" t="n">
        <f aca="false">IF(AND(NOT(ISNA(I3294)),ISNA(J3294)),1,0)</f>
        <v>0</v>
      </c>
      <c r="Q3294" s="0" t="n">
        <f aca="false">IF(AND(ISNA(I3294),NOT(ISNA(J3294))),1,0)</f>
        <v>0</v>
      </c>
      <c r="R3294" s="0" t="n">
        <f aca="false">IF(SUM(O3294:Q3294)&lt;&gt;1,"ERROR",1)</f>
        <v>1</v>
      </c>
    </row>
    <row r="3295" customFormat="false" ht="12.8" hidden="false" customHeight="false" outlineLevel="0" collapsed="false">
      <c r="A3295" s="0" t="str">
        <f aca="false">gait_events!B4933</f>
        <v>pp070</v>
      </c>
      <c r="B3295" s="0" t="str">
        <f aca="false">VLOOKUP(A3295,participants!A:B,2,0)</f>
        <v>M</v>
      </c>
      <c r="C3295" s="0" t="n">
        <f aca="false">VLOOKUP(A3295,participants!A:C,3,0)</f>
        <v>68</v>
      </c>
      <c r="D3295" s="0" t="str">
        <f aca="false">VLOOKUP(A3295,participants!A:F,6,0)</f>
        <v>cLBP</v>
      </c>
      <c r="E3295" s="0" t="str">
        <f aca="false">IF(LEN(SUBSTITUTE(gait_events!C4933,"_run-",""))&lt;&gt;LEN(gait_events!C4933),LEFT(RIGHT(gait_events!C4933,LEN(gait_events!C4933)-19),FIND("_run-",RIGHT(gait_events!C4933,LEN(gait_events!C4933)-19),1)-1),RIGHT(gait_events!C4933,LEN(gait_events!C4933)-19))</f>
        <v>Preferred</v>
      </c>
      <c r="F3295" s="0" t="str">
        <f aca="false">IF(LEN(SUBSTITUTE(gait_events!C4933,"_run-",""))&lt;&gt;LEN(gait_events!C4933),RIGHT(gait_events!C4933,LEN(gait_events!C4933)-FIND("_run-",gait_events!C4933,1)-4),"")</f>
        <v/>
      </c>
      <c r="G3295" s="0" t="str">
        <f aca="false">gait_events!D4933</f>
        <v>left_ankle</v>
      </c>
      <c r="H3295" s="0" t="str">
        <f aca="false">gait_events!E4933</f>
        <v>IC</v>
      </c>
      <c r="I3295" s="0" t="n">
        <f aca="false">IF(gait_events!F4933&lt;&gt;"",gait_events!F4933,NA())</f>
        <v>41</v>
      </c>
      <c r="J3295" s="0" t="n">
        <f aca="false">IF(gait_events!G4933&lt;&gt;"",gait_events!G4933,NA())</f>
        <v>40</v>
      </c>
      <c r="K3295" s="0" t="n">
        <f aca="false">I3295-J3295</f>
        <v>1</v>
      </c>
      <c r="L3295" s="0" t="n">
        <f aca="false">K3295*5</f>
        <v>5</v>
      </c>
      <c r="M3295" s="0" t="n">
        <f aca="false">IF(NOT(ISNA(I3295)),1,0)</f>
        <v>1</v>
      </c>
      <c r="N3295" s="0" t="n">
        <f aca="false">IF(NOT(ISNA(J3295)),1,0)</f>
        <v>1</v>
      </c>
      <c r="O3295" s="0" t="n">
        <f aca="false">IF(AND(NOT(ISNA(I3295)),NOT(ISNA(J3295))),1,0)</f>
        <v>1</v>
      </c>
      <c r="P3295" s="0" t="n">
        <f aca="false">IF(AND(NOT(ISNA(I3295)),ISNA(J3295)),1,0)</f>
        <v>0</v>
      </c>
      <c r="Q3295" s="0" t="n">
        <f aca="false">IF(AND(ISNA(I3295),NOT(ISNA(J3295))),1,0)</f>
        <v>0</v>
      </c>
      <c r="R3295" s="0" t="n">
        <f aca="false">IF(SUM(O3295:Q3295)&lt;&gt;1,"ERROR",1)</f>
        <v>1</v>
      </c>
    </row>
    <row r="3296" customFormat="false" ht="12.8" hidden="false" customHeight="false" outlineLevel="0" collapsed="false">
      <c r="A3296" s="0" t="str">
        <f aca="false">gait_events!B4934</f>
        <v>pp070</v>
      </c>
      <c r="B3296" s="0" t="str">
        <f aca="false">VLOOKUP(A3296,participants!A:B,2,0)</f>
        <v>M</v>
      </c>
      <c r="C3296" s="0" t="n">
        <f aca="false">VLOOKUP(A3296,participants!A:C,3,0)</f>
        <v>68</v>
      </c>
      <c r="D3296" s="0" t="str">
        <f aca="false">VLOOKUP(A3296,participants!A:F,6,0)</f>
        <v>cLBP</v>
      </c>
      <c r="E3296" s="0" t="str">
        <f aca="false">IF(LEN(SUBSTITUTE(gait_events!C4934,"_run-",""))&lt;&gt;LEN(gait_events!C4934),LEFT(RIGHT(gait_events!C4934,LEN(gait_events!C4934)-19),FIND("_run-",RIGHT(gait_events!C4934,LEN(gait_events!C4934)-19),1)-1),RIGHT(gait_events!C4934,LEN(gait_events!C4934)-19))</f>
        <v>Preferred</v>
      </c>
      <c r="F3296" s="0" t="str">
        <f aca="false">IF(LEN(SUBSTITUTE(gait_events!C4934,"_run-",""))&lt;&gt;LEN(gait_events!C4934),RIGHT(gait_events!C4934,LEN(gait_events!C4934)-FIND("_run-",gait_events!C4934,1)-4),"")</f>
        <v/>
      </c>
      <c r="G3296" s="0" t="str">
        <f aca="false">gait_events!D4934</f>
        <v>left_ankle</v>
      </c>
      <c r="H3296" s="0" t="str">
        <f aca="false">gait_events!E4934</f>
        <v>IC</v>
      </c>
      <c r="I3296" s="0" t="n">
        <f aca="false">IF(gait_events!F4934&lt;&gt;"",gait_events!F4934,NA())</f>
        <v>293</v>
      </c>
      <c r="J3296" s="0" t="n">
        <f aca="false">IF(gait_events!G4934&lt;&gt;"",gait_events!G4934,NA())</f>
        <v>295</v>
      </c>
      <c r="K3296" s="0" t="n">
        <f aca="false">I3296-J3296</f>
        <v>-2</v>
      </c>
      <c r="L3296" s="0" t="n">
        <f aca="false">K3296*5</f>
        <v>-10</v>
      </c>
      <c r="M3296" s="0" t="n">
        <f aca="false">IF(NOT(ISNA(I3296)),1,0)</f>
        <v>1</v>
      </c>
      <c r="N3296" s="0" t="n">
        <f aca="false">IF(NOT(ISNA(J3296)),1,0)</f>
        <v>1</v>
      </c>
      <c r="O3296" s="0" t="n">
        <f aca="false">IF(AND(NOT(ISNA(I3296)),NOT(ISNA(J3296))),1,0)</f>
        <v>1</v>
      </c>
      <c r="P3296" s="0" t="n">
        <f aca="false">IF(AND(NOT(ISNA(I3296)),ISNA(J3296)),1,0)</f>
        <v>0</v>
      </c>
      <c r="Q3296" s="0" t="n">
        <f aca="false">IF(AND(ISNA(I3296),NOT(ISNA(J3296))),1,0)</f>
        <v>0</v>
      </c>
      <c r="R3296" s="0" t="n">
        <f aca="false">IF(SUM(O3296:Q3296)&lt;&gt;1,"ERROR",1)</f>
        <v>1</v>
      </c>
    </row>
    <row r="3297" customFormat="false" ht="12.8" hidden="false" customHeight="false" outlineLevel="0" collapsed="false">
      <c r="A3297" s="0" t="str">
        <f aca="false">gait_events!B4935</f>
        <v>pp070</v>
      </c>
      <c r="B3297" s="0" t="str">
        <f aca="false">VLOOKUP(A3297,participants!A:B,2,0)</f>
        <v>M</v>
      </c>
      <c r="C3297" s="0" t="n">
        <f aca="false">VLOOKUP(A3297,participants!A:C,3,0)</f>
        <v>68</v>
      </c>
      <c r="D3297" s="0" t="str">
        <f aca="false">VLOOKUP(A3297,participants!A:F,6,0)</f>
        <v>cLBP</v>
      </c>
      <c r="E3297" s="0" t="str">
        <f aca="false">IF(LEN(SUBSTITUTE(gait_events!C4935,"_run-",""))&lt;&gt;LEN(gait_events!C4935),LEFT(RIGHT(gait_events!C4935,LEN(gait_events!C4935)-19),FIND("_run-",RIGHT(gait_events!C4935,LEN(gait_events!C4935)-19),1)-1),RIGHT(gait_events!C4935,LEN(gait_events!C4935)-19))</f>
        <v>Preferred</v>
      </c>
      <c r="F3297" s="0" t="str">
        <f aca="false">IF(LEN(SUBSTITUTE(gait_events!C4935,"_run-",""))&lt;&gt;LEN(gait_events!C4935),RIGHT(gait_events!C4935,LEN(gait_events!C4935)-FIND("_run-",gait_events!C4935,1)-4),"")</f>
        <v/>
      </c>
      <c r="G3297" s="0" t="str">
        <f aca="false">gait_events!D4935</f>
        <v>left_ankle</v>
      </c>
      <c r="H3297" s="0" t="str">
        <f aca="false">gait_events!E4935</f>
        <v>IC</v>
      </c>
      <c r="I3297" s="0" t="n">
        <f aca="false">IF(gait_events!F4935&lt;&gt;"",gait_events!F4935,NA())</f>
        <v>549</v>
      </c>
      <c r="J3297" s="0" t="n">
        <f aca="false">IF(gait_events!G4935&lt;&gt;"",gait_events!G4935,NA())</f>
        <v>549</v>
      </c>
      <c r="K3297" s="0" t="n">
        <f aca="false">I3297-J3297</f>
        <v>0</v>
      </c>
      <c r="L3297" s="0" t="n">
        <f aca="false">K3297*5</f>
        <v>0</v>
      </c>
      <c r="M3297" s="0" t="n">
        <f aca="false">IF(NOT(ISNA(I3297)),1,0)</f>
        <v>1</v>
      </c>
      <c r="N3297" s="0" t="n">
        <f aca="false">IF(NOT(ISNA(J3297)),1,0)</f>
        <v>1</v>
      </c>
      <c r="O3297" s="0" t="n">
        <f aca="false">IF(AND(NOT(ISNA(I3297)),NOT(ISNA(J3297))),1,0)</f>
        <v>1</v>
      </c>
      <c r="P3297" s="0" t="n">
        <f aca="false">IF(AND(NOT(ISNA(I3297)),ISNA(J3297)),1,0)</f>
        <v>0</v>
      </c>
      <c r="Q3297" s="0" t="n">
        <f aca="false">IF(AND(ISNA(I3297),NOT(ISNA(J3297))),1,0)</f>
        <v>0</v>
      </c>
      <c r="R3297" s="0" t="n">
        <f aca="false">IF(SUM(O3297:Q3297)&lt;&gt;1,"ERROR",1)</f>
        <v>1</v>
      </c>
    </row>
    <row r="3298" customFormat="false" ht="12.8" hidden="false" customHeight="false" outlineLevel="0" collapsed="false">
      <c r="A3298" s="0" t="str">
        <f aca="false">gait_events!B4936</f>
        <v>pp070</v>
      </c>
      <c r="B3298" s="0" t="str">
        <f aca="false">VLOOKUP(A3298,participants!A:B,2,0)</f>
        <v>M</v>
      </c>
      <c r="C3298" s="0" t="n">
        <f aca="false">VLOOKUP(A3298,participants!A:C,3,0)</f>
        <v>68</v>
      </c>
      <c r="D3298" s="0" t="str">
        <f aca="false">VLOOKUP(A3298,participants!A:F,6,0)</f>
        <v>cLBP</v>
      </c>
      <c r="E3298" s="0" t="str">
        <f aca="false">IF(LEN(SUBSTITUTE(gait_events!C4936,"_run-",""))&lt;&gt;LEN(gait_events!C4936),LEFT(RIGHT(gait_events!C4936,LEN(gait_events!C4936)-19),FIND("_run-",RIGHT(gait_events!C4936,LEN(gait_events!C4936)-19),1)-1),RIGHT(gait_events!C4936,LEN(gait_events!C4936)-19))</f>
        <v>Preferred</v>
      </c>
      <c r="F3298" s="0" t="str">
        <f aca="false">IF(LEN(SUBSTITUTE(gait_events!C4936,"_run-",""))&lt;&gt;LEN(gait_events!C4936),RIGHT(gait_events!C4936,LEN(gait_events!C4936)-FIND("_run-",gait_events!C4936,1)-4),"")</f>
        <v/>
      </c>
      <c r="G3298" s="0" t="str">
        <f aca="false">gait_events!D4936</f>
        <v>left_ankle</v>
      </c>
      <c r="H3298" s="0" t="str">
        <f aca="false">gait_events!E4936</f>
        <v>IC</v>
      </c>
      <c r="I3298" s="0" t="n">
        <f aca="false">IF(gait_events!F4936&lt;&gt;"",gait_events!F4936,NA())</f>
        <v>795</v>
      </c>
      <c r="J3298" s="0" t="n">
        <f aca="false">IF(gait_events!G4936&lt;&gt;"",gait_events!G4936,NA())</f>
        <v>797</v>
      </c>
      <c r="K3298" s="0" t="n">
        <f aca="false">I3298-J3298</f>
        <v>-2</v>
      </c>
      <c r="L3298" s="0" t="n">
        <f aca="false">K3298*5</f>
        <v>-10</v>
      </c>
      <c r="M3298" s="0" t="n">
        <f aca="false">IF(NOT(ISNA(I3298)),1,0)</f>
        <v>1</v>
      </c>
      <c r="N3298" s="0" t="n">
        <f aca="false">IF(NOT(ISNA(J3298)),1,0)</f>
        <v>1</v>
      </c>
      <c r="O3298" s="0" t="n">
        <f aca="false">IF(AND(NOT(ISNA(I3298)),NOT(ISNA(J3298))),1,0)</f>
        <v>1</v>
      </c>
      <c r="P3298" s="0" t="n">
        <f aca="false">IF(AND(NOT(ISNA(I3298)),ISNA(J3298)),1,0)</f>
        <v>0</v>
      </c>
      <c r="Q3298" s="0" t="n">
        <f aca="false">IF(AND(ISNA(I3298),NOT(ISNA(J3298))),1,0)</f>
        <v>0</v>
      </c>
      <c r="R3298" s="0" t="n">
        <f aca="false">IF(SUM(O3298:Q3298)&lt;&gt;1,"ERROR",1)</f>
        <v>1</v>
      </c>
    </row>
    <row r="3299" customFormat="false" ht="12.8" hidden="false" customHeight="false" outlineLevel="0" collapsed="false">
      <c r="A3299" s="0" t="str">
        <f aca="false">gait_events!B4937</f>
        <v>pp070</v>
      </c>
      <c r="B3299" s="0" t="str">
        <f aca="false">VLOOKUP(A3299,participants!A:B,2,0)</f>
        <v>M</v>
      </c>
      <c r="C3299" s="0" t="n">
        <f aca="false">VLOOKUP(A3299,participants!A:C,3,0)</f>
        <v>68</v>
      </c>
      <c r="D3299" s="0" t="str">
        <f aca="false">VLOOKUP(A3299,participants!A:F,6,0)</f>
        <v>cLBP</v>
      </c>
      <c r="E3299" s="0" t="str">
        <f aca="false">IF(LEN(SUBSTITUTE(gait_events!C4937,"_run-",""))&lt;&gt;LEN(gait_events!C4937),LEFT(RIGHT(gait_events!C4937,LEN(gait_events!C4937)-19),FIND("_run-",RIGHT(gait_events!C4937,LEN(gait_events!C4937)-19),1)-1),RIGHT(gait_events!C4937,LEN(gait_events!C4937)-19))</f>
        <v>Preferred</v>
      </c>
      <c r="F3299" s="0" t="str">
        <f aca="false">IF(LEN(SUBSTITUTE(gait_events!C4937,"_run-",""))&lt;&gt;LEN(gait_events!C4937),RIGHT(gait_events!C4937,LEN(gait_events!C4937)-FIND("_run-",gait_events!C4937,1)-4),"")</f>
        <v/>
      </c>
      <c r="G3299" s="0" t="str">
        <f aca="false">gait_events!D4937</f>
        <v>left_ankle</v>
      </c>
      <c r="H3299" s="0" t="str">
        <f aca="false">gait_events!E4937</f>
        <v>IC</v>
      </c>
      <c r="I3299" s="0" t="n">
        <f aca="false">IF(gait_events!F4937&lt;&gt;"",gait_events!F4937,NA())</f>
        <v>1073</v>
      </c>
      <c r="J3299" s="0" t="n">
        <f aca="false">IF(gait_events!G4937&lt;&gt;"",gait_events!G4937,NA())</f>
        <v>1057</v>
      </c>
      <c r="K3299" s="0" t="n">
        <f aca="false">I3299-J3299</f>
        <v>16</v>
      </c>
      <c r="L3299" s="0" t="n">
        <f aca="false">K3299*5</f>
        <v>80</v>
      </c>
      <c r="M3299" s="0" t="n">
        <f aca="false">IF(NOT(ISNA(I3299)),1,0)</f>
        <v>1</v>
      </c>
      <c r="N3299" s="0" t="n">
        <f aca="false">IF(NOT(ISNA(J3299)),1,0)</f>
        <v>1</v>
      </c>
      <c r="O3299" s="0" t="n">
        <f aca="false">IF(AND(NOT(ISNA(I3299)),NOT(ISNA(J3299))),1,0)</f>
        <v>1</v>
      </c>
      <c r="P3299" s="0" t="n">
        <f aca="false">IF(AND(NOT(ISNA(I3299)),ISNA(J3299)),1,0)</f>
        <v>0</v>
      </c>
      <c r="Q3299" s="0" t="n">
        <f aca="false">IF(AND(ISNA(I3299),NOT(ISNA(J3299))),1,0)</f>
        <v>0</v>
      </c>
      <c r="R3299" s="0" t="n">
        <f aca="false">IF(SUM(O3299:Q3299)&lt;&gt;1,"ERROR",1)</f>
        <v>1</v>
      </c>
    </row>
    <row r="3300" customFormat="false" ht="12.8" hidden="false" customHeight="false" outlineLevel="0" collapsed="false">
      <c r="A3300" s="0" t="str">
        <f aca="false">gait_events!B4938</f>
        <v>pp070</v>
      </c>
      <c r="B3300" s="0" t="str">
        <f aca="false">VLOOKUP(A3300,participants!A:B,2,0)</f>
        <v>M</v>
      </c>
      <c r="C3300" s="0" t="n">
        <f aca="false">VLOOKUP(A3300,participants!A:C,3,0)</f>
        <v>68</v>
      </c>
      <c r="D3300" s="0" t="str">
        <f aca="false">VLOOKUP(A3300,participants!A:F,6,0)</f>
        <v>cLBP</v>
      </c>
      <c r="E3300" s="0" t="str">
        <f aca="false">IF(LEN(SUBSTITUTE(gait_events!C4938,"_run-",""))&lt;&gt;LEN(gait_events!C4938),LEFT(RIGHT(gait_events!C4938,LEN(gait_events!C4938)-19),FIND("_run-",RIGHT(gait_events!C4938,LEN(gait_events!C4938)-19),1)-1),RIGHT(gait_events!C4938,LEN(gait_events!C4938)-19))</f>
        <v>Preferred</v>
      </c>
      <c r="F3300" s="0" t="str">
        <f aca="false">IF(LEN(SUBSTITUTE(gait_events!C4938,"_run-",""))&lt;&gt;LEN(gait_events!C4938),RIGHT(gait_events!C4938,LEN(gait_events!C4938)-FIND("_run-",gait_events!C4938,1)-4),"")</f>
        <v/>
      </c>
      <c r="G3300" s="0" t="str">
        <f aca="false">gait_events!D4938</f>
        <v>left_ankle</v>
      </c>
      <c r="H3300" s="0" t="str">
        <f aca="false">gait_events!E4938</f>
        <v>FC</v>
      </c>
      <c r="I3300" s="0" t="n">
        <f aca="false">IF(gait_events!F4938&lt;&gt;"",gait_events!F4938,NA())</f>
        <v>209</v>
      </c>
      <c r="J3300" s="0" t="n">
        <f aca="false">IF(gait_events!G4938&lt;&gt;"",gait_events!G4938,NA())</f>
        <v>207</v>
      </c>
      <c r="K3300" s="0" t="n">
        <f aca="false">I3300-J3300</f>
        <v>2</v>
      </c>
      <c r="L3300" s="0" t="n">
        <f aca="false">K3300*5</f>
        <v>10</v>
      </c>
      <c r="M3300" s="0" t="n">
        <f aca="false">IF(NOT(ISNA(I3300)),1,0)</f>
        <v>1</v>
      </c>
      <c r="N3300" s="0" t="n">
        <f aca="false">IF(NOT(ISNA(J3300)),1,0)</f>
        <v>1</v>
      </c>
      <c r="O3300" s="0" t="n">
        <f aca="false">IF(AND(NOT(ISNA(I3300)),NOT(ISNA(J3300))),1,0)</f>
        <v>1</v>
      </c>
      <c r="P3300" s="0" t="n">
        <f aca="false">IF(AND(NOT(ISNA(I3300)),ISNA(J3300)),1,0)</f>
        <v>0</v>
      </c>
      <c r="Q3300" s="0" t="n">
        <f aca="false">IF(AND(ISNA(I3300),NOT(ISNA(J3300))),1,0)</f>
        <v>0</v>
      </c>
      <c r="R3300" s="0" t="n">
        <f aca="false">IF(SUM(O3300:Q3300)&lt;&gt;1,"ERROR",1)</f>
        <v>1</v>
      </c>
    </row>
    <row r="3301" customFormat="false" ht="12.8" hidden="false" customHeight="false" outlineLevel="0" collapsed="false">
      <c r="A3301" s="0" t="str">
        <f aca="false">gait_events!B4939</f>
        <v>pp070</v>
      </c>
      <c r="B3301" s="0" t="str">
        <f aca="false">VLOOKUP(A3301,participants!A:B,2,0)</f>
        <v>M</v>
      </c>
      <c r="C3301" s="0" t="n">
        <f aca="false">VLOOKUP(A3301,participants!A:C,3,0)</f>
        <v>68</v>
      </c>
      <c r="D3301" s="0" t="str">
        <f aca="false">VLOOKUP(A3301,participants!A:F,6,0)</f>
        <v>cLBP</v>
      </c>
      <c r="E3301" s="0" t="str">
        <f aca="false">IF(LEN(SUBSTITUTE(gait_events!C4939,"_run-",""))&lt;&gt;LEN(gait_events!C4939),LEFT(RIGHT(gait_events!C4939,LEN(gait_events!C4939)-19),FIND("_run-",RIGHT(gait_events!C4939,LEN(gait_events!C4939)-19),1)-1),RIGHT(gait_events!C4939,LEN(gait_events!C4939)-19))</f>
        <v>Preferred</v>
      </c>
      <c r="F3301" s="0" t="str">
        <f aca="false">IF(LEN(SUBSTITUTE(gait_events!C4939,"_run-",""))&lt;&gt;LEN(gait_events!C4939),RIGHT(gait_events!C4939,LEN(gait_events!C4939)-FIND("_run-",gait_events!C4939,1)-4),"")</f>
        <v/>
      </c>
      <c r="G3301" s="0" t="str">
        <f aca="false">gait_events!D4939</f>
        <v>left_ankle</v>
      </c>
      <c r="H3301" s="0" t="str">
        <f aca="false">gait_events!E4939</f>
        <v>FC</v>
      </c>
      <c r="I3301" s="0" t="n">
        <f aca="false">IF(gait_events!F4939&lt;&gt;"",gait_events!F4939,NA())</f>
        <v>459</v>
      </c>
      <c r="J3301" s="0" t="n">
        <f aca="false">IF(gait_events!G4939&lt;&gt;"",gait_events!G4939,NA())</f>
        <v>457</v>
      </c>
      <c r="K3301" s="0" t="n">
        <f aca="false">I3301-J3301</f>
        <v>2</v>
      </c>
      <c r="L3301" s="0" t="n">
        <f aca="false">K3301*5</f>
        <v>10</v>
      </c>
      <c r="M3301" s="0" t="n">
        <f aca="false">IF(NOT(ISNA(I3301)),1,0)</f>
        <v>1</v>
      </c>
      <c r="N3301" s="0" t="n">
        <f aca="false">IF(NOT(ISNA(J3301)),1,0)</f>
        <v>1</v>
      </c>
      <c r="O3301" s="0" t="n">
        <f aca="false">IF(AND(NOT(ISNA(I3301)),NOT(ISNA(J3301))),1,0)</f>
        <v>1</v>
      </c>
      <c r="P3301" s="0" t="n">
        <f aca="false">IF(AND(NOT(ISNA(I3301)),ISNA(J3301)),1,0)</f>
        <v>0</v>
      </c>
      <c r="Q3301" s="0" t="n">
        <f aca="false">IF(AND(ISNA(I3301),NOT(ISNA(J3301))),1,0)</f>
        <v>0</v>
      </c>
      <c r="R3301" s="0" t="n">
        <f aca="false">IF(SUM(O3301:Q3301)&lt;&gt;1,"ERROR",1)</f>
        <v>1</v>
      </c>
    </row>
    <row r="3302" customFormat="false" ht="12.8" hidden="false" customHeight="false" outlineLevel="0" collapsed="false">
      <c r="A3302" s="0" t="str">
        <f aca="false">gait_events!B4940</f>
        <v>pp070</v>
      </c>
      <c r="B3302" s="0" t="str">
        <f aca="false">VLOOKUP(A3302,participants!A:B,2,0)</f>
        <v>M</v>
      </c>
      <c r="C3302" s="0" t="n">
        <f aca="false">VLOOKUP(A3302,participants!A:C,3,0)</f>
        <v>68</v>
      </c>
      <c r="D3302" s="0" t="str">
        <f aca="false">VLOOKUP(A3302,participants!A:F,6,0)</f>
        <v>cLBP</v>
      </c>
      <c r="E3302" s="0" t="str">
        <f aca="false">IF(LEN(SUBSTITUTE(gait_events!C4940,"_run-",""))&lt;&gt;LEN(gait_events!C4940),LEFT(RIGHT(gait_events!C4940,LEN(gait_events!C4940)-19),FIND("_run-",RIGHT(gait_events!C4940,LEN(gait_events!C4940)-19),1)-1),RIGHT(gait_events!C4940,LEN(gait_events!C4940)-19))</f>
        <v>Preferred</v>
      </c>
      <c r="F3302" s="0" t="str">
        <f aca="false">IF(LEN(SUBSTITUTE(gait_events!C4940,"_run-",""))&lt;&gt;LEN(gait_events!C4940),RIGHT(gait_events!C4940,LEN(gait_events!C4940)-FIND("_run-",gait_events!C4940,1)-4),"")</f>
        <v/>
      </c>
      <c r="G3302" s="0" t="str">
        <f aca="false">gait_events!D4940</f>
        <v>left_ankle</v>
      </c>
      <c r="H3302" s="0" t="str">
        <f aca="false">gait_events!E4940</f>
        <v>FC</v>
      </c>
      <c r="I3302" s="0" t="n">
        <f aca="false">IF(gait_events!F4940&lt;&gt;"",gait_events!F4940,NA())</f>
        <v>712</v>
      </c>
      <c r="J3302" s="0" t="n">
        <f aca="false">IF(gait_events!G4940&lt;&gt;"",gait_events!G4940,NA())</f>
        <v>711</v>
      </c>
      <c r="K3302" s="0" t="n">
        <f aca="false">I3302-J3302</f>
        <v>1</v>
      </c>
      <c r="L3302" s="0" t="n">
        <f aca="false">K3302*5</f>
        <v>5</v>
      </c>
      <c r="M3302" s="0" t="n">
        <f aca="false">IF(NOT(ISNA(I3302)),1,0)</f>
        <v>1</v>
      </c>
      <c r="N3302" s="0" t="n">
        <f aca="false">IF(NOT(ISNA(J3302)),1,0)</f>
        <v>1</v>
      </c>
      <c r="O3302" s="0" t="n">
        <f aca="false">IF(AND(NOT(ISNA(I3302)),NOT(ISNA(J3302))),1,0)</f>
        <v>1</v>
      </c>
      <c r="P3302" s="0" t="n">
        <f aca="false">IF(AND(NOT(ISNA(I3302)),ISNA(J3302)),1,0)</f>
        <v>0</v>
      </c>
      <c r="Q3302" s="0" t="n">
        <f aca="false">IF(AND(ISNA(I3302),NOT(ISNA(J3302))),1,0)</f>
        <v>0</v>
      </c>
      <c r="R3302" s="0" t="n">
        <f aca="false">IF(SUM(O3302:Q3302)&lt;&gt;1,"ERROR",1)</f>
        <v>1</v>
      </c>
    </row>
    <row r="3303" customFormat="false" ht="12.8" hidden="false" customHeight="false" outlineLevel="0" collapsed="false">
      <c r="A3303" s="0" t="str">
        <f aca="false">gait_events!B4941</f>
        <v>pp070</v>
      </c>
      <c r="B3303" s="0" t="str">
        <f aca="false">VLOOKUP(A3303,participants!A:B,2,0)</f>
        <v>M</v>
      </c>
      <c r="C3303" s="0" t="n">
        <f aca="false">VLOOKUP(A3303,participants!A:C,3,0)</f>
        <v>68</v>
      </c>
      <c r="D3303" s="0" t="str">
        <f aca="false">VLOOKUP(A3303,participants!A:F,6,0)</f>
        <v>cLBP</v>
      </c>
      <c r="E3303" s="0" t="str">
        <f aca="false">IF(LEN(SUBSTITUTE(gait_events!C4941,"_run-",""))&lt;&gt;LEN(gait_events!C4941),LEFT(RIGHT(gait_events!C4941,LEN(gait_events!C4941)-19),FIND("_run-",RIGHT(gait_events!C4941,LEN(gait_events!C4941)-19),1)-1),RIGHT(gait_events!C4941,LEN(gait_events!C4941)-19))</f>
        <v>Preferred</v>
      </c>
      <c r="F3303" s="0" t="str">
        <f aca="false">IF(LEN(SUBSTITUTE(gait_events!C4941,"_run-",""))&lt;&gt;LEN(gait_events!C4941),RIGHT(gait_events!C4941,LEN(gait_events!C4941)-FIND("_run-",gait_events!C4941,1)-4),"")</f>
        <v/>
      </c>
      <c r="G3303" s="0" t="str">
        <f aca="false">gait_events!D4941</f>
        <v>left_ankle</v>
      </c>
      <c r="H3303" s="0" t="str">
        <f aca="false">gait_events!E4941</f>
        <v>FC</v>
      </c>
      <c r="I3303" s="0" t="n">
        <f aca="false">IF(gait_events!F4941&lt;&gt;"",gait_events!F4941,NA())</f>
        <v>972</v>
      </c>
      <c r="J3303" s="0" t="n">
        <f aca="false">IF(gait_events!G4941&lt;&gt;"",gait_events!G4941,NA())</f>
        <v>970</v>
      </c>
      <c r="K3303" s="0" t="n">
        <f aca="false">I3303-J3303</f>
        <v>2</v>
      </c>
      <c r="L3303" s="0" t="n">
        <f aca="false">K3303*5</f>
        <v>10</v>
      </c>
      <c r="M3303" s="0" t="n">
        <f aca="false">IF(NOT(ISNA(I3303)),1,0)</f>
        <v>1</v>
      </c>
      <c r="N3303" s="0" t="n">
        <f aca="false">IF(NOT(ISNA(J3303)),1,0)</f>
        <v>1</v>
      </c>
      <c r="O3303" s="0" t="n">
        <f aca="false">IF(AND(NOT(ISNA(I3303)),NOT(ISNA(J3303))),1,0)</f>
        <v>1</v>
      </c>
      <c r="P3303" s="0" t="n">
        <f aca="false">IF(AND(NOT(ISNA(I3303)),ISNA(J3303)),1,0)</f>
        <v>0</v>
      </c>
      <c r="Q3303" s="0" t="n">
        <f aca="false">IF(AND(ISNA(I3303),NOT(ISNA(J3303))),1,0)</f>
        <v>0</v>
      </c>
      <c r="R3303" s="0" t="n">
        <f aca="false">IF(SUM(O3303:Q3303)&lt;&gt;1,"ERROR",1)</f>
        <v>1</v>
      </c>
    </row>
    <row r="3304" customFormat="false" ht="12.8" hidden="false" customHeight="false" outlineLevel="0" collapsed="false">
      <c r="A3304" s="0" t="str">
        <f aca="false">gait_events!B4942</f>
        <v>pp070</v>
      </c>
      <c r="B3304" s="0" t="str">
        <f aca="false">VLOOKUP(A3304,participants!A:B,2,0)</f>
        <v>M</v>
      </c>
      <c r="C3304" s="0" t="n">
        <f aca="false">VLOOKUP(A3304,participants!A:C,3,0)</f>
        <v>68</v>
      </c>
      <c r="D3304" s="0" t="str">
        <f aca="false">VLOOKUP(A3304,participants!A:F,6,0)</f>
        <v>cLBP</v>
      </c>
      <c r="E3304" s="0" t="str">
        <f aca="false">IF(LEN(SUBSTITUTE(gait_events!C4942,"_run-",""))&lt;&gt;LEN(gait_events!C4942),LEFT(RIGHT(gait_events!C4942,LEN(gait_events!C4942)-19),FIND("_run-",RIGHT(gait_events!C4942,LEN(gait_events!C4942)-19),1)-1),RIGHT(gait_events!C4942,LEN(gait_events!C4942)-19))</f>
        <v>Preferred</v>
      </c>
      <c r="F3304" s="0" t="str">
        <f aca="false">IF(LEN(SUBSTITUTE(gait_events!C4942,"_run-",""))&lt;&gt;LEN(gait_events!C4942),RIGHT(gait_events!C4942,LEN(gait_events!C4942)-FIND("_run-",gait_events!C4942,1)-4),"")</f>
        <v/>
      </c>
      <c r="G3304" s="0" t="str">
        <f aca="false">gait_events!D4942</f>
        <v>right_ankle</v>
      </c>
      <c r="H3304" s="0" t="str">
        <f aca="false">gait_events!E4942</f>
        <v>IC</v>
      </c>
      <c r="I3304" s="0" t="n">
        <f aca="false">IF(gait_events!F4942&lt;&gt;"",gait_events!F4942,NA())</f>
        <v>172</v>
      </c>
      <c r="J3304" s="0" t="n">
        <f aca="false">IF(gait_events!G4942&lt;&gt;"",gait_events!G4942,NA())</f>
        <v>171</v>
      </c>
      <c r="K3304" s="0" t="n">
        <f aca="false">I3304-J3304</f>
        <v>1</v>
      </c>
      <c r="L3304" s="0" t="n">
        <f aca="false">K3304*5</f>
        <v>5</v>
      </c>
      <c r="M3304" s="0" t="n">
        <f aca="false">IF(NOT(ISNA(I3304)),1,0)</f>
        <v>1</v>
      </c>
      <c r="N3304" s="0" t="n">
        <f aca="false">IF(NOT(ISNA(J3304)),1,0)</f>
        <v>1</v>
      </c>
      <c r="O3304" s="0" t="n">
        <f aca="false">IF(AND(NOT(ISNA(I3304)),NOT(ISNA(J3304))),1,0)</f>
        <v>1</v>
      </c>
      <c r="P3304" s="0" t="n">
        <f aca="false">IF(AND(NOT(ISNA(I3304)),ISNA(J3304)),1,0)</f>
        <v>0</v>
      </c>
      <c r="Q3304" s="0" t="n">
        <f aca="false">IF(AND(ISNA(I3304),NOT(ISNA(J3304))),1,0)</f>
        <v>0</v>
      </c>
      <c r="R3304" s="0" t="n">
        <f aca="false">IF(SUM(O3304:Q3304)&lt;&gt;1,"ERROR",1)</f>
        <v>1</v>
      </c>
    </row>
    <row r="3305" customFormat="false" ht="12.8" hidden="false" customHeight="false" outlineLevel="0" collapsed="false">
      <c r="A3305" s="0" t="str">
        <f aca="false">gait_events!B4943</f>
        <v>pp070</v>
      </c>
      <c r="B3305" s="0" t="str">
        <f aca="false">VLOOKUP(A3305,participants!A:B,2,0)</f>
        <v>M</v>
      </c>
      <c r="C3305" s="0" t="n">
        <f aca="false">VLOOKUP(A3305,participants!A:C,3,0)</f>
        <v>68</v>
      </c>
      <c r="D3305" s="0" t="str">
        <f aca="false">VLOOKUP(A3305,participants!A:F,6,0)</f>
        <v>cLBP</v>
      </c>
      <c r="E3305" s="0" t="str">
        <f aca="false">IF(LEN(SUBSTITUTE(gait_events!C4943,"_run-",""))&lt;&gt;LEN(gait_events!C4943),LEFT(RIGHT(gait_events!C4943,LEN(gait_events!C4943)-19),FIND("_run-",RIGHT(gait_events!C4943,LEN(gait_events!C4943)-19),1)-1),RIGHT(gait_events!C4943,LEN(gait_events!C4943)-19))</f>
        <v>Preferred</v>
      </c>
      <c r="F3305" s="0" t="str">
        <f aca="false">IF(LEN(SUBSTITUTE(gait_events!C4943,"_run-",""))&lt;&gt;LEN(gait_events!C4943),RIGHT(gait_events!C4943,LEN(gait_events!C4943)-FIND("_run-",gait_events!C4943,1)-4),"")</f>
        <v/>
      </c>
      <c r="G3305" s="0" t="str">
        <f aca="false">gait_events!D4943</f>
        <v>right_ankle</v>
      </c>
      <c r="H3305" s="0" t="str">
        <f aca="false">gait_events!E4943</f>
        <v>IC</v>
      </c>
      <c r="I3305" s="0" t="n">
        <f aca="false">IF(gait_events!F4943&lt;&gt;"",gait_events!F4943,NA())</f>
        <v>420</v>
      </c>
      <c r="J3305" s="0" t="n">
        <f aca="false">IF(gait_events!G4943&lt;&gt;"",gait_events!G4943,NA())</f>
        <v>420</v>
      </c>
      <c r="K3305" s="0" t="n">
        <f aca="false">I3305-J3305</f>
        <v>0</v>
      </c>
      <c r="L3305" s="0" t="n">
        <f aca="false">K3305*5</f>
        <v>0</v>
      </c>
      <c r="M3305" s="0" t="n">
        <f aca="false">IF(NOT(ISNA(I3305)),1,0)</f>
        <v>1</v>
      </c>
      <c r="N3305" s="0" t="n">
        <f aca="false">IF(NOT(ISNA(J3305)),1,0)</f>
        <v>1</v>
      </c>
      <c r="O3305" s="0" t="n">
        <f aca="false">IF(AND(NOT(ISNA(I3305)),NOT(ISNA(J3305))),1,0)</f>
        <v>1</v>
      </c>
      <c r="P3305" s="0" t="n">
        <f aca="false">IF(AND(NOT(ISNA(I3305)),ISNA(J3305)),1,0)</f>
        <v>0</v>
      </c>
      <c r="Q3305" s="0" t="n">
        <f aca="false">IF(AND(ISNA(I3305),NOT(ISNA(J3305))),1,0)</f>
        <v>0</v>
      </c>
      <c r="R3305" s="0" t="n">
        <f aca="false">IF(SUM(O3305:Q3305)&lt;&gt;1,"ERROR",1)</f>
        <v>1</v>
      </c>
    </row>
    <row r="3306" customFormat="false" ht="12.8" hidden="false" customHeight="false" outlineLevel="0" collapsed="false">
      <c r="A3306" s="0" t="str">
        <f aca="false">gait_events!B4944</f>
        <v>pp070</v>
      </c>
      <c r="B3306" s="0" t="str">
        <f aca="false">VLOOKUP(A3306,participants!A:B,2,0)</f>
        <v>M</v>
      </c>
      <c r="C3306" s="0" t="n">
        <f aca="false">VLOOKUP(A3306,participants!A:C,3,0)</f>
        <v>68</v>
      </c>
      <c r="D3306" s="0" t="str">
        <f aca="false">VLOOKUP(A3306,participants!A:F,6,0)</f>
        <v>cLBP</v>
      </c>
      <c r="E3306" s="0" t="str">
        <f aca="false">IF(LEN(SUBSTITUTE(gait_events!C4944,"_run-",""))&lt;&gt;LEN(gait_events!C4944),LEFT(RIGHT(gait_events!C4944,LEN(gait_events!C4944)-19),FIND("_run-",RIGHT(gait_events!C4944,LEN(gait_events!C4944)-19),1)-1),RIGHT(gait_events!C4944,LEN(gait_events!C4944)-19))</f>
        <v>Preferred</v>
      </c>
      <c r="F3306" s="0" t="str">
        <f aca="false">IF(LEN(SUBSTITUTE(gait_events!C4944,"_run-",""))&lt;&gt;LEN(gait_events!C4944),RIGHT(gait_events!C4944,LEN(gait_events!C4944)-FIND("_run-",gait_events!C4944,1)-4),"")</f>
        <v/>
      </c>
      <c r="G3306" s="0" t="str">
        <f aca="false">gait_events!D4944</f>
        <v>right_ankle</v>
      </c>
      <c r="H3306" s="0" t="str">
        <f aca="false">gait_events!E4944</f>
        <v>IC</v>
      </c>
      <c r="I3306" s="0" t="n">
        <f aca="false">IF(gait_events!F4944&lt;&gt;"",gait_events!F4944,NA())</f>
        <v>673</v>
      </c>
      <c r="J3306" s="0" t="n">
        <f aca="false">IF(gait_events!G4944&lt;&gt;"",gait_events!G4944,NA())</f>
        <v>673</v>
      </c>
      <c r="K3306" s="0" t="n">
        <f aca="false">I3306-J3306</f>
        <v>0</v>
      </c>
      <c r="L3306" s="0" t="n">
        <f aca="false">K3306*5</f>
        <v>0</v>
      </c>
      <c r="M3306" s="0" t="n">
        <f aca="false">IF(NOT(ISNA(I3306)),1,0)</f>
        <v>1</v>
      </c>
      <c r="N3306" s="0" t="n">
        <f aca="false">IF(NOT(ISNA(J3306)),1,0)</f>
        <v>1</v>
      </c>
      <c r="O3306" s="0" t="n">
        <f aca="false">IF(AND(NOT(ISNA(I3306)),NOT(ISNA(J3306))),1,0)</f>
        <v>1</v>
      </c>
      <c r="P3306" s="0" t="n">
        <f aca="false">IF(AND(NOT(ISNA(I3306)),ISNA(J3306)),1,0)</f>
        <v>0</v>
      </c>
      <c r="Q3306" s="0" t="n">
        <f aca="false">IF(AND(ISNA(I3306),NOT(ISNA(J3306))),1,0)</f>
        <v>0</v>
      </c>
      <c r="R3306" s="0" t="n">
        <f aca="false">IF(SUM(O3306:Q3306)&lt;&gt;1,"ERROR",1)</f>
        <v>1</v>
      </c>
    </row>
    <row r="3307" customFormat="false" ht="12.8" hidden="false" customHeight="false" outlineLevel="0" collapsed="false">
      <c r="A3307" s="0" t="str">
        <f aca="false">gait_events!B4945</f>
        <v>pp070</v>
      </c>
      <c r="B3307" s="0" t="str">
        <f aca="false">VLOOKUP(A3307,participants!A:B,2,0)</f>
        <v>M</v>
      </c>
      <c r="C3307" s="0" t="n">
        <f aca="false">VLOOKUP(A3307,participants!A:C,3,0)</f>
        <v>68</v>
      </c>
      <c r="D3307" s="0" t="str">
        <f aca="false">VLOOKUP(A3307,participants!A:F,6,0)</f>
        <v>cLBP</v>
      </c>
      <c r="E3307" s="0" t="str">
        <f aca="false">IF(LEN(SUBSTITUTE(gait_events!C4945,"_run-",""))&lt;&gt;LEN(gait_events!C4945),LEFT(RIGHT(gait_events!C4945,LEN(gait_events!C4945)-19),FIND("_run-",RIGHT(gait_events!C4945,LEN(gait_events!C4945)-19),1)-1),RIGHT(gait_events!C4945,LEN(gait_events!C4945)-19))</f>
        <v>Preferred</v>
      </c>
      <c r="F3307" s="0" t="str">
        <f aca="false">IF(LEN(SUBSTITUTE(gait_events!C4945,"_run-",""))&lt;&gt;LEN(gait_events!C4945),RIGHT(gait_events!C4945,LEN(gait_events!C4945)-FIND("_run-",gait_events!C4945,1)-4),"")</f>
        <v/>
      </c>
      <c r="G3307" s="0" t="str">
        <f aca="false">gait_events!D4945</f>
        <v>right_ankle</v>
      </c>
      <c r="H3307" s="0" t="str">
        <f aca="false">gait_events!E4945</f>
        <v>IC</v>
      </c>
      <c r="I3307" s="0" t="n">
        <f aca="false">IF(gait_events!F4945&lt;&gt;"",gait_events!F4945,NA())</f>
        <v>927</v>
      </c>
      <c r="J3307" s="0" t="n">
        <f aca="false">IF(gait_events!G4945&lt;&gt;"",gait_events!G4945,NA())</f>
        <v>928</v>
      </c>
      <c r="K3307" s="0" t="n">
        <f aca="false">I3307-J3307</f>
        <v>-1</v>
      </c>
      <c r="L3307" s="0" t="n">
        <f aca="false">K3307*5</f>
        <v>-5</v>
      </c>
      <c r="M3307" s="0" t="n">
        <f aca="false">IF(NOT(ISNA(I3307)),1,0)</f>
        <v>1</v>
      </c>
      <c r="N3307" s="0" t="n">
        <f aca="false">IF(NOT(ISNA(J3307)),1,0)</f>
        <v>1</v>
      </c>
      <c r="O3307" s="0" t="n">
        <f aca="false">IF(AND(NOT(ISNA(I3307)),NOT(ISNA(J3307))),1,0)</f>
        <v>1</v>
      </c>
      <c r="P3307" s="0" t="n">
        <f aca="false">IF(AND(NOT(ISNA(I3307)),ISNA(J3307)),1,0)</f>
        <v>0</v>
      </c>
      <c r="Q3307" s="0" t="n">
        <f aca="false">IF(AND(ISNA(I3307),NOT(ISNA(J3307))),1,0)</f>
        <v>0</v>
      </c>
      <c r="R3307" s="0" t="n">
        <f aca="false">IF(SUM(O3307:Q3307)&lt;&gt;1,"ERROR",1)</f>
        <v>1</v>
      </c>
    </row>
    <row r="3308" customFormat="false" ht="12.8" hidden="false" customHeight="false" outlineLevel="0" collapsed="false">
      <c r="A3308" s="0" t="str">
        <f aca="false">gait_events!B4946</f>
        <v>pp070</v>
      </c>
      <c r="B3308" s="0" t="str">
        <f aca="false">VLOOKUP(A3308,participants!A:B,2,0)</f>
        <v>M</v>
      </c>
      <c r="C3308" s="0" t="n">
        <f aca="false">VLOOKUP(A3308,participants!A:C,3,0)</f>
        <v>68</v>
      </c>
      <c r="D3308" s="0" t="str">
        <f aca="false">VLOOKUP(A3308,participants!A:F,6,0)</f>
        <v>cLBP</v>
      </c>
      <c r="E3308" s="0" t="str">
        <f aca="false">IF(LEN(SUBSTITUTE(gait_events!C4946,"_run-",""))&lt;&gt;LEN(gait_events!C4946),LEFT(RIGHT(gait_events!C4946,LEN(gait_events!C4946)-19),FIND("_run-",RIGHT(gait_events!C4946,LEN(gait_events!C4946)-19),1)-1),RIGHT(gait_events!C4946,LEN(gait_events!C4946)-19))</f>
        <v>Preferred</v>
      </c>
      <c r="F3308" s="0" t="str">
        <f aca="false">IF(LEN(SUBSTITUTE(gait_events!C4946,"_run-",""))&lt;&gt;LEN(gait_events!C4946),RIGHT(gait_events!C4946,LEN(gait_events!C4946)-FIND("_run-",gait_events!C4946,1)-4),"")</f>
        <v/>
      </c>
      <c r="G3308" s="0" t="str">
        <f aca="false">gait_events!D4946</f>
        <v>right_ankle</v>
      </c>
      <c r="H3308" s="0" t="str">
        <f aca="false">gait_events!E4946</f>
        <v>FC</v>
      </c>
      <c r="I3308" s="0" t="n">
        <f aca="false">IF(gait_events!F4946&lt;&gt;"",gait_events!F4946,NA())</f>
        <v>85</v>
      </c>
      <c r="J3308" s="0" t="n">
        <f aca="false">IF(gait_events!G4946&lt;&gt;"",gait_events!G4946,NA())</f>
        <v>85</v>
      </c>
      <c r="K3308" s="0" t="n">
        <f aca="false">I3308-J3308</f>
        <v>0</v>
      </c>
      <c r="L3308" s="0" t="n">
        <f aca="false">K3308*5</f>
        <v>0</v>
      </c>
      <c r="M3308" s="0" t="n">
        <f aca="false">IF(NOT(ISNA(I3308)),1,0)</f>
        <v>1</v>
      </c>
      <c r="N3308" s="0" t="n">
        <f aca="false">IF(NOT(ISNA(J3308)),1,0)</f>
        <v>1</v>
      </c>
      <c r="O3308" s="0" t="n">
        <f aca="false">IF(AND(NOT(ISNA(I3308)),NOT(ISNA(J3308))),1,0)</f>
        <v>1</v>
      </c>
      <c r="P3308" s="0" t="n">
        <f aca="false">IF(AND(NOT(ISNA(I3308)),ISNA(J3308)),1,0)</f>
        <v>0</v>
      </c>
      <c r="Q3308" s="0" t="n">
        <f aca="false">IF(AND(ISNA(I3308),NOT(ISNA(J3308))),1,0)</f>
        <v>0</v>
      </c>
      <c r="R3308" s="0" t="n">
        <f aca="false">IF(SUM(O3308:Q3308)&lt;&gt;1,"ERROR",1)</f>
        <v>1</v>
      </c>
    </row>
    <row r="3309" customFormat="false" ht="12.8" hidden="false" customHeight="false" outlineLevel="0" collapsed="false">
      <c r="A3309" s="0" t="str">
        <f aca="false">gait_events!B4947</f>
        <v>pp070</v>
      </c>
      <c r="B3309" s="0" t="str">
        <f aca="false">VLOOKUP(A3309,participants!A:B,2,0)</f>
        <v>M</v>
      </c>
      <c r="C3309" s="0" t="n">
        <f aca="false">VLOOKUP(A3309,participants!A:C,3,0)</f>
        <v>68</v>
      </c>
      <c r="D3309" s="0" t="str">
        <f aca="false">VLOOKUP(A3309,participants!A:F,6,0)</f>
        <v>cLBP</v>
      </c>
      <c r="E3309" s="0" t="str">
        <f aca="false">IF(LEN(SUBSTITUTE(gait_events!C4947,"_run-",""))&lt;&gt;LEN(gait_events!C4947),LEFT(RIGHT(gait_events!C4947,LEN(gait_events!C4947)-19),FIND("_run-",RIGHT(gait_events!C4947,LEN(gait_events!C4947)-19),1)-1),RIGHT(gait_events!C4947,LEN(gait_events!C4947)-19))</f>
        <v>Preferred</v>
      </c>
      <c r="F3309" s="0" t="str">
        <f aca="false">IF(LEN(SUBSTITUTE(gait_events!C4947,"_run-",""))&lt;&gt;LEN(gait_events!C4947),RIGHT(gait_events!C4947,LEN(gait_events!C4947)-FIND("_run-",gait_events!C4947,1)-4),"")</f>
        <v/>
      </c>
      <c r="G3309" s="0" t="str">
        <f aca="false">gait_events!D4947</f>
        <v>right_ankle</v>
      </c>
      <c r="H3309" s="0" t="str">
        <f aca="false">gait_events!E4947</f>
        <v>FC</v>
      </c>
      <c r="I3309" s="0" t="n">
        <f aca="false">IF(gait_events!F4947&lt;&gt;"",gait_events!F4947,NA())</f>
        <v>334</v>
      </c>
      <c r="J3309" s="0" t="n">
        <f aca="false">IF(gait_events!G4947&lt;&gt;"",gait_events!G4947,NA())</f>
        <v>335</v>
      </c>
      <c r="K3309" s="0" t="n">
        <f aca="false">I3309-J3309</f>
        <v>-1</v>
      </c>
      <c r="L3309" s="0" t="n">
        <f aca="false">K3309*5</f>
        <v>-5</v>
      </c>
      <c r="M3309" s="0" t="n">
        <f aca="false">IF(NOT(ISNA(I3309)),1,0)</f>
        <v>1</v>
      </c>
      <c r="N3309" s="0" t="n">
        <f aca="false">IF(NOT(ISNA(J3309)),1,0)</f>
        <v>1</v>
      </c>
      <c r="O3309" s="0" t="n">
        <f aca="false">IF(AND(NOT(ISNA(I3309)),NOT(ISNA(J3309))),1,0)</f>
        <v>1</v>
      </c>
      <c r="P3309" s="0" t="n">
        <f aca="false">IF(AND(NOT(ISNA(I3309)),ISNA(J3309)),1,0)</f>
        <v>0</v>
      </c>
      <c r="Q3309" s="0" t="n">
        <f aca="false">IF(AND(ISNA(I3309),NOT(ISNA(J3309))),1,0)</f>
        <v>0</v>
      </c>
      <c r="R3309" s="0" t="n">
        <f aca="false">IF(SUM(O3309:Q3309)&lt;&gt;1,"ERROR",1)</f>
        <v>1</v>
      </c>
    </row>
    <row r="3310" customFormat="false" ht="12.8" hidden="false" customHeight="false" outlineLevel="0" collapsed="false">
      <c r="A3310" s="0" t="str">
        <f aca="false">gait_events!B4948</f>
        <v>pp070</v>
      </c>
      <c r="B3310" s="0" t="str">
        <f aca="false">VLOOKUP(A3310,participants!A:B,2,0)</f>
        <v>M</v>
      </c>
      <c r="C3310" s="0" t="n">
        <f aca="false">VLOOKUP(A3310,participants!A:C,3,0)</f>
        <v>68</v>
      </c>
      <c r="D3310" s="0" t="str">
        <f aca="false">VLOOKUP(A3310,participants!A:F,6,0)</f>
        <v>cLBP</v>
      </c>
      <c r="E3310" s="0" t="str">
        <f aca="false">IF(LEN(SUBSTITUTE(gait_events!C4948,"_run-",""))&lt;&gt;LEN(gait_events!C4948),LEFT(RIGHT(gait_events!C4948,LEN(gait_events!C4948)-19),FIND("_run-",RIGHT(gait_events!C4948,LEN(gait_events!C4948)-19),1)-1),RIGHT(gait_events!C4948,LEN(gait_events!C4948)-19))</f>
        <v>Preferred</v>
      </c>
      <c r="F3310" s="0" t="str">
        <f aca="false">IF(LEN(SUBSTITUTE(gait_events!C4948,"_run-",""))&lt;&gt;LEN(gait_events!C4948),RIGHT(gait_events!C4948,LEN(gait_events!C4948)-FIND("_run-",gait_events!C4948,1)-4),"")</f>
        <v/>
      </c>
      <c r="G3310" s="0" t="str">
        <f aca="false">gait_events!D4948</f>
        <v>right_ankle</v>
      </c>
      <c r="H3310" s="0" t="str">
        <f aca="false">gait_events!E4948</f>
        <v>FC</v>
      </c>
      <c r="I3310" s="0" t="n">
        <f aca="false">IF(gait_events!F4948&lt;&gt;"",gait_events!F4948,NA())</f>
        <v>585</v>
      </c>
      <c r="J3310" s="0" t="n">
        <f aca="false">IF(gait_events!G4948&lt;&gt;"",gait_events!G4948,NA())</f>
        <v>586</v>
      </c>
      <c r="K3310" s="0" t="n">
        <f aca="false">I3310-J3310</f>
        <v>-1</v>
      </c>
      <c r="L3310" s="0" t="n">
        <f aca="false">K3310*5</f>
        <v>-5</v>
      </c>
      <c r="M3310" s="0" t="n">
        <f aca="false">IF(NOT(ISNA(I3310)),1,0)</f>
        <v>1</v>
      </c>
      <c r="N3310" s="0" t="n">
        <f aca="false">IF(NOT(ISNA(J3310)),1,0)</f>
        <v>1</v>
      </c>
      <c r="O3310" s="0" t="n">
        <f aca="false">IF(AND(NOT(ISNA(I3310)),NOT(ISNA(J3310))),1,0)</f>
        <v>1</v>
      </c>
      <c r="P3310" s="0" t="n">
        <f aca="false">IF(AND(NOT(ISNA(I3310)),ISNA(J3310)),1,0)</f>
        <v>0</v>
      </c>
      <c r="Q3310" s="0" t="n">
        <f aca="false">IF(AND(ISNA(I3310),NOT(ISNA(J3310))),1,0)</f>
        <v>0</v>
      </c>
      <c r="R3310" s="0" t="n">
        <f aca="false">IF(SUM(O3310:Q3310)&lt;&gt;1,"ERROR",1)</f>
        <v>1</v>
      </c>
    </row>
    <row r="3311" customFormat="false" ht="12.8" hidden="false" customHeight="false" outlineLevel="0" collapsed="false">
      <c r="A3311" s="0" t="str">
        <f aca="false">gait_events!B4949</f>
        <v>pp070</v>
      </c>
      <c r="B3311" s="0" t="str">
        <f aca="false">VLOOKUP(A3311,participants!A:B,2,0)</f>
        <v>M</v>
      </c>
      <c r="C3311" s="0" t="n">
        <f aca="false">VLOOKUP(A3311,participants!A:C,3,0)</f>
        <v>68</v>
      </c>
      <c r="D3311" s="0" t="str">
        <f aca="false">VLOOKUP(A3311,participants!A:F,6,0)</f>
        <v>cLBP</v>
      </c>
      <c r="E3311" s="0" t="str">
        <f aca="false">IF(LEN(SUBSTITUTE(gait_events!C4949,"_run-",""))&lt;&gt;LEN(gait_events!C4949),LEFT(RIGHT(gait_events!C4949,LEN(gait_events!C4949)-19),FIND("_run-",RIGHT(gait_events!C4949,LEN(gait_events!C4949)-19),1)-1),RIGHT(gait_events!C4949,LEN(gait_events!C4949)-19))</f>
        <v>Preferred</v>
      </c>
      <c r="F3311" s="0" t="str">
        <f aca="false">IF(LEN(SUBSTITUTE(gait_events!C4949,"_run-",""))&lt;&gt;LEN(gait_events!C4949),RIGHT(gait_events!C4949,LEN(gait_events!C4949)-FIND("_run-",gait_events!C4949,1)-4),"")</f>
        <v/>
      </c>
      <c r="G3311" s="0" t="str">
        <f aca="false">gait_events!D4949</f>
        <v>right_ankle</v>
      </c>
      <c r="H3311" s="0" t="str">
        <f aca="false">gait_events!E4949</f>
        <v>FC</v>
      </c>
      <c r="I3311" s="0" t="n">
        <f aca="false">IF(gait_events!F4949&lt;&gt;"",gait_events!F4949,NA())</f>
        <v>839</v>
      </c>
      <c r="J3311" s="0" t="n">
        <f aca="false">IF(gait_events!G4949&lt;&gt;"",gait_events!G4949,NA())</f>
        <v>839</v>
      </c>
      <c r="K3311" s="0" t="n">
        <f aca="false">I3311-J3311</f>
        <v>0</v>
      </c>
      <c r="L3311" s="0" t="n">
        <f aca="false">K3311*5</f>
        <v>0</v>
      </c>
      <c r="M3311" s="0" t="n">
        <f aca="false">IF(NOT(ISNA(I3311)),1,0)</f>
        <v>1</v>
      </c>
      <c r="N3311" s="0" t="n">
        <f aca="false">IF(NOT(ISNA(J3311)),1,0)</f>
        <v>1</v>
      </c>
      <c r="O3311" s="0" t="n">
        <f aca="false">IF(AND(NOT(ISNA(I3311)),NOT(ISNA(J3311))),1,0)</f>
        <v>1</v>
      </c>
      <c r="P3311" s="0" t="n">
        <f aca="false">IF(AND(NOT(ISNA(I3311)),ISNA(J3311)),1,0)</f>
        <v>0</v>
      </c>
      <c r="Q3311" s="0" t="n">
        <f aca="false">IF(AND(ISNA(I3311),NOT(ISNA(J3311))),1,0)</f>
        <v>0</v>
      </c>
      <c r="R3311" s="0" t="n">
        <f aca="false">IF(SUM(O3311:Q3311)&lt;&gt;1,"ERROR",1)</f>
        <v>1</v>
      </c>
    </row>
    <row r="3312" customFormat="false" ht="12.8" hidden="false" customHeight="false" outlineLevel="0" collapsed="false">
      <c r="A3312" s="0" t="str">
        <f aca="false">gait_events!B4950</f>
        <v>pp070</v>
      </c>
      <c r="B3312" s="0" t="str">
        <f aca="false">VLOOKUP(A3312,participants!A:B,2,0)</f>
        <v>M</v>
      </c>
      <c r="C3312" s="0" t="n">
        <f aca="false">VLOOKUP(A3312,participants!A:C,3,0)</f>
        <v>68</v>
      </c>
      <c r="D3312" s="0" t="str">
        <f aca="false">VLOOKUP(A3312,participants!A:F,6,0)</f>
        <v>cLBP</v>
      </c>
      <c r="E3312" s="0" t="str">
        <f aca="false">IF(LEN(SUBSTITUTE(gait_events!C4950,"_run-",""))&lt;&gt;LEN(gait_events!C4950),LEFT(RIGHT(gait_events!C4950,LEN(gait_events!C4950)-19),FIND("_run-",RIGHT(gait_events!C4950,LEN(gait_events!C4950)-19),1)-1),RIGHT(gait_events!C4950,LEN(gait_events!C4950)-19))</f>
        <v>Preferred</v>
      </c>
      <c r="F3312" s="0" t="str">
        <f aca="false">IF(LEN(SUBSTITUTE(gait_events!C4950,"_run-",""))&lt;&gt;LEN(gait_events!C4950),RIGHT(gait_events!C4950,LEN(gait_events!C4950)-FIND("_run-",gait_events!C4950,1)-4),"")</f>
        <v/>
      </c>
      <c r="G3312" s="0" t="str">
        <f aca="false">gait_events!D4950</f>
        <v>right_ankle</v>
      </c>
      <c r="H3312" s="0" t="str">
        <f aca="false">gait_events!E4950</f>
        <v>FC</v>
      </c>
      <c r="I3312" s="0" t="n">
        <f aca="false">IF(gait_events!F4950&lt;&gt;"",gait_events!F4950,NA())</f>
        <v>1098</v>
      </c>
      <c r="J3312" s="0" t="n">
        <f aca="false">IF(gait_events!G4950&lt;&gt;"",gait_events!G4950,NA())</f>
        <v>1100</v>
      </c>
      <c r="K3312" s="0" t="n">
        <f aca="false">I3312-J3312</f>
        <v>-2</v>
      </c>
      <c r="L3312" s="0" t="n">
        <f aca="false">K3312*5</f>
        <v>-10</v>
      </c>
      <c r="M3312" s="0" t="n">
        <f aca="false">IF(NOT(ISNA(I3312)),1,0)</f>
        <v>1</v>
      </c>
      <c r="N3312" s="0" t="n">
        <f aca="false">IF(NOT(ISNA(J3312)),1,0)</f>
        <v>1</v>
      </c>
      <c r="O3312" s="0" t="n">
        <f aca="false">IF(AND(NOT(ISNA(I3312)),NOT(ISNA(J3312))),1,0)</f>
        <v>1</v>
      </c>
      <c r="P3312" s="0" t="n">
        <f aca="false">IF(AND(NOT(ISNA(I3312)),ISNA(J3312)),1,0)</f>
        <v>0</v>
      </c>
      <c r="Q3312" s="0" t="n">
        <f aca="false">IF(AND(ISNA(I3312),NOT(ISNA(J3312))),1,0)</f>
        <v>0</v>
      </c>
      <c r="R3312" s="0" t="n">
        <f aca="false">IF(SUM(O3312:Q3312)&lt;&gt;1,"ERROR",1)</f>
        <v>1</v>
      </c>
    </row>
    <row r="3313" customFormat="false" ht="12.8" hidden="false" customHeight="false" outlineLevel="0" collapsed="false">
      <c r="A3313" s="0" t="str">
        <f aca="false">gait_events!B4951</f>
        <v>pp070</v>
      </c>
      <c r="B3313" s="0" t="str">
        <f aca="false">VLOOKUP(A3313,participants!A:B,2,0)</f>
        <v>M</v>
      </c>
      <c r="C3313" s="0" t="n">
        <f aca="false">VLOOKUP(A3313,participants!A:C,3,0)</f>
        <v>68</v>
      </c>
      <c r="D3313" s="0" t="str">
        <f aca="false">VLOOKUP(A3313,participants!A:F,6,0)</f>
        <v>cLBP</v>
      </c>
      <c r="E3313" s="0" t="str">
        <f aca="false">IF(LEN(SUBSTITUTE(gait_events!C4951,"_run-",""))&lt;&gt;LEN(gait_events!C4951),LEFT(RIGHT(gait_events!C4951,LEN(gait_events!C4951)-19),FIND("_run-",RIGHT(gait_events!C4951,LEN(gait_events!C4951)-19),1)-1),RIGHT(gait_events!C4951,LEN(gait_events!C4951)-19))</f>
        <v>Preferred</v>
      </c>
      <c r="F3313" s="0" t="str">
        <f aca="false">IF(LEN(SUBSTITUTE(gait_events!C4951,"_run-",""))&lt;&gt;LEN(gait_events!C4951),RIGHT(gait_events!C4951,LEN(gait_events!C4951)-FIND("_run-",gait_events!C4951,1)-4),"")</f>
        <v/>
      </c>
      <c r="G3313" s="0" t="str">
        <f aca="false">gait_events!D4951</f>
        <v>left_shank</v>
      </c>
      <c r="H3313" s="0" t="str">
        <f aca="false">gait_events!E4951</f>
        <v>IC</v>
      </c>
      <c r="I3313" s="0" t="n">
        <f aca="false">IF(gait_events!F4951&lt;&gt;"",gait_events!F4951,NA())</f>
        <v>41</v>
      </c>
      <c r="J3313" s="0" t="n">
        <f aca="false">IF(gait_events!G4951&lt;&gt;"",gait_events!G4951,NA())</f>
        <v>43</v>
      </c>
      <c r="K3313" s="0" t="n">
        <f aca="false">I3313-J3313</f>
        <v>-2</v>
      </c>
      <c r="L3313" s="0" t="n">
        <f aca="false">K3313*5</f>
        <v>-10</v>
      </c>
      <c r="M3313" s="0" t="n">
        <f aca="false">IF(NOT(ISNA(I3313)),1,0)</f>
        <v>1</v>
      </c>
      <c r="N3313" s="0" t="n">
        <f aca="false">IF(NOT(ISNA(J3313)),1,0)</f>
        <v>1</v>
      </c>
      <c r="O3313" s="0" t="n">
        <f aca="false">IF(AND(NOT(ISNA(I3313)),NOT(ISNA(J3313))),1,0)</f>
        <v>1</v>
      </c>
      <c r="P3313" s="0" t="n">
        <f aca="false">IF(AND(NOT(ISNA(I3313)),ISNA(J3313)),1,0)</f>
        <v>0</v>
      </c>
      <c r="Q3313" s="0" t="n">
        <f aca="false">IF(AND(ISNA(I3313),NOT(ISNA(J3313))),1,0)</f>
        <v>0</v>
      </c>
      <c r="R3313" s="0" t="n">
        <f aca="false">IF(SUM(O3313:Q3313)&lt;&gt;1,"ERROR",1)</f>
        <v>1</v>
      </c>
    </row>
    <row r="3314" customFormat="false" ht="12.8" hidden="false" customHeight="false" outlineLevel="0" collapsed="false">
      <c r="A3314" s="0" t="str">
        <f aca="false">gait_events!B4952</f>
        <v>pp070</v>
      </c>
      <c r="B3314" s="0" t="str">
        <f aca="false">VLOOKUP(A3314,participants!A:B,2,0)</f>
        <v>M</v>
      </c>
      <c r="C3314" s="0" t="n">
        <f aca="false">VLOOKUP(A3314,participants!A:C,3,0)</f>
        <v>68</v>
      </c>
      <c r="D3314" s="0" t="str">
        <f aca="false">VLOOKUP(A3314,participants!A:F,6,0)</f>
        <v>cLBP</v>
      </c>
      <c r="E3314" s="0" t="str">
        <f aca="false">IF(LEN(SUBSTITUTE(gait_events!C4952,"_run-",""))&lt;&gt;LEN(gait_events!C4952),LEFT(RIGHT(gait_events!C4952,LEN(gait_events!C4952)-19),FIND("_run-",RIGHT(gait_events!C4952,LEN(gait_events!C4952)-19),1)-1),RIGHT(gait_events!C4952,LEN(gait_events!C4952)-19))</f>
        <v>Preferred</v>
      </c>
      <c r="F3314" s="0" t="str">
        <f aca="false">IF(LEN(SUBSTITUTE(gait_events!C4952,"_run-",""))&lt;&gt;LEN(gait_events!C4952),RIGHT(gait_events!C4952,LEN(gait_events!C4952)-FIND("_run-",gait_events!C4952,1)-4),"")</f>
        <v/>
      </c>
      <c r="G3314" s="0" t="str">
        <f aca="false">gait_events!D4952</f>
        <v>left_shank</v>
      </c>
      <c r="H3314" s="0" t="str">
        <f aca="false">gait_events!E4952</f>
        <v>IC</v>
      </c>
      <c r="I3314" s="0" t="n">
        <f aca="false">IF(gait_events!F4952&lt;&gt;"",gait_events!F4952,NA())</f>
        <v>293</v>
      </c>
      <c r="J3314" s="0" t="n">
        <f aca="false">IF(gait_events!G4952&lt;&gt;"",gait_events!G4952,NA())</f>
        <v>295</v>
      </c>
      <c r="K3314" s="0" t="n">
        <f aca="false">I3314-J3314</f>
        <v>-2</v>
      </c>
      <c r="L3314" s="0" t="n">
        <f aca="false">K3314*5</f>
        <v>-10</v>
      </c>
      <c r="M3314" s="0" t="n">
        <f aca="false">IF(NOT(ISNA(I3314)),1,0)</f>
        <v>1</v>
      </c>
      <c r="N3314" s="0" t="n">
        <f aca="false">IF(NOT(ISNA(J3314)),1,0)</f>
        <v>1</v>
      </c>
      <c r="O3314" s="0" t="n">
        <f aca="false">IF(AND(NOT(ISNA(I3314)),NOT(ISNA(J3314))),1,0)</f>
        <v>1</v>
      </c>
      <c r="P3314" s="0" t="n">
        <f aca="false">IF(AND(NOT(ISNA(I3314)),ISNA(J3314)),1,0)</f>
        <v>0</v>
      </c>
      <c r="Q3314" s="0" t="n">
        <f aca="false">IF(AND(ISNA(I3314),NOT(ISNA(J3314))),1,0)</f>
        <v>0</v>
      </c>
      <c r="R3314" s="0" t="n">
        <f aca="false">IF(SUM(O3314:Q3314)&lt;&gt;1,"ERROR",1)</f>
        <v>1</v>
      </c>
    </row>
    <row r="3315" customFormat="false" ht="12.8" hidden="false" customHeight="false" outlineLevel="0" collapsed="false">
      <c r="A3315" s="0" t="str">
        <f aca="false">gait_events!B4953</f>
        <v>pp070</v>
      </c>
      <c r="B3315" s="0" t="str">
        <f aca="false">VLOOKUP(A3315,participants!A:B,2,0)</f>
        <v>M</v>
      </c>
      <c r="C3315" s="0" t="n">
        <f aca="false">VLOOKUP(A3315,participants!A:C,3,0)</f>
        <v>68</v>
      </c>
      <c r="D3315" s="0" t="str">
        <f aca="false">VLOOKUP(A3315,participants!A:F,6,0)</f>
        <v>cLBP</v>
      </c>
      <c r="E3315" s="0" t="str">
        <f aca="false">IF(LEN(SUBSTITUTE(gait_events!C4953,"_run-",""))&lt;&gt;LEN(gait_events!C4953),LEFT(RIGHT(gait_events!C4953,LEN(gait_events!C4953)-19),FIND("_run-",RIGHT(gait_events!C4953,LEN(gait_events!C4953)-19),1)-1),RIGHT(gait_events!C4953,LEN(gait_events!C4953)-19))</f>
        <v>Preferred</v>
      </c>
      <c r="F3315" s="0" t="str">
        <f aca="false">IF(LEN(SUBSTITUTE(gait_events!C4953,"_run-",""))&lt;&gt;LEN(gait_events!C4953),RIGHT(gait_events!C4953,LEN(gait_events!C4953)-FIND("_run-",gait_events!C4953,1)-4),"")</f>
        <v/>
      </c>
      <c r="G3315" s="0" t="str">
        <f aca="false">gait_events!D4953</f>
        <v>left_shank</v>
      </c>
      <c r="H3315" s="0" t="str">
        <f aca="false">gait_events!E4953</f>
        <v>IC</v>
      </c>
      <c r="I3315" s="0" t="n">
        <f aca="false">IF(gait_events!F4953&lt;&gt;"",gait_events!F4953,NA())</f>
        <v>549</v>
      </c>
      <c r="J3315" s="0" t="n">
        <f aca="false">IF(gait_events!G4953&lt;&gt;"",gait_events!G4953,NA())</f>
        <v>553</v>
      </c>
      <c r="K3315" s="0" t="n">
        <f aca="false">I3315-J3315</f>
        <v>-4</v>
      </c>
      <c r="L3315" s="0" t="n">
        <f aca="false">K3315*5</f>
        <v>-20</v>
      </c>
      <c r="M3315" s="0" t="n">
        <f aca="false">IF(NOT(ISNA(I3315)),1,0)</f>
        <v>1</v>
      </c>
      <c r="N3315" s="0" t="n">
        <f aca="false">IF(NOT(ISNA(J3315)),1,0)</f>
        <v>1</v>
      </c>
      <c r="O3315" s="0" t="n">
        <f aca="false">IF(AND(NOT(ISNA(I3315)),NOT(ISNA(J3315))),1,0)</f>
        <v>1</v>
      </c>
      <c r="P3315" s="0" t="n">
        <f aca="false">IF(AND(NOT(ISNA(I3315)),ISNA(J3315)),1,0)</f>
        <v>0</v>
      </c>
      <c r="Q3315" s="0" t="n">
        <f aca="false">IF(AND(ISNA(I3315),NOT(ISNA(J3315))),1,0)</f>
        <v>0</v>
      </c>
      <c r="R3315" s="0" t="n">
        <f aca="false">IF(SUM(O3315:Q3315)&lt;&gt;1,"ERROR",1)</f>
        <v>1</v>
      </c>
    </row>
    <row r="3316" customFormat="false" ht="12.8" hidden="false" customHeight="false" outlineLevel="0" collapsed="false">
      <c r="A3316" s="0" t="str">
        <f aca="false">gait_events!B4954</f>
        <v>pp070</v>
      </c>
      <c r="B3316" s="0" t="str">
        <f aca="false">VLOOKUP(A3316,participants!A:B,2,0)</f>
        <v>M</v>
      </c>
      <c r="C3316" s="0" t="n">
        <f aca="false">VLOOKUP(A3316,participants!A:C,3,0)</f>
        <v>68</v>
      </c>
      <c r="D3316" s="0" t="str">
        <f aca="false">VLOOKUP(A3316,participants!A:F,6,0)</f>
        <v>cLBP</v>
      </c>
      <c r="E3316" s="0" t="str">
        <f aca="false">IF(LEN(SUBSTITUTE(gait_events!C4954,"_run-",""))&lt;&gt;LEN(gait_events!C4954),LEFT(RIGHT(gait_events!C4954,LEN(gait_events!C4954)-19),FIND("_run-",RIGHT(gait_events!C4954,LEN(gait_events!C4954)-19),1)-1),RIGHT(gait_events!C4954,LEN(gait_events!C4954)-19))</f>
        <v>Preferred</v>
      </c>
      <c r="F3316" s="0" t="str">
        <f aca="false">IF(LEN(SUBSTITUTE(gait_events!C4954,"_run-",""))&lt;&gt;LEN(gait_events!C4954),RIGHT(gait_events!C4954,LEN(gait_events!C4954)-FIND("_run-",gait_events!C4954,1)-4),"")</f>
        <v/>
      </c>
      <c r="G3316" s="0" t="str">
        <f aca="false">gait_events!D4954</f>
        <v>left_shank</v>
      </c>
      <c r="H3316" s="0" t="str">
        <f aca="false">gait_events!E4954</f>
        <v>IC</v>
      </c>
      <c r="I3316" s="0" t="n">
        <f aca="false">IF(gait_events!F4954&lt;&gt;"",gait_events!F4954,NA())</f>
        <v>795</v>
      </c>
      <c r="J3316" s="0" t="n">
        <f aca="false">IF(gait_events!G4954&lt;&gt;"",gait_events!G4954,NA())</f>
        <v>802</v>
      </c>
      <c r="K3316" s="0" t="n">
        <f aca="false">I3316-J3316</f>
        <v>-7</v>
      </c>
      <c r="L3316" s="0" t="n">
        <f aca="false">K3316*5</f>
        <v>-35</v>
      </c>
      <c r="M3316" s="0" t="n">
        <f aca="false">IF(NOT(ISNA(I3316)),1,0)</f>
        <v>1</v>
      </c>
      <c r="N3316" s="0" t="n">
        <f aca="false">IF(NOT(ISNA(J3316)),1,0)</f>
        <v>1</v>
      </c>
      <c r="O3316" s="0" t="n">
        <f aca="false">IF(AND(NOT(ISNA(I3316)),NOT(ISNA(J3316))),1,0)</f>
        <v>1</v>
      </c>
      <c r="P3316" s="0" t="n">
        <f aca="false">IF(AND(NOT(ISNA(I3316)),ISNA(J3316)),1,0)</f>
        <v>0</v>
      </c>
      <c r="Q3316" s="0" t="n">
        <f aca="false">IF(AND(ISNA(I3316),NOT(ISNA(J3316))),1,0)</f>
        <v>0</v>
      </c>
      <c r="R3316" s="0" t="n">
        <f aca="false">IF(SUM(O3316:Q3316)&lt;&gt;1,"ERROR",1)</f>
        <v>1</v>
      </c>
    </row>
    <row r="3317" customFormat="false" ht="12.8" hidden="false" customHeight="false" outlineLevel="0" collapsed="false">
      <c r="A3317" s="0" t="str">
        <f aca="false">gait_events!B4955</f>
        <v>pp070</v>
      </c>
      <c r="B3317" s="0" t="str">
        <f aca="false">VLOOKUP(A3317,participants!A:B,2,0)</f>
        <v>M</v>
      </c>
      <c r="C3317" s="0" t="n">
        <f aca="false">VLOOKUP(A3317,participants!A:C,3,0)</f>
        <v>68</v>
      </c>
      <c r="D3317" s="0" t="str">
        <f aca="false">VLOOKUP(A3317,participants!A:F,6,0)</f>
        <v>cLBP</v>
      </c>
      <c r="E3317" s="0" t="str">
        <f aca="false">IF(LEN(SUBSTITUTE(gait_events!C4955,"_run-",""))&lt;&gt;LEN(gait_events!C4955),LEFT(RIGHT(gait_events!C4955,LEN(gait_events!C4955)-19),FIND("_run-",RIGHT(gait_events!C4955,LEN(gait_events!C4955)-19),1)-1),RIGHT(gait_events!C4955,LEN(gait_events!C4955)-19))</f>
        <v>Preferred</v>
      </c>
      <c r="F3317" s="0" t="str">
        <f aca="false">IF(LEN(SUBSTITUTE(gait_events!C4955,"_run-",""))&lt;&gt;LEN(gait_events!C4955),RIGHT(gait_events!C4955,LEN(gait_events!C4955)-FIND("_run-",gait_events!C4955,1)-4),"")</f>
        <v/>
      </c>
      <c r="G3317" s="0" t="str">
        <f aca="false">gait_events!D4955</f>
        <v>left_shank</v>
      </c>
      <c r="H3317" s="0" t="str">
        <f aca="false">gait_events!E4955</f>
        <v>IC</v>
      </c>
      <c r="I3317" s="0" t="n">
        <f aca="false">IF(gait_events!F4955&lt;&gt;"",gait_events!F4955,NA())</f>
        <v>1073</v>
      </c>
      <c r="J3317" s="0" t="n">
        <f aca="false">IF(gait_events!G4955&lt;&gt;"",gait_events!G4955,NA())</f>
        <v>1062</v>
      </c>
      <c r="K3317" s="0" t="n">
        <f aca="false">I3317-J3317</f>
        <v>11</v>
      </c>
      <c r="L3317" s="0" t="n">
        <f aca="false">K3317*5</f>
        <v>55</v>
      </c>
      <c r="M3317" s="0" t="n">
        <f aca="false">IF(NOT(ISNA(I3317)),1,0)</f>
        <v>1</v>
      </c>
      <c r="N3317" s="0" t="n">
        <f aca="false">IF(NOT(ISNA(J3317)),1,0)</f>
        <v>1</v>
      </c>
      <c r="O3317" s="0" t="n">
        <f aca="false">IF(AND(NOT(ISNA(I3317)),NOT(ISNA(J3317))),1,0)</f>
        <v>1</v>
      </c>
      <c r="P3317" s="0" t="n">
        <f aca="false">IF(AND(NOT(ISNA(I3317)),ISNA(J3317)),1,0)</f>
        <v>0</v>
      </c>
      <c r="Q3317" s="0" t="n">
        <f aca="false">IF(AND(ISNA(I3317),NOT(ISNA(J3317))),1,0)</f>
        <v>0</v>
      </c>
      <c r="R3317" s="0" t="n">
        <f aca="false">IF(SUM(O3317:Q3317)&lt;&gt;1,"ERROR",1)</f>
        <v>1</v>
      </c>
    </row>
    <row r="3318" customFormat="false" ht="12.8" hidden="false" customHeight="false" outlineLevel="0" collapsed="false">
      <c r="A3318" s="0" t="str">
        <f aca="false">gait_events!B4956</f>
        <v>pp070</v>
      </c>
      <c r="B3318" s="0" t="str">
        <f aca="false">VLOOKUP(A3318,participants!A:B,2,0)</f>
        <v>M</v>
      </c>
      <c r="C3318" s="0" t="n">
        <f aca="false">VLOOKUP(A3318,participants!A:C,3,0)</f>
        <v>68</v>
      </c>
      <c r="D3318" s="0" t="str">
        <f aca="false">VLOOKUP(A3318,participants!A:F,6,0)</f>
        <v>cLBP</v>
      </c>
      <c r="E3318" s="0" t="str">
        <f aca="false">IF(LEN(SUBSTITUTE(gait_events!C4956,"_run-",""))&lt;&gt;LEN(gait_events!C4956),LEFT(RIGHT(gait_events!C4956,LEN(gait_events!C4956)-19),FIND("_run-",RIGHT(gait_events!C4956,LEN(gait_events!C4956)-19),1)-1),RIGHT(gait_events!C4956,LEN(gait_events!C4956)-19))</f>
        <v>Preferred</v>
      </c>
      <c r="F3318" s="0" t="str">
        <f aca="false">IF(LEN(SUBSTITUTE(gait_events!C4956,"_run-",""))&lt;&gt;LEN(gait_events!C4956),RIGHT(gait_events!C4956,LEN(gait_events!C4956)-FIND("_run-",gait_events!C4956,1)-4),"")</f>
        <v/>
      </c>
      <c r="G3318" s="0" t="str">
        <f aca="false">gait_events!D4956</f>
        <v>left_shank</v>
      </c>
      <c r="H3318" s="0" t="str">
        <f aca="false">gait_events!E4956</f>
        <v>FC</v>
      </c>
      <c r="I3318" s="0" t="n">
        <f aca="false">IF(gait_events!F4956&lt;&gt;"",gait_events!F4956,NA())</f>
        <v>209</v>
      </c>
      <c r="J3318" s="0" t="n">
        <f aca="false">IF(gait_events!G4956&lt;&gt;"",gait_events!G4956,NA())</f>
        <v>212</v>
      </c>
      <c r="K3318" s="0" t="n">
        <f aca="false">I3318-J3318</f>
        <v>-3</v>
      </c>
      <c r="L3318" s="0" t="n">
        <f aca="false">K3318*5</f>
        <v>-15</v>
      </c>
      <c r="M3318" s="0" t="n">
        <f aca="false">IF(NOT(ISNA(I3318)),1,0)</f>
        <v>1</v>
      </c>
      <c r="N3318" s="0" t="n">
        <f aca="false">IF(NOT(ISNA(J3318)),1,0)</f>
        <v>1</v>
      </c>
      <c r="O3318" s="0" t="n">
        <f aca="false">IF(AND(NOT(ISNA(I3318)),NOT(ISNA(J3318))),1,0)</f>
        <v>1</v>
      </c>
      <c r="P3318" s="0" t="n">
        <f aca="false">IF(AND(NOT(ISNA(I3318)),ISNA(J3318)),1,0)</f>
        <v>0</v>
      </c>
      <c r="Q3318" s="0" t="n">
        <f aca="false">IF(AND(ISNA(I3318),NOT(ISNA(J3318))),1,0)</f>
        <v>0</v>
      </c>
      <c r="R3318" s="0" t="n">
        <f aca="false">IF(SUM(O3318:Q3318)&lt;&gt;1,"ERROR",1)</f>
        <v>1</v>
      </c>
    </row>
    <row r="3319" customFormat="false" ht="12.8" hidden="false" customHeight="false" outlineLevel="0" collapsed="false">
      <c r="A3319" s="0" t="str">
        <f aca="false">gait_events!B4957</f>
        <v>pp070</v>
      </c>
      <c r="B3319" s="0" t="str">
        <f aca="false">VLOOKUP(A3319,participants!A:B,2,0)</f>
        <v>M</v>
      </c>
      <c r="C3319" s="0" t="n">
        <f aca="false">VLOOKUP(A3319,participants!A:C,3,0)</f>
        <v>68</v>
      </c>
      <c r="D3319" s="0" t="str">
        <f aca="false">VLOOKUP(A3319,participants!A:F,6,0)</f>
        <v>cLBP</v>
      </c>
      <c r="E3319" s="0" t="str">
        <f aca="false">IF(LEN(SUBSTITUTE(gait_events!C4957,"_run-",""))&lt;&gt;LEN(gait_events!C4957),LEFT(RIGHT(gait_events!C4957,LEN(gait_events!C4957)-19),FIND("_run-",RIGHT(gait_events!C4957,LEN(gait_events!C4957)-19),1)-1),RIGHT(gait_events!C4957,LEN(gait_events!C4957)-19))</f>
        <v>Preferred</v>
      </c>
      <c r="F3319" s="0" t="str">
        <f aca="false">IF(LEN(SUBSTITUTE(gait_events!C4957,"_run-",""))&lt;&gt;LEN(gait_events!C4957),RIGHT(gait_events!C4957,LEN(gait_events!C4957)-FIND("_run-",gait_events!C4957,1)-4),"")</f>
        <v/>
      </c>
      <c r="G3319" s="0" t="str">
        <f aca="false">gait_events!D4957</f>
        <v>left_shank</v>
      </c>
      <c r="H3319" s="0" t="str">
        <f aca="false">gait_events!E4957</f>
        <v>FC</v>
      </c>
      <c r="I3319" s="0" t="n">
        <f aca="false">IF(gait_events!F4957&lt;&gt;"",gait_events!F4957,NA())</f>
        <v>459</v>
      </c>
      <c r="J3319" s="0" t="n">
        <f aca="false">IF(gait_events!G4957&lt;&gt;"",gait_events!G4957,NA())</f>
        <v>459</v>
      </c>
      <c r="K3319" s="0" t="n">
        <f aca="false">I3319-J3319</f>
        <v>0</v>
      </c>
      <c r="L3319" s="0" t="n">
        <f aca="false">K3319*5</f>
        <v>0</v>
      </c>
      <c r="M3319" s="0" t="n">
        <f aca="false">IF(NOT(ISNA(I3319)),1,0)</f>
        <v>1</v>
      </c>
      <c r="N3319" s="0" t="n">
        <f aca="false">IF(NOT(ISNA(J3319)),1,0)</f>
        <v>1</v>
      </c>
      <c r="O3319" s="0" t="n">
        <f aca="false">IF(AND(NOT(ISNA(I3319)),NOT(ISNA(J3319))),1,0)</f>
        <v>1</v>
      </c>
      <c r="P3319" s="0" t="n">
        <f aca="false">IF(AND(NOT(ISNA(I3319)),ISNA(J3319)),1,0)</f>
        <v>0</v>
      </c>
      <c r="Q3319" s="0" t="n">
        <f aca="false">IF(AND(ISNA(I3319),NOT(ISNA(J3319))),1,0)</f>
        <v>0</v>
      </c>
      <c r="R3319" s="0" t="n">
        <f aca="false">IF(SUM(O3319:Q3319)&lt;&gt;1,"ERROR",1)</f>
        <v>1</v>
      </c>
    </row>
    <row r="3320" customFormat="false" ht="12.8" hidden="false" customHeight="false" outlineLevel="0" collapsed="false">
      <c r="A3320" s="0" t="str">
        <f aca="false">gait_events!B4958</f>
        <v>pp070</v>
      </c>
      <c r="B3320" s="0" t="str">
        <f aca="false">VLOOKUP(A3320,participants!A:B,2,0)</f>
        <v>M</v>
      </c>
      <c r="C3320" s="0" t="n">
        <f aca="false">VLOOKUP(A3320,participants!A:C,3,0)</f>
        <v>68</v>
      </c>
      <c r="D3320" s="0" t="str">
        <f aca="false">VLOOKUP(A3320,participants!A:F,6,0)</f>
        <v>cLBP</v>
      </c>
      <c r="E3320" s="0" t="str">
        <f aca="false">IF(LEN(SUBSTITUTE(gait_events!C4958,"_run-",""))&lt;&gt;LEN(gait_events!C4958),LEFT(RIGHT(gait_events!C4958,LEN(gait_events!C4958)-19),FIND("_run-",RIGHT(gait_events!C4958,LEN(gait_events!C4958)-19),1)-1),RIGHT(gait_events!C4958,LEN(gait_events!C4958)-19))</f>
        <v>Preferred</v>
      </c>
      <c r="F3320" s="0" t="str">
        <f aca="false">IF(LEN(SUBSTITUTE(gait_events!C4958,"_run-",""))&lt;&gt;LEN(gait_events!C4958),RIGHT(gait_events!C4958,LEN(gait_events!C4958)-FIND("_run-",gait_events!C4958,1)-4),"")</f>
        <v/>
      </c>
      <c r="G3320" s="0" t="str">
        <f aca="false">gait_events!D4958</f>
        <v>left_shank</v>
      </c>
      <c r="H3320" s="0" t="str">
        <f aca="false">gait_events!E4958</f>
        <v>FC</v>
      </c>
      <c r="I3320" s="0" t="n">
        <f aca="false">IF(gait_events!F4958&lt;&gt;"",gait_events!F4958,NA())</f>
        <v>712</v>
      </c>
      <c r="J3320" s="0" t="n">
        <f aca="false">IF(gait_events!G4958&lt;&gt;"",gait_events!G4958,NA())</f>
        <v>713</v>
      </c>
      <c r="K3320" s="0" t="n">
        <f aca="false">I3320-J3320</f>
        <v>-1</v>
      </c>
      <c r="L3320" s="0" t="n">
        <f aca="false">K3320*5</f>
        <v>-5</v>
      </c>
      <c r="M3320" s="0" t="n">
        <f aca="false">IF(NOT(ISNA(I3320)),1,0)</f>
        <v>1</v>
      </c>
      <c r="N3320" s="0" t="n">
        <f aca="false">IF(NOT(ISNA(J3320)),1,0)</f>
        <v>1</v>
      </c>
      <c r="O3320" s="0" t="n">
        <f aca="false">IF(AND(NOT(ISNA(I3320)),NOT(ISNA(J3320))),1,0)</f>
        <v>1</v>
      </c>
      <c r="P3320" s="0" t="n">
        <f aca="false">IF(AND(NOT(ISNA(I3320)),ISNA(J3320)),1,0)</f>
        <v>0</v>
      </c>
      <c r="Q3320" s="0" t="n">
        <f aca="false">IF(AND(ISNA(I3320),NOT(ISNA(J3320))),1,0)</f>
        <v>0</v>
      </c>
      <c r="R3320" s="0" t="n">
        <f aca="false">IF(SUM(O3320:Q3320)&lt;&gt;1,"ERROR",1)</f>
        <v>1</v>
      </c>
    </row>
    <row r="3321" customFormat="false" ht="12.8" hidden="false" customHeight="false" outlineLevel="0" collapsed="false">
      <c r="A3321" s="0" t="str">
        <f aca="false">gait_events!B4959</f>
        <v>pp070</v>
      </c>
      <c r="B3321" s="0" t="str">
        <f aca="false">VLOOKUP(A3321,participants!A:B,2,0)</f>
        <v>M</v>
      </c>
      <c r="C3321" s="0" t="n">
        <f aca="false">VLOOKUP(A3321,participants!A:C,3,0)</f>
        <v>68</v>
      </c>
      <c r="D3321" s="0" t="str">
        <f aca="false">VLOOKUP(A3321,participants!A:F,6,0)</f>
        <v>cLBP</v>
      </c>
      <c r="E3321" s="0" t="str">
        <f aca="false">IF(LEN(SUBSTITUTE(gait_events!C4959,"_run-",""))&lt;&gt;LEN(gait_events!C4959),LEFT(RIGHT(gait_events!C4959,LEN(gait_events!C4959)-19),FIND("_run-",RIGHT(gait_events!C4959,LEN(gait_events!C4959)-19),1)-1),RIGHT(gait_events!C4959,LEN(gait_events!C4959)-19))</f>
        <v>Preferred</v>
      </c>
      <c r="F3321" s="0" t="str">
        <f aca="false">IF(LEN(SUBSTITUTE(gait_events!C4959,"_run-",""))&lt;&gt;LEN(gait_events!C4959),RIGHT(gait_events!C4959,LEN(gait_events!C4959)-FIND("_run-",gait_events!C4959,1)-4),"")</f>
        <v/>
      </c>
      <c r="G3321" s="0" t="str">
        <f aca="false">gait_events!D4959</f>
        <v>left_shank</v>
      </c>
      <c r="H3321" s="0" t="str">
        <f aca="false">gait_events!E4959</f>
        <v>FC</v>
      </c>
      <c r="I3321" s="0" t="n">
        <f aca="false">IF(gait_events!F4959&lt;&gt;"",gait_events!F4959,NA())</f>
        <v>972</v>
      </c>
      <c r="J3321" s="0" t="n">
        <f aca="false">IF(gait_events!G4959&lt;&gt;"",gait_events!G4959,NA())</f>
        <v>972</v>
      </c>
      <c r="K3321" s="0" t="n">
        <f aca="false">I3321-J3321</f>
        <v>0</v>
      </c>
      <c r="L3321" s="0" t="n">
        <f aca="false">K3321*5</f>
        <v>0</v>
      </c>
      <c r="M3321" s="0" t="n">
        <f aca="false">IF(NOT(ISNA(I3321)),1,0)</f>
        <v>1</v>
      </c>
      <c r="N3321" s="0" t="n">
        <f aca="false">IF(NOT(ISNA(J3321)),1,0)</f>
        <v>1</v>
      </c>
      <c r="O3321" s="0" t="n">
        <f aca="false">IF(AND(NOT(ISNA(I3321)),NOT(ISNA(J3321))),1,0)</f>
        <v>1</v>
      </c>
      <c r="P3321" s="0" t="n">
        <f aca="false">IF(AND(NOT(ISNA(I3321)),ISNA(J3321)),1,0)</f>
        <v>0</v>
      </c>
      <c r="Q3321" s="0" t="n">
        <f aca="false">IF(AND(ISNA(I3321),NOT(ISNA(J3321))),1,0)</f>
        <v>0</v>
      </c>
      <c r="R3321" s="0" t="n">
        <f aca="false">IF(SUM(O3321:Q3321)&lt;&gt;1,"ERROR",1)</f>
        <v>1</v>
      </c>
    </row>
    <row r="3322" customFormat="false" ht="12.8" hidden="false" customHeight="false" outlineLevel="0" collapsed="false">
      <c r="A3322" s="0" t="str">
        <f aca="false">gait_events!B4960</f>
        <v>pp070</v>
      </c>
      <c r="B3322" s="0" t="str">
        <f aca="false">VLOOKUP(A3322,participants!A:B,2,0)</f>
        <v>M</v>
      </c>
      <c r="C3322" s="0" t="n">
        <f aca="false">VLOOKUP(A3322,participants!A:C,3,0)</f>
        <v>68</v>
      </c>
      <c r="D3322" s="0" t="str">
        <f aca="false">VLOOKUP(A3322,participants!A:F,6,0)</f>
        <v>cLBP</v>
      </c>
      <c r="E3322" s="0" t="str">
        <f aca="false">IF(LEN(SUBSTITUTE(gait_events!C4960,"_run-",""))&lt;&gt;LEN(gait_events!C4960),LEFT(RIGHT(gait_events!C4960,LEN(gait_events!C4960)-19),FIND("_run-",RIGHT(gait_events!C4960,LEN(gait_events!C4960)-19),1)-1),RIGHT(gait_events!C4960,LEN(gait_events!C4960)-19))</f>
        <v>Preferred</v>
      </c>
      <c r="F3322" s="0" t="str">
        <f aca="false">IF(LEN(SUBSTITUTE(gait_events!C4960,"_run-",""))&lt;&gt;LEN(gait_events!C4960),RIGHT(gait_events!C4960,LEN(gait_events!C4960)-FIND("_run-",gait_events!C4960,1)-4),"")</f>
        <v/>
      </c>
      <c r="G3322" s="0" t="str">
        <f aca="false">gait_events!D4960</f>
        <v>right_shank</v>
      </c>
      <c r="H3322" s="0" t="str">
        <f aca="false">gait_events!E4960</f>
        <v>IC</v>
      </c>
      <c r="I3322" s="0" t="n">
        <f aca="false">IF(gait_events!F4960&lt;&gt;"",gait_events!F4960,NA())</f>
        <v>172</v>
      </c>
      <c r="J3322" s="0" t="n">
        <f aca="false">IF(gait_events!G4960&lt;&gt;"",gait_events!G4960,NA())</f>
        <v>172</v>
      </c>
      <c r="K3322" s="0" t="n">
        <f aca="false">I3322-J3322</f>
        <v>0</v>
      </c>
      <c r="L3322" s="0" t="n">
        <f aca="false">K3322*5</f>
        <v>0</v>
      </c>
      <c r="M3322" s="0" t="n">
        <f aca="false">IF(NOT(ISNA(I3322)),1,0)</f>
        <v>1</v>
      </c>
      <c r="N3322" s="0" t="n">
        <f aca="false">IF(NOT(ISNA(J3322)),1,0)</f>
        <v>1</v>
      </c>
      <c r="O3322" s="0" t="n">
        <f aca="false">IF(AND(NOT(ISNA(I3322)),NOT(ISNA(J3322))),1,0)</f>
        <v>1</v>
      </c>
      <c r="P3322" s="0" t="n">
        <f aca="false">IF(AND(NOT(ISNA(I3322)),ISNA(J3322)),1,0)</f>
        <v>0</v>
      </c>
      <c r="Q3322" s="0" t="n">
        <f aca="false">IF(AND(ISNA(I3322),NOT(ISNA(J3322))),1,0)</f>
        <v>0</v>
      </c>
      <c r="R3322" s="0" t="n">
        <f aca="false">IF(SUM(O3322:Q3322)&lt;&gt;1,"ERROR",1)</f>
        <v>1</v>
      </c>
    </row>
    <row r="3323" customFormat="false" ht="12.8" hidden="false" customHeight="false" outlineLevel="0" collapsed="false">
      <c r="A3323" s="0" t="str">
        <f aca="false">gait_events!B4961</f>
        <v>pp070</v>
      </c>
      <c r="B3323" s="0" t="str">
        <f aca="false">VLOOKUP(A3323,participants!A:B,2,0)</f>
        <v>M</v>
      </c>
      <c r="C3323" s="0" t="n">
        <f aca="false">VLOOKUP(A3323,participants!A:C,3,0)</f>
        <v>68</v>
      </c>
      <c r="D3323" s="0" t="str">
        <f aca="false">VLOOKUP(A3323,participants!A:F,6,0)</f>
        <v>cLBP</v>
      </c>
      <c r="E3323" s="0" t="str">
        <f aca="false">IF(LEN(SUBSTITUTE(gait_events!C4961,"_run-",""))&lt;&gt;LEN(gait_events!C4961),LEFT(RIGHT(gait_events!C4961,LEN(gait_events!C4961)-19),FIND("_run-",RIGHT(gait_events!C4961,LEN(gait_events!C4961)-19),1)-1),RIGHT(gait_events!C4961,LEN(gait_events!C4961)-19))</f>
        <v>Preferred</v>
      </c>
      <c r="F3323" s="0" t="str">
        <f aca="false">IF(LEN(SUBSTITUTE(gait_events!C4961,"_run-",""))&lt;&gt;LEN(gait_events!C4961),RIGHT(gait_events!C4961,LEN(gait_events!C4961)-FIND("_run-",gait_events!C4961,1)-4),"")</f>
        <v/>
      </c>
      <c r="G3323" s="0" t="str">
        <f aca="false">gait_events!D4961</f>
        <v>right_shank</v>
      </c>
      <c r="H3323" s="0" t="str">
        <f aca="false">gait_events!E4961</f>
        <v>IC</v>
      </c>
      <c r="I3323" s="0" t="n">
        <f aca="false">IF(gait_events!F4961&lt;&gt;"",gait_events!F4961,NA())</f>
        <v>420</v>
      </c>
      <c r="J3323" s="0" t="n">
        <f aca="false">IF(gait_events!G4961&lt;&gt;"",gait_events!G4961,NA())</f>
        <v>420</v>
      </c>
      <c r="K3323" s="0" t="n">
        <f aca="false">I3323-J3323</f>
        <v>0</v>
      </c>
      <c r="L3323" s="0" t="n">
        <f aca="false">K3323*5</f>
        <v>0</v>
      </c>
      <c r="M3323" s="0" t="n">
        <f aca="false">IF(NOT(ISNA(I3323)),1,0)</f>
        <v>1</v>
      </c>
      <c r="N3323" s="0" t="n">
        <f aca="false">IF(NOT(ISNA(J3323)),1,0)</f>
        <v>1</v>
      </c>
      <c r="O3323" s="0" t="n">
        <f aca="false">IF(AND(NOT(ISNA(I3323)),NOT(ISNA(J3323))),1,0)</f>
        <v>1</v>
      </c>
      <c r="P3323" s="0" t="n">
        <f aca="false">IF(AND(NOT(ISNA(I3323)),ISNA(J3323)),1,0)</f>
        <v>0</v>
      </c>
      <c r="Q3323" s="0" t="n">
        <f aca="false">IF(AND(ISNA(I3323),NOT(ISNA(J3323))),1,0)</f>
        <v>0</v>
      </c>
      <c r="R3323" s="0" t="n">
        <f aca="false">IF(SUM(O3323:Q3323)&lt;&gt;1,"ERROR",1)</f>
        <v>1</v>
      </c>
    </row>
    <row r="3324" customFormat="false" ht="12.8" hidden="false" customHeight="false" outlineLevel="0" collapsed="false">
      <c r="A3324" s="0" t="str">
        <f aca="false">gait_events!B4962</f>
        <v>pp070</v>
      </c>
      <c r="B3324" s="0" t="str">
        <f aca="false">VLOOKUP(A3324,participants!A:B,2,0)</f>
        <v>M</v>
      </c>
      <c r="C3324" s="0" t="n">
        <f aca="false">VLOOKUP(A3324,participants!A:C,3,0)</f>
        <v>68</v>
      </c>
      <c r="D3324" s="0" t="str">
        <f aca="false">VLOOKUP(A3324,participants!A:F,6,0)</f>
        <v>cLBP</v>
      </c>
      <c r="E3324" s="0" t="str">
        <f aca="false">IF(LEN(SUBSTITUTE(gait_events!C4962,"_run-",""))&lt;&gt;LEN(gait_events!C4962),LEFT(RIGHT(gait_events!C4962,LEN(gait_events!C4962)-19),FIND("_run-",RIGHT(gait_events!C4962,LEN(gait_events!C4962)-19),1)-1),RIGHT(gait_events!C4962,LEN(gait_events!C4962)-19))</f>
        <v>Preferred</v>
      </c>
      <c r="F3324" s="0" t="str">
        <f aca="false">IF(LEN(SUBSTITUTE(gait_events!C4962,"_run-",""))&lt;&gt;LEN(gait_events!C4962),RIGHT(gait_events!C4962,LEN(gait_events!C4962)-FIND("_run-",gait_events!C4962,1)-4),"")</f>
        <v/>
      </c>
      <c r="G3324" s="0" t="str">
        <f aca="false">gait_events!D4962</f>
        <v>right_shank</v>
      </c>
      <c r="H3324" s="0" t="str">
        <f aca="false">gait_events!E4962</f>
        <v>IC</v>
      </c>
      <c r="I3324" s="0" t="n">
        <f aca="false">IF(gait_events!F4962&lt;&gt;"",gait_events!F4962,NA())</f>
        <v>673</v>
      </c>
      <c r="J3324" s="0" t="n">
        <f aca="false">IF(gait_events!G4962&lt;&gt;"",gait_events!G4962,NA())</f>
        <v>673</v>
      </c>
      <c r="K3324" s="0" t="n">
        <f aca="false">I3324-J3324</f>
        <v>0</v>
      </c>
      <c r="L3324" s="0" t="n">
        <f aca="false">K3324*5</f>
        <v>0</v>
      </c>
      <c r="M3324" s="0" t="n">
        <f aca="false">IF(NOT(ISNA(I3324)),1,0)</f>
        <v>1</v>
      </c>
      <c r="N3324" s="0" t="n">
        <f aca="false">IF(NOT(ISNA(J3324)),1,0)</f>
        <v>1</v>
      </c>
      <c r="O3324" s="0" t="n">
        <f aca="false">IF(AND(NOT(ISNA(I3324)),NOT(ISNA(J3324))),1,0)</f>
        <v>1</v>
      </c>
      <c r="P3324" s="0" t="n">
        <f aca="false">IF(AND(NOT(ISNA(I3324)),ISNA(J3324)),1,0)</f>
        <v>0</v>
      </c>
      <c r="Q3324" s="0" t="n">
        <f aca="false">IF(AND(ISNA(I3324),NOT(ISNA(J3324))),1,0)</f>
        <v>0</v>
      </c>
      <c r="R3324" s="0" t="n">
        <f aca="false">IF(SUM(O3324:Q3324)&lt;&gt;1,"ERROR",1)</f>
        <v>1</v>
      </c>
    </row>
    <row r="3325" customFormat="false" ht="12.8" hidden="false" customHeight="false" outlineLevel="0" collapsed="false">
      <c r="A3325" s="0" t="str">
        <f aca="false">gait_events!B4963</f>
        <v>pp070</v>
      </c>
      <c r="B3325" s="0" t="str">
        <f aca="false">VLOOKUP(A3325,participants!A:B,2,0)</f>
        <v>M</v>
      </c>
      <c r="C3325" s="0" t="n">
        <f aca="false">VLOOKUP(A3325,participants!A:C,3,0)</f>
        <v>68</v>
      </c>
      <c r="D3325" s="0" t="str">
        <f aca="false">VLOOKUP(A3325,participants!A:F,6,0)</f>
        <v>cLBP</v>
      </c>
      <c r="E3325" s="0" t="str">
        <f aca="false">IF(LEN(SUBSTITUTE(gait_events!C4963,"_run-",""))&lt;&gt;LEN(gait_events!C4963),LEFT(RIGHT(gait_events!C4963,LEN(gait_events!C4963)-19),FIND("_run-",RIGHT(gait_events!C4963,LEN(gait_events!C4963)-19),1)-1),RIGHT(gait_events!C4963,LEN(gait_events!C4963)-19))</f>
        <v>Preferred</v>
      </c>
      <c r="F3325" s="0" t="str">
        <f aca="false">IF(LEN(SUBSTITUTE(gait_events!C4963,"_run-",""))&lt;&gt;LEN(gait_events!C4963),RIGHT(gait_events!C4963,LEN(gait_events!C4963)-FIND("_run-",gait_events!C4963,1)-4),"")</f>
        <v/>
      </c>
      <c r="G3325" s="0" t="str">
        <f aca="false">gait_events!D4963</f>
        <v>right_shank</v>
      </c>
      <c r="H3325" s="0" t="str">
        <f aca="false">gait_events!E4963</f>
        <v>IC</v>
      </c>
      <c r="I3325" s="0" t="n">
        <f aca="false">IF(gait_events!F4963&lt;&gt;"",gait_events!F4963,NA())</f>
        <v>927</v>
      </c>
      <c r="J3325" s="0" t="n">
        <f aca="false">IF(gait_events!G4963&lt;&gt;"",gait_events!G4963,NA())</f>
        <v>929</v>
      </c>
      <c r="K3325" s="0" t="n">
        <f aca="false">I3325-J3325</f>
        <v>-2</v>
      </c>
      <c r="L3325" s="0" t="n">
        <f aca="false">K3325*5</f>
        <v>-10</v>
      </c>
      <c r="M3325" s="0" t="n">
        <f aca="false">IF(NOT(ISNA(I3325)),1,0)</f>
        <v>1</v>
      </c>
      <c r="N3325" s="0" t="n">
        <f aca="false">IF(NOT(ISNA(J3325)),1,0)</f>
        <v>1</v>
      </c>
      <c r="O3325" s="0" t="n">
        <f aca="false">IF(AND(NOT(ISNA(I3325)),NOT(ISNA(J3325))),1,0)</f>
        <v>1</v>
      </c>
      <c r="P3325" s="0" t="n">
        <f aca="false">IF(AND(NOT(ISNA(I3325)),ISNA(J3325)),1,0)</f>
        <v>0</v>
      </c>
      <c r="Q3325" s="0" t="n">
        <f aca="false">IF(AND(ISNA(I3325),NOT(ISNA(J3325))),1,0)</f>
        <v>0</v>
      </c>
      <c r="R3325" s="0" t="n">
        <f aca="false">IF(SUM(O3325:Q3325)&lt;&gt;1,"ERROR",1)</f>
        <v>1</v>
      </c>
    </row>
    <row r="3326" customFormat="false" ht="12.8" hidden="false" customHeight="false" outlineLevel="0" collapsed="false">
      <c r="A3326" s="0" t="str">
        <f aca="false">gait_events!B4964</f>
        <v>pp070</v>
      </c>
      <c r="B3326" s="0" t="str">
        <f aca="false">VLOOKUP(A3326,participants!A:B,2,0)</f>
        <v>M</v>
      </c>
      <c r="C3326" s="0" t="n">
        <f aca="false">VLOOKUP(A3326,participants!A:C,3,0)</f>
        <v>68</v>
      </c>
      <c r="D3326" s="0" t="str">
        <f aca="false">VLOOKUP(A3326,participants!A:F,6,0)</f>
        <v>cLBP</v>
      </c>
      <c r="E3326" s="0" t="str">
        <f aca="false">IF(LEN(SUBSTITUTE(gait_events!C4964,"_run-",""))&lt;&gt;LEN(gait_events!C4964),LEFT(RIGHT(gait_events!C4964,LEN(gait_events!C4964)-19),FIND("_run-",RIGHT(gait_events!C4964,LEN(gait_events!C4964)-19),1)-1),RIGHT(gait_events!C4964,LEN(gait_events!C4964)-19))</f>
        <v>Preferred</v>
      </c>
      <c r="F3326" s="0" t="str">
        <f aca="false">IF(LEN(SUBSTITUTE(gait_events!C4964,"_run-",""))&lt;&gt;LEN(gait_events!C4964),RIGHT(gait_events!C4964,LEN(gait_events!C4964)-FIND("_run-",gait_events!C4964,1)-4),"")</f>
        <v/>
      </c>
      <c r="G3326" s="0" t="str">
        <f aca="false">gait_events!D4964</f>
        <v>right_shank</v>
      </c>
      <c r="H3326" s="0" t="str">
        <f aca="false">gait_events!E4964</f>
        <v>FC</v>
      </c>
      <c r="I3326" s="0" t="n">
        <f aca="false">IF(gait_events!F4964&lt;&gt;"",gait_events!F4964,NA())</f>
        <v>85</v>
      </c>
      <c r="J3326" s="0" t="n">
        <f aca="false">IF(gait_events!G4964&lt;&gt;"",gait_events!G4964,NA())</f>
        <v>85</v>
      </c>
      <c r="K3326" s="0" t="n">
        <f aca="false">I3326-J3326</f>
        <v>0</v>
      </c>
      <c r="L3326" s="0" t="n">
        <f aca="false">K3326*5</f>
        <v>0</v>
      </c>
      <c r="M3326" s="0" t="n">
        <f aca="false">IF(NOT(ISNA(I3326)),1,0)</f>
        <v>1</v>
      </c>
      <c r="N3326" s="0" t="n">
        <f aca="false">IF(NOT(ISNA(J3326)),1,0)</f>
        <v>1</v>
      </c>
      <c r="O3326" s="0" t="n">
        <f aca="false">IF(AND(NOT(ISNA(I3326)),NOT(ISNA(J3326))),1,0)</f>
        <v>1</v>
      </c>
      <c r="P3326" s="0" t="n">
        <f aca="false">IF(AND(NOT(ISNA(I3326)),ISNA(J3326)),1,0)</f>
        <v>0</v>
      </c>
      <c r="Q3326" s="0" t="n">
        <f aca="false">IF(AND(ISNA(I3326),NOT(ISNA(J3326))),1,0)</f>
        <v>0</v>
      </c>
      <c r="R3326" s="0" t="n">
        <f aca="false">IF(SUM(O3326:Q3326)&lt;&gt;1,"ERROR",1)</f>
        <v>1</v>
      </c>
    </row>
    <row r="3327" customFormat="false" ht="12.8" hidden="false" customHeight="false" outlineLevel="0" collapsed="false">
      <c r="A3327" s="0" t="str">
        <f aca="false">gait_events!B4965</f>
        <v>pp070</v>
      </c>
      <c r="B3327" s="0" t="str">
        <f aca="false">VLOOKUP(A3327,participants!A:B,2,0)</f>
        <v>M</v>
      </c>
      <c r="C3327" s="0" t="n">
        <f aca="false">VLOOKUP(A3327,participants!A:C,3,0)</f>
        <v>68</v>
      </c>
      <c r="D3327" s="0" t="str">
        <f aca="false">VLOOKUP(A3327,participants!A:F,6,0)</f>
        <v>cLBP</v>
      </c>
      <c r="E3327" s="0" t="str">
        <f aca="false">IF(LEN(SUBSTITUTE(gait_events!C4965,"_run-",""))&lt;&gt;LEN(gait_events!C4965),LEFT(RIGHT(gait_events!C4965,LEN(gait_events!C4965)-19),FIND("_run-",RIGHT(gait_events!C4965,LEN(gait_events!C4965)-19),1)-1),RIGHT(gait_events!C4965,LEN(gait_events!C4965)-19))</f>
        <v>Preferred</v>
      </c>
      <c r="F3327" s="0" t="str">
        <f aca="false">IF(LEN(SUBSTITUTE(gait_events!C4965,"_run-",""))&lt;&gt;LEN(gait_events!C4965),RIGHT(gait_events!C4965,LEN(gait_events!C4965)-FIND("_run-",gait_events!C4965,1)-4),"")</f>
        <v/>
      </c>
      <c r="G3327" s="0" t="str">
        <f aca="false">gait_events!D4965</f>
        <v>right_shank</v>
      </c>
      <c r="H3327" s="0" t="str">
        <f aca="false">gait_events!E4965</f>
        <v>FC</v>
      </c>
      <c r="I3327" s="0" t="n">
        <f aca="false">IF(gait_events!F4965&lt;&gt;"",gait_events!F4965,NA())</f>
        <v>334</v>
      </c>
      <c r="J3327" s="0" t="n">
        <f aca="false">IF(gait_events!G4965&lt;&gt;"",gait_events!G4965,NA())</f>
        <v>328</v>
      </c>
      <c r="K3327" s="0" t="n">
        <f aca="false">I3327-J3327</f>
        <v>6</v>
      </c>
      <c r="L3327" s="0" t="n">
        <f aca="false">K3327*5</f>
        <v>30</v>
      </c>
      <c r="M3327" s="0" t="n">
        <f aca="false">IF(NOT(ISNA(I3327)),1,0)</f>
        <v>1</v>
      </c>
      <c r="N3327" s="0" t="n">
        <f aca="false">IF(NOT(ISNA(J3327)),1,0)</f>
        <v>1</v>
      </c>
      <c r="O3327" s="0" t="n">
        <f aca="false">IF(AND(NOT(ISNA(I3327)),NOT(ISNA(J3327))),1,0)</f>
        <v>1</v>
      </c>
      <c r="P3327" s="0" t="n">
        <f aca="false">IF(AND(NOT(ISNA(I3327)),ISNA(J3327)),1,0)</f>
        <v>0</v>
      </c>
      <c r="Q3327" s="0" t="n">
        <f aca="false">IF(AND(ISNA(I3327),NOT(ISNA(J3327))),1,0)</f>
        <v>0</v>
      </c>
      <c r="R3327" s="0" t="n">
        <f aca="false">IF(SUM(O3327:Q3327)&lt;&gt;1,"ERROR",1)</f>
        <v>1</v>
      </c>
    </row>
    <row r="3328" customFormat="false" ht="12.8" hidden="false" customHeight="false" outlineLevel="0" collapsed="false">
      <c r="A3328" s="0" t="str">
        <f aca="false">gait_events!B4966</f>
        <v>pp070</v>
      </c>
      <c r="B3328" s="0" t="str">
        <f aca="false">VLOOKUP(A3328,participants!A:B,2,0)</f>
        <v>M</v>
      </c>
      <c r="C3328" s="0" t="n">
        <f aca="false">VLOOKUP(A3328,participants!A:C,3,0)</f>
        <v>68</v>
      </c>
      <c r="D3328" s="0" t="str">
        <f aca="false">VLOOKUP(A3328,participants!A:F,6,0)</f>
        <v>cLBP</v>
      </c>
      <c r="E3328" s="0" t="str">
        <f aca="false">IF(LEN(SUBSTITUTE(gait_events!C4966,"_run-",""))&lt;&gt;LEN(gait_events!C4966),LEFT(RIGHT(gait_events!C4966,LEN(gait_events!C4966)-19),FIND("_run-",RIGHT(gait_events!C4966,LEN(gait_events!C4966)-19),1)-1),RIGHT(gait_events!C4966,LEN(gait_events!C4966)-19))</f>
        <v>Preferred</v>
      </c>
      <c r="F3328" s="0" t="str">
        <f aca="false">IF(LEN(SUBSTITUTE(gait_events!C4966,"_run-",""))&lt;&gt;LEN(gait_events!C4966),RIGHT(gait_events!C4966,LEN(gait_events!C4966)-FIND("_run-",gait_events!C4966,1)-4),"")</f>
        <v/>
      </c>
      <c r="G3328" s="0" t="str">
        <f aca="false">gait_events!D4966</f>
        <v>right_shank</v>
      </c>
      <c r="H3328" s="0" t="str">
        <f aca="false">gait_events!E4966</f>
        <v>FC</v>
      </c>
      <c r="I3328" s="0" t="n">
        <f aca="false">IF(gait_events!F4966&lt;&gt;"",gait_events!F4966,NA())</f>
        <v>585</v>
      </c>
      <c r="J3328" s="0" t="n">
        <f aca="false">IF(gait_events!G4966&lt;&gt;"",gait_events!G4966,NA())</f>
        <v>584</v>
      </c>
      <c r="K3328" s="0" t="n">
        <f aca="false">I3328-J3328</f>
        <v>1</v>
      </c>
      <c r="L3328" s="0" t="n">
        <f aca="false">K3328*5</f>
        <v>5</v>
      </c>
      <c r="M3328" s="0" t="n">
        <f aca="false">IF(NOT(ISNA(I3328)),1,0)</f>
        <v>1</v>
      </c>
      <c r="N3328" s="0" t="n">
        <f aca="false">IF(NOT(ISNA(J3328)),1,0)</f>
        <v>1</v>
      </c>
      <c r="O3328" s="0" t="n">
        <f aca="false">IF(AND(NOT(ISNA(I3328)),NOT(ISNA(J3328))),1,0)</f>
        <v>1</v>
      </c>
      <c r="P3328" s="0" t="n">
        <f aca="false">IF(AND(NOT(ISNA(I3328)),ISNA(J3328)),1,0)</f>
        <v>0</v>
      </c>
      <c r="Q3328" s="0" t="n">
        <f aca="false">IF(AND(ISNA(I3328),NOT(ISNA(J3328))),1,0)</f>
        <v>0</v>
      </c>
      <c r="R3328" s="0" t="n">
        <f aca="false">IF(SUM(O3328:Q3328)&lt;&gt;1,"ERROR",1)</f>
        <v>1</v>
      </c>
    </row>
    <row r="3329" customFormat="false" ht="12.8" hidden="false" customHeight="false" outlineLevel="0" collapsed="false">
      <c r="A3329" s="0" t="str">
        <f aca="false">gait_events!B4967</f>
        <v>pp070</v>
      </c>
      <c r="B3329" s="0" t="str">
        <f aca="false">VLOOKUP(A3329,participants!A:B,2,0)</f>
        <v>M</v>
      </c>
      <c r="C3329" s="0" t="n">
        <f aca="false">VLOOKUP(A3329,participants!A:C,3,0)</f>
        <v>68</v>
      </c>
      <c r="D3329" s="0" t="str">
        <f aca="false">VLOOKUP(A3329,participants!A:F,6,0)</f>
        <v>cLBP</v>
      </c>
      <c r="E3329" s="0" t="str">
        <f aca="false">IF(LEN(SUBSTITUTE(gait_events!C4967,"_run-",""))&lt;&gt;LEN(gait_events!C4967),LEFT(RIGHT(gait_events!C4967,LEN(gait_events!C4967)-19),FIND("_run-",RIGHT(gait_events!C4967,LEN(gait_events!C4967)-19),1)-1),RIGHT(gait_events!C4967,LEN(gait_events!C4967)-19))</f>
        <v>Preferred</v>
      </c>
      <c r="F3329" s="0" t="str">
        <f aca="false">IF(LEN(SUBSTITUTE(gait_events!C4967,"_run-",""))&lt;&gt;LEN(gait_events!C4967),RIGHT(gait_events!C4967,LEN(gait_events!C4967)-FIND("_run-",gait_events!C4967,1)-4),"")</f>
        <v/>
      </c>
      <c r="G3329" s="0" t="str">
        <f aca="false">gait_events!D4967</f>
        <v>right_shank</v>
      </c>
      <c r="H3329" s="0" t="str">
        <f aca="false">gait_events!E4967</f>
        <v>FC</v>
      </c>
      <c r="I3329" s="0" t="n">
        <f aca="false">IF(gait_events!F4967&lt;&gt;"",gait_events!F4967,NA())</f>
        <v>839</v>
      </c>
      <c r="J3329" s="0" t="n">
        <f aca="false">IF(gait_events!G4967&lt;&gt;"",gait_events!G4967,NA())</f>
        <v>833</v>
      </c>
      <c r="K3329" s="0" t="n">
        <f aca="false">I3329-J3329</f>
        <v>6</v>
      </c>
      <c r="L3329" s="0" t="n">
        <f aca="false">K3329*5</f>
        <v>30</v>
      </c>
      <c r="M3329" s="0" t="n">
        <f aca="false">IF(NOT(ISNA(I3329)),1,0)</f>
        <v>1</v>
      </c>
      <c r="N3329" s="0" t="n">
        <f aca="false">IF(NOT(ISNA(J3329)),1,0)</f>
        <v>1</v>
      </c>
      <c r="O3329" s="0" t="n">
        <f aca="false">IF(AND(NOT(ISNA(I3329)),NOT(ISNA(J3329))),1,0)</f>
        <v>1</v>
      </c>
      <c r="P3329" s="0" t="n">
        <f aca="false">IF(AND(NOT(ISNA(I3329)),ISNA(J3329)),1,0)</f>
        <v>0</v>
      </c>
      <c r="Q3329" s="0" t="n">
        <f aca="false">IF(AND(ISNA(I3329),NOT(ISNA(J3329))),1,0)</f>
        <v>0</v>
      </c>
      <c r="R3329" s="0" t="n">
        <f aca="false">IF(SUM(O3329:Q3329)&lt;&gt;1,"ERROR",1)</f>
        <v>1</v>
      </c>
    </row>
    <row r="3330" customFormat="false" ht="12.8" hidden="false" customHeight="false" outlineLevel="0" collapsed="false">
      <c r="A3330" s="0" t="str">
        <f aca="false">gait_events!B4968</f>
        <v>pp070</v>
      </c>
      <c r="B3330" s="0" t="str">
        <f aca="false">VLOOKUP(A3330,participants!A:B,2,0)</f>
        <v>M</v>
      </c>
      <c r="C3330" s="0" t="n">
        <f aca="false">VLOOKUP(A3330,participants!A:C,3,0)</f>
        <v>68</v>
      </c>
      <c r="D3330" s="0" t="str">
        <f aca="false">VLOOKUP(A3330,participants!A:F,6,0)</f>
        <v>cLBP</v>
      </c>
      <c r="E3330" s="0" t="str">
        <f aca="false">IF(LEN(SUBSTITUTE(gait_events!C4968,"_run-",""))&lt;&gt;LEN(gait_events!C4968),LEFT(RIGHT(gait_events!C4968,LEN(gait_events!C4968)-19),FIND("_run-",RIGHT(gait_events!C4968,LEN(gait_events!C4968)-19),1)-1),RIGHT(gait_events!C4968,LEN(gait_events!C4968)-19))</f>
        <v>Preferred</v>
      </c>
      <c r="F3330" s="0" t="str">
        <f aca="false">IF(LEN(SUBSTITUTE(gait_events!C4968,"_run-",""))&lt;&gt;LEN(gait_events!C4968),RIGHT(gait_events!C4968,LEN(gait_events!C4968)-FIND("_run-",gait_events!C4968,1)-4),"")</f>
        <v/>
      </c>
      <c r="G3330" s="0" t="str">
        <f aca="false">gait_events!D4968</f>
        <v>right_shank</v>
      </c>
      <c r="H3330" s="0" t="str">
        <f aca="false">gait_events!E4968</f>
        <v>FC</v>
      </c>
      <c r="I3330" s="0" t="n">
        <f aca="false">IF(gait_events!F4968&lt;&gt;"",gait_events!F4968,NA())</f>
        <v>1098</v>
      </c>
      <c r="J3330" s="0" t="n">
        <f aca="false">IF(gait_events!G4968&lt;&gt;"",gait_events!G4968,NA())</f>
        <v>1100</v>
      </c>
      <c r="K3330" s="0" t="n">
        <f aca="false">I3330-J3330</f>
        <v>-2</v>
      </c>
      <c r="L3330" s="0" t="n">
        <f aca="false">K3330*5</f>
        <v>-10</v>
      </c>
      <c r="M3330" s="0" t="n">
        <f aca="false">IF(NOT(ISNA(I3330)),1,0)</f>
        <v>1</v>
      </c>
      <c r="N3330" s="0" t="n">
        <f aca="false">IF(NOT(ISNA(J3330)),1,0)</f>
        <v>1</v>
      </c>
      <c r="O3330" s="0" t="n">
        <f aca="false">IF(AND(NOT(ISNA(I3330)),NOT(ISNA(J3330))),1,0)</f>
        <v>1</v>
      </c>
      <c r="P3330" s="0" t="n">
        <f aca="false">IF(AND(NOT(ISNA(I3330)),ISNA(J3330)),1,0)</f>
        <v>0</v>
      </c>
      <c r="Q3330" s="0" t="n">
        <f aca="false">IF(AND(ISNA(I3330),NOT(ISNA(J3330))),1,0)</f>
        <v>0</v>
      </c>
      <c r="R3330" s="0" t="n">
        <f aca="false">IF(SUM(O3330:Q3330)&lt;&gt;1,"ERROR",1)</f>
        <v>1</v>
      </c>
    </row>
    <row r="3331" customFormat="false" ht="12.8" hidden="false" customHeight="false" outlineLevel="0" collapsed="false">
      <c r="A3331" s="0" t="str">
        <f aca="false">gait_events!B4969</f>
        <v>pp070</v>
      </c>
      <c r="B3331" s="0" t="str">
        <f aca="false">VLOOKUP(A3331,participants!A:B,2,0)</f>
        <v>M</v>
      </c>
      <c r="C3331" s="0" t="n">
        <f aca="false">VLOOKUP(A3331,participants!A:C,3,0)</f>
        <v>68</v>
      </c>
      <c r="D3331" s="0" t="str">
        <f aca="false">VLOOKUP(A3331,participants!A:F,6,0)</f>
        <v>cLBP</v>
      </c>
      <c r="E3331" s="0" t="str">
        <f aca="false">IF(LEN(SUBSTITUTE(gait_events!C4969,"_run-",""))&lt;&gt;LEN(gait_events!C4969),LEFT(RIGHT(gait_events!C4969,LEN(gait_events!C4969)-19),FIND("_run-",RIGHT(gait_events!C4969,LEN(gait_events!C4969)-19),1)-1),RIGHT(gait_events!C4969,LEN(gait_events!C4969)-19))</f>
        <v>Slow</v>
      </c>
      <c r="F3331" s="0" t="str">
        <f aca="false">IF(LEN(SUBSTITUTE(gait_events!C4969,"_run-",""))&lt;&gt;LEN(gait_events!C4969),RIGHT(gait_events!C4969,LEN(gait_events!C4969)-FIND("_run-",gait_events!C4969,1)-4),"")</f>
        <v/>
      </c>
      <c r="G3331" s="0" t="str">
        <f aca="false">gait_events!D4969</f>
        <v>left_ankle</v>
      </c>
      <c r="H3331" s="0" t="str">
        <f aca="false">gait_events!E4969</f>
        <v>IC</v>
      </c>
      <c r="I3331" s="0" t="n">
        <f aca="false">IF(gait_events!F4969&lt;&gt;"",gait_events!F4969,NA())</f>
        <v>212</v>
      </c>
      <c r="J3331" s="0" t="n">
        <f aca="false">IF(gait_events!G4969&lt;&gt;"",gait_events!G4969,NA())</f>
        <v>212</v>
      </c>
      <c r="K3331" s="0" t="n">
        <f aca="false">I3331-J3331</f>
        <v>0</v>
      </c>
      <c r="L3331" s="0" t="n">
        <f aca="false">K3331*5</f>
        <v>0</v>
      </c>
      <c r="M3331" s="0" t="n">
        <f aca="false">IF(NOT(ISNA(I3331)),1,0)</f>
        <v>1</v>
      </c>
      <c r="N3331" s="0" t="n">
        <f aca="false">IF(NOT(ISNA(J3331)),1,0)</f>
        <v>1</v>
      </c>
      <c r="O3331" s="0" t="n">
        <f aca="false">IF(AND(NOT(ISNA(I3331)),NOT(ISNA(J3331))),1,0)</f>
        <v>1</v>
      </c>
      <c r="P3331" s="0" t="n">
        <f aca="false">IF(AND(NOT(ISNA(I3331)),ISNA(J3331)),1,0)</f>
        <v>0</v>
      </c>
      <c r="Q3331" s="0" t="n">
        <f aca="false">IF(AND(ISNA(I3331),NOT(ISNA(J3331))),1,0)</f>
        <v>0</v>
      </c>
      <c r="R3331" s="0" t="n">
        <f aca="false">IF(SUM(O3331:Q3331)&lt;&gt;1,"ERROR",1)</f>
        <v>1</v>
      </c>
    </row>
    <row r="3332" customFormat="false" ht="12.8" hidden="false" customHeight="false" outlineLevel="0" collapsed="false">
      <c r="A3332" s="0" t="str">
        <f aca="false">gait_events!B4970</f>
        <v>pp070</v>
      </c>
      <c r="B3332" s="0" t="str">
        <f aca="false">VLOOKUP(A3332,participants!A:B,2,0)</f>
        <v>M</v>
      </c>
      <c r="C3332" s="0" t="n">
        <f aca="false">VLOOKUP(A3332,participants!A:C,3,0)</f>
        <v>68</v>
      </c>
      <c r="D3332" s="0" t="str">
        <f aca="false">VLOOKUP(A3332,participants!A:F,6,0)</f>
        <v>cLBP</v>
      </c>
      <c r="E3332" s="0" t="str">
        <f aca="false">IF(LEN(SUBSTITUTE(gait_events!C4970,"_run-",""))&lt;&gt;LEN(gait_events!C4970),LEFT(RIGHT(gait_events!C4970,LEN(gait_events!C4970)-19),FIND("_run-",RIGHT(gait_events!C4970,LEN(gait_events!C4970)-19),1)-1),RIGHT(gait_events!C4970,LEN(gait_events!C4970)-19))</f>
        <v>Slow</v>
      </c>
      <c r="F3332" s="0" t="str">
        <f aca="false">IF(LEN(SUBSTITUTE(gait_events!C4970,"_run-",""))&lt;&gt;LEN(gait_events!C4970),RIGHT(gait_events!C4970,LEN(gait_events!C4970)-FIND("_run-",gait_events!C4970,1)-4),"")</f>
        <v/>
      </c>
      <c r="G3332" s="0" t="str">
        <f aca="false">gait_events!D4970</f>
        <v>left_ankle</v>
      </c>
      <c r="H3332" s="0" t="str">
        <f aca="false">gait_events!E4970</f>
        <v>IC</v>
      </c>
      <c r="I3332" s="0" t="n">
        <f aca="false">IF(gait_events!F4970&lt;&gt;"",gait_events!F4970,NA())</f>
        <v>554</v>
      </c>
      <c r="J3332" s="0" t="n">
        <f aca="false">IF(gait_events!G4970&lt;&gt;"",gait_events!G4970,NA())</f>
        <v>558</v>
      </c>
      <c r="K3332" s="0" t="n">
        <f aca="false">I3332-J3332</f>
        <v>-4</v>
      </c>
      <c r="L3332" s="0" t="n">
        <f aca="false">K3332*5</f>
        <v>-20</v>
      </c>
      <c r="M3332" s="0" t="n">
        <f aca="false">IF(NOT(ISNA(I3332)),1,0)</f>
        <v>1</v>
      </c>
      <c r="N3332" s="0" t="n">
        <f aca="false">IF(NOT(ISNA(J3332)),1,0)</f>
        <v>1</v>
      </c>
      <c r="O3332" s="0" t="n">
        <f aca="false">IF(AND(NOT(ISNA(I3332)),NOT(ISNA(J3332))),1,0)</f>
        <v>1</v>
      </c>
      <c r="P3332" s="0" t="n">
        <f aca="false">IF(AND(NOT(ISNA(I3332)),ISNA(J3332)),1,0)</f>
        <v>0</v>
      </c>
      <c r="Q3332" s="0" t="n">
        <f aca="false">IF(AND(ISNA(I3332),NOT(ISNA(J3332))),1,0)</f>
        <v>0</v>
      </c>
      <c r="R3332" s="0" t="n">
        <f aca="false">IF(SUM(O3332:Q3332)&lt;&gt;1,"ERROR",1)</f>
        <v>1</v>
      </c>
    </row>
    <row r="3333" customFormat="false" ht="12.8" hidden="false" customHeight="false" outlineLevel="0" collapsed="false">
      <c r="A3333" s="0" t="str">
        <f aca="false">gait_events!B4971</f>
        <v>pp070</v>
      </c>
      <c r="B3333" s="0" t="str">
        <f aca="false">VLOOKUP(A3333,participants!A:B,2,0)</f>
        <v>M</v>
      </c>
      <c r="C3333" s="0" t="n">
        <f aca="false">VLOOKUP(A3333,participants!A:C,3,0)</f>
        <v>68</v>
      </c>
      <c r="D3333" s="0" t="str">
        <f aca="false">VLOOKUP(A3333,participants!A:F,6,0)</f>
        <v>cLBP</v>
      </c>
      <c r="E3333" s="0" t="str">
        <f aca="false">IF(LEN(SUBSTITUTE(gait_events!C4971,"_run-",""))&lt;&gt;LEN(gait_events!C4971),LEFT(RIGHT(gait_events!C4971,LEN(gait_events!C4971)-19),FIND("_run-",RIGHT(gait_events!C4971,LEN(gait_events!C4971)-19),1)-1),RIGHT(gait_events!C4971,LEN(gait_events!C4971)-19))</f>
        <v>Slow</v>
      </c>
      <c r="F3333" s="0" t="str">
        <f aca="false">IF(LEN(SUBSTITUTE(gait_events!C4971,"_run-",""))&lt;&gt;LEN(gait_events!C4971),RIGHT(gait_events!C4971,LEN(gait_events!C4971)-FIND("_run-",gait_events!C4971,1)-4),"")</f>
        <v/>
      </c>
      <c r="G3333" s="0" t="str">
        <f aca="false">gait_events!D4971</f>
        <v>left_ankle</v>
      </c>
      <c r="H3333" s="0" t="str">
        <f aca="false">gait_events!E4971</f>
        <v>IC</v>
      </c>
      <c r="I3333" s="0" t="n">
        <f aca="false">IF(gait_events!F4971&lt;&gt;"",gait_events!F4971,NA())</f>
        <v>899</v>
      </c>
      <c r="J3333" s="0" t="n">
        <f aca="false">IF(gait_events!G4971&lt;&gt;"",gait_events!G4971,NA())</f>
        <v>896</v>
      </c>
      <c r="K3333" s="0" t="n">
        <f aca="false">I3333-J3333</f>
        <v>3</v>
      </c>
      <c r="L3333" s="0" t="n">
        <f aca="false">K3333*5</f>
        <v>15</v>
      </c>
      <c r="M3333" s="0" t="n">
        <f aca="false">IF(NOT(ISNA(I3333)),1,0)</f>
        <v>1</v>
      </c>
      <c r="N3333" s="0" t="n">
        <f aca="false">IF(NOT(ISNA(J3333)),1,0)</f>
        <v>1</v>
      </c>
      <c r="O3333" s="0" t="n">
        <f aca="false">IF(AND(NOT(ISNA(I3333)),NOT(ISNA(J3333))),1,0)</f>
        <v>1</v>
      </c>
      <c r="P3333" s="0" t="n">
        <f aca="false">IF(AND(NOT(ISNA(I3333)),ISNA(J3333)),1,0)</f>
        <v>0</v>
      </c>
      <c r="Q3333" s="0" t="n">
        <f aca="false">IF(AND(ISNA(I3333),NOT(ISNA(J3333))),1,0)</f>
        <v>0</v>
      </c>
      <c r="R3333" s="0" t="n">
        <f aca="false">IF(SUM(O3333:Q3333)&lt;&gt;1,"ERROR",1)</f>
        <v>1</v>
      </c>
    </row>
    <row r="3334" customFormat="false" ht="12.8" hidden="false" customHeight="false" outlineLevel="0" collapsed="false">
      <c r="A3334" s="0" t="str">
        <f aca="false">gait_events!B4972</f>
        <v>pp070</v>
      </c>
      <c r="B3334" s="0" t="str">
        <f aca="false">VLOOKUP(A3334,participants!A:B,2,0)</f>
        <v>M</v>
      </c>
      <c r="C3334" s="0" t="n">
        <f aca="false">VLOOKUP(A3334,participants!A:C,3,0)</f>
        <v>68</v>
      </c>
      <c r="D3334" s="0" t="str">
        <f aca="false">VLOOKUP(A3334,participants!A:F,6,0)</f>
        <v>cLBP</v>
      </c>
      <c r="E3334" s="0" t="str">
        <f aca="false">IF(LEN(SUBSTITUTE(gait_events!C4972,"_run-",""))&lt;&gt;LEN(gait_events!C4972),LEFT(RIGHT(gait_events!C4972,LEN(gait_events!C4972)-19),FIND("_run-",RIGHT(gait_events!C4972,LEN(gait_events!C4972)-19),1)-1),RIGHT(gait_events!C4972,LEN(gait_events!C4972)-19))</f>
        <v>Slow</v>
      </c>
      <c r="F3334" s="0" t="str">
        <f aca="false">IF(LEN(SUBSTITUTE(gait_events!C4972,"_run-",""))&lt;&gt;LEN(gait_events!C4972),RIGHT(gait_events!C4972,LEN(gait_events!C4972)-FIND("_run-",gait_events!C4972,1)-4),"")</f>
        <v/>
      </c>
      <c r="G3334" s="0" t="str">
        <f aca="false">gait_events!D4972</f>
        <v>left_ankle</v>
      </c>
      <c r="H3334" s="0" t="str">
        <f aca="false">gait_events!E4972</f>
        <v>IC</v>
      </c>
      <c r="I3334" s="0" t="n">
        <f aca="false">IF(gait_events!F4972&lt;&gt;"",gait_events!F4972,NA())</f>
        <v>1256</v>
      </c>
      <c r="J3334" s="0" t="n">
        <f aca="false">IF(gait_events!G4972&lt;&gt;"",gait_events!G4972,NA())</f>
        <v>1256</v>
      </c>
      <c r="K3334" s="0" t="n">
        <f aca="false">I3334-J3334</f>
        <v>0</v>
      </c>
      <c r="L3334" s="0" t="n">
        <f aca="false">K3334*5</f>
        <v>0</v>
      </c>
      <c r="M3334" s="0" t="n">
        <f aca="false">IF(NOT(ISNA(I3334)),1,0)</f>
        <v>1</v>
      </c>
      <c r="N3334" s="0" t="n">
        <f aca="false">IF(NOT(ISNA(J3334)),1,0)</f>
        <v>1</v>
      </c>
      <c r="O3334" s="0" t="n">
        <f aca="false">IF(AND(NOT(ISNA(I3334)),NOT(ISNA(J3334))),1,0)</f>
        <v>1</v>
      </c>
      <c r="P3334" s="0" t="n">
        <f aca="false">IF(AND(NOT(ISNA(I3334)),ISNA(J3334)),1,0)</f>
        <v>0</v>
      </c>
      <c r="Q3334" s="0" t="n">
        <f aca="false">IF(AND(ISNA(I3334),NOT(ISNA(J3334))),1,0)</f>
        <v>0</v>
      </c>
      <c r="R3334" s="0" t="n">
        <f aca="false">IF(SUM(O3334:Q3334)&lt;&gt;1,"ERROR",1)</f>
        <v>1</v>
      </c>
    </row>
    <row r="3335" customFormat="false" ht="12.8" hidden="false" customHeight="false" outlineLevel="0" collapsed="false">
      <c r="A3335" s="0" t="str">
        <f aca="false">gait_events!B4973</f>
        <v>pp070</v>
      </c>
      <c r="B3335" s="0" t="str">
        <f aca="false">VLOOKUP(A3335,participants!A:B,2,0)</f>
        <v>M</v>
      </c>
      <c r="C3335" s="0" t="n">
        <f aca="false">VLOOKUP(A3335,participants!A:C,3,0)</f>
        <v>68</v>
      </c>
      <c r="D3335" s="0" t="str">
        <f aca="false">VLOOKUP(A3335,participants!A:F,6,0)</f>
        <v>cLBP</v>
      </c>
      <c r="E3335" s="0" t="str">
        <f aca="false">IF(LEN(SUBSTITUTE(gait_events!C4973,"_run-",""))&lt;&gt;LEN(gait_events!C4973),LEFT(RIGHT(gait_events!C4973,LEN(gait_events!C4973)-19),FIND("_run-",RIGHT(gait_events!C4973,LEN(gait_events!C4973)-19),1)-1),RIGHT(gait_events!C4973,LEN(gait_events!C4973)-19))</f>
        <v>Slow</v>
      </c>
      <c r="F3335" s="0" t="str">
        <f aca="false">IF(LEN(SUBSTITUTE(gait_events!C4973,"_run-",""))&lt;&gt;LEN(gait_events!C4973),RIGHT(gait_events!C4973,LEN(gait_events!C4973)-FIND("_run-",gait_events!C4973,1)-4),"")</f>
        <v/>
      </c>
      <c r="G3335" s="0" t="str">
        <f aca="false">gait_events!D4973</f>
        <v>left_ankle</v>
      </c>
      <c r="H3335" s="0" t="str">
        <f aca="false">gait_events!E4973</f>
        <v>IC</v>
      </c>
      <c r="I3335" s="0" t="n">
        <f aca="false">IF(gait_events!F4973&lt;&gt;"",gait_events!F4973,NA())</f>
        <v>1609</v>
      </c>
      <c r="J3335" s="0" t="n">
        <f aca="false">IF(gait_events!G4973&lt;&gt;"",gait_events!G4973,NA())</f>
        <v>1610</v>
      </c>
      <c r="K3335" s="0" t="n">
        <f aca="false">I3335-J3335</f>
        <v>-1</v>
      </c>
      <c r="L3335" s="0" t="n">
        <f aca="false">K3335*5</f>
        <v>-5</v>
      </c>
      <c r="M3335" s="0" t="n">
        <f aca="false">IF(NOT(ISNA(I3335)),1,0)</f>
        <v>1</v>
      </c>
      <c r="N3335" s="0" t="n">
        <f aca="false">IF(NOT(ISNA(J3335)),1,0)</f>
        <v>1</v>
      </c>
      <c r="O3335" s="0" t="n">
        <f aca="false">IF(AND(NOT(ISNA(I3335)),NOT(ISNA(J3335))),1,0)</f>
        <v>1</v>
      </c>
      <c r="P3335" s="0" t="n">
        <f aca="false">IF(AND(NOT(ISNA(I3335)),ISNA(J3335)),1,0)</f>
        <v>0</v>
      </c>
      <c r="Q3335" s="0" t="n">
        <f aca="false">IF(AND(ISNA(I3335),NOT(ISNA(J3335))),1,0)</f>
        <v>0</v>
      </c>
      <c r="R3335" s="0" t="n">
        <f aca="false">IF(SUM(O3335:Q3335)&lt;&gt;1,"ERROR",1)</f>
        <v>1</v>
      </c>
    </row>
    <row r="3336" customFormat="false" ht="12.8" hidden="false" customHeight="false" outlineLevel="0" collapsed="false">
      <c r="A3336" s="0" t="str">
        <f aca="false">gait_events!B4974</f>
        <v>pp070</v>
      </c>
      <c r="B3336" s="0" t="str">
        <f aca="false">VLOOKUP(A3336,participants!A:B,2,0)</f>
        <v>M</v>
      </c>
      <c r="C3336" s="0" t="n">
        <f aca="false">VLOOKUP(A3336,participants!A:C,3,0)</f>
        <v>68</v>
      </c>
      <c r="D3336" s="0" t="str">
        <f aca="false">VLOOKUP(A3336,participants!A:F,6,0)</f>
        <v>cLBP</v>
      </c>
      <c r="E3336" s="0" t="str">
        <f aca="false">IF(LEN(SUBSTITUTE(gait_events!C4974,"_run-",""))&lt;&gt;LEN(gait_events!C4974),LEFT(RIGHT(gait_events!C4974,LEN(gait_events!C4974)-19),FIND("_run-",RIGHT(gait_events!C4974,LEN(gait_events!C4974)-19),1)-1),RIGHT(gait_events!C4974,LEN(gait_events!C4974)-19))</f>
        <v>Slow</v>
      </c>
      <c r="F3336" s="0" t="str">
        <f aca="false">IF(LEN(SUBSTITUTE(gait_events!C4974,"_run-",""))&lt;&gt;LEN(gait_events!C4974),RIGHT(gait_events!C4974,LEN(gait_events!C4974)-FIND("_run-",gait_events!C4974,1)-4),"")</f>
        <v/>
      </c>
      <c r="G3336" s="0" t="str">
        <f aca="false">gait_events!D4974</f>
        <v>left_ankle</v>
      </c>
      <c r="H3336" s="0" t="str">
        <f aca="false">gait_events!E4974</f>
        <v>IC</v>
      </c>
      <c r="I3336" s="0" t="n">
        <f aca="false">IF(gait_events!F4974&lt;&gt;"",gait_events!F4974,NA())</f>
        <v>1981</v>
      </c>
      <c r="J3336" s="0" t="n">
        <f aca="false">IF(gait_events!G4974&lt;&gt;"",gait_events!G4974,NA())</f>
        <v>1974</v>
      </c>
      <c r="K3336" s="0" t="n">
        <f aca="false">I3336-J3336</f>
        <v>7</v>
      </c>
      <c r="L3336" s="0" t="n">
        <f aca="false">K3336*5</f>
        <v>35</v>
      </c>
      <c r="M3336" s="0" t="n">
        <f aca="false">IF(NOT(ISNA(I3336)),1,0)</f>
        <v>1</v>
      </c>
      <c r="N3336" s="0" t="n">
        <f aca="false">IF(NOT(ISNA(J3336)),1,0)</f>
        <v>1</v>
      </c>
      <c r="O3336" s="0" t="n">
        <f aca="false">IF(AND(NOT(ISNA(I3336)),NOT(ISNA(J3336))),1,0)</f>
        <v>1</v>
      </c>
      <c r="P3336" s="0" t="n">
        <f aca="false">IF(AND(NOT(ISNA(I3336)),ISNA(J3336)),1,0)</f>
        <v>0</v>
      </c>
      <c r="Q3336" s="0" t="n">
        <f aca="false">IF(AND(ISNA(I3336),NOT(ISNA(J3336))),1,0)</f>
        <v>0</v>
      </c>
      <c r="R3336" s="0" t="n">
        <f aca="false">IF(SUM(O3336:Q3336)&lt;&gt;1,"ERROR",1)</f>
        <v>1</v>
      </c>
    </row>
    <row r="3337" customFormat="false" ht="12.8" hidden="false" customHeight="false" outlineLevel="0" collapsed="false">
      <c r="A3337" s="0" t="str">
        <f aca="false">gait_events!B4975</f>
        <v>pp070</v>
      </c>
      <c r="B3337" s="0" t="str">
        <f aca="false">VLOOKUP(A3337,participants!A:B,2,0)</f>
        <v>M</v>
      </c>
      <c r="C3337" s="0" t="n">
        <f aca="false">VLOOKUP(A3337,participants!A:C,3,0)</f>
        <v>68</v>
      </c>
      <c r="D3337" s="0" t="str">
        <f aca="false">VLOOKUP(A3337,participants!A:F,6,0)</f>
        <v>cLBP</v>
      </c>
      <c r="E3337" s="0" t="str">
        <f aca="false">IF(LEN(SUBSTITUTE(gait_events!C4975,"_run-",""))&lt;&gt;LEN(gait_events!C4975),LEFT(RIGHT(gait_events!C4975,LEN(gait_events!C4975)-19),FIND("_run-",RIGHT(gait_events!C4975,LEN(gait_events!C4975)-19),1)-1),RIGHT(gait_events!C4975,LEN(gait_events!C4975)-19))</f>
        <v>Slow</v>
      </c>
      <c r="F3337" s="0" t="str">
        <f aca="false">IF(LEN(SUBSTITUTE(gait_events!C4975,"_run-",""))&lt;&gt;LEN(gait_events!C4975),RIGHT(gait_events!C4975,LEN(gait_events!C4975)-FIND("_run-",gait_events!C4975,1)-4),"")</f>
        <v/>
      </c>
      <c r="G3337" s="0" t="str">
        <f aca="false">gait_events!D4975</f>
        <v>left_ankle</v>
      </c>
      <c r="H3337" s="0" t="str">
        <f aca="false">gait_events!E4975</f>
        <v>FC</v>
      </c>
      <c r="I3337" s="0" t="n">
        <f aca="false">IF(gait_events!F4975&lt;&gt;"",gait_events!F4975,NA())</f>
        <v>116</v>
      </c>
      <c r="J3337" s="0" t="n">
        <f aca="false">IF(gait_events!G4975&lt;&gt;"",gait_events!G4975,NA())</f>
        <v>115</v>
      </c>
      <c r="K3337" s="0" t="n">
        <f aca="false">I3337-J3337</f>
        <v>1</v>
      </c>
      <c r="L3337" s="0" t="n">
        <f aca="false">K3337*5</f>
        <v>5</v>
      </c>
      <c r="M3337" s="0" t="n">
        <f aca="false">IF(NOT(ISNA(I3337)),1,0)</f>
        <v>1</v>
      </c>
      <c r="N3337" s="0" t="n">
        <f aca="false">IF(NOT(ISNA(J3337)),1,0)</f>
        <v>1</v>
      </c>
      <c r="O3337" s="0" t="n">
        <f aca="false">IF(AND(NOT(ISNA(I3337)),NOT(ISNA(J3337))),1,0)</f>
        <v>1</v>
      </c>
      <c r="P3337" s="0" t="n">
        <f aca="false">IF(AND(NOT(ISNA(I3337)),ISNA(J3337)),1,0)</f>
        <v>0</v>
      </c>
      <c r="Q3337" s="0" t="n">
        <f aca="false">IF(AND(ISNA(I3337),NOT(ISNA(J3337))),1,0)</f>
        <v>0</v>
      </c>
      <c r="R3337" s="0" t="n">
        <f aca="false">IF(SUM(O3337:Q3337)&lt;&gt;1,"ERROR",1)</f>
        <v>1</v>
      </c>
    </row>
    <row r="3338" customFormat="false" ht="12.8" hidden="false" customHeight="false" outlineLevel="0" collapsed="false">
      <c r="A3338" s="0" t="str">
        <f aca="false">gait_events!B4976</f>
        <v>pp070</v>
      </c>
      <c r="B3338" s="0" t="str">
        <f aca="false">VLOOKUP(A3338,participants!A:B,2,0)</f>
        <v>M</v>
      </c>
      <c r="C3338" s="0" t="n">
        <f aca="false">VLOOKUP(A3338,participants!A:C,3,0)</f>
        <v>68</v>
      </c>
      <c r="D3338" s="0" t="str">
        <f aca="false">VLOOKUP(A3338,participants!A:F,6,0)</f>
        <v>cLBP</v>
      </c>
      <c r="E3338" s="0" t="str">
        <f aca="false">IF(LEN(SUBSTITUTE(gait_events!C4976,"_run-",""))&lt;&gt;LEN(gait_events!C4976),LEFT(RIGHT(gait_events!C4976,LEN(gait_events!C4976)-19),FIND("_run-",RIGHT(gait_events!C4976,LEN(gait_events!C4976)-19),1)-1),RIGHT(gait_events!C4976,LEN(gait_events!C4976)-19))</f>
        <v>Slow</v>
      </c>
      <c r="F3338" s="0" t="str">
        <f aca="false">IF(LEN(SUBSTITUTE(gait_events!C4976,"_run-",""))&lt;&gt;LEN(gait_events!C4976),RIGHT(gait_events!C4976,LEN(gait_events!C4976)-FIND("_run-",gait_events!C4976,1)-4),"")</f>
        <v/>
      </c>
      <c r="G3338" s="0" t="str">
        <f aca="false">gait_events!D4976</f>
        <v>left_ankle</v>
      </c>
      <c r="H3338" s="0" t="str">
        <f aca="false">gait_events!E4976</f>
        <v>FC</v>
      </c>
      <c r="I3338" s="0" t="n">
        <f aca="false">IF(gait_events!F4976&lt;&gt;"",gait_events!F4976,NA())</f>
        <v>451</v>
      </c>
      <c r="J3338" s="0" t="n">
        <f aca="false">IF(gait_events!G4976&lt;&gt;"",gait_events!G4976,NA())</f>
        <v>449</v>
      </c>
      <c r="K3338" s="0" t="n">
        <f aca="false">I3338-J3338</f>
        <v>2</v>
      </c>
      <c r="L3338" s="0" t="n">
        <f aca="false">K3338*5</f>
        <v>10</v>
      </c>
      <c r="M3338" s="0" t="n">
        <f aca="false">IF(NOT(ISNA(I3338)),1,0)</f>
        <v>1</v>
      </c>
      <c r="N3338" s="0" t="n">
        <f aca="false">IF(NOT(ISNA(J3338)),1,0)</f>
        <v>1</v>
      </c>
      <c r="O3338" s="0" t="n">
        <f aca="false">IF(AND(NOT(ISNA(I3338)),NOT(ISNA(J3338))),1,0)</f>
        <v>1</v>
      </c>
      <c r="P3338" s="0" t="n">
        <f aca="false">IF(AND(NOT(ISNA(I3338)),ISNA(J3338)),1,0)</f>
        <v>0</v>
      </c>
      <c r="Q3338" s="0" t="n">
        <f aca="false">IF(AND(ISNA(I3338),NOT(ISNA(J3338))),1,0)</f>
        <v>0</v>
      </c>
      <c r="R3338" s="0" t="n">
        <f aca="false">IF(SUM(O3338:Q3338)&lt;&gt;1,"ERROR",1)</f>
        <v>1</v>
      </c>
    </row>
    <row r="3339" customFormat="false" ht="12.8" hidden="false" customHeight="false" outlineLevel="0" collapsed="false">
      <c r="A3339" s="0" t="str">
        <f aca="false">gait_events!B4977</f>
        <v>pp070</v>
      </c>
      <c r="B3339" s="0" t="str">
        <f aca="false">VLOOKUP(A3339,participants!A:B,2,0)</f>
        <v>M</v>
      </c>
      <c r="C3339" s="0" t="n">
        <f aca="false">VLOOKUP(A3339,participants!A:C,3,0)</f>
        <v>68</v>
      </c>
      <c r="D3339" s="0" t="str">
        <f aca="false">VLOOKUP(A3339,participants!A:F,6,0)</f>
        <v>cLBP</v>
      </c>
      <c r="E3339" s="0" t="str">
        <f aca="false">IF(LEN(SUBSTITUTE(gait_events!C4977,"_run-",""))&lt;&gt;LEN(gait_events!C4977),LEFT(RIGHT(gait_events!C4977,LEN(gait_events!C4977)-19),FIND("_run-",RIGHT(gait_events!C4977,LEN(gait_events!C4977)-19),1)-1),RIGHT(gait_events!C4977,LEN(gait_events!C4977)-19))</f>
        <v>Slow</v>
      </c>
      <c r="F3339" s="0" t="str">
        <f aca="false">IF(LEN(SUBSTITUTE(gait_events!C4977,"_run-",""))&lt;&gt;LEN(gait_events!C4977),RIGHT(gait_events!C4977,LEN(gait_events!C4977)-FIND("_run-",gait_events!C4977,1)-4),"")</f>
        <v/>
      </c>
      <c r="G3339" s="0" t="str">
        <f aca="false">gait_events!D4977</f>
        <v>left_ankle</v>
      </c>
      <c r="H3339" s="0" t="str">
        <f aca="false">gait_events!E4977</f>
        <v>FC</v>
      </c>
      <c r="I3339" s="0" t="n">
        <f aca="false">IF(gait_events!F4977&lt;&gt;"",gait_events!F4977,NA())</f>
        <v>803</v>
      </c>
      <c r="J3339" s="0" t="n">
        <f aca="false">IF(gait_events!G4977&lt;&gt;"",gait_events!G4977,NA())</f>
        <v>804</v>
      </c>
      <c r="K3339" s="0" t="n">
        <f aca="false">I3339-J3339</f>
        <v>-1</v>
      </c>
      <c r="L3339" s="0" t="n">
        <f aca="false">K3339*5</f>
        <v>-5</v>
      </c>
      <c r="M3339" s="0" t="n">
        <f aca="false">IF(NOT(ISNA(I3339)),1,0)</f>
        <v>1</v>
      </c>
      <c r="N3339" s="0" t="n">
        <f aca="false">IF(NOT(ISNA(J3339)),1,0)</f>
        <v>1</v>
      </c>
      <c r="O3339" s="0" t="n">
        <f aca="false">IF(AND(NOT(ISNA(I3339)),NOT(ISNA(J3339))),1,0)</f>
        <v>1</v>
      </c>
      <c r="P3339" s="0" t="n">
        <f aca="false">IF(AND(NOT(ISNA(I3339)),ISNA(J3339)),1,0)</f>
        <v>0</v>
      </c>
      <c r="Q3339" s="0" t="n">
        <f aca="false">IF(AND(ISNA(I3339),NOT(ISNA(J3339))),1,0)</f>
        <v>0</v>
      </c>
      <c r="R3339" s="0" t="n">
        <f aca="false">IF(SUM(O3339:Q3339)&lt;&gt;1,"ERROR",1)</f>
        <v>1</v>
      </c>
    </row>
    <row r="3340" customFormat="false" ht="12.8" hidden="false" customHeight="false" outlineLevel="0" collapsed="false">
      <c r="A3340" s="0" t="str">
        <f aca="false">gait_events!B4978</f>
        <v>pp070</v>
      </c>
      <c r="B3340" s="0" t="str">
        <f aca="false">VLOOKUP(A3340,participants!A:B,2,0)</f>
        <v>M</v>
      </c>
      <c r="C3340" s="0" t="n">
        <f aca="false">VLOOKUP(A3340,participants!A:C,3,0)</f>
        <v>68</v>
      </c>
      <c r="D3340" s="0" t="str">
        <f aca="false">VLOOKUP(A3340,participants!A:F,6,0)</f>
        <v>cLBP</v>
      </c>
      <c r="E3340" s="0" t="str">
        <f aca="false">IF(LEN(SUBSTITUTE(gait_events!C4978,"_run-",""))&lt;&gt;LEN(gait_events!C4978),LEFT(RIGHT(gait_events!C4978,LEN(gait_events!C4978)-19),FIND("_run-",RIGHT(gait_events!C4978,LEN(gait_events!C4978)-19),1)-1),RIGHT(gait_events!C4978,LEN(gait_events!C4978)-19))</f>
        <v>Slow</v>
      </c>
      <c r="F3340" s="0" t="str">
        <f aca="false">IF(LEN(SUBSTITUTE(gait_events!C4978,"_run-",""))&lt;&gt;LEN(gait_events!C4978),RIGHT(gait_events!C4978,LEN(gait_events!C4978)-FIND("_run-",gait_events!C4978,1)-4),"")</f>
        <v/>
      </c>
      <c r="G3340" s="0" t="str">
        <f aca="false">gait_events!D4978</f>
        <v>left_ankle</v>
      </c>
      <c r="H3340" s="0" t="str">
        <f aca="false">gait_events!E4978</f>
        <v>FC</v>
      </c>
      <c r="I3340" s="0" t="n">
        <f aca="false">IF(gait_events!F4978&lt;&gt;"",gait_events!F4978,NA())</f>
        <v>1164</v>
      </c>
      <c r="J3340" s="0" t="n">
        <f aca="false">IF(gait_events!G4978&lt;&gt;"",gait_events!G4978,NA())</f>
        <v>1162</v>
      </c>
      <c r="K3340" s="0" t="n">
        <f aca="false">I3340-J3340</f>
        <v>2</v>
      </c>
      <c r="L3340" s="0" t="n">
        <f aca="false">K3340*5</f>
        <v>10</v>
      </c>
      <c r="M3340" s="0" t="n">
        <f aca="false">IF(NOT(ISNA(I3340)),1,0)</f>
        <v>1</v>
      </c>
      <c r="N3340" s="0" t="n">
        <f aca="false">IF(NOT(ISNA(J3340)),1,0)</f>
        <v>1</v>
      </c>
      <c r="O3340" s="0" t="n">
        <f aca="false">IF(AND(NOT(ISNA(I3340)),NOT(ISNA(J3340))),1,0)</f>
        <v>1</v>
      </c>
      <c r="P3340" s="0" t="n">
        <f aca="false">IF(AND(NOT(ISNA(I3340)),ISNA(J3340)),1,0)</f>
        <v>0</v>
      </c>
      <c r="Q3340" s="0" t="n">
        <f aca="false">IF(AND(ISNA(I3340),NOT(ISNA(J3340))),1,0)</f>
        <v>0</v>
      </c>
      <c r="R3340" s="0" t="n">
        <f aca="false">IF(SUM(O3340:Q3340)&lt;&gt;1,"ERROR",1)</f>
        <v>1</v>
      </c>
    </row>
    <row r="3341" customFormat="false" ht="12.8" hidden="false" customHeight="false" outlineLevel="0" collapsed="false">
      <c r="A3341" s="0" t="str">
        <f aca="false">gait_events!B4979</f>
        <v>pp070</v>
      </c>
      <c r="B3341" s="0" t="str">
        <f aca="false">VLOOKUP(A3341,participants!A:B,2,0)</f>
        <v>M</v>
      </c>
      <c r="C3341" s="0" t="n">
        <f aca="false">VLOOKUP(A3341,participants!A:C,3,0)</f>
        <v>68</v>
      </c>
      <c r="D3341" s="0" t="str">
        <f aca="false">VLOOKUP(A3341,participants!A:F,6,0)</f>
        <v>cLBP</v>
      </c>
      <c r="E3341" s="0" t="str">
        <f aca="false">IF(LEN(SUBSTITUTE(gait_events!C4979,"_run-",""))&lt;&gt;LEN(gait_events!C4979),LEFT(RIGHT(gait_events!C4979,LEN(gait_events!C4979)-19),FIND("_run-",RIGHT(gait_events!C4979,LEN(gait_events!C4979)-19),1)-1),RIGHT(gait_events!C4979,LEN(gait_events!C4979)-19))</f>
        <v>Slow</v>
      </c>
      <c r="F3341" s="0" t="str">
        <f aca="false">IF(LEN(SUBSTITUTE(gait_events!C4979,"_run-",""))&lt;&gt;LEN(gait_events!C4979),RIGHT(gait_events!C4979,LEN(gait_events!C4979)-FIND("_run-",gait_events!C4979,1)-4),"")</f>
        <v/>
      </c>
      <c r="G3341" s="0" t="str">
        <f aca="false">gait_events!D4979</f>
        <v>left_ankle</v>
      </c>
      <c r="H3341" s="0" t="str">
        <f aca="false">gait_events!E4979</f>
        <v>FC</v>
      </c>
      <c r="I3341" s="0" t="n">
        <f aca="false">IF(gait_events!F4979&lt;&gt;"",gait_events!F4979,NA())</f>
        <v>1504</v>
      </c>
      <c r="J3341" s="0" t="n">
        <f aca="false">IF(gait_events!G4979&lt;&gt;"",gait_events!G4979,NA())</f>
        <v>1502</v>
      </c>
      <c r="K3341" s="0" t="n">
        <f aca="false">I3341-J3341</f>
        <v>2</v>
      </c>
      <c r="L3341" s="0" t="n">
        <f aca="false">K3341*5</f>
        <v>10</v>
      </c>
      <c r="M3341" s="0" t="n">
        <f aca="false">IF(NOT(ISNA(I3341)),1,0)</f>
        <v>1</v>
      </c>
      <c r="N3341" s="0" t="n">
        <f aca="false">IF(NOT(ISNA(J3341)),1,0)</f>
        <v>1</v>
      </c>
      <c r="O3341" s="0" t="n">
        <f aca="false">IF(AND(NOT(ISNA(I3341)),NOT(ISNA(J3341))),1,0)</f>
        <v>1</v>
      </c>
      <c r="P3341" s="0" t="n">
        <f aca="false">IF(AND(NOT(ISNA(I3341)),ISNA(J3341)),1,0)</f>
        <v>0</v>
      </c>
      <c r="Q3341" s="0" t="n">
        <f aca="false">IF(AND(ISNA(I3341),NOT(ISNA(J3341))),1,0)</f>
        <v>0</v>
      </c>
      <c r="R3341" s="0" t="n">
        <f aca="false">IF(SUM(O3341:Q3341)&lt;&gt;1,"ERROR",1)</f>
        <v>1</v>
      </c>
    </row>
    <row r="3342" customFormat="false" ht="12.8" hidden="false" customHeight="false" outlineLevel="0" collapsed="false">
      <c r="A3342" s="0" t="str">
        <f aca="false">gait_events!B4980</f>
        <v>pp070</v>
      </c>
      <c r="B3342" s="0" t="str">
        <f aca="false">VLOOKUP(A3342,participants!A:B,2,0)</f>
        <v>M</v>
      </c>
      <c r="C3342" s="0" t="n">
        <f aca="false">VLOOKUP(A3342,participants!A:C,3,0)</f>
        <v>68</v>
      </c>
      <c r="D3342" s="0" t="str">
        <f aca="false">VLOOKUP(A3342,participants!A:F,6,0)</f>
        <v>cLBP</v>
      </c>
      <c r="E3342" s="0" t="str">
        <f aca="false">IF(LEN(SUBSTITUTE(gait_events!C4980,"_run-",""))&lt;&gt;LEN(gait_events!C4980),LEFT(RIGHT(gait_events!C4980,LEN(gait_events!C4980)-19),FIND("_run-",RIGHT(gait_events!C4980,LEN(gait_events!C4980)-19),1)-1),RIGHT(gait_events!C4980,LEN(gait_events!C4980)-19))</f>
        <v>Slow</v>
      </c>
      <c r="F3342" s="0" t="str">
        <f aca="false">IF(LEN(SUBSTITUTE(gait_events!C4980,"_run-",""))&lt;&gt;LEN(gait_events!C4980),RIGHT(gait_events!C4980,LEN(gait_events!C4980)-FIND("_run-",gait_events!C4980,1)-4),"")</f>
        <v/>
      </c>
      <c r="G3342" s="0" t="str">
        <f aca="false">gait_events!D4980</f>
        <v>left_ankle</v>
      </c>
      <c r="H3342" s="0" t="str">
        <f aca="false">gait_events!E4980</f>
        <v>FC</v>
      </c>
      <c r="I3342" s="0" t="n">
        <f aca="false">IF(gait_events!F4980&lt;&gt;"",gait_events!F4980,NA())</f>
        <v>1866</v>
      </c>
      <c r="J3342" s="0" t="n">
        <f aca="false">IF(gait_events!G4980&lt;&gt;"",gait_events!G4980,NA())</f>
        <v>1863</v>
      </c>
      <c r="K3342" s="0" t="n">
        <f aca="false">I3342-J3342</f>
        <v>3</v>
      </c>
      <c r="L3342" s="0" t="n">
        <f aca="false">K3342*5</f>
        <v>15</v>
      </c>
      <c r="M3342" s="0" t="n">
        <f aca="false">IF(NOT(ISNA(I3342)),1,0)</f>
        <v>1</v>
      </c>
      <c r="N3342" s="0" t="n">
        <f aca="false">IF(NOT(ISNA(J3342)),1,0)</f>
        <v>1</v>
      </c>
      <c r="O3342" s="0" t="n">
        <f aca="false">IF(AND(NOT(ISNA(I3342)),NOT(ISNA(J3342))),1,0)</f>
        <v>1</v>
      </c>
      <c r="P3342" s="0" t="n">
        <f aca="false">IF(AND(NOT(ISNA(I3342)),ISNA(J3342)),1,0)</f>
        <v>0</v>
      </c>
      <c r="Q3342" s="0" t="n">
        <f aca="false">IF(AND(ISNA(I3342),NOT(ISNA(J3342))),1,0)</f>
        <v>0</v>
      </c>
      <c r="R3342" s="0" t="n">
        <f aca="false">IF(SUM(O3342:Q3342)&lt;&gt;1,"ERROR",1)</f>
        <v>1</v>
      </c>
    </row>
    <row r="3343" customFormat="false" ht="12.8" hidden="false" customHeight="false" outlineLevel="0" collapsed="false">
      <c r="A3343" s="0" t="str">
        <f aca="false">gait_events!B4981</f>
        <v>pp070</v>
      </c>
      <c r="B3343" s="0" t="str">
        <f aca="false">VLOOKUP(A3343,participants!A:B,2,0)</f>
        <v>M</v>
      </c>
      <c r="C3343" s="0" t="n">
        <f aca="false">VLOOKUP(A3343,participants!A:C,3,0)</f>
        <v>68</v>
      </c>
      <c r="D3343" s="0" t="str">
        <f aca="false">VLOOKUP(A3343,participants!A:F,6,0)</f>
        <v>cLBP</v>
      </c>
      <c r="E3343" s="0" t="str">
        <f aca="false">IF(LEN(SUBSTITUTE(gait_events!C4981,"_run-",""))&lt;&gt;LEN(gait_events!C4981),LEFT(RIGHT(gait_events!C4981,LEN(gait_events!C4981)-19),FIND("_run-",RIGHT(gait_events!C4981,LEN(gait_events!C4981)-19),1)-1),RIGHT(gait_events!C4981,LEN(gait_events!C4981)-19))</f>
        <v>Slow</v>
      </c>
      <c r="F3343" s="0" t="str">
        <f aca="false">IF(LEN(SUBSTITUTE(gait_events!C4981,"_run-",""))&lt;&gt;LEN(gait_events!C4981),RIGHT(gait_events!C4981,LEN(gait_events!C4981)-FIND("_run-",gait_events!C4981,1)-4),"")</f>
        <v/>
      </c>
      <c r="G3343" s="0" t="str">
        <f aca="false">gait_events!D4981</f>
        <v>right_ankle</v>
      </c>
      <c r="H3343" s="0" t="str">
        <f aca="false">gait_events!E4981</f>
        <v>IC</v>
      </c>
      <c r="I3343" s="0" t="n">
        <f aca="false">IF(gait_events!F4981&lt;&gt;"",gait_events!F4981,NA())</f>
        <v>42</v>
      </c>
      <c r="J3343" s="0" t="n">
        <f aca="false">IF(gait_events!G4981&lt;&gt;"",gait_events!G4981,NA())</f>
        <v>45</v>
      </c>
      <c r="K3343" s="0" t="n">
        <f aca="false">I3343-J3343</f>
        <v>-3</v>
      </c>
      <c r="L3343" s="0" t="n">
        <f aca="false">K3343*5</f>
        <v>-15</v>
      </c>
      <c r="M3343" s="0" t="n">
        <f aca="false">IF(NOT(ISNA(I3343)),1,0)</f>
        <v>1</v>
      </c>
      <c r="N3343" s="0" t="n">
        <f aca="false">IF(NOT(ISNA(J3343)),1,0)</f>
        <v>1</v>
      </c>
      <c r="O3343" s="0" t="n">
        <f aca="false">IF(AND(NOT(ISNA(I3343)),NOT(ISNA(J3343))),1,0)</f>
        <v>1</v>
      </c>
      <c r="P3343" s="0" t="n">
        <f aca="false">IF(AND(NOT(ISNA(I3343)),ISNA(J3343)),1,0)</f>
        <v>0</v>
      </c>
      <c r="Q3343" s="0" t="n">
        <f aca="false">IF(AND(ISNA(I3343),NOT(ISNA(J3343))),1,0)</f>
        <v>0</v>
      </c>
      <c r="R3343" s="0" t="n">
        <f aca="false">IF(SUM(O3343:Q3343)&lt;&gt;1,"ERROR",1)</f>
        <v>1</v>
      </c>
    </row>
    <row r="3344" customFormat="false" ht="12.8" hidden="false" customHeight="false" outlineLevel="0" collapsed="false">
      <c r="A3344" s="0" t="str">
        <f aca="false">gait_events!B4982</f>
        <v>pp070</v>
      </c>
      <c r="B3344" s="0" t="str">
        <f aca="false">VLOOKUP(A3344,participants!A:B,2,0)</f>
        <v>M</v>
      </c>
      <c r="C3344" s="0" t="n">
        <f aca="false">VLOOKUP(A3344,participants!A:C,3,0)</f>
        <v>68</v>
      </c>
      <c r="D3344" s="0" t="str">
        <f aca="false">VLOOKUP(A3344,participants!A:F,6,0)</f>
        <v>cLBP</v>
      </c>
      <c r="E3344" s="0" t="str">
        <f aca="false">IF(LEN(SUBSTITUTE(gait_events!C4982,"_run-",""))&lt;&gt;LEN(gait_events!C4982),LEFT(RIGHT(gait_events!C4982,LEN(gait_events!C4982)-19),FIND("_run-",RIGHT(gait_events!C4982,LEN(gait_events!C4982)-19),1)-1),RIGHT(gait_events!C4982,LEN(gait_events!C4982)-19))</f>
        <v>Slow</v>
      </c>
      <c r="F3344" s="0" t="str">
        <f aca="false">IF(LEN(SUBSTITUTE(gait_events!C4982,"_run-",""))&lt;&gt;LEN(gait_events!C4982),RIGHT(gait_events!C4982,LEN(gait_events!C4982)-FIND("_run-",gait_events!C4982,1)-4),"")</f>
        <v/>
      </c>
      <c r="G3344" s="0" t="str">
        <f aca="false">gait_events!D4982</f>
        <v>right_ankle</v>
      </c>
      <c r="H3344" s="0" t="str">
        <f aca="false">gait_events!E4982</f>
        <v>IC</v>
      </c>
      <c r="I3344" s="0" t="n">
        <f aca="false">IF(gait_events!F4982&lt;&gt;"",gait_events!F4982,NA())</f>
        <v>384</v>
      </c>
      <c r="J3344" s="0" t="n">
        <f aca="false">IF(gait_events!G4982&lt;&gt;"",gait_events!G4982,NA())</f>
        <v>377</v>
      </c>
      <c r="K3344" s="0" t="n">
        <f aca="false">I3344-J3344</f>
        <v>7</v>
      </c>
      <c r="L3344" s="0" t="n">
        <f aca="false">K3344*5</f>
        <v>35</v>
      </c>
      <c r="M3344" s="0" t="n">
        <f aca="false">IF(NOT(ISNA(I3344)),1,0)</f>
        <v>1</v>
      </c>
      <c r="N3344" s="0" t="n">
        <f aca="false">IF(NOT(ISNA(J3344)),1,0)</f>
        <v>1</v>
      </c>
      <c r="O3344" s="0" t="n">
        <f aca="false">IF(AND(NOT(ISNA(I3344)),NOT(ISNA(J3344))),1,0)</f>
        <v>1</v>
      </c>
      <c r="P3344" s="0" t="n">
        <f aca="false">IF(AND(NOT(ISNA(I3344)),ISNA(J3344)),1,0)</f>
        <v>0</v>
      </c>
      <c r="Q3344" s="0" t="n">
        <f aca="false">IF(AND(ISNA(I3344),NOT(ISNA(J3344))),1,0)</f>
        <v>0</v>
      </c>
      <c r="R3344" s="0" t="n">
        <f aca="false">IF(SUM(O3344:Q3344)&lt;&gt;1,"ERROR",1)</f>
        <v>1</v>
      </c>
    </row>
    <row r="3345" customFormat="false" ht="12.8" hidden="false" customHeight="false" outlineLevel="0" collapsed="false">
      <c r="A3345" s="0" t="str">
        <f aca="false">gait_events!B4983</f>
        <v>pp070</v>
      </c>
      <c r="B3345" s="0" t="str">
        <f aca="false">VLOOKUP(A3345,participants!A:B,2,0)</f>
        <v>M</v>
      </c>
      <c r="C3345" s="0" t="n">
        <f aca="false">VLOOKUP(A3345,participants!A:C,3,0)</f>
        <v>68</v>
      </c>
      <c r="D3345" s="0" t="str">
        <f aca="false">VLOOKUP(A3345,participants!A:F,6,0)</f>
        <v>cLBP</v>
      </c>
      <c r="E3345" s="0" t="str">
        <f aca="false">IF(LEN(SUBSTITUTE(gait_events!C4983,"_run-",""))&lt;&gt;LEN(gait_events!C4983),LEFT(RIGHT(gait_events!C4983,LEN(gait_events!C4983)-19),FIND("_run-",RIGHT(gait_events!C4983,LEN(gait_events!C4983)-19),1)-1),RIGHT(gait_events!C4983,LEN(gait_events!C4983)-19))</f>
        <v>Slow</v>
      </c>
      <c r="F3345" s="0" t="str">
        <f aca="false">IF(LEN(SUBSTITUTE(gait_events!C4983,"_run-",""))&lt;&gt;LEN(gait_events!C4983),RIGHT(gait_events!C4983,LEN(gait_events!C4983)-FIND("_run-",gait_events!C4983,1)-4),"")</f>
        <v/>
      </c>
      <c r="G3345" s="0" t="str">
        <f aca="false">gait_events!D4983</f>
        <v>right_ankle</v>
      </c>
      <c r="H3345" s="0" t="str">
        <f aca="false">gait_events!E4983</f>
        <v>IC</v>
      </c>
      <c r="I3345" s="0" t="n">
        <f aca="false">IF(gait_events!F4983&lt;&gt;"",gait_events!F4983,NA())</f>
        <v>732</v>
      </c>
      <c r="J3345" s="0" t="n">
        <f aca="false">IF(gait_events!G4983&lt;&gt;"",gait_events!G4983,NA())</f>
        <v>730</v>
      </c>
      <c r="K3345" s="0" t="n">
        <f aca="false">I3345-J3345</f>
        <v>2</v>
      </c>
      <c r="L3345" s="0" t="n">
        <f aca="false">K3345*5</f>
        <v>10</v>
      </c>
      <c r="M3345" s="0" t="n">
        <f aca="false">IF(NOT(ISNA(I3345)),1,0)</f>
        <v>1</v>
      </c>
      <c r="N3345" s="0" t="n">
        <f aca="false">IF(NOT(ISNA(J3345)),1,0)</f>
        <v>1</v>
      </c>
      <c r="O3345" s="0" t="n">
        <f aca="false">IF(AND(NOT(ISNA(I3345)),NOT(ISNA(J3345))),1,0)</f>
        <v>1</v>
      </c>
      <c r="P3345" s="0" t="n">
        <f aca="false">IF(AND(NOT(ISNA(I3345)),ISNA(J3345)),1,0)</f>
        <v>0</v>
      </c>
      <c r="Q3345" s="0" t="n">
        <f aca="false">IF(AND(ISNA(I3345),NOT(ISNA(J3345))),1,0)</f>
        <v>0</v>
      </c>
      <c r="R3345" s="0" t="n">
        <f aca="false">IF(SUM(O3345:Q3345)&lt;&gt;1,"ERROR",1)</f>
        <v>1</v>
      </c>
    </row>
    <row r="3346" customFormat="false" ht="12.8" hidden="false" customHeight="false" outlineLevel="0" collapsed="false">
      <c r="A3346" s="0" t="str">
        <f aca="false">gait_events!B4984</f>
        <v>pp070</v>
      </c>
      <c r="B3346" s="0" t="str">
        <f aca="false">VLOOKUP(A3346,participants!A:B,2,0)</f>
        <v>M</v>
      </c>
      <c r="C3346" s="0" t="n">
        <f aca="false">VLOOKUP(A3346,participants!A:C,3,0)</f>
        <v>68</v>
      </c>
      <c r="D3346" s="0" t="str">
        <f aca="false">VLOOKUP(A3346,participants!A:F,6,0)</f>
        <v>cLBP</v>
      </c>
      <c r="E3346" s="0" t="str">
        <f aca="false">IF(LEN(SUBSTITUTE(gait_events!C4984,"_run-",""))&lt;&gt;LEN(gait_events!C4984),LEFT(RIGHT(gait_events!C4984,LEN(gait_events!C4984)-19),FIND("_run-",RIGHT(gait_events!C4984,LEN(gait_events!C4984)-19),1)-1),RIGHT(gait_events!C4984,LEN(gait_events!C4984)-19))</f>
        <v>Slow</v>
      </c>
      <c r="F3346" s="0" t="str">
        <f aca="false">IF(LEN(SUBSTITUTE(gait_events!C4984,"_run-",""))&lt;&gt;LEN(gait_events!C4984),RIGHT(gait_events!C4984,LEN(gait_events!C4984)-FIND("_run-",gait_events!C4984,1)-4),"")</f>
        <v/>
      </c>
      <c r="G3346" s="0" t="str">
        <f aca="false">gait_events!D4984</f>
        <v>right_ankle</v>
      </c>
      <c r="H3346" s="0" t="str">
        <f aca="false">gait_events!E4984</f>
        <v>IC</v>
      </c>
      <c r="I3346" s="0" t="n">
        <f aca="false">IF(gait_events!F4984&lt;&gt;"",gait_events!F4984,NA())</f>
        <v>1089</v>
      </c>
      <c r="J3346" s="0" t="n">
        <f aca="false">IF(gait_events!G4984&lt;&gt;"",gait_events!G4984,NA())</f>
        <v>1087</v>
      </c>
      <c r="K3346" s="0" t="n">
        <f aca="false">I3346-J3346</f>
        <v>2</v>
      </c>
      <c r="L3346" s="0" t="n">
        <f aca="false">K3346*5</f>
        <v>10</v>
      </c>
      <c r="M3346" s="0" t="n">
        <f aca="false">IF(NOT(ISNA(I3346)),1,0)</f>
        <v>1</v>
      </c>
      <c r="N3346" s="0" t="n">
        <f aca="false">IF(NOT(ISNA(J3346)),1,0)</f>
        <v>1</v>
      </c>
      <c r="O3346" s="0" t="n">
        <f aca="false">IF(AND(NOT(ISNA(I3346)),NOT(ISNA(J3346))),1,0)</f>
        <v>1</v>
      </c>
      <c r="P3346" s="0" t="n">
        <f aca="false">IF(AND(NOT(ISNA(I3346)),ISNA(J3346)),1,0)</f>
        <v>0</v>
      </c>
      <c r="Q3346" s="0" t="n">
        <f aca="false">IF(AND(ISNA(I3346),NOT(ISNA(J3346))),1,0)</f>
        <v>0</v>
      </c>
      <c r="R3346" s="0" t="n">
        <f aca="false">IF(SUM(O3346:Q3346)&lt;&gt;1,"ERROR",1)</f>
        <v>1</v>
      </c>
    </row>
    <row r="3347" customFormat="false" ht="12.8" hidden="false" customHeight="false" outlineLevel="0" collapsed="false">
      <c r="A3347" s="0" t="str">
        <f aca="false">gait_events!B4985</f>
        <v>pp070</v>
      </c>
      <c r="B3347" s="0" t="str">
        <f aca="false">VLOOKUP(A3347,participants!A:B,2,0)</f>
        <v>M</v>
      </c>
      <c r="C3347" s="0" t="n">
        <f aca="false">VLOOKUP(A3347,participants!A:C,3,0)</f>
        <v>68</v>
      </c>
      <c r="D3347" s="0" t="str">
        <f aca="false">VLOOKUP(A3347,participants!A:F,6,0)</f>
        <v>cLBP</v>
      </c>
      <c r="E3347" s="0" t="str">
        <f aca="false">IF(LEN(SUBSTITUTE(gait_events!C4985,"_run-",""))&lt;&gt;LEN(gait_events!C4985),LEFT(RIGHT(gait_events!C4985,LEN(gait_events!C4985)-19),FIND("_run-",RIGHT(gait_events!C4985,LEN(gait_events!C4985)-19),1)-1),RIGHT(gait_events!C4985,LEN(gait_events!C4985)-19))</f>
        <v>Slow</v>
      </c>
      <c r="F3347" s="0" t="str">
        <f aca="false">IF(LEN(SUBSTITUTE(gait_events!C4985,"_run-",""))&lt;&gt;LEN(gait_events!C4985),RIGHT(gait_events!C4985,LEN(gait_events!C4985)-FIND("_run-",gait_events!C4985,1)-4),"")</f>
        <v/>
      </c>
      <c r="G3347" s="0" t="str">
        <f aca="false">gait_events!D4985</f>
        <v>right_ankle</v>
      </c>
      <c r="H3347" s="0" t="str">
        <f aca="false">gait_events!E4985</f>
        <v>IC</v>
      </c>
      <c r="I3347" s="0" t="n">
        <f aca="false">IF(gait_events!F4985&lt;&gt;"",gait_events!F4985,NA())</f>
        <v>1433</v>
      </c>
      <c r="J3347" s="0" t="n">
        <f aca="false">IF(gait_events!G4985&lt;&gt;"",gait_events!G4985,NA())</f>
        <v>1432</v>
      </c>
      <c r="K3347" s="0" t="n">
        <f aca="false">I3347-J3347</f>
        <v>1</v>
      </c>
      <c r="L3347" s="0" t="n">
        <f aca="false">K3347*5</f>
        <v>5</v>
      </c>
      <c r="M3347" s="0" t="n">
        <f aca="false">IF(NOT(ISNA(I3347)),1,0)</f>
        <v>1</v>
      </c>
      <c r="N3347" s="0" t="n">
        <f aca="false">IF(NOT(ISNA(J3347)),1,0)</f>
        <v>1</v>
      </c>
      <c r="O3347" s="0" t="n">
        <f aca="false">IF(AND(NOT(ISNA(I3347)),NOT(ISNA(J3347))),1,0)</f>
        <v>1</v>
      </c>
      <c r="P3347" s="0" t="n">
        <f aca="false">IF(AND(NOT(ISNA(I3347)),ISNA(J3347)),1,0)</f>
        <v>0</v>
      </c>
      <c r="Q3347" s="0" t="n">
        <f aca="false">IF(AND(ISNA(I3347),NOT(ISNA(J3347))),1,0)</f>
        <v>0</v>
      </c>
      <c r="R3347" s="0" t="n">
        <f aca="false">IF(SUM(O3347:Q3347)&lt;&gt;1,"ERROR",1)</f>
        <v>1</v>
      </c>
    </row>
    <row r="3348" customFormat="false" ht="12.8" hidden="false" customHeight="false" outlineLevel="0" collapsed="false">
      <c r="A3348" s="0" t="str">
        <f aca="false">gait_events!B4986</f>
        <v>pp070</v>
      </c>
      <c r="B3348" s="0" t="str">
        <f aca="false">VLOOKUP(A3348,participants!A:B,2,0)</f>
        <v>M</v>
      </c>
      <c r="C3348" s="0" t="n">
        <f aca="false">VLOOKUP(A3348,participants!A:C,3,0)</f>
        <v>68</v>
      </c>
      <c r="D3348" s="0" t="str">
        <f aca="false">VLOOKUP(A3348,participants!A:F,6,0)</f>
        <v>cLBP</v>
      </c>
      <c r="E3348" s="0" t="str">
        <f aca="false">IF(LEN(SUBSTITUTE(gait_events!C4986,"_run-",""))&lt;&gt;LEN(gait_events!C4986),LEFT(RIGHT(gait_events!C4986,LEN(gait_events!C4986)-19),FIND("_run-",RIGHT(gait_events!C4986,LEN(gait_events!C4986)-19),1)-1),RIGHT(gait_events!C4986,LEN(gait_events!C4986)-19))</f>
        <v>Slow</v>
      </c>
      <c r="F3348" s="0" t="str">
        <f aca="false">IF(LEN(SUBSTITUTE(gait_events!C4986,"_run-",""))&lt;&gt;LEN(gait_events!C4986),RIGHT(gait_events!C4986,LEN(gait_events!C4986)-FIND("_run-",gait_events!C4986,1)-4),"")</f>
        <v/>
      </c>
      <c r="G3348" s="0" t="str">
        <f aca="false">gait_events!D4986</f>
        <v>right_ankle</v>
      </c>
      <c r="H3348" s="0" t="str">
        <f aca="false">gait_events!E4986</f>
        <v>IC</v>
      </c>
      <c r="I3348" s="0" t="n">
        <f aca="false">IF(gait_events!F4986&lt;&gt;"",gait_events!F4986,NA())</f>
        <v>1796</v>
      </c>
      <c r="J3348" s="0" t="n">
        <f aca="false">IF(gait_events!G4986&lt;&gt;"",gait_events!G4986,NA())</f>
        <v>1786</v>
      </c>
      <c r="K3348" s="0" t="n">
        <f aca="false">I3348-J3348</f>
        <v>10</v>
      </c>
      <c r="L3348" s="0" t="n">
        <f aca="false">K3348*5</f>
        <v>50</v>
      </c>
      <c r="M3348" s="0" t="n">
        <f aca="false">IF(NOT(ISNA(I3348)),1,0)</f>
        <v>1</v>
      </c>
      <c r="N3348" s="0" t="n">
        <f aca="false">IF(NOT(ISNA(J3348)),1,0)</f>
        <v>1</v>
      </c>
      <c r="O3348" s="0" t="n">
        <f aca="false">IF(AND(NOT(ISNA(I3348)),NOT(ISNA(J3348))),1,0)</f>
        <v>1</v>
      </c>
      <c r="P3348" s="0" t="n">
        <f aca="false">IF(AND(NOT(ISNA(I3348)),ISNA(J3348)),1,0)</f>
        <v>0</v>
      </c>
      <c r="Q3348" s="0" t="n">
        <f aca="false">IF(AND(ISNA(I3348),NOT(ISNA(J3348))),1,0)</f>
        <v>0</v>
      </c>
      <c r="R3348" s="0" t="n">
        <f aca="false">IF(SUM(O3348:Q3348)&lt;&gt;1,"ERROR",1)</f>
        <v>1</v>
      </c>
    </row>
    <row r="3349" customFormat="false" ht="12.8" hidden="false" customHeight="false" outlineLevel="0" collapsed="false">
      <c r="A3349" s="0" t="str">
        <f aca="false">gait_events!B4987</f>
        <v>pp070</v>
      </c>
      <c r="B3349" s="0" t="str">
        <f aca="false">VLOOKUP(A3349,participants!A:B,2,0)</f>
        <v>M</v>
      </c>
      <c r="C3349" s="0" t="n">
        <f aca="false">VLOOKUP(A3349,participants!A:C,3,0)</f>
        <v>68</v>
      </c>
      <c r="D3349" s="0" t="str">
        <f aca="false">VLOOKUP(A3349,participants!A:F,6,0)</f>
        <v>cLBP</v>
      </c>
      <c r="E3349" s="0" t="str">
        <f aca="false">IF(LEN(SUBSTITUTE(gait_events!C4987,"_run-",""))&lt;&gt;LEN(gait_events!C4987),LEFT(RIGHT(gait_events!C4987,LEN(gait_events!C4987)-19),FIND("_run-",RIGHT(gait_events!C4987,LEN(gait_events!C4987)-19),1)-1),RIGHT(gait_events!C4987,LEN(gait_events!C4987)-19))</f>
        <v>Slow</v>
      </c>
      <c r="F3349" s="0" t="str">
        <f aca="false">IF(LEN(SUBSTITUTE(gait_events!C4987,"_run-",""))&lt;&gt;LEN(gait_events!C4987),RIGHT(gait_events!C4987,LEN(gait_events!C4987)-FIND("_run-",gait_events!C4987,1)-4),"")</f>
        <v/>
      </c>
      <c r="G3349" s="0" t="str">
        <f aca="false">gait_events!D4987</f>
        <v>right_ankle</v>
      </c>
      <c r="H3349" s="0" t="str">
        <f aca="false">gait_events!E4987</f>
        <v>FC</v>
      </c>
      <c r="I3349" s="0" t="n">
        <f aca="false">IF(gait_events!F4987&lt;&gt;"",gait_events!F4987,NA())</f>
        <v>274</v>
      </c>
      <c r="J3349" s="0" t="n">
        <f aca="false">IF(gait_events!G4987&lt;&gt;"",gait_events!G4987,NA())</f>
        <v>274</v>
      </c>
      <c r="K3349" s="0" t="n">
        <f aca="false">I3349-J3349</f>
        <v>0</v>
      </c>
      <c r="L3349" s="0" t="n">
        <f aca="false">K3349*5</f>
        <v>0</v>
      </c>
      <c r="M3349" s="0" t="n">
        <f aca="false">IF(NOT(ISNA(I3349)),1,0)</f>
        <v>1</v>
      </c>
      <c r="N3349" s="0" t="n">
        <f aca="false">IF(NOT(ISNA(J3349)),1,0)</f>
        <v>1</v>
      </c>
      <c r="O3349" s="0" t="n">
        <f aca="false">IF(AND(NOT(ISNA(I3349)),NOT(ISNA(J3349))),1,0)</f>
        <v>1</v>
      </c>
      <c r="P3349" s="0" t="n">
        <f aca="false">IF(AND(NOT(ISNA(I3349)),ISNA(J3349)),1,0)</f>
        <v>0</v>
      </c>
      <c r="Q3349" s="0" t="n">
        <f aca="false">IF(AND(ISNA(I3349),NOT(ISNA(J3349))),1,0)</f>
        <v>0</v>
      </c>
      <c r="R3349" s="0" t="n">
        <f aca="false">IF(SUM(O3349:Q3349)&lt;&gt;1,"ERROR",1)</f>
        <v>1</v>
      </c>
    </row>
    <row r="3350" customFormat="false" ht="12.8" hidden="false" customHeight="false" outlineLevel="0" collapsed="false">
      <c r="A3350" s="0" t="str">
        <f aca="false">gait_events!B4988</f>
        <v>pp070</v>
      </c>
      <c r="B3350" s="0" t="str">
        <f aca="false">VLOOKUP(A3350,participants!A:B,2,0)</f>
        <v>M</v>
      </c>
      <c r="C3350" s="0" t="n">
        <f aca="false">VLOOKUP(A3350,participants!A:C,3,0)</f>
        <v>68</v>
      </c>
      <c r="D3350" s="0" t="str">
        <f aca="false">VLOOKUP(A3350,participants!A:F,6,0)</f>
        <v>cLBP</v>
      </c>
      <c r="E3350" s="0" t="str">
        <f aca="false">IF(LEN(SUBSTITUTE(gait_events!C4988,"_run-",""))&lt;&gt;LEN(gait_events!C4988),LEFT(RIGHT(gait_events!C4988,LEN(gait_events!C4988)-19),FIND("_run-",RIGHT(gait_events!C4988,LEN(gait_events!C4988)-19),1)-1),RIGHT(gait_events!C4988,LEN(gait_events!C4988)-19))</f>
        <v>Slow</v>
      </c>
      <c r="F3350" s="0" t="str">
        <f aca="false">IF(LEN(SUBSTITUTE(gait_events!C4988,"_run-",""))&lt;&gt;LEN(gait_events!C4988),RIGHT(gait_events!C4988,LEN(gait_events!C4988)-FIND("_run-",gait_events!C4988,1)-4),"")</f>
        <v/>
      </c>
      <c r="G3350" s="0" t="str">
        <f aca="false">gait_events!D4988</f>
        <v>right_ankle</v>
      </c>
      <c r="H3350" s="0" t="str">
        <f aca="false">gait_events!E4988</f>
        <v>FC</v>
      </c>
      <c r="I3350" s="0" t="n">
        <f aca="false">IF(gait_events!F4988&lt;&gt;"",gait_events!F4988,NA())</f>
        <v>632</v>
      </c>
      <c r="J3350" s="0" t="n">
        <f aca="false">IF(gait_events!G4988&lt;&gt;"",gait_events!G4988,NA())</f>
        <v>632</v>
      </c>
      <c r="K3350" s="0" t="n">
        <f aca="false">I3350-J3350</f>
        <v>0</v>
      </c>
      <c r="L3350" s="0" t="n">
        <f aca="false">K3350*5</f>
        <v>0</v>
      </c>
      <c r="M3350" s="0" t="n">
        <f aca="false">IF(NOT(ISNA(I3350)),1,0)</f>
        <v>1</v>
      </c>
      <c r="N3350" s="0" t="n">
        <f aca="false">IF(NOT(ISNA(J3350)),1,0)</f>
        <v>1</v>
      </c>
      <c r="O3350" s="0" t="n">
        <f aca="false">IF(AND(NOT(ISNA(I3350)),NOT(ISNA(J3350))),1,0)</f>
        <v>1</v>
      </c>
      <c r="P3350" s="0" t="n">
        <f aca="false">IF(AND(NOT(ISNA(I3350)),ISNA(J3350)),1,0)</f>
        <v>0</v>
      </c>
      <c r="Q3350" s="0" t="n">
        <f aca="false">IF(AND(ISNA(I3350),NOT(ISNA(J3350))),1,0)</f>
        <v>0</v>
      </c>
      <c r="R3350" s="0" t="n">
        <f aca="false">IF(SUM(O3350:Q3350)&lt;&gt;1,"ERROR",1)</f>
        <v>1</v>
      </c>
    </row>
    <row r="3351" customFormat="false" ht="12.8" hidden="false" customHeight="false" outlineLevel="0" collapsed="false">
      <c r="A3351" s="0" t="str">
        <f aca="false">gait_events!B4989</f>
        <v>pp070</v>
      </c>
      <c r="B3351" s="0" t="str">
        <f aca="false">VLOOKUP(A3351,participants!A:B,2,0)</f>
        <v>M</v>
      </c>
      <c r="C3351" s="0" t="n">
        <f aca="false">VLOOKUP(A3351,participants!A:C,3,0)</f>
        <v>68</v>
      </c>
      <c r="D3351" s="0" t="str">
        <f aca="false">VLOOKUP(A3351,participants!A:F,6,0)</f>
        <v>cLBP</v>
      </c>
      <c r="E3351" s="0" t="str">
        <f aca="false">IF(LEN(SUBSTITUTE(gait_events!C4989,"_run-",""))&lt;&gt;LEN(gait_events!C4989),LEFT(RIGHT(gait_events!C4989,LEN(gait_events!C4989)-19),FIND("_run-",RIGHT(gait_events!C4989,LEN(gait_events!C4989)-19),1)-1),RIGHT(gait_events!C4989,LEN(gait_events!C4989)-19))</f>
        <v>Slow</v>
      </c>
      <c r="F3351" s="0" t="str">
        <f aca="false">IF(LEN(SUBSTITUTE(gait_events!C4989,"_run-",""))&lt;&gt;LEN(gait_events!C4989),RIGHT(gait_events!C4989,LEN(gait_events!C4989)-FIND("_run-",gait_events!C4989,1)-4),"")</f>
        <v/>
      </c>
      <c r="G3351" s="0" t="str">
        <f aca="false">gait_events!D4989</f>
        <v>right_ankle</v>
      </c>
      <c r="H3351" s="0" t="str">
        <f aca="false">gait_events!E4989</f>
        <v>FC</v>
      </c>
      <c r="I3351" s="0" t="n">
        <f aca="false">IF(gait_events!F4989&lt;&gt;"",gait_events!F4989,NA())</f>
        <v>974</v>
      </c>
      <c r="J3351" s="0" t="n">
        <f aca="false">IF(gait_events!G4989&lt;&gt;"",gait_events!G4989,NA())</f>
        <v>975</v>
      </c>
      <c r="K3351" s="0" t="n">
        <f aca="false">I3351-J3351</f>
        <v>-1</v>
      </c>
      <c r="L3351" s="0" t="n">
        <f aca="false">K3351*5</f>
        <v>-5</v>
      </c>
      <c r="M3351" s="0" t="n">
        <f aca="false">IF(NOT(ISNA(I3351)),1,0)</f>
        <v>1</v>
      </c>
      <c r="N3351" s="0" t="n">
        <f aca="false">IF(NOT(ISNA(J3351)),1,0)</f>
        <v>1</v>
      </c>
      <c r="O3351" s="0" t="n">
        <f aca="false">IF(AND(NOT(ISNA(I3351)),NOT(ISNA(J3351))),1,0)</f>
        <v>1</v>
      </c>
      <c r="P3351" s="0" t="n">
        <f aca="false">IF(AND(NOT(ISNA(I3351)),ISNA(J3351)),1,0)</f>
        <v>0</v>
      </c>
      <c r="Q3351" s="0" t="n">
        <f aca="false">IF(AND(ISNA(I3351),NOT(ISNA(J3351))),1,0)</f>
        <v>0</v>
      </c>
      <c r="R3351" s="0" t="n">
        <f aca="false">IF(SUM(O3351:Q3351)&lt;&gt;1,"ERROR",1)</f>
        <v>1</v>
      </c>
    </row>
    <row r="3352" customFormat="false" ht="12.8" hidden="false" customHeight="false" outlineLevel="0" collapsed="false">
      <c r="A3352" s="0" t="str">
        <f aca="false">gait_events!B4990</f>
        <v>pp070</v>
      </c>
      <c r="B3352" s="0" t="str">
        <f aca="false">VLOOKUP(A3352,participants!A:B,2,0)</f>
        <v>M</v>
      </c>
      <c r="C3352" s="0" t="n">
        <f aca="false">VLOOKUP(A3352,participants!A:C,3,0)</f>
        <v>68</v>
      </c>
      <c r="D3352" s="0" t="str">
        <f aca="false">VLOOKUP(A3352,participants!A:F,6,0)</f>
        <v>cLBP</v>
      </c>
      <c r="E3352" s="0" t="str">
        <f aca="false">IF(LEN(SUBSTITUTE(gait_events!C4990,"_run-",""))&lt;&gt;LEN(gait_events!C4990),LEFT(RIGHT(gait_events!C4990,LEN(gait_events!C4990)-19),FIND("_run-",RIGHT(gait_events!C4990,LEN(gait_events!C4990)-19),1)-1),RIGHT(gait_events!C4990,LEN(gait_events!C4990)-19))</f>
        <v>Slow</v>
      </c>
      <c r="F3352" s="0" t="str">
        <f aca="false">IF(LEN(SUBSTITUTE(gait_events!C4990,"_run-",""))&lt;&gt;LEN(gait_events!C4990),RIGHT(gait_events!C4990,LEN(gait_events!C4990)-FIND("_run-",gait_events!C4990,1)-4),"")</f>
        <v/>
      </c>
      <c r="G3352" s="0" t="str">
        <f aca="false">gait_events!D4990</f>
        <v>right_ankle</v>
      </c>
      <c r="H3352" s="0" t="str">
        <f aca="false">gait_events!E4990</f>
        <v>FC</v>
      </c>
      <c r="I3352" s="0" t="n">
        <f aca="false">IF(gait_events!F4990&lt;&gt;"",gait_events!F4990,NA())</f>
        <v>1329</v>
      </c>
      <c r="J3352" s="0" t="n">
        <f aca="false">IF(gait_events!G4990&lt;&gt;"",gait_events!G4990,NA())</f>
        <v>1329</v>
      </c>
      <c r="K3352" s="0" t="n">
        <f aca="false">I3352-J3352</f>
        <v>0</v>
      </c>
      <c r="L3352" s="0" t="n">
        <f aca="false">K3352*5</f>
        <v>0</v>
      </c>
      <c r="M3352" s="0" t="n">
        <f aca="false">IF(NOT(ISNA(I3352)),1,0)</f>
        <v>1</v>
      </c>
      <c r="N3352" s="0" t="n">
        <f aca="false">IF(NOT(ISNA(J3352)),1,0)</f>
        <v>1</v>
      </c>
      <c r="O3352" s="0" t="n">
        <f aca="false">IF(AND(NOT(ISNA(I3352)),NOT(ISNA(J3352))),1,0)</f>
        <v>1</v>
      </c>
      <c r="P3352" s="0" t="n">
        <f aca="false">IF(AND(NOT(ISNA(I3352)),ISNA(J3352)),1,0)</f>
        <v>0</v>
      </c>
      <c r="Q3352" s="0" t="n">
        <f aca="false">IF(AND(ISNA(I3352),NOT(ISNA(J3352))),1,0)</f>
        <v>0</v>
      </c>
      <c r="R3352" s="0" t="n">
        <f aca="false">IF(SUM(O3352:Q3352)&lt;&gt;1,"ERROR",1)</f>
        <v>1</v>
      </c>
    </row>
    <row r="3353" customFormat="false" ht="12.8" hidden="false" customHeight="false" outlineLevel="0" collapsed="false">
      <c r="A3353" s="0" t="str">
        <f aca="false">gait_events!B4991</f>
        <v>pp070</v>
      </c>
      <c r="B3353" s="0" t="str">
        <f aca="false">VLOOKUP(A3353,participants!A:B,2,0)</f>
        <v>M</v>
      </c>
      <c r="C3353" s="0" t="n">
        <f aca="false">VLOOKUP(A3353,participants!A:C,3,0)</f>
        <v>68</v>
      </c>
      <c r="D3353" s="0" t="str">
        <f aca="false">VLOOKUP(A3353,participants!A:F,6,0)</f>
        <v>cLBP</v>
      </c>
      <c r="E3353" s="0" t="str">
        <f aca="false">IF(LEN(SUBSTITUTE(gait_events!C4991,"_run-",""))&lt;&gt;LEN(gait_events!C4991),LEFT(RIGHT(gait_events!C4991,LEN(gait_events!C4991)-19),FIND("_run-",RIGHT(gait_events!C4991,LEN(gait_events!C4991)-19),1)-1),RIGHT(gait_events!C4991,LEN(gait_events!C4991)-19))</f>
        <v>Slow</v>
      </c>
      <c r="F3353" s="0" t="str">
        <f aca="false">IF(LEN(SUBSTITUTE(gait_events!C4991,"_run-",""))&lt;&gt;LEN(gait_events!C4991),RIGHT(gait_events!C4991,LEN(gait_events!C4991)-FIND("_run-",gait_events!C4991,1)-4),"")</f>
        <v/>
      </c>
      <c r="G3353" s="0" t="str">
        <f aca="false">gait_events!D4991</f>
        <v>right_ankle</v>
      </c>
      <c r="H3353" s="0" t="str">
        <f aca="false">gait_events!E4991</f>
        <v>FC</v>
      </c>
      <c r="I3353" s="0" t="n">
        <f aca="false">IF(gait_events!F4991&lt;&gt;"",gait_events!F4991,NA())</f>
        <v>1687</v>
      </c>
      <c r="J3353" s="0" t="n">
        <f aca="false">IF(gait_events!G4991&lt;&gt;"",gait_events!G4991,NA())</f>
        <v>1686</v>
      </c>
      <c r="K3353" s="0" t="n">
        <f aca="false">I3353-J3353</f>
        <v>1</v>
      </c>
      <c r="L3353" s="0" t="n">
        <f aca="false">K3353*5</f>
        <v>5</v>
      </c>
      <c r="M3353" s="0" t="n">
        <f aca="false">IF(NOT(ISNA(I3353)),1,0)</f>
        <v>1</v>
      </c>
      <c r="N3353" s="0" t="n">
        <f aca="false">IF(NOT(ISNA(J3353)),1,0)</f>
        <v>1</v>
      </c>
      <c r="O3353" s="0" t="n">
        <f aca="false">IF(AND(NOT(ISNA(I3353)),NOT(ISNA(J3353))),1,0)</f>
        <v>1</v>
      </c>
      <c r="P3353" s="0" t="n">
        <f aca="false">IF(AND(NOT(ISNA(I3353)),ISNA(J3353)),1,0)</f>
        <v>0</v>
      </c>
      <c r="Q3353" s="0" t="n">
        <f aca="false">IF(AND(ISNA(I3353),NOT(ISNA(J3353))),1,0)</f>
        <v>0</v>
      </c>
      <c r="R3353" s="0" t="n">
        <f aca="false">IF(SUM(O3353:Q3353)&lt;&gt;1,"ERROR",1)</f>
        <v>1</v>
      </c>
    </row>
    <row r="3354" customFormat="false" ht="12.8" hidden="false" customHeight="false" outlineLevel="0" collapsed="false">
      <c r="A3354" s="0" t="str">
        <f aca="false">gait_events!B4992</f>
        <v>pp070</v>
      </c>
      <c r="B3354" s="0" t="str">
        <f aca="false">VLOOKUP(A3354,participants!A:B,2,0)</f>
        <v>M</v>
      </c>
      <c r="C3354" s="0" t="n">
        <f aca="false">VLOOKUP(A3354,participants!A:C,3,0)</f>
        <v>68</v>
      </c>
      <c r="D3354" s="0" t="str">
        <f aca="false">VLOOKUP(A3354,participants!A:F,6,0)</f>
        <v>cLBP</v>
      </c>
      <c r="E3354" s="0" t="str">
        <f aca="false">IF(LEN(SUBSTITUTE(gait_events!C4992,"_run-",""))&lt;&gt;LEN(gait_events!C4992),LEFT(RIGHT(gait_events!C4992,LEN(gait_events!C4992)-19),FIND("_run-",RIGHT(gait_events!C4992,LEN(gait_events!C4992)-19),1)-1),RIGHT(gait_events!C4992,LEN(gait_events!C4992)-19))</f>
        <v>Slow</v>
      </c>
      <c r="F3354" s="0" t="str">
        <f aca="false">IF(LEN(SUBSTITUTE(gait_events!C4992,"_run-",""))&lt;&gt;LEN(gait_events!C4992),RIGHT(gait_events!C4992,LEN(gait_events!C4992)-FIND("_run-",gait_events!C4992,1)-4),"")</f>
        <v/>
      </c>
      <c r="G3354" s="0" t="str">
        <f aca="false">gait_events!D4992</f>
        <v>right_ankle</v>
      </c>
      <c r="H3354" s="0" t="str">
        <f aca="false">gait_events!E4992</f>
        <v>FC</v>
      </c>
      <c r="I3354" s="0" t="n">
        <f aca="false">IF(gait_events!F4992&lt;&gt;"",gait_events!F4992,NA())</f>
        <v>2053</v>
      </c>
      <c r="J3354" s="0" t="n">
        <f aca="false">IF(gait_events!G4992&lt;&gt;"",gait_events!G4992,NA())</f>
        <v>2054</v>
      </c>
      <c r="K3354" s="0" t="n">
        <f aca="false">I3354-J3354</f>
        <v>-1</v>
      </c>
      <c r="L3354" s="0" t="n">
        <f aca="false">K3354*5</f>
        <v>-5</v>
      </c>
      <c r="M3354" s="0" t="n">
        <f aca="false">IF(NOT(ISNA(I3354)),1,0)</f>
        <v>1</v>
      </c>
      <c r="N3354" s="0" t="n">
        <f aca="false">IF(NOT(ISNA(J3354)),1,0)</f>
        <v>1</v>
      </c>
      <c r="O3354" s="0" t="n">
        <f aca="false">IF(AND(NOT(ISNA(I3354)),NOT(ISNA(J3354))),1,0)</f>
        <v>1</v>
      </c>
      <c r="P3354" s="0" t="n">
        <f aca="false">IF(AND(NOT(ISNA(I3354)),ISNA(J3354)),1,0)</f>
        <v>0</v>
      </c>
      <c r="Q3354" s="0" t="n">
        <f aca="false">IF(AND(ISNA(I3354),NOT(ISNA(J3354))),1,0)</f>
        <v>0</v>
      </c>
      <c r="R3354" s="0" t="n">
        <f aca="false">IF(SUM(O3354:Q3354)&lt;&gt;1,"ERROR",1)</f>
        <v>1</v>
      </c>
    </row>
    <row r="3355" customFormat="false" ht="12.8" hidden="false" customHeight="false" outlineLevel="0" collapsed="false">
      <c r="A3355" s="0" t="str">
        <f aca="false">gait_events!B4993</f>
        <v>pp070</v>
      </c>
      <c r="B3355" s="0" t="str">
        <f aca="false">VLOOKUP(A3355,participants!A:B,2,0)</f>
        <v>M</v>
      </c>
      <c r="C3355" s="0" t="n">
        <f aca="false">VLOOKUP(A3355,participants!A:C,3,0)</f>
        <v>68</v>
      </c>
      <c r="D3355" s="0" t="str">
        <f aca="false">VLOOKUP(A3355,participants!A:F,6,0)</f>
        <v>cLBP</v>
      </c>
      <c r="E3355" s="0" t="str">
        <f aca="false">IF(LEN(SUBSTITUTE(gait_events!C4993,"_run-",""))&lt;&gt;LEN(gait_events!C4993),LEFT(RIGHT(gait_events!C4993,LEN(gait_events!C4993)-19),FIND("_run-",RIGHT(gait_events!C4993,LEN(gait_events!C4993)-19),1)-1),RIGHT(gait_events!C4993,LEN(gait_events!C4993)-19))</f>
        <v>Slow</v>
      </c>
      <c r="F3355" s="0" t="str">
        <f aca="false">IF(LEN(SUBSTITUTE(gait_events!C4993,"_run-",""))&lt;&gt;LEN(gait_events!C4993),RIGHT(gait_events!C4993,LEN(gait_events!C4993)-FIND("_run-",gait_events!C4993,1)-4),"")</f>
        <v/>
      </c>
      <c r="G3355" s="0" t="str">
        <f aca="false">gait_events!D4993</f>
        <v>left_shank</v>
      </c>
      <c r="H3355" s="0" t="str">
        <f aca="false">gait_events!E4993</f>
        <v>IC</v>
      </c>
      <c r="I3355" s="0" t="n">
        <f aca="false">IF(gait_events!F4993&lt;&gt;"",gait_events!F4993,NA())</f>
        <v>212</v>
      </c>
      <c r="J3355" s="0" t="n">
        <f aca="false">IF(gait_events!G4993&lt;&gt;"",gait_events!G4993,NA())</f>
        <v>218</v>
      </c>
      <c r="K3355" s="0" t="n">
        <f aca="false">I3355-J3355</f>
        <v>-6</v>
      </c>
      <c r="L3355" s="0" t="n">
        <f aca="false">K3355*5</f>
        <v>-30</v>
      </c>
      <c r="M3355" s="0" t="n">
        <f aca="false">IF(NOT(ISNA(I3355)),1,0)</f>
        <v>1</v>
      </c>
      <c r="N3355" s="0" t="n">
        <f aca="false">IF(NOT(ISNA(J3355)),1,0)</f>
        <v>1</v>
      </c>
      <c r="O3355" s="0" t="n">
        <f aca="false">IF(AND(NOT(ISNA(I3355)),NOT(ISNA(J3355))),1,0)</f>
        <v>1</v>
      </c>
      <c r="P3355" s="0" t="n">
        <f aca="false">IF(AND(NOT(ISNA(I3355)),ISNA(J3355)),1,0)</f>
        <v>0</v>
      </c>
      <c r="Q3355" s="0" t="n">
        <f aca="false">IF(AND(ISNA(I3355),NOT(ISNA(J3355))),1,0)</f>
        <v>0</v>
      </c>
      <c r="R3355" s="0" t="n">
        <f aca="false">IF(SUM(O3355:Q3355)&lt;&gt;1,"ERROR",1)</f>
        <v>1</v>
      </c>
    </row>
    <row r="3356" customFormat="false" ht="12.8" hidden="false" customHeight="false" outlineLevel="0" collapsed="false">
      <c r="A3356" s="0" t="str">
        <f aca="false">gait_events!B4994</f>
        <v>pp070</v>
      </c>
      <c r="B3356" s="0" t="str">
        <f aca="false">VLOOKUP(A3356,participants!A:B,2,0)</f>
        <v>M</v>
      </c>
      <c r="C3356" s="0" t="n">
        <f aca="false">VLOOKUP(A3356,participants!A:C,3,0)</f>
        <v>68</v>
      </c>
      <c r="D3356" s="0" t="str">
        <f aca="false">VLOOKUP(A3356,participants!A:F,6,0)</f>
        <v>cLBP</v>
      </c>
      <c r="E3356" s="0" t="str">
        <f aca="false">IF(LEN(SUBSTITUTE(gait_events!C4994,"_run-",""))&lt;&gt;LEN(gait_events!C4994),LEFT(RIGHT(gait_events!C4994,LEN(gait_events!C4994)-19),FIND("_run-",RIGHT(gait_events!C4994,LEN(gait_events!C4994)-19),1)-1),RIGHT(gait_events!C4994,LEN(gait_events!C4994)-19))</f>
        <v>Slow</v>
      </c>
      <c r="F3356" s="0" t="str">
        <f aca="false">IF(LEN(SUBSTITUTE(gait_events!C4994,"_run-",""))&lt;&gt;LEN(gait_events!C4994),RIGHT(gait_events!C4994,LEN(gait_events!C4994)-FIND("_run-",gait_events!C4994,1)-4),"")</f>
        <v/>
      </c>
      <c r="G3356" s="0" t="str">
        <f aca="false">gait_events!D4994</f>
        <v>left_shank</v>
      </c>
      <c r="H3356" s="0" t="str">
        <f aca="false">gait_events!E4994</f>
        <v>IC</v>
      </c>
      <c r="I3356" s="0" t="n">
        <f aca="false">IF(gait_events!F4994&lt;&gt;"",gait_events!F4994,NA())</f>
        <v>554</v>
      </c>
      <c r="J3356" s="0" t="n">
        <f aca="false">IF(gait_events!G4994&lt;&gt;"",gait_events!G4994,NA())</f>
        <v>558</v>
      </c>
      <c r="K3356" s="0" t="n">
        <f aca="false">I3356-J3356</f>
        <v>-4</v>
      </c>
      <c r="L3356" s="0" t="n">
        <f aca="false">K3356*5</f>
        <v>-20</v>
      </c>
      <c r="M3356" s="0" t="n">
        <f aca="false">IF(NOT(ISNA(I3356)),1,0)</f>
        <v>1</v>
      </c>
      <c r="N3356" s="0" t="n">
        <f aca="false">IF(NOT(ISNA(J3356)),1,0)</f>
        <v>1</v>
      </c>
      <c r="O3356" s="0" t="n">
        <f aca="false">IF(AND(NOT(ISNA(I3356)),NOT(ISNA(J3356))),1,0)</f>
        <v>1</v>
      </c>
      <c r="P3356" s="0" t="n">
        <f aca="false">IF(AND(NOT(ISNA(I3356)),ISNA(J3356)),1,0)</f>
        <v>0</v>
      </c>
      <c r="Q3356" s="0" t="n">
        <f aca="false">IF(AND(ISNA(I3356),NOT(ISNA(J3356))),1,0)</f>
        <v>0</v>
      </c>
      <c r="R3356" s="0" t="n">
        <f aca="false">IF(SUM(O3356:Q3356)&lt;&gt;1,"ERROR",1)</f>
        <v>1</v>
      </c>
    </row>
    <row r="3357" customFormat="false" ht="12.8" hidden="false" customHeight="false" outlineLevel="0" collapsed="false">
      <c r="A3357" s="0" t="str">
        <f aca="false">gait_events!B4995</f>
        <v>pp070</v>
      </c>
      <c r="B3357" s="0" t="str">
        <f aca="false">VLOOKUP(A3357,participants!A:B,2,0)</f>
        <v>M</v>
      </c>
      <c r="C3357" s="0" t="n">
        <f aca="false">VLOOKUP(A3357,participants!A:C,3,0)</f>
        <v>68</v>
      </c>
      <c r="D3357" s="0" t="str">
        <f aca="false">VLOOKUP(A3357,participants!A:F,6,0)</f>
        <v>cLBP</v>
      </c>
      <c r="E3357" s="0" t="str">
        <f aca="false">IF(LEN(SUBSTITUTE(gait_events!C4995,"_run-",""))&lt;&gt;LEN(gait_events!C4995),LEFT(RIGHT(gait_events!C4995,LEN(gait_events!C4995)-19),FIND("_run-",RIGHT(gait_events!C4995,LEN(gait_events!C4995)-19),1)-1),RIGHT(gait_events!C4995,LEN(gait_events!C4995)-19))</f>
        <v>Slow</v>
      </c>
      <c r="F3357" s="0" t="str">
        <f aca="false">IF(LEN(SUBSTITUTE(gait_events!C4995,"_run-",""))&lt;&gt;LEN(gait_events!C4995),RIGHT(gait_events!C4995,LEN(gait_events!C4995)-FIND("_run-",gait_events!C4995,1)-4),"")</f>
        <v/>
      </c>
      <c r="G3357" s="0" t="str">
        <f aca="false">gait_events!D4995</f>
        <v>left_shank</v>
      </c>
      <c r="H3357" s="0" t="str">
        <f aca="false">gait_events!E4995</f>
        <v>IC</v>
      </c>
      <c r="I3357" s="0" t="n">
        <f aca="false">IF(gait_events!F4995&lt;&gt;"",gait_events!F4995,NA())</f>
        <v>899</v>
      </c>
      <c r="J3357" s="0" t="n">
        <f aca="false">IF(gait_events!G4995&lt;&gt;"",gait_events!G4995,NA())</f>
        <v>907</v>
      </c>
      <c r="K3357" s="0" t="n">
        <f aca="false">I3357-J3357</f>
        <v>-8</v>
      </c>
      <c r="L3357" s="0" t="n">
        <f aca="false">K3357*5</f>
        <v>-40</v>
      </c>
      <c r="M3357" s="0" t="n">
        <f aca="false">IF(NOT(ISNA(I3357)),1,0)</f>
        <v>1</v>
      </c>
      <c r="N3357" s="0" t="n">
        <f aca="false">IF(NOT(ISNA(J3357)),1,0)</f>
        <v>1</v>
      </c>
      <c r="O3357" s="0" t="n">
        <f aca="false">IF(AND(NOT(ISNA(I3357)),NOT(ISNA(J3357))),1,0)</f>
        <v>1</v>
      </c>
      <c r="P3357" s="0" t="n">
        <f aca="false">IF(AND(NOT(ISNA(I3357)),ISNA(J3357)),1,0)</f>
        <v>0</v>
      </c>
      <c r="Q3357" s="0" t="n">
        <f aca="false">IF(AND(ISNA(I3357),NOT(ISNA(J3357))),1,0)</f>
        <v>0</v>
      </c>
      <c r="R3357" s="0" t="n">
        <f aca="false">IF(SUM(O3357:Q3357)&lt;&gt;1,"ERROR",1)</f>
        <v>1</v>
      </c>
    </row>
    <row r="3358" customFormat="false" ht="12.8" hidden="false" customHeight="false" outlineLevel="0" collapsed="false">
      <c r="A3358" s="0" t="str">
        <f aca="false">gait_events!B4996</f>
        <v>pp070</v>
      </c>
      <c r="B3358" s="0" t="str">
        <f aca="false">VLOOKUP(A3358,participants!A:B,2,0)</f>
        <v>M</v>
      </c>
      <c r="C3358" s="0" t="n">
        <f aca="false">VLOOKUP(A3358,participants!A:C,3,0)</f>
        <v>68</v>
      </c>
      <c r="D3358" s="0" t="str">
        <f aca="false">VLOOKUP(A3358,participants!A:F,6,0)</f>
        <v>cLBP</v>
      </c>
      <c r="E3358" s="0" t="str">
        <f aca="false">IF(LEN(SUBSTITUTE(gait_events!C4996,"_run-",""))&lt;&gt;LEN(gait_events!C4996),LEFT(RIGHT(gait_events!C4996,LEN(gait_events!C4996)-19),FIND("_run-",RIGHT(gait_events!C4996,LEN(gait_events!C4996)-19),1)-1),RIGHT(gait_events!C4996,LEN(gait_events!C4996)-19))</f>
        <v>Slow</v>
      </c>
      <c r="F3358" s="0" t="str">
        <f aca="false">IF(LEN(SUBSTITUTE(gait_events!C4996,"_run-",""))&lt;&gt;LEN(gait_events!C4996),RIGHT(gait_events!C4996,LEN(gait_events!C4996)-FIND("_run-",gait_events!C4996,1)-4),"")</f>
        <v/>
      </c>
      <c r="G3358" s="0" t="str">
        <f aca="false">gait_events!D4996</f>
        <v>left_shank</v>
      </c>
      <c r="H3358" s="0" t="str">
        <f aca="false">gait_events!E4996</f>
        <v>IC</v>
      </c>
      <c r="I3358" s="0" t="n">
        <f aca="false">IF(gait_events!F4996&lt;&gt;"",gait_events!F4996,NA())</f>
        <v>1256</v>
      </c>
      <c r="J3358" s="0" t="n">
        <f aca="false">IF(gait_events!G4996&lt;&gt;"",gait_events!G4996,NA())</f>
        <v>1260</v>
      </c>
      <c r="K3358" s="0" t="n">
        <f aca="false">I3358-J3358</f>
        <v>-4</v>
      </c>
      <c r="L3358" s="0" t="n">
        <f aca="false">K3358*5</f>
        <v>-20</v>
      </c>
      <c r="M3358" s="0" t="n">
        <f aca="false">IF(NOT(ISNA(I3358)),1,0)</f>
        <v>1</v>
      </c>
      <c r="N3358" s="0" t="n">
        <f aca="false">IF(NOT(ISNA(J3358)),1,0)</f>
        <v>1</v>
      </c>
      <c r="O3358" s="0" t="n">
        <f aca="false">IF(AND(NOT(ISNA(I3358)),NOT(ISNA(J3358))),1,0)</f>
        <v>1</v>
      </c>
      <c r="P3358" s="0" t="n">
        <f aca="false">IF(AND(NOT(ISNA(I3358)),ISNA(J3358)),1,0)</f>
        <v>0</v>
      </c>
      <c r="Q3358" s="0" t="n">
        <f aca="false">IF(AND(ISNA(I3358),NOT(ISNA(J3358))),1,0)</f>
        <v>0</v>
      </c>
      <c r="R3358" s="0" t="n">
        <f aca="false">IF(SUM(O3358:Q3358)&lt;&gt;1,"ERROR",1)</f>
        <v>1</v>
      </c>
    </row>
    <row r="3359" customFormat="false" ht="12.8" hidden="false" customHeight="false" outlineLevel="0" collapsed="false">
      <c r="A3359" s="0" t="str">
        <f aca="false">gait_events!B4997</f>
        <v>pp070</v>
      </c>
      <c r="B3359" s="0" t="str">
        <f aca="false">VLOOKUP(A3359,participants!A:B,2,0)</f>
        <v>M</v>
      </c>
      <c r="C3359" s="0" t="n">
        <f aca="false">VLOOKUP(A3359,participants!A:C,3,0)</f>
        <v>68</v>
      </c>
      <c r="D3359" s="0" t="str">
        <f aca="false">VLOOKUP(A3359,participants!A:F,6,0)</f>
        <v>cLBP</v>
      </c>
      <c r="E3359" s="0" t="str">
        <f aca="false">IF(LEN(SUBSTITUTE(gait_events!C4997,"_run-",""))&lt;&gt;LEN(gait_events!C4997),LEFT(RIGHT(gait_events!C4997,LEN(gait_events!C4997)-19),FIND("_run-",RIGHT(gait_events!C4997,LEN(gait_events!C4997)-19),1)-1),RIGHT(gait_events!C4997,LEN(gait_events!C4997)-19))</f>
        <v>Slow</v>
      </c>
      <c r="F3359" s="0" t="str">
        <f aca="false">IF(LEN(SUBSTITUTE(gait_events!C4997,"_run-",""))&lt;&gt;LEN(gait_events!C4997),RIGHT(gait_events!C4997,LEN(gait_events!C4997)-FIND("_run-",gait_events!C4997,1)-4),"")</f>
        <v/>
      </c>
      <c r="G3359" s="0" t="str">
        <f aca="false">gait_events!D4997</f>
        <v>left_shank</v>
      </c>
      <c r="H3359" s="0" t="str">
        <f aca="false">gait_events!E4997</f>
        <v>IC</v>
      </c>
      <c r="I3359" s="0" t="n">
        <f aca="false">IF(gait_events!F4997&lt;&gt;"",gait_events!F4997,NA())</f>
        <v>1609</v>
      </c>
      <c r="J3359" s="0" t="n">
        <f aca="false">IF(gait_events!G4997&lt;&gt;"",gait_events!G4997,NA())</f>
        <v>1616</v>
      </c>
      <c r="K3359" s="0" t="n">
        <f aca="false">I3359-J3359</f>
        <v>-7</v>
      </c>
      <c r="L3359" s="0" t="n">
        <f aca="false">K3359*5</f>
        <v>-35</v>
      </c>
      <c r="M3359" s="0" t="n">
        <f aca="false">IF(NOT(ISNA(I3359)),1,0)</f>
        <v>1</v>
      </c>
      <c r="N3359" s="0" t="n">
        <f aca="false">IF(NOT(ISNA(J3359)),1,0)</f>
        <v>1</v>
      </c>
      <c r="O3359" s="0" t="n">
        <f aca="false">IF(AND(NOT(ISNA(I3359)),NOT(ISNA(J3359))),1,0)</f>
        <v>1</v>
      </c>
      <c r="P3359" s="0" t="n">
        <f aca="false">IF(AND(NOT(ISNA(I3359)),ISNA(J3359)),1,0)</f>
        <v>0</v>
      </c>
      <c r="Q3359" s="0" t="n">
        <f aca="false">IF(AND(ISNA(I3359),NOT(ISNA(J3359))),1,0)</f>
        <v>0</v>
      </c>
      <c r="R3359" s="0" t="n">
        <f aca="false">IF(SUM(O3359:Q3359)&lt;&gt;1,"ERROR",1)</f>
        <v>1</v>
      </c>
    </row>
    <row r="3360" customFormat="false" ht="12.8" hidden="false" customHeight="false" outlineLevel="0" collapsed="false">
      <c r="A3360" s="0" t="str">
        <f aca="false">gait_events!B4998</f>
        <v>pp070</v>
      </c>
      <c r="B3360" s="0" t="str">
        <f aca="false">VLOOKUP(A3360,participants!A:B,2,0)</f>
        <v>M</v>
      </c>
      <c r="C3360" s="0" t="n">
        <f aca="false">VLOOKUP(A3360,participants!A:C,3,0)</f>
        <v>68</v>
      </c>
      <c r="D3360" s="0" t="str">
        <f aca="false">VLOOKUP(A3360,participants!A:F,6,0)</f>
        <v>cLBP</v>
      </c>
      <c r="E3360" s="0" t="str">
        <f aca="false">IF(LEN(SUBSTITUTE(gait_events!C4998,"_run-",""))&lt;&gt;LEN(gait_events!C4998),LEFT(RIGHT(gait_events!C4998,LEN(gait_events!C4998)-19),FIND("_run-",RIGHT(gait_events!C4998,LEN(gait_events!C4998)-19),1)-1),RIGHT(gait_events!C4998,LEN(gait_events!C4998)-19))</f>
        <v>Slow</v>
      </c>
      <c r="F3360" s="0" t="str">
        <f aca="false">IF(LEN(SUBSTITUTE(gait_events!C4998,"_run-",""))&lt;&gt;LEN(gait_events!C4998),RIGHT(gait_events!C4998,LEN(gait_events!C4998)-FIND("_run-",gait_events!C4998,1)-4),"")</f>
        <v/>
      </c>
      <c r="G3360" s="0" t="str">
        <f aca="false">gait_events!D4998</f>
        <v>left_shank</v>
      </c>
      <c r="H3360" s="0" t="str">
        <f aca="false">gait_events!E4998</f>
        <v>IC</v>
      </c>
      <c r="I3360" s="0" t="n">
        <f aca="false">IF(gait_events!F4998&lt;&gt;"",gait_events!F4998,NA())</f>
        <v>1981</v>
      </c>
      <c r="J3360" s="0" t="n">
        <f aca="false">IF(gait_events!G4998&lt;&gt;"",gait_events!G4998,NA())</f>
        <v>1975</v>
      </c>
      <c r="K3360" s="0" t="n">
        <f aca="false">I3360-J3360</f>
        <v>6</v>
      </c>
      <c r="L3360" s="0" t="n">
        <f aca="false">K3360*5</f>
        <v>30</v>
      </c>
      <c r="M3360" s="0" t="n">
        <f aca="false">IF(NOT(ISNA(I3360)),1,0)</f>
        <v>1</v>
      </c>
      <c r="N3360" s="0" t="n">
        <f aca="false">IF(NOT(ISNA(J3360)),1,0)</f>
        <v>1</v>
      </c>
      <c r="O3360" s="0" t="n">
        <f aca="false">IF(AND(NOT(ISNA(I3360)),NOT(ISNA(J3360))),1,0)</f>
        <v>1</v>
      </c>
      <c r="P3360" s="0" t="n">
        <f aca="false">IF(AND(NOT(ISNA(I3360)),ISNA(J3360)),1,0)</f>
        <v>0</v>
      </c>
      <c r="Q3360" s="0" t="n">
        <f aca="false">IF(AND(ISNA(I3360),NOT(ISNA(J3360))),1,0)</f>
        <v>0</v>
      </c>
      <c r="R3360" s="0" t="n">
        <f aca="false">IF(SUM(O3360:Q3360)&lt;&gt;1,"ERROR",1)</f>
        <v>1</v>
      </c>
    </row>
    <row r="3361" customFormat="false" ht="12.8" hidden="false" customHeight="false" outlineLevel="0" collapsed="false">
      <c r="A3361" s="0" t="str">
        <f aca="false">gait_events!B4999</f>
        <v>pp070</v>
      </c>
      <c r="B3361" s="0" t="str">
        <f aca="false">VLOOKUP(A3361,participants!A:B,2,0)</f>
        <v>M</v>
      </c>
      <c r="C3361" s="0" t="n">
        <f aca="false">VLOOKUP(A3361,participants!A:C,3,0)</f>
        <v>68</v>
      </c>
      <c r="D3361" s="0" t="str">
        <f aca="false">VLOOKUP(A3361,participants!A:F,6,0)</f>
        <v>cLBP</v>
      </c>
      <c r="E3361" s="0" t="str">
        <f aca="false">IF(LEN(SUBSTITUTE(gait_events!C4999,"_run-",""))&lt;&gt;LEN(gait_events!C4999),LEFT(RIGHT(gait_events!C4999,LEN(gait_events!C4999)-19),FIND("_run-",RIGHT(gait_events!C4999,LEN(gait_events!C4999)-19),1)-1),RIGHT(gait_events!C4999,LEN(gait_events!C4999)-19))</f>
        <v>Slow</v>
      </c>
      <c r="F3361" s="0" t="str">
        <f aca="false">IF(LEN(SUBSTITUTE(gait_events!C4999,"_run-",""))&lt;&gt;LEN(gait_events!C4999),RIGHT(gait_events!C4999,LEN(gait_events!C4999)-FIND("_run-",gait_events!C4999,1)-4),"")</f>
        <v/>
      </c>
      <c r="G3361" s="0" t="str">
        <f aca="false">gait_events!D4999</f>
        <v>left_shank</v>
      </c>
      <c r="H3361" s="0" t="str">
        <f aca="false">gait_events!E4999</f>
        <v>FC</v>
      </c>
      <c r="I3361" s="0" t="n">
        <f aca="false">IF(gait_events!F4999&lt;&gt;"",gait_events!F4999,NA())</f>
        <v>116</v>
      </c>
      <c r="J3361" s="0" t="n">
        <f aca="false">IF(gait_events!G4999&lt;&gt;"",gait_events!G4999,NA())</f>
        <v>119</v>
      </c>
      <c r="K3361" s="0" t="n">
        <f aca="false">I3361-J3361</f>
        <v>-3</v>
      </c>
      <c r="L3361" s="0" t="n">
        <f aca="false">K3361*5</f>
        <v>-15</v>
      </c>
      <c r="M3361" s="0" t="n">
        <f aca="false">IF(NOT(ISNA(I3361)),1,0)</f>
        <v>1</v>
      </c>
      <c r="N3361" s="0" t="n">
        <f aca="false">IF(NOT(ISNA(J3361)),1,0)</f>
        <v>1</v>
      </c>
      <c r="O3361" s="0" t="n">
        <f aca="false">IF(AND(NOT(ISNA(I3361)),NOT(ISNA(J3361))),1,0)</f>
        <v>1</v>
      </c>
      <c r="P3361" s="0" t="n">
        <f aca="false">IF(AND(NOT(ISNA(I3361)),ISNA(J3361)),1,0)</f>
        <v>0</v>
      </c>
      <c r="Q3361" s="0" t="n">
        <f aca="false">IF(AND(ISNA(I3361),NOT(ISNA(J3361))),1,0)</f>
        <v>0</v>
      </c>
      <c r="R3361" s="0" t="n">
        <f aca="false">IF(SUM(O3361:Q3361)&lt;&gt;1,"ERROR",1)</f>
        <v>1</v>
      </c>
    </row>
    <row r="3362" customFormat="false" ht="12.8" hidden="false" customHeight="false" outlineLevel="0" collapsed="false">
      <c r="A3362" s="0" t="str">
        <f aca="false">gait_events!B5000</f>
        <v>pp070</v>
      </c>
      <c r="B3362" s="0" t="str">
        <f aca="false">VLOOKUP(A3362,participants!A:B,2,0)</f>
        <v>M</v>
      </c>
      <c r="C3362" s="0" t="n">
        <f aca="false">VLOOKUP(A3362,participants!A:C,3,0)</f>
        <v>68</v>
      </c>
      <c r="D3362" s="0" t="str">
        <f aca="false">VLOOKUP(A3362,participants!A:F,6,0)</f>
        <v>cLBP</v>
      </c>
      <c r="E3362" s="0" t="str">
        <f aca="false">IF(LEN(SUBSTITUTE(gait_events!C5000,"_run-",""))&lt;&gt;LEN(gait_events!C5000),LEFT(RIGHT(gait_events!C5000,LEN(gait_events!C5000)-19),FIND("_run-",RIGHT(gait_events!C5000,LEN(gait_events!C5000)-19),1)-1),RIGHT(gait_events!C5000,LEN(gait_events!C5000)-19))</f>
        <v>Slow</v>
      </c>
      <c r="F3362" s="0" t="str">
        <f aca="false">IF(LEN(SUBSTITUTE(gait_events!C5000,"_run-",""))&lt;&gt;LEN(gait_events!C5000),RIGHT(gait_events!C5000,LEN(gait_events!C5000)-FIND("_run-",gait_events!C5000,1)-4),"")</f>
        <v/>
      </c>
      <c r="G3362" s="0" t="str">
        <f aca="false">gait_events!D5000</f>
        <v>left_shank</v>
      </c>
      <c r="H3362" s="0" t="str">
        <f aca="false">gait_events!E5000</f>
        <v>FC</v>
      </c>
      <c r="I3362" s="0" t="n">
        <f aca="false">IF(gait_events!F5000&lt;&gt;"",gait_events!F5000,NA())</f>
        <v>451</v>
      </c>
      <c r="J3362" s="0" t="n">
        <f aca="false">IF(gait_events!G5000&lt;&gt;"",gait_events!G5000,NA())</f>
        <v>449</v>
      </c>
      <c r="K3362" s="0" t="n">
        <f aca="false">I3362-J3362</f>
        <v>2</v>
      </c>
      <c r="L3362" s="0" t="n">
        <f aca="false">K3362*5</f>
        <v>10</v>
      </c>
      <c r="M3362" s="0" t="n">
        <f aca="false">IF(NOT(ISNA(I3362)),1,0)</f>
        <v>1</v>
      </c>
      <c r="N3362" s="0" t="n">
        <f aca="false">IF(NOT(ISNA(J3362)),1,0)</f>
        <v>1</v>
      </c>
      <c r="O3362" s="0" t="n">
        <f aca="false">IF(AND(NOT(ISNA(I3362)),NOT(ISNA(J3362))),1,0)</f>
        <v>1</v>
      </c>
      <c r="P3362" s="0" t="n">
        <f aca="false">IF(AND(NOT(ISNA(I3362)),ISNA(J3362)),1,0)</f>
        <v>0</v>
      </c>
      <c r="Q3362" s="0" t="n">
        <f aca="false">IF(AND(ISNA(I3362),NOT(ISNA(J3362))),1,0)</f>
        <v>0</v>
      </c>
      <c r="R3362" s="0" t="n">
        <f aca="false">IF(SUM(O3362:Q3362)&lt;&gt;1,"ERROR",1)</f>
        <v>1</v>
      </c>
    </row>
    <row r="3363" customFormat="false" ht="12.8" hidden="false" customHeight="false" outlineLevel="0" collapsed="false">
      <c r="A3363" s="0" t="str">
        <f aca="false">gait_events!B5001</f>
        <v>pp070</v>
      </c>
      <c r="B3363" s="0" t="str">
        <f aca="false">VLOOKUP(A3363,participants!A:B,2,0)</f>
        <v>M</v>
      </c>
      <c r="C3363" s="0" t="n">
        <f aca="false">VLOOKUP(A3363,participants!A:C,3,0)</f>
        <v>68</v>
      </c>
      <c r="D3363" s="0" t="str">
        <f aca="false">VLOOKUP(A3363,participants!A:F,6,0)</f>
        <v>cLBP</v>
      </c>
      <c r="E3363" s="0" t="str">
        <f aca="false">IF(LEN(SUBSTITUTE(gait_events!C5001,"_run-",""))&lt;&gt;LEN(gait_events!C5001),LEFT(RIGHT(gait_events!C5001,LEN(gait_events!C5001)-19),FIND("_run-",RIGHT(gait_events!C5001,LEN(gait_events!C5001)-19),1)-1),RIGHT(gait_events!C5001,LEN(gait_events!C5001)-19))</f>
        <v>Slow</v>
      </c>
      <c r="F3363" s="0" t="str">
        <f aca="false">IF(LEN(SUBSTITUTE(gait_events!C5001,"_run-",""))&lt;&gt;LEN(gait_events!C5001),RIGHT(gait_events!C5001,LEN(gait_events!C5001)-FIND("_run-",gait_events!C5001,1)-4),"")</f>
        <v/>
      </c>
      <c r="G3363" s="0" t="str">
        <f aca="false">gait_events!D5001</f>
        <v>left_shank</v>
      </c>
      <c r="H3363" s="0" t="str">
        <f aca="false">gait_events!E5001</f>
        <v>FC</v>
      </c>
      <c r="I3363" s="0" t="n">
        <f aca="false">IF(gait_events!F5001&lt;&gt;"",gait_events!F5001,NA())</f>
        <v>803</v>
      </c>
      <c r="J3363" s="0" t="n">
        <f aca="false">IF(gait_events!G5001&lt;&gt;"",gait_events!G5001,NA())</f>
        <v>802</v>
      </c>
      <c r="K3363" s="0" t="n">
        <f aca="false">I3363-J3363</f>
        <v>1</v>
      </c>
      <c r="L3363" s="0" t="n">
        <f aca="false">K3363*5</f>
        <v>5</v>
      </c>
      <c r="M3363" s="0" t="n">
        <f aca="false">IF(NOT(ISNA(I3363)),1,0)</f>
        <v>1</v>
      </c>
      <c r="N3363" s="0" t="n">
        <f aca="false">IF(NOT(ISNA(J3363)),1,0)</f>
        <v>1</v>
      </c>
      <c r="O3363" s="0" t="n">
        <f aca="false">IF(AND(NOT(ISNA(I3363)),NOT(ISNA(J3363))),1,0)</f>
        <v>1</v>
      </c>
      <c r="P3363" s="0" t="n">
        <f aca="false">IF(AND(NOT(ISNA(I3363)),ISNA(J3363)),1,0)</f>
        <v>0</v>
      </c>
      <c r="Q3363" s="0" t="n">
        <f aca="false">IF(AND(ISNA(I3363),NOT(ISNA(J3363))),1,0)</f>
        <v>0</v>
      </c>
      <c r="R3363" s="0" t="n">
        <f aca="false">IF(SUM(O3363:Q3363)&lt;&gt;1,"ERROR",1)</f>
        <v>1</v>
      </c>
    </row>
    <row r="3364" customFormat="false" ht="12.8" hidden="false" customHeight="false" outlineLevel="0" collapsed="false">
      <c r="A3364" s="0" t="str">
        <f aca="false">gait_events!B5002</f>
        <v>pp070</v>
      </c>
      <c r="B3364" s="0" t="str">
        <f aca="false">VLOOKUP(A3364,participants!A:B,2,0)</f>
        <v>M</v>
      </c>
      <c r="C3364" s="0" t="n">
        <f aca="false">VLOOKUP(A3364,participants!A:C,3,0)</f>
        <v>68</v>
      </c>
      <c r="D3364" s="0" t="str">
        <f aca="false">VLOOKUP(A3364,participants!A:F,6,0)</f>
        <v>cLBP</v>
      </c>
      <c r="E3364" s="0" t="str">
        <f aca="false">IF(LEN(SUBSTITUTE(gait_events!C5002,"_run-",""))&lt;&gt;LEN(gait_events!C5002),LEFT(RIGHT(gait_events!C5002,LEN(gait_events!C5002)-19),FIND("_run-",RIGHT(gait_events!C5002,LEN(gait_events!C5002)-19),1)-1),RIGHT(gait_events!C5002,LEN(gait_events!C5002)-19))</f>
        <v>Slow</v>
      </c>
      <c r="F3364" s="0" t="str">
        <f aca="false">IF(LEN(SUBSTITUTE(gait_events!C5002,"_run-",""))&lt;&gt;LEN(gait_events!C5002),RIGHT(gait_events!C5002,LEN(gait_events!C5002)-FIND("_run-",gait_events!C5002,1)-4),"")</f>
        <v/>
      </c>
      <c r="G3364" s="0" t="str">
        <f aca="false">gait_events!D5002</f>
        <v>left_shank</v>
      </c>
      <c r="H3364" s="0" t="str">
        <f aca="false">gait_events!E5002</f>
        <v>FC</v>
      </c>
      <c r="I3364" s="0" t="n">
        <f aca="false">IF(gait_events!F5002&lt;&gt;"",gait_events!F5002,NA())</f>
        <v>1164</v>
      </c>
      <c r="J3364" s="0" t="n">
        <f aca="false">IF(gait_events!G5002&lt;&gt;"",gait_events!G5002,NA())</f>
        <v>1163</v>
      </c>
      <c r="K3364" s="0" t="n">
        <f aca="false">I3364-J3364</f>
        <v>1</v>
      </c>
      <c r="L3364" s="0" t="n">
        <f aca="false">K3364*5</f>
        <v>5</v>
      </c>
      <c r="M3364" s="0" t="n">
        <f aca="false">IF(NOT(ISNA(I3364)),1,0)</f>
        <v>1</v>
      </c>
      <c r="N3364" s="0" t="n">
        <f aca="false">IF(NOT(ISNA(J3364)),1,0)</f>
        <v>1</v>
      </c>
      <c r="O3364" s="0" t="n">
        <f aca="false">IF(AND(NOT(ISNA(I3364)),NOT(ISNA(J3364))),1,0)</f>
        <v>1</v>
      </c>
      <c r="P3364" s="0" t="n">
        <f aca="false">IF(AND(NOT(ISNA(I3364)),ISNA(J3364)),1,0)</f>
        <v>0</v>
      </c>
      <c r="Q3364" s="0" t="n">
        <f aca="false">IF(AND(ISNA(I3364),NOT(ISNA(J3364))),1,0)</f>
        <v>0</v>
      </c>
      <c r="R3364" s="0" t="n">
        <f aca="false">IF(SUM(O3364:Q3364)&lt;&gt;1,"ERROR",1)</f>
        <v>1</v>
      </c>
    </row>
    <row r="3365" customFormat="false" ht="12.8" hidden="false" customHeight="false" outlineLevel="0" collapsed="false">
      <c r="A3365" s="0" t="str">
        <f aca="false">gait_events!B5003</f>
        <v>pp070</v>
      </c>
      <c r="B3365" s="0" t="str">
        <f aca="false">VLOOKUP(A3365,participants!A:B,2,0)</f>
        <v>M</v>
      </c>
      <c r="C3365" s="0" t="n">
        <f aca="false">VLOOKUP(A3365,participants!A:C,3,0)</f>
        <v>68</v>
      </c>
      <c r="D3365" s="0" t="str">
        <f aca="false">VLOOKUP(A3365,participants!A:F,6,0)</f>
        <v>cLBP</v>
      </c>
      <c r="E3365" s="0" t="str">
        <f aca="false">IF(LEN(SUBSTITUTE(gait_events!C5003,"_run-",""))&lt;&gt;LEN(gait_events!C5003),LEFT(RIGHT(gait_events!C5003,LEN(gait_events!C5003)-19),FIND("_run-",RIGHT(gait_events!C5003,LEN(gait_events!C5003)-19),1)-1),RIGHT(gait_events!C5003,LEN(gait_events!C5003)-19))</f>
        <v>Slow</v>
      </c>
      <c r="F3365" s="0" t="str">
        <f aca="false">IF(LEN(SUBSTITUTE(gait_events!C5003,"_run-",""))&lt;&gt;LEN(gait_events!C5003),RIGHT(gait_events!C5003,LEN(gait_events!C5003)-FIND("_run-",gait_events!C5003,1)-4),"")</f>
        <v/>
      </c>
      <c r="G3365" s="0" t="str">
        <f aca="false">gait_events!D5003</f>
        <v>left_shank</v>
      </c>
      <c r="H3365" s="0" t="str">
        <f aca="false">gait_events!E5003</f>
        <v>FC</v>
      </c>
      <c r="I3365" s="0" t="n">
        <f aca="false">IF(gait_events!F5003&lt;&gt;"",gait_events!F5003,NA())</f>
        <v>1504</v>
      </c>
      <c r="J3365" s="0" t="n">
        <f aca="false">IF(gait_events!G5003&lt;&gt;"",gait_events!G5003,NA())</f>
        <v>1501</v>
      </c>
      <c r="K3365" s="0" t="n">
        <f aca="false">I3365-J3365</f>
        <v>3</v>
      </c>
      <c r="L3365" s="0" t="n">
        <f aca="false">K3365*5</f>
        <v>15</v>
      </c>
      <c r="M3365" s="0" t="n">
        <f aca="false">IF(NOT(ISNA(I3365)),1,0)</f>
        <v>1</v>
      </c>
      <c r="N3365" s="0" t="n">
        <f aca="false">IF(NOT(ISNA(J3365)),1,0)</f>
        <v>1</v>
      </c>
      <c r="O3365" s="0" t="n">
        <f aca="false">IF(AND(NOT(ISNA(I3365)),NOT(ISNA(J3365))),1,0)</f>
        <v>1</v>
      </c>
      <c r="P3365" s="0" t="n">
        <f aca="false">IF(AND(NOT(ISNA(I3365)),ISNA(J3365)),1,0)</f>
        <v>0</v>
      </c>
      <c r="Q3365" s="0" t="n">
        <f aca="false">IF(AND(ISNA(I3365),NOT(ISNA(J3365))),1,0)</f>
        <v>0</v>
      </c>
      <c r="R3365" s="0" t="n">
        <f aca="false">IF(SUM(O3365:Q3365)&lt;&gt;1,"ERROR",1)</f>
        <v>1</v>
      </c>
    </row>
    <row r="3366" customFormat="false" ht="12.8" hidden="false" customHeight="false" outlineLevel="0" collapsed="false">
      <c r="A3366" s="0" t="str">
        <f aca="false">gait_events!B5004</f>
        <v>pp070</v>
      </c>
      <c r="B3366" s="0" t="str">
        <f aca="false">VLOOKUP(A3366,participants!A:B,2,0)</f>
        <v>M</v>
      </c>
      <c r="C3366" s="0" t="n">
        <f aca="false">VLOOKUP(A3366,participants!A:C,3,0)</f>
        <v>68</v>
      </c>
      <c r="D3366" s="0" t="str">
        <f aca="false">VLOOKUP(A3366,participants!A:F,6,0)</f>
        <v>cLBP</v>
      </c>
      <c r="E3366" s="0" t="str">
        <f aca="false">IF(LEN(SUBSTITUTE(gait_events!C5004,"_run-",""))&lt;&gt;LEN(gait_events!C5004),LEFT(RIGHT(gait_events!C5004,LEN(gait_events!C5004)-19),FIND("_run-",RIGHT(gait_events!C5004,LEN(gait_events!C5004)-19),1)-1),RIGHT(gait_events!C5004,LEN(gait_events!C5004)-19))</f>
        <v>Slow</v>
      </c>
      <c r="F3366" s="0" t="str">
        <f aca="false">IF(LEN(SUBSTITUTE(gait_events!C5004,"_run-",""))&lt;&gt;LEN(gait_events!C5004),RIGHT(gait_events!C5004,LEN(gait_events!C5004)-FIND("_run-",gait_events!C5004,1)-4),"")</f>
        <v/>
      </c>
      <c r="G3366" s="0" t="str">
        <f aca="false">gait_events!D5004</f>
        <v>left_shank</v>
      </c>
      <c r="H3366" s="0" t="str">
        <f aca="false">gait_events!E5004</f>
        <v>FC</v>
      </c>
      <c r="I3366" s="0" t="n">
        <f aca="false">IF(gait_events!F5004&lt;&gt;"",gait_events!F5004,NA())</f>
        <v>1866</v>
      </c>
      <c r="J3366" s="0" t="n">
        <f aca="false">IF(gait_events!G5004&lt;&gt;"",gait_events!G5004,NA())</f>
        <v>1865</v>
      </c>
      <c r="K3366" s="0" t="n">
        <f aca="false">I3366-J3366</f>
        <v>1</v>
      </c>
      <c r="L3366" s="0" t="n">
        <f aca="false">K3366*5</f>
        <v>5</v>
      </c>
      <c r="M3366" s="0" t="n">
        <f aca="false">IF(NOT(ISNA(I3366)),1,0)</f>
        <v>1</v>
      </c>
      <c r="N3366" s="0" t="n">
        <f aca="false">IF(NOT(ISNA(J3366)),1,0)</f>
        <v>1</v>
      </c>
      <c r="O3366" s="0" t="n">
        <f aca="false">IF(AND(NOT(ISNA(I3366)),NOT(ISNA(J3366))),1,0)</f>
        <v>1</v>
      </c>
      <c r="P3366" s="0" t="n">
        <f aca="false">IF(AND(NOT(ISNA(I3366)),ISNA(J3366)),1,0)</f>
        <v>0</v>
      </c>
      <c r="Q3366" s="0" t="n">
        <f aca="false">IF(AND(ISNA(I3366),NOT(ISNA(J3366))),1,0)</f>
        <v>0</v>
      </c>
      <c r="R3366" s="0" t="n">
        <f aca="false">IF(SUM(O3366:Q3366)&lt;&gt;1,"ERROR",1)</f>
        <v>1</v>
      </c>
    </row>
    <row r="3367" customFormat="false" ht="12.8" hidden="false" customHeight="false" outlineLevel="0" collapsed="false">
      <c r="A3367" s="0" t="str">
        <f aca="false">gait_events!B5005</f>
        <v>pp070</v>
      </c>
      <c r="B3367" s="0" t="str">
        <f aca="false">VLOOKUP(A3367,participants!A:B,2,0)</f>
        <v>M</v>
      </c>
      <c r="C3367" s="0" t="n">
        <f aca="false">VLOOKUP(A3367,participants!A:C,3,0)</f>
        <v>68</v>
      </c>
      <c r="D3367" s="0" t="str">
        <f aca="false">VLOOKUP(A3367,participants!A:F,6,0)</f>
        <v>cLBP</v>
      </c>
      <c r="E3367" s="0" t="str">
        <f aca="false">IF(LEN(SUBSTITUTE(gait_events!C5005,"_run-",""))&lt;&gt;LEN(gait_events!C5005),LEFT(RIGHT(gait_events!C5005,LEN(gait_events!C5005)-19),FIND("_run-",RIGHT(gait_events!C5005,LEN(gait_events!C5005)-19),1)-1),RIGHT(gait_events!C5005,LEN(gait_events!C5005)-19))</f>
        <v>Slow</v>
      </c>
      <c r="F3367" s="0" t="str">
        <f aca="false">IF(LEN(SUBSTITUTE(gait_events!C5005,"_run-",""))&lt;&gt;LEN(gait_events!C5005),RIGHT(gait_events!C5005,LEN(gait_events!C5005)-FIND("_run-",gait_events!C5005,1)-4),"")</f>
        <v/>
      </c>
      <c r="G3367" s="0" t="str">
        <f aca="false">gait_events!D5005</f>
        <v>right_shank</v>
      </c>
      <c r="H3367" s="0" t="str">
        <f aca="false">gait_events!E5005</f>
        <v>IC</v>
      </c>
      <c r="I3367" s="0" t="n">
        <f aca="false">IF(gait_events!F5005&lt;&gt;"",gait_events!F5005,NA())</f>
        <v>42</v>
      </c>
      <c r="J3367" s="0" t="e">
        <f aca="false">IF(gait_events!G5005&lt;&gt;"",gait_events!G5005,NA())</f>
        <v>#N/A</v>
      </c>
      <c r="K3367" s="0" t="e">
        <f aca="false">I3367-J3367</f>
        <v>#N/A</v>
      </c>
      <c r="L3367" s="0" t="e">
        <f aca="false">K3367*5</f>
        <v>#N/A</v>
      </c>
      <c r="M3367" s="0" t="n">
        <f aca="false">IF(NOT(ISNA(I3367)),1,0)</f>
        <v>1</v>
      </c>
      <c r="N3367" s="0" t="n">
        <f aca="false">IF(NOT(ISNA(J3367)),1,0)</f>
        <v>0</v>
      </c>
      <c r="O3367" s="0" t="n">
        <f aca="false">IF(AND(NOT(ISNA(I3367)),NOT(ISNA(J3367))),1,0)</f>
        <v>0</v>
      </c>
      <c r="P3367" s="0" t="n">
        <f aca="false">IF(AND(NOT(ISNA(I3367)),ISNA(J3367)),1,0)</f>
        <v>1</v>
      </c>
      <c r="Q3367" s="0" t="n">
        <f aca="false">IF(AND(ISNA(I3367),NOT(ISNA(J3367))),1,0)</f>
        <v>0</v>
      </c>
      <c r="R3367" s="0" t="n">
        <f aca="false">IF(SUM(O3367:Q3367)&lt;&gt;1,"ERROR",1)</f>
        <v>1</v>
      </c>
    </row>
    <row r="3368" customFormat="false" ht="12.8" hidden="false" customHeight="false" outlineLevel="0" collapsed="false">
      <c r="A3368" s="0" t="str">
        <f aca="false">gait_events!B5006</f>
        <v>pp070</v>
      </c>
      <c r="B3368" s="0" t="str">
        <f aca="false">VLOOKUP(A3368,participants!A:B,2,0)</f>
        <v>M</v>
      </c>
      <c r="C3368" s="0" t="n">
        <f aca="false">VLOOKUP(A3368,participants!A:C,3,0)</f>
        <v>68</v>
      </c>
      <c r="D3368" s="0" t="str">
        <f aca="false">VLOOKUP(A3368,participants!A:F,6,0)</f>
        <v>cLBP</v>
      </c>
      <c r="E3368" s="0" t="str">
        <f aca="false">IF(LEN(SUBSTITUTE(gait_events!C5006,"_run-",""))&lt;&gt;LEN(gait_events!C5006),LEFT(RIGHT(gait_events!C5006,LEN(gait_events!C5006)-19),FIND("_run-",RIGHT(gait_events!C5006,LEN(gait_events!C5006)-19),1)-1),RIGHT(gait_events!C5006,LEN(gait_events!C5006)-19))</f>
        <v>Slow</v>
      </c>
      <c r="F3368" s="0" t="str">
        <f aca="false">IF(LEN(SUBSTITUTE(gait_events!C5006,"_run-",""))&lt;&gt;LEN(gait_events!C5006),RIGHT(gait_events!C5006,LEN(gait_events!C5006)-FIND("_run-",gait_events!C5006,1)-4),"")</f>
        <v/>
      </c>
      <c r="G3368" s="0" t="str">
        <f aca="false">gait_events!D5006</f>
        <v>right_shank</v>
      </c>
      <c r="H3368" s="0" t="str">
        <f aca="false">gait_events!E5006</f>
        <v>IC</v>
      </c>
      <c r="I3368" s="0" t="n">
        <f aca="false">IF(gait_events!F5006&lt;&gt;"",gait_events!F5006,NA())</f>
        <v>384</v>
      </c>
      <c r="J3368" s="0" t="e">
        <f aca="false">IF(gait_events!G5006&lt;&gt;"",gait_events!G5006,NA())</f>
        <v>#N/A</v>
      </c>
      <c r="K3368" s="0" t="e">
        <f aca="false">I3368-J3368</f>
        <v>#N/A</v>
      </c>
      <c r="L3368" s="0" t="e">
        <f aca="false">K3368*5</f>
        <v>#N/A</v>
      </c>
      <c r="M3368" s="0" t="n">
        <f aca="false">IF(NOT(ISNA(I3368)),1,0)</f>
        <v>1</v>
      </c>
      <c r="N3368" s="0" t="n">
        <f aca="false">IF(NOT(ISNA(J3368)),1,0)</f>
        <v>0</v>
      </c>
      <c r="O3368" s="0" t="n">
        <f aca="false">IF(AND(NOT(ISNA(I3368)),NOT(ISNA(J3368))),1,0)</f>
        <v>0</v>
      </c>
      <c r="P3368" s="0" t="n">
        <f aca="false">IF(AND(NOT(ISNA(I3368)),ISNA(J3368)),1,0)</f>
        <v>1</v>
      </c>
      <c r="Q3368" s="0" t="n">
        <f aca="false">IF(AND(ISNA(I3368),NOT(ISNA(J3368))),1,0)</f>
        <v>0</v>
      </c>
      <c r="R3368" s="0" t="n">
        <f aca="false">IF(SUM(O3368:Q3368)&lt;&gt;1,"ERROR",1)</f>
        <v>1</v>
      </c>
    </row>
    <row r="3369" customFormat="false" ht="12.8" hidden="false" customHeight="false" outlineLevel="0" collapsed="false">
      <c r="A3369" s="0" t="str">
        <f aca="false">gait_events!B5007</f>
        <v>pp070</v>
      </c>
      <c r="B3369" s="0" t="str">
        <f aca="false">VLOOKUP(A3369,participants!A:B,2,0)</f>
        <v>M</v>
      </c>
      <c r="C3369" s="0" t="n">
        <f aca="false">VLOOKUP(A3369,participants!A:C,3,0)</f>
        <v>68</v>
      </c>
      <c r="D3369" s="0" t="str">
        <f aca="false">VLOOKUP(A3369,participants!A:F,6,0)</f>
        <v>cLBP</v>
      </c>
      <c r="E3369" s="0" t="str">
        <f aca="false">IF(LEN(SUBSTITUTE(gait_events!C5007,"_run-",""))&lt;&gt;LEN(gait_events!C5007),LEFT(RIGHT(gait_events!C5007,LEN(gait_events!C5007)-19),FIND("_run-",RIGHT(gait_events!C5007,LEN(gait_events!C5007)-19),1)-1),RIGHT(gait_events!C5007,LEN(gait_events!C5007)-19))</f>
        <v>Slow</v>
      </c>
      <c r="F3369" s="0" t="str">
        <f aca="false">IF(LEN(SUBSTITUTE(gait_events!C5007,"_run-",""))&lt;&gt;LEN(gait_events!C5007),RIGHT(gait_events!C5007,LEN(gait_events!C5007)-FIND("_run-",gait_events!C5007,1)-4),"")</f>
        <v/>
      </c>
      <c r="G3369" s="0" t="str">
        <f aca="false">gait_events!D5007</f>
        <v>right_shank</v>
      </c>
      <c r="H3369" s="0" t="str">
        <f aca="false">gait_events!E5007</f>
        <v>IC</v>
      </c>
      <c r="I3369" s="0" t="n">
        <f aca="false">IF(gait_events!F5007&lt;&gt;"",gait_events!F5007,NA())</f>
        <v>732</v>
      </c>
      <c r="J3369" s="0" t="n">
        <f aca="false">IF(gait_events!G5007&lt;&gt;"",gait_events!G5007,NA())</f>
        <v>732</v>
      </c>
      <c r="K3369" s="0" t="n">
        <f aca="false">I3369-J3369</f>
        <v>0</v>
      </c>
      <c r="L3369" s="0" t="n">
        <f aca="false">K3369*5</f>
        <v>0</v>
      </c>
      <c r="M3369" s="0" t="n">
        <f aca="false">IF(NOT(ISNA(I3369)),1,0)</f>
        <v>1</v>
      </c>
      <c r="N3369" s="0" t="n">
        <f aca="false">IF(NOT(ISNA(J3369)),1,0)</f>
        <v>1</v>
      </c>
      <c r="O3369" s="0" t="n">
        <f aca="false">IF(AND(NOT(ISNA(I3369)),NOT(ISNA(J3369))),1,0)</f>
        <v>1</v>
      </c>
      <c r="P3369" s="0" t="n">
        <f aca="false">IF(AND(NOT(ISNA(I3369)),ISNA(J3369)),1,0)</f>
        <v>0</v>
      </c>
      <c r="Q3369" s="0" t="n">
        <f aca="false">IF(AND(ISNA(I3369),NOT(ISNA(J3369))),1,0)</f>
        <v>0</v>
      </c>
      <c r="R3369" s="0" t="n">
        <f aca="false">IF(SUM(O3369:Q3369)&lt;&gt;1,"ERROR",1)</f>
        <v>1</v>
      </c>
    </row>
    <row r="3370" customFormat="false" ht="12.8" hidden="false" customHeight="false" outlineLevel="0" collapsed="false">
      <c r="A3370" s="0" t="str">
        <f aca="false">gait_events!B5008</f>
        <v>pp070</v>
      </c>
      <c r="B3370" s="0" t="str">
        <f aca="false">VLOOKUP(A3370,participants!A:B,2,0)</f>
        <v>M</v>
      </c>
      <c r="C3370" s="0" t="n">
        <f aca="false">VLOOKUP(A3370,participants!A:C,3,0)</f>
        <v>68</v>
      </c>
      <c r="D3370" s="0" t="str">
        <f aca="false">VLOOKUP(A3370,participants!A:F,6,0)</f>
        <v>cLBP</v>
      </c>
      <c r="E3370" s="0" t="str">
        <f aca="false">IF(LEN(SUBSTITUTE(gait_events!C5008,"_run-",""))&lt;&gt;LEN(gait_events!C5008),LEFT(RIGHT(gait_events!C5008,LEN(gait_events!C5008)-19),FIND("_run-",RIGHT(gait_events!C5008,LEN(gait_events!C5008)-19),1)-1),RIGHT(gait_events!C5008,LEN(gait_events!C5008)-19))</f>
        <v>Slow</v>
      </c>
      <c r="F3370" s="0" t="str">
        <f aca="false">IF(LEN(SUBSTITUTE(gait_events!C5008,"_run-",""))&lt;&gt;LEN(gait_events!C5008),RIGHT(gait_events!C5008,LEN(gait_events!C5008)-FIND("_run-",gait_events!C5008,1)-4),"")</f>
        <v/>
      </c>
      <c r="G3370" s="0" t="str">
        <f aca="false">gait_events!D5008</f>
        <v>right_shank</v>
      </c>
      <c r="H3370" s="0" t="str">
        <f aca="false">gait_events!E5008</f>
        <v>IC</v>
      </c>
      <c r="I3370" s="0" t="n">
        <f aca="false">IF(gait_events!F5008&lt;&gt;"",gait_events!F5008,NA())</f>
        <v>1089</v>
      </c>
      <c r="J3370" s="0" t="n">
        <f aca="false">IF(gait_events!G5008&lt;&gt;"",gait_events!G5008,NA())</f>
        <v>1089</v>
      </c>
      <c r="K3370" s="0" t="n">
        <f aca="false">I3370-J3370</f>
        <v>0</v>
      </c>
      <c r="L3370" s="0" t="n">
        <f aca="false">K3370*5</f>
        <v>0</v>
      </c>
      <c r="M3370" s="0" t="n">
        <f aca="false">IF(NOT(ISNA(I3370)),1,0)</f>
        <v>1</v>
      </c>
      <c r="N3370" s="0" t="n">
        <f aca="false">IF(NOT(ISNA(J3370)),1,0)</f>
        <v>1</v>
      </c>
      <c r="O3370" s="0" t="n">
        <f aca="false">IF(AND(NOT(ISNA(I3370)),NOT(ISNA(J3370))),1,0)</f>
        <v>1</v>
      </c>
      <c r="P3370" s="0" t="n">
        <f aca="false">IF(AND(NOT(ISNA(I3370)),ISNA(J3370)),1,0)</f>
        <v>0</v>
      </c>
      <c r="Q3370" s="0" t="n">
        <f aca="false">IF(AND(ISNA(I3370),NOT(ISNA(J3370))),1,0)</f>
        <v>0</v>
      </c>
      <c r="R3370" s="0" t="n">
        <f aca="false">IF(SUM(O3370:Q3370)&lt;&gt;1,"ERROR",1)</f>
        <v>1</v>
      </c>
    </row>
    <row r="3371" customFormat="false" ht="12.8" hidden="false" customHeight="false" outlineLevel="0" collapsed="false">
      <c r="A3371" s="0" t="str">
        <f aca="false">gait_events!B5009</f>
        <v>pp070</v>
      </c>
      <c r="B3371" s="0" t="str">
        <f aca="false">VLOOKUP(A3371,participants!A:B,2,0)</f>
        <v>M</v>
      </c>
      <c r="C3371" s="0" t="n">
        <f aca="false">VLOOKUP(A3371,participants!A:C,3,0)</f>
        <v>68</v>
      </c>
      <c r="D3371" s="0" t="str">
        <f aca="false">VLOOKUP(A3371,participants!A:F,6,0)</f>
        <v>cLBP</v>
      </c>
      <c r="E3371" s="0" t="str">
        <f aca="false">IF(LEN(SUBSTITUTE(gait_events!C5009,"_run-",""))&lt;&gt;LEN(gait_events!C5009),LEFT(RIGHT(gait_events!C5009,LEN(gait_events!C5009)-19),FIND("_run-",RIGHT(gait_events!C5009,LEN(gait_events!C5009)-19),1)-1),RIGHT(gait_events!C5009,LEN(gait_events!C5009)-19))</f>
        <v>Slow</v>
      </c>
      <c r="F3371" s="0" t="str">
        <f aca="false">IF(LEN(SUBSTITUTE(gait_events!C5009,"_run-",""))&lt;&gt;LEN(gait_events!C5009),RIGHT(gait_events!C5009,LEN(gait_events!C5009)-FIND("_run-",gait_events!C5009,1)-4),"")</f>
        <v/>
      </c>
      <c r="G3371" s="0" t="str">
        <f aca="false">gait_events!D5009</f>
        <v>right_shank</v>
      </c>
      <c r="H3371" s="0" t="str">
        <f aca="false">gait_events!E5009</f>
        <v>IC</v>
      </c>
      <c r="I3371" s="0" t="n">
        <f aca="false">IF(gait_events!F5009&lt;&gt;"",gait_events!F5009,NA())</f>
        <v>1433</v>
      </c>
      <c r="J3371" s="0" t="n">
        <f aca="false">IF(gait_events!G5009&lt;&gt;"",gait_events!G5009,NA())</f>
        <v>1434</v>
      </c>
      <c r="K3371" s="0" t="n">
        <f aca="false">I3371-J3371</f>
        <v>-1</v>
      </c>
      <c r="L3371" s="0" t="n">
        <f aca="false">K3371*5</f>
        <v>-5</v>
      </c>
      <c r="M3371" s="0" t="n">
        <f aca="false">IF(NOT(ISNA(I3371)),1,0)</f>
        <v>1</v>
      </c>
      <c r="N3371" s="0" t="n">
        <f aca="false">IF(NOT(ISNA(J3371)),1,0)</f>
        <v>1</v>
      </c>
      <c r="O3371" s="0" t="n">
        <f aca="false">IF(AND(NOT(ISNA(I3371)),NOT(ISNA(J3371))),1,0)</f>
        <v>1</v>
      </c>
      <c r="P3371" s="0" t="n">
        <f aca="false">IF(AND(NOT(ISNA(I3371)),ISNA(J3371)),1,0)</f>
        <v>0</v>
      </c>
      <c r="Q3371" s="0" t="n">
        <f aca="false">IF(AND(ISNA(I3371),NOT(ISNA(J3371))),1,0)</f>
        <v>0</v>
      </c>
      <c r="R3371" s="0" t="n">
        <f aca="false">IF(SUM(O3371:Q3371)&lt;&gt;1,"ERROR",1)</f>
        <v>1</v>
      </c>
    </row>
    <row r="3372" customFormat="false" ht="12.8" hidden="false" customHeight="false" outlineLevel="0" collapsed="false">
      <c r="A3372" s="0" t="str">
        <f aca="false">gait_events!B4777</f>
        <v>pp063</v>
      </c>
      <c r="B3372" s="0" t="str">
        <f aca="false">VLOOKUP(A3372,participants!A:B,2,0)</f>
        <v>M</v>
      </c>
      <c r="C3372" s="0" t="n">
        <f aca="false">VLOOKUP(A3372,participants!A:C,3,0)</f>
        <v>26</v>
      </c>
      <c r="D3372" s="0" t="str">
        <f aca="false">VLOOKUP(A3372,participants!A:F,6,0)</f>
        <v>YA</v>
      </c>
      <c r="E3372" s="0" t="str">
        <f aca="false">IF(LEN(SUBSTITUTE(gait_events!C4777,"_run-",""))&lt;&gt;LEN(gait_events!C4777),LEFT(RIGHT(gait_events!C4777,LEN(gait_events!C4777)-19),FIND("_run-",RIGHT(gait_events!C4777,LEN(gait_events!C4777)-19),1)-1),RIGHT(gait_events!C4777,LEN(gait_events!C4777)-19))</f>
        <v>Slow</v>
      </c>
      <c r="F3372" s="0" t="str">
        <f aca="false">IF(LEN(SUBSTITUTE(gait_events!C4777,"_run-",""))&lt;&gt;LEN(gait_events!C4777),RIGHT(gait_events!C4777,LEN(gait_events!C4777)-FIND("_run-",gait_events!C4777,1)-4),"")</f>
        <v/>
      </c>
      <c r="G3372" s="0" t="str">
        <f aca="false">gait_events!D4777</f>
        <v>left_shank</v>
      </c>
      <c r="H3372" s="0" t="str">
        <f aca="false">gait_events!E4777</f>
        <v>FC</v>
      </c>
      <c r="I3372" s="0" t="n">
        <f aca="false">IF(gait_events!F4777&lt;&gt;"",gait_events!F4777,NA())</f>
        <v>708</v>
      </c>
      <c r="J3372" s="0" t="n">
        <f aca="false">IF(gait_events!G4777&lt;&gt;"",gait_events!G4777,NA())</f>
        <v>708</v>
      </c>
      <c r="K3372" s="0" t="n">
        <f aca="false">I3372-J3372</f>
        <v>0</v>
      </c>
      <c r="L3372" s="0" t="n">
        <f aca="false">K3372*5</f>
        <v>0</v>
      </c>
      <c r="M3372" s="0" t="n">
        <f aca="false">IF(NOT(ISNA(I3372)),1,0)</f>
        <v>1</v>
      </c>
      <c r="N3372" s="0" t="n">
        <f aca="false">IF(NOT(ISNA(J3372)),1,0)</f>
        <v>1</v>
      </c>
      <c r="O3372" s="0" t="n">
        <f aca="false">IF(AND(NOT(ISNA(I3372)),NOT(ISNA(J3372))),1,0)</f>
        <v>1</v>
      </c>
      <c r="P3372" s="0" t="n">
        <f aca="false">IF(AND(NOT(ISNA(I3372)),ISNA(J3372)),1,0)</f>
        <v>0</v>
      </c>
      <c r="Q3372" s="0" t="n">
        <f aca="false">IF(AND(ISNA(I3372),NOT(ISNA(J3372))),1,0)</f>
        <v>0</v>
      </c>
      <c r="R3372" s="0" t="n">
        <f aca="false">IF(SUM(O3372:Q3372)&lt;&gt;1,"ERROR",1)</f>
        <v>1</v>
      </c>
    </row>
    <row r="3373" customFormat="false" ht="12.8" hidden="false" customHeight="false" outlineLevel="0" collapsed="false">
      <c r="A3373" s="0" t="str">
        <f aca="false">gait_events!B4778</f>
        <v>pp063</v>
      </c>
      <c r="B3373" s="0" t="str">
        <f aca="false">VLOOKUP(A3373,participants!A:B,2,0)</f>
        <v>M</v>
      </c>
      <c r="C3373" s="0" t="n">
        <f aca="false">VLOOKUP(A3373,participants!A:C,3,0)</f>
        <v>26</v>
      </c>
      <c r="D3373" s="0" t="str">
        <f aca="false">VLOOKUP(A3373,participants!A:F,6,0)</f>
        <v>YA</v>
      </c>
      <c r="E3373" s="0" t="str">
        <f aca="false">IF(LEN(SUBSTITUTE(gait_events!C4778,"_run-",""))&lt;&gt;LEN(gait_events!C4778),LEFT(RIGHT(gait_events!C4778,LEN(gait_events!C4778)-19),FIND("_run-",RIGHT(gait_events!C4778,LEN(gait_events!C4778)-19),1)-1),RIGHT(gait_events!C4778,LEN(gait_events!C4778)-19))</f>
        <v>Slow</v>
      </c>
      <c r="F3373" s="0" t="str">
        <f aca="false">IF(LEN(SUBSTITUTE(gait_events!C4778,"_run-",""))&lt;&gt;LEN(gait_events!C4778),RIGHT(gait_events!C4778,LEN(gait_events!C4778)-FIND("_run-",gait_events!C4778,1)-4),"")</f>
        <v/>
      </c>
      <c r="G3373" s="0" t="str">
        <f aca="false">gait_events!D4778</f>
        <v>right_shank</v>
      </c>
      <c r="H3373" s="0" t="str">
        <f aca="false">gait_events!E4778</f>
        <v>IC</v>
      </c>
      <c r="I3373" s="0" t="n">
        <f aca="false">IF(gait_events!F4778&lt;&gt;"",gait_events!F4778,NA())</f>
        <v>69</v>
      </c>
      <c r="J3373" s="0" t="n">
        <f aca="false">IF(gait_events!G4778&lt;&gt;"",gait_events!G4778,NA())</f>
        <v>67</v>
      </c>
      <c r="K3373" s="0" t="n">
        <f aca="false">I3373-J3373</f>
        <v>2</v>
      </c>
      <c r="L3373" s="0" t="n">
        <f aca="false">K3373*5</f>
        <v>10</v>
      </c>
      <c r="M3373" s="0" t="n">
        <f aca="false">IF(NOT(ISNA(I3373)),1,0)</f>
        <v>1</v>
      </c>
      <c r="N3373" s="0" t="n">
        <f aca="false">IF(NOT(ISNA(J3373)),1,0)</f>
        <v>1</v>
      </c>
      <c r="O3373" s="0" t="n">
        <f aca="false">IF(AND(NOT(ISNA(I3373)),NOT(ISNA(J3373))),1,0)</f>
        <v>1</v>
      </c>
      <c r="P3373" s="0" t="n">
        <f aca="false">IF(AND(NOT(ISNA(I3373)),ISNA(J3373)),1,0)</f>
        <v>0</v>
      </c>
      <c r="Q3373" s="0" t="n">
        <f aca="false">IF(AND(ISNA(I3373),NOT(ISNA(J3373))),1,0)</f>
        <v>0</v>
      </c>
      <c r="R3373" s="0" t="n">
        <f aca="false">IF(SUM(O3373:Q3373)&lt;&gt;1,"ERROR",1)</f>
        <v>1</v>
      </c>
    </row>
    <row r="3374" customFormat="false" ht="12.8" hidden="false" customHeight="false" outlineLevel="0" collapsed="false">
      <c r="A3374" s="0" t="str">
        <f aca="false">gait_events!B4779</f>
        <v>pp063</v>
      </c>
      <c r="B3374" s="0" t="str">
        <f aca="false">VLOOKUP(A3374,participants!A:B,2,0)</f>
        <v>M</v>
      </c>
      <c r="C3374" s="0" t="n">
        <f aca="false">VLOOKUP(A3374,participants!A:C,3,0)</f>
        <v>26</v>
      </c>
      <c r="D3374" s="0" t="str">
        <f aca="false">VLOOKUP(A3374,participants!A:F,6,0)</f>
        <v>YA</v>
      </c>
      <c r="E3374" s="0" t="str">
        <f aca="false">IF(LEN(SUBSTITUTE(gait_events!C4779,"_run-",""))&lt;&gt;LEN(gait_events!C4779),LEFT(RIGHT(gait_events!C4779,LEN(gait_events!C4779)-19),FIND("_run-",RIGHT(gait_events!C4779,LEN(gait_events!C4779)-19),1)-1),RIGHT(gait_events!C4779,LEN(gait_events!C4779)-19))</f>
        <v>Slow</v>
      </c>
      <c r="F3374" s="0" t="str">
        <f aca="false">IF(LEN(SUBSTITUTE(gait_events!C4779,"_run-",""))&lt;&gt;LEN(gait_events!C4779),RIGHT(gait_events!C4779,LEN(gait_events!C4779)-FIND("_run-",gait_events!C4779,1)-4),"")</f>
        <v/>
      </c>
      <c r="G3374" s="0" t="str">
        <f aca="false">gait_events!D4779</f>
        <v>right_shank</v>
      </c>
      <c r="H3374" s="0" t="str">
        <f aca="false">gait_events!E4779</f>
        <v>IC</v>
      </c>
      <c r="I3374" s="0" t="n">
        <f aca="false">IF(gait_events!F4779&lt;&gt;"",gait_events!F4779,NA())</f>
        <v>274</v>
      </c>
      <c r="J3374" s="0" t="n">
        <f aca="false">IF(gait_events!G4779&lt;&gt;"",gait_events!G4779,NA())</f>
        <v>273</v>
      </c>
      <c r="K3374" s="0" t="n">
        <f aca="false">I3374-J3374</f>
        <v>1</v>
      </c>
      <c r="L3374" s="0" t="n">
        <f aca="false">K3374*5</f>
        <v>5</v>
      </c>
      <c r="M3374" s="0" t="n">
        <f aca="false">IF(NOT(ISNA(I3374)),1,0)</f>
        <v>1</v>
      </c>
      <c r="N3374" s="0" t="n">
        <f aca="false">IF(NOT(ISNA(J3374)),1,0)</f>
        <v>1</v>
      </c>
      <c r="O3374" s="0" t="n">
        <f aca="false">IF(AND(NOT(ISNA(I3374)),NOT(ISNA(J3374))),1,0)</f>
        <v>1</v>
      </c>
      <c r="P3374" s="0" t="n">
        <f aca="false">IF(AND(NOT(ISNA(I3374)),ISNA(J3374)),1,0)</f>
        <v>0</v>
      </c>
      <c r="Q3374" s="0" t="n">
        <f aca="false">IF(AND(ISNA(I3374),NOT(ISNA(J3374))),1,0)</f>
        <v>0</v>
      </c>
      <c r="R3374" s="0" t="n">
        <f aca="false">IF(SUM(O3374:Q3374)&lt;&gt;1,"ERROR",1)</f>
        <v>1</v>
      </c>
    </row>
    <row r="3375" customFormat="false" ht="12.8" hidden="false" customHeight="false" outlineLevel="0" collapsed="false">
      <c r="A3375" s="0" t="str">
        <f aca="false">gait_events!B4780</f>
        <v>pp063</v>
      </c>
      <c r="B3375" s="0" t="str">
        <f aca="false">VLOOKUP(A3375,participants!A:B,2,0)</f>
        <v>M</v>
      </c>
      <c r="C3375" s="0" t="n">
        <f aca="false">VLOOKUP(A3375,participants!A:C,3,0)</f>
        <v>26</v>
      </c>
      <c r="D3375" s="0" t="str">
        <f aca="false">VLOOKUP(A3375,participants!A:F,6,0)</f>
        <v>YA</v>
      </c>
      <c r="E3375" s="0" t="str">
        <f aca="false">IF(LEN(SUBSTITUTE(gait_events!C4780,"_run-",""))&lt;&gt;LEN(gait_events!C4780),LEFT(RIGHT(gait_events!C4780,LEN(gait_events!C4780)-19),FIND("_run-",RIGHT(gait_events!C4780,LEN(gait_events!C4780)-19),1)-1),RIGHT(gait_events!C4780,LEN(gait_events!C4780)-19))</f>
        <v>Slow</v>
      </c>
      <c r="F3375" s="0" t="str">
        <f aca="false">IF(LEN(SUBSTITUTE(gait_events!C4780,"_run-",""))&lt;&gt;LEN(gait_events!C4780),RIGHT(gait_events!C4780,LEN(gait_events!C4780)-FIND("_run-",gait_events!C4780,1)-4),"")</f>
        <v/>
      </c>
      <c r="G3375" s="0" t="str">
        <f aca="false">gait_events!D4780</f>
        <v>right_shank</v>
      </c>
      <c r="H3375" s="0" t="str">
        <f aca="false">gait_events!E4780</f>
        <v>IC</v>
      </c>
      <c r="I3375" s="0" t="n">
        <f aca="false">IF(gait_events!F4780&lt;&gt;"",gait_events!F4780,NA())</f>
        <v>475</v>
      </c>
      <c r="J3375" s="0" t="n">
        <f aca="false">IF(gait_events!G4780&lt;&gt;"",gait_events!G4780,NA())</f>
        <v>474</v>
      </c>
      <c r="K3375" s="0" t="n">
        <f aca="false">I3375-J3375</f>
        <v>1</v>
      </c>
      <c r="L3375" s="0" t="n">
        <f aca="false">K3375*5</f>
        <v>5</v>
      </c>
      <c r="M3375" s="0" t="n">
        <f aca="false">IF(NOT(ISNA(I3375)),1,0)</f>
        <v>1</v>
      </c>
      <c r="N3375" s="0" t="n">
        <f aca="false">IF(NOT(ISNA(J3375)),1,0)</f>
        <v>1</v>
      </c>
      <c r="O3375" s="0" t="n">
        <f aca="false">IF(AND(NOT(ISNA(I3375)),NOT(ISNA(J3375))),1,0)</f>
        <v>1</v>
      </c>
      <c r="P3375" s="0" t="n">
        <f aca="false">IF(AND(NOT(ISNA(I3375)),ISNA(J3375)),1,0)</f>
        <v>0</v>
      </c>
      <c r="Q3375" s="0" t="n">
        <f aca="false">IF(AND(ISNA(I3375),NOT(ISNA(J3375))),1,0)</f>
        <v>0</v>
      </c>
      <c r="R3375" s="0" t="n">
        <f aca="false">IF(SUM(O3375:Q3375)&lt;&gt;1,"ERROR",1)</f>
        <v>1</v>
      </c>
    </row>
    <row r="3376" customFormat="false" ht="12.8" hidden="false" customHeight="false" outlineLevel="0" collapsed="false">
      <c r="A3376" s="0" t="str">
        <f aca="false">gait_events!B4781</f>
        <v>pp063</v>
      </c>
      <c r="B3376" s="0" t="str">
        <f aca="false">VLOOKUP(A3376,participants!A:B,2,0)</f>
        <v>M</v>
      </c>
      <c r="C3376" s="0" t="n">
        <f aca="false">VLOOKUP(A3376,participants!A:C,3,0)</f>
        <v>26</v>
      </c>
      <c r="D3376" s="0" t="str">
        <f aca="false">VLOOKUP(A3376,participants!A:F,6,0)</f>
        <v>YA</v>
      </c>
      <c r="E3376" s="0" t="str">
        <f aca="false">IF(LEN(SUBSTITUTE(gait_events!C4781,"_run-",""))&lt;&gt;LEN(gait_events!C4781),LEFT(RIGHT(gait_events!C4781,LEN(gait_events!C4781)-19),FIND("_run-",RIGHT(gait_events!C4781,LEN(gait_events!C4781)-19),1)-1),RIGHT(gait_events!C4781,LEN(gait_events!C4781)-19))</f>
        <v>Slow</v>
      </c>
      <c r="F3376" s="0" t="str">
        <f aca="false">IF(LEN(SUBSTITUTE(gait_events!C4781,"_run-",""))&lt;&gt;LEN(gait_events!C4781),RIGHT(gait_events!C4781,LEN(gait_events!C4781)-FIND("_run-",gait_events!C4781,1)-4),"")</f>
        <v/>
      </c>
      <c r="G3376" s="0" t="str">
        <f aca="false">gait_events!D4781</f>
        <v>right_shank</v>
      </c>
      <c r="H3376" s="0" t="str">
        <f aca="false">gait_events!E4781</f>
        <v>IC</v>
      </c>
      <c r="I3376" s="0" t="n">
        <f aca="false">IF(gait_events!F4781&lt;&gt;"",gait_events!F4781,NA())</f>
        <v>681</v>
      </c>
      <c r="J3376" s="0" t="n">
        <f aca="false">IF(gait_events!G4781&lt;&gt;"",gait_events!G4781,NA())</f>
        <v>680</v>
      </c>
      <c r="K3376" s="0" t="n">
        <f aca="false">I3376-J3376</f>
        <v>1</v>
      </c>
      <c r="L3376" s="0" t="n">
        <f aca="false">K3376*5</f>
        <v>5</v>
      </c>
      <c r="M3376" s="0" t="n">
        <f aca="false">IF(NOT(ISNA(I3376)),1,0)</f>
        <v>1</v>
      </c>
      <c r="N3376" s="0" t="n">
        <f aca="false">IF(NOT(ISNA(J3376)),1,0)</f>
        <v>1</v>
      </c>
      <c r="O3376" s="0" t="n">
        <f aca="false">IF(AND(NOT(ISNA(I3376)),NOT(ISNA(J3376))),1,0)</f>
        <v>1</v>
      </c>
      <c r="P3376" s="0" t="n">
        <f aca="false">IF(AND(NOT(ISNA(I3376)),ISNA(J3376)),1,0)</f>
        <v>0</v>
      </c>
      <c r="Q3376" s="0" t="n">
        <f aca="false">IF(AND(ISNA(I3376),NOT(ISNA(J3376))),1,0)</f>
        <v>0</v>
      </c>
      <c r="R3376" s="0" t="n">
        <f aca="false">IF(SUM(O3376:Q3376)&lt;&gt;1,"ERROR",1)</f>
        <v>1</v>
      </c>
    </row>
    <row r="3377" customFormat="false" ht="12.8" hidden="false" customHeight="false" outlineLevel="0" collapsed="false">
      <c r="A3377" s="0" t="str">
        <f aca="false">gait_events!B4782</f>
        <v>pp063</v>
      </c>
      <c r="B3377" s="0" t="str">
        <f aca="false">VLOOKUP(A3377,participants!A:B,2,0)</f>
        <v>M</v>
      </c>
      <c r="C3377" s="0" t="n">
        <f aca="false">VLOOKUP(A3377,participants!A:C,3,0)</f>
        <v>26</v>
      </c>
      <c r="D3377" s="0" t="str">
        <f aca="false">VLOOKUP(A3377,participants!A:F,6,0)</f>
        <v>YA</v>
      </c>
      <c r="E3377" s="0" t="str">
        <f aca="false">IF(LEN(SUBSTITUTE(gait_events!C4782,"_run-",""))&lt;&gt;LEN(gait_events!C4782),LEFT(RIGHT(gait_events!C4782,LEN(gait_events!C4782)-19),FIND("_run-",RIGHT(gait_events!C4782,LEN(gait_events!C4782)-19),1)-1),RIGHT(gait_events!C4782,LEN(gait_events!C4782)-19))</f>
        <v>Slow</v>
      </c>
      <c r="F3377" s="0" t="str">
        <f aca="false">IF(LEN(SUBSTITUTE(gait_events!C4782,"_run-",""))&lt;&gt;LEN(gait_events!C4782),RIGHT(gait_events!C4782,LEN(gait_events!C4782)-FIND("_run-",gait_events!C4782,1)-4),"")</f>
        <v/>
      </c>
      <c r="G3377" s="0" t="str">
        <f aca="false">gait_events!D4782</f>
        <v>right_shank</v>
      </c>
      <c r="H3377" s="0" t="str">
        <f aca="false">gait_events!E4782</f>
        <v>FC</v>
      </c>
      <c r="I3377" s="0" t="n">
        <f aca="false">IF(gait_events!F4782&lt;&gt;"",gait_events!F4782,NA())</f>
        <v>200</v>
      </c>
      <c r="J3377" s="0" t="n">
        <f aca="false">IF(gait_events!G4782&lt;&gt;"",gait_events!G4782,NA())</f>
        <v>199</v>
      </c>
      <c r="K3377" s="0" t="n">
        <f aca="false">I3377-J3377</f>
        <v>1</v>
      </c>
      <c r="L3377" s="0" t="n">
        <f aca="false">K3377*5</f>
        <v>5</v>
      </c>
      <c r="M3377" s="0" t="n">
        <f aca="false">IF(NOT(ISNA(I3377)),1,0)</f>
        <v>1</v>
      </c>
      <c r="N3377" s="0" t="n">
        <f aca="false">IF(NOT(ISNA(J3377)),1,0)</f>
        <v>1</v>
      </c>
      <c r="O3377" s="0" t="n">
        <f aca="false">IF(AND(NOT(ISNA(I3377)),NOT(ISNA(J3377))),1,0)</f>
        <v>1</v>
      </c>
      <c r="P3377" s="0" t="n">
        <f aca="false">IF(AND(NOT(ISNA(I3377)),ISNA(J3377)),1,0)</f>
        <v>0</v>
      </c>
      <c r="Q3377" s="0" t="n">
        <f aca="false">IF(AND(ISNA(I3377),NOT(ISNA(J3377))),1,0)</f>
        <v>0</v>
      </c>
      <c r="R3377" s="0" t="n">
        <f aca="false">IF(SUM(O3377:Q3377)&lt;&gt;1,"ERROR",1)</f>
        <v>1</v>
      </c>
    </row>
    <row r="3378" customFormat="false" ht="12.8" hidden="false" customHeight="false" outlineLevel="0" collapsed="false">
      <c r="A3378" s="0" t="str">
        <f aca="false">gait_events!B4783</f>
        <v>pp063</v>
      </c>
      <c r="B3378" s="0" t="str">
        <f aca="false">VLOOKUP(A3378,participants!A:B,2,0)</f>
        <v>M</v>
      </c>
      <c r="C3378" s="0" t="n">
        <f aca="false">VLOOKUP(A3378,participants!A:C,3,0)</f>
        <v>26</v>
      </c>
      <c r="D3378" s="0" t="str">
        <f aca="false">VLOOKUP(A3378,participants!A:F,6,0)</f>
        <v>YA</v>
      </c>
      <c r="E3378" s="0" t="str">
        <f aca="false">IF(LEN(SUBSTITUTE(gait_events!C4783,"_run-",""))&lt;&gt;LEN(gait_events!C4783),LEFT(RIGHT(gait_events!C4783,LEN(gait_events!C4783)-19),FIND("_run-",RIGHT(gait_events!C4783,LEN(gait_events!C4783)-19),1)-1),RIGHT(gait_events!C4783,LEN(gait_events!C4783)-19))</f>
        <v>Slow</v>
      </c>
      <c r="F3378" s="0" t="str">
        <f aca="false">IF(LEN(SUBSTITUTE(gait_events!C4783,"_run-",""))&lt;&gt;LEN(gait_events!C4783),RIGHT(gait_events!C4783,LEN(gait_events!C4783)-FIND("_run-",gait_events!C4783,1)-4),"")</f>
        <v/>
      </c>
      <c r="G3378" s="0" t="str">
        <f aca="false">gait_events!D4783</f>
        <v>right_shank</v>
      </c>
      <c r="H3378" s="0" t="str">
        <f aca="false">gait_events!E4783</f>
        <v>FC</v>
      </c>
      <c r="I3378" s="0" t="n">
        <f aca="false">IF(gait_events!F4783&lt;&gt;"",gait_events!F4783,NA())</f>
        <v>398</v>
      </c>
      <c r="J3378" s="0" t="n">
        <f aca="false">IF(gait_events!G4783&lt;&gt;"",gait_events!G4783,NA())</f>
        <v>396</v>
      </c>
      <c r="K3378" s="0" t="n">
        <f aca="false">I3378-J3378</f>
        <v>2</v>
      </c>
      <c r="L3378" s="0" t="n">
        <f aca="false">K3378*5</f>
        <v>10</v>
      </c>
      <c r="M3378" s="0" t="n">
        <f aca="false">IF(NOT(ISNA(I3378)),1,0)</f>
        <v>1</v>
      </c>
      <c r="N3378" s="0" t="n">
        <f aca="false">IF(NOT(ISNA(J3378)),1,0)</f>
        <v>1</v>
      </c>
      <c r="O3378" s="0" t="n">
        <f aca="false">IF(AND(NOT(ISNA(I3378)),NOT(ISNA(J3378))),1,0)</f>
        <v>1</v>
      </c>
      <c r="P3378" s="0" t="n">
        <f aca="false">IF(AND(NOT(ISNA(I3378)),ISNA(J3378)),1,0)</f>
        <v>0</v>
      </c>
      <c r="Q3378" s="0" t="n">
        <f aca="false">IF(AND(ISNA(I3378),NOT(ISNA(J3378))),1,0)</f>
        <v>0</v>
      </c>
      <c r="R3378" s="0" t="n">
        <f aca="false">IF(SUM(O3378:Q3378)&lt;&gt;1,"ERROR",1)</f>
        <v>1</v>
      </c>
    </row>
    <row r="3379" customFormat="false" ht="12.8" hidden="false" customHeight="false" outlineLevel="0" collapsed="false">
      <c r="A3379" s="0" t="str">
        <f aca="false">gait_events!B4784</f>
        <v>pp063</v>
      </c>
      <c r="B3379" s="0" t="str">
        <f aca="false">VLOOKUP(A3379,participants!A:B,2,0)</f>
        <v>M</v>
      </c>
      <c r="C3379" s="0" t="n">
        <f aca="false">VLOOKUP(A3379,participants!A:C,3,0)</f>
        <v>26</v>
      </c>
      <c r="D3379" s="0" t="str">
        <f aca="false">VLOOKUP(A3379,participants!A:F,6,0)</f>
        <v>YA</v>
      </c>
      <c r="E3379" s="0" t="str">
        <f aca="false">IF(LEN(SUBSTITUTE(gait_events!C4784,"_run-",""))&lt;&gt;LEN(gait_events!C4784),LEFT(RIGHT(gait_events!C4784,LEN(gait_events!C4784)-19),FIND("_run-",RIGHT(gait_events!C4784,LEN(gait_events!C4784)-19),1)-1),RIGHT(gait_events!C4784,LEN(gait_events!C4784)-19))</f>
        <v>Slow</v>
      </c>
      <c r="F3379" s="0" t="str">
        <f aca="false">IF(LEN(SUBSTITUTE(gait_events!C4784,"_run-",""))&lt;&gt;LEN(gait_events!C4784),RIGHT(gait_events!C4784,LEN(gait_events!C4784)-FIND("_run-",gait_events!C4784,1)-4),"")</f>
        <v/>
      </c>
      <c r="G3379" s="0" t="str">
        <f aca="false">gait_events!D4784</f>
        <v>right_shank</v>
      </c>
      <c r="H3379" s="0" t="str">
        <f aca="false">gait_events!E4784</f>
        <v>FC</v>
      </c>
      <c r="I3379" s="0" t="n">
        <f aca="false">IF(gait_events!F4784&lt;&gt;"",gait_events!F4784,NA())</f>
        <v>602</v>
      </c>
      <c r="J3379" s="0" t="n">
        <f aca="false">IF(gait_events!G4784&lt;&gt;"",gait_events!G4784,NA())</f>
        <v>601</v>
      </c>
      <c r="K3379" s="0" t="n">
        <f aca="false">I3379-J3379</f>
        <v>1</v>
      </c>
      <c r="L3379" s="0" t="n">
        <f aca="false">K3379*5</f>
        <v>5</v>
      </c>
      <c r="M3379" s="0" t="n">
        <f aca="false">IF(NOT(ISNA(I3379)),1,0)</f>
        <v>1</v>
      </c>
      <c r="N3379" s="0" t="n">
        <f aca="false">IF(NOT(ISNA(J3379)),1,0)</f>
        <v>1</v>
      </c>
      <c r="O3379" s="0" t="n">
        <f aca="false">IF(AND(NOT(ISNA(I3379)),NOT(ISNA(J3379))),1,0)</f>
        <v>1</v>
      </c>
      <c r="P3379" s="0" t="n">
        <f aca="false">IF(AND(NOT(ISNA(I3379)),ISNA(J3379)),1,0)</f>
        <v>0</v>
      </c>
      <c r="Q3379" s="0" t="n">
        <f aca="false">IF(AND(ISNA(I3379),NOT(ISNA(J3379))),1,0)</f>
        <v>0</v>
      </c>
      <c r="R3379" s="0" t="n">
        <f aca="false">IF(SUM(O3379:Q3379)&lt;&gt;1,"ERROR",1)</f>
        <v>1</v>
      </c>
    </row>
    <row r="3380" customFormat="false" ht="12.8" hidden="false" customHeight="false" outlineLevel="0" collapsed="false">
      <c r="A3380" s="0" t="str">
        <f aca="false">gait_events!B4785</f>
        <v>pp072</v>
      </c>
      <c r="B3380" s="0" t="str">
        <f aca="false">VLOOKUP(A3380,participants!A:B,2,0)</f>
        <v>M</v>
      </c>
      <c r="C3380" s="0" t="n">
        <f aca="false">VLOOKUP(A3380,participants!A:C,3,0)</f>
        <v>27</v>
      </c>
      <c r="D3380" s="0" t="str">
        <f aca="false">VLOOKUP(A3380,participants!A:F,6,0)</f>
        <v>YA</v>
      </c>
      <c r="E3380" s="0" t="str">
        <f aca="false">IF(LEN(SUBSTITUTE(gait_events!C4785,"_run-",""))&lt;&gt;LEN(gait_events!C4785),LEFT(RIGHT(gait_events!C4785,LEN(gait_events!C4785)-19),FIND("_run-",RIGHT(gait_events!C4785,LEN(gait_events!C4785)-19),1)-1),RIGHT(gait_events!C4785,LEN(gait_events!C4785)-19))</f>
        <v>Fast</v>
      </c>
      <c r="F3380" s="0" t="str">
        <f aca="false">IF(LEN(SUBSTITUTE(gait_events!C4785,"_run-",""))&lt;&gt;LEN(gait_events!C4785),RIGHT(gait_events!C4785,LEN(gait_events!C4785)-FIND("_run-",gait_events!C4785,1)-4),"")</f>
        <v/>
      </c>
      <c r="G3380" s="0" t="str">
        <f aca="false">gait_events!D4785</f>
        <v>left_ankle</v>
      </c>
      <c r="H3380" s="0" t="str">
        <f aca="false">gait_events!E4785</f>
        <v>IC</v>
      </c>
      <c r="I3380" s="0" t="n">
        <f aca="false">IF(gait_events!F4785&lt;&gt;"",gait_events!F4785,NA())</f>
        <v>132</v>
      </c>
      <c r="J3380" s="0" t="n">
        <f aca="false">IF(gait_events!G4785&lt;&gt;"",gait_events!G4785,NA())</f>
        <v>129</v>
      </c>
      <c r="K3380" s="0" t="n">
        <f aca="false">I3380-J3380</f>
        <v>3</v>
      </c>
      <c r="L3380" s="0" t="n">
        <f aca="false">K3380*5</f>
        <v>15</v>
      </c>
      <c r="M3380" s="0" t="n">
        <f aca="false">IF(NOT(ISNA(I3380)),1,0)</f>
        <v>1</v>
      </c>
      <c r="N3380" s="0" t="n">
        <f aca="false">IF(NOT(ISNA(J3380)),1,0)</f>
        <v>1</v>
      </c>
      <c r="O3380" s="0" t="n">
        <f aca="false">IF(AND(NOT(ISNA(I3380)),NOT(ISNA(J3380))),1,0)</f>
        <v>1</v>
      </c>
      <c r="P3380" s="0" t="n">
        <f aca="false">IF(AND(NOT(ISNA(I3380)),ISNA(J3380)),1,0)</f>
        <v>0</v>
      </c>
      <c r="Q3380" s="0" t="n">
        <f aca="false">IF(AND(ISNA(I3380),NOT(ISNA(J3380))),1,0)</f>
        <v>0</v>
      </c>
      <c r="R3380" s="0" t="n">
        <f aca="false">IF(SUM(O3380:Q3380)&lt;&gt;1,"ERROR",1)</f>
        <v>1</v>
      </c>
    </row>
    <row r="3381" customFormat="false" ht="12.8" hidden="false" customHeight="false" outlineLevel="0" collapsed="false">
      <c r="A3381" s="0" t="str">
        <f aca="false">gait_events!B4786</f>
        <v>pp072</v>
      </c>
      <c r="B3381" s="0" t="str">
        <f aca="false">VLOOKUP(A3381,participants!A:B,2,0)</f>
        <v>M</v>
      </c>
      <c r="C3381" s="0" t="n">
        <f aca="false">VLOOKUP(A3381,participants!A:C,3,0)</f>
        <v>27</v>
      </c>
      <c r="D3381" s="0" t="str">
        <f aca="false">VLOOKUP(A3381,participants!A:F,6,0)</f>
        <v>YA</v>
      </c>
      <c r="E3381" s="0" t="str">
        <f aca="false">IF(LEN(SUBSTITUTE(gait_events!C4786,"_run-",""))&lt;&gt;LEN(gait_events!C4786),LEFT(RIGHT(gait_events!C4786,LEN(gait_events!C4786)-19),FIND("_run-",RIGHT(gait_events!C4786,LEN(gait_events!C4786)-19),1)-1),RIGHT(gait_events!C4786,LEN(gait_events!C4786)-19))</f>
        <v>Fast</v>
      </c>
      <c r="F3381" s="0" t="str">
        <f aca="false">IF(LEN(SUBSTITUTE(gait_events!C4786,"_run-",""))&lt;&gt;LEN(gait_events!C4786),RIGHT(gait_events!C4786,LEN(gait_events!C4786)-FIND("_run-",gait_events!C4786,1)-4),"")</f>
        <v/>
      </c>
      <c r="G3381" s="0" t="str">
        <f aca="false">gait_events!D4786</f>
        <v>left_ankle</v>
      </c>
      <c r="H3381" s="0" t="str">
        <f aca="false">gait_events!E4786</f>
        <v>IC</v>
      </c>
      <c r="I3381" s="0" t="n">
        <f aca="false">IF(gait_events!F4786&lt;&gt;"",gait_events!F4786,NA())</f>
        <v>330</v>
      </c>
      <c r="J3381" s="0" t="n">
        <f aca="false">IF(gait_events!G4786&lt;&gt;"",gait_events!G4786,NA())</f>
        <v>330</v>
      </c>
      <c r="K3381" s="0" t="n">
        <f aca="false">I3381-J3381</f>
        <v>0</v>
      </c>
      <c r="L3381" s="0" t="n">
        <f aca="false">K3381*5</f>
        <v>0</v>
      </c>
      <c r="M3381" s="0" t="n">
        <f aca="false">IF(NOT(ISNA(I3381)),1,0)</f>
        <v>1</v>
      </c>
      <c r="N3381" s="0" t="n">
        <f aca="false">IF(NOT(ISNA(J3381)),1,0)</f>
        <v>1</v>
      </c>
      <c r="O3381" s="0" t="n">
        <f aca="false">IF(AND(NOT(ISNA(I3381)),NOT(ISNA(J3381))),1,0)</f>
        <v>1</v>
      </c>
      <c r="P3381" s="0" t="n">
        <f aca="false">IF(AND(NOT(ISNA(I3381)),ISNA(J3381)),1,0)</f>
        <v>0</v>
      </c>
      <c r="Q3381" s="0" t="n">
        <f aca="false">IF(AND(ISNA(I3381),NOT(ISNA(J3381))),1,0)</f>
        <v>0</v>
      </c>
      <c r="R3381" s="0" t="n">
        <f aca="false">IF(SUM(O3381:Q3381)&lt;&gt;1,"ERROR",1)</f>
        <v>1</v>
      </c>
    </row>
    <row r="3382" customFormat="false" ht="12.8" hidden="false" customHeight="false" outlineLevel="0" collapsed="false">
      <c r="A3382" s="0" t="str">
        <f aca="false">gait_events!B4787</f>
        <v>pp072</v>
      </c>
      <c r="B3382" s="0" t="str">
        <f aca="false">VLOOKUP(A3382,participants!A:B,2,0)</f>
        <v>M</v>
      </c>
      <c r="C3382" s="0" t="n">
        <f aca="false">VLOOKUP(A3382,participants!A:C,3,0)</f>
        <v>27</v>
      </c>
      <c r="D3382" s="0" t="str">
        <f aca="false">VLOOKUP(A3382,participants!A:F,6,0)</f>
        <v>YA</v>
      </c>
      <c r="E3382" s="0" t="str">
        <f aca="false">IF(LEN(SUBSTITUTE(gait_events!C4787,"_run-",""))&lt;&gt;LEN(gait_events!C4787),LEFT(RIGHT(gait_events!C4787,LEN(gait_events!C4787)-19),FIND("_run-",RIGHT(gait_events!C4787,LEN(gait_events!C4787)-19),1)-1),RIGHT(gait_events!C4787,LEN(gait_events!C4787)-19))</f>
        <v>Fast</v>
      </c>
      <c r="F3382" s="0" t="str">
        <f aca="false">IF(LEN(SUBSTITUTE(gait_events!C4787,"_run-",""))&lt;&gt;LEN(gait_events!C4787),RIGHT(gait_events!C4787,LEN(gait_events!C4787)-FIND("_run-",gait_events!C4787,1)-4),"")</f>
        <v/>
      </c>
      <c r="G3382" s="0" t="str">
        <f aca="false">gait_events!D4787</f>
        <v>left_ankle</v>
      </c>
      <c r="H3382" s="0" t="str">
        <f aca="false">gait_events!E4787</f>
        <v>IC</v>
      </c>
      <c r="I3382" s="0" t="n">
        <f aca="false">IF(gait_events!F4787&lt;&gt;"",gait_events!F4787,NA())</f>
        <v>524</v>
      </c>
      <c r="J3382" s="0" t="n">
        <f aca="false">IF(gait_events!G4787&lt;&gt;"",gait_events!G4787,NA())</f>
        <v>525</v>
      </c>
      <c r="K3382" s="0" t="n">
        <f aca="false">I3382-J3382</f>
        <v>-1</v>
      </c>
      <c r="L3382" s="0" t="n">
        <f aca="false">K3382*5</f>
        <v>-5</v>
      </c>
      <c r="M3382" s="0" t="n">
        <f aca="false">IF(NOT(ISNA(I3382)),1,0)</f>
        <v>1</v>
      </c>
      <c r="N3382" s="0" t="n">
        <f aca="false">IF(NOT(ISNA(J3382)),1,0)</f>
        <v>1</v>
      </c>
      <c r="O3382" s="0" t="n">
        <f aca="false">IF(AND(NOT(ISNA(I3382)),NOT(ISNA(J3382))),1,0)</f>
        <v>1</v>
      </c>
      <c r="P3382" s="0" t="n">
        <f aca="false">IF(AND(NOT(ISNA(I3382)),ISNA(J3382)),1,0)</f>
        <v>0</v>
      </c>
      <c r="Q3382" s="0" t="n">
        <f aca="false">IF(AND(ISNA(I3382),NOT(ISNA(J3382))),1,0)</f>
        <v>0</v>
      </c>
      <c r="R3382" s="0" t="n">
        <f aca="false">IF(SUM(O3382:Q3382)&lt;&gt;1,"ERROR",1)</f>
        <v>1</v>
      </c>
    </row>
    <row r="3383" customFormat="false" ht="12.8" hidden="false" customHeight="false" outlineLevel="0" collapsed="false">
      <c r="A3383" s="0" t="str">
        <f aca="false">gait_events!B4788</f>
        <v>pp072</v>
      </c>
      <c r="B3383" s="0" t="str">
        <f aca="false">VLOOKUP(A3383,participants!A:B,2,0)</f>
        <v>M</v>
      </c>
      <c r="C3383" s="0" t="n">
        <f aca="false">VLOOKUP(A3383,participants!A:C,3,0)</f>
        <v>27</v>
      </c>
      <c r="D3383" s="0" t="str">
        <f aca="false">VLOOKUP(A3383,participants!A:F,6,0)</f>
        <v>YA</v>
      </c>
      <c r="E3383" s="0" t="str">
        <f aca="false">IF(LEN(SUBSTITUTE(gait_events!C4788,"_run-",""))&lt;&gt;LEN(gait_events!C4788),LEFT(RIGHT(gait_events!C4788,LEN(gait_events!C4788)-19),FIND("_run-",RIGHT(gait_events!C4788,LEN(gait_events!C4788)-19),1)-1),RIGHT(gait_events!C4788,LEN(gait_events!C4788)-19))</f>
        <v>Fast</v>
      </c>
      <c r="F3383" s="0" t="str">
        <f aca="false">IF(LEN(SUBSTITUTE(gait_events!C4788,"_run-",""))&lt;&gt;LEN(gait_events!C4788),RIGHT(gait_events!C4788,LEN(gait_events!C4788)-FIND("_run-",gait_events!C4788,1)-4),"")</f>
        <v/>
      </c>
      <c r="G3383" s="0" t="str">
        <f aca="false">gait_events!D4788</f>
        <v>left_ankle</v>
      </c>
      <c r="H3383" s="0" t="str">
        <f aca="false">gait_events!E4788</f>
        <v>IC</v>
      </c>
      <c r="I3383" s="0" t="e">
        <f aca="false">IF(gait_events!F4788&lt;&gt;"",gait_events!F4788,NA())</f>
        <v>#N/A</v>
      </c>
      <c r="J3383" s="0" t="n">
        <f aca="false">IF(gait_events!G4788&lt;&gt;"",gait_events!G4788,NA())</f>
        <v>717</v>
      </c>
      <c r="K3383" s="0" t="e">
        <f aca="false">I3383-J3383</f>
        <v>#N/A</v>
      </c>
      <c r="L3383" s="0" t="e">
        <f aca="false">K3383*5</f>
        <v>#N/A</v>
      </c>
      <c r="M3383" s="0" t="n">
        <f aca="false">IF(NOT(ISNA(I3383)),1,0)</f>
        <v>0</v>
      </c>
      <c r="N3383" s="0" t="n">
        <f aca="false">IF(NOT(ISNA(J3383)),1,0)</f>
        <v>1</v>
      </c>
      <c r="O3383" s="0" t="n">
        <f aca="false">IF(AND(NOT(ISNA(I3383)),NOT(ISNA(J3383))),1,0)</f>
        <v>0</v>
      </c>
      <c r="P3383" s="0" t="n">
        <f aca="false">IF(AND(NOT(ISNA(I3383)),ISNA(J3383)),1,0)</f>
        <v>0</v>
      </c>
      <c r="Q3383" s="0" t="n">
        <f aca="false">IF(AND(ISNA(I3383),NOT(ISNA(J3383))),1,0)</f>
        <v>1</v>
      </c>
      <c r="R3383" s="0" t="n">
        <f aca="false">IF(SUM(O3383:Q3383)&lt;&gt;1,"ERROR",1)</f>
        <v>1</v>
      </c>
    </row>
    <row r="3384" customFormat="false" ht="12.8" hidden="false" customHeight="false" outlineLevel="0" collapsed="false">
      <c r="A3384" s="0" t="str">
        <f aca="false">gait_events!B4789</f>
        <v>pp072</v>
      </c>
      <c r="B3384" s="0" t="str">
        <f aca="false">VLOOKUP(A3384,participants!A:B,2,0)</f>
        <v>M</v>
      </c>
      <c r="C3384" s="0" t="n">
        <f aca="false">VLOOKUP(A3384,participants!A:C,3,0)</f>
        <v>27</v>
      </c>
      <c r="D3384" s="0" t="str">
        <f aca="false">VLOOKUP(A3384,participants!A:F,6,0)</f>
        <v>YA</v>
      </c>
      <c r="E3384" s="0" t="str">
        <f aca="false">IF(LEN(SUBSTITUTE(gait_events!C4789,"_run-",""))&lt;&gt;LEN(gait_events!C4789),LEFT(RIGHT(gait_events!C4789,LEN(gait_events!C4789)-19),FIND("_run-",RIGHT(gait_events!C4789,LEN(gait_events!C4789)-19),1)-1),RIGHT(gait_events!C4789,LEN(gait_events!C4789)-19))</f>
        <v>Fast</v>
      </c>
      <c r="F3384" s="0" t="str">
        <f aca="false">IF(LEN(SUBSTITUTE(gait_events!C4789,"_run-",""))&lt;&gt;LEN(gait_events!C4789),RIGHT(gait_events!C4789,LEN(gait_events!C4789)-FIND("_run-",gait_events!C4789,1)-4),"")</f>
        <v/>
      </c>
      <c r="G3384" s="0" t="str">
        <f aca="false">gait_events!D4789</f>
        <v>left_ankle</v>
      </c>
      <c r="H3384" s="0" t="str">
        <f aca="false">gait_events!E4789</f>
        <v>FC</v>
      </c>
      <c r="I3384" s="0" t="n">
        <f aca="false">IF(gait_events!F4789&lt;&gt;"",gait_events!F4789,NA())</f>
        <v>49</v>
      </c>
      <c r="J3384" s="0" t="n">
        <f aca="false">IF(gait_events!G4789&lt;&gt;"",gait_events!G4789,NA())</f>
        <v>45</v>
      </c>
      <c r="K3384" s="0" t="n">
        <f aca="false">I3384-J3384</f>
        <v>4</v>
      </c>
      <c r="L3384" s="0" t="n">
        <f aca="false">K3384*5</f>
        <v>20</v>
      </c>
      <c r="M3384" s="0" t="n">
        <f aca="false">IF(NOT(ISNA(I3384)),1,0)</f>
        <v>1</v>
      </c>
      <c r="N3384" s="0" t="n">
        <f aca="false">IF(NOT(ISNA(J3384)),1,0)</f>
        <v>1</v>
      </c>
      <c r="O3384" s="0" t="n">
        <f aca="false">IF(AND(NOT(ISNA(I3384)),NOT(ISNA(J3384))),1,0)</f>
        <v>1</v>
      </c>
      <c r="P3384" s="0" t="n">
        <f aca="false">IF(AND(NOT(ISNA(I3384)),ISNA(J3384)),1,0)</f>
        <v>0</v>
      </c>
      <c r="Q3384" s="0" t="n">
        <f aca="false">IF(AND(ISNA(I3384),NOT(ISNA(J3384))),1,0)</f>
        <v>0</v>
      </c>
      <c r="R3384" s="0" t="n">
        <f aca="false">IF(SUM(O3384:Q3384)&lt;&gt;1,"ERROR",1)</f>
        <v>1</v>
      </c>
    </row>
    <row r="3385" customFormat="false" ht="12.8" hidden="false" customHeight="false" outlineLevel="0" collapsed="false">
      <c r="A3385" s="0" t="str">
        <f aca="false">gait_events!B4790</f>
        <v>pp072</v>
      </c>
      <c r="B3385" s="0" t="str">
        <f aca="false">VLOOKUP(A3385,participants!A:B,2,0)</f>
        <v>M</v>
      </c>
      <c r="C3385" s="0" t="n">
        <f aca="false">VLOOKUP(A3385,participants!A:C,3,0)</f>
        <v>27</v>
      </c>
      <c r="D3385" s="0" t="str">
        <f aca="false">VLOOKUP(A3385,participants!A:F,6,0)</f>
        <v>YA</v>
      </c>
      <c r="E3385" s="0" t="str">
        <f aca="false">IF(LEN(SUBSTITUTE(gait_events!C4790,"_run-",""))&lt;&gt;LEN(gait_events!C4790),LEFT(RIGHT(gait_events!C4790,LEN(gait_events!C4790)-19),FIND("_run-",RIGHT(gait_events!C4790,LEN(gait_events!C4790)-19),1)-1),RIGHT(gait_events!C4790,LEN(gait_events!C4790)-19))</f>
        <v>Fast</v>
      </c>
      <c r="F3385" s="0" t="str">
        <f aca="false">IF(LEN(SUBSTITUTE(gait_events!C4790,"_run-",""))&lt;&gt;LEN(gait_events!C4790),RIGHT(gait_events!C4790,LEN(gait_events!C4790)-FIND("_run-",gait_events!C4790,1)-4),"")</f>
        <v/>
      </c>
      <c r="G3385" s="0" t="str">
        <f aca="false">gait_events!D4790</f>
        <v>left_ankle</v>
      </c>
      <c r="H3385" s="0" t="str">
        <f aca="false">gait_events!E4790</f>
        <v>FC</v>
      </c>
      <c r="I3385" s="0" t="n">
        <f aca="false">IF(gait_events!F4790&lt;&gt;"",gait_events!F4790,NA())</f>
        <v>251</v>
      </c>
      <c r="J3385" s="0" t="n">
        <f aca="false">IF(gait_events!G4790&lt;&gt;"",gait_events!G4790,NA())</f>
        <v>252</v>
      </c>
      <c r="K3385" s="0" t="n">
        <f aca="false">I3385-J3385</f>
        <v>-1</v>
      </c>
      <c r="L3385" s="0" t="n">
        <f aca="false">K3385*5</f>
        <v>-5</v>
      </c>
      <c r="M3385" s="0" t="n">
        <f aca="false">IF(NOT(ISNA(I3385)),1,0)</f>
        <v>1</v>
      </c>
      <c r="N3385" s="0" t="n">
        <f aca="false">IF(NOT(ISNA(J3385)),1,0)</f>
        <v>1</v>
      </c>
      <c r="O3385" s="0" t="n">
        <f aca="false">IF(AND(NOT(ISNA(I3385)),NOT(ISNA(J3385))),1,0)</f>
        <v>1</v>
      </c>
      <c r="P3385" s="0" t="n">
        <f aca="false">IF(AND(NOT(ISNA(I3385)),ISNA(J3385)),1,0)</f>
        <v>0</v>
      </c>
      <c r="Q3385" s="0" t="n">
        <f aca="false">IF(AND(ISNA(I3385),NOT(ISNA(J3385))),1,0)</f>
        <v>0</v>
      </c>
      <c r="R3385" s="0" t="n">
        <f aca="false">IF(SUM(O3385:Q3385)&lt;&gt;1,"ERROR",1)</f>
        <v>1</v>
      </c>
    </row>
    <row r="3386" customFormat="false" ht="12.8" hidden="false" customHeight="false" outlineLevel="0" collapsed="false">
      <c r="A3386" s="0" t="str">
        <f aca="false">gait_events!B4791</f>
        <v>pp072</v>
      </c>
      <c r="B3386" s="0" t="str">
        <f aca="false">VLOOKUP(A3386,participants!A:B,2,0)</f>
        <v>M</v>
      </c>
      <c r="C3386" s="0" t="n">
        <f aca="false">VLOOKUP(A3386,participants!A:C,3,0)</f>
        <v>27</v>
      </c>
      <c r="D3386" s="0" t="str">
        <f aca="false">VLOOKUP(A3386,participants!A:F,6,0)</f>
        <v>YA</v>
      </c>
      <c r="E3386" s="0" t="str">
        <f aca="false">IF(LEN(SUBSTITUTE(gait_events!C4791,"_run-",""))&lt;&gt;LEN(gait_events!C4791),LEFT(RIGHT(gait_events!C4791,LEN(gait_events!C4791)-19),FIND("_run-",RIGHT(gait_events!C4791,LEN(gait_events!C4791)-19),1)-1),RIGHT(gait_events!C4791,LEN(gait_events!C4791)-19))</f>
        <v>Fast</v>
      </c>
      <c r="F3386" s="0" t="str">
        <f aca="false">IF(LEN(SUBSTITUTE(gait_events!C4791,"_run-",""))&lt;&gt;LEN(gait_events!C4791),RIGHT(gait_events!C4791,LEN(gait_events!C4791)-FIND("_run-",gait_events!C4791,1)-4),"")</f>
        <v/>
      </c>
      <c r="G3386" s="0" t="str">
        <f aca="false">gait_events!D4791</f>
        <v>left_ankle</v>
      </c>
      <c r="H3386" s="0" t="str">
        <f aca="false">gait_events!E4791</f>
        <v>FC</v>
      </c>
      <c r="I3386" s="0" t="n">
        <f aca="false">IF(gait_events!F4791&lt;&gt;"",gait_events!F4791,NA())</f>
        <v>447</v>
      </c>
      <c r="J3386" s="0" t="n">
        <f aca="false">IF(gait_events!G4791&lt;&gt;"",gait_events!G4791,NA())</f>
        <v>445</v>
      </c>
      <c r="K3386" s="0" t="n">
        <f aca="false">I3386-J3386</f>
        <v>2</v>
      </c>
      <c r="L3386" s="0" t="n">
        <f aca="false">K3386*5</f>
        <v>10</v>
      </c>
      <c r="M3386" s="0" t="n">
        <f aca="false">IF(NOT(ISNA(I3386)),1,0)</f>
        <v>1</v>
      </c>
      <c r="N3386" s="0" t="n">
        <f aca="false">IF(NOT(ISNA(J3386)),1,0)</f>
        <v>1</v>
      </c>
      <c r="O3386" s="0" t="n">
        <f aca="false">IF(AND(NOT(ISNA(I3386)),NOT(ISNA(J3386))),1,0)</f>
        <v>1</v>
      </c>
      <c r="P3386" s="0" t="n">
        <f aca="false">IF(AND(NOT(ISNA(I3386)),ISNA(J3386)),1,0)</f>
        <v>0</v>
      </c>
      <c r="Q3386" s="0" t="n">
        <f aca="false">IF(AND(ISNA(I3386),NOT(ISNA(J3386))),1,0)</f>
        <v>0</v>
      </c>
      <c r="R3386" s="0" t="n">
        <f aca="false">IF(SUM(O3386:Q3386)&lt;&gt;1,"ERROR",1)</f>
        <v>1</v>
      </c>
    </row>
    <row r="3387" customFormat="false" ht="12.8" hidden="false" customHeight="false" outlineLevel="0" collapsed="false">
      <c r="A3387" s="0" t="str">
        <f aca="false">gait_events!B4792</f>
        <v>pp072</v>
      </c>
      <c r="B3387" s="0" t="str">
        <f aca="false">VLOOKUP(A3387,participants!A:B,2,0)</f>
        <v>M</v>
      </c>
      <c r="C3387" s="0" t="n">
        <f aca="false">VLOOKUP(A3387,participants!A:C,3,0)</f>
        <v>27</v>
      </c>
      <c r="D3387" s="0" t="str">
        <f aca="false">VLOOKUP(A3387,participants!A:F,6,0)</f>
        <v>YA</v>
      </c>
      <c r="E3387" s="0" t="str">
        <f aca="false">IF(LEN(SUBSTITUTE(gait_events!C4792,"_run-",""))&lt;&gt;LEN(gait_events!C4792),LEFT(RIGHT(gait_events!C4792,LEN(gait_events!C4792)-19),FIND("_run-",RIGHT(gait_events!C4792,LEN(gait_events!C4792)-19),1)-1),RIGHT(gait_events!C4792,LEN(gait_events!C4792)-19))</f>
        <v>Fast</v>
      </c>
      <c r="F3387" s="0" t="str">
        <f aca="false">IF(LEN(SUBSTITUTE(gait_events!C4792,"_run-",""))&lt;&gt;LEN(gait_events!C4792),RIGHT(gait_events!C4792,LEN(gait_events!C4792)-FIND("_run-",gait_events!C4792,1)-4),"")</f>
        <v/>
      </c>
      <c r="G3387" s="0" t="str">
        <f aca="false">gait_events!D4792</f>
        <v>left_ankle</v>
      </c>
      <c r="H3387" s="0" t="str">
        <f aca="false">gait_events!E4792</f>
        <v>FC</v>
      </c>
      <c r="I3387" s="0" t="n">
        <f aca="false">IF(gait_events!F4792&lt;&gt;"",gait_events!F4792,NA())</f>
        <v>644</v>
      </c>
      <c r="J3387" s="0" t="n">
        <f aca="false">IF(gait_events!G4792&lt;&gt;"",gait_events!G4792,NA())</f>
        <v>644</v>
      </c>
      <c r="K3387" s="0" t="n">
        <f aca="false">I3387-J3387</f>
        <v>0</v>
      </c>
      <c r="L3387" s="0" t="n">
        <f aca="false">K3387*5</f>
        <v>0</v>
      </c>
      <c r="M3387" s="0" t="n">
        <f aca="false">IF(NOT(ISNA(I3387)),1,0)</f>
        <v>1</v>
      </c>
      <c r="N3387" s="0" t="n">
        <f aca="false">IF(NOT(ISNA(J3387)),1,0)</f>
        <v>1</v>
      </c>
      <c r="O3387" s="0" t="n">
        <f aca="false">IF(AND(NOT(ISNA(I3387)),NOT(ISNA(J3387))),1,0)</f>
        <v>1</v>
      </c>
      <c r="P3387" s="0" t="n">
        <f aca="false">IF(AND(NOT(ISNA(I3387)),ISNA(J3387)),1,0)</f>
        <v>0</v>
      </c>
      <c r="Q3387" s="0" t="n">
        <f aca="false">IF(AND(ISNA(I3387),NOT(ISNA(J3387))),1,0)</f>
        <v>0</v>
      </c>
      <c r="R3387" s="0" t="n">
        <f aca="false">IF(SUM(O3387:Q3387)&lt;&gt;1,"ERROR",1)</f>
        <v>1</v>
      </c>
    </row>
    <row r="3388" customFormat="false" ht="12.8" hidden="false" customHeight="false" outlineLevel="0" collapsed="false">
      <c r="A3388" s="0" t="str">
        <f aca="false">gait_events!B4793</f>
        <v>pp072</v>
      </c>
      <c r="B3388" s="0" t="str">
        <f aca="false">VLOOKUP(A3388,participants!A:B,2,0)</f>
        <v>M</v>
      </c>
      <c r="C3388" s="0" t="n">
        <f aca="false">VLOOKUP(A3388,participants!A:C,3,0)</f>
        <v>27</v>
      </c>
      <c r="D3388" s="0" t="str">
        <f aca="false">VLOOKUP(A3388,participants!A:F,6,0)</f>
        <v>YA</v>
      </c>
      <c r="E3388" s="0" t="str">
        <f aca="false">IF(LEN(SUBSTITUTE(gait_events!C4793,"_run-",""))&lt;&gt;LEN(gait_events!C4793),LEFT(RIGHT(gait_events!C4793,LEN(gait_events!C4793)-19),FIND("_run-",RIGHT(gait_events!C4793,LEN(gait_events!C4793)-19),1)-1),RIGHT(gait_events!C4793,LEN(gait_events!C4793)-19))</f>
        <v>Fast</v>
      </c>
      <c r="F3388" s="0" t="str">
        <f aca="false">IF(LEN(SUBSTITUTE(gait_events!C4793,"_run-",""))&lt;&gt;LEN(gait_events!C4793),RIGHT(gait_events!C4793,LEN(gait_events!C4793)-FIND("_run-",gait_events!C4793,1)-4),"")</f>
        <v/>
      </c>
      <c r="G3388" s="0" t="str">
        <f aca="false">gait_events!D4793</f>
        <v>right_ankle</v>
      </c>
      <c r="H3388" s="0" t="str">
        <f aca="false">gait_events!E4793</f>
        <v>IC</v>
      </c>
      <c r="I3388" s="0" t="n">
        <f aca="false">IF(gait_events!F4793&lt;&gt;"",gait_events!F4793,NA())</f>
        <v>233</v>
      </c>
      <c r="J3388" s="0" t="n">
        <f aca="false">IF(gait_events!G4793&lt;&gt;"",gait_events!G4793,NA())</f>
        <v>230</v>
      </c>
      <c r="K3388" s="0" t="n">
        <f aca="false">I3388-J3388</f>
        <v>3</v>
      </c>
      <c r="L3388" s="0" t="n">
        <f aca="false">K3388*5</f>
        <v>15</v>
      </c>
      <c r="M3388" s="0" t="n">
        <f aca="false">IF(NOT(ISNA(I3388)),1,0)</f>
        <v>1</v>
      </c>
      <c r="N3388" s="0" t="n">
        <f aca="false">IF(NOT(ISNA(J3388)),1,0)</f>
        <v>1</v>
      </c>
      <c r="O3388" s="0" t="n">
        <f aca="false">IF(AND(NOT(ISNA(I3388)),NOT(ISNA(J3388))),1,0)</f>
        <v>1</v>
      </c>
      <c r="P3388" s="0" t="n">
        <f aca="false">IF(AND(NOT(ISNA(I3388)),ISNA(J3388)),1,0)</f>
        <v>0</v>
      </c>
      <c r="Q3388" s="0" t="n">
        <f aca="false">IF(AND(ISNA(I3388),NOT(ISNA(J3388))),1,0)</f>
        <v>0</v>
      </c>
      <c r="R3388" s="0" t="n">
        <f aca="false">IF(SUM(O3388:Q3388)&lt;&gt;1,"ERROR",1)</f>
        <v>1</v>
      </c>
    </row>
    <row r="3389" customFormat="false" ht="12.8" hidden="false" customHeight="false" outlineLevel="0" collapsed="false">
      <c r="A3389" s="0" t="str">
        <f aca="false">gait_events!B4794</f>
        <v>pp072</v>
      </c>
      <c r="B3389" s="0" t="str">
        <f aca="false">VLOOKUP(A3389,participants!A:B,2,0)</f>
        <v>M</v>
      </c>
      <c r="C3389" s="0" t="n">
        <f aca="false">VLOOKUP(A3389,participants!A:C,3,0)</f>
        <v>27</v>
      </c>
      <c r="D3389" s="0" t="str">
        <f aca="false">VLOOKUP(A3389,participants!A:F,6,0)</f>
        <v>YA</v>
      </c>
      <c r="E3389" s="0" t="str">
        <f aca="false">IF(LEN(SUBSTITUTE(gait_events!C4794,"_run-",""))&lt;&gt;LEN(gait_events!C4794),LEFT(RIGHT(gait_events!C4794,LEN(gait_events!C4794)-19),FIND("_run-",RIGHT(gait_events!C4794,LEN(gait_events!C4794)-19),1)-1),RIGHT(gait_events!C4794,LEN(gait_events!C4794)-19))</f>
        <v>Fast</v>
      </c>
      <c r="F3389" s="0" t="str">
        <f aca="false">IF(LEN(SUBSTITUTE(gait_events!C4794,"_run-",""))&lt;&gt;LEN(gait_events!C4794),RIGHT(gait_events!C4794,LEN(gait_events!C4794)-FIND("_run-",gait_events!C4794,1)-4),"")</f>
        <v/>
      </c>
      <c r="G3389" s="0" t="str">
        <f aca="false">gait_events!D4794</f>
        <v>right_ankle</v>
      </c>
      <c r="H3389" s="0" t="str">
        <f aca="false">gait_events!E4794</f>
        <v>IC</v>
      </c>
      <c r="I3389" s="0" t="n">
        <f aca="false">IF(gait_events!F4794&lt;&gt;"",gait_events!F4794,NA())</f>
        <v>428</v>
      </c>
      <c r="J3389" s="0" t="n">
        <f aca="false">IF(gait_events!G4794&lt;&gt;"",gait_events!G4794,NA())</f>
        <v>427</v>
      </c>
      <c r="K3389" s="0" t="n">
        <f aca="false">I3389-J3389</f>
        <v>1</v>
      </c>
      <c r="L3389" s="0" t="n">
        <f aca="false">K3389*5</f>
        <v>5</v>
      </c>
      <c r="M3389" s="0" t="n">
        <f aca="false">IF(NOT(ISNA(I3389)),1,0)</f>
        <v>1</v>
      </c>
      <c r="N3389" s="0" t="n">
        <f aca="false">IF(NOT(ISNA(J3389)),1,0)</f>
        <v>1</v>
      </c>
      <c r="O3389" s="0" t="n">
        <f aca="false">IF(AND(NOT(ISNA(I3389)),NOT(ISNA(J3389))),1,0)</f>
        <v>1</v>
      </c>
      <c r="P3389" s="0" t="n">
        <f aca="false">IF(AND(NOT(ISNA(I3389)),ISNA(J3389)),1,0)</f>
        <v>0</v>
      </c>
      <c r="Q3389" s="0" t="n">
        <f aca="false">IF(AND(ISNA(I3389),NOT(ISNA(J3389))),1,0)</f>
        <v>0</v>
      </c>
      <c r="R3389" s="0" t="n">
        <f aca="false">IF(SUM(O3389:Q3389)&lt;&gt;1,"ERROR",1)</f>
        <v>1</v>
      </c>
    </row>
    <row r="3390" customFormat="false" ht="12.8" hidden="false" customHeight="false" outlineLevel="0" collapsed="false">
      <c r="A3390" s="0" t="str">
        <f aca="false">gait_events!B4795</f>
        <v>pp072</v>
      </c>
      <c r="B3390" s="0" t="str">
        <f aca="false">VLOOKUP(A3390,participants!A:B,2,0)</f>
        <v>M</v>
      </c>
      <c r="C3390" s="0" t="n">
        <f aca="false">VLOOKUP(A3390,participants!A:C,3,0)</f>
        <v>27</v>
      </c>
      <c r="D3390" s="0" t="str">
        <f aca="false">VLOOKUP(A3390,participants!A:F,6,0)</f>
        <v>YA</v>
      </c>
      <c r="E3390" s="0" t="str">
        <f aca="false">IF(LEN(SUBSTITUTE(gait_events!C4795,"_run-",""))&lt;&gt;LEN(gait_events!C4795),LEFT(RIGHT(gait_events!C4795,LEN(gait_events!C4795)-19),FIND("_run-",RIGHT(gait_events!C4795,LEN(gait_events!C4795)-19),1)-1),RIGHT(gait_events!C4795,LEN(gait_events!C4795)-19))</f>
        <v>Fast</v>
      </c>
      <c r="F3390" s="0" t="str">
        <f aca="false">IF(LEN(SUBSTITUTE(gait_events!C4795,"_run-",""))&lt;&gt;LEN(gait_events!C4795),RIGHT(gait_events!C4795,LEN(gait_events!C4795)-FIND("_run-",gait_events!C4795,1)-4),"")</f>
        <v/>
      </c>
      <c r="G3390" s="0" t="str">
        <f aca="false">gait_events!D4795</f>
        <v>right_ankle</v>
      </c>
      <c r="H3390" s="0" t="str">
        <f aca="false">gait_events!E4795</f>
        <v>IC</v>
      </c>
      <c r="I3390" s="0" t="n">
        <f aca="false">IF(gait_events!F4795&lt;&gt;"",gait_events!F4795,NA())</f>
        <v>624</v>
      </c>
      <c r="J3390" s="0" t="n">
        <f aca="false">IF(gait_events!G4795&lt;&gt;"",gait_events!G4795,NA())</f>
        <v>621</v>
      </c>
      <c r="K3390" s="0" t="n">
        <f aca="false">I3390-J3390</f>
        <v>3</v>
      </c>
      <c r="L3390" s="0" t="n">
        <f aca="false">K3390*5</f>
        <v>15</v>
      </c>
      <c r="M3390" s="0" t="n">
        <f aca="false">IF(NOT(ISNA(I3390)),1,0)</f>
        <v>1</v>
      </c>
      <c r="N3390" s="0" t="n">
        <f aca="false">IF(NOT(ISNA(J3390)),1,0)</f>
        <v>1</v>
      </c>
      <c r="O3390" s="0" t="n">
        <f aca="false">IF(AND(NOT(ISNA(I3390)),NOT(ISNA(J3390))),1,0)</f>
        <v>1</v>
      </c>
      <c r="P3390" s="0" t="n">
        <f aca="false">IF(AND(NOT(ISNA(I3390)),ISNA(J3390)),1,0)</f>
        <v>0</v>
      </c>
      <c r="Q3390" s="0" t="n">
        <f aca="false">IF(AND(ISNA(I3390),NOT(ISNA(J3390))),1,0)</f>
        <v>0</v>
      </c>
      <c r="R3390" s="0" t="n">
        <f aca="false">IF(SUM(O3390:Q3390)&lt;&gt;1,"ERROR",1)</f>
        <v>1</v>
      </c>
    </row>
    <row r="3391" customFormat="false" ht="12.8" hidden="false" customHeight="false" outlineLevel="0" collapsed="false">
      <c r="A3391" s="0" t="str">
        <f aca="false">gait_events!B4796</f>
        <v>pp072</v>
      </c>
      <c r="B3391" s="0" t="str">
        <f aca="false">VLOOKUP(A3391,participants!A:B,2,0)</f>
        <v>M</v>
      </c>
      <c r="C3391" s="0" t="n">
        <f aca="false">VLOOKUP(A3391,participants!A:C,3,0)</f>
        <v>27</v>
      </c>
      <c r="D3391" s="0" t="str">
        <f aca="false">VLOOKUP(A3391,participants!A:F,6,0)</f>
        <v>YA</v>
      </c>
      <c r="E3391" s="0" t="str">
        <f aca="false">IF(LEN(SUBSTITUTE(gait_events!C4796,"_run-",""))&lt;&gt;LEN(gait_events!C4796),LEFT(RIGHT(gait_events!C4796,LEN(gait_events!C4796)-19),FIND("_run-",RIGHT(gait_events!C4796,LEN(gait_events!C4796)-19),1)-1),RIGHT(gait_events!C4796,LEN(gait_events!C4796)-19))</f>
        <v>Fast</v>
      </c>
      <c r="F3391" s="0" t="str">
        <f aca="false">IF(LEN(SUBSTITUTE(gait_events!C4796,"_run-",""))&lt;&gt;LEN(gait_events!C4796),RIGHT(gait_events!C4796,LEN(gait_events!C4796)-FIND("_run-",gait_events!C4796,1)-4),"")</f>
        <v/>
      </c>
      <c r="G3391" s="0" t="str">
        <f aca="false">gait_events!D4796</f>
        <v>right_ankle</v>
      </c>
      <c r="H3391" s="0" t="str">
        <f aca="false">gait_events!E4796</f>
        <v>IC</v>
      </c>
      <c r="I3391" s="0" t="e">
        <f aca="false">IF(gait_events!F4796&lt;&gt;"",gait_events!F4796,NA())</f>
        <v>#N/A</v>
      </c>
      <c r="J3391" s="0" t="n">
        <f aca="false">IF(gait_events!G4796&lt;&gt;"",gait_events!G4796,NA())</f>
        <v>17</v>
      </c>
      <c r="K3391" s="0" t="e">
        <f aca="false">I3391-J3391</f>
        <v>#N/A</v>
      </c>
      <c r="L3391" s="0" t="e">
        <f aca="false">K3391*5</f>
        <v>#N/A</v>
      </c>
      <c r="M3391" s="0" t="n">
        <f aca="false">IF(NOT(ISNA(I3391)),1,0)</f>
        <v>0</v>
      </c>
      <c r="N3391" s="0" t="n">
        <f aca="false">IF(NOT(ISNA(J3391)),1,0)</f>
        <v>1</v>
      </c>
      <c r="O3391" s="0" t="n">
        <f aca="false">IF(AND(NOT(ISNA(I3391)),NOT(ISNA(J3391))),1,0)</f>
        <v>0</v>
      </c>
      <c r="P3391" s="0" t="n">
        <f aca="false">IF(AND(NOT(ISNA(I3391)),ISNA(J3391)),1,0)</f>
        <v>0</v>
      </c>
      <c r="Q3391" s="0" t="n">
        <f aca="false">IF(AND(ISNA(I3391),NOT(ISNA(J3391))),1,0)</f>
        <v>1</v>
      </c>
      <c r="R3391" s="0" t="n">
        <f aca="false">IF(SUM(O3391:Q3391)&lt;&gt;1,"ERROR",1)</f>
        <v>1</v>
      </c>
    </row>
    <row r="3392" customFormat="false" ht="12.8" hidden="false" customHeight="false" outlineLevel="0" collapsed="false">
      <c r="A3392" s="0" t="str">
        <f aca="false">gait_events!B4797</f>
        <v>pp072</v>
      </c>
      <c r="B3392" s="0" t="str">
        <f aca="false">VLOOKUP(A3392,participants!A:B,2,0)</f>
        <v>M</v>
      </c>
      <c r="C3392" s="0" t="n">
        <f aca="false">VLOOKUP(A3392,participants!A:C,3,0)</f>
        <v>27</v>
      </c>
      <c r="D3392" s="0" t="str">
        <f aca="false">VLOOKUP(A3392,participants!A:F,6,0)</f>
        <v>YA</v>
      </c>
      <c r="E3392" s="0" t="str">
        <f aca="false">IF(LEN(SUBSTITUTE(gait_events!C4797,"_run-",""))&lt;&gt;LEN(gait_events!C4797),LEFT(RIGHT(gait_events!C4797,LEN(gait_events!C4797)-19),FIND("_run-",RIGHT(gait_events!C4797,LEN(gait_events!C4797)-19),1)-1),RIGHT(gait_events!C4797,LEN(gait_events!C4797)-19))</f>
        <v>Fast</v>
      </c>
      <c r="F3392" s="0" t="str">
        <f aca="false">IF(LEN(SUBSTITUTE(gait_events!C4797,"_run-",""))&lt;&gt;LEN(gait_events!C4797),RIGHT(gait_events!C4797,LEN(gait_events!C4797)-FIND("_run-",gait_events!C4797,1)-4),"")</f>
        <v/>
      </c>
      <c r="G3392" s="0" t="str">
        <f aca="false">gait_events!D4797</f>
        <v>right_ankle</v>
      </c>
      <c r="H3392" s="0" t="str">
        <f aca="false">gait_events!E4797</f>
        <v>FC</v>
      </c>
      <c r="I3392" s="0" t="n">
        <f aca="false">IF(gait_events!F4797&lt;&gt;"",gait_events!F4797,NA())</f>
        <v>154</v>
      </c>
      <c r="J3392" s="0" t="n">
        <f aca="false">IF(gait_events!G4797&lt;&gt;"",gait_events!G4797,NA())</f>
        <v>155</v>
      </c>
      <c r="K3392" s="0" t="n">
        <f aca="false">I3392-J3392</f>
        <v>-1</v>
      </c>
      <c r="L3392" s="0" t="n">
        <f aca="false">K3392*5</f>
        <v>-5</v>
      </c>
      <c r="M3392" s="0" t="n">
        <f aca="false">IF(NOT(ISNA(I3392)),1,0)</f>
        <v>1</v>
      </c>
      <c r="N3392" s="0" t="n">
        <f aca="false">IF(NOT(ISNA(J3392)),1,0)</f>
        <v>1</v>
      </c>
      <c r="O3392" s="0" t="n">
        <f aca="false">IF(AND(NOT(ISNA(I3392)),NOT(ISNA(J3392))),1,0)</f>
        <v>1</v>
      </c>
      <c r="P3392" s="0" t="n">
        <f aca="false">IF(AND(NOT(ISNA(I3392)),ISNA(J3392)),1,0)</f>
        <v>0</v>
      </c>
      <c r="Q3392" s="0" t="n">
        <f aca="false">IF(AND(ISNA(I3392),NOT(ISNA(J3392))),1,0)</f>
        <v>0</v>
      </c>
      <c r="R3392" s="0" t="n">
        <f aca="false">IF(SUM(O3392:Q3392)&lt;&gt;1,"ERROR",1)</f>
        <v>1</v>
      </c>
    </row>
    <row r="3393" customFormat="false" ht="12.8" hidden="false" customHeight="false" outlineLevel="0" collapsed="false">
      <c r="A3393" s="0" t="str">
        <f aca="false">gait_events!B4798</f>
        <v>pp072</v>
      </c>
      <c r="B3393" s="0" t="str">
        <f aca="false">VLOOKUP(A3393,participants!A:B,2,0)</f>
        <v>M</v>
      </c>
      <c r="C3393" s="0" t="n">
        <f aca="false">VLOOKUP(A3393,participants!A:C,3,0)</f>
        <v>27</v>
      </c>
      <c r="D3393" s="0" t="str">
        <f aca="false">VLOOKUP(A3393,participants!A:F,6,0)</f>
        <v>YA</v>
      </c>
      <c r="E3393" s="0" t="str">
        <f aca="false">IF(LEN(SUBSTITUTE(gait_events!C4798,"_run-",""))&lt;&gt;LEN(gait_events!C4798),LEFT(RIGHT(gait_events!C4798,LEN(gait_events!C4798)-19),FIND("_run-",RIGHT(gait_events!C4798,LEN(gait_events!C4798)-19),1)-1),RIGHT(gait_events!C4798,LEN(gait_events!C4798)-19))</f>
        <v>Fast</v>
      </c>
      <c r="F3393" s="0" t="str">
        <f aca="false">IF(LEN(SUBSTITUTE(gait_events!C4798,"_run-",""))&lt;&gt;LEN(gait_events!C4798),RIGHT(gait_events!C4798,LEN(gait_events!C4798)-FIND("_run-",gait_events!C4798,1)-4),"")</f>
        <v/>
      </c>
      <c r="G3393" s="0" t="str">
        <f aca="false">gait_events!D4798</f>
        <v>right_ankle</v>
      </c>
      <c r="H3393" s="0" t="str">
        <f aca="false">gait_events!E4798</f>
        <v>FC</v>
      </c>
      <c r="I3393" s="0" t="n">
        <f aca="false">IF(gait_events!F4798&lt;&gt;"",gait_events!F4798,NA())</f>
        <v>347</v>
      </c>
      <c r="J3393" s="0" t="n">
        <f aca="false">IF(gait_events!G4798&lt;&gt;"",gait_events!G4798,NA())</f>
        <v>348</v>
      </c>
      <c r="K3393" s="0" t="n">
        <f aca="false">I3393-J3393</f>
        <v>-1</v>
      </c>
      <c r="L3393" s="0" t="n">
        <f aca="false">K3393*5</f>
        <v>-5</v>
      </c>
      <c r="M3393" s="0" t="n">
        <f aca="false">IF(NOT(ISNA(I3393)),1,0)</f>
        <v>1</v>
      </c>
      <c r="N3393" s="0" t="n">
        <f aca="false">IF(NOT(ISNA(J3393)),1,0)</f>
        <v>1</v>
      </c>
      <c r="O3393" s="0" t="n">
        <f aca="false">IF(AND(NOT(ISNA(I3393)),NOT(ISNA(J3393))),1,0)</f>
        <v>1</v>
      </c>
      <c r="P3393" s="0" t="n">
        <f aca="false">IF(AND(NOT(ISNA(I3393)),ISNA(J3393)),1,0)</f>
        <v>0</v>
      </c>
      <c r="Q3393" s="0" t="n">
        <f aca="false">IF(AND(ISNA(I3393),NOT(ISNA(J3393))),1,0)</f>
        <v>0</v>
      </c>
      <c r="R3393" s="0" t="n">
        <f aca="false">IF(SUM(O3393:Q3393)&lt;&gt;1,"ERROR",1)</f>
        <v>1</v>
      </c>
    </row>
    <row r="3394" customFormat="false" ht="12.8" hidden="false" customHeight="false" outlineLevel="0" collapsed="false">
      <c r="A3394" s="0" t="str">
        <f aca="false">gait_events!B4799</f>
        <v>pp072</v>
      </c>
      <c r="B3394" s="0" t="str">
        <f aca="false">VLOOKUP(A3394,participants!A:B,2,0)</f>
        <v>M</v>
      </c>
      <c r="C3394" s="0" t="n">
        <f aca="false">VLOOKUP(A3394,participants!A:C,3,0)</f>
        <v>27</v>
      </c>
      <c r="D3394" s="0" t="str">
        <f aca="false">VLOOKUP(A3394,participants!A:F,6,0)</f>
        <v>YA</v>
      </c>
      <c r="E3394" s="0" t="str">
        <f aca="false">IF(LEN(SUBSTITUTE(gait_events!C4799,"_run-",""))&lt;&gt;LEN(gait_events!C4799),LEFT(RIGHT(gait_events!C4799,LEN(gait_events!C4799)-19),FIND("_run-",RIGHT(gait_events!C4799,LEN(gait_events!C4799)-19),1)-1),RIGHT(gait_events!C4799,LEN(gait_events!C4799)-19))</f>
        <v>Fast</v>
      </c>
      <c r="F3394" s="0" t="str">
        <f aca="false">IF(LEN(SUBSTITUTE(gait_events!C4799,"_run-",""))&lt;&gt;LEN(gait_events!C4799),RIGHT(gait_events!C4799,LEN(gait_events!C4799)-FIND("_run-",gait_events!C4799,1)-4),"")</f>
        <v/>
      </c>
      <c r="G3394" s="0" t="str">
        <f aca="false">gait_events!D4799</f>
        <v>right_ankle</v>
      </c>
      <c r="H3394" s="0" t="str">
        <f aca="false">gait_events!E4799</f>
        <v>FC</v>
      </c>
      <c r="I3394" s="0" t="n">
        <f aca="false">IF(gait_events!F4799&lt;&gt;"",gait_events!F4799,NA())</f>
        <v>545</v>
      </c>
      <c r="J3394" s="0" t="n">
        <f aca="false">IF(gait_events!G4799&lt;&gt;"",gait_events!G4799,NA())</f>
        <v>545</v>
      </c>
      <c r="K3394" s="0" t="n">
        <f aca="false">I3394-J3394</f>
        <v>0</v>
      </c>
      <c r="L3394" s="0" t="n">
        <f aca="false">K3394*5</f>
        <v>0</v>
      </c>
      <c r="M3394" s="0" t="n">
        <f aca="false">IF(NOT(ISNA(I3394)),1,0)</f>
        <v>1</v>
      </c>
      <c r="N3394" s="0" t="n">
        <f aca="false">IF(NOT(ISNA(J3394)),1,0)</f>
        <v>1</v>
      </c>
      <c r="O3394" s="0" t="n">
        <f aca="false">IF(AND(NOT(ISNA(I3394)),NOT(ISNA(J3394))),1,0)</f>
        <v>1</v>
      </c>
      <c r="P3394" s="0" t="n">
        <f aca="false">IF(AND(NOT(ISNA(I3394)),ISNA(J3394)),1,0)</f>
        <v>0</v>
      </c>
      <c r="Q3394" s="0" t="n">
        <f aca="false">IF(AND(ISNA(I3394),NOT(ISNA(J3394))),1,0)</f>
        <v>0</v>
      </c>
      <c r="R3394" s="0" t="n">
        <f aca="false">IF(SUM(O3394:Q3394)&lt;&gt;1,"ERROR",1)</f>
        <v>1</v>
      </c>
    </row>
    <row r="3395" customFormat="false" ht="12.8" hidden="false" customHeight="false" outlineLevel="0" collapsed="false">
      <c r="A3395" s="0" t="str">
        <f aca="false">gait_events!B4800</f>
        <v>pp072</v>
      </c>
      <c r="B3395" s="0" t="str">
        <f aca="false">VLOOKUP(A3395,participants!A:B,2,0)</f>
        <v>M</v>
      </c>
      <c r="C3395" s="0" t="n">
        <f aca="false">VLOOKUP(A3395,participants!A:C,3,0)</f>
        <v>27</v>
      </c>
      <c r="D3395" s="0" t="str">
        <f aca="false">VLOOKUP(A3395,participants!A:F,6,0)</f>
        <v>YA</v>
      </c>
      <c r="E3395" s="0" t="str">
        <f aca="false">IF(LEN(SUBSTITUTE(gait_events!C4800,"_run-",""))&lt;&gt;LEN(gait_events!C4800),LEFT(RIGHT(gait_events!C4800,LEN(gait_events!C4800)-19),FIND("_run-",RIGHT(gait_events!C4800,LEN(gait_events!C4800)-19),1)-1),RIGHT(gait_events!C4800,LEN(gait_events!C4800)-19))</f>
        <v>Fast</v>
      </c>
      <c r="F3395" s="0" t="str">
        <f aca="false">IF(LEN(SUBSTITUTE(gait_events!C4800,"_run-",""))&lt;&gt;LEN(gait_events!C4800),RIGHT(gait_events!C4800,LEN(gait_events!C4800)-FIND("_run-",gait_events!C4800,1)-4),"")</f>
        <v/>
      </c>
      <c r="G3395" s="0" t="str">
        <f aca="false">gait_events!D4800</f>
        <v>left_shank</v>
      </c>
      <c r="H3395" s="0" t="str">
        <f aca="false">gait_events!E4800</f>
        <v>IC</v>
      </c>
      <c r="I3395" s="0" t="n">
        <f aca="false">IF(gait_events!F4800&lt;&gt;"",gait_events!F4800,NA())</f>
        <v>132</v>
      </c>
      <c r="J3395" s="0" t="n">
        <f aca="false">IF(gait_events!G4800&lt;&gt;"",gait_events!G4800,NA())</f>
        <v>132</v>
      </c>
      <c r="K3395" s="0" t="n">
        <f aca="false">I3395-J3395</f>
        <v>0</v>
      </c>
      <c r="L3395" s="0" t="n">
        <f aca="false">K3395*5</f>
        <v>0</v>
      </c>
      <c r="M3395" s="0" t="n">
        <f aca="false">IF(NOT(ISNA(I3395)),1,0)</f>
        <v>1</v>
      </c>
      <c r="N3395" s="0" t="n">
        <f aca="false">IF(NOT(ISNA(J3395)),1,0)</f>
        <v>1</v>
      </c>
      <c r="O3395" s="0" t="n">
        <f aca="false">IF(AND(NOT(ISNA(I3395)),NOT(ISNA(J3395))),1,0)</f>
        <v>1</v>
      </c>
      <c r="P3395" s="0" t="n">
        <f aca="false">IF(AND(NOT(ISNA(I3395)),ISNA(J3395)),1,0)</f>
        <v>0</v>
      </c>
      <c r="Q3395" s="0" t="n">
        <f aca="false">IF(AND(ISNA(I3395),NOT(ISNA(J3395))),1,0)</f>
        <v>0</v>
      </c>
      <c r="R3395" s="0" t="n">
        <f aca="false">IF(SUM(O3395:Q3395)&lt;&gt;1,"ERROR",1)</f>
        <v>1</v>
      </c>
    </row>
    <row r="3396" customFormat="false" ht="12.8" hidden="false" customHeight="false" outlineLevel="0" collapsed="false">
      <c r="A3396" s="0" t="str">
        <f aca="false">gait_events!B4801</f>
        <v>pp072</v>
      </c>
      <c r="B3396" s="0" t="str">
        <f aca="false">VLOOKUP(A3396,participants!A:B,2,0)</f>
        <v>M</v>
      </c>
      <c r="C3396" s="0" t="n">
        <f aca="false">VLOOKUP(A3396,participants!A:C,3,0)</f>
        <v>27</v>
      </c>
      <c r="D3396" s="0" t="str">
        <f aca="false">VLOOKUP(A3396,participants!A:F,6,0)</f>
        <v>YA</v>
      </c>
      <c r="E3396" s="0" t="str">
        <f aca="false">IF(LEN(SUBSTITUTE(gait_events!C4801,"_run-",""))&lt;&gt;LEN(gait_events!C4801),LEFT(RIGHT(gait_events!C4801,LEN(gait_events!C4801)-19),FIND("_run-",RIGHT(gait_events!C4801,LEN(gait_events!C4801)-19),1)-1),RIGHT(gait_events!C4801,LEN(gait_events!C4801)-19))</f>
        <v>Fast</v>
      </c>
      <c r="F3396" s="0" t="str">
        <f aca="false">IF(LEN(SUBSTITUTE(gait_events!C4801,"_run-",""))&lt;&gt;LEN(gait_events!C4801),RIGHT(gait_events!C4801,LEN(gait_events!C4801)-FIND("_run-",gait_events!C4801,1)-4),"")</f>
        <v/>
      </c>
      <c r="G3396" s="0" t="str">
        <f aca="false">gait_events!D4801</f>
        <v>left_shank</v>
      </c>
      <c r="H3396" s="0" t="str">
        <f aca="false">gait_events!E4801</f>
        <v>IC</v>
      </c>
      <c r="I3396" s="0" t="n">
        <f aca="false">IF(gait_events!F4801&lt;&gt;"",gait_events!F4801,NA())</f>
        <v>330</v>
      </c>
      <c r="J3396" s="0" t="n">
        <f aca="false">IF(gait_events!G4801&lt;&gt;"",gait_events!G4801,NA())</f>
        <v>329</v>
      </c>
      <c r="K3396" s="0" t="n">
        <f aca="false">I3396-J3396</f>
        <v>1</v>
      </c>
      <c r="L3396" s="0" t="n">
        <f aca="false">K3396*5</f>
        <v>5</v>
      </c>
      <c r="M3396" s="0" t="n">
        <f aca="false">IF(NOT(ISNA(I3396)),1,0)</f>
        <v>1</v>
      </c>
      <c r="N3396" s="0" t="n">
        <f aca="false">IF(NOT(ISNA(J3396)),1,0)</f>
        <v>1</v>
      </c>
      <c r="O3396" s="0" t="n">
        <f aca="false">IF(AND(NOT(ISNA(I3396)),NOT(ISNA(J3396))),1,0)</f>
        <v>1</v>
      </c>
      <c r="P3396" s="0" t="n">
        <f aca="false">IF(AND(NOT(ISNA(I3396)),ISNA(J3396)),1,0)</f>
        <v>0</v>
      </c>
      <c r="Q3396" s="0" t="n">
        <f aca="false">IF(AND(ISNA(I3396),NOT(ISNA(J3396))),1,0)</f>
        <v>0</v>
      </c>
      <c r="R3396" s="0" t="n">
        <f aca="false">IF(SUM(O3396:Q3396)&lt;&gt;1,"ERROR",1)</f>
        <v>1</v>
      </c>
    </row>
    <row r="3397" customFormat="false" ht="12.8" hidden="false" customHeight="false" outlineLevel="0" collapsed="false">
      <c r="A3397" s="0" t="str">
        <f aca="false">gait_events!B4802</f>
        <v>pp072</v>
      </c>
      <c r="B3397" s="0" t="str">
        <f aca="false">VLOOKUP(A3397,participants!A:B,2,0)</f>
        <v>M</v>
      </c>
      <c r="C3397" s="0" t="n">
        <f aca="false">VLOOKUP(A3397,participants!A:C,3,0)</f>
        <v>27</v>
      </c>
      <c r="D3397" s="0" t="str">
        <f aca="false">VLOOKUP(A3397,participants!A:F,6,0)</f>
        <v>YA</v>
      </c>
      <c r="E3397" s="0" t="str">
        <f aca="false">IF(LEN(SUBSTITUTE(gait_events!C4802,"_run-",""))&lt;&gt;LEN(gait_events!C4802),LEFT(RIGHT(gait_events!C4802,LEN(gait_events!C4802)-19),FIND("_run-",RIGHT(gait_events!C4802,LEN(gait_events!C4802)-19),1)-1),RIGHT(gait_events!C4802,LEN(gait_events!C4802)-19))</f>
        <v>Fast</v>
      </c>
      <c r="F3397" s="0" t="str">
        <f aca="false">IF(LEN(SUBSTITUTE(gait_events!C4802,"_run-",""))&lt;&gt;LEN(gait_events!C4802),RIGHT(gait_events!C4802,LEN(gait_events!C4802)-FIND("_run-",gait_events!C4802,1)-4),"")</f>
        <v/>
      </c>
      <c r="G3397" s="0" t="str">
        <f aca="false">gait_events!D4802</f>
        <v>left_shank</v>
      </c>
      <c r="H3397" s="0" t="str">
        <f aca="false">gait_events!E4802</f>
        <v>IC</v>
      </c>
      <c r="I3397" s="0" t="n">
        <f aca="false">IF(gait_events!F4802&lt;&gt;"",gait_events!F4802,NA())</f>
        <v>524</v>
      </c>
      <c r="J3397" s="0" t="n">
        <f aca="false">IF(gait_events!G4802&lt;&gt;"",gait_events!G4802,NA())</f>
        <v>523</v>
      </c>
      <c r="K3397" s="0" t="n">
        <f aca="false">I3397-J3397</f>
        <v>1</v>
      </c>
      <c r="L3397" s="0" t="n">
        <f aca="false">K3397*5</f>
        <v>5</v>
      </c>
      <c r="M3397" s="0" t="n">
        <f aca="false">IF(NOT(ISNA(I3397)),1,0)</f>
        <v>1</v>
      </c>
      <c r="N3397" s="0" t="n">
        <f aca="false">IF(NOT(ISNA(J3397)),1,0)</f>
        <v>1</v>
      </c>
      <c r="O3397" s="0" t="n">
        <f aca="false">IF(AND(NOT(ISNA(I3397)),NOT(ISNA(J3397))),1,0)</f>
        <v>1</v>
      </c>
      <c r="P3397" s="0" t="n">
        <f aca="false">IF(AND(NOT(ISNA(I3397)),ISNA(J3397)),1,0)</f>
        <v>0</v>
      </c>
      <c r="Q3397" s="0" t="n">
        <f aca="false">IF(AND(ISNA(I3397),NOT(ISNA(J3397))),1,0)</f>
        <v>0</v>
      </c>
      <c r="R3397" s="0" t="n">
        <f aca="false">IF(SUM(O3397:Q3397)&lt;&gt;1,"ERROR",1)</f>
        <v>1</v>
      </c>
    </row>
    <row r="3398" customFormat="false" ht="12.8" hidden="false" customHeight="false" outlineLevel="0" collapsed="false">
      <c r="A3398" s="0" t="str">
        <f aca="false">gait_events!B4803</f>
        <v>pp072</v>
      </c>
      <c r="B3398" s="0" t="str">
        <f aca="false">VLOOKUP(A3398,participants!A:B,2,0)</f>
        <v>M</v>
      </c>
      <c r="C3398" s="0" t="n">
        <f aca="false">VLOOKUP(A3398,participants!A:C,3,0)</f>
        <v>27</v>
      </c>
      <c r="D3398" s="0" t="str">
        <f aca="false">VLOOKUP(A3398,participants!A:F,6,0)</f>
        <v>YA</v>
      </c>
      <c r="E3398" s="0" t="str">
        <f aca="false">IF(LEN(SUBSTITUTE(gait_events!C4803,"_run-",""))&lt;&gt;LEN(gait_events!C4803),LEFT(RIGHT(gait_events!C4803,LEN(gait_events!C4803)-19),FIND("_run-",RIGHT(gait_events!C4803,LEN(gait_events!C4803)-19),1)-1),RIGHT(gait_events!C4803,LEN(gait_events!C4803)-19))</f>
        <v>Fast</v>
      </c>
      <c r="F3398" s="0" t="str">
        <f aca="false">IF(LEN(SUBSTITUTE(gait_events!C4803,"_run-",""))&lt;&gt;LEN(gait_events!C4803),RIGHT(gait_events!C4803,LEN(gait_events!C4803)-FIND("_run-",gait_events!C4803,1)-4),"")</f>
        <v/>
      </c>
      <c r="G3398" s="0" t="str">
        <f aca="false">gait_events!D4803</f>
        <v>left_shank</v>
      </c>
      <c r="H3398" s="0" t="str">
        <f aca="false">gait_events!E4803</f>
        <v>FC</v>
      </c>
      <c r="I3398" s="0" t="n">
        <f aca="false">IF(gait_events!F4803&lt;&gt;"",gait_events!F4803,NA())</f>
        <v>49</v>
      </c>
      <c r="J3398" s="0" t="n">
        <f aca="false">IF(gait_events!G4803&lt;&gt;"",gait_events!G4803,NA())</f>
        <v>51</v>
      </c>
      <c r="K3398" s="0" t="n">
        <f aca="false">I3398-J3398</f>
        <v>-2</v>
      </c>
      <c r="L3398" s="0" t="n">
        <f aca="false">K3398*5</f>
        <v>-10</v>
      </c>
      <c r="M3398" s="0" t="n">
        <f aca="false">IF(NOT(ISNA(I3398)),1,0)</f>
        <v>1</v>
      </c>
      <c r="N3398" s="0" t="n">
        <f aca="false">IF(NOT(ISNA(J3398)),1,0)</f>
        <v>1</v>
      </c>
      <c r="O3398" s="0" t="n">
        <f aca="false">IF(AND(NOT(ISNA(I3398)),NOT(ISNA(J3398))),1,0)</f>
        <v>1</v>
      </c>
      <c r="P3398" s="0" t="n">
        <f aca="false">IF(AND(NOT(ISNA(I3398)),ISNA(J3398)),1,0)</f>
        <v>0</v>
      </c>
      <c r="Q3398" s="0" t="n">
        <f aca="false">IF(AND(ISNA(I3398),NOT(ISNA(J3398))),1,0)</f>
        <v>0</v>
      </c>
      <c r="R3398" s="0" t="n">
        <f aca="false">IF(SUM(O3398:Q3398)&lt;&gt;1,"ERROR",1)</f>
        <v>1</v>
      </c>
    </row>
    <row r="3399" customFormat="false" ht="12.8" hidden="false" customHeight="false" outlineLevel="0" collapsed="false">
      <c r="A3399" s="0" t="str">
        <f aca="false">gait_events!B4804</f>
        <v>pp072</v>
      </c>
      <c r="B3399" s="0" t="str">
        <f aca="false">VLOOKUP(A3399,participants!A:B,2,0)</f>
        <v>M</v>
      </c>
      <c r="C3399" s="0" t="n">
        <f aca="false">VLOOKUP(A3399,participants!A:C,3,0)</f>
        <v>27</v>
      </c>
      <c r="D3399" s="0" t="str">
        <f aca="false">VLOOKUP(A3399,participants!A:F,6,0)</f>
        <v>YA</v>
      </c>
      <c r="E3399" s="0" t="str">
        <f aca="false">IF(LEN(SUBSTITUTE(gait_events!C4804,"_run-",""))&lt;&gt;LEN(gait_events!C4804),LEFT(RIGHT(gait_events!C4804,LEN(gait_events!C4804)-19),FIND("_run-",RIGHT(gait_events!C4804,LEN(gait_events!C4804)-19),1)-1),RIGHT(gait_events!C4804,LEN(gait_events!C4804)-19))</f>
        <v>Fast</v>
      </c>
      <c r="F3399" s="0" t="str">
        <f aca="false">IF(LEN(SUBSTITUTE(gait_events!C4804,"_run-",""))&lt;&gt;LEN(gait_events!C4804),RIGHT(gait_events!C4804,LEN(gait_events!C4804)-FIND("_run-",gait_events!C4804,1)-4),"")</f>
        <v/>
      </c>
      <c r="G3399" s="0" t="str">
        <f aca="false">gait_events!D4804</f>
        <v>left_shank</v>
      </c>
      <c r="H3399" s="0" t="str">
        <f aca="false">gait_events!E4804</f>
        <v>FC</v>
      </c>
      <c r="I3399" s="0" t="n">
        <f aca="false">IF(gait_events!F4804&lt;&gt;"",gait_events!F4804,NA())</f>
        <v>251</v>
      </c>
      <c r="J3399" s="0" t="n">
        <f aca="false">IF(gait_events!G4804&lt;&gt;"",gait_events!G4804,NA())</f>
        <v>253</v>
      </c>
      <c r="K3399" s="0" t="n">
        <f aca="false">I3399-J3399</f>
        <v>-2</v>
      </c>
      <c r="L3399" s="0" t="n">
        <f aca="false">K3399*5</f>
        <v>-10</v>
      </c>
      <c r="M3399" s="0" t="n">
        <f aca="false">IF(NOT(ISNA(I3399)),1,0)</f>
        <v>1</v>
      </c>
      <c r="N3399" s="0" t="n">
        <f aca="false">IF(NOT(ISNA(J3399)),1,0)</f>
        <v>1</v>
      </c>
      <c r="O3399" s="0" t="n">
        <f aca="false">IF(AND(NOT(ISNA(I3399)),NOT(ISNA(J3399))),1,0)</f>
        <v>1</v>
      </c>
      <c r="P3399" s="0" t="n">
        <f aca="false">IF(AND(NOT(ISNA(I3399)),ISNA(J3399)),1,0)</f>
        <v>0</v>
      </c>
      <c r="Q3399" s="0" t="n">
        <f aca="false">IF(AND(ISNA(I3399),NOT(ISNA(J3399))),1,0)</f>
        <v>0</v>
      </c>
      <c r="R3399" s="0" t="n">
        <f aca="false">IF(SUM(O3399:Q3399)&lt;&gt;1,"ERROR",1)</f>
        <v>1</v>
      </c>
    </row>
    <row r="3400" customFormat="false" ht="12.8" hidden="false" customHeight="false" outlineLevel="0" collapsed="false">
      <c r="A3400" s="0" t="str">
        <f aca="false">gait_events!B4805</f>
        <v>pp072</v>
      </c>
      <c r="B3400" s="0" t="str">
        <f aca="false">VLOOKUP(A3400,participants!A:B,2,0)</f>
        <v>M</v>
      </c>
      <c r="C3400" s="0" t="n">
        <f aca="false">VLOOKUP(A3400,participants!A:C,3,0)</f>
        <v>27</v>
      </c>
      <c r="D3400" s="0" t="str">
        <f aca="false">VLOOKUP(A3400,participants!A:F,6,0)</f>
        <v>YA</v>
      </c>
      <c r="E3400" s="0" t="str">
        <f aca="false">IF(LEN(SUBSTITUTE(gait_events!C4805,"_run-",""))&lt;&gt;LEN(gait_events!C4805),LEFT(RIGHT(gait_events!C4805,LEN(gait_events!C4805)-19),FIND("_run-",RIGHT(gait_events!C4805,LEN(gait_events!C4805)-19),1)-1),RIGHT(gait_events!C4805,LEN(gait_events!C4805)-19))</f>
        <v>Fast</v>
      </c>
      <c r="F3400" s="0" t="str">
        <f aca="false">IF(LEN(SUBSTITUTE(gait_events!C4805,"_run-",""))&lt;&gt;LEN(gait_events!C4805),RIGHT(gait_events!C4805,LEN(gait_events!C4805)-FIND("_run-",gait_events!C4805,1)-4),"")</f>
        <v/>
      </c>
      <c r="G3400" s="0" t="str">
        <f aca="false">gait_events!D4805</f>
        <v>left_shank</v>
      </c>
      <c r="H3400" s="0" t="str">
        <f aca="false">gait_events!E4805</f>
        <v>FC</v>
      </c>
      <c r="I3400" s="0" t="n">
        <f aca="false">IF(gait_events!F4805&lt;&gt;"",gait_events!F4805,NA())</f>
        <v>447</v>
      </c>
      <c r="J3400" s="0" t="n">
        <f aca="false">IF(gait_events!G4805&lt;&gt;"",gait_events!G4805,NA())</f>
        <v>444</v>
      </c>
      <c r="K3400" s="0" t="n">
        <f aca="false">I3400-J3400</f>
        <v>3</v>
      </c>
      <c r="L3400" s="0" t="n">
        <f aca="false">K3400*5</f>
        <v>15</v>
      </c>
      <c r="M3400" s="0" t="n">
        <f aca="false">IF(NOT(ISNA(I3400)),1,0)</f>
        <v>1</v>
      </c>
      <c r="N3400" s="0" t="n">
        <f aca="false">IF(NOT(ISNA(J3400)),1,0)</f>
        <v>1</v>
      </c>
      <c r="O3400" s="0" t="n">
        <f aca="false">IF(AND(NOT(ISNA(I3400)),NOT(ISNA(J3400))),1,0)</f>
        <v>1</v>
      </c>
      <c r="P3400" s="0" t="n">
        <f aca="false">IF(AND(NOT(ISNA(I3400)),ISNA(J3400)),1,0)</f>
        <v>0</v>
      </c>
      <c r="Q3400" s="0" t="n">
        <f aca="false">IF(AND(ISNA(I3400),NOT(ISNA(J3400))),1,0)</f>
        <v>0</v>
      </c>
      <c r="R3400" s="0" t="n">
        <f aca="false">IF(SUM(O3400:Q3400)&lt;&gt;1,"ERROR",1)</f>
        <v>1</v>
      </c>
    </row>
    <row r="3401" customFormat="false" ht="12.8" hidden="false" customHeight="false" outlineLevel="0" collapsed="false">
      <c r="A3401" s="0" t="str">
        <f aca="false">gait_events!B4806</f>
        <v>pp072</v>
      </c>
      <c r="B3401" s="0" t="str">
        <f aca="false">VLOOKUP(A3401,participants!A:B,2,0)</f>
        <v>M</v>
      </c>
      <c r="C3401" s="0" t="n">
        <f aca="false">VLOOKUP(A3401,participants!A:C,3,0)</f>
        <v>27</v>
      </c>
      <c r="D3401" s="0" t="str">
        <f aca="false">VLOOKUP(A3401,participants!A:F,6,0)</f>
        <v>YA</v>
      </c>
      <c r="E3401" s="0" t="str">
        <f aca="false">IF(LEN(SUBSTITUTE(gait_events!C4806,"_run-",""))&lt;&gt;LEN(gait_events!C4806),LEFT(RIGHT(gait_events!C4806,LEN(gait_events!C4806)-19),FIND("_run-",RIGHT(gait_events!C4806,LEN(gait_events!C4806)-19),1)-1),RIGHT(gait_events!C4806,LEN(gait_events!C4806)-19))</f>
        <v>Fast</v>
      </c>
      <c r="F3401" s="0" t="str">
        <f aca="false">IF(LEN(SUBSTITUTE(gait_events!C4806,"_run-",""))&lt;&gt;LEN(gait_events!C4806),RIGHT(gait_events!C4806,LEN(gait_events!C4806)-FIND("_run-",gait_events!C4806,1)-4),"")</f>
        <v/>
      </c>
      <c r="G3401" s="0" t="str">
        <f aca="false">gait_events!D4806</f>
        <v>left_shank</v>
      </c>
      <c r="H3401" s="0" t="str">
        <f aca="false">gait_events!E4806</f>
        <v>FC</v>
      </c>
      <c r="I3401" s="0" t="n">
        <f aca="false">IF(gait_events!F4806&lt;&gt;"",gait_events!F4806,NA())</f>
        <v>644</v>
      </c>
      <c r="J3401" s="0" t="n">
        <f aca="false">IF(gait_events!G4806&lt;&gt;"",gait_events!G4806,NA())</f>
        <v>643</v>
      </c>
      <c r="K3401" s="0" t="n">
        <f aca="false">I3401-J3401</f>
        <v>1</v>
      </c>
      <c r="L3401" s="0" t="n">
        <f aca="false">K3401*5</f>
        <v>5</v>
      </c>
      <c r="M3401" s="0" t="n">
        <f aca="false">IF(NOT(ISNA(I3401)),1,0)</f>
        <v>1</v>
      </c>
      <c r="N3401" s="0" t="n">
        <f aca="false">IF(NOT(ISNA(J3401)),1,0)</f>
        <v>1</v>
      </c>
      <c r="O3401" s="0" t="n">
        <f aca="false">IF(AND(NOT(ISNA(I3401)),NOT(ISNA(J3401))),1,0)</f>
        <v>1</v>
      </c>
      <c r="P3401" s="0" t="n">
        <f aca="false">IF(AND(NOT(ISNA(I3401)),ISNA(J3401)),1,0)</f>
        <v>0</v>
      </c>
      <c r="Q3401" s="0" t="n">
        <f aca="false">IF(AND(ISNA(I3401),NOT(ISNA(J3401))),1,0)</f>
        <v>0</v>
      </c>
      <c r="R3401" s="0" t="n">
        <f aca="false">IF(SUM(O3401:Q3401)&lt;&gt;1,"ERROR",1)</f>
        <v>1</v>
      </c>
    </row>
    <row r="3402" customFormat="false" ht="12.8" hidden="false" customHeight="false" outlineLevel="0" collapsed="false">
      <c r="A3402" s="0" t="str">
        <f aca="false">gait_events!B4807</f>
        <v>pp072</v>
      </c>
      <c r="B3402" s="0" t="str">
        <f aca="false">VLOOKUP(A3402,participants!A:B,2,0)</f>
        <v>M</v>
      </c>
      <c r="C3402" s="0" t="n">
        <f aca="false">VLOOKUP(A3402,participants!A:C,3,0)</f>
        <v>27</v>
      </c>
      <c r="D3402" s="0" t="str">
        <f aca="false">VLOOKUP(A3402,participants!A:F,6,0)</f>
        <v>YA</v>
      </c>
      <c r="E3402" s="0" t="str">
        <f aca="false">IF(LEN(SUBSTITUTE(gait_events!C4807,"_run-",""))&lt;&gt;LEN(gait_events!C4807),LEFT(RIGHT(gait_events!C4807,LEN(gait_events!C4807)-19),FIND("_run-",RIGHT(gait_events!C4807,LEN(gait_events!C4807)-19),1)-1),RIGHT(gait_events!C4807,LEN(gait_events!C4807)-19))</f>
        <v>Fast</v>
      </c>
      <c r="F3402" s="0" t="str">
        <f aca="false">IF(LEN(SUBSTITUTE(gait_events!C4807,"_run-",""))&lt;&gt;LEN(gait_events!C4807),RIGHT(gait_events!C4807,LEN(gait_events!C4807)-FIND("_run-",gait_events!C4807,1)-4),"")</f>
        <v/>
      </c>
      <c r="G3402" s="0" t="str">
        <f aca="false">gait_events!D4807</f>
        <v>right_shank</v>
      </c>
      <c r="H3402" s="0" t="str">
        <f aca="false">gait_events!E4807</f>
        <v>IC</v>
      </c>
      <c r="I3402" s="0" t="n">
        <f aca="false">IF(gait_events!F4807&lt;&gt;"",gait_events!F4807,NA())</f>
        <v>233</v>
      </c>
      <c r="J3402" s="0" t="n">
        <f aca="false">IF(gait_events!G4807&lt;&gt;"",gait_events!G4807,NA())</f>
        <v>231</v>
      </c>
      <c r="K3402" s="0" t="n">
        <f aca="false">I3402-J3402</f>
        <v>2</v>
      </c>
      <c r="L3402" s="0" t="n">
        <f aca="false">K3402*5</f>
        <v>10</v>
      </c>
      <c r="M3402" s="0" t="n">
        <f aca="false">IF(NOT(ISNA(I3402)),1,0)</f>
        <v>1</v>
      </c>
      <c r="N3402" s="0" t="n">
        <f aca="false">IF(NOT(ISNA(J3402)),1,0)</f>
        <v>1</v>
      </c>
      <c r="O3402" s="0" t="n">
        <f aca="false">IF(AND(NOT(ISNA(I3402)),NOT(ISNA(J3402))),1,0)</f>
        <v>1</v>
      </c>
      <c r="P3402" s="0" t="n">
        <f aca="false">IF(AND(NOT(ISNA(I3402)),ISNA(J3402)),1,0)</f>
        <v>0</v>
      </c>
      <c r="Q3402" s="0" t="n">
        <f aca="false">IF(AND(ISNA(I3402),NOT(ISNA(J3402))),1,0)</f>
        <v>0</v>
      </c>
      <c r="R3402" s="0" t="n">
        <f aca="false">IF(SUM(O3402:Q3402)&lt;&gt;1,"ERROR",1)</f>
        <v>1</v>
      </c>
    </row>
    <row r="3403" customFormat="false" ht="12.8" hidden="false" customHeight="false" outlineLevel="0" collapsed="false">
      <c r="A3403" s="0" t="str">
        <f aca="false">gait_events!B4808</f>
        <v>pp072</v>
      </c>
      <c r="B3403" s="0" t="str">
        <f aca="false">VLOOKUP(A3403,participants!A:B,2,0)</f>
        <v>M</v>
      </c>
      <c r="C3403" s="0" t="n">
        <f aca="false">VLOOKUP(A3403,participants!A:C,3,0)</f>
        <v>27</v>
      </c>
      <c r="D3403" s="0" t="str">
        <f aca="false">VLOOKUP(A3403,participants!A:F,6,0)</f>
        <v>YA</v>
      </c>
      <c r="E3403" s="0" t="str">
        <f aca="false">IF(LEN(SUBSTITUTE(gait_events!C4808,"_run-",""))&lt;&gt;LEN(gait_events!C4808),LEFT(RIGHT(gait_events!C4808,LEN(gait_events!C4808)-19),FIND("_run-",RIGHT(gait_events!C4808,LEN(gait_events!C4808)-19),1)-1),RIGHT(gait_events!C4808,LEN(gait_events!C4808)-19))</f>
        <v>Fast</v>
      </c>
      <c r="F3403" s="0" t="str">
        <f aca="false">IF(LEN(SUBSTITUTE(gait_events!C4808,"_run-",""))&lt;&gt;LEN(gait_events!C4808),RIGHT(gait_events!C4808,LEN(gait_events!C4808)-FIND("_run-",gait_events!C4808,1)-4),"")</f>
        <v/>
      </c>
      <c r="G3403" s="0" t="str">
        <f aca="false">gait_events!D4808</f>
        <v>right_shank</v>
      </c>
      <c r="H3403" s="0" t="str">
        <f aca="false">gait_events!E4808</f>
        <v>IC</v>
      </c>
      <c r="I3403" s="0" t="n">
        <f aca="false">IF(gait_events!F4808&lt;&gt;"",gait_events!F4808,NA())</f>
        <v>428</v>
      </c>
      <c r="J3403" s="0" t="n">
        <f aca="false">IF(gait_events!G4808&lt;&gt;"",gait_events!G4808,NA())</f>
        <v>428</v>
      </c>
      <c r="K3403" s="0" t="n">
        <f aca="false">I3403-J3403</f>
        <v>0</v>
      </c>
      <c r="L3403" s="0" t="n">
        <f aca="false">K3403*5</f>
        <v>0</v>
      </c>
      <c r="M3403" s="0" t="n">
        <f aca="false">IF(NOT(ISNA(I3403)),1,0)</f>
        <v>1</v>
      </c>
      <c r="N3403" s="0" t="n">
        <f aca="false">IF(NOT(ISNA(J3403)),1,0)</f>
        <v>1</v>
      </c>
      <c r="O3403" s="0" t="n">
        <f aca="false">IF(AND(NOT(ISNA(I3403)),NOT(ISNA(J3403))),1,0)</f>
        <v>1</v>
      </c>
      <c r="P3403" s="0" t="n">
        <f aca="false">IF(AND(NOT(ISNA(I3403)),ISNA(J3403)),1,0)</f>
        <v>0</v>
      </c>
      <c r="Q3403" s="0" t="n">
        <f aca="false">IF(AND(ISNA(I3403),NOT(ISNA(J3403))),1,0)</f>
        <v>0</v>
      </c>
      <c r="R3403" s="0" t="n">
        <f aca="false">IF(SUM(O3403:Q3403)&lt;&gt;1,"ERROR",1)</f>
        <v>1</v>
      </c>
    </row>
    <row r="3404" customFormat="false" ht="12.8" hidden="false" customHeight="false" outlineLevel="0" collapsed="false">
      <c r="A3404" s="0" t="str">
        <f aca="false">gait_events!B4809</f>
        <v>pp072</v>
      </c>
      <c r="B3404" s="0" t="str">
        <f aca="false">VLOOKUP(A3404,participants!A:B,2,0)</f>
        <v>M</v>
      </c>
      <c r="C3404" s="0" t="n">
        <f aca="false">VLOOKUP(A3404,participants!A:C,3,0)</f>
        <v>27</v>
      </c>
      <c r="D3404" s="0" t="str">
        <f aca="false">VLOOKUP(A3404,participants!A:F,6,0)</f>
        <v>YA</v>
      </c>
      <c r="E3404" s="0" t="str">
        <f aca="false">IF(LEN(SUBSTITUTE(gait_events!C4809,"_run-",""))&lt;&gt;LEN(gait_events!C4809),LEFT(RIGHT(gait_events!C4809,LEN(gait_events!C4809)-19),FIND("_run-",RIGHT(gait_events!C4809,LEN(gait_events!C4809)-19),1)-1),RIGHT(gait_events!C4809,LEN(gait_events!C4809)-19))</f>
        <v>Fast</v>
      </c>
      <c r="F3404" s="0" t="str">
        <f aca="false">IF(LEN(SUBSTITUTE(gait_events!C4809,"_run-",""))&lt;&gt;LEN(gait_events!C4809),RIGHT(gait_events!C4809,LEN(gait_events!C4809)-FIND("_run-",gait_events!C4809,1)-4),"")</f>
        <v/>
      </c>
      <c r="G3404" s="0" t="str">
        <f aca="false">gait_events!D4809</f>
        <v>right_shank</v>
      </c>
      <c r="H3404" s="0" t="str">
        <f aca="false">gait_events!E4809</f>
        <v>IC</v>
      </c>
      <c r="I3404" s="0" t="n">
        <f aca="false">IF(gait_events!F4809&lt;&gt;"",gait_events!F4809,NA())</f>
        <v>624</v>
      </c>
      <c r="J3404" s="0" t="n">
        <f aca="false">IF(gait_events!G4809&lt;&gt;"",gait_events!G4809,NA())</f>
        <v>623</v>
      </c>
      <c r="K3404" s="0" t="n">
        <f aca="false">I3404-J3404</f>
        <v>1</v>
      </c>
      <c r="L3404" s="0" t="n">
        <f aca="false">K3404*5</f>
        <v>5</v>
      </c>
      <c r="M3404" s="0" t="n">
        <f aca="false">IF(NOT(ISNA(I3404)),1,0)</f>
        <v>1</v>
      </c>
      <c r="N3404" s="0" t="n">
        <f aca="false">IF(NOT(ISNA(J3404)),1,0)</f>
        <v>1</v>
      </c>
      <c r="O3404" s="0" t="n">
        <f aca="false">IF(AND(NOT(ISNA(I3404)),NOT(ISNA(J3404))),1,0)</f>
        <v>1</v>
      </c>
      <c r="P3404" s="0" t="n">
        <f aca="false">IF(AND(NOT(ISNA(I3404)),ISNA(J3404)),1,0)</f>
        <v>0</v>
      </c>
      <c r="Q3404" s="0" t="n">
        <f aca="false">IF(AND(ISNA(I3404),NOT(ISNA(J3404))),1,0)</f>
        <v>0</v>
      </c>
      <c r="R3404" s="0" t="n">
        <f aca="false">IF(SUM(O3404:Q3404)&lt;&gt;1,"ERROR",1)</f>
        <v>1</v>
      </c>
    </row>
    <row r="3405" customFormat="false" ht="12.8" hidden="false" customHeight="false" outlineLevel="0" collapsed="false">
      <c r="A3405" s="0" t="str">
        <f aca="false">gait_events!B4810</f>
        <v>pp072</v>
      </c>
      <c r="B3405" s="0" t="str">
        <f aca="false">VLOOKUP(A3405,participants!A:B,2,0)</f>
        <v>M</v>
      </c>
      <c r="C3405" s="0" t="n">
        <f aca="false">VLOOKUP(A3405,participants!A:C,3,0)</f>
        <v>27</v>
      </c>
      <c r="D3405" s="0" t="str">
        <f aca="false">VLOOKUP(A3405,participants!A:F,6,0)</f>
        <v>YA</v>
      </c>
      <c r="E3405" s="0" t="str">
        <f aca="false">IF(LEN(SUBSTITUTE(gait_events!C4810,"_run-",""))&lt;&gt;LEN(gait_events!C4810),LEFT(RIGHT(gait_events!C4810,LEN(gait_events!C4810)-19),FIND("_run-",RIGHT(gait_events!C4810,LEN(gait_events!C4810)-19),1)-1),RIGHT(gait_events!C4810,LEN(gait_events!C4810)-19))</f>
        <v>Fast</v>
      </c>
      <c r="F3405" s="0" t="str">
        <f aca="false">IF(LEN(SUBSTITUTE(gait_events!C4810,"_run-",""))&lt;&gt;LEN(gait_events!C4810),RIGHT(gait_events!C4810,LEN(gait_events!C4810)-FIND("_run-",gait_events!C4810,1)-4),"")</f>
        <v/>
      </c>
      <c r="G3405" s="0" t="str">
        <f aca="false">gait_events!D4810</f>
        <v>right_shank</v>
      </c>
      <c r="H3405" s="0" t="str">
        <f aca="false">gait_events!E4810</f>
        <v>FC</v>
      </c>
      <c r="I3405" s="0" t="n">
        <f aca="false">IF(gait_events!F4810&lt;&gt;"",gait_events!F4810,NA())</f>
        <v>154</v>
      </c>
      <c r="J3405" s="0" t="n">
        <f aca="false">IF(gait_events!G4810&lt;&gt;"",gait_events!G4810,NA())</f>
        <v>154</v>
      </c>
      <c r="K3405" s="0" t="n">
        <f aca="false">I3405-J3405</f>
        <v>0</v>
      </c>
      <c r="L3405" s="0" t="n">
        <f aca="false">K3405*5</f>
        <v>0</v>
      </c>
      <c r="M3405" s="0" t="n">
        <f aca="false">IF(NOT(ISNA(I3405)),1,0)</f>
        <v>1</v>
      </c>
      <c r="N3405" s="0" t="n">
        <f aca="false">IF(NOT(ISNA(J3405)),1,0)</f>
        <v>1</v>
      </c>
      <c r="O3405" s="0" t="n">
        <f aca="false">IF(AND(NOT(ISNA(I3405)),NOT(ISNA(J3405))),1,0)</f>
        <v>1</v>
      </c>
      <c r="P3405" s="0" t="n">
        <f aca="false">IF(AND(NOT(ISNA(I3405)),ISNA(J3405)),1,0)</f>
        <v>0</v>
      </c>
      <c r="Q3405" s="0" t="n">
        <f aca="false">IF(AND(ISNA(I3405),NOT(ISNA(J3405))),1,0)</f>
        <v>0</v>
      </c>
      <c r="R3405" s="0" t="n">
        <f aca="false">IF(SUM(O3405:Q3405)&lt;&gt;1,"ERROR",1)</f>
        <v>1</v>
      </c>
    </row>
    <row r="3406" customFormat="false" ht="12.8" hidden="false" customHeight="false" outlineLevel="0" collapsed="false">
      <c r="A3406" s="0" t="str">
        <f aca="false">gait_events!B4811</f>
        <v>pp072</v>
      </c>
      <c r="B3406" s="0" t="str">
        <f aca="false">VLOOKUP(A3406,participants!A:B,2,0)</f>
        <v>M</v>
      </c>
      <c r="C3406" s="0" t="n">
        <f aca="false">VLOOKUP(A3406,participants!A:C,3,0)</f>
        <v>27</v>
      </c>
      <c r="D3406" s="0" t="str">
        <f aca="false">VLOOKUP(A3406,participants!A:F,6,0)</f>
        <v>YA</v>
      </c>
      <c r="E3406" s="0" t="str">
        <f aca="false">IF(LEN(SUBSTITUTE(gait_events!C4811,"_run-",""))&lt;&gt;LEN(gait_events!C4811),LEFT(RIGHT(gait_events!C4811,LEN(gait_events!C4811)-19),FIND("_run-",RIGHT(gait_events!C4811,LEN(gait_events!C4811)-19),1)-1),RIGHT(gait_events!C4811,LEN(gait_events!C4811)-19))</f>
        <v>Fast</v>
      </c>
      <c r="F3406" s="0" t="str">
        <f aca="false">IF(LEN(SUBSTITUTE(gait_events!C4811,"_run-",""))&lt;&gt;LEN(gait_events!C4811),RIGHT(gait_events!C4811,LEN(gait_events!C4811)-FIND("_run-",gait_events!C4811,1)-4),"")</f>
        <v/>
      </c>
      <c r="G3406" s="0" t="str">
        <f aca="false">gait_events!D4811</f>
        <v>right_shank</v>
      </c>
      <c r="H3406" s="0" t="str">
        <f aca="false">gait_events!E4811</f>
        <v>FC</v>
      </c>
      <c r="I3406" s="0" t="n">
        <f aca="false">IF(gait_events!F4811&lt;&gt;"",gait_events!F4811,NA())</f>
        <v>347</v>
      </c>
      <c r="J3406" s="0" t="n">
        <f aca="false">IF(gait_events!G4811&lt;&gt;"",gait_events!G4811,NA())</f>
        <v>348</v>
      </c>
      <c r="K3406" s="0" t="n">
        <f aca="false">I3406-J3406</f>
        <v>-1</v>
      </c>
      <c r="L3406" s="0" t="n">
        <f aca="false">K3406*5</f>
        <v>-5</v>
      </c>
      <c r="M3406" s="0" t="n">
        <f aca="false">IF(NOT(ISNA(I3406)),1,0)</f>
        <v>1</v>
      </c>
      <c r="N3406" s="0" t="n">
        <f aca="false">IF(NOT(ISNA(J3406)),1,0)</f>
        <v>1</v>
      </c>
      <c r="O3406" s="0" t="n">
        <f aca="false">IF(AND(NOT(ISNA(I3406)),NOT(ISNA(J3406))),1,0)</f>
        <v>1</v>
      </c>
      <c r="P3406" s="0" t="n">
        <f aca="false">IF(AND(NOT(ISNA(I3406)),ISNA(J3406)),1,0)</f>
        <v>0</v>
      </c>
      <c r="Q3406" s="0" t="n">
        <f aca="false">IF(AND(ISNA(I3406),NOT(ISNA(J3406))),1,0)</f>
        <v>0</v>
      </c>
      <c r="R3406" s="0" t="n">
        <f aca="false">IF(SUM(O3406:Q3406)&lt;&gt;1,"ERROR",1)</f>
        <v>1</v>
      </c>
    </row>
    <row r="3407" customFormat="false" ht="12.8" hidden="false" customHeight="false" outlineLevel="0" collapsed="false">
      <c r="A3407" s="0" t="str">
        <f aca="false">gait_events!B4812</f>
        <v>pp072</v>
      </c>
      <c r="B3407" s="0" t="str">
        <f aca="false">VLOOKUP(A3407,participants!A:B,2,0)</f>
        <v>M</v>
      </c>
      <c r="C3407" s="0" t="n">
        <f aca="false">VLOOKUP(A3407,participants!A:C,3,0)</f>
        <v>27</v>
      </c>
      <c r="D3407" s="0" t="str">
        <f aca="false">VLOOKUP(A3407,participants!A:F,6,0)</f>
        <v>YA</v>
      </c>
      <c r="E3407" s="0" t="str">
        <f aca="false">IF(LEN(SUBSTITUTE(gait_events!C4812,"_run-",""))&lt;&gt;LEN(gait_events!C4812),LEFT(RIGHT(gait_events!C4812,LEN(gait_events!C4812)-19),FIND("_run-",RIGHT(gait_events!C4812,LEN(gait_events!C4812)-19),1)-1),RIGHT(gait_events!C4812,LEN(gait_events!C4812)-19))</f>
        <v>Fast</v>
      </c>
      <c r="F3407" s="0" t="str">
        <f aca="false">IF(LEN(SUBSTITUTE(gait_events!C4812,"_run-",""))&lt;&gt;LEN(gait_events!C4812),RIGHT(gait_events!C4812,LEN(gait_events!C4812)-FIND("_run-",gait_events!C4812,1)-4),"")</f>
        <v/>
      </c>
      <c r="G3407" s="0" t="str">
        <f aca="false">gait_events!D4812</f>
        <v>right_shank</v>
      </c>
      <c r="H3407" s="0" t="str">
        <f aca="false">gait_events!E4812</f>
        <v>FC</v>
      </c>
      <c r="I3407" s="0" t="n">
        <f aca="false">IF(gait_events!F4812&lt;&gt;"",gait_events!F4812,NA())</f>
        <v>545</v>
      </c>
      <c r="J3407" s="0" t="n">
        <f aca="false">IF(gait_events!G4812&lt;&gt;"",gait_events!G4812,NA())</f>
        <v>546</v>
      </c>
      <c r="K3407" s="0" t="n">
        <f aca="false">I3407-J3407</f>
        <v>-1</v>
      </c>
      <c r="L3407" s="0" t="n">
        <f aca="false">K3407*5</f>
        <v>-5</v>
      </c>
      <c r="M3407" s="0" t="n">
        <f aca="false">IF(NOT(ISNA(I3407)),1,0)</f>
        <v>1</v>
      </c>
      <c r="N3407" s="0" t="n">
        <f aca="false">IF(NOT(ISNA(J3407)),1,0)</f>
        <v>1</v>
      </c>
      <c r="O3407" s="0" t="n">
        <f aca="false">IF(AND(NOT(ISNA(I3407)),NOT(ISNA(J3407))),1,0)</f>
        <v>1</v>
      </c>
      <c r="P3407" s="0" t="n">
        <f aca="false">IF(AND(NOT(ISNA(I3407)),ISNA(J3407)),1,0)</f>
        <v>0</v>
      </c>
      <c r="Q3407" s="0" t="n">
        <f aca="false">IF(AND(ISNA(I3407),NOT(ISNA(J3407))),1,0)</f>
        <v>0</v>
      </c>
      <c r="R3407" s="0" t="n">
        <f aca="false">IF(SUM(O3407:Q3407)&lt;&gt;1,"ERROR",1)</f>
        <v>1</v>
      </c>
    </row>
    <row r="3408" customFormat="false" ht="12.8" hidden="false" customHeight="false" outlineLevel="0" collapsed="false">
      <c r="A3408" s="0" t="str">
        <f aca="false">gait_events!B4813</f>
        <v>pp072</v>
      </c>
      <c r="B3408" s="0" t="str">
        <f aca="false">VLOOKUP(A3408,participants!A:B,2,0)</f>
        <v>M</v>
      </c>
      <c r="C3408" s="0" t="n">
        <f aca="false">VLOOKUP(A3408,participants!A:C,3,0)</f>
        <v>27</v>
      </c>
      <c r="D3408" s="0" t="str">
        <f aca="false">VLOOKUP(A3408,participants!A:F,6,0)</f>
        <v>YA</v>
      </c>
      <c r="E3408" s="0" t="str">
        <f aca="false">IF(LEN(SUBSTITUTE(gait_events!C4813,"_run-",""))&lt;&gt;LEN(gait_events!C4813),LEFT(RIGHT(gait_events!C4813,LEN(gait_events!C4813)-19),FIND("_run-",RIGHT(gait_events!C4813,LEN(gait_events!C4813)-19),1)-1),RIGHT(gait_events!C4813,LEN(gait_events!C4813)-19))</f>
        <v>Preferred</v>
      </c>
      <c r="F3408" s="0" t="str">
        <f aca="false">IF(LEN(SUBSTITUTE(gait_events!C4813,"_run-",""))&lt;&gt;LEN(gait_events!C4813),RIGHT(gait_events!C4813,LEN(gait_events!C4813)-FIND("_run-",gait_events!C4813,1)-4),"")</f>
        <v/>
      </c>
      <c r="G3408" s="0" t="str">
        <f aca="false">gait_events!D4813</f>
        <v>left_ankle</v>
      </c>
      <c r="H3408" s="0" t="str">
        <f aca="false">gait_events!E4813</f>
        <v>IC</v>
      </c>
      <c r="I3408" s="0" t="n">
        <f aca="false">IF(gait_events!F4813&lt;&gt;"",gait_events!F4813,NA())</f>
        <v>190</v>
      </c>
      <c r="J3408" s="0" t="n">
        <f aca="false">IF(gait_events!G4813&lt;&gt;"",gait_events!G4813,NA())</f>
        <v>191</v>
      </c>
      <c r="K3408" s="0" t="n">
        <f aca="false">I3408-J3408</f>
        <v>-1</v>
      </c>
      <c r="L3408" s="0" t="n">
        <f aca="false">K3408*5</f>
        <v>-5</v>
      </c>
      <c r="M3408" s="0" t="n">
        <f aca="false">IF(NOT(ISNA(I3408)),1,0)</f>
        <v>1</v>
      </c>
      <c r="N3408" s="0" t="n">
        <f aca="false">IF(NOT(ISNA(J3408)),1,0)</f>
        <v>1</v>
      </c>
      <c r="O3408" s="0" t="n">
        <f aca="false">IF(AND(NOT(ISNA(I3408)),NOT(ISNA(J3408))),1,0)</f>
        <v>1</v>
      </c>
      <c r="P3408" s="0" t="n">
        <f aca="false">IF(AND(NOT(ISNA(I3408)),ISNA(J3408)),1,0)</f>
        <v>0</v>
      </c>
      <c r="Q3408" s="0" t="n">
        <f aca="false">IF(AND(ISNA(I3408),NOT(ISNA(J3408))),1,0)</f>
        <v>0</v>
      </c>
      <c r="R3408" s="0" t="n">
        <f aca="false">IF(SUM(O3408:Q3408)&lt;&gt;1,"ERROR",1)</f>
        <v>1</v>
      </c>
    </row>
    <row r="3409" customFormat="false" ht="12.8" hidden="false" customHeight="false" outlineLevel="0" collapsed="false">
      <c r="A3409" s="0" t="str">
        <f aca="false">gait_events!B4814</f>
        <v>pp072</v>
      </c>
      <c r="B3409" s="0" t="str">
        <f aca="false">VLOOKUP(A3409,participants!A:B,2,0)</f>
        <v>M</v>
      </c>
      <c r="C3409" s="0" t="n">
        <f aca="false">VLOOKUP(A3409,participants!A:C,3,0)</f>
        <v>27</v>
      </c>
      <c r="D3409" s="0" t="str">
        <f aca="false">VLOOKUP(A3409,participants!A:F,6,0)</f>
        <v>YA</v>
      </c>
      <c r="E3409" s="0" t="str">
        <f aca="false">IF(LEN(SUBSTITUTE(gait_events!C4814,"_run-",""))&lt;&gt;LEN(gait_events!C4814),LEFT(RIGHT(gait_events!C4814,LEN(gait_events!C4814)-19),FIND("_run-",RIGHT(gait_events!C4814,LEN(gait_events!C4814)-19),1)-1),RIGHT(gait_events!C4814,LEN(gait_events!C4814)-19))</f>
        <v>Preferred</v>
      </c>
      <c r="F3409" s="0" t="str">
        <f aca="false">IF(LEN(SUBSTITUTE(gait_events!C4814,"_run-",""))&lt;&gt;LEN(gait_events!C4814),RIGHT(gait_events!C4814,LEN(gait_events!C4814)-FIND("_run-",gait_events!C4814,1)-4),"")</f>
        <v/>
      </c>
      <c r="G3409" s="0" t="str">
        <f aca="false">gait_events!D4814</f>
        <v>left_ankle</v>
      </c>
      <c r="H3409" s="0" t="str">
        <f aca="false">gait_events!E4814</f>
        <v>IC</v>
      </c>
      <c r="I3409" s="0" t="n">
        <f aca="false">IF(gait_events!F4814&lt;&gt;"",gait_events!F4814,NA())</f>
        <v>429</v>
      </c>
      <c r="J3409" s="0" t="n">
        <f aca="false">IF(gait_events!G4814&lt;&gt;"",gait_events!G4814,NA())</f>
        <v>432</v>
      </c>
      <c r="K3409" s="0" t="n">
        <f aca="false">I3409-J3409</f>
        <v>-3</v>
      </c>
      <c r="L3409" s="0" t="n">
        <f aca="false">K3409*5</f>
        <v>-15</v>
      </c>
      <c r="M3409" s="0" t="n">
        <f aca="false">IF(NOT(ISNA(I3409)),1,0)</f>
        <v>1</v>
      </c>
      <c r="N3409" s="0" t="n">
        <f aca="false">IF(NOT(ISNA(J3409)),1,0)</f>
        <v>1</v>
      </c>
      <c r="O3409" s="0" t="n">
        <f aca="false">IF(AND(NOT(ISNA(I3409)),NOT(ISNA(J3409))),1,0)</f>
        <v>1</v>
      </c>
      <c r="P3409" s="0" t="n">
        <f aca="false">IF(AND(NOT(ISNA(I3409)),ISNA(J3409)),1,0)</f>
        <v>0</v>
      </c>
      <c r="Q3409" s="0" t="n">
        <f aca="false">IF(AND(ISNA(I3409),NOT(ISNA(J3409))),1,0)</f>
        <v>0</v>
      </c>
      <c r="R3409" s="0" t="n">
        <f aca="false">IF(SUM(O3409:Q3409)&lt;&gt;1,"ERROR",1)</f>
        <v>1</v>
      </c>
    </row>
    <row r="3410" customFormat="false" ht="12.8" hidden="false" customHeight="false" outlineLevel="0" collapsed="false">
      <c r="A3410" s="0" t="str">
        <f aca="false">gait_events!B4815</f>
        <v>pp072</v>
      </c>
      <c r="B3410" s="0" t="str">
        <f aca="false">VLOOKUP(A3410,participants!A:B,2,0)</f>
        <v>M</v>
      </c>
      <c r="C3410" s="0" t="n">
        <f aca="false">VLOOKUP(A3410,participants!A:C,3,0)</f>
        <v>27</v>
      </c>
      <c r="D3410" s="0" t="str">
        <f aca="false">VLOOKUP(A3410,participants!A:F,6,0)</f>
        <v>YA</v>
      </c>
      <c r="E3410" s="0" t="str">
        <f aca="false">IF(LEN(SUBSTITUTE(gait_events!C4815,"_run-",""))&lt;&gt;LEN(gait_events!C4815),LEFT(RIGHT(gait_events!C4815,LEN(gait_events!C4815)-19),FIND("_run-",RIGHT(gait_events!C4815,LEN(gait_events!C4815)-19),1)-1),RIGHT(gait_events!C4815,LEN(gait_events!C4815)-19))</f>
        <v>Preferred</v>
      </c>
      <c r="F3410" s="0" t="str">
        <f aca="false">IF(LEN(SUBSTITUTE(gait_events!C4815,"_run-",""))&lt;&gt;LEN(gait_events!C4815),RIGHT(gait_events!C4815,LEN(gait_events!C4815)-FIND("_run-",gait_events!C4815,1)-4),"")</f>
        <v/>
      </c>
      <c r="G3410" s="0" t="str">
        <f aca="false">gait_events!D4815</f>
        <v>left_ankle</v>
      </c>
      <c r="H3410" s="0" t="str">
        <f aca="false">gait_events!E4815</f>
        <v>IC</v>
      </c>
      <c r="I3410" s="0" t="n">
        <f aca="false">IF(gait_events!F4815&lt;&gt;"",gait_events!F4815,NA())</f>
        <v>660</v>
      </c>
      <c r="J3410" s="0" t="n">
        <f aca="false">IF(gait_events!G4815&lt;&gt;"",gait_events!G4815,NA())</f>
        <v>662</v>
      </c>
      <c r="K3410" s="0" t="n">
        <f aca="false">I3410-J3410</f>
        <v>-2</v>
      </c>
      <c r="L3410" s="0" t="n">
        <f aca="false">K3410*5</f>
        <v>-10</v>
      </c>
      <c r="M3410" s="0" t="n">
        <f aca="false">IF(NOT(ISNA(I3410)),1,0)</f>
        <v>1</v>
      </c>
      <c r="N3410" s="0" t="n">
        <f aca="false">IF(NOT(ISNA(J3410)),1,0)</f>
        <v>1</v>
      </c>
      <c r="O3410" s="0" t="n">
        <f aca="false">IF(AND(NOT(ISNA(I3410)),NOT(ISNA(J3410))),1,0)</f>
        <v>1</v>
      </c>
      <c r="P3410" s="0" t="n">
        <f aca="false">IF(AND(NOT(ISNA(I3410)),ISNA(J3410)),1,0)</f>
        <v>0</v>
      </c>
      <c r="Q3410" s="0" t="n">
        <f aca="false">IF(AND(ISNA(I3410),NOT(ISNA(J3410))),1,0)</f>
        <v>0</v>
      </c>
      <c r="R3410" s="0" t="n">
        <f aca="false">IF(SUM(O3410:Q3410)&lt;&gt;1,"ERROR",1)</f>
        <v>1</v>
      </c>
    </row>
    <row r="3411" customFormat="false" ht="12.8" hidden="false" customHeight="false" outlineLevel="0" collapsed="false">
      <c r="A3411" s="0" t="str">
        <f aca="false">gait_events!B4816</f>
        <v>pp072</v>
      </c>
      <c r="B3411" s="0" t="str">
        <f aca="false">VLOOKUP(A3411,participants!A:B,2,0)</f>
        <v>M</v>
      </c>
      <c r="C3411" s="0" t="n">
        <f aca="false">VLOOKUP(A3411,participants!A:C,3,0)</f>
        <v>27</v>
      </c>
      <c r="D3411" s="0" t="str">
        <f aca="false">VLOOKUP(A3411,participants!A:F,6,0)</f>
        <v>YA</v>
      </c>
      <c r="E3411" s="0" t="str">
        <f aca="false">IF(LEN(SUBSTITUTE(gait_events!C4816,"_run-",""))&lt;&gt;LEN(gait_events!C4816),LEFT(RIGHT(gait_events!C4816,LEN(gait_events!C4816)-19),FIND("_run-",RIGHT(gait_events!C4816,LEN(gait_events!C4816)-19),1)-1),RIGHT(gait_events!C4816,LEN(gait_events!C4816)-19))</f>
        <v>Preferred</v>
      </c>
      <c r="F3411" s="0" t="str">
        <f aca="false">IF(LEN(SUBSTITUTE(gait_events!C4816,"_run-",""))&lt;&gt;LEN(gait_events!C4816),RIGHT(gait_events!C4816,LEN(gait_events!C4816)-FIND("_run-",gait_events!C4816,1)-4),"")</f>
        <v/>
      </c>
      <c r="G3411" s="0" t="str">
        <f aca="false">gait_events!D4816</f>
        <v>left_ankle</v>
      </c>
      <c r="H3411" s="0" t="str">
        <f aca="false">gait_events!E4816</f>
        <v>IC</v>
      </c>
      <c r="I3411" s="0" t="n">
        <f aca="false">IF(gait_events!F4816&lt;&gt;"",gait_events!F4816,NA())</f>
        <v>896</v>
      </c>
      <c r="J3411" s="0" t="n">
        <f aca="false">IF(gait_events!G4816&lt;&gt;"",gait_events!G4816,NA())</f>
        <v>895</v>
      </c>
      <c r="K3411" s="0" t="n">
        <f aca="false">I3411-J3411</f>
        <v>1</v>
      </c>
      <c r="L3411" s="0" t="n">
        <f aca="false">K3411*5</f>
        <v>5</v>
      </c>
      <c r="M3411" s="0" t="n">
        <f aca="false">IF(NOT(ISNA(I3411)),1,0)</f>
        <v>1</v>
      </c>
      <c r="N3411" s="0" t="n">
        <f aca="false">IF(NOT(ISNA(J3411)),1,0)</f>
        <v>1</v>
      </c>
      <c r="O3411" s="0" t="n">
        <f aca="false">IF(AND(NOT(ISNA(I3411)),NOT(ISNA(J3411))),1,0)</f>
        <v>1</v>
      </c>
      <c r="P3411" s="0" t="n">
        <f aca="false">IF(AND(NOT(ISNA(I3411)),ISNA(J3411)),1,0)</f>
        <v>0</v>
      </c>
      <c r="Q3411" s="0" t="n">
        <f aca="false">IF(AND(ISNA(I3411),NOT(ISNA(J3411))),1,0)</f>
        <v>0</v>
      </c>
      <c r="R3411" s="0" t="n">
        <f aca="false">IF(SUM(O3411:Q3411)&lt;&gt;1,"ERROR",1)</f>
        <v>1</v>
      </c>
    </row>
    <row r="3412" customFormat="false" ht="12.8" hidden="false" customHeight="false" outlineLevel="0" collapsed="false">
      <c r="A3412" s="0" t="str">
        <f aca="false">gait_events!B4817</f>
        <v>pp072</v>
      </c>
      <c r="B3412" s="0" t="str">
        <f aca="false">VLOOKUP(A3412,participants!A:B,2,0)</f>
        <v>M</v>
      </c>
      <c r="C3412" s="0" t="n">
        <f aca="false">VLOOKUP(A3412,participants!A:C,3,0)</f>
        <v>27</v>
      </c>
      <c r="D3412" s="0" t="str">
        <f aca="false">VLOOKUP(A3412,participants!A:F,6,0)</f>
        <v>YA</v>
      </c>
      <c r="E3412" s="0" t="str">
        <f aca="false">IF(LEN(SUBSTITUTE(gait_events!C4817,"_run-",""))&lt;&gt;LEN(gait_events!C4817),LEFT(RIGHT(gait_events!C4817,LEN(gait_events!C4817)-19),FIND("_run-",RIGHT(gait_events!C4817,LEN(gait_events!C4817)-19),1)-1),RIGHT(gait_events!C4817,LEN(gait_events!C4817)-19))</f>
        <v>Preferred</v>
      </c>
      <c r="F3412" s="0" t="str">
        <f aca="false">IF(LEN(SUBSTITUTE(gait_events!C4817,"_run-",""))&lt;&gt;LEN(gait_events!C4817),RIGHT(gait_events!C4817,LEN(gait_events!C4817)-FIND("_run-",gait_events!C4817,1)-4),"")</f>
        <v/>
      </c>
      <c r="G3412" s="0" t="str">
        <f aca="false">gait_events!D4817</f>
        <v>left_ankle</v>
      </c>
      <c r="H3412" s="0" t="str">
        <f aca="false">gait_events!E4817</f>
        <v>FC</v>
      </c>
      <c r="I3412" s="0" t="n">
        <f aca="false">IF(gait_events!F4817&lt;&gt;"",gait_events!F4817,NA())</f>
        <v>100</v>
      </c>
      <c r="J3412" s="0" t="n">
        <f aca="false">IF(gait_events!G4817&lt;&gt;"",gait_events!G4817,NA())</f>
        <v>95</v>
      </c>
      <c r="K3412" s="0" t="n">
        <f aca="false">I3412-J3412</f>
        <v>5</v>
      </c>
      <c r="L3412" s="0" t="n">
        <f aca="false">K3412*5</f>
        <v>25</v>
      </c>
      <c r="M3412" s="0" t="n">
        <f aca="false">IF(NOT(ISNA(I3412)),1,0)</f>
        <v>1</v>
      </c>
      <c r="N3412" s="0" t="n">
        <f aca="false">IF(NOT(ISNA(J3412)),1,0)</f>
        <v>1</v>
      </c>
      <c r="O3412" s="0" t="n">
        <f aca="false">IF(AND(NOT(ISNA(I3412)),NOT(ISNA(J3412))),1,0)</f>
        <v>1</v>
      </c>
      <c r="P3412" s="0" t="n">
        <f aca="false">IF(AND(NOT(ISNA(I3412)),ISNA(J3412)),1,0)</f>
        <v>0</v>
      </c>
      <c r="Q3412" s="0" t="n">
        <f aca="false">IF(AND(ISNA(I3412),NOT(ISNA(J3412))),1,0)</f>
        <v>0</v>
      </c>
      <c r="R3412" s="0" t="n">
        <f aca="false">IF(SUM(O3412:Q3412)&lt;&gt;1,"ERROR",1)</f>
        <v>1</v>
      </c>
    </row>
    <row r="3413" customFormat="false" ht="12.8" hidden="false" customHeight="false" outlineLevel="0" collapsed="false">
      <c r="A3413" s="0" t="str">
        <f aca="false">gait_events!B4818</f>
        <v>pp072</v>
      </c>
      <c r="B3413" s="0" t="str">
        <f aca="false">VLOOKUP(A3413,participants!A:B,2,0)</f>
        <v>M</v>
      </c>
      <c r="C3413" s="0" t="n">
        <f aca="false">VLOOKUP(A3413,participants!A:C,3,0)</f>
        <v>27</v>
      </c>
      <c r="D3413" s="0" t="str">
        <f aca="false">VLOOKUP(A3413,participants!A:F,6,0)</f>
        <v>YA</v>
      </c>
      <c r="E3413" s="0" t="str">
        <f aca="false">IF(LEN(SUBSTITUTE(gait_events!C4818,"_run-",""))&lt;&gt;LEN(gait_events!C4818),LEFT(RIGHT(gait_events!C4818,LEN(gait_events!C4818)-19),FIND("_run-",RIGHT(gait_events!C4818,LEN(gait_events!C4818)-19),1)-1),RIGHT(gait_events!C4818,LEN(gait_events!C4818)-19))</f>
        <v>Preferred</v>
      </c>
      <c r="F3413" s="0" t="str">
        <f aca="false">IF(LEN(SUBSTITUTE(gait_events!C4818,"_run-",""))&lt;&gt;LEN(gait_events!C4818),RIGHT(gait_events!C4818,LEN(gait_events!C4818)-FIND("_run-",gait_events!C4818,1)-4),"")</f>
        <v/>
      </c>
      <c r="G3413" s="0" t="str">
        <f aca="false">gait_events!D4818</f>
        <v>left_ankle</v>
      </c>
      <c r="H3413" s="0" t="str">
        <f aca="false">gait_events!E4818</f>
        <v>FC</v>
      </c>
      <c r="I3413" s="0" t="n">
        <f aca="false">IF(gait_events!F4818&lt;&gt;"",gait_events!F4818,NA())</f>
        <v>340</v>
      </c>
      <c r="J3413" s="0" t="n">
        <f aca="false">IF(gait_events!G4818&lt;&gt;"",gait_events!G4818,NA())</f>
        <v>339</v>
      </c>
      <c r="K3413" s="0" t="n">
        <f aca="false">I3413-J3413</f>
        <v>1</v>
      </c>
      <c r="L3413" s="0" t="n">
        <f aca="false">K3413*5</f>
        <v>5</v>
      </c>
      <c r="M3413" s="0" t="n">
        <f aca="false">IF(NOT(ISNA(I3413)),1,0)</f>
        <v>1</v>
      </c>
      <c r="N3413" s="0" t="n">
        <f aca="false">IF(NOT(ISNA(J3413)),1,0)</f>
        <v>1</v>
      </c>
      <c r="O3413" s="0" t="n">
        <f aca="false">IF(AND(NOT(ISNA(I3413)),NOT(ISNA(J3413))),1,0)</f>
        <v>1</v>
      </c>
      <c r="P3413" s="0" t="n">
        <f aca="false">IF(AND(NOT(ISNA(I3413)),ISNA(J3413)),1,0)</f>
        <v>0</v>
      </c>
      <c r="Q3413" s="0" t="n">
        <f aca="false">IF(AND(ISNA(I3413),NOT(ISNA(J3413))),1,0)</f>
        <v>0</v>
      </c>
      <c r="R3413" s="0" t="n">
        <f aca="false">IF(SUM(O3413:Q3413)&lt;&gt;1,"ERROR",1)</f>
        <v>1</v>
      </c>
    </row>
    <row r="3414" customFormat="false" ht="12.8" hidden="false" customHeight="false" outlineLevel="0" collapsed="false">
      <c r="A3414" s="0" t="str">
        <f aca="false">gait_events!B4819</f>
        <v>pp072</v>
      </c>
      <c r="B3414" s="0" t="str">
        <f aca="false">VLOOKUP(A3414,participants!A:B,2,0)</f>
        <v>M</v>
      </c>
      <c r="C3414" s="0" t="n">
        <f aca="false">VLOOKUP(A3414,participants!A:C,3,0)</f>
        <v>27</v>
      </c>
      <c r="D3414" s="0" t="str">
        <f aca="false">VLOOKUP(A3414,participants!A:F,6,0)</f>
        <v>YA</v>
      </c>
      <c r="E3414" s="0" t="str">
        <f aca="false">IF(LEN(SUBSTITUTE(gait_events!C4819,"_run-",""))&lt;&gt;LEN(gait_events!C4819),LEFT(RIGHT(gait_events!C4819,LEN(gait_events!C4819)-19),FIND("_run-",RIGHT(gait_events!C4819,LEN(gait_events!C4819)-19),1)-1),RIGHT(gait_events!C4819,LEN(gait_events!C4819)-19))</f>
        <v>Preferred</v>
      </c>
      <c r="F3414" s="0" t="str">
        <f aca="false">IF(LEN(SUBSTITUTE(gait_events!C4819,"_run-",""))&lt;&gt;LEN(gait_events!C4819),RIGHT(gait_events!C4819,LEN(gait_events!C4819)-FIND("_run-",gait_events!C4819,1)-4),"")</f>
        <v/>
      </c>
      <c r="G3414" s="0" t="str">
        <f aca="false">gait_events!D4819</f>
        <v>left_ankle</v>
      </c>
      <c r="H3414" s="0" t="str">
        <f aca="false">gait_events!E4819</f>
        <v>FC</v>
      </c>
      <c r="I3414" s="0" t="n">
        <f aca="false">IF(gait_events!F4819&lt;&gt;"",gait_events!F4819,NA())</f>
        <v>572</v>
      </c>
      <c r="J3414" s="0" t="n">
        <f aca="false">IF(gait_events!G4819&lt;&gt;"",gait_events!G4819,NA())</f>
        <v>573</v>
      </c>
      <c r="K3414" s="0" t="n">
        <f aca="false">I3414-J3414</f>
        <v>-1</v>
      </c>
      <c r="L3414" s="0" t="n">
        <f aca="false">K3414*5</f>
        <v>-5</v>
      </c>
      <c r="M3414" s="0" t="n">
        <f aca="false">IF(NOT(ISNA(I3414)),1,0)</f>
        <v>1</v>
      </c>
      <c r="N3414" s="0" t="n">
        <f aca="false">IF(NOT(ISNA(J3414)),1,0)</f>
        <v>1</v>
      </c>
      <c r="O3414" s="0" t="n">
        <f aca="false">IF(AND(NOT(ISNA(I3414)),NOT(ISNA(J3414))),1,0)</f>
        <v>1</v>
      </c>
      <c r="P3414" s="0" t="n">
        <f aca="false">IF(AND(NOT(ISNA(I3414)),ISNA(J3414)),1,0)</f>
        <v>0</v>
      </c>
      <c r="Q3414" s="0" t="n">
        <f aca="false">IF(AND(ISNA(I3414),NOT(ISNA(J3414))),1,0)</f>
        <v>0</v>
      </c>
      <c r="R3414" s="0" t="n">
        <f aca="false">IF(SUM(O3414:Q3414)&lt;&gt;1,"ERROR",1)</f>
        <v>1</v>
      </c>
    </row>
    <row r="3415" customFormat="false" ht="12.8" hidden="false" customHeight="false" outlineLevel="0" collapsed="false">
      <c r="A3415" s="0" t="str">
        <f aca="false">gait_events!B4820</f>
        <v>pp072</v>
      </c>
      <c r="B3415" s="0" t="str">
        <f aca="false">VLOOKUP(A3415,participants!A:B,2,0)</f>
        <v>M</v>
      </c>
      <c r="C3415" s="0" t="n">
        <f aca="false">VLOOKUP(A3415,participants!A:C,3,0)</f>
        <v>27</v>
      </c>
      <c r="D3415" s="0" t="str">
        <f aca="false">VLOOKUP(A3415,participants!A:F,6,0)</f>
        <v>YA</v>
      </c>
      <c r="E3415" s="0" t="str">
        <f aca="false">IF(LEN(SUBSTITUTE(gait_events!C4820,"_run-",""))&lt;&gt;LEN(gait_events!C4820),LEFT(RIGHT(gait_events!C4820,LEN(gait_events!C4820)-19),FIND("_run-",RIGHT(gait_events!C4820,LEN(gait_events!C4820)-19),1)-1),RIGHT(gait_events!C4820,LEN(gait_events!C4820)-19))</f>
        <v>Preferred</v>
      </c>
      <c r="F3415" s="0" t="str">
        <f aca="false">IF(LEN(SUBSTITUTE(gait_events!C4820,"_run-",""))&lt;&gt;LEN(gait_events!C4820),RIGHT(gait_events!C4820,LEN(gait_events!C4820)-FIND("_run-",gait_events!C4820,1)-4),"")</f>
        <v/>
      </c>
      <c r="G3415" s="0" t="str">
        <f aca="false">gait_events!D4820</f>
        <v>left_ankle</v>
      </c>
      <c r="H3415" s="0" t="str">
        <f aca="false">gait_events!E4820</f>
        <v>FC</v>
      </c>
      <c r="I3415" s="0" t="n">
        <f aca="false">IF(gait_events!F4820&lt;&gt;"",gait_events!F4820,NA())</f>
        <v>806</v>
      </c>
      <c r="J3415" s="0" t="n">
        <f aca="false">IF(gait_events!G4820&lt;&gt;"",gait_events!G4820,NA())</f>
        <v>804</v>
      </c>
      <c r="K3415" s="0" t="n">
        <f aca="false">I3415-J3415</f>
        <v>2</v>
      </c>
      <c r="L3415" s="0" t="n">
        <f aca="false">K3415*5</f>
        <v>10</v>
      </c>
      <c r="M3415" s="0" t="n">
        <f aca="false">IF(NOT(ISNA(I3415)),1,0)</f>
        <v>1</v>
      </c>
      <c r="N3415" s="0" t="n">
        <f aca="false">IF(NOT(ISNA(J3415)),1,0)</f>
        <v>1</v>
      </c>
      <c r="O3415" s="0" t="n">
        <f aca="false">IF(AND(NOT(ISNA(I3415)),NOT(ISNA(J3415))),1,0)</f>
        <v>1</v>
      </c>
      <c r="P3415" s="0" t="n">
        <f aca="false">IF(AND(NOT(ISNA(I3415)),ISNA(J3415)),1,0)</f>
        <v>0</v>
      </c>
      <c r="Q3415" s="0" t="n">
        <f aca="false">IF(AND(ISNA(I3415),NOT(ISNA(J3415))),1,0)</f>
        <v>0</v>
      </c>
      <c r="R3415" s="0" t="n">
        <f aca="false">IF(SUM(O3415:Q3415)&lt;&gt;1,"ERROR",1)</f>
        <v>1</v>
      </c>
    </row>
    <row r="3416" customFormat="false" ht="12.8" hidden="false" customHeight="false" outlineLevel="0" collapsed="false">
      <c r="A3416" s="0" t="str">
        <f aca="false">gait_events!B4821</f>
        <v>pp072</v>
      </c>
      <c r="B3416" s="0" t="str">
        <f aca="false">VLOOKUP(A3416,participants!A:B,2,0)</f>
        <v>M</v>
      </c>
      <c r="C3416" s="0" t="n">
        <f aca="false">VLOOKUP(A3416,participants!A:C,3,0)</f>
        <v>27</v>
      </c>
      <c r="D3416" s="0" t="str">
        <f aca="false">VLOOKUP(A3416,participants!A:F,6,0)</f>
        <v>YA</v>
      </c>
      <c r="E3416" s="0" t="str">
        <f aca="false">IF(LEN(SUBSTITUTE(gait_events!C4821,"_run-",""))&lt;&gt;LEN(gait_events!C4821),LEFT(RIGHT(gait_events!C4821,LEN(gait_events!C4821)-19),FIND("_run-",RIGHT(gait_events!C4821,LEN(gait_events!C4821)-19),1)-1),RIGHT(gait_events!C4821,LEN(gait_events!C4821)-19))</f>
        <v>Preferred</v>
      </c>
      <c r="F3416" s="0" t="str">
        <f aca="false">IF(LEN(SUBSTITUTE(gait_events!C4821,"_run-",""))&lt;&gt;LEN(gait_events!C4821),RIGHT(gait_events!C4821,LEN(gait_events!C4821)-FIND("_run-",gait_events!C4821,1)-4),"")</f>
        <v/>
      </c>
      <c r="G3416" s="0" t="str">
        <f aca="false">gait_events!D4821</f>
        <v>right_ankle</v>
      </c>
      <c r="H3416" s="0" t="str">
        <f aca="false">gait_events!E4821</f>
        <v>IC</v>
      </c>
      <c r="I3416" s="0" t="n">
        <f aca="false">IF(gait_events!F4821&lt;&gt;"",gait_events!F4821,NA())</f>
        <v>62</v>
      </c>
      <c r="J3416" s="0" t="n">
        <f aca="false">IF(gait_events!G4821&lt;&gt;"",gait_events!G4821,NA())</f>
        <v>59</v>
      </c>
      <c r="K3416" s="0" t="n">
        <f aca="false">I3416-J3416</f>
        <v>3</v>
      </c>
      <c r="L3416" s="0" t="n">
        <f aca="false">K3416*5</f>
        <v>15</v>
      </c>
      <c r="M3416" s="0" t="n">
        <f aca="false">IF(NOT(ISNA(I3416)),1,0)</f>
        <v>1</v>
      </c>
      <c r="N3416" s="0" t="n">
        <f aca="false">IF(NOT(ISNA(J3416)),1,0)</f>
        <v>1</v>
      </c>
      <c r="O3416" s="0" t="n">
        <f aca="false">IF(AND(NOT(ISNA(I3416)),NOT(ISNA(J3416))),1,0)</f>
        <v>1</v>
      </c>
      <c r="P3416" s="0" t="n">
        <f aca="false">IF(AND(NOT(ISNA(I3416)),ISNA(J3416)),1,0)</f>
        <v>0</v>
      </c>
      <c r="Q3416" s="0" t="n">
        <f aca="false">IF(AND(ISNA(I3416),NOT(ISNA(J3416))),1,0)</f>
        <v>0</v>
      </c>
      <c r="R3416" s="0" t="n">
        <f aca="false">IF(SUM(O3416:Q3416)&lt;&gt;1,"ERROR",1)</f>
        <v>1</v>
      </c>
    </row>
    <row r="3417" customFormat="false" ht="12.8" hidden="false" customHeight="false" outlineLevel="0" collapsed="false">
      <c r="A3417" s="0" t="str">
        <f aca="false">gait_events!B4822</f>
        <v>pp072</v>
      </c>
      <c r="B3417" s="0" t="str">
        <f aca="false">VLOOKUP(A3417,participants!A:B,2,0)</f>
        <v>M</v>
      </c>
      <c r="C3417" s="0" t="n">
        <f aca="false">VLOOKUP(A3417,participants!A:C,3,0)</f>
        <v>27</v>
      </c>
      <c r="D3417" s="0" t="str">
        <f aca="false">VLOOKUP(A3417,participants!A:F,6,0)</f>
        <v>YA</v>
      </c>
      <c r="E3417" s="0" t="str">
        <f aca="false">IF(LEN(SUBSTITUTE(gait_events!C4822,"_run-",""))&lt;&gt;LEN(gait_events!C4822),LEFT(RIGHT(gait_events!C4822,LEN(gait_events!C4822)-19),FIND("_run-",RIGHT(gait_events!C4822,LEN(gait_events!C4822)-19),1)-1),RIGHT(gait_events!C4822,LEN(gait_events!C4822)-19))</f>
        <v>Preferred</v>
      </c>
      <c r="F3417" s="0" t="str">
        <f aca="false">IF(LEN(SUBSTITUTE(gait_events!C4822,"_run-",""))&lt;&gt;LEN(gait_events!C4822),RIGHT(gait_events!C4822,LEN(gait_events!C4822)-FIND("_run-",gait_events!C4822,1)-4),"")</f>
        <v/>
      </c>
      <c r="G3417" s="0" t="str">
        <f aca="false">gait_events!D4822</f>
        <v>right_ankle</v>
      </c>
      <c r="H3417" s="0" t="str">
        <f aca="false">gait_events!E4822</f>
        <v>IC</v>
      </c>
      <c r="I3417" s="0" t="n">
        <f aca="false">IF(gait_events!F4822&lt;&gt;"",gait_events!F4822,NA())</f>
        <v>314</v>
      </c>
      <c r="J3417" s="0" t="n">
        <f aca="false">IF(gait_events!G4822&lt;&gt;"",gait_events!G4822,NA())</f>
        <v>312</v>
      </c>
      <c r="K3417" s="0" t="n">
        <f aca="false">I3417-J3417</f>
        <v>2</v>
      </c>
      <c r="L3417" s="0" t="n">
        <f aca="false">K3417*5</f>
        <v>10</v>
      </c>
      <c r="M3417" s="0" t="n">
        <f aca="false">IF(NOT(ISNA(I3417)),1,0)</f>
        <v>1</v>
      </c>
      <c r="N3417" s="0" t="n">
        <f aca="false">IF(NOT(ISNA(J3417)),1,0)</f>
        <v>1</v>
      </c>
      <c r="O3417" s="0" t="n">
        <f aca="false">IF(AND(NOT(ISNA(I3417)),NOT(ISNA(J3417))),1,0)</f>
        <v>1</v>
      </c>
      <c r="P3417" s="0" t="n">
        <f aca="false">IF(AND(NOT(ISNA(I3417)),ISNA(J3417)),1,0)</f>
        <v>0</v>
      </c>
      <c r="Q3417" s="0" t="n">
        <f aca="false">IF(AND(ISNA(I3417),NOT(ISNA(J3417))),1,0)</f>
        <v>0</v>
      </c>
      <c r="R3417" s="0" t="n">
        <f aca="false">IF(SUM(O3417:Q3417)&lt;&gt;1,"ERROR",1)</f>
        <v>1</v>
      </c>
    </row>
    <row r="3418" customFormat="false" ht="12.8" hidden="false" customHeight="false" outlineLevel="0" collapsed="false">
      <c r="A3418" s="0" t="str">
        <f aca="false">gait_events!B4823</f>
        <v>pp072</v>
      </c>
      <c r="B3418" s="0" t="str">
        <f aca="false">VLOOKUP(A3418,participants!A:B,2,0)</f>
        <v>M</v>
      </c>
      <c r="C3418" s="0" t="n">
        <f aca="false">VLOOKUP(A3418,participants!A:C,3,0)</f>
        <v>27</v>
      </c>
      <c r="D3418" s="0" t="str">
        <f aca="false">VLOOKUP(A3418,participants!A:F,6,0)</f>
        <v>YA</v>
      </c>
      <c r="E3418" s="0" t="str">
        <f aca="false">IF(LEN(SUBSTITUTE(gait_events!C4823,"_run-",""))&lt;&gt;LEN(gait_events!C4823),LEFT(RIGHT(gait_events!C4823,LEN(gait_events!C4823)-19),FIND("_run-",RIGHT(gait_events!C4823,LEN(gait_events!C4823)-19),1)-1),RIGHT(gait_events!C4823,LEN(gait_events!C4823)-19))</f>
        <v>Preferred</v>
      </c>
      <c r="F3418" s="0" t="str">
        <f aca="false">IF(LEN(SUBSTITUTE(gait_events!C4823,"_run-",""))&lt;&gt;LEN(gait_events!C4823),RIGHT(gait_events!C4823,LEN(gait_events!C4823)-FIND("_run-",gait_events!C4823,1)-4),"")</f>
        <v/>
      </c>
      <c r="G3418" s="0" t="str">
        <f aca="false">gait_events!D4823</f>
        <v>right_ankle</v>
      </c>
      <c r="H3418" s="0" t="str">
        <f aca="false">gait_events!E4823</f>
        <v>IC</v>
      </c>
      <c r="I3418" s="0" t="n">
        <f aca="false">IF(gait_events!F4823&lt;&gt;"",gait_events!F4823,NA())</f>
        <v>548</v>
      </c>
      <c r="J3418" s="0" t="n">
        <f aca="false">IF(gait_events!G4823&lt;&gt;"",gait_events!G4823,NA())</f>
        <v>547</v>
      </c>
      <c r="K3418" s="0" t="n">
        <f aca="false">I3418-J3418</f>
        <v>1</v>
      </c>
      <c r="L3418" s="0" t="n">
        <f aca="false">K3418*5</f>
        <v>5</v>
      </c>
      <c r="M3418" s="0" t="n">
        <f aca="false">IF(NOT(ISNA(I3418)),1,0)</f>
        <v>1</v>
      </c>
      <c r="N3418" s="0" t="n">
        <f aca="false">IF(NOT(ISNA(J3418)),1,0)</f>
        <v>1</v>
      </c>
      <c r="O3418" s="0" t="n">
        <f aca="false">IF(AND(NOT(ISNA(I3418)),NOT(ISNA(J3418))),1,0)</f>
        <v>1</v>
      </c>
      <c r="P3418" s="0" t="n">
        <f aca="false">IF(AND(NOT(ISNA(I3418)),ISNA(J3418)),1,0)</f>
        <v>0</v>
      </c>
      <c r="Q3418" s="0" t="n">
        <f aca="false">IF(AND(ISNA(I3418),NOT(ISNA(J3418))),1,0)</f>
        <v>0</v>
      </c>
      <c r="R3418" s="0" t="n">
        <f aca="false">IF(SUM(O3418:Q3418)&lt;&gt;1,"ERROR",1)</f>
        <v>1</v>
      </c>
    </row>
    <row r="3419" customFormat="false" ht="12.8" hidden="false" customHeight="false" outlineLevel="0" collapsed="false">
      <c r="A3419" s="0" t="str">
        <f aca="false">gait_events!B4824</f>
        <v>pp072</v>
      </c>
      <c r="B3419" s="0" t="str">
        <f aca="false">VLOOKUP(A3419,participants!A:B,2,0)</f>
        <v>M</v>
      </c>
      <c r="C3419" s="0" t="n">
        <f aca="false">VLOOKUP(A3419,participants!A:C,3,0)</f>
        <v>27</v>
      </c>
      <c r="D3419" s="0" t="str">
        <f aca="false">VLOOKUP(A3419,participants!A:F,6,0)</f>
        <v>YA</v>
      </c>
      <c r="E3419" s="0" t="str">
        <f aca="false">IF(LEN(SUBSTITUTE(gait_events!C4824,"_run-",""))&lt;&gt;LEN(gait_events!C4824),LEFT(RIGHT(gait_events!C4824,LEN(gait_events!C4824)-19),FIND("_run-",RIGHT(gait_events!C4824,LEN(gait_events!C4824)-19),1)-1),RIGHT(gait_events!C4824,LEN(gait_events!C4824)-19))</f>
        <v>Preferred</v>
      </c>
      <c r="F3419" s="0" t="str">
        <f aca="false">IF(LEN(SUBSTITUTE(gait_events!C4824,"_run-",""))&lt;&gt;LEN(gait_events!C4824),RIGHT(gait_events!C4824,LEN(gait_events!C4824)-FIND("_run-",gait_events!C4824,1)-4),"")</f>
        <v/>
      </c>
      <c r="G3419" s="0" t="str">
        <f aca="false">gait_events!D4824</f>
        <v>right_ankle</v>
      </c>
      <c r="H3419" s="0" t="str">
        <f aca="false">gait_events!E4824</f>
        <v>IC</v>
      </c>
      <c r="I3419" s="0" t="n">
        <f aca="false">IF(gait_events!F4824&lt;&gt;"",gait_events!F4824,NA())</f>
        <v>774</v>
      </c>
      <c r="J3419" s="0" t="n">
        <f aca="false">IF(gait_events!G4824&lt;&gt;"",gait_events!G4824,NA())</f>
        <v>772</v>
      </c>
      <c r="K3419" s="0" t="n">
        <f aca="false">I3419-J3419</f>
        <v>2</v>
      </c>
      <c r="L3419" s="0" t="n">
        <f aca="false">K3419*5</f>
        <v>10</v>
      </c>
      <c r="M3419" s="0" t="n">
        <f aca="false">IF(NOT(ISNA(I3419)),1,0)</f>
        <v>1</v>
      </c>
      <c r="N3419" s="0" t="n">
        <f aca="false">IF(NOT(ISNA(J3419)),1,0)</f>
        <v>1</v>
      </c>
      <c r="O3419" s="0" t="n">
        <f aca="false">IF(AND(NOT(ISNA(I3419)),NOT(ISNA(J3419))),1,0)</f>
        <v>1</v>
      </c>
      <c r="P3419" s="0" t="n">
        <f aca="false">IF(AND(NOT(ISNA(I3419)),ISNA(J3419)),1,0)</f>
        <v>0</v>
      </c>
      <c r="Q3419" s="0" t="n">
        <f aca="false">IF(AND(ISNA(I3419),NOT(ISNA(J3419))),1,0)</f>
        <v>0</v>
      </c>
      <c r="R3419" s="0" t="n">
        <f aca="false">IF(SUM(O3419:Q3419)&lt;&gt;1,"ERROR",1)</f>
        <v>1</v>
      </c>
    </row>
    <row r="3420" customFormat="false" ht="12.8" hidden="false" customHeight="false" outlineLevel="0" collapsed="false">
      <c r="A3420" s="0" t="str">
        <f aca="false">gait_events!B4825</f>
        <v>pp072</v>
      </c>
      <c r="B3420" s="0" t="str">
        <f aca="false">VLOOKUP(A3420,participants!A:B,2,0)</f>
        <v>M</v>
      </c>
      <c r="C3420" s="0" t="n">
        <f aca="false">VLOOKUP(A3420,participants!A:C,3,0)</f>
        <v>27</v>
      </c>
      <c r="D3420" s="0" t="str">
        <f aca="false">VLOOKUP(A3420,participants!A:F,6,0)</f>
        <v>YA</v>
      </c>
      <c r="E3420" s="0" t="str">
        <f aca="false">IF(LEN(SUBSTITUTE(gait_events!C4825,"_run-",""))&lt;&gt;LEN(gait_events!C4825),LEFT(RIGHT(gait_events!C4825,LEN(gait_events!C4825)-19),FIND("_run-",RIGHT(gait_events!C4825,LEN(gait_events!C4825)-19),1)-1),RIGHT(gait_events!C4825,LEN(gait_events!C4825)-19))</f>
        <v>Preferred</v>
      </c>
      <c r="F3420" s="0" t="str">
        <f aca="false">IF(LEN(SUBSTITUTE(gait_events!C4825,"_run-",""))&lt;&gt;LEN(gait_events!C4825),RIGHT(gait_events!C4825,LEN(gait_events!C4825)-FIND("_run-",gait_events!C4825,1)-4),"")</f>
        <v/>
      </c>
      <c r="G3420" s="0" t="str">
        <f aca="false">gait_events!D4825</f>
        <v>right_ankle</v>
      </c>
      <c r="H3420" s="0" t="str">
        <f aca="false">gait_events!E4825</f>
        <v>FC</v>
      </c>
      <c r="I3420" s="0" t="n">
        <f aca="false">IF(gait_events!F4825&lt;&gt;"",gait_events!F4825,NA())</f>
        <v>223</v>
      </c>
      <c r="J3420" s="0" t="n">
        <f aca="false">IF(gait_events!G4825&lt;&gt;"",gait_events!G4825,NA())</f>
        <v>223</v>
      </c>
      <c r="K3420" s="0" t="n">
        <f aca="false">I3420-J3420</f>
        <v>0</v>
      </c>
      <c r="L3420" s="0" t="n">
        <f aca="false">K3420*5</f>
        <v>0</v>
      </c>
      <c r="M3420" s="0" t="n">
        <f aca="false">IF(NOT(ISNA(I3420)),1,0)</f>
        <v>1</v>
      </c>
      <c r="N3420" s="0" t="n">
        <f aca="false">IF(NOT(ISNA(J3420)),1,0)</f>
        <v>1</v>
      </c>
      <c r="O3420" s="0" t="n">
        <f aca="false">IF(AND(NOT(ISNA(I3420)),NOT(ISNA(J3420))),1,0)</f>
        <v>1</v>
      </c>
      <c r="P3420" s="0" t="n">
        <f aca="false">IF(AND(NOT(ISNA(I3420)),ISNA(J3420)),1,0)</f>
        <v>0</v>
      </c>
      <c r="Q3420" s="0" t="n">
        <f aca="false">IF(AND(ISNA(I3420),NOT(ISNA(J3420))),1,0)</f>
        <v>0</v>
      </c>
      <c r="R3420" s="0" t="n">
        <f aca="false">IF(SUM(O3420:Q3420)&lt;&gt;1,"ERROR",1)</f>
        <v>1</v>
      </c>
    </row>
    <row r="3421" customFormat="false" ht="12.8" hidden="false" customHeight="false" outlineLevel="0" collapsed="false">
      <c r="A3421" s="0" t="str">
        <f aca="false">gait_events!B4826</f>
        <v>pp072</v>
      </c>
      <c r="B3421" s="0" t="str">
        <f aca="false">VLOOKUP(A3421,participants!A:B,2,0)</f>
        <v>M</v>
      </c>
      <c r="C3421" s="0" t="n">
        <f aca="false">VLOOKUP(A3421,participants!A:C,3,0)</f>
        <v>27</v>
      </c>
      <c r="D3421" s="0" t="str">
        <f aca="false">VLOOKUP(A3421,participants!A:F,6,0)</f>
        <v>YA</v>
      </c>
      <c r="E3421" s="0" t="str">
        <f aca="false">IF(LEN(SUBSTITUTE(gait_events!C4826,"_run-",""))&lt;&gt;LEN(gait_events!C4826),LEFT(RIGHT(gait_events!C4826,LEN(gait_events!C4826)-19),FIND("_run-",RIGHT(gait_events!C4826,LEN(gait_events!C4826)-19),1)-1),RIGHT(gait_events!C4826,LEN(gait_events!C4826)-19))</f>
        <v>Preferred</v>
      </c>
      <c r="F3421" s="0" t="str">
        <f aca="false">IF(LEN(SUBSTITUTE(gait_events!C4826,"_run-",""))&lt;&gt;LEN(gait_events!C4826),RIGHT(gait_events!C4826,LEN(gait_events!C4826)-FIND("_run-",gait_events!C4826,1)-4),"")</f>
        <v/>
      </c>
      <c r="G3421" s="0" t="str">
        <f aca="false">gait_events!D4826</f>
        <v>right_ankle</v>
      </c>
      <c r="H3421" s="0" t="str">
        <f aca="false">gait_events!E4826</f>
        <v>FC</v>
      </c>
      <c r="I3421" s="0" t="n">
        <f aca="false">IF(gait_events!F4826&lt;&gt;"",gait_events!F4826,NA())</f>
        <v>455</v>
      </c>
      <c r="J3421" s="0" t="n">
        <f aca="false">IF(gait_events!G4826&lt;&gt;"",gait_events!G4826,NA())</f>
        <v>456</v>
      </c>
      <c r="K3421" s="0" t="n">
        <f aca="false">I3421-J3421</f>
        <v>-1</v>
      </c>
      <c r="L3421" s="0" t="n">
        <f aca="false">K3421*5</f>
        <v>-5</v>
      </c>
      <c r="M3421" s="0" t="n">
        <f aca="false">IF(NOT(ISNA(I3421)),1,0)</f>
        <v>1</v>
      </c>
      <c r="N3421" s="0" t="n">
        <f aca="false">IF(NOT(ISNA(J3421)),1,0)</f>
        <v>1</v>
      </c>
      <c r="O3421" s="0" t="n">
        <f aca="false">IF(AND(NOT(ISNA(I3421)),NOT(ISNA(J3421))),1,0)</f>
        <v>1</v>
      </c>
      <c r="P3421" s="0" t="n">
        <f aca="false">IF(AND(NOT(ISNA(I3421)),ISNA(J3421)),1,0)</f>
        <v>0</v>
      </c>
      <c r="Q3421" s="0" t="n">
        <f aca="false">IF(AND(ISNA(I3421),NOT(ISNA(J3421))),1,0)</f>
        <v>0</v>
      </c>
      <c r="R3421" s="0" t="n">
        <f aca="false">IF(SUM(O3421:Q3421)&lt;&gt;1,"ERROR",1)</f>
        <v>1</v>
      </c>
    </row>
    <row r="3422" customFormat="false" ht="12.8" hidden="false" customHeight="false" outlineLevel="0" collapsed="false">
      <c r="A3422" s="0" t="str">
        <f aca="false">gait_events!B4827</f>
        <v>pp072</v>
      </c>
      <c r="B3422" s="0" t="str">
        <f aca="false">VLOOKUP(A3422,participants!A:B,2,0)</f>
        <v>M</v>
      </c>
      <c r="C3422" s="0" t="n">
        <f aca="false">VLOOKUP(A3422,participants!A:C,3,0)</f>
        <v>27</v>
      </c>
      <c r="D3422" s="0" t="str">
        <f aca="false">VLOOKUP(A3422,participants!A:F,6,0)</f>
        <v>YA</v>
      </c>
      <c r="E3422" s="0" t="str">
        <f aca="false">IF(LEN(SUBSTITUTE(gait_events!C4827,"_run-",""))&lt;&gt;LEN(gait_events!C4827),LEFT(RIGHT(gait_events!C4827,LEN(gait_events!C4827)-19),FIND("_run-",RIGHT(gait_events!C4827,LEN(gait_events!C4827)-19),1)-1),RIGHT(gait_events!C4827,LEN(gait_events!C4827)-19))</f>
        <v>Preferred</v>
      </c>
      <c r="F3422" s="0" t="str">
        <f aca="false">IF(LEN(SUBSTITUTE(gait_events!C4827,"_run-",""))&lt;&gt;LEN(gait_events!C4827),RIGHT(gait_events!C4827,LEN(gait_events!C4827)-FIND("_run-",gait_events!C4827,1)-4),"")</f>
        <v/>
      </c>
      <c r="G3422" s="0" t="str">
        <f aca="false">gait_events!D4827</f>
        <v>right_ankle</v>
      </c>
      <c r="H3422" s="0" t="str">
        <f aca="false">gait_events!E4827</f>
        <v>FC</v>
      </c>
      <c r="I3422" s="0" t="n">
        <f aca="false">IF(gait_events!F4827&lt;&gt;"",gait_events!F4827,NA())</f>
        <v>688</v>
      </c>
      <c r="J3422" s="0" t="n">
        <f aca="false">IF(gait_events!G4827&lt;&gt;"",gait_events!G4827,NA())</f>
        <v>682</v>
      </c>
      <c r="K3422" s="0" t="n">
        <f aca="false">I3422-J3422</f>
        <v>6</v>
      </c>
      <c r="L3422" s="0" t="n">
        <f aca="false">K3422*5</f>
        <v>30</v>
      </c>
      <c r="M3422" s="0" t="n">
        <f aca="false">IF(NOT(ISNA(I3422)),1,0)</f>
        <v>1</v>
      </c>
      <c r="N3422" s="0" t="n">
        <f aca="false">IF(NOT(ISNA(J3422)),1,0)</f>
        <v>1</v>
      </c>
      <c r="O3422" s="0" t="n">
        <f aca="false">IF(AND(NOT(ISNA(I3422)),NOT(ISNA(J3422))),1,0)</f>
        <v>1</v>
      </c>
      <c r="P3422" s="0" t="n">
        <f aca="false">IF(AND(NOT(ISNA(I3422)),ISNA(J3422)),1,0)</f>
        <v>0</v>
      </c>
      <c r="Q3422" s="0" t="n">
        <f aca="false">IF(AND(ISNA(I3422),NOT(ISNA(J3422))),1,0)</f>
        <v>0</v>
      </c>
      <c r="R3422" s="0" t="n">
        <f aca="false">IF(SUM(O3422:Q3422)&lt;&gt;1,"ERROR",1)</f>
        <v>1</v>
      </c>
    </row>
    <row r="3423" customFormat="false" ht="12.8" hidden="false" customHeight="false" outlineLevel="0" collapsed="false">
      <c r="A3423" s="0" t="str">
        <f aca="false">gait_events!B4828</f>
        <v>pp072</v>
      </c>
      <c r="B3423" s="0" t="str">
        <f aca="false">VLOOKUP(A3423,participants!A:B,2,0)</f>
        <v>M</v>
      </c>
      <c r="C3423" s="0" t="n">
        <f aca="false">VLOOKUP(A3423,participants!A:C,3,0)</f>
        <v>27</v>
      </c>
      <c r="D3423" s="0" t="str">
        <f aca="false">VLOOKUP(A3423,participants!A:F,6,0)</f>
        <v>YA</v>
      </c>
      <c r="E3423" s="0" t="str">
        <f aca="false">IF(LEN(SUBSTITUTE(gait_events!C4828,"_run-",""))&lt;&gt;LEN(gait_events!C4828),LEFT(RIGHT(gait_events!C4828,LEN(gait_events!C4828)-19),FIND("_run-",RIGHT(gait_events!C4828,LEN(gait_events!C4828)-19),1)-1),RIGHT(gait_events!C4828,LEN(gait_events!C4828)-19))</f>
        <v>Preferred</v>
      </c>
      <c r="F3423" s="0" t="str">
        <f aca="false">IF(LEN(SUBSTITUTE(gait_events!C4828,"_run-",""))&lt;&gt;LEN(gait_events!C4828),RIGHT(gait_events!C4828,LEN(gait_events!C4828)-FIND("_run-",gait_events!C4828,1)-4),"")</f>
        <v/>
      </c>
      <c r="G3423" s="0" t="str">
        <f aca="false">gait_events!D4828</f>
        <v>right_ankle</v>
      </c>
      <c r="H3423" s="0" t="str">
        <f aca="false">gait_events!E4828</f>
        <v>FC</v>
      </c>
      <c r="I3423" s="0" t="n">
        <f aca="false">IF(gait_events!F4828&lt;&gt;"",gait_events!F4828,NA())</f>
        <v>928</v>
      </c>
      <c r="J3423" s="0" t="n">
        <f aca="false">IF(gait_events!G4828&lt;&gt;"",gait_events!G4828,NA())</f>
        <v>929</v>
      </c>
      <c r="K3423" s="0" t="n">
        <f aca="false">I3423-J3423</f>
        <v>-1</v>
      </c>
      <c r="L3423" s="0" t="n">
        <f aca="false">K3423*5</f>
        <v>-5</v>
      </c>
      <c r="M3423" s="0" t="n">
        <f aca="false">IF(NOT(ISNA(I3423)),1,0)</f>
        <v>1</v>
      </c>
      <c r="N3423" s="0" t="n">
        <f aca="false">IF(NOT(ISNA(J3423)),1,0)</f>
        <v>1</v>
      </c>
      <c r="O3423" s="0" t="n">
        <f aca="false">IF(AND(NOT(ISNA(I3423)),NOT(ISNA(J3423))),1,0)</f>
        <v>1</v>
      </c>
      <c r="P3423" s="0" t="n">
        <f aca="false">IF(AND(NOT(ISNA(I3423)),ISNA(J3423)),1,0)</f>
        <v>0</v>
      </c>
      <c r="Q3423" s="0" t="n">
        <f aca="false">IF(AND(ISNA(I3423),NOT(ISNA(J3423))),1,0)</f>
        <v>0</v>
      </c>
      <c r="R3423" s="0" t="n">
        <f aca="false">IF(SUM(O3423:Q3423)&lt;&gt;1,"ERROR",1)</f>
        <v>1</v>
      </c>
    </row>
    <row r="3424" customFormat="false" ht="12.8" hidden="false" customHeight="false" outlineLevel="0" collapsed="false">
      <c r="A3424" s="0" t="str">
        <f aca="false">gait_events!B4829</f>
        <v>pp072</v>
      </c>
      <c r="B3424" s="0" t="str">
        <f aca="false">VLOOKUP(A3424,participants!A:B,2,0)</f>
        <v>M</v>
      </c>
      <c r="C3424" s="0" t="n">
        <f aca="false">VLOOKUP(A3424,participants!A:C,3,0)</f>
        <v>27</v>
      </c>
      <c r="D3424" s="0" t="str">
        <f aca="false">VLOOKUP(A3424,participants!A:F,6,0)</f>
        <v>YA</v>
      </c>
      <c r="E3424" s="0" t="str">
        <f aca="false">IF(LEN(SUBSTITUTE(gait_events!C4829,"_run-",""))&lt;&gt;LEN(gait_events!C4829),LEFT(RIGHT(gait_events!C4829,LEN(gait_events!C4829)-19),FIND("_run-",RIGHT(gait_events!C4829,LEN(gait_events!C4829)-19),1)-1),RIGHT(gait_events!C4829,LEN(gait_events!C4829)-19))</f>
        <v>Preferred</v>
      </c>
      <c r="F3424" s="0" t="str">
        <f aca="false">IF(LEN(SUBSTITUTE(gait_events!C4829,"_run-",""))&lt;&gt;LEN(gait_events!C4829),RIGHT(gait_events!C4829,LEN(gait_events!C4829)-FIND("_run-",gait_events!C4829,1)-4),"")</f>
        <v/>
      </c>
      <c r="G3424" s="0" t="str">
        <f aca="false">gait_events!D4829</f>
        <v>left_shank</v>
      </c>
      <c r="H3424" s="0" t="str">
        <f aca="false">gait_events!E4829</f>
        <v>IC</v>
      </c>
      <c r="I3424" s="0" t="n">
        <f aca="false">IF(gait_events!F4829&lt;&gt;"",gait_events!F4829,NA())</f>
        <v>190</v>
      </c>
      <c r="J3424" s="0" t="n">
        <f aca="false">IF(gait_events!G4829&lt;&gt;"",gait_events!G4829,NA())</f>
        <v>193</v>
      </c>
      <c r="K3424" s="0" t="n">
        <f aca="false">I3424-J3424</f>
        <v>-3</v>
      </c>
      <c r="L3424" s="0" t="n">
        <f aca="false">K3424*5</f>
        <v>-15</v>
      </c>
      <c r="M3424" s="0" t="n">
        <f aca="false">IF(NOT(ISNA(I3424)),1,0)</f>
        <v>1</v>
      </c>
      <c r="N3424" s="0" t="n">
        <f aca="false">IF(NOT(ISNA(J3424)),1,0)</f>
        <v>1</v>
      </c>
      <c r="O3424" s="0" t="n">
        <f aca="false">IF(AND(NOT(ISNA(I3424)),NOT(ISNA(J3424))),1,0)</f>
        <v>1</v>
      </c>
      <c r="P3424" s="0" t="n">
        <f aca="false">IF(AND(NOT(ISNA(I3424)),ISNA(J3424)),1,0)</f>
        <v>0</v>
      </c>
      <c r="Q3424" s="0" t="n">
        <f aca="false">IF(AND(ISNA(I3424),NOT(ISNA(J3424))),1,0)</f>
        <v>0</v>
      </c>
      <c r="R3424" s="0" t="n">
        <f aca="false">IF(SUM(O3424:Q3424)&lt;&gt;1,"ERROR",1)</f>
        <v>1</v>
      </c>
    </row>
    <row r="3425" customFormat="false" ht="12.8" hidden="false" customHeight="false" outlineLevel="0" collapsed="false">
      <c r="A3425" s="0" t="str">
        <f aca="false">gait_events!B4830</f>
        <v>pp072</v>
      </c>
      <c r="B3425" s="0" t="str">
        <f aca="false">VLOOKUP(A3425,participants!A:B,2,0)</f>
        <v>M</v>
      </c>
      <c r="C3425" s="0" t="n">
        <f aca="false">VLOOKUP(A3425,participants!A:C,3,0)</f>
        <v>27</v>
      </c>
      <c r="D3425" s="0" t="str">
        <f aca="false">VLOOKUP(A3425,participants!A:F,6,0)</f>
        <v>YA</v>
      </c>
      <c r="E3425" s="0" t="str">
        <f aca="false">IF(LEN(SUBSTITUTE(gait_events!C4830,"_run-",""))&lt;&gt;LEN(gait_events!C4830),LEFT(RIGHT(gait_events!C4830,LEN(gait_events!C4830)-19),FIND("_run-",RIGHT(gait_events!C4830,LEN(gait_events!C4830)-19),1)-1),RIGHT(gait_events!C4830,LEN(gait_events!C4830)-19))</f>
        <v>Preferred</v>
      </c>
      <c r="F3425" s="0" t="str">
        <f aca="false">IF(LEN(SUBSTITUTE(gait_events!C4830,"_run-",""))&lt;&gt;LEN(gait_events!C4830),RIGHT(gait_events!C4830,LEN(gait_events!C4830)-FIND("_run-",gait_events!C4830,1)-4),"")</f>
        <v/>
      </c>
      <c r="G3425" s="0" t="str">
        <f aca="false">gait_events!D4830</f>
        <v>left_shank</v>
      </c>
      <c r="H3425" s="0" t="str">
        <f aca="false">gait_events!E4830</f>
        <v>IC</v>
      </c>
      <c r="I3425" s="0" t="n">
        <f aca="false">IF(gait_events!F4830&lt;&gt;"",gait_events!F4830,NA())</f>
        <v>429</v>
      </c>
      <c r="J3425" s="0" t="n">
        <f aca="false">IF(gait_events!G4830&lt;&gt;"",gait_events!G4830,NA())</f>
        <v>428</v>
      </c>
      <c r="K3425" s="0" t="n">
        <f aca="false">I3425-J3425</f>
        <v>1</v>
      </c>
      <c r="L3425" s="0" t="n">
        <f aca="false">K3425*5</f>
        <v>5</v>
      </c>
      <c r="M3425" s="0" t="n">
        <f aca="false">IF(NOT(ISNA(I3425)),1,0)</f>
        <v>1</v>
      </c>
      <c r="N3425" s="0" t="n">
        <f aca="false">IF(NOT(ISNA(J3425)),1,0)</f>
        <v>1</v>
      </c>
      <c r="O3425" s="0" t="n">
        <f aca="false">IF(AND(NOT(ISNA(I3425)),NOT(ISNA(J3425))),1,0)</f>
        <v>1</v>
      </c>
      <c r="P3425" s="0" t="n">
        <f aca="false">IF(AND(NOT(ISNA(I3425)),ISNA(J3425)),1,0)</f>
        <v>0</v>
      </c>
      <c r="Q3425" s="0" t="n">
        <f aca="false">IF(AND(ISNA(I3425),NOT(ISNA(J3425))),1,0)</f>
        <v>0</v>
      </c>
      <c r="R3425" s="0" t="n">
        <f aca="false">IF(SUM(O3425:Q3425)&lt;&gt;1,"ERROR",1)</f>
        <v>1</v>
      </c>
    </row>
    <row r="3426" customFormat="false" ht="12.8" hidden="false" customHeight="false" outlineLevel="0" collapsed="false">
      <c r="A3426" s="0" t="str">
        <f aca="false">gait_events!B4831</f>
        <v>pp072</v>
      </c>
      <c r="B3426" s="0" t="str">
        <f aca="false">VLOOKUP(A3426,participants!A:B,2,0)</f>
        <v>M</v>
      </c>
      <c r="C3426" s="0" t="n">
        <f aca="false">VLOOKUP(A3426,participants!A:C,3,0)</f>
        <v>27</v>
      </c>
      <c r="D3426" s="0" t="str">
        <f aca="false">VLOOKUP(A3426,participants!A:F,6,0)</f>
        <v>YA</v>
      </c>
      <c r="E3426" s="0" t="str">
        <f aca="false">IF(LEN(SUBSTITUTE(gait_events!C4831,"_run-",""))&lt;&gt;LEN(gait_events!C4831),LEFT(RIGHT(gait_events!C4831,LEN(gait_events!C4831)-19),FIND("_run-",RIGHT(gait_events!C4831,LEN(gait_events!C4831)-19),1)-1),RIGHT(gait_events!C4831,LEN(gait_events!C4831)-19))</f>
        <v>Preferred</v>
      </c>
      <c r="F3426" s="0" t="str">
        <f aca="false">IF(LEN(SUBSTITUTE(gait_events!C4831,"_run-",""))&lt;&gt;LEN(gait_events!C4831),RIGHT(gait_events!C4831,LEN(gait_events!C4831)-FIND("_run-",gait_events!C4831,1)-4),"")</f>
        <v/>
      </c>
      <c r="G3426" s="0" t="str">
        <f aca="false">gait_events!D4831</f>
        <v>left_shank</v>
      </c>
      <c r="H3426" s="0" t="str">
        <f aca="false">gait_events!E4831</f>
        <v>IC</v>
      </c>
      <c r="I3426" s="0" t="n">
        <f aca="false">IF(gait_events!F4831&lt;&gt;"",gait_events!F4831,NA())</f>
        <v>660</v>
      </c>
      <c r="J3426" s="0" t="n">
        <f aca="false">IF(gait_events!G4831&lt;&gt;"",gait_events!G4831,NA())</f>
        <v>660</v>
      </c>
      <c r="K3426" s="0" t="n">
        <f aca="false">I3426-J3426</f>
        <v>0</v>
      </c>
      <c r="L3426" s="0" t="n">
        <f aca="false">K3426*5</f>
        <v>0</v>
      </c>
      <c r="M3426" s="0" t="n">
        <f aca="false">IF(NOT(ISNA(I3426)),1,0)</f>
        <v>1</v>
      </c>
      <c r="N3426" s="0" t="n">
        <f aca="false">IF(NOT(ISNA(J3426)),1,0)</f>
        <v>1</v>
      </c>
      <c r="O3426" s="0" t="n">
        <f aca="false">IF(AND(NOT(ISNA(I3426)),NOT(ISNA(J3426))),1,0)</f>
        <v>1</v>
      </c>
      <c r="P3426" s="0" t="n">
        <f aca="false">IF(AND(NOT(ISNA(I3426)),ISNA(J3426)),1,0)</f>
        <v>0</v>
      </c>
      <c r="Q3426" s="0" t="n">
        <f aca="false">IF(AND(ISNA(I3426),NOT(ISNA(J3426))),1,0)</f>
        <v>0</v>
      </c>
      <c r="R3426" s="0" t="n">
        <f aca="false">IF(SUM(O3426:Q3426)&lt;&gt;1,"ERROR",1)</f>
        <v>1</v>
      </c>
    </row>
    <row r="3427" customFormat="false" ht="12.8" hidden="false" customHeight="false" outlineLevel="0" collapsed="false">
      <c r="A3427" s="0" t="str">
        <f aca="false">gait_events!B4832</f>
        <v>pp072</v>
      </c>
      <c r="B3427" s="0" t="str">
        <f aca="false">VLOOKUP(A3427,participants!A:B,2,0)</f>
        <v>M</v>
      </c>
      <c r="C3427" s="0" t="n">
        <f aca="false">VLOOKUP(A3427,participants!A:C,3,0)</f>
        <v>27</v>
      </c>
      <c r="D3427" s="0" t="str">
        <f aca="false">VLOOKUP(A3427,participants!A:F,6,0)</f>
        <v>YA</v>
      </c>
      <c r="E3427" s="0" t="str">
        <f aca="false">IF(LEN(SUBSTITUTE(gait_events!C4832,"_run-",""))&lt;&gt;LEN(gait_events!C4832),LEFT(RIGHT(gait_events!C4832,LEN(gait_events!C4832)-19),FIND("_run-",RIGHT(gait_events!C4832,LEN(gait_events!C4832)-19),1)-1),RIGHT(gait_events!C4832,LEN(gait_events!C4832)-19))</f>
        <v>Preferred</v>
      </c>
      <c r="F3427" s="0" t="str">
        <f aca="false">IF(LEN(SUBSTITUTE(gait_events!C4832,"_run-",""))&lt;&gt;LEN(gait_events!C4832),RIGHT(gait_events!C4832,LEN(gait_events!C4832)-FIND("_run-",gait_events!C4832,1)-4),"")</f>
        <v/>
      </c>
      <c r="G3427" s="0" t="str">
        <f aca="false">gait_events!D4832</f>
        <v>left_shank</v>
      </c>
      <c r="H3427" s="0" t="str">
        <f aca="false">gait_events!E4832</f>
        <v>IC</v>
      </c>
      <c r="I3427" s="0" t="n">
        <f aca="false">IF(gait_events!F4832&lt;&gt;"",gait_events!F4832,NA())</f>
        <v>896</v>
      </c>
      <c r="J3427" s="0" t="n">
        <f aca="false">IF(gait_events!G4832&lt;&gt;"",gait_events!G4832,NA())</f>
        <v>895</v>
      </c>
      <c r="K3427" s="0" t="n">
        <f aca="false">I3427-J3427</f>
        <v>1</v>
      </c>
      <c r="L3427" s="0" t="n">
        <f aca="false">K3427*5</f>
        <v>5</v>
      </c>
      <c r="M3427" s="0" t="n">
        <f aca="false">IF(NOT(ISNA(I3427)),1,0)</f>
        <v>1</v>
      </c>
      <c r="N3427" s="0" t="n">
        <f aca="false">IF(NOT(ISNA(J3427)),1,0)</f>
        <v>1</v>
      </c>
      <c r="O3427" s="0" t="n">
        <f aca="false">IF(AND(NOT(ISNA(I3427)),NOT(ISNA(J3427))),1,0)</f>
        <v>1</v>
      </c>
      <c r="P3427" s="0" t="n">
        <f aca="false">IF(AND(NOT(ISNA(I3427)),ISNA(J3427)),1,0)</f>
        <v>0</v>
      </c>
      <c r="Q3427" s="0" t="n">
        <f aca="false">IF(AND(ISNA(I3427),NOT(ISNA(J3427))),1,0)</f>
        <v>0</v>
      </c>
      <c r="R3427" s="0" t="n">
        <f aca="false">IF(SUM(O3427:Q3427)&lt;&gt;1,"ERROR",1)</f>
        <v>1</v>
      </c>
    </row>
    <row r="3428" customFormat="false" ht="12.8" hidden="false" customHeight="false" outlineLevel="0" collapsed="false">
      <c r="A3428" s="0" t="str">
        <f aca="false">gait_events!B4833</f>
        <v>pp072</v>
      </c>
      <c r="B3428" s="0" t="str">
        <f aca="false">VLOOKUP(A3428,participants!A:B,2,0)</f>
        <v>M</v>
      </c>
      <c r="C3428" s="0" t="n">
        <f aca="false">VLOOKUP(A3428,participants!A:C,3,0)</f>
        <v>27</v>
      </c>
      <c r="D3428" s="0" t="str">
        <f aca="false">VLOOKUP(A3428,participants!A:F,6,0)</f>
        <v>YA</v>
      </c>
      <c r="E3428" s="0" t="str">
        <f aca="false">IF(LEN(SUBSTITUTE(gait_events!C4833,"_run-",""))&lt;&gt;LEN(gait_events!C4833),LEFT(RIGHT(gait_events!C4833,LEN(gait_events!C4833)-19),FIND("_run-",RIGHT(gait_events!C4833,LEN(gait_events!C4833)-19),1)-1),RIGHT(gait_events!C4833,LEN(gait_events!C4833)-19))</f>
        <v>Preferred</v>
      </c>
      <c r="F3428" s="0" t="str">
        <f aca="false">IF(LEN(SUBSTITUTE(gait_events!C4833,"_run-",""))&lt;&gt;LEN(gait_events!C4833),RIGHT(gait_events!C4833,LEN(gait_events!C4833)-FIND("_run-",gait_events!C4833,1)-4),"")</f>
        <v/>
      </c>
      <c r="G3428" s="0" t="str">
        <f aca="false">gait_events!D4833</f>
        <v>left_shank</v>
      </c>
      <c r="H3428" s="0" t="str">
        <f aca="false">gait_events!E4833</f>
        <v>FC</v>
      </c>
      <c r="I3428" s="0" t="n">
        <f aca="false">IF(gait_events!F4833&lt;&gt;"",gait_events!F4833,NA())</f>
        <v>100</v>
      </c>
      <c r="J3428" s="0" t="n">
        <f aca="false">IF(gait_events!G4833&lt;&gt;"",gait_events!G4833,NA())</f>
        <v>104</v>
      </c>
      <c r="K3428" s="0" t="n">
        <f aca="false">I3428-J3428</f>
        <v>-4</v>
      </c>
      <c r="L3428" s="0" t="n">
        <f aca="false">K3428*5</f>
        <v>-20</v>
      </c>
      <c r="M3428" s="0" t="n">
        <f aca="false">IF(NOT(ISNA(I3428)),1,0)</f>
        <v>1</v>
      </c>
      <c r="N3428" s="0" t="n">
        <f aca="false">IF(NOT(ISNA(J3428)),1,0)</f>
        <v>1</v>
      </c>
      <c r="O3428" s="0" t="n">
        <f aca="false">IF(AND(NOT(ISNA(I3428)),NOT(ISNA(J3428))),1,0)</f>
        <v>1</v>
      </c>
      <c r="P3428" s="0" t="n">
        <f aca="false">IF(AND(NOT(ISNA(I3428)),ISNA(J3428)),1,0)</f>
        <v>0</v>
      </c>
      <c r="Q3428" s="0" t="n">
        <f aca="false">IF(AND(ISNA(I3428),NOT(ISNA(J3428))),1,0)</f>
        <v>0</v>
      </c>
      <c r="R3428" s="0" t="n">
        <f aca="false">IF(SUM(O3428:Q3428)&lt;&gt;1,"ERROR",1)</f>
        <v>1</v>
      </c>
    </row>
    <row r="3429" customFormat="false" ht="12.8" hidden="false" customHeight="false" outlineLevel="0" collapsed="false">
      <c r="A3429" s="0" t="str">
        <f aca="false">gait_events!B4834</f>
        <v>pp072</v>
      </c>
      <c r="B3429" s="0" t="str">
        <f aca="false">VLOOKUP(A3429,participants!A:B,2,0)</f>
        <v>M</v>
      </c>
      <c r="C3429" s="0" t="n">
        <f aca="false">VLOOKUP(A3429,participants!A:C,3,0)</f>
        <v>27</v>
      </c>
      <c r="D3429" s="0" t="str">
        <f aca="false">VLOOKUP(A3429,participants!A:F,6,0)</f>
        <v>YA</v>
      </c>
      <c r="E3429" s="0" t="str">
        <f aca="false">IF(LEN(SUBSTITUTE(gait_events!C4834,"_run-",""))&lt;&gt;LEN(gait_events!C4834),LEFT(RIGHT(gait_events!C4834,LEN(gait_events!C4834)-19),FIND("_run-",RIGHT(gait_events!C4834,LEN(gait_events!C4834)-19),1)-1),RIGHT(gait_events!C4834,LEN(gait_events!C4834)-19))</f>
        <v>Preferred</v>
      </c>
      <c r="F3429" s="0" t="str">
        <f aca="false">IF(LEN(SUBSTITUTE(gait_events!C4834,"_run-",""))&lt;&gt;LEN(gait_events!C4834),RIGHT(gait_events!C4834,LEN(gait_events!C4834)-FIND("_run-",gait_events!C4834,1)-4),"")</f>
        <v/>
      </c>
      <c r="G3429" s="0" t="str">
        <f aca="false">gait_events!D4834</f>
        <v>left_shank</v>
      </c>
      <c r="H3429" s="0" t="str">
        <f aca="false">gait_events!E4834</f>
        <v>FC</v>
      </c>
      <c r="I3429" s="0" t="n">
        <f aca="false">IF(gait_events!F4834&lt;&gt;"",gait_events!F4834,NA())</f>
        <v>340</v>
      </c>
      <c r="J3429" s="0" t="n">
        <f aca="false">IF(gait_events!G4834&lt;&gt;"",gait_events!G4834,NA())</f>
        <v>347</v>
      </c>
      <c r="K3429" s="0" t="n">
        <f aca="false">I3429-J3429</f>
        <v>-7</v>
      </c>
      <c r="L3429" s="0" t="n">
        <f aca="false">K3429*5</f>
        <v>-35</v>
      </c>
      <c r="M3429" s="0" t="n">
        <f aca="false">IF(NOT(ISNA(I3429)),1,0)</f>
        <v>1</v>
      </c>
      <c r="N3429" s="0" t="n">
        <f aca="false">IF(NOT(ISNA(J3429)),1,0)</f>
        <v>1</v>
      </c>
      <c r="O3429" s="0" t="n">
        <f aca="false">IF(AND(NOT(ISNA(I3429)),NOT(ISNA(J3429))),1,0)</f>
        <v>1</v>
      </c>
      <c r="P3429" s="0" t="n">
        <f aca="false">IF(AND(NOT(ISNA(I3429)),ISNA(J3429)),1,0)</f>
        <v>0</v>
      </c>
      <c r="Q3429" s="0" t="n">
        <f aca="false">IF(AND(ISNA(I3429),NOT(ISNA(J3429))),1,0)</f>
        <v>0</v>
      </c>
      <c r="R3429" s="0" t="n">
        <f aca="false">IF(SUM(O3429:Q3429)&lt;&gt;1,"ERROR",1)</f>
        <v>1</v>
      </c>
    </row>
    <row r="3430" customFormat="false" ht="12.8" hidden="false" customHeight="false" outlineLevel="0" collapsed="false">
      <c r="A3430" s="0" t="str">
        <f aca="false">gait_events!B4835</f>
        <v>pp072</v>
      </c>
      <c r="B3430" s="0" t="str">
        <f aca="false">VLOOKUP(A3430,participants!A:B,2,0)</f>
        <v>M</v>
      </c>
      <c r="C3430" s="0" t="n">
        <f aca="false">VLOOKUP(A3430,participants!A:C,3,0)</f>
        <v>27</v>
      </c>
      <c r="D3430" s="0" t="str">
        <f aca="false">VLOOKUP(A3430,participants!A:F,6,0)</f>
        <v>YA</v>
      </c>
      <c r="E3430" s="0" t="str">
        <f aca="false">IF(LEN(SUBSTITUTE(gait_events!C4835,"_run-",""))&lt;&gt;LEN(gait_events!C4835),LEFT(RIGHT(gait_events!C4835,LEN(gait_events!C4835)-19),FIND("_run-",RIGHT(gait_events!C4835,LEN(gait_events!C4835)-19),1)-1),RIGHT(gait_events!C4835,LEN(gait_events!C4835)-19))</f>
        <v>Preferred</v>
      </c>
      <c r="F3430" s="0" t="str">
        <f aca="false">IF(LEN(SUBSTITUTE(gait_events!C4835,"_run-",""))&lt;&gt;LEN(gait_events!C4835),RIGHT(gait_events!C4835,LEN(gait_events!C4835)-FIND("_run-",gait_events!C4835,1)-4),"")</f>
        <v/>
      </c>
      <c r="G3430" s="0" t="str">
        <f aca="false">gait_events!D4835</f>
        <v>left_shank</v>
      </c>
      <c r="H3430" s="0" t="str">
        <f aca="false">gait_events!E4835</f>
        <v>FC</v>
      </c>
      <c r="I3430" s="0" t="n">
        <f aca="false">IF(gait_events!F4835&lt;&gt;"",gait_events!F4835,NA())</f>
        <v>572</v>
      </c>
      <c r="J3430" s="0" t="n">
        <f aca="false">IF(gait_events!G4835&lt;&gt;"",gait_events!G4835,NA())</f>
        <v>576</v>
      </c>
      <c r="K3430" s="0" t="n">
        <f aca="false">I3430-J3430</f>
        <v>-4</v>
      </c>
      <c r="L3430" s="0" t="n">
        <f aca="false">K3430*5</f>
        <v>-20</v>
      </c>
      <c r="M3430" s="0" t="n">
        <f aca="false">IF(NOT(ISNA(I3430)),1,0)</f>
        <v>1</v>
      </c>
      <c r="N3430" s="0" t="n">
        <f aca="false">IF(NOT(ISNA(J3430)),1,0)</f>
        <v>1</v>
      </c>
      <c r="O3430" s="0" t="n">
        <f aca="false">IF(AND(NOT(ISNA(I3430)),NOT(ISNA(J3430))),1,0)</f>
        <v>1</v>
      </c>
      <c r="P3430" s="0" t="n">
        <f aca="false">IF(AND(NOT(ISNA(I3430)),ISNA(J3430)),1,0)</f>
        <v>0</v>
      </c>
      <c r="Q3430" s="0" t="n">
        <f aca="false">IF(AND(ISNA(I3430),NOT(ISNA(J3430))),1,0)</f>
        <v>0</v>
      </c>
      <c r="R3430" s="0" t="n">
        <f aca="false">IF(SUM(O3430:Q3430)&lt;&gt;1,"ERROR",1)</f>
        <v>1</v>
      </c>
    </row>
    <row r="3431" customFormat="false" ht="12.8" hidden="false" customHeight="false" outlineLevel="0" collapsed="false">
      <c r="A3431" s="0" t="str">
        <f aca="false">gait_events!B4836</f>
        <v>pp072</v>
      </c>
      <c r="B3431" s="0" t="str">
        <f aca="false">VLOOKUP(A3431,participants!A:B,2,0)</f>
        <v>M</v>
      </c>
      <c r="C3431" s="0" t="n">
        <f aca="false">VLOOKUP(A3431,participants!A:C,3,0)</f>
        <v>27</v>
      </c>
      <c r="D3431" s="0" t="str">
        <f aca="false">VLOOKUP(A3431,participants!A:F,6,0)</f>
        <v>YA</v>
      </c>
      <c r="E3431" s="0" t="str">
        <f aca="false">IF(LEN(SUBSTITUTE(gait_events!C4836,"_run-",""))&lt;&gt;LEN(gait_events!C4836),LEFT(RIGHT(gait_events!C4836,LEN(gait_events!C4836)-19),FIND("_run-",RIGHT(gait_events!C4836,LEN(gait_events!C4836)-19),1)-1),RIGHT(gait_events!C4836,LEN(gait_events!C4836)-19))</f>
        <v>Preferred</v>
      </c>
      <c r="F3431" s="0" t="str">
        <f aca="false">IF(LEN(SUBSTITUTE(gait_events!C4836,"_run-",""))&lt;&gt;LEN(gait_events!C4836),RIGHT(gait_events!C4836,LEN(gait_events!C4836)-FIND("_run-",gait_events!C4836,1)-4),"")</f>
        <v/>
      </c>
      <c r="G3431" s="0" t="str">
        <f aca="false">gait_events!D4836</f>
        <v>left_shank</v>
      </c>
      <c r="H3431" s="0" t="str">
        <f aca="false">gait_events!E4836</f>
        <v>FC</v>
      </c>
      <c r="I3431" s="0" t="n">
        <f aca="false">IF(gait_events!F4836&lt;&gt;"",gait_events!F4836,NA())</f>
        <v>806</v>
      </c>
      <c r="J3431" s="0" t="n">
        <f aca="false">IF(gait_events!G4836&lt;&gt;"",gait_events!G4836,NA())</f>
        <v>810</v>
      </c>
      <c r="K3431" s="0" t="n">
        <f aca="false">I3431-J3431</f>
        <v>-4</v>
      </c>
      <c r="L3431" s="0" t="n">
        <f aca="false">K3431*5</f>
        <v>-20</v>
      </c>
      <c r="M3431" s="0" t="n">
        <f aca="false">IF(NOT(ISNA(I3431)),1,0)</f>
        <v>1</v>
      </c>
      <c r="N3431" s="0" t="n">
        <f aca="false">IF(NOT(ISNA(J3431)),1,0)</f>
        <v>1</v>
      </c>
      <c r="O3431" s="0" t="n">
        <f aca="false">IF(AND(NOT(ISNA(I3431)),NOT(ISNA(J3431))),1,0)</f>
        <v>1</v>
      </c>
      <c r="P3431" s="0" t="n">
        <f aca="false">IF(AND(NOT(ISNA(I3431)),ISNA(J3431)),1,0)</f>
        <v>0</v>
      </c>
      <c r="Q3431" s="0" t="n">
        <f aca="false">IF(AND(ISNA(I3431),NOT(ISNA(J3431))),1,0)</f>
        <v>0</v>
      </c>
      <c r="R3431" s="0" t="n">
        <f aca="false">IF(SUM(O3431:Q3431)&lt;&gt;1,"ERROR",1)</f>
        <v>1</v>
      </c>
    </row>
    <row r="3432" customFormat="false" ht="12.8" hidden="false" customHeight="false" outlineLevel="0" collapsed="false">
      <c r="A3432" s="0" t="str">
        <f aca="false">gait_events!B4837</f>
        <v>pp072</v>
      </c>
      <c r="B3432" s="0" t="str">
        <f aca="false">VLOOKUP(A3432,participants!A:B,2,0)</f>
        <v>M</v>
      </c>
      <c r="C3432" s="0" t="n">
        <f aca="false">VLOOKUP(A3432,participants!A:C,3,0)</f>
        <v>27</v>
      </c>
      <c r="D3432" s="0" t="str">
        <f aca="false">VLOOKUP(A3432,participants!A:F,6,0)</f>
        <v>YA</v>
      </c>
      <c r="E3432" s="0" t="str">
        <f aca="false">IF(LEN(SUBSTITUTE(gait_events!C4837,"_run-",""))&lt;&gt;LEN(gait_events!C4837),LEFT(RIGHT(gait_events!C4837,LEN(gait_events!C4837)-19),FIND("_run-",RIGHT(gait_events!C4837,LEN(gait_events!C4837)-19),1)-1),RIGHT(gait_events!C4837,LEN(gait_events!C4837)-19))</f>
        <v>Preferred</v>
      </c>
      <c r="F3432" s="0" t="str">
        <f aca="false">IF(LEN(SUBSTITUTE(gait_events!C4837,"_run-",""))&lt;&gt;LEN(gait_events!C4837),RIGHT(gait_events!C4837,LEN(gait_events!C4837)-FIND("_run-",gait_events!C4837,1)-4),"")</f>
        <v/>
      </c>
      <c r="G3432" s="0" t="str">
        <f aca="false">gait_events!D4837</f>
        <v>right_shank</v>
      </c>
      <c r="H3432" s="0" t="str">
        <f aca="false">gait_events!E4837</f>
        <v>IC</v>
      </c>
      <c r="I3432" s="0" t="n">
        <f aca="false">IF(gait_events!F4837&lt;&gt;"",gait_events!F4837,NA())</f>
        <v>62</v>
      </c>
      <c r="J3432" s="0" t="e">
        <f aca="false">IF(gait_events!G4837&lt;&gt;"",gait_events!G4837,NA())</f>
        <v>#N/A</v>
      </c>
      <c r="K3432" s="0" t="e">
        <f aca="false">I3432-J3432</f>
        <v>#N/A</v>
      </c>
      <c r="L3432" s="0" t="e">
        <f aca="false">K3432*5</f>
        <v>#N/A</v>
      </c>
      <c r="M3432" s="0" t="n">
        <f aca="false">IF(NOT(ISNA(I3432)),1,0)</f>
        <v>1</v>
      </c>
      <c r="N3432" s="0" t="n">
        <f aca="false">IF(NOT(ISNA(J3432)),1,0)</f>
        <v>0</v>
      </c>
      <c r="O3432" s="0" t="n">
        <f aca="false">IF(AND(NOT(ISNA(I3432)),NOT(ISNA(J3432))),1,0)</f>
        <v>0</v>
      </c>
      <c r="P3432" s="0" t="n">
        <f aca="false">IF(AND(NOT(ISNA(I3432)),ISNA(J3432)),1,0)</f>
        <v>1</v>
      </c>
      <c r="Q3432" s="0" t="n">
        <f aca="false">IF(AND(ISNA(I3432),NOT(ISNA(J3432))),1,0)</f>
        <v>0</v>
      </c>
      <c r="R3432" s="0" t="n">
        <f aca="false">IF(SUM(O3432:Q3432)&lt;&gt;1,"ERROR",1)</f>
        <v>1</v>
      </c>
    </row>
    <row r="3433" customFormat="false" ht="12.8" hidden="false" customHeight="false" outlineLevel="0" collapsed="false">
      <c r="A3433" s="0" t="str">
        <f aca="false">gait_events!B4838</f>
        <v>pp072</v>
      </c>
      <c r="B3433" s="0" t="str">
        <f aca="false">VLOOKUP(A3433,participants!A:B,2,0)</f>
        <v>M</v>
      </c>
      <c r="C3433" s="0" t="n">
        <f aca="false">VLOOKUP(A3433,participants!A:C,3,0)</f>
        <v>27</v>
      </c>
      <c r="D3433" s="0" t="str">
        <f aca="false">VLOOKUP(A3433,participants!A:F,6,0)</f>
        <v>YA</v>
      </c>
      <c r="E3433" s="0" t="str">
        <f aca="false">IF(LEN(SUBSTITUTE(gait_events!C4838,"_run-",""))&lt;&gt;LEN(gait_events!C4838),LEFT(RIGHT(gait_events!C4838,LEN(gait_events!C4838)-19),FIND("_run-",RIGHT(gait_events!C4838,LEN(gait_events!C4838)-19),1)-1),RIGHT(gait_events!C4838,LEN(gait_events!C4838)-19))</f>
        <v>Preferred</v>
      </c>
      <c r="F3433" s="0" t="str">
        <f aca="false">IF(LEN(SUBSTITUTE(gait_events!C4838,"_run-",""))&lt;&gt;LEN(gait_events!C4838),RIGHT(gait_events!C4838,LEN(gait_events!C4838)-FIND("_run-",gait_events!C4838,1)-4),"")</f>
        <v/>
      </c>
      <c r="G3433" s="0" t="str">
        <f aca="false">gait_events!D4838</f>
        <v>right_shank</v>
      </c>
      <c r="H3433" s="0" t="str">
        <f aca="false">gait_events!E4838</f>
        <v>IC</v>
      </c>
      <c r="I3433" s="0" t="n">
        <f aca="false">IF(gait_events!F4838&lt;&gt;"",gait_events!F4838,NA())</f>
        <v>314</v>
      </c>
      <c r="J3433" s="0" t="n">
        <f aca="false">IF(gait_events!G4838&lt;&gt;"",gait_events!G4838,NA())</f>
        <v>312</v>
      </c>
      <c r="K3433" s="0" t="n">
        <f aca="false">I3433-J3433</f>
        <v>2</v>
      </c>
      <c r="L3433" s="0" t="n">
        <f aca="false">K3433*5</f>
        <v>10</v>
      </c>
      <c r="M3433" s="0" t="n">
        <f aca="false">IF(NOT(ISNA(I3433)),1,0)</f>
        <v>1</v>
      </c>
      <c r="N3433" s="0" t="n">
        <f aca="false">IF(NOT(ISNA(J3433)),1,0)</f>
        <v>1</v>
      </c>
      <c r="O3433" s="0" t="n">
        <f aca="false">IF(AND(NOT(ISNA(I3433)),NOT(ISNA(J3433))),1,0)</f>
        <v>1</v>
      </c>
      <c r="P3433" s="0" t="n">
        <f aca="false">IF(AND(NOT(ISNA(I3433)),ISNA(J3433)),1,0)</f>
        <v>0</v>
      </c>
      <c r="Q3433" s="0" t="n">
        <f aca="false">IF(AND(ISNA(I3433),NOT(ISNA(J3433))),1,0)</f>
        <v>0</v>
      </c>
      <c r="R3433" s="0" t="n">
        <f aca="false">IF(SUM(O3433:Q3433)&lt;&gt;1,"ERROR",1)</f>
        <v>1</v>
      </c>
    </row>
    <row r="3434" customFormat="false" ht="12.8" hidden="false" customHeight="false" outlineLevel="0" collapsed="false">
      <c r="A3434" s="0" t="str">
        <f aca="false">gait_events!B4839</f>
        <v>pp072</v>
      </c>
      <c r="B3434" s="0" t="str">
        <f aca="false">VLOOKUP(A3434,participants!A:B,2,0)</f>
        <v>M</v>
      </c>
      <c r="C3434" s="0" t="n">
        <f aca="false">VLOOKUP(A3434,participants!A:C,3,0)</f>
        <v>27</v>
      </c>
      <c r="D3434" s="0" t="str">
        <f aca="false">VLOOKUP(A3434,participants!A:F,6,0)</f>
        <v>YA</v>
      </c>
      <c r="E3434" s="0" t="str">
        <f aca="false">IF(LEN(SUBSTITUTE(gait_events!C4839,"_run-",""))&lt;&gt;LEN(gait_events!C4839),LEFT(RIGHT(gait_events!C4839,LEN(gait_events!C4839)-19),FIND("_run-",RIGHT(gait_events!C4839,LEN(gait_events!C4839)-19),1)-1),RIGHT(gait_events!C4839,LEN(gait_events!C4839)-19))</f>
        <v>Preferred</v>
      </c>
      <c r="F3434" s="0" t="str">
        <f aca="false">IF(LEN(SUBSTITUTE(gait_events!C4839,"_run-",""))&lt;&gt;LEN(gait_events!C4839),RIGHT(gait_events!C4839,LEN(gait_events!C4839)-FIND("_run-",gait_events!C4839,1)-4),"")</f>
        <v/>
      </c>
      <c r="G3434" s="0" t="str">
        <f aca="false">gait_events!D4839</f>
        <v>right_shank</v>
      </c>
      <c r="H3434" s="0" t="str">
        <f aca="false">gait_events!E4839</f>
        <v>IC</v>
      </c>
      <c r="I3434" s="0" t="n">
        <f aca="false">IF(gait_events!F4839&lt;&gt;"",gait_events!F4839,NA())</f>
        <v>548</v>
      </c>
      <c r="J3434" s="0" t="n">
        <f aca="false">IF(gait_events!G4839&lt;&gt;"",gait_events!G4839,NA())</f>
        <v>548</v>
      </c>
      <c r="K3434" s="0" t="n">
        <f aca="false">I3434-J3434</f>
        <v>0</v>
      </c>
      <c r="L3434" s="0" t="n">
        <f aca="false">K3434*5</f>
        <v>0</v>
      </c>
      <c r="M3434" s="0" t="n">
        <f aca="false">IF(NOT(ISNA(I3434)),1,0)</f>
        <v>1</v>
      </c>
      <c r="N3434" s="0" t="n">
        <f aca="false">IF(NOT(ISNA(J3434)),1,0)</f>
        <v>1</v>
      </c>
      <c r="O3434" s="0" t="n">
        <f aca="false">IF(AND(NOT(ISNA(I3434)),NOT(ISNA(J3434))),1,0)</f>
        <v>1</v>
      </c>
      <c r="P3434" s="0" t="n">
        <f aca="false">IF(AND(NOT(ISNA(I3434)),ISNA(J3434)),1,0)</f>
        <v>0</v>
      </c>
      <c r="Q3434" s="0" t="n">
        <f aca="false">IF(AND(ISNA(I3434),NOT(ISNA(J3434))),1,0)</f>
        <v>0</v>
      </c>
      <c r="R3434" s="0" t="n">
        <f aca="false">IF(SUM(O3434:Q3434)&lt;&gt;1,"ERROR",1)</f>
        <v>1</v>
      </c>
    </row>
    <row r="3435" customFormat="false" ht="12.8" hidden="false" customHeight="false" outlineLevel="0" collapsed="false">
      <c r="A3435" s="0" t="str">
        <f aca="false">gait_events!B4840</f>
        <v>pp072</v>
      </c>
      <c r="B3435" s="0" t="str">
        <f aca="false">VLOOKUP(A3435,participants!A:B,2,0)</f>
        <v>M</v>
      </c>
      <c r="C3435" s="0" t="n">
        <f aca="false">VLOOKUP(A3435,participants!A:C,3,0)</f>
        <v>27</v>
      </c>
      <c r="D3435" s="0" t="str">
        <f aca="false">VLOOKUP(A3435,participants!A:F,6,0)</f>
        <v>YA</v>
      </c>
      <c r="E3435" s="0" t="str">
        <f aca="false">IF(LEN(SUBSTITUTE(gait_events!C4840,"_run-",""))&lt;&gt;LEN(gait_events!C4840),LEFT(RIGHT(gait_events!C4840,LEN(gait_events!C4840)-19),FIND("_run-",RIGHT(gait_events!C4840,LEN(gait_events!C4840)-19),1)-1),RIGHT(gait_events!C4840,LEN(gait_events!C4840)-19))</f>
        <v>Preferred</v>
      </c>
      <c r="F3435" s="0" t="str">
        <f aca="false">IF(LEN(SUBSTITUTE(gait_events!C4840,"_run-",""))&lt;&gt;LEN(gait_events!C4840),RIGHT(gait_events!C4840,LEN(gait_events!C4840)-FIND("_run-",gait_events!C4840,1)-4),"")</f>
        <v/>
      </c>
      <c r="G3435" s="0" t="str">
        <f aca="false">gait_events!D4840</f>
        <v>right_shank</v>
      </c>
      <c r="H3435" s="0" t="str">
        <f aca="false">gait_events!E4840</f>
        <v>IC</v>
      </c>
      <c r="I3435" s="0" t="n">
        <f aca="false">IF(gait_events!F4840&lt;&gt;"",gait_events!F4840,NA())</f>
        <v>774</v>
      </c>
      <c r="J3435" s="0" t="n">
        <f aca="false">IF(gait_events!G4840&lt;&gt;"",gait_events!G4840,NA())</f>
        <v>775</v>
      </c>
      <c r="K3435" s="0" t="n">
        <f aca="false">I3435-J3435</f>
        <v>-1</v>
      </c>
      <c r="L3435" s="0" t="n">
        <f aca="false">K3435*5</f>
        <v>-5</v>
      </c>
      <c r="M3435" s="0" t="n">
        <f aca="false">IF(NOT(ISNA(I3435)),1,0)</f>
        <v>1</v>
      </c>
      <c r="N3435" s="0" t="n">
        <f aca="false">IF(NOT(ISNA(J3435)),1,0)</f>
        <v>1</v>
      </c>
      <c r="O3435" s="0" t="n">
        <f aca="false">IF(AND(NOT(ISNA(I3435)),NOT(ISNA(J3435))),1,0)</f>
        <v>1</v>
      </c>
      <c r="P3435" s="0" t="n">
        <f aca="false">IF(AND(NOT(ISNA(I3435)),ISNA(J3435)),1,0)</f>
        <v>0</v>
      </c>
      <c r="Q3435" s="0" t="n">
        <f aca="false">IF(AND(ISNA(I3435),NOT(ISNA(J3435))),1,0)</f>
        <v>0</v>
      </c>
      <c r="R3435" s="0" t="n">
        <f aca="false">IF(SUM(O3435:Q3435)&lt;&gt;1,"ERROR",1)</f>
        <v>1</v>
      </c>
    </row>
    <row r="3436" customFormat="false" ht="12.8" hidden="false" customHeight="false" outlineLevel="0" collapsed="false">
      <c r="A3436" s="0" t="str">
        <f aca="false">gait_events!B4841</f>
        <v>pp072</v>
      </c>
      <c r="B3436" s="0" t="str">
        <f aca="false">VLOOKUP(A3436,participants!A:B,2,0)</f>
        <v>M</v>
      </c>
      <c r="C3436" s="0" t="n">
        <f aca="false">VLOOKUP(A3436,participants!A:C,3,0)</f>
        <v>27</v>
      </c>
      <c r="D3436" s="0" t="str">
        <f aca="false">VLOOKUP(A3436,participants!A:F,6,0)</f>
        <v>YA</v>
      </c>
      <c r="E3436" s="0" t="str">
        <f aca="false">IF(LEN(SUBSTITUTE(gait_events!C4841,"_run-",""))&lt;&gt;LEN(gait_events!C4841),LEFT(RIGHT(gait_events!C4841,LEN(gait_events!C4841)-19),FIND("_run-",RIGHT(gait_events!C4841,LEN(gait_events!C4841)-19),1)-1),RIGHT(gait_events!C4841,LEN(gait_events!C4841)-19))</f>
        <v>Preferred</v>
      </c>
      <c r="F3436" s="0" t="str">
        <f aca="false">IF(LEN(SUBSTITUTE(gait_events!C4841,"_run-",""))&lt;&gt;LEN(gait_events!C4841),RIGHT(gait_events!C4841,LEN(gait_events!C4841)-FIND("_run-",gait_events!C4841,1)-4),"")</f>
        <v/>
      </c>
      <c r="G3436" s="0" t="str">
        <f aca="false">gait_events!D4841</f>
        <v>right_shank</v>
      </c>
      <c r="H3436" s="0" t="str">
        <f aca="false">gait_events!E4841</f>
        <v>FC</v>
      </c>
      <c r="I3436" s="0" t="n">
        <f aca="false">IF(gait_events!F4841&lt;&gt;"",gait_events!F4841,NA())</f>
        <v>223</v>
      </c>
      <c r="J3436" s="0" t="n">
        <f aca="false">IF(gait_events!G4841&lt;&gt;"",gait_events!G4841,NA())</f>
        <v>226</v>
      </c>
      <c r="K3436" s="0" t="n">
        <f aca="false">I3436-J3436</f>
        <v>-3</v>
      </c>
      <c r="L3436" s="0" t="n">
        <f aca="false">K3436*5</f>
        <v>-15</v>
      </c>
      <c r="M3436" s="0" t="n">
        <f aca="false">IF(NOT(ISNA(I3436)),1,0)</f>
        <v>1</v>
      </c>
      <c r="N3436" s="0" t="n">
        <f aca="false">IF(NOT(ISNA(J3436)),1,0)</f>
        <v>1</v>
      </c>
      <c r="O3436" s="0" t="n">
        <f aca="false">IF(AND(NOT(ISNA(I3436)),NOT(ISNA(J3436))),1,0)</f>
        <v>1</v>
      </c>
      <c r="P3436" s="0" t="n">
        <f aca="false">IF(AND(NOT(ISNA(I3436)),ISNA(J3436)),1,0)</f>
        <v>0</v>
      </c>
      <c r="Q3436" s="0" t="n">
        <f aca="false">IF(AND(ISNA(I3436),NOT(ISNA(J3436))),1,0)</f>
        <v>0</v>
      </c>
      <c r="R3436" s="0" t="n">
        <f aca="false">IF(SUM(O3436:Q3436)&lt;&gt;1,"ERROR",1)</f>
        <v>1</v>
      </c>
    </row>
    <row r="3437" customFormat="false" ht="12.8" hidden="false" customHeight="false" outlineLevel="0" collapsed="false">
      <c r="A3437" s="0" t="str">
        <f aca="false">gait_events!B4842</f>
        <v>pp072</v>
      </c>
      <c r="B3437" s="0" t="str">
        <f aca="false">VLOOKUP(A3437,participants!A:B,2,0)</f>
        <v>M</v>
      </c>
      <c r="C3437" s="0" t="n">
        <f aca="false">VLOOKUP(A3437,participants!A:C,3,0)</f>
        <v>27</v>
      </c>
      <c r="D3437" s="0" t="str">
        <f aca="false">VLOOKUP(A3437,participants!A:F,6,0)</f>
        <v>YA</v>
      </c>
      <c r="E3437" s="0" t="str">
        <f aca="false">IF(LEN(SUBSTITUTE(gait_events!C4842,"_run-",""))&lt;&gt;LEN(gait_events!C4842),LEFT(RIGHT(gait_events!C4842,LEN(gait_events!C4842)-19),FIND("_run-",RIGHT(gait_events!C4842,LEN(gait_events!C4842)-19),1)-1),RIGHT(gait_events!C4842,LEN(gait_events!C4842)-19))</f>
        <v>Preferred</v>
      </c>
      <c r="F3437" s="0" t="str">
        <f aca="false">IF(LEN(SUBSTITUTE(gait_events!C4842,"_run-",""))&lt;&gt;LEN(gait_events!C4842),RIGHT(gait_events!C4842,LEN(gait_events!C4842)-FIND("_run-",gait_events!C4842,1)-4),"")</f>
        <v/>
      </c>
      <c r="G3437" s="0" t="str">
        <f aca="false">gait_events!D4842</f>
        <v>right_shank</v>
      </c>
      <c r="H3437" s="0" t="str">
        <f aca="false">gait_events!E4842</f>
        <v>FC</v>
      </c>
      <c r="I3437" s="0" t="n">
        <f aca="false">IF(gait_events!F4842&lt;&gt;"",gait_events!F4842,NA())</f>
        <v>455</v>
      </c>
      <c r="J3437" s="0" t="n">
        <f aca="false">IF(gait_events!G4842&lt;&gt;"",gait_events!G4842,NA())</f>
        <v>456</v>
      </c>
      <c r="K3437" s="0" t="n">
        <f aca="false">I3437-J3437</f>
        <v>-1</v>
      </c>
      <c r="L3437" s="0" t="n">
        <f aca="false">K3437*5</f>
        <v>-5</v>
      </c>
      <c r="M3437" s="0" t="n">
        <f aca="false">IF(NOT(ISNA(I3437)),1,0)</f>
        <v>1</v>
      </c>
      <c r="N3437" s="0" t="n">
        <f aca="false">IF(NOT(ISNA(J3437)),1,0)</f>
        <v>1</v>
      </c>
      <c r="O3437" s="0" t="n">
        <f aca="false">IF(AND(NOT(ISNA(I3437)),NOT(ISNA(J3437))),1,0)</f>
        <v>1</v>
      </c>
      <c r="P3437" s="0" t="n">
        <f aca="false">IF(AND(NOT(ISNA(I3437)),ISNA(J3437)),1,0)</f>
        <v>0</v>
      </c>
      <c r="Q3437" s="0" t="n">
        <f aca="false">IF(AND(ISNA(I3437),NOT(ISNA(J3437))),1,0)</f>
        <v>0</v>
      </c>
      <c r="R3437" s="0" t="n">
        <f aca="false">IF(SUM(O3437:Q3437)&lt;&gt;1,"ERROR",1)</f>
        <v>1</v>
      </c>
    </row>
    <row r="3438" customFormat="false" ht="12.8" hidden="false" customHeight="false" outlineLevel="0" collapsed="false">
      <c r="A3438" s="0" t="str">
        <f aca="false">gait_events!B4843</f>
        <v>pp072</v>
      </c>
      <c r="B3438" s="0" t="str">
        <f aca="false">VLOOKUP(A3438,participants!A:B,2,0)</f>
        <v>M</v>
      </c>
      <c r="C3438" s="0" t="n">
        <f aca="false">VLOOKUP(A3438,participants!A:C,3,0)</f>
        <v>27</v>
      </c>
      <c r="D3438" s="0" t="str">
        <f aca="false">VLOOKUP(A3438,participants!A:F,6,0)</f>
        <v>YA</v>
      </c>
      <c r="E3438" s="0" t="str">
        <f aca="false">IF(LEN(SUBSTITUTE(gait_events!C4843,"_run-",""))&lt;&gt;LEN(gait_events!C4843),LEFT(RIGHT(gait_events!C4843,LEN(gait_events!C4843)-19),FIND("_run-",RIGHT(gait_events!C4843,LEN(gait_events!C4843)-19),1)-1),RIGHT(gait_events!C4843,LEN(gait_events!C4843)-19))</f>
        <v>Preferred</v>
      </c>
      <c r="F3438" s="0" t="str">
        <f aca="false">IF(LEN(SUBSTITUTE(gait_events!C4843,"_run-",""))&lt;&gt;LEN(gait_events!C4843),RIGHT(gait_events!C4843,LEN(gait_events!C4843)-FIND("_run-",gait_events!C4843,1)-4),"")</f>
        <v/>
      </c>
      <c r="G3438" s="0" t="str">
        <f aca="false">gait_events!D4843</f>
        <v>right_shank</v>
      </c>
      <c r="H3438" s="0" t="str">
        <f aca="false">gait_events!E4843</f>
        <v>FC</v>
      </c>
      <c r="I3438" s="0" t="n">
        <f aca="false">IF(gait_events!F4843&lt;&gt;"",gait_events!F4843,NA())</f>
        <v>688</v>
      </c>
      <c r="J3438" s="0" t="n">
        <f aca="false">IF(gait_events!G4843&lt;&gt;"",gait_events!G4843,NA())</f>
        <v>689</v>
      </c>
      <c r="K3438" s="0" t="n">
        <f aca="false">I3438-J3438</f>
        <v>-1</v>
      </c>
      <c r="L3438" s="0" t="n">
        <f aca="false">K3438*5</f>
        <v>-5</v>
      </c>
      <c r="M3438" s="0" t="n">
        <f aca="false">IF(NOT(ISNA(I3438)),1,0)</f>
        <v>1</v>
      </c>
      <c r="N3438" s="0" t="n">
        <f aca="false">IF(NOT(ISNA(J3438)),1,0)</f>
        <v>1</v>
      </c>
      <c r="O3438" s="0" t="n">
        <f aca="false">IF(AND(NOT(ISNA(I3438)),NOT(ISNA(J3438))),1,0)</f>
        <v>1</v>
      </c>
      <c r="P3438" s="0" t="n">
        <f aca="false">IF(AND(NOT(ISNA(I3438)),ISNA(J3438)),1,0)</f>
        <v>0</v>
      </c>
      <c r="Q3438" s="0" t="n">
        <f aca="false">IF(AND(ISNA(I3438),NOT(ISNA(J3438))),1,0)</f>
        <v>0</v>
      </c>
      <c r="R3438" s="0" t="n">
        <f aca="false">IF(SUM(O3438:Q3438)&lt;&gt;1,"ERROR",1)</f>
        <v>1</v>
      </c>
    </row>
    <row r="3439" customFormat="false" ht="12.8" hidden="false" customHeight="false" outlineLevel="0" collapsed="false">
      <c r="A3439" s="0" t="str">
        <f aca="false">gait_events!B4844</f>
        <v>pp072</v>
      </c>
      <c r="B3439" s="0" t="str">
        <f aca="false">VLOOKUP(A3439,participants!A:B,2,0)</f>
        <v>M</v>
      </c>
      <c r="C3439" s="0" t="n">
        <f aca="false">VLOOKUP(A3439,participants!A:C,3,0)</f>
        <v>27</v>
      </c>
      <c r="D3439" s="0" t="str">
        <f aca="false">VLOOKUP(A3439,participants!A:F,6,0)</f>
        <v>YA</v>
      </c>
      <c r="E3439" s="0" t="str">
        <f aca="false">IF(LEN(SUBSTITUTE(gait_events!C4844,"_run-",""))&lt;&gt;LEN(gait_events!C4844),LEFT(RIGHT(gait_events!C4844,LEN(gait_events!C4844)-19),FIND("_run-",RIGHT(gait_events!C4844,LEN(gait_events!C4844)-19),1)-1),RIGHT(gait_events!C4844,LEN(gait_events!C4844)-19))</f>
        <v>Preferred</v>
      </c>
      <c r="F3439" s="0" t="str">
        <f aca="false">IF(LEN(SUBSTITUTE(gait_events!C4844,"_run-",""))&lt;&gt;LEN(gait_events!C4844),RIGHT(gait_events!C4844,LEN(gait_events!C4844)-FIND("_run-",gait_events!C4844,1)-4),"")</f>
        <v/>
      </c>
      <c r="G3439" s="0" t="str">
        <f aca="false">gait_events!D4844</f>
        <v>right_shank</v>
      </c>
      <c r="H3439" s="0" t="str">
        <f aca="false">gait_events!E4844</f>
        <v>FC</v>
      </c>
      <c r="I3439" s="0" t="n">
        <f aca="false">IF(gait_events!F4844&lt;&gt;"",gait_events!F4844,NA())</f>
        <v>928</v>
      </c>
      <c r="J3439" s="0" t="n">
        <f aca="false">IF(gait_events!G4844&lt;&gt;"",gait_events!G4844,NA())</f>
        <v>929</v>
      </c>
      <c r="K3439" s="0" t="n">
        <f aca="false">I3439-J3439</f>
        <v>-1</v>
      </c>
      <c r="L3439" s="0" t="n">
        <f aca="false">K3439*5</f>
        <v>-5</v>
      </c>
      <c r="M3439" s="0" t="n">
        <f aca="false">IF(NOT(ISNA(I3439)),1,0)</f>
        <v>1</v>
      </c>
      <c r="N3439" s="0" t="n">
        <f aca="false">IF(NOT(ISNA(J3439)),1,0)</f>
        <v>1</v>
      </c>
      <c r="O3439" s="0" t="n">
        <f aca="false">IF(AND(NOT(ISNA(I3439)),NOT(ISNA(J3439))),1,0)</f>
        <v>1</v>
      </c>
      <c r="P3439" s="0" t="n">
        <f aca="false">IF(AND(NOT(ISNA(I3439)),ISNA(J3439)),1,0)</f>
        <v>0</v>
      </c>
      <c r="Q3439" s="0" t="n">
        <f aca="false">IF(AND(ISNA(I3439),NOT(ISNA(J3439))),1,0)</f>
        <v>0</v>
      </c>
      <c r="R3439" s="0" t="n">
        <f aca="false">IF(SUM(O3439:Q3439)&lt;&gt;1,"ERROR",1)</f>
        <v>1</v>
      </c>
    </row>
    <row r="3440" customFormat="false" ht="12.8" hidden="false" customHeight="false" outlineLevel="0" collapsed="false">
      <c r="A3440" s="0" t="str">
        <f aca="false">gait_events!B4845</f>
        <v>pp072</v>
      </c>
      <c r="B3440" s="0" t="str">
        <f aca="false">VLOOKUP(A3440,participants!A:B,2,0)</f>
        <v>M</v>
      </c>
      <c r="C3440" s="0" t="n">
        <f aca="false">VLOOKUP(A3440,participants!A:C,3,0)</f>
        <v>27</v>
      </c>
      <c r="D3440" s="0" t="str">
        <f aca="false">VLOOKUP(A3440,participants!A:F,6,0)</f>
        <v>YA</v>
      </c>
      <c r="E3440" s="0" t="str">
        <f aca="false">IF(LEN(SUBSTITUTE(gait_events!C4845,"_run-",""))&lt;&gt;LEN(gait_events!C4845),LEFT(RIGHT(gait_events!C4845,LEN(gait_events!C4845)-19),FIND("_run-",RIGHT(gait_events!C4845,LEN(gait_events!C4845)-19),1)-1),RIGHT(gait_events!C4845,LEN(gait_events!C4845)-19))</f>
        <v>Slow</v>
      </c>
      <c r="F3440" s="0" t="str">
        <f aca="false">IF(LEN(SUBSTITUTE(gait_events!C4845,"_run-",""))&lt;&gt;LEN(gait_events!C4845),RIGHT(gait_events!C4845,LEN(gait_events!C4845)-FIND("_run-",gait_events!C4845,1)-4),"")</f>
        <v/>
      </c>
      <c r="G3440" s="0" t="str">
        <f aca="false">gait_events!D4845</f>
        <v>left_ankle</v>
      </c>
      <c r="H3440" s="0" t="str">
        <f aca="false">gait_events!E4845</f>
        <v>IC</v>
      </c>
      <c r="I3440" s="0" t="n">
        <f aca="false">IF(gait_events!F4845&lt;&gt;"",gait_events!F4845,NA())</f>
        <v>69</v>
      </c>
      <c r="J3440" s="0" t="n">
        <f aca="false">IF(gait_events!G4845&lt;&gt;"",gait_events!G4845,NA())</f>
        <v>71</v>
      </c>
      <c r="K3440" s="0" t="n">
        <f aca="false">I3440-J3440</f>
        <v>-2</v>
      </c>
      <c r="L3440" s="0" t="n">
        <f aca="false">K3440*5</f>
        <v>-10</v>
      </c>
      <c r="M3440" s="0" t="n">
        <f aca="false">IF(NOT(ISNA(I3440)),1,0)</f>
        <v>1</v>
      </c>
      <c r="N3440" s="0" t="n">
        <f aca="false">IF(NOT(ISNA(J3440)),1,0)</f>
        <v>1</v>
      </c>
      <c r="O3440" s="0" t="n">
        <f aca="false">IF(AND(NOT(ISNA(I3440)),NOT(ISNA(J3440))),1,0)</f>
        <v>1</v>
      </c>
      <c r="P3440" s="0" t="n">
        <f aca="false">IF(AND(NOT(ISNA(I3440)),ISNA(J3440)),1,0)</f>
        <v>0</v>
      </c>
      <c r="Q3440" s="0" t="n">
        <f aca="false">IF(AND(ISNA(I3440),NOT(ISNA(J3440))),1,0)</f>
        <v>0</v>
      </c>
      <c r="R3440" s="0" t="n">
        <f aca="false">IF(SUM(O3440:Q3440)&lt;&gt;1,"ERROR",1)</f>
        <v>1</v>
      </c>
    </row>
    <row r="3441" customFormat="false" ht="12.8" hidden="false" customHeight="false" outlineLevel="0" collapsed="false">
      <c r="A3441" s="0" t="str">
        <f aca="false">gait_events!B4846</f>
        <v>pp072</v>
      </c>
      <c r="B3441" s="0" t="str">
        <f aca="false">VLOOKUP(A3441,participants!A:B,2,0)</f>
        <v>M</v>
      </c>
      <c r="C3441" s="0" t="n">
        <f aca="false">VLOOKUP(A3441,participants!A:C,3,0)</f>
        <v>27</v>
      </c>
      <c r="D3441" s="0" t="str">
        <f aca="false">VLOOKUP(A3441,participants!A:F,6,0)</f>
        <v>YA</v>
      </c>
      <c r="E3441" s="0" t="str">
        <f aca="false">IF(LEN(SUBSTITUTE(gait_events!C4846,"_run-",""))&lt;&gt;LEN(gait_events!C4846),LEFT(RIGHT(gait_events!C4846,LEN(gait_events!C4846)-19),FIND("_run-",RIGHT(gait_events!C4846,LEN(gait_events!C4846)-19),1)-1),RIGHT(gait_events!C4846,LEN(gait_events!C4846)-19))</f>
        <v>Slow</v>
      </c>
      <c r="F3441" s="0" t="str">
        <f aca="false">IF(LEN(SUBSTITUTE(gait_events!C4846,"_run-",""))&lt;&gt;LEN(gait_events!C4846),RIGHT(gait_events!C4846,LEN(gait_events!C4846)-FIND("_run-",gait_events!C4846,1)-4),"")</f>
        <v/>
      </c>
      <c r="G3441" s="0" t="str">
        <f aca="false">gait_events!D4846</f>
        <v>left_ankle</v>
      </c>
      <c r="H3441" s="0" t="str">
        <f aca="false">gait_events!E4846</f>
        <v>IC</v>
      </c>
      <c r="I3441" s="0" t="n">
        <f aca="false">IF(gait_events!F4846&lt;&gt;"",gait_events!F4846,NA())</f>
        <v>464</v>
      </c>
      <c r="J3441" s="0" t="n">
        <f aca="false">IF(gait_events!G4846&lt;&gt;"",gait_events!G4846,NA())</f>
        <v>468</v>
      </c>
      <c r="K3441" s="0" t="n">
        <f aca="false">I3441-J3441</f>
        <v>-4</v>
      </c>
      <c r="L3441" s="0" t="n">
        <f aca="false">K3441*5</f>
        <v>-20</v>
      </c>
      <c r="M3441" s="0" t="n">
        <f aca="false">IF(NOT(ISNA(I3441)),1,0)</f>
        <v>1</v>
      </c>
      <c r="N3441" s="0" t="n">
        <f aca="false">IF(NOT(ISNA(J3441)),1,0)</f>
        <v>1</v>
      </c>
      <c r="O3441" s="0" t="n">
        <f aca="false">IF(AND(NOT(ISNA(I3441)),NOT(ISNA(J3441))),1,0)</f>
        <v>1</v>
      </c>
      <c r="P3441" s="0" t="n">
        <f aca="false">IF(AND(NOT(ISNA(I3441)),ISNA(J3441)),1,0)</f>
        <v>0</v>
      </c>
      <c r="Q3441" s="0" t="n">
        <f aca="false">IF(AND(ISNA(I3441),NOT(ISNA(J3441))),1,0)</f>
        <v>0</v>
      </c>
      <c r="R3441" s="0" t="n">
        <f aca="false">IF(SUM(O3441:Q3441)&lt;&gt;1,"ERROR",1)</f>
        <v>1</v>
      </c>
    </row>
    <row r="3442" customFormat="false" ht="12.8" hidden="false" customHeight="false" outlineLevel="0" collapsed="false">
      <c r="A3442" s="0" t="str">
        <f aca="false">gait_events!B4847</f>
        <v>pp072</v>
      </c>
      <c r="B3442" s="0" t="str">
        <f aca="false">VLOOKUP(A3442,participants!A:B,2,0)</f>
        <v>M</v>
      </c>
      <c r="C3442" s="0" t="n">
        <f aca="false">VLOOKUP(A3442,participants!A:C,3,0)</f>
        <v>27</v>
      </c>
      <c r="D3442" s="0" t="str">
        <f aca="false">VLOOKUP(A3442,participants!A:F,6,0)</f>
        <v>YA</v>
      </c>
      <c r="E3442" s="0" t="str">
        <f aca="false">IF(LEN(SUBSTITUTE(gait_events!C4847,"_run-",""))&lt;&gt;LEN(gait_events!C4847),LEFT(RIGHT(gait_events!C4847,LEN(gait_events!C4847)-19),FIND("_run-",RIGHT(gait_events!C4847,LEN(gait_events!C4847)-19),1)-1),RIGHT(gait_events!C4847,LEN(gait_events!C4847)-19))</f>
        <v>Slow</v>
      </c>
      <c r="F3442" s="0" t="str">
        <f aca="false">IF(LEN(SUBSTITUTE(gait_events!C4847,"_run-",""))&lt;&gt;LEN(gait_events!C4847),RIGHT(gait_events!C4847,LEN(gait_events!C4847)-FIND("_run-",gait_events!C4847,1)-4),"")</f>
        <v/>
      </c>
      <c r="G3442" s="0" t="str">
        <f aca="false">gait_events!D4847</f>
        <v>left_ankle</v>
      </c>
      <c r="H3442" s="0" t="str">
        <f aca="false">gait_events!E4847</f>
        <v>IC</v>
      </c>
      <c r="I3442" s="0" t="n">
        <f aca="false">IF(gait_events!F4847&lt;&gt;"",gait_events!F4847,NA())</f>
        <v>859</v>
      </c>
      <c r="J3442" s="0" t="n">
        <f aca="false">IF(gait_events!G4847&lt;&gt;"",gait_events!G4847,NA())</f>
        <v>864</v>
      </c>
      <c r="K3442" s="0" t="n">
        <f aca="false">I3442-J3442</f>
        <v>-5</v>
      </c>
      <c r="L3442" s="0" t="n">
        <f aca="false">K3442*5</f>
        <v>-25</v>
      </c>
      <c r="M3442" s="0" t="n">
        <f aca="false">IF(NOT(ISNA(I3442)),1,0)</f>
        <v>1</v>
      </c>
      <c r="N3442" s="0" t="n">
        <f aca="false">IF(NOT(ISNA(J3442)),1,0)</f>
        <v>1</v>
      </c>
      <c r="O3442" s="0" t="n">
        <f aca="false">IF(AND(NOT(ISNA(I3442)),NOT(ISNA(J3442))),1,0)</f>
        <v>1</v>
      </c>
      <c r="P3442" s="0" t="n">
        <f aca="false">IF(AND(NOT(ISNA(I3442)),ISNA(J3442)),1,0)</f>
        <v>0</v>
      </c>
      <c r="Q3442" s="0" t="n">
        <f aca="false">IF(AND(ISNA(I3442),NOT(ISNA(J3442))),1,0)</f>
        <v>0</v>
      </c>
      <c r="R3442" s="0" t="n">
        <f aca="false">IF(SUM(O3442:Q3442)&lt;&gt;1,"ERROR",1)</f>
        <v>1</v>
      </c>
    </row>
    <row r="3443" customFormat="false" ht="12.8" hidden="false" customHeight="false" outlineLevel="0" collapsed="false">
      <c r="A3443" s="0" t="str">
        <f aca="false">gait_events!B4848</f>
        <v>pp072</v>
      </c>
      <c r="B3443" s="0" t="str">
        <f aca="false">VLOOKUP(A3443,participants!A:B,2,0)</f>
        <v>M</v>
      </c>
      <c r="C3443" s="0" t="n">
        <f aca="false">VLOOKUP(A3443,participants!A:C,3,0)</f>
        <v>27</v>
      </c>
      <c r="D3443" s="0" t="str">
        <f aca="false">VLOOKUP(A3443,participants!A:F,6,0)</f>
        <v>YA</v>
      </c>
      <c r="E3443" s="0" t="str">
        <f aca="false">IF(LEN(SUBSTITUTE(gait_events!C4848,"_run-",""))&lt;&gt;LEN(gait_events!C4848),LEFT(RIGHT(gait_events!C4848,LEN(gait_events!C4848)-19),FIND("_run-",RIGHT(gait_events!C4848,LEN(gait_events!C4848)-19),1)-1),RIGHT(gait_events!C4848,LEN(gait_events!C4848)-19))</f>
        <v>Slow</v>
      </c>
      <c r="F3443" s="0" t="str">
        <f aca="false">IF(LEN(SUBSTITUTE(gait_events!C4848,"_run-",""))&lt;&gt;LEN(gait_events!C4848),RIGHT(gait_events!C4848,LEN(gait_events!C4848)-FIND("_run-",gait_events!C4848,1)-4),"")</f>
        <v/>
      </c>
      <c r="G3443" s="0" t="str">
        <f aca="false">gait_events!D4848</f>
        <v>left_ankle</v>
      </c>
      <c r="H3443" s="0" t="str">
        <f aca="false">gait_events!E4848</f>
        <v>IC</v>
      </c>
      <c r="I3443" s="0" t="n">
        <f aca="false">IF(gait_events!F4848&lt;&gt;"",gait_events!F4848,NA())</f>
        <v>1241</v>
      </c>
      <c r="J3443" s="0" t="n">
        <f aca="false">IF(gait_events!G4848&lt;&gt;"",gait_events!G4848,NA())</f>
        <v>1246</v>
      </c>
      <c r="K3443" s="0" t="n">
        <f aca="false">I3443-J3443</f>
        <v>-5</v>
      </c>
      <c r="L3443" s="0" t="n">
        <f aca="false">K3443*5</f>
        <v>-25</v>
      </c>
      <c r="M3443" s="0" t="n">
        <f aca="false">IF(NOT(ISNA(I3443)),1,0)</f>
        <v>1</v>
      </c>
      <c r="N3443" s="0" t="n">
        <f aca="false">IF(NOT(ISNA(J3443)),1,0)</f>
        <v>1</v>
      </c>
      <c r="O3443" s="0" t="n">
        <f aca="false">IF(AND(NOT(ISNA(I3443)),NOT(ISNA(J3443))),1,0)</f>
        <v>1</v>
      </c>
      <c r="P3443" s="0" t="n">
        <f aca="false">IF(AND(NOT(ISNA(I3443)),ISNA(J3443)),1,0)</f>
        <v>0</v>
      </c>
      <c r="Q3443" s="0" t="n">
        <f aca="false">IF(AND(ISNA(I3443),NOT(ISNA(J3443))),1,0)</f>
        <v>0</v>
      </c>
      <c r="R3443" s="0" t="n">
        <f aca="false">IF(SUM(O3443:Q3443)&lt;&gt;1,"ERROR",1)</f>
        <v>1</v>
      </c>
    </row>
    <row r="3444" customFormat="false" ht="12.8" hidden="false" customHeight="false" outlineLevel="0" collapsed="false">
      <c r="A3444" s="0" t="str">
        <f aca="false">gait_events!B4849</f>
        <v>pp072</v>
      </c>
      <c r="B3444" s="0" t="str">
        <f aca="false">VLOOKUP(A3444,participants!A:B,2,0)</f>
        <v>M</v>
      </c>
      <c r="C3444" s="0" t="n">
        <f aca="false">VLOOKUP(A3444,participants!A:C,3,0)</f>
        <v>27</v>
      </c>
      <c r="D3444" s="0" t="str">
        <f aca="false">VLOOKUP(A3444,participants!A:F,6,0)</f>
        <v>YA</v>
      </c>
      <c r="E3444" s="0" t="str">
        <f aca="false">IF(LEN(SUBSTITUTE(gait_events!C4849,"_run-",""))&lt;&gt;LEN(gait_events!C4849),LEFT(RIGHT(gait_events!C4849,LEN(gait_events!C4849)-19),FIND("_run-",RIGHT(gait_events!C4849,LEN(gait_events!C4849)-19),1)-1),RIGHT(gait_events!C4849,LEN(gait_events!C4849)-19))</f>
        <v>Slow</v>
      </c>
      <c r="F3444" s="0" t="str">
        <f aca="false">IF(LEN(SUBSTITUTE(gait_events!C4849,"_run-",""))&lt;&gt;LEN(gait_events!C4849),RIGHT(gait_events!C4849,LEN(gait_events!C4849)-FIND("_run-",gait_events!C4849,1)-4),"")</f>
        <v/>
      </c>
      <c r="G3444" s="0" t="str">
        <f aca="false">gait_events!D4849</f>
        <v>left_ankle</v>
      </c>
      <c r="H3444" s="0" t="str">
        <f aca="false">gait_events!E4849</f>
        <v>IC</v>
      </c>
      <c r="I3444" s="0" t="n">
        <f aca="false">IF(gait_events!F4849&lt;&gt;"",gait_events!F4849,NA())</f>
        <v>1606</v>
      </c>
      <c r="J3444" s="0" t="n">
        <f aca="false">IF(gait_events!G4849&lt;&gt;"",gait_events!G4849,NA())</f>
        <v>1610</v>
      </c>
      <c r="K3444" s="0" t="n">
        <f aca="false">I3444-J3444</f>
        <v>-4</v>
      </c>
      <c r="L3444" s="0" t="n">
        <f aca="false">K3444*5</f>
        <v>-20</v>
      </c>
      <c r="M3444" s="0" t="n">
        <f aca="false">IF(NOT(ISNA(I3444)),1,0)</f>
        <v>1</v>
      </c>
      <c r="N3444" s="0" t="n">
        <f aca="false">IF(NOT(ISNA(J3444)),1,0)</f>
        <v>1</v>
      </c>
      <c r="O3444" s="0" t="n">
        <f aca="false">IF(AND(NOT(ISNA(I3444)),NOT(ISNA(J3444))),1,0)</f>
        <v>1</v>
      </c>
      <c r="P3444" s="0" t="n">
        <f aca="false">IF(AND(NOT(ISNA(I3444)),ISNA(J3444)),1,0)</f>
        <v>0</v>
      </c>
      <c r="Q3444" s="0" t="n">
        <f aca="false">IF(AND(ISNA(I3444),NOT(ISNA(J3444))),1,0)</f>
        <v>0</v>
      </c>
      <c r="R3444" s="0" t="n">
        <f aca="false">IF(SUM(O3444:Q3444)&lt;&gt;1,"ERROR",1)</f>
        <v>1</v>
      </c>
    </row>
    <row r="3445" customFormat="false" ht="12.8" hidden="false" customHeight="false" outlineLevel="0" collapsed="false">
      <c r="A3445" s="0" t="str">
        <f aca="false">gait_events!B4850</f>
        <v>pp072</v>
      </c>
      <c r="B3445" s="0" t="str">
        <f aca="false">VLOOKUP(A3445,participants!A:B,2,0)</f>
        <v>M</v>
      </c>
      <c r="C3445" s="0" t="n">
        <f aca="false">VLOOKUP(A3445,participants!A:C,3,0)</f>
        <v>27</v>
      </c>
      <c r="D3445" s="0" t="str">
        <f aca="false">VLOOKUP(A3445,participants!A:F,6,0)</f>
        <v>YA</v>
      </c>
      <c r="E3445" s="0" t="str">
        <f aca="false">IF(LEN(SUBSTITUTE(gait_events!C4850,"_run-",""))&lt;&gt;LEN(gait_events!C4850),LEFT(RIGHT(gait_events!C4850,LEN(gait_events!C4850)-19),FIND("_run-",RIGHT(gait_events!C4850,LEN(gait_events!C4850)-19),1)-1),RIGHT(gait_events!C4850,LEN(gait_events!C4850)-19))</f>
        <v>Slow</v>
      </c>
      <c r="F3445" s="0" t="str">
        <f aca="false">IF(LEN(SUBSTITUTE(gait_events!C4850,"_run-",""))&lt;&gt;LEN(gait_events!C4850),RIGHT(gait_events!C4850,LEN(gait_events!C4850)-FIND("_run-",gait_events!C4850,1)-4),"")</f>
        <v/>
      </c>
      <c r="G3445" s="0" t="str">
        <f aca="false">gait_events!D4850</f>
        <v>left_ankle</v>
      </c>
      <c r="H3445" s="0" t="str">
        <f aca="false">gait_events!E4850</f>
        <v>IC</v>
      </c>
      <c r="I3445" s="0" t="n">
        <f aca="false">IF(gait_events!F4850&lt;&gt;"",gait_events!F4850,NA())</f>
        <v>1985</v>
      </c>
      <c r="J3445" s="0" t="n">
        <f aca="false">IF(gait_events!G4850&lt;&gt;"",gait_events!G4850,NA())</f>
        <v>1990</v>
      </c>
      <c r="K3445" s="0" t="n">
        <f aca="false">I3445-J3445</f>
        <v>-5</v>
      </c>
      <c r="L3445" s="0" t="n">
        <f aca="false">K3445*5</f>
        <v>-25</v>
      </c>
      <c r="M3445" s="0" t="n">
        <f aca="false">IF(NOT(ISNA(I3445)),1,0)</f>
        <v>1</v>
      </c>
      <c r="N3445" s="0" t="n">
        <f aca="false">IF(NOT(ISNA(J3445)),1,0)</f>
        <v>1</v>
      </c>
      <c r="O3445" s="0" t="n">
        <f aca="false">IF(AND(NOT(ISNA(I3445)),NOT(ISNA(J3445))),1,0)</f>
        <v>1</v>
      </c>
      <c r="P3445" s="0" t="n">
        <f aca="false">IF(AND(NOT(ISNA(I3445)),ISNA(J3445)),1,0)</f>
        <v>0</v>
      </c>
      <c r="Q3445" s="0" t="n">
        <f aca="false">IF(AND(ISNA(I3445),NOT(ISNA(J3445))),1,0)</f>
        <v>0</v>
      </c>
      <c r="R3445" s="0" t="n">
        <f aca="false">IF(SUM(O3445:Q3445)&lt;&gt;1,"ERROR",1)</f>
        <v>1</v>
      </c>
    </row>
    <row r="3446" customFormat="false" ht="12.8" hidden="false" customHeight="false" outlineLevel="0" collapsed="false">
      <c r="A3446" s="0" t="str">
        <f aca="false">gait_events!B4851</f>
        <v>pp072</v>
      </c>
      <c r="B3446" s="0" t="str">
        <f aca="false">VLOOKUP(A3446,participants!A:B,2,0)</f>
        <v>M</v>
      </c>
      <c r="C3446" s="0" t="n">
        <f aca="false">VLOOKUP(A3446,participants!A:C,3,0)</f>
        <v>27</v>
      </c>
      <c r="D3446" s="0" t="str">
        <f aca="false">VLOOKUP(A3446,participants!A:F,6,0)</f>
        <v>YA</v>
      </c>
      <c r="E3446" s="0" t="str">
        <f aca="false">IF(LEN(SUBSTITUTE(gait_events!C4851,"_run-",""))&lt;&gt;LEN(gait_events!C4851),LEFT(RIGHT(gait_events!C4851,LEN(gait_events!C4851)-19),FIND("_run-",RIGHT(gait_events!C4851,LEN(gait_events!C4851)-19),1)-1),RIGHT(gait_events!C4851,LEN(gait_events!C4851)-19))</f>
        <v>Slow</v>
      </c>
      <c r="F3446" s="0" t="str">
        <f aca="false">IF(LEN(SUBSTITUTE(gait_events!C4851,"_run-",""))&lt;&gt;LEN(gait_events!C4851),RIGHT(gait_events!C4851,LEN(gait_events!C4851)-FIND("_run-",gait_events!C4851,1)-4),"")</f>
        <v/>
      </c>
      <c r="G3446" s="0" t="str">
        <f aca="false">gait_events!D4851</f>
        <v>left_ankle</v>
      </c>
      <c r="H3446" s="0" t="str">
        <f aca="false">gait_events!E4851</f>
        <v>FC</v>
      </c>
      <c r="I3446" s="0" t="n">
        <f aca="false">IF(gait_events!F4851&lt;&gt;"",gait_events!F4851,NA())</f>
        <v>336</v>
      </c>
      <c r="J3446" s="0" t="n">
        <f aca="false">IF(gait_events!G4851&lt;&gt;"",gait_events!G4851,NA())</f>
        <v>338</v>
      </c>
      <c r="K3446" s="0" t="n">
        <f aca="false">I3446-J3446</f>
        <v>-2</v>
      </c>
      <c r="L3446" s="0" t="n">
        <f aca="false">K3446*5</f>
        <v>-10</v>
      </c>
      <c r="M3446" s="0" t="n">
        <f aca="false">IF(NOT(ISNA(I3446)),1,0)</f>
        <v>1</v>
      </c>
      <c r="N3446" s="0" t="n">
        <f aca="false">IF(NOT(ISNA(J3446)),1,0)</f>
        <v>1</v>
      </c>
      <c r="O3446" s="0" t="n">
        <f aca="false">IF(AND(NOT(ISNA(I3446)),NOT(ISNA(J3446))),1,0)</f>
        <v>1</v>
      </c>
      <c r="P3446" s="0" t="n">
        <f aca="false">IF(AND(NOT(ISNA(I3446)),ISNA(J3446)),1,0)</f>
        <v>0</v>
      </c>
      <c r="Q3446" s="0" t="n">
        <f aca="false">IF(AND(ISNA(I3446),NOT(ISNA(J3446))),1,0)</f>
        <v>0</v>
      </c>
      <c r="R3446" s="0" t="n">
        <f aca="false">IF(SUM(O3446:Q3446)&lt;&gt;1,"ERROR",1)</f>
        <v>1</v>
      </c>
    </row>
    <row r="3447" customFormat="false" ht="12.8" hidden="false" customHeight="false" outlineLevel="0" collapsed="false">
      <c r="A3447" s="0" t="str">
        <f aca="false">gait_events!B4852</f>
        <v>pp072</v>
      </c>
      <c r="B3447" s="0" t="str">
        <f aca="false">VLOOKUP(A3447,participants!A:B,2,0)</f>
        <v>M</v>
      </c>
      <c r="C3447" s="0" t="n">
        <f aca="false">VLOOKUP(A3447,participants!A:C,3,0)</f>
        <v>27</v>
      </c>
      <c r="D3447" s="0" t="str">
        <f aca="false">VLOOKUP(A3447,participants!A:F,6,0)</f>
        <v>YA</v>
      </c>
      <c r="E3447" s="0" t="str">
        <f aca="false">IF(LEN(SUBSTITUTE(gait_events!C4852,"_run-",""))&lt;&gt;LEN(gait_events!C4852),LEFT(RIGHT(gait_events!C4852,LEN(gait_events!C4852)-19),FIND("_run-",RIGHT(gait_events!C4852,LEN(gait_events!C4852)-19),1)-1),RIGHT(gait_events!C4852,LEN(gait_events!C4852)-19))</f>
        <v>Slow</v>
      </c>
      <c r="F3447" s="0" t="str">
        <f aca="false">IF(LEN(SUBSTITUTE(gait_events!C4852,"_run-",""))&lt;&gt;LEN(gait_events!C4852),RIGHT(gait_events!C4852,LEN(gait_events!C4852)-FIND("_run-",gait_events!C4852,1)-4),"")</f>
        <v/>
      </c>
      <c r="G3447" s="0" t="str">
        <f aca="false">gait_events!D4852</f>
        <v>left_ankle</v>
      </c>
      <c r="H3447" s="0" t="str">
        <f aca="false">gait_events!E4852</f>
        <v>FC</v>
      </c>
      <c r="I3447" s="0" t="n">
        <f aca="false">IF(gait_events!F4852&lt;&gt;"",gait_events!F4852,NA())</f>
        <v>728</v>
      </c>
      <c r="J3447" s="0" t="n">
        <f aca="false">IF(gait_events!G4852&lt;&gt;"",gait_events!G4852,NA())</f>
        <v>729</v>
      </c>
      <c r="K3447" s="0" t="n">
        <f aca="false">I3447-J3447</f>
        <v>-1</v>
      </c>
      <c r="L3447" s="0" t="n">
        <f aca="false">K3447*5</f>
        <v>-5</v>
      </c>
      <c r="M3447" s="0" t="n">
        <f aca="false">IF(NOT(ISNA(I3447)),1,0)</f>
        <v>1</v>
      </c>
      <c r="N3447" s="0" t="n">
        <f aca="false">IF(NOT(ISNA(J3447)),1,0)</f>
        <v>1</v>
      </c>
      <c r="O3447" s="0" t="n">
        <f aca="false">IF(AND(NOT(ISNA(I3447)),NOT(ISNA(J3447))),1,0)</f>
        <v>1</v>
      </c>
      <c r="P3447" s="0" t="n">
        <f aca="false">IF(AND(NOT(ISNA(I3447)),ISNA(J3447)),1,0)</f>
        <v>0</v>
      </c>
      <c r="Q3447" s="0" t="n">
        <f aca="false">IF(AND(ISNA(I3447),NOT(ISNA(J3447))),1,0)</f>
        <v>0</v>
      </c>
      <c r="R3447" s="0" t="n">
        <f aca="false">IF(SUM(O3447:Q3447)&lt;&gt;1,"ERROR",1)</f>
        <v>1</v>
      </c>
    </row>
    <row r="3448" customFormat="false" ht="12.8" hidden="false" customHeight="false" outlineLevel="0" collapsed="false">
      <c r="A3448" s="0" t="str">
        <f aca="false">gait_events!B4853</f>
        <v>pp072</v>
      </c>
      <c r="B3448" s="0" t="str">
        <f aca="false">VLOOKUP(A3448,participants!A:B,2,0)</f>
        <v>M</v>
      </c>
      <c r="C3448" s="0" t="n">
        <f aca="false">VLOOKUP(A3448,participants!A:C,3,0)</f>
        <v>27</v>
      </c>
      <c r="D3448" s="0" t="str">
        <f aca="false">VLOOKUP(A3448,participants!A:F,6,0)</f>
        <v>YA</v>
      </c>
      <c r="E3448" s="0" t="str">
        <f aca="false">IF(LEN(SUBSTITUTE(gait_events!C4853,"_run-",""))&lt;&gt;LEN(gait_events!C4853),LEFT(RIGHT(gait_events!C4853,LEN(gait_events!C4853)-19),FIND("_run-",RIGHT(gait_events!C4853,LEN(gait_events!C4853)-19),1)-1),RIGHT(gait_events!C4853,LEN(gait_events!C4853)-19))</f>
        <v>Slow</v>
      </c>
      <c r="F3448" s="0" t="str">
        <f aca="false">IF(LEN(SUBSTITUTE(gait_events!C4853,"_run-",""))&lt;&gt;LEN(gait_events!C4853),RIGHT(gait_events!C4853,LEN(gait_events!C4853)-FIND("_run-",gait_events!C4853,1)-4),"")</f>
        <v/>
      </c>
      <c r="G3448" s="0" t="str">
        <f aca="false">gait_events!D4853</f>
        <v>left_ankle</v>
      </c>
      <c r="H3448" s="0" t="str">
        <f aca="false">gait_events!E4853</f>
        <v>FC</v>
      </c>
      <c r="I3448" s="0" t="n">
        <f aca="false">IF(gait_events!F4853&lt;&gt;"",gait_events!F4853,NA())</f>
        <v>1110</v>
      </c>
      <c r="J3448" s="0" t="n">
        <f aca="false">IF(gait_events!G4853&lt;&gt;"",gait_events!G4853,NA())</f>
        <v>1112</v>
      </c>
      <c r="K3448" s="0" t="n">
        <f aca="false">I3448-J3448</f>
        <v>-2</v>
      </c>
      <c r="L3448" s="0" t="n">
        <f aca="false">K3448*5</f>
        <v>-10</v>
      </c>
      <c r="M3448" s="0" t="n">
        <f aca="false">IF(NOT(ISNA(I3448)),1,0)</f>
        <v>1</v>
      </c>
      <c r="N3448" s="0" t="n">
        <f aca="false">IF(NOT(ISNA(J3448)),1,0)</f>
        <v>1</v>
      </c>
      <c r="O3448" s="0" t="n">
        <f aca="false">IF(AND(NOT(ISNA(I3448)),NOT(ISNA(J3448))),1,0)</f>
        <v>1</v>
      </c>
      <c r="P3448" s="0" t="n">
        <f aca="false">IF(AND(NOT(ISNA(I3448)),ISNA(J3448)),1,0)</f>
        <v>0</v>
      </c>
      <c r="Q3448" s="0" t="n">
        <f aca="false">IF(AND(ISNA(I3448),NOT(ISNA(J3448))),1,0)</f>
        <v>0</v>
      </c>
      <c r="R3448" s="0" t="n">
        <f aca="false">IF(SUM(O3448:Q3448)&lt;&gt;1,"ERROR",1)</f>
        <v>1</v>
      </c>
    </row>
    <row r="3449" customFormat="false" ht="12.8" hidden="false" customHeight="false" outlineLevel="0" collapsed="false">
      <c r="A3449" s="0" t="str">
        <f aca="false">gait_events!B4854</f>
        <v>pp072</v>
      </c>
      <c r="B3449" s="0" t="str">
        <f aca="false">VLOOKUP(A3449,participants!A:B,2,0)</f>
        <v>M</v>
      </c>
      <c r="C3449" s="0" t="n">
        <f aca="false">VLOOKUP(A3449,participants!A:C,3,0)</f>
        <v>27</v>
      </c>
      <c r="D3449" s="0" t="str">
        <f aca="false">VLOOKUP(A3449,participants!A:F,6,0)</f>
        <v>YA</v>
      </c>
      <c r="E3449" s="0" t="str">
        <f aca="false">IF(LEN(SUBSTITUTE(gait_events!C4854,"_run-",""))&lt;&gt;LEN(gait_events!C4854),LEFT(RIGHT(gait_events!C4854,LEN(gait_events!C4854)-19),FIND("_run-",RIGHT(gait_events!C4854,LEN(gait_events!C4854)-19),1)-1),RIGHT(gait_events!C4854,LEN(gait_events!C4854)-19))</f>
        <v>Slow</v>
      </c>
      <c r="F3449" s="0" t="str">
        <f aca="false">IF(LEN(SUBSTITUTE(gait_events!C4854,"_run-",""))&lt;&gt;LEN(gait_events!C4854),RIGHT(gait_events!C4854,LEN(gait_events!C4854)-FIND("_run-",gait_events!C4854,1)-4),"")</f>
        <v/>
      </c>
      <c r="G3449" s="0" t="str">
        <f aca="false">gait_events!D4854</f>
        <v>left_ankle</v>
      </c>
      <c r="H3449" s="0" t="str">
        <f aca="false">gait_events!E4854</f>
        <v>FC</v>
      </c>
      <c r="I3449" s="0" t="n">
        <f aca="false">IF(gait_events!F4854&lt;&gt;"",gait_events!F4854,NA())</f>
        <v>1488</v>
      </c>
      <c r="J3449" s="0" t="n">
        <f aca="false">IF(gait_events!G4854&lt;&gt;"",gait_events!G4854,NA())</f>
        <v>1491</v>
      </c>
      <c r="K3449" s="0" t="n">
        <f aca="false">I3449-J3449</f>
        <v>-3</v>
      </c>
      <c r="L3449" s="0" t="n">
        <f aca="false">K3449*5</f>
        <v>-15</v>
      </c>
      <c r="M3449" s="0" t="n">
        <f aca="false">IF(NOT(ISNA(I3449)),1,0)</f>
        <v>1</v>
      </c>
      <c r="N3449" s="0" t="n">
        <f aca="false">IF(NOT(ISNA(J3449)),1,0)</f>
        <v>1</v>
      </c>
      <c r="O3449" s="0" t="n">
        <f aca="false">IF(AND(NOT(ISNA(I3449)),NOT(ISNA(J3449))),1,0)</f>
        <v>1</v>
      </c>
      <c r="P3449" s="0" t="n">
        <f aca="false">IF(AND(NOT(ISNA(I3449)),ISNA(J3449)),1,0)</f>
        <v>0</v>
      </c>
      <c r="Q3449" s="0" t="n">
        <f aca="false">IF(AND(ISNA(I3449),NOT(ISNA(J3449))),1,0)</f>
        <v>0</v>
      </c>
      <c r="R3449" s="0" t="n">
        <f aca="false">IF(SUM(O3449:Q3449)&lt;&gt;1,"ERROR",1)</f>
        <v>1</v>
      </c>
    </row>
    <row r="3450" customFormat="false" ht="12.8" hidden="false" customHeight="false" outlineLevel="0" collapsed="false">
      <c r="A3450" s="0" t="str">
        <f aca="false">gait_events!B4855</f>
        <v>pp072</v>
      </c>
      <c r="B3450" s="0" t="str">
        <f aca="false">VLOOKUP(A3450,participants!A:B,2,0)</f>
        <v>M</v>
      </c>
      <c r="C3450" s="0" t="n">
        <f aca="false">VLOOKUP(A3450,participants!A:C,3,0)</f>
        <v>27</v>
      </c>
      <c r="D3450" s="0" t="str">
        <f aca="false">VLOOKUP(A3450,participants!A:F,6,0)</f>
        <v>YA</v>
      </c>
      <c r="E3450" s="0" t="str">
        <f aca="false">IF(LEN(SUBSTITUTE(gait_events!C4855,"_run-",""))&lt;&gt;LEN(gait_events!C4855),LEFT(RIGHT(gait_events!C4855,LEN(gait_events!C4855)-19),FIND("_run-",RIGHT(gait_events!C4855,LEN(gait_events!C4855)-19),1)-1),RIGHT(gait_events!C4855,LEN(gait_events!C4855)-19))</f>
        <v>Slow</v>
      </c>
      <c r="F3450" s="0" t="str">
        <f aca="false">IF(LEN(SUBSTITUTE(gait_events!C4855,"_run-",""))&lt;&gt;LEN(gait_events!C4855),RIGHT(gait_events!C4855,LEN(gait_events!C4855)-FIND("_run-",gait_events!C4855,1)-4),"")</f>
        <v/>
      </c>
      <c r="G3450" s="0" t="str">
        <f aca="false">gait_events!D4855</f>
        <v>left_ankle</v>
      </c>
      <c r="H3450" s="0" t="str">
        <f aca="false">gait_events!E4855</f>
        <v>FC</v>
      </c>
      <c r="I3450" s="0" t="n">
        <f aca="false">IF(gait_events!F4855&lt;&gt;"",gait_events!F4855,NA())</f>
        <v>1857</v>
      </c>
      <c r="J3450" s="0" t="n">
        <f aca="false">IF(gait_events!G4855&lt;&gt;"",gait_events!G4855,NA())</f>
        <v>1858</v>
      </c>
      <c r="K3450" s="0" t="n">
        <f aca="false">I3450-J3450</f>
        <v>-1</v>
      </c>
      <c r="L3450" s="0" t="n">
        <f aca="false">K3450*5</f>
        <v>-5</v>
      </c>
      <c r="M3450" s="0" t="n">
        <f aca="false">IF(NOT(ISNA(I3450)),1,0)</f>
        <v>1</v>
      </c>
      <c r="N3450" s="0" t="n">
        <f aca="false">IF(NOT(ISNA(J3450)),1,0)</f>
        <v>1</v>
      </c>
      <c r="O3450" s="0" t="n">
        <f aca="false">IF(AND(NOT(ISNA(I3450)),NOT(ISNA(J3450))),1,0)</f>
        <v>1</v>
      </c>
      <c r="P3450" s="0" t="n">
        <f aca="false">IF(AND(NOT(ISNA(I3450)),ISNA(J3450)),1,0)</f>
        <v>0</v>
      </c>
      <c r="Q3450" s="0" t="n">
        <f aca="false">IF(AND(ISNA(I3450),NOT(ISNA(J3450))),1,0)</f>
        <v>0</v>
      </c>
      <c r="R3450" s="0" t="n">
        <f aca="false">IF(SUM(O3450:Q3450)&lt;&gt;1,"ERROR",1)</f>
        <v>1</v>
      </c>
    </row>
    <row r="3451" customFormat="false" ht="12.8" hidden="false" customHeight="false" outlineLevel="0" collapsed="false">
      <c r="A3451" s="0" t="str">
        <f aca="false">gait_events!B4856</f>
        <v>pp072</v>
      </c>
      <c r="B3451" s="0" t="str">
        <f aca="false">VLOOKUP(A3451,participants!A:B,2,0)</f>
        <v>M</v>
      </c>
      <c r="C3451" s="0" t="n">
        <f aca="false">VLOOKUP(A3451,participants!A:C,3,0)</f>
        <v>27</v>
      </c>
      <c r="D3451" s="0" t="str">
        <f aca="false">VLOOKUP(A3451,participants!A:F,6,0)</f>
        <v>YA</v>
      </c>
      <c r="E3451" s="0" t="str">
        <f aca="false">IF(LEN(SUBSTITUTE(gait_events!C4856,"_run-",""))&lt;&gt;LEN(gait_events!C4856),LEFT(RIGHT(gait_events!C4856,LEN(gait_events!C4856)-19),FIND("_run-",RIGHT(gait_events!C4856,LEN(gait_events!C4856)-19),1)-1),RIGHT(gait_events!C4856,LEN(gait_events!C4856)-19))</f>
        <v>Slow</v>
      </c>
      <c r="F3451" s="0" t="str">
        <f aca="false">IF(LEN(SUBSTITUTE(gait_events!C4856,"_run-",""))&lt;&gt;LEN(gait_events!C4856),RIGHT(gait_events!C4856,LEN(gait_events!C4856)-FIND("_run-",gait_events!C4856,1)-4),"")</f>
        <v/>
      </c>
      <c r="G3451" s="0" t="str">
        <f aca="false">gait_events!D4856</f>
        <v>left_ankle</v>
      </c>
      <c r="H3451" s="0" t="str">
        <f aca="false">gait_events!E4856</f>
        <v>FC</v>
      </c>
      <c r="I3451" s="0" t="n">
        <f aca="false">IF(gait_events!F4856&lt;&gt;"",gait_events!F4856,NA())</f>
        <v>2237</v>
      </c>
      <c r="J3451" s="0" t="n">
        <f aca="false">IF(gait_events!G4856&lt;&gt;"",gait_events!G4856,NA())</f>
        <v>2239</v>
      </c>
      <c r="K3451" s="0" t="n">
        <f aca="false">I3451-J3451</f>
        <v>-2</v>
      </c>
      <c r="L3451" s="0" t="n">
        <f aca="false">K3451*5</f>
        <v>-10</v>
      </c>
      <c r="M3451" s="0" t="n">
        <f aca="false">IF(NOT(ISNA(I3451)),1,0)</f>
        <v>1</v>
      </c>
      <c r="N3451" s="0" t="n">
        <f aca="false">IF(NOT(ISNA(J3451)),1,0)</f>
        <v>1</v>
      </c>
      <c r="O3451" s="0" t="n">
        <f aca="false">IF(AND(NOT(ISNA(I3451)),NOT(ISNA(J3451))),1,0)</f>
        <v>1</v>
      </c>
      <c r="P3451" s="0" t="n">
        <f aca="false">IF(AND(NOT(ISNA(I3451)),ISNA(J3451)),1,0)</f>
        <v>0</v>
      </c>
      <c r="Q3451" s="0" t="n">
        <f aca="false">IF(AND(ISNA(I3451),NOT(ISNA(J3451))),1,0)</f>
        <v>0</v>
      </c>
      <c r="R3451" s="0" t="n">
        <f aca="false">IF(SUM(O3451:Q3451)&lt;&gt;1,"ERROR",1)</f>
        <v>1</v>
      </c>
    </row>
    <row r="3452" customFormat="false" ht="12.8" hidden="false" customHeight="false" outlineLevel="0" collapsed="false">
      <c r="A3452" s="0" t="str">
        <f aca="false">gait_events!B4857</f>
        <v>pp072</v>
      </c>
      <c r="B3452" s="0" t="str">
        <f aca="false">VLOOKUP(A3452,participants!A:B,2,0)</f>
        <v>M</v>
      </c>
      <c r="C3452" s="0" t="n">
        <f aca="false">VLOOKUP(A3452,participants!A:C,3,0)</f>
        <v>27</v>
      </c>
      <c r="D3452" s="0" t="str">
        <f aca="false">VLOOKUP(A3452,participants!A:F,6,0)</f>
        <v>YA</v>
      </c>
      <c r="E3452" s="0" t="str">
        <f aca="false">IF(LEN(SUBSTITUTE(gait_events!C4857,"_run-",""))&lt;&gt;LEN(gait_events!C4857),LEFT(RIGHT(gait_events!C4857,LEN(gait_events!C4857)-19),FIND("_run-",RIGHT(gait_events!C4857,LEN(gait_events!C4857)-19),1)-1),RIGHT(gait_events!C4857,LEN(gait_events!C4857)-19))</f>
        <v>Slow</v>
      </c>
      <c r="F3452" s="0" t="str">
        <f aca="false">IF(LEN(SUBSTITUTE(gait_events!C4857,"_run-",""))&lt;&gt;LEN(gait_events!C4857),RIGHT(gait_events!C4857,LEN(gait_events!C4857)-FIND("_run-",gait_events!C4857,1)-4),"")</f>
        <v/>
      </c>
      <c r="G3452" s="0" t="str">
        <f aca="false">gait_events!D4857</f>
        <v>right_ankle</v>
      </c>
      <c r="H3452" s="0" t="str">
        <f aca="false">gait_events!E4857</f>
        <v>IC</v>
      </c>
      <c r="I3452" s="0" t="n">
        <f aca="false">IF(gait_events!F4857&lt;&gt;"",gait_events!F4857,NA())</f>
        <v>269</v>
      </c>
      <c r="J3452" s="0" t="n">
        <f aca="false">IF(gait_events!G4857&lt;&gt;"",gait_events!G4857,NA())</f>
        <v>269</v>
      </c>
      <c r="K3452" s="0" t="n">
        <f aca="false">I3452-J3452</f>
        <v>0</v>
      </c>
      <c r="L3452" s="0" t="n">
        <f aca="false">K3452*5</f>
        <v>0</v>
      </c>
      <c r="M3452" s="0" t="n">
        <f aca="false">IF(NOT(ISNA(I3452)),1,0)</f>
        <v>1</v>
      </c>
      <c r="N3452" s="0" t="n">
        <f aca="false">IF(NOT(ISNA(J3452)),1,0)</f>
        <v>1</v>
      </c>
      <c r="O3452" s="0" t="n">
        <f aca="false">IF(AND(NOT(ISNA(I3452)),NOT(ISNA(J3452))),1,0)</f>
        <v>1</v>
      </c>
      <c r="P3452" s="0" t="n">
        <f aca="false">IF(AND(NOT(ISNA(I3452)),ISNA(J3452)),1,0)</f>
        <v>0</v>
      </c>
      <c r="Q3452" s="0" t="n">
        <f aca="false">IF(AND(ISNA(I3452),NOT(ISNA(J3452))),1,0)</f>
        <v>0</v>
      </c>
      <c r="R3452" s="0" t="n">
        <f aca="false">IF(SUM(O3452:Q3452)&lt;&gt;1,"ERROR",1)</f>
        <v>1</v>
      </c>
    </row>
    <row r="3453" customFormat="false" ht="12.8" hidden="false" customHeight="false" outlineLevel="0" collapsed="false">
      <c r="A3453" s="0" t="str">
        <f aca="false">gait_events!B4858</f>
        <v>pp072</v>
      </c>
      <c r="B3453" s="0" t="str">
        <f aca="false">VLOOKUP(A3453,participants!A:B,2,0)</f>
        <v>M</v>
      </c>
      <c r="C3453" s="0" t="n">
        <f aca="false">VLOOKUP(A3453,participants!A:C,3,0)</f>
        <v>27</v>
      </c>
      <c r="D3453" s="0" t="str">
        <f aca="false">VLOOKUP(A3453,participants!A:F,6,0)</f>
        <v>YA</v>
      </c>
      <c r="E3453" s="0" t="str">
        <f aca="false">IF(LEN(SUBSTITUTE(gait_events!C4858,"_run-",""))&lt;&gt;LEN(gait_events!C4858),LEFT(RIGHT(gait_events!C4858,LEN(gait_events!C4858)-19),FIND("_run-",RIGHT(gait_events!C4858,LEN(gait_events!C4858)-19),1)-1),RIGHT(gait_events!C4858,LEN(gait_events!C4858)-19))</f>
        <v>Slow</v>
      </c>
      <c r="F3453" s="0" t="str">
        <f aca="false">IF(LEN(SUBSTITUTE(gait_events!C4858,"_run-",""))&lt;&gt;LEN(gait_events!C4858),RIGHT(gait_events!C4858,LEN(gait_events!C4858)-FIND("_run-",gait_events!C4858,1)-4),"")</f>
        <v/>
      </c>
      <c r="G3453" s="0" t="str">
        <f aca="false">gait_events!D4858</f>
        <v>right_ankle</v>
      </c>
      <c r="H3453" s="0" t="str">
        <f aca="false">gait_events!E4858</f>
        <v>IC</v>
      </c>
      <c r="I3453" s="0" t="n">
        <f aca="false">IF(gait_events!F4858&lt;&gt;"",gait_events!F4858,NA())</f>
        <v>661</v>
      </c>
      <c r="J3453" s="0" t="n">
        <f aca="false">IF(gait_events!G4858&lt;&gt;"",gait_events!G4858,NA())</f>
        <v>659</v>
      </c>
      <c r="K3453" s="0" t="n">
        <f aca="false">I3453-J3453</f>
        <v>2</v>
      </c>
      <c r="L3453" s="0" t="n">
        <f aca="false">K3453*5</f>
        <v>10</v>
      </c>
      <c r="M3453" s="0" t="n">
        <f aca="false">IF(NOT(ISNA(I3453)),1,0)</f>
        <v>1</v>
      </c>
      <c r="N3453" s="0" t="n">
        <f aca="false">IF(NOT(ISNA(J3453)),1,0)</f>
        <v>1</v>
      </c>
      <c r="O3453" s="0" t="n">
        <f aca="false">IF(AND(NOT(ISNA(I3453)),NOT(ISNA(J3453))),1,0)</f>
        <v>1</v>
      </c>
      <c r="P3453" s="0" t="n">
        <f aca="false">IF(AND(NOT(ISNA(I3453)),ISNA(J3453)),1,0)</f>
        <v>0</v>
      </c>
      <c r="Q3453" s="0" t="n">
        <f aca="false">IF(AND(ISNA(I3453),NOT(ISNA(J3453))),1,0)</f>
        <v>0</v>
      </c>
      <c r="R3453" s="0" t="n">
        <f aca="false">IF(SUM(O3453:Q3453)&lt;&gt;1,"ERROR",1)</f>
        <v>1</v>
      </c>
    </row>
    <row r="3454" customFormat="false" ht="12.8" hidden="false" customHeight="false" outlineLevel="0" collapsed="false">
      <c r="A3454" s="0" t="str">
        <f aca="false">gait_events!B4859</f>
        <v>pp072</v>
      </c>
      <c r="B3454" s="0" t="str">
        <f aca="false">VLOOKUP(A3454,participants!A:B,2,0)</f>
        <v>M</v>
      </c>
      <c r="C3454" s="0" t="n">
        <f aca="false">VLOOKUP(A3454,participants!A:C,3,0)</f>
        <v>27</v>
      </c>
      <c r="D3454" s="0" t="str">
        <f aca="false">VLOOKUP(A3454,participants!A:F,6,0)</f>
        <v>YA</v>
      </c>
      <c r="E3454" s="0" t="str">
        <f aca="false">IF(LEN(SUBSTITUTE(gait_events!C4859,"_run-",""))&lt;&gt;LEN(gait_events!C4859),LEFT(RIGHT(gait_events!C4859,LEN(gait_events!C4859)-19),FIND("_run-",RIGHT(gait_events!C4859,LEN(gait_events!C4859)-19),1)-1),RIGHT(gait_events!C4859,LEN(gait_events!C4859)-19))</f>
        <v>Slow</v>
      </c>
      <c r="F3454" s="0" t="str">
        <f aca="false">IF(LEN(SUBSTITUTE(gait_events!C4859,"_run-",""))&lt;&gt;LEN(gait_events!C4859),RIGHT(gait_events!C4859,LEN(gait_events!C4859)-FIND("_run-",gait_events!C4859,1)-4),"")</f>
        <v/>
      </c>
      <c r="G3454" s="0" t="str">
        <f aca="false">gait_events!D4859</f>
        <v>right_ankle</v>
      </c>
      <c r="H3454" s="0" t="str">
        <f aca="false">gait_events!E4859</f>
        <v>IC</v>
      </c>
      <c r="I3454" s="0" t="n">
        <f aca="false">IF(gait_events!F4859&lt;&gt;"",gait_events!F4859,NA())</f>
        <v>1051</v>
      </c>
      <c r="J3454" s="0" t="n">
        <f aca="false">IF(gait_events!G4859&lt;&gt;"",gait_events!G4859,NA())</f>
        <v>1046</v>
      </c>
      <c r="K3454" s="0" t="n">
        <f aca="false">I3454-J3454</f>
        <v>5</v>
      </c>
      <c r="L3454" s="0" t="n">
        <f aca="false">K3454*5</f>
        <v>25</v>
      </c>
      <c r="M3454" s="0" t="n">
        <f aca="false">IF(NOT(ISNA(I3454)),1,0)</f>
        <v>1</v>
      </c>
      <c r="N3454" s="0" t="n">
        <f aca="false">IF(NOT(ISNA(J3454)),1,0)</f>
        <v>1</v>
      </c>
      <c r="O3454" s="0" t="n">
        <f aca="false">IF(AND(NOT(ISNA(I3454)),NOT(ISNA(J3454))),1,0)</f>
        <v>1</v>
      </c>
      <c r="P3454" s="0" t="n">
        <f aca="false">IF(AND(NOT(ISNA(I3454)),ISNA(J3454)),1,0)</f>
        <v>0</v>
      </c>
      <c r="Q3454" s="0" t="n">
        <f aca="false">IF(AND(ISNA(I3454),NOT(ISNA(J3454))),1,0)</f>
        <v>0</v>
      </c>
      <c r="R3454" s="0" t="n">
        <f aca="false">IF(SUM(O3454:Q3454)&lt;&gt;1,"ERROR",1)</f>
        <v>1</v>
      </c>
    </row>
    <row r="3455" customFormat="false" ht="12.8" hidden="false" customHeight="false" outlineLevel="0" collapsed="false">
      <c r="A3455" s="0" t="str">
        <f aca="false">gait_events!B4860</f>
        <v>pp072</v>
      </c>
      <c r="B3455" s="0" t="str">
        <f aca="false">VLOOKUP(A3455,participants!A:B,2,0)</f>
        <v>M</v>
      </c>
      <c r="C3455" s="0" t="n">
        <f aca="false">VLOOKUP(A3455,participants!A:C,3,0)</f>
        <v>27</v>
      </c>
      <c r="D3455" s="0" t="str">
        <f aca="false">VLOOKUP(A3455,participants!A:F,6,0)</f>
        <v>YA</v>
      </c>
      <c r="E3455" s="0" t="str">
        <f aca="false">IF(LEN(SUBSTITUTE(gait_events!C4860,"_run-",""))&lt;&gt;LEN(gait_events!C4860),LEFT(RIGHT(gait_events!C4860,LEN(gait_events!C4860)-19),FIND("_run-",RIGHT(gait_events!C4860,LEN(gait_events!C4860)-19),1)-1),RIGHT(gait_events!C4860,LEN(gait_events!C4860)-19))</f>
        <v>Slow</v>
      </c>
      <c r="F3455" s="0" t="str">
        <f aca="false">IF(LEN(SUBSTITUTE(gait_events!C4860,"_run-",""))&lt;&gt;LEN(gait_events!C4860),RIGHT(gait_events!C4860,LEN(gait_events!C4860)-FIND("_run-",gait_events!C4860,1)-4),"")</f>
        <v/>
      </c>
      <c r="G3455" s="0" t="str">
        <f aca="false">gait_events!D4860</f>
        <v>right_ankle</v>
      </c>
      <c r="H3455" s="0" t="str">
        <f aca="false">gait_events!E4860</f>
        <v>IC</v>
      </c>
      <c r="I3455" s="0" t="n">
        <f aca="false">IF(gait_events!F4860&lt;&gt;"",gait_events!F4860,NA())</f>
        <v>1427</v>
      </c>
      <c r="J3455" s="0" t="n">
        <f aca="false">IF(gait_events!G4860&lt;&gt;"",gait_events!G4860,NA())</f>
        <v>1422</v>
      </c>
      <c r="K3455" s="0" t="n">
        <f aca="false">I3455-J3455</f>
        <v>5</v>
      </c>
      <c r="L3455" s="0" t="n">
        <f aca="false">K3455*5</f>
        <v>25</v>
      </c>
      <c r="M3455" s="0" t="n">
        <f aca="false">IF(NOT(ISNA(I3455)),1,0)</f>
        <v>1</v>
      </c>
      <c r="N3455" s="0" t="n">
        <f aca="false">IF(NOT(ISNA(J3455)),1,0)</f>
        <v>1</v>
      </c>
      <c r="O3455" s="0" t="n">
        <f aca="false">IF(AND(NOT(ISNA(I3455)),NOT(ISNA(J3455))),1,0)</f>
        <v>1</v>
      </c>
      <c r="P3455" s="0" t="n">
        <f aca="false">IF(AND(NOT(ISNA(I3455)),ISNA(J3455)),1,0)</f>
        <v>0</v>
      </c>
      <c r="Q3455" s="0" t="n">
        <f aca="false">IF(AND(ISNA(I3455),NOT(ISNA(J3455))),1,0)</f>
        <v>0</v>
      </c>
      <c r="R3455" s="0" t="n">
        <f aca="false">IF(SUM(O3455:Q3455)&lt;&gt;1,"ERROR",1)</f>
        <v>1</v>
      </c>
    </row>
    <row r="3456" customFormat="false" ht="12.8" hidden="false" customHeight="false" outlineLevel="0" collapsed="false">
      <c r="A3456" s="0" t="str">
        <f aca="false">gait_events!B4861</f>
        <v>pp072</v>
      </c>
      <c r="B3456" s="0" t="str">
        <f aca="false">VLOOKUP(A3456,participants!A:B,2,0)</f>
        <v>M</v>
      </c>
      <c r="C3456" s="0" t="n">
        <f aca="false">VLOOKUP(A3456,participants!A:C,3,0)</f>
        <v>27</v>
      </c>
      <c r="D3456" s="0" t="str">
        <f aca="false">VLOOKUP(A3456,participants!A:F,6,0)</f>
        <v>YA</v>
      </c>
      <c r="E3456" s="0" t="str">
        <f aca="false">IF(LEN(SUBSTITUTE(gait_events!C4861,"_run-",""))&lt;&gt;LEN(gait_events!C4861),LEFT(RIGHT(gait_events!C4861,LEN(gait_events!C4861)-19),FIND("_run-",RIGHT(gait_events!C4861,LEN(gait_events!C4861)-19),1)-1),RIGHT(gait_events!C4861,LEN(gait_events!C4861)-19))</f>
        <v>Slow</v>
      </c>
      <c r="F3456" s="0" t="str">
        <f aca="false">IF(LEN(SUBSTITUTE(gait_events!C4861,"_run-",""))&lt;&gt;LEN(gait_events!C4861),RIGHT(gait_events!C4861,LEN(gait_events!C4861)-FIND("_run-",gait_events!C4861,1)-4),"")</f>
        <v/>
      </c>
      <c r="G3456" s="0" t="str">
        <f aca="false">gait_events!D4861</f>
        <v>right_ankle</v>
      </c>
      <c r="H3456" s="0" t="str">
        <f aca="false">gait_events!E4861</f>
        <v>IC</v>
      </c>
      <c r="I3456" s="0" t="n">
        <f aca="false">IF(gait_events!F4861&lt;&gt;"",gait_events!F4861,NA())</f>
        <v>1789</v>
      </c>
      <c r="J3456" s="0" t="n">
        <f aca="false">IF(gait_events!G4861&lt;&gt;"",gait_events!G4861,NA())</f>
        <v>1792</v>
      </c>
      <c r="K3456" s="0" t="n">
        <f aca="false">I3456-J3456</f>
        <v>-3</v>
      </c>
      <c r="L3456" s="0" t="n">
        <f aca="false">K3456*5</f>
        <v>-15</v>
      </c>
      <c r="M3456" s="0" t="n">
        <f aca="false">IF(NOT(ISNA(I3456)),1,0)</f>
        <v>1</v>
      </c>
      <c r="N3456" s="0" t="n">
        <f aca="false">IF(NOT(ISNA(J3456)),1,0)</f>
        <v>1</v>
      </c>
      <c r="O3456" s="0" t="n">
        <f aca="false">IF(AND(NOT(ISNA(I3456)),NOT(ISNA(J3456))),1,0)</f>
        <v>1</v>
      </c>
      <c r="P3456" s="0" t="n">
        <f aca="false">IF(AND(NOT(ISNA(I3456)),ISNA(J3456)),1,0)</f>
        <v>0</v>
      </c>
      <c r="Q3456" s="0" t="n">
        <f aca="false">IF(AND(ISNA(I3456),NOT(ISNA(J3456))),1,0)</f>
        <v>0</v>
      </c>
      <c r="R3456" s="0" t="n">
        <f aca="false">IF(SUM(O3456:Q3456)&lt;&gt;1,"ERROR",1)</f>
        <v>1</v>
      </c>
    </row>
    <row r="3457" customFormat="false" ht="12.8" hidden="false" customHeight="false" outlineLevel="0" collapsed="false">
      <c r="A3457" s="0" t="str">
        <f aca="false">gait_events!B4862</f>
        <v>pp072</v>
      </c>
      <c r="B3457" s="0" t="str">
        <f aca="false">VLOOKUP(A3457,participants!A:B,2,0)</f>
        <v>M</v>
      </c>
      <c r="C3457" s="0" t="n">
        <f aca="false">VLOOKUP(A3457,participants!A:C,3,0)</f>
        <v>27</v>
      </c>
      <c r="D3457" s="0" t="str">
        <f aca="false">VLOOKUP(A3457,participants!A:F,6,0)</f>
        <v>YA</v>
      </c>
      <c r="E3457" s="0" t="str">
        <f aca="false">IF(LEN(SUBSTITUTE(gait_events!C4862,"_run-",""))&lt;&gt;LEN(gait_events!C4862),LEFT(RIGHT(gait_events!C4862,LEN(gait_events!C4862)-19),FIND("_run-",RIGHT(gait_events!C4862,LEN(gait_events!C4862)-19),1)-1),RIGHT(gait_events!C4862,LEN(gait_events!C4862)-19))</f>
        <v>Slow</v>
      </c>
      <c r="F3457" s="0" t="str">
        <f aca="false">IF(LEN(SUBSTITUTE(gait_events!C4862,"_run-",""))&lt;&gt;LEN(gait_events!C4862),RIGHT(gait_events!C4862,LEN(gait_events!C4862)-FIND("_run-",gait_events!C4862,1)-4),"")</f>
        <v/>
      </c>
      <c r="G3457" s="0" t="str">
        <f aca="false">gait_events!D4862</f>
        <v>right_ankle</v>
      </c>
      <c r="H3457" s="0" t="str">
        <f aca="false">gait_events!E4862</f>
        <v>IC</v>
      </c>
      <c r="I3457" s="0" t="n">
        <f aca="false">IF(gait_events!F4862&lt;&gt;"",gait_events!F4862,NA())</f>
        <v>2178</v>
      </c>
      <c r="J3457" s="0" t="n">
        <f aca="false">IF(gait_events!G4862&lt;&gt;"",gait_events!G4862,NA())</f>
        <v>2177</v>
      </c>
      <c r="K3457" s="0" t="n">
        <f aca="false">I3457-J3457</f>
        <v>1</v>
      </c>
      <c r="L3457" s="0" t="n">
        <f aca="false">K3457*5</f>
        <v>5</v>
      </c>
      <c r="M3457" s="0" t="n">
        <f aca="false">IF(NOT(ISNA(I3457)),1,0)</f>
        <v>1</v>
      </c>
      <c r="N3457" s="0" t="n">
        <f aca="false">IF(NOT(ISNA(J3457)),1,0)</f>
        <v>1</v>
      </c>
      <c r="O3457" s="0" t="n">
        <f aca="false">IF(AND(NOT(ISNA(I3457)),NOT(ISNA(J3457))),1,0)</f>
        <v>1</v>
      </c>
      <c r="P3457" s="0" t="n">
        <f aca="false">IF(AND(NOT(ISNA(I3457)),ISNA(J3457)),1,0)</f>
        <v>0</v>
      </c>
      <c r="Q3457" s="0" t="n">
        <f aca="false">IF(AND(ISNA(I3457),NOT(ISNA(J3457))),1,0)</f>
        <v>0</v>
      </c>
      <c r="R3457" s="0" t="n">
        <f aca="false">IF(SUM(O3457:Q3457)&lt;&gt;1,"ERROR",1)</f>
        <v>1</v>
      </c>
    </row>
    <row r="3458" customFormat="false" ht="12.8" hidden="false" customHeight="false" outlineLevel="0" collapsed="false">
      <c r="A3458" s="0" t="str">
        <f aca="false">gait_events!B4863</f>
        <v>pp072</v>
      </c>
      <c r="B3458" s="0" t="str">
        <f aca="false">VLOOKUP(A3458,participants!A:B,2,0)</f>
        <v>M</v>
      </c>
      <c r="C3458" s="0" t="n">
        <f aca="false">VLOOKUP(A3458,participants!A:C,3,0)</f>
        <v>27</v>
      </c>
      <c r="D3458" s="0" t="str">
        <f aca="false">VLOOKUP(A3458,participants!A:F,6,0)</f>
        <v>YA</v>
      </c>
      <c r="E3458" s="0" t="str">
        <f aca="false">IF(LEN(SUBSTITUTE(gait_events!C4863,"_run-",""))&lt;&gt;LEN(gait_events!C4863),LEFT(RIGHT(gait_events!C4863,LEN(gait_events!C4863)-19),FIND("_run-",RIGHT(gait_events!C4863,LEN(gait_events!C4863)-19),1)-1),RIGHT(gait_events!C4863,LEN(gait_events!C4863)-19))</f>
        <v>Slow</v>
      </c>
      <c r="F3458" s="0" t="str">
        <f aca="false">IF(LEN(SUBSTITUTE(gait_events!C4863,"_run-",""))&lt;&gt;LEN(gait_events!C4863),RIGHT(gait_events!C4863,LEN(gait_events!C4863)-FIND("_run-",gait_events!C4863,1)-4),"")</f>
        <v/>
      </c>
      <c r="G3458" s="0" t="str">
        <f aca="false">gait_events!D4863</f>
        <v>right_ankle</v>
      </c>
      <c r="H3458" s="0" t="str">
        <f aca="false">gait_events!E4863</f>
        <v>FC</v>
      </c>
      <c r="I3458" s="0" t="n">
        <f aca="false">IF(gait_events!F4863&lt;&gt;"",gait_events!F4863,NA())</f>
        <v>140</v>
      </c>
      <c r="J3458" s="0" t="n">
        <f aca="false">IF(gait_events!G4863&lt;&gt;"",gait_events!G4863,NA())</f>
        <v>142</v>
      </c>
      <c r="K3458" s="0" t="n">
        <f aca="false">I3458-J3458</f>
        <v>-2</v>
      </c>
      <c r="L3458" s="0" t="n">
        <f aca="false">K3458*5</f>
        <v>-10</v>
      </c>
      <c r="M3458" s="0" t="n">
        <f aca="false">IF(NOT(ISNA(I3458)),1,0)</f>
        <v>1</v>
      </c>
      <c r="N3458" s="0" t="n">
        <f aca="false">IF(NOT(ISNA(J3458)),1,0)</f>
        <v>1</v>
      </c>
      <c r="O3458" s="0" t="n">
        <f aca="false">IF(AND(NOT(ISNA(I3458)),NOT(ISNA(J3458))),1,0)</f>
        <v>1</v>
      </c>
      <c r="P3458" s="0" t="n">
        <f aca="false">IF(AND(NOT(ISNA(I3458)),ISNA(J3458)),1,0)</f>
        <v>0</v>
      </c>
      <c r="Q3458" s="0" t="n">
        <f aca="false">IF(AND(ISNA(I3458),NOT(ISNA(J3458))),1,0)</f>
        <v>0</v>
      </c>
      <c r="R3458" s="0" t="n">
        <f aca="false">IF(SUM(O3458:Q3458)&lt;&gt;1,"ERROR",1)</f>
        <v>1</v>
      </c>
    </row>
    <row r="3459" customFormat="false" ht="12.8" hidden="false" customHeight="false" outlineLevel="0" collapsed="false">
      <c r="A3459" s="0" t="str">
        <f aca="false">gait_events!B4864</f>
        <v>pp072</v>
      </c>
      <c r="B3459" s="0" t="str">
        <f aca="false">VLOOKUP(A3459,participants!A:B,2,0)</f>
        <v>M</v>
      </c>
      <c r="C3459" s="0" t="n">
        <f aca="false">VLOOKUP(A3459,participants!A:C,3,0)</f>
        <v>27</v>
      </c>
      <c r="D3459" s="0" t="str">
        <f aca="false">VLOOKUP(A3459,participants!A:F,6,0)</f>
        <v>YA</v>
      </c>
      <c r="E3459" s="0" t="str">
        <f aca="false">IF(LEN(SUBSTITUTE(gait_events!C4864,"_run-",""))&lt;&gt;LEN(gait_events!C4864),LEFT(RIGHT(gait_events!C4864,LEN(gait_events!C4864)-19),FIND("_run-",RIGHT(gait_events!C4864,LEN(gait_events!C4864)-19),1)-1),RIGHT(gait_events!C4864,LEN(gait_events!C4864)-19))</f>
        <v>Slow</v>
      </c>
      <c r="F3459" s="0" t="str">
        <f aca="false">IF(LEN(SUBSTITUTE(gait_events!C4864,"_run-",""))&lt;&gt;LEN(gait_events!C4864),RIGHT(gait_events!C4864,LEN(gait_events!C4864)-FIND("_run-",gait_events!C4864,1)-4),"")</f>
        <v/>
      </c>
      <c r="G3459" s="0" t="str">
        <f aca="false">gait_events!D4864</f>
        <v>right_ankle</v>
      </c>
      <c r="H3459" s="0" t="str">
        <f aca="false">gait_events!E4864</f>
        <v>FC</v>
      </c>
      <c r="I3459" s="0" t="n">
        <f aca="false">IF(gait_events!F4864&lt;&gt;"",gait_events!F4864,NA())</f>
        <v>533</v>
      </c>
      <c r="J3459" s="0" t="n">
        <f aca="false">IF(gait_events!G4864&lt;&gt;"",gait_events!G4864,NA())</f>
        <v>536</v>
      </c>
      <c r="K3459" s="0" t="n">
        <f aca="false">I3459-J3459</f>
        <v>-3</v>
      </c>
      <c r="L3459" s="0" t="n">
        <f aca="false">K3459*5</f>
        <v>-15</v>
      </c>
      <c r="M3459" s="0" t="n">
        <f aca="false">IF(NOT(ISNA(I3459)),1,0)</f>
        <v>1</v>
      </c>
      <c r="N3459" s="0" t="n">
        <f aca="false">IF(NOT(ISNA(J3459)),1,0)</f>
        <v>1</v>
      </c>
      <c r="O3459" s="0" t="n">
        <f aca="false">IF(AND(NOT(ISNA(I3459)),NOT(ISNA(J3459))),1,0)</f>
        <v>1</v>
      </c>
      <c r="P3459" s="0" t="n">
        <f aca="false">IF(AND(NOT(ISNA(I3459)),ISNA(J3459)),1,0)</f>
        <v>0</v>
      </c>
      <c r="Q3459" s="0" t="n">
        <f aca="false">IF(AND(ISNA(I3459),NOT(ISNA(J3459))),1,0)</f>
        <v>0</v>
      </c>
      <c r="R3459" s="0" t="n">
        <f aca="false">IF(SUM(O3459:Q3459)&lt;&gt;1,"ERROR",1)</f>
        <v>1</v>
      </c>
    </row>
    <row r="3460" customFormat="false" ht="12.8" hidden="false" customHeight="false" outlineLevel="0" collapsed="false">
      <c r="A3460" s="0" t="str">
        <f aca="false">gait_events!B4865</f>
        <v>pp072</v>
      </c>
      <c r="B3460" s="0" t="str">
        <f aca="false">VLOOKUP(A3460,participants!A:B,2,0)</f>
        <v>M</v>
      </c>
      <c r="C3460" s="0" t="n">
        <f aca="false">VLOOKUP(A3460,participants!A:C,3,0)</f>
        <v>27</v>
      </c>
      <c r="D3460" s="0" t="str">
        <f aca="false">VLOOKUP(A3460,participants!A:F,6,0)</f>
        <v>YA</v>
      </c>
      <c r="E3460" s="0" t="str">
        <f aca="false">IF(LEN(SUBSTITUTE(gait_events!C4865,"_run-",""))&lt;&gt;LEN(gait_events!C4865),LEFT(RIGHT(gait_events!C4865,LEN(gait_events!C4865)-19),FIND("_run-",RIGHT(gait_events!C4865,LEN(gait_events!C4865)-19),1)-1),RIGHT(gait_events!C4865,LEN(gait_events!C4865)-19))</f>
        <v>Slow</v>
      </c>
      <c r="F3460" s="0" t="str">
        <f aca="false">IF(LEN(SUBSTITUTE(gait_events!C4865,"_run-",""))&lt;&gt;LEN(gait_events!C4865),RIGHT(gait_events!C4865,LEN(gait_events!C4865)-FIND("_run-",gait_events!C4865,1)-4),"")</f>
        <v/>
      </c>
      <c r="G3460" s="0" t="str">
        <f aca="false">gait_events!D4865</f>
        <v>right_ankle</v>
      </c>
      <c r="H3460" s="0" t="str">
        <f aca="false">gait_events!E4865</f>
        <v>FC</v>
      </c>
      <c r="I3460" s="0" t="n">
        <f aca="false">IF(gait_events!F4865&lt;&gt;"",gait_events!F4865,NA())</f>
        <v>920</v>
      </c>
      <c r="J3460" s="0" t="n">
        <f aca="false">IF(gait_events!G4865&lt;&gt;"",gait_events!G4865,NA())</f>
        <v>922</v>
      </c>
      <c r="K3460" s="0" t="n">
        <f aca="false">I3460-J3460</f>
        <v>-2</v>
      </c>
      <c r="L3460" s="0" t="n">
        <f aca="false">K3460*5</f>
        <v>-10</v>
      </c>
      <c r="M3460" s="0" t="n">
        <f aca="false">IF(NOT(ISNA(I3460)),1,0)</f>
        <v>1</v>
      </c>
      <c r="N3460" s="0" t="n">
        <f aca="false">IF(NOT(ISNA(J3460)),1,0)</f>
        <v>1</v>
      </c>
      <c r="O3460" s="0" t="n">
        <f aca="false">IF(AND(NOT(ISNA(I3460)),NOT(ISNA(J3460))),1,0)</f>
        <v>1</v>
      </c>
      <c r="P3460" s="0" t="n">
        <f aca="false">IF(AND(NOT(ISNA(I3460)),ISNA(J3460)),1,0)</f>
        <v>0</v>
      </c>
      <c r="Q3460" s="0" t="n">
        <f aca="false">IF(AND(ISNA(I3460),NOT(ISNA(J3460))),1,0)</f>
        <v>0</v>
      </c>
      <c r="R3460" s="0" t="n">
        <f aca="false">IF(SUM(O3460:Q3460)&lt;&gt;1,"ERROR",1)</f>
        <v>1</v>
      </c>
    </row>
    <row r="3461" customFormat="false" ht="12.8" hidden="false" customHeight="false" outlineLevel="0" collapsed="false">
      <c r="A3461" s="0" t="str">
        <f aca="false">gait_events!B4866</f>
        <v>pp072</v>
      </c>
      <c r="B3461" s="0" t="str">
        <f aca="false">VLOOKUP(A3461,participants!A:B,2,0)</f>
        <v>M</v>
      </c>
      <c r="C3461" s="0" t="n">
        <f aca="false">VLOOKUP(A3461,participants!A:C,3,0)</f>
        <v>27</v>
      </c>
      <c r="D3461" s="0" t="str">
        <f aca="false">VLOOKUP(A3461,participants!A:F,6,0)</f>
        <v>YA</v>
      </c>
      <c r="E3461" s="0" t="str">
        <f aca="false">IF(LEN(SUBSTITUTE(gait_events!C4866,"_run-",""))&lt;&gt;LEN(gait_events!C4866),LEFT(RIGHT(gait_events!C4866,LEN(gait_events!C4866)-19),FIND("_run-",RIGHT(gait_events!C4866,LEN(gait_events!C4866)-19),1)-1),RIGHT(gait_events!C4866,LEN(gait_events!C4866)-19))</f>
        <v>Slow</v>
      </c>
      <c r="F3461" s="0" t="str">
        <f aca="false">IF(LEN(SUBSTITUTE(gait_events!C4866,"_run-",""))&lt;&gt;LEN(gait_events!C4866),RIGHT(gait_events!C4866,LEN(gait_events!C4866)-FIND("_run-",gait_events!C4866,1)-4),"")</f>
        <v/>
      </c>
      <c r="G3461" s="0" t="str">
        <f aca="false">gait_events!D4866</f>
        <v>right_ankle</v>
      </c>
      <c r="H3461" s="0" t="str">
        <f aca="false">gait_events!E4866</f>
        <v>FC</v>
      </c>
      <c r="I3461" s="0" t="n">
        <f aca="false">IF(gait_events!F4866&lt;&gt;"",gait_events!F4866,NA())</f>
        <v>1301</v>
      </c>
      <c r="J3461" s="0" t="n">
        <f aca="false">IF(gait_events!G4866&lt;&gt;"",gait_events!G4866,NA())</f>
        <v>1303</v>
      </c>
      <c r="K3461" s="0" t="n">
        <f aca="false">I3461-J3461</f>
        <v>-2</v>
      </c>
      <c r="L3461" s="0" t="n">
        <f aca="false">K3461*5</f>
        <v>-10</v>
      </c>
      <c r="M3461" s="0" t="n">
        <f aca="false">IF(NOT(ISNA(I3461)),1,0)</f>
        <v>1</v>
      </c>
      <c r="N3461" s="0" t="n">
        <f aca="false">IF(NOT(ISNA(J3461)),1,0)</f>
        <v>1</v>
      </c>
      <c r="O3461" s="0" t="n">
        <f aca="false">IF(AND(NOT(ISNA(I3461)),NOT(ISNA(J3461))),1,0)</f>
        <v>1</v>
      </c>
      <c r="P3461" s="0" t="n">
        <f aca="false">IF(AND(NOT(ISNA(I3461)),ISNA(J3461)),1,0)</f>
        <v>0</v>
      </c>
      <c r="Q3461" s="0" t="n">
        <f aca="false">IF(AND(ISNA(I3461),NOT(ISNA(J3461))),1,0)</f>
        <v>0</v>
      </c>
      <c r="R3461" s="0" t="n">
        <f aca="false">IF(SUM(O3461:Q3461)&lt;&gt;1,"ERROR",1)</f>
        <v>1</v>
      </c>
    </row>
    <row r="3462" customFormat="false" ht="12.8" hidden="false" customHeight="false" outlineLevel="0" collapsed="false">
      <c r="A3462" s="0" t="str">
        <f aca="false">gait_events!B4867</f>
        <v>pp072</v>
      </c>
      <c r="B3462" s="0" t="str">
        <f aca="false">VLOOKUP(A3462,participants!A:B,2,0)</f>
        <v>M</v>
      </c>
      <c r="C3462" s="0" t="n">
        <f aca="false">VLOOKUP(A3462,participants!A:C,3,0)</f>
        <v>27</v>
      </c>
      <c r="D3462" s="0" t="str">
        <f aca="false">VLOOKUP(A3462,participants!A:F,6,0)</f>
        <v>YA</v>
      </c>
      <c r="E3462" s="0" t="str">
        <f aca="false">IF(LEN(SUBSTITUTE(gait_events!C4867,"_run-",""))&lt;&gt;LEN(gait_events!C4867),LEFT(RIGHT(gait_events!C4867,LEN(gait_events!C4867)-19),FIND("_run-",RIGHT(gait_events!C4867,LEN(gait_events!C4867)-19),1)-1),RIGHT(gait_events!C4867,LEN(gait_events!C4867)-19))</f>
        <v>Slow</v>
      </c>
      <c r="F3462" s="0" t="str">
        <f aca="false">IF(LEN(SUBSTITUTE(gait_events!C4867,"_run-",""))&lt;&gt;LEN(gait_events!C4867),RIGHT(gait_events!C4867,LEN(gait_events!C4867)-FIND("_run-",gait_events!C4867,1)-4),"")</f>
        <v/>
      </c>
      <c r="G3462" s="0" t="str">
        <f aca="false">gait_events!D4867</f>
        <v>right_ankle</v>
      </c>
      <c r="H3462" s="0" t="str">
        <f aca="false">gait_events!E4867</f>
        <v>FC</v>
      </c>
      <c r="I3462" s="0" t="n">
        <f aca="false">IF(gait_events!F4867&lt;&gt;"",gait_events!F4867,NA())</f>
        <v>1666</v>
      </c>
      <c r="J3462" s="0" t="n">
        <f aca="false">IF(gait_events!G4867&lt;&gt;"",gait_events!G4867,NA())</f>
        <v>1669</v>
      </c>
      <c r="K3462" s="0" t="n">
        <f aca="false">I3462-J3462</f>
        <v>-3</v>
      </c>
      <c r="L3462" s="0" t="n">
        <f aca="false">K3462*5</f>
        <v>-15</v>
      </c>
      <c r="M3462" s="0" t="n">
        <f aca="false">IF(NOT(ISNA(I3462)),1,0)</f>
        <v>1</v>
      </c>
      <c r="N3462" s="0" t="n">
        <f aca="false">IF(NOT(ISNA(J3462)),1,0)</f>
        <v>1</v>
      </c>
      <c r="O3462" s="0" t="n">
        <f aca="false">IF(AND(NOT(ISNA(I3462)),NOT(ISNA(J3462))),1,0)</f>
        <v>1</v>
      </c>
      <c r="P3462" s="0" t="n">
        <f aca="false">IF(AND(NOT(ISNA(I3462)),ISNA(J3462)),1,0)</f>
        <v>0</v>
      </c>
      <c r="Q3462" s="0" t="n">
        <f aca="false">IF(AND(ISNA(I3462),NOT(ISNA(J3462))),1,0)</f>
        <v>0</v>
      </c>
      <c r="R3462" s="0" t="n">
        <f aca="false">IF(SUM(O3462:Q3462)&lt;&gt;1,"ERROR",1)</f>
        <v>1</v>
      </c>
    </row>
    <row r="3463" customFormat="false" ht="12.8" hidden="false" customHeight="false" outlineLevel="0" collapsed="false">
      <c r="A3463" s="0" t="str">
        <f aca="false">gait_events!B4868</f>
        <v>pp072</v>
      </c>
      <c r="B3463" s="0" t="str">
        <f aca="false">VLOOKUP(A3463,participants!A:B,2,0)</f>
        <v>M</v>
      </c>
      <c r="C3463" s="0" t="n">
        <f aca="false">VLOOKUP(A3463,participants!A:C,3,0)</f>
        <v>27</v>
      </c>
      <c r="D3463" s="0" t="str">
        <f aca="false">VLOOKUP(A3463,participants!A:F,6,0)</f>
        <v>YA</v>
      </c>
      <c r="E3463" s="0" t="str">
        <f aca="false">IF(LEN(SUBSTITUTE(gait_events!C4868,"_run-",""))&lt;&gt;LEN(gait_events!C4868),LEFT(RIGHT(gait_events!C4868,LEN(gait_events!C4868)-19),FIND("_run-",RIGHT(gait_events!C4868,LEN(gait_events!C4868)-19),1)-1),RIGHT(gait_events!C4868,LEN(gait_events!C4868)-19))</f>
        <v>Slow</v>
      </c>
      <c r="F3463" s="0" t="str">
        <f aca="false">IF(LEN(SUBSTITUTE(gait_events!C4868,"_run-",""))&lt;&gt;LEN(gait_events!C4868),RIGHT(gait_events!C4868,LEN(gait_events!C4868)-FIND("_run-",gait_events!C4868,1)-4),"")</f>
        <v/>
      </c>
      <c r="G3463" s="0" t="str">
        <f aca="false">gait_events!D4868</f>
        <v>right_ankle</v>
      </c>
      <c r="H3463" s="0" t="str">
        <f aca="false">gait_events!E4868</f>
        <v>FC</v>
      </c>
      <c r="I3463" s="0" t="n">
        <f aca="false">IF(gait_events!F4868&lt;&gt;"",gait_events!F4868,NA())</f>
        <v>2044</v>
      </c>
      <c r="J3463" s="0" t="n">
        <f aca="false">IF(gait_events!G4868&lt;&gt;"",gait_events!G4868,NA())</f>
        <v>2047</v>
      </c>
      <c r="K3463" s="0" t="n">
        <f aca="false">I3463-J3463</f>
        <v>-3</v>
      </c>
      <c r="L3463" s="0" t="n">
        <f aca="false">K3463*5</f>
        <v>-15</v>
      </c>
      <c r="M3463" s="0" t="n">
        <f aca="false">IF(NOT(ISNA(I3463)),1,0)</f>
        <v>1</v>
      </c>
      <c r="N3463" s="0" t="n">
        <f aca="false">IF(NOT(ISNA(J3463)),1,0)</f>
        <v>1</v>
      </c>
      <c r="O3463" s="0" t="n">
        <f aca="false">IF(AND(NOT(ISNA(I3463)),NOT(ISNA(J3463))),1,0)</f>
        <v>1</v>
      </c>
      <c r="P3463" s="0" t="n">
        <f aca="false">IF(AND(NOT(ISNA(I3463)),ISNA(J3463)),1,0)</f>
        <v>0</v>
      </c>
      <c r="Q3463" s="0" t="n">
        <f aca="false">IF(AND(ISNA(I3463),NOT(ISNA(J3463))),1,0)</f>
        <v>0</v>
      </c>
      <c r="R3463" s="0" t="n">
        <f aca="false">IF(SUM(O3463:Q3463)&lt;&gt;1,"ERROR",1)</f>
        <v>1</v>
      </c>
    </row>
    <row r="3464" customFormat="false" ht="12.8" hidden="false" customHeight="false" outlineLevel="0" collapsed="false">
      <c r="A3464" s="0" t="str">
        <f aca="false">gait_events!B4869</f>
        <v>pp072</v>
      </c>
      <c r="B3464" s="0" t="str">
        <f aca="false">VLOOKUP(A3464,participants!A:B,2,0)</f>
        <v>M</v>
      </c>
      <c r="C3464" s="0" t="n">
        <f aca="false">VLOOKUP(A3464,participants!A:C,3,0)</f>
        <v>27</v>
      </c>
      <c r="D3464" s="0" t="str">
        <f aca="false">VLOOKUP(A3464,participants!A:F,6,0)</f>
        <v>YA</v>
      </c>
      <c r="E3464" s="0" t="str">
        <f aca="false">IF(LEN(SUBSTITUTE(gait_events!C4869,"_run-",""))&lt;&gt;LEN(gait_events!C4869),LEFT(RIGHT(gait_events!C4869,LEN(gait_events!C4869)-19),FIND("_run-",RIGHT(gait_events!C4869,LEN(gait_events!C4869)-19),1)-1),RIGHT(gait_events!C4869,LEN(gait_events!C4869)-19))</f>
        <v>Slow</v>
      </c>
      <c r="F3464" s="0" t="str">
        <f aca="false">IF(LEN(SUBSTITUTE(gait_events!C4869,"_run-",""))&lt;&gt;LEN(gait_events!C4869),RIGHT(gait_events!C4869,LEN(gait_events!C4869)-FIND("_run-",gait_events!C4869,1)-4),"")</f>
        <v/>
      </c>
      <c r="G3464" s="0" t="str">
        <f aca="false">gait_events!D4869</f>
        <v>left_shank</v>
      </c>
      <c r="H3464" s="0" t="str">
        <f aca="false">gait_events!E4869</f>
        <v>IC</v>
      </c>
      <c r="I3464" s="0" t="n">
        <f aca="false">IF(gait_events!F4869&lt;&gt;"",gait_events!F4869,NA())</f>
        <v>69</v>
      </c>
      <c r="J3464" s="0" t="n">
        <f aca="false">IF(gait_events!G4869&lt;&gt;"",gait_events!G4869,NA())</f>
        <v>74</v>
      </c>
      <c r="K3464" s="0" t="n">
        <f aca="false">I3464-J3464</f>
        <v>-5</v>
      </c>
      <c r="L3464" s="0" t="n">
        <f aca="false">K3464*5</f>
        <v>-25</v>
      </c>
      <c r="M3464" s="0" t="n">
        <f aca="false">IF(NOT(ISNA(I3464)),1,0)</f>
        <v>1</v>
      </c>
      <c r="N3464" s="0" t="n">
        <f aca="false">IF(NOT(ISNA(J3464)),1,0)</f>
        <v>1</v>
      </c>
      <c r="O3464" s="0" t="n">
        <f aca="false">IF(AND(NOT(ISNA(I3464)),NOT(ISNA(J3464))),1,0)</f>
        <v>1</v>
      </c>
      <c r="P3464" s="0" t="n">
        <f aca="false">IF(AND(NOT(ISNA(I3464)),ISNA(J3464)),1,0)</f>
        <v>0</v>
      </c>
      <c r="Q3464" s="0" t="n">
        <f aca="false">IF(AND(ISNA(I3464),NOT(ISNA(J3464))),1,0)</f>
        <v>0</v>
      </c>
      <c r="R3464" s="0" t="n">
        <f aca="false">IF(SUM(O3464:Q3464)&lt;&gt;1,"ERROR",1)</f>
        <v>1</v>
      </c>
    </row>
    <row r="3465" customFormat="false" ht="12.8" hidden="false" customHeight="false" outlineLevel="0" collapsed="false">
      <c r="A3465" s="0" t="str">
        <f aca="false">gait_events!B4870</f>
        <v>pp072</v>
      </c>
      <c r="B3465" s="0" t="str">
        <f aca="false">VLOOKUP(A3465,participants!A:B,2,0)</f>
        <v>M</v>
      </c>
      <c r="C3465" s="0" t="n">
        <f aca="false">VLOOKUP(A3465,participants!A:C,3,0)</f>
        <v>27</v>
      </c>
      <c r="D3465" s="0" t="str">
        <f aca="false">VLOOKUP(A3465,participants!A:F,6,0)</f>
        <v>YA</v>
      </c>
      <c r="E3465" s="0" t="str">
        <f aca="false">IF(LEN(SUBSTITUTE(gait_events!C4870,"_run-",""))&lt;&gt;LEN(gait_events!C4870),LEFT(RIGHT(gait_events!C4870,LEN(gait_events!C4870)-19),FIND("_run-",RIGHT(gait_events!C4870,LEN(gait_events!C4870)-19),1)-1),RIGHT(gait_events!C4870,LEN(gait_events!C4870)-19))</f>
        <v>Slow</v>
      </c>
      <c r="F3465" s="0" t="str">
        <f aca="false">IF(LEN(SUBSTITUTE(gait_events!C4870,"_run-",""))&lt;&gt;LEN(gait_events!C4870),RIGHT(gait_events!C4870,LEN(gait_events!C4870)-FIND("_run-",gait_events!C4870,1)-4),"")</f>
        <v/>
      </c>
      <c r="G3465" s="0" t="str">
        <f aca="false">gait_events!D4870</f>
        <v>left_shank</v>
      </c>
      <c r="H3465" s="0" t="str">
        <f aca="false">gait_events!E4870</f>
        <v>IC</v>
      </c>
      <c r="I3465" s="0" t="n">
        <f aca="false">IF(gait_events!F4870&lt;&gt;"",gait_events!F4870,NA())</f>
        <v>464</v>
      </c>
      <c r="J3465" s="0" t="n">
        <f aca="false">IF(gait_events!G4870&lt;&gt;"",gait_events!G4870,NA())</f>
        <v>472</v>
      </c>
      <c r="K3465" s="0" t="n">
        <f aca="false">I3465-J3465</f>
        <v>-8</v>
      </c>
      <c r="L3465" s="0" t="n">
        <f aca="false">K3465*5</f>
        <v>-40</v>
      </c>
      <c r="M3465" s="0" t="n">
        <f aca="false">IF(NOT(ISNA(I3465)),1,0)</f>
        <v>1</v>
      </c>
      <c r="N3465" s="0" t="n">
        <f aca="false">IF(NOT(ISNA(J3465)),1,0)</f>
        <v>1</v>
      </c>
      <c r="O3465" s="0" t="n">
        <f aca="false">IF(AND(NOT(ISNA(I3465)),NOT(ISNA(J3465))),1,0)</f>
        <v>1</v>
      </c>
      <c r="P3465" s="0" t="n">
        <f aca="false">IF(AND(NOT(ISNA(I3465)),ISNA(J3465)),1,0)</f>
        <v>0</v>
      </c>
      <c r="Q3465" s="0" t="n">
        <f aca="false">IF(AND(ISNA(I3465),NOT(ISNA(J3465))),1,0)</f>
        <v>0</v>
      </c>
      <c r="R3465" s="0" t="n">
        <f aca="false">IF(SUM(O3465:Q3465)&lt;&gt;1,"ERROR",1)</f>
        <v>1</v>
      </c>
    </row>
    <row r="3466" customFormat="false" ht="12.8" hidden="false" customHeight="false" outlineLevel="0" collapsed="false">
      <c r="A3466" s="0" t="str">
        <f aca="false">gait_events!B4871</f>
        <v>pp072</v>
      </c>
      <c r="B3466" s="0" t="str">
        <f aca="false">VLOOKUP(A3466,participants!A:B,2,0)</f>
        <v>M</v>
      </c>
      <c r="C3466" s="0" t="n">
        <f aca="false">VLOOKUP(A3466,participants!A:C,3,0)</f>
        <v>27</v>
      </c>
      <c r="D3466" s="0" t="str">
        <f aca="false">VLOOKUP(A3466,participants!A:F,6,0)</f>
        <v>YA</v>
      </c>
      <c r="E3466" s="0" t="str">
        <f aca="false">IF(LEN(SUBSTITUTE(gait_events!C4871,"_run-",""))&lt;&gt;LEN(gait_events!C4871),LEFT(RIGHT(gait_events!C4871,LEN(gait_events!C4871)-19),FIND("_run-",RIGHT(gait_events!C4871,LEN(gait_events!C4871)-19),1)-1),RIGHT(gait_events!C4871,LEN(gait_events!C4871)-19))</f>
        <v>Slow</v>
      </c>
      <c r="F3466" s="0" t="str">
        <f aca="false">IF(LEN(SUBSTITUTE(gait_events!C4871,"_run-",""))&lt;&gt;LEN(gait_events!C4871),RIGHT(gait_events!C4871,LEN(gait_events!C4871)-FIND("_run-",gait_events!C4871,1)-4),"")</f>
        <v/>
      </c>
      <c r="G3466" s="0" t="str">
        <f aca="false">gait_events!D4871</f>
        <v>left_shank</v>
      </c>
      <c r="H3466" s="0" t="str">
        <f aca="false">gait_events!E4871</f>
        <v>IC</v>
      </c>
      <c r="I3466" s="0" t="n">
        <f aca="false">IF(gait_events!F4871&lt;&gt;"",gait_events!F4871,NA())</f>
        <v>859</v>
      </c>
      <c r="J3466" s="0" t="n">
        <f aca="false">IF(gait_events!G4871&lt;&gt;"",gait_events!G4871,NA())</f>
        <v>872</v>
      </c>
      <c r="K3466" s="0" t="n">
        <f aca="false">I3466-J3466</f>
        <v>-13</v>
      </c>
      <c r="L3466" s="0" t="n">
        <f aca="false">K3466*5</f>
        <v>-65</v>
      </c>
      <c r="M3466" s="0" t="n">
        <f aca="false">IF(NOT(ISNA(I3466)),1,0)</f>
        <v>1</v>
      </c>
      <c r="N3466" s="0" t="n">
        <f aca="false">IF(NOT(ISNA(J3466)),1,0)</f>
        <v>1</v>
      </c>
      <c r="O3466" s="0" t="n">
        <f aca="false">IF(AND(NOT(ISNA(I3466)),NOT(ISNA(J3466))),1,0)</f>
        <v>1</v>
      </c>
      <c r="P3466" s="0" t="n">
        <f aca="false">IF(AND(NOT(ISNA(I3466)),ISNA(J3466)),1,0)</f>
        <v>0</v>
      </c>
      <c r="Q3466" s="0" t="n">
        <f aca="false">IF(AND(ISNA(I3466),NOT(ISNA(J3466))),1,0)</f>
        <v>0</v>
      </c>
      <c r="R3466" s="0" t="n">
        <f aca="false">IF(SUM(O3466:Q3466)&lt;&gt;1,"ERROR",1)</f>
        <v>1</v>
      </c>
    </row>
    <row r="3467" customFormat="false" ht="12.8" hidden="false" customHeight="false" outlineLevel="0" collapsed="false">
      <c r="A3467" s="0" t="str">
        <f aca="false">gait_events!B4872</f>
        <v>pp072</v>
      </c>
      <c r="B3467" s="0" t="str">
        <f aca="false">VLOOKUP(A3467,participants!A:B,2,0)</f>
        <v>M</v>
      </c>
      <c r="C3467" s="0" t="n">
        <f aca="false">VLOOKUP(A3467,participants!A:C,3,0)</f>
        <v>27</v>
      </c>
      <c r="D3467" s="0" t="str">
        <f aca="false">VLOOKUP(A3467,participants!A:F,6,0)</f>
        <v>YA</v>
      </c>
      <c r="E3467" s="0" t="str">
        <f aca="false">IF(LEN(SUBSTITUTE(gait_events!C4872,"_run-",""))&lt;&gt;LEN(gait_events!C4872),LEFT(RIGHT(gait_events!C4872,LEN(gait_events!C4872)-19),FIND("_run-",RIGHT(gait_events!C4872,LEN(gait_events!C4872)-19),1)-1),RIGHT(gait_events!C4872,LEN(gait_events!C4872)-19))</f>
        <v>Slow</v>
      </c>
      <c r="F3467" s="0" t="str">
        <f aca="false">IF(LEN(SUBSTITUTE(gait_events!C4872,"_run-",""))&lt;&gt;LEN(gait_events!C4872),RIGHT(gait_events!C4872,LEN(gait_events!C4872)-FIND("_run-",gait_events!C4872,1)-4),"")</f>
        <v/>
      </c>
      <c r="G3467" s="0" t="str">
        <f aca="false">gait_events!D4872</f>
        <v>left_shank</v>
      </c>
      <c r="H3467" s="0" t="str">
        <f aca="false">gait_events!E4872</f>
        <v>IC</v>
      </c>
      <c r="I3467" s="0" t="n">
        <f aca="false">IF(gait_events!F4872&lt;&gt;"",gait_events!F4872,NA())</f>
        <v>1241</v>
      </c>
      <c r="J3467" s="0" t="n">
        <f aca="false">IF(gait_events!G4872&lt;&gt;"",gait_events!G4872,NA())</f>
        <v>1248</v>
      </c>
      <c r="K3467" s="0" t="n">
        <f aca="false">I3467-J3467</f>
        <v>-7</v>
      </c>
      <c r="L3467" s="0" t="n">
        <f aca="false">K3467*5</f>
        <v>-35</v>
      </c>
      <c r="M3467" s="0" t="n">
        <f aca="false">IF(NOT(ISNA(I3467)),1,0)</f>
        <v>1</v>
      </c>
      <c r="N3467" s="0" t="n">
        <f aca="false">IF(NOT(ISNA(J3467)),1,0)</f>
        <v>1</v>
      </c>
      <c r="O3467" s="0" t="n">
        <f aca="false">IF(AND(NOT(ISNA(I3467)),NOT(ISNA(J3467))),1,0)</f>
        <v>1</v>
      </c>
      <c r="P3467" s="0" t="n">
        <f aca="false">IF(AND(NOT(ISNA(I3467)),ISNA(J3467)),1,0)</f>
        <v>0</v>
      </c>
      <c r="Q3467" s="0" t="n">
        <f aca="false">IF(AND(ISNA(I3467),NOT(ISNA(J3467))),1,0)</f>
        <v>0</v>
      </c>
      <c r="R3467" s="0" t="n">
        <f aca="false">IF(SUM(O3467:Q3467)&lt;&gt;1,"ERROR",1)</f>
        <v>1</v>
      </c>
    </row>
    <row r="3468" customFormat="false" ht="12.8" hidden="false" customHeight="false" outlineLevel="0" collapsed="false">
      <c r="A3468" s="0" t="str">
        <f aca="false">gait_events!B4873</f>
        <v>pp072</v>
      </c>
      <c r="B3468" s="0" t="str">
        <f aca="false">VLOOKUP(A3468,participants!A:B,2,0)</f>
        <v>M</v>
      </c>
      <c r="C3468" s="0" t="n">
        <f aca="false">VLOOKUP(A3468,participants!A:C,3,0)</f>
        <v>27</v>
      </c>
      <c r="D3468" s="0" t="str">
        <f aca="false">VLOOKUP(A3468,participants!A:F,6,0)</f>
        <v>YA</v>
      </c>
      <c r="E3468" s="0" t="str">
        <f aca="false">IF(LEN(SUBSTITUTE(gait_events!C4873,"_run-",""))&lt;&gt;LEN(gait_events!C4873),LEFT(RIGHT(gait_events!C4873,LEN(gait_events!C4873)-19),FIND("_run-",RIGHT(gait_events!C4873,LEN(gait_events!C4873)-19),1)-1),RIGHT(gait_events!C4873,LEN(gait_events!C4873)-19))</f>
        <v>Slow</v>
      </c>
      <c r="F3468" s="0" t="str">
        <f aca="false">IF(LEN(SUBSTITUTE(gait_events!C4873,"_run-",""))&lt;&gt;LEN(gait_events!C4873),RIGHT(gait_events!C4873,LEN(gait_events!C4873)-FIND("_run-",gait_events!C4873,1)-4),"")</f>
        <v/>
      </c>
      <c r="G3468" s="0" t="str">
        <f aca="false">gait_events!D4873</f>
        <v>left_shank</v>
      </c>
      <c r="H3468" s="0" t="str">
        <f aca="false">gait_events!E4873</f>
        <v>IC</v>
      </c>
      <c r="I3468" s="0" t="n">
        <f aca="false">IF(gait_events!F4873&lt;&gt;"",gait_events!F4873,NA())</f>
        <v>1606</v>
      </c>
      <c r="J3468" s="0" t="e">
        <f aca="false">IF(gait_events!G4873&lt;&gt;"",gait_events!G4873,NA())</f>
        <v>#N/A</v>
      </c>
      <c r="K3468" s="0" t="e">
        <f aca="false">I3468-J3468</f>
        <v>#N/A</v>
      </c>
      <c r="L3468" s="0" t="e">
        <f aca="false">K3468*5</f>
        <v>#N/A</v>
      </c>
      <c r="M3468" s="0" t="n">
        <f aca="false">IF(NOT(ISNA(I3468)),1,0)</f>
        <v>1</v>
      </c>
      <c r="N3468" s="0" t="n">
        <f aca="false">IF(NOT(ISNA(J3468)),1,0)</f>
        <v>0</v>
      </c>
      <c r="O3468" s="0" t="n">
        <f aca="false">IF(AND(NOT(ISNA(I3468)),NOT(ISNA(J3468))),1,0)</f>
        <v>0</v>
      </c>
      <c r="P3468" s="0" t="n">
        <f aca="false">IF(AND(NOT(ISNA(I3468)),ISNA(J3468)),1,0)</f>
        <v>1</v>
      </c>
      <c r="Q3468" s="0" t="n">
        <f aca="false">IF(AND(ISNA(I3468),NOT(ISNA(J3468))),1,0)</f>
        <v>0</v>
      </c>
      <c r="R3468" s="0" t="n">
        <f aca="false">IF(SUM(O3468:Q3468)&lt;&gt;1,"ERROR",1)</f>
        <v>1</v>
      </c>
    </row>
    <row r="3469" customFormat="false" ht="12.8" hidden="false" customHeight="false" outlineLevel="0" collapsed="false">
      <c r="A3469" s="0" t="str">
        <f aca="false">gait_events!B4874</f>
        <v>pp072</v>
      </c>
      <c r="B3469" s="0" t="str">
        <f aca="false">VLOOKUP(A3469,participants!A:B,2,0)</f>
        <v>M</v>
      </c>
      <c r="C3469" s="0" t="n">
        <f aca="false">VLOOKUP(A3469,participants!A:C,3,0)</f>
        <v>27</v>
      </c>
      <c r="D3469" s="0" t="str">
        <f aca="false">VLOOKUP(A3469,participants!A:F,6,0)</f>
        <v>YA</v>
      </c>
      <c r="E3469" s="0" t="str">
        <f aca="false">IF(LEN(SUBSTITUTE(gait_events!C4874,"_run-",""))&lt;&gt;LEN(gait_events!C4874),LEFT(RIGHT(gait_events!C4874,LEN(gait_events!C4874)-19),FIND("_run-",RIGHT(gait_events!C4874,LEN(gait_events!C4874)-19),1)-1),RIGHT(gait_events!C4874,LEN(gait_events!C4874)-19))</f>
        <v>Slow</v>
      </c>
      <c r="F3469" s="0" t="str">
        <f aca="false">IF(LEN(SUBSTITUTE(gait_events!C4874,"_run-",""))&lt;&gt;LEN(gait_events!C4874),RIGHT(gait_events!C4874,LEN(gait_events!C4874)-FIND("_run-",gait_events!C4874,1)-4),"")</f>
        <v/>
      </c>
      <c r="G3469" s="0" t="str">
        <f aca="false">gait_events!D4874</f>
        <v>left_shank</v>
      </c>
      <c r="H3469" s="0" t="str">
        <f aca="false">gait_events!E4874</f>
        <v>IC</v>
      </c>
      <c r="I3469" s="0" t="n">
        <f aca="false">IF(gait_events!F4874&lt;&gt;"",gait_events!F4874,NA())</f>
        <v>1985</v>
      </c>
      <c r="J3469" s="0" t="n">
        <f aca="false">IF(gait_events!G4874&lt;&gt;"",gait_events!G4874,NA())</f>
        <v>1987</v>
      </c>
      <c r="K3469" s="0" t="n">
        <f aca="false">I3469-J3469</f>
        <v>-2</v>
      </c>
      <c r="L3469" s="0" t="n">
        <f aca="false">K3469*5</f>
        <v>-10</v>
      </c>
      <c r="M3469" s="0" t="n">
        <f aca="false">IF(NOT(ISNA(I3469)),1,0)</f>
        <v>1</v>
      </c>
      <c r="N3469" s="0" t="n">
        <f aca="false">IF(NOT(ISNA(J3469)),1,0)</f>
        <v>1</v>
      </c>
      <c r="O3469" s="0" t="n">
        <f aca="false">IF(AND(NOT(ISNA(I3469)),NOT(ISNA(J3469))),1,0)</f>
        <v>1</v>
      </c>
      <c r="P3469" s="0" t="n">
        <f aca="false">IF(AND(NOT(ISNA(I3469)),ISNA(J3469)),1,0)</f>
        <v>0</v>
      </c>
      <c r="Q3469" s="0" t="n">
        <f aca="false">IF(AND(ISNA(I3469),NOT(ISNA(J3469))),1,0)</f>
        <v>0</v>
      </c>
      <c r="R3469" s="0" t="n">
        <f aca="false">IF(SUM(O3469:Q3469)&lt;&gt;1,"ERROR",1)</f>
        <v>1</v>
      </c>
    </row>
    <row r="3470" customFormat="false" ht="12.8" hidden="false" customHeight="false" outlineLevel="0" collapsed="false">
      <c r="A3470" s="0" t="str">
        <f aca="false">gait_events!B4875</f>
        <v>pp072</v>
      </c>
      <c r="B3470" s="0" t="str">
        <f aca="false">VLOOKUP(A3470,participants!A:B,2,0)</f>
        <v>M</v>
      </c>
      <c r="C3470" s="0" t="n">
        <f aca="false">VLOOKUP(A3470,participants!A:C,3,0)</f>
        <v>27</v>
      </c>
      <c r="D3470" s="0" t="str">
        <f aca="false">VLOOKUP(A3470,participants!A:F,6,0)</f>
        <v>YA</v>
      </c>
      <c r="E3470" s="0" t="str">
        <f aca="false">IF(LEN(SUBSTITUTE(gait_events!C4875,"_run-",""))&lt;&gt;LEN(gait_events!C4875),LEFT(RIGHT(gait_events!C4875,LEN(gait_events!C4875)-19),FIND("_run-",RIGHT(gait_events!C4875,LEN(gait_events!C4875)-19),1)-1),RIGHT(gait_events!C4875,LEN(gait_events!C4875)-19))</f>
        <v>Slow</v>
      </c>
      <c r="F3470" s="0" t="str">
        <f aca="false">IF(LEN(SUBSTITUTE(gait_events!C4875,"_run-",""))&lt;&gt;LEN(gait_events!C4875),RIGHT(gait_events!C4875,LEN(gait_events!C4875)-FIND("_run-",gait_events!C4875,1)-4),"")</f>
        <v/>
      </c>
      <c r="G3470" s="0" t="str">
        <f aca="false">gait_events!D4875</f>
        <v>left_shank</v>
      </c>
      <c r="H3470" s="0" t="str">
        <f aca="false">gait_events!E4875</f>
        <v>FC</v>
      </c>
      <c r="I3470" s="0" t="n">
        <f aca="false">IF(gait_events!F4875&lt;&gt;"",gait_events!F4875,NA())</f>
        <v>336</v>
      </c>
      <c r="J3470" s="0" t="n">
        <f aca="false">IF(gait_events!G4875&lt;&gt;"",gait_events!G4875,NA())</f>
        <v>336</v>
      </c>
      <c r="K3470" s="0" t="n">
        <f aca="false">I3470-J3470</f>
        <v>0</v>
      </c>
      <c r="L3470" s="0" t="n">
        <f aca="false">K3470*5</f>
        <v>0</v>
      </c>
      <c r="M3470" s="0" t="n">
        <f aca="false">IF(NOT(ISNA(I3470)),1,0)</f>
        <v>1</v>
      </c>
      <c r="N3470" s="0" t="n">
        <f aca="false">IF(NOT(ISNA(J3470)),1,0)</f>
        <v>1</v>
      </c>
      <c r="O3470" s="0" t="n">
        <f aca="false">IF(AND(NOT(ISNA(I3470)),NOT(ISNA(J3470))),1,0)</f>
        <v>1</v>
      </c>
      <c r="P3470" s="0" t="n">
        <f aca="false">IF(AND(NOT(ISNA(I3470)),ISNA(J3470)),1,0)</f>
        <v>0</v>
      </c>
      <c r="Q3470" s="0" t="n">
        <f aca="false">IF(AND(ISNA(I3470),NOT(ISNA(J3470))),1,0)</f>
        <v>0</v>
      </c>
      <c r="R3470" s="0" t="n">
        <f aca="false">IF(SUM(O3470:Q3470)&lt;&gt;1,"ERROR",1)</f>
        <v>1</v>
      </c>
    </row>
    <row r="3471" customFormat="false" ht="12.8" hidden="false" customHeight="false" outlineLevel="0" collapsed="false">
      <c r="A3471" s="0" t="str">
        <f aca="false">gait_events!B4876</f>
        <v>pp072</v>
      </c>
      <c r="B3471" s="0" t="str">
        <f aca="false">VLOOKUP(A3471,participants!A:B,2,0)</f>
        <v>M</v>
      </c>
      <c r="C3471" s="0" t="n">
        <f aca="false">VLOOKUP(A3471,participants!A:C,3,0)</f>
        <v>27</v>
      </c>
      <c r="D3471" s="0" t="str">
        <f aca="false">VLOOKUP(A3471,participants!A:F,6,0)</f>
        <v>YA</v>
      </c>
      <c r="E3471" s="0" t="str">
        <f aca="false">IF(LEN(SUBSTITUTE(gait_events!C4876,"_run-",""))&lt;&gt;LEN(gait_events!C4876),LEFT(RIGHT(gait_events!C4876,LEN(gait_events!C4876)-19),FIND("_run-",RIGHT(gait_events!C4876,LEN(gait_events!C4876)-19),1)-1),RIGHT(gait_events!C4876,LEN(gait_events!C4876)-19))</f>
        <v>Slow</v>
      </c>
      <c r="F3471" s="0" t="str">
        <f aca="false">IF(LEN(SUBSTITUTE(gait_events!C4876,"_run-",""))&lt;&gt;LEN(gait_events!C4876),RIGHT(gait_events!C4876,LEN(gait_events!C4876)-FIND("_run-",gait_events!C4876,1)-4),"")</f>
        <v/>
      </c>
      <c r="G3471" s="0" t="str">
        <f aca="false">gait_events!D4876</f>
        <v>left_shank</v>
      </c>
      <c r="H3471" s="0" t="str">
        <f aca="false">gait_events!E4876</f>
        <v>FC</v>
      </c>
      <c r="I3471" s="0" t="n">
        <f aca="false">IF(gait_events!F4876&lt;&gt;"",gait_events!F4876,NA())</f>
        <v>728</v>
      </c>
      <c r="J3471" s="0" t="n">
        <f aca="false">IF(gait_events!G4876&lt;&gt;"",gait_events!G4876,NA())</f>
        <v>737</v>
      </c>
      <c r="K3471" s="0" t="n">
        <f aca="false">I3471-J3471</f>
        <v>-9</v>
      </c>
      <c r="L3471" s="0" t="n">
        <f aca="false">K3471*5</f>
        <v>-45</v>
      </c>
      <c r="M3471" s="0" t="n">
        <f aca="false">IF(NOT(ISNA(I3471)),1,0)</f>
        <v>1</v>
      </c>
      <c r="N3471" s="0" t="n">
        <f aca="false">IF(NOT(ISNA(J3471)),1,0)</f>
        <v>1</v>
      </c>
      <c r="O3471" s="0" t="n">
        <f aca="false">IF(AND(NOT(ISNA(I3471)),NOT(ISNA(J3471))),1,0)</f>
        <v>1</v>
      </c>
      <c r="P3471" s="0" t="n">
        <f aca="false">IF(AND(NOT(ISNA(I3471)),ISNA(J3471)),1,0)</f>
        <v>0</v>
      </c>
      <c r="Q3471" s="0" t="n">
        <f aca="false">IF(AND(ISNA(I3471),NOT(ISNA(J3471))),1,0)</f>
        <v>0</v>
      </c>
      <c r="R3471" s="0" t="n">
        <f aca="false">IF(SUM(O3471:Q3471)&lt;&gt;1,"ERROR",1)</f>
        <v>1</v>
      </c>
    </row>
    <row r="3472" customFormat="false" ht="12.8" hidden="false" customHeight="false" outlineLevel="0" collapsed="false">
      <c r="A3472" s="0" t="str">
        <f aca="false">gait_events!B4877</f>
        <v>pp072</v>
      </c>
      <c r="B3472" s="0" t="str">
        <f aca="false">VLOOKUP(A3472,participants!A:B,2,0)</f>
        <v>M</v>
      </c>
      <c r="C3472" s="0" t="n">
        <f aca="false">VLOOKUP(A3472,participants!A:C,3,0)</f>
        <v>27</v>
      </c>
      <c r="D3472" s="0" t="str">
        <f aca="false">VLOOKUP(A3472,participants!A:F,6,0)</f>
        <v>YA</v>
      </c>
      <c r="E3472" s="0" t="str">
        <f aca="false">IF(LEN(SUBSTITUTE(gait_events!C4877,"_run-",""))&lt;&gt;LEN(gait_events!C4877),LEFT(RIGHT(gait_events!C4877,LEN(gait_events!C4877)-19),FIND("_run-",RIGHT(gait_events!C4877,LEN(gait_events!C4877)-19),1)-1),RIGHT(gait_events!C4877,LEN(gait_events!C4877)-19))</f>
        <v>Slow</v>
      </c>
      <c r="F3472" s="0" t="str">
        <f aca="false">IF(LEN(SUBSTITUTE(gait_events!C4877,"_run-",""))&lt;&gt;LEN(gait_events!C4877),RIGHT(gait_events!C4877,LEN(gait_events!C4877)-FIND("_run-",gait_events!C4877,1)-4),"")</f>
        <v/>
      </c>
      <c r="G3472" s="0" t="str">
        <f aca="false">gait_events!D4877</f>
        <v>left_shank</v>
      </c>
      <c r="H3472" s="0" t="str">
        <f aca="false">gait_events!E4877</f>
        <v>FC</v>
      </c>
      <c r="I3472" s="0" t="n">
        <f aca="false">IF(gait_events!F4877&lt;&gt;"",gait_events!F4877,NA())</f>
        <v>1110</v>
      </c>
      <c r="J3472" s="0" t="n">
        <f aca="false">IF(gait_events!G4877&lt;&gt;"",gait_events!G4877,NA())</f>
        <v>1119</v>
      </c>
      <c r="K3472" s="0" t="n">
        <f aca="false">I3472-J3472</f>
        <v>-9</v>
      </c>
      <c r="L3472" s="0" t="n">
        <f aca="false">K3472*5</f>
        <v>-45</v>
      </c>
      <c r="M3472" s="0" t="n">
        <f aca="false">IF(NOT(ISNA(I3472)),1,0)</f>
        <v>1</v>
      </c>
      <c r="N3472" s="0" t="n">
        <f aca="false">IF(NOT(ISNA(J3472)),1,0)</f>
        <v>1</v>
      </c>
      <c r="O3472" s="0" t="n">
        <f aca="false">IF(AND(NOT(ISNA(I3472)),NOT(ISNA(J3472))),1,0)</f>
        <v>1</v>
      </c>
      <c r="P3472" s="0" t="n">
        <f aca="false">IF(AND(NOT(ISNA(I3472)),ISNA(J3472)),1,0)</f>
        <v>0</v>
      </c>
      <c r="Q3472" s="0" t="n">
        <f aca="false">IF(AND(ISNA(I3472),NOT(ISNA(J3472))),1,0)</f>
        <v>0</v>
      </c>
      <c r="R3472" s="0" t="n">
        <f aca="false">IF(SUM(O3472:Q3472)&lt;&gt;1,"ERROR",1)</f>
        <v>1</v>
      </c>
    </row>
    <row r="3473" customFormat="false" ht="12.8" hidden="false" customHeight="false" outlineLevel="0" collapsed="false">
      <c r="A3473" s="0" t="str">
        <f aca="false">gait_events!B4878</f>
        <v>pp072</v>
      </c>
      <c r="B3473" s="0" t="str">
        <f aca="false">VLOOKUP(A3473,participants!A:B,2,0)</f>
        <v>M</v>
      </c>
      <c r="C3473" s="0" t="n">
        <f aca="false">VLOOKUP(A3473,participants!A:C,3,0)</f>
        <v>27</v>
      </c>
      <c r="D3473" s="0" t="str">
        <f aca="false">VLOOKUP(A3473,participants!A:F,6,0)</f>
        <v>YA</v>
      </c>
      <c r="E3473" s="0" t="str">
        <f aca="false">IF(LEN(SUBSTITUTE(gait_events!C4878,"_run-",""))&lt;&gt;LEN(gait_events!C4878),LEFT(RIGHT(gait_events!C4878,LEN(gait_events!C4878)-19),FIND("_run-",RIGHT(gait_events!C4878,LEN(gait_events!C4878)-19),1)-1),RIGHT(gait_events!C4878,LEN(gait_events!C4878)-19))</f>
        <v>Slow</v>
      </c>
      <c r="F3473" s="0" t="str">
        <f aca="false">IF(LEN(SUBSTITUTE(gait_events!C4878,"_run-",""))&lt;&gt;LEN(gait_events!C4878),RIGHT(gait_events!C4878,LEN(gait_events!C4878)-FIND("_run-",gait_events!C4878,1)-4),"")</f>
        <v/>
      </c>
      <c r="G3473" s="0" t="str">
        <f aca="false">gait_events!D4878</f>
        <v>left_shank</v>
      </c>
      <c r="H3473" s="0" t="str">
        <f aca="false">gait_events!E4878</f>
        <v>FC</v>
      </c>
      <c r="I3473" s="0" t="n">
        <f aca="false">IF(gait_events!F4878&lt;&gt;"",gait_events!F4878,NA())</f>
        <v>1488</v>
      </c>
      <c r="J3473" s="0" t="n">
        <f aca="false">IF(gait_events!G4878&lt;&gt;"",gait_events!G4878,NA())</f>
        <v>1496</v>
      </c>
      <c r="K3473" s="0" t="n">
        <f aca="false">I3473-J3473</f>
        <v>-8</v>
      </c>
      <c r="L3473" s="0" t="n">
        <f aca="false">K3473*5</f>
        <v>-40</v>
      </c>
      <c r="M3473" s="0" t="n">
        <f aca="false">IF(NOT(ISNA(I3473)),1,0)</f>
        <v>1</v>
      </c>
      <c r="N3473" s="0" t="n">
        <f aca="false">IF(NOT(ISNA(J3473)),1,0)</f>
        <v>1</v>
      </c>
      <c r="O3473" s="0" t="n">
        <f aca="false">IF(AND(NOT(ISNA(I3473)),NOT(ISNA(J3473))),1,0)</f>
        <v>1</v>
      </c>
      <c r="P3473" s="0" t="n">
        <f aca="false">IF(AND(NOT(ISNA(I3473)),ISNA(J3473)),1,0)</f>
        <v>0</v>
      </c>
      <c r="Q3473" s="0" t="n">
        <f aca="false">IF(AND(ISNA(I3473),NOT(ISNA(J3473))),1,0)</f>
        <v>0</v>
      </c>
      <c r="R3473" s="0" t="n">
        <f aca="false">IF(SUM(O3473:Q3473)&lt;&gt;1,"ERROR",1)</f>
        <v>1</v>
      </c>
    </row>
    <row r="3474" customFormat="false" ht="12.8" hidden="false" customHeight="false" outlineLevel="0" collapsed="false">
      <c r="A3474" s="0" t="str">
        <f aca="false">gait_events!B4879</f>
        <v>pp072</v>
      </c>
      <c r="B3474" s="0" t="str">
        <f aca="false">VLOOKUP(A3474,participants!A:B,2,0)</f>
        <v>M</v>
      </c>
      <c r="C3474" s="0" t="n">
        <f aca="false">VLOOKUP(A3474,participants!A:C,3,0)</f>
        <v>27</v>
      </c>
      <c r="D3474" s="0" t="str">
        <f aca="false">VLOOKUP(A3474,participants!A:F,6,0)</f>
        <v>YA</v>
      </c>
      <c r="E3474" s="0" t="str">
        <f aca="false">IF(LEN(SUBSTITUTE(gait_events!C4879,"_run-",""))&lt;&gt;LEN(gait_events!C4879),LEFT(RIGHT(gait_events!C4879,LEN(gait_events!C4879)-19),FIND("_run-",RIGHT(gait_events!C4879,LEN(gait_events!C4879)-19),1)-1),RIGHT(gait_events!C4879,LEN(gait_events!C4879)-19))</f>
        <v>Slow</v>
      </c>
      <c r="F3474" s="0" t="str">
        <f aca="false">IF(LEN(SUBSTITUTE(gait_events!C4879,"_run-",""))&lt;&gt;LEN(gait_events!C4879),RIGHT(gait_events!C4879,LEN(gait_events!C4879)-FIND("_run-",gait_events!C4879,1)-4),"")</f>
        <v/>
      </c>
      <c r="G3474" s="0" t="str">
        <f aca="false">gait_events!D4879</f>
        <v>left_shank</v>
      </c>
      <c r="H3474" s="0" t="str">
        <f aca="false">gait_events!E4879</f>
        <v>FC</v>
      </c>
      <c r="I3474" s="0" t="n">
        <f aca="false">IF(gait_events!F4879&lt;&gt;"",gait_events!F4879,NA())</f>
        <v>1857</v>
      </c>
      <c r="J3474" s="0" t="e">
        <f aca="false">IF(gait_events!G4879&lt;&gt;"",gait_events!G4879,NA())</f>
        <v>#N/A</v>
      </c>
      <c r="K3474" s="0" t="e">
        <f aca="false">I3474-J3474</f>
        <v>#N/A</v>
      </c>
      <c r="L3474" s="0" t="e">
        <f aca="false">K3474*5</f>
        <v>#N/A</v>
      </c>
      <c r="M3474" s="0" t="n">
        <f aca="false">IF(NOT(ISNA(I3474)),1,0)</f>
        <v>1</v>
      </c>
      <c r="N3474" s="0" t="n">
        <f aca="false">IF(NOT(ISNA(J3474)),1,0)</f>
        <v>0</v>
      </c>
      <c r="O3474" s="0" t="n">
        <f aca="false">IF(AND(NOT(ISNA(I3474)),NOT(ISNA(J3474))),1,0)</f>
        <v>0</v>
      </c>
      <c r="P3474" s="0" t="n">
        <f aca="false">IF(AND(NOT(ISNA(I3474)),ISNA(J3474)),1,0)</f>
        <v>1</v>
      </c>
      <c r="Q3474" s="0" t="n">
        <f aca="false">IF(AND(ISNA(I3474),NOT(ISNA(J3474))),1,0)</f>
        <v>0</v>
      </c>
      <c r="R3474" s="0" t="n">
        <f aca="false">IF(SUM(O3474:Q3474)&lt;&gt;1,"ERROR",1)</f>
        <v>1</v>
      </c>
    </row>
    <row r="3475" customFormat="false" ht="12.8" hidden="false" customHeight="false" outlineLevel="0" collapsed="false">
      <c r="A3475" s="0" t="str">
        <f aca="false">gait_events!B4880</f>
        <v>pp072</v>
      </c>
      <c r="B3475" s="0" t="str">
        <f aca="false">VLOOKUP(A3475,participants!A:B,2,0)</f>
        <v>M</v>
      </c>
      <c r="C3475" s="0" t="n">
        <f aca="false">VLOOKUP(A3475,participants!A:C,3,0)</f>
        <v>27</v>
      </c>
      <c r="D3475" s="0" t="str">
        <f aca="false">VLOOKUP(A3475,participants!A:F,6,0)</f>
        <v>YA</v>
      </c>
      <c r="E3475" s="0" t="str">
        <f aca="false">IF(LEN(SUBSTITUTE(gait_events!C4880,"_run-",""))&lt;&gt;LEN(gait_events!C4880),LEFT(RIGHT(gait_events!C4880,LEN(gait_events!C4880)-19),FIND("_run-",RIGHT(gait_events!C4880,LEN(gait_events!C4880)-19),1)-1),RIGHT(gait_events!C4880,LEN(gait_events!C4880)-19))</f>
        <v>Slow</v>
      </c>
      <c r="F3475" s="0" t="str">
        <f aca="false">IF(LEN(SUBSTITUTE(gait_events!C4880,"_run-",""))&lt;&gt;LEN(gait_events!C4880),RIGHT(gait_events!C4880,LEN(gait_events!C4880)-FIND("_run-",gait_events!C4880,1)-4),"")</f>
        <v/>
      </c>
      <c r="G3475" s="0" t="str">
        <f aca="false">gait_events!D4880</f>
        <v>left_shank</v>
      </c>
      <c r="H3475" s="0" t="str">
        <f aca="false">gait_events!E4880</f>
        <v>FC</v>
      </c>
      <c r="I3475" s="0" t="n">
        <f aca="false">IF(gait_events!F4880&lt;&gt;"",gait_events!F4880,NA())</f>
        <v>2237</v>
      </c>
      <c r="J3475" s="0" t="n">
        <f aca="false">IF(gait_events!G4880&lt;&gt;"",gait_events!G4880,NA())</f>
        <v>2243</v>
      </c>
      <c r="K3475" s="0" t="n">
        <f aca="false">I3475-J3475</f>
        <v>-6</v>
      </c>
      <c r="L3475" s="0" t="n">
        <f aca="false">K3475*5</f>
        <v>-30</v>
      </c>
      <c r="M3475" s="0" t="n">
        <f aca="false">IF(NOT(ISNA(I3475)),1,0)</f>
        <v>1</v>
      </c>
      <c r="N3475" s="0" t="n">
        <f aca="false">IF(NOT(ISNA(J3475)),1,0)</f>
        <v>1</v>
      </c>
      <c r="O3475" s="0" t="n">
        <f aca="false">IF(AND(NOT(ISNA(I3475)),NOT(ISNA(J3475))),1,0)</f>
        <v>1</v>
      </c>
      <c r="P3475" s="0" t="n">
        <f aca="false">IF(AND(NOT(ISNA(I3475)),ISNA(J3475)),1,0)</f>
        <v>0</v>
      </c>
      <c r="Q3475" s="0" t="n">
        <f aca="false">IF(AND(ISNA(I3475),NOT(ISNA(J3475))),1,0)</f>
        <v>0</v>
      </c>
      <c r="R3475" s="0" t="n">
        <f aca="false">IF(SUM(O3475:Q3475)&lt;&gt;1,"ERROR",1)</f>
        <v>1</v>
      </c>
    </row>
    <row r="3476" customFormat="false" ht="12.8" hidden="false" customHeight="false" outlineLevel="0" collapsed="false">
      <c r="A3476" s="0" t="str">
        <f aca="false">gait_events!B4881</f>
        <v>pp072</v>
      </c>
      <c r="B3476" s="0" t="str">
        <f aca="false">VLOOKUP(A3476,participants!A:B,2,0)</f>
        <v>M</v>
      </c>
      <c r="C3476" s="0" t="n">
        <f aca="false">VLOOKUP(A3476,participants!A:C,3,0)</f>
        <v>27</v>
      </c>
      <c r="D3476" s="0" t="str">
        <f aca="false">VLOOKUP(A3476,participants!A:F,6,0)</f>
        <v>YA</v>
      </c>
      <c r="E3476" s="0" t="str">
        <f aca="false">IF(LEN(SUBSTITUTE(gait_events!C4881,"_run-",""))&lt;&gt;LEN(gait_events!C4881),LEFT(RIGHT(gait_events!C4881,LEN(gait_events!C4881)-19),FIND("_run-",RIGHT(gait_events!C4881,LEN(gait_events!C4881)-19),1)-1),RIGHT(gait_events!C4881,LEN(gait_events!C4881)-19))</f>
        <v>Slow</v>
      </c>
      <c r="F3476" s="0" t="str">
        <f aca="false">IF(LEN(SUBSTITUTE(gait_events!C4881,"_run-",""))&lt;&gt;LEN(gait_events!C4881),RIGHT(gait_events!C4881,LEN(gait_events!C4881)-FIND("_run-",gait_events!C4881,1)-4),"")</f>
        <v/>
      </c>
      <c r="G3476" s="0" t="str">
        <f aca="false">gait_events!D4881</f>
        <v>right_shank</v>
      </c>
      <c r="H3476" s="0" t="str">
        <f aca="false">gait_events!E4881</f>
        <v>IC</v>
      </c>
      <c r="I3476" s="0" t="n">
        <f aca="false">IF(gait_events!F4881&lt;&gt;"",gait_events!F4881,NA())</f>
        <v>269</v>
      </c>
      <c r="J3476" s="0" t="n">
        <f aca="false">IF(gait_events!G4881&lt;&gt;"",gait_events!G4881,NA())</f>
        <v>269</v>
      </c>
      <c r="K3476" s="0" t="n">
        <f aca="false">I3476-J3476</f>
        <v>0</v>
      </c>
      <c r="L3476" s="0" t="n">
        <f aca="false">K3476*5</f>
        <v>0</v>
      </c>
      <c r="M3476" s="0" t="n">
        <f aca="false">IF(NOT(ISNA(I3476)),1,0)</f>
        <v>1</v>
      </c>
      <c r="N3476" s="0" t="n">
        <f aca="false">IF(NOT(ISNA(J3476)),1,0)</f>
        <v>1</v>
      </c>
      <c r="O3476" s="0" t="n">
        <f aca="false">IF(AND(NOT(ISNA(I3476)),NOT(ISNA(J3476))),1,0)</f>
        <v>1</v>
      </c>
      <c r="P3476" s="0" t="n">
        <f aca="false">IF(AND(NOT(ISNA(I3476)),ISNA(J3476)),1,0)</f>
        <v>0</v>
      </c>
      <c r="Q3476" s="0" t="n">
        <f aca="false">IF(AND(ISNA(I3476),NOT(ISNA(J3476))),1,0)</f>
        <v>0</v>
      </c>
      <c r="R3476" s="0" t="n">
        <f aca="false">IF(SUM(O3476:Q3476)&lt;&gt;1,"ERROR",1)</f>
        <v>1</v>
      </c>
    </row>
    <row r="3477" customFormat="false" ht="12.8" hidden="false" customHeight="false" outlineLevel="0" collapsed="false">
      <c r="A3477" s="0" t="str">
        <f aca="false">gait_events!B4882</f>
        <v>pp072</v>
      </c>
      <c r="B3477" s="0" t="str">
        <f aca="false">VLOOKUP(A3477,participants!A:B,2,0)</f>
        <v>M</v>
      </c>
      <c r="C3477" s="0" t="n">
        <f aca="false">VLOOKUP(A3477,participants!A:C,3,0)</f>
        <v>27</v>
      </c>
      <c r="D3477" s="0" t="str">
        <f aca="false">VLOOKUP(A3477,participants!A:F,6,0)</f>
        <v>YA</v>
      </c>
      <c r="E3477" s="0" t="str">
        <f aca="false">IF(LEN(SUBSTITUTE(gait_events!C4882,"_run-",""))&lt;&gt;LEN(gait_events!C4882),LEFT(RIGHT(gait_events!C4882,LEN(gait_events!C4882)-19),FIND("_run-",RIGHT(gait_events!C4882,LEN(gait_events!C4882)-19),1)-1),RIGHT(gait_events!C4882,LEN(gait_events!C4882)-19))</f>
        <v>Slow</v>
      </c>
      <c r="F3477" s="0" t="str">
        <f aca="false">IF(LEN(SUBSTITUTE(gait_events!C4882,"_run-",""))&lt;&gt;LEN(gait_events!C4882),RIGHT(gait_events!C4882,LEN(gait_events!C4882)-FIND("_run-",gait_events!C4882,1)-4),"")</f>
        <v/>
      </c>
      <c r="G3477" s="0" t="str">
        <f aca="false">gait_events!D4882</f>
        <v>right_shank</v>
      </c>
      <c r="H3477" s="0" t="str">
        <f aca="false">gait_events!E4882</f>
        <v>IC</v>
      </c>
      <c r="I3477" s="0" t="n">
        <f aca="false">IF(gait_events!F4882&lt;&gt;"",gait_events!F4882,NA())</f>
        <v>661</v>
      </c>
      <c r="J3477" s="0" t="n">
        <f aca="false">IF(gait_events!G4882&lt;&gt;"",gait_events!G4882,NA())</f>
        <v>662</v>
      </c>
      <c r="K3477" s="0" t="n">
        <f aca="false">I3477-J3477</f>
        <v>-1</v>
      </c>
      <c r="L3477" s="0" t="n">
        <f aca="false">K3477*5</f>
        <v>-5</v>
      </c>
      <c r="M3477" s="0" t="n">
        <f aca="false">IF(NOT(ISNA(I3477)),1,0)</f>
        <v>1</v>
      </c>
      <c r="N3477" s="0" t="n">
        <f aca="false">IF(NOT(ISNA(J3477)),1,0)</f>
        <v>1</v>
      </c>
      <c r="O3477" s="0" t="n">
        <f aca="false">IF(AND(NOT(ISNA(I3477)),NOT(ISNA(J3477))),1,0)</f>
        <v>1</v>
      </c>
      <c r="P3477" s="0" t="n">
        <f aca="false">IF(AND(NOT(ISNA(I3477)),ISNA(J3477)),1,0)</f>
        <v>0</v>
      </c>
      <c r="Q3477" s="0" t="n">
        <f aca="false">IF(AND(ISNA(I3477),NOT(ISNA(J3477))),1,0)</f>
        <v>0</v>
      </c>
      <c r="R3477" s="0" t="n">
        <f aca="false">IF(SUM(O3477:Q3477)&lt;&gt;1,"ERROR",1)</f>
        <v>1</v>
      </c>
    </row>
    <row r="3478" customFormat="false" ht="12.8" hidden="false" customHeight="false" outlineLevel="0" collapsed="false">
      <c r="A3478" s="0" t="str">
        <f aca="false">gait_events!B4883</f>
        <v>pp072</v>
      </c>
      <c r="B3478" s="0" t="str">
        <f aca="false">VLOOKUP(A3478,participants!A:B,2,0)</f>
        <v>M</v>
      </c>
      <c r="C3478" s="0" t="n">
        <f aca="false">VLOOKUP(A3478,participants!A:C,3,0)</f>
        <v>27</v>
      </c>
      <c r="D3478" s="0" t="str">
        <f aca="false">VLOOKUP(A3478,participants!A:F,6,0)</f>
        <v>YA</v>
      </c>
      <c r="E3478" s="0" t="str">
        <f aca="false">IF(LEN(SUBSTITUTE(gait_events!C4883,"_run-",""))&lt;&gt;LEN(gait_events!C4883),LEFT(RIGHT(gait_events!C4883,LEN(gait_events!C4883)-19),FIND("_run-",RIGHT(gait_events!C4883,LEN(gait_events!C4883)-19),1)-1),RIGHT(gait_events!C4883,LEN(gait_events!C4883)-19))</f>
        <v>Slow</v>
      </c>
      <c r="F3478" s="0" t="str">
        <f aca="false">IF(LEN(SUBSTITUTE(gait_events!C4883,"_run-",""))&lt;&gt;LEN(gait_events!C4883),RIGHT(gait_events!C4883,LEN(gait_events!C4883)-FIND("_run-",gait_events!C4883,1)-4),"")</f>
        <v/>
      </c>
      <c r="G3478" s="0" t="str">
        <f aca="false">gait_events!D4883</f>
        <v>right_shank</v>
      </c>
      <c r="H3478" s="0" t="str">
        <f aca="false">gait_events!E4883</f>
        <v>IC</v>
      </c>
      <c r="I3478" s="0" t="n">
        <f aca="false">IF(gait_events!F4883&lt;&gt;"",gait_events!F4883,NA())</f>
        <v>1051</v>
      </c>
      <c r="J3478" s="0" t="n">
        <f aca="false">IF(gait_events!G4883&lt;&gt;"",gait_events!G4883,NA())</f>
        <v>1052</v>
      </c>
      <c r="K3478" s="0" t="n">
        <f aca="false">I3478-J3478</f>
        <v>-1</v>
      </c>
      <c r="L3478" s="0" t="n">
        <f aca="false">K3478*5</f>
        <v>-5</v>
      </c>
      <c r="M3478" s="0" t="n">
        <f aca="false">IF(NOT(ISNA(I3478)),1,0)</f>
        <v>1</v>
      </c>
      <c r="N3478" s="0" t="n">
        <f aca="false">IF(NOT(ISNA(J3478)),1,0)</f>
        <v>1</v>
      </c>
      <c r="O3478" s="0" t="n">
        <f aca="false">IF(AND(NOT(ISNA(I3478)),NOT(ISNA(J3478))),1,0)</f>
        <v>1</v>
      </c>
      <c r="P3478" s="0" t="n">
        <f aca="false">IF(AND(NOT(ISNA(I3478)),ISNA(J3478)),1,0)</f>
        <v>0</v>
      </c>
      <c r="Q3478" s="0" t="n">
        <f aca="false">IF(AND(ISNA(I3478),NOT(ISNA(J3478))),1,0)</f>
        <v>0</v>
      </c>
      <c r="R3478" s="0" t="n">
        <f aca="false">IF(SUM(O3478:Q3478)&lt;&gt;1,"ERROR",1)</f>
        <v>1</v>
      </c>
    </row>
    <row r="3479" customFormat="false" ht="12.8" hidden="false" customHeight="false" outlineLevel="0" collapsed="false">
      <c r="A3479" s="0" t="str">
        <f aca="false">gait_events!B4884</f>
        <v>pp072</v>
      </c>
      <c r="B3479" s="0" t="str">
        <f aca="false">VLOOKUP(A3479,participants!A:B,2,0)</f>
        <v>M</v>
      </c>
      <c r="C3479" s="0" t="n">
        <f aca="false">VLOOKUP(A3479,participants!A:C,3,0)</f>
        <v>27</v>
      </c>
      <c r="D3479" s="0" t="str">
        <f aca="false">VLOOKUP(A3479,participants!A:F,6,0)</f>
        <v>YA</v>
      </c>
      <c r="E3479" s="0" t="str">
        <f aca="false">IF(LEN(SUBSTITUTE(gait_events!C4884,"_run-",""))&lt;&gt;LEN(gait_events!C4884),LEFT(RIGHT(gait_events!C4884,LEN(gait_events!C4884)-19),FIND("_run-",RIGHT(gait_events!C4884,LEN(gait_events!C4884)-19),1)-1),RIGHT(gait_events!C4884,LEN(gait_events!C4884)-19))</f>
        <v>Slow</v>
      </c>
      <c r="F3479" s="0" t="str">
        <f aca="false">IF(LEN(SUBSTITUTE(gait_events!C4884,"_run-",""))&lt;&gt;LEN(gait_events!C4884),RIGHT(gait_events!C4884,LEN(gait_events!C4884)-FIND("_run-",gait_events!C4884,1)-4),"")</f>
        <v/>
      </c>
      <c r="G3479" s="0" t="str">
        <f aca="false">gait_events!D4884</f>
        <v>right_shank</v>
      </c>
      <c r="H3479" s="0" t="str">
        <f aca="false">gait_events!E4884</f>
        <v>IC</v>
      </c>
      <c r="I3479" s="0" t="n">
        <f aca="false">IF(gait_events!F4884&lt;&gt;"",gait_events!F4884,NA())</f>
        <v>1427</v>
      </c>
      <c r="J3479" s="0" t="n">
        <f aca="false">IF(gait_events!G4884&lt;&gt;"",gait_events!G4884,NA())</f>
        <v>1430</v>
      </c>
      <c r="K3479" s="0" t="n">
        <f aca="false">I3479-J3479</f>
        <v>-3</v>
      </c>
      <c r="L3479" s="0" t="n">
        <f aca="false">K3479*5</f>
        <v>-15</v>
      </c>
      <c r="M3479" s="0" t="n">
        <f aca="false">IF(NOT(ISNA(I3479)),1,0)</f>
        <v>1</v>
      </c>
      <c r="N3479" s="0" t="n">
        <f aca="false">IF(NOT(ISNA(J3479)),1,0)</f>
        <v>1</v>
      </c>
      <c r="O3479" s="0" t="n">
        <f aca="false">IF(AND(NOT(ISNA(I3479)),NOT(ISNA(J3479))),1,0)</f>
        <v>1</v>
      </c>
      <c r="P3479" s="0" t="n">
        <f aca="false">IF(AND(NOT(ISNA(I3479)),ISNA(J3479)),1,0)</f>
        <v>0</v>
      </c>
      <c r="Q3479" s="0" t="n">
        <f aca="false">IF(AND(ISNA(I3479),NOT(ISNA(J3479))),1,0)</f>
        <v>0</v>
      </c>
      <c r="R3479" s="0" t="n">
        <f aca="false">IF(SUM(O3479:Q3479)&lt;&gt;1,"ERROR",1)</f>
        <v>1</v>
      </c>
    </row>
    <row r="3480" customFormat="false" ht="12.8" hidden="false" customHeight="false" outlineLevel="0" collapsed="false">
      <c r="A3480" s="0" t="str">
        <f aca="false">gait_events!B4885</f>
        <v>pp072</v>
      </c>
      <c r="B3480" s="0" t="str">
        <f aca="false">VLOOKUP(A3480,participants!A:B,2,0)</f>
        <v>M</v>
      </c>
      <c r="C3480" s="0" t="n">
        <f aca="false">VLOOKUP(A3480,participants!A:C,3,0)</f>
        <v>27</v>
      </c>
      <c r="D3480" s="0" t="str">
        <f aca="false">VLOOKUP(A3480,participants!A:F,6,0)</f>
        <v>YA</v>
      </c>
      <c r="E3480" s="0" t="str">
        <f aca="false">IF(LEN(SUBSTITUTE(gait_events!C4885,"_run-",""))&lt;&gt;LEN(gait_events!C4885),LEFT(RIGHT(gait_events!C4885,LEN(gait_events!C4885)-19),FIND("_run-",RIGHT(gait_events!C4885,LEN(gait_events!C4885)-19),1)-1),RIGHT(gait_events!C4885,LEN(gait_events!C4885)-19))</f>
        <v>Slow</v>
      </c>
      <c r="F3480" s="0" t="str">
        <f aca="false">IF(LEN(SUBSTITUTE(gait_events!C4885,"_run-",""))&lt;&gt;LEN(gait_events!C4885),RIGHT(gait_events!C4885,LEN(gait_events!C4885)-FIND("_run-",gait_events!C4885,1)-4),"")</f>
        <v/>
      </c>
      <c r="G3480" s="0" t="str">
        <f aca="false">gait_events!D4885</f>
        <v>right_shank</v>
      </c>
      <c r="H3480" s="0" t="str">
        <f aca="false">gait_events!E4885</f>
        <v>IC</v>
      </c>
      <c r="I3480" s="0" t="n">
        <f aca="false">IF(gait_events!F4885&lt;&gt;"",gait_events!F4885,NA())</f>
        <v>1789</v>
      </c>
      <c r="J3480" s="0" t="n">
        <f aca="false">IF(gait_events!G4885&lt;&gt;"",gait_events!G4885,NA())</f>
        <v>1793</v>
      </c>
      <c r="K3480" s="0" t="n">
        <f aca="false">I3480-J3480</f>
        <v>-4</v>
      </c>
      <c r="L3480" s="0" t="n">
        <f aca="false">K3480*5</f>
        <v>-20</v>
      </c>
      <c r="M3480" s="0" t="n">
        <f aca="false">IF(NOT(ISNA(I3480)),1,0)</f>
        <v>1</v>
      </c>
      <c r="N3480" s="0" t="n">
        <f aca="false">IF(NOT(ISNA(J3480)),1,0)</f>
        <v>1</v>
      </c>
      <c r="O3480" s="0" t="n">
        <f aca="false">IF(AND(NOT(ISNA(I3480)),NOT(ISNA(J3480))),1,0)</f>
        <v>1</v>
      </c>
      <c r="P3480" s="0" t="n">
        <f aca="false">IF(AND(NOT(ISNA(I3480)),ISNA(J3480)),1,0)</f>
        <v>0</v>
      </c>
      <c r="Q3480" s="0" t="n">
        <f aca="false">IF(AND(ISNA(I3480),NOT(ISNA(J3480))),1,0)</f>
        <v>0</v>
      </c>
      <c r="R3480" s="0" t="n">
        <f aca="false">IF(SUM(O3480:Q3480)&lt;&gt;1,"ERROR",1)</f>
        <v>1</v>
      </c>
    </row>
    <row r="3481" customFormat="false" ht="12.8" hidden="false" customHeight="false" outlineLevel="0" collapsed="false">
      <c r="A3481" s="0" t="str">
        <f aca="false">gait_events!B3711</f>
        <v>pp022</v>
      </c>
      <c r="B3481" s="0" t="str">
        <f aca="false">VLOOKUP(A3481,participants!A:B,2,0)</f>
        <v>M</v>
      </c>
      <c r="C3481" s="0" t="n">
        <f aca="false">VLOOKUP(A3481,participants!A:C,3,0)</f>
        <v>52</v>
      </c>
      <c r="D3481" s="0" t="str">
        <f aca="false">VLOOKUP(A3481,participants!A:F,6,0)</f>
        <v>PD</v>
      </c>
      <c r="E3481" s="0" t="str">
        <f aca="false">IF(LEN(SUBSTITUTE(gait_events!C3711,"_run-",""))&lt;&gt;LEN(gait_events!C3711),LEFT(RIGHT(gait_events!C3711,LEN(gait_events!C3711)-19),FIND("_run-",RIGHT(gait_events!C3711,LEN(gait_events!C3711)-19),1)-1),RIGHT(gait_events!C3711,LEN(gait_events!C3711)-19))</f>
        <v>Slow</v>
      </c>
      <c r="F3481" s="0" t="str">
        <f aca="false">IF(LEN(SUBSTITUTE(gait_events!C3711,"_run-",""))&lt;&gt;LEN(gait_events!C3711),RIGHT(gait_events!C3711,LEN(gait_events!C3711)-FIND("_run-",gait_events!C3711,1)-4),"")</f>
        <v>on</v>
      </c>
      <c r="G3481" s="0" t="str">
        <f aca="false">gait_events!D3711</f>
        <v>right_shank</v>
      </c>
      <c r="H3481" s="0" t="str">
        <f aca="false">gait_events!E3711</f>
        <v>IC</v>
      </c>
      <c r="I3481" s="0" t="n">
        <f aca="false">IF(gait_events!F3711&lt;&gt;"",gait_events!F3711,NA())</f>
        <v>597</v>
      </c>
      <c r="J3481" s="0" t="n">
        <f aca="false">IF(gait_events!G3711&lt;&gt;"",gait_events!G3711,NA())</f>
        <v>597</v>
      </c>
      <c r="K3481" s="0" t="n">
        <f aca="false">I3481-J3481</f>
        <v>0</v>
      </c>
      <c r="L3481" s="0" t="n">
        <f aca="false">K3481*5</f>
        <v>0</v>
      </c>
      <c r="M3481" s="0" t="n">
        <f aca="false">IF(NOT(ISNA(I3481)),1,0)</f>
        <v>1</v>
      </c>
      <c r="N3481" s="0" t="n">
        <f aca="false">IF(NOT(ISNA(J3481)),1,0)</f>
        <v>1</v>
      </c>
      <c r="O3481" s="0" t="n">
        <f aca="false">IF(AND(NOT(ISNA(I3481)),NOT(ISNA(J3481))),1,0)</f>
        <v>1</v>
      </c>
      <c r="P3481" s="0" t="n">
        <f aca="false">IF(AND(NOT(ISNA(I3481)),ISNA(J3481)),1,0)</f>
        <v>0</v>
      </c>
      <c r="Q3481" s="0" t="n">
        <f aca="false">IF(AND(ISNA(I3481),NOT(ISNA(J3481))),1,0)</f>
        <v>0</v>
      </c>
      <c r="R3481" s="0" t="n">
        <f aca="false">IF(SUM(O3481:Q3481)&lt;&gt;1,"ERROR",1)</f>
        <v>1</v>
      </c>
    </row>
    <row r="3482" customFormat="false" ht="12.8" hidden="false" customHeight="false" outlineLevel="0" collapsed="false">
      <c r="A3482" s="0" t="str">
        <f aca="false">gait_events!B3712</f>
        <v>pp022</v>
      </c>
      <c r="B3482" s="0" t="str">
        <f aca="false">VLOOKUP(A3482,participants!A:B,2,0)</f>
        <v>M</v>
      </c>
      <c r="C3482" s="0" t="n">
        <f aca="false">VLOOKUP(A3482,participants!A:C,3,0)</f>
        <v>52</v>
      </c>
      <c r="D3482" s="0" t="str">
        <f aca="false">VLOOKUP(A3482,participants!A:F,6,0)</f>
        <v>PD</v>
      </c>
      <c r="E3482" s="0" t="str">
        <f aca="false">IF(LEN(SUBSTITUTE(gait_events!C3712,"_run-",""))&lt;&gt;LEN(gait_events!C3712),LEFT(RIGHT(gait_events!C3712,LEN(gait_events!C3712)-19),FIND("_run-",RIGHT(gait_events!C3712,LEN(gait_events!C3712)-19),1)-1),RIGHT(gait_events!C3712,LEN(gait_events!C3712)-19))</f>
        <v>Slow</v>
      </c>
      <c r="F3482" s="0" t="str">
        <f aca="false">IF(LEN(SUBSTITUTE(gait_events!C3712,"_run-",""))&lt;&gt;LEN(gait_events!C3712),RIGHT(gait_events!C3712,LEN(gait_events!C3712)-FIND("_run-",gait_events!C3712,1)-4),"")</f>
        <v>on</v>
      </c>
      <c r="G3482" s="0" t="str">
        <f aca="false">gait_events!D3712</f>
        <v>right_shank</v>
      </c>
      <c r="H3482" s="0" t="str">
        <f aca="false">gait_events!E3712</f>
        <v>IC</v>
      </c>
      <c r="I3482" s="0" t="n">
        <f aca="false">IF(gait_events!F3712&lt;&gt;"",gait_events!F3712,NA())</f>
        <v>858</v>
      </c>
      <c r="J3482" s="0" t="n">
        <f aca="false">IF(gait_events!G3712&lt;&gt;"",gait_events!G3712,NA())</f>
        <v>856</v>
      </c>
      <c r="K3482" s="0" t="n">
        <f aca="false">I3482-J3482</f>
        <v>2</v>
      </c>
      <c r="L3482" s="0" t="n">
        <f aca="false">K3482*5</f>
        <v>10</v>
      </c>
      <c r="M3482" s="0" t="n">
        <f aca="false">IF(NOT(ISNA(I3482)),1,0)</f>
        <v>1</v>
      </c>
      <c r="N3482" s="0" t="n">
        <f aca="false">IF(NOT(ISNA(J3482)),1,0)</f>
        <v>1</v>
      </c>
      <c r="O3482" s="0" t="n">
        <f aca="false">IF(AND(NOT(ISNA(I3482)),NOT(ISNA(J3482))),1,0)</f>
        <v>1</v>
      </c>
      <c r="P3482" s="0" t="n">
        <f aca="false">IF(AND(NOT(ISNA(I3482)),ISNA(J3482)),1,0)</f>
        <v>0</v>
      </c>
      <c r="Q3482" s="0" t="n">
        <f aca="false">IF(AND(ISNA(I3482),NOT(ISNA(J3482))),1,0)</f>
        <v>0</v>
      </c>
      <c r="R3482" s="0" t="n">
        <f aca="false">IF(SUM(O3482:Q3482)&lt;&gt;1,"ERROR",1)</f>
        <v>1</v>
      </c>
    </row>
    <row r="3483" customFormat="false" ht="12.8" hidden="false" customHeight="false" outlineLevel="0" collapsed="false">
      <c r="A3483" s="0" t="str">
        <f aca="false">gait_events!B3713</f>
        <v>pp022</v>
      </c>
      <c r="B3483" s="0" t="str">
        <f aca="false">VLOOKUP(A3483,participants!A:B,2,0)</f>
        <v>M</v>
      </c>
      <c r="C3483" s="0" t="n">
        <f aca="false">VLOOKUP(A3483,participants!A:C,3,0)</f>
        <v>52</v>
      </c>
      <c r="D3483" s="0" t="str">
        <f aca="false">VLOOKUP(A3483,participants!A:F,6,0)</f>
        <v>PD</v>
      </c>
      <c r="E3483" s="0" t="str">
        <f aca="false">IF(LEN(SUBSTITUTE(gait_events!C3713,"_run-",""))&lt;&gt;LEN(gait_events!C3713),LEFT(RIGHT(gait_events!C3713,LEN(gait_events!C3713)-19),FIND("_run-",RIGHT(gait_events!C3713,LEN(gait_events!C3713)-19),1)-1),RIGHT(gait_events!C3713,LEN(gait_events!C3713)-19))</f>
        <v>Slow</v>
      </c>
      <c r="F3483" s="0" t="str">
        <f aca="false">IF(LEN(SUBSTITUTE(gait_events!C3713,"_run-",""))&lt;&gt;LEN(gait_events!C3713),RIGHT(gait_events!C3713,LEN(gait_events!C3713)-FIND("_run-",gait_events!C3713,1)-4),"")</f>
        <v>on</v>
      </c>
      <c r="G3483" s="0" t="str">
        <f aca="false">gait_events!D3713</f>
        <v>right_shank</v>
      </c>
      <c r="H3483" s="0" t="str">
        <f aca="false">gait_events!E3713</f>
        <v>IC</v>
      </c>
      <c r="I3483" s="0" t="n">
        <f aca="false">IF(gait_events!F3713&lt;&gt;"",gait_events!F3713,NA())</f>
        <v>1146</v>
      </c>
      <c r="J3483" s="0" t="n">
        <f aca="false">IF(gait_events!G3713&lt;&gt;"",gait_events!G3713,NA())</f>
        <v>1145</v>
      </c>
      <c r="K3483" s="0" t="n">
        <f aca="false">I3483-J3483</f>
        <v>1</v>
      </c>
      <c r="L3483" s="0" t="n">
        <f aca="false">K3483*5</f>
        <v>5</v>
      </c>
      <c r="M3483" s="0" t="n">
        <f aca="false">IF(NOT(ISNA(I3483)),1,0)</f>
        <v>1</v>
      </c>
      <c r="N3483" s="0" t="n">
        <f aca="false">IF(NOT(ISNA(J3483)),1,0)</f>
        <v>1</v>
      </c>
      <c r="O3483" s="0" t="n">
        <f aca="false">IF(AND(NOT(ISNA(I3483)),NOT(ISNA(J3483))),1,0)</f>
        <v>1</v>
      </c>
      <c r="P3483" s="0" t="n">
        <f aca="false">IF(AND(NOT(ISNA(I3483)),ISNA(J3483)),1,0)</f>
        <v>0</v>
      </c>
      <c r="Q3483" s="0" t="n">
        <f aca="false">IF(AND(ISNA(I3483),NOT(ISNA(J3483))),1,0)</f>
        <v>0</v>
      </c>
      <c r="R3483" s="0" t="n">
        <f aca="false">IF(SUM(O3483:Q3483)&lt;&gt;1,"ERROR",1)</f>
        <v>1</v>
      </c>
    </row>
    <row r="3484" customFormat="false" ht="12.8" hidden="false" customHeight="false" outlineLevel="0" collapsed="false">
      <c r="A3484" s="0" t="str">
        <f aca="false">gait_events!B3714</f>
        <v>pp022</v>
      </c>
      <c r="B3484" s="0" t="str">
        <f aca="false">VLOOKUP(A3484,participants!A:B,2,0)</f>
        <v>M</v>
      </c>
      <c r="C3484" s="0" t="n">
        <f aca="false">VLOOKUP(A3484,participants!A:C,3,0)</f>
        <v>52</v>
      </c>
      <c r="D3484" s="0" t="str">
        <f aca="false">VLOOKUP(A3484,participants!A:F,6,0)</f>
        <v>PD</v>
      </c>
      <c r="E3484" s="0" t="str">
        <f aca="false">IF(LEN(SUBSTITUTE(gait_events!C3714,"_run-",""))&lt;&gt;LEN(gait_events!C3714),LEFT(RIGHT(gait_events!C3714,LEN(gait_events!C3714)-19),FIND("_run-",RIGHT(gait_events!C3714,LEN(gait_events!C3714)-19),1)-1),RIGHT(gait_events!C3714,LEN(gait_events!C3714)-19))</f>
        <v>Slow</v>
      </c>
      <c r="F3484" s="0" t="str">
        <f aca="false">IF(LEN(SUBSTITUTE(gait_events!C3714,"_run-",""))&lt;&gt;LEN(gait_events!C3714),RIGHT(gait_events!C3714,LEN(gait_events!C3714)-FIND("_run-",gait_events!C3714,1)-4),"")</f>
        <v>on</v>
      </c>
      <c r="G3484" s="0" t="str">
        <f aca="false">gait_events!D3714</f>
        <v>right_shank</v>
      </c>
      <c r="H3484" s="0" t="str">
        <f aca="false">gait_events!E3714</f>
        <v>FC</v>
      </c>
      <c r="I3484" s="0" t="n">
        <f aca="false">IF(gait_events!F3714&lt;&gt;"",gait_events!F3714,NA())</f>
        <v>239</v>
      </c>
      <c r="J3484" s="0" t="n">
        <f aca="false">IF(gait_events!G3714&lt;&gt;"",gait_events!G3714,NA())</f>
        <v>236</v>
      </c>
      <c r="K3484" s="0" t="n">
        <f aca="false">I3484-J3484</f>
        <v>3</v>
      </c>
      <c r="L3484" s="0" t="n">
        <f aca="false">K3484*5</f>
        <v>15</v>
      </c>
      <c r="M3484" s="0" t="n">
        <f aca="false">IF(NOT(ISNA(I3484)),1,0)</f>
        <v>1</v>
      </c>
      <c r="N3484" s="0" t="n">
        <f aca="false">IF(NOT(ISNA(J3484)),1,0)</f>
        <v>1</v>
      </c>
      <c r="O3484" s="0" t="n">
        <f aca="false">IF(AND(NOT(ISNA(I3484)),NOT(ISNA(J3484))),1,0)</f>
        <v>1</v>
      </c>
      <c r="P3484" s="0" t="n">
        <f aca="false">IF(AND(NOT(ISNA(I3484)),ISNA(J3484)),1,0)</f>
        <v>0</v>
      </c>
      <c r="Q3484" s="0" t="n">
        <f aca="false">IF(AND(ISNA(I3484),NOT(ISNA(J3484))),1,0)</f>
        <v>0</v>
      </c>
      <c r="R3484" s="0" t="n">
        <f aca="false">IF(SUM(O3484:Q3484)&lt;&gt;1,"ERROR",1)</f>
        <v>1</v>
      </c>
    </row>
    <row r="3485" customFormat="false" ht="12.8" hidden="false" customHeight="false" outlineLevel="0" collapsed="false">
      <c r="A3485" s="0" t="str">
        <f aca="false">gait_events!B3715</f>
        <v>pp022</v>
      </c>
      <c r="B3485" s="0" t="str">
        <f aca="false">VLOOKUP(A3485,participants!A:B,2,0)</f>
        <v>M</v>
      </c>
      <c r="C3485" s="0" t="n">
        <f aca="false">VLOOKUP(A3485,participants!A:C,3,0)</f>
        <v>52</v>
      </c>
      <c r="D3485" s="0" t="str">
        <f aca="false">VLOOKUP(A3485,participants!A:F,6,0)</f>
        <v>PD</v>
      </c>
      <c r="E3485" s="0" t="str">
        <f aca="false">IF(LEN(SUBSTITUTE(gait_events!C3715,"_run-",""))&lt;&gt;LEN(gait_events!C3715),LEFT(RIGHT(gait_events!C3715,LEN(gait_events!C3715)-19),FIND("_run-",RIGHT(gait_events!C3715,LEN(gait_events!C3715)-19),1)-1),RIGHT(gait_events!C3715,LEN(gait_events!C3715)-19))</f>
        <v>Slow</v>
      </c>
      <c r="F3485" s="0" t="str">
        <f aca="false">IF(LEN(SUBSTITUTE(gait_events!C3715,"_run-",""))&lt;&gt;LEN(gait_events!C3715),RIGHT(gait_events!C3715,LEN(gait_events!C3715)-FIND("_run-",gait_events!C3715,1)-4),"")</f>
        <v>on</v>
      </c>
      <c r="G3485" s="0" t="str">
        <f aca="false">gait_events!D3715</f>
        <v>right_shank</v>
      </c>
      <c r="H3485" s="0" t="str">
        <f aca="false">gait_events!E3715</f>
        <v>FC</v>
      </c>
      <c r="I3485" s="0" t="n">
        <f aca="false">IF(gait_events!F3715&lt;&gt;"",gait_events!F3715,NA())</f>
        <v>499</v>
      </c>
      <c r="J3485" s="0" t="n">
        <f aca="false">IF(gait_events!G3715&lt;&gt;"",gait_events!G3715,NA())</f>
        <v>500</v>
      </c>
      <c r="K3485" s="0" t="n">
        <f aca="false">I3485-J3485</f>
        <v>-1</v>
      </c>
      <c r="L3485" s="0" t="n">
        <f aca="false">K3485*5</f>
        <v>-5</v>
      </c>
      <c r="M3485" s="0" t="n">
        <f aca="false">IF(NOT(ISNA(I3485)),1,0)</f>
        <v>1</v>
      </c>
      <c r="N3485" s="0" t="n">
        <f aca="false">IF(NOT(ISNA(J3485)),1,0)</f>
        <v>1</v>
      </c>
      <c r="O3485" s="0" t="n">
        <f aca="false">IF(AND(NOT(ISNA(I3485)),NOT(ISNA(J3485))),1,0)</f>
        <v>1</v>
      </c>
      <c r="P3485" s="0" t="n">
        <f aca="false">IF(AND(NOT(ISNA(I3485)),ISNA(J3485)),1,0)</f>
        <v>0</v>
      </c>
      <c r="Q3485" s="0" t="n">
        <f aca="false">IF(AND(ISNA(I3485),NOT(ISNA(J3485))),1,0)</f>
        <v>0</v>
      </c>
      <c r="R3485" s="0" t="n">
        <f aca="false">IF(SUM(O3485:Q3485)&lt;&gt;1,"ERROR",1)</f>
        <v>1</v>
      </c>
    </row>
    <row r="3486" customFormat="false" ht="12.8" hidden="false" customHeight="false" outlineLevel="0" collapsed="false">
      <c r="A3486" s="0" t="str">
        <f aca="false">gait_events!B3716</f>
        <v>pp022</v>
      </c>
      <c r="B3486" s="0" t="str">
        <f aca="false">VLOOKUP(A3486,participants!A:B,2,0)</f>
        <v>M</v>
      </c>
      <c r="C3486" s="0" t="n">
        <f aca="false">VLOOKUP(A3486,participants!A:C,3,0)</f>
        <v>52</v>
      </c>
      <c r="D3486" s="0" t="str">
        <f aca="false">VLOOKUP(A3486,participants!A:F,6,0)</f>
        <v>PD</v>
      </c>
      <c r="E3486" s="0" t="str">
        <f aca="false">IF(LEN(SUBSTITUTE(gait_events!C3716,"_run-",""))&lt;&gt;LEN(gait_events!C3716),LEFT(RIGHT(gait_events!C3716,LEN(gait_events!C3716)-19),FIND("_run-",RIGHT(gait_events!C3716,LEN(gait_events!C3716)-19),1)-1),RIGHT(gait_events!C3716,LEN(gait_events!C3716)-19))</f>
        <v>Slow</v>
      </c>
      <c r="F3486" s="0" t="str">
        <f aca="false">IF(LEN(SUBSTITUTE(gait_events!C3716,"_run-",""))&lt;&gt;LEN(gait_events!C3716),RIGHT(gait_events!C3716,LEN(gait_events!C3716)-FIND("_run-",gait_events!C3716,1)-4),"")</f>
        <v>on</v>
      </c>
      <c r="G3486" s="0" t="str">
        <f aca="false">gait_events!D3716</f>
        <v>right_shank</v>
      </c>
      <c r="H3486" s="0" t="str">
        <f aca="false">gait_events!E3716</f>
        <v>FC</v>
      </c>
      <c r="I3486" s="0" t="n">
        <f aca="false">IF(gait_events!F3716&lt;&gt;"",gait_events!F3716,NA())</f>
        <v>760</v>
      </c>
      <c r="J3486" s="0" t="n">
        <f aca="false">IF(gait_events!G3716&lt;&gt;"",gait_events!G3716,NA())</f>
        <v>759</v>
      </c>
      <c r="K3486" s="0" t="n">
        <f aca="false">I3486-J3486</f>
        <v>1</v>
      </c>
      <c r="L3486" s="0" t="n">
        <f aca="false">K3486*5</f>
        <v>5</v>
      </c>
      <c r="M3486" s="0" t="n">
        <f aca="false">IF(NOT(ISNA(I3486)),1,0)</f>
        <v>1</v>
      </c>
      <c r="N3486" s="0" t="n">
        <f aca="false">IF(NOT(ISNA(J3486)),1,0)</f>
        <v>1</v>
      </c>
      <c r="O3486" s="0" t="n">
        <f aca="false">IF(AND(NOT(ISNA(I3486)),NOT(ISNA(J3486))),1,0)</f>
        <v>1</v>
      </c>
      <c r="P3486" s="0" t="n">
        <f aca="false">IF(AND(NOT(ISNA(I3486)),ISNA(J3486)),1,0)</f>
        <v>0</v>
      </c>
      <c r="Q3486" s="0" t="n">
        <f aca="false">IF(AND(ISNA(I3486),NOT(ISNA(J3486))),1,0)</f>
        <v>0</v>
      </c>
      <c r="R3486" s="0" t="n">
        <f aca="false">IF(SUM(O3486:Q3486)&lt;&gt;1,"ERROR",1)</f>
        <v>1</v>
      </c>
    </row>
    <row r="3487" customFormat="false" ht="12.8" hidden="false" customHeight="false" outlineLevel="0" collapsed="false">
      <c r="A3487" s="0" t="str">
        <f aca="false">gait_events!B3717</f>
        <v>pp022</v>
      </c>
      <c r="B3487" s="0" t="str">
        <f aca="false">VLOOKUP(A3487,participants!A:B,2,0)</f>
        <v>M</v>
      </c>
      <c r="C3487" s="0" t="n">
        <f aca="false">VLOOKUP(A3487,participants!A:C,3,0)</f>
        <v>52</v>
      </c>
      <c r="D3487" s="0" t="str">
        <f aca="false">VLOOKUP(A3487,participants!A:F,6,0)</f>
        <v>PD</v>
      </c>
      <c r="E3487" s="0" t="str">
        <f aca="false">IF(LEN(SUBSTITUTE(gait_events!C3717,"_run-",""))&lt;&gt;LEN(gait_events!C3717),LEFT(RIGHT(gait_events!C3717,LEN(gait_events!C3717)-19),FIND("_run-",RIGHT(gait_events!C3717,LEN(gait_events!C3717)-19),1)-1),RIGHT(gait_events!C3717,LEN(gait_events!C3717)-19))</f>
        <v>Slow</v>
      </c>
      <c r="F3487" s="0" t="str">
        <f aca="false">IF(LEN(SUBSTITUTE(gait_events!C3717,"_run-",""))&lt;&gt;LEN(gait_events!C3717),RIGHT(gait_events!C3717,LEN(gait_events!C3717)-FIND("_run-",gait_events!C3717,1)-4),"")</f>
        <v>on</v>
      </c>
      <c r="G3487" s="0" t="str">
        <f aca="false">gait_events!D3717</f>
        <v>right_shank</v>
      </c>
      <c r="H3487" s="0" t="str">
        <f aca="false">gait_events!E3717</f>
        <v>FC</v>
      </c>
      <c r="I3487" s="0" t="n">
        <f aca="false">IF(gait_events!F3717&lt;&gt;"",gait_events!F3717,NA())</f>
        <v>1029</v>
      </c>
      <c r="J3487" s="0" t="n">
        <f aca="false">IF(gait_events!G3717&lt;&gt;"",gait_events!G3717,NA())</f>
        <v>1029</v>
      </c>
      <c r="K3487" s="0" t="n">
        <f aca="false">I3487-J3487</f>
        <v>0</v>
      </c>
      <c r="L3487" s="0" t="n">
        <f aca="false">K3487*5</f>
        <v>0</v>
      </c>
      <c r="M3487" s="0" t="n">
        <f aca="false">IF(NOT(ISNA(I3487)),1,0)</f>
        <v>1</v>
      </c>
      <c r="N3487" s="0" t="n">
        <f aca="false">IF(NOT(ISNA(J3487)),1,0)</f>
        <v>1</v>
      </c>
      <c r="O3487" s="0" t="n">
        <f aca="false">IF(AND(NOT(ISNA(I3487)),NOT(ISNA(J3487))),1,0)</f>
        <v>1</v>
      </c>
      <c r="P3487" s="0" t="n">
        <f aca="false">IF(AND(NOT(ISNA(I3487)),ISNA(J3487)),1,0)</f>
        <v>0</v>
      </c>
      <c r="Q3487" s="0" t="n">
        <f aca="false">IF(AND(ISNA(I3487),NOT(ISNA(J3487))),1,0)</f>
        <v>0</v>
      </c>
      <c r="R3487" s="0" t="n">
        <f aca="false">IF(SUM(O3487:Q3487)&lt;&gt;1,"ERROR",1)</f>
        <v>1</v>
      </c>
    </row>
    <row r="3488" customFormat="false" ht="12.8" hidden="false" customHeight="false" outlineLevel="0" collapsed="false">
      <c r="A3488" s="0" t="str">
        <f aca="false">gait_events!B3718</f>
        <v>pp075</v>
      </c>
      <c r="B3488" s="0" t="str">
        <f aca="false">VLOOKUP(A3488,participants!A:B,2,0)</f>
        <v>M</v>
      </c>
      <c r="C3488" s="0" t="n">
        <f aca="false">VLOOKUP(A3488,participants!A:C,3,0)</f>
        <v>59</v>
      </c>
      <c r="D3488" s="0" t="str">
        <f aca="false">VLOOKUP(A3488,participants!A:F,6,0)</f>
        <v>PD</v>
      </c>
      <c r="E3488" s="0" t="str">
        <f aca="false">IF(LEN(SUBSTITUTE(gait_events!C3718,"_run-",""))&lt;&gt;LEN(gait_events!C3718),LEFT(RIGHT(gait_events!C3718,LEN(gait_events!C3718)-19),FIND("_run-",RIGHT(gait_events!C3718,LEN(gait_events!C3718)-19),1)-1),RIGHT(gait_events!C3718,LEN(gait_events!C3718)-19))</f>
        <v>Fast</v>
      </c>
      <c r="F3488" s="0" t="str">
        <f aca="false">IF(LEN(SUBSTITUTE(gait_events!C3718,"_run-",""))&lt;&gt;LEN(gait_events!C3718),RIGHT(gait_events!C3718,LEN(gait_events!C3718)-FIND("_run-",gait_events!C3718,1)-4),"")</f>
        <v>off</v>
      </c>
      <c r="G3488" s="0" t="str">
        <f aca="false">gait_events!D3718</f>
        <v>left_ankle</v>
      </c>
      <c r="H3488" s="0" t="str">
        <f aca="false">gait_events!E3718</f>
        <v>IC</v>
      </c>
      <c r="I3488" s="0" t="n">
        <f aca="false">IF(gait_events!F3718&lt;&gt;"",gait_events!F3718,NA())</f>
        <v>111</v>
      </c>
      <c r="J3488" s="0" t="n">
        <f aca="false">IF(gait_events!G3718&lt;&gt;"",gait_events!G3718,NA())</f>
        <v>111</v>
      </c>
      <c r="K3488" s="0" t="n">
        <f aca="false">I3488-J3488</f>
        <v>0</v>
      </c>
      <c r="L3488" s="0" t="n">
        <f aca="false">K3488*5</f>
        <v>0</v>
      </c>
      <c r="M3488" s="0" t="n">
        <f aca="false">IF(NOT(ISNA(I3488)),1,0)</f>
        <v>1</v>
      </c>
      <c r="N3488" s="0" t="n">
        <f aca="false">IF(NOT(ISNA(J3488)),1,0)</f>
        <v>1</v>
      </c>
      <c r="O3488" s="0" t="n">
        <f aca="false">IF(AND(NOT(ISNA(I3488)),NOT(ISNA(J3488))),1,0)</f>
        <v>1</v>
      </c>
      <c r="P3488" s="0" t="n">
        <f aca="false">IF(AND(NOT(ISNA(I3488)),ISNA(J3488)),1,0)</f>
        <v>0</v>
      </c>
      <c r="Q3488" s="0" t="n">
        <f aca="false">IF(AND(ISNA(I3488),NOT(ISNA(J3488))),1,0)</f>
        <v>0</v>
      </c>
      <c r="R3488" s="0" t="n">
        <f aca="false">IF(SUM(O3488:Q3488)&lt;&gt;1,"ERROR",1)</f>
        <v>1</v>
      </c>
    </row>
    <row r="3489" customFormat="false" ht="12.8" hidden="false" customHeight="false" outlineLevel="0" collapsed="false">
      <c r="A3489" s="0" t="str">
        <f aca="false">gait_events!B3719</f>
        <v>pp075</v>
      </c>
      <c r="B3489" s="0" t="str">
        <f aca="false">VLOOKUP(A3489,participants!A:B,2,0)</f>
        <v>M</v>
      </c>
      <c r="C3489" s="0" t="n">
        <f aca="false">VLOOKUP(A3489,participants!A:C,3,0)</f>
        <v>59</v>
      </c>
      <c r="D3489" s="0" t="str">
        <f aca="false">VLOOKUP(A3489,participants!A:F,6,0)</f>
        <v>PD</v>
      </c>
      <c r="E3489" s="0" t="str">
        <f aca="false">IF(LEN(SUBSTITUTE(gait_events!C3719,"_run-",""))&lt;&gt;LEN(gait_events!C3719),LEFT(RIGHT(gait_events!C3719,LEN(gait_events!C3719)-19),FIND("_run-",RIGHT(gait_events!C3719,LEN(gait_events!C3719)-19),1)-1),RIGHT(gait_events!C3719,LEN(gait_events!C3719)-19))</f>
        <v>Fast</v>
      </c>
      <c r="F3489" s="0" t="str">
        <f aca="false">IF(LEN(SUBSTITUTE(gait_events!C3719,"_run-",""))&lt;&gt;LEN(gait_events!C3719),RIGHT(gait_events!C3719,LEN(gait_events!C3719)-FIND("_run-",gait_events!C3719,1)-4),"")</f>
        <v>off</v>
      </c>
      <c r="G3489" s="0" t="str">
        <f aca="false">gait_events!D3719</f>
        <v>left_ankle</v>
      </c>
      <c r="H3489" s="0" t="str">
        <f aca="false">gait_events!E3719</f>
        <v>IC</v>
      </c>
      <c r="I3489" s="0" t="n">
        <f aca="false">IF(gait_events!F3719&lt;&gt;"",gait_events!F3719,NA())</f>
        <v>278</v>
      </c>
      <c r="J3489" s="0" t="n">
        <f aca="false">IF(gait_events!G3719&lt;&gt;"",gait_events!G3719,NA())</f>
        <v>275</v>
      </c>
      <c r="K3489" s="0" t="n">
        <f aca="false">I3489-J3489</f>
        <v>3</v>
      </c>
      <c r="L3489" s="0" t="n">
        <f aca="false">K3489*5</f>
        <v>15</v>
      </c>
      <c r="M3489" s="0" t="n">
        <f aca="false">IF(NOT(ISNA(I3489)),1,0)</f>
        <v>1</v>
      </c>
      <c r="N3489" s="0" t="n">
        <f aca="false">IF(NOT(ISNA(J3489)),1,0)</f>
        <v>1</v>
      </c>
      <c r="O3489" s="0" t="n">
        <f aca="false">IF(AND(NOT(ISNA(I3489)),NOT(ISNA(J3489))),1,0)</f>
        <v>1</v>
      </c>
      <c r="P3489" s="0" t="n">
        <f aca="false">IF(AND(NOT(ISNA(I3489)),ISNA(J3489)),1,0)</f>
        <v>0</v>
      </c>
      <c r="Q3489" s="0" t="n">
        <f aca="false">IF(AND(ISNA(I3489),NOT(ISNA(J3489))),1,0)</f>
        <v>0</v>
      </c>
      <c r="R3489" s="0" t="n">
        <f aca="false">IF(SUM(O3489:Q3489)&lt;&gt;1,"ERROR",1)</f>
        <v>1</v>
      </c>
    </row>
    <row r="3490" customFormat="false" ht="12.8" hidden="false" customHeight="false" outlineLevel="0" collapsed="false">
      <c r="A3490" s="0" t="str">
        <f aca="false">gait_events!B3720</f>
        <v>pp075</v>
      </c>
      <c r="B3490" s="0" t="str">
        <f aca="false">VLOOKUP(A3490,participants!A:B,2,0)</f>
        <v>M</v>
      </c>
      <c r="C3490" s="0" t="n">
        <f aca="false">VLOOKUP(A3490,participants!A:C,3,0)</f>
        <v>59</v>
      </c>
      <c r="D3490" s="0" t="str">
        <f aca="false">VLOOKUP(A3490,participants!A:F,6,0)</f>
        <v>PD</v>
      </c>
      <c r="E3490" s="0" t="str">
        <f aca="false">IF(LEN(SUBSTITUTE(gait_events!C3720,"_run-",""))&lt;&gt;LEN(gait_events!C3720),LEFT(RIGHT(gait_events!C3720,LEN(gait_events!C3720)-19),FIND("_run-",RIGHT(gait_events!C3720,LEN(gait_events!C3720)-19),1)-1),RIGHT(gait_events!C3720,LEN(gait_events!C3720)-19))</f>
        <v>Fast</v>
      </c>
      <c r="F3490" s="0" t="str">
        <f aca="false">IF(LEN(SUBSTITUTE(gait_events!C3720,"_run-",""))&lt;&gt;LEN(gait_events!C3720),RIGHT(gait_events!C3720,LEN(gait_events!C3720)-FIND("_run-",gait_events!C3720,1)-4),"")</f>
        <v>off</v>
      </c>
      <c r="G3490" s="0" t="str">
        <f aca="false">gait_events!D3720</f>
        <v>left_ankle</v>
      </c>
      <c r="H3490" s="0" t="str">
        <f aca="false">gait_events!E3720</f>
        <v>IC</v>
      </c>
      <c r="I3490" s="0" t="n">
        <f aca="false">IF(gait_events!F3720&lt;&gt;"",gait_events!F3720,NA())</f>
        <v>442</v>
      </c>
      <c r="J3490" s="0" t="n">
        <f aca="false">IF(gait_events!G3720&lt;&gt;"",gait_events!G3720,NA())</f>
        <v>440</v>
      </c>
      <c r="K3490" s="0" t="n">
        <f aca="false">I3490-J3490</f>
        <v>2</v>
      </c>
      <c r="L3490" s="0" t="n">
        <f aca="false">K3490*5</f>
        <v>10</v>
      </c>
      <c r="M3490" s="0" t="n">
        <f aca="false">IF(NOT(ISNA(I3490)),1,0)</f>
        <v>1</v>
      </c>
      <c r="N3490" s="0" t="n">
        <f aca="false">IF(NOT(ISNA(J3490)),1,0)</f>
        <v>1</v>
      </c>
      <c r="O3490" s="0" t="n">
        <f aca="false">IF(AND(NOT(ISNA(I3490)),NOT(ISNA(J3490))),1,0)</f>
        <v>1</v>
      </c>
      <c r="P3490" s="0" t="n">
        <f aca="false">IF(AND(NOT(ISNA(I3490)),ISNA(J3490)),1,0)</f>
        <v>0</v>
      </c>
      <c r="Q3490" s="0" t="n">
        <f aca="false">IF(AND(ISNA(I3490),NOT(ISNA(J3490))),1,0)</f>
        <v>0</v>
      </c>
      <c r="R3490" s="0" t="n">
        <f aca="false">IF(SUM(O3490:Q3490)&lt;&gt;1,"ERROR",1)</f>
        <v>1</v>
      </c>
    </row>
    <row r="3491" customFormat="false" ht="12.8" hidden="false" customHeight="false" outlineLevel="0" collapsed="false">
      <c r="A3491" s="0" t="str">
        <f aca="false">gait_events!B3721</f>
        <v>pp075</v>
      </c>
      <c r="B3491" s="0" t="str">
        <f aca="false">VLOOKUP(A3491,participants!A:B,2,0)</f>
        <v>M</v>
      </c>
      <c r="C3491" s="0" t="n">
        <f aca="false">VLOOKUP(A3491,participants!A:C,3,0)</f>
        <v>59</v>
      </c>
      <c r="D3491" s="0" t="str">
        <f aca="false">VLOOKUP(A3491,participants!A:F,6,0)</f>
        <v>PD</v>
      </c>
      <c r="E3491" s="0" t="str">
        <f aca="false">IF(LEN(SUBSTITUTE(gait_events!C3721,"_run-",""))&lt;&gt;LEN(gait_events!C3721),LEFT(RIGHT(gait_events!C3721,LEN(gait_events!C3721)-19),FIND("_run-",RIGHT(gait_events!C3721,LEN(gait_events!C3721)-19),1)-1),RIGHT(gait_events!C3721,LEN(gait_events!C3721)-19))</f>
        <v>Fast</v>
      </c>
      <c r="F3491" s="0" t="str">
        <f aca="false">IF(LEN(SUBSTITUTE(gait_events!C3721,"_run-",""))&lt;&gt;LEN(gait_events!C3721),RIGHT(gait_events!C3721,LEN(gait_events!C3721)-FIND("_run-",gait_events!C3721,1)-4),"")</f>
        <v>off</v>
      </c>
      <c r="G3491" s="0" t="str">
        <f aca="false">gait_events!D3721</f>
        <v>left_ankle</v>
      </c>
      <c r="H3491" s="0" t="str">
        <f aca="false">gait_events!E3721</f>
        <v>IC</v>
      </c>
      <c r="I3491" s="0" t="n">
        <f aca="false">IF(gait_events!F3721&lt;&gt;"",gait_events!F3721,NA())</f>
        <v>608</v>
      </c>
      <c r="J3491" s="0" t="n">
        <f aca="false">IF(gait_events!G3721&lt;&gt;"",gait_events!G3721,NA())</f>
        <v>603</v>
      </c>
      <c r="K3491" s="0" t="n">
        <f aca="false">I3491-J3491</f>
        <v>5</v>
      </c>
      <c r="L3491" s="0" t="n">
        <f aca="false">K3491*5</f>
        <v>25</v>
      </c>
      <c r="M3491" s="0" t="n">
        <f aca="false">IF(NOT(ISNA(I3491)),1,0)</f>
        <v>1</v>
      </c>
      <c r="N3491" s="0" t="n">
        <f aca="false">IF(NOT(ISNA(J3491)),1,0)</f>
        <v>1</v>
      </c>
      <c r="O3491" s="0" t="n">
        <f aca="false">IF(AND(NOT(ISNA(I3491)),NOT(ISNA(J3491))),1,0)</f>
        <v>1</v>
      </c>
      <c r="P3491" s="0" t="n">
        <f aca="false">IF(AND(NOT(ISNA(I3491)),ISNA(J3491)),1,0)</f>
        <v>0</v>
      </c>
      <c r="Q3491" s="0" t="n">
        <f aca="false">IF(AND(ISNA(I3491),NOT(ISNA(J3491))),1,0)</f>
        <v>0</v>
      </c>
      <c r="R3491" s="0" t="n">
        <f aca="false">IF(SUM(O3491:Q3491)&lt;&gt;1,"ERROR",1)</f>
        <v>1</v>
      </c>
    </row>
    <row r="3492" customFormat="false" ht="12.8" hidden="false" customHeight="false" outlineLevel="0" collapsed="false">
      <c r="A3492" s="0" t="str">
        <f aca="false">gait_events!B3722</f>
        <v>pp075</v>
      </c>
      <c r="B3492" s="0" t="str">
        <f aca="false">VLOOKUP(A3492,participants!A:B,2,0)</f>
        <v>M</v>
      </c>
      <c r="C3492" s="0" t="n">
        <f aca="false">VLOOKUP(A3492,participants!A:C,3,0)</f>
        <v>59</v>
      </c>
      <c r="D3492" s="0" t="str">
        <f aca="false">VLOOKUP(A3492,participants!A:F,6,0)</f>
        <v>PD</v>
      </c>
      <c r="E3492" s="0" t="str">
        <f aca="false">IF(LEN(SUBSTITUTE(gait_events!C3722,"_run-",""))&lt;&gt;LEN(gait_events!C3722),LEFT(RIGHT(gait_events!C3722,LEN(gait_events!C3722)-19),FIND("_run-",RIGHT(gait_events!C3722,LEN(gait_events!C3722)-19),1)-1),RIGHT(gait_events!C3722,LEN(gait_events!C3722)-19))</f>
        <v>Fast</v>
      </c>
      <c r="F3492" s="0" t="str">
        <f aca="false">IF(LEN(SUBSTITUTE(gait_events!C3722,"_run-",""))&lt;&gt;LEN(gait_events!C3722),RIGHT(gait_events!C3722,LEN(gait_events!C3722)-FIND("_run-",gait_events!C3722,1)-4),"")</f>
        <v>off</v>
      </c>
      <c r="G3492" s="0" t="str">
        <f aca="false">gait_events!D3722</f>
        <v>left_ankle</v>
      </c>
      <c r="H3492" s="0" t="str">
        <f aca="false">gait_events!E3722</f>
        <v>FC</v>
      </c>
      <c r="I3492" s="0" t="n">
        <f aca="false">IF(gait_events!F3722&lt;&gt;"",gait_events!F3722,NA())</f>
        <v>47</v>
      </c>
      <c r="J3492" s="0" t="n">
        <f aca="false">IF(gait_events!G3722&lt;&gt;"",gait_events!G3722,NA())</f>
        <v>47</v>
      </c>
      <c r="K3492" s="0" t="n">
        <f aca="false">I3492-J3492</f>
        <v>0</v>
      </c>
      <c r="L3492" s="0" t="n">
        <f aca="false">K3492*5</f>
        <v>0</v>
      </c>
      <c r="M3492" s="0" t="n">
        <f aca="false">IF(NOT(ISNA(I3492)),1,0)</f>
        <v>1</v>
      </c>
      <c r="N3492" s="0" t="n">
        <f aca="false">IF(NOT(ISNA(J3492)),1,0)</f>
        <v>1</v>
      </c>
      <c r="O3492" s="0" t="n">
        <f aca="false">IF(AND(NOT(ISNA(I3492)),NOT(ISNA(J3492))),1,0)</f>
        <v>1</v>
      </c>
      <c r="P3492" s="0" t="n">
        <f aca="false">IF(AND(NOT(ISNA(I3492)),ISNA(J3492)),1,0)</f>
        <v>0</v>
      </c>
      <c r="Q3492" s="0" t="n">
        <f aca="false">IF(AND(ISNA(I3492),NOT(ISNA(J3492))),1,0)</f>
        <v>0</v>
      </c>
      <c r="R3492" s="0" t="n">
        <f aca="false">IF(SUM(O3492:Q3492)&lt;&gt;1,"ERROR",1)</f>
        <v>1</v>
      </c>
    </row>
    <row r="3493" customFormat="false" ht="12.8" hidden="false" customHeight="false" outlineLevel="0" collapsed="false">
      <c r="A3493" s="0" t="str">
        <f aca="false">gait_events!B3723</f>
        <v>pp075</v>
      </c>
      <c r="B3493" s="0" t="str">
        <f aca="false">VLOOKUP(A3493,participants!A:B,2,0)</f>
        <v>M</v>
      </c>
      <c r="C3493" s="0" t="n">
        <f aca="false">VLOOKUP(A3493,participants!A:C,3,0)</f>
        <v>59</v>
      </c>
      <c r="D3493" s="0" t="str">
        <f aca="false">VLOOKUP(A3493,participants!A:F,6,0)</f>
        <v>PD</v>
      </c>
      <c r="E3493" s="0" t="str">
        <f aca="false">IF(LEN(SUBSTITUTE(gait_events!C3723,"_run-",""))&lt;&gt;LEN(gait_events!C3723),LEFT(RIGHT(gait_events!C3723,LEN(gait_events!C3723)-19),FIND("_run-",RIGHT(gait_events!C3723,LEN(gait_events!C3723)-19),1)-1),RIGHT(gait_events!C3723,LEN(gait_events!C3723)-19))</f>
        <v>Fast</v>
      </c>
      <c r="F3493" s="0" t="str">
        <f aca="false">IF(LEN(SUBSTITUTE(gait_events!C3723,"_run-",""))&lt;&gt;LEN(gait_events!C3723),RIGHT(gait_events!C3723,LEN(gait_events!C3723)-FIND("_run-",gait_events!C3723,1)-4),"")</f>
        <v>off</v>
      </c>
      <c r="G3493" s="0" t="str">
        <f aca="false">gait_events!D3723</f>
        <v>left_ankle</v>
      </c>
      <c r="H3493" s="0" t="str">
        <f aca="false">gait_events!E3723</f>
        <v>FC</v>
      </c>
      <c r="I3493" s="0" t="n">
        <f aca="false">IF(gait_events!F3723&lt;&gt;"",gait_events!F3723,NA())</f>
        <v>214</v>
      </c>
      <c r="J3493" s="0" t="n">
        <f aca="false">IF(gait_events!G3723&lt;&gt;"",gait_events!G3723,NA())</f>
        <v>214</v>
      </c>
      <c r="K3493" s="0" t="n">
        <f aca="false">I3493-J3493</f>
        <v>0</v>
      </c>
      <c r="L3493" s="0" t="n">
        <f aca="false">K3493*5</f>
        <v>0</v>
      </c>
      <c r="M3493" s="0" t="n">
        <f aca="false">IF(NOT(ISNA(I3493)),1,0)</f>
        <v>1</v>
      </c>
      <c r="N3493" s="0" t="n">
        <f aca="false">IF(NOT(ISNA(J3493)),1,0)</f>
        <v>1</v>
      </c>
      <c r="O3493" s="0" t="n">
        <f aca="false">IF(AND(NOT(ISNA(I3493)),NOT(ISNA(J3493))),1,0)</f>
        <v>1</v>
      </c>
      <c r="P3493" s="0" t="n">
        <f aca="false">IF(AND(NOT(ISNA(I3493)),ISNA(J3493)),1,0)</f>
        <v>0</v>
      </c>
      <c r="Q3493" s="0" t="n">
        <f aca="false">IF(AND(ISNA(I3493),NOT(ISNA(J3493))),1,0)</f>
        <v>0</v>
      </c>
      <c r="R3493" s="0" t="n">
        <f aca="false">IF(SUM(O3493:Q3493)&lt;&gt;1,"ERROR",1)</f>
        <v>1</v>
      </c>
    </row>
    <row r="3494" customFormat="false" ht="12.8" hidden="false" customHeight="false" outlineLevel="0" collapsed="false">
      <c r="A3494" s="0" t="str">
        <f aca="false">gait_events!B3724</f>
        <v>pp075</v>
      </c>
      <c r="B3494" s="0" t="str">
        <f aca="false">VLOOKUP(A3494,participants!A:B,2,0)</f>
        <v>M</v>
      </c>
      <c r="C3494" s="0" t="n">
        <f aca="false">VLOOKUP(A3494,participants!A:C,3,0)</f>
        <v>59</v>
      </c>
      <c r="D3494" s="0" t="str">
        <f aca="false">VLOOKUP(A3494,participants!A:F,6,0)</f>
        <v>PD</v>
      </c>
      <c r="E3494" s="0" t="str">
        <f aca="false">IF(LEN(SUBSTITUTE(gait_events!C3724,"_run-",""))&lt;&gt;LEN(gait_events!C3724),LEFT(RIGHT(gait_events!C3724,LEN(gait_events!C3724)-19),FIND("_run-",RIGHT(gait_events!C3724,LEN(gait_events!C3724)-19),1)-1),RIGHT(gait_events!C3724,LEN(gait_events!C3724)-19))</f>
        <v>Fast</v>
      </c>
      <c r="F3494" s="0" t="str">
        <f aca="false">IF(LEN(SUBSTITUTE(gait_events!C3724,"_run-",""))&lt;&gt;LEN(gait_events!C3724),RIGHT(gait_events!C3724,LEN(gait_events!C3724)-FIND("_run-",gait_events!C3724,1)-4),"")</f>
        <v>off</v>
      </c>
      <c r="G3494" s="0" t="str">
        <f aca="false">gait_events!D3724</f>
        <v>left_ankle</v>
      </c>
      <c r="H3494" s="0" t="str">
        <f aca="false">gait_events!E3724</f>
        <v>FC</v>
      </c>
      <c r="I3494" s="0" t="n">
        <f aca="false">IF(gait_events!F3724&lt;&gt;"",gait_events!F3724,NA())</f>
        <v>380</v>
      </c>
      <c r="J3494" s="0" t="n">
        <f aca="false">IF(gait_events!G3724&lt;&gt;"",gait_events!G3724,NA())</f>
        <v>380</v>
      </c>
      <c r="K3494" s="0" t="n">
        <f aca="false">I3494-J3494</f>
        <v>0</v>
      </c>
      <c r="L3494" s="0" t="n">
        <f aca="false">K3494*5</f>
        <v>0</v>
      </c>
      <c r="M3494" s="0" t="n">
        <f aca="false">IF(NOT(ISNA(I3494)),1,0)</f>
        <v>1</v>
      </c>
      <c r="N3494" s="0" t="n">
        <f aca="false">IF(NOT(ISNA(J3494)),1,0)</f>
        <v>1</v>
      </c>
      <c r="O3494" s="0" t="n">
        <f aca="false">IF(AND(NOT(ISNA(I3494)),NOT(ISNA(J3494))),1,0)</f>
        <v>1</v>
      </c>
      <c r="P3494" s="0" t="n">
        <f aca="false">IF(AND(NOT(ISNA(I3494)),ISNA(J3494)),1,0)</f>
        <v>0</v>
      </c>
      <c r="Q3494" s="0" t="n">
        <f aca="false">IF(AND(ISNA(I3494),NOT(ISNA(J3494))),1,0)</f>
        <v>0</v>
      </c>
      <c r="R3494" s="0" t="n">
        <f aca="false">IF(SUM(O3494:Q3494)&lt;&gt;1,"ERROR",1)</f>
        <v>1</v>
      </c>
    </row>
    <row r="3495" customFormat="false" ht="12.8" hidden="false" customHeight="false" outlineLevel="0" collapsed="false">
      <c r="A3495" s="0" t="str">
        <f aca="false">gait_events!B3725</f>
        <v>pp075</v>
      </c>
      <c r="B3495" s="0" t="str">
        <f aca="false">VLOOKUP(A3495,participants!A:B,2,0)</f>
        <v>M</v>
      </c>
      <c r="C3495" s="0" t="n">
        <f aca="false">VLOOKUP(A3495,participants!A:C,3,0)</f>
        <v>59</v>
      </c>
      <c r="D3495" s="0" t="str">
        <f aca="false">VLOOKUP(A3495,participants!A:F,6,0)</f>
        <v>PD</v>
      </c>
      <c r="E3495" s="0" t="str">
        <f aca="false">IF(LEN(SUBSTITUTE(gait_events!C3725,"_run-",""))&lt;&gt;LEN(gait_events!C3725),LEFT(RIGHT(gait_events!C3725,LEN(gait_events!C3725)-19),FIND("_run-",RIGHT(gait_events!C3725,LEN(gait_events!C3725)-19),1)-1),RIGHT(gait_events!C3725,LEN(gait_events!C3725)-19))</f>
        <v>Fast</v>
      </c>
      <c r="F3495" s="0" t="str">
        <f aca="false">IF(LEN(SUBSTITUTE(gait_events!C3725,"_run-",""))&lt;&gt;LEN(gait_events!C3725),RIGHT(gait_events!C3725,LEN(gait_events!C3725)-FIND("_run-",gait_events!C3725,1)-4),"")</f>
        <v>off</v>
      </c>
      <c r="G3495" s="0" t="str">
        <f aca="false">gait_events!D3725</f>
        <v>left_ankle</v>
      </c>
      <c r="H3495" s="0" t="str">
        <f aca="false">gait_events!E3725</f>
        <v>FC</v>
      </c>
      <c r="I3495" s="0" t="n">
        <f aca="false">IF(gait_events!F3725&lt;&gt;"",gait_events!F3725,NA())</f>
        <v>544</v>
      </c>
      <c r="J3495" s="0" t="n">
        <f aca="false">IF(gait_events!G3725&lt;&gt;"",gait_events!G3725,NA())</f>
        <v>545</v>
      </c>
      <c r="K3495" s="0" t="n">
        <f aca="false">I3495-J3495</f>
        <v>-1</v>
      </c>
      <c r="L3495" s="0" t="n">
        <f aca="false">K3495*5</f>
        <v>-5</v>
      </c>
      <c r="M3495" s="0" t="n">
        <f aca="false">IF(NOT(ISNA(I3495)),1,0)</f>
        <v>1</v>
      </c>
      <c r="N3495" s="0" t="n">
        <f aca="false">IF(NOT(ISNA(J3495)),1,0)</f>
        <v>1</v>
      </c>
      <c r="O3495" s="0" t="n">
        <f aca="false">IF(AND(NOT(ISNA(I3495)),NOT(ISNA(J3495))),1,0)</f>
        <v>1</v>
      </c>
      <c r="P3495" s="0" t="n">
        <f aca="false">IF(AND(NOT(ISNA(I3495)),ISNA(J3495)),1,0)</f>
        <v>0</v>
      </c>
      <c r="Q3495" s="0" t="n">
        <f aca="false">IF(AND(ISNA(I3495),NOT(ISNA(J3495))),1,0)</f>
        <v>0</v>
      </c>
      <c r="R3495" s="0" t="n">
        <f aca="false">IF(SUM(O3495:Q3495)&lt;&gt;1,"ERROR",1)</f>
        <v>1</v>
      </c>
    </row>
    <row r="3496" customFormat="false" ht="12.8" hidden="false" customHeight="false" outlineLevel="0" collapsed="false">
      <c r="A3496" s="0" t="str">
        <f aca="false">gait_events!B3726</f>
        <v>pp075</v>
      </c>
      <c r="B3496" s="0" t="str">
        <f aca="false">VLOOKUP(A3496,participants!A:B,2,0)</f>
        <v>M</v>
      </c>
      <c r="C3496" s="0" t="n">
        <f aca="false">VLOOKUP(A3496,participants!A:C,3,0)</f>
        <v>59</v>
      </c>
      <c r="D3496" s="0" t="str">
        <f aca="false">VLOOKUP(A3496,participants!A:F,6,0)</f>
        <v>PD</v>
      </c>
      <c r="E3496" s="0" t="str">
        <f aca="false">IF(LEN(SUBSTITUTE(gait_events!C3726,"_run-",""))&lt;&gt;LEN(gait_events!C3726),LEFT(RIGHT(gait_events!C3726,LEN(gait_events!C3726)-19),FIND("_run-",RIGHT(gait_events!C3726,LEN(gait_events!C3726)-19),1)-1),RIGHT(gait_events!C3726,LEN(gait_events!C3726)-19))</f>
        <v>Fast</v>
      </c>
      <c r="F3496" s="0" t="str">
        <f aca="false">IF(LEN(SUBSTITUTE(gait_events!C3726,"_run-",""))&lt;&gt;LEN(gait_events!C3726),RIGHT(gait_events!C3726,LEN(gait_events!C3726)-FIND("_run-",gait_events!C3726,1)-4),"")</f>
        <v>off</v>
      </c>
      <c r="G3496" s="0" t="str">
        <f aca="false">gait_events!D3726</f>
        <v>right_ankle</v>
      </c>
      <c r="H3496" s="0" t="str">
        <f aca="false">gait_events!E3726</f>
        <v>IC</v>
      </c>
      <c r="I3496" s="0" t="n">
        <f aca="false">IF(gait_events!F3726&lt;&gt;"",gait_events!F3726,NA())</f>
        <v>28</v>
      </c>
      <c r="J3496" s="0" t="n">
        <f aca="false">IF(gait_events!G3726&lt;&gt;"",gait_events!G3726,NA())</f>
        <v>28</v>
      </c>
      <c r="K3496" s="0" t="n">
        <f aca="false">I3496-J3496</f>
        <v>0</v>
      </c>
      <c r="L3496" s="0" t="n">
        <f aca="false">K3496*5</f>
        <v>0</v>
      </c>
      <c r="M3496" s="0" t="n">
        <f aca="false">IF(NOT(ISNA(I3496)),1,0)</f>
        <v>1</v>
      </c>
      <c r="N3496" s="0" t="n">
        <f aca="false">IF(NOT(ISNA(J3496)),1,0)</f>
        <v>1</v>
      </c>
      <c r="O3496" s="0" t="n">
        <f aca="false">IF(AND(NOT(ISNA(I3496)),NOT(ISNA(J3496))),1,0)</f>
        <v>1</v>
      </c>
      <c r="P3496" s="0" t="n">
        <f aca="false">IF(AND(NOT(ISNA(I3496)),ISNA(J3496)),1,0)</f>
        <v>0</v>
      </c>
      <c r="Q3496" s="0" t="n">
        <f aca="false">IF(AND(ISNA(I3496),NOT(ISNA(J3496))),1,0)</f>
        <v>0</v>
      </c>
      <c r="R3496" s="0" t="n">
        <f aca="false">IF(SUM(O3496:Q3496)&lt;&gt;1,"ERROR",1)</f>
        <v>1</v>
      </c>
    </row>
    <row r="3497" customFormat="false" ht="12.8" hidden="false" customHeight="false" outlineLevel="0" collapsed="false">
      <c r="A3497" s="0" t="str">
        <f aca="false">gait_events!B3727</f>
        <v>pp075</v>
      </c>
      <c r="B3497" s="0" t="str">
        <f aca="false">VLOOKUP(A3497,participants!A:B,2,0)</f>
        <v>M</v>
      </c>
      <c r="C3497" s="0" t="n">
        <f aca="false">VLOOKUP(A3497,participants!A:C,3,0)</f>
        <v>59</v>
      </c>
      <c r="D3497" s="0" t="str">
        <f aca="false">VLOOKUP(A3497,participants!A:F,6,0)</f>
        <v>PD</v>
      </c>
      <c r="E3497" s="0" t="str">
        <f aca="false">IF(LEN(SUBSTITUTE(gait_events!C3727,"_run-",""))&lt;&gt;LEN(gait_events!C3727),LEFT(RIGHT(gait_events!C3727,LEN(gait_events!C3727)-19),FIND("_run-",RIGHT(gait_events!C3727,LEN(gait_events!C3727)-19),1)-1),RIGHT(gait_events!C3727,LEN(gait_events!C3727)-19))</f>
        <v>Fast</v>
      </c>
      <c r="F3497" s="0" t="str">
        <f aca="false">IF(LEN(SUBSTITUTE(gait_events!C3727,"_run-",""))&lt;&gt;LEN(gait_events!C3727),RIGHT(gait_events!C3727,LEN(gait_events!C3727)-FIND("_run-",gait_events!C3727,1)-4),"")</f>
        <v>off</v>
      </c>
      <c r="G3497" s="0" t="str">
        <f aca="false">gait_events!D3727</f>
        <v>right_ankle</v>
      </c>
      <c r="H3497" s="0" t="str">
        <f aca="false">gait_events!E3727</f>
        <v>IC</v>
      </c>
      <c r="I3497" s="0" t="n">
        <f aca="false">IF(gait_events!F3727&lt;&gt;"",gait_events!F3727,NA())</f>
        <v>196</v>
      </c>
      <c r="J3497" s="0" t="n">
        <f aca="false">IF(gait_events!G3727&lt;&gt;"",gait_events!G3727,NA())</f>
        <v>196</v>
      </c>
      <c r="K3497" s="0" t="n">
        <f aca="false">I3497-J3497</f>
        <v>0</v>
      </c>
      <c r="L3497" s="0" t="n">
        <f aca="false">K3497*5</f>
        <v>0</v>
      </c>
      <c r="M3497" s="0" t="n">
        <f aca="false">IF(NOT(ISNA(I3497)),1,0)</f>
        <v>1</v>
      </c>
      <c r="N3497" s="0" t="n">
        <f aca="false">IF(NOT(ISNA(J3497)),1,0)</f>
        <v>1</v>
      </c>
      <c r="O3497" s="0" t="n">
        <f aca="false">IF(AND(NOT(ISNA(I3497)),NOT(ISNA(J3497))),1,0)</f>
        <v>1</v>
      </c>
      <c r="P3497" s="0" t="n">
        <f aca="false">IF(AND(NOT(ISNA(I3497)),ISNA(J3497)),1,0)</f>
        <v>0</v>
      </c>
      <c r="Q3497" s="0" t="n">
        <f aca="false">IF(AND(ISNA(I3497),NOT(ISNA(J3497))),1,0)</f>
        <v>0</v>
      </c>
      <c r="R3497" s="0" t="n">
        <f aca="false">IF(SUM(O3497:Q3497)&lt;&gt;1,"ERROR",1)</f>
        <v>1</v>
      </c>
    </row>
    <row r="3498" customFormat="false" ht="12.8" hidden="false" customHeight="false" outlineLevel="0" collapsed="false">
      <c r="A3498" s="0" t="str">
        <f aca="false">gait_events!B3728</f>
        <v>pp075</v>
      </c>
      <c r="B3498" s="0" t="str">
        <f aca="false">VLOOKUP(A3498,participants!A:B,2,0)</f>
        <v>M</v>
      </c>
      <c r="C3498" s="0" t="n">
        <f aca="false">VLOOKUP(A3498,participants!A:C,3,0)</f>
        <v>59</v>
      </c>
      <c r="D3498" s="0" t="str">
        <f aca="false">VLOOKUP(A3498,participants!A:F,6,0)</f>
        <v>PD</v>
      </c>
      <c r="E3498" s="0" t="str">
        <f aca="false">IF(LEN(SUBSTITUTE(gait_events!C3728,"_run-",""))&lt;&gt;LEN(gait_events!C3728),LEFT(RIGHT(gait_events!C3728,LEN(gait_events!C3728)-19),FIND("_run-",RIGHT(gait_events!C3728,LEN(gait_events!C3728)-19),1)-1),RIGHT(gait_events!C3728,LEN(gait_events!C3728)-19))</f>
        <v>Fast</v>
      </c>
      <c r="F3498" s="0" t="str">
        <f aca="false">IF(LEN(SUBSTITUTE(gait_events!C3728,"_run-",""))&lt;&gt;LEN(gait_events!C3728),RIGHT(gait_events!C3728,LEN(gait_events!C3728)-FIND("_run-",gait_events!C3728,1)-4),"")</f>
        <v>off</v>
      </c>
      <c r="G3498" s="0" t="str">
        <f aca="false">gait_events!D3728</f>
        <v>right_ankle</v>
      </c>
      <c r="H3498" s="0" t="str">
        <f aca="false">gait_events!E3728</f>
        <v>IC</v>
      </c>
      <c r="I3498" s="0" t="n">
        <f aca="false">IF(gait_events!F3728&lt;&gt;"",gait_events!F3728,NA())</f>
        <v>362</v>
      </c>
      <c r="J3498" s="0" t="n">
        <f aca="false">IF(gait_events!G3728&lt;&gt;"",gait_events!G3728,NA())</f>
        <v>359</v>
      </c>
      <c r="K3498" s="0" t="n">
        <f aca="false">I3498-J3498</f>
        <v>3</v>
      </c>
      <c r="L3498" s="0" t="n">
        <f aca="false">K3498*5</f>
        <v>15</v>
      </c>
      <c r="M3498" s="0" t="n">
        <f aca="false">IF(NOT(ISNA(I3498)),1,0)</f>
        <v>1</v>
      </c>
      <c r="N3498" s="0" t="n">
        <f aca="false">IF(NOT(ISNA(J3498)),1,0)</f>
        <v>1</v>
      </c>
      <c r="O3498" s="0" t="n">
        <f aca="false">IF(AND(NOT(ISNA(I3498)),NOT(ISNA(J3498))),1,0)</f>
        <v>1</v>
      </c>
      <c r="P3498" s="0" t="n">
        <f aca="false">IF(AND(NOT(ISNA(I3498)),ISNA(J3498)),1,0)</f>
        <v>0</v>
      </c>
      <c r="Q3498" s="0" t="n">
        <f aca="false">IF(AND(ISNA(I3498),NOT(ISNA(J3498))),1,0)</f>
        <v>0</v>
      </c>
      <c r="R3498" s="0" t="n">
        <f aca="false">IF(SUM(O3498:Q3498)&lt;&gt;1,"ERROR",1)</f>
        <v>1</v>
      </c>
    </row>
    <row r="3499" customFormat="false" ht="12.8" hidden="false" customHeight="false" outlineLevel="0" collapsed="false">
      <c r="A3499" s="0" t="str">
        <f aca="false">gait_events!B3729</f>
        <v>pp075</v>
      </c>
      <c r="B3499" s="0" t="str">
        <f aca="false">VLOOKUP(A3499,participants!A:B,2,0)</f>
        <v>M</v>
      </c>
      <c r="C3499" s="0" t="n">
        <f aca="false">VLOOKUP(A3499,participants!A:C,3,0)</f>
        <v>59</v>
      </c>
      <c r="D3499" s="0" t="str">
        <f aca="false">VLOOKUP(A3499,participants!A:F,6,0)</f>
        <v>PD</v>
      </c>
      <c r="E3499" s="0" t="str">
        <f aca="false">IF(LEN(SUBSTITUTE(gait_events!C3729,"_run-",""))&lt;&gt;LEN(gait_events!C3729),LEFT(RIGHT(gait_events!C3729,LEN(gait_events!C3729)-19),FIND("_run-",RIGHT(gait_events!C3729,LEN(gait_events!C3729)-19),1)-1),RIGHT(gait_events!C3729,LEN(gait_events!C3729)-19))</f>
        <v>Fast</v>
      </c>
      <c r="F3499" s="0" t="str">
        <f aca="false">IF(LEN(SUBSTITUTE(gait_events!C3729,"_run-",""))&lt;&gt;LEN(gait_events!C3729),RIGHT(gait_events!C3729,LEN(gait_events!C3729)-FIND("_run-",gait_events!C3729,1)-4),"")</f>
        <v>off</v>
      </c>
      <c r="G3499" s="0" t="str">
        <f aca="false">gait_events!D3729</f>
        <v>right_ankle</v>
      </c>
      <c r="H3499" s="0" t="str">
        <f aca="false">gait_events!E3729</f>
        <v>IC</v>
      </c>
      <c r="I3499" s="0" t="n">
        <f aca="false">IF(gait_events!F3729&lt;&gt;"",gait_events!F3729,NA())</f>
        <v>523</v>
      </c>
      <c r="J3499" s="0" t="n">
        <f aca="false">IF(gait_events!G3729&lt;&gt;"",gait_events!G3729,NA())</f>
        <v>522</v>
      </c>
      <c r="K3499" s="0" t="n">
        <f aca="false">I3499-J3499</f>
        <v>1</v>
      </c>
      <c r="L3499" s="0" t="n">
        <f aca="false">K3499*5</f>
        <v>5</v>
      </c>
      <c r="M3499" s="0" t="n">
        <f aca="false">IF(NOT(ISNA(I3499)),1,0)</f>
        <v>1</v>
      </c>
      <c r="N3499" s="0" t="n">
        <f aca="false">IF(NOT(ISNA(J3499)),1,0)</f>
        <v>1</v>
      </c>
      <c r="O3499" s="0" t="n">
        <f aca="false">IF(AND(NOT(ISNA(I3499)),NOT(ISNA(J3499))),1,0)</f>
        <v>1</v>
      </c>
      <c r="P3499" s="0" t="n">
        <f aca="false">IF(AND(NOT(ISNA(I3499)),ISNA(J3499)),1,0)</f>
        <v>0</v>
      </c>
      <c r="Q3499" s="0" t="n">
        <f aca="false">IF(AND(ISNA(I3499),NOT(ISNA(J3499))),1,0)</f>
        <v>0</v>
      </c>
      <c r="R3499" s="0" t="n">
        <f aca="false">IF(SUM(O3499:Q3499)&lt;&gt;1,"ERROR",1)</f>
        <v>1</v>
      </c>
    </row>
    <row r="3500" customFormat="false" ht="12.8" hidden="false" customHeight="false" outlineLevel="0" collapsed="false">
      <c r="A3500" s="0" t="str">
        <f aca="false">gait_events!B3730</f>
        <v>pp075</v>
      </c>
      <c r="B3500" s="0" t="str">
        <f aca="false">VLOOKUP(A3500,participants!A:B,2,0)</f>
        <v>M</v>
      </c>
      <c r="C3500" s="0" t="n">
        <f aca="false">VLOOKUP(A3500,participants!A:C,3,0)</f>
        <v>59</v>
      </c>
      <c r="D3500" s="0" t="str">
        <f aca="false">VLOOKUP(A3500,participants!A:F,6,0)</f>
        <v>PD</v>
      </c>
      <c r="E3500" s="0" t="str">
        <f aca="false">IF(LEN(SUBSTITUTE(gait_events!C3730,"_run-",""))&lt;&gt;LEN(gait_events!C3730),LEFT(RIGHT(gait_events!C3730,LEN(gait_events!C3730)-19),FIND("_run-",RIGHT(gait_events!C3730,LEN(gait_events!C3730)-19),1)-1),RIGHT(gait_events!C3730,LEN(gait_events!C3730)-19))</f>
        <v>Fast</v>
      </c>
      <c r="F3500" s="0" t="str">
        <f aca="false">IF(LEN(SUBSTITUTE(gait_events!C3730,"_run-",""))&lt;&gt;LEN(gait_events!C3730),RIGHT(gait_events!C3730,LEN(gait_events!C3730)-FIND("_run-",gait_events!C3730,1)-4),"")</f>
        <v>off</v>
      </c>
      <c r="G3500" s="0" t="str">
        <f aca="false">gait_events!D3730</f>
        <v>right_ankle</v>
      </c>
      <c r="H3500" s="0" t="str">
        <f aca="false">gait_events!E3730</f>
        <v>FC</v>
      </c>
      <c r="I3500" s="0" t="n">
        <f aca="false">IF(gait_events!F3730&lt;&gt;"",gait_events!F3730,NA())</f>
        <v>126</v>
      </c>
      <c r="J3500" s="0" t="n">
        <f aca="false">IF(gait_events!G3730&lt;&gt;"",gait_events!G3730,NA())</f>
        <v>131</v>
      </c>
      <c r="K3500" s="0" t="n">
        <f aca="false">I3500-J3500</f>
        <v>-5</v>
      </c>
      <c r="L3500" s="0" t="n">
        <f aca="false">K3500*5</f>
        <v>-25</v>
      </c>
      <c r="M3500" s="0" t="n">
        <f aca="false">IF(NOT(ISNA(I3500)),1,0)</f>
        <v>1</v>
      </c>
      <c r="N3500" s="0" t="n">
        <f aca="false">IF(NOT(ISNA(J3500)),1,0)</f>
        <v>1</v>
      </c>
      <c r="O3500" s="0" t="n">
        <f aca="false">IF(AND(NOT(ISNA(I3500)),NOT(ISNA(J3500))),1,0)</f>
        <v>1</v>
      </c>
      <c r="P3500" s="0" t="n">
        <f aca="false">IF(AND(NOT(ISNA(I3500)),ISNA(J3500)),1,0)</f>
        <v>0</v>
      </c>
      <c r="Q3500" s="0" t="n">
        <f aca="false">IF(AND(ISNA(I3500),NOT(ISNA(J3500))),1,0)</f>
        <v>0</v>
      </c>
      <c r="R3500" s="0" t="n">
        <f aca="false">IF(SUM(O3500:Q3500)&lt;&gt;1,"ERROR",1)</f>
        <v>1</v>
      </c>
    </row>
    <row r="3501" customFormat="false" ht="12.8" hidden="false" customHeight="false" outlineLevel="0" collapsed="false">
      <c r="A3501" s="0" t="str">
        <f aca="false">gait_events!B3731</f>
        <v>pp075</v>
      </c>
      <c r="B3501" s="0" t="str">
        <f aca="false">VLOOKUP(A3501,participants!A:B,2,0)</f>
        <v>M</v>
      </c>
      <c r="C3501" s="0" t="n">
        <f aca="false">VLOOKUP(A3501,participants!A:C,3,0)</f>
        <v>59</v>
      </c>
      <c r="D3501" s="0" t="str">
        <f aca="false">VLOOKUP(A3501,participants!A:F,6,0)</f>
        <v>PD</v>
      </c>
      <c r="E3501" s="0" t="str">
        <f aca="false">IF(LEN(SUBSTITUTE(gait_events!C3731,"_run-",""))&lt;&gt;LEN(gait_events!C3731),LEFT(RIGHT(gait_events!C3731,LEN(gait_events!C3731)-19),FIND("_run-",RIGHT(gait_events!C3731,LEN(gait_events!C3731)-19),1)-1),RIGHT(gait_events!C3731,LEN(gait_events!C3731)-19))</f>
        <v>Fast</v>
      </c>
      <c r="F3501" s="0" t="str">
        <f aca="false">IF(LEN(SUBSTITUTE(gait_events!C3731,"_run-",""))&lt;&gt;LEN(gait_events!C3731),RIGHT(gait_events!C3731,LEN(gait_events!C3731)-FIND("_run-",gait_events!C3731,1)-4),"")</f>
        <v>off</v>
      </c>
      <c r="G3501" s="0" t="str">
        <f aca="false">gait_events!D3731</f>
        <v>right_ankle</v>
      </c>
      <c r="H3501" s="0" t="str">
        <f aca="false">gait_events!E3731</f>
        <v>FC</v>
      </c>
      <c r="I3501" s="0" t="n">
        <f aca="false">IF(gait_events!F3731&lt;&gt;"",gait_events!F3731,NA())</f>
        <v>295</v>
      </c>
      <c r="J3501" s="0" t="n">
        <f aca="false">IF(gait_events!G3731&lt;&gt;"",gait_events!G3731,NA())</f>
        <v>299</v>
      </c>
      <c r="K3501" s="0" t="n">
        <f aca="false">I3501-J3501</f>
        <v>-4</v>
      </c>
      <c r="L3501" s="0" t="n">
        <f aca="false">K3501*5</f>
        <v>-20</v>
      </c>
      <c r="M3501" s="0" t="n">
        <f aca="false">IF(NOT(ISNA(I3501)),1,0)</f>
        <v>1</v>
      </c>
      <c r="N3501" s="0" t="n">
        <f aca="false">IF(NOT(ISNA(J3501)),1,0)</f>
        <v>1</v>
      </c>
      <c r="O3501" s="0" t="n">
        <f aca="false">IF(AND(NOT(ISNA(I3501)),NOT(ISNA(J3501))),1,0)</f>
        <v>1</v>
      </c>
      <c r="P3501" s="0" t="n">
        <f aca="false">IF(AND(NOT(ISNA(I3501)),ISNA(J3501)),1,0)</f>
        <v>0</v>
      </c>
      <c r="Q3501" s="0" t="n">
        <f aca="false">IF(AND(ISNA(I3501),NOT(ISNA(J3501))),1,0)</f>
        <v>0</v>
      </c>
      <c r="R3501" s="0" t="n">
        <f aca="false">IF(SUM(O3501:Q3501)&lt;&gt;1,"ERROR",1)</f>
        <v>1</v>
      </c>
    </row>
    <row r="3502" customFormat="false" ht="12.8" hidden="false" customHeight="false" outlineLevel="0" collapsed="false">
      <c r="A3502" s="0" t="str">
        <f aca="false">gait_events!B3732</f>
        <v>pp075</v>
      </c>
      <c r="B3502" s="0" t="str">
        <f aca="false">VLOOKUP(A3502,participants!A:B,2,0)</f>
        <v>M</v>
      </c>
      <c r="C3502" s="0" t="n">
        <f aca="false">VLOOKUP(A3502,participants!A:C,3,0)</f>
        <v>59</v>
      </c>
      <c r="D3502" s="0" t="str">
        <f aca="false">VLOOKUP(A3502,participants!A:F,6,0)</f>
        <v>PD</v>
      </c>
      <c r="E3502" s="0" t="str">
        <f aca="false">IF(LEN(SUBSTITUTE(gait_events!C3732,"_run-",""))&lt;&gt;LEN(gait_events!C3732),LEFT(RIGHT(gait_events!C3732,LEN(gait_events!C3732)-19),FIND("_run-",RIGHT(gait_events!C3732,LEN(gait_events!C3732)-19),1)-1),RIGHT(gait_events!C3732,LEN(gait_events!C3732)-19))</f>
        <v>Fast</v>
      </c>
      <c r="F3502" s="0" t="str">
        <f aca="false">IF(LEN(SUBSTITUTE(gait_events!C3732,"_run-",""))&lt;&gt;LEN(gait_events!C3732),RIGHT(gait_events!C3732,LEN(gait_events!C3732)-FIND("_run-",gait_events!C3732,1)-4),"")</f>
        <v>off</v>
      </c>
      <c r="G3502" s="0" t="str">
        <f aca="false">gait_events!D3732</f>
        <v>right_ankle</v>
      </c>
      <c r="H3502" s="0" t="str">
        <f aca="false">gait_events!E3732</f>
        <v>FC</v>
      </c>
      <c r="I3502" s="0" t="n">
        <f aca="false">IF(gait_events!F3732&lt;&gt;"",gait_events!F3732,NA())</f>
        <v>461</v>
      </c>
      <c r="J3502" s="0" t="n">
        <f aca="false">IF(gait_events!G3732&lt;&gt;"",gait_events!G3732,NA())</f>
        <v>465</v>
      </c>
      <c r="K3502" s="0" t="n">
        <f aca="false">I3502-J3502</f>
        <v>-4</v>
      </c>
      <c r="L3502" s="0" t="n">
        <f aca="false">K3502*5</f>
        <v>-20</v>
      </c>
      <c r="M3502" s="0" t="n">
        <f aca="false">IF(NOT(ISNA(I3502)),1,0)</f>
        <v>1</v>
      </c>
      <c r="N3502" s="0" t="n">
        <f aca="false">IF(NOT(ISNA(J3502)),1,0)</f>
        <v>1</v>
      </c>
      <c r="O3502" s="0" t="n">
        <f aca="false">IF(AND(NOT(ISNA(I3502)),NOT(ISNA(J3502))),1,0)</f>
        <v>1</v>
      </c>
      <c r="P3502" s="0" t="n">
        <f aca="false">IF(AND(NOT(ISNA(I3502)),ISNA(J3502)),1,0)</f>
        <v>0</v>
      </c>
      <c r="Q3502" s="0" t="n">
        <f aca="false">IF(AND(ISNA(I3502),NOT(ISNA(J3502))),1,0)</f>
        <v>0</v>
      </c>
      <c r="R3502" s="0" t="n">
        <f aca="false">IF(SUM(O3502:Q3502)&lt;&gt;1,"ERROR",1)</f>
        <v>1</v>
      </c>
    </row>
    <row r="3503" customFormat="false" ht="12.8" hidden="false" customHeight="false" outlineLevel="0" collapsed="false">
      <c r="A3503" s="0" t="str">
        <f aca="false">gait_events!B3733</f>
        <v>pp075</v>
      </c>
      <c r="B3503" s="0" t="str">
        <f aca="false">VLOOKUP(A3503,participants!A:B,2,0)</f>
        <v>M</v>
      </c>
      <c r="C3503" s="0" t="n">
        <f aca="false">VLOOKUP(A3503,participants!A:C,3,0)</f>
        <v>59</v>
      </c>
      <c r="D3503" s="0" t="str">
        <f aca="false">VLOOKUP(A3503,participants!A:F,6,0)</f>
        <v>PD</v>
      </c>
      <c r="E3503" s="0" t="str">
        <f aca="false">IF(LEN(SUBSTITUTE(gait_events!C3733,"_run-",""))&lt;&gt;LEN(gait_events!C3733),LEFT(RIGHT(gait_events!C3733,LEN(gait_events!C3733)-19),FIND("_run-",RIGHT(gait_events!C3733,LEN(gait_events!C3733)-19),1)-1),RIGHT(gait_events!C3733,LEN(gait_events!C3733)-19))</f>
        <v>Fast</v>
      </c>
      <c r="F3503" s="0" t="str">
        <f aca="false">IF(LEN(SUBSTITUTE(gait_events!C3733,"_run-",""))&lt;&gt;LEN(gait_events!C3733),RIGHT(gait_events!C3733,LEN(gait_events!C3733)-FIND("_run-",gait_events!C3733,1)-4),"")</f>
        <v>off</v>
      </c>
      <c r="G3503" s="0" t="str">
        <f aca="false">gait_events!D3733</f>
        <v>left_shank</v>
      </c>
      <c r="H3503" s="0" t="str">
        <f aca="false">gait_events!E3733</f>
        <v>IC</v>
      </c>
      <c r="I3503" s="0" t="n">
        <f aca="false">IF(gait_events!F3733&lt;&gt;"",gait_events!F3733,NA())</f>
        <v>111</v>
      </c>
      <c r="J3503" s="0" t="n">
        <f aca="false">IF(gait_events!G3733&lt;&gt;"",gait_events!G3733,NA())</f>
        <v>108</v>
      </c>
      <c r="K3503" s="0" t="n">
        <f aca="false">I3503-J3503</f>
        <v>3</v>
      </c>
      <c r="L3503" s="0" t="n">
        <f aca="false">K3503*5</f>
        <v>15</v>
      </c>
      <c r="M3503" s="0" t="n">
        <f aca="false">IF(NOT(ISNA(I3503)),1,0)</f>
        <v>1</v>
      </c>
      <c r="N3503" s="0" t="n">
        <f aca="false">IF(NOT(ISNA(J3503)),1,0)</f>
        <v>1</v>
      </c>
      <c r="O3503" s="0" t="n">
        <f aca="false">IF(AND(NOT(ISNA(I3503)),NOT(ISNA(J3503))),1,0)</f>
        <v>1</v>
      </c>
      <c r="P3503" s="0" t="n">
        <f aca="false">IF(AND(NOT(ISNA(I3503)),ISNA(J3503)),1,0)</f>
        <v>0</v>
      </c>
      <c r="Q3503" s="0" t="n">
        <f aca="false">IF(AND(ISNA(I3503),NOT(ISNA(J3503))),1,0)</f>
        <v>0</v>
      </c>
      <c r="R3503" s="0" t="n">
        <f aca="false">IF(SUM(O3503:Q3503)&lt;&gt;1,"ERROR",1)</f>
        <v>1</v>
      </c>
    </row>
    <row r="3504" customFormat="false" ht="12.8" hidden="false" customHeight="false" outlineLevel="0" collapsed="false">
      <c r="A3504" s="0" t="str">
        <f aca="false">gait_events!B3734</f>
        <v>pp075</v>
      </c>
      <c r="B3504" s="0" t="str">
        <f aca="false">VLOOKUP(A3504,participants!A:B,2,0)</f>
        <v>M</v>
      </c>
      <c r="C3504" s="0" t="n">
        <f aca="false">VLOOKUP(A3504,participants!A:C,3,0)</f>
        <v>59</v>
      </c>
      <c r="D3504" s="0" t="str">
        <f aca="false">VLOOKUP(A3504,participants!A:F,6,0)</f>
        <v>PD</v>
      </c>
      <c r="E3504" s="0" t="str">
        <f aca="false">IF(LEN(SUBSTITUTE(gait_events!C3734,"_run-",""))&lt;&gt;LEN(gait_events!C3734),LEFT(RIGHT(gait_events!C3734,LEN(gait_events!C3734)-19),FIND("_run-",RIGHT(gait_events!C3734,LEN(gait_events!C3734)-19),1)-1),RIGHT(gait_events!C3734,LEN(gait_events!C3734)-19))</f>
        <v>Fast</v>
      </c>
      <c r="F3504" s="0" t="str">
        <f aca="false">IF(LEN(SUBSTITUTE(gait_events!C3734,"_run-",""))&lt;&gt;LEN(gait_events!C3734),RIGHT(gait_events!C3734,LEN(gait_events!C3734)-FIND("_run-",gait_events!C3734,1)-4),"")</f>
        <v>off</v>
      </c>
      <c r="G3504" s="0" t="str">
        <f aca="false">gait_events!D3734</f>
        <v>left_shank</v>
      </c>
      <c r="H3504" s="0" t="str">
        <f aca="false">gait_events!E3734</f>
        <v>IC</v>
      </c>
      <c r="I3504" s="0" t="n">
        <f aca="false">IF(gait_events!F3734&lt;&gt;"",gait_events!F3734,NA())</f>
        <v>278</v>
      </c>
      <c r="J3504" s="0" t="n">
        <f aca="false">IF(gait_events!G3734&lt;&gt;"",gait_events!G3734,NA())</f>
        <v>276</v>
      </c>
      <c r="K3504" s="0" t="n">
        <f aca="false">I3504-J3504</f>
        <v>2</v>
      </c>
      <c r="L3504" s="0" t="n">
        <f aca="false">K3504*5</f>
        <v>10</v>
      </c>
      <c r="M3504" s="0" t="n">
        <f aca="false">IF(NOT(ISNA(I3504)),1,0)</f>
        <v>1</v>
      </c>
      <c r="N3504" s="0" t="n">
        <f aca="false">IF(NOT(ISNA(J3504)),1,0)</f>
        <v>1</v>
      </c>
      <c r="O3504" s="0" t="n">
        <f aca="false">IF(AND(NOT(ISNA(I3504)),NOT(ISNA(J3504))),1,0)</f>
        <v>1</v>
      </c>
      <c r="P3504" s="0" t="n">
        <f aca="false">IF(AND(NOT(ISNA(I3504)),ISNA(J3504)),1,0)</f>
        <v>0</v>
      </c>
      <c r="Q3504" s="0" t="n">
        <f aca="false">IF(AND(ISNA(I3504),NOT(ISNA(J3504))),1,0)</f>
        <v>0</v>
      </c>
      <c r="R3504" s="0" t="n">
        <f aca="false">IF(SUM(O3504:Q3504)&lt;&gt;1,"ERROR",1)</f>
        <v>1</v>
      </c>
    </row>
    <row r="3505" customFormat="false" ht="12.8" hidden="false" customHeight="false" outlineLevel="0" collapsed="false">
      <c r="A3505" s="0" t="str">
        <f aca="false">gait_events!B3735</f>
        <v>pp075</v>
      </c>
      <c r="B3505" s="0" t="str">
        <f aca="false">VLOOKUP(A3505,participants!A:B,2,0)</f>
        <v>M</v>
      </c>
      <c r="C3505" s="0" t="n">
        <f aca="false">VLOOKUP(A3505,participants!A:C,3,0)</f>
        <v>59</v>
      </c>
      <c r="D3505" s="0" t="str">
        <f aca="false">VLOOKUP(A3505,participants!A:F,6,0)</f>
        <v>PD</v>
      </c>
      <c r="E3505" s="0" t="str">
        <f aca="false">IF(LEN(SUBSTITUTE(gait_events!C3735,"_run-",""))&lt;&gt;LEN(gait_events!C3735),LEFT(RIGHT(gait_events!C3735,LEN(gait_events!C3735)-19),FIND("_run-",RIGHT(gait_events!C3735,LEN(gait_events!C3735)-19),1)-1),RIGHT(gait_events!C3735,LEN(gait_events!C3735)-19))</f>
        <v>Fast</v>
      </c>
      <c r="F3505" s="0" t="str">
        <f aca="false">IF(LEN(SUBSTITUTE(gait_events!C3735,"_run-",""))&lt;&gt;LEN(gait_events!C3735),RIGHT(gait_events!C3735,LEN(gait_events!C3735)-FIND("_run-",gait_events!C3735,1)-4),"")</f>
        <v>off</v>
      </c>
      <c r="G3505" s="0" t="str">
        <f aca="false">gait_events!D3735</f>
        <v>left_shank</v>
      </c>
      <c r="H3505" s="0" t="str">
        <f aca="false">gait_events!E3735</f>
        <v>IC</v>
      </c>
      <c r="I3505" s="0" t="n">
        <f aca="false">IF(gait_events!F3735&lt;&gt;"",gait_events!F3735,NA())</f>
        <v>442</v>
      </c>
      <c r="J3505" s="0" t="n">
        <f aca="false">IF(gait_events!G3735&lt;&gt;"",gait_events!G3735,NA())</f>
        <v>441</v>
      </c>
      <c r="K3505" s="0" t="n">
        <f aca="false">I3505-J3505</f>
        <v>1</v>
      </c>
      <c r="L3505" s="0" t="n">
        <f aca="false">K3505*5</f>
        <v>5</v>
      </c>
      <c r="M3505" s="0" t="n">
        <f aca="false">IF(NOT(ISNA(I3505)),1,0)</f>
        <v>1</v>
      </c>
      <c r="N3505" s="0" t="n">
        <f aca="false">IF(NOT(ISNA(J3505)),1,0)</f>
        <v>1</v>
      </c>
      <c r="O3505" s="0" t="n">
        <f aca="false">IF(AND(NOT(ISNA(I3505)),NOT(ISNA(J3505))),1,0)</f>
        <v>1</v>
      </c>
      <c r="P3505" s="0" t="n">
        <f aca="false">IF(AND(NOT(ISNA(I3505)),ISNA(J3505)),1,0)</f>
        <v>0</v>
      </c>
      <c r="Q3505" s="0" t="n">
        <f aca="false">IF(AND(ISNA(I3505),NOT(ISNA(J3505))),1,0)</f>
        <v>0</v>
      </c>
      <c r="R3505" s="0" t="n">
        <f aca="false">IF(SUM(O3505:Q3505)&lt;&gt;1,"ERROR",1)</f>
        <v>1</v>
      </c>
    </row>
    <row r="3506" customFormat="false" ht="12.8" hidden="false" customHeight="false" outlineLevel="0" collapsed="false">
      <c r="A3506" s="0" t="str">
        <f aca="false">gait_events!B3736</f>
        <v>pp075</v>
      </c>
      <c r="B3506" s="0" t="str">
        <f aca="false">VLOOKUP(A3506,participants!A:B,2,0)</f>
        <v>M</v>
      </c>
      <c r="C3506" s="0" t="n">
        <f aca="false">VLOOKUP(A3506,participants!A:C,3,0)</f>
        <v>59</v>
      </c>
      <c r="D3506" s="0" t="str">
        <f aca="false">VLOOKUP(A3506,participants!A:F,6,0)</f>
        <v>PD</v>
      </c>
      <c r="E3506" s="0" t="str">
        <f aca="false">IF(LEN(SUBSTITUTE(gait_events!C3736,"_run-",""))&lt;&gt;LEN(gait_events!C3736),LEFT(RIGHT(gait_events!C3736,LEN(gait_events!C3736)-19),FIND("_run-",RIGHT(gait_events!C3736,LEN(gait_events!C3736)-19),1)-1),RIGHT(gait_events!C3736,LEN(gait_events!C3736)-19))</f>
        <v>Fast</v>
      </c>
      <c r="F3506" s="0" t="str">
        <f aca="false">IF(LEN(SUBSTITUTE(gait_events!C3736,"_run-",""))&lt;&gt;LEN(gait_events!C3736),RIGHT(gait_events!C3736,LEN(gait_events!C3736)-FIND("_run-",gait_events!C3736,1)-4),"")</f>
        <v>off</v>
      </c>
      <c r="G3506" s="0" t="str">
        <f aca="false">gait_events!D3736</f>
        <v>left_shank</v>
      </c>
      <c r="H3506" s="0" t="str">
        <f aca="false">gait_events!E3736</f>
        <v>IC</v>
      </c>
      <c r="I3506" s="0" t="n">
        <f aca="false">IF(gait_events!F3736&lt;&gt;"",gait_events!F3736,NA())</f>
        <v>608</v>
      </c>
      <c r="J3506" s="0" t="n">
        <f aca="false">IF(gait_events!G3736&lt;&gt;"",gait_events!G3736,NA())</f>
        <v>603</v>
      </c>
      <c r="K3506" s="0" t="n">
        <f aca="false">I3506-J3506</f>
        <v>5</v>
      </c>
      <c r="L3506" s="0" t="n">
        <f aca="false">K3506*5</f>
        <v>25</v>
      </c>
      <c r="M3506" s="0" t="n">
        <f aca="false">IF(NOT(ISNA(I3506)),1,0)</f>
        <v>1</v>
      </c>
      <c r="N3506" s="0" t="n">
        <f aca="false">IF(NOT(ISNA(J3506)),1,0)</f>
        <v>1</v>
      </c>
      <c r="O3506" s="0" t="n">
        <f aca="false">IF(AND(NOT(ISNA(I3506)),NOT(ISNA(J3506))),1,0)</f>
        <v>1</v>
      </c>
      <c r="P3506" s="0" t="n">
        <f aca="false">IF(AND(NOT(ISNA(I3506)),ISNA(J3506)),1,0)</f>
        <v>0</v>
      </c>
      <c r="Q3506" s="0" t="n">
        <f aca="false">IF(AND(ISNA(I3506),NOT(ISNA(J3506))),1,0)</f>
        <v>0</v>
      </c>
      <c r="R3506" s="0" t="n">
        <f aca="false">IF(SUM(O3506:Q3506)&lt;&gt;1,"ERROR",1)</f>
        <v>1</v>
      </c>
    </row>
    <row r="3507" customFormat="false" ht="12.8" hidden="false" customHeight="false" outlineLevel="0" collapsed="false">
      <c r="A3507" s="0" t="str">
        <f aca="false">gait_events!B3737</f>
        <v>pp075</v>
      </c>
      <c r="B3507" s="0" t="str">
        <f aca="false">VLOOKUP(A3507,participants!A:B,2,0)</f>
        <v>M</v>
      </c>
      <c r="C3507" s="0" t="n">
        <f aca="false">VLOOKUP(A3507,participants!A:C,3,0)</f>
        <v>59</v>
      </c>
      <c r="D3507" s="0" t="str">
        <f aca="false">VLOOKUP(A3507,participants!A:F,6,0)</f>
        <v>PD</v>
      </c>
      <c r="E3507" s="0" t="str">
        <f aca="false">IF(LEN(SUBSTITUTE(gait_events!C3737,"_run-",""))&lt;&gt;LEN(gait_events!C3737),LEFT(RIGHT(gait_events!C3737,LEN(gait_events!C3737)-19),FIND("_run-",RIGHT(gait_events!C3737,LEN(gait_events!C3737)-19),1)-1),RIGHT(gait_events!C3737,LEN(gait_events!C3737)-19))</f>
        <v>Fast</v>
      </c>
      <c r="F3507" s="0" t="str">
        <f aca="false">IF(LEN(SUBSTITUTE(gait_events!C3737,"_run-",""))&lt;&gt;LEN(gait_events!C3737),RIGHT(gait_events!C3737,LEN(gait_events!C3737)-FIND("_run-",gait_events!C3737,1)-4),"")</f>
        <v>off</v>
      </c>
      <c r="G3507" s="0" t="str">
        <f aca="false">gait_events!D3737</f>
        <v>left_shank</v>
      </c>
      <c r="H3507" s="0" t="str">
        <f aca="false">gait_events!E3737</f>
        <v>FC</v>
      </c>
      <c r="I3507" s="0" t="n">
        <f aca="false">IF(gait_events!F3737&lt;&gt;"",gait_events!F3737,NA())</f>
        <v>47</v>
      </c>
      <c r="J3507" s="0" t="n">
        <f aca="false">IF(gait_events!G3737&lt;&gt;"",gait_events!G3737,NA())</f>
        <v>49</v>
      </c>
      <c r="K3507" s="0" t="n">
        <f aca="false">I3507-J3507</f>
        <v>-2</v>
      </c>
      <c r="L3507" s="0" t="n">
        <f aca="false">K3507*5</f>
        <v>-10</v>
      </c>
      <c r="M3507" s="0" t="n">
        <f aca="false">IF(NOT(ISNA(I3507)),1,0)</f>
        <v>1</v>
      </c>
      <c r="N3507" s="0" t="n">
        <f aca="false">IF(NOT(ISNA(J3507)),1,0)</f>
        <v>1</v>
      </c>
      <c r="O3507" s="0" t="n">
        <f aca="false">IF(AND(NOT(ISNA(I3507)),NOT(ISNA(J3507))),1,0)</f>
        <v>1</v>
      </c>
      <c r="P3507" s="0" t="n">
        <f aca="false">IF(AND(NOT(ISNA(I3507)),ISNA(J3507)),1,0)</f>
        <v>0</v>
      </c>
      <c r="Q3507" s="0" t="n">
        <f aca="false">IF(AND(ISNA(I3507),NOT(ISNA(J3507))),1,0)</f>
        <v>0</v>
      </c>
      <c r="R3507" s="0" t="n">
        <f aca="false">IF(SUM(O3507:Q3507)&lt;&gt;1,"ERROR",1)</f>
        <v>1</v>
      </c>
    </row>
    <row r="3508" customFormat="false" ht="12.8" hidden="false" customHeight="false" outlineLevel="0" collapsed="false">
      <c r="A3508" s="0" t="str">
        <f aca="false">gait_events!B3738</f>
        <v>pp075</v>
      </c>
      <c r="B3508" s="0" t="str">
        <f aca="false">VLOOKUP(A3508,participants!A:B,2,0)</f>
        <v>M</v>
      </c>
      <c r="C3508" s="0" t="n">
        <f aca="false">VLOOKUP(A3508,participants!A:C,3,0)</f>
        <v>59</v>
      </c>
      <c r="D3508" s="0" t="str">
        <f aca="false">VLOOKUP(A3508,participants!A:F,6,0)</f>
        <v>PD</v>
      </c>
      <c r="E3508" s="0" t="str">
        <f aca="false">IF(LEN(SUBSTITUTE(gait_events!C3738,"_run-",""))&lt;&gt;LEN(gait_events!C3738),LEFT(RIGHT(gait_events!C3738,LEN(gait_events!C3738)-19),FIND("_run-",RIGHT(gait_events!C3738,LEN(gait_events!C3738)-19),1)-1),RIGHT(gait_events!C3738,LEN(gait_events!C3738)-19))</f>
        <v>Fast</v>
      </c>
      <c r="F3508" s="0" t="str">
        <f aca="false">IF(LEN(SUBSTITUTE(gait_events!C3738,"_run-",""))&lt;&gt;LEN(gait_events!C3738),RIGHT(gait_events!C3738,LEN(gait_events!C3738)-FIND("_run-",gait_events!C3738,1)-4),"")</f>
        <v>off</v>
      </c>
      <c r="G3508" s="0" t="str">
        <f aca="false">gait_events!D3738</f>
        <v>left_shank</v>
      </c>
      <c r="H3508" s="0" t="str">
        <f aca="false">gait_events!E3738</f>
        <v>FC</v>
      </c>
      <c r="I3508" s="0" t="n">
        <f aca="false">IF(gait_events!F3738&lt;&gt;"",gait_events!F3738,NA())</f>
        <v>214</v>
      </c>
      <c r="J3508" s="0" t="n">
        <f aca="false">IF(gait_events!G3738&lt;&gt;"",gait_events!G3738,NA())</f>
        <v>214</v>
      </c>
      <c r="K3508" s="0" t="n">
        <f aca="false">I3508-J3508</f>
        <v>0</v>
      </c>
      <c r="L3508" s="0" t="n">
        <f aca="false">K3508*5</f>
        <v>0</v>
      </c>
      <c r="M3508" s="0" t="n">
        <f aca="false">IF(NOT(ISNA(I3508)),1,0)</f>
        <v>1</v>
      </c>
      <c r="N3508" s="0" t="n">
        <f aca="false">IF(NOT(ISNA(J3508)),1,0)</f>
        <v>1</v>
      </c>
      <c r="O3508" s="0" t="n">
        <f aca="false">IF(AND(NOT(ISNA(I3508)),NOT(ISNA(J3508))),1,0)</f>
        <v>1</v>
      </c>
      <c r="P3508" s="0" t="n">
        <f aca="false">IF(AND(NOT(ISNA(I3508)),ISNA(J3508)),1,0)</f>
        <v>0</v>
      </c>
      <c r="Q3508" s="0" t="n">
        <f aca="false">IF(AND(ISNA(I3508),NOT(ISNA(J3508))),1,0)</f>
        <v>0</v>
      </c>
      <c r="R3508" s="0" t="n">
        <f aca="false">IF(SUM(O3508:Q3508)&lt;&gt;1,"ERROR",1)</f>
        <v>1</v>
      </c>
    </row>
    <row r="3509" customFormat="false" ht="12.8" hidden="false" customHeight="false" outlineLevel="0" collapsed="false">
      <c r="A3509" s="0" t="str">
        <f aca="false">gait_events!B3739</f>
        <v>pp075</v>
      </c>
      <c r="B3509" s="0" t="str">
        <f aca="false">VLOOKUP(A3509,participants!A:B,2,0)</f>
        <v>M</v>
      </c>
      <c r="C3509" s="0" t="n">
        <f aca="false">VLOOKUP(A3509,participants!A:C,3,0)</f>
        <v>59</v>
      </c>
      <c r="D3509" s="0" t="str">
        <f aca="false">VLOOKUP(A3509,participants!A:F,6,0)</f>
        <v>PD</v>
      </c>
      <c r="E3509" s="0" t="str">
        <f aca="false">IF(LEN(SUBSTITUTE(gait_events!C3739,"_run-",""))&lt;&gt;LEN(gait_events!C3739),LEFT(RIGHT(gait_events!C3739,LEN(gait_events!C3739)-19),FIND("_run-",RIGHT(gait_events!C3739,LEN(gait_events!C3739)-19),1)-1),RIGHT(gait_events!C3739,LEN(gait_events!C3739)-19))</f>
        <v>Fast</v>
      </c>
      <c r="F3509" s="0" t="str">
        <f aca="false">IF(LEN(SUBSTITUTE(gait_events!C3739,"_run-",""))&lt;&gt;LEN(gait_events!C3739),RIGHT(gait_events!C3739,LEN(gait_events!C3739)-FIND("_run-",gait_events!C3739,1)-4),"")</f>
        <v>off</v>
      </c>
      <c r="G3509" s="0" t="str">
        <f aca="false">gait_events!D3739</f>
        <v>left_shank</v>
      </c>
      <c r="H3509" s="0" t="str">
        <f aca="false">gait_events!E3739</f>
        <v>FC</v>
      </c>
      <c r="I3509" s="0" t="n">
        <f aca="false">IF(gait_events!F3739&lt;&gt;"",gait_events!F3739,NA())</f>
        <v>380</v>
      </c>
      <c r="J3509" s="0" t="n">
        <f aca="false">IF(gait_events!G3739&lt;&gt;"",gait_events!G3739,NA())</f>
        <v>380</v>
      </c>
      <c r="K3509" s="0" t="n">
        <f aca="false">I3509-J3509</f>
        <v>0</v>
      </c>
      <c r="L3509" s="0" t="n">
        <f aca="false">K3509*5</f>
        <v>0</v>
      </c>
      <c r="M3509" s="0" t="n">
        <f aca="false">IF(NOT(ISNA(I3509)),1,0)</f>
        <v>1</v>
      </c>
      <c r="N3509" s="0" t="n">
        <f aca="false">IF(NOT(ISNA(J3509)),1,0)</f>
        <v>1</v>
      </c>
      <c r="O3509" s="0" t="n">
        <f aca="false">IF(AND(NOT(ISNA(I3509)),NOT(ISNA(J3509))),1,0)</f>
        <v>1</v>
      </c>
      <c r="P3509" s="0" t="n">
        <f aca="false">IF(AND(NOT(ISNA(I3509)),ISNA(J3509)),1,0)</f>
        <v>0</v>
      </c>
      <c r="Q3509" s="0" t="n">
        <f aca="false">IF(AND(ISNA(I3509),NOT(ISNA(J3509))),1,0)</f>
        <v>0</v>
      </c>
      <c r="R3509" s="0" t="n">
        <f aca="false">IF(SUM(O3509:Q3509)&lt;&gt;1,"ERROR",1)</f>
        <v>1</v>
      </c>
    </row>
    <row r="3510" customFormat="false" ht="12.8" hidden="false" customHeight="false" outlineLevel="0" collapsed="false">
      <c r="A3510" s="0" t="str">
        <f aca="false">gait_events!B3740</f>
        <v>pp075</v>
      </c>
      <c r="B3510" s="0" t="str">
        <f aca="false">VLOOKUP(A3510,participants!A:B,2,0)</f>
        <v>M</v>
      </c>
      <c r="C3510" s="0" t="n">
        <f aca="false">VLOOKUP(A3510,participants!A:C,3,0)</f>
        <v>59</v>
      </c>
      <c r="D3510" s="0" t="str">
        <f aca="false">VLOOKUP(A3510,participants!A:F,6,0)</f>
        <v>PD</v>
      </c>
      <c r="E3510" s="0" t="str">
        <f aca="false">IF(LEN(SUBSTITUTE(gait_events!C3740,"_run-",""))&lt;&gt;LEN(gait_events!C3740),LEFT(RIGHT(gait_events!C3740,LEN(gait_events!C3740)-19),FIND("_run-",RIGHT(gait_events!C3740,LEN(gait_events!C3740)-19),1)-1),RIGHT(gait_events!C3740,LEN(gait_events!C3740)-19))</f>
        <v>Fast</v>
      </c>
      <c r="F3510" s="0" t="str">
        <f aca="false">IF(LEN(SUBSTITUTE(gait_events!C3740,"_run-",""))&lt;&gt;LEN(gait_events!C3740),RIGHT(gait_events!C3740,LEN(gait_events!C3740)-FIND("_run-",gait_events!C3740,1)-4),"")</f>
        <v>off</v>
      </c>
      <c r="G3510" s="0" t="str">
        <f aca="false">gait_events!D3740</f>
        <v>left_shank</v>
      </c>
      <c r="H3510" s="0" t="str">
        <f aca="false">gait_events!E3740</f>
        <v>FC</v>
      </c>
      <c r="I3510" s="0" t="n">
        <f aca="false">IF(gait_events!F3740&lt;&gt;"",gait_events!F3740,NA())</f>
        <v>544</v>
      </c>
      <c r="J3510" s="0" t="n">
        <f aca="false">IF(gait_events!G3740&lt;&gt;"",gait_events!G3740,NA())</f>
        <v>545</v>
      </c>
      <c r="K3510" s="0" t="n">
        <f aca="false">I3510-J3510</f>
        <v>-1</v>
      </c>
      <c r="L3510" s="0" t="n">
        <f aca="false">K3510*5</f>
        <v>-5</v>
      </c>
      <c r="M3510" s="0" t="n">
        <f aca="false">IF(NOT(ISNA(I3510)),1,0)</f>
        <v>1</v>
      </c>
      <c r="N3510" s="0" t="n">
        <f aca="false">IF(NOT(ISNA(J3510)),1,0)</f>
        <v>1</v>
      </c>
      <c r="O3510" s="0" t="n">
        <f aca="false">IF(AND(NOT(ISNA(I3510)),NOT(ISNA(J3510))),1,0)</f>
        <v>1</v>
      </c>
      <c r="P3510" s="0" t="n">
        <f aca="false">IF(AND(NOT(ISNA(I3510)),ISNA(J3510)),1,0)</f>
        <v>0</v>
      </c>
      <c r="Q3510" s="0" t="n">
        <f aca="false">IF(AND(ISNA(I3510),NOT(ISNA(J3510))),1,0)</f>
        <v>0</v>
      </c>
      <c r="R3510" s="0" t="n">
        <f aca="false">IF(SUM(O3510:Q3510)&lt;&gt;1,"ERROR",1)</f>
        <v>1</v>
      </c>
    </row>
    <row r="3511" customFormat="false" ht="12.8" hidden="false" customHeight="false" outlineLevel="0" collapsed="false">
      <c r="A3511" s="0" t="str">
        <f aca="false">gait_events!B3741</f>
        <v>pp075</v>
      </c>
      <c r="B3511" s="0" t="str">
        <f aca="false">VLOOKUP(A3511,participants!A:B,2,0)</f>
        <v>M</v>
      </c>
      <c r="C3511" s="0" t="n">
        <f aca="false">VLOOKUP(A3511,participants!A:C,3,0)</f>
        <v>59</v>
      </c>
      <c r="D3511" s="0" t="str">
        <f aca="false">VLOOKUP(A3511,participants!A:F,6,0)</f>
        <v>PD</v>
      </c>
      <c r="E3511" s="0" t="str">
        <f aca="false">IF(LEN(SUBSTITUTE(gait_events!C3741,"_run-",""))&lt;&gt;LEN(gait_events!C3741),LEFT(RIGHT(gait_events!C3741,LEN(gait_events!C3741)-19),FIND("_run-",RIGHT(gait_events!C3741,LEN(gait_events!C3741)-19),1)-1),RIGHT(gait_events!C3741,LEN(gait_events!C3741)-19))</f>
        <v>Fast</v>
      </c>
      <c r="F3511" s="0" t="str">
        <f aca="false">IF(LEN(SUBSTITUTE(gait_events!C3741,"_run-",""))&lt;&gt;LEN(gait_events!C3741),RIGHT(gait_events!C3741,LEN(gait_events!C3741)-FIND("_run-",gait_events!C3741,1)-4),"")</f>
        <v>off</v>
      </c>
      <c r="G3511" s="0" t="str">
        <f aca="false">gait_events!D3741</f>
        <v>right_shank</v>
      </c>
      <c r="H3511" s="0" t="str">
        <f aca="false">gait_events!E3741</f>
        <v>IC</v>
      </c>
      <c r="I3511" s="0" t="n">
        <f aca="false">IF(gait_events!F3741&lt;&gt;"",gait_events!F3741,NA())</f>
        <v>28</v>
      </c>
      <c r="J3511" s="0" t="n">
        <f aca="false">IF(gait_events!G3741&lt;&gt;"",gait_events!G3741,NA())</f>
        <v>31</v>
      </c>
      <c r="K3511" s="0" t="n">
        <f aca="false">I3511-J3511</f>
        <v>-3</v>
      </c>
      <c r="L3511" s="0" t="n">
        <f aca="false">K3511*5</f>
        <v>-15</v>
      </c>
      <c r="M3511" s="0" t="n">
        <f aca="false">IF(NOT(ISNA(I3511)),1,0)</f>
        <v>1</v>
      </c>
      <c r="N3511" s="0" t="n">
        <f aca="false">IF(NOT(ISNA(J3511)),1,0)</f>
        <v>1</v>
      </c>
      <c r="O3511" s="0" t="n">
        <f aca="false">IF(AND(NOT(ISNA(I3511)),NOT(ISNA(J3511))),1,0)</f>
        <v>1</v>
      </c>
      <c r="P3511" s="0" t="n">
        <f aca="false">IF(AND(NOT(ISNA(I3511)),ISNA(J3511)),1,0)</f>
        <v>0</v>
      </c>
      <c r="Q3511" s="0" t="n">
        <f aca="false">IF(AND(ISNA(I3511),NOT(ISNA(J3511))),1,0)</f>
        <v>0</v>
      </c>
      <c r="R3511" s="0" t="n">
        <f aca="false">IF(SUM(O3511:Q3511)&lt;&gt;1,"ERROR",1)</f>
        <v>1</v>
      </c>
    </row>
    <row r="3512" customFormat="false" ht="12.8" hidden="false" customHeight="false" outlineLevel="0" collapsed="false">
      <c r="A3512" s="0" t="str">
        <f aca="false">gait_events!B3742</f>
        <v>pp075</v>
      </c>
      <c r="B3512" s="0" t="str">
        <f aca="false">VLOOKUP(A3512,participants!A:B,2,0)</f>
        <v>M</v>
      </c>
      <c r="C3512" s="0" t="n">
        <f aca="false">VLOOKUP(A3512,participants!A:C,3,0)</f>
        <v>59</v>
      </c>
      <c r="D3512" s="0" t="str">
        <f aca="false">VLOOKUP(A3512,participants!A:F,6,0)</f>
        <v>PD</v>
      </c>
      <c r="E3512" s="0" t="str">
        <f aca="false">IF(LEN(SUBSTITUTE(gait_events!C3742,"_run-",""))&lt;&gt;LEN(gait_events!C3742),LEFT(RIGHT(gait_events!C3742,LEN(gait_events!C3742)-19),FIND("_run-",RIGHT(gait_events!C3742,LEN(gait_events!C3742)-19),1)-1),RIGHT(gait_events!C3742,LEN(gait_events!C3742)-19))</f>
        <v>Fast</v>
      </c>
      <c r="F3512" s="0" t="str">
        <f aca="false">IF(LEN(SUBSTITUTE(gait_events!C3742,"_run-",""))&lt;&gt;LEN(gait_events!C3742),RIGHT(gait_events!C3742,LEN(gait_events!C3742)-FIND("_run-",gait_events!C3742,1)-4),"")</f>
        <v>off</v>
      </c>
      <c r="G3512" s="0" t="str">
        <f aca="false">gait_events!D3742</f>
        <v>right_shank</v>
      </c>
      <c r="H3512" s="0" t="str">
        <f aca="false">gait_events!E3742</f>
        <v>IC</v>
      </c>
      <c r="I3512" s="0" t="n">
        <f aca="false">IF(gait_events!F3742&lt;&gt;"",gait_events!F3742,NA())</f>
        <v>196</v>
      </c>
      <c r="J3512" s="0" t="n">
        <f aca="false">IF(gait_events!G3742&lt;&gt;"",gait_events!G3742,NA())</f>
        <v>198</v>
      </c>
      <c r="K3512" s="0" t="n">
        <f aca="false">I3512-J3512</f>
        <v>-2</v>
      </c>
      <c r="L3512" s="0" t="n">
        <f aca="false">K3512*5</f>
        <v>-10</v>
      </c>
      <c r="M3512" s="0" t="n">
        <f aca="false">IF(NOT(ISNA(I3512)),1,0)</f>
        <v>1</v>
      </c>
      <c r="N3512" s="0" t="n">
        <f aca="false">IF(NOT(ISNA(J3512)),1,0)</f>
        <v>1</v>
      </c>
      <c r="O3512" s="0" t="n">
        <f aca="false">IF(AND(NOT(ISNA(I3512)),NOT(ISNA(J3512))),1,0)</f>
        <v>1</v>
      </c>
      <c r="P3512" s="0" t="n">
        <f aca="false">IF(AND(NOT(ISNA(I3512)),ISNA(J3512)),1,0)</f>
        <v>0</v>
      </c>
      <c r="Q3512" s="0" t="n">
        <f aca="false">IF(AND(ISNA(I3512),NOT(ISNA(J3512))),1,0)</f>
        <v>0</v>
      </c>
      <c r="R3512" s="0" t="n">
        <f aca="false">IF(SUM(O3512:Q3512)&lt;&gt;1,"ERROR",1)</f>
        <v>1</v>
      </c>
    </row>
    <row r="3513" customFormat="false" ht="12.8" hidden="false" customHeight="false" outlineLevel="0" collapsed="false">
      <c r="A3513" s="0" t="str">
        <f aca="false">gait_events!B3743</f>
        <v>pp075</v>
      </c>
      <c r="B3513" s="0" t="str">
        <f aca="false">VLOOKUP(A3513,participants!A:B,2,0)</f>
        <v>M</v>
      </c>
      <c r="C3513" s="0" t="n">
        <f aca="false">VLOOKUP(A3513,participants!A:C,3,0)</f>
        <v>59</v>
      </c>
      <c r="D3513" s="0" t="str">
        <f aca="false">VLOOKUP(A3513,participants!A:F,6,0)</f>
        <v>PD</v>
      </c>
      <c r="E3513" s="0" t="str">
        <f aca="false">IF(LEN(SUBSTITUTE(gait_events!C3743,"_run-",""))&lt;&gt;LEN(gait_events!C3743),LEFT(RIGHT(gait_events!C3743,LEN(gait_events!C3743)-19),FIND("_run-",RIGHT(gait_events!C3743,LEN(gait_events!C3743)-19),1)-1),RIGHT(gait_events!C3743,LEN(gait_events!C3743)-19))</f>
        <v>Fast</v>
      </c>
      <c r="F3513" s="0" t="str">
        <f aca="false">IF(LEN(SUBSTITUTE(gait_events!C3743,"_run-",""))&lt;&gt;LEN(gait_events!C3743),RIGHT(gait_events!C3743,LEN(gait_events!C3743)-FIND("_run-",gait_events!C3743,1)-4),"")</f>
        <v>off</v>
      </c>
      <c r="G3513" s="0" t="str">
        <f aca="false">gait_events!D3743</f>
        <v>right_shank</v>
      </c>
      <c r="H3513" s="0" t="str">
        <f aca="false">gait_events!E3743</f>
        <v>IC</v>
      </c>
      <c r="I3513" s="0" t="n">
        <f aca="false">IF(gait_events!F3743&lt;&gt;"",gait_events!F3743,NA())</f>
        <v>362</v>
      </c>
      <c r="J3513" s="0" t="n">
        <f aca="false">IF(gait_events!G3743&lt;&gt;"",gait_events!G3743,NA())</f>
        <v>362</v>
      </c>
      <c r="K3513" s="0" t="n">
        <f aca="false">I3513-J3513</f>
        <v>0</v>
      </c>
      <c r="L3513" s="0" t="n">
        <f aca="false">K3513*5</f>
        <v>0</v>
      </c>
      <c r="M3513" s="0" t="n">
        <f aca="false">IF(NOT(ISNA(I3513)),1,0)</f>
        <v>1</v>
      </c>
      <c r="N3513" s="0" t="n">
        <f aca="false">IF(NOT(ISNA(J3513)),1,0)</f>
        <v>1</v>
      </c>
      <c r="O3513" s="0" t="n">
        <f aca="false">IF(AND(NOT(ISNA(I3513)),NOT(ISNA(J3513))),1,0)</f>
        <v>1</v>
      </c>
      <c r="P3513" s="0" t="n">
        <f aca="false">IF(AND(NOT(ISNA(I3513)),ISNA(J3513)),1,0)</f>
        <v>0</v>
      </c>
      <c r="Q3513" s="0" t="n">
        <f aca="false">IF(AND(ISNA(I3513),NOT(ISNA(J3513))),1,0)</f>
        <v>0</v>
      </c>
      <c r="R3513" s="0" t="n">
        <f aca="false">IF(SUM(O3513:Q3513)&lt;&gt;1,"ERROR",1)</f>
        <v>1</v>
      </c>
    </row>
    <row r="3514" customFormat="false" ht="12.8" hidden="false" customHeight="false" outlineLevel="0" collapsed="false">
      <c r="A3514" s="0" t="str">
        <f aca="false">gait_events!B3744</f>
        <v>pp075</v>
      </c>
      <c r="B3514" s="0" t="str">
        <f aca="false">VLOOKUP(A3514,participants!A:B,2,0)</f>
        <v>M</v>
      </c>
      <c r="C3514" s="0" t="n">
        <f aca="false">VLOOKUP(A3514,participants!A:C,3,0)</f>
        <v>59</v>
      </c>
      <c r="D3514" s="0" t="str">
        <f aca="false">VLOOKUP(A3514,participants!A:F,6,0)</f>
        <v>PD</v>
      </c>
      <c r="E3514" s="0" t="str">
        <f aca="false">IF(LEN(SUBSTITUTE(gait_events!C3744,"_run-",""))&lt;&gt;LEN(gait_events!C3744),LEFT(RIGHT(gait_events!C3744,LEN(gait_events!C3744)-19),FIND("_run-",RIGHT(gait_events!C3744,LEN(gait_events!C3744)-19),1)-1),RIGHT(gait_events!C3744,LEN(gait_events!C3744)-19))</f>
        <v>Fast</v>
      </c>
      <c r="F3514" s="0" t="str">
        <f aca="false">IF(LEN(SUBSTITUTE(gait_events!C3744,"_run-",""))&lt;&gt;LEN(gait_events!C3744),RIGHT(gait_events!C3744,LEN(gait_events!C3744)-FIND("_run-",gait_events!C3744,1)-4),"")</f>
        <v>off</v>
      </c>
      <c r="G3514" s="0" t="str">
        <f aca="false">gait_events!D3744</f>
        <v>right_shank</v>
      </c>
      <c r="H3514" s="0" t="str">
        <f aca="false">gait_events!E3744</f>
        <v>IC</v>
      </c>
      <c r="I3514" s="0" t="n">
        <f aca="false">IF(gait_events!F3744&lt;&gt;"",gait_events!F3744,NA())</f>
        <v>523</v>
      </c>
      <c r="J3514" s="0" t="n">
        <f aca="false">IF(gait_events!G3744&lt;&gt;"",gait_events!G3744,NA())</f>
        <v>527</v>
      </c>
      <c r="K3514" s="0" t="n">
        <f aca="false">I3514-J3514</f>
        <v>-4</v>
      </c>
      <c r="L3514" s="0" t="n">
        <f aca="false">K3514*5</f>
        <v>-20</v>
      </c>
      <c r="M3514" s="0" t="n">
        <f aca="false">IF(NOT(ISNA(I3514)),1,0)</f>
        <v>1</v>
      </c>
      <c r="N3514" s="0" t="n">
        <f aca="false">IF(NOT(ISNA(J3514)),1,0)</f>
        <v>1</v>
      </c>
      <c r="O3514" s="0" t="n">
        <f aca="false">IF(AND(NOT(ISNA(I3514)),NOT(ISNA(J3514))),1,0)</f>
        <v>1</v>
      </c>
      <c r="P3514" s="0" t="n">
        <f aca="false">IF(AND(NOT(ISNA(I3514)),ISNA(J3514)),1,0)</f>
        <v>0</v>
      </c>
      <c r="Q3514" s="0" t="n">
        <f aca="false">IF(AND(ISNA(I3514),NOT(ISNA(J3514))),1,0)</f>
        <v>0</v>
      </c>
      <c r="R3514" s="0" t="n">
        <f aca="false">IF(SUM(O3514:Q3514)&lt;&gt;1,"ERROR",1)</f>
        <v>1</v>
      </c>
    </row>
    <row r="3515" customFormat="false" ht="12.8" hidden="false" customHeight="false" outlineLevel="0" collapsed="false">
      <c r="A3515" s="0" t="str">
        <f aca="false">gait_events!B3745</f>
        <v>pp075</v>
      </c>
      <c r="B3515" s="0" t="str">
        <f aca="false">VLOOKUP(A3515,participants!A:B,2,0)</f>
        <v>M</v>
      </c>
      <c r="C3515" s="0" t="n">
        <f aca="false">VLOOKUP(A3515,participants!A:C,3,0)</f>
        <v>59</v>
      </c>
      <c r="D3515" s="0" t="str">
        <f aca="false">VLOOKUP(A3515,participants!A:F,6,0)</f>
        <v>PD</v>
      </c>
      <c r="E3515" s="0" t="str">
        <f aca="false">IF(LEN(SUBSTITUTE(gait_events!C3745,"_run-",""))&lt;&gt;LEN(gait_events!C3745),LEFT(RIGHT(gait_events!C3745,LEN(gait_events!C3745)-19),FIND("_run-",RIGHT(gait_events!C3745,LEN(gait_events!C3745)-19),1)-1),RIGHT(gait_events!C3745,LEN(gait_events!C3745)-19))</f>
        <v>Fast</v>
      </c>
      <c r="F3515" s="0" t="str">
        <f aca="false">IF(LEN(SUBSTITUTE(gait_events!C3745,"_run-",""))&lt;&gt;LEN(gait_events!C3745),RIGHT(gait_events!C3745,LEN(gait_events!C3745)-FIND("_run-",gait_events!C3745,1)-4),"")</f>
        <v>off</v>
      </c>
      <c r="G3515" s="0" t="str">
        <f aca="false">gait_events!D3745</f>
        <v>right_shank</v>
      </c>
      <c r="H3515" s="0" t="str">
        <f aca="false">gait_events!E3745</f>
        <v>FC</v>
      </c>
      <c r="I3515" s="0" t="n">
        <f aca="false">IF(gait_events!F3745&lt;&gt;"",gait_events!F3745,NA())</f>
        <v>126</v>
      </c>
      <c r="J3515" s="0" t="n">
        <f aca="false">IF(gait_events!G3745&lt;&gt;"",gait_events!G3745,NA())</f>
        <v>130</v>
      </c>
      <c r="K3515" s="0" t="n">
        <f aca="false">I3515-J3515</f>
        <v>-4</v>
      </c>
      <c r="L3515" s="0" t="n">
        <f aca="false">K3515*5</f>
        <v>-20</v>
      </c>
      <c r="M3515" s="0" t="n">
        <f aca="false">IF(NOT(ISNA(I3515)),1,0)</f>
        <v>1</v>
      </c>
      <c r="N3515" s="0" t="n">
        <f aca="false">IF(NOT(ISNA(J3515)),1,0)</f>
        <v>1</v>
      </c>
      <c r="O3515" s="0" t="n">
        <f aca="false">IF(AND(NOT(ISNA(I3515)),NOT(ISNA(J3515))),1,0)</f>
        <v>1</v>
      </c>
      <c r="P3515" s="0" t="n">
        <f aca="false">IF(AND(NOT(ISNA(I3515)),ISNA(J3515)),1,0)</f>
        <v>0</v>
      </c>
      <c r="Q3515" s="0" t="n">
        <f aca="false">IF(AND(ISNA(I3515),NOT(ISNA(J3515))),1,0)</f>
        <v>0</v>
      </c>
      <c r="R3515" s="0" t="n">
        <f aca="false">IF(SUM(O3515:Q3515)&lt;&gt;1,"ERROR",1)</f>
        <v>1</v>
      </c>
    </row>
    <row r="3516" customFormat="false" ht="12.8" hidden="false" customHeight="false" outlineLevel="0" collapsed="false">
      <c r="A3516" s="0" t="str">
        <f aca="false">gait_events!B3746</f>
        <v>pp075</v>
      </c>
      <c r="B3516" s="0" t="str">
        <f aca="false">VLOOKUP(A3516,participants!A:B,2,0)</f>
        <v>M</v>
      </c>
      <c r="C3516" s="0" t="n">
        <f aca="false">VLOOKUP(A3516,participants!A:C,3,0)</f>
        <v>59</v>
      </c>
      <c r="D3516" s="0" t="str">
        <f aca="false">VLOOKUP(A3516,participants!A:F,6,0)</f>
        <v>PD</v>
      </c>
      <c r="E3516" s="0" t="str">
        <f aca="false">IF(LEN(SUBSTITUTE(gait_events!C3746,"_run-",""))&lt;&gt;LEN(gait_events!C3746),LEFT(RIGHT(gait_events!C3746,LEN(gait_events!C3746)-19),FIND("_run-",RIGHT(gait_events!C3746,LEN(gait_events!C3746)-19),1)-1),RIGHT(gait_events!C3746,LEN(gait_events!C3746)-19))</f>
        <v>Fast</v>
      </c>
      <c r="F3516" s="0" t="str">
        <f aca="false">IF(LEN(SUBSTITUTE(gait_events!C3746,"_run-",""))&lt;&gt;LEN(gait_events!C3746),RIGHT(gait_events!C3746,LEN(gait_events!C3746)-FIND("_run-",gait_events!C3746,1)-4),"")</f>
        <v>off</v>
      </c>
      <c r="G3516" s="0" t="str">
        <f aca="false">gait_events!D3746</f>
        <v>right_shank</v>
      </c>
      <c r="H3516" s="0" t="str">
        <f aca="false">gait_events!E3746</f>
        <v>FC</v>
      </c>
      <c r="I3516" s="0" t="n">
        <f aca="false">IF(gait_events!F3746&lt;&gt;"",gait_events!F3746,NA())</f>
        <v>295</v>
      </c>
      <c r="J3516" s="0" t="n">
        <f aca="false">IF(gait_events!G3746&lt;&gt;"",gait_events!G3746,NA())</f>
        <v>299</v>
      </c>
      <c r="K3516" s="0" t="n">
        <f aca="false">I3516-J3516</f>
        <v>-4</v>
      </c>
      <c r="L3516" s="0" t="n">
        <f aca="false">K3516*5</f>
        <v>-20</v>
      </c>
      <c r="M3516" s="0" t="n">
        <f aca="false">IF(NOT(ISNA(I3516)),1,0)</f>
        <v>1</v>
      </c>
      <c r="N3516" s="0" t="n">
        <f aca="false">IF(NOT(ISNA(J3516)),1,0)</f>
        <v>1</v>
      </c>
      <c r="O3516" s="0" t="n">
        <f aca="false">IF(AND(NOT(ISNA(I3516)),NOT(ISNA(J3516))),1,0)</f>
        <v>1</v>
      </c>
      <c r="P3516" s="0" t="n">
        <f aca="false">IF(AND(NOT(ISNA(I3516)),ISNA(J3516)),1,0)</f>
        <v>0</v>
      </c>
      <c r="Q3516" s="0" t="n">
        <f aca="false">IF(AND(ISNA(I3516),NOT(ISNA(J3516))),1,0)</f>
        <v>0</v>
      </c>
      <c r="R3516" s="0" t="n">
        <f aca="false">IF(SUM(O3516:Q3516)&lt;&gt;1,"ERROR",1)</f>
        <v>1</v>
      </c>
    </row>
    <row r="3517" customFormat="false" ht="12.8" hidden="false" customHeight="false" outlineLevel="0" collapsed="false">
      <c r="A3517" s="0" t="str">
        <f aca="false">gait_events!B3747</f>
        <v>pp075</v>
      </c>
      <c r="B3517" s="0" t="str">
        <f aca="false">VLOOKUP(A3517,participants!A:B,2,0)</f>
        <v>M</v>
      </c>
      <c r="C3517" s="0" t="n">
        <f aca="false">VLOOKUP(A3517,participants!A:C,3,0)</f>
        <v>59</v>
      </c>
      <c r="D3517" s="0" t="str">
        <f aca="false">VLOOKUP(A3517,participants!A:F,6,0)</f>
        <v>PD</v>
      </c>
      <c r="E3517" s="0" t="str">
        <f aca="false">IF(LEN(SUBSTITUTE(gait_events!C3747,"_run-",""))&lt;&gt;LEN(gait_events!C3747),LEFT(RIGHT(gait_events!C3747,LEN(gait_events!C3747)-19),FIND("_run-",RIGHT(gait_events!C3747,LEN(gait_events!C3747)-19),1)-1),RIGHT(gait_events!C3747,LEN(gait_events!C3747)-19))</f>
        <v>Fast</v>
      </c>
      <c r="F3517" s="0" t="str">
        <f aca="false">IF(LEN(SUBSTITUTE(gait_events!C3747,"_run-",""))&lt;&gt;LEN(gait_events!C3747),RIGHT(gait_events!C3747,LEN(gait_events!C3747)-FIND("_run-",gait_events!C3747,1)-4),"")</f>
        <v>off</v>
      </c>
      <c r="G3517" s="0" t="str">
        <f aca="false">gait_events!D3747</f>
        <v>right_shank</v>
      </c>
      <c r="H3517" s="0" t="str">
        <f aca="false">gait_events!E3747</f>
        <v>FC</v>
      </c>
      <c r="I3517" s="0" t="n">
        <f aca="false">IF(gait_events!F3747&lt;&gt;"",gait_events!F3747,NA())</f>
        <v>461</v>
      </c>
      <c r="J3517" s="0" t="n">
        <f aca="false">IF(gait_events!G3747&lt;&gt;"",gait_events!G3747,NA())</f>
        <v>464</v>
      </c>
      <c r="K3517" s="0" t="n">
        <f aca="false">I3517-J3517</f>
        <v>-3</v>
      </c>
      <c r="L3517" s="0" t="n">
        <f aca="false">K3517*5</f>
        <v>-15</v>
      </c>
      <c r="M3517" s="0" t="n">
        <f aca="false">IF(NOT(ISNA(I3517)),1,0)</f>
        <v>1</v>
      </c>
      <c r="N3517" s="0" t="n">
        <f aca="false">IF(NOT(ISNA(J3517)),1,0)</f>
        <v>1</v>
      </c>
      <c r="O3517" s="0" t="n">
        <f aca="false">IF(AND(NOT(ISNA(I3517)),NOT(ISNA(J3517))),1,0)</f>
        <v>1</v>
      </c>
      <c r="P3517" s="0" t="n">
        <f aca="false">IF(AND(NOT(ISNA(I3517)),ISNA(J3517)),1,0)</f>
        <v>0</v>
      </c>
      <c r="Q3517" s="0" t="n">
        <f aca="false">IF(AND(ISNA(I3517),NOT(ISNA(J3517))),1,0)</f>
        <v>0</v>
      </c>
      <c r="R3517" s="0" t="n">
        <f aca="false">IF(SUM(O3517:Q3517)&lt;&gt;1,"ERROR",1)</f>
        <v>1</v>
      </c>
    </row>
    <row r="3518" customFormat="false" ht="12.8" hidden="false" customHeight="false" outlineLevel="0" collapsed="false">
      <c r="A3518" s="0" t="str">
        <f aca="false">gait_events!B3748</f>
        <v>pp075</v>
      </c>
      <c r="B3518" s="0" t="str">
        <f aca="false">VLOOKUP(A3518,participants!A:B,2,0)</f>
        <v>M</v>
      </c>
      <c r="C3518" s="0" t="n">
        <f aca="false">VLOOKUP(A3518,participants!A:C,3,0)</f>
        <v>59</v>
      </c>
      <c r="D3518" s="0" t="str">
        <f aca="false">VLOOKUP(A3518,participants!A:F,6,0)</f>
        <v>PD</v>
      </c>
      <c r="E3518" s="0" t="str">
        <f aca="false">IF(LEN(SUBSTITUTE(gait_events!C3748,"_run-",""))&lt;&gt;LEN(gait_events!C3748),LEFT(RIGHT(gait_events!C3748,LEN(gait_events!C3748)-19),FIND("_run-",RIGHT(gait_events!C3748,LEN(gait_events!C3748)-19),1)-1),RIGHT(gait_events!C3748,LEN(gait_events!C3748)-19))</f>
        <v>Fast</v>
      </c>
      <c r="F3518" s="0" t="str">
        <f aca="false">IF(LEN(SUBSTITUTE(gait_events!C3748,"_run-",""))&lt;&gt;LEN(gait_events!C3748),RIGHT(gait_events!C3748,LEN(gait_events!C3748)-FIND("_run-",gait_events!C3748,1)-4),"")</f>
        <v>on</v>
      </c>
      <c r="G3518" s="0" t="str">
        <f aca="false">gait_events!D3748</f>
        <v>left_ankle</v>
      </c>
      <c r="H3518" s="0" t="str">
        <f aca="false">gait_events!E3748</f>
        <v>IC</v>
      </c>
      <c r="I3518" s="0" t="n">
        <f aca="false">IF(gait_events!F3748&lt;&gt;"",gait_events!F3748,NA())</f>
        <v>112</v>
      </c>
      <c r="J3518" s="0" t="n">
        <f aca="false">IF(gait_events!G3748&lt;&gt;"",gait_events!G3748,NA())</f>
        <v>111</v>
      </c>
      <c r="K3518" s="0" t="n">
        <f aca="false">I3518-J3518</f>
        <v>1</v>
      </c>
      <c r="L3518" s="0" t="n">
        <f aca="false">K3518*5</f>
        <v>5</v>
      </c>
      <c r="M3518" s="0" t="n">
        <f aca="false">IF(NOT(ISNA(I3518)),1,0)</f>
        <v>1</v>
      </c>
      <c r="N3518" s="0" t="n">
        <f aca="false">IF(NOT(ISNA(J3518)),1,0)</f>
        <v>1</v>
      </c>
      <c r="O3518" s="0" t="n">
        <f aca="false">IF(AND(NOT(ISNA(I3518)),NOT(ISNA(J3518))),1,0)</f>
        <v>1</v>
      </c>
      <c r="P3518" s="0" t="n">
        <f aca="false">IF(AND(NOT(ISNA(I3518)),ISNA(J3518)),1,0)</f>
        <v>0</v>
      </c>
      <c r="Q3518" s="0" t="n">
        <f aca="false">IF(AND(ISNA(I3518),NOT(ISNA(J3518))),1,0)</f>
        <v>0</v>
      </c>
      <c r="R3518" s="0" t="n">
        <f aca="false">IF(SUM(O3518:Q3518)&lt;&gt;1,"ERROR",1)</f>
        <v>1</v>
      </c>
    </row>
    <row r="3519" customFormat="false" ht="12.8" hidden="false" customHeight="false" outlineLevel="0" collapsed="false">
      <c r="A3519" s="0" t="str">
        <f aca="false">gait_events!B3749</f>
        <v>pp075</v>
      </c>
      <c r="B3519" s="0" t="str">
        <f aca="false">VLOOKUP(A3519,participants!A:B,2,0)</f>
        <v>M</v>
      </c>
      <c r="C3519" s="0" t="n">
        <f aca="false">VLOOKUP(A3519,participants!A:C,3,0)</f>
        <v>59</v>
      </c>
      <c r="D3519" s="0" t="str">
        <f aca="false">VLOOKUP(A3519,participants!A:F,6,0)</f>
        <v>PD</v>
      </c>
      <c r="E3519" s="0" t="str">
        <f aca="false">IF(LEN(SUBSTITUTE(gait_events!C3749,"_run-",""))&lt;&gt;LEN(gait_events!C3749),LEFT(RIGHT(gait_events!C3749,LEN(gait_events!C3749)-19),FIND("_run-",RIGHT(gait_events!C3749,LEN(gait_events!C3749)-19),1)-1),RIGHT(gait_events!C3749,LEN(gait_events!C3749)-19))</f>
        <v>Fast</v>
      </c>
      <c r="F3519" s="0" t="str">
        <f aca="false">IF(LEN(SUBSTITUTE(gait_events!C3749,"_run-",""))&lt;&gt;LEN(gait_events!C3749),RIGHT(gait_events!C3749,LEN(gait_events!C3749)-FIND("_run-",gait_events!C3749,1)-4),"")</f>
        <v>on</v>
      </c>
      <c r="G3519" s="0" t="str">
        <f aca="false">gait_events!D3749</f>
        <v>left_ankle</v>
      </c>
      <c r="H3519" s="0" t="str">
        <f aca="false">gait_events!E3749</f>
        <v>IC</v>
      </c>
      <c r="I3519" s="0" t="n">
        <f aca="false">IF(gait_events!F3749&lt;&gt;"",gait_events!F3749,NA())</f>
        <v>284</v>
      </c>
      <c r="J3519" s="0" t="n">
        <f aca="false">IF(gait_events!G3749&lt;&gt;"",gait_events!G3749,NA())</f>
        <v>283</v>
      </c>
      <c r="K3519" s="0" t="n">
        <f aca="false">I3519-J3519</f>
        <v>1</v>
      </c>
      <c r="L3519" s="0" t="n">
        <f aca="false">K3519*5</f>
        <v>5</v>
      </c>
      <c r="M3519" s="0" t="n">
        <f aca="false">IF(NOT(ISNA(I3519)),1,0)</f>
        <v>1</v>
      </c>
      <c r="N3519" s="0" t="n">
        <f aca="false">IF(NOT(ISNA(J3519)),1,0)</f>
        <v>1</v>
      </c>
      <c r="O3519" s="0" t="n">
        <f aca="false">IF(AND(NOT(ISNA(I3519)),NOT(ISNA(J3519))),1,0)</f>
        <v>1</v>
      </c>
      <c r="P3519" s="0" t="n">
        <f aca="false">IF(AND(NOT(ISNA(I3519)),ISNA(J3519)),1,0)</f>
        <v>0</v>
      </c>
      <c r="Q3519" s="0" t="n">
        <f aca="false">IF(AND(ISNA(I3519),NOT(ISNA(J3519))),1,0)</f>
        <v>0</v>
      </c>
      <c r="R3519" s="0" t="n">
        <f aca="false">IF(SUM(O3519:Q3519)&lt;&gt;1,"ERROR",1)</f>
        <v>1</v>
      </c>
    </row>
    <row r="3520" customFormat="false" ht="12.8" hidden="false" customHeight="false" outlineLevel="0" collapsed="false">
      <c r="A3520" s="0" t="str">
        <f aca="false">gait_events!B3750</f>
        <v>pp075</v>
      </c>
      <c r="B3520" s="0" t="str">
        <f aca="false">VLOOKUP(A3520,participants!A:B,2,0)</f>
        <v>M</v>
      </c>
      <c r="C3520" s="0" t="n">
        <f aca="false">VLOOKUP(A3520,participants!A:C,3,0)</f>
        <v>59</v>
      </c>
      <c r="D3520" s="0" t="str">
        <f aca="false">VLOOKUP(A3520,participants!A:F,6,0)</f>
        <v>PD</v>
      </c>
      <c r="E3520" s="0" t="str">
        <f aca="false">IF(LEN(SUBSTITUTE(gait_events!C3750,"_run-",""))&lt;&gt;LEN(gait_events!C3750),LEFT(RIGHT(gait_events!C3750,LEN(gait_events!C3750)-19),FIND("_run-",RIGHT(gait_events!C3750,LEN(gait_events!C3750)-19),1)-1),RIGHT(gait_events!C3750,LEN(gait_events!C3750)-19))</f>
        <v>Fast</v>
      </c>
      <c r="F3520" s="0" t="str">
        <f aca="false">IF(LEN(SUBSTITUTE(gait_events!C3750,"_run-",""))&lt;&gt;LEN(gait_events!C3750),RIGHT(gait_events!C3750,LEN(gait_events!C3750)-FIND("_run-",gait_events!C3750,1)-4),"")</f>
        <v>on</v>
      </c>
      <c r="G3520" s="0" t="str">
        <f aca="false">gait_events!D3750</f>
        <v>left_ankle</v>
      </c>
      <c r="H3520" s="0" t="str">
        <f aca="false">gait_events!E3750</f>
        <v>IC</v>
      </c>
      <c r="I3520" s="0" t="n">
        <f aca="false">IF(gait_events!F3750&lt;&gt;"",gait_events!F3750,NA())</f>
        <v>452</v>
      </c>
      <c r="J3520" s="0" t="n">
        <f aca="false">IF(gait_events!G3750&lt;&gt;"",gait_events!G3750,NA())</f>
        <v>452</v>
      </c>
      <c r="K3520" s="0" t="n">
        <f aca="false">I3520-J3520</f>
        <v>0</v>
      </c>
      <c r="L3520" s="0" t="n">
        <f aca="false">K3520*5</f>
        <v>0</v>
      </c>
      <c r="M3520" s="0" t="n">
        <f aca="false">IF(NOT(ISNA(I3520)),1,0)</f>
        <v>1</v>
      </c>
      <c r="N3520" s="0" t="n">
        <f aca="false">IF(NOT(ISNA(J3520)),1,0)</f>
        <v>1</v>
      </c>
      <c r="O3520" s="0" t="n">
        <f aca="false">IF(AND(NOT(ISNA(I3520)),NOT(ISNA(J3520))),1,0)</f>
        <v>1</v>
      </c>
      <c r="P3520" s="0" t="n">
        <f aca="false">IF(AND(NOT(ISNA(I3520)),ISNA(J3520)),1,0)</f>
        <v>0</v>
      </c>
      <c r="Q3520" s="0" t="n">
        <f aca="false">IF(AND(ISNA(I3520),NOT(ISNA(J3520))),1,0)</f>
        <v>0</v>
      </c>
      <c r="R3520" s="0" t="n">
        <f aca="false">IF(SUM(O3520:Q3520)&lt;&gt;1,"ERROR",1)</f>
        <v>1</v>
      </c>
    </row>
    <row r="3521" customFormat="false" ht="12.8" hidden="false" customHeight="false" outlineLevel="0" collapsed="false">
      <c r="A3521" s="0" t="str">
        <f aca="false">gait_events!B3751</f>
        <v>pp075</v>
      </c>
      <c r="B3521" s="0" t="str">
        <f aca="false">VLOOKUP(A3521,participants!A:B,2,0)</f>
        <v>M</v>
      </c>
      <c r="C3521" s="0" t="n">
        <f aca="false">VLOOKUP(A3521,participants!A:C,3,0)</f>
        <v>59</v>
      </c>
      <c r="D3521" s="0" t="str">
        <f aca="false">VLOOKUP(A3521,participants!A:F,6,0)</f>
        <v>PD</v>
      </c>
      <c r="E3521" s="0" t="str">
        <f aca="false">IF(LEN(SUBSTITUTE(gait_events!C3751,"_run-",""))&lt;&gt;LEN(gait_events!C3751),LEFT(RIGHT(gait_events!C3751,LEN(gait_events!C3751)-19),FIND("_run-",RIGHT(gait_events!C3751,LEN(gait_events!C3751)-19),1)-1),RIGHT(gait_events!C3751,LEN(gait_events!C3751)-19))</f>
        <v>Fast</v>
      </c>
      <c r="F3521" s="0" t="str">
        <f aca="false">IF(LEN(SUBSTITUTE(gait_events!C3751,"_run-",""))&lt;&gt;LEN(gait_events!C3751),RIGHT(gait_events!C3751,LEN(gait_events!C3751)-FIND("_run-",gait_events!C3751,1)-4),"")</f>
        <v>on</v>
      </c>
      <c r="G3521" s="0" t="str">
        <f aca="false">gait_events!D3751</f>
        <v>left_ankle</v>
      </c>
      <c r="H3521" s="0" t="str">
        <f aca="false">gait_events!E3751</f>
        <v>FC</v>
      </c>
      <c r="I3521" s="0" t="n">
        <f aca="false">IF(gait_events!F3751&lt;&gt;"",gait_events!F3751,NA())</f>
        <v>46</v>
      </c>
      <c r="J3521" s="0" t="n">
        <f aca="false">IF(gait_events!G3751&lt;&gt;"",gait_events!G3751,NA())</f>
        <v>46</v>
      </c>
      <c r="K3521" s="0" t="n">
        <f aca="false">I3521-J3521</f>
        <v>0</v>
      </c>
      <c r="L3521" s="0" t="n">
        <f aca="false">K3521*5</f>
        <v>0</v>
      </c>
      <c r="M3521" s="0" t="n">
        <f aca="false">IF(NOT(ISNA(I3521)),1,0)</f>
        <v>1</v>
      </c>
      <c r="N3521" s="0" t="n">
        <f aca="false">IF(NOT(ISNA(J3521)),1,0)</f>
        <v>1</v>
      </c>
      <c r="O3521" s="0" t="n">
        <f aca="false">IF(AND(NOT(ISNA(I3521)),NOT(ISNA(J3521))),1,0)</f>
        <v>1</v>
      </c>
      <c r="P3521" s="0" t="n">
        <f aca="false">IF(AND(NOT(ISNA(I3521)),ISNA(J3521)),1,0)</f>
        <v>0</v>
      </c>
      <c r="Q3521" s="0" t="n">
        <f aca="false">IF(AND(ISNA(I3521),NOT(ISNA(J3521))),1,0)</f>
        <v>0</v>
      </c>
      <c r="R3521" s="0" t="n">
        <f aca="false">IF(SUM(O3521:Q3521)&lt;&gt;1,"ERROR",1)</f>
        <v>1</v>
      </c>
    </row>
    <row r="3522" customFormat="false" ht="12.8" hidden="false" customHeight="false" outlineLevel="0" collapsed="false">
      <c r="A3522" s="0" t="str">
        <f aca="false">gait_events!B3752</f>
        <v>pp075</v>
      </c>
      <c r="B3522" s="0" t="str">
        <f aca="false">VLOOKUP(A3522,participants!A:B,2,0)</f>
        <v>M</v>
      </c>
      <c r="C3522" s="0" t="n">
        <f aca="false">VLOOKUP(A3522,participants!A:C,3,0)</f>
        <v>59</v>
      </c>
      <c r="D3522" s="0" t="str">
        <f aca="false">VLOOKUP(A3522,participants!A:F,6,0)</f>
        <v>PD</v>
      </c>
      <c r="E3522" s="0" t="str">
        <f aca="false">IF(LEN(SUBSTITUTE(gait_events!C3752,"_run-",""))&lt;&gt;LEN(gait_events!C3752),LEFT(RIGHT(gait_events!C3752,LEN(gait_events!C3752)-19),FIND("_run-",RIGHT(gait_events!C3752,LEN(gait_events!C3752)-19),1)-1),RIGHT(gait_events!C3752,LEN(gait_events!C3752)-19))</f>
        <v>Fast</v>
      </c>
      <c r="F3522" s="0" t="str">
        <f aca="false">IF(LEN(SUBSTITUTE(gait_events!C3752,"_run-",""))&lt;&gt;LEN(gait_events!C3752),RIGHT(gait_events!C3752,LEN(gait_events!C3752)-FIND("_run-",gait_events!C3752,1)-4),"")</f>
        <v>on</v>
      </c>
      <c r="G3522" s="0" t="str">
        <f aca="false">gait_events!D3752</f>
        <v>left_ankle</v>
      </c>
      <c r="H3522" s="0" t="str">
        <f aca="false">gait_events!E3752</f>
        <v>FC</v>
      </c>
      <c r="I3522" s="0" t="n">
        <f aca="false">IF(gait_events!F3752&lt;&gt;"",gait_events!F3752,NA())</f>
        <v>217</v>
      </c>
      <c r="J3522" s="0" t="n">
        <f aca="false">IF(gait_events!G3752&lt;&gt;"",gait_events!G3752,NA())</f>
        <v>217</v>
      </c>
      <c r="K3522" s="0" t="n">
        <f aca="false">I3522-J3522</f>
        <v>0</v>
      </c>
      <c r="L3522" s="0" t="n">
        <f aca="false">K3522*5</f>
        <v>0</v>
      </c>
      <c r="M3522" s="0" t="n">
        <f aca="false">IF(NOT(ISNA(I3522)),1,0)</f>
        <v>1</v>
      </c>
      <c r="N3522" s="0" t="n">
        <f aca="false">IF(NOT(ISNA(J3522)),1,0)</f>
        <v>1</v>
      </c>
      <c r="O3522" s="0" t="n">
        <f aca="false">IF(AND(NOT(ISNA(I3522)),NOT(ISNA(J3522))),1,0)</f>
        <v>1</v>
      </c>
      <c r="P3522" s="0" t="n">
        <f aca="false">IF(AND(NOT(ISNA(I3522)),ISNA(J3522)),1,0)</f>
        <v>0</v>
      </c>
      <c r="Q3522" s="0" t="n">
        <f aca="false">IF(AND(ISNA(I3522),NOT(ISNA(J3522))),1,0)</f>
        <v>0</v>
      </c>
      <c r="R3522" s="0" t="n">
        <f aca="false">IF(SUM(O3522:Q3522)&lt;&gt;1,"ERROR",1)</f>
        <v>1</v>
      </c>
    </row>
    <row r="3523" customFormat="false" ht="12.8" hidden="false" customHeight="false" outlineLevel="0" collapsed="false">
      <c r="A3523" s="0" t="str">
        <f aca="false">gait_events!B3753</f>
        <v>pp075</v>
      </c>
      <c r="B3523" s="0" t="str">
        <f aca="false">VLOOKUP(A3523,participants!A:B,2,0)</f>
        <v>M</v>
      </c>
      <c r="C3523" s="0" t="n">
        <f aca="false">VLOOKUP(A3523,participants!A:C,3,0)</f>
        <v>59</v>
      </c>
      <c r="D3523" s="0" t="str">
        <f aca="false">VLOOKUP(A3523,participants!A:F,6,0)</f>
        <v>PD</v>
      </c>
      <c r="E3523" s="0" t="str">
        <f aca="false">IF(LEN(SUBSTITUTE(gait_events!C3753,"_run-",""))&lt;&gt;LEN(gait_events!C3753),LEFT(RIGHT(gait_events!C3753,LEN(gait_events!C3753)-19),FIND("_run-",RIGHT(gait_events!C3753,LEN(gait_events!C3753)-19),1)-1),RIGHT(gait_events!C3753,LEN(gait_events!C3753)-19))</f>
        <v>Fast</v>
      </c>
      <c r="F3523" s="0" t="str">
        <f aca="false">IF(LEN(SUBSTITUTE(gait_events!C3753,"_run-",""))&lt;&gt;LEN(gait_events!C3753),RIGHT(gait_events!C3753,LEN(gait_events!C3753)-FIND("_run-",gait_events!C3753,1)-4),"")</f>
        <v>on</v>
      </c>
      <c r="G3523" s="0" t="str">
        <f aca="false">gait_events!D3753</f>
        <v>left_ankle</v>
      </c>
      <c r="H3523" s="0" t="str">
        <f aca="false">gait_events!E3753</f>
        <v>FC</v>
      </c>
      <c r="I3523" s="0" t="n">
        <f aca="false">IF(gait_events!F3753&lt;&gt;"",gait_events!F3753,NA())</f>
        <v>387</v>
      </c>
      <c r="J3523" s="0" t="n">
        <f aca="false">IF(gait_events!G3753&lt;&gt;"",gait_events!G3753,NA())</f>
        <v>388</v>
      </c>
      <c r="K3523" s="0" t="n">
        <f aca="false">I3523-J3523</f>
        <v>-1</v>
      </c>
      <c r="L3523" s="0" t="n">
        <f aca="false">K3523*5</f>
        <v>-5</v>
      </c>
      <c r="M3523" s="0" t="n">
        <f aca="false">IF(NOT(ISNA(I3523)),1,0)</f>
        <v>1</v>
      </c>
      <c r="N3523" s="0" t="n">
        <f aca="false">IF(NOT(ISNA(J3523)),1,0)</f>
        <v>1</v>
      </c>
      <c r="O3523" s="0" t="n">
        <f aca="false">IF(AND(NOT(ISNA(I3523)),NOT(ISNA(J3523))),1,0)</f>
        <v>1</v>
      </c>
      <c r="P3523" s="0" t="n">
        <f aca="false">IF(AND(NOT(ISNA(I3523)),ISNA(J3523)),1,0)</f>
        <v>0</v>
      </c>
      <c r="Q3523" s="0" t="n">
        <f aca="false">IF(AND(ISNA(I3523),NOT(ISNA(J3523))),1,0)</f>
        <v>0</v>
      </c>
      <c r="R3523" s="0" t="n">
        <f aca="false">IF(SUM(O3523:Q3523)&lt;&gt;1,"ERROR",1)</f>
        <v>1</v>
      </c>
    </row>
    <row r="3524" customFormat="false" ht="12.8" hidden="false" customHeight="false" outlineLevel="0" collapsed="false">
      <c r="A3524" s="0" t="str">
        <f aca="false">gait_events!B3754</f>
        <v>pp075</v>
      </c>
      <c r="B3524" s="0" t="str">
        <f aca="false">VLOOKUP(A3524,participants!A:B,2,0)</f>
        <v>M</v>
      </c>
      <c r="C3524" s="0" t="n">
        <f aca="false">VLOOKUP(A3524,participants!A:C,3,0)</f>
        <v>59</v>
      </c>
      <c r="D3524" s="0" t="str">
        <f aca="false">VLOOKUP(A3524,participants!A:F,6,0)</f>
        <v>PD</v>
      </c>
      <c r="E3524" s="0" t="str">
        <f aca="false">IF(LEN(SUBSTITUTE(gait_events!C3754,"_run-",""))&lt;&gt;LEN(gait_events!C3754),LEFT(RIGHT(gait_events!C3754,LEN(gait_events!C3754)-19),FIND("_run-",RIGHT(gait_events!C3754,LEN(gait_events!C3754)-19),1)-1),RIGHT(gait_events!C3754,LEN(gait_events!C3754)-19))</f>
        <v>Fast</v>
      </c>
      <c r="F3524" s="0" t="str">
        <f aca="false">IF(LEN(SUBSTITUTE(gait_events!C3754,"_run-",""))&lt;&gt;LEN(gait_events!C3754),RIGHT(gait_events!C3754,LEN(gait_events!C3754)-FIND("_run-",gait_events!C3754,1)-4),"")</f>
        <v>on</v>
      </c>
      <c r="G3524" s="0" t="str">
        <f aca="false">gait_events!D3754</f>
        <v>left_ankle</v>
      </c>
      <c r="H3524" s="0" t="str">
        <f aca="false">gait_events!E3754</f>
        <v>FC</v>
      </c>
      <c r="I3524" s="0" t="n">
        <f aca="false">IF(gait_events!F3754&lt;&gt;"",gait_events!F3754,NA())</f>
        <v>561</v>
      </c>
      <c r="J3524" s="0" t="n">
        <f aca="false">IF(gait_events!G3754&lt;&gt;"",gait_events!G3754,NA())</f>
        <v>561</v>
      </c>
      <c r="K3524" s="0" t="n">
        <f aca="false">I3524-J3524</f>
        <v>0</v>
      </c>
      <c r="L3524" s="0" t="n">
        <f aca="false">K3524*5</f>
        <v>0</v>
      </c>
      <c r="M3524" s="0" t="n">
        <f aca="false">IF(NOT(ISNA(I3524)),1,0)</f>
        <v>1</v>
      </c>
      <c r="N3524" s="0" t="n">
        <f aca="false">IF(NOT(ISNA(J3524)),1,0)</f>
        <v>1</v>
      </c>
      <c r="O3524" s="0" t="n">
        <f aca="false">IF(AND(NOT(ISNA(I3524)),NOT(ISNA(J3524))),1,0)</f>
        <v>1</v>
      </c>
      <c r="P3524" s="0" t="n">
        <f aca="false">IF(AND(NOT(ISNA(I3524)),ISNA(J3524)),1,0)</f>
        <v>0</v>
      </c>
      <c r="Q3524" s="0" t="n">
        <f aca="false">IF(AND(ISNA(I3524),NOT(ISNA(J3524))),1,0)</f>
        <v>0</v>
      </c>
      <c r="R3524" s="0" t="n">
        <f aca="false">IF(SUM(O3524:Q3524)&lt;&gt;1,"ERROR",1)</f>
        <v>1</v>
      </c>
    </row>
    <row r="3525" customFormat="false" ht="12.8" hidden="false" customHeight="false" outlineLevel="0" collapsed="false">
      <c r="A3525" s="0" t="str">
        <f aca="false">gait_events!B3755</f>
        <v>pp075</v>
      </c>
      <c r="B3525" s="0" t="str">
        <f aca="false">VLOOKUP(A3525,participants!A:B,2,0)</f>
        <v>M</v>
      </c>
      <c r="C3525" s="0" t="n">
        <f aca="false">VLOOKUP(A3525,participants!A:C,3,0)</f>
        <v>59</v>
      </c>
      <c r="D3525" s="0" t="str">
        <f aca="false">VLOOKUP(A3525,participants!A:F,6,0)</f>
        <v>PD</v>
      </c>
      <c r="E3525" s="0" t="str">
        <f aca="false">IF(LEN(SUBSTITUTE(gait_events!C3755,"_run-",""))&lt;&gt;LEN(gait_events!C3755),LEFT(RIGHT(gait_events!C3755,LEN(gait_events!C3755)-19),FIND("_run-",RIGHT(gait_events!C3755,LEN(gait_events!C3755)-19),1)-1),RIGHT(gait_events!C3755,LEN(gait_events!C3755)-19))</f>
        <v>Fast</v>
      </c>
      <c r="F3525" s="0" t="str">
        <f aca="false">IF(LEN(SUBSTITUTE(gait_events!C3755,"_run-",""))&lt;&gt;LEN(gait_events!C3755),RIGHT(gait_events!C3755,LEN(gait_events!C3755)-FIND("_run-",gait_events!C3755,1)-4),"")</f>
        <v>on</v>
      </c>
      <c r="G3525" s="0" t="str">
        <f aca="false">gait_events!D3755</f>
        <v>right_ankle</v>
      </c>
      <c r="H3525" s="0" t="str">
        <f aca="false">gait_events!E3755</f>
        <v>IC</v>
      </c>
      <c r="I3525" s="0" t="n">
        <f aca="false">IF(gait_events!F3755&lt;&gt;"",gait_events!F3755,NA())</f>
        <v>27</v>
      </c>
      <c r="J3525" s="0" t="n">
        <f aca="false">IF(gait_events!G3755&lt;&gt;"",gait_events!G3755,NA())</f>
        <v>27</v>
      </c>
      <c r="K3525" s="0" t="n">
        <f aca="false">I3525-J3525</f>
        <v>0</v>
      </c>
      <c r="L3525" s="0" t="n">
        <f aca="false">K3525*5</f>
        <v>0</v>
      </c>
      <c r="M3525" s="0" t="n">
        <f aca="false">IF(NOT(ISNA(I3525)),1,0)</f>
        <v>1</v>
      </c>
      <c r="N3525" s="0" t="n">
        <f aca="false">IF(NOT(ISNA(J3525)),1,0)</f>
        <v>1</v>
      </c>
      <c r="O3525" s="0" t="n">
        <f aca="false">IF(AND(NOT(ISNA(I3525)),NOT(ISNA(J3525))),1,0)</f>
        <v>1</v>
      </c>
      <c r="P3525" s="0" t="n">
        <f aca="false">IF(AND(NOT(ISNA(I3525)),ISNA(J3525)),1,0)</f>
        <v>0</v>
      </c>
      <c r="Q3525" s="0" t="n">
        <f aca="false">IF(AND(ISNA(I3525),NOT(ISNA(J3525))),1,0)</f>
        <v>0</v>
      </c>
      <c r="R3525" s="0" t="n">
        <f aca="false">IF(SUM(O3525:Q3525)&lt;&gt;1,"ERROR",1)</f>
        <v>1</v>
      </c>
    </row>
    <row r="3526" customFormat="false" ht="12.8" hidden="false" customHeight="false" outlineLevel="0" collapsed="false">
      <c r="A3526" s="0" t="str">
        <f aca="false">gait_events!B3756</f>
        <v>pp075</v>
      </c>
      <c r="B3526" s="0" t="str">
        <f aca="false">VLOOKUP(A3526,participants!A:B,2,0)</f>
        <v>M</v>
      </c>
      <c r="C3526" s="0" t="n">
        <f aca="false">VLOOKUP(A3526,participants!A:C,3,0)</f>
        <v>59</v>
      </c>
      <c r="D3526" s="0" t="str">
        <f aca="false">VLOOKUP(A3526,participants!A:F,6,0)</f>
        <v>PD</v>
      </c>
      <c r="E3526" s="0" t="str">
        <f aca="false">IF(LEN(SUBSTITUTE(gait_events!C3756,"_run-",""))&lt;&gt;LEN(gait_events!C3756),LEFT(RIGHT(gait_events!C3756,LEN(gait_events!C3756)-19),FIND("_run-",RIGHT(gait_events!C3756,LEN(gait_events!C3756)-19),1)-1),RIGHT(gait_events!C3756,LEN(gait_events!C3756)-19))</f>
        <v>Fast</v>
      </c>
      <c r="F3526" s="0" t="str">
        <f aca="false">IF(LEN(SUBSTITUTE(gait_events!C3756,"_run-",""))&lt;&gt;LEN(gait_events!C3756),RIGHT(gait_events!C3756,LEN(gait_events!C3756)-FIND("_run-",gait_events!C3756,1)-4),"")</f>
        <v>on</v>
      </c>
      <c r="G3526" s="0" t="str">
        <f aca="false">gait_events!D3756</f>
        <v>right_ankle</v>
      </c>
      <c r="H3526" s="0" t="str">
        <f aca="false">gait_events!E3756</f>
        <v>IC</v>
      </c>
      <c r="I3526" s="0" t="n">
        <f aca="false">IF(gait_events!F3756&lt;&gt;"",gait_events!F3756,NA())</f>
        <v>201</v>
      </c>
      <c r="J3526" s="0" t="n">
        <f aca="false">IF(gait_events!G3756&lt;&gt;"",gait_events!G3756,NA())</f>
        <v>197</v>
      </c>
      <c r="K3526" s="0" t="n">
        <f aca="false">I3526-J3526</f>
        <v>4</v>
      </c>
      <c r="L3526" s="0" t="n">
        <f aca="false">K3526*5</f>
        <v>20</v>
      </c>
      <c r="M3526" s="0" t="n">
        <f aca="false">IF(NOT(ISNA(I3526)),1,0)</f>
        <v>1</v>
      </c>
      <c r="N3526" s="0" t="n">
        <f aca="false">IF(NOT(ISNA(J3526)),1,0)</f>
        <v>1</v>
      </c>
      <c r="O3526" s="0" t="n">
        <f aca="false">IF(AND(NOT(ISNA(I3526)),NOT(ISNA(J3526))),1,0)</f>
        <v>1</v>
      </c>
      <c r="P3526" s="0" t="n">
        <f aca="false">IF(AND(NOT(ISNA(I3526)),ISNA(J3526)),1,0)</f>
        <v>0</v>
      </c>
      <c r="Q3526" s="0" t="n">
        <f aca="false">IF(AND(ISNA(I3526),NOT(ISNA(J3526))),1,0)</f>
        <v>0</v>
      </c>
      <c r="R3526" s="0" t="n">
        <f aca="false">IF(SUM(O3526:Q3526)&lt;&gt;1,"ERROR",1)</f>
        <v>1</v>
      </c>
    </row>
    <row r="3527" customFormat="false" ht="12.8" hidden="false" customHeight="false" outlineLevel="0" collapsed="false">
      <c r="A3527" s="0" t="str">
        <f aca="false">gait_events!B3757</f>
        <v>pp075</v>
      </c>
      <c r="B3527" s="0" t="str">
        <f aca="false">VLOOKUP(A3527,participants!A:B,2,0)</f>
        <v>M</v>
      </c>
      <c r="C3527" s="0" t="n">
        <f aca="false">VLOOKUP(A3527,participants!A:C,3,0)</f>
        <v>59</v>
      </c>
      <c r="D3527" s="0" t="str">
        <f aca="false">VLOOKUP(A3527,participants!A:F,6,0)</f>
        <v>PD</v>
      </c>
      <c r="E3527" s="0" t="str">
        <f aca="false">IF(LEN(SUBSTITUTE(gait_events!C3757,"_run-",""))&lt;&gt;LEN(gait_events!C3757),LEFT(RIGHT(gait_events!C3757,LEN(gait_events!C3757)-19),FIND("_run-",RIGHT(gait_events!C3757,LEN(gait_events!C3757)-19),1)-1),RIGHT(gait_events!C3757,LEN(gait_events!C3757)-19))</f>
        <v>Fast</v>
      </c>
      <c r="F3527" s="0" t="str">
        <f aca="false">IF(LEN(SUBSTITUTE(gait_events!C3757,"_run-",""))&lt;&gt;LEN(gait_events!C3757),RIGHT(gait_events!C3757,LEN(gait_events!C3757)-FIND("_run-",gait_events!C3757,1)-4),"")</f>
        <v>on</v>
      </c>
      <c r="G3527" s="0" t="str">
        <f aca="false">gait_events!D3757</f>
        <v>right_ankle</v>
      </c>
      <c r="H3527" s="0" t="str">
        <f aca="false">gait_events!E3757</f>
        <v>IC</v>
      </c>
      <c r="I3527" s="0" t="n">
        <f aca="false">IF(gait_events!F3757&lt;&gt;"",gait_events!F3757,NA())</f>
        <v>365</v>
      </c>
      <c r="J3527" s="0" t="n">
        <f aca="false">IF(gait_events!G3757&lt;&gt;"",gait_events!G3757,NA())</f>
        <v>365</v>
      </c>
      <c r="K3527" s="0" t="n">
        <f aca="false">I3527-J3527</f>
        <v>0</v>
      </c>
      <c r="L3527" s="0" t="n">
        <f aca="false">K3527*5</f>
        <v>0</v>
      </c>
      <c r="M3527" s="0" t="n">
        <f aca="false">IF(NOT(ISNA(I3527)),1,0)</f>
        <v>1</v>
      </c>
      <c r="N3527" s="0" t="n">
        <f aca="false">IF(NOT(ISNA(J3527)),1,0)</f>
        <v>1</v>
      </c>
      <c r="O3527" s="0" t="n">
        <f aca="false">IF(AND(NOT(ISNA(I3527)),NOT(ISNA(J3527))),1,0)</f>
        <v>1</v>
      </c>
      <c r="P3527" s="0" t="n">
        <f aca="false">IF(AND(NOT(ISNA(I3527)),ISNA(J3527)),1,0)</f>
        <v>0</v>
      </c>
      <c r="Q3527" s="0" t="n">
        <f aca="false">IF(AND(ISNA(I3527),NOT(ISNA(J3527))),1,0)</f>
        <v>0</v>
      </c>
      <c r="R3527" s="0" t="n">
        <f aca="false">IF(SUM(O3527:Q3527)&lt;&gt;1,"ERROR",1)</f>
        <v>1</v>
      </c>
    </row>
    <row r="3528" customFormat="false" ht="12.8" hidden="false" customHeight="false" outlineLevel="0" collapsed="false">
      <c r="A3528" s="0" t="str">
        <f aca="false">gait_events!B3758</f>
        <v>pp075</v>
      </c>
      <c r="B3528" s="0" t="str">
        <f aca="false">VLOOKUP(A3528,participants!A:B,2,0)</f>
        <v>M</v>
      </c>
      <c r="C3528" s="0" t="n">
        <f aca="false">VLOOKUP(A3528,participants!A:C,3,0)</f>
        <v>59</v>
      </c>
      <c r="D3528" s="0" t="str">
        <f aca="false">VLOOKUP(A3528,participants!A:F,6,0)</f>
        <v>PD</v>
      </c>
      <c r="E3528" s="0" t="str">
        <f aca="false">IF(LEN(SUBSTITUTE(gait_events!C3758,"_run-",""))&lt;&gt;LEN(gait_events!C3758),LEFT(RIGHT(gait_events!C3758,LEN(gait_events!C3758)-19),FIND("_run-",RIGHT(gait_events!C3758,LEN(gait_events!C3758)-19),1)-1),RIGHT(gait_events!C3758,LEN(gait_events!C3758)-19))</f>
        <v>Fast</v>
      </c>
      <c r="F3528" s="0" t="str">
        <f aca="false">IF(LEN(SUBSTITUTE(gait_events!C3758,"_run-",""))&lt;&gt;LEN(gait_events!C3758),RIGHT(gait_events!C3758,LEN(gait_events!C3758)-FIND("_run-",gait_events!C3758,1)-4),"")</f>
        <v>on</v>
      </c>
      <c r="G3528" s="0" t="str">
        <f aca="false">gait_events!D3758</f>
        <v>right_ankle</v>
      </c>
      <c r="H3528" s="0" t="str">
        <f aca="false">gait_events!E3758</f>
        <v>IC</v>
      </c>
      <c r="I3528" s="0" t="n">
        <f aca="false">IF(gait_events!F3758&lt;&gt;"",gait_events!F3758,NA())</f>
        <v>537</v>
      </c>
      <c r="J3528" s="0" t="n">
        <f aca="false">IF(gait_events!G3758&lt;&gt;"",gait_events!G3758,NA())</f>
        <v>538</v>
      </c>
      <c r="K3528" s="0" t="n">
        <f aca="false">I3528-J3528</f>
        <v>-1</v>
      </c>
      <c r="L3528" s="0" t="n">
        <f aca="false">K3528*5</f>
        <v>-5</v>
      </c>
      <c r="M3528" s="0" t="n">
        <f aca="false">IF(NOT(ISNA(I3528)),1,0)</f>
        <v>1</v>
      </c>
      <c r="N3528" s="0" t="n">
        <f aca="false">IF(NOT(ISNA(J3528)),1,0)</f>
        <v>1</v>
      </c>
      <c r="O3528" s="0" t="n">
        <f aca="false">IF(AND(NOT(ISNA(I3528)),NOT(ISNA(J3528))),1,0)</f>
        <v>1</v>
      </c>
      <c r="P3528" s="0" t="n">
        <f aca="false">IF(AND(NOT(ISNA(I3528)),ISNA(J3528)),1,0)</f>
        <v>0</v>
      </c>
      <c r="Q3528" s="0" t="n">
        <f aca="false">IF(AND(ISNA(I3528),NOT(ISNA(J3528))),1,0)</f>
        <v>0</v>
      </c>
      <c r="R3528" s="0" t="n">
        <f aca="false">IF(SUM(O3528:Q3528)&lt;&gt;1,"ERROR",1)</f>
        <v>1</v>
      </c>
    </row>
    <row r="3529" customFormat="false" ht="12.8" hidden="false" customHeight="false" outlineLevel="0" collapsed="false">
      <c r="A3529" s="0" t="str">
        <f aca="false">gait_events!B3759</f>
        <v>pp075</v>
      </c>
      <c r="B3529" s="0" t="str">
        <f aca="false">VLOOKUP(A3529,participants!A:B,2,0)</f>
        <v>M</v>
      </c>
      <c r="C3529" s="0" t="n">
        <f aca="false">VLOOKUP(A3529,participants!A:C,3,0)</f>
        <v>59</v>
      </c>
      <c r="D3529" s="0" t="str">
        <f aca="false">VLOOKUP(A3529,participants!A:F,6,0)</f>
        <v>PD</v>
      </c>
      <c r="E3529" s="0" t="str">
        <f aca="false">IF(LEN(SUBSTITUTE(gait_events!C3759,"_run-",""))&lt;&gt;LEN(gait_events!C3759),LEFT(RIGHT(gait_events!C3759,LEN(gait_events!C3759)-19),FIND("_run-",RIGHT(gait_events!C3759,LEN(gait_events!C3759)-19),1)-1),RIGHT(gait_events!C3759,LEN(gait_events!C3759)-19))</f>
        <v>Fast</v>
      </c>
      <c r="F3529" s="0" t="str">
        <f aca="false">IF(LEN(SUBSTITUTE(gait_events!C3759,"_run-",""))&lt;&gt;LEN(gait_events!C3759),RIGHT(gait_events!C3759,LEN(gait_events!C3759)-FIND("_run-",gait_events!C3759,1)-4),"")</f>
        <v>on</v>
      </c>
      <c r="G3529" s="0" t="str">
        <f aca="false">gait_events!D3759</f>
        <v>right_ankle</v>
      </c>
      <c r="H3529" s="0" t="str">
        <f aca="false">gait_events!E3759</f>
        <v>FC</v>
      </c>
      <c r="I3529" s="0" t="n">
        <f aca="false">IF(gait_events!F3759&lt;&gt;"",gait_events!F3759,NA())</f>
        <v>131</v>
      </c>
      <c r="J3529" s="0" t="n">
        <f aca="false">IF(gait_events!G3759&lt;&gt;"",gait_events!G3759,NA())</f>
        <v>134</v>
      </c>
      <c r="K3529" s="0" t="n">
        <f aca="false">I3529-J3529</f>
        <v>-3</v>
      </c>
      <c r="L3529" s="0" t="n">
        <f aca="false">K3529*5</f>
        <v>-15</v>
      </c>
      <c r="M3529" s="0" t="n">
        <f aca="false">IF(NOT(ISNA(I3529)),1,0)</f>
        <v>1</v>
      </c>
      <c r="N3529" s="0" t="n">
        <f aca="false">IF(NOT(ISNA(J3529)),1,0)</f>
        <v>1</v>
      </c>
      <c r="O3529" s="0" t="n">
        <f aca="false">IF(AND(NOT(ISNA(I3529)),NOT(ISNA(J3529))),1,0)</f>
        <v>1</v>
      </c>
      <c r="P3529" s="0" t="n">
        <f aca="false">IF(AND(NOT(ISNA(I3529)),ISNA(J3529)),1,0)</f>
        <v>0</v>
      </c>
      <c r="Q3529" s="0" t="n">
        <f aca="false">IF(AND(ISNA(I3529),NOT(ISNA(J3529))),1,0)</f>
        <v>0</v>
      </c>
      <c r="R3529" s="0" t="n">
        <f aca="false">IF(SUM(O3529:Q3529)&lt;&gt;1,"ERROR",1)</f>
        <v>1</v>
      </c>
    </row>
    <row r="3530" customFormat="false" ht="12.8" hidden="false" customHeight="false" outlineLevel="0" collapsed="false">
      <c r="A3530" s="0" t="str">
        <f aca="false">gait_events!B3760</f>
        <v>pp075</v>
      </c>
      <c r="B3530" s="0" t="str">
        <f aca="false">VLOOKUP(A3530,participants!A:B,2,0)</f>
        <v>M</v>
      </c>
      <c r="C3530" s="0" t="n">
        <f aca="false">VLOOKUP(A3530,participants!A:C,3,0)</f>
        <v>59</v>
      </c>
      <c r="D3530" s="0" t="str">
        <f aca="false">VLOOKUP(A3530,participants!A:F,6,0)</f>
        <v>PD</v>
      </c>
      <c r="E3530" s="0" t="str">
        <f aca="false">IF(LEN(SUBSTITUTE(gait_events!C3760,"_run-",""))&lt;&gt;LEN(gait_events!C3760),LEFT(RIGHT(gait_events!C3760,LEN(gait_events!C3760)-19),FIND("_run-",RIGHT(gait_events!C3760,LEN(gait_events!C3760)-19),1)-1),RIGHT(gait_events!C3760,LEN(gait_events!C3760)-19))</f>
        <v>Fast</v>
      </c>
      <c r="F3530" s="0" t="str">
        <f aca="false">IF(LEN(SUBSTITUTE(gait_events!C3760,"_run-",""))&lt;&gt;LEN(gait_events!C3760),RIGHT(gait_events!C3760,LEN(gait_events!C3760)-FIND("_run-",gait_events!C3760,1)-4),"")</f>
        <v>on</v>
      </c>
      <c r="G3530" s="0" t="str">
        <f aca="false">gait_events!D3760</f>
        <v>right_ankle</v>
      </c>
      <c r="H3530" s="0" t="str">
        <f aca="false">gait_events!E3760</f>
        <v>FC</v>
      </c>
      <c r="I3530" s="0" t="n">
        <f aca="false">IF(gait_events!F3760&lt;&gt;"",gait_events!F3760,NA())</f>
        <v>300</v>
      </c>
      <c r="J3530" s="0" t="n">
        <f aca="false">IF(gait_events!G3760&lt;&gt;"",gait_events!G3760,NA())</f>
        <v>302</v>
      </c>
      <c r="K3530" s="0" t="n">
        <f aca="false">I3530-J3530</f>
        <v>-2</v>
      </c>
      <c r="L3530" s="0" t="n">
        <f aca="false">K3530*5</f>
        <v>-10</v>
      </c>
      <c r="M3530" s="0" t="n">
        <f aca="false">IF(NOT(ISNA(I3530)),1,0)</f>
        <v>1</v>
      </c>
      <c r="N3530" s="0" t="n">
        <f aca="false">IF(NOT(ISNA(J3530)),1,0)</f>
        <v>1</v>
      </c>
      <c r="O3530" s="0" t="n">
        <f aca="false">IF(AND(NOT(ISNA(I3530)),NOT(ISNA(J3530))),1,0)</f>
        <v>1</v>
      </c>
      <c r="P3530" s="0" t="n">
        <f aca="false">IF(AND(NOT(ISNA(I3530)),ISNA(J3530)),1,0)</f>
        <v>0</v>
      </c>
      <c r="Q3530" s="0" t="n">
        <f aca="false">IF(AND(ISNA(I3530),NOT(ISNA(J3530))),1,0)</f>
        <v>0</v>
      </c>
      <c r="R3530" s="0" t="n">
        <f aca="false">IF(SUM(O3530:Q3530)&lt;&gt;1,"ERROR",1)</f>
        <v>1</v>
      </c>
    </row>
    <row r="3531" customFormat="false" ht="12.8" hidden="false" customHeight="false" outlineLevel="0" collapsed="false">
      <c r="A3531" s="0" t="str">
        <f aca="false">gait_events!B3761</f>
        <v>pp075</v>
      </c>
      <c r="B3531" s="0" t="str">
        <f aca="false">VLOOKUP(A3531,participants!A:B,2,0)</f>
        <v>M</v>
      </c>
      <c r="C3531" s="0" t="n">
        <f aca="false">VLOOKUP(A3531,participants!A:C,3,0)</f>
        <v>59</v>
      </c>
      <c r="D3531" s="0" t="str">
        <f aca="false">VLOOKUP(A3531,participants!A:F,6,0)</f>
        <v>PD</v>
      </c>
      <c r="E3531" s="0" t="str">
        <f aca="false">IF(LEN(SUBSTITUTE(gait_events!C3761,"_run-",""))&lt;&gt;LEN(gait_events!C3761),LEFT(RIGHT(gait_events!C3761,LEN(gait_events!C3761)-19),FIND("_run-",RIGHT(gait_events!C3761,LEN(gait_events!C3761)-19),1)-1),RIGHT(gait_events!C3761,LEN(gait_events!C3761)-19))</f>
        <v>Fast</v>
      </c>
      <c r="F3531" s="0" t="str">
        <f aca="false">IF(LEN(SUBSTITUTE(gait_events!C3761,"_run-",""))&lt;&gt;LEN(gait_events!C3761),RIGHT(gait_events!C3761,LEN(gait_events!C3761)-FIND("_run-",gait_events!C3761,1)-4),"")</f>
        <v>on</v>
      </c>
      <c r="G3531" s="0" t="str">
        <f aca="false">gait_events!D3761</f>
        <v>right_ankle</v>
      </c>
      <c r="H3531" s="0" t="str">
        <f aca="false">gait_events!E3761</f>
        <v>FC</v>
      </c>
      <c r="I3531" s="0" t="n">
        <f aca="false">IF(gait_events!F3761&lt;&gt;"",gait_events!F3761,NA())</f>
        <v>473</v>
      </c>
      <c r="J3531" s="0" t="n">
        <f aca="false">IF(gait_events!G3761&lt;&gt;"",gait_events!G3761,NA())</f>
        <v>475</v>
      </c>
      <c r="K3531" s="0" t="n">
        <f aca="false">I3531-J3531</f>
        <v>-2</v>
      </c>
      <c r="L3531" s="0" t="n">
        <f aca="false">K3531*5</f>
        <v>-10</v>
      </c>
      <c r="M3531" s="0" t="n">
        <f aca="false">IF(NOT(ISNA(I3531)),1,0)</f>
        <v>1</v>
      </c>
      <c r="N3531" s="0" t="n">
        <f aca="false">IF(NOT(ISNA(J3531)),1,0)</f>
        <v>1</v>
      </c>
      <c r="O3531" s="0" t="n">
        <f aca="false">IF(AND(NOT(ISNA(I3531)),NOT(ISNA(J3531))),1,0)</f>
        <v>1</v>
      </c>
      <c r="P3531" s="0" t="n">
        <f aca="false">IF(AND(NOT(ISNA(I3531)),ISNA(J3531)),1,0)</f>
        <v>0</v>
      </c>
      <c r="Q3531" s="0" t="n">
        <f aca="false">IF(AND(ISNA(I3531),NOT(ISNA(J3531))),1,0)</f>
        <v>0</v>
      </c>
      <c r="R3531" s="0" t="n">
        <f aca="false">IF(SUM(O3531:Q3531)&lt;&gt;1,"ERROR",1)</f>
        <v>1</v>
      </c>
    </row>
    <row r="3532" customFormat="false" ht="12.8" hidden="false" customHeight="false" outlineLevel="0" collapsed="false">
      <c r="A3532" s="0" t="str">
        <f aca="false">gait_events!B3762</f>
        <v>pp075</v>
      </c>
      <c r="B3532" s="0" t="str">
        <f aca="false">VLOOKUP(A3532,participants!A:B,2,0)</f>
        <v>M</v>
      </c>
      <c r="C3532" s="0" t="n">
        <f aca="false">VLOOKUP(A3532,participants!A:C,3,0)</f>
        <v>59</v>
      </c>
      <c r="D3532" s="0" t="str">
        <f aca="false">VLOOKUP(A3532,participants!A:F,6,0)</f>
        <v>PD</v>
      </c>
      <c r="E3532" s="0" t="str">
        <f aca="false">IF(LEN(SUBSTITUTE(gait_events!C3762,"_run-",""))&lt;&gt;LEN(gait_events!C3762),LEFT(RIGHT(gait_events!C3762,LEN(gait_events!C3762)-19),FIND("_run-",RIGHT(gait_events!C3762,LEN(gait_events!C3762)-19),1)-1),RIGHT(gait_events!C3762,LEN(gait_events!C3762)-19))</f>
        <v>Fast</v>
      </c>
      <c r="F3532" s="0" t="str">
        <f aca="false">IF(LEN(SUBSTITUTE(gait_events!C3762,"_run-",""))&lt;&gt;LEN(gait_events!C3762),RIGHT(gait_events!C3762,LEN(gait_events!C3762)-FIND("_run-",gait_events!C3762,1)-4),"")</f>
        <v>on</v>
      </c>
      <c r="G3532" s="0" t="str">
        <f aca="false">gait_events!D3762</f>
        <v>left_shank</v>
      </c>
      <c r="H3532" s="0" t="str">
        <f aca="false">gait_events!E3762</f>
        <v>IC</v>
      </c>
      <c r="I3532" s="0" t="n">
        <f aca="false">IF(gait_events!F3762&lt;&gt;"",gait_events!F3762,NA())</f>
        <v>112</v>
      </c>
      <c r="J3532" s="0" t="n">
        <f aca="false">IF(gait_events!G3762&lt;&gt;"",gait_events!G3762,NA())</f>
        <v>118</v>
      </c>
      <c r="K3532" s="0" t="n">
        <f aca="false">I3532-J3532</f>
        <v>-6</v>
      </c>
      <c r="L3532" s="0" t="n">
        <f aca="false">K3532*5</f>
        <v>-30</v>
      </c>
      <c r="M3532" s="0" t="n">
        <f aca="false">IF(NOT(ISNA(I3532)),1,0)</f>
        <v>1</v>
      </c>
      <c r="N3532" s="0" t="n">
        <f aca="false">IF(NOT(ISNA(J3532)),1,0)</f>
        <v>1</v>
      </c>
      <c r="O3532" s="0" t="n">
        <f aca="false">IF(AND(NOT(ISNA(I3532)),NOT(ISNA(J3532))),1,0)</f>
        <v>1</v>
      </c>
      <c r="P3532" s="0" t="n">
        <f aca="false">IF(AND(NOT(ISNA(I3532)),ISNA(J3532)),1,0)</f>
        <v>0</v>
      </c>
      <c r="Q3532" s="0" t="n">
        <f aca="false">IF(AND(ISNA(I3532),NOT(ISNA(J3532))),1,0)</f>
        <v>0</v>
      </c>
      <c r="R3532" s="0" t="n">
        <f aca="false">IF(SUM(O3532:Q3532)&lt;&gt;1,"ERROR",1)</f>
        <v>1</v>
      </c>
    </row>
    <row r="3533" customFormat="false" ht="12.8" hidden="false" customHeight="false" outlineLevel="0" collapsed="false">
      <c r="A3533" s="0" t="str">
        <f aca="false">gait_events!B3763</f>
        <v>pp075</v>
      </c>
      <c r="B3533" s="0" t="str">
        <f aca="false">VLOOKUP(A3533,participants!A:B,2,0)</f>
        <v>M</v>
      </c>
      <c r="C3533" s="0" t="n">
        <f aca="false">VLOOKUP(A3533,participants!A:C,3,0)</f>
        <v>59</v>
      </c>
      <c r="D3533" s="0" t="str">
        <f aca="false">VLOOKUP(A3533,participants!A:F,6,0)</f>
        <v>PD</v>
      </c>
      <c r="E3533" s="0" t="str">
        <f aca="false">IF(LEN(SUBSTITUTE(gait_events!C3763,"_run-",""))&lt;&gt;LEN(gait_events!C3763),LEFT(RIGHT(gait_events!C3763,LEN(gait_events!C3763)-19),FIND("_run-",RIGHT(gait_events!C3763,LEN(gait_events!C3763)-19),1)-1),RIGHT(gait_events!C3763,LEN(gait_events!C3763)-19))</f>
        <v>Fast</v>
      </c>
      <c r="F3533" s="0" t="str">
        <f aca="false">IF(LEN(SUBSTITUTE(gait_events!C3763,"_run-",""))&lt;&gt;LEN(gait_events!C3763),RIGHT(gait_events!C3763,LEN(gait_events!C3763)-FIND("_run-",gait_events!C3763,1)-4),"")</f>
        <v>on</v>
      </c>
      <c r="G3533" s="0" t="str">
        <f aca="false">gait_events!D3763</f>
        <v>left_shank</v>
      </c>
      <c r="H3533" s="0" t="str">
        <f aca="false">gait_events!E3763</f>
        <v>IC</v>
      </c>
      <c r="I3533" s="0" t="n">
        <f aca="false">IF(gait_events!F3763&lt;&gt;"",gait_events!F3763,NA())</f>
        <v>284</v>
      </c>
      <c r="J3533" s="0" t="n">
        <f aca="false">IF(gait_events!G3763&lt;&gt;"",gait_events!G3763,NA())</f>
        <v>283</v>
      </c>
      <c r="K3533" s="0" t="n">
        <f aca="false">I3533-J3533</f>
        <v>1</v>
      </c>
      <c r="L3533" s="0" t="n">
        <f aca="false">K3533*5</f>
        <v>5</v>
      </c>
      <c r="M3533" s="0" t="n">
        <f aca="false">IF(NOT(ISNA(I3533)),1,0)</f>
        <v>1</v>
      </c>
      <c r="N3533" s="0" t="n">
        <f aca="false">IF(NOT(ISNA(J3533)),1,0)</f>
        <v>1</v>
      </c>
      <c r="O3533" s="0" t="n">
        <f aca="false">IF(AND(NOT(ISNA(I3533)),NOT(ISNA(J3533))),1,0)</f>
        <v>1</v>
      </c>
      <c r="P3533" s="0" t="n">
        <f aca="false">IF(AND(NOT(ISNA(I3533)),ISNA(J3533)),1,0)</f>
        <v>0</v>
      </c>
      <c r="Q3533" s="0" t="n">
        <f aca="false">IF(AND(ISNA(I3533),NOT(ISNA(J3533))),1,0)</f>
        <v>0</v>
      </c>
      <c r="R3533" s="0" t="n">
        <f aca="false">IF(SUM(O3533:Q3533)&lt;&gt;1,"ERROR",1)</f>
        <v>1</v>
      </c>
    </row>
    <row r="3534" customFormat="false" ht="12.8" hidden="false" customHeight="false" outlineLevel="0" collapsed="false">
      <c r="A3534" s="0" t="str">
        <f aca="false">gait_events!B3764</f>
        <v>pp075</v>
      </c>
      <c r="B3534" s="0" t="str">
        <f aca="false">VLOOKUP(A3534,participants!A:B,2,0)</f>
        <v>M</v>
      </c>
      <c r="C3534" s="0" t="n">
        <f aca="false">VLOOKUP(A3534,participants!A:C,3,0)</f>
        <v>59</v>
      </c>
      <c r="D3534" s="0" t="str">
        <f aca="false">VLOOKUP(A3534,participants!A:F,6,0)</f>
        <v>PD</v>
      </c>
      <c r="E3534" s="0" t="str">
        <f aca="false">IF(LEN(SUBSTITUTE(gait_events!C3764,"_run-",""))&lt;&gt;LEN(gait_events!C3764),LEFT(RIGHT(gait_events!C3764,LEN(gait_events!C3764)-19),FIND("_run-",RIGHT(gait_events!C3764,LEN(gait_events!C3764)-19),1)-1),RIGHT(gait_events!C3764,LEN(gait_events!C3764)-19))</f>
        <v>Fast</v>
      </c>
      <c r="F3534" s="0" t="str">
        <f aca="false">IF(LEN(SUBSTITUTE(gait_events!C3764,"_run-",""))&lt;&gt;LEN(gait_events!C3764),RIGHT(gait_events!C3764,LEN(gait_events!C3764)-FIND("_run-",gait_events!C3764,1)-4),"")</f>
        <v>on</v>
      </c>
      <c r="G3534" s="0" t="str">
        <f aca="false">gait_events!D3764</f>
        <v>left_shank</v>
      </c>
      <c r="H3534" s="0" t="str">
        <f aca="false">gait_events!E3764</f>
        <v>IC</v>
      </c>
      <c r="I3534" s="0" t="n">
        <f aca="false">IF(gait_events!F3764&lt;&gt;"",gait_events!F3764,NA())</f>
        <v>452</v>
      </c>
      <c r="J3534" s="0" t="n">
        <f aca="false">IF(gait_events!G3764&lt;&gt;"",gait_events!G3764,NA())</f>
        <v>450</v>
      </c>
      <c r="K3534" s="0" t="n">
        <f aca="false">I3534-J3534</f>
        <v>2</v>
      </c>
      <c r="L3534" s="0" t="n">
        <f aca="false">K3534*5</f>
        <v>10</v>
      </c>
      <c r="M3534" s="0" t="n">
        <f aca="false">IF(NOT(ISNA(I3534)),1,0)</f>
        <v>1</v>
      </c>
      <c r="N3534" s="0" t="n">
        <f aca="false">IF(NOT(ISNA(J3534)),1,0)</f>
        <v>1</v>
      </c>
      <c r="O3534" s="0" t="n">
        <f aca="false">IF(AND(NOT(ISNA(I3534)),NOT(ISNA(J3534))),1,0)</f>
        <v>1</v>
      </c>
      <c r="P3534" s="0" t="n">
        <f aca="false">IF(AND(NOT(ISNA(I3534)),ISNA(J3534)),1,0)</f>
        <v>0</v>
      </c>
      <c r="Q3534" s="0" t="n">
        <f aca="false">IF(AND(ISNA(I3534),NOT(ISNA(J3534))),1,0)</f>
        <v>0</v>
      </c>
      <c r="R3534" s="0" t="n">
        <f aca="false">IF(SUM(O3534:Q3534)&lt;&gt;1,"ERROR",1)</f>
        <v>1</v>
      </c>
    </row>
    <row r="3535" customFormat="false" ht="12.8" hidden="false" customHeight="false" outlineLevel="0" collapsed="false">
      <c r="A3535" s="0" t="str">
        <f aca="false">gait_events!B3765</f>
        <v>pp075</v>
      </c>
      <c r="B3535" s="0" t="str">
        <f aca="false">VLOOKUP(A3535,participants!A:B,2,0)</f>
        <v>M</v>
      </c>
      <c r="C3535" s="0" t="n">
        <f aca="false">VLOOKUP(A3535,participants!A:C,3,0)</f>
        <v>59</v>
      </c>
      <c r="D3535" s="0" t="str">
        <f aca="false">VLOOKUP(A3535,participants!A:F,6,0)</f>
        <v>PD</v>
      </c>
      <c r="E3535" s="0" t="str">
        <f aca="false">IF(LEN(SUBSTITUTE(gait_events!C3765,"_run-",""))&lt;&gt;LEN(gait_events!C3765),LEFT(RIGHT(gait_events!C3765,LEN(gait_events!C3765)-19),FIND("_run-",RIGHT(gait_events!C3765,LEN(gait_events!C3765)-19),1)-1),RIGHT(gait_events!C3765,LEN(gait_events!C3765)-19))</f>
        <v>Fast</v>
      </c>
      <c r="F3535" s="0" t="str">
        <f aca="false">IF(LEN(SUBSTITUTE(gait_events!C3765,"_run-",""))&lt;&gt;LEN(gait_events!C3765),RIGHT(gait_events!C3765,LEN(gait_events!C3765)-FIND("_run-",gait_events!C3765,1)-4),"")</f>
        <v>on</v>
      </c>
      <c r="G3535" s="0" t="str">
        <f aca="false">gait_events!D3765</f>
        <v>left_shank</v>
      </c>
      <c r="H3535" s="0" t="str">
        <f aca="false">gait_events!E3765</f>
        <v>FC</v>
      </c>
      <c r="I3535" s="0" t="n">
        <f aca="false">IF(gait_events!F3765&lt;&gt;"",gait_events!F3765,NA())</f>
        <v>46</v>
      </c>
      <c r="J3535" s="0" t="n">
        <f aca="false">IF(gait_events!G3765&lt;&gt;"",gait_events!G3765,NA())</f>
        <v>48</v>
      </c>
      <c r="K3535" s="0" t="n">
        <f aca="false">I3535-J3535</f>
        <v>-2</v>
      </c>
      <c r="L3535" s="0" t="n">
        <f aca="false">K3535*5</f>
        <v>-10</v>
      </c>
      <c r="M3535" s="0" t="n">
        <f aca="false">IF(NOT(ISNA(I3535)),1,0)</f>
        <v>1</v>
      </c>
      <c r="N3535" s="0" t="n">
        <f aca="false">IF(NOT(ISNA(J3535)),1,0)</f>
        <v>1</v>
      </c>
      <c r="O3535" s="0" t="n">
        <f aca="false">IF(AND(NOT(ISNA(I3535)),NOT(ISNA(J3535))),1,0)</f>
        <v>1</v>
      </c>
      <c r="P3535" s="0" t="n">
        <f aca="false">IF(AND(NOT(ISNA(I3535)),ISNA(J3535)),1,0)</f>
        <v>0</v>
      </c>
      <c r="Q3535" s="0" t="n">
        <f aca="false">IF(AND(ISNA(I3535),NOT(ISNA(J3535))),1,0)</f>
        <v>0</v>
      </c>
      <c r="R3535" s="0" t="n">
        <f aca="false">IF(SUM(O3535:Q3535)&lt;&gt;1,"ERROR",1)</f>
        <v>1</v>
      </c>
    </row>
    <row r="3536" customFormat="false" ht="12.8" hidden="false" customHeight="false" outlineLevel="0" collapsed="false">
      <c r="A3536" s="0" t="str">
        <f aca="false">gait_events!B3766</f>
        <v>pp075</v>
      </c>
      <c r="B3536" s="0" t="str">
        <f aca="false">VLOOKUP(A3536,participants!A:B,2,0)</f>
        <v>M</v>
      </c>
      <c r="C3536" s="0" t="n">
        <f aca="false">VLOOKUP(A3536,participants!A:C,3,0)</f>
        <v>59</v>
      </c>
      <c r="D3536" s="0" t="str">
        <f aca="false">VLOOKUP(A3536,participants!A:F,6,0)</f>
        <v>PD</v>
      </c>
      <c r="E3536" s="0" t="str">
        <f aca="false">IF(LEN(SUBSTITUTE(gait_events!C3766,"_run-",""))&lt;&gt;LEN(gait_events!C3766),LEFT(RIGHT(gait_events!C3766,LEN(gait_events!C3766)-19),FIND("_run-",RIGHT(gait_events!C3766,LEN(gait_events!C3766)-19),1)-1),RIGHT(gait_events!C3766,LEN(gait_events!C3766)-19))</f>
        <v>Fast</v>
      </c>
      <c r="F3536" s="0" t="str">
        <f aca="false">IF(LEN(SUBSTITUTE(gait_events!C3766,"_run-",""))&lt;&gt;LEN(gait_events!C3766),RIGHT(gait_events!C3766,LEN(gait_events!C3766)-FIND("_run-",gait_events!C3766,1)-4),"")</f>
        <v>on</v>
      </c>
      <c r="G3536" s="0" t="str">
        <f aca="false">gait_events!D3766</f>
        <v>left_shank</v>
      </c>
      <c r="H3536" s="0" t="str">
        <f aca="false">gait_events!E3766</f>
        <v>FC</v>
      </c>
      <c r="I3536" s="0" t="n">
        <f aca="false">IF(gait_events!F3766&lt;&gt;"",gait_events!F3766,NA())</f>
        <v>217</v>
      </c>
      <c r="J3536" s="0" t="n">
        <f aca="false">IF(gait_events!G3766&lt;&gt;"",gait_events!G3766,NA())</f>
        <v>218</v>
      </c>
      <c r="K3536" s="0" t="n">
        <f aca="false">I3536-J3536</f>
        <v>-1</v>
      </c>
      <c r="L3536" s="0" t="n">
        <f aca="false">K3536*5</f>
        <v>-5</v>
      </c>
      <c r="M3536" s="0" t="n">
        <f aca="false">IF(NOT(ISNA(I3536)),1,0)</f>
        <v>1</v>
      </c>
      <c r="N3536" s="0" t="n">
        <f aca="false">IF(NOT(ISNA(J3536)),1,0)</f>
        <v>1</v>
      </c>
      <c r="O3536" s="0" t="n">
        <f aca="false">IF(AND(NOT(ISNA(I3536)),NOT(ISNA(J3536))),1,0)</f>
        <v>1</v>
      </c>
      <c r="P3536" s="0" t="n">
        <f aca="false">IF(AND(NOT(ISNA(I3536)),ISNA(J3536)),1,0)</f>
        <v>0</v>
      </c>
      <c r="Q3536" s="0" t="n">
        <f aca="false">IF(AND(ISNA(I3536),NOT(ISNA(J3536))),1,0)</f>
        <v>0</v>
      </c>
      <c r="R3536" s="0" t="n">
        <f aca="false">IF(SUM(O3536:Q3536)&lt;&gt;1,"ERROR",1)</f>
        <v>1</v>
      </c>
    </row>
    <row r="3537" customFormat="false" ht="12.8" hidden="false" customHeight="false" outlineLevel="0" collapsed="false">
      <c r="A3537" s="0" t="str">
        <f aca="false">gait_events!B3767</f>
        <v>pp075</v>
      </c>
      <c r="B3537" s="0" t="str">
        <f aca="false">VLOOKUP(A3537,participants!A:B,2,0)</f>
        <v>M</v>
      </c>
      <c r="C3537" s="0" t="n">
        <f aca="false">VLOOKUP(A3537,participants!A:C,3,0)</f>
        <v>59</v>
      </c>
      <c r="D3537" s="0" t="str">
        <f aca="false">VLOOKUP(A3537,participants!A:F,6,0)</f>
        <v>PD</v>
      </c>
      <c r="E3537" s="0" t="str">
        <f aca="false">IF(LEN(SUBSTITUTE(gait_events!C3767,"_run-",""))&lt;&gt;LEN(gait_events!C3767),LEFT(RIGHT(gait_events!C3767,LEN(gait_events!C3767)-19),FIND("_run-",RIGHT(gait_events!C3767,LEN(gait_events!C3767)-19),1)-1),RIGHT(gait_events!C3767,LEN(gait_events!C3767)-19))</f>
        <v>Fast</v>
      </c>
      <c r="F3537" s="0" t="str">
        <f aca="false">IF(LEN(SUBSTITUTE(gait_events!C3767,"_run-",""))&lt;&gt;LEN(gait_events!C3767),RIGHT(gait_events!C3767,LEN(gait_events!C3767)-FIND("_run-",gait_events!C3767,1)-4),"")</f>
        <v>on</v>
      </c>
      <c r="G3537" s="0" t="str">
        <f aca="false">gait_events!D3767</f>
        <v>left_shank</v>
      </c>
      <c r="H3537" s="0" t="str">
        <f aca="false">gait_events!E3767</f>
        <v>FC</v>
      </c>
      <c r="I3537" s="0" t="n">
        <f aca="false">IF(gait_events!F3767&lt;&gt;"",gait_events!F3767,NA())</f>
        <v>387</v>
      </c>
      <c r="J3537" s="0" t="n">
        <f aca="false">IF(gait_events!G3767&lt;&gt;"",gait_events!G3767,NA())</f>
        <v>388</v>
      </c>
      <c r="K3537" s="0" t="n">
        <f aca="false">I3537-J3537</f>
        <v>-1</v>
      </c>
      <c r="L3537" s="0" t="n">
        <f aca="false">K3537*5</f>
        <v>-5</v>
      </c>
      <c r="M3537" s="0" t="n">
        <f aca="false">IF(NOT(ISNA(I3537)),1,0)</f>
        <v>1</v>
      </c>
      <c r="N3537" s="0" t="n">
        <f aca="false">IF(NOT(ISNA(J3537)),1,0)</f>
        <v>1</v>
      </c>
      <c r="O3537" s="0" t="n">
        <f aca="false">IF(AND(NOT(ISNA(I3537)),NOT(ISNA(J3537))),1,0)</f>
        <v>1</v>
      </c>
      <c r="P3537" s="0" t="n">
        <f aca="false">IF(AND(NOT(ISNA(I3537)),ISNA(J3537)),1,0)</f>
        <v>0</v>
      </c>
      <c r="Q3537" s="0" t="n">
        <f aca="false">IF(AND(ISNA(I3537),NOT(ISNA(J3537))),1,0)</f>
        <v>0</v>
      </c>
      <c r="R3537" s="0" t="n">
        <f aca="false">IF(SUM(O3537:Q3537)&lt;&gt;1,"ERROR",1)</f>
        <v>1</v>
      </c>
    </row>
    <row r="3538" customFormat="false" ht="12.8" hidden="false" customHeight="false" outlineLevel="0" collapsed="false">
      <c r="A3538" s="0" t="str">
        <f aca="false">gait_events!B3768</f>
        <v>pp075</v>
      </c>
      <c r="B3538" s="0" t="str">
        <f aca="false">VLOOKUP(A3538,participants!A:B,2,0)</f>
        <v>M</v>
      </c>
      <c r="C3538" s="0" t="n">
        <f aca="false">VLOOKUP(A3538,participants!A:C,3,0)</f>
        <v>59</v>
      </c>
      <c r="D3538" s="0" t="str">
        <f aca="false">VLOOKUP(A3538,participants!A:F,6,0)</f>
        <v>PD</v>
      </c>
      <c r="E3538" s="0" t="str">
        <f aca="false">IF(LEN(SUBSTITUTE(gait_events!C3768,"_run-",""))&lt;&gt;LEN(gait_events!C3768),LEFT(RIGHT(gait_events!C3768,LEN(gait_events!C3768)-19),FIND("_run-",RIGHT(gait_events!C3768,LEN(gait_events!C3768)-19),1)-1),RIGHT(gait_events!C3768,LEN(gait_events!C3768)-19))</f>
        <v>Fast</v>
      </c>
      <c r="F3538" s="0" t="str">
        <f aca="false">IF(LEN(SUBSTITUTE(gait_events!C3768,"_run-",""))&lt;&gt;LEN(gait_events!C3768),RIGHT(gait_events!C3768,LEN(gait_events!C3768)-FIND("_run-",gait_events!C3768,1)-4),"")</f>
        <v>on</v>
      </c>
      <c r="G3538" s="0" t="str">
        <f aca="false">gait_events!D3768</f>
        <v>left_shank</v>
      </c>
      <c r="H3538" s="0" t="str">
        <f aca="false">gait_events!E3768</f>
        <v>FC</v>
      </c>
      <c r="I3538" s="0" t="n">
        <f aca="false">IF(gait_events!F3768&lt;&gt;"",gait_events!F3768,NA())</f>
        <v>561</v>
      </c>
      <c r="J3538" s="0" t="n">
        <f aca="false">IF(gait_events!G3768&lt;&gt;"",gait_events!G3768,NA())</f>
        <v>562</v>
      </c>
      <c r="K3538" s="0" t="n">
        <f aca="false">I3538-J3538</f>
        <v>-1</v>
      </c>
      <c r="L3538" s="0" t="n">
        <f aca="false">K3538*5</f>
        <v>-5</v>
      </c>
      <c r="M3538" s="0" t="n">
        <f aca="false">IF(NOT(ISNA(I3538)),1,0)</f>
        <v>1</v>
      </c>
      <c r="N3538" s="0" t="n">
        <f aca="false">IF(NOT(ISNA(J3538)),1,0)</f>
        <v>1</v>
      </c>
      <c r="O3538" s="0" t="n">
        <f aca="false">IF(AND(NOT(ISNA(I3538)),NOT(ISNA(J3538))),1,0)</f>
        <v>1</v>
      </c>
      <c r="P3538" s="0" t="n">
        <f aca="false">IF(AND(NOT(ISNA(I3538)),ISNA(J3538)),1,0)</f>
        <v>0</v>
      </c>
      <c r="Q3538" s="0" t="n">
        <f aca="false">IF(AND(ISNA(I3538),NOT(ISNA(J3538))),1,0)</f>
        <v>0</v>
      </c>
      <c r="R3538" s="0" t="n">
        <f aca="false">IF(SUM(O3538:Q3538)&lt;&gt;1,"ERROR",1)</f>
        <v>1</v>
      </c>
    </row>
    <row r="3539" customFormat="false" ht="12.8" hidden="false" customHeight="false" outlineLevel="0" collapsed="false">
      <c r="A3539" s="0" t="str">
        <f aca="false">gait_events!B3769</f>
        <v>pp075</v>
      </c>
      <c r="B3539" s="0" t="str">
        <f aca="false">VLOOKUP(A3539,participants!A:B,2,0)</f>
        <v>M</v>
      </c>
      <c r="C3539" s="0" t="n">
        <f aca="false">VLOOKUP(A3539,participants!A:C,3,0)</f>
        <v>59</v>
      </c>
      <c r="D3539" s="0" t="str">
        <f aca="false">VLOOKUP(A3539,participants!A:F,6,0)</f>
        <v>PD</v>
      </c>
      <c r="E3539" s="0" t="str">
        <f aca="false">IF(LEN(SUBSTITUTE(gait_events!C3769,"_run-",""))&lt;&gt;LEN(gait_events!C3769),LEFT(RIGHT(gait_events!C3769,LEN(gait_events!C3769)-19),FIND("_run-",RIGHT(gait_events!C3769,LEN(gait_events!C3769)-19),1)-1),RIGHT(gait_events!C3769,LEN(gait_events!C3769)-19))</f>
        <v>Fast</v>
      </c>
      <c r="F3539" s="0" t="str">
        <f aca="false">IF(LEN(SUBSTITUTE(gait_events!C3769,"_run-",""))&lt;&gt;LEN(gait_events!C3769),RIGHT(gait_events!C3769,LEN(gait_events!C3769)-FIND("_run-",gait_events!C3769,1)-4),"")</f>
        <v>on</v>
      </c>
      <c r="G3539" s="0" t="str">
        <f aca="false">gait_events!D3769</f>
        <v>right_shank</v>
      </c>
      <c r="H3539" s="0" t="str">
        <f aca="false">gait_events!E3769</f>
        <v>IC</v>
      </c>
      <c r="I3539" s="0" t="n">
        <f aca="false">IF(gait_events!F3769&lt;&gt;"",gait_events!F3769,NA())</f>
        <v>27</v>
      </c>
      <c r="J3539" s="0" t="n">
        <f aca="false">IF(gait_events!G3769&lt;&gt;"",gait_events!G3769,NA())</f>
        <v>29</v>
      </c>
      <c r="K3539" s="0" t="n">
        <f aca="false">I3539-J3539</f>
        <v>-2</v>
      </c>
      <c r="L3539" s="0" t="n">
        <f aca="false">K3539*5</f>
        <v>-10</v>
      </c>
      <c r="M3539" s="0" t="n">
        <f aca="false">IF(NOT(ISNA(I3539)),1,0)</f>
        <v>1</v>
      </c>
      <c r="N3539" s="0" t="n">
        <f aca="false">IF(NOT(ISNA(J3539)),1,0)</f>
        <v>1</v>
      </c>
      <c r="O3539" s="0" t="n">
        <f aca="false">IF(AND(NOT(ISNA(I3539)),NOT(ISNA(J3539))),1,0)</f>
        <v>1</v>
      </c>
      <c r="P3539" s="0" t="n">
        <f aca="false">IF(AND(NOT(ISNA(I3539)),ISNA(J3539)),1,0)</f>
        <v>0</v>
      </c>
      <c r="Q3539" s="0" t="n">
        <f aca="false">IF(AND(ISNA(I3539),NOT(ISNA(J3539))),1,0)</f>
        <v>0</v>
      </c>
      <c r="R3539" s="0" t="n">
        <f aca="false">IF(SUM(O3539:Q3539)&lt;&gt;1,"ERROR",1)</f>
        <v>1</v>
      </c>
    </row>
    <row r="3540" customFormat="false" ht="12.8" hidden="false" customHeight="false" outlineLevel="0" collapsed="false">
      <c r="A3540" s="0" t="str">
        <f aca="false">gait_events!B3770</f>
        <v>pp075</v>
      </c>
      <c r="B3540" s="0" t="str">
        <f aca="false">VLOOKUP(A3540,participants!A:B,2,0)</f>
        <v>M</v>
      </c>
      <c r="C3540" s="0" t="n">
        <f aca="false">VLOOKUP(A3540,participants!A:C,3,0)</f>
        <v>59</v>
      </c>
      <c r="D3540" s="0" t="str">
        <f aca="false">VLOOKUP(A3540,participants!A:F,6,0)</f>
        <v>PD</v>
      </c>
      <c r="E3540" s="0" t="str">
        <f aca="false">IF(LEN(SUBSTITUTE(gait_events!C3770,"_run-",""))&lt;&gt;LEN(gait_events!C3770),LEFT(RIGHT(gait_events!C3770,LEN(gait_events!C3770)-19),FIND("_run-",RIGHT(gait_events!C3770,LEN(gait_events!C3770)-19),1)-1),RIGHT(gait_events!C3770,LEN(gait_events!C3770)-19))</f>
        <v>Fast</v>
      </c>
      <c r="F3540" s="0" t="str">
        <f aca="false">IF(LEN(SUBSTITUTE(gait_events!C3770,"_run-",""))&lt;&gt;LEN(gait_events!C3770),RIGHT(gait_events!C3770,LEN(gait_events!C3770)-FIND("_run-",gait_events!C3770,1)-4),"")</f>
        <v>on</v>
      </c>
      <c r="G3540" s="0" t="str">
        <f aca="false">gait_events!D3770</f>
        <v>right_shank</v>
      </c>
      <c r="H3540" s="0" t="str">
        <f aca="false">gait_events!E3770</f>
        <v>IC</v>
      </c>
      <c r="I3540" s="0" t="n">
        <f aca="false">IF(gait_events!F3770&lt;&gt;"",gait_events!F3770,NA())</f>
        <v>201</v>
      </c>
      <c r="J3540" s="0" t="n">
        <f aca="false">IF(gait_events!G3770&lt;&gt;"",gait_events!G3770,NA())</f>
        <v>197</v>
      </c>
      <c r="K3540" s="0" t="n">
        <f aca="false">I3540-J3540</f>
        <v>4</v>
      </c>
      <c r="L3540" s="0" t="n">
        <f aca="false">K3540*5</f>
        <v>20</v>
      </c>
      <c r="M3540" s="0" t="n">
        <f aca="false">IF(NOT(ISNA(I3540)),1,0)</f>
        <v>1</v>
      </c>
      <c r="N3540" s="0" t="n">
        <f aca="false">IF(NOT(ISNA(J3540)),1,0)</f>
        <v>1</v>
      </c>
      <c r="O3540" s="0" t="n">
        <f aca="false">IF(AND(NOT(ISNA(I3540)),NOT(ISNA(J3540))),1,0)</f>
        <v>1</v>
      </c>
      <c r="P3540" s="0" t="n">
        <f aca="false">IF(AND(NOT(ISNA(I3540)),ISNA(J3540)),1,0)</f>
        <v>0</v>
      </c>
      <c r="Q3540" s="0" t="n">
        <f aca="false">IF(AND(ISNA(I3540),NOT(ISNA(J3540))),1,0)</f>
        <v>0</v>
      </c>
      <c r="R3540" s="0" t="n">
        <f aca="false">IF(SUM(O3540:Q3540)&lt;&gt;1,"ERROR",1)</f>
        <v>1</v>
      </c>
    </row>
    <row r="3541" customFormat="false" ht="12.8" hidden="false" customHeight="false" outlineLevel="0" collapsed="false">
      <c r="A3541" s="0" t="str">
        <f aca="false">gait_events!B3771</f>
        <v>pp075</v>
      </c>
      <c r="B3541" s="0" t="str">
        <f aca="false">VLOOKUP(A3541,participants!A:B,2,0)</f>
        <v>M</v>
      </c>
      <c r="C3541" s="0" t="n">
        <f aca="false">VLOOKUP(A3541,participants!A:C,3,0)</f>
        <v>59</v>
      </c>
      <c r="D3541" s="0" t="str">
        <f aca="false">VLOOKUP(A3541,participants!A:F,6,0)</f>
        <v>PD</v>
      </c>
      <c r="E3541" s="0" t="str">
        <f aca="false">IF(LEN(SUBSTITUTE(gait_events!C3771,"_run-",""))&lt;&gt;LEN(gait_events!C3771),LEFT(RIGHT(gait_events!C3771,LEN(gait_events!C3771)-19),FIND("_run-",RIGHT(gait_events!C3771,LEN(gait_events!C3771)-19),1)-1),RIGHT(gait_events!C3771,LEN(gait_events!C3771)-19))</f>
        <v>Fast</v>
      </c>
      <c r="F3541" s="0" t="str">
        <f aca="false">IF(LEN(SUBSTITUTE(gait_events!C3771,"_run-",""))&lt;&gt;LEN(gait_events!C3771),RIGHT(gait_events!C3771,LEN(gait_events!C3771)-FIND("_run-",gait_events!C3771,1)-4),"")</f>
        <v>on</v>
      </c>
      <c r="G3541" s="0" t="str">
        <f aca="false">gait_events!D3771</f>
        <v>right_shank</v>
      </c>
      <c r="H3541" s="0" t="str">
        <f aca="false">gait_events!E3771</f>
        <v>IC</v>
      </c>
      <c r="I3541" s="0" t="n">
        <f aca="false">IF(gait_events!F3771&lt;&gt;"",gait_events!F3771,NA())</f>
        <v>365</v>
      </c>
      <c r="J3541" s="0" t="n">
        <f aca="false">IF(gait_events!G3771&lt;&gt;"",gait_events!G3771,NA())</f>
        <v>366</v>
      </c>
      <c r="K3541" s="0" t="n">
        <f aca="false">I3541-J3541</f>
        <v>-1</v>
      </c>
      <c r="L3541" s="0" t="n">
        <f aca="false">K3541*5</f>
        <v>-5</v>
      </c>
      <c r="M3541" s="0" t="n">
        <f aca="false">IF(NOT(ISNA(I3541)),1,0)</f>
        <v>1</v>
      </c>
      <c r="N3541" s="0" t="n">
        <f aca="false">IF(NOT(ISNA(J3541)),1,0)</f>
        <v>1</v>
      </c>
      <c r="O3541" s="0" t="n">
        <f aca="false">IF(AND(NOT(ISNA(I3541)),NOT(ISNA(J3541))),1,0)</f>
        <v>1</v>
      </c>
      <c r="P3541" s="0" t="n">
        <f aca="false">IF(AND(NOT(ISNA(I3541)),ISNA(J3541)),1,0)</f>
        <v>0</v>
      </c>
      <c r="Q3541" s="0" t="n">
        <f aca="false">IF(AND(ISNA(I3541),NOT(ISNA(J3541))),1,0)</f>
        <v>0</v>
      </c>
      <c r="R3541" s="0" t="n">
        <f aca="false">IF(SUM(O3541:Q3541)&lt;&gt;1,"ERROR",1)</f>
        <v>1</v>
      </c>
    </row>
    <row r="3542" customFormat="false" ht="12.8" hidden="false" customHeight="false" outlineLevel="0" collapsed="false">
      <c r="A3542" s="0" t="str">
        <f aca="false">gait_events!B3772</f>
        <v>pp075</v>
      </c>
      <c r="B3542" s="0" t="str">
        <f aca="false">VLOOKUP(A3542,participants!A:B,2,0)</f>
        <v>M</v>
      </c>
      <c r="C3542" s="0" t="n">
        <f aca="false">VLOOKUP(A3542,participants!A:C,3,0)</f>
        <v>59</v>
      </c>
      <c r="D3542" s="0" t="str">
        <f aca="false">VLOOKUP(A3542,participants!A:F,6,0)</f>
        <v>PD</v>
      </c>
      <c r="E3542" s="0" t="str">
        <f aca="false">IF(LEN(SUBSTITUTE(gait_events!C3772,"_run-",""))&lt;&gt;LEN(gait_events!C3772),LEFT(RIGHT(gait_events!C3772,LEN(gait_events!C3772)-19),FIND("_run-",RIGHT(gait_events!C3772,LEN(gait_events!C3772)-19),1)-1),RIGHT(gait_events!C3772,LEN(gait_events!C3772)-19))</f>
        <v>Fast</v>
      </c>
      <c r="F3542" s="0" t="str">
        <f aca="false">IF(LEN(SUBSTITUTE(gait_events!C3772,"_run-",""))&lt;&gt;LEN(gait_events!C3772),RIGHT(gait_events!C3772,LEN(gait_events!C3772)-FIND("_run-",gait_events!C3772,1)-4),"")</f>
        <v>on</v>
      </c>
      <c r="G3542" s="0" t="str">
        <f aca="false">gait_events!D3772</f>
        <v>right_shank</v>
      </c>
      <c r="H3542" s="0" t="str">
        <f aca="false">gait_events!E3772</f>
        <v>IC</v>
      </c>
      <c r="I3542" s="0" t="n">
        <f aca="false">IF(gait_events!F3772&lt;&gt;"",gait_events!F3772,NA())</f>
        <v>537</v>
      </c>
      <c r="J3542" s="0" t="n">
        <f aca="false">IF(gait_events!G3772&lt;&gt;"",gait_events!G3772,NA())</f>
        <v>539</v>
      </c>
      <c r="K3542" s="0" t="n">
        <f aca="false">I3542-J3542</f>
        <v>-2</v>
      </c>
      <c r="L3542" s="0" t="n">
        <f aca="false">K3542*5</f>
        <v>-10</v>
      </c>
      <c r="M3542" s="0" t="n">
        <f aca="false">IF(NOT(ISNA(I3542)),1,0)</f>
        <v>1</v>
      </c>
      <c r="N3542" s="0" t="n">
        <f aca="false">IF(NOT(ISNA(J3542)),1,0)</f>
        <v>1</v>
      </c>
      <c r="O3542" s="0" t="n">
        <f aca="false">IF(AND(NOT(ISNA(I3542)),NOT(ISNA(J3542))),1,0)</f>
        <v>1</v>
      </c>
      <c r="P3542" s="0" t="n">
        <f aca="false">IF(AND(NOT(ISNA(I3542)),ISNA(J3542)),1,0)</f>
        <v>0</v>
      </c>
      <c r="Q3542" s="0" t="n">
        <f aca="false">IF(AND(ISNA(I3542),NOT(ISNA(J3542))),1,0)</f>
        <v>0</v>
      </c>
      <c r="R3542" s="0" t="n">
        <f aca="false">IF(SUM(O3542:Q3542)&lt;&gt;1,"ERROR",1)</f>
        <v>1</v>
      </c>
    </row>
    <row r="3543" customFormat="false" ht="12.8" hidden="false" customHeight="false" outlineLevel="0" collapsed="false">
      <c r="A3543" s="0" t="str">
        <f aca="false">gait_events!B3773</f>
        <v>pp075</v>
      </c>
      <c r="B3543" s="0" t="str">
        <f aca="false">VLOOKUP(A3543,participants!A:B,2,0)</f>
        <v>M</v>
      </c>
      <c r="C3543" s="0" t="n">
        <f aca="false">VLOOKUP(A3543,participants!A:C,3,0)</f>
        <v>59</v>
      </c>
      <c r="D3543" s="0" t="str">
        <f aca="false">VLOOKUP(A3543,participants!A:F,6,0)</f>
        <v>PD</v>
      </c>
      <c r="E3543" s="0" t="str">
        <f aca="false">IF(LEN(SUBSTITUTE(gait_events!C3773,"_run-",""))&lt;&gt;LEN(gait_events!C3773),LEFT(RIGHT(gait_events!C3773,LEN(gait_events!C3773)-19),FIND("_run-",RIGHT(gait_events!C3773,LEN(gait_events!C3773)-19),1)-1),RIGHT(gait_events!C3773,LEN(gait_events!C3773)-19))</f>
        <v>Fast</v>
      </c>
      <c r="F3543" s="0" t="str">
        <f aca="false">IF(LEN(SUBSTITUTE(gait_events!C3773,"_run-",""))&lt;&gt;LEN(gait_events!C3773),RIGHT(gait_events!C3773,LEN(gait_events!C3773)-FIND("_run-",gait_events!C3773,1)-4),"")</f>
        <v>on</v>
      </c>
      <c r="G3543" s="0" t="str">
        <f aca="false">gait_events!D3773</f>
        <v>right_shank</v>
      </c>
      <c r="H3543" s="0" t="str">
        <f aca="false">gait_events!E3773</f>
        <v>FC</v>
      </c>
      <c r="I3543" s="0" t="n">
        <f aca="false">IF(gait_events!F3773&lt;&gt;"",gait_events!F3773,NA())</f>
        <v>131</v>
      </c>
      <c r="J3543" s="0" t="n">
        <f aca="false">IF(gait_events!G3773&lt;&gt;"",gait_events!G3773,NA())</f>
        <v>133</v>
      </c>
      <c r="K3543" s="0" t="n">
        <f aca="false">I3543-J3543</f>
        <v>-2</v>
      </c>
      <c r="L3543" s="0" t="n">
        <f aca="false">K3543*5</f>
        <v>-10</v>
      </c>
      <c r="M3543" s="0" t="n">
        <f aca="false">IF(NOT(ISNA(I3543)),1,0)</f>
        <v>1</v>
      </c>
      <c r="N3543" s="0" t="n">
        <f aca="false">IF(NOT(ISNA(J3543)),1,0)</f>
        <v>1</v>
      </c>
      <c r="O3543" s="0" t="n">
        <f aca="false">IF(AND(NOT(ISNA(I3543)),NOT(ISNA(J3543))),1,0)</f>
        <v>1</v>
      </c>
      <c r="P3543" s="0" t="n">
        <f aca="false">IF(AND(NOT(ISNA(I3543)),ISNA(J3543)),1,0)</f>
        <v>0</v>
      </c>
      <c r="Q3543" s="0" t="n">
        <f aca="false">IF(AND(ISNA(I3543),NOT(ISNA(J3543))),1,0)</f>
        <v>0</v>
      </c>
      <c r="R3543" s="0" t="n">
        <f aca="false">IF(SUM(O3543:Q3543)&lt;&gt;1,"ERROR",1)</f>
        <v>1</v>
      </c>
    </row>
    <row r="3544" customFormat="false" ht="12.8" hidden="false" customHeight="false" outlineLevel="0" collapsed="false">
      <c r="A3544" s="0" t="str">
        <f aca="false">gait_events!B3774</f>
        <v>pp075</v>
      </c>
      <c r="B3544" s="0" t="str">
        <f aca="false">VLOOKUP(A3544,participants!A:B,2,0)</f>
        <v>M</v>
      </c>
      <c r="C3544" s="0" t="n">
        <f aca="false">VLOOKUP(A3544,participants!A:C,3,0)</f>
        <v>59</v>
      </c>
      <c r="D3544" s="0" t="str">
        <f aca="false">VLOOKUP(A3544,participants!A:F,6,0)</f>
        <v>PD</v>
      </c>
      <c r="E3544" s="0" t="str">
        <f aca="false">IF(LEN(SUBSTITUTE(gait_events!C3774,"_run-",""))&lt;&gt;LEN(gait_events!C3774),LEFT(RIGHT(gait_events!C3774,LEN(gait_events!C3774)-19),FIND("_run-",RIGHT(gait_events!C3774,LEN(gait_events!C3774)-19),1)-1),RIGHT(gait_events!C3774,LEN(gait_events!C3774)-19))</f>
        <v>Fast</v>
      </c>
      <c r="F3544" s="0" t="str">
        <f aca="false">IF(LEN(SUBSTITUTE(gait_events!C3774,"_run-",""))&lt;&gt;LEN(gait_events!C3774),RIGHT(gait_events!C3774,LEN(gait_events!C3774)-FIND("_run-",gait_events!C3774,1)-4),"")</f>
        <v>on</v>
      </c>
      <c r="G3544" s="0" t="str">
        <f aca="false">gait_events!D3774</f>
        <v>right_shank</v>
      </c>
      <c r="H3544" s="0" t="str">
        <f aca="false">gait_events!E3774</f>
        <v>FC</v>
      </c>
      <c r="I3544" s="0" t="n">
        <f aca="false">IF(gait_events!F3774&lt;&gt;"",gait_events!F3774,NA())</f>
        <v>300</v>
      </c>
      <c r="J3544" s="0" t="n">
        <f aca="false">IF(gait_events!G3774&lt;&gt;"",gait_events!G3774,NA())</f>
        <v>302</v>
      </c>
      <c r="K3544" s="0" t="n">
        <f aca="false">I3544-J3544</f>
        <v>-2</v>
      </c>
      <c r="L3544" s="0" t="n">
        <f aca="false">K3544*5</f>
        <v>-10</v>
      </c>
      <c r="M3544" s="0" t="n">
        <f aca="false">IF(NOT(ISNA(I3544)),1,0)</f>
        <v>1</v>
      </c>
      <c r="N3544" s="0" t="n">
        <f aca="false">IF(NOT(ISNA(J3544)),1,0)</f>
        <v>1</v>
      </c>
      <c r="O3544" s="0" t="n">
        <f aca="false">IF(AND(NOT(ISNA(I3544)),NOT(ISNA(J3544))),1,0)</f>
        <v>1</v>
      </c>
      <c r="P3544" s="0" t="n">
        <f aca="false">IF(AND(NOT(ISNA(I3544)),ISNA(J3544)),1,0)</f>
        <v>0</v>
      </c>
      <c r="Q3544" s="0" t="n">
        <f aca="false">IF(AND(ISNA(I3544),NOT(ISNA(J3544))),1,0)</f>
        <v>0</v>
      </c>
      <c r="R3544" s="0" t="n">
        <f aca="false">IF(SUM(O3544:Q3544)&lt;&gt;1,"ERROR",1)</f>
        <v>1</v>
      </c>
    </row>
    <row r="3545" customFormat="false" ht="12.8" hidden="false" customHeight="false" outlineLevel="0" collapsed="false">
      <c r="A3545" s="0" t="str">
        <f aca="false">gait_events!B3775</f>
        <v>pp075</v>
      </c>
      <c r="B3545" s="0" t="str">
        <f aca="false">VLOOKUP(A3545,participants!A:B,2,0)</f>
        <v>M</v>
      </c>
      <c r="C3545" s="0" t="n">
        <f aca="false">VLOOKUP(A3545,participants!A:C,3,0)</f>
        <v>59</v>
      </c>
      <c r="D3545" s="0" t="str">
        <f aca="false">VLOOKUP(A3545,participants!A:F,6,0)</f>
        <v>PD</v>
      </c>
      <c r="E3545" s="0" t="str">
        <f aca="false">IF(LEN(SUBSTITUTE(gait_events!C3775,"_run-",""))&lt;&gt;LEN(gait_events!C3775),LEFT(RIGHT(gait_events!C3775,LEN(gait_events!C3775)-19),FIND("_run-",RIGHT(gait_events!C3775,LEN(gait_events!C3775)-19),1)-1),RIGHT(gait_events!C3775,LEN(gait_events!C3775)-19))</f>
        <v>Fast</v>
      </c>
      <c r="F3545" s="0" t="str">
        <f aca="false">IF(LEN(SUBSTITUTE(gait_events!C3775,"_run-",""))&lt;&gt;LEN(gait_events!C3775),RIGHT(gait_events!C3775,LEN(gait_events!C3775)-FIND("_run-",gait_events!C3775,1)-4),"")</f>
        <v>on</v>
      </c>
      <c r="G3545" s="0" t="str">
        <f aca="false">gait_events!D3775</f>
        <v>right_shank</v>
      </c>
      <c r="H3545" s="0" t="str">
        <f aca="false">gait_events!E3775</f>
        <v>FC</v>
      </c>
      <c r="I3545" s="0" t="n">
        <f aca="false">IF(gait_events!F3775&lt;&gt;"",gait_events!F3775,NA())</f>
        <v>473</v>
      </c>
      <c r="J3545" s="0" t="n">
        <f aca="false">IF(gait_events!G3775&lt;&gt;"",gait_events!G3775,NA())</f>
        <v>474</v>
      </c>
      <c r="K3545" s="0" t="n">
        <f aca="false">I3545-J3545</f>
        <v>-1</v>
      </c>
      <c r="L3545" s="0" t="n">
        <f aca="false">K3545*5</f>
        <v>-5</v>
      </c>
      <c r="M3545" s="0" t="n">
        <f aca="false">IF(NOT(ISNA(I3545)),1,0)</f>
        <v>1</v>
      </c>
      <c r="N3545" s="0" t="n">
        <f aca="false">IF(NOT(ISNA(J3545)),1,0)</f>
        <v>1</v>
      </c>
      <c r="O3545" s="0" t="n">
        <f aca="false">IF(AND(NOT(ISNA(I3545)),NOT(ISNA(J3545))),1,0)</f>
        <v>1</v>
      </c>
      <c r="P3545" s="0" t="n">
        <f aca="false">IF(AND(NOT(ISNA(I3545)),ISNA(J3545)),1,0)</f>
        <v>0</v>
      </c>
      <c r="Q3545" s="0" t="n">
        <f aca="false">IF(AND(ISNA(I3545),NOT(ISNA(J3545))),1,0)</f>
        <v>0</v>
      </c>
      <c r="R3545" s="0" t="n">
        <f aca="false">IF(SUM(O3545:Q3545)&lt;&gt;1,"ERROR",1)</f>
        <v>1</v>
      </c>
    </row>
    <row r="3546" customFormat="false" ht="12.8" hidden="false" customHeight="false" outlineLevel="0" collapsed="false">
      <c r="A3546" s="0" t="str">
        <f aca="false">gait_events!B3776</f>
        <v>pp075</v>
      </c>
      <c r="B3546" s="0" t="str">
        <f aca="false">VLOOKUP(A3546,participants!A:B,2,0)</f>
        <v>M</v>
      </c>
      <c r="C3546" s="0" t="n">
        <f aca="false">VLOOKUP(A3546,participants!A:C,3,0)</f>
        <v>59</v>
      </c>
      <c r="D3546" s="0" t="str">
        <f aca="false">VLOOKUP(A3546,participants!A:F,6,0)</f>
        <v>PD</v>
      </c>
      <c r="E3546" s="0" t="str">
        <f aca="false">IF(LEN(SUBSTITUTE(gait_events!C3776,"_run-",""))&lt;&gt;LEN(gait_events!C3776),LEFT(RIGHT(gait_events!C3776,LEN(gait_events!C3776)-19),FIND("_run-",RIGHT(gait_events!C3776,LEN(gait_events!C3776)-19),1)-1),RIGHT(gait_events!C3776,LEN(gait_events!C3776)-19))</f>
        <v>Preferred</v>
      </c>
      <c r="F3546" s="0" t="str">
        <f aca="false">IF(LEN(SUBSTITUTE(gait_events!C3776,"_run-",""))&lt;&gt;LEN(gait_events!C3776),RIGHT(gait_events!C3776,LEN(gait_events!C3776)-FIND("_run-",gait_events!C3776,1)-4),"")</f>
        <v>off</v>
      </c>
      <c r="G3546" s="0" t="str">
        <f aca="false">gait_events!D3776</f>
        <v>left_ankle</v>
      </c>
      <c r="H3546" s="0" t="str">
        <f aca="false">gait_events!E3776</f>
        <v>IC</v>
      </c>
      <c r="I3546" s="0" t="n">
        <f aca="false">IF(gait_events!F3776&lt;&gt;"",gait_events!F3776,NA())</f>
        <v>108</v>
      </c>
      <c r="J3546" s="0" t="n">
        <f aca="false">IF(gait_events!G3776&lt;&gt;"",gait_events!G3776,NA())</f>
        <v>108</v>
      </c>
      <c r="K3546" s="0" t="n">
        <f aca="false">I3546-J3546</f>
        <v>0</v>
      </c>
      <c r="L3546" s="0" t="n">
        <f aca="false">K3546*5</f>
        <v>0</v>
      </c>
      <c r="M3546" s="0" t="n">
        <f aca="false">IF(NOT(ISNA(I3546)),1,0)</f>
        <v>1</v>
      </c>
      <c r="N3546" s="0" t="n">
        <f aca="false">IF(NOT(ISNA(J3546)),1,0)</f>
        <v>1</v>
      </c>
      <c r="O3546" s="0" t="n">
        <f aca="false">IF(AND(NOT(ISNA(I3546)),NOT(ISNA(J3546))),1,0)</f>
        <v>1</v>
      </c>
      <c r="P3546" s="0" t="n">
        <f aca="false">IF(AND(NOT(ISNA(I3546)),ISNA(J3546)),1,0)</f>
        <v>0</v>
      </c>
      <c r="Q3546" s="0" t="n">
        <f aca="false">IF(AND(ISNA(I3546),NOT(ISNA(J3546))),1,0)</f>
        <v>0</v>
      </c>
      <c r="R3546" s="0" t="n">
        <f aca="false">IF(SUM(O3546:Q3546)&lt;&gt;1,"ERROR",1)</f>
        <v>1</v>
      </c>
    </row>
    <row r="3547" customFormat="false" ht="12.8" hidden="false" customHeight="false" outlineLevel="0" collapsed="false">
      <c r="A3547" s="0" t="str">
        <f aca="false">gait_events!B3777</f>
        <v>pp075</v>
      </c>
      <c r="B3547" s="0" t="str">
        <f aca="false">VLOOKUP(A3547,participants!A:B,2,0)</f>
        <v>M</v>
      </c>
      <c r="C3547" s="0" t="n">
        <f aca="false">VLOOKUP(A3547,participants!A:C,3,0)</f>
        <v>59</v>
      </c>
      <c r="D3547" s="0" t="str">
        <f aca="false">VLOOKUP(A3547,participants!A:F,6,0)</f>
        <v>PD</v>
      </c>
      <c r="E3547" s="0" t="str">
        <f aca="false">IF(LEN(SUBSTITUTE(gait_events!C3777,"_run-",""))&lt;&gt;LEN(gait_events!C3777),LEFT(RIGHT(gait_events!C3777,LEN(gait_events!C3777)-19),FIND("_run-",RIGHT(gait_events!C3777,LEN(gait_events!C3777)-19),1)-1),RIGHT(gait_events!C3777,LEN(gait_events!C3777)-19))</f>
        <v>Preferred</v>
      </c>
      <c r="F3547" s="0" t="str">
        <f aca="false">IF(LEN(SUBSTITUTE(gait_events!C3777,"_run-",""))&lt;&gt;LEN(gait_events!C3777),RIGHT(gait_events!C3777,LEN(gait_events!C3777)-FIND("_run-",gait_events!C3777,1)-4),"")</f>
        <v>off</v>
      </c>
      <c r="G3547" s="0" t="str">
        <f aca="false">gait_events!D3777</f>
        <v>left_ankle</v>
      </c>
      <c r="H3547" s="0" t="str">
        <f aca="false">gait_events!E3777</f>
        <v>IC</v>
      </c>
      <c r="I3547" s="0" t="n">
        <f aca="false">IF(gait_events!F3777&lt;&gt;"",gait_events!F3777,NA())</f>
        <v>291</v>
      </c>
      <c r="J3547" s="0" t="n">
        <f aca="false">IF(gait_events!G3777&lt;&gt;"",gait_events!G3777,NA())</f>
        <v>291</v>
      </c>
      <c r="K3547" s="0" t="n">
        <f aca="false">I3547-J3547</f>
        <v>0</v>
      </c>
      <c r="L3547" s="0" t="n">
        <f aca="false">K3547*5</f>
        <v>0</v>
      </c>
      <c r="M3547" s="0" t="n">
        <f aca="false">IF(NOT(ISNA(I3547)),1,0)</f>
        <v>1</v>
      </c>
      <c r="N3547" s="0" t="n">
        <f aca="false">IF(NOT(ISNA(J3547)),1,0)</f>
        <v>1</v>
      </c>
      <c r="O3547" s="0" t="n">
        <f aca="false">IF(AND(NOT(ISNA(I3547)),NOT(ISNA(J3547))),1,0)</f>
        <v>1</v>
      </c>
      <c r="P3547" s="0" t="n">
        <f aca="false">IF(AND(NOT(ISNA(I3547)),ISNA(J3547)),1,0)</f>
        <v>0</v>
      </c>
      <c r="Q3547" s="0" t="n">
        <f aca="false">IF(AND(ISNA(I3547),NOT(ISNA(J3547))),1,0)</f>
        <v>0</v>
      </c>
      <c r="R3547" s="0" t="n">
        <f aca="false">IF(SUM(O3547:Q3547)&lt;&gt;1,"ERROR",1)</f>
        <v>1</v>
      </c>
    </row>
    <row r="3548" customFormat="false" ht="12.8" hidden="false" customHeight="false" outlineLevel="0" collapsed="false">
      <c r="A3548" s="0" t="str">
        <f aca="false">gait_events!B3778</f>
        <v>pp075</v>
      </c>
      <c r="B3548" s="0" t="str">
        <f aca="false">VLOOKUP(A3548,participants!A:B,2,0)</f>
        <v>M</v>
      </c>
      <c r="C3548" s="0" t="n">
        <f aca="false">VLOOKUP(A3548,participants!A:C,3,0)</f>
        <v>59</v>
      </c>
      <c r="D3548" s="0" t="str">
        <f aca="false">VLOOKUP(A3548,participants!A:F,6,0)</f>
        <v>PD</v>
      </c>
      <c r="E3548" s="0" t="str">
        <f aca="false">IF(LEN(SUBSTITUTE(gait_events!C3778,"_run-",""))&lt;&gt;LEN(gait_events!C3778),LEFT(RIGHT(gait_events!C3778,LEN(gait_events!C3778)-19),FIND("_run-",RIGHT(gait_events!C3778,LEN(gait_events!C3778)-19),1)-1),RIGHT(gait_events!C3778,LEN(gait_events!C3778)-19))</f>
        <v>Preferred</v>
      </c>
      <c r="F3548" s="0" t="str">
        <f aca="false">IF(LEN(SUBSTITUTE(gait_events!C3778,"_run-",""))&lt;&gt;LEN(gait_events!C3778),RIGHT(gait_events!C3778,LEN(gait_events!C3778)-FIND("_run-",gait_events!C3778,1)-4),"")</f>
        <v>off</v>
      </c>
      <c r="G3548" s="0" t="str">
        <f aca="false">gait_events!D3778</f>
        <v>left_ankle</v>
      </c>
      <c r="H3548" s="0" t="str">
        <f aca="false">gait_events!E3778</f>
        <v>IC</v>
      </c>
      <c r="I3548" s="0" t="n">
        <f aca="false">IF(gait_events!F3778&lt;&gt;"",gait_events!F3778,NA())</f>
        <v>472</v>
      </c>
      <c r="J3548" s="0" t="n">
        <f aca="false">IF(gait_events!G3778&lt;&gt;"",gait_events!G3778,NA())</f>
        <v>473</v>
      </c>
      <c r="K3548" s="0" t="n">
        <f aca="false">I3548-J3548</f>
        <v>-1</v>
      </c>
      <c r="L3548" s="0" t="n">
        <f aca="false">K3548*5</f>
        <v>-5</v>
      </c>
      <c r="M3548" s="0" t="n">
        <f aca="false">IF(NOT(ISNA(I3548)),1,0)</f>
        <v>1</v>
      </c>
      <c r="N3548" s="0" t="n">
        <f aca="false">IF(NOT(ISNA(J3548)),1,0)</f>
        <v>1</v>
      </c>
      <c r="O3548" s="0" t="n">
        <f aca="false">IF(AND(NOT(ISNA(I3548)),NOT(ISNA(J3548))),1,0)</f>
        <v>1</v>
      </c>
      <c r="P3548" s="0" t="n">
        <f aca="false">IF(AND(NOT(ISNA(I3548)),ISNA(J3548)),1,0)</f>
        <v>0</v>
      </c>
      <c r="Q3548" s="0" t="n">
        <f aca="false">IF(AND(ISNA(I3548),NOT(ISNA(J3548))),1,0)</f>
        <v>0</v>
      </c>
      <c r="R3548" s="0" t="n">
        <f aca="false">IF(SUM(O3548:Q3548)&lt;&gt;1,"ERROR",1)</f>
        <v>1</v>
      </c>
    </row>
    <row r="3549" customFormat="false" ht="12.8" hidden="false" customHeight="false" outlineLevel="0" collapsed="false">
      <c r="A3549" s="0" t="str">
        <f aca="false">gait_events!B3779</f>
        <v>pp075</v>
      </c>
      <c r="B3549" s="0" t="str">
        <f aca="false">VLOOKUP(A3549,participants!A:B,2,0)</f>
        <v>M</v>
      </c>
      <c r="C3549" s="0" t="n">
        <f aca="false">VLOOKUP(A3549,participants!A:C,3,0)</f>
        <v>59</v>
      </c>
      <c r="D3549" s="0" t="str">
        <f aca="false">VLOOKUP(A3549,participants!A:F,6,0)</f>
        <v>PD</v>
      </c>
      <c r="E3549" s="0" t="str">
        <f aca="false">IF(LEN(SUBSTITUTE(gait_events!C3779,"_run-",""))&lt;&gt;LEN(gait_events!C3779),LEFT(RIGHT(gait_events!C3779,LEN(gait_events!C3779)-19),FIND("_run-",RIGHT(gait_events!C3779,LEN(gait_events!C3779)-19),1)-1),RIGHT(gait_events!C3779,LEN(gait_events!C3779)-19))</f>
        <v>Preferred</v>
      </c>
      <c r="F3549" s="0" t="str">
        <f aca="false">IF(LEN(SUBSTITUTE(gait_events!C3779,"_run-",""))&lt;&gt;LEN(gait_events!C3779),RIGHT(gait_events!C3779,LEN(gait_events!C3779)-FIND("_run-",gait_events!C3779,1)-4),"")</f>
        <v>off</v>
      </c>
      <c r="G3549" s="0" t="str">
        <f aca="false">gait_events!D3779</f>
        <v>left_ankle</v>
      </c>
      <c r="H3549" s="0" t="str">
        <f aca="false">gait_events!E3779</f>
        <v>IC</v>
      </c>
      <c r="I3549" s="0" t="n">
        <f aca="false">IF(gait_events!F3779&lt;&gt;"",gait_events!F3779,NA())</f>
        <v>651</v>
      </c>
      <c r="J3549" s="0" t="n">
        <f aca="false">IF(gait_events!G3779&lt;&gt;"",gait_events!G3779,NA())</f>
        <v>651</v>
      </c>
      <c r="K3549" s="0" t="n">
        <f aca="false">I3549-J3549</f>
        <v>0</v>
      </c>
      <c r="L3549" s="0" t="n">
        <f aca="false">K3549*5</f>
        <v>0</v>
      </c>
      <c r="M3549" s="0" t="n">
        <f aca="false">IF(NOT(ISNA(I3549)),1,0)</f>
        <v>1</v>
      </c>
      <c r="N3549" s="0" t="n">
        <f aca="false">IF(NOT(ISNA(J3549)),1,0)</f>
        <v>1</v>
      </c>
      <c r="O3549" s="0" t="n">
        <f aca="false">IF(AND(NOT(ISNA(I3549)),NOT(ISNA(J3549))),1,0)</f>
        <v>1</v>
      </c>
      <c r="P3549" s="0" t="n">
        <f aca="false">IF(AND(NOT(ISNA(I3549)),ISNA(J3549)),1,0)</f>
        <v>0</v>
      </c>
      <c r="Q3549" s="0" t="n">
        <f aca="false">IF(AND(ISNA(I3549),NOT(ISNA(J3549))),1,0)</f>
        <v>0</v>
      </c>
      <c r="R3549" s="0" t="n">
        <f aca="false">IF(SUM(O3549:Q3549)&lt;&gt;1,"ERROR",1)</f>
        <v>1</v>
      </c>
    </row>
    <row r="3550" customFormat="false" ht="12.8" hidden="false" customHeight="false" outlineLevel="0" collapsed="false">
      <c r="A3550" s="0" t="str">
        <f aca="false">gait_events!B3780</f>
        <v>pp075</v>
      </c>
      <c r="B3550" s="0" t="str">
        <f aca="false">VLOOKUP(A3550,participants!A:B,2,0)</f>
        <v>M</v>
      </c>
      <c r="C3550" s="0" t="n">
        <f aca="false">VLOOKUP(A3550,participants!A:C,3,0)</f>
        <v>59</v>
      </c>
      <c r="D3550" s="0" t="str">
        <f aca="false">VLOOKUP(A3550,participants!A:F,6,0)</f>
        <v>PD</v>
      </c>
      <c r="E3550" s="0" t="str">
        <f aca="false">IF(LEN(SUBSTITUTE(gait_events!C3780,"_run-",""))&lt;&gt;LEN(gait_events!C3780),LEFT(RIGHT(gait_events!C3780,LEN(gait_events!C3780)-19),FIND("_run-",RIGHT(gait_events!C3780,LEN(gait_events!C3780)-19),1)-1),RIGHT(gait_events!C3780,LEN(gait_events!C3780)-19))</f>
        <v>Preferred</v>
      </c>
      <c r="F3550" s="0" t="str">
        <f aca="false">IF(LEN(SUBSTITUTE(gait_events!C3780,"_run-",""))&lt;&gt;LEN(gait_events!C3780),RIGHT(gait_events!C3780,LEN(gait_events!C3780)-FIND("_run-",gait_events!C3780,1)-4),"")</f>
        <v>off</v>
      </c>
      <c r="G3550" s="0" t="str">
        <f aca="false">gait_events!D3780</f>
        <v>left_ankle</v>
      </c>
      <c r="H3550" s="0" t="str">
        <f aca="false">gait_events!E3780</f>
        <v>IC</v>
      </c>
      <c r="I3550" s="0" t="n">
        <f aca="false">IF(gait_events!F3780&lt;&gt;"",gait_events!F3780,NA())</f>
        <v>842</v>
      </c>
      <c r="J3550" s="0" t="n">
        <f aca="false">IF(gait_events!G3780&lt;&gt;"",gait_events!G3780,NA())</f>
        <v>840</v>
      </c>
      <c r="K3550" s="0" t="n">
        <f aca="false">I3550-J3550</f>
        <v>2</v>
      </c>
      <c r="L3550" s="0" t="n">
        <f aca="false">K3550*5</f>
        <v>10</v>
      </c>
      <c r="M3550" s="0" t="n">
        <f aca="false">IF(NOT(ISNA(I3550)),1,0)</f>
        <v>1</v>
      </c>
      <c r="N3550" s="0" t="n">
        <f aca="false">IF(NOT(ISNA(J3550)),1,0)</f>
        <v>1</v>
      </c>
      <c r="O3550" s="0" t="n">
        <f aca="false">IF(AND(NOT(ISNA(I3550)),NOT(ISNA(J3550))),1,0)</f>
        <v>1</v>
      </c>
      <c r="P3550" s="0" t="n">
        <f aca="false">IF(AND(NOT(ISNA(I3550)),ISNA(J3550)),1,0)</f>
        <v>0</v>
      </c>
      <c r="Q3550" s="0" t="n">
        <f aca="false">IF(AND(ISNA(I3550),NOT(ISNA(J3550))),1,0)</f>
        <v>0</v>
      </c>
      <c r="R3550" s="0" t="n">
        <f aca="false">IF(SUM(O3550:Q3550)&lt;&gt;1,"ERROR",1)</f>
        <v>1</v>
      </c>
    </row>
    <row r="3551" customFormat="false" ht="12.8" hidden="false" customHeight="false" outlineLevel="0" collapsed="false">
      <c r="A3551" s="0" t="str">
        <f aca="false">gait_events!B3781</f>
        <v>pp075</v>
      </c>
      <c r="B3551" s="0" t="str">
        <f aca="false">VLOOKUP(A3551,participants!A:B,2,0)</f>
        <v>M</v>
      </c>
      <c r="C3551" s="0" t="n">
        <f aca="false">VLOOKUP(A3551,participants!A:C,3,0)</f>
        <v>59</v>
      </c>
      <c r="D3551" s="0" t="str">
        <f aca="false">VLOOKUP(A3551,participants!A:F,6,0)</f>
        <v>PD</v>
      </c>
      <c r="E3551" s="0" t="str">
        <f aca="false">IF(LEN(SUBSTITUTE(gait_events!C3781,"_run-",""))&lt;&gt;LEN(gait_events!C3781),LEFT(RIGHT(gait_events!C3781,LEN(gait_events!C3781)-19),FIND("_run-",RIGHT(gait_events!C3781,LEN(gait_events!C3781)-19),1)-1),RIGHT(gait_events!C3781,LEN(gait_events!C3781)-19))</f>
        <v>Preferred</v>
      </c>
      <c r="F3551" s="0" t="str">
        <f aca="false">IF(LEN(SUBSTITUTE(gait_events!C3781,"_run-",""))&lt;&gt;LEN(gait_events!C3781),RIGHT(gait_events!C3781,LEN(gait_events!C3781)-FIND("_run-",gait_events!C3781,1)-4),"")</f>
        <v>off</v>
      </c>
      <c r="G3551" s="0" t="str">
        <f aca="false">gait_events!D3781</f>
        <v>left_ankle</v>
      </c>
      <c r="H3551" s="0" t="str">
        <f aca="false">gait_events!E3781</f>
        <v>FC</v>
      </c>
      <c r="I3551" s="0" t="n">
        <f aca="false">IF(gait_events!F3781&lt;&gt;"",gait_events!F3781,NA())</f>
        <v>35</v>
      </c>
      <c r="J3551" s="0" t="n">
        <f aca="false">IF(gait_events!G3781&lt;&gt;"",gait_events!G3781,NA())</f>
        <v>34</v>
      </c>
      <c r="K3551" s="0" t="n">
        <f aca="false">I3551-J3551</f>
        <v>1</v>
      </c>
      <c r="L3551" s="0" t="n">
        <f aca="false">K3551*5</f>
        <v>5</v>
      </c>
      <c r="M3551" s="0" t="n">
        <f aca="false">IF(NOT(ISNA(I3551)),1,0)</f>
        <v>1</v>
      </c>
      <c r="N3551" s="0" t="n">
        <f aca="false">IF(NOT(ISNA(J3551)),1,0)</f>
        <v>1</v>
      </c>
      <c r="O3551" s="0" t="n">
        <f aca="false">IF(AND(NOT(ISNA(I3551)),NOT(ISNA(J3551))),1,0)</f>
        <v>1</v>
      </c>
      <c r="P3551" s="0" t="n">
        <f aca="false">IF(AND(NOT(ISNA(I3551)),ISNA(J3551)),1,0)</f>
        <v>0</v>
      </c>
      <c r="Q3551" s="0" t="n">
        <f aca="false">IF(AND(ISNA(I3551),NOT(ISNA(J3551))),1,0)</f>
        <v>0</v>
      </c>
      <c r="R3551" s="0" t="n">
        <f aca="false">IF(SUM(O3551:Q3551)&lt;&gt;1,"ERROR",1)</f>
        <v>1</v>
      </c>
    </row>
    <row r="3552" customFormat="false" ht="12.8" hidden="false" customHeight="false" outlineLevel="0" collapsed="false">
      <c r="A3552" s="0" t="str">
        <f aca="false">gait_events!B3782</f>
        <v>pp075</v>
      </c>
      <c r="B3552" s="0" t="str">
        <f aca="false">VLOOKUP(A3552,participants!A:B,2,0)</f>
        <v>M</v>
      </c>
      <c r="C3552" s="0" t="n">
        <f aca="false">VLOOKUP(A3552,participants!A:C,3,0)</f>
        <v>59</v>
      </c>
      <c r="D3552" s="0" t="str">
        <f aca="false">VLOOKUP(A3552,participants!A:F,6,0)</f>
        <v>PD</v>
      </c>
      <c r="E3552" s="0" t="str">
        <f aca="false">IF(LEN(SUBSTITUTE(gait_events!C3782,"_run-",""))&lt;&gt;LEN(gait_events!C3782),LEFT(RIGHT(gait_events!C3782,LEN(gait_events!C3782)-19),FIND("_run-",RIGHT(gait_events!C3782,LEN(gait_events!C3782)-19),1)-1),RIGHT(gait_events!C3782,LEN(gait_events!C3782)-19))</f>
        <v>Preferred</v>
      </c>
      <c r="F3552" s="0" t="str">
        <f aca="false">IF(LEN(SUBSTITUTE(gait_events!C3782,"_run-",""))&lt;&gt;LEN(gait_events!C3782),RIGHT(gait_events!C3782,LEN(gait_events!C3782)-FIND("_run-",gait_events!C3782,1)-4),"")</f>
        <v>off</v>
      </c>
      <c r="G3552" s="0" t="str">
        <f aca="false">gait_events!D3782</f>
        <v>left_ankle</v>
      </c>
      <c r="H3552" s="0" t="str">
        <f aca="false">gait_events!E3782</f>
        <v>FC</v>
      </c>
      <c r="I3552" s="0" t="n">
        <f aca="false">IF(gait_events!F3782&lt;&gt;"",gait_events!F3782,NA())</f>
        <v>225</v>
      </c>
      <c r="J3552" s="0" t="n">
        <f aca="false">IF(gait_events!G3782&lt;&gt;"",gait_events!G3782,NA())</f>
        <v>225</v>
      </c>
      <c r="K3552" s="0" t="n">
        <f aca="false">I3552-J3552</f>
        <v>0</v>
      </c>
      <c r="L3552" s="0" t="n">
        <f aca="false">K3552*5</f>
        <v>0</v>
      </c>
      <c r="M3552" s="0" t="n">
        <f aca="false">IF(NOT(ISNA(I3552)),1,0)</f>
        <v>1</v>
      </c>
      <c r="N3552" s="0" t="n">
        <f aca="false">IF(NOT(ISNA(J3552)),1,0)</f>
        <v>1</v>
      </c>
      <c r="O3552" s="0" t="n">
        <f aca="false">IF(AND(NOT(ISNA(I3552)),NOT(ISNA(J3552))),1,0)</f>
        <v>1</v>
      </c>
      <c r="P3552" s="0" t="n">
        <f aca="false">IF(AND(NOT(ISNA(I3552)),ISNA(J3552)),1,0)</f>
        <v>0</v>
      </c>
      <c r="Q3552" s="0" t="n">
        <f aca="false">IF(AND(ISNA(I3552),NOT(ISNA(J3552))),1,0)</f>
        <v>0</v>
      </c>
      <c r="R3552" s="0" t="n">
        <f aca="false">IF(SUM(O3552:Q3552)&lt;&gt;1,"ERROR",1)</f>
        <v>1</v>
      </c>
    </row>
    <row r="3553" customFormat="false" ht="12.8" hidden="false" customHeight="false" outlineLevel="0" collapsed="false">
      <c r="A3553" s="0" t="str">
        <f aca="false">gait_events!B3783</f>
        <v>pp075</v>
      </c>
      <c r="B3553" s="0" t="str">
        <f aca="false">VLOOKUP(A3553,participants!A:B,2,0)</f>
        <v>M</v>
      </c>
      <c r="C3553" s="0" t="n">
        <f aca="false">VLOOKUP(A3553,participants!A:C,3,0)</f>
        <v>59</v>
      </c>
      <c r="D3553" s="0" t="str">
        <f aca="false">VLOOKUP(A3553,participants!A:F,6,0)</f>
        <v>PD</v>
      </c>
      <c r="E3553" s="0" t="str">
        <f aca="false">IF(LEN(SUBSTITUTE(gait_events!C3783,"_run-",""))&lt;&gt;LEN(gait_events!C3783),LEFT(RIGHT(gait_events!C3783,LEN(gait_events!C3783)-19),FIND("_run-",RIGHT(gait_events!C3783,LEN(gait_events!C3783)-19),1)-1),RIGHT(gait_events!C3783,LEN(gait_events!C3783)-19))</f>
        <v>Preferred</v>
      </c>
      <c r="F3553" s="0" t="str">
        <f aca="false">IF(LEN(SUBSTITUTE(gait_events!C3783,"_run-",""))&lt;&gt;LEN(gait_events!C3783),RIGHT(gait_events!C3783,LEN(gait_events!C3783)-FIND("_run-",gait_events!C3783,1)-4),"")</f>
        <v>off</v>
      </c>
      <c r="G3553" s="0" t="str">
        <f aca="false">gait_events!D3783</f>
        <v>left_ankle</v>
      </c>
      <c r="H3553" s="0" t="str">
        <f aca="false">gait_events!E3783</f>
        <v>FC</v>
      </c>
      <c r="I3553" s="0" t="n">
        <f aca="false">IF(gait_events!F3783&lt;&gt;"",gait_events!F3783,NA())</f>
        <v>407</v>
      </c>
      <c r="J3553" s="0" t="n">
        <f aca="false">IF(gait_events!G3783&lt;&gt;"",gait_events!G3783,NA())</f>
        <v>407</v>
      </c>
      <c r="K3553" s="0" t="n">
        <f aca="false">I3553-J3553</f>
        <v>0</v>
      </c>
      <c r="L3553" s="0" t="n">
        <f aca="false">K3553*5</f>
        <v>0</v>
      </c>
      <c r="M3553" s="0" t="n">
        <f aca="false">IF(NOT(ISNA(I3553)),1,0)</f>
        <v>1</v>
      </c>
      <c r="N3553" s="0" t="n">
        <f aca="false">IF(NOT(ISNA(J3553)),1,0)</f>
        <v>1</v>
      </c>
      <c r="O3553" s="0" t="n">
        <f aca="false">IF(AND(NOT(ISNA(I3553)),NOT(ISNA(J3553))),1,0)</f>
        <v>1</v>
      </c>
      <c r="P3553" s="0" t="n">
        <f aca="false">IF(AND(NOT(ISNA(I3553)),ISNA(J3553)),1,0)</f>
        <v>0</v>
      </c>
      <c r="Q3553" s="0" t="n">
        <f aca="false">IF(AND(ISNA(I3553),NOT(ISNA(J3553))),1,0)</f>
        <v>0</v>
      </c>
      <c r="R3553" s="0" t="n">
        <f aca="false">IF(SUM(O3553:Q3553)&lt;&gt;1,"ERROR",1)</f>
        <v>1</v>
      </c>
    </row>
    <row r="3554" customFormat="false" ht="12.8" hidden="false" customHeight="false" outlineLevel="0" collapsed="false">
      <c r="A3554" s="0" t="str">
        <f aca="false">gait_events!B3784</f>
        <v>pp075</v>
      </c>
      <c r="B3554" s="0" t="str">
        <f aca="false">VLOOKUP(A3554,participants!A:B,2,0)</f>
        <v>M</v>
      </c>
      <c r="C3554" s="0" t="n">
        <f aca="false">VLOOKUP(A3554,participants!A:C,3,0)</f>
        <v>59</v>
      </c>
      <c r="D3554" s="0" t="str">
        <f aca="false">VLOOKUP(A3554,participants!A:F,6,0)</f>
        <v>PD</v>
      </c>
      <c r="E3554" s="0" t="str">
        <f aca="false">IF(LEN(SUBSTITUTE(gait_events!C3784,"_run-",""))&lt;&gt;LEN(gait_events!C3784),LEFT(RIGHT(gait_events!C3784,LEN(gait_events!C3784)-19),FIND("_run-",RIGHT(gait_events!C3784,LEN(gait_events!C3784)-19),1)-1),RIGHT(gait_events!C3784,LEN(gait_events!C3784)-19))</f>
        <v>Preferred</v>
      </c>
      <c r="F3554" s="0" t="str">
        <f aca="false">IF(LEN(SUBSTITUTE(gait_events!C3784,"_run-",""))&lt;&gt;LEN(gait_events!C3784),RIGHT(gait_events!C3784,LEN(gait_events!C3784)-FIND("_run-",gait_events!C3784,1)-4),"")</f>
        <v>off</v>
      </c>
      <c r="G3554" s="0" t="str">
        <f aca="false">gait_events!D3784</f>
        <v>left_ankle</v>
      </c>
      <c r="H3554" s="0" t="str">
        <f aca="false">gait_events!E3784</f>
        <v>FC</v>
      </c>
      <c r="I3554" s="0" t="n">
        <f aca="false">IF(gait_events!F3784&lt;&gt;"",gait_events!F3784,NA())</f>
        <v>587</v>
      </c>
      <c r="J3554" s="0" t="n">
        <f aca="false">IF(gait_events!G3784&lt;&gt;"",gait_events!G3784,NA())</f>
        <v>587</v>
      </c>
      <c r="K3554" s="0" t="n">
        <f aca="false">I3554-J3554</f>
        <v>0</v>
      </c>
      <c r="L3554" s="0" t="n">
        <f aca="false">K3554*5</f>
        <v>0</v>
      </c>
      <c r="M3554" s="0" t="n">
        <f aca="false">IF(NOT(ISNA(I3554)),1,0)</f>
        <v>1</v>
      </c>
      <c r="N3554" s="0" t="n">
        <f aca="false">IF(NOT(ISNA(J3554)),1,0)</f>
        <v>1</v>
      </c>
      <c r="O3554" s="0" t="n">
        <f aca="false">IF(AND(NOT(ISNA(I3554)),NOT(ISNA(J3554))),1,0)</f>
        <v>1</v>
      </c>
      <c r="P3554" s="0" t="n">
        <f aca="false">IF(AND(NOT(ISNA(I3554)),ISNA(J3554)),1,0)</f>
        <v>0</v>
      </c>
      <c r="Q3554" s="0" t="n">
        <f aca="false">IF(AND(ISNA(I3554),NOT(ISNA(J3554))),1,0)</f>
        <v>0</v>
      </c>
      <c r="R3554" s="0" t="n">
        <f aca="false">IF(SUM(O3554:Q3554)&lt;&gt;1,"ERROR",1)</f>
        <v>1</v>
      </c>
    </row>
    <row r="3555" customFormat="false" ht="12.8" hidden="false" customHeight="false" outlineLevel="0" collapsed="false">
      <c r="A3555" s="0" t="str">
        <f aca="false">gait_events!B3785</f>
        <v>pp075</v>
      </c>
      <c r="B3555" s="0" t="str">
        <f aca="false">VLOOKUP(A3555,participants!A:B,2,0)</f>
        <v>M</v>
      </c>
      <c r="C3555" s="0" t="n">
        <f aca="false">VLOOKUP(A3555,participants!A:C,3,0)</f>
        <v>59</v>
      </c>
      <c r="D3555" s="0" t="str">
        <f aca="false">VLOOKUP(A3555,participants!A:F,6,0)</f>
        <v>PD</v>
      </c>
      <c r="E3555" s="0" t="str">
        <f aca="false">IF(LEN(SUBSTITUTE(gait_events!C3785,"_run-",""))&lt;&gt;LEN(gait_events!C3785),LEFT(RIGHT(gait_events!C3785,LEN(gait_events!C3785)-19),FIND("_run-",RIGHT(gait_events!C3785,LEN(gait_events!C3785)-19),1)-1),RIGHT(gait_events!C3785,LEN(gait_events!C3785)-19))</f>
        <v>Preferred</v>
      </c>
      <c r="F3555" s="0" t="str">
        <f aca="false">IF(LEN(SUBSTITUTE(gait_events!C3785,"_run-",""))&lt;&gt;LEN(gait_events!C3785),RIGHT(gait_events!C3785,LEN(gait_events!C3785)-FIND("_run-",gait_events!C3785,1)-4),"")</f>
        <v>off</v>
      </c>
      <c r="G3555" s="0" t="str">
        <f aca="false">gait_events!D3785</f>
        <v>left_ankle</v>
      </c>
      <c r="H3555" s="0" t="str">
        <f aca="false">gait_events!E3785</f>
        <v>FC</v>
      </c>
      <c r="I3555" s="0" t="n">
        <f aca="false">IF(gait_events!F3785&lt;&gt;"",gait_events!F3785,NA())</f>
        <v>770</v>
      </c>
      <c r="J3555" s="0" t="n">
        <f aca="false">IF(gait_events!G3785&lt;&gt;"",gait_events!G3785,NA())</f>
        <v>771</v>
      </c>
      <c r="K3555" s="0" t="n">
        <f aca="false">I3555-J3555</f>
        <v>-1</v>
      </c>
      <c r="L3555" s="0" t="n">
        <f aca="false">K3555*5</f>
        <v>-5</v>
      </c>
      <c r="M3555" s="0" t="n">
        <f aca="false">IF(NOT(ISNA(I3555)),1,0)</f>
        <v>1</v>
      </c>
      <c r="N3555" s="0" t="n">
        <f aca="false">IF(NOT(ISNA(J3555)),1,0)</f>
        <v>1</v>
      </c>
      <c r="O3555" s="0" t="n">
        <f aca="false">IF(AND(NOT(ISNA(I3555)),NOT(ISNA(J3555))),1,0)</f>
        <v>1</v>
      </c>
      <c r="P3555" s="0" t="n">
        <f aca="false">IF(AND(NOT(ISNA(I3555)),ISNA(J3555)),1,0)</f>
        <v>0</v>
      </c>
      <c r="Q3555" s="0" t="n">
        <f aca="false">IF(AND(ISNA(I3555),NOT(ISNA(J3555))),1,0)</f>
        <v>0</v>
      </c>
      <c r="R3555" s="0" t="n">
        <f aca="false">IF(SUM(O3555:Q3555)&lt;&gt;1,"ERROR",1)</f>
        <v>1</v>
      </c>
    </row>
    <row r="3556" customFormat="false" ht="12.8" hidden="false" customHeight="false" outlineLevel="0" collapsed="false">
      <c r="A3556" s="0" t="str">
        <f aca="false">gait_events!B3786</f>
        <v>pp075</v>
      </c>
      <c r="B3556" s="0" t="str">
        <f aca="false">VLOOKUP(A3556,participants!A:B,2,0)</f>
        <v>M</v>
      </c>
      <c r="C3556" s="0" t="n">
        <f aca="false">VLOOKUP(A3556,participants!A:C,3,0)</f>
        <v>59</v>
      </c>
      <c r="D3556" s="0" t="str">
        <f aca="false">VLOOKUP(A3556,participants!A:F,6,0)</f>
        <v>PD</v>
      </c>
      <c r="E3556" s="0" t="str">
        <f aca="false">IF(LEN(SUBSTITUTE(gait_events!C3786,"_run-",""))&lt;&gt;LEN(gait_events!C3786),LEFT(RIGHT(gait_events!C3786,LEN(gait_events!C3786)-19),FIND("_run-",RIGHT(gait_events!C3786,LEN(gait_events!C3786)-19),1)-1),RIGHT(gait_events!C3786,LEN(gait_events!C3786)-19))</f>
        <v>Preferred</v>
      </c>
      <c r="F3556" s="0" t="str">
        <f aca="false">IF(LEN(SUBSTITUTE(gait_events!C3786,"_run-",""))&lt;&gt;LEN(gait_events!C3786),RIGHT(gait_events!C3786,LEN(gait_events!C3786)-FIND("_run-",gait_events!C3786,1)-4),"")</f>
        <v>off</v>
      </c>
      <c r="G3556" s="0" t="str">
        <f aca="false">gait_events!D3786</f>
        <v>right_ankle</v>
      </c>
      <c r="H3556" s="0" t="str">
        <f aca="false">gait_events!E3786</f>
        <v>IC</v>
      </c>
      <c r="I3556" s="0" t="n">
        <f aca="false">IF(gait_events!F3786&lt;&gt;"",gait_events!F3786,NA())</f>
        <v>9</v>
      </c>
      <c r="J3556" s="0" t="n">
        <f aca="false">IF(gait_events!G3786&lt;&gt;"",gait_events!G3786,NA())</f>
        <v>12</v>
      </c>
      <c r="K3556" s="0" t="n">
        <f aca="false">I3556-J3556</f>
        <v>-3</v>
      </c>
      <c r="L3556" s="0" t="n">
        <f aca="false">K3556*5</f>
        <v>-15</v>
      </c>
      <c r="M3556" s="0" t="n">
        <f aca="false">IF(NOT(ISNA(I3556)),1,0)</f>
        <v>1</v>
      </c>
      <c r="N3556" s="0" t="n">
        <f aca="false">IF(NOT(ISNA(J3556)),1,0)</f>
        <v>1</v>
      </c>
      <c r="O3556" s="0" t="n">
        <f aca="false">IF(AND(NOT(ISNA(I3556)),NOT(ISNA(J3556))),1,0)</f>
        <v>1</v>
      </c>
      <c r="P3556" s="0" t="n">
        <f aca="false">IF(AND(NOT(ISNA(I3556)),ISNA(J3556)),1,0)</f>
        <v>0</v>
      </c>
      <c r="Q3556" s="0" t="n">
        <f aca="false">IF(AND(ISNA(I3556),NOT(ISNA(J3556))),1,0)</f>
        <v>0</v>
      </c>
      <c r="R3556" s="0" t="n">
        <f aca="false">IF(SUM(O3556:Q3556)&lt;&gt;1,"ERROR",1)</f>
        <v>1</v>
      </c>
    </row>
    <row r="3557" customFormat="false" ht="12.8" hidden="false" customHeight="false" outlineLevel="0" collapsed="false">
      <c r="A3557" s="0" t="str">
        <f aca="false">gait_events!B3787</f>
        <v>pp075</v>
      </c>
      <c r="B3557" s="0" t="str">
        <f aca="false">VLOOKUP(A3557,participants!A:B,2,0)</f>
        <v>M</v>
      </c>
      <c r="C3557" s="0" t="n">
        <f aca="false">VLOOKUP(A3557,participants!A:C,3,0)</f>
        <v>59</v>
      </c>
      <c r="D3557" s="0" t="str">
        <f aca="false">VLOOKUP(A3557,participants!A:F,6,0)</f>
        <v>PD</v>
      </c>
      <c r="E3557" s="0" t="str">
        <f aca="false">IF(LEN(SUBSTITUTE(gait_events!C3787,"_run-",""))&lt;&gt;LEN(gait_events!C3787),LEFT(RIGHT(gait_events!C3787,LEN(gait_events!C3787)-19),FIND("_run-",RIGHT(gait_events!C3787,LEN(gait_events!C3787)-19),1)-1),RIGHT(gait_events!C3787,LEN(gait_events!C3787)-19))</f>
        <v>Preferred</v>
      </c>
      <c r="F3557" s="0" t="str">
        <f aca="false">IF(LEN(SUBSTITUTE(gait_events!C3787,"_run-",""))&lt;&gt;LEN(gait_events!C3787),RIGHT(gait_events!C3787,LEN(gait_events!C3787)-FIND("_run-",gait_events!C3787,1)-4),"")</f>
        <v>off</v>
      </c>
      <c r="G3557" s="0" t="str">
        <f aca="false">gait_events!D3787</f>
        <v>right_ankle</v>
      </c>
      <c r="H3557" s="0" t="str">
        <f aca="false">gait_events!E3787</f>
        <v>IC</v>
      </c>
      <c r="I3557" s="0" t="n">
        <f aca="false">IF(gait_events!F3787&lt;&gt;"",gait_events!F3787,NA())</f>
        <v>200</v>
      </c>
      <c r="J3557" s="0" t="n">
        <f aca="false">IF(gait_events!G3787&lt;&gt;"",gait_events!G3787,NA())</f>
        <v>201</v>
      </c>
      <c r="K3557" s="0" t="n">
        <f aca="false">I3557-J3557</f>
        <v>-1</v>
      </c>
      <c r="L3557" s="0" t="n">
        <f aca="false">K3557*5</f>
        <v>-5</v>
      </c>
      <c r="M3557" s="0" t="n">
        <f aca="false">IF(NOT(ISNA(I3557)),1,0)</f>
        <v>1</v>
      </c>
      <c r="N3557" s="0" t="n">
        <f aca="false">IF(NOT(ISNA(J3557)),1,0)</f>
        <v>1</v>
      </c>
      <c r="O3557" s="0" t="n">
        <f aca="false">IF(AND(NOT(ISNA(I3557)),NOT(ISNA(J3557))),1,0)</f>
        <v>1</v>
      </c>
      <c r="P3557" s="0" t="n">
        <f aca="false">IF(AND(NOT(ISNA(I3557)),ISNA(J3557)),1,0)</f>
        <v>0</v>
      </c>
      <c r="Q3557" s="0" t="n">
        <f aca="false">IF(AND(ISNA(I3557),NOT(ISNA(J3557))),1,0)</f>
        <v>0</v>
      </c>
      <c r="R3557" s="0" t="n">
        <f aca="false">IF(SUM(O3557:Q3557)&lt;&gt;1,"ERROR",1)</f>
        <v>1</v>
      </c>
    </row>
    <row r="3558" customFormat="false" ht="12.8" hidden="false" customHeight="false" outlineLevel="0" collapsed="false">
      <c r="A3558" s="0" t="str">
        <f aca="false">gait_events!B3788</f>
        <v>pp075</v>
      </c>
      <c r="B3558" s="0" t="str">
        <f aca="false">VLOOKUP(A3558,participants!A:B,2,0)</f>
        <v>M</v>
      </c>
      <c r="C3558" s="0" t="n">
        <f aca="false">VLOOKUP(A3558,participants!A:C,3,0)</f>
        <v>59</v>
      </c>
      <c r="D3558" s="0" t="str">
        <f aca="false">VLOOKUP(A3558,participants!A:F,6,0)</f>
        <v>PD</v>
      </c>
      <c r="E3558" s="0" t="str">
        <f aca="false">IF(LEN(SUBSTITUTE(gait_events!C3788,"_run-",""))&lt;&gt;LEN(gait_events!C3788),LEFT(RIGHT(gait_events!C3788,LEN(gait_events!C3788)-19),FIND("_run-",RIGHT(gait_events!C3788,LEN(gait_events!C3788)-19),1)-1),RIGHT(gait_events!C3788,LEN(gait_events!C3788)-19))</f>
        <v>Preferred</v>
      </c>
      <c r="F3558" s="0" t="str">
        <f aca="false">IF(LEN(SUBSTITUTE(gait_events!C3788,"_run-",""))&lt;&gt;LEN(gait_events!C3788),RIGHT(gait_events!C3788,LEN(gait_events!C3788)-FIND("_run-",gait_events!C3788,1)-4),"")</f>
        <v>off</v>
      </c>
      <c r="G3558" s="0" t="str">
        <f aca="false">gait_events!D3788</f>
        <v>right_ankle</v>
      </c>
      <c r="H3558" s="0" t="str">
        <f aca="false">gait_events!E3788</f>
        <v>IC</v>
      </c>
      <c r="I3558" s="0" t="n">
        <f aca="false">IF(gait_events!F3788&lt;&gt;"",gait_events!F3788,NA())</f>
        <v>381</v>
      </c>
      <c r="J3558" s="0" t="n">
        <f aca="false">IF(gait_events!G3788&lt;&gt;"",gait_events!G3788,NA())</f>
        <v>380</v>
      </c>
      <c r="K3558" s="0" t="n">
        <f aca="false">I3558-J3558</f>
        <v>1</v>
      </c>
      <c r="L3558" s="0" t="n">
        <f aca="false">K3558*5</f>
        <v>5</v>
      </c>
      <c r="M3558" s="0" t="n">
        <f aca="false">IF(NOT(ISNA(I3558)),1,0)</f>
        <v>1</v>
      </c>
      <c r="N3558" s="0" t="n">
        <f aca="false">IF(NOT(ISNA(J3558)),1,0)</f>
        <v>1</v>
      </c>
      <c r="O3558" s="0" t="n">
        <f aca="false">IF(AND(NOT(ISNA(I3558)),NOT(ISNA(J3558))),1,0)</f>
        <v>1</v>
      </c>
      <c r="P3558" s="0" t="n">
        <f aca="false">IF(AND(NOT(ISNA(I3558)),ISNA(J3558)),1,0)</f>
        <v>0</v>
      </c>
      <c r="Q3558" s="0" t="n">
        <f aca="false">IF(AND(ISNA(I3558),NOT(ISNA(J3558))),1,0)</f>
        <v>0</v>
      </c>
      <c r="R3558" s="0" t="n">
        <f aca="false">IF(SUM(O3558:Q3558)&lt;&gt;1,"ERROR",1)</f>
        <v>1</v>
      </c>
    </row>
    <row r="3559" customFormat="false" ht="12.8" hidden="false" customHeight="false" outlineLevel="0" collapsed="false">
      <c r="A3559" s="0" t="str">
        <f aca="false">gait_events!B3789</f>
        <v>pp075</v>
      </c>
      <c r="B3559" s="0" t="str">
        <f aca="false">VLOOKUP(A3559,participants!A:B,2,0)</f>
        <v>M</v>
      </c>
      <c r="C3559" s="0" t="n">
        <f aca="false">VLOOKUP(A3559,participants!A:C,3,0)</f>
        <v>59</v>
      </c>
      <c r="D3559" s="0" t="str">
        <f aca="false">VLOOKUP(A3559,participants!A:F,6,0)</f>
        <v>PD</v>
      </c>
      <c r="E3559" s="0" t="str">
        <f aca="false">IF(LEN(SUBSTITUTE(gait_events!C3789,"_run-",""))&lt;&gt;LEN(gait_events!C3789),LEFT(RIGHT(gait_events!C3789,LEN(gait_events!C3789)-19),FIND("_run-",RIGHT(gait_events!C3789,LEN(gait_events!C3789)-19),1)-1),RIGHT(gait_events!C3789,LEN(gait_events!C3789)-19))</f>
        <v>Preferred</v>
      </c>
      <c r="F3559" s="0" t="str">
        <f aca="false">IF(LEN(SUBSTITUTE(gait_events!C3789,"_run-",""))&lt;&gt;LEN(gait_events!C3789),RIGHT(gait_events!C3789,LEN(gait_events!C3789)-FIND("_run-",gait_events!C3789,1)-4),"")</f>
        <v>off</v>
      </c>
      <c r="G3559" s="0" t="str">
        <f aca="false">gait_events!D3789</f>
        <v>right_ankle</v>
      </c>
      <c r="H3559" s="0" t="str">
        <f aca="false">gait_events!E3789</f>
        <v>IC</v>
      </c>
      <c r="I3559" s="0" t="n">
        <f aca="false">IF(gait_events!F3789&lt;&gt;"",gait_events!F3789,NA())</f>
        <v>562</v>
      </c>
      <c r="J3559" s="0" t="n">
        <f aca="false">IF(gait_events!G3789&lt;&gt;"",gait_events!G3789,NA())</f>
        <v>563</v>
      </c>
      <c r="K3559" s="0" t="n">
        <f aca="false">I3559-J3559</f>
        <v>-1</v>
      </c>
      <c r="L3559" s="0" t="n">
        <f aca="false">K3559*5</f>
        <v>-5</v>
      </c>
      <c r="M3559" s="0" t="n">
        <f aca="false">IF(NOT(ISNA(I3559)),1,0)</f>
        <v>1</v>
      </c>
      <c r="N3559" s="0" t="n">
        <f aca="false">IF(NOT(ISNA(J3559)),1,0)</f>
        <v>1</v>
      </c>
      <c r="O3559" s="0" t="n">
        <f aca="false">IF(AND(NOT(ISNA(I3559)),NOT(ISNA(J3559))),1,0)</f>
        <v>1</v>
      </c>
      <c r="P3559" s="0" t="n">
        <f aca="false">IF(AND(NOT(ISNA(I3559)),ISNA(J3559)),1,0)</f>
        <v>0</v>
      </c>
      <c r="Q3559" s="0" t="n">
        <f aca="false">IF(AND(ISNA(I3559),NOT(ISNA(J3559))),1,0)</f>
        <v>0</v>
      </c>
      <c r="R3559" s="0" t="n">
        <f aca="false">IF(SUM(O3559:Q3559)&lt;&gt;1,"ERROR",1)</f>
        <v>1</v>
      </c>
    </row>
    <row r="3560" customFormat="false" ht="12.8" hidden="false" customHeight="false" outlineLevel="0" collapsed="false">
      <c r="A3560" s="0" t="str">
        <f aca="false">gait_events!B3790</f>
        <v>pp075</v>
      </c>
      <c r="B3560" s="0" t="str">
        <f aca="false">VLOOKUP(A3560,participants!A:B,2,0)</f>
        <v>M</v>
      </c>
      <c r="C3560" s="0" t="n">
        <f aca="false">VLOOKUP(A3560,participants!A:C,3,0)</f>
        <v>59</v>
      </c>
      <c r="D3560" s="0" t="str">
        <f aca="false">VLOOKUP(A3560,participants!A:F,6,0)</f>
        <v>PD</v>
      </c>
      <c r="E3560" s="0" t="str">
        <f aca="false">IF(LEN(SUBSTITUTE(gait_events!C3790,"_run-",""))&lt;&gt;LEN(gait_events!C3790),LEFT(RIGHT(gait_events!C3790,LEN(gait_events!C3790)-19),FIND("_run-",RIGHT(gait_events!C3790,LEN(gait_events!C3790)-19),1)-1),RIGHT(gait_events!C3790,LEN(gait_events!C3790)-19))</f>
        <v>Preferred</v>
      </c>
      <c r="F3560" s="0" t="str">
        <f aca="false">IF(LEN(SUBSTITUTE(gait_events!C3790,"_run-",""))&lt;&gt;LEN(gait_events!C3790),RIGHT(gait_events!C3790,LEN(gait_events!C3790)-FIND("_run-",gait_events!C3790,1)-4),"")</f>
        <v>off</v>
      </c>
      <c r="G3560" s="0" t="str">
        <f aca="false">gait_events!D3790</f>
        <v>right_ankle</v>
      </c>
      <c r="H3560" s="0" t="str">
        <f aca="false">gait_events!E3790</f>
        <v>IC</v>
      </c>
      <c r="I3560" s="0" t="n">
        <f aca="false">IF(gait_events!F3790&lt;&gt;"",gait_events!F3790,NA())</f>
        <v>743</v>
      </c>
      <c r="J3560" s="0" t="n">
        <f aca="false">IF(gait_events!G3790&lt;&gt;"",gait_events!G3790,NA())</f>
        <v>744</v>
      </c>
      <c r="K3560" s="0" t="n">
        <f aca="false">I3560-J3560</f>
        <v>-1</v>
      </c>
      <c r="L3560" s="0" t="n">
        <f aca="false">K3560*5</f>
        <v>-5</v>
      </c>
      <c r="M3560" s="0" t="n">
        <f aca="false">IF(NOT(ISNA(I3560)),1,0)</f>
        <v>1</v>
      </c>
      <c r="N3560" s="0" t="n">
        <f aca="false">IF(NOT(ISNA(J3560)),1,0)</f>
        <v>1</v>
      </c>
      <c r="O3560" s="0" t="n">
        <f aca="false">IF(AND(NOT(ISNA(I3560)),NOT(ISNA(J3560))),1,0)</f>
        <v>1</v>
      </c>
      <c r="P3560" s="0" t="n">
        <f aca="false">IF(AND(NOT(ISNA(I3560)),ISNA(J3560)),1,0)</f>
        <v>0</v>
      </c>
      <c r="Q3560" s="0" t="n">
        <f aca="false">IF(AND(ISNA(I3560),NOT(ISNA(J3560))),1,0)</f>
        <v>0</v>
      </c>
      <c r="R3560" s="0" t="n">
        <f aca="false">IF(SUM(O3560:Q3560)&lt;&gt;1,"ERROR",1)</f>
        <v>1</v>
      </c>
    </row>
    <row r="3561" customFormat="false" ht="12.8" hidden="false" customHeight="false" outlineLevel="0" collapsed="false">
      <c r="A3561" s="0" t="str">
        <f aca="false">gait_events!B3791</f>
        <v>pp075</v>
      </c>
      <c r="B3561" s="0" t="str">
        <f aca="false">VLOOKUP(A3561,participants!A:B,2,0)</f>
        <v>M</v>
      </c>
      <c r="C3561" s="0" t="n">
        <f aca="false">VLOOKUP(A3561,participants!A:C,3,0)</f>
        <v>59</v>
      </c>
      <c r="D3561" s="0" t="str">
        <f aca="false">VLOOKUP(A3561,participants!A:F,6,0)</f>
        <v>PD</v>
      </c>
      <c r="E3561" s="0" t="str">
        <f aca="false">IF(LEN(SUBSTITUTE(gait_events!C3791,"_run-",""))&lt;&gt;LEN(gait_events!C3791),LEFT(RIGHT(gait_events!C3791,LEN(gait_events!C3791)-19),FIND("_run-",RIGHT(gait_events!C3791,LEN(gait_events!C3791)-19),1)-1),RIGHT(gait_events!C3791,LEN(gait_events!C3791)-19))</f>
        <v>Preferred</v>
      </c>
      <c r="F3561" s="0" t="str">
        <f aca="false">IF(LEN(SUBSTITUTE(gait_events!C3791,"_run-",""))&lt;&gt;LEN(gait_events!C3791),RIGHT(gait_events!C3791,LEN(gait_events!C3791)-FIND("_run-",gait_events!C3791,1)-4),"")</f>
        <v>off</v>
      </c>
      <c r="G3561" s="0" t="str">
        <f aca="false">gait_events!D3791</f>
        <v>right_ankle</v>
      </c>
      <c r="H3561" s="0" t="str">
        <f aca="false">gait_events!E3791</f>
        <v>FC</v>
      </c>
      <c r="I3561" s="0" t="n">
        <f aca="false">IF(gait_events!F3791&lt;&gt;"",gait_events!F3791,NA())</f>
        <v>132</v>
      </c>
      <c r="J3561" s="0" t="n">
        <f aca="false">IF(gait_events!G3791&lt;&gt;"",gait_events!G3791,NA())</f>
        <v>135</v>
      </c>
      <c r="K3561" s="0" t="n">
        <f aca="false">I3561-J3561</f>
        <v>-3</v>
      </c>
      <c r="L3561" s="0" t="n">
        <f aca="false">K3561*5</f>
        <v>-15</v>
      </c>
      <c r="M3561" s="0" t="n">
        <f aca="false">IF(NOT(ISNA(I3561)),1,0)</f>
        <v>1</v>
      </c>
      <c r="N3561" s="0" t="n">
        <f aca="false">IF(NOT(ISNA(J3561)),1,0)</f>
        <v>1</v>
      </c>
      <c r="O3561" s="0" t="n">
        <f aca="false">IF(AND(NOT(ISNA(I3561)),NOT(ISNA(J3561))),1,0)</f>
        <v>1</v>
      </c>
      <c r="P3561" s="0" t="n">
        <f aca="false">IF(AND(NOT(ISNA(I3561)),ISNA(J3561)),1,0)</f>
        <v>0</v>
      </c>
      <c r="Q3561" s="0" t="n">
        <f aca="false">IF(AND(ISNA(I3561),NOT(ISNA(J3561))),1,0)</f>
        <v>0</v>
      </c>
      <c r="R3561" s="0" t="n">
        <f aca="false">IF(SUM(O3561:Q3561)&lt;&gt;1,"ERROR",1)</f>
        <v>1</v>
      </c>
    </row>
    <row r="3562" customFormat="false" ht="12.8" hidden="false" customHeight="false" outlineLevel="0" collapsed="false">
      <c r="A3562" s="0" t="str">
        <f aca="false">gait_events!B3792</f>
        <v>pp075</v>
      </c>
      <c r="B3562" s="0" t="str">
        <f aca="false">VLOOKUP(A3562,participants!A:B,2,0)</f>
        <v>M</v>
      </c>
      <c r="C3562" s="0" t="n">
        <f aca="false">VLOOKUP(A3562,participants!A:C,3,0)</f>
        <v>59</v>
      </c>
      <c r="D3562" s="0" t="str">
        <f aca="false">VLOOKUP(A3562,participants!A:F,6,0)</f>
        <v>PD</v>
      </c>
      <c r="E3562" s="0" t="str">
        <f aca="false">IF(LEN(SUBSTITUTE(gait_events!C3792,"_run-",""))&lt;&gt;LEN(gait_events!C3792),LEFT(RIGHT(gait_events!C3792,LEN(gait_events!C3792)-19),FIND("_run-",RIGHT(gait_events!C3792,LEN(gait_events!C3792)-19),1)-1),RIGHT(gait_events!C3792,LEN(gait_events!C3792)-19))</f>
        <v>Preferred</v>
      </c>
      <c r="F3562" s="0" t="str">
        <f aca="false">IF(LEN(SUBSTITUTE(gait_events!C3792,"_run-",""))&lt;&gt;LEN(gait_events!C3792),RIGHT(gait_events!C3792,LEN(gait_events!C3792)-FIND("_run-",gait_events!C3792,1)-4),"")</f>
        <v>off</v>
      </c>
      <c r="G3562" s="0" t="str">
        <f aca="false">gait_events!D3792</f>
        <v>right_ankle</v>
      </c>
      <c r="H3562" s="0" t="str">
        <f aca="false">gait_events!E3792</f>
        <v>FC</v>
      </c>
      <c r="I3562" s="0" t="n">
        <f aca="false">IF(gait_events!F3792&lt;&gt;"",gait_events!F3792,NA())</f>
        <v>316</v>
      </c>
      <c r="J3562" s="0" t="n">
        <f aca="false">IF(gait_events!G3792&lt;&gt;"",gait_events!G3792,NA())</f>
        <v>319</v>
      </c>
      <c r="K3562" s="0" t="n">
        <f aca="false">I3562-J3562</f>
        <v>-3</v>
      </c>
      <c r="L3562" s="0" t="n">
        <f aca="false">K3562*5</f>
        <v>-15</v>
      </c>
      <c r="M3562" s="0" t="n">
        <f aca="false">IF(NOT(ISNA(I3562)),1,0)</f>
        <v>1</v>
      </c>
      <c r="N3562" s="0" t="n">
        <f aca="false">IF(NOT(ISNA(J3562)),1,0)</f>
        <v>1</v>
      </c>
      <c r="O3562" s="0" t="n">
        <f aca="false">IF(AND(NOT(ISNA(I3562)),NOT(ISNA(J3562))),1,0)</f>
        <v>1</v>
      </c>
      <c r="P3562" s="0" t="n">
        <f aca="false">IF(AND(NOT(ISNA(I3562)),ISNA(J3562)),1,0)</f>
        <v>0</v>
      </c>
      <c r="Q3562" s="0" t="n">
        <f aca="false">IF(AND(ISNA(I3562),NOT(ISNA(J3562))),1,0)</f>
        <v>0</v>
      </c>
      <c r="R3562" s="0" t="n">
        <f aca="false">IF(SUM(O3562:Q3562)&lt;&gt;1,"ERROR",1)</f>
        <v>1</v>
      </c>
    </row>
    <row r="3563" customFormat="false" ht="12.8" hidden="false" customHeight="false" outlineLevel="0" collapsed="false">
      <c r="A3563" s="0" t="str">
        <f aca="false">gait_events!B3793</f>
        <v>pp075</v>
      </c>
      <c r="B3563" s="0" t="str">
        <f aca="false">VLOOKUP(A3563,participants!A:B,2,0)</f>
        <v>M</v>
      </c>
      <c r="C3563" s="0" t="n">
        <f aca="false">VLOOKUP(A3563,participants!A:C,3,0)</f>
        <v>59</v>
      </c>
      <c r="D3563" s="0" t="str">
        <f aca="false">VLOOKUP(A3563,participants!A:F,6,0)</f>
        <v>PD</v>
      </c>
      <c r="E3563" s="0" t="str">
        <f aca="false">IF(LEN(SUBSTITUTE(gait_events!C3793,"_run-",""))&lt;&gt;LEN(gait_events!C3793),LEFT(RIGHT(gait_events!C3793,LEN(gait_events!C3793)-19),FIND("_run-",RIGHT(gait_events!C3793,LEN(gait_events!C3793)-19),1)-1),RIGHT(gait_events!C3793,LEN(gait_events!C3793)-19))</f>
        <v>Preferred</v>
      </c>
      <c r="F3563" s="0" t="str">
        <f aca="false">IF(LEN(SUBSTITUTE(gait_events!C3793,"_run-",""))&lt;&gt;LEN(gait_events!C3793),RIGHT(gait_events!C3793,LEN(gait_events!C3793)-FIND("_run-",gait_events!C3793,1)-4),"")</f>
        <v>off</v>
      </c>
      <c r="G3563" s="0" t="str">
        <f aca="false">gait_events!D3793</f>
        <v>right_ankle</v>
      </c>
      <c r="H3563" s="0" t="str">
        <f aca="false">gait_events!E3793</f>
        <v>FC</v>
      </c>
      <c r="I3563" s="0" t="n">
        <f aca="false">IF(gait_events!F3793&lt;&gt;"",gait_events!F3793,NA())</f>
        <v>496</v>
      </c>
      <c r="J3563" s="0" t="n">
        <f aca="false">IF(gait_events!G3793&lt;&gt;"",gait_events!G3793,NA())</f>
        <v>501</v>
      </c>
      <c r="K3563" s="0" t="n">
        <f aca="false">I3563-J3563</f>
        <v>-5</v>
      </c>
      <c r="L3563" s="0" t="n">
        <f aca="false">K3563*5</f>
        <v>-25</v>
      </c>
      <c r="M3563" s="0" t="n">
        <f aca="false">IF(NOT(ISNA(I3563)),1,0)</f>
        <v>1</v>
      </c>
      <c r="N3563" s="0" t="n">
        <f aca="false">IF(NOT(ISNA(J3563)),1,0)</f>
        <v>1</v>
      </c>
      <c r="O3563" s="0" t="n">
        <f aca="false">IF(AND(NOT(ISNA(I3563)),NOT(ISNA(J3563))),1,0)</f>
        <v>1</v>
      </c>
      <c r="P3563" s="0" t="n">
        <f aca="false">IF(AND(NOT(ISNA(I3563)),ISNA(J3563)),1,0)</f>
        <v>0</v>
      </c>
      <c r="Q3563" s="0" t="n">
        <f aca="false">IF(AND(ISNA(I3563),NOT(ISNA(J3563))),1,0)</f>
        <v>0</v>
      </c>
      <c r="R3563" s="0" t="n">
        <f aca="false">IF(SUM(O3563:Q3563)&lt;&gt;1,"ERROR",1)</f>
        <v>1</v>
      </c>
    </row>
    <row r="3564" customFormat="false" ht="12.8" hidden="false" customHeight="false" outlineLevel="0" collapsed="false">
      <c r="A3564" s="0" t="str">
        <f aca="false">gait_events!B3794</f>
        <v>pp075</v>
      </c>
      <c r="B3564" s="0" t="str">
        <f aca="false">VLOOKUP(A3564,participants!A:B,2,0)</f>
        <v>M</v>
      </c>
      <c r="C3564" s="0" t="n">
        <f aca="false">VLOOKUP(A3564,participants!A:C,3,0)</f>
        <v>59</v>
      </c>
      <c r="D3564" s="0" t="str">
        <f aca="false">VLOOKUP(A3564,participants!A:F,6,0)</f>
        <v>PD</v>
      </c>
      <c r="E3564" s="0" t="str">
        <f aca="false">IF(LEN(SUBSTITUTE(gait_events!C3794,"_run-",""))&lt;&gt;LEN(gait_events!C3794),LEFT(RIGHT(gait_events!C3794,LEN(gait_events!C3794)-19),FIND("_run-",RIGHT(gait_events!C3794,LEN(gait_events!C3794)-19),1)-1),RIGHT(gait_events!C3794,LEN(gait_events!C3794)-19))</f>
        <v>Preferred</v>
      </c>
      <c r="F3564" s="0" t="str">
        <f aca="false">IF(LEN(SUBSTITUTE(gait_events!C3794,"_run-",""))&lt;&gt;LEN(gait_events!C3794),RIGHT(gait_events!C3794,LEN(gait_events!C3794)-FIND("_run-",gait_events!C3794,1)-4),"")</f>
        <v>off</v>
      </c>
      <c r="G3564" s="0" t="str">
        <f aca="false">gait_events!D3794</f>
        <v>right_ankle</v>
      </c>
      <c r="H3564" s="0" t="str">
        <f aca="false">gait_events!E3794</f>
        <v>FC</v>
      </c>
      <c r="I3564" s="0" t="n">
        <f aca="false">IF(gait_events!F3794&lt;&gt;"",gait_events!F3794,NA())</f>
        <v>677</v>
      </c>
      <c r="J3564" s="0" t="n">
        <f aca="false">IF(gait_events!G3794&lt;&gt;"",gait_events!G3794,NA())</f>
        <v>680</v>
      </c>
      <c r="K3564" s="0" t="n">
        <f aca="false">I3564-J3564</f>
        <v>-3</v>
      </c>
      <c r="L3564" s="0" t="n">
        <f aca="false">K3564*5</f>
        <v>-15</v>
      </c>
      <c r="M3564" s="0" t="n">
        <f aca="false">IF(NOT(ISNA(I3564)),1,0)</f>
        <v>1</v>
      </c>
      <c r="N3564" s="0" t="n">
        <f aca="false">IF(NOT(ISNA(J3564)),1,0)</f>
        <v>1</v>
      </c>
      <c r="O3564" s="0" t="n">
        <f aca="false">IF(AND(NOT(ISNA(I3564)),NOT(ISNA(J3564))),1,0)</f>
        <v>1</v>
      </c>
      <c r="P3564" s="0" t="n">
        <f aca="false">IF(AND(NOT(ISNA(I3564)),ISNA(J3564)),1,0)</f>
        <v>0</v>
      </c>
      <c r="Q3564" s="0" t="n">
        <f aca="false">IF(AND(ISNA(I3564),NOT(ISNA(J3564))),1,0)</f>
        <v>0</v>
      </c>
      <c r="R3564" s="0" t="n">
        <f aca="false">IF(SUM(O3564:Q3564)&lt;&gt;1,"ERROR",1)</f>
        <v>1</v>
      </c>
    </row>
    <row r="3565" customFormat="false" ht="12.8" hidden="false" customHeight="false" outlineLevel="0" collapsed="false">
      <c r="A3565" s="0" t="str">
        <f aca="false">gait_events!B3795</f>
        <v>pp075</v>
      </c>
      <c r="B3565" s="0" t="str">
        <f aca="false">VLOOKUP(A3565,participants!A:B,2,0)</f>
        <v>M</v>
      </c>
      <c r="C3565" s="0" t="n">
        <f aca="false">VLOOKUP(A3565,participants!A:C,3,0)</f>
        <v>59</v>
      </c>
      <c r="D3565" s="0" t="str">
        <f aca="false">VLOOKUP(A3565,participants!A:F,6,0)</f>
        <v>PD</v>
      </c>
      <c r="E3565" s="0" t="str">
        <f aca="false">IF(LEN(SUBSTITUTE(gait_events!C3795,"_run-",""))&lt;&gt;LEN(gait_events!C3795),LEFT(RIGHT(gait_events!C3795,LEN(gait_events!C3795)-19),FIND("_run-",RIGHT(gait_events!C3795,LEN(gait_events!C3795)-19),1)-1),RIGHT(gait_events!C3795,LEN(gait_events!C3795)-19))</f>
        <v>Preferred</v>
      </c>
      <c r="F3565" s="0" t="str">
        <f aca="false">IF(LEN(SUBSTITUTE(gait_events!C3795,"_run-",""))&lt;&gt;LEN(gait_events!C3795),RIGHT(gait_events!C3795,LEN(gait_events!C3795)-FIND("_run-",gait_events!C3795,1)-4),"")</f>
        <v>off</v>
      </c>
      <c r="G3565" s="0" t="str">
        <f aca="false">gait_events!D3795</f>
        <v>left_shank</v>
      </c>
      <c r="H3565" s="0" t="str">
        <f aca="false">gait_events!E3795</f>
        <v>IC</v>
      </c>
      <c r="I3565" s="0" t="n">
        <f aca="false">IF(gait_events!F3795&lt;&gt;"",gait_events!F3795,NA())</f>
        <v>108</v>
      </c>
      <c r="J3565" s="0" t="n">
        <f aca="false">IF(gait_events!G3795&lt;&gt;"",gait_events!G3795,NA())</f>
        <v>109</v>
      </c>
      <c r="K3565" s="0" t="n">
        <f aca="false">I3565-J3565</f>
        <v>-1</v>
      </c>
      <c r="L3565" s="0" t="n">
        <f aca="false">K3565*5</f>
        <v>-5</v>
      </c>
      <c r="M3565" s="0" t="n">
        <f aca="false">IF(NOT(ISNA(I3565)),1,0)</f>
        <v>1</v>
      </c>
      <c r="N3565" s="0" t="n">
        <f aca="false">IF(NOT(ISNA(J3565)),1,0)</f>
        <v>1</v>
      </c>
      <c r="O3565" s="0" t="n">
        <f aca="false">IF(AND(NOT(ISNA(I3565)),NOT(ISNA(J3565))),1,0)</f>
        <v>1</v>
      </c>
      <c r="P3565" s="0" t="n">
        <f aca="false">IF(AND(NOT(ISNA(I3565)),ISNA(J3565)),1,0)</f>
        <v>0</v>
      </c>
      <c r="Q3565" s="0" t="n">
        <f aca="false">IF(AND(ISNA(I3565),NOT(ISNA(J3565))),1,0)</f>
        <v>0</v>
      </c>
      <c r="R3565" s="0" t="n">
        <f aca="false">IF(SUM(O3565:Q3565)&lt;&gt;1,"ERROR",1)</f>
        <v>1</v>
      </c>
    </row>
    <row r="3566" customFormat="false" ht="12.8" hidden="false" customHeight="false" outlineLevel="0" collapsed="false">
      <c r="A3566" s="0" t="str">
        <f aca="false">gait_events!B3796</f>
        <v>pp075</v>
      </c>
      <c r="B3566" s="0" t="str">
        <f aca="false">VLOOKUP(A3566,participants!A:B,2,0)</f>
        <v>M</v>
      </c>
      <c r="C3566" s="0" t="n">
        <f aca="false">VLOOKUP(A3566,participants!A:C,3,0)</f>
        <v>59</v>
      </c>
      <c r="D3566" s="0" t="str">
        <f aca="false">VLOOKUP(A3566,participants!A:F,6,0)</f>
        <v>PD</v>
      </c>
      <c r="E3566" s="0" t="str">
        <f aca="false">IF(LEN(SUBSTITUTE(gait_events!C3796,"_run-",""))&lt;&gt;LEN(gait_events!C3796),LEFT(RIGHT(gait_events!C3796,LEN(gait_events!C3796)-19),FIND("_run-",RIGHT(gait_events!C3796,LEN(gait_events!C3796)-19),1)-1),RIGHT(gait_events!C3796,LEN(gait_events!C3796)-19))</f>
        <v>Preferred</v>
      </c>
      <c r="F3566" s="0" t="str">
        <f aca="false">IF(LEN(SUBSTITUTE(gait_events!C3796,"_run-",""))&lt;&gt;LEN(gait_events!C3796),RIGHT(gait_events!C3796,LEN(gait_events!C3796)-FIND("_run-",gait_events!C3796,1)-4),"")</f>
        <v>off</v>
      </c>
      <c r="G3566" s="0" t="str">
        <f aca="false">gait_events!D3796</f>
        <v>left_shank</v>
      </c>
      <c r="H3566" s="0" t="str">
        <f aca="false">gait_events!E3796</f>
        <v>IC</v>
      </c>
      <c r="I3566" s="0" t="n">
        <f aca="false">IF(gait_events!F3796&lt;&gt;"",gait_events!F3796,NA())</f>
        <v>291</v>
      </c>
      <c r="J3566" s="0" t="n">
        <f aca="false">IF(gait_events!G3796&lt;&gt;"",gait_events!G3796,NA())</f>
        <v>291</v>
      </c>
      <c r="K3566" s="0" t="n">
        <f aca="false">I3566-J3566</f>
        <v>0</v>
      </c>
      <c r="L3566" s="0" t="n">
        <f aca="false">K3566*5</f>
        <v>0</v>
      </c>
      <c r="M3566" s="0" t="n">
        <f aca="false">IF(NOT(ISNA(I3566)),1,0)</f>
        <v>1</v>
      </c>
      <c r="N3566" s="0" t="n">
        <f aca="false">IF(NOT(ISNA(J3566)),1,0)</f>
        <v>1</v>
      </c>
      <c r="O3566" s="0" t="n">
        <f aca="false">IF(AND(NOT(ISNA(I3566)),NOT(ISNA(J3566))),1,0)</f>
        <v>1</v>
      </c>
      <c r="P3566" s="0" t="n">
        <f aca="false">IF(AND(NOT(ISNA(I3566)),ISNA(J3566)),1,0)</f>
        <v>0</v>
      </c>
      <c r="Q3566" s="0" t="n">
        <f aca="false">IF(AND(ISNA(I3566),NOT(ISNA(J3566))),1,0)</f>
        <v>0</v>
      </c>
      <c r="R3566" s="0" t="n">
        <f aca="false">IF(SUM(O3566:Q3566)&lt;&gt;1,"ERROR",1)</f>
        <v>1</v>
      </c>
    </row>
    <row r="3567" customFormat="false" ht="12.8" hidden="false" customHeight="false" outlineLevel="0" collapsed="false">
      <c r="A3567" s="0" t="str">
        <f aca="false">gait_events!B3797</f>
        <v>pp075</v>
      </c>
      <c r="B3567" s="0" t="str">
        <f aca="false">VLOOKUP(A3567,participants!A:B,2,0)</f>
        <v>M</v>
      </c>
      <c r="C3567" s="0" t="n">
        <f aca="false">VLOOKUP(A3567,participants!A:C,3,0)</f>
        <v>59</v>
      </c>
      <c r="D3567" s="0" t="str">
        <f aca="false">VLOOKUP(A3567,participants!A:F,6,0)</f>
        <v>PD</v>
      </c>
      <c r="E3567" s="0" t="str">
        <f aca="false">IF(LEN(SUBSTITUTE(gait_events!C3797,"_run-",""))&lt;&gt;LEN(gait_events!C3797),LEFT(RIGHT(gait_events!C3797,LEN(gait_events!C3797)-19),FIND("_run-",RIGHT(gait_events!C3797,LEN(gait_events!C3797)-19),1)-1),RIGHT(gait_events!C3797,LEN(gait_events!C3797)-19))</f>
        <v>Preferred</v>
      </c>
      <c r="F3567" s="0" t="str">
        <f aca="false">IF(LEN(SUBSTITUTE(gait_events!C3797,"_run-",""))&lt;&gt;LEN(gait_events!C3797),RIGHT(gait_events!C3797,LEN(gait_events!C3797)-FIND("_run-",gait_events!C3797,1)-4),"")</f>
        <v>off</v>
      </c>
      <c r="G3567" s="0" t="str">
        <f aca="false">gait_events!D3797</f>
        <v>left_shank</v>
      </c>
      <c r="H3567" s="0" t="str">
        <f aca="false">gait_events!E3797</f>
        <v>IC</v>
      </c>
      <c r="I3567" s="0" t="n">
        <f aca="false">IF(gait_events!F3797&lt;&gt;"",gait_events!F3797,NA())</f>
        <v>472</v>
      </c>
      <c r="J3567" s="0" t="n">
        <f aca="false">IF(gait_events!G3797&lt;&gt;"",gait_events!G3797,NA())</f>
        <v>469</v>
      </c>
      <c r="K3567" s="0" t="n">
        <f aca="false">I3567-J3567</f>
        <v>3</v>
      </c>
      <c r="L3567" s="0" t="n">
        <f aca="false">K3567*5</f>
        <v>15</v>
      </c>
      <c r="M3567" s="0" t="n">
        <f aca="false">IF(NOT(ISNA(I3567)),1,0)</f>
        <v>1</v>
      </c>
      <c r="N3567" s="0" t="n">
        <f aca="false">IF(NOT(ISNA(J3567)),1,0)</f>
        <v>1</v>
      </c>
      <c r="O3567" s="0" t="n">
        <f aca="false">IF(AND(NOT(ISNA(I3567)),NOT(ISNA(J3567))),1,0)</f>
        <v>1</v>
      </c>
      <c r="P3567" s="0" t="n">
        <f aca="false">IF(AND(NOT(ISNA(I3567)),ISNA(J3567)),1,0)</f>
        <v>0</v>
      </c>
      <c r="Q3567" s="0" t="n">
        <f aca="false">IF(AND(ISNA(I3567),NOT(ISNA(J3567))),1,0)</f>
        <v>0</v>
      </c>
      <c r="R3567" s="0" t="n">
        <f aca="false">IF(SUM(O3567:Q3567)&lt;&gt;1,"ERROR",1)</f>
        <v>1</v>
      </c>
    </row>
    <row r="3568" customFormat="false" ht="12.8" hidden="false" customHeight="false" outlineLevel="0" collapsed="false">
      <c r="A3568" s="0" t="str">
        <f aca="false">gait_events!B3798</f>
        <v>pp075</v>
      </c>
      <c r="B3568" s="0" t="str">
        <f aca="false">VLOOKUP(A3568,participants!A:B,2,0)</f>
        <v>M</v>
      </c>
      <c r="C3568" s="0" t="n">
        <f aca="false">VLOOKUP(A3568,participants!A:C,3,0)</f>
        <v>59</v>
      </c>
      <c r="D3568" s="0" t="str">
        <f aca="false">VLOOKUP(A3568,participants!A:F,6,0)</f>
        <v>PD</v>
      </c>
      <c r="E3568" s="0" t="str">
        <f aca="false">IF(LEN(SUBSTITUTE(gait_events!C3798,"_run-",""))&lt;&gt;LEN(gait_events!C3798),LEFT(RIGHT(gait_events!C3798,LEN(gait_events!C3798)-19),FIND("_run-",RIGHT(gait_events!C3798,LEN(gait_events!C3798)-19),1)-1),RIGHT(gait_events!C3798,LEN(gait_events!C3798)-19))</f>
        <v>Preferred</v>
      </c>
      <c r="F3568" s="0" t="str">
        <f aca="false">IF(LEN(SUBSTITUTE(gait_events!C3798,"_run-",""))&lt;&gt;LEN(gait_events!C3798),RIGHT(gait_events!C3798,LEN(gait_events!C3798)-FIND("_run-",gait_events!C3798,1)-4),"")</f>
        <v>off</v>
      </c>
      <c r="G3568" s="0" t="str">
        <f aca="false">gait_events!D3798</f>
        <v>left_shank</v>
      </c>
      <c r="H3568" s="0" t="str">
        <f aca="false">gait_events!E3798</f>
        <v>IC</v>
      </c>
      <c r="I3568" s="0" t="n">
        <f aca="false">IF(gait_events!F3798&lt;&gt;"",gait_events!F3798,NA())</f>
        <v>651</v>
      </c>
      <c r="J3568" s="0" t="n">
        <f aca="false">IF(gait_events!G3798&lt;&gt;"",gait_events!G3798,NA())</f>
        <v>649</v>
      </c>
      <c r="K3568" s="0" t="n">
        <f aca="false">I3568-J3568</f>
        <v>2</v>
      </c>
      <c r="L3568" s="0" t="n">
        <f aca="false">K3568*5</f>
        <v>10</v>
      </c>
      <c r="M3568" s="0" t="n">
        <f aca="false">IF(NOT(ISNA(I3568)),1,0)</f>
        <v>1</v>
      </c>
      <c r="N3568" s="0" t="n">
        <f aca="false">IF(NOT(ISNA(J3568)),1,0)</f>
        <v>1</v>
      </c>
      <c r="O3568" s="0" t="n">
        <f aca="false">IF(AND(NOT(ISNA(I3568)),NOT(ISNA(J3568))),1,0)</f>
        <v>1</v>
      </c>
      <c r="P3568" s="0" t="n">
        <f aca="false">IF(AND(NOT(ISNA(I3568)),ISNA(J3568)),1,0)</f>
        <v>0</v>
      </c>
      <c r="Q3568" s="0" t="n">
        <f aca="false">IF(AND(ISNA(I3568),NOT(ISNA(J3568))),1,0)</f>
        <v>0</v>
      </c>
      <c r="R3568" s="0" t="n">
        <f aca="false">IF(SUM(O3568:Q3568)&lt;&gt;1,"ERROR",1)</f>
        <v>1</v>
      </c>
    </row>
    <row r="3569" customFormat="false" ht="12.8" hidden="false" customHeight="false" outlineLevel="0" collapsed="false">
      <c r="A3569" s="0" t="str">
        <f aca="false">gait_events!B3799</f>
        <v>pp075</v>
      </c>
      <c r="B3569" s="0" t="str">
        <f aca="false">VLOOKUP(A3569,participants!A:B,2,0)</f>
        <v>M</v>
      </c>
      <c r="C3569" s="0" t="n">
        <f aca="false">VLOOKUP(A3569,participants!A:C,3,0)</f>
        <v>59</v>
      </c>
      <c r="D3569" s="0" t="str">
        <f aca="false">VLOOKUP(A3569,participants!A:F,6,0)</f>
        <v>PD</v>
      </c>
      <c r="E3569" s="0" t="str">
        <f aca="false">IF(LEN(SUBSTITUTE(gait_events!C3799,"_run-",""))&lt;&gt;LEN(gait_events!C3799),LEFT(RIGHT(gait_events!C3799,LEN(gait_events!C3799)-19),FIND("_run-",RIGHT(gait_events!C3799,LEN(gait_events!C3799)-19),1)-1),RIGHT(gait_events!C3799,LEN(gait_events!C3799)-19))</f>
        <v>Preferred</v>
      </c>
      <c r="F3569" s="0" t="str">
        <f aca="false">IF(LEN(SUBSTITUTE(gait_events!C3799,"_run-",""))&lt;&gt;LEN(gait_events!C3799),RIGHT(gait_events!C3799,LEN(gait_events!C3799)-FIND("_run-",gait_events!C3799,1)-4),"")</f>
        <v>off</v>
      </c>
      <c r="G3569" s="0" t="str">
        <f aca="false">gait_events!D3799</f>
        <v>left_shank</v>
      </c>
      <c r="H3569" s="0" t="str">
        <f aca="false">gait_events!E3799</f>
        <v>IC</v>
      </c>
      <c r="I3569" s="0" t="n">
        <f aca="false">IF(gait_events!F3799&lt;&gt;"",gait_events!F3799,NA())</f>
        <v>842</v>
      </c>
      <c r="J3569" s="0" t="n">
        <f aca="false">IF(gait_events!G3799&lt;&gt;"",gait_events!G3799,NA())</f>
        <v>842</v>
      </c>
      <c r="K3569" s="0" t="n">
        <f aca="false">I3569-J3569</f>
        <v>0</v>
      </c>
      <c r="L3569" s="0" t="n">
        <f aca="false">K3569*5</f>
        <v>0</v>
      </c>
      <c r="M3569" s="0" t="n">
        <f aca="false">IF(NOT(ISNA(I3569)),1,0)</f>
        <v>1</v>
      </c>
      <c r="N3569" s="0" t="n">
        <f aca="false">IF(NOT(ISNA(J3569)),1,0)</f>
        <v>1</v>
      </c>
      <c r="O3569" s="0" t="n">
        <f aca="false">IF(AND(NOT(ISNA(I3569)),NOT(ISNA(J3569))),1,0)</f>
        <v>1</v>
      </c>
      <c r="P3569" s="0" t="n">
        <f aca="false">IF(AND(NOT(ISNA(I3569)),ISNA(J3569)),1,0)</f>
        <v>0</v>
      </c>
      <c r="Q3569" s="0" t="n">
        <f aca="false">IF(AND(ISNA(I3569),NOT(ISNA(J3569))),1,0)</f>
        <v>0</v>
      </c>
      <c r="R3569" s="0" t="n">
        <f aca="false">IF(SUM(O3569:Q3569)&lt;&gt;1,"ERROR",1)</f>
        <v>1</v>
      </c>
    </row>
    <row r="3570" customFormat="false" ht="12.8" hidden="false" customHeight="false" outlineLevel="0" collapsed="false">
      <c r="A3570" s="0" t="str">
        <f aca="false">gait_events!B3800</f>
        <v>pp075</v>
      </c>
      <c r="B3570" s="0" t="str">
        <f aca="false">VLOOKUP(A3570,participants!A:B,2,0)</f>
        <v>M</v>
      </c>
      <c r="C3570" s="0" t="n">
        <f aca="false">VLOOKUP(A3570,participants!A:C,3,0)</f>
        <v>59</v>
      </c>
      <c r="D3570" s="0" t="str">
        <f aca="false">VLOOKUP(A3570,participants!A:F,6,0)</f>
        <v>PD</v>
      </c>
      <c r="E3570" s="0" t="str">
        <f aca="false">IF(LEN(SUBSTITUTE(gait_events!C3800,"_run-",""))&lt;&gt;LEN(gait_events!C3800),LEFT(RIGHT(gait_events!C3800,LEN(gait_events!C3800)-19),FIND("_run-",RIGHT(gait_events!C3800,LEN(gait_events!C3800)-19),1)-1),RIGHT(gait_events!C3800,LEN(gait_events!C3800)-19))</f>
        <v>Preferred</v>
      </c>
      <c r="F3570" s="0" t="str">
        <f aca="false">IF(LEN(SUBSTITUTE(gait_events!C3800,"_run-",""))&lt;&gt;LEN(gait_events!C3800),RIGHT(gait_events!C3800,LEN(gait_events!C3800)-FIND("_run-",gait_events!C3800,1)-4),"")</f>
        <v>off</v>
      </c>
      <c r="G3570" s="0" t="str">
        <f aca="false">gait_events!D3800</f>
        <v>left_shank</v>
      </c>
      <c r="H3570" s="0" t="str">
        <f aca="false">gait_events!E3800</f>
        <v>FC</v>
      </c>
      <c r="I3570" s="0" t="n">
        <f aca="false">IF(gait_events!F3800&lt;&gt;"",gait_events!F3800,NA())</f>
        <v>35</v>
      </c>
      <c r="J3570" s="0" t="n">
        <f aca="false">IF(gait_events!G3800&lt;&gt;"",gait_events!G3800,NA())</f>
        <v>36</v>
      </c>
      <c r="K3570" s="0" t="n">
        <f aca="false">I3570-J3570</f>
        <v>-1</v>
      </c>
      <c r="L3570" s="0" t="n">
        <f aca="false">K3570*5</f>
        <v>-5</v>
      </c>
      <c r="M3570" s="0" t="n">
        <f aca="false">IF(NOT(ISNA(I3570)),1,0)</f>
        <v>1</v>
      </c>
      <c r="N3570" s="0" t="n">
        <f aca="false">IF(NOT(ISNA(J3570)),1,0)</f>
        <v>1</v>
      </c>
      <c r="O3570" s="0" t="n">
        <f aca="false">IF(AND(NOT(ISNA(I3570)),NOT(ISNA(J3570))),1,0)</f>
        <v>1</v>
      </c>
      <c r="P3570" s="0" t="n">
        <f aca="false">IF(AND(NOT(ISNA(I3570)),ISNA(J3570)),1,0)</f>
        <v>0</v>
      </c>
      <c r="Q3570" s="0" t="n">
        <f aca="false">IF(AND(ISNA(I3570),NOT(ISNA(J3570))),1,0)</f>
        <v>0</v>
      </c>
      <c r="R3570" s="0" t="n">
        <f aca="false">IF(SUM(O3570:Q3570)&lt;&gt;1,"ERROR",1)</f>
        <v>1</v>
      </c>
    </row>
    <row r="3571" customFormat="false" ht="12.8" hidden="false" customHeight="false" outlineLevel="0" collapsed="false">
      <c r="A3571" s="0" t="str">
        <f aca="false">gait_events!B3801</f>
        <v>pp075</v>
      </c>
      <c r="B3571" s="0" t="str">
        <f aca="false">VLOOKUP(A3571,participants!A:B,2,0)</f>
        <v>M</v>
      </c>
      <c r="C3571" s="0" t="n">
        <f aca="false">VLOOKUP(A3571,participants!A:C,3,0)</f>
        <v>59</v>
      </c>
      <c r="D3571" s="0" t="str">
        <f aca="false">VLOOKUP(A3571,participants!A:F,6,0)</f>
        <v>PD</v>
      </c>
      <c r="E3571" s="0" t="str">
        <f aca="false">IF(LEN(SUBSTITUTE(gait_events!C3801,"_run-",""))&lt;&gt;LEN(gait_events!C3801),LEFT(RIGHT(gait_events!C3801,LEN(gait_events!C3801)-19),FIND("_run-",RIGHT(gait_events!C3801,LEN(gait_events!C3801)-19),1)-1),RIGHT(gait_events!C3801,LEN(gait_events!C3801)-19))</f>
        <v>Preferred</v>
      </c>
      <c r="F3571" s="0" t="str">
        <f aca="false">IF(LEN(SUBSTITUTE(gait_events!C3801,"_run-",""))&lt;&gt;LEN(gait_events!C3801),RIGHT(gait_events!C3801,LEN(gait_events!C3801)-FIND("_run-",gait_events!C3801,1)-4),"")</f>
        <v>off</v>
      </c>
      <c r="G3571" s="0" t="str">
        <f aca="false">gait_events!D3801</f>
        <v>left_shank</v>
      </c>
      <c r="H3571" s="0" t="str">
        <f aca="false">gait_events!E3801</f>
        <v>FC</v>
      </c>
      <c r="I3571" s="0" t="n">
        <f aca="false">IF(gait_events!F3801&lt;&gt;"",gait_events!F3801,NA())</f>
        <v>225</v>
      </c>
      <c r="J3571" s="0" t="n">
        <f aca="false">IF(gait_events!G3801&lt;&gt;"",gait_events!G3801,NA())</f>
        <v>226</v>
      </c>
      <c r="K3571" s="0" t="n">
        <f aca="false">I3571-J3571</f>
        <v>-1</v>
      </c>
      <c r="L3571" s="0" t="n">
        <f aca="false">K3571*5</f>
        <v>-5</v>
      </c>
      <c r="M3571" s="0" t="n">
        <f aca="false">IF(NOT(ISNA(I3571)),1,0)</f>
        <v>1</v>
      </c>
      <c r="N3571" s="0" t="n">
        <f aca="false">IF(NOT(ISNA(J3571)),1,0)</f>
        <v>1</v>
      </c>
      <c r="O3571" s="0" t="n">
        <f aca="false">IF(AND(NOT(ISNA(I3571)),NOT(ISNA(J3571))),1,0)</f>
        <v>1</v>
      </c>
      <c r="P3571" s="0" t="n">
        <f aca="false">IF(AND(NOT(ISNA(I3571)),ISNA(J3571)),1,0)</f>
        <v>0</v>
      </c>
      <c r="Q3571" s="0" t="n">
        <f aca="false">IF(AND(ISNA(I3571),NOT(ISNA(J3571))),1,0)</f>
        <v>0</v>
      </c>
      <c r="R3571" s="0" t="n">
        <f aca="false">IF(SUM(O3571:Q3571)&lt;&gt;1,"ERROR",1)</f>
        <v>1</v>
      </c>
    </row>
    <row r="3572" customFormat="false" ht="12.8" hidden="false" customHeight="false" outlineLevel="0" collapsed="false">
      <c r="A3572" s="0" t="str">
        <f aca="false">gait_events!B3802</f>
        <v>pp075</v>
      </c>
      <c r="B3572" s="0" t="str">
        <f aca="false">VLOOKUP(A3572,participants!A:B,2,0)</f>
        <v>M</v>
      </c>
      <c r="C3572" s="0" t="n">
        <f aca="false">VLOOKUP(A3572,participants!A:C,3,0)</f>
        <v>59</v>
      </c>
      <c r="D3572" s="0" t="str">
        <f aca="false">VLOOKUP(A3572,participants!A:F,6,0)</f>
        <v>PD</v>
      </c>
      <c r="E3572" s="0" t="str">
        <f aca="false">IF(LEN(SUBSTITUTE(gait_events!C3802,"_run-",""))&lt;&gt;LEN(gait_events!C3802),LEFT(RIGHT(gait_events!C3802,LEN(gait_events!C3802)-19),FIND("_run-",RIGHT(gait_events!C3802,LEN(gait_events!C3802)-19),1)-1),RIGHT(gait_events!C3802,LEN(gait_events!C3802)-19))</f>
        <v>Preferred</v>
      </c>
      <c r="F3572" s="0" t="str">
        <f aca="false">IF(LEN(SUBSTITUTE(gait_events!C3802,"_run-",""))&lt;&gt;LEN(gait_events!C3802),RIGHT(gait_events!C3802,LEN(gait_events!C3802)-FIND("_run-",gait_events!C3802,1)-4),"")</f>
        <v>off</v>
      </c>
      <c r="G3572" s="0" t="str">
        <f aca="false">gait_events!D3802</f>
        <v>left_shank</v>
      </c>
      <c r="H3572" s="0" t="str">
        <f aca="false">gait_events!E3802</f>
        <v>FC</v>
      </c>
      <c r="I3572" s="0" t="n">
        <f aca="false">IF(gait_events!F3802&lt;&gt;"",gait_events!F3802,NA())</f>
        <v>407</v>
      </c>
      <c r="J3572" s="0" t="n">
        <f aca="false">IF(gait_events!G3802&lt;&gt;"",gait_events!G3802,NA())</f>
        <v>410</v>
      </c>
      <c r="K3572" s="0" t="n">
        <f aca="false">I3572-J3572</f>
        <v>-3</v>
      </c>
      <c r="L3572" s="0" t="n">
        <f aca="false">K3572*5</f>
        <v>-15</v>
      </c>
      <c r="M3572" s="0" t="n">
        <f aca="false">IF(NOT(ISNA(I3572)),1,0)</f>
        <v>1</v>
      </c>
      <c r="N3572" s="0" t="n">
        <f aca="false">IF(NOT(ISNA(J3572)),1,0)</f>
        <v>1</v>
      </c>
      <c r="O3572" s="0" t="n">
        <f aca="false">IF(AND(NOT(ISNA(I3572)),NOT(ISNA(J3572))),1,0)</f>
        <v>1</v>
      </c>
      <c r="P3572" s="0" t="n">
        <f aca="false">IF(AND(NOT(ISNA(I3572)),ISNA(J3572)),1,0)</f>
        <v>0</v>
      </c>
      <c r="Q3572" s="0" t="n">
        <f aca="false">IF(AND(ISNA(I3572),NOT(ISNA(J3572))),1,0)</f>
        <v>0</v>
      </c>
      <c r="R3572" s="0" t="n">
        <f aca="false">IF(SUM(O3572:Q3572)&lt;&gt;1,"ERROR",1)</f>
        <v>1</v>
      </c>
    </row>
    <row r="3573" customFormat="false" ht="12.8" hidden="false" customHeight="false" outlineLevel="0" collapsed="false">
      <c r="A3573" s="0" t="str">
        <f aca="false">gait_events!B3803</f>
        <v>pp075</v>
      </c>
      <c r="B3573" s="0" t="str">
        <f aca="false">VLOOKUP(A3573,participants!A:B,2,0)</f>
        <v>M</v>
      </c>
      <c r="C3573" s="0" t="n">
        <f aca="false">VLOOKUP(A3573,participants!A:C,3,0)</f>
        <v>59</v>
      </c>
      <c r="D3573" s="0" t="str">
        <f aca="false">VLOOKUP(A3573,participants!A:F,6,0)</f>
        <v>PD</v>
      </c>
      <c r="E3573" s="0" t="str">
        <f aca="false">IF(LEN(SUBSTITUTE(gait_events!C3803,"_run-",""))&lt;&gt;LEN(gait_events!C3803),LEFT(RIGHT(gait_events!C3803,LEN(gait_events!C3803)-19),FIND("_run-",RIGHT(gait_events!C3803,LEN(gait_events!C3803)-19),1)-1),RIGHT(gait_events!C3803,LEN(gait_events!C3803)-19))</f>
        <v>Preferred</v>
      </c>
      <c r="F3573" s="0" t="str">
        <f aca="false">IF(LEN(SUBSTITUTE(gait_events!C3803,"_run-",""))&lt;&gt;LEN(gait_events!C3803),RIGHT(gait_events!C3803,LEN(gait_events!C3803)-FIND("_run-",gait_events!C3803,1)-4),"")</f>
        <v>off</v>
      </c>
      <c r="G3573" s="0" t="str">
        <f aca="false">gait_events!D3803</f>
        <v>left_shank</v>
      </c>
      <c r="H3573" s="0" t="str">
        <f aca="false">gait_events!E3803</f>
        <v>FC</v>
      </c>
      <c r="I3573" s="0" t="n">
        <f aca="false">IF(gait_events!F3803&lt;&gt;"",gait_events!F3803,NA())</f>
        <v>587</v>
      </c>
      <c r="J3573" s="0" t="n">
        <f aca="false">IF(gait_events!G3803&lt;&gt;"",gait_events!G3803,NA())</f>
        <v>589</v>
      </c>
      <c r="K3573" s="0" t="n">
        <f aca="false">I3573-J3573</f>
        <v>-2</v>
      </c>
      <c r="L3573" s="0" t="n">
        <f aca="false">K3573*5</f>
        <v>-10</v>
      </c>
      <c r="M3573" s="0" t="n">
        <f aca="false">IF(NOT(ISNA(I3573)),1,0)</f>
        <v>1</v>
      </c>
      <c r="N3573" s="0" t="n">
        <f aca="false">IF(NOT(ISNA(J3573)),1,0)</f>
        <v>1</v>
      </c>
      <c r="O3573" s="0" t="n">
        <f aca="false">IF(AND(NOT(ISNA(I3573)),NOT(ISNA(J3573))),1,0)</f>
        <v>1</v>
      </c>
      <c r="P3573" s="0" t="n">
        <f aca="false">IF(AND(NOT(ISNA(I3573)),ISNA(J3573)),1,0)</f>
        <v>0</v>
      </c>
      <c r="Q3573" s="0" t="n">
        <f aca="false">IF(AND(ISNA(I3573),NOT(ISNA(J3573))),1,0)</f>
        <v>0</v>
      </c>
      <c r="R3573" s="0" t="n">
        <f aca="false">IF(SUM(O3573:Q3573)&lt;&gt;1,"ERROR",1)</f>
        <v>1</v>
      </c>
    </row>
    <row r="3574" customFormat="false" ht="12.8" hidden="false" customHeight="false" outlineLevel="0" collapsed="false">
      <c r="A3574" s="0" t="str">
        <f aca="false">gait_events!B3804</f>
        <v>pp075</v>
      </c>
      <c r="B3574" s="0" t="str">
        <f aca="false">VLOOKUP(A3574,participants!A:B,2,0)</f>
        <v>M</v>
      </c>
      <c r="C3574" s="0" t="n">
        <f aca="false">VLOOKUP(A3574,participants!A:C,3,0)</f>
        <v>59</v>
      </c>
      <c r="D3574" s="0" t="str">
        <f aca="false">VLOOKUP(A3574,participants!A:F,6,0)</f>
        <v>PD</v>
      </c>
      <c r="E3574" s="0" t="str">
        <f aca="false">IF(LEN(SUBSTITUTE(gait_events!C3804,"_run-",""))&lt;&gt;LEN(gait_events!C3804),LEFT(RIGHT(gait_events!C3804,LEN(gait_events!C3804)-19),FIND("_run-",RIGHT(gait_events!C3804,LEN(gait_events!C3804)-19),1)-1),RIGHT(gait_events!C3804,LEN(gait_events!C3804)-19))</f>
        <v>Preferred</v>
      </c>
      <c r="F3574" s="0" t="str">
        <f aca="false">IF(LEN(SUBSTITUTE(gait_events!C3804,"_run-",""))&lt;&gt;LEN(gait_events!C3804),RIGHT(gait_events!C3804,LEN(gait_events!C3804)-FIND("_run-",gait_events!C3804,1)-4),"")</f>
        <v>off</v>
      </c>
      <c r="G3574" s="0" t="str">
        <f aca="false">gait_events!D3804</f>
        <v>left_shank</v>
      </c>
      <c r="H3574" s="0" t="str">
        <f aca="false">gait_events!E3804</f>
        <v>FC</v>
      </c>
      <c r="I3574" s="0" t="n">
        <f aca="false">IF(gait_events!F3804&lt;&gt;"",gait_events!F3804,NA())</f>
        <v>770</v>
      </c>
      <c r="J3574" s="0" t="n">
        <f aca="false">IF(gait_events!G3804&lt;&gt;"",gait_events!G3804,NA())</f>
        <v>771</v>
      </c>
      <c r="K3574" s="0" t="n">
        <f aca="false">I3574-J3574</f>
        <v>-1</v>
      </c>
      <c r="L3574" s="0" t="n">
        <f aca="false">K3574*5</f>
        <v>-5</v>
      </c>
      <c r="M3574" s="0" t="n">
        <f aca="false">IF(NOT(ISNA(I3574)),1,0)</f>
        <v>1</v>
      </c>
      <c r="N3574" s="0" t="n">
        <f aca="false">IF(NOT(ISNA(J3574)),1,0)</f>
        <v>1</v>
      </c>
      <c r="O3574" s="0" t="n">
        <f aca="false">IF(AND(NOT(ISNA(I3574)),NOT(ISNA(J3574))),1,0)</f>
        <v>1</v>
      </c>
      <c r="P3574" s="0" t="n">
        <f aca="false">IF(AND(NOT(ISNA(I3574)),ISNA(J3574)),1,0)</f>
        <v>0</v>
      </c>
      <c r="Q3574" s="0" t="n">
        <f aca="false">IF(AND(ISNA(I3574),NOT(ISNA(J3574))),1,0)</f>
        <v>0</v>
      </c>
      <c r="R3574" s="0" t="n">
        <f aca="false">IF(SUM(O3574:Q3574)&lt;&gt;1,"ERROR",1)</f>
        <v>1</v>
      </c>
    </row>
    <row r="3575" customFormat="false" ht="12.8" hidden="false" customHeight="false" outlineLevel="0" collapsed="false">
      <c r="A3575" s="0" t="str">
        <f aca="false">gait_events!B3805</f>
        <v>pp075</v>
      </c>
      <c r="B3575" s="0" t="str">
        <f aca="false">VLOOKUP(A3575,participants!A:B,2,0)</f>
        <v>M</v>
      </c>
      <c r="C3575" s="0" t="n">
        <f aca="false">VLOOKUP(A3575,participants!A:C,3,0)</f>
        <v>59</v>
      </c>
      <c r="D3575" s="0" t="str">
        <f aca="false">VLOOKUP(A3575,participants!A:F,6,0)</f>
        <v>PD</v>
      </c>
      <c r="E3575" s="0" t="str">
        <f aca="false">IF(LEN(SUBSTITUTE(gait_events!C3805,"_run-",""))&lt;&gt;LEN(gait_events!C3805),LEFT(RIGHT(gait_events!C3805,LEN(gait_events!C3805)-19),FIND("_run-",RIGHT(gait_events!C3805,LEN(gait_events!C3805)-19),1)-1),RIGHT(gait_events!C3805,LEN(gait_events!C3805)-19))</f>
        <v>Preferred</v>
      </c>
      <c r="F3575" s="0" t="str">
        <f aca="false">IF(LEN(SUBSTITUTE(gait_events!C3805,"_run-",""))&lt;&gt;LEN(gait_events!C3805),RIGHT(gait_events!C3805,LEN(gait_events!C3805)-FIND("_run-",gait_events!C3805,1)-4),"")</f>
        <v>off</v>
      </c>
      <c r="G3575" s="0" t="str">
        <f aca="false">gait_events!D3805</f>
        <v>right_shank</v>
      </c>
      <c r="H3575" s="0" t="str">
        <f aca="false">gait_events!E3805</f>
        <v>IC</v>
      </c>
      <c r="I3575" s="0" t="n">
        <f aca="false">IF(gait_events!F3805&lt;&gt;"",gait_events!F3805,NA())</f>
        <v>9</v>
      </c>
      <c r="J3575" s="0" t="n">
        <f aca="false">IF(gait_events!G3805&lt;&gt;"",gait_events!G3805,NA())</f>
        <v>15</v>
      </c>
      <c r="K3575" s="0" t="n">
        <f aca="false">I3575-J3575</f>
        <v>-6</v>
      </c>
      <c r="L3575" s="0" t="n">
        <f aca="false">K3575*5</f>
        <v>-30</v>
      </c>
      <c r="M3575" s="0" t="n">
        <f aca="false">IF(NOT(ISNA(I3575)),1,0)</f>
        <v>1</v>
      </c>
      <c r="N3575" s="0" t="n">
        <f aca="false">IF(NOT(ISNA(J3575)),1,0)</f>
        <v>1</v>
      </c>
      <c r="O3575" s="0" t="n">
        <f aca="false">IF(AND(NOT(ISNA(I3575)),NOT(ISNA(J3575))),1,0)</f>
        <v>1</v>
      </c>
      <c r="P3575" s="0" t="n">
        <f aca="false">IF(AND(NOT(ISNA(I3575)),ISNA(J3575)),1,0)</f>
        <v>0</v>
      </c>
      <c r="Q3575" s="0" t="n">
        <f aca="false">IF(AND(ISNA(I3575),NOT(ISNA(J3575))),1,0)</f>
        <v>0</v>
      </c>
      <c r="R3575" s="0" t="n">
        <f aca="false">IF(SUM(O3575:Q3575)&lt;&gt;1,"ERROR",1)</f>
        <v>1</v>
      </c>
    </row>
    <row r="3576" customFormat="false" ht="12.8" hidden="false" customHeight="false" outlineLevel="0" collapsed="false">
      <c r="A3576" s="0" t="str">
        <f aca="false">gait_events!B3806</f>
        <v>pp075</v>
      </c>
      <c r="B3576" s="0" t="str">
        <f aca="false">VLOOKUP(A3576,participants!A:B,2,0)</f>
        <v>M</v>
      </c>
      <c r="C3576" s="0" t="n">
        <f aca="false">VLOOKUP(A3576,participants!A:C,3,0)</f>
        <v>59</v>
      </c>
      <c r="D3576" s="0" t="str">
        <f aca="false">VLOOKUP(A3576,participants!A:F,6,0)</f>
        <v>PD</v>
      </c>
      <c r="E3576" s="0" t="str">
        <f aca="false">IF(LEN(SUBSTITUTE(gait_events!C3806,"_run-",""))&lt;&gt;LEN(gait_events!C3806),LEFT(RIGHT(gait_events!C3806,LEN(gait_events!C3806)-19),FIND("_run-",RIGHT(gait_events!C3806,LEN(gait_events!C3806)-19),1)-1),RIGHT(gait_events!C3806,LEN(gait_events!C3806)-19))</f>
        <v>Preferred</v>
      </c>
      <c r="F3576" s="0" t="str">
        <f aca="false">IF(LEN(SUBSTITUTE(gait_events!C3806,"_run-",""))&lt;&gt;LEN(gait_events!C3806),RIGHT(gait_events!C3806,LEN(gait_events!C3806)-FIND("_run-",gait_events!C3806,1)-4),"")</f>
        <v>off</v>
      </c>
      <c r="G3576" s="0" t="str">
        <f aca="false">gait_events!D3806</f>
        <v>right_shank</v>
      </c>
      <c r="H3576" s="0" t="str">
        <f aca="false">gait_events!E3806</f>
        <v>IC</v>
      </c>
      <c r="I3576" s="0" t="n">
        <f aca="false">IF(gait_events!F3806&lt;&gt;"",gait_events!F3806,NA())</f>
        <v>200</v>
      </c>
      <c r="J3576" s="0" t="n">
        <f aca="false">IF(gait_events!G3806&lt;&gt;"",gait_events!G3806,NA())</f>
        <v>205</v>
      </c>
      <c r="K3576" s="0" t="n">
        <f aca="false">I3576-J3576</f>
        <v>-5</v>
      </c>
      <c r="L3576" s="0" t="n">
        <f aca="false">K3576*5</f>
        <v>-25</v>
      </c>
      <c r="M3576" s="0" t="n">
        <f aca="false">IF(NOT(ISNA(I3576)),1,0)</f>
        <v>1</v>
      </c>
      <c r="N3576" s="0" t="n">
        <f aca="false">IF(NOT(ISNA(J3576)),1,0)</f>
        <v>1</v>
      </c>
      <c r="O3576" s="0" t="n">
        <f aca="false">IF(AND(NOT(ISNA(I3576)),NOT(ISNA(J3576))),1,0)</f>
        <v>1</v>
      </c>
      <c r="P3576" s="0" t="n">
        <f aca="false">IF(AND(NOT(ISNA(I3576)),ISNA(J3576)),1,0)</f>
        <v>0</v>
      </c>
      <c r="Q3576" s="0" t="n">
        <f aca="false">IF(AND(ISNA(I3576),NOT(ISNA(J3576))),1,0)</f>
        <v>0</v>
      </c>
      <c r="R3576" s="0" t="n">
        <f aca="false">IF(SUM(O3576:Q3576)&lt;&gt;1,"ERROR",1)</f>
        <v>1</v>
      </c>
    </row>
    <row r="3577" customFormat="false" ht="12.8" hidden="false" customHeight="false" outlineLevel="0" collapsed="false">
      <c r="A3577" s="0" t="str">
        <f aca="false">gait_events!B3807</f>
        <v>pp075</v>
      </c>
      <c r="B3577" s="0" t="str">
        <f aca="false">VLOOKUP(A3577,participants!A:B,2,0)</f>
        <v>M</v>
      </c>
      <c r="C3577" s="0" t="n">
        <f aca="false">VLOOKUP(A3577,participants!A:C,3,0)</f>
        <v>59</v>
      </c>
      <c r="D3577" s="0" t="str">
        <f aca="false">VLOOKUP(A3577,participants!A:F,6,0)</f>
        <v>PD</v>
      </c>
      <c r="E3577" s="0" t="str">
        <f aca="false">IF(LEN(SUBSTITUTE(gait_events!C3807,"_run-",""))&lt;&gt;LEN(gait_events!C3807),LEFT(RIGHT(gait_events!C3807,LEN(gait_events!C3807)-19),FIND("_run-",RIGHT(gait_events!C3807,LEN(gait_events!C3807)-19),1)-1),RIGHT(gait_events!C3807,LEN(gait_events!C3807)-19))</f>
        <v>Preferred</v>
      </c>
      <c r="F3577" s="0" t="str">
        <f aca="false">IF(LEN(SUBSTITUTE(gait_events!C3807,"_run-",""))&lt;&gt;LEN(gait_events!C3807),RIGHT(gait_events!C3807,LEN(gait_events!C3807)-FIND("_run-",gait_events!C3807,1)-4),"")</f>
        <v>off</v>
      </c>
      <c r="G3577" s="0" t="str">
        <f aca="false">gait_events!D3807</f>
        <v>right_shank</v>
      </c>
      <c r="H3577" s="0" t="str">
        <f aca="false">gait_events!E3807</f>
        <v>IC</v>
      </c>
      <c r="I3577" s="0" t="n">
        <f aca="false">IF(gait_events!F3807&lt;&gt;"",gait_events!F3807,NA())</f>
        <v>381</v>
      </c>
      <c r="J3577" s="0" t="n">
        <f aca="false">IF(gait_events!G3807&lt;&gt;"",gait_events!G3807,NA())</f>
        <v>383</v>
      </c>
      <c r="K3577" s="0" t="n">
        <f aca="false">I3577-J3577</f>
        <v>-2</v>
      </c>
      <c r="L3577" s="0" t="n">
        <f aca="false">K3577*5</f>
        <v>-10</v>
      </c>
      <c r="M3577" s="0" t="n">
        <f aca="false">IF(NOT(ISNA(I3577)),1,0)</f>
        <v>1</v>
      </c>
      <c r="N3577" s="0" t="n">
        <f aca="false">IF(NOT(ISNA(J3577)),1,0)</f>
        <v>1</v>
      </c>
      <c r="O3577" s="0" t="n">
        <f aca="false">IF(AND(NOT(ISNA(I3577)),NOT(ISNA(J3577))),1,0)</f>
        <v>1</v>
      </c>
      <c r="P3577" s="0" t="n">
        <f aca="false">IF(AND(NOT(ISNA(I3577)),ISNA(J3577)),1,0)</f>
        <v>0</v>
      </c>
      <c r="Q3577" s="0" t="n">
        <f aca="false">IF(AND(ISNA(I3577),NOT(ISNA(J3577))),1,0)</f>
        <v>0</v>
      </c>
      <c r="R3577" s="0" t="n">
        <f aca="false">IF(SUM(O3577:Q3577)&lt;&gt;1,"ERROR",1)</f>
        <v>1</v>
      </c>
    </row>
    <row r="3578" customFormat="false" ht="12.8" hidden="false" customHeight="false" outlineLevel="0" collapsed="false">
      <c r="A3578" s="0" t="str">
        <f aca="false">gait_events!B3808</f>
        <v>pp075</v>
      </c>
      <c r="B3578" s="0" t="str">
        <f aca="false">VLOOKUP(A3578,participants!A:B,2,0)</f>
        <v>M</v>
      </c>
      <c r="C3578" s="0" t="n">
        <f aca="false">VLOOKUP(A3578,participants!A:C,3,0)</f>
        <v>59</v>
      </c>
      <c r="D3578" s="0" t="str">
        <f aca="false">VLOOKUP(A3578,participants!A:F,6,0)</f>
        <v>PD</v>
      </c>
      <c r="E3578" s="0" t="str">
        <f aca="false">IF(LEN(SUBSTITUTE(gait_events!C3808,"_run-",""))&lt;&gt;LEN(gait_events!C3808),LEFT(RIGHT(gait_events!C3808,LEN(gait_events!C3808)-19),FIND("_run-",RIGHT(gait_events!C3808,LEN(gait_events!C3808)-19),1)-1),RIGHT(gait_events!C3808,LEN(gait_events!C3808)-19))</f>
        <v>Preferred</v>
      </c>
      <c r="F3578" s="0" t="str">
        <f aca="false">IF(LEN(SUBSTITUTE(gait_events!C3808,"_run-",""))&lt;&gt;LEN(gait_events!C3808),RIGHT(gait_events!C3808,LEN(gait_events!C3808)-FIND("_run-",gait_events!C3808,1)-4),"")</f>
        <v>off</v>
      </c>
      <c r="G3578" s="0" t="str">
        <f aca="false">gait_events!D3808</f>
        <v>right_shank</v>
      </c>
      <c r="H3578" s="0" t="str">
        <f aca="false">gait_events!E3808</f>
        <v>IC</v>
      </c>
      <c r="I3578" s="0" t="n">
        <f aca="false">IF(gait_events!F3808&lt;&gt;"",gait_events!F3808,NA())</f>
        <v>562</v>
      </c>
      <c r="J3578" s="0" t="n">
        <f aca="false">IF(gait_events!G3808&lt;&gt;"",gait_events!G3808,NA())</f>
        <v>565</v>
      </c>
      <c r="K3578" s="0" t="n">
        <f aca="false">I3578-J3578</f>
        <v>-3</v>
      </c>
      <c r="L3578" s="0" t="n">
        <f aca="false">K3578*5</f>
        <v>-15</v>
      </c>
      <c r="M3578" s="0" t="n">
        <f aca="false">IF(NOT(ISNA(I3578)),1,0)</f>
        <v>1</v>
      </c>
      <c r="N3578" s="0" t="n">
        <f aca="false">IF(NOT(ISNA(J3578)),1,0)</f>
        <v>1</v>
      </c>
      <c r="O3578" s="0" t="n">
        <f aca="false">IF(AND(NOT(ISNA(I3578)),NOT(ISNA(J3578))),1,0)</f>
        <v>1</v>
      </c>
      <c r="P3578" s="0" t="n">
        <f aca="false">IF(AND(NOT(ISNA(I3578)),ISNA(J3578)),1,0)</f>
        <v>0</v>
      </c>
      <c r="Q3578" s="0" t="n">
        <f aca="false">IF(AND(ISNA(I3578),NOT(ISNA(J3578))),1,0)</f>
        <v>0</v>
      </c>
      <c r="R3578" s="0" t="n">
        <f aca="false">IF(SUM(O3578:Q3578)&lt;&gt;1,"ERROR",1)</f>
        <v>1</v>
      </c>
    </row>
    <row r="3579" customFormat="false" ht="12.8" hidden="false" customHeight="false" outlineLevel="0" collapsed="false">
      <c r="A3579" s="0" t="str">
        <f aca="false">gait_events!B3809</f>
        <v>pp075</v>
      </c>
      <c r="B3579" s="0" t="str">
        <f aca="false">VLOOKUP(A3579,participants!A:B,2,0)</f>
        <v>M</v>
      </c>
      <c r="C3579" s="0" t="n">
        <f aca="false">VLOOKUP(A3579,participants!A:C,3,0)</f>
        <v>59</v>
      </c>
      <c r="D3579" s="0" t="str">
        <f aca="false">VLOOKUP(A3579,participants!A:F,6,0)</f>
        <v>PD</v>
      </c>
      <c r="E3579" s="0" t="str">
        <f aca="false">IF(LEN(SUBSTITUTE(gait_events!C3809,"_run-",""))&lt;&gt;LEN(gait_events!C3809),LEFT(RIGHT(gait_events!C3809,LEN(gait_events!C3809)-19),FIND("_run-",RIGHT(gait_events!C3809,LEN(gait_events!C3809)-19),1)-1),RIGHT(gait_events!C3809,LEN(gait_events!C3809)-19))</f>
        <v>Preferred</v>
      </c>
      <c r="F3579" s="0" t="str">
        <f aca="false">IF(LEN(SUBSTITUTE(gait_events!C3809,"_run-",""))&lt;&gt;LEN(gait_events!C3809),RIGHT(gait_events!C3809,LEN(gait_events!C3809)-FIND("_run-",gait_events!C3809,1)-4),"")</f>
        <v>off</v>
      </c>
      <c r="G3579" s="0" t="str">
        <f aca="false">gait_events!D3809</f>
        <v>right_shank</v>
      </c>
      <c r="H3579" s="0" t="str">
        <f aca="false">gait_events!E3809</f>
        <v>IC</v>
      </c>
      <c r="I3579" s="0" t="n">
        <f aca="false">IF(gait_events!F3809&lt;&gt;"",gait_events!F3809,NA())</f>
        <v>743</v>
      </c>
      <c r="J3579" s="0" t="n">
        <f aca="false">IF(gait_events!G3809&lt;&gt;"",gait_events!G3809,NA())</f>
        <v>749</v>
      </c>
      <c r="K3579" s="0" t="n">
        <f aca="false">I3579-J3579</f>
        <v>-6</v>
      </c>
      <c r="L3579" s="0" t="n">
        <f aca="false">K3579*5</f>
        <v>-30</v>
      </c>
      <c r="M3579" s="0" t="n">
        <f aca="false">IF(NOT(ISNA(I3579)),1,0)</f>
        <v>1</v>
      </c>
      <c r="N3579" s="0" t="n">
        <f aca="false">IF(NOT(ISNA(J3579)),1,0)</f>
        <v>1</v>
      </c>
      <c r="O3579" s="0" t="n">
        <f aca="false">IF(AND(NOT(ISNA(I3579)),NOT(ISNA(J3579))),1,0)</f>
        <v>1</v>
      </c>
      <c r="P3579" s="0" t="n">
        <f aca="false">IF(AND(NOT(ISNA(I3579)),ISNA(J3579)),1,0)</f>
        <v>0</v>
      </c>
      <c r="Q3579" s="0" t="n">
        <f aca="false">IF(AND(ISNA(I3579),NOT(ISNA(J3579))),1,0)</f>
        <v>0</v>
      </c>
      <c r="R3579" s="0" t="n">
        <f aca="false">IF(SUM(O3579:Q3579)&lt;&gt;1,"ERROR",1)</f>
        <v>1</v>
      </c>
    </row>
    <row r="3580" customFormat="false" ht="12.8" hidden="false" customHeight="false" outlineLevel="0" collapsed="false">
      <c r="A3580" s="0" t="str">
        <f aca="false">gait_events!B3810</f>
        <v>pp075</v>
      </c>
      <c r="B3580" s="0" t="str">
        <f aca="false">VLOOKUP(A3580,participants!A:B,2,0)</f>
        <v>M</v>
      </c>
      <c r="C3580" s="0" t="n">
        <f aca="false">VLOOKUP(A3580,participants!A:C,3,0)</f>
        <v>59</v>
      </c>
      <c r="D3580" s="0" t="str">
        <f aca="false">VLOOKUP(A3580,participants!A:F,6,0)</f>
        <v>PD</v>
      </c>
      <c r="E3580" s="0" t="str">
        <f aca="false">IF(LEN(SUBSTITUTE(gait_events!C3810,"_run-",""))&lt;&gt;LEN(gait_events!C3810),LEFT(RIGHT(gait_events!C3810,LEN(gait_events!C3810)-19),FIND("_run-",RIGHT(gait_events!C3810,LEN(gait_events!C3810)-19),1)-1),RIGHT(gait_events!C3810,LEN(gait_events!C3810)-19))</f>
        <v>Preferred</v>
      </c>
      <c r="F3580" s="0" t="str">
        <f aca="false">IF(LEN(SUBSTITUTE(gait_events!C3810,"_run-",""))&lt;&gt;LEN(gait_events!C3810),RIGHT(gait_events!C3810,LEN(gait_events!C3810)-FIND("_run-",gait_events!C3810,1)-4),"")</f>
        <v>off</v>
      </c>
      <c r="G3580" s="0" t="str">
        <f aca="false">gait_events!D3810</f>
        <v>right_shank</v>
      </c>
      <c r="H3580" s="0" t="str">
        <f aca="false">gait_events!E3810</f>
        <v>FC</v>
      </c>
      <c r="I3580" s="0" t="n">
        <f aca="false">IF(gait_events!F3810&lt;&gt;"",gait_events!F3810,NA())</f>
        <v>132</v>
      </c>
      <c r="J3580" s="0" t="n">
        <f aca="false">IF(gait_events!G3810&lt;&gt;"",gait_events!G3810,NA())</f>
        <v>133</v>
      </c>
      <c r="K3580" s="0" t="n">
        <f aca="false">I3580-J3580</f>
        <v>-1</v>
      </c>
      <c r="L3580" s="0" t="n">
        <f aca="false">K3580*5</f>
        <v>-5</v>
      </c>
      <c r="M3580" s="0" t="n">
        <f aca="false">IF(NOT(ISNA(I3580)),1,0)</f>
        <v>1</v>
      </c>
      <c r="N3580" s="0" t="n">
        <f aca="false">IF(NOT(ISNA(J3580)),1,0)</f>
        <v>1</v>
      </c>
      <c r="O3580" s="0" t="n">
        <f aca="false">IF(AND(NOT(ISNA(I3580)),NOT(ISNA(J3580))),1,0)</f>
        <v>1</v>
      </c>
      <c r="P3580" s="0" t="n">
        <f aca="false">IF(AND(NOT(ISNA(I3580)),ISNA(J3580)),1,0)</f>
        <v>0</v>
      </c>
      <c r="Q3580" s="0" t="n">
        <f aca="false">IF(AND(ISNA(I3580),NOT(ISNA(J3580))),1,0)</f>
        <v>0</v>
      </c>
      <c r="R3580" s="0" t="n">
        <f aca="false">IF(SUM(O3580:Q3580)&lt;&gt;1,"ERROR",1)</f>
        <v>1</v>
      </c>
    </row>
    <row r="3581" customFormat="false" ht="12.8" hidden="false" customHeight="false" outlineLevel="0" collapsed="false">
      <c r="A3581" s="0" t="str">
        <f aca="false">gait_events!B3811</f>
        <v>pp075</v>
      </c>
      <c r="B3581" s="0" t="str">
        <f aca="false">VLOOKUP(A3581,participants!A:B,2,0)</f>
        <v>M</v>
      </c>
      <c r="C3581" s="0" t="n">
        <f aca="false">VLOOKUP(A3581,participants!A:C,3,0)</f>
        <v>59</v>
      </c>
      <c r="D3581" s="0" t="str">
        <f aca="false">VLOOKUP(A3581,participants!A:F,6,0)</f>
        <v>PD</v>
      </c>
      <c r="E3581" s="0" t="str">
        <f aca="false">IF(LEN(SUBSTITUTE(gait_events!C3811,"_run-",""))&lt;&gt;LEN(gait_events!C3811),LEFT(RIGHT(gait_events!C3811,LEN(gait_events!C3811)-19),FIND("_run-",RIGHT(gait_events!C3811,LEN(gait_events!C3811)-19),1)-1),RIGHT(gait_events!C3811,LEN(gait_events!C3811)-19))</f>
        <v>Preferred</v>
      </c>
      <c r="F3581" s="0" t="str">
        <f aca="false">IF(LEN(SUBSTITUTE(gait_events!C3811,"_run-",""))&lt;&gt;LEN(gait_events!C3811),RIGHT(gait_events!C3811,LEN(gait_events!C3811)-FIND("_run-",gait_events!C3811,1)-4),"")</f>
        <v>off</v>
      </c>
      <c r="G3581" s="0" t="str">
        <f aca="false">gait_events!D3811</f>
        <v>right_shank</v>
      </c>
      <c r="H3581" s="0" t="str">
        <f aca="false">gait_events!E3811</f>
        <v>FC</v>
      </c>
      <c r="I3581" s="0" t="n">
        <f aca="false">IF(gait_events!F3811&lt;&gt;"",gait_events!F3811,NA())</f>
        <v>316</v>
      </c>
      <c r="J3581" s="0" t="n">
        <f aca="false">IF(gait_events!G3811&lt;&gt;"",gait_events!G3811,NA())</f>
        <v>318</v>
      </c>
      <c r="K3581" s="0" t="n">
        <f aca="false">I3581-J3581</f>
        <v>-2</v>
      </c>
      <c r="L3581" s="0" t="n">
        <f aca="false">K3581*5</f>
        <v>-10</v>
      </c>
      <c r="M3581" s="0" t="n">
        <f aca="false">IF(NOT(ISNA(I3581)),1,0)</f>
        <v>1</v>
      </c>
      <c r="N3581" s="0" t="n">
        <f aca="false">IF(NOT(ISNA(J3581)),1,0)</f>
        <v>1</v>
      </c>
      <c r="O3581" s="0" t="n">
        <f aca="false">IF(AND(NOT(ISNA(I3581)),NOT(ISNA(J3581))),1,0)</f>
        <v>1</v>
      </c>
      <c r="P3581" s="0" t="n">
        <f aca="false">IF(AND(NOT(ISNA(I3581)),ISNA(J3581)),1,0)</f>
        <v>0</v>
      </c>
      <c r="Q3581" s="0" t="n">
        <f aca="false">IF(AND(ISNA(I3581),NOT(ISNA(J3581))),1,0)</f>
        <v>0</v>
      </c>
      <c r="R3581" s="0" t="n">
        <f aca="false">IF(SUM(O3581:Q3581)&lt;&gt;1,"ERROR",1)</f>
        <v>1</v>
      </c>
    </row>
    <row r="3582" customFormat="false" ht="12.8" hidden="false" customHeight="false" outlineLevel="0" collapsed="false">
      <c r="A3582" s="0" t="str">
        <f aca="false">gait_events!B3812</f>
        <v>pp075</v>
      </c>
      <c r="B3582" s="0" t="str">
        <f aca="false">VLOOKUP(A3582,participants!A:B,2,0)</f>
        <v>M</v>
      </c>
      <c r="C3582" s="0" t="n">
        <f aca="false">VLOOKUP(A3582,participants!A:C,3,0)</f>
        <v>59</v>
      </c>
      <c r="D3582" s="0" t="str">
        <f aca="false">VLOOKUP(A3582,participants!A:F,6,0)</f>
        <v>PD</v>
      </c>
      <c r="E3582" s="0" t="str">
        <f aca="false">IF(LEN(SUBSTITUTE(gait_events!C3812,"_run-",""))&lt;&gt;LEN(gait_events!C3812),LEFT(RIGHT(gait_events!C3812,LEN(gait_events!C3812)-19),FIND("_run-",RIGHT(gait_events!C3812,LEN(gait_events!C3812)-19),1)-1),RIGHT(gait_events!C3812,LEN(gait_events!C3812)-19))</f>
        <v>Preferred</v>
      </c>
      <c r="F3582" s="0" t="str">
        <f aca="false">IF(LEN(SUBSTITUTE(gait_events!C3812,"_run-",""))&lt;&gt;LEN(gait_events!C3812),RIGHT(gait_events!C3812,LEN(gait_events!C3812)-FIND("_run-",gait_events!C3812,1)-4),"")</f>
        <v>off</v>
      </c>
      <c r="G3582" s="0" t="str">
        <f aca="false">gait_events!D3812</f>
        <v>right_shank</v>
      </c>
      <c r="H3582" s="0" t="str">
        <f aca="false">gait_events!E3812</f>
        <v>FC</v>
      </c>
      <c r="I3582" s="0" t="n">
        <f aca="false">IF(gait_events!F3812&lt;&gt;"",gait_events!F3812,NA())</f>
        <v>496</v>
      </c>
      <c r="J3582" s="0" t="n">
        <f aca="false">IF(gait_events!G3812&lt;&gt;"",gait_events!G3812,NA())</f>
        <v>498</v>
      </c>
      <c r="K3582" s="0" t="n">
        <f aca="false">I3582-J3582</f>
        <v>-2</v>
      </c>
      <c r="L3582" s="0" t="n">
        <f aca="false">K3582*5</f>
        <v>-10</v>
      </c>
      <c r="M3582" s="0" t="n">
        <f aca="false">IF(NOT(ISNA(I3582)),1,0)</f>
        <v>1</v>
      </c>
      <c r="N3582" s="0" t="n">
        <f aca="false">IF(NOT(ISNA(J3582)),1,0)</f>
        <v>1</v>
      </c>
      <c r="O3582" s="0" t="n">
        <f aca="false">IF(AND(NOT(ISNA(I3582)),NOT(ISNA(J3582))),1,0)</f>
        <v>1</v>
      </c>
      <c r="P3582" s="0" t="n">
        <f aca="false">IF(AND(NOT(ISNA(I3582)),ISNA(J3582)),1,0)</f>
        <v>0</v>
      </c>
      <c r="Q3582" s="0" t="n">
        <f aca="false">IF(AND(ISNA(I3582),NOT(ISNA(J3582))),1,0)</f>
        <v>0</v>
      </c>
      <c r="R3582" s="0" t="n">
        <f aca="false">IF(SUM(O3582:Q3582)&lt;&gt;1,"ERROR",1)</f>
        <v>1</v>
      </c>
    </row>
    <row r="3583" customFormat="false" ht="12.8" hidden="false" customHeight="false" outlineLevel="0" collapsed="false">
      <c r="A3583" s="0" t="str">
        <f aca="false">gait_events!B3813</f>
        <v>pp075</v>
      </c>
      <c r="B3583" s="0" t="str">
        <f aca="false">VLOOKUP(A3583,participants!A:B,2,0)</f>
        <v>M</v>
      </c>
      <c r="C3583" s="0" t="n">
        <f aca="false">VLOOKUP(A3583,participants!A:C,3,0)</f>
        <v>59</v>
      </c>
      <c r="D3583" s="0" t="str">
        <f aca="false">VLOOKUP(A3583,participants!A:F,6,0)</f>
        <v>PD</v>
      </c>
      <c r="E3583" s="0" t="str">
        <f aca="false">IF(LEN(SUBSTITUTE(gait_events!C3813,"_run-",""))&lt;&gt;LEN(gait_events!C3813),LEFT(RIGHT(gait_events!C3813,LEN(gait_events!C3813)-19),FIND("_run-",RIGHT(gait_events!C3813,LEN(gait_events!C3813)-19),1)-1),RIGHT(gait_events!C3813,LEN(gait_events!C3813)-19))</f>
        <v>Preferred</v>
      </c>
      <c r="F3583" s="0" t="str">
        <f aca="false">IF(LEN(SUBSTITUTE(gait_events!C3813,"_run-",""))&lt;&gt;LEN(gait_events!C3813),RIGHT(gait_events!C3813,LEN(gait_events!C3813)-FIND("_run-",gait_events!C3813,1)-4),"")</f>
        <v>off</v>
      </c>
      <c r="G3583" s="0" t="str">
        <f aca="false">gait_events!D3813</f>
        <v>right_shank</v>
      </c>
      <c r="H3583" s="0" t="str">
        <f aca="false">gait_events!E3813</f>
        <v>FC</v>
      </c>
      <c r="I3583" s="0" t="n">
        <f aca="false">IF(gait_events!F3813&lt;&gt;"",gait_events!F3813,NA())</f>
        <v>677</v>
      </c>
      <c r="J3583" s="0" t="n">
        <f aca="false">IF(gait_events!G3813&lt;&gt;"",gait_events!G3813,NA())</f>
        <v>678</v>
      </c>
      <c r="K3583" s="0" t="n">
        <f aca="false">I3583-J3583</f>
        <v>-1</v>
      </c>
      <c r="L3583" s="0" t="n">
        <f aca="false">K3583*5</f>
        <v>-5</v>
      </c>
      <c r="M3583" s="0" t="n">
        <f aca="false">IF(NOT(ISNA(I3583)),1,0)</f>
        <v>1</v>
      </c>
      <c r="N3583" s="0" t="n">
        <f aca="false">IF(NOT(ISNA(J3583)),1,0)</f>
        <v>1</v>
      </c>
      <c r="O3583" s="0" t="n">
        <f aca="false">IF(AND(NOT(ISNA(I3583)),NOT(ISNA(J3583))),1,0)</f>
        <v>1</v>
      </c>
      <c r="P3583" s="0" t="n">
        <f aca="false">IF(AND(NOT(ISNA(I3583)),ISNA(J3583)),1,0)</f>
        <v>0</v>
      </c>
      <c r="Q3583" s="0" t="n">
        <f aca="false">IF(AND(ISNA(I3583),NOT(ISNA(J3583))),1,0)</f>
        <v>0</v>
      </c>
      <c r="R3583" s="0" t="n">
        <f aca="false">IF(SUM(O3583:Q3583)&lt;&gt;1,"ERROR",1)</f>
        <v>1</v>
      </c>
    </row>
    <row r="3584" customFormat="false" ht="12.8" hidden="false" customHeight="false" outlineLevel="0" collapsed="false">
      <c r="A3584" s="0" t="str">
        <f aca="false">gait_events!B3814</f>
        <v>pp075</v>
      </c>
      <c r="B3584" s="0" t="str">
        <f aca="false">VLOOKUP(A3584,participants!A:B,2,0)</f>
        <v>M</v>
      </c>
      <c r="C3584" s="0" t="n">
        <f aca="false">VLOOKUP(A3584,participants!A:C,3,0)</f>
        <v>59</v>
      </c>
      <c r="D3584" s="0" t="str">
        <f aca="false">VLOOKUP(A3584,participants!A:F,6,0)</f>
        <v>PD</v>
      </c>
      <c r="E3584" s="0" t="str">
        <f aca="false">IF(LEN(SUBSTITUTE(gait_events!C3814,"_run-",""))&lt;&gt;LEN(gait_events!C3814),LEFT(RIGHT(gait_events!C3814,LEN(gait_events!C3814)-19),FIND("_run-",RIGHT(gait_events!C3814,LEN(gait_events!C3814)-19),1)-1),RIGHT(gait_events!C3814,LEN(gait_events!C3814)-19))</f>
        <v>Preferred</v>
      </c>
      <c r="F3584" s="0" t="str">
        <f aca="false">IF(LEN(SUBSTITUTE(gait_events!C3814,"_run-",""))&lt;&gt;LEN(gait_events!C3814),RIGHT(gait_events!C3814,LEN(gait_events!C3814)-FIND("_run-",gait_events!C3814,1)-4),"")</f>
        <v>on</v>
      </c>
      <c r="G3584" s="0" t="str">
        <f aca="false">gait_events!D3814</f>
        <v>left_ankle</v>
      </c>
      <c r="H3584" s="0" t="str">
        <f aca="false">gait_events!E3814</f>
        <v>IC</v>
      </c>
      <c r="I3584" s="0" t="n">
        <f aca="false">IF(gait_events!F3814&lt;&gt;"",gait_events!F3814,NA())</f>
        <v>127</v>
      </c>
      <c r="J3584" s="0" t="n">
        <f aca="false">IF(gait_events!G3814&lt;&gt;"",gait_events!G3814,NA())</f>
        <v>128</v>
      </c>
      <c r="K3584" s="0" t="n">
        <f aca="false">I3584-J3584</f>
        <v>-1</v>
      </c>
      <c r="L3584" s="0" t="n">
        <f aca="false">K3584*5</f>
        <v>-5</v>
      </c>
      <c r="M3584" s="0" t="n">
        <f aca="false">IF(NOT(ISNA(I3584)),1,0)</f>
        <v>1</v>
      </c>
      <c r="N3584" s="0" t="n">
        <f aca="false">IF(NOT(ISNA(J3584)),1,0)</f>
        <v>1</v>
      </c>
      <c r="O3584" s="0" t="n">
        <f aca="false">IF(AND(NOT(ISNA(I3584)),NOT(ISNA(J3584))),1,0)</f>
        <v>1</v>
      </c>
      <c r="P3584" s="0" t="n">
        <f aca="false">IF(AND(NOT(ISNA(I3584)),ISNA(J3584)),1,0)</f>
        <v>0</v>
      </c>
      <c r="Q3584" s="0" t="n">
        <f aca="false">IF(AND(ISNA(I3584),NOT(ISNA(J3584))),1,0)</f>
        <v>0</v>
      </c>
      <c r="R3584" s="0" t="n">
        <f aca="false">IF(SUM(O3584:Q3584)&lt;&gt;1,"ERROR",1)</f>
        <v>1</v>
      </c>
    </row>
    <row r="3585" customFormat="false" ht="12.8" hidden="false" customHeight="false" outlineLevel="0" collapsed="false">
      <c r="A3585" s="0" t="str">
        <f aca="false">gait_events!B3815</f>
        <v>pp075</v>
      </c>
      <c r="B3585" s="0" t="str">
        <f aca="false">VLOOKUP(A3585,participants!A:B,2,0)</f>
        <v>M</v>
      </c>
      <c r="C3585" s="0" t="n">
        <f aca="false">VLOOKUP(A3585,participants!A:C,3,0)</f>
        <v>59</v>
      </c>
      <c r="D3585" s="0" t="str">
        <f aca="false">VLOOKUP(A3585,participants!A:F,6,0)</f>
        <v>PD</v>
      </c>
      <c r="E3585" s="0" t="str">
        <f aca="false">IF(LEN(SUBSTITUTE(gait_events!C3815,"_run-",""))&lt;&gt;LEN(gait_events!C3815),LEFT(RIGHT(gait_events!C3815,LEN(gait_events!C3815)-19),FIND("_run-",RIGHT(gait_events!C3815,LEN(gait_events!C3815)-19),1)-1),RIGHT(gait_events!C3815,LEN(gait_events!C3815)-19))</f>
        <v>Preferred</v>
      </c>
      <c r="F3585" s="0" t="str">
        <f aca="false">IF(LEN(SUBSTITUTE(gait_events!C3815,"_run-",""))&lt;&gt;LEN(gait_events!C3815),RIGHT(gait_events!C3815,LEN(gait_events!C3815)-FIND("_run-",gait_events!C3815,1)-4),"")</f>
        <v>on</v>
      </c>
      <c r="G3585" s="0" t="str">
        <f aca="false">gait_events!D3815</f>
        <v>left_ankle</v>
      </c>
      <c r="H3585" s="0" t="str">
        <f aca="false">gait_events!E3815</f>
        <v>IC</v>
      </c>
      <c r="I3585" s="0" t="n">
        <f aca="false">IF(gait_events!F3815&lt;&gt;"",gait_events!F3815,NA())</f>
        <v>315</v>
      </c>
      <c r="J3585" s="0" t="n">
        <f aca="false">IF(gait_events!G3815&lt;&gt;"",gait_events!G3815,NA())</f>
        <v>315</v>
      </c>
      <c r="K3585" s="0" t="n">
        <f aca="false">I3585-J3585</f>
        <v>0</v>
      </c>
      <c r="L3585" s="0" t="n">
        <f aca="false">K3585*5</f>
        <v>0</v>
      </c>
      <c r="M3585" s="0" t="n">
        <f aca="false">IF(NOT(ISNA(I3585)),1,0)</f>
        <v>1</v>
      </c>
      <c r="N3585" s="0" t="n">
        <f aca="false">IF(NOT(ISNA(J3585)),1,0)</f>
        <v>1</v>
      </c>
      <c r="O3585" s="0" t="n">
        <f aca="false">IF(AND(NOT(ISNA(I3585)),NOT(ISNA(J3585))),1,0)</f>
        <v>1</v>
      </c>
      <c r="P3585" s="0" t="n">
        <f aca="false">IF(AND(NOT(ISNA(I3585)),ISNA(J3585)),1,0)</f>
        <v>0</v>
      </c>
      <c r="Q3585" s="0" t="n">
        <f aca="false">IF(AND(ISNA(I3585),NOT(ISNA(J3585))),1,0)</f>
        <v>0</v>
      </c>
      <c r="R3585" s="0" t="n">
        <f aca="false">IF(SUM(O3585:Q3585)&lt;&gt;1,"ERROR",1)</f>
        <v>1</v>
      </c>
    </row>
    <row r="3586" customFormat="false" ht="12.8" hidden="false" customHeight="false" outlineLevel="0" collapsed="false">
      <c r="A3586" s="0" t="str">
        <f aca="false">gait_events!B3816</f>
        <v>pp075</v>
      </c>
      <c r="B3586" s="0" t="str">
        <f aca="false">VLOOKUP(A3586,participants!A:B,2,0)</f>
        <v>M</v>
      </c>
      <c r="C3586" s="0" t="n">
        <f aca="false">VLOOKUP(A3586,participants!A:C,3,0)</f>
        <v>59</v>
      </c>
      <c r="D3586" s="0" t="str">
        <f aca="false">VLOOKUP(A3586,participants!A:F,6,0)</f>
        <v>PD</v>
      </c>
      <c r="E3586" s="0" t="str">
        <f aca="false">IF(LEN(SUBSTITUTE(gait_events!C3816,"_run-",""))&lt;&gt;LEN(gait_events!C3816),LEFT(RIGHT(gait_events!C3816,LEN(gait_events!C3816)-19),FIND("_run-",RIGHT(gait_events!C3816,LEN(gait_events!C3816)-19),1)-1),RIGHT(gait_events!C3816,LEN(gait_events!C3816)-19))</f>
        <v>Preferred</v>
      </c>
      <c r="F3586" s="0" t="str">
        <f aca="false">IF(LEN(SUBSTITUTE(gait_events!C3816,"_run-",""))&lt;&gt;LEN(gait_events!C3816),RIGHT(gait_events!C3816,LEN(gait_events!C3816)-FIND("_run-",gait_events!C3816,1)-4),"")</f>
        <v>on</v>
      </c>
      <c r="G3586" s="0" t="str">
        <f aca="false">gait_events!D3816</f>
        <v>left_ankle</v>
      </c>
      <c r="H3586" s="0" t="str">
        <f aca="false">gait_events!E3816</f>
        <v>IC</v>
      </c>
      <c r="I3586" s="0" t="n">
        <f aca="false">IF(gait_events!F3816&lt;&gt;"",gait_events!F3816,NA())</f>
        <v>519</v>
      </c>
      <c r="J3586" s="0" t="n">
        <f aca="false">IF(gait_events!G3816&lt;&gt;"",gait_events!G3816,NA())</f>
        <v>517</v>
      </c>
      <c r="K3586" s="0" t="n">
        <f aca="false">I3586-J3586</f>
        <v>2</v>
      </c>
      <c r="L3586" s="0" t="n">
        <f aca="false">K3586*5</f>
        <v>10</v>
      </c>
      <c r="M3586" s="0" t="n">
        <f aca="false">IF(NOT(ISNA(I3586)),1,0)</f>
        <v>1</v>
      </c>
      <c r="N3586" s="0" t="n">
        <f aca="false">IF(NOT(ISNA(J3586)),1,0)</f>
        <v>1</v>
      </c>
      <c r="O3586" s="0" t="n">
        <f aca="false">IF(AND(NOT(ISNA(I3586)),NOT(ISNA(J3586))),1,0)</f>
        <v>1</v>
      </c>
      <c r="P3586" s="0" t="n">
        <f aca="false">IF(AND(NOT(ISNA(I3586)),ISNA(J3586)),1,0)</f>
        <v>0</v>
      </c>
      <c r="Q3586" s="0" t="n">
        <f aca="false">IF(AND(ISNA(I3586),NOT(ISNA(J3586))),1,0)</f>
        <v>0</v>
      </c>
      <c r="R3586" s="0" t="n">
        <f aca="false">IF(SUM(O3586:Q3586)&lt;&gt;1,"ERROR",1)</f>
        <v>1</v>
      </c>
    </row>
    <row r="3587" customFormat="false" ht="12.8" hidden="false" customHeight="false" outlineLevel="0" collapsed="false">
      <c r="A3587" s="0" t="str">
        <f aca="false">gait_events!B3817</f>
        <v>pp075</v>
      </c>
      <c r="B3587" s="0" t="str">
        <f aca="false">VLOOKUP(A3587,participants!A:B,2,0)</f>
        <v>M</v>
      </c>
      <c r="C3587" s="0" t="n">
        <f aca="false">VLOOKUP(A3587,participants!A:C,3,0)</f>
        <v>59</v>
      </c>
      <c r="D3587" s="0" t="str">
        <f aca="false">VLOOKUP(A3587,participants!A:F,6,0)</f>
        <v>PD</v>
      </c>
      <c r="E3587" s="0" t="str">
        <f aca="false">IF(LEN(SUBSTITUTE(gait_events!C3817,"_run-",""))&lt;&gt;LEN(gait_events!C3817),LEFT(RIGHT(gait_events!C3817,LEN(gait_events!C3817)-19),FIND("_run-",RIGHT(gait_events!C3817,LEN(gait_events!C3817)-19),1)-1),RIGHT(gait_events!C3817,LEN(gait_events!C3817)-19))</f>
        <v>Preferred</v>
      </c>
      <c r="F3587" s="0" t="str">
        <f aca="false">IF(LEN(SUBSTITUTE(gait_events!C3817,"_run-",""))&lt;&gt;LEN(gait_events!C3817),RIGHT(gait_events!C3817,LEN(gait_events!C3817)-FIND("_run-",gait_events!C3817,1)-4),"")</f>
        <v>on</v>
      </c>
      <c r="G3587" s="0" t="str">
        <f aca="false">gait_events!D3817</f>
        <v>left_ankle</v>
      </c>
      <c r="H3587" s="0" t="str">
        <f aca="false">gait_events!E3817</f>
        <v>IC</v>
      </c>
      <c r="I3587" s="0" t="n">
        <f aca="false">IF(gait_events!F3817&lt;&gt;"",gait_events!F3817,NA())</f>
        <v>708</v>
      </c>
      <c r="J3587" s="0" t="n">
        <f aca="false">IF(gait_events!G3817&lt;&gt;"",gait_events!G3817,NA())</f>
        <v>710</v>
      </c>
      <c r="K3587" s="0" t="n">
        <f aca="false">I3587-J3587</f>
        <v>-2</v>
      </c>
      <c r="L3587" s="0" t="n">
        <f aca="false">K3587*5</f>
        <v>-10</v>
      </c>
      <c r="M3587" s="0" t="n">
        <f aca="false">IF(NOT(ISNA(I3587)),1,0)</f>
        <v>1</v>
      </c>
      <c r="N3587" s="0" t="n">
        <f aca="false">IF(NOT(ISNA(J3587)),1,0)</f>
        <v>1</v>
      </c>
      <c r="O3587" s="0" t="n">
        <f aca="false">IF(AND(NOT(ISNA(I3587)),NOT(ISNA(J3587))),1,0)</f>
        <v>1</v>
      </c>
      <c r="P3587" s="0" t="n">
        <f aca="false">IF(AND(NOT(ISNA(I3587)),ISNA(J3587)),1,0)</f>
        <v>0</v>
      </c>
      <c r="Q3587" s="0" t="n">
        <f aca="false">IF(AND(ISNA(I3587),NOT(ISNA(J3587))),1,0)</f>
        <v>0</v>
      </c>
      <c r="R3587" s="0" t="n">
        <f aca="false">IF(SUM(O3587:Q3587)&lt;&gt;1,"ERROR",1)</f>
        <v>1</v>
      </c>
    </row>
    <row r="3588" customFormat="false" ht="12.8" hidden="false" customHeight="false" outlineLevel="0" collapsed="false">
      <c r="A3588" s="0" t="str">
        <f aca="false">gait_events!B3818</f>
        <v>pp075</v>
      </c>
      <c r="B3588" s="0" t="str">
        <f aca="false">VLOOKUP(A3588,participants!A:B,2,0)</f>
        <v>M</v>
      </c>
      <c r="C3588" s="0" t="n">
        <f aca="false">VLOOKUP(A3588,participants!A:C,3,0)</f>
        <v>59</v>
      </c>
      <c r="D3588" s="0" t="str">
        <f aca="false">VLOOKUP(A3588,participants!A:F,6,0)</f>
        <v>PD</v>
      </c>
      <c r="E3588" s="0" t="str">
        <f aca="false">IF(LEN(SUBSTITUTE(gait_events!C3818,"_run-",""))&lt;&gt;LEN(gait_events!C3818),LEFT(RIGHT(gait_events!C3818,LEN(gait_events!C3818)-19),FIND("_run-",RIGHT(gait_events!C3818,LEN(gait_events!C3818)-19),1)-1),RIGHT(gait_events!C3818,LEN(gait_events!C3818)-19))</f>
        <v>Preferred</v>
      </c>
      <c r="F3588" s="0" t="str">
        <f aca="false">IF(LEN(SUBSTITUTE(gait_events!C3818,"_run-",""))&lt;&gt;LEN(gait_events!C3818),RIGHT(gait_events!C3818,LEN(gait_events!C3818)-FIND("_run-",gait_events!C3818,1)-4),"")</f>
        <v>on</v>
      </c>
      <c r="G3588" s="0" t="str">
        <f aca="false">gait_events!D3818</f>
        <v>left_ankle</v>
      </c>
      <c r="H3588" s="0" t="str">
        <f aca="false">gait_events!E3818</f>
        <v>FC</v>
      </c>
      <c r="I3588" s="0" t="n">
        <f aca="false">IF(gait_events!F3818&lt;&gt;"",gait_events!F3818,NA())</f>
        <v>57</v>
      </c>
      <c r="J3588" s="0" t="n">
        <f aca="false">IF(gait_events!G3818&lt;&gt;"",gait_events!G3818,NA())</f>
        <v>58</v>
      </c>
      <c r="K3588" s="0" t="n">
        <f aca="false">I3588-J3588</f>
        <v>-1</v>
      </c>
      <c r="L3588" s="0" t="n">
        <f aca="false">K3588*5</f>
        <v>-5</v>
      </c>
      <c r="M3588" s="0" t="n">
        <f aca="false">IF(NOT(ISNA(I3588)),1,0)</f>
        <v>1</v>
      </c>
      <c r="N3588" s="0" t="n">
        <f aca="false">IF(NOT(ISNA(J3588)),1,0)</f>
        <v>1</v>
      </c>
      <c r="O3588" s="0" t="n">
        <f aca="false">IF(AND(NOT(ISNA(I3588)),NOT(ISNA(J3588))),1,0)</f>
        <v>1</v>
      </c>
      <c r="P3588" s="0" t="n">
        <f aca="false">IF(AND(NOT(ISNA(I3588)),ISNA(J3588)),1,0)</f>
        <v>0</v>
      </c>
      <c r="Q3588" s="0" t="n">
        <f aca="false">IF(AND(ISNA(I3588),NOT(ISNA(J3588))),1,0)</f>
        <v>0</v>
      </c>
      <c r="R3588" s="0" t="n">
        <f aca="false">IF(SUM(O3588:Q3588)&lt;&gt;1,"ERROR",1)</f>
        <v>1</v>
      </c>
    </row>
    <row r="3589" customFormat="false" ht="12.8" hidden="false" customHeight="false" outlineLevel="0" collapsed="false">
      <c r="A3589" s="0" t="str">
        <f aca="false">gait_events!B3819</f>
        <v>pp075</v>
      </c>
      <c r="B3589" s="0" t="str">
        <f aca="false">VLOOKUP(A3589,participants!A:B,2,0)</f>
        <v>M</v>
      </c>
      <c r="C3589" s="0" t="n">
        <f aca="false">VLOOKUP(A3589,participants!A:C,3,0)</f>
        <v>59</v>
      </c>
      <c r="D3589" s="0" t="str">
        <f aca="false">VLOOKUP(A3589,participants!A:F,6,0)</f>
        <v>PD</v>
      </c>
      <c r="E3589" s="0" t="str">
        <f aca="false">IF(LEN(SUBSTITUTE(gait_events!C3819,"_run-",""))&lt;&gt;LEN(gait_events!C3819),LEFT(RIGHT(gait_events!C3819,LEN(gait_events!C3819)-19),FIND("_run-",RIGHT(gait_events!C3819,LEN(gait_events!C3819)-19),1)-1),RIGHT(gait_events!C3819,LEN(gait_events!C3819)-19))</f>
        <v>Preferred</v>
      </c>
      <c r="F3589" s="0" t="str">
        <f aca="false">IF(LEN(SUBSTITUTE(gait_events!C3819,"_run-",""))&lt;&gt;LEN(gait_events!C3819),RIGHT(gait_events!C3819,LEN(gait_events!C3819)-FIND("_run-",gait_events!C3819,1)-4),"")</f>
        <v>on</v>
      </c>
      <c r="G3589" s="0" t="str">
        <f aca="false">gait_events!D3819</f>
        <v>left_ankle</v>
      </c>
      <c r="H3589" s="0" t="str">
        <f aca="false">gait_events!E3819</f>
        <v>FC</v>
      </c>
      <c r="I3589" s="0" t="n">
        <f aca="false">IF(gait_events!F3819&lt;&gt;"",gait_events!F3819,NA())</f>
        <v>247</v>
      </c>
      <c r="J3589" s="0" t="n">
        <f aca="false">IF(gait_events!G3819&lt;&gt;"",gait_events!G3819,NA())</f>
        <v>246</v>
      </c>
      <c r="K3589" s="0" t="n">
        <f aca="false">I3589-J3589</f>
        <v>1</v>
      </c>
      <c r="L3589" s="0" t="n">
        <f aca="false">K3589*5</f>
        <v>5</v>
      </c>
      <c r="M3589" s="0" t="n">
        <f aca="false">IF(NOT(ISNA(I3589)),1,0)</f>
        <v>1</v>
      </c>
      <c r="N3589" s="0" t="n">
        <f aca="false">IF(NOT(ISNA(J3589)),1,0)</f>
        <v>1</v>
      </c>
      <c r="O3589" s="0" t="n">
        <f aca="false">IF(AND(NOT(ISNA(I3589)),NOT(ISNA(J3589))),1,0)</f>
        <v>1</v>
      </c>
      <c r="P3589" s="0" t="n">
        <f aca="false">IF(AND(NOT(ISNA(I3589)),ISNA(J3589)),1,0)</f>
        <v>0</v>
      </c>
      <c r="Q3589" s="0" t="n">
        <f aca="false">IF(AND(ISNA(I3589),NOT(ISNA(J3589))),1,0)</f>
        <v>0</v>
      </c>
      <c r="R3589" s="0" t="n">
        <f aca="false">IF(SUM(O3589:Q3589)&lt;&gt;1,"ERROR",1)</f>
        <v>1</v>
      </c>
    </row>
    <row r="3590" customFormat="false" ht="12.8" hidden="false" customHeight="false" outlineLevel="0" collapsed="false">
      <c r="A3590" s="0" t="str">
        <f aca="false">gait_events!B3820</f>
        <v>pp075</v>
      </c>
      <c r="B3590" s="0" t="str">
        <f aca="false">VLOOKUP(A3590,participants!A:B,2,0)</f>
        <v>M</v>
      </c>
      <c r="C3590" s="0" t="n">
        <f aca="false">VLOOKUP(A3590,participants!A:C,3,0)</f>
        <v>59</v>
      </c>
      <c r="D3590" s="0" t="str">
        <f aca="false">VLOOKUP(A3590,participants!A:F,6,0)</f>
        <v>PD</v>
      </c>
      <c r="E3590" s="0" t="str">
        <f aca="false">IF(LEN(SUBSTITUTE(gait_events!C3820,"_run-",""))&lt;&gt;LEN(gait_events!C3820),LEFT(RIGHT(gait_events!C3820,LEN(gait_events!C3820)-19),FIND("_run-",RIGHT(gait_events!C3820,LEN(gait_events!C3820)-19),1)-1),RIGHT(gait_events!C3820,LEN(gait_events!C3820)-19))</f>
        <v>Preferred</v>
      </c>
      <c r="F3590" s="0" t="str">
        <f aca="false">IF(LEN(SUBSTITUTE(gait_events!C3820,"_run-",""))&lt;&gt;LEN(gait_events!C3820),RIGHT(gait_events!C3820,LEN(gait_events!C3820)-FIND("_run-",gait_events!C3820,1)-4),"")</f>
        <v>on</v>
      </c>
      <c r="G3590" s="0" t="str">
        <f aca="false">gait_events!D3820</f>
        <v>left_ankle</v>
      </c>
      <c r="H3590" s="0" t="str">
        <f aca="false">gait_events!E3820</f>
        <v>FC</v>
      </c>
      <c r="I3590" s="0" t="n">
        <f aca="false">IF(gait_events!F3820&lt;&gt;"",gait_events!F3820,NA())</f>
        <v>445</v>
      </c>
      <c r="J3590" s="0" t="n">
        <f aca="false">IF(gait_events!G3820&lt;&gt;"",gait_events!G3820,NA())</f>
        <v>444</v>
      </c>
      <c r="K3590" s="0" t="n">
        <f aca="false">I3590-J3590</f>
        <v>1</v>
      </c>
      <c r="L3590" s="0" t="n">
        <f aca="false">K3590*5</f>
        <v>5</v>
      </c>
      <c r="M3590" s="0" t="n">
        <f aca="false">IF(NOT(ISNA(I3590)),1,0)</f>
        <v>1</v>
      </c>
      <c r="N3590" s="0" t="n">
        <f aca="false">IF(NOT(ISNA(J3590)),1,0)</f>
        <v>1</v>
      </c>
      <c r="O3590" s="0" t="n">
        <f aca="false">IF(AND(NOT(ISNA(I3590)),NOT(ISNA(J3590))),1,0)</f>
        <v>1</v>
      </c>
      <c r="P3590" s="0" t="n">
        <f aca="false">IF(AND(NOT(ISNA(I3590)),ISNA(J3590)),1,0)</f>
        <v>0</v>
      </c>
      <c r="Q3590" s="0" t="n">
        <f aca="false">IF(AND(ISNA(I3590),NOT(ISNA(J3590))),1,0)</f>
        <v>0</v>
      </c>
      <c r="R3590" s="0" t="n">
        <f aca="false">IF(SUM(O3590:Q3590)&lt;&gt;1,"ERROR",1)</f>
        <v>1</v>
      </c>
    </row>
    <row r="3591" customFormat="false" ht="12.8" hidden="false" customHeight="false" outlineLevel="0" collapsed="false">
      <c r="A3591" s="0" t="str">
        <f aca="false">gait_events!B3821</f>
        <v>pp075</v>
      </c>
      <c r="B3591" s="0" t="str">
        <f aca="false">VLOOKUP(A3591,participants!A:B,2,0)</f>
        <v>M</v>
      </c>
      <c r="C3591" s="0" t="n">
        <f aca="false">VLOOKUP(A3591,participants!A:C,3,0)</f>
        <v>59</v>
      </c>
      <c r="D3591" s="0" t="str">
        <f aca="false">VLOOKUP(A3591,participants!A:F,6,0)</f>
        <v>PD</v>
      </c>
      <c r="E3591" s="0" t="str">
        <f aca="false">IF(LEN(SUBSTITUTE(gait_events!C3821,"_run-",""))&lt;&gt;LEN(gait_events!C3821),LEFT(RIGHT(gait_events!C3821,LEN(gait_events!C3821)-19),FIND("_run-",RIGHT(gait_events!C3821,LEN(gait_events!C3821)-19),1)-1),RIGHT(gait_events!C3821,LEN(gait_events!C3821)-19))</f>
        <v>Preferred</v>
      </c>
      <c r="F3591" s="0" t="str">
        <f aca="false">IF(LEN(SUBSTITUTE(gait_events!C3821,"_run-",""))&lt;&gt;LEN(gait_events!C3821),RIGHT(gait_events!C3821,LEN(gait_events!C3821)-FIND("_run-",gait_events!C3821,1)-4),"")</f>
        <v>on</v>
      </c>
      <c r="G3591" s="0" t="str">
        <f aca="false">gait_events!D3821</f>
        <v>left_ankle</v>
      </c>
      <c r="H3591" s="0" t="str">
        <f aca="false">gait_events!E3821</f>
        <v>FC</v>
      </c>
      <c r="I3591" s="0" t="n">
        <f aca="false">IF(gait_events!F3821&lt;&gt;"",gait_events!F3821,NA())</f>
        <v>645</v>
      </c>
      <c r="J3591" s="0" t="n">
        <f aca="false">IF(gait_events!G3821&lt;&gt;"",gait_events!G3821,NA())</f>
        <v>645</v>
      </c>
      <c r="K3591" s="0" t="n">
        <f aca="false">I3591-J3591</f>
        <v>0</v>
      </c>
      <c r="L3591" s="0" t="n">
        <f aca="false">K3591*5</f>
        <v>0</v>
      </c>
      <c r="M3591" s="0" t="n">
        <f aca="false">IF(NOT(ISNA(I3591)),1,0)</f>
        <v>1</v>
      </c>
      <c r="N3591" s="0" t="n">
        <f aca="false">IF(NOT(ISNA(J3591)),1,0)</f>
        <v>1</v>
      </c>
      <c r="O3591" s="0" t="n">
        <f aca="false">IF(AND(NOT(ISNA(I3591)),NOT(ISNA(J3591))),1,0)</f>
        <v>1</v>
      </c>
      <c r="P3591" s="0" t="n">
        <f aca="false">IF(AND(NOT(ISNA(I3591)),ISNA(J3591)),1,0)</f>
        <v>0</v>
      </c>
      <c r="Q3591" s="0" t="n">
        <f aca="false">IF(AND(ISNA(I3591),NOT(ISNA(J3591))),1,0)</f>
        <v>0</v>
      </c>
      <c r="R3591" s="0" t="n">
        <f aca="false">IF(SUM(O3591:Q3591)&lt;&gt;1,"ERROR",1)</f>
        <v>1</v>
      </c>
    </row>
    <row r="3592" customFormat="false" ht="12.8" hidden="false" customHeight="false" outlineLevel="0" collapsed="false">
      <c r="A3592" s="0" t="str">
        <f aca="false">gait_events!B3822</f>
        <v>pp075</v>
      </c>
      <c r="B3592" s="0" t="str">
        <f aca="false">VLOOKUP(A3592,participants!A:B,2,0)</f>
        <v>M</v>
      </c>
      <c r="C3592" s="0" t="n">
        <f aca="false">VLOOKUP(A3592,participants!A:C,3,0)</f>
        <v>59</v>
      </c>
      <c r="D3592" s="0" t="str">
        <f aca="false">VLOOKUP(A3592,participants!A:F,6,0)</f>
        <v>PD</v>
      </c>
      <c r="E3592" s="0" t="str">
        <f aca="false">IF(LEN(SUBSTITUTE(gait_events!C3822,"_run-",""))&lt;&gt;LEN(gait_events!C3822),LEFT(RIGHT(gait_events!C3822,LEN(gait_events!C3822)-19),FIND("_run-",RIGHT(gait_events!C3822,LEN(gait_events!C3822)-19),1)-1),RIGHT(gait_events!C3822,LEN(gait_events!C3822)-19))</f>
        <v>Preferred</v>
      </c>
      <c r="F3592" s="0" t="str">
        <f aca="false">IF(LEN(SUBSTITUTE(gait_events!C3822,"_run-",""))&lt;&gt;LEN(gait_events!C3822),RIGHT(gait_events!C3822,LEN(gait_events!C3822)-FIND("_run-",gait_events!C3822,1)-4),"")</f>
        <v>on</v>
      </c>
      <c r="G3592" s="0" t="str">
        <f aca="false">gait_events!D3822</f>
        <v>left_ankle</v>
      </c>
      <c r="H3592" s="0" t="str">
        <f aca="false">gait_events!E3822</f>
        <v>FC</v>
      </c>
      <c r="I3592" s="0" t="n">
        <f aca="false">IF(gait_events!F3822&lt;&gt;"",gait_events!F3822,NA())</f>
        <v>842</v>
      </c>
      <c r="J3592" s="0" t="n">
        <f aca="false">IF(gait_events!G3822&lt;&gt;"",gait_events!G3822,NA())</f>
        <v>842</v>
      </c>
      <c r="K3592" s="0" t="n">
        <f aca="false">I3592-J3592</f>
        <v>0</v>
      </c>
      <c r="L3592" s="0" t="n">
        <f aca="false">K3592*5</f>
        <v>0</v>
      </c>
      <c r="M3592" s="0" t="n">
        <f aca="false">IF(NOT(ISNA(I3592)),1,0)</f>
        <v>1</v>
      </c>
      <c r="N3592" s="0" t="n">
        <f aca="false">IF(NOT(ISNA(J3592)),1,0)</f>
        <v>1</v>
      </c>
      <c r="O3592" s="0" t="n">
        <f aca="false">IF(AND(NOT(ISNA(I3592)),NOT(ISNA(J3592))),1,0)</f>
        <v>1</v>
      </c>
      <c r="P3592" s="0" t="n">
        <f aca="false">IF(AND(NOT(ISNA(I3592)),ISNA(J3592)),1,0)</f>
        <v>0</v>
      </c>
      <c r="Q3592" s="0" t="n">
        <f aca="false">IF(AND(ISNA(I3592),NOT(ISNA(J3592))),1,0)</f>
        <v>0</v>
      </c>
      <c r="R3592" s="0" t="n">
        <f aca="false">IF(SUM(O3592:Q3592)&lt;&gt;1,"ERROR",1)</f>
        <v>1</v>
      </c>
    </row>
    <row r="3593" customFormat="false" ht="12.8" hidden="false" customHeight="false" outlineLevel="0" collapsed="false">
      <c r="A3593" s="0" t="str">
        <f aca="false">gait_events!B3823</f>
        <v>pp075</v>
      </c>
      <c r="B3593" s="0" t="str">
        <f aca="false">VLOOKUP(A3593,participants!A:B,2,0)</f>
        <v>M</v>
      </c>
      <c r="C3593" s="0" t="n">
        <f aca="false">VLOOKUP(A3593,participants!A:C,3,0)</f>
        <v>59</v>
      </c>
      <c r="D3593" s="0" t="str">
        <f aca="false">VLOOKUP(A3593,participants!A:F,6,0)</f>
        <v>PD</v>
      </c>
      <c r="E3593" s="0" t="str">
        <f aca="false">IF(LEN(SUBSTITUTE(gait_events!C3823,"_run-",""))&lt;&gt;LEN(gait_events!C3823),LEFT(RIGHT(gait_events!C3823,LEN(gait_events!C3823)-19),FIND("_run-",RIGHT(gait_events!C3823,LEN(gait_events!C3823)-19),1)-1),RIGHT(gait_events!C3823,LEN(gait_events!C3823)-19))</f>
        <v>Preferred</v>
      </c>
      <c r="F3593" s="0" t="str">
        <f aca="false">IF(LEN(SUBSTITUTE(gait_events!C3823,"_run-",""))&lt;&gt;LEN(gait_events!C3823),RIGHT(gait_events!C3823,LEN(gait_events!C3823)-FIND("_run-",gait_events!C3823,1)-4),"")</f>
        <v>on</v>
      </c>
      <c r="G3593" s="0" t="str">
        <f aca="false">gait_events!D3823</f>
        <v>right_ankle</v>
      </c>
      <c r="H3593" s="0" t="str">
        <f aca="false">gait_events!E3823</f>
        <v>IC</v>
      </c>
      <c r="I3593" s="0" t="n">
        <f aca="false">IF(gait_events!F3823&lt;&gt;"",gait_events!F3823,NA())</f>
        <v>33</v>
      </c>
      <c r="J3593" s="0" t="n">
        <f aca="false">IF(gait_events!G3823&lt;&gt;"",gait_events!G3823,NA())</f>
        <v>33</v>
      </c>
      <c r="K3593" s="0" t="n">
        <f aca="false">I3593-J3593</f>
        <v>0</v>
      </c>
      <c r="L3593" s="0" t="n">
        <f aca="false">K3593*5</f>
        <v>0</v>
      </c>
      <c r="M3593" s="0" t="n">
        <f aca="false">IF(NOT(ISNA(I3593)),1,0)</f>
        <v>1</v>
      </c>
      <c r="N3593" s="0" t="n">
        <f aca="false">IF(NOT(ISNA(J3593)),1,0)</f>
        <v>1</v>
      </c>
      <c r="O3593" s="0" t="n">
        <f aca="false">IF(AND(NOT(ISNA(I3593)),NOT(ISNA(J3593))),1,0)</f>
        <v>1</v>
      </c>
      <c r="P3593" s="0" t="n">
        <f aca="false">IF(AND(NOT(ISNA(I3593)),ISNA(J3593)),1,0)</f>
        <v>0</v>
      </c>
      <c r="Q3593" s="0" t="n">
        <f aca="false">IF(AND(ISNA(I3593),NOT(ISNA(J3593))),1,0)</f>
        <v>0</v>
      </c>
      <c r="R3593" s="0" t="n">
        <f aca="false">IF(SUM(O3593:Q3593)&lt;&gt;1,"ERROR",1)</f>
        <v>1</v>
      </c>
    </row>
    <row r="3594" customFormat="false" ht="12.8" hidden="false" customHeight="false" outlineLevel="0" collapsed="false">
      <c r="A3594" s="0" t="str">
        <f aca="false">gait_events!B3824</f>
        <v>pp075</v>
      </c>
      <c r="B3594" s="0" t="str">
        <f aca="false">VLOOKUP(A3594,participants!A:B,2,0)</f>
        <v>M</v>
      </c>
      <c r="C3594" s="0" t="n">
        <f aca="false">VLOOKUP(A3594,participants!A:C,3,0)</f>
        <v>59</v>
      </c>
      <c r="D3594" s="0" t="str">
        <f aca="false">VLOOKUP(A3594,participants!A:F,6,0)</f>
        <v>PD</v>
      </c>
      <c r="E3594" s="0" t="str">
        <f aca="false">IF(LEN(SUBSTITUTE(gait_events!C3824,"_run-",""))&lt;&gt;LEN(gait_events!C3824),LEFT(RIGHT(gait_events!C3824,LEN(gait_events!C3824)-19),FIND("_run-",RIGHT(gait_events!C3824,LEN(gait_events!C3824)-19),1)-1),RIGHT(gait_events!C3824,LEN(gait_events!C3824)-19))</f>
        <v>Preferred</v>
      </c>
      <c r="F3594" s="0" t="str">
        <f aca="false">IF(LEN(SUBSTITUTE(gait_events!C3824,"_run-",""))&lt;&gt;LEN(gait_events!C3824),RIGHT(gait_events!C3824,LEN(gait_events!C3824)-FIND("_run-",gait_events!C3824,1)-4),"")</f>
        <v>on</v>
      </c>
      <c r="G3594" s="0" t="str">
        <f aca="false">gait_events!D3824</f>
        <v>right_ankle</v>
      </c>
      <c r="H3594" s="0" t="str">
        <f aca="false">gait_events!E3824</f>
        <v>IC</v>
      </c>
      <c r="I3594" s="0" t="n">
        <f aca="false">IF(gait_events!F3824&lt;&gt;"",gait_events!F3824,NA())</f>
        <v>223</v>
      </c>
      <c r="J3594" s="0" t="n">
        <f aca="false">IF(gait_events!G3824&lt;&gt;"",gait_events!G3824,NA())</f>
        <v>223</v>
      </c>
      <c r="K3594" s="0" t="n">
        <f aca="false">I3594-J3594</f>
        <v>0</v>
      </c>
      <c r="L3594" s="0" t="n">
        <f aca="false">K3594*5</f>
        <v>0</v>
      </c>
      <c r="M3594" s="0" t="n">
        <f aca="false">IF(NOT(ISNA(I3594)),1,0)</f>
        <v>1</v>
      </c>
      <c r="N3594" s="0" t="n">
        <f aca="false">IF(NOT(ISNA(J3594)),1,0)</f>
        <v>1</v>
      </c>
      <c r="O3594" s="0" t="n">
        <f aca="false">IF(AND(NOT(ISNA(I3594)),NOT(ISNA(J3594))),1,0)</f>
        <v>1</v>
      </c>
      <c r="P3594" s="0" t="n">
        <f aca="false">IF(AND(NOT(ISNA(I3594)),ISNA(J3594)),1,0)</f>
        <v>0</v>
      </c>
      <c r="Q3594" s="0" t="n">
        <f aca="false">IF(AND(ISNA(I3594),NOT(ISNA(J3594))),1,0)</f>
        <v>0</v>
      </c>
      <c r="R3594" s="0" t="n">
        <f aca="false">IF(SUM(O3594:Q3594)&lt;&gt;1,"ERROR",1)</f>
        <v>1</v>
      </c>
    </row>
    <row r="3595" customFormat="false" ht="12.8" hidden="false" customHeight="false" outlineLevel="0" collapsed="false">
      <c r="A3595" s="0" t="str">
        <f aca="false">gait_events!B3825</f>
        <v>pp075</v>
      </c>
      <c r="B3595" s="0" t="str">
        <f aca="false">VLOOKUP(A3595,participants!A:B,2,0)</f>
        <v>M</v>
      </c>
      <c r="C3595" s="0" t="n">
        <f aca="false">VLOOKUP(A3595,participants!A:C,3,0)</f>
        <v>59</v>
      </c>
      <c r="D3595" s="0" t="str">
        <f aca="false">VLOOKUP(A3595,participants!A:F,6,0)</f>
        <v>PD</v>
      </c>
      <c r="E3595" s="0" t="str">
        <f aca="false">IF(LEN(SUBSTITUTE(gait_events!C3825,"_run-",""))&lt;&gt;LEN(gait_events!C3825),LEFT(RIGHT(gait_events!C3825,LEN(gait_events!C3825)-19),FIND("_run-",RIGHT(gait_events!C3825,LEN(gait_events!C3825)-19),1)-1),RIGHT(gait_events!C3825,LEN(gait_events!C3825)-19))</f>
        <v>Preferred</v>
      </c>
      <c r="F3595" s="0" t="str">
        <f aca="false">IF(LEN(SUBSTITUTE(gait_events!C3825,"_run-",""))&lt;&gt;LEN(gait_events!C3825),RIGHT(gait_events!C3825,LEN(gait_events!C3825)-FIND("_run-",gait_events!C3825,1)-4),"")</f>
        <v>on</v>
      </c>
      <c r="G3595" s="0" t="str">
        <f aca="false">gait_events!D3825</f>
        <v>right_ankle</v>
      </c>
      <c r="H3595" s="0" t="str">
        <f aca="false">gait_events!E3825</f>
        <v>IC</v>
      </c>
      <c r="I3595" s="0" t="n">
        <f aca="false">IF(gait_events!F3825&lt;&gt;"",gait_events!F3825,NA())</f>
        <v>417</v>
      </c>
      <c r="J3595" s="0" t="n">
        <f aca="false">IF(gait_events!G3825&lt;&gt;"",gait_events!G3825,NA())</f>
        <v>418</v>
      </c>
      <c r="K3595" s="0" t="n">
        <f aca="false">I3595-J3595</f>
        <v>-1</v>
      </c>
      <c r="L3595" s="0" t="n">
        <f aca="false">K3595*5</f>
        <v>-5</v>
      </c>
      <c r="M3595" s="0" t="n">
        <f aca="false">IF(NOT(ISNA(I3595)),1,0)</f>
        <v>1</v>
      </c>
      <c r="N3595" s="0" t="n">
        <f aca="false">IF(NOT(ISNA(J3595)),1,0)</f>
        <v>1</v>
      </c>
      <c r="O3595" s="0" t="n">
        <f aca="false">IF(AND(NOT(ISNA(I3595)),NOT(ISNA(J3595))),1,0)</f>
        <v>1</v>
      </c>
      <c r="P3595" s="0" t="n">
        <f aca="false">IF(AND(NOT(ISNA(I3595)),ISNA(J3595)),1,0)</f>
        <v>0</v>
      </c>
      <c r="Q3595" s="0" t="n">
        <f aca="false">IF(AND(ISNA(I3595),NOT(ISNA(J3595))),1,0)</f>
        <v>0</v>
      </c>
      <c r="R3595" s="0" t="n">
        <f aca="false">IF(SUM(O3595:Q3595)&lt;&gt;1,"ERROR",1)</f>
        <v>1</v>
      </c>
    </row>
    <row r="3596" customFormat="false" ht="12.8" hidden="false" customHeight="false" outlineLevel="0" collapsed="false">
      <c r="A3596" s="0" t="str">
        <f aca="false">gait_events!B3826</f>
        <v>pp075</v>
      </c>
      <c r="B3596" s="0" t="str">
        <f aca="false">VLOOKUP(A3596,participants!A:B,2,0)</f>
        <v>M</v>
      </c>
      <c r="C3596" s="0" t="n">
        <f aca="false">VLOOKUP(A3596,participants!A:C,3,0)</f>
        <v>59</v>
      </c>
      <c r="D3596" s="0" t="str">
        <f aca="false">VLOOKUP(A3596,participants!A:F,6,0)</f>
        <v>PD</v>
      </c>
      <c r="E3596" s="0" t="str">
        <f aca="false">IF(LEN(SUBSTITUTE(gait_events!C3826,"_run-",""))&lt;&gt;LEN(gait_events!C3826),LEFT(RIGHT(gait_events!C3826,LEN(gait_events!C3826)-19),FIND("_run-",RIGHT(gait_events!C3826,LEN(gait_events!C3826)-19),1)-1),RIGHT(gait_events!C3826,LEN(gait_events!C3826)-19))</f>
        <v>Preferred</v>
      </c>
      <c r="F3596" s="0" t="str">
        <f aca="false">IF(LEN(SUBSTITUTE(gait_events!C3826,"_run-",""))&lt;&gt;LEN(gait_events!C3826),RIGHT(gait_events!C3826,LEN(gait_events!C3826)-FIND("_run-",gait_events!C3826,1)-4),"")</f>
        <v>on</v>
      </c>
      <c r="G3596" s="0" t="str">
        <f aca="false">gait_events!D3826</f>
        <v>right_ankle</v>
      </c>
      <c r="H3596" s="0" t="str">
        <f aca="false">gait_events!E3826</f>
        <v>IC</v>
      </c>
      <c r="I3596" s="0" t="n">
        <f aca="false">IF(gait_events!F3826&lt;&gt;"",gait_events!F3826,NA())</f>
        <v>613</v>
      </c>
      <c r="J3596" s="0" t="n">
        <f aca="false">IF(gait_events!G3826&lt;&gt;"",gait_events!G3826,NA())</f>
        <v>614</v>
      </c>
      <c r="K3596" s="0" t="n">
        <f aca="false">I3596-J3596</f>
        <v>-1</v>
      </c>
      <c r="L3596" s="0" t="n">
        <f aca="false">K3596*5</f>
        <v>-5</v>
      </c>
      <c r="M3596" s="0" t="n">
        <f aca="false">IF(NOT(ISNA(I3596)),1,0)</f>
        <v>1</v>
      </c>
      <c r="N3596" s="0" t="n">
        <f aca="false">IF(NOT(ISNA(J3596)),1,0)</f>
        <v>1</v>
      </c>
      <c r="O3596" s="0" t="n">
        <f aca="false">IF(AND(NOT(ISNA(I3596)),NOT(ISNA(J3596))),1,0)</f>
        <v>1</v>
      </c>
      <c r="P3596" s="0" t="n">
        <f aca="false">IF(AND(NOT(ISNA(I3596)),ISNA(J3596)),1,0)</f>
        <v>0</v>
      </c>
      <c r="Q3596" s="0" t="n">
        <f aca="false">IF(AND(ISNA(I3596),NOT(ISNA(J3596))),1,0)</f>
        <v>0</v>
      </c>
      <c r="R3596" s="0" t="n">
        <f aca="false">IF(SUM(O3596:Q3596)&lt;&gt;1,"ERROR",1)</f>
        <v>1</v>
      </c>
    </row>
    <row r="3597" customFormat="false" ht="12.8" hidden="false" customHeight="false" outlineLevel="0" collapsed="false">
      <c r="A3597" s="0" t="str">
        <f aca="false">gait_events!B3827</f>
        <v>pp075</v>
      </c>
      <c r="B3597" s="0" t="str">
        <f aca="false">VLOOKUP(A3597,participants!A:B,2,0)</f>
        <v>M</v>
      </c>
      <c r="C3597" s="0" t="n">
        <f aca="false">VLOOKUP(A3597,participants!A:C,3,0)</f>
        <v>59</v>
      </c>
      <c r="D3597" s="0" t="str">
        <f aca="false">VLOOKUP(A3597,participants!A:F,6,0)</f>
        <v>PD</v>
      </c>
      <c r="E3597" s="0" t="str">
        <f aca="false">IF(LEN(SUBSTITUTE(gait_events!C3827,"_run-",""))&lt;&gt;LEN(gait_events!C3827),LEFT(RIGHT(gait_events!C3827,LEN(gait_events!C3827)-19),FIND("_run-",RIGHT(gait_events!C3827,LEN(gait_events!C3827)-19),1)-1),RIGHT(gait_events!C3827,LEN(gait_events!C3827)-19))</f>
        <v>Preferred</v>
      </c>
      <c r="F3597" s="0" t="str">
        <f aca="false">IF(LEN(SUBSTITUTE(gait_events!C3827,"_run-",""))&lt;&gt;LEN(gait_events!C3827),RIGHT(gait_events!C3827,LEN(gait_events!C3827)-FIND("_run-",gait_events!C3827,1)-4),"")</f>
        <v>on</v>
      </c>
      <c r="G3597" s="0" t="str">
        <f aca="false">gait_events!D3827</f>
        <v>right_ankle</v>
      </c>
      <c r="H3597" s="0" t="str">
        <f aca="false">gait_events!E3827</f>
        <v>IC</v>
      </c>
      <c r="I3597" s="0" t="n">
        <f aca="false">IF(gait_events!F3827&lt;&gt;"",gait_events!F3827,NA())</f>
        <v>813</v>
      </c>
      <c r="J3597" s="0" t="n">
        <f aca="false">IF(gait_events!G3827&lt;&gt;"",gait_events!G3827,NA())</f>
        <v>814</v>
      </c>
      <c r="K3597" s="0" t="n">
        <f aca="false">I3597-J3597</f>
        <v>-1</v>
      </c>
      <c r="L3597" s="0" t="n">
        <f aca="false">K3597*5</f>
        <v>-5</v>
      </c>
      <c r="M3597" s="0" t="n">
        <f aca="false">IF(NOT(ISNA(I3597)),1,0)</f>
        <v>1</v>
      </c>
      <c r="N3597" s="0" t="n">
        <f aca="false">IF(NOT(ISNA(J3597)),1,0)</f>
        <v>1</v>
      </c>
      <c r="O3597" s="0" t="n">
        <f aca="false">IF(AND(NOT(ISNA(I3597)),NOT(ISNA(J3597))),1,0)</f>
        <v>1</v>
      </c>
      <c r="P3597" s="0" t="n">
        <f aca="false">IF(AND(NOT(ISNA(I3597)),ISNA(J3597)),1,0)</f>
        <v>0</v>
      </c>
      <c r="Q3597" s="0" t="n">
        <f aca="false">IF(AND(ISNA(I3597),NOT(ISNA(J3597))),1,0)</f>
        <v>0</v>
      </c>
      <c r="R3597" s="0" t="n">
        <f aca="false">IF(SUM(O3597:Q3597)&lt;&gt;1,"ERROR",1)</f>
        <v>1</v>
      </c>
    </row>
    <row r="3598" customFormat="false" ht="12.8" hidden="false" customHeight="false" outlineLevel="0" collapsed="false">
      <c r="A3598" s="0" t="str">
        <f aca="false">gait_events!B3828</f>
        <v>pp075</v>
      </c>
      <c r="B3598" s="0" t="str">
        <f aca="false">VLOOKUP(A3598,participants!A:B,2,0)</f>
        <v>M</v>
      </c>
      <c r="C3598" s="0" t="n">
        <f aca="false">VLOOKUP(A3598,participants!A:C,3,0)</f>
        <v>59</v>
      </c>
      <c r="D3598" s="0" t="str">
        <f aca="false">VLOOKUP(A3598,participants!A:F,6,0)</f>
        <v>PD</v>
      </c>
      <c r="E3598" s="0" t="str">
        <f aca="false">IF(LEN(SUBSTITUTE(gait_events!C3828,"_run-",""))&lt;&gt;LEN(gait_events!C3828),LEFT(RIGHT(gait_events!C3828,LEN(gait_events!C3828)-19),FIND("_run-",RIGHT(gait_events!C3828,LEN(gait_events!C3828)-19),1)-1),RIGHT(gait_events!C3828,LEN(gait_events!C3828)-19))</f>
        <v>Preferred</v>
      </c>
      <c r="F3598" s="0" t="str">
        <f aca="false">IF(LEN(SUBSTITUTE(gait_events!C3828,"_run-",""))&lt;&gt;LEN(gait_events!C3828),RIGHT(gait_events!C3828,LEN(gait_events!C3828)-FIND("_run-",gait_events!C3828,1)-4),"")</f>
        <v>on</v>
      </c>
      <c r="G3598" s="0" t="str">
        <f aca="false">gait_events!D3828</f>
        <v>right_ankle</v>
      </c>
      <c r="H3598" s="0" t="str">
        <f aca="false">gait_events!E3828</f>
        <v>FC</v>
      </c>
      <c r="I3598" s="0" t="n">
        <f aca="false">IF(gait_events!F3828&lt;&gt;"",gait_events!F3828,NA())</f>
        <v>152</v>
      </c>
      <c r="J3598" s="0" t="n">
        <f aca="false">IF(gait_events!G3828&lt;&gt;"",gait_events!G3828,NA())</f>
        <v>154</v>
      </c>
      <c r="K3598" s="0" t="n">
        <f aca="false">I3598-J3598</f>
        <v>-2</v>
      </c>
      <c r="L3598" s="0" t="n">
        <f aca="false">K3598*5</f>
        <v>-10</v>
      </c>
      <c r="M3598" s="0" t="n">
        <f aca="false">IF(NOT(ISNA(I3598)),1,0)</f>
        <v>1</v>
      </c>
      <c r="N3598" s="0" t="n">
        <f aca="false">IF(NOT(ISNA(J3598)),1,0)</f>
        <v>1</v>
      </c>
      <c r="O3598" s="0" t="n">
        <f aca="false">IF(AND(NOT(ISNA(I3598)),NOT(ISNA(J3598))),1,0)</f>
        <v>1</v>
      </c>
      <c r="P3598" s="0" t="n">
        <f aca="false">IF(AND(NOT(ISNA(I3598)),ISNA(J3598)),1,0)</f>
        <v>0</v>
      </c>
      <c r="Q3598" s="0" t="n">
        <f aca="false">IF(AND(ISNA(I3598),NOT(ISNA(J3598))),1,0)</f>
        <v>0</v>
      </c>
      <c r="R3598" s="0" t="n">
        <f aca="false">IF(SUM(O3598:Q3598)&lt;&gt;1,"ERROR",1)</f>
        <v>1</v>
      </c>
    </row>
    <row r="3599" customFormat="false" ht="12.8" hidden="false" customHeight="false" outlineLevel="0" collapsed="false">
      <c r="A3599" s="0" t="str">
        <f aca="false">gait_events!B3829</f>
        <v>pp075</v>
      </c>
      <c r="B3599" s="0" t="str">
        <f aca="false">VLOOKUP(A3599,participants!A:B,2,0)</f>
        <v>M</v>
      </c>
      <c r="C3599" s="0" t="n">
        <f aca="false">VLOOKUP(A3599,participants!A:C,3,0)</f>
        <v>59</v>
      </c>
      <c r="D3599" s="0" t="str">
        <f aca="false">VLOOKUP(A3599,participants!A:F,6,0)</f>
        <v>PD</v>
      </c>
      <c r="E3599" s="0" t="str">
        <f aca="false">IF(LEN(SUBSTITUTE(gait_events!C3829,"_run-",""))&lt;&gt;LEN(gait_events!C3829),LEFT(RIGHT(gait_events!C3829,LEN(gait_events!C3829)-19),FIND("_run-",RIGHT(gait_events!C3829,LEN(gait_events!C3829)-19),1)-1),RIGHT(gait_events!C3829,LEN(gait_events!C3829)-19))</f>
        <v>Preferred</v>
      </c>
      <c r="F3599" s="0" t="str">
        <f aca="false">IF(LEN(SUBSTITUTE(gait_events!C3829,"_run-",""))&lt;&gt;LEN(gait_events!C3829),RIGHT(gait_events!C3829,LEN(gait_events!C3829)-FIND("_run-",gait_events!C3829,1)-4),"")</f>
        <v>on</v>
      </c>
      <c r="G3599" s="0" t="str">
        <f aca="false">gait_events!D3829</f>
        <v>right_ankle</v>
      </c>
      <c r="H3599" s="0" t="str">
        <f aca="false">gait_events!E3829</f>
        <v>FC</v>
      </c>
      <c r="I3599" s="0" t="n">
        <f aca="false">IF(gait_events!F3829&lt;&gt;"",gait_events!F3829,NA())</f>
        <v>345</v>
      </c>
      <c r="J3599" s="0" t="n">
        <f aca="false">IF(gait_events!G3829&lt;&gt;"",gait_events!G3829,NA())</f>
        <v>346</v>
      </c>
      <c r="K3599" s="0" t="n">
        <f aca="false">I3599-J3599</f>
        <v>-1</v>
      </c>
      <c r="L3599" s="0" t="n">
        <f aca="false">K3599*5</f>
        <v>-5</v>
      </c>
      <c r="M3599" s="0" t="n">
        <f aca="false">IF(NOT(ISNA(I3599)),1,0)</f>
        <v>1</v>
      </c>
      <c r="N3599" s="0" t="n">
        <f aca="false">IF(NOT(ISNA(J3599)),1,0)</f>
        <v>1</v>
      </c>
      <c r="O3599" s="0" t="n">
        <f aca="false">IF(AND(NOT(ISNA(I3599)),NOT(ISNA(J3599))),1,0)</f>
        <v>1</v>
      </c>
      <c r="P3599" s="0" t="n">
        <f aca="false">IF(AND(NOT(ISNA(I3599)),ISNA(J3599)),1,0)</f>
        <v>0</v>
      </c>
      <c r="Q3599" s="0" t="n">
        <f aca="false">IF(AND(ISNA(I3599),NOT(ISNA(J3599))),1,0)</f>
        <v>0</v>
      </c>
      <c r="R3599" s="0" t="n">
        <f aca="false">IF(SUM(O3599:Q3599)&lt;&gt;1,"ERROR",1)</f>
        <v>1</v>
      </c>
    </row>
    <row r="3600" customFormat="false" ht="12.8" hidden="false" customHeight="false" outlineLevel="0" collapsed="false">
      <c r="A3600" s="0" t="str">
        <f aca="false">gait_events!B3830</f>
        <v>pp075</v>
      </c>
      <c r="B3600" s="0" t="str">
        <f aca="false">VLOOKUP(A3600,participants!A:B,2,0)</f>
        <v>M</v>
      </c>
      <c r="C3600" s="0" t="n">
        <f aca="false">VLOOKUP(A3600,participants!A:C,3,0)</f>
        <v>59</v>
      </c>
      <c r="D3600" s="0" t="str">
        <f aca="false">VLOOKUP(A3600,participants!A:F,6,0)</f>
        <v>PD</v>
      </c>
      <c r="E3600" s="0" t="str">
        <f aca="false">IF(LEN(SUBSTITUTE(gait_events!C3830,"_run-",""))&lt;&gt;LEN(gait_events!C3830),LEFT(RIGHT(gait_events!C3830,LEN(gait_events!C3830)-19),FIND("_run-",RIGHT(gait_events!C3830,LEN(gait_events!C3830)-19),1)-1),RIGHT(gait_events!C3830,LEN(gait_events!C3830)-19))</f>
        <v>Preferred</v>
      </c>
      <c r="F3600" s="0" t="str">
        <f aca="false">IF(LEN(SUBSTITUTE(gait_events!C3830,"_run-",""))&lt;&gt;LEN(gait_events!C3830),RIGHT(gait_events!C3830,LEN(gait_events!C3830)-FIND("_run-",gait_events!C3830,1)-4),"")</f>
        <v>on</v>
      </c>
      <c r="G3600" s="0" t="str">
        <f aca="false">gait_events!D3830</f>
        <v>right_ankle</v>
      </c>
      <c r="H3600" s="0" t="str">
        <f aca="false">gait_events!E3830</f>
        <v>FC</v>
      </c>
      <c r="I3600" s="0" t="n">
        <f aca="false">IF(gait_events!F3830&lt;&gt;"",gait_events!F3830,NA())</f>
        <v>546</v>
      </c>
      <c r="J3600" s="0" t="n">
        <f aca="false">IF(gait_events!G3830&lt;&gt;"",gait_events!G3830,NA())</f>
        <v>548</v>
      </c>
      <c r="K3600" s="0" t="n">
        <f aca="false">I3600-J3600</f>
        <v>-2</v>
      </c>
      <c r="L3600" s="0" t="n">
        <f aca="false">K3600*5</f>
        <v>-10</v>
      </c>
      <c r="M3600" s="0" t="n">
        <f aca="false">IF(NOT(ISNA(I3600)),1,0)</f>
        <v>1</v>
      </c>
      <c r="N3600" s="0" t="n">
        <f aca="false">IF(NOT(ISNA(J3600)),1,0)</f>
        <v>1</v>
      </c>
      <c r="O3600" s="0" t="n">
        <f aca="false">IF(AND(NOT(ISNA(I3600)),NOT(ISNA(J3600))),1,0)</f>
        <v>1</v>
      </c>
      <c r="P3600" s="0" t="n">
        <f aca="false">IF(AND(NOT(ISNA(I3600)),ISNA(J3600)),1,0)</f>
        <v>0</v>
      </c>
      <c r="Q3600" s="0" t="n">
        <f aca="false">IF(AND(ISNA(I3600),NOT(ISNA(J3600))),1,0)</f>
        <v>0</v>
      </c>
      <c r="R3600" s="0" t="n">
        <f aca="false">IF(SUM(O3600:Q3600)&lt;&gt;1,"ERROR",1)</f>
        <v>1</v>
      </c>
    </row>
    <row r="3601" customFormat="false" ht="12.8" hidden="false" customHeight="false" outlineLevel="0" collapsed="false">
      <c r="A3601" s="0" t="str">
        <f aca="false">gait_events!B3831</f>
        <v>pp075</v>
      </c>
      <c r="B3601" s="0" t="str">
        <f aca="false">VLOOKUP(A3601,participants!A:B,2,0)</f>
        <v>M</v>
      </c>
      <c r="C3601" s="0" t="n">
        <f aca="false">VLOOKUP(A3601,participants!A:C,3,0)</f>
        <v>59</v>
      </c>
      <c r="D3601" s="0" t="str">
        <f aca="false">VLOOKUP(A3601,participants!A:F,6,0)</f>
        <v>PD</v>
      </c>
      <c r="E3601" s="0" t="str">
        <f aca="false">IF(LEN(SUBSTITUTE(gait_events!C3831,"_run-",""))&lt;&gt;LEN(gait_events!C3831),LEFT(RIGHT(gait_events!C3831,LEN(gait_events!C3831)-19),FIND("_run-",RIGHT(gait_events!C3831,LEN(gait_events!C3831)-19),1)-1),RIGHT(gait_events!C3831,LEN(gait_events!C3831)-19))</f>
        <v>Preferred</v>
      </c>
      <c r="F3601" s="0" t="str">
        <f aca="false">IF(LEN(SUBSTITUTE(gait_events!C3831,"_run-",""))&lt;&gt;LEN(gait_events!C3831),RIGHT(gait_events!C3831,LEN(gait_events!C3831)-FIND("_run-",gait_events!C3831,1)-4),"")</f>
        <v>on</v>
      </c>
      <c r="G3601" s="0" t="str">
        <f aca="false">gait_events!D3831</f>
        <v>right_ankle</v>
      </c>
      <c r="H3601" s="0" t="str">
        <f aca="false">gait_events!E3831</f>
        <v>FC</v>
      </c>
      <c r="I3601" s="0" t="n">
        <f aca="false">IF(gait_events!F3831&lt;&gt;"",gait_events!F3831,NA())</f>
        <v>743</v>
      </c>
      <c r="J3601" s="0" t="n">
        <f aca="false">IF(gait_events!G3831&lt;&gt;"",gait_events!G3831,NA())</f>
        <v>743</v>
      </c>
      <c r="K3601" s="0" t="n">
        <f aca="false">I3601-J3601</f>
        <v>0</v>
      </c>
      <c r="L3601" s="0" t="n">
        <f aca="false">K3601*5</f>
        <v>0</v>
      </c>
      <c r="M3601" s="0" t="n">
        <f aca="false">IF(NOT(ISNA(I3601)),1,0)</f>
        <v>1</v>
      </c>
      <c r="N3601" s="0" t="n">
        <f aca="false">IF(NOT(ISNA(J3601)),1,0)</f>
        <v>1</v>
      </c>
      <c r="O3601" s="0" t="n">
        <f aca="false">IF(AND(NOT(ISNA(I3601)),NOT(ISNA(J3601))),1,0)</f>
        <v>1</v>
      </c>
      <c r="P3601" s="0" t="n">
        <f aca="false">IF(AND(NOT(ISNA(I3601)),ISNA(J3601)),1,0)</f>
        <v>0</v>
      </c>
      <c r="Q3601" s="0" t="n">
        <f aca="false">IF(AND(ISNA(I3601),NOT(ISNA(J3601))),1,0)</f>
        <v>0</v>
      </c>
      <c r="R3601" s="0" t="n">
        <f aca="false">IF(SUM(O3601:Q3601)&lt;&gt;1,"ERROR",1)</f>
        <v>1</v>
      </c>
    </row>
    <row r="3602" customFormat="false" ht="12.8" hidden="false" customHeight="false" outlineLevel="0" collapsed="false">
      <c r="A3602" s="0" t="str">
        <f aca="false">gait_events!B3832</f>
        <v>pp075</v>
      </c>
      <c r="B3602" s="0" t="str">
        <f aca="false">VLOOKUP(A3602,participants!A:B,2,0)</f>
        <v>M</v>
      </c>
      <c r="C3602" s="0" t="n">
        <f aca="false">VLOOKUP(A3602,participants!A:C,3,0)</f>
        <v>59</v>
      </c>
      <c r="D3602" s="0" t="str">
        <f aca="false">VLOOKUP(A3602,participants!A:F,6,0)</f>
        <v>PD</v>
      </c>
      <c r="E3602" s="0" t="str">
        <f aca="false">IF(LEN(SUBSTITUTE(gait_events!C3832,"_run-",""))&lt;&gt;LEN(gait_events!C3832),LEFT(RIGHT(gait_events!C3832,LEN(gait_events!C3832)-19),FIND("_run-",RIGHT(gait_events!C3832,LEN(gait_events!C3832)-19),1)-1),RIGHT(gait_events!C3832,LEN(gait_events!C3832)-19))</f>
        <v>Preferred</v>
      </c>
      <c r="F3602" s="0" t="str">
        <f aca="false">IF(LEN(SUBSTITUTE(gait_events!C3832,"_run-",""))&lt;&gt;LEN(gait_events!C3832),RIGHT(gait_events!C3832,LEN(gait_events!C3832)-FIND("_run-",gait_events!C3832,1)-4),"")</f>
        <v>on</v>
      </c>
      <c r="G3602" s="0" t="str">
        <f aca="false">gait_events!D3832</f>
        <v>left_shank</v>
      </c>
      <c r="H3602" s="0" t="str">
        <f aca="false">gait_events!E3832</f>
        <v>IC</v>
      </c>
      <c r="I3602" s="0" t="n">
        <f aca="false">IF(gait_events!F3832&lt;&gt;"",gait_events!F3832,NA())</f>
        <v>127</v>
      </c>
      <c r="J3602" s="0" t="n">
        <f aca="false">IF(gait_events!G3832&lt;&gt;"",gait_events!G3832,NA())</f>
        <v>127</v>
      </c>
      <c r="K3602" s="0" t="n">
        <f aca="false">I3602-J3602</f>
        <v>0</v>
      </c>
      <c r="L3602" s="0" t="n">
        <f aca="false">K3602*5</f>
        <v>0</v>
      </c>
      <c r="M3602" s="0" t="n">
        <f aca="false">IF(NOT(ISNA(I3602)),1,0)</f>
        <v>1</v>
      </c>
      <c r="N3602" s="0" t="n">
        <f aca="false">IF(NOT(ISNA(J3602)),1,0)</f>
        <v>1</v>
      </c>
      <c r="O3602" s="0" t="n">
        <f aca="false">IF(AND(NOT(ISNA(I3602)),NOT(ISNA(J3602))),1,0)</f>
        <v>1</v>
      </c>
      <c r="P3602" s="0" t="n">
        <f aca="false">IF(AND(NOT(ISNA(I3602)),ISNA(J3602)),1,0)</f>
        <v>0</v>
      </c>
      <c r="Q3602" s="0" t="n">
        <f aca="false">IF(AND(ISNA(I3602),NOT(ISNA(J3602))),1,0)</f>
        <v>0</v>
      </c>
      <c r="R3602" s="0" t="n">
        <f aca="false">IF(SUM(O3602:Q3602)&lt;&gt;1,"ERROR",1)</f>
        <v>1</v>
      </c>
    </row>
    <row r="3603" customFormat="false" ht="12.8" hidden="false" customHeight="false" outlineLevel="0" collapsed="false">
      <c r="A3603" s="0" t="str">
        <f aca="false">gait_events!B3833</f>
        <v>pp075</v>
      </c>
      <c r="B3603" s="0" t="str">
        <f aca="false">VLOOKUP(A3603,participants!A:B,2,0)</f>
        <v>M</v>
      </c>
      <c r="C3603" s="0" t="n">
        <f aca="false">VLOOKUP(A3603,participants!A:C,3,0)</f>
        <v>59</v>
      </c>
      <c r="D3603" s="0" t="str">
        <f aca="false">VLOOKUP(A3603,participants!A:F,6,0)</f>
        <v>PD</v>
      </c>
      <c r="E3603" s="0" t="str">
        <f aca="false">IF(LEN(SUBSTITUTE(gait_events!C3833,"_run-",""))&lt;&gt;LEN(gait_events!C3833),LEFT(RIGHT(gait_events!C3833,LEN(gait_events!C3833)-19),FIND("_run-",RIGHT(gait_events!C3833,LEN(gait_events!C3833)-19),1)-1),RIGHT(gait_events!C3833,LEN(gait_events!C3833)-19))</f>
        <v>Preferred</v>
      </c>
      <c r="F3603" s="0" t="str">
        <f aca="false">IF(LEN(SUBSTITUTE(gait_events!C3833,"_run-",""))&lt;&gt;LEN(gait_events!C3833),RIGHT(gait_events!C3833,LEN(gait_events!C3833)-FIND("_run-",gait_events!C3833,1)-4),"")</f>
        <v>on</v>
      </c>
      <c r="G3603" s="0" t="str">
        <f aca="false">gait_events!D3833</f>
        <v>left_shank</v>
      </c>
      <c r="H3603" s="0" t="str">
        <f aca="false">gait_events!E3833</f>
        <v>IC</v>
      </c>
      <c r="I3603" s="0" t="n">
        <f aca="false">IF(gait_events!F3833&lt;&gt;"",gait_events!F3833,NA())</f>
        <v>315</v>
      </c>
      <c r="J3603" s="0" t="n">
        <f aca="false">IF(gait_events!G3833&lt;&gt;"",gait_events!G3833,NA())</f>
        <v>314</v>
      </c>
      <c r="K3603" s="0" t="n">
        <f aca="false">I3603-J3603</f>
        <v>1</v>
      </c>
      <c r="L3603" s="0" t="n">
        <f aca="false">K3603*5</f>
        <v>5</v>
      </c>
      <c r="M3603" s="0" t="n">
        <f aca="false">IF(NOT(ISNA(I3603)),1,0)</f>
        <v>1</v>
      </c>
      <c r="N3603" s="0" t="n">
        <f aca="false">IF(NOT(ISNA(J3603)),1,0)</f>
        <v>1</v>
      </c>
      <c r="O3603" s="0" t="n">
        <f aca="false">IF(AND(NOT(ISNA(I3603)),NOT(ISNA(J3603))),1,0)</f>
        <v>1</v>
      </c>
      <c r="P3603" s="0" t="n">
        <f aca="false">IF(AND(NOT(ISNA(I3603)),ISNA(J3603)),1,0)</f>
        <v>0</v>
      </c>
      <c r="Q3603" s="0" t="n">
        <f aca="false">IF(AND(ISNA(I3603),NOT(ISNA(J3603))),1,0)</f>
        <v>0</v>
      </c>
      <c r="R3603" s="0" t="n">
        <f aca="false">IF(SUM(O3603:Q3603)&lt;&gt;1,"ERROR",1)</f>
        <v>1</v>
      </c>
    </row>
    <row r="3604" customFormat="false" ht="12.8" hidden="false" customHeight="false" outlineLevel="0" collapsed="false">
      <c r="A3604" s="0" t="str">
        <f aca="false">gait_events!B3834</f>
        <v>pp075</v>
      </c>
      <c r="B3604" s="0" t="str">
        <f aca="false">VLOOKUP(A3604,participants!A:B,2,0)</f>
        <v>M</v>
      </c>
      <c r="C3604" s="0" t="n">
        <f aca="false">VLOOKUP(A3604,participants!A:C,3,0)</f>
        <v>59</v>
      </c>
      <c r="D3604" s="0" t="str">
        <f aca="false">VLOOKUP(A3604,participants!A:F,6,0)</f>
        <v>PD</v>
      </c>
      <c r="E3604" s="0" t="str">
        <f aca="false">IF(LEN(SUBSTITUTE(gait_events!C3834,"_run-",""))&lt;&gt;LEN(gait_events!C3834),LEFT(RIGHT(gait_events!C3834,LEN(gait_events!C3834)-19),FIND("_run-",RIGHT(gait_events!C3834,LEN(gait_events!C3834)-19),1)-1),RIGHT(gait_events!C3834,LEN(gait_events!C3834)-19))</f>
        <v>Preferred</v>
      </c>
      <c r="F3604" s="0" t="str">
        <f aca="false">IF(LEN(SUBSTITUTE(gait_events!C3834,"_run-",""))&lt;&gt;LEN(gait_events!C3834),RIGHT(gait_events!C3834,LEN(gait_events!C3834)-FIND("_run-",gait_events!C3834,1)-4),"")</f>
        <v>on</v>
      </c>
      <c r="G3604" s="0" t="str">
        <f aca="false">gait_events!D3834</f>
        <v>left_shank</v>
      </c>
      <c r="H3604" s="0" t="str">
        <f aca="false">gait_events!E3834</f>
        <v>IC</v>
      </c>
      <c r="I3604" s="0" t="n">
        <f aca="false">IF(gait_events!F3834&lt;&gt;"",gait_events!F3834,NA())</f>
        <v>519</v>
      </c>
      <c r="J3604" s="0" t="n">
        <f aca="false">IF(gait_events!G3834&lt;&gt;"",gait_events!G3834,NA())</f>
        <v>517</v>
      </c>
      <c r="K3604" s="0" t="n">
        <f aca="false">I3604-J3604</f>
        <v>2</v>
      </c>
      <c r="L3604" s="0" t="n">
        <f aca="false">K3604*5</f>
        <v>10</v>
      </c>
      <c r="M3604" s="0" t="n">
        <f aca="false">IF(NOT(ISNA(I3604)),1,0)</f>
        <v>1</v>
      </c>
      <c r="N3604" s="0" t="n">
        <f aca="false">IF(NOT(ISNA(J3604)),1,0)</f>
        <v>1</v>
      </c>
      <c r="O3604" s="0" t="n">
        <f aca="false">IF(AND(NOT(ISNA(I3604)),NOT(ISNA(J3604))),1,0)</f>
        <v>1</v>
      </c>
      <c r="P3604" s="0" t="n">
        <f aca="false">IF(AND(NOT(ISNA(I3604)),ISNA(J3604)),1,0)</f>
        <v>0</v>
      </c>
      <c r="Q3604" s="0" t="n">
        <f aca="false">IF(AND(ISNA(I3604),NOT(ISNA(J3604))),1,0)</f>
        <v>0</v>
      </c>
      <c r="R3604" s="0" t="n">
        <f aca="false">IF(SUM(O3604:Q3604)&lt;&gt;1,"ERROR",1)</f>
        <v>1</v>
      </c>
    </row>
    <row r="3605" customFormat="false" ht="12.8" hidden="false" customHeight="false" outlineLevel="0" collapsed="false">
      <c r="A3605" s="0" t="str">
        <f aca="false">gait_events!B3835</f>
        <v>pp075</v>
      </c>
      <c r="B3605" s="0" t="str">
        <f aca="false">VLOOKUP(A3605,participants!A:B,2,0)</f>
        <v>M</v>
      </c>
      <c r="C3605" s="0" t="n">
        <f aca="false">VLOOKUP(A3605,participants!A:C,3,0)</f>
        <v>59</v>
      </c>
      <c r="D3605" s="0" t="str">
        <f aca="false">VLOOKUP(A3605,participants!A:F,6,0)</f>
        <v>PD</v>
      </c>
      <c r="E3605" s="0" t="str">
        <f aca="false">IF(LEN(SUBSTITUTE(gait_events!C3835,"_run-",""))&lt;&gt;LEN(gait_events!C3835),LEFT(RIGHT(gait_events!C3835,LEN(gait_events!C3835)-19),FIND("_run-",RIGHT(gait_events!C3835,LEN(gait_events!C3835)-19),1)-1),RIGHT(gait_events!C3835,LEN(gait_events!C3835)-19))</f>
        <v>Preferred</v>
      </c>
      <c r="F3605" s="0" t="str">
        <f aca="false">IF(LEN(SUBSTITUTE(gait_events!C3835,"_run-",""))&lt;&gt;LEN(gait_events!C3835),RIGHT(gait_events!C3835,LEN(gait_events!C3835)-FIND("_run-",gait_events!C3835,1)-4),"")</f>
        <v>on</v>
      </c>
      <c r="G3605" s="0" t="str">
        <f aca="false">gait_events!D3835</f>
        <v>left_shank</v>
      </c>
      <c r="H3605" s="0" t="str">
        <f aca="false">gait_events!E3835</f>
        <v>IC</v>
      </c>
      <c r="I3605" s="0" t="n">
        <f aca="false">IF(gait_events!F3835&lt;&gt;"",gait_events!F3835,NA())</f>
        <v>708</v>
      </c>
      <c r="J3605" s="0" t="n">
        <f aca="false">IF(gait_events!G3835&lt;&gt;"",gait_events!G3835,NA())</f>
        <v>711</v>
      </c>
      <c r="K3605" s="0" t="n">
        <f aca="false">I3605-J3605</f>
        <v>-3</v>
      </c>
      <c r="L3605" s="0" t="n">
        <f aca="false">K3605*5</f>
        <v>-15</v>
      </c>
      <c r="M3605" s="0" t="n">
        <f aca="false">IF(NOT(ISNA(I3605)),1,0)</f>
        <v>1</v>
      </c>
      <c r="N3605" s="0" t="n">
        <f aca="false">IF(NOT(ISNA(J3605)),1,0)</f>
        <v>1</v>
      </c>
      <c r="O3605" s="0" t="n">
        <f aca="false">IF(AND(NOT(ISNA(I3605)),NOT(ISNA(J3605))),1,0)</f>
        <v>1</v>
      </c>
      <c r="P3605" s="0" t="n">
        <f aca="false">IF(AND(NOT(ISNA(I3605)),ISNA(J3605)),1,0)</f>
        <v>0</v>
      </c>
      <c r="Q3605" s="0" t="n">
        <f aca="false">IF(AND(ISNA(I3605),NOT(ISNA(J3605))),1,0)</f>
        <v>0</v>
      </c>
      <c r="R3605" s="0" t="n">
        <f aca="false">IF(SUM(O3605:Q3605)&lt;&gt;1,"ERROR",1)</f>
        <v>1</v>
      </c>
    </row>
    <row r="3606" customFormat="false" ht="12.8" hidden="false" customHeight="false" outlineLevel="0" collapsed="false">
      <c r="A3606" s="0" t="str">
        <f aca="false">gait_events!B3836</f>
        <v>pp075</v>
      </c>
      <c r="B3606" s="0" t="str">
        <f aca="false">VLOOKUP(A3606,participants!A:B,2,0)</f>
        <v>M</v>
      </c>
      <c r="C3606" s="0" t="n">
        <f aca="false">VLOOKUP(A3606,participants!A:C,3,0)</f>
        <v>59</v>
      </c>
      <c r="D3606" s="0" t="str">
        <f aca="false">VLOOKUP(A3606,participants!A:F,6,0)</f>
        <v>PD</v>
      </c>
      <c r="E3606" s="0" t="str">
        <f aca="false">IF(LEN(SUBSTITUTE(gait_events!C3836,"_run-",""))&lt;&gt;LEN(gait_events!C3836),LEFT(RIGHT(gait_events!C3836,LEN(gait_events!C3836)-19),FIND("_run-",RIGHT(gait_events!C3836,LEN(gait_events!C3836)-19),1)-1),RIGHT(gait_events!C3836,LEN(gait_events!C3836)-19))</f>
        <v>Preferred</v>
      </c>
      <c r="F3606" s="0" t="str">
        <f aca="false">IF(LEN(SUBSTITUTE(gait_events!C3836,"_run-",""))&lt;&gt;LEN(gait_events!C3836),RIGHT(gait_events!C3836,LEN(gait_events!C3836)-FIND("_run-",gait_events!C3836,1)-4),"")</f>
        <v>on</v>
      </c>
      <c r="G3606" s="0" t="str">
        <f aca="false">gait_events!D3836</f>
        <v>left_shank</v>
      </c>
      <c r="H3606" s="0" t="str">
        <f aca="false">gait_events!E3836</f>
        <v>FC</v>
      </c>
      <c r="I3606" s="0" t="n">
        <f aca="false">IF(gait_events!F3836&lt;&gt;"",gait_events!F3836,NA())</f>
        <v>57</v>
      </c>
      <c r="J3606" s="0" t="n">
        <f aca="false">IF(gait_events!G3836&lt;&gt;"",gait_events!G3836,NA())</f>
        <v>57</v>
      </c>
      <c r="K3606" s="0" t="n">
        <f aca="false">I3606-J3606</f>
        <v>0</v>
      </c>
      <c r="L3606" s="0" t="n">
        <f aca="false">K3606*5</f>
        <v>0</v>
      </c>
      <c r="M3606" s="0" t="n">
        <f aca="false">IF(NOT(ISNA(I3606)),1,0)</f>
        <v>1</v>
      </c>
      <c r="N3606" s="0" t="n">
        <f aca="false">IF(NOT(ISNA(J3606)),1,0)</f>
        <v>1</v>
      </c>
      <c r="O3606" s="0" t="n">
        <f aca="false">IF(AND(NOT(ISNA(I3606)),NOT(ISNA(J3606))),1,0)</f>
        <v>1</v>
      </c>
      <c r="P3606" s="0" t="n">
        <f aca="false">IF(AND(NOT(ISNA(I3606)),ISNA(J3606)),1,0)</f>
        <v>0</v>
      </c>
      <c r="Q3606" s="0" t="n">
        <f aca="false">IF(AND(ISNA(I3606),NOT(ISNA(J3606))),1,0)</f>
        <v>0</v>
      </c>
      <c r="R3606" s="0" t="n">
        <f aca="false">IF(SUM(O3606:Q3606)&lt;&gt;1,"ERROR",1)</f>
        <v>1</v>
      </c>
    </row>
    <row r="3607" customFormat="false" ht="12.8" hidden="false" customHeight="false" outlineLevel="0" collapsed="false">
      <c r="A3607" s="0" t="str">
        <f aca="false">gait_events!B3837</f>
        <v>pp075</v>
      </c>
      <c r="B3607" s="0" t="str">
        <f aca="false">VLOOKUP(A3607,participants!A:B,2,0)</f>
        <v>M</v>
      </c>
      <c r="C3607" s="0" t="n">
        <f aca="false">VLOOKUP(A3607,participants!A:C,3,0)</f>
        <v>59</v>
      </c>
      <c r="D3607" s="0" t="str">
        <f aca="false">VLOOKUP(A3607,participants!A:F,6,0)</f>
        <v>PD</v>
      </c>
      <c r="E3607" s="0" t="str">
        <f aca="false">IF(LEN(SUBSTITUTE(gait_events!C3837,"_run-",""))&lt;&gt;LEN(gait_events!C3837),LEFT(RIGHT(gait_events!C3837,LEN(gait_events!C3837)-19),FIND("_run-",RIGHT(gait_events!C3837,LEN(gait_events!C3837)-19),1)-1),RIGHT(gait_events!C3837,LEN(gait_events!C3837)-19))</f>
        <v>Preferred</v>
      </c>
      <c r="F3607" s="0" t="str">
        <f aca="false">IF(LEN(SUBSTITUTE(gait_events!C3837,"_run-",""))&lt;&gt;LEN(gait_events!C3837),RIGHT(gait_events!C3837,LEN(gait_events!C3837)-FIND("_run-",gait_events!C3837,1)-4),"")</f>
        <v>on</v>
      </c>
      <c r="G3607" s="0" t="str">
        <f aca="false">gait_events!D3837</f>
        <v>left_shank</v>
      </c>
      <c r="H3607" s="0" t="str">
        <f aca="false">gait_events!E3837</f>
        <v>FC</v>
      </c>
      <c r="I3607" s="0" t="n">
        <f aca="false">IF(gait_events!F3837&lt;&gt;"",gait_events!F3837,NA())</f>
        <v>247</v>
      </c>
      <c r="J3607" s="0" t="n">
        <f aca="false">IF(gait_events!G3837&lt;&gt;"",gait_events!G3837,NA())</f>
        <v>247</v>
      </c>
      <c r="K3607" s="0" t="n">
        <f aca="false">I3607-J3607</f>
        <v>0</v>
      </c>
      <c r="L3607" s="0" t="n">
        <f aca="false">K3607*5</f>
        <v>0</v>
      </c>
      <c r="M3607" s="0" t="n">
        <f aca="false">IF(NOT(ISNA(I3607)),1,0)</f>
        <v>1</v>
      </c>
      <c r="N3607" s="0" t="n">
        <f aca="false">IF(NOT(ISNA(J3607)),1,0)</f>
        <v>1</v>
      </c>
      <c r="O3607" s="0" t="n">
        <f aca="false">IF(AND(NOT(ISNA(I3607)),NOT(ISNA(J3607))),1,0)</f>
        <v>1</v>
      </c>
      <c r="P3607" s="0" t="n">
        <f aca="false">IF(AND(NOT(ISNA(I3607)),ISNA(J3607)),1,0)</f>
        <v>0</v>
      </c>
      <c r="Q3607" s="0" t="n">
        <f aca="false">IF(AND(ISNA(I3607),NOT(ISNA(J3607))),1,0)</f>
        <v>0</v>
      </c>
      <c r="R3607" s="0" t="n">
        <f aca="false">IF(SUM(O3607:Q3607)&lt;&gt;1,"ERROR",1)</f>
        <v>1</v>
      </c>
    </row>
    <row r="3608" customFormat="false" ht="12.8" hidden="false" customHeight="false" outlineLevel="0" collapsed="false">
      <c r="A3608" s="0" t="str">
        <f aca="false">gait_events!B3838</f>
        <v>pp075</v>
      </c>
      <c r="B3608" s="0" t="str">
        <f aca="false">VLOOKUP(A3608,participants!A:B,2,0)</f>
        <v>M</v>
      </c>
      <c r="C3608" s="0" t="n">
        <f aca="false">VLOOKUP(A3608,participants!A:C,3,0)</f>
        <v>59</v>
      </c>
      <c r="D3608" s="0" t="str">
        <f aca="false">VLOOKUP(A3608,participants!A:F,6,0)</f>
        <v>PD</v>
      </c>
      <c r="E3608" s="0" t="str">
        <f aca="false">IF(LEN(SUBSTITUTE(gait_events!C3838,"_run-",""))&lt;&gt;LEN(gait_events!C3838),LEFT(RIGHT(gait_events!C3838,LEN(gait_events!C3838)-19),FIND("_run-",RIGHT(gait_events!C3838,LEN(gait_events!C3838)-19),1)-1),RIGHT(gait_events!C3838,LEN(gait_events!C3838)-19))</f>
        <v>Preferred</v>
      </c>
      <c r="F3608" s="0" t="str">
        <f aca="false">IF(LEN(SUBSTITUTE(gait_events!C3838,"_run-",""))&lt;&gt;LEN(gait_events!C3838),RIGHT(gait_events!C3838,LEN(gait_events!C3838)-FIND("_run-",gait_events!C3838,1)-4),"")</f>
        <v>on</v>
      </c>
      <c r="G3608" s="0" t="str">
        <f aca="false">gait_events!D3838</f>
        <v>left_shank</v>
      </c>
      <c r="H3608" s="0" t="str">
        <f aca="false">gait_events!E3838</f>
        <v>FC</v>
      </c>
      <c r="I3608" s="0" t="n">
        <f aca="false">IF(gait_events!F3838&lt;&gt;"",gait_events!F3838,NA())</f>
        <v>445</v>
      </c>
      <c r="J3608" s="0" t="n">
        <f aca="false">IF(gait_events!G3838&lt;&gt;"",gait_events!G3838,NA())</f>
        <v>445</v>
      </c>
      <c r="K3608" s="0" t="n">
        <f aca="false">I3608-J3608</f>
        <v>0</v>
      </c>
      <c r="L3608" s="0" t="n">
        <f aca="false">K3608*5</f>
        <v>0</v>
      </c>
      <c r="M3608" s="0" t="n">
        <f aca="false">IF(NOT(ISNA(I3608)),1,0)</f>
        <v>1</v>
      </c>
      <c r="N3608" s="0" t="n">
        <f aca="false">IF(NOT(ISNA(J3608)),1,0)</f>
        <v>1</v>
      </c>
      <c r="O3608" s="0" t="n">
        <f aca="false">IF(AND(NOT(ISNA(I3608)),NOT(ISNA(J3608))),1,0)</f>
        <v>1</v>
      </c>
      <c r="P3608" s="0" t="n">
        <f aca="false">IF(AND(NOT(ISNA(I3608)),ISNA(J3608)),1,0)</f>
        <v>0</v>
      </c>
      <c r="Q3608" s="0" t="n">
        <f aca="false">IF(AND(ISNA(I3608),NOT(ISNA(J3608))),1,0)</f>
        <v>0</v>
      </c>
      <c r="R3608" s="0" t="n">
        <f aca="false">IF(SUM(O3608:Q3608)&lt;&gt;1,"ERROR",1)</f>
        <v>1</v>
      </c>
    </row>
    <row r="3609" customFormat="false" ht="12.8" hidden="false" customHeight="false" outlineLevel="0" collapsed="false">
      <c r="A3609" s="0" t="str">
        <f aca="false">gait_events!B3839</f>
        <v>pp075</v>
      </c>
      <c r="B3609" s="0" t="str">
        <f aca="false">VLOOKUP(A3609,participants!A:B,2,0)</f>
        <v>M</v>
      </c>
      <c r="C3609" s="0" t="n">
        <f aca="false">VLOOKUP(A3609,participants!A:C,3,0)</f>
        <v>59</v>
      </c>
      <c r="D3609" s="0" t="str">
        <f aca="false">VLOOKUP(A3609,participants!A:F,6,0)</f>
        <v>PD</v>
      </c>
      <c r="E3609" s="0" t="str">
        <f aca="false">IF(LEN(SUBSTITUTE(gait_events!C3839,"_run-",""))&lt;&gt;LEN(gait_events!C3839),LEFT(RIGHT(gait_events!C3839,LEN(gait_events!C3839)-19),FIND("_run-",RIGHT(gait_events!C3839,LEN(gait_events!C3839)-19),1)-1),RIGHT(gait_events!C3839,LEN(gait_events!C3839)-19))</f>
        <v>Preferred</v>
      </c>
      <c r="F3609" s="0" t="str">
        <f aca="false">IF(LEN(SUBSTITUTE(gait_events!C3839,"_run-",""))&lt;&gt;LEN(gait_events!C3839),RIGHT(gait_events!C3839,LEN(gait_events!C3839)-FIND("_run-",gait_events!C3839,1)-4),"")</f>
        <v>on</v>
      </c>
      <c r="G3609" s="0" t="str">
        <f aca="false">gait_events!D3839</f>
        <v>left_shank</v>
      </c>
      <c r="H3609" s="0" t="str">
        <f aca="false">gait_events!E3839</f>
        <v>FC</v>
      </c>
      <c r="I3609" s="0" t="n">
        <f aca="false">IF(gait_events!F3839&lt;&gt;"",gait_events!F3839,NA())</f>
        <v>645</v>
      </c>
      <c r="J3609" s="0" t="n">
        <f aca="false">IF(gait_events!G3839&lt;&gt;"",gait_events!G3839,NA())</f>
        <v>645</v>
      </c>
      <c r="K3609" s="0" t="n">
        <f aca="false">I3609-J3609</f>
        <v>0</v>
      </c>
      <c r="L3609" s="0" t="n">
        <f aca="false">K3609*5</f>
        <v>0</v>
      </c>
      <c r="M3609" s="0" t="n">
        <f aca="false">IF(NOT(ISNA(I3609)),1,0)</f>
        <v>1</v>
      </c>
      <c r="N3609" s="0" t="n">
        <f aca="false">IF(NOT(ISNA(J3609)),1,0)</f>
        <v>1</v>
      </c>
      <c r="O3609" s="0" t="n">
        <f aca="false">IF(AND(NOT(ISNA(I3609)),NOT(ISNA(J3609))),1,0)</f>
        <v>1</v>
      </c>
      <c r="P3609" s="0" t="n">
        <f aca="false">IF(AND(NOT(ISNA(I3609)),ISNA(J3609)),1,0)</f>
        <v>0</v>
      </c>
      <c r="Q3609" s="0" t="n">
        <f aca="false">IF(AND(ISNA(I3609),NOT(ISNA(J3609))),1,0)</f>
        <v>0</v>
      </c>
      <c r="R3609" s="0" t="n">
        <f aca="false">IF(SUM(O3609:Q3609)&lt;&gt;1,"ERROR",1)</f>
        <v>1</v>
      </c>
    </row>
    <row r="3610" customFormat="false" ht="12.8" hidden="false" customHeight="false" outlineLevel="0" collapsed="false">
      <c r="A3610" s="0" t="str">
        <f aca="false">gait_events!B3840</f>
        <v>pp075</v>
      </c>
      <c r="B3610" s="0" t="str">
        <f aca="false">VLOOKUP(A3610,participants!A:B,2,0)</f>
        <v>M</v>
      </c>
      <c r="C3610" s="0" t="n">
        <f aca="false">VLOOKUP(A3610,participants!A:C,3,0)</f>
        <v>59</v>
      </c>
      <c r="D3610" s="0" t="str">
        <f aca="false">VLOOKUP(A3610,participants!A:F,6,0)</f>
        <v>PD</v>
      </c>
      <c r="E3610" s="0" t="str">
        <f aca="false">IF(LEN(SUBSTITUTE(gait_events!C3840,"_run-",""))&lt;&gt;LEN(gait_events!C3840),LEFT(RIGHT(gait_events!C3840,LEN(gait_events!C3840)-19),FIND("_run-",RIGHT(gait_events!C3840,LEN(gait_events!C3840)-19),1)-1),RIGHT(gait_events!C3840,LEN(gait_events!C3840)-19))</f>
        <v>Preferred</v>
      </c>
      <c r="F3610" s="0" t="str">
        <f aca="false">IF(LEN(SUBSTITUTE(gait_events!C3840,"_run-",""))&lt;&gt;LEN(gait_events!C3840),RIGHT(gait_events!C3840,LEN(gait_events!C3840)-FIND("_run-",gait_events!C3840,1)-4),"")</f>
        <v>on</v>
      </c>
      <c r="G3610" s="0" t="str">
        <f aca="false">gait_events!D3840</f>
        <v>left_shank</v>
      </c>
      <c r="H3610" s="0" t="str">
        <f aca="false">gait_events!E3840</f>
        <v>FC</v>
      </c>
      <c r="I3610" s="0" t="n">
        <f aca="false">IF(gait_events!F3840&lt;&gt;"",gait_events!F3840,NA())</f>
        <v>842</v>
      </c>
      <c r="J3610" s="0" t="n">
        <f aca="false">IF(gait_events!G3840&lt;&gt;"",gait_events!G3840,NA())</f>
        <v>842</v>
      </c>
      <c r="K3610" s="0" t="n">
        <f aca="false">I3610-J3610</f>
        <v>0</v>
      </c>
      <c r="L3610" s="0" t="n">
        <f aca="false">K3610*5</f>
        <v>0</v>
      </c>
      <c r="M3610" s="0" t="n">
        <f aca="false">IF(NOT(ISNA(I3610)),1,0)</f>
        <v>1</v>
      </c>
      <c r="N3610" s="0" t="n">
        <f aca="false">IF(NOT(ISNA(J3610)),1,0)</f>
        <v>1</v>
      </c>
      <c r="O3610" s="0" t="n">
        <f aca="false">IF(AND(NOT(ISNA(I3610)),NOT(ISNA(J3610))),1,0)</f>
        <v>1</v>
      </c>
      <c r="P3610" s="0" t="n">
        <f aca="false">IF(AND(NOT(ISNA(I3610)),ISNA(J3610)),1,0)</f>
        <v>0</v>
      </c>
      <c r="Q3610" s="0" t="n">
        <f aca="false">IF(AND(ISNA(I3610),NOT(ISNA(J3610))),1,0)</f>
        <v>0</v>
      </c>
      <c r="R3610" s="0" t="n">
        <f aca="false">IF(SUM(O3610:Q3610)&lt;&gt;1,"ERROR",1)</f>
        <v>1</v>
      </c>
    </row>
    <row r="3611" customFormat="false" ht="12.8" hidden="false" customHeight="false" outlineLevel="0" collapsed="false">
      <c r="A3611" s="0" t="str">
        <f aca="false">gait_events!B3841</f>
        <v>pp075</v>
      </c>
      <c r="B3611" s="0" t="str">
        <f aca="false">VLOOKUP(A3611,participants!A:B,2,0)</f>
        <v>M</v>
      </c>
      <c r="C3611" s="0" t="n">
        <f aca="false">VLOOKUP(A3611,participants!A:C,3,0)</f>
        <v>59</v>
      </c>
      <c r="D3611" s="0" t="str">
        <f aca="false">VLOOKUP(A3611,participants!A:F,6,0)</f>
        <v>PD</v>
      </c>
      <c r="E3611" s="0" t="str">
        <f aca="false">IF(LEN(SUBSTITUTE(gait_events!C3841,"_run-",""))&lt;&gt;LEN(gait_events!C3841),LEFT(RIGHT(gait_events!C3841,LEN(gait_events!C3841)-19),FIND("_run-",RIGHT(gait_events!C3841,LEN(gait_events!C3841)-19),1)-1),RIGHT(gait_events!C3841,LEN(gait_events!C3841)-19))</f>
        <v>Preferred</v>
      </c>
      <c r="F3611" s="0" t="str">
        <f aca="false">IF(LEN(SUBSTITUTE(gait_events!C3841,"_run-",""))&lt;&gt;LEN(gait_events!C3841),RIGHT(gait_events!C3841,LEN(gait_events!C3841)-FIND("_run-",gait_events!C3841,1)-4),"")</f>
        <v>on</v>
      </c>
      <c r="G3611" s="0" t="str">
        <f aca="false">gait_events!D3841</f>
        <v>right_shank</v>
      </c>
      <c r="H3611" s="0" t="str">
        <f aca="false">gait_events!E3841</f>
        <v>IC</v>
      </c>
      <c r="I3611" s="0" t="n">
        <f aca="false">IF(gait_events!F3841&lt;&gt;"",gait_events!F3841,NA())</f>
        <v>33</v>
      </c>
      <c r="J3611" s="0" t="n">
        <f aca="false">IF(gait_events!G3841&lt;&gt;"",gait_events!G3841,NA())</f>
        <v>35</v>
      </c>
      <c r="K3611" s="0" t="n">
        <f aca="false">I3611-J3611</f>
        <v>-2</v>
      </c>
      <c r="L3611" s="0" t="n">
        <f aca="false">K3611*5</f>
        <v>-10</v>
      </c>
      <c r="M3611" s="0" t="n">
        <f aca="false">IF(NOT(ISNA(I3611)),1,0)</f>
        <v>1</v>
      </c>
      <c r="N3611" s="0" t="n">
        <f aca="false">IF(NOT(ISNA(J3611)),1,0)</f>
        <v>1</v>
      </c>
      <c r="O3611" s="0" t="n">
        <f aca="false">IF(AND(NOT(ISNA(I3611)),NOT(ISNA(J3611))),1,0)</f>
        <v>1</v>
      </c>
      <c r="P3611" s="0" t="n">
        <f aca="false">IF(AND(NOT(ISNA(I3611)),ISNA(J3611)),1,0)</f>
        <v>0</v>
      </c>
      <c r="Q3611" s="0" t="n">
        <f aca="false">IF(AND(ISNA(I3611),NOT(ISNA(J3611))),1,0)</f>
        <v>0</v>
      </c>
      <c r="R3611" s="0" t="n">
        <f aca="false">IF(SUM(O3611:Q3611)&lt;&gt;1,"ERROR",1)</f>
        <v>1</v>
      </c>
    </row>
    <row r="3612" customFormat="false" ht="12.8" hidden="false" customHeight="false" outlineLevel="0" collapsed="false">
      <c r="A3612" s="0" t="str">
        <f aca="false">gait_events!B3842</f>
        <v>pp075</v>
      </c>
      <c r="B3612" s="0" t="str">
        <f aca="false">VLOOKUP(A3612,participants!A:B,2,0)</f>
        <v>M</v>
      </c>
      <c r="C3612" s="0" t="n">
        <f aca="false">VLOOKUP(A3612,participants!A:C,3,0)</f>
        <v>59</v>
      </c>
      <c r="D3612" s="0" t="str">
        <f aca="false">VLOOKUP(A3612,participants!A:F,6,0)</f>
        <v>PD</v>
      </c>
      <c r="E3612" s="0" t="str">
        <f aca="false">IF(LEN(SUBSTITUTE(gait_events!C3842,"_run-",""))&lt;&gt;LEN(gait_events!C3842),LEFT(RIGHT(gait_events!C3842,LEN(gait_events!C3842)-19),FIND("_run-",RIGHT(gait_events!C3842,LEN(gait_events!C3842)-19),1)-1),RIGHT(gait_events!C3842,LEN(gait_events!C3842)-19))</f>
        <v>Preferred</v>
      </c>
      <c r="F3612" s="0" t="str">
        <f aca="false">IF(LEN(SUBSTITUTE(gait_events!C3842,"_run-",""))&lt;&gt;LEN(gait_events!C3842),RIGHT(gait_events!C3842,LEN(gait_events!C3842)-FIND("_run-",gait_events!C3842,1)-4),"")</f>
        <v>on</v>
      </c>
      <c r="G3612" s="0" t="str">
        <f aca="false">gait_events!D3842</f>
        <v>right_shank</v>
      </c>
      <c r="H3612" s="0" t="str">
        <f aca="false">gait_events!E3842</f>
        <v>IC</v>
      </c>
      <c r="I3612" s="0" t="n">
        <f aca="false">IF(gait_events!F3842&lt;&gt;"",gait_events!F3842,NA())</f>
        <v>223</v>
      </c>
      <c r="J3612" s="0" t="n">
        <f aca="false">IF(gait_events!G3842&lt;&gt;"",gait_events!G3842,NA())</f>
        <v>224</v>
      </c>
      <c r="K3612" s="0" t="n">
        <f aca="false">I3612-J3612</f>
        <v>-1</v>
      </c>
      <c r="L3612" s="0" t="n">
        <f aca="false">K3612*5</f>
        <v>-5</v>
      </c>
      <c r="M3612" s="0" t="n">
        <f aca="false">IF(NOT(ISNA(I3612)),1,0)</f>
        <v>1</v>
      </c>
      <c r="N3612" s="0" t="n">
        <f aca="false">IF(NOT(ISNA(J3612)),1,0)</f>
        <v>1</v>
      </c>
      <c r="O3612" s="0" t="n">
        <f aca="false">IF(AND(NOT(ISNA(I3612)),NOT(ISNA(J3612))),1,0)</f>
        <v>1</v>
      </c>
      <c r="P3612" s="0" t="n">
        <f aca="false">IF(AND(NOT(ISNA(I3612)),ISNA(J3612)),1,0)</f>
        <v>0</v>
      </c>
      <c r="Q3612" s="0" t="n">
        <f aca="false">IF(AND(ISNA(I3612),NOT(ISNA(J3612))),1,0)</f>
        <v>0</v>
      </c>
      <c r="R3612" s="0" t="n">
        <f aca="false">IF(SUM(O3612:Q3612)&lt;&gt;1,"ERROR",1)</f>
        <v>1</v>
      </c>
    </row>
    <row r="3613" customFormat="false" ht="12.8" hidden="false" customHeight="false" outlineLevel="0" collapsed="false">
      <c r="A3613" s="0" t="str">
        <f aca="false">gait_events!B3843</f>
        <v>pp075</v>
      </c>
      <c r="B3613" s="0" t="str">
        <f aca="false">VLOOKUP(A3613,participants!A:B,2,0)</f>
        <v>M</v>
      </c>
      <c r="C3613" s="0" t="n">
        <f aca="false">VLOOKUP(A3613,participants!A:C,3,0)</f>
        <v>59</v>
      </c>
      <c r="D3613" s="0" t="str">
        <f aca="false">VLOOKUP(A3613,participants!A:F,6,0)</f>
        <v>PD</v>
      </c>
      <c r="E3613" s="0" t="str">
        <f aca="false">IF(LEN(SUBSTITUTE(gait_events!C3843,"_run-",""))&lt;&gt;LEN(gait_events!C3843),LEFT(RIGHT(gait_events!C3843,LEN(gait_events!C3843)-19),FIND("_run-",RIGHT(gait_events!C3843,LEN(gait_events!C3843)-19),1)-1),RIGHT(gait_events!C3843,LEN(gait_events!C3843)-19))</f>
        <v>Preferred</v>
      </c>
      <c r="F3613" s="0" t="str">
        <f aca="false">IF(LEN(SUBSTITUTE(gait_events!C3843,"_run-",""))&lt;&gt;LEN(gait_events!C3843),RIGHT(gait_events!C3843,LEN(gait_events!C3843)-FIND("_run-",gait_events!C3843,1)-4),"")</f>
        <v>on</v>
      </c>
      <c r="G3613" s="0" t="str">
        <f aca="false">gait_events!D3843</f>
        <v>right_shank</v>
      </c>
      <c r="H3613" s="0" t="str">
        <f aca="false">gait_events!E3843</f>
        <v>IC</v>
      </c>
      <c r="I3613" s="0" t="n">
        <f aca="false">IF(gait_events!F3843&lt;&gt;"",gait_events!F3843,NA())</f>
        <v>417</v>
      </c>
      <c r="J3613" s="0" t="n">
        <f aca="false">IF(gait_events!G3843&lt;&gt;"",gait_events!G3843,NA())</f>
        <v>418</v>
      </c>
      <c r="K3613" s="0" t="n">
        <f aca="false">I3613-J3613</f>
        <v>-1</v>
      </c>
      <c r="L3613" s="0" t="n">
        <f aca="false">K3613*5</f>
        <v>-5</v>
      </c>
      <c r="M3613" s="0" t="n">
        <f aca="false">IF(NOT(ISNA(I3613)),1,0)</f>
        <v>1</v>
      </c>
      <c r="N3613" s="0" t="n">
        <f aca="false">IF(NOT(ISNA(J3613)),1,0)</f>
        <v>1</v>
      </c>
      <c r="O3613" s="0" t="n">
        <f aca="false">IF(AND(NOT(ISNA(I3613)),NOT(ISNA(J3613))),1,0)</f>
        <v>1</v>
      </c>
      <c r="P3613" s="0" t="n">
        <f aca="false">IF(AND(NOT(ISNA(I3613)),ISNA(J3613)),1,0)</f>
        <v>0</v>
      </c>
      <c r="Q3613" s="0" t="n">
        <f aca="false">IF(AND(ISNA(I3613),NOT(ISNA(J3613))),1,0)</f>
        <v>0</v>
      </c>
      <c r="R3613" s="0" t="n">
        <f aca="false">IF(SUM(O3613:Q3613)&lt;&gt;1,"ERROR",1)</f>
        <v>1</v>
      </c>
    </row>
    <row r="3614" customFormat="false" ht="12.8" hidden="false" customHeight="false" outlineLevel="0" collapsed="false">
      <c r="A3614" s="0" t="str">
        <f aca="false">gait_events!B3844</f>
        <v>pp075</v>
      </c>
      <c r="B3614" s="0" t="str">
        <f aca="false">VLOOKUP(A3614,participants!A:B,2,0)</f>
        <v>M</v>
      </c>
      <c r="C3614" s="0" t="n">
        <f aca="false">VLOOKUP(A3614,participants!A:C,3,0)</f>
        <v>59</v>
      </c>
      <c r="D3614" s="0" t="str">
        <f aca="false">VLOOKUP(A3614,participants!A:F,6,0)</f>
        <v>PD</v>
      </c>
      <c r="E3614" s="0" t="str">
        <f aca="false">IF(LEN(SUBSTITUTE(gait_events!C3844,"_run-",""))&lt;&gt;LEN(gait_events!C3844),LEFT(RIGHT(gait_events!C3844,LEN(gait_events!C3844)-19),FIND("_run-",RIGHT(gait_events!C3844,LEN(gait_events!C3844)-19),1)-1),RIGHT(gait_events!C3844,LEN(gait_events!C3844)-19))</f>
        <v>Preferred</v>
      </c>
      <c r="F3614" s="0" t="str">
        <f aca="false">IF(LEN(SUBSTITUTE(gait_events!C3844,"_run-",""))&lt;&gt;LEN(gait_events!C3844),RIGHT(gait_events!C3844,LEN(gait_events!C3844)-FIND("_run-",gait_events!C3844,1)-4),"")</f>
        <v>on</v>
      </c>
      <c r="G3614" s="0" t="str">
        <f aca="false">gait_events!D3844</f>
        <v>right_shank</v>
      </c>
      <c r="H3614" s="0" t="str">
        <f aca="false">gait_events!E3844</f>
        <v>IC</v>
      </c>
      <c r="I3614" s="0" t="n">
        <f aca="false">IF(gait_events!F3844&lt;&gt;"",gait_events!F3844,NA())</f>
        <v>613</v>
      </c>
      <c r="J3614" s="0" t="n">
        <f aca="false">IF(gait_events!G3844&lt;&gt;"",gait_events!G3844,NA())</f>
        <v>616</v>
      </c>
      <c r="K3614" s="0" t="n">
        <f aca="false">I3614-J3614</f>
        <v>-3</v>
      </c>
      <c r="L3614" s="0" t="n">
        <f aca="false">K3614*5</f>
        <v>-15</v>
      </c>
      <c r="M3614" s="0" t="n">
        <f aca="false">IF(NOT(ISNA(I3614)),1,0)</f>
        <v>1</v>
      </c>
      <c r="N3614" s="0" t="n">
        <f aca="false">IF(NOT(ISNA(J3614)),1,0)</f>
        <v>1</v>
      </c>
      <c r="O3614" s="0" t="n">
        <f aca="false">IF(AND(NOT(ISNA(I3614)),NOT(ISNA(J3614))),1,0)</f>
        <v>1</v>
      </c>
      <c r="P3614" s="0" t="n">
        <f aca="false">IF(AND(NOT(ISNA(I3614)),ISNA(J3614)),1,0)</f>
        <v>0</v>
      </c>
      <c r="Q3614" s="0" t="n">
        <f aca="false">IF(AND(ISNA(I3614),NOT(ISNA(J3614))),1,0)</f>
        <v>0</v>
      </c>
      <c r="R3614" s="0" t="n">
        <f aca="false">IF(SUM(O3614:Q3614)&lt;&gt;1,"ERROR",1)</f>
        <v>1</v>
      </c>
    </row>
    <row r="3615" customFormat="false" ht="12.8" hidden="false" customHeight="false" outlineLevel="0" collapsed="false">
      <c r="A3615" s="0" t="str">
        <f aca="false">gait_events!B3845</f>
        <v>pp075</v>
      </c>
      <c r="B3615" s="0" t="str">
        <f aca="false">VLOOKUP(A3615,participants!A:B,2,0)</f>
        <v>M</v>
      </c>
      <c r="C3615" s="0" t="n">
        <f aca="false">VLOOKUP(A3615,participants!A:C,3,0)</f>
        <v>59</v>
      </c>
      <c r="D3615" s="0" t="str">
        <f aca="false">VLOOKUP(A3615,participants!A:F,6,0)</f>
        <v>PD</v>
      </c>
      <c r="E3615" s="0" t="str">
        <f aca="false">IF(LEN(SUBSTITUTE(gait_events!C3845,"_run-",""))&lt;&gt;LEN(gait_events!C3845),LEFT(RIGHT(gait_events!C3845,LEN(gait_events!C3845)-19),FIND("_run-",RIGHT(gait_events!C3845,LEN(gait_events!C3845)-19),1)-1),RIGHT(gait_events!C3845,LEN(gait_events!C3845)-19))</f>
        <v>Preferred</v>
      </c>
      <c r="F3615" s="0" t="str">
        <f aca="false">IF(LEN(SUBSTITUTE(gait_events!C3845,"_run-",""))&lt;&gt;LEN(gait_events!C3845),RIGHT(gait_events!C3845,LEN(gait_events!C3845)-FIND("_run-",gait_events!C3845,1)-4),"")</f>
        <v>on</v>
      </c>
      <c r="G3615" s="0" t="str">
        <f aca="false">gait_events!D3845</f>
        <v>right_shank</v>
      </c>
      <c r="H3615" s="0" t="str">
        <f aca="false">gait_events!E3845</f>
        <v>IC</v>
      </c>
      <c r="I3615" s="0" t="n">
        <f aca="false">IF(gait_events!F3845&lt;&gt;"",gait_events!F3845,NA())</f>
        <v>813</v>
      </c>
      <c r="J3615" s="0" t="n">
        <f aca="false">IF(gait_events!G3845&lt;&gt;"",gait_events!G3845,NA())</f>
        <v>815</v>
      </c>
      <c r="K3615" s="0" t="n">
        <f aca="false">I3615-J3615</f>
        <v>-2</v>
      </c>
      <c r="L3615" s="0" t="n">
        <f aca="false">K3615*5</f>
        <v>-10</v>
      </c>
      <c r="M3615" s="0" t="n">
        <f aca="false">IF(NOT(ISNA(I3615)),1,0)</f>
        <v>1</v>
      </c>
      <c r="N3615" s="0" t="n">
        <f aca="false">IF(NOT(ISNA(J3615)),1,0)</f>
        <v>1</v>
      </c>
      <c r="O3615" s="0" t="n">
        <f aca="false">IF(AND(NOT(ISNA(I3615)),NOT(ISNA(J3615))),1,0)</f>
        <v>1</v>
      </c>
      <c r="P3615" s="0" t="n">
        <f aca="false">IF(AND(NOT(ISNA(I3615)),ISNA(J3615)),1,0)</f>
        <v>0</v>
      </c>
      <c r="Q3615" s="0" t="n">
        <f aca="false">IF(AND(ISNA(I3615),NOT(ISNA(J3615))),1,0)</f>
        <v>0</v>
      </c>
      <c r="R3615" s="0" t="n">
        <f aca="false">IF(SUM(O3615:Q3615)&lt;&gt;1,"ERROR",1)</f>
        <v>1</v>
      </c>
    </row>
    <row r="3616" customFormat="false" ht="12.8" hidden="false" customHeight="false" outlineLevel="0" collapsed="false">
      <c r="A3616" s="0" t="str">
        <f aca="false">gait_events!B3846</f>
        <v>pp075</v>
      </c>
      <c r="B3616" s="0" t="str">
        <f aca="false">VLOOKUP(A3616,participants!A:B,2,0)</f>
        <v>M</v>
      </c>
      <c r="C3616" s="0" t="n">
        <f aca="false">VLOOKUP(A3616,participants!A:C,3,0)</f>
        <v>59</v>
      </c>
      <c r="D3616" s="0" t="str">
        <f aca="false">VLOOKUP(A3616,participants!A:F,6,0)</f>
        <v>PD</v>
      </c>
      <c r="E3616" s="0" t="str">
        <f aca="false">IF(LEN(SUBSTITUTE(gait_events!C3846,"_run-",""))&lt;&gt;LEN(gait_events!C3846),LEFT(RIGHT(gait_events!C3846,LEN(gait_events!C3846)-19),FIND("_run-",RIGHT(gait_events!C3846,LEN(gait_events!C3846)-19),1)-1),RIGHT(gait_events!C3846,LEN(gait_events!C3846)-19))</f>
        <v>Preferred</v>
      </c>
      <c r="F3616" s="0" t="str">
        <f aca="false">IF(LEN(SUBSTITUTE(gait_events!C3846,"_run-",""))&lt;&gt;LEN(gait_events!C3846),RIGHT(gait_events!C3846,LEN(gait_events!C3846)-FIND("_run-",gait_events!C3846,1)-4),"")</f>
        <v>on</v>
      </c>
      <c r="G3616" s="0" t="str">
        <f aca="false">gait_events!D3846</f>
        <v>right_shank</v>
      </c>
      <c r="H3616" s="0" t="str">
        <f aca="false">gait_events!E3846</f>
        <v>FC</v>
      </c>
      <c r="I3616" s="0" t="n">
        <f aca="false">IF(gait_events!F3846&lt;&gt;"",gait_events!F3846,NA())</f>
        <v>152</v>
      </c>
      <c r="J3616" s="0" t="n">
        <f aca="false">IF(gait_events!G3846&lt;&gt;"",gait_events!G3846,NA())</f>
        <v>151</v>
      </c>
      <c r="K3616" s="0" t="n">
        <f aca="false">I3616-J3616</f>
        <v>1</v>
      </c>
      <c r="L3616" s="0" t="n">
        <f aca="false">K3616*5</f>
        <v>5</v>
      </c>
      <c r="M3616" s="0" t="n">
        <f aca="false">IF(NOT(ISNA(I3616)),1,0)</f>
        <v>1</v>
      </c>
      <c r="N3616" s="0" t="n">
        <f aca="false">IF(NOT(ISNA(J3616)),1,0)</f>
        <v>1</v>
      </c>
      <c r="O3616" s="0" t="n">
        <f aca="false">IF(AND(NOT(ISNA(I3616)),NOT(ISNA(J3616))),1,0)</f>
        <v>1</v>
      </c>
      <c r="P3616" s="0" t="n">
        <f aca="false">IF(AND(NOT(ISNA(I3616)),ISNA(J3616)),1,0)</f>
        <v>0</v>
      </c>
      <c r="Q3616" s="0" t="n">
        <f aca="false">IF(AND(ISNA(I3616),NOT(ISNA(J3616))),1,0)</f>
        <v>0</v>
      </c>
      <c r="R3616" s="0" t="n">
        <f aca="false">IF(SUM(O3616:Q3616)&lt;&gt;1,"ERROR",1)</f>
        <v>1</v>
      </c>
    </row>
    <row r="3617" customFormat="false" ht="12.8" hidden="false" customHeight="false" outlineLevel="0" collapsed="false">
      <c r="A3617" s="0" t="str">
        <f aca="false">gait_events!B3847</f>
        <v>pp075</v>
      </c>
      <c r="B3617" s="0" t="str">
        <f aca="false">VLOOKUP(A3617,participants!A:B,2,0)</f>
        <v>M</v>
      </c>
      <c r="C3617" s="0" t="n">
        <f aca="false">VLOOKUP(A3617,participants!A:C,3,0)</f>
        <v>59</v>
      </c>
      <c r="D3617" s="0" t="str">
        <f aca="false">VLOOKUP(A3617,participants!A:F,6,0)</f>
        <v>PD</v>
      </c>
      <c r="E3617" s="0" t="str">
        <f aca="false">IF(LEN(SUBSTITUTE(gait_events!C3847,"_run-",""))&lt;&gt;LEN(gait_events!C3847),LEFT(RIGHT(gait_events!C3847,LEN(gait_events!C3847)-19),FIND("_run-",RIGHT(gait_events!C3847,LEN(gait_events!C3847)-19),1)-1),RIGHT(gait_events!C3847,LEN(gait_events!C3847)-19))</f>
        <v>Preferred</v>
      </c>
      <c r="F3617" s="0" t="str">
        <f aca="false">IF(LEN(SUBSTITUTE(gait_events!C3847,"_run-",""))&lt;&gt;LEN(gait_events!C3847),RIGHT(gait_events!C3847,LEN(gait_events!C3847)-FIND("_run-",gait_events!C3847,1)-4),"")</f>
        <v>on</v>
      </c>
      <c r="G3617" s="0" t="str">
        <f aca="false">gait_events!D3847</f>
        <v>right_shank</v>
      </c>
      <c r="H3617" s="0" t="str">
        <f aca="false">gait_events!E3847</f>
        <v>FC</v>
      </c>
      <c r="I3617" s="0" t="n">
        <f aca="false">IF(gait_events!F3847&lt;&gt;"",gait_events!F3847,NA())</f>
        <v>345</v>
      </c>
      <c r="J3617" s="0" t="n">
        <f aca="false">IF(gait_events!G3847&lt;&gt;"",gait_events!G3847,NA())</f>
        <v>343</v>
      </c>
      <c r="K3617" s="0" t="n">
        <f aca="false">I3617-J3617</f>
        <v>2</v>
      </c>
      <c r="L3617" s="0" t="n">
        <f aca="false">K3617*5</f>
        <v>10</v>
      </c>
      <c r="M3617" s="0" t="n">
        <f aca="false">IF(NOT(ISNA(I3617)),1,0)</f>
        <v>1</v>
      </c>
      <c r="N3617" s="0" t="n">
        <f aca="false">IF(NOT(ISNA(J3617)),1,0)</f>
        <v>1</v>
      </c>
      <c r="O3617" s="0" t="n">
        <f aca="false">IF(AND(NOT(ISNA(I3617)),NOT(ISNA(J3617))),1,0)</f>
        <v>1</v>
      </c>
      <c r="P3617" s="0" t="n">
        <f aca="false">IF(AND(NOT(ISNA(I3617)),ISNA(J3617)),1,0)</f>
        <v>0</v>
      </c>
      <c r="Q3617" s="0" t="n">
        <f aca="false">IF(AND(ISNA(I3617),NOT(ISNA(J3617))),1,0)</f>
        <v>0</v>
      </c>
      <c r="R3617" s="0" t="n">
        <f aca="false">IF(SUM(O3617:Q3617)&lt;&gt;1,"ERROR",1)</f>
        <v>1</v>
      </c>
    </row>
    <row r="3618" customFormat="false" ht="12.8" hidden="false" customHeight="false" outlineLevel="0" collapsed="false">
      <c r="A3618" s="0" t="str">
        <f aca="false">gait_events!B3848</f>
        <v>pp075</v>
      </c>
      <c r="B3618" s="0" t="str">
        <f aca="false">VLOOKUP(A3618,participants!A:B,2,0)</f>
        <v>M</v>
      </c>
      <c r="C3618" s="0" t="n">
        <f aca="false">VLOOKUP(A3618,participants!A:C,3,0)</f>
        <v>59</v>
      </c>
      <c r="D3618" s="0" t="str">
        <f aca="false">VLOOKUP(A3618,participants!A:F,6,0)</f>
        <v>PD</v>
      </c>
      <c r="E3618" s="0" t="str">
        <f aca="false">IF(LEN(SUBSTITUTE(gait_events!C3848,"_run-",""))&lt;&gt;LEN(gait_events!C3848),LEFT(RIGHT(gait_events!C3848,LEN(gait_events!C3848)-19),FIND("_run-",RIGHT(gait_events!C3848,LEN(gait_events!C3848)-19),1)-1),RIGHT(gait_events!C3848,LEN(gait_events!C3848)-19))</f>
        <v>Preferred</v>
      </c>
      <c r="F3618" s="0" t="str">
        <f aca="false">IF(LEN(SUBSTITUTE(gait_events!C3848,"_run-",""))&lt;&gt;LEN(gait_events!C3848),RIGHT(gait_events!C3848,LEN(gait_events!C3848)-FIND("_run-",gait_events!C3848,1)-4),"")</f>
        <v>on</v>
      </c>
      <c r="G3618" s="0" t="str">
        <f aca="false">gait_events!D3848</f>
        <v>right_shank</v>
      </c>
      <c r="H3618" s="0" t="str">
        <f aca="false">gait_events!E3848</f>
        <v>FC</v>
      </c>
      <c r="I3618" s="0" t="n">
        <f aca="false">IF(gait_events!F3848&lt;&gt;"",gait_events!F3848,NA())</f>
        <v>546</v>
      </c>
      <c r="J3618" s="0" t="n">
        <f aca="false">IF(gait_events!G3848&lt;&gt;"",gait_events!G3848,NA())</f>
        <v>545</v>
      </c>
      <c r="K3618" s="0" t="n">
        <f aca="false">I3618-J3618</f>
        <v>1</v>
      </c>
      <c r="L3618" s="0" t="n">
        <f aca="false">K3618*5</f>
        <v>5</v>
      </c>
      <c r="M3618" s="0" t="n">
        <f aca="false">IF(NOT(ISNA(I3618)),1,0)</f>
        <v>1</v>
      </c>
      <c r="N3618" s="0" t="n">
        <f aca="false">IF(NOT(ISNA(J3618)),1,0)</f>
        <v>1</v>
      </c>
      <c r="O3618" s="0" t="n">
        <f aca="false">IF(AND(NOT(ISNA(I3618)),NOT(ISNA(J3618))),1,0)</f>
        <v>1</v>
      </c>
      <c r="P3618" s="0" t="n">
        <f aca="false">IF(AND(NOT(ISNA(I3618)),ISNA(J3618)),1,0)</f>
        <v>0</v>
      </c>
      <c r="Q3618" s="0" t="n">
        <f aca="false">IF(AND(ISNA(I3618),NOT(ISNA(J3618))),1,0)</f>
        <v>0</v>
      </c>
      <c r="R3618" s="0" t="n">
        <f aca="false">IF(SUM(O3618:Q3618)&lt;&gt;1,"ERROR",1)</f>
        <v>1</v>
      </c>
    </row>
    <row r="3619" customFormat="false" ht="12.8" hidden="false" customHeight="false" outlineLevel="0" collapsed="false">
      <c r="A3619" s="0" t="str">
        <f aca="false">gait_events!B3849</f>
        <v>pp075</v>
      </c>
      <c r="B3619" s="0" t="str">
        <f aca="false">VLOOKUP(A3619,participants!A:B,2,0)</f>
        <v>M</v>
      </c>
      <c r="C3619" s="0" t="n">
        <f aca="false">VLOOKUP(A3619,participants!A:C,3,0)</f>
        <v>59</v>
      </c>
      <c r="D3619" s="0" t="str">
        <f aca="false">VLOOKUP(A3619,participants!A:F,6,0)</f>
        <v>PD</v>
      </c>
      <c r="E3619" s="0" t="str">
        <f aca="false">IF(LEN(SUBSTITUTE(gait_events!C3849,"_run-",""))&lt;&gt;LEN(gait_events!C3849),LEFT(RIGHT(gait_events!C3849,LEN(gait_events!C3849)-19),FIND("_run-",RIGHT(gait_events!C3849,LEN(gait_events!C3849)-19),1)-1),RIGHT(gait_events!C3849,LEN(gait_events!C3849)-19))</f>
        <v>Preferred</v>
      </c>
      <c r="F3619" s="0" t="str">
        <f aca="false">IF(LEN(SUBSTITUTE(gait_events!C3849,"_run-",""))&lt;&gt;LEN(gait_events!C3849),RIGHT(gait_events!C3849,LEN(gait_events!C3849)-FIND("_run-",gait_events!C3849,1)-4),"")</f>
        <v>on</v>
      </c>
      <c r="G3619" s="0" t="str">
        <f aca="false">gait_events!D3849</f>
        <v>right_shank</v>
      </c>
      <c r="H3619" s="0" t="str">
        <f aca="false">gait_events!E3849</f>
        <v>FC</v>
      </c>
      <c r="I3619" s="0" t="n">
        <f aca="false">IF(gait_events!F3849&lt;&gt;"",gait_events!F3849,NA())</f>
        <v>743</v>
      </c>
      <c r="J3619" s="0" t="n">
        <f aca="false">IF(gait_events!G3849&lt;&gt;"",gait_events!G3849,NA())</f>
        <v>743</v>
      </c>
      <c r="K3619" s="0" t="n">
        <f aca="false">I3619-J3619</f>
        <v>0</v>
      </c>
      <c r="L3619" s="0" t="n">
        <f aca="false">K3619*5</f>
        <v>0</v>
      </c>
      <c r="M3619" s="0" t="n">
        <f aca="false">IF(NOT(ISNA(I3619)),1,0)</f>
        <v>1</v>
      </c>
      <c r="N3619" s="0" t="n">
        <f aca="false">IF(NOT(ISNA(J3619)),1,0)</f>
        <v>1</v>
      </c>
      <c r="O3619" s="0" t="n">
        <f aca="false">IF(AND(NOT(ISNA(I3619)),NOT(ISNA(J3619))),1,0)</f>
        <v>1</v>
      </c>
      <c r="P3619" s="0" t="n">
        <f aca="false">IF(AND(NOT(ISNA(I3619)),ISNA(J3619)),1,0)</f>
        <v>0</v>
      </c>
      <c r="Q3619" s="0" t="n">
        <f aca="false">IF(AND(ISNA(I3619),NOT(ISNA(J3619))),1,0)</f>
        <v>0</v>
      </c>
      <c r="R3619" s="0" t="n">
        <f aca="false">IF(SUM(O3619:Q3619)&lt;&gt;1,"ERROR",1)</f>
        <v>1</v>
      </c>
    </row>
    <row r="3620" customFormat="false" ht="12.8" hidden="false" customHeight="false" outlineLevel="0" collapsed="false">
      <c r="A3620" s="0" t="str">
        <f aca="false">gait_events!B3850</f>
        <v>pp075</v>
      </c>
      <c r="B3620" s="0" t="str">
        <f aca="false">VLOOKUP(A3620,participants!A:B,2,0)</f>
        <v>M</v>
      </c>
      <c r="C3620" s="0" t="n">
        <f aca="false">VLOOKUP(A3620,participants!A:C,3,0)</f>
        <v>59</v>
      </c>
      <c r="D3620" s="0" t="str">
        <f aca="false">VLOOKUP(A3620,participants!A:F,6,0)</f>
        <v>PD</v>
      </c>
      <c r="E3620" s="0" t="str">
        <f aca="false">IF(LEN(SUBSTITUTE(gait_events!C3850,"_run-",""))&lt;&gt;LEN(gait_events!C3850),LEFT(RIGHT(gait_events!C3850,LEN(gait_events!C3850)-19),FIND("_run-",RIGHT(gait_events!C3850,LEN(gait_events!C3850)-19),1)-1),RIGHT(gait_events!C3850,LEN(gait_events!C3850)-19))</f>
        <v>Slow</v>
      </c>
      <c r="F3620" s="0" t="str">
        <f aca="false">IF(LEN(SUBSTITUTE(gait_events!C3850,"_run-",""))&lt;&gt;LEN(gait_events!C3850),RIGHT(gait_events!C3850,LEN(gait_events!C3850)-FIND("_run-",gait_events!C3850,1)-4),"")</f>
        <v>off</v>
      </c>
      <c r="G3620" s="0" t="str">
        <f aca="false">gait_events!D3850</f>
        <v>left_ankle</v>
      </c>
      <c r="H3620" s="0" t="str">
        <f aca="false">gait_events!E3850</f>
        <v>IC</v>
      </c>
      <c r="I3620" s="0" t="n">
        <f aca="false">IF(gait_events!F3850&lt;&gt;"",gait_events!F3850,NA())</f>
        <v>33</v>
      </c>
      <c r="J3620" s="0" t="n">
        <f aca="false">IF(gait_events!G3850&lt;&gt;"",gait_events!G3850,NA())</f>
        <v>33</v>
      </c>
      <c r="K3620" s="0" t="n">
        <f aca="false">I3620-J3620</f>
        <v>0</v>
      </c>
      <c r="L3620" s="0" t="n">
        <f aca="false">K3620*5</f>
        <v>0</v>
      </c>
      <c r="M3620" s="0" t="n">
        <f aca="false">IF(NOT(ISNA(I3620)),1,0)</f>
        <v>1</v>
      </c>
      <c r="N3620" s="0" t="n">
        <f aca="false">IF(NOT(ISNA(J3620)),1,0)</f>
        <v>1</v>
      </c>
      <c r="O3620" s="0" t="n">
        <f aca="false">IF(AND(NOT(ISNA(I3620)),NOT(ISNA(J3620))),1,0)</f>
        <v>1</v>
      </c>
      <c r="P3620" s="0" t="n">
        <f aca="false">IF(AND(NOT(ISNA(I3620)),ISNA(J3620)),1,0)</f>
        <v>0</v>
      </c>
      <c r="Q3620" s="0" t="n">
        <f aca="false">IF(AND(ISNA(I3620),NOT(ISNA(J3620))),1,0)</f>
        <v>0</v>
      </c>
      <c r="R3620" s="0" t="n">
        <f aca="false">IF(SUM(O3620:Q3620)&lt;&gt;1,"ERROR",1)</f>
        <v>1</v>
      </c>
    </row>
    <row r="3621" customFormat="false" ht="12.8" hidden="false" customHeight="false" outlineLevel="0" collapsed="false">
      <c r="A3621" s="0" t="str">
        <f aca="false">gait_events!B3851</f>
        <v>pp075</v>
      </c>
      <c r="B3621" s="0" t="str">
        <f aca="false">VLOOKUP(A3621,participants!A:B,2,0)</f>
        <v>M</v>
      </c>
      <c r="C3621" s="0" t="n">
        <f aca="false">VLOOKUP(A3621,participants!A:C,3,0)</f>
        <v>59</v>
      </c>
      <c r="D3621" s="0" t="str">
        <f aca="false">VLOOKUP(A3621,participants!A:F,6,0)</f>
        <v>PD</v>
      </c>
      <c r="E3621" s="0" t="str">
        <f aca="false">IF(LEN(SUBSTITUTE(gait_events!C3851,"_run-",""))&lt;&gt;LEN(gait_events!C3851),LEFT(RIGHT(gait_events!C3851,LEN(gait_events!C3851)-19),FIND("_run-",RIGHT(gait_events!C3851,LEN(gait_events!C3851)-19),1)-1),RIGHT(gait_events!C3851,LEN(gait_events!C3851)-19))</f>
        <v>Slow</v>
      </c>
      <c r="F3621" s="0" t="str">
        <f aca="false">IF(LEN(SUBSTITUTE(gait_events!C3851,"_run-",""))&lt;&gt;LEN(gait_events!C3851),RIGHT(gait_events!C3851,LEN(gait_events!C3851)-FIND("_run-",gait_events!C3851,1)-4),"")</f>
        <v>off</v>
      </c>
      <c r="G3621" s="0" t="str">
        <f aca="false">gait_events!D3851</f>
        <v>left_ankle</v>
      </c>
      <c r="H3621" s="0" t="str">
        <f aca="false">gait_events!E3851</f>
        <v>IC</v>
      </c>
      <c r="I3621" s="0" t="n">
        <f aca="false">IF(gait_events!F3851&lt;&gt;"",gait_events!F3851,NA())</f>
        <v>254</v>
      </c>
      <c r="J3621" s="0" t="n">
        <f aca="false">IF(gait_events!G3851&lt;&gt;"",gait_events!G3851,NA())</f>
        <v>255</v>
      </c>
      <c r="K3621" s="0" t="n">
        <f aca="false">I3621-J3621</f>
        <v>-1</v>
      </c>
      <c r="L3621" s="0" t="n">
        <f aca="false">K3621*5</f>
        <v>-5</v>
      </c>
      <c r="M3621" s="0" t="n">
        <f aca="false">IF(NOT(ISNA(I3621)),1,0)</f>
        <v>1</v>
      </c>
      <c r="N3621" s="0" t="n">
        <f aca="false">IF(NOT(ISNA(J3621)),1,0)</f>
        <v>1</v>
      </c>
      <c r="O3621" s="0" t="n">
        <f aca="false">IF(AND(NOT(ISNA(I3621)),NOT(ISNA(J3621))),1,0)</f>
        <v>1</v>
      </c>
      <c r="P3621" s="0" t="n">
        <f aca="false">IF(AND(NOT(ISNA(I3621)),ISNA(J3621)),1,0)</f>
        <v>0</v>
      </c>
      <c r="Q3621" s="0" t="n">
        <f aca="false">IF(AND(ISNA(I3621),NOT(ISNA(J3621))),1,0)</f>
        <v>0</v>
      </c>
      <c r="R3621" s="0" t="n">
        <f aca="false">IF(SUM(O3621:Q3621)&lt;&gt;1,"ERROR",1)</f>
        <v>1</v>
      </c>
    </row>
    <row r="3622" customFormat="false" ht="12.8" hidden="false" customHeight="false" outlineLevel="0" collapsed="false">
      <c r="A3622" s="0" t="str">
        <f aca="false">gait_events!B3852</f>
        <v>pp075</v>
      </c>
      <c r="B3622" s="0" t="str">
        <f aca="false">VLOOKUP(A3622,participants!A:B,2,0)</f>
        <v>M</v>
      </c>
      <c r="C3622" s="0" t="n">
        <f aca="false">VLOOKUP(A3622,participants!A:C,3,0)</f>
        <v>59</v>
      </c>
      <c r="D3622" s="0" t="str">
        <f aca="false">VLOOKUP(A3622,participants!A:F,6,0)</f>
        <v>PD</v>
      </c>
      <c r="E3622" s="0" t="str">
        <f aca="false">IF(LEN(SUBSTITUTE(gait_events!C3852,"_run-",""))&lt;&gt;LEN(gait_events!C3852),LEFT(RIGHT(gait_events!C3852,LEN(gait_events!C3852)-19),FIND("_run-",RIGHT(gait_events!C3852,LEN(gait_events!C3852)-19),1)-1),RIGHT(gait_events!C3852,LEN(gait_events!C3852)-19))</f>
        <v>Slow</v>
      </c>
      <c r="F3622" s="0" t="str">
        <f aca="false">IF(LEN(SUBSTITUTE(gait_events!C3852,"_run-",""))&lt;&gt;LEN(gait_events!C3852),RIGHT(gait_events!C3852,LEN(gait_events!C3852)-FIND("_run-",gait_events!C3852,1)-4),"")</f>
        <v>off</v>
      </c>
      <c r="G3622" s="0" t="str">
        <f aca="false">gait_events!D3852</f>
        <v>left_ankle</v>
      </c>
      <c r="H3622" s="0" t="str">
        <f aca="false">gait_events!E3852</f>
        <v>IC</v>
      </c>
      <c r="I3622" s="0" t="n">
        <f aca="false">IF(gait_events!F3852&lt;&gt;"",gait_events!F3852,NA())</f>
        <v>473</v>
      </c>
      <c r="J3622" s="0" t="n">
        <f aca="false">IF(gait_events!G3852&lt;&gt;"",gait_events!G3852,NA())</f>
        <v>474</v>
      </c>
      <c r="K3622" s="0" t="n">
        <f aca="false">I3622-J3622</f>
        <v>-1</v>
      </c>
      <c r="L3622" s="0" t="n">
        <f aca="false">K3622*5</f>
        <v>-5</v>
      </c>
      <c r="M3622" s="0" t="n">
        <f aca="false">IF(NOT(ISNA(I3622)),1,0)</f>
        <v>1</v>
      </c>
      <c r="N3622" s="0" t="n">
        <f aca="false">IF(NOT(ISNA(J3622)),1,0)</f>
        <v>1</v>
      </c>
      <c r="O3622" s="0" t="n">
        <f aca="false">IF(AND(NOT(ISNA(I3622)),NOT(ISNA(J3622))),1,0)</f>
        <v>1</v>
      </c>
      <c r="P3622" s="0" t="n">
        <f aca="false">IF(AND(NOT(ISNA(I3622)),ISNA(J3622)),1,0)</f>
        <v>0</v>
      </c>
      <c r="Q3622" s="0" t="n">
        <f aca="false">IF(AND(ISNA(I3622),NOT(ISNA(J3622))),1,0)</f>
        <v>0</v>
      </c>
      <c r="R3622" s="0" t="n">
        <f aca="false">IF(SUM(O3622:Q3622)&lt;&gt;1,"ERROR",1)</f>
        <v>1</v>
      </c>
    </row>
    <row r="3623" customFormat="false" ht="12.8" hidden="false" customHeight="false" outlineLevel="0" collapsed="false">
      <c r="A3623" s="0" t="str">
        <f aca="false">gait_events!B3853</f>
        <v>pp075</v>
      </c>
      <c r="B3623" s="0" t="str">
        <f aca="false">VLOOKUP(A3623,participants!A:B,2,0)</f>
        <v>M</v>
      </c>
      <c r="C3623" s="0" t="n">
        <f aca="false">VLOOKUP(A3623,participants!A:C,3,0)</f>
        <v>59</v>
      </c>
      <c r="D3623" s="0" t="str">
        <f aca="false">VLOOKUP(A3623,participants!A:F,6,0)</f>
        <v>PD</v>
      </c>
      <c r="E3623" s="0" t="str">
        <f aca="false">IF(LEN(SUBSTITUTE(gait_events!C3853,"_run-",""))&lt;&gt;LEN(gait_events!C3853),LEFT(RIGHT(gait_events!C3853,LEN(gait_events!C3853)-19),FIND("_run-",RIGHT(gait_events!C3853,LEN(gait_events!C3853)-19),1)-1),RIGHT(gait_events!C3853,LEN(gait_events!C3853)-19))</f>
        <v>Slow</v>
      </c>
      <c r="F3623" s="0" t="str">
        <f aca="false">IF(LEN(SUBSTITUTE(gait_events!C3853,"_run-",""))&lt;&gt;LEN(gait_events!C3853),RIGHT(gait_events!C3853,LEN(gait_events!C3853)-FIND("_run-",gait_events!C3853,1)-4),"")</f>
        <v>off</v>
      </c>
      <c r="G3623" s="0" t="str">
        <f aca="false">gait_events!D3853</f>
        <v>left_ankle</v>
      </c>
      <c r="H3623" s="0" t="str">
        <f aca="false">gait_events!E3853</f>
        <v>IC</v>
      </c>
      <c r="I3623" s="0" t="n">
        <f aca="false">IF(gait_events!F3853&lt;&gt;"",gait_events!F3853,NA())</f>
        <v>688</v>
      </c>
      <c r="J3623" s="0" t="n">
        <f aca="false">IF(gait_events!G3853&lt;&gt;"",gait_events!G3853,NA())</f>
        <v>688</v>
      </c>
      <c r="K3623" s="0" t="n">
        <f aca="false">I3623-J3623</f>
        <v>0</v>
      </c>
      <c r="L3623" s="0" t="n">
        <f aca="false">K3623*5</f>
        <v>0</v>
      </c>
      <c r="M3623" s="0" t="n">
        <f aca="false">IF(NOT(ISNA(I3623)),1,0)</f>
        <v>1</v>
      </c>
      <c r="N3623" s="0" t="n">
        <f aca="false">IF(NOT(ISNA(J3623)),1,0)</f>
        <v>1</v>
      </c>
      <c r="O3623" s="0" t="n">
        <f aca="false">IF(AND(NOT(ISNA(I3623)),NOT(ISNA(J3623))),1,0)</f>
        <v>1</v>
      </c>
      <c r="P3623" s="0" t="n">
        <f aca="false">IF(AND(NOT(ISNA(I3623)),ISNA(J3623)),1,0)</f>
        <v>0</v>
      </c>
      <c r="Q3623" s="0" t="n">
        <f aca="false">IF(AND(ISNA(I3623),NOT(ISNA(J3623))),1,0)</f>
        <v>0</v>
      </c>
      <c r="R3623" s="0" t="n">
        <f aca="false">IF(SUM(O3623:Q3623)&lt;&gt;1,"ERROR",1)</f>
        <v>1</v>
      </c>
    </row>
    <row r="3624" customFormat="false" ht="12.8" hidden="false" customHeight="false" outlineLevel="0" collapsed="false">
      <c r="A3624" s="0" t="str">
        <f aca="false">gait_events!B3854</f>
        <v>pp075</v>
      </c>
      <c r="B3624" s="0" t="str">
        <f aca="false">VLOOKUP(A3624,participants!A:B,2,0)</f>
        <v>M</v>
      </c>
      <c r="C3624" s="0" t="n">
        <f aca="false">VLOOKUP(A3624,participants!A:C,3,0)</f>
        <v>59</v>
      </c>
      <c r="D3624" s="0" t="str">
        <f aca="false">VLOOKUP(A3624,participants!A:F,6,0)</f>
        <v>PD</v>
      </c>
      <c r="E3624" s="0" t="str">
        <f aca="false">IF(LEN(SUBSTITUTE(gait_events!C3854,"_run-",""))&lt;&gt;LEN(gait_events!C3854),LEFT(RIGHT(gait_events!C3854,LEN(gait_events!C3854)-19),FIND("_run-",RIGHT(gait_events!C3854,LEN(gait_events!C3854)-19),1)-1),RIGHT(gait_events!C3854,LEN(gait_events!C3854)-19))</f>
        <v>Slow</v>
      </c>
      <c r="F3624" s="0" t="str">
        <f aca="false">IF(LEN(SUBSTITUTE(gait_events!C3854,"_run-",""))&lt;&gt;LEN(gait_events!C3854),RIGHT(gait_events!C3854,LEN(gait_events!C3854)-FIND("_run-",gait_events!C3854,1)-4),"")</f>
        <v>off</v>
      </c>
      <c r="G3624" s="0" t="str">
        <f aca="false">gait_events!D3854</f>
        <v>left_ankle</v>
      </c>
      <c r="H3624" s="0" t="str">
        <f aca="false">gait_events!E3854</f>
        <v>IC</v>
      </c>
      <c r="I3624" s="0" t="n">
        <f aca="false">IF(gait_events!F3854&lt;&gt;"",gait_events!F3854,NA())</f>
        <v>900</v>
      </c>
      <c r="J3624" s="0" t="n">
        <f aca="false">IF(gait_events!G3854&lt;&gt;"",gait_events!G3854,NA())</f>
        <v>900</v>
      </c>
      <c r="K3624" s="0" t="n">
        <f aca="false">I3624-J3624</f>
        <v>0</v>
      </c>
      <c r="L3624" s="0" t="n">
        <f aca="false">K3624*5</f>
        <v>0</v>
      </c>
      <c r="M3624" s="0" t="n">
        <f aca="false">IF(NOT(ISNA(I3624)),1,0)</f>
        <v>1</v>
      </c>
      <c r="N3624" s="0" t="n">
        <f aca="false">IF(NOT(ISNA(J3624)),1,0)</f>
        <v>1</v>
      </c>
      <c r="O3624" s="0" t="n">
        <f aca="false">IF(AND(NOT(ISNA(I3624)),NOT(ISNA(J3624))),1,0)</f>
        <v>1</v>
      </c>
      <c r="P3624" s="0" t="n">
        <f aca="false">IF(AND(NOT(ISNA(I3624)),ISNA(J3624)),1,0)</f>
        <v>0</v>
      </c>
      <c r="Q3624" s="0" t="n">
        <f aca="false">IF(AND(ISNA(I3624),NOT(ISNA(J3624))),1,0)</f>
        <v>0</v>
      </c>
      <c r="R3624" s="0" t="n">
        <f aca="false">IF(SUM(O3624:Q3624)&lt;&gt;1,"ERROR",1)</f>
        <v>1</v>
      </c>
    </row>
    <row r="3625" customFormat="false" ht="12.8" hidden="false" customHeight="false" outlineLevel="0" collapsed="false">
      <c r="A3625" s="0" t="str">
        <f aca="false">gait_events!B3855</f>
        <v>pp075</v>
      </c>
      <c r="B3625" s="0" t="str">
        <f aca="false">VLOOKUP(A3625,participants!A:B,2,0)</f>
        <v>M</v>
      </c>
      <c r="C3625" s="0" t="n">
        <f aca="false">VLOOKUP(A3625,participants!A:C,3,0)</f>
        <v>59</v>
      </c>
      <c r="D3625" s="0" t="str">
        <f aca="false">VLOOKUP(A3625,participants!A:F,6,0)</f>
        <v>PD</v>
      </c>
      <c r="E3625" s="0" t="str">
        <f aca="false">IF(LEN(SUBSTITUTE(gait_events!C3855,"_run-",""))&lt;&gt;LEN(gait_events!C3855),LEFT(RIGHT(gait_events!C3855,LEN(gait_events!C3855)-19),FIND("_run-",RIGHT(gait_events!C3855,LEN(gait_events!C3855)-19),1)-1),RIGHT(gait_events!C3855,LEN(gait_events!C3855)-19))</f>
        <v>Slow</v>
      </c>
      <c r="F3625" s="0" t="str">
        <f aca="false">IF(LEN(SUBSTITUTE(gait_events!C3855,"_run-",""))&lt;&gt;LEN(gait_events!C3855),RIGHT(gait_events!C3855,LEN(gait_events!C3855)-FIND("_run-",gait_events!C3855,1)-4),"")</f>
        <v>off</v>
      </c>
      <c r="G3625" s="0" t="str">
        <f aca="false">gait_events!D3855</f>
        <v>left_ankle</v>
      </c>
      <c r="H3625" s="0" t="str">
        <f aca="false">gait_events!E3855</f>
        <v>IC</v>
      </c>
      <c r="I3625" s="0" t="n">
        <f aca="false">IF(gait_events!F3855&lt;&gt;"",gait_events!F3855,NA())</f>
        <v>1120</v>
      </c>
      <c r="J3625" s="0" t="n">
        <f aca="false">IF(gait_events!G3855&lt;&gt;"",gait_events!G3855,NA())</f>
        <v>1117</v>
      </c>
      <c r="K3625" s="0" t="n">
        <f aca="false">I3625-J3625</f>
        <v>3</v>
      </c>
      <c r="L3625" s="0" t="n">
        <f aca="false">K3625*5</f>
        <v>15</v>
      </c>
      <c r="M3625" s="0" t="n">
        <f aca="false">IF(NOT(ISNA(I3625)),1,0)</f>
        <v>1</v>
      </c>
      <c r="N3625" s="0" t="n">
        <f aca="false">IF(NOT(ISNA(J3625)),1,0)</f>
        <v>1</v>
      </c>
      <c r="O3625" s="0" t="n">
        <f aca="false">IF(AND(NOT(ISNA(I3625)),NOT(ISNA(J3625))),1,0)</f>
        <v>1</v>
      </c>
      <c r="P3625" s="0" t="n">
        <f aca="false">IF(AND(NOT(ISNA(I3625)),ISNA(J3625)),1,0)</f>
        <v>0</v>
      </c>
      <c r="Q3625" s="0" t="n">
        <f aca="false">IF(AND(ISNA(I3625),NOT(ISNA(J3625))),1,0)</f>
        <v>0</v>
      </c>
      <c r="R3625" s="0" t="n">
        <f aca="false">IF(SUM(O3625:Q3625)&lt;&gt;1,"ERROR",1)</f>
        <v>1</v>
      </c>
    </row>
    <row r="3626" customFormat="false" ht="12.8" hidden="false" customHeight="false" outlineLevel="0" collapsed="false">
      <c r="A3626" s="0" t="str">
        <f aca="false">gait_events!B3856</f>
        <v>pp075</v>
      </c>
      <c r="B3626" s="0" t="str">
        <f aca="false">VLOOKUP(A3626,participants!A:B,2,0)</f>
        <v>M</v>
      </c>
      <c r="C3626" s="0" t="n">
        <f aca="false">VLOOKUP(A3626,participants!A:C,3,0)</f>
        <v>59</v>
      </c>
      <c r="D3626" s="0" t="str">
        <f aca="false">VLOOKUP(A3626,participants!A:F,6,0)</f>
        <v>PD</v>
      </c>
      <c r="E3626" s="0" t="str">
        <f aca="false">IF(LEN(SUBSTITUTE(gait_events!C3856,"_run-",""))&lt;&gt;LEN(gait_events!C3856),LEFT(RIGHT(gait_events!C3856,LEN(gait_events!C3856)-19),FIND("_run-",RIGHT(gait_events!C3856,LEN(gait_events!C3856)-19),1)-1),RIGHT(gait_events!C3856,LEN(gait_events!C3856)-19))</f>
        <v>Slow</v>
      </c>
      <c r="F3626" s="0" t="str">
        <f aca="false">IF(LEN(SUBSTITUTE(gait_events!C3856,"_run-",""))&lt;&gt;LEN(gait_events!C3856),RIGHT(gait_events!C3856,LEN(gait_events!C3856)-FIND("_run-",gait_events!C3856,1)-4),"")</f>
        <v>off</v>
      </c>
      <c r="G3626" s="0" t="str">
        <f aca="false">gait_events!D3856</f>
        <v>left_ankle</v>
      </c>
      <c r="H3626" s="0" t="str">
        <f aca="false">gait_events!E3856</f>
        <v>FC</v>
      </c>
      <c r="I3626" s="0" t="n">
        <f aca="false">IF(gait_events!F3856&lt;&gt;"",gait_events!F3856,NA())</f>
        <v>181</v>
      </c>
      <c r="J3626" s="0" t="n">
        <f aca="false">IF(gait_events!G3856&lt;&gt;"",gait_events!G3856,NA())</f>
        <v>181</v>
      </c>
      <c r="K3626" s="0" t="n">
        <f aca="false">I3626-J3626</f>
        <v>0</v>
      </c>
      <c r="L3626" s="0" t="n">
        <f aca="false">K3626*5</f>
        <v>0</v>
      </c>
      <c r="M3626" s="0" t="n">
        <f aca="false">IF(NOT(ISNA(I3626)),1,0)</f>
        <v>1</v>
      </c>
      <c r="N3626" s="0" t="n">
        <f aca="false">IF(NOT(ISNA(J3626)),1,0)</f>
        <v>1</v>
      </c>
      <c r="O3626" s="0" t="n">
        <f aca="false">IF(AND(NOT(ISNA(I3626)),NOT(ISNA(J3626))),1,0)</f>
        <v>1</v>
      </c>
      <c r="P3626" s="0" t="n">
        <f aca="false">IF(AND(NOT(ISNA(I3626)),ISNA(J3626)),1,0)</f>
        <v>0</v>
      </c>
      <c r="Q3626" s="0" t="n">
        <f aca="false">IF(AND(ISNA(I3626),NOT(ISNA(J3626))),1,0)</f>
        <v>0</v>
      </c>
      <c r="R3626" s="0" t="n">
        <f aca="false">IF(SUM(O3626:Q3626)&lt;&gt;1,"ERROR",1)</f>
        <v>1</v>
      </c>
    </row>
    <row r="3627" customFormat="false" ht="12.8" hidden="false" customHeight="false" outlineLevel="0" collapsed="false">
      <c r="A3627" s="0" t="str">
        <f aca="false">gait_events!B3857</f>
        <v>pp075</v>
      </c>
      <c r="B3627" s="0" t="str">
        <f aca="false">VLOOKUP(A3627,participants!A:B,2,0)</f>
        <v>M</v>
      </c>
      <c r="C3627" s="0" t="n">
        <f aca="false">VLOOKUP(A3627,participants!A:C,3,0)</f>
        <v>59</v>
      </c>
      <c r="D3627" s="0" t="str">
        <f aca="false">VLOOKUP(A3627,participants!A:F,6,0)</f>
        <v>PD</v>
      </c>
      <c r="E3627" s="0" t="str">
        <f aca="false">IF(LEN(SUBSTITUTE(gait_events!C3857,"_run-",""))&lt;&gt;LEN(gait_events!C3857),LEFT(RIGHT(gait_events!C3857,LEN(gait_events!C3857)-19),FIND("_run-",RIGHT(gait_events!C3857,LEN(gait_events!C3857)-19),1)-1),RIGHT(gait_events!C3857,LEN(gait_events!C3857)-19))</f>
        <v>Slow</v>
      </c>
      <c r="F3627" s="0" t="str">
        <f aca="false">IF(LEN(SUBSTITUTE(gait_events!C3857,"_run-",""))&lt;&gt;LEN(gait_events!C3857),RIGHT(gait_events!C3857,LEN(gait_events!C3857)-FIND("_run-",gait_events!C3857,1)-4),"")</f>
        <v>off</v>
      </c>
      <c r="G3627" s="0" t="str">
        <f aca="false">gait_events!D3857</f>
        <v>left_ankle</v>
      </c>
      <c r="H3627" s="0" t="str">
        <f aca="false">gait_events!E3857</f>
        <v>FC</v>
      </c>
      <c r="I3627" s="0" t="n">
        <f aca="false">IF(gait_events!F3857&lt;&gt;"",gait_events!F3857,NA())</f>
        <v>403</v>
      </c>
      <c r="J3627" s="0" t="n">
        <f aca="false">IF(gait_events!G3857&lt;&gt;"",gait_events!G3857,NA())</f>
        <v>403</v>
      </c>
      <c r="K3627" s="0" t="n">
        <f aca="false">I3627-J3627</f>
        <v>0</v>
      </c>
      <c r="L3627" s="0" t="n">
        <f aca="false">K3627*5</f>
        <v>0</v>
      </c>
      <c r="M3627" s="0" t="n">
        <f aca="false">IF(NOT(ISNA(I3627)),1,0)</f>
        <v>1</v>
      </c>
      <c r="N3627" s="0" t="n">
        <f aca="false">IF(NOT(ISNA(J3627)),1,0)</f>
        <v>1</v>
      </c>
      <c r="O3627" s="0" t="n">
        <f aca="false">IF(AND(NOT(ISNA(I3627)),NOT(ISNA(J3627))),1,0)</f>
        <v>1</v>
      </c>
      <c r="P3627" s="0" t="n">
        <f aca="false">IF(AND(NOT(ISNA(I3627)),ISNA(J3627)),1,0)</f>
        <v>0</v>
      </c>
      <c r="Q3627" s="0" t="n">
        <f aca="false">IF(AND(ISNA(I3627),NOT(ISNA(J3627))),1,0)</f>
        <v>0</v>
      </c>
      <c r="R3627" s="0" t="n">
        <f aca="false">IF(SUM(O3627:Q3627)&lt;&gt;1,"ERROR",1)</f>
        <v>1</v>
      </c>
    </row>
    <row r="3628" customFormat="false" ht="12.8" hidden="false" customHeight="false" outlineLevel="0" collapsed="false">
      <c r="A3628" s="0" t="str">
        <f aca="false">gait_events!B3858</f>
        <v>pp075</v>
      </c>
      <c r="B3628" s="0" t="str">
        <f aca="false">VLOOKUP(A3628,participants!A:B,2,0)</f>
        <v>M</v>
      </c>
      <c r="C3628" s="0" t="n">
        <f aca="false">VLOOKUP(A3628,participants!A:C,3,0)</f>
        <v>59</v>
      </c>
      <c r="D3628" s="0" t="str">
        <f aca="false">VLOOKUP(A3628,participants!A:F,6,0)</f>
        <v>PD</v>
      </c>
      <c r="E3628" s="0" t="str">
        <f aca="false">IF(LEN(SUBSTITUTE(gait_events!C3858,"_run-",""))&lt;&gt;LEN(gait_events!C3858),LEFT(RIGHT(gait_events!C3858,LEN(gait_events!C3858)-19),FIND("_run-",RIGHT(gait_events!C3858,LEN(gait_events!C3858)-19),1)-1),RIGHT(gait_events!C3858,LEN(gait_events!C3858)-19))</f>
        <v>Slow</v>
      </c>
      <c r="F3628" s="0" t="str">
        <f aca="false">IF(LEN(SUBSTITUTE(gait_events!C3858,"_run-",""))&lt;&gt;LEN(gait_events!C3858),RIGHT(gait_events!C3858,LEN(gait_events!C3858)-FIND("_run-",gait_events!C3858,1)-4),"")</f>
        <v>off</v>
      </c>
      <c r="G3628" s="0" t="str">
        <f aca="false">gait_events!D3858</f>
        <v>left_ankle</v>
      </c>
      <c r="H3628" s="0" t="str">
        <f aca="false">gait_events!E3858</f>
        <v>FC</v>
      </c>
      <c r="I3628" s="0" t="n">
        <f aca="false">IF(gait_events!F3858&lt;&gt;"",gait_events!F3858,NA())</f>
        <v>618</v>
      </c>
      <c r="J3628" s="0" t="n">
        <f aca="false">IF(gait_events!G3858&lt;&gt;"",gait_events!G3858,NA())</f>
        <v>619</v>
      </c>
      <c r="K3628" s="0" t="n">
        <f aca="false">I3628-J3628</f>
        <v>-1</v>
      </c>
      <c r="L3628" s="0" t="n">
        <f aca="false">K3628*5</f>
        <v>-5</v>
      </c>
      <c r="M3628" s="0" t="n">
        <f aca="false">IF(NOT(ISNA(I3628)),1,0)</f>
        <v>1</v>
      </c>
      <c r="N3628" s="0" t="n">
        <f aca="false">IF(NOT(ISNA(J3628)),1,0)</f>
        <v>1</v>
      </c>
      <c r="O3628" s="0" t="n">
        <f aca="false">IF(AND(NOT(ISNA(I3628)),NOT(ISNA(J3628))),1,0)</f>
        <v>1</v>
      </c>
      <c r="P3628" s="0" t="n">
        <f aca="false">IF(AND(NOT(ISNA(I3628)),ISNA(J3628)),1,0)</f>
        <v>0</v>
      </c>
      <c r="Q3628" s="0" t="n">
        <f aca="false">IF(AND(ISNA(I3628),NOT(ISNA(J3628))),1,0)</f>
        <v>0</v>
      </c>
      <c r="R3628" s="0" t="n">
        <f aca="false">IF(SUM(O3628:Q3628)&lt;&gt;1,"ERROR",1)</f>
        <v>1</v>
      </c>
    </row>
    <row r="3629" customFormat="false" ht="12.8" hidden="false" customHeight="false" outlineLevel="0" collapsed="false">
      <c r="A3629" s="0" t="str">
        <f aca="false">gait_events!B3859</f>
        <v>pp075</v>
      </c>
      <c r="B3629" s="0" t="str">
        <f aca="false">VLOOKUP(A3629,participants!A:B,2,0)</f>
        <v>M</v>
      </c>
      <c r="C3629" s="0" t="n">
        <f aca="false">VLOOKUP(A3629,participants!A:C,3,0)</f>
        <v>59</v>
      </c>
      <c r="D3629" s="0" t="str">
        <f aca="false">VLOOKUP(A3629,participants!A:F,6,0)</f>
        <v>PD</v>
      </c>
      <c r="E3629" s="0" t="str">
        <f aca="false">IF(LEN(SUBSTITUTE(gait_events!C3859,"_run-",""))&lt;&gt;LEN(gait_events!C3859),LEFT(RIGHT(gait_events!C3859,LEN(gait_events!C3859)-19),FIND("_run-",RIGHT(gait_events!C3859,LEN(gait_events!C3859)-19),1)-1),RIGHT(gait_events!C3859,LEN(gait_events!C3859)-19))</f>
        <v>Slow</v>
      </c>
      <c r="F3629" s="0" t="str">
        <f aca="false">IF(LEN(SUBSTITUTE(gait_events!C3859,"_run-",""))&lt;&gt;LEN(gait_events!C3859),RIGHT(gait_events!C3859,LEN(gait_events!C3859)-FIND("_run-",gait_events!C3859,1)-4),"")</f>
        <v>off</v>
      </c>
      <c r="G3629" s="0" t="str">
        <f aca="false">gait_events!D3859</f>
        <v>left_ankle</v>
      </c>
      <c r="H3629" s="0" t="str">
        <f aca="false">gait_events!E3859</f>
        <v>FC</v>
      </c>
      <c r="I3629" s="0" t="n">
        <f aca="false">IF(gait_events!F3859&lt;&gt;"",gait_events!F3859,NA())</f>
        <v>832</v>
      </c>
      <c r="J3629" s="0" t="n">
        <f aca="false">IF(gait_events!G3859&lt;&gt;"",gait_events!G3859,NA())</f>
        <v>832</v>
      </c>
      <c r="K3629" s="0" t="n">
        <f aca="false">I3629-J3629</f>
        <v>0</v>
      </c>
      <c r="L3629" s="0" t="n">
        <f aca="false">K3629*5</f>
        <v>0</v>
      </c>
      <c r="M3629" s="0" t="n">
        <f aca="false">IF(NOT(ISNA(I3629)),1,0)</f>
        <v>1</v>
      </c>
      <c r="N3629" s="0" t="n">
        <f aca="false">IF(NOT(ISNA(J3629)),1,0)</f>
        <v>1</v>
      </c>
      <c r="O3629" s="0" t="n">
        <f aca="false">IF(AND(NOT(ISNA(I3629)),NOT(ISNA(J3629))),1,0)</f>
        <v>1</v>
      </c>
      <c r="P3629" s="0" t="n">
        <f aca="false">IF(AND(NOT(ISNA(I3629)),ISNA(J3629)),1,0)</f>
        <v>0</v>
      </c>
      <c r="Q3629" s="0" t="n">
        <f aca="false">IF(AND(ISNA(I3629),NOT(ISNA(J3629))),1,0)</f>
        <v>0</v>
      </c>
      <c r="R3629" s="0" t="n">
        <f aca="false">IF(SUM(O3629:Q3629)&lt;&gt;1,"ERROR",1)</f>
        <v>1</v>
      </c>
    </row>
    <row r="3630" customFormat="false" ht="12.8" hidden="false" customHeight="false" outlineLevel="0" collapsed="false">
      <c r="A3630" s="0" t="str">
        <f aca="false">gait_events!B3860</f>
        <v>pp075</v>
      </c>
      <c r="B3630" s="0" t="str">
        <f aca="false">VLOOKUP(A3630,participants!A:B,2,0)</f>
        <v>M</v>
      </c>
      <c r="C3630" s="0" t="n">
        <f aca="false">VLOOKUP(A3630,participants!A:C,3,0)</f>
        <v>59</v>
      </c>
      <c r="D3630" s="0" t="str">
        <f aca="false">VLOOKUP(A3630,participants!A:F,6,0)</f>
        <v>PD</v>
      </c>
      <c r="E3630" s="0" t="str">
        <f aca="false">IF(LEN(SUBSTITUTE(gait_events!C3860,"_run-",""))&lt;&gt;LEN(gait_events!C3860),LEFT(RIGHT(gait_events!C3860,LEN(gait_events!C3860)-19),FIND("_run-",RIGHT(gait_events!C3860,LEN(gait_events!C3860)-19),1)-1),RIGHT(gait_events!C3860,LEN(gait_events!C3860)-19))</f>
        <v>Slow</v>
      </c>
      <c r="F3630" s="0" t="str">
        <f aca="false">IF(LEN(SUBSTITUTE(gait_events!C3860,"_run-",""))&lt;&gt;LEN(gait_events!C3860),RIGHT(gait_events!C3860,LEN(gait_events!C3860)-FIND("_run-",gait_events!C3860,1)-4),"")</f>
        <v>off</v>
      </c>
      <c r="G3630" s="0" t="str">
        <f aca="false">gait_events!D3860</f>
        <v>left_ankle</v>
      </c>
      <c r="H3630" s="0" t="str">
        <f aca="false">gait_events!E3860</f>
        <v>FC</v>
      </c>
      <c r="I3630" s="0" t="n">
        <f aca="false">IF(gait_events!F3860&lt;&gt;"",gait_events!F3860,NA())</f>
        <v>1046</v>
      </c>
      <c r="J3630" s="0" t="n">
        <f aca="false">IF(gait_events!G3860&lt;&gt;"",gait_events!G3860,NA())</f>
        <v>1047</v>
      </c>
      <c r="K3630" s="0" t="n">
        <f aca="false">I3630-J3630</f>
        <v>-1</v>
      </c>
      <c r="L3630" s="0" t="n">
        <f aca="false">K3630*5</f>
        <v>-5</v>
      </c>
      <c r="M3630" s="0" t="n">
        <f aca="false">IF(NOT(ISNA(I3630)),1,0)</f>
        <v>1</v>
      </c>
      <c r="N3630" s="0" t="n">
        <f aca="false">IF(NOT(ISNA(J3630)),1,0)</f>
        <v>1</v>
      </c>
      <c r="O3630" s="0" t="n">
        <f aca="false">IF(AND(NOT(ISNA(I3630)),NOT(ISNA(J3630))),1,0)</f>
        <v>1</v>
      </c>
      <c r="P3630" s="0" t="n">
        <f aca="false">IF(AND(NOT(ISNA(I3630)),ISNA(J3630)),1,0)</f>
        <v>0</v>
      </c>
      <c r="Q3630" s="0" t="n">
        <f aca="false">IF(AND(ISNA(I3630),NOT(ISNA(J3630))),1,0)</f>
        <v>0</v>
      </c>
      <c r="R3630" s="0" t="n">
        <f aca="false">IF(SUM(O3630:Q3630)&lt;&gt;1,"ERROR",1)</f>
        <v>1</v>
      </c>
    </row>
    <row r="3631" customFormat="false" ht="12.8" hidden="false" customHeight="false" outlineLevel="0" collapsed="false">
      <c r="A3631" s="0" t="str">
        <f aca="false">gait_events!B3861</f>
        <v>pp075</v>
      </c>
      <c r="B3631" s="0" t="str">
        <f aca="false">VLOOKUP(A3631,participants!A:B,2,0)</f>
        <v>M</v>
      </c>
      <c r="C3631" s="0" t="n">
        <f aca="false">VLOOKUP(A3631,participants!A:C,3,0)</f>
        <v>59</v>
      </c>
      <c r="D3631" s="0" t="str">
        <f aca="false">VLOOKUP(A3631,participants!A:F,6,0)</f>
        <v>PD</v>
      </c>
      <c r="E3631" s="0" t="str">
        <f aca="false">IF(LEN(SUBSTITUTE(gait_events!C3861,"_run-",""))&lt;&gt;LEN(gait_events!C3861),LEFT(RIGHT(gait_events!C3861,LEN(gait_events!C3861)-19),FIND("_run-",RIGHT(gait_events!C3861,LEN(gait_events!C3861)-19),1)-1),RIGHT(gait_events!C3861,LEN(gait_events!C3861)-19))</f>
        <v>Slow</v>
      </c>
      <c r="F3631" s="0" t="str">
        <f aca="false">IF(LEN(SUBSTITUTE(gait_events!C3861,"_run-",""))&lt;&gt;LEN(gait_events!C3861),RIGHT(gait_events!C3861,LEN(gait_events!C3861)-FIND("_run-",gait_events!C3861,1)-4),"")</f>
        <v>off</v>
      </c>
      <c r="G3631" s="0" t="str">
        <f aca="false">gait_events!D3861</f>
        <v>right_ankle</v>
      </c>
      <c r="H3631" s="0" t="str">
        <f aca="false">gait_events!E3861</f>
        <v>IC</v>
      </c>
      <c r="I3631" s="0" t="n">
        <f aca="false">IF(gait_events!F3861&lt;&gt;"",gait_events!F3861,NA())</f>
        <v>147</v>
      </c>
      <c r="J3631" s="0" t="n">
        <f aca="false">IF(gait_events!G3861&lt;&gt;"",gait_events!G3861,NA())</f>
        <v>148</v>
      </c>
      <c r="K3631" s="0" t="n">
        <f aca="false">I3631-J3631</f>
        <v>-1</v>
      </c>
      <c r="L3631" s="0" t="n">
        <f aca="false">K3631*5</f>
        <v>-5</v>
      </c>
      <c r="M3631" s="0" t="n">
        <f aca="false">IF(NOT(ISNA(I3631)),1,0)</f>
        <v>1</v>
      </c>
      <c r="N3631" s="0" t="n">
        <f aca="false">IF(NOT(ISNA(J3631)),1,0)</f>
        <v>1</v>
      </c>
      <c r="O3631" s="0" t="n">
        <f aca="false">IF(AND(NOT(ISNA(I3631)),NOT(ISNA(J3631))),1,0)</f>
        <v>1</v>
      </c>
      <c r="P3631" s="0" t="n">
        <f aca="false">IF(AND(NOT(ISNA(I3631)),ISNA(J3631)),1,0)</f>
        <v>0</v>
      </c>
      <c r="Q3631" s="0" t="n">
        <f aca="false">IF(AND(ISNA(I3631),NOT(ISNA(J3631))),1,0)</f>
        <v>0</v>
      </c>
      <c r="R3631" s="0" t="n">
        <f aca="false">IF(SUM(O3631:Q3631)&lt;&gt;1,"ERROR",1)</f>
        <v>1</v>
      </c>
    </row>
    <row r="3632" customFormat="false" ht="12.8" hidden="false" customHeight="false" outlineLevel="0" collapsed="false">
      <c r="A3632" s="0" t="str">
        <f aca="false">gait_events!B3862</f>
        <v>pp075</v>
      </c>
      <c r="B3632" s="0" t="str">
        <f aca="false">VLOOKUP(A3632,participants!A:B,2,0)</f>
        <v>M</v>
      </c>
      <c r="C3632" s="0" t="n">
        <f aca="false">VLOOKUP(A3632,participants!A:C,3,0)</f>
        <v>59</v>
      </c>
      <c r="D3632" s="0" t="str">
        <f aca="false">VLOOKUP(A3632,participants!A:F,6,0)</f>
        <v>PD</v>
      </c>
      <c r="E3632" s="0" t="str">
        <f aca="false">IF(LEN(SUBSTITUTE(gait_events!C3862,"_run-",""))&lt;&gt;LEN(gait_events!C3862),LEFT(RIGHT(gait_events!C3862,LEN(gait_events!C3862)-19),FIND("_run-",RIGHT(gait_events!C3862,LEN(gait_events!C3862)-19),1)-1),RIGHT(gait_events!C3862,LEN(gait_events!C3862)-19))</f>
        <v>Slow</v>
      </c>
      <c r="F3632" s="0" t="str">
        <f aca="false">IF(LEN(SUBSTITUTE(gait_events!C3862,"_run-",""))&lt;&gt;LEN(gait_events!C3862),RIGHT(gait_events!C3862,LEN(gait_events!C3862)-FIND("_run-",gait_events!C3862,1)-4),"")</f>
        <v>off</v>
      </c>
      <c r="G3632" s="0" t="str">
        <f aca="false">gait_events!D3862</f>
        <v>right_ankle</v>
      </c>
      <c r="H3632" s="0" t="str">
        <f aca="false">gait_events!E3862</f>
        <v>IC</v>
      </c>
      <c r="I3632" s="0" t="n">
        <f aca="false">IF(gait_events!F3862&lt;&gt;"",gait_events!F3862,NA())</f>
        <v>371</v>
      </c>
      <c r="J3632" s="0" t="n">
        <f aca="false">IF(gait_events!G3862&lt;&gt;"",gait_events!G3862,NA())</f>
        <v>371</v>
      </c>
      <c r="K3632" s="0" t="n">
        <f aca="false">I3632-J3632</f>
        <v>0</v>
      </c>
      <c r="L3632" s="0" t="n">
        <f aca="false">K3632*5</f>
        <v>0</v>
      </c>
      <c r="M3632" s="0" t="n">
        <f aca="false">IF(NOT(ISNA(I3632)),1,0)</f>
        <v>1</v>
      </c>
      <c r="N3632" s="0" t="n">
        <f aca="false">IF(NOT(ISNA(J3632)),1,0)</f>
        <v>1</v>
      </c>
      <c r="O3632" s="0" t="n">
        <f aca="false">IF(AND(NOT(ISNA(I3632)),NOT(ISNA(J3632))),1,0)</f>
        <v>1</v>
      </c>
      <c r="P3632" s="0" t="n">
        <f aca="false">IF(AND(NOT(ISNA(I3632)),ISNA(J3632)),1,0)</f>
        <v>0</v>
      </c>
      <c r="Q3632" s="0" t="n">
        <f aca="false">IF(AND(ISNA(I3632),NOT(ISNA(J3632))),1,0)</f>
        <v>0</v>
      </c>
      <c r="R3632" s="0" t="n">
        <f aca="false">IF(SUM(O3632:Q3632)&lt;&gt;1,"ERROR",1)</f>
        <v>1</v>
      </c>
    </row>
    <row r="3633" customFormat="false" ht="12.8" hidden="false" customHeight="false" outlineLevel="0" collapsed="false">
      <c r="A3633" s="0" t="str">
        <f aca="false">gait_events!B3863</f>
        <v>pp075</v>
      </c>
      <c r="B3633" s="0" t="str">
        <f aca="false">VLOOKUP(A3633,participants!A:B,2,0)</f>
        <v>M</v>
      </c>
      <c r="C3633" s="0" t="n">
        <f aca="false">VLOOKUP(A3633,participants!A:C,3,0)</f>
        <v>59</v>
      </c>
      <c r="D3633" s="0" t="str">
        <f aca="false">VLOOKUP(A3633,participants!A:F,6,0)</f>
        <v>PD</v>
      </c>
      <c r="E3633" s="0" t="str">
        <f aca="false">IF(LEN(SUBSTITUTE(gait_events!C3863,"_run-",""))&lt;&gt;LEN(gait_events!C3863),LEFT(RIGHT(gait_events!C3863,LEN(gait_events!C3863)-19),FIND("_run-",RIGHT(gait_events!C3863,LEN(gait_events!C3863)-19),1)-1),RIGHT(gait_events!C3863,LEN(gait_events!C3863)-19))</f>
        <v>Slow</v>
      </c>
      <c r="F3633" s="0" t="str">
        <f aca="false">IF(LEN(SUBSTITUTE(gait_events!C3863,"_run-",""))&lt;&gt;LEN(gait_events!C3863),RIGHT(gait_events!C3863,LEN(gait_events!C3863)-FIND("_run-",gait_events!C3863,1)-4),"")</f>
        <v>off</v>
      </c>
      <c r="G3633" s="0" t="str">
        <f aca="false">gait_events!D3863</f>
        <v>right_ankle</v>
      </c>
      <c r="H3633" s="0" t="str">
        <f aca="false">gait_events!E3863</f>
        <v>IC</v>
      </c>
      <c r="I3633" s="0" t="n">
        <f aca="false">IF(gait_events!F3863&lt;&gt;"",gait_events!F3863,NA())</f>
        <v>584</v>
      </c>
      <c r="J3633" s="0" t="n">
        <f aca="false">IF(gait_events!G3863&lt;&gt;"",gait_events!G3863,NA())</f>
        <v>587</v>
      </c>
      <c r="K3633" s="0" t="n">
        <f aca="false">I3633-J3633</f>
        <v>-3</v>
      </c>
      <c r="L3633" s="0" t="n">
        <f aca="false">K3633*5</f>
        <v>-15</v>
      </c>
      <c r="M3633" s="0" t="n">
        <f aca="false">IF(NOT(ISNA(I3633)),1,0)</f>
        <v>1</v>
      </c>
      <c r="N3633" s="0" t="n">
        <f aca="false">IF(NOT(ISNA(J3633)),1,0)</f>
        <v>1</v>
      </c>
      <c r="O3633" s="0" t="n">
        <f aca="false">IF(AND(NOT(ISNA(I3633)),NOT(ISNA(J3633))),1,0)</f>
        <v>1</v>
      </c>
      <c r="P3633" s="0" t="n">
        <f aca="false">IF(AND(NOT(ISNA(I3633)),ISNA(J3633)),1,0)</f>
        <v>0</v>
      </c>
      <c r="Q3633" s="0" t="n">
        <f aca="false">IF(AND(ISNA(I3633),NOT(ISNA(J3633))),1,0)</f>
        <v>0</v>
      </c>
      <c r="R3633" s="0" t="n">
        <f aca="false">IF(SUM(O3633:Q3633)&lt;&gt;1,"ERROR",1)</f>
        <v>1</v>
      </c>
    </row>
    <row r="3634" customFormat="false" ht="12.8" hidden="false" customHeight="false" outlineLevel="0" collapsed="false">
      <c r="A3634" s="0" t="str">
        <f aca="false">gait_events!B3864</f>
        <v>pp075</v>
      </c>
      <c r="B3634" s="0" t="str">
        <f aca="false">VLOOKUP(A3634,participants!A:B,2,0)</f>
        <v>M</v>
      </c>
      <c r="C3634" s="0" t="n">
        <f aca="false">VLOOKUP(A3634,participants!A:C,3,0)</f>
        <v>59</v>
      </c>
      <c r="D3634" s="0" t="str">
        <f aca="false">VLOOKUP(A3634,participants!A:F,6,0)</f>
        <v>PD</v>
      </c>
      <c r="E3634" s="0" t="str">
        <f aca="false">IF(LEN(SUBSTITUTE(gait_events!C3864,"_run-",""))&lt;&gt;LEN(gait_events!C3864),LEFT(RIGHT(gait_events!C3864,LEN(gait_events!C3864)-19),FIND("_run-",RIGHT(gait_events!C3864,LEN(gait_events!C3864)-19),1)-1),RIGHT(gait_events!C3864,LEN(gait_events!C3864)-19))</f>
        <v>Slow</v>
      </c>
      <c r="F3634" s="0" t="str">
        <f aca="false">IF(LEN(SUBSTITUTE(gait_events!C3864,"_run-",""))&lt;&gt;LEN(gait_events!C3864),RIGHT(gait_events!C3864,LEN(gait_events!C3864)-FIND("_run-",gait_events!C3864,1)-4),"")</f>
        <v>off</v>
      </c>
      <c r="G3634" s="0" t="str">
        <f aca="false">gait_events!D3864</f>
        <v>right_ankle</v>
      </c>
      <c r="H3634" s="0" t="str">
        <f aca="false">gait_events!E3864</f>
        <v>IC</v>
      </c>
      <c r="I3634" s="0" t="n">
        <f aca="false">IF(gait_events!F3864&lt;&gt;"",gait_events!F3864,NA())</f>
        <v>798</v>
      </c>
      <c r="J3634" s="0" t="n">
        <f aca="false">IF(gait_events!G3864&lt;&gt;"",gait_events!G3864,NA())</f>
        <v>800</v>
      </c>
      <c r="K3634" s="0" t="n">
        <f aca="false">I3634-J3634</f>
        <v>-2</v>
      </c>
      <c r="L3634" s="0" t="n">
        <f aca="false">K3634*5</f>
        <v>-10</v>
      </c>
      <c r="M3634" s="0" t="n">
        <f aca="false">IF(NOT(ISNA(I3634)),1,0)</f>
        <v>1</v>
      </c>
      <c r="N3634" s="0" t="n">
        <f aca="false">IF(NOT(ISNA(J3634)),1,0)</f>
        <v>1</v>
      </c>
      <c r="O3634" s="0" t="n">
        <f aca="false">IF(AND(NOT(ISNA(I3634)),NOT(ISNA(J3634))),1,0)</f>
        <v>1</v>
      </c>
      <c r="P3634" s="0" t="n">
        <f aca="false">IF(AND(NOT(ISNA(I3634)),ISNA(J3634)),1,0)</f>
        <v>0</v>
      </c>
      <c r="Q3634" s="0" t="n">
        <f aca="false">IF(AND(ISNA(I3634),NOT(ISNA(J3634))),1,0)</f>
        <v>0</v>
      </c>
      <c r="R3634" s="0" t="n">
        <f aca="false">IF(SUM(O3634:Q3634)&lt;&gt;1,"ERROR",1)</f>
        <v>1</v>
      </c>
    </row>
    <row r="3635" customFormat="false" ht="12.8" hidden="false" customHeight="false" outlineLevel="0" collapsed="false">
      <c r="A3635" s="0" t="str">
        <f aca="false">gait_events!B3865</f>
        <v>pp075</v>
      </c>
      <c r="B3635" s="0" t="str">
        <f aca="false">VLOOKUP(A3635,participants!A:B,2,0)</f>
        <v>M</v>
      </c>
      <c r="C3635" s="0" t="n">
        <f aca="false">VLOOKUP(A3635,participants!A:C,3,0)</f>
        <v>59</v>
      </c>
      <c r="D3635" s="0" t="str">
        <f aca="false">VLOOKUP(A3635,participants!A:F,6,0)</f>
        <v>PD</v>
      </c>
      <c r="E3635" s="0" t="str">
        <f aca="false">IF(LEN(SUBSTITUTE(gait_events!C3865,"_run-",""))&lt;&gt;LEN(gait_events!C3865),LEFT(RIGHT(gait_events!C3865,LEN(gait_events!C3865)-19),FIND("_run-",RIGHT(gait_events!C3865,LEN(gait_events!C3865)-19),1)-1),RIGHT(gait_events!C3865,LEN(gait_events!C3865)-19))</f>
        <v>Slow</v>
      </c>
      <c r="F3635" s="0" t="str">
        <f aca="false">IF(LEN(SUBSTITUTE(gait_events!C3865,"_run-",""))&lt;&gt;LEN(gait_events!C3865),RIGHT(gait_events!C3865,LEN(gait_events!C3865)-FIND("_run-",gait_events!C3865,1)-4),"")</f>
        <v>off</v>
      </c>
      <c r="G3635" s="0" t="str">
        <f aca="false">gait_events!D3865</f>
        <v>right_ankle</v>
      </c>
      <c r="H3635" s="0" t="str">
        <f aca="false">gait_events!E3865</f>
        <v>IC</v>
      </c>
      <c r="I3635" s="0" t="n">
        <f aca="false">IF(gait_events!F3865&lt;&gt;"",gait_events!F3865,NA())</f>
        <v>1011</v>
      </c>
      <c r="J3635" s="0" t="n">
        <f aca="false">IF(gait_events!G3865&lt;&gt;"",gait_events!G3865,NA())</f>
        <v>1010</v>
      </c>
      <c r="K3635" s="0" t="n">
        <f aca="false">I3635-J3635</f>
        <v>1</v>
      </c>
      <c r="L3635" s="0" t="n">
        <f aca="false">K3635*5</f>
        <v>5</v>
      </c>
      <c r="M3635" s="0" t="n">
        <f aca="false">IF(NOT(ISNA(I3635)),1,0)</f>
        <v>1</v>
      </c>
      <c r="N3635" s="0" t="n">
        <f aca="false">IF(NOT(ISNA(J3635)),1,0)</f>
        <v>1</v>
      </c>
      <c r="O3635" s="0" t="n">
        <f aca="false">IF(AND(NOT(ISNA(I3635)),NOT(ISNA(J3635))),1,0)</f>
        <v>1</v>
      </c>
      <c r="P3635" s="0" t="n">
        <f aca="false">IF(AND(NOT(ISNA(I3635)),ISNA(J3635)),1,0)</f>
        <v>0</v>
      </c>
      <c r="Q3635" s="0" t="n">
        <f aca="false">IF(AND(ISNA(I3635),NOT(ISNA(J3635))),1,0)</f>
        <v>0</v>
      </c>
      <c r="R3635" s="0" t="n">
        <f aca="false">IF(SUM(O3635:Q3635)&lt;&gt;1,"ERROR",1)</f>
        <v>1</v>
      </c>
    </row>
    <row r="3636" customFormat="false" ht="12.8" hidden="false" customHeight="false" outlineLevel="0" collapsed="false">
      <c r="A3636" s="0" t="str">
        <f aca="false">gait_events!B3866</f>
        <v>pp075</v>
      </c>
      <c r="B3636" s="0" t="str">
        <f aca="false">VLOOKUP(A3636,participants!A:B,2,0)</f>
        <v>M</v>
      </c>
      <c r="C3636" s="0" t="n">
        <f aca="false">VLOOKUP(A3636,participants!A:C,3,0)</f>
        <v>59</v>
      </c>
      <c r="D3636" s="0" t="str">
        <f aca="false">VLOOKUP(A3636,participants!A:F,6,0)</f>
        <v>PD</v>
      </c>
      <c r="E3636" s="0" t="str">
        <f aca="false">IF(LEN(SUBSTITUTE(gait_events!C3866,"_run-",""))&lt;&gt;LEN(gait_events!C3866),LEFT(RIGHT(gait_events!C3866,LEN(gait_events!C3866)-19),FIND("_run-",RIGHT(gait_events!C3866,LEN(gait_events!C3866)-19),1)-1),RIGHT(gait_events!C3866,LEN(gait_events!C3866)-19))</f>
        <v>Slow</v>
      </c>
      <c r="F3636" s="0" t="str">
        <f aca="false">IF(LEN(SUBSTITUTE(gait_events!C3866,"_run-",""))&lt;&gt;LEN(gait_events!C3866),RIGHT(gait_events!C3866,LEN(gait_events!C3866)-FIND("_run-",gait_events!C3866,1)-4),"")</f>
        <v>off</v>
      </c>
      <c r="G3636" s="0" t="str">
        <f aca="false">gait_events!D3866</f>
        <v>right_ankle</v>
      </c>
      <c r="H3636" s="0" t="str">
        <f aca="false">gait_events!E3866</f>
        <v>FC</v>
      </c>
      <c r="I3636" s="0" t="n">
        <f aca="false">IF(gait_events!F3866&lt;&gt;"",gait_events!F3866,NA())</f>
        <v>70</v>
      </c>
      <c r="J3636" s="0" t="n">
        <f aca="false">IF(gait_events!G3866&lt;&gt;"",gait_events!G3866,NA())</f>
        <v>71</v>
      </c>
      <c r="K3636" s="0" t="n">
        <f aca="false">I3636-J3636</f>
        <v>-1</v>
      </c>
      <c r="L3636" s="0" t="n">
        <f aca="false">K3636*5</f>
        <v>-5</v>
      </c>
      <c r="M3636" s="0" t="n">
        <f aca="false">IF(NOT(ISNA(I3636)),1,0)</f>
        <v>1</v>
      </c>
      <c r="N3636" s="0" t="n">
        <f aca="false">IF(NOT(ISNA(J3636)),1,0)</f>
        <v>1</v>
      </c>
      <c r="O3636" s="0" t="n">
        <f aca="false">IF(AND(NOT(ISNA(I3636)),NOT(ISNA(J3636))),1,0)</f>
        <v>1</v>
      </c>
      <c r="P3636" s="0" t="n">
        <f aca="false">IF(AND(NOT(ISNA(I3636)),ISNA(J3636)),1,0)</f>
        <v>0</v>
      </c>
      <c r="Q3636" s="0" t="n">
        <f aca="false">IF(AND(ISNA(I3636),NOT(ISNA(J3636))),1,0)</f>
        <v>0</v>
      </c>
      <c r="R3636" s="0" t="n">
        <f aca="false">IF(SUM(O3636:Q3636)&lt;&gt;1,"ERROR",1)</f>
        <v>1</v>
      </c>
    </row>
    <row r="3637" customFormat="false" ht="12.8" hidden="false" customHeight="false" outlineLevel="0" collapsed="false">
      <c r="A3637" s="0" t="str">
        <f aca="false">gait_events!B3867</f>
        <v>pp075</v>
      </c>
      <c r="B3637" s="0" t="str">
        <f aca="false">VLOOKUP(A3637,participants!A:B,2,0)</f>
        <v>M</v>
      </c>
      <c r="C3637" s="0" t="n">
        <f aca="false">VLOOKUP(A3637,participants!A:C,3,0)</f>
        <v>59</v>
      </c>
      <c r="D3637" s="0" t="str">
        <f aca="false">VLOOKUP(A3637,participants!A:F,6,0)</f>
        <v>PD</v>
      </c>
      <c r="E3637" s="0" t="str">
        <f aca="false">IF(LEN(SUBSTITUTE(gait_events!C3867,"_run-",""))&lt;&gt;LEN(gait_events!C3867),LEFT(RIGHT(gait_events!C3867,LEN(gait_events!C3867)-19),FIND("_run-",RIGHT(gait_events!C3867,LEN(gait_events!C3867)-19),1)-1),RIGHT(gait_events!C3867,LEN(gait_events!C3867)-19))</f>
        <v>Slow</v>
      </c>
      <c r="F3637" s="0" t="str">
        <f aca="false">IF(LEN(SUBSTITUTE(gait_events!C3867,"_run-",""))&lt;&gt;LEN(gait_events!C3867),RIGHT(gait_events!C3867,LEN(gait_events!C3867)-FIND("_run-",gait_events!C3867,1)-4),"")</f>
        <v>off</v>
      </c>
      <c r="G3637" s="0" t="str">
        <f aca="false">gait_events!D3867</f>
        <v>right_ankle</v>
      </c>
      <c r="H3637" s="0" t="str">
        <f aca="false">gait_events!E3867</f>
        <v>FC</v>
      </c>
      <c r="I3637" s="0" t="n">
        <f aca="false">IF(gait_events!F3867&lt;&gt;"",gait_events!F3867,NA())</f>
        <v>292</v>
      </c>
      <c r="J3637" s="0" t="n">
        <f aca="false">IF(gait_events!G3867&lt;&gt;"",gait_events!G3867,NA())</f>
        <v>294</v>
      </c>
      <c r="K3637" s="0" t="n">
        <f aca="false">I3637-J3637</f>
        <v>-2</v>
      </c>
      <c r="L3637" s="0" t="n">
        <f aca="false">K3637*5</f>
        <v>-10</v>
      </c>
      <c r="M3637" s="0" t="n">
        <f aca="false">IF(NOT(ISNA(I3637)),1,0)</f>
        <v>1</v>
      </c>
      <c r="N3637" s="0" t="n">
        <f aca="false">IF(NOT(ISNA(J3637)),1,0)</f>
        <v>1</v>
      </c>
      <c r="O3637" s="0" t="n">
        <f aca="false">IF(AND(NOT(ISNA(I3637)),NOT(ISNA(J3637))),1,0)</f>
        <v>1</v>
      </c>
      <c r="P3637" s="0" t="n">
        <f aca="false">IF(AND(NOT(ISNA(I3637)),ISNA(J3637)),1,0)</f>
        <v>0</v>
      </c>
      <c r="Q3637" s="0" t="n">
        <f aca="false">IF(AND(ISNA(I3637),NOT(ISNA(J3637))),1,0)</f>
        <v>0</v>
      </c>
      <c r="R3637" s="0" t="n">
        <f aca="false">IF(SUM(O3637:Q3637)&lt;&gt;1,"ERROR",1)</f>
        <v>1</v>
      </c>
    </row>
    <row r="3638" customFormat="false" ht="12.8" hidden="false" customHeight="false" outlineLevel="0" collapsed="false">
      <c r="A3638" s="0" t="str">
        <f aca="false">gait_events!B3868</f>
        <v>pp075</v>
      </c>
      <c r="B3638" s="0" t="str">
        <f aca="false">VLOOKUP(A3638,participants!A:B,2,0)</f>
        <v>M</v>
      </c>
      <c r="C3638" s="0" t="n">
        <f aca="false">VLOOKUP(A3638,participants!A:C,3,0)</f>
        <v>59</v>
      </c>
      <c r="D3638" s="0" t="str">
        <f aca="false">VLOOKUP(A3638,participants!A:F,6,0)</f>
        <v>PD</v>
      </c>
      <c r="E3638" s="0" t="str">
        <f aca="false">IF(LEN(SUBSTITUTE(gait_events!C3868,"_run-",""))&lt;&gt;LEN(gait_events!C3868),LEFT(RIGHT(gait_events!C3868,LEN(gait_events!C3868)-19),FIND("_run-",RIGHT(gait_events!C3868,LEN(gait_events!C3868)-19),1)-1),RIGHT(gait_events!C3868,LEN(gait_events!C3868)-19))</f>
        <v>Slow</v>
      </c>
      <c r="F3638" s="0" t="str">
        <f aca="false">IF(LEN(SUBSTITUTE(gait_events!C3868,"_run-",""))&lt;&gt;LEN(gait_events!C3868),RIGHT(gait_events!C3868,LEN(gait_events!C3868)-FIND("_run-",gait_events!C3868,1)-4),"")</f>
        <v>off</v>
      </c>
      <c r="G3638" s="0" t="str">
        <f aca="false">gait_events!D3868</f>
        <v>right_ankle</v>
      </c>
      <c r="H3638" s="0" t="str">
        <f aca="false">gait_events!E3868</f>
        <v>FC</v>
      </c>
      <c r="I3638" s="0" t="n">
        <f aca="false">IF(gait_events!F3868&lt;&gt;"",gait_events!F3868,NA())</f>
        <v>509</v>
      </c>
      <c r="J3638" s="0" t="n">
        <f aca="false">IF(gait_events!G3868&lt;&gt;"",gait_events!G3868,NA())</f>
        <v>512</v>
      </c>
      <c r="K3638" s="0" t="n">
        <f aca="false">I3638-J3638</f>
        <v>-3</v>
      </c>
      <c r="L3638" s="0" t="n">
        <f aca="false">K3638*5</f>
        <v>-15</v>
      </c>
      <c r="M3638" s="0" t="n">
        <f aca="false">IF(NOT(ISNA(I3638)),1,0)</f>
        <v>1</v>
      </c>
      <c r="N3638" s="0" t="n">
        <f aca="false">IF(NOT(ISNA(J3638)),1,0)</f>
        <v>1</v>
      </c>
      <c r="O3638" s="0" t="n">
        <f aca="false">IF(AND(NOT(ISNA(I3638)),NOT(ISNA(J3638))),1,0)</f>
        <v>1</v>
      </c>
      <c r="P3638" s="0" t="n">
        <f aca="false">IF(AND(NOT(ISNA(I3638)),ISNA(J3638)),1,0)</f>
        <v>0</v>
      </c>
      <c r="Q3638" s="0" t="n">
        <f aca="false">IF(AND(ISNA(I3638),NOT(ISNA(J3638))),1,0)</f>
        <v>0</v>
      </c>
      <c r="R3638" s="0" t="n">
        <f aca="false">IF(SUM(O3638:Q3638)&lt;&gt;1,"ERROR",1)</f>
        <v>1</v>
      </c>
    </row>
    <row r="3639" customFormat="false" ht="12.8" hidden="false" customHeight="false" outlineLevel="0" collapsed="false">
      <c r="A3639" s="0" t="str">
        <f aca="false">gait_events!B3869</f>
        <v>pp075</v>
      </c>
      <c r="B3639" s="0" t="str">
        <f aca="false">VLOOKUP(A3639,participants!A:B,2,0)</f>
        <v>M</v>
      </c>
      <c r="C3639" s="0" t="n">
        <f aca="false">VLOOKUP(A3639,participants!A:C,3,0)</f>
        <v>59</v>
      </c>
      <c r="D3639" s="0" t="str">
        <f aca="false">VLOOKUP(A3639,participants!A:F,6,0)</f>
        <v>PD</v>
      </c>
      <c r="E3639" s="0" t="str">
        <f aca="false">IF(LEN(SUBSTITUTE(gait_events!C3869,"_run-",""))&lt;&gt;LEN(gait_events!C3869),LEFT(RIGHT(gait_events!C3869,LEN(gait_events!C3869)-19),FIND("_run-",RIGHT(gait_events!C3869,LEN(gait_events!C3869)-19),1)-1),RIGHT(gait_events!C3869,LEN(gait_events!C3869)-19))</f>
        <v>Slow</v>
      </c>
      <c r="F3639" s="0" t="str">
        <f aca="false">IF(LEN(SUBSTITUTE(gait_events!C3869,"_run-",""))&lt;&gt;LEN(gait_events!C3869),RIGHT(gait_events!C3869,LEN(gait_events!C3869)-FIND("_run-",gait_events!C3869,1)-4),"")</f>
        <v>off</v>
      </c>
      <c r="G3639" s="0" t="str">
        <f aca="false">gait_events!D3869</f>
        <v>right_ankle</v>
      </c>
      <c r="H3639" s="0" t="str">
        <f aca="false">gait_events!E3869</f>
        <v>FC</v>
      </c>
      <c r="I3639" s="0" t="n">
        <f aca="false">IF(gait_events!F3869&lt;&gt;"",gait_events!F3869,NA())</f>
        <v>726</v>
      </c>
      <c r="J3639" s="0" t="n">
        <f aca="false">IF(gait_events!G3869&lt;&gt;"",gait_events!G3869,NA())</f>
        <v>727</v>
      </c>
      <c r="K3639" s="0" t="n">
        <f aca="false">I3639-J3639</f>
        <v>-1</v>
      </c>
      <c r="L3639" s="0" t="n">
        <f aca="false">K3639*5</f>
        <v>-5</v>
      </c>
      <c r="M3639" s="0" t="n">
        <f aca="false">IF(NOT(ISNA(I3639)),1,0)</f>
        <v>1</v>
      </c>
      <c r="N3639" s="0" t="n">
        <f aca="false">IF(NOT(ISNA(J3639)),1,0)</f>
        <v>1</v>
      </c>
      <c r="O3639" s="0" t="n">
        <f aca="false">IF(AND(NOT(ISNA(I3639)),NOT(ISNA(J3639))),1,0)</f>
        <v>1</v>
      </c>
      <c r="P3639" s="0" t="n">
        <f aca="false">IF(AND(NOT(ISNA(I3639)),ISNA(J3639)),1,0)</f>
        <v>0</v>
      </c>
      <c r="Q3639" s="0" t="n">
        <f aca="false">IF(AND(ISNA(I3639),NOT(ISNA(J3639))),1,0)</f>
        <v>0</v>
      </c>
      <c r="R3639" s="0" t="n">
        <f aca="false">IF(SUM(O3639:Q3639)&lt;&gt;1,"ERROR",1)</f>
        <v>1</v>
      </c>
    </row>
    <row r="3640" customFormat="false" ht="12.8" hidden="false" customHeight="false" outlineLevel="0" collapsed="false">
      <c r="A3640" s="0" t="str">
        <f aca="false">gait_events!B3870</f>
        <v>pp075</v>
      </c>
      <c r="B3640" s="0" t="str">
        <f aca="false">VLOOKUP(A3640,participants!A:B,2,0)</f>
        <v>M</v>
      </c>
      <c r="C3640" s="0" t="n">
        <f aca="false">VLOOKUP(A3640,participants!A:C,3,0)</f>
        <v>59</v>
      </c>
      <c r="D3640" s="0" t="str">
        <f aca="false">VLOOKUP(A3640,participants!A:F,6,0)</f>
        <v>PD</v>
      </c>
      <c r="E3640" s="0" t="str">
        <f aca="false">IF(LEN(SUBSTITUTE(gait_events!C3870,"_run-",""))&lt;&gt;LEN(gait_events!C3870),LEFT(RIGHT(gait_events!C3870,LEN(gait_events!C3870)-19),FIND("_run-",RIGHT(gait_events!C3870,LEN(gait_events!C3870)-19),1)-1),RIGHT(gait_events!C3870,LEN(gait_events!C3870)-19))</f>
        <v>Slow</v>
      </c>
      <c r="F3640" s="0" t="str">
        <f aca="false">IF(LEN(SUBSTITUTE(gait_events!C3870,"_run-",""))&lt;&gt;LEN(gait_events!C3870),RIGHT(gait_events!C3870,LEN(gait_events!C3870)-FIND("_run-",gait_events!C3870,1)-4),"")</f>
        <v>off</v>
      </c>
      <c r="G3640" s="0" t="str">
        <f aca="false">gait_events!D3870</f>
        <v>right_ankle</v>
      </c>
      <c r="H3640" s="0" t="str">
        <f aca="false">gait_events!E3870</f>
        <v>FC</v>
      </c>
      <c r="I3640" s="0" t="n">
        <f aca="false">IF(gait_events!F3870&lt;&gt;"",gait_events!F3870,NA())</f>
        <v>937</v>
      </c>
      <c r="J3640" s="0" t="n">
        <f aca="false">IF(gait_events!G3870&lt;&gt;"",gait_events!G3870,NA())</f>
        <v>938</v>
      </c>
      <c r="K3640" s="0" t="n">
        <f aca="false">I3640-J3640</f>
        <v>-1</v>
      </c>
      <c r="L3640" s="0" t="n">
        <f aca="false">K3640*5</f>
        <v>-5</v>
      </c>
      <c r="M3640" s="0" t="n">
        <f aca="false">IF(NOT(ISNA(I3640)),1,0)</f>
        <v>1</v>
      </c>
      <c r="N3640" s="0" t="n">
        <f aca="false">IF(NOT(ISNA(J3640)),1,0)</f>
        <v>1</v>
      </c>
      <c r="O3640" s="0" t="n">
        <f aca="false">IF(AND(NOT(ISNA(I3640)),NOT(ISNA(J3640))),1,0)</f>
        <v>1</v>
      </c>
      <c r="P3640" s="0" t="n">
        <f aca="false">IF(AND(NOT(ISNA(I3640)),ISNA(J3640)),1,0)</f>
        <v>0</v>
      </c>
      <c r="Q3640" s="0" t="n">
        <f aca="false">IF(AND(ISNA(I3640),NOT(ISNA(J3640))),1,0)</f>
        <v>0</v>
      </c>
      <c r="R3640" s="0" t="n">
        <f aca="false">IF(SUM(O3640:Q3640)&lt;&gt;1,"ERROR",1)</f>
        <v>1</v>
      </c>
    </row>
    <row r="3641" customFormat="false" ht="12.8" hidden="false" customHeight="false" outlineLevel="0" collapsed="false">
      <c r="A3641" s="0" t="str">
        <f aca="false">gait_events!B3871</f>
        <v>pp075</v>
      </c>
      <c r="B3641" s="0" t="str">
        <f aca="false">VLOOKUP(A3641,participants!A:B,2,0)</f>
        <v>M</v>
      </c>
      <c r="C3641" s="0" t="n">
        <f aca="false">VLOOKUP(A3641,participants!A:C,3,0)</f>
        <v>59</v>
      </c>
      <c r="D3641" s="0" t="str">
        <f aca="false">VLOOKUP(A3641,participants!A:F,6,0)</f>
        <v>PD</v>
      </c>
      <c r="E3641" s="0" t="str">
        <f aca="false">IF(LEN(SUBSTITUTE(gait_events!C3871,"_run-",""))&lt;&gt;LEN(gait_events!C3871),LEFT(RIGHT(gait_events!C3871,LEN(gait_events!C3871)-19),FIND("_run-",RIGHT(gait_events!C3871,LEN(gait_events!C3871)-19),1)-1),RIGHT(gait_events!C3871,LEN(gait_events!C3871)-19))</f>
        <v>Slow</v>
      </c>
      <c r="F3641" s="0" t="str">
        <f aca="false">IF(LEN(SUBSTITUTE(gait_events!C3871,"_run-",""))&lt;&gt;LEN(gait_events!C3871),RIGHT(gait_events!C3871,LEN(gait_events!C3871)-FIND("_run-",gait_events!C3871,1)-4),"")</f>
        <v>off</v>
      </c>
      <c r="G3641" s="0" t="str">
        <f aca="false">gait_events!D3871</f>
        <v>right_ankle</v>
      </c>
      <c r="H3641" s="0" t="str">
        <f aca="false">gait_events!E3871</f>
        <v>FC</v>
      </c>
      <c r="I3641" s="0" t="n">
        <f aca="false">IF(gait_events!F3871&lt;&gt;"",gait_events!F3871,NA())</f>
        <v>1154</v>
      </c>
      <c r="J3641" s="0" t="n">
        <f aca="false">IF(gait_events!G3871&lt;&gt;"",gait_events!G3871,NA())</f>
        <v>1156</v>
      </c>
      <c r="K3641" s="0" t="n">
        <f aca="false">I3641-J3641</f>
        <v>-2</v>
      </c>
      <c r="L3641" s="0" t="n">
        <f aca="false">K3641*5</f>
        <v>-10</v>
      </c>
      <c r="M3641" s="0" t="n">
        <f aca="false">IF(NOT(ISNA(I3641)),1,0)</f>
        <v>1</v>
      </c>
      <c r="N3641" s="0" t="n">
        <f aca="false">IF(NOT(ISNA(J3641)),1,0)</f>
        <v>1</v>
      </c>
      <c r="O3641" s="0" t="n">
        <f aca="false">IF(AND(NOT(ISNA(I3641)),NOT(ISNA(J3641))),1,0)</f>
        <v>1</v>
      </c>
      <c r="P3641" s="0" t="n">
        <f aca="false">IF(AND(NOT(ISNA(I3641)),ISNA(J3641)),1,0)</f>
        <v>0</v>
      </c>
      <c r="Q3641" s="0" t="n">
        <f aca="false">IF(AND(ISNA(I3641),NOT(ISNA(J3641))),1,0)</f>
        <v>0</v>
      </c>
      <c r="R3641" s="0" t="n">
        <f aca="false">IF(SUM(O3641:Q3641)&lt;&gt;1,"ERROR",1)</f>
        <v>1</v>
      </c>
    </row>
    <row r="3642" customFormat="false" ht="12.8" hidden="false" customHeight="false" outlineLevel="0" collapsed="false">
      <c r="A3642" s="0" t="str">
        <f aca="false">gait_events!B3872</f>
        <v>pp075</v>
      </c>
      <c r="B3642" s="0" t="str">
        <f aca="false">VLOOKUP(A3642,participants!A:B,2,0)</f>
        <v>M</v>
      </c>
      <c r="C3642" s="0" t="n">
        <f aca="false">VLOOKUP(A3642,participants!A:C,3,0)</f>
        <v>59</v>
      </c>
      <c r="D3642" s="0" t="str">
        <f aca="false">VLOOKUP(A3642,participants!A:F,6,0)</f>
        <v>PD</v>
      </c>
      <c r="E3642" s="0" t="str">
        <f aca="false">IF(LEN(SUBSTITUTE(gait_events!C3872,"_run-",""))&lt;&gt;LEN(gait_events!C3872),LEFT(RIGHT(gait_events!C3872,LEN(gait_events!C3872)-19),FIND("_run-",RIGHT(gait_events!C3872,LEN(gait_events!C3872)-19),1)-1),RIGHT(gait_events!C3872,LEN(gait_events!C3872)-19))</f>
        <v>Slow</v>
      </c>
      <c r="F3642" s="0" t="str">
        <f aca="false">IF(LEN(SUBSTITUTE(gait_events!C3872,"_run-",""))&lt;&gt;LEN(gait_events!C3872),RIGHT(gait_events!C3872,LEN(gait_events!C3872)-FIND("_run-",gait_events!C3872,1)-4),"")</f>
        <v>off</v>
      </c>
      <c r="G3642" s="0" t="str">
        <f aca="false">gait_events!D3872</f>
        <v>left_shank</v>
      </c>
      <c r="H3642" s="0" t="str">
        <f aca="false">gait_events!E3872</f>
        <v>IC</v>
      </c>
      <c r="I3642" s="0" t="n">
        <f aca="false">IF(gait_events!F3872&lt;&gt;"",gait_events!F3872,NA())</f>
        <v>33</v>
      </c>
      <c r="J3642" s="0" t="n">
        <f aca="false">IF(gait_events!G3872&lt;&gt;"",gait_events!G3872,NA())</f>
        <v>34</v>
      </c>
      <c r="K3642" s="0" t="n">
        <f aca="false">I3642-J3642</f>
        <v>-1</v>
      </c>
      <c r="L3642" s="0" t="n">
        <f aca="false">K3642*5</f>
        <v>-5</v>
      </c>
      <c r="M3642" s="0" t="n">
        <f aca="false">IF(NOT(ISNA(I3642)),1,0)</f>
        <v>1</v>
      </c>
      <c r="N3642" s="0" t="n">
        <f aca="false">IF(NOT(ISNA(J3642)),1,0)</f>
        <v>1</v>
      </c>
      <c r="O3642" s="0" t="n">
        <f aca="false">IF(AND(NOT(ISNA(I3642)),NOT(ISNA(J3642))),1,0)</f>
        <v>1</v>
      </c>
      <c r="P3642" s="0" t="n">
        <f aca="false">IF(AND(NOT(ISNA(I3642)),ISNA(J3642)),1,0)</f>
        <v>0</v>
      </c>
      <c r="Q3642" s="0" t="n">
        <f aca="false">IF(AND(ISNA(I3642),NOT(ISNA(J3642))),1,0)</f>
        <v>0</v>
      </c>
      <c r="R3642" s="0" t="n">
        <f aca="false">IF(SUM(O3642:Q3642)&lt;&gt;1,"ERROR",1)</f>
        <v>1</v>
      </c>
    </row>
    <row r="3643" customFormat="false" ht="12.8" hidden="false" customHeight="false" outlineLevel="0" collapsed="false">
      <c r="A3643" s="0" t="str">
        <f aca="false">gait_events!B3873</f>
        <v>pp075</v>
      </c>
      <c r="B3643" s="0" t="str">
        <f aca="false">VLOOKUP(A3643,participants!A:B,2,0)</f>
        <v>M</v>
      </c>
      <c r="C3643" s="0" t="n">
        <f aca="false">VLOOKUP(A3643,participants!A:C,3,0)</f>
        <v>59</v>
      </c>
      <c r="D3643" s="0" t="str">
        <f aca="false">VLOOKUP(A3643,participants!A:F,6,0)</f>
        <v>PD</v>
      </c>
      <c r="E3643" s="0" t="str">
        <f aca="false">IF(LEN(SUBSTITUTE(gait_events!C3873,"_run-",""))&lt;&gt;LEN(gait_events!C3873),LEFT(RIGHT(gait_events!C3873,LEN(gait_events!C3873)-19),FIND("_run-",RIGHT(gait_events!C3873,LEN(gait_events!C3873)-19),1)-1),RIGHT(gait_events!C3873,LEN(gait_events!C3873)-19))</f>
        <v>Slow</v>
      </c>
      <c r="F3643" s="0" t="str">
        <f aca="false">IF(LEN(SUBSTITUTE(gait_events!C3873,"_run-",""))&lt;&gt;LEN(gait_events!C3873),RIGHT(gait_events!C3873,LEN(gait_events!C3873)-FIND("_run-",gait_events!C3873,1)-4),"")</f>
        <v>off</v>
      </c>
      <c r="G3643" s="0" t="str">
        <f aca="false">gait_events!D3873</f>
        <v>left_shank</v>
      </c>
      <c r="H3643" s="0" t="str">
        <f aca="false">gait_events!E3873</f>
        <v>IC</v>
      </c>
      <c r="I3643" s="0" t="n">
        <f aca="false">IF(gait_events!F3873&lt;&gt;"",gait_events!F3873,NA())</f>
        <v>254</v>
      </c>
      <c r="J3643" s="0" t="n">
        <f aca="false">IF(gait_events!G3873&lt;&gt;"",gait_events!G3873,NA())</f>
        <v>253</v>
      </c>
      <c r="K3643" s="0" t="n">
        <f aca="false">I3643-J3643</f>
        <v>1</v>
      </c>
      <c r="L3643" s="0" t="n">
        <f aca="false">K3643*5</f>
        <v>5</v>
      </c>
      <c r="M3643" s="0" t="n">
        <f aca="false">IF(NOT(ISNA(I3643)),1,0)</f>
        <v>1</v>
      </c>
      <c r="N3643" s="0" t="n">
        <f aca="false">IF(NOT(ISNA(J3643)),1,0)</f>
        <v>1</v>
      </c>
      <c r="O3643" s="0" t="n">
        <f aca="false">IF(AND(NOT(ISNA(I3643)),NOT(ISNA(J3643))),1,0)</f>
        <v>1</v>
      </c>
      <c r="P3643" s="0" t="n">
        <f aca="false">IF(AND(NOT(ISNA(I3643)),ISNA(J3643)),1,0)</f>
        <v>0</v>
      </c>
      <c r="Q3643" s="0" t="n">
        <f aca="false">IF(AND(ISNA(I3643),NOT(ISNA(J3643))),1,0)</f>
        <v>0</v>
      </c>
      <c r="R3643" s="0" t="n">
        <f aca="false">IF(SUM(O3643:Q3643)&lt;&gt;1,"ERROR",1)</f>
        <v>1</v>
      </c>
    </row>
    <row r="3644" customFormat="false" ht="12.8" hidden="false" customHeight="false" outlineLevel="0" collapsed="false">
      <c r="A3644" s="0" t="str">
        <f aca="false">gait_events!B3874</f>
        <v>pp075</v>
      </c>
      <c r="B3644" s="0" t="str">
        <f aca="false">VLOOKUP(A3644,participants!A:B,2,0)</f>
        <v>M</v>
      </c>
      <c r="C3644" s="0" t="n">
        <f aca="false">VLOOKUP(A3644,participants!A:C,3,0)</f>
        <v>59</v>
      </c>
      <c r="D3644" s="0" t="str">
        <f aca="false">VLOOKUP(A3644,participants!A:F,6,0)</f>
        <v>PD</v>
      </c>
      <c r="E3644" s="0" t="str">
        <f aca="false">IF(LEN(SUBSTITUTE(gait_events!C3874,"_run-",""))&lt;&gt;LEN(gait_events!C3874),LEFT(RIGHT(gait_events!C3874,LEN(gait_events!C3874)-19),FIND("_run-",RIGHT(gait_events!C3874,LEN(gait_events!C3874)-19),1)-1),RIGHT(gait_events!C3874,LEN(gait_events!C3874)-19))</f>
        <v>Slow</v>
      </c>
      <c r="F3644" s="0" t="str">
        <f aca="false">IF(LEN(SUBSTITUTE(gait_events!C3874,"_run-",""))&lt;&gt;LEN(gait_events!C3874),RIGHT(gait_events!C3874,LEN(gait_events!C3874)-FIND("_run-",gait_events!C3874,1)-4),"")</f>
        <v>off</v>
      </c>
      <c r="G3644" s="0" t="str">
        <f aca="false">gait_events!D3874</f>
        <v>left_shank</v>
      </c>
      <c r="H3644" s="0" t="str">
        <f aca="false">gait_events!E3874</f>
        <v>IC</v>
      </c>
      <c r="I3644" s="0" t="n">
        <f aca="false">IF(gait_events!F3874&lt;&gt;"",gait_events!F3874,NA())</f>
        <v>473</v>
      </c>
      <c r="J3644" s="0" t="n">
        <f aca="false">IF(gait_events!G3874&lt;&gt;"",gait_events!G3874,NA())</f>
        <v>472</v>
      </c>
      <c r="K3644" s="0" t="n">
        <f aca="false">I3644-J3644</f>
        <v>1</v>
      </c>
      <c r="L3644" s="0" t="n">
        <f aca="false">K3644*5</f>
        <v>5</v>
      </c>
      <c r="M3644" s="0" t="n">
        <f aca="false">IF(NOT(ISNA(I3644)),1,0)</f>
        <v>1</v>
      </c>
      <c r="N3644" s="0" t="n">
        <f aca="false">IF(NOT(ISNA(J3644)),1,0)</f>
        <v>1</v>
      </c>
      <c r="O3644" s="0" t="n">
        <f aca="false">IF(AND(NOT(ISNA(I3644)),NOT(ISNA(J3644))),1,0)</f>
        <v>1</v>
      </c>
      <c r="P3644" s="0" t="n">
        <f aca="false">IF(AND(NOT(ISNA(I3644)),ISNA(J3644)),1,0)</f>
        <v>0</v>
      </c>
      <c r="Q3644" s="0" t="n">
        <f aca="false">IF(AND(ISNA(I3644),NOT(ISNA(J3644))),1,0)</f>
        <v>0</v>
      </c>
      <c r="R3644" s="0" t="n">
        <f aca="false">IF(SUM(O3644:Q3644)&lt;&gt;1,"ERROR",1)</f>
        <v>1</v>
      </c>
    </row>
    <row r="3645" customFormat="false" ht="12.8" hidden="false" customHeight="false" outlineLevel="0" collapsed="false">
      <c r="A3645" s="0" t="str">
        <f aca="false">gait_events!B3875</f>
        <v>pp075</v>
      </c>
      <c r="B3645" s="0" t="str">
        <f aca="false">VLOOKUP(A3645,participants!A:B,2,0)</f>
        <v>M</v>
      </c>
      <c r="C3645" s="0" t="n">
        <f aca="false">VLOOKUP(A3645,participants!A:C,3,0)</f>
        <v>59</v>
      </c>
      <c r="D3645" s="0" t="str">
        <f aca="false">VLOOKUP(A3645,participants!A:F,6,0)</f>
        <v>PD</v>
      </c>
      <c r="E3645" s="0" t="str">
        <f aca="false">IF(LEN(SUBSTITUTE(gait_events!C3875,"_run-",""))&lt;&gt;LEN(gait_events!C3875),LEFT(RIGHT(gait_events!C3875,LEN(gait_events!C3875)-19),FIND("_run-",RIGHT(gait_events!C3875,LEN(gait_events!C3875)-19),1)-1),RIGHT(gait_events!C3875,LEN(gait_events!C3875)-19))</f>
        <v>Slow</v>
      </c>
      <c r="F3645" s="0" t="str">
        <f aca="false">IF(LEN(SUBSTITUTE(gait_events!C3875,"_run-",""))&lt;&gt;LEN(gait_events!C3875),RIGHT(gait_events!C3875,LEN(gait_events!C3875)-FIND("_run-",gait_events!C3875,1)-4),"")</f>
        <v>off</v>
      </c>
      <c r="G3645" s="0" t="str">
        <f aca="false">gait_events!D3875</f>
        <v>left_shank</v>
      </c>
      <c r="H3645" s="0" t="str">
        <f aca="false">gait_events!E3875</f>
        <v>IC</v>
      </c>
      <c r="I3645" s="0" t="n">
        <f aca="false">IF(gait_events!F3875&lt;&gt;"",gait_events!F3875,NA())</f>
        <v>688</v>
      </c>
      <c r="J3645" s="0" t="n">
        <f aca="false">IF(gait_events!G3875&lt;&gt;"",gait_events!G3875,NA())</f>
        <v>687</v>
      </c>
      <c r="K3645" s="0" t="n">
        <f aca="false">I3645-J3645</f>
        <v>1</v>
      </c>
      <c r="L3645" s="0" t="n">
        <f aca="false">K3645*5</f>
        <v>5</v>
      </c>
      <c r="M3645" s="0" t="n">
        <f aca="false">IF(NOT(ISNA(I3645)),1,0)</f>
        <v>1</v>
      </c>
      <c r="N3645" s="0" t="n">
        <f aca="false">IF(NOT(ISNA(J3645)),1,0)</f>
        <v>1</v>
      </c>
      <c r="O3645" s="0" t="n">
        <f aca="false">IF(AND(NOT(ISNA(I3645)),NOT(ISNA(J3645))),1,0)</f>
        <v>1</v>
      </c>
      <c r="P3645" s="0" t="n">
        <f aca="false">IF(AND(NOT(ISNA(I3645)),ISNA(J3645)),1,0)</f>
        <v>0</v>
      </c>
      <c r="Q3645" s="0" t="n">
        <f aca="false">IF(AND(ISNA(I3645),NOT(ISNA(J3645))),1,0)</f>
        <v>0</v>
      </c>
      <c r="R3645" s="0" t="n">
        <f aca="false">IF(SUM(O3645:Q3645)&lt;&gt;1,"ERROR",1)</f>
        <v>1</v>
      </c>
    </row>
    <row r="3646" customFormat="false" ht="12.8" hidden="false" customHeight="false" outlineLevel="0" collapsed="false">
      <c r="A3646" s="0" t="str">
        <f aca="false">gait_events!B3876</f>
        <v>pp075</v>
      </c>
      <c r="B3646" s="0" t="str">
        <f aca="false">VLOOKUP(A3646,participants!A:B,2,0)</f>
        <v>M</v>
      </c>
      <c r="C3646" s="0" t="n">
        <f aca="false">VLOOKUP(A3646,participants!A:C,3,0)</f>
        <v>59</v>
      </c>
      <c r="D3646" s="0" t="str">
        <f aca="false">VLOOKUP(A3646,participants!A:F,6,0)</f>
        <v>PD</v>
      </c>
      <c r="E3646" s="0" t="str">
        <f aca="false">IF(LEN(SUBSTITUTE(gait_events!C3876,"_run-",""))&lt;&gt;LEN(gait_events!C3876),LEFT(RIGHT(gait_events!C3876,LEN(gait_events!C3876)-19),FIND("_run-",RIGHT(gait_events!C3876,LEN(gait_events!C3876)-19),1)-1),RIGHT(gait_events!C3876,LEN(gait_events!C3876)-19))</f>
        <v>Slow</v>
      </c>
      <c r="F3646" s="0" t="str">
        <f aca="false">IF(LEN(SUBSTITUTE(gait_events!C3876,"_run-",""))&lt;&gt;LEN(gait_events!C3876),RIGHT(gait_events!C3876,LEN(gait_events!C3876)-FIND("_run-",gait_events!C3876,1)-4),"")</f>
        <v>off</v>
      </c>
      <c r="G3646" s="0" t="str">
        <f aca="false">gait_events!D3876</f>
        <v>left_shank</v>
      </c>
      <c r="H3646" s="0" t="str">
        <f aca="false">gait_events!E3876</f>
        <v>IC</v>
      </c>
      <c r="I3646" s="0" t="n">
        <f aca="false">IF(gait_events!F3876&lt;&gt;"",gait_events!F3876,NA())</f>
        <v>900</v>
      </c>
      <c r="J3646" s="0" t="n">
        <f aca="false">IF(gait_events!G3876&lt;&gt;"",gait_events!G3876,NA())</f>
        <v>898</v>
      </c>
      <c r="K3646" s="0" t="n">
        <f aca="false">I3646-J3646</f>
        <v>2</v>
      </c>
      <c r="L3646" s="0" t="n">
        <f aca="false">K3646*5</f>
        <v>10</v>
      </c>
      <c r="M3646" s="0" t="n">
        <f aca="false">IF(NOT(ISNA(I3646)),1,0)</f>
        <v>1</v>
      </c>
      <c r="N3646" s="0" t="n">
        <f aca="false">IF(NOT(ISNA(J3646)),1,0)</f>
        <v>1</v>
      </c>
      <c r="O3646" s="0" t="n">
        <f aca="false">IF(AND(NOT(ISNA(I3646)),NOT(ISNA(J3646))),1,0)</f>
        <v>1</v>
      </c>
      <c r="P3646" s="0" t="n">
        <f aca="false">IF(AND(NOT(ISNA(I3646)),ISNA(J3646)),1,0)</f>
        <v>0</v>
      </c>
      <c r="Q3646" s="0" t="n">
        <f aca="false">IF(AND(ISNA(I3646),NOT(ISNA(J3646))),1,0)</f>
        <v>0</v>
      </c>
      <c r="R3646" s="0" t="n">
        <f aca="false">IF(SUM(O3646:Q3646)&lt;&gt;1,"ERROR",1)</f>
        <v>1</v>
      </c>
    </row>
    <row r="3647" customFormat="false" ht="12.8" hidden="false" customHeight="false" outlineLevel="0" collapsed="false">
      <c r="A3647" s="0" t="str">
        <f aca="false">gait_events!B3877</f>
        <v>pp075</v>
      </c>
      <c r="B3647" s="0" t="str">
        <f aca="false">VLOOKUP(A3647,participants!A:B,2,0)</f>
        <v>M</v>
      </c>
      <c r="C3647" s="0" t="n">
        <f aca="false">VLOOKUP(A3647,participants!A:C,3,0)</f>
        <v>59</v>
      </c>
      <c r="D3647" s="0" t="str">
        <f aca="false">VLOOKUP(A3647,participants!A:F,6,0)</f>
        <v>PD</v>
      </c>
      <c r="E3647" s="0" t="str">
        <f aca="false">IF(LEN(SUBSTITUTE(gait_events!C3877,"_run-",""))&lt;&gt;LEN(gait_events!C3877),LEFT(RIGHT(gait_events!C3877,LEN(gait_events!C3877)-19),FIND("_run-",RIGHT(gait_events!C3877,LEN(gait_events!C3877)-19),1)-1),RIGHT(gait_events!C3877,LEN(gait_events!C3877)-19))</f>
        <v>Slow</v>
      </c>
      <c r="F3647" s="0" t="str">
        <f aca="false">IF(LEN(SUBSTITUTE(gait_events!C3877,"_run-",""))&lt;&gt;LEN(gait_events!C3877),RIGHT(gait_events!C3877,LEN(gait_events!C3877)-FIND("_run-",gait_events!C3877,1)-4),"")</f>
        <v>off</v>
      </c>
      <c r="G3647" s="0" t="str">
        <f aca="false">gait_events!D3877</f>
        <v>left_shank</v>
      </c>
      <c r="H3647" s="0" t="str">
        <f aca="false">gait_events!E3877</f>
        <v>IC</v>
      </c>
      <c r="I3647" s="0" t="n">
        <f aca="false">IF(gait_events!F3877&lt;&gt;"",gait_events!F3877,NA())</f>
        <v>1120</v>
      </c>
      <c r="J3647" s="0" t="n">
        <f aca="false">IF(gait_events!G3877&lt;&gt;"",gait_events!G3877,NA())</f>
        <v>1118</v>
      </c>
      <c r="K3647" s="0" t="n">
        <f aca="false">I3647-J3647</f>
        <v>2</v>
      </c>
      <c r="L3647" s="0" t="n">
        <f aca="false">K3647*5</f>
        <v>10</v>
      </c>
      <c r="M3647" s="0" t="n">
        <f aca="false">IF(NOT(ISNA(I3647)),1,0)</f>
        <v>1</v>
      </c>
      <c r="N3647" s="0" t="n">
        <f aca="false">IF(NOT(ISNA(J3647)),1,0)</f>
        <v>1</v>
      </c>
      <c r="O3647" s="0" t="n">
        <f aca="false">IF(AND(NOT(ISNA(I3647)),NOT(ISNA(J3647))),1,0)</f>
        <v>1</v>
      </c>
      <c r="P3647" s="0" t="n">
        <f aca="false">IF(AND(NOT(ISNA(I3647)),ISNA(J3647)),1,0)</f>
        <v>0</v>
      </c>
      <c r="Q3647" s="0" t="n">
        <f aca="false">IF(AND(ISNA(I3647),NOT(ISNA(J3647))),1,0)</f>
        <v>0</v>
      </c>
      <c r="R3647" s="0" t="n">
        <f aca="false">IF(SUM(O3647:Q3647)&lt;&gt;1,"ERROR",1)</f>
        <v>1</v>
      </c>
    </row>
    <row r="3648" customFormat="false" ht="12.8" hidden="false" customHeight="false" outlineLevel="0" collapsed="false">
      <c r="A3648" s="0" t="str">
        <f aca="false">gait_events!B3878</f>
        <v>pp075</v>
      </c>
      <c r="B3648" s="0" t="str">
        <f aca="false">VLOOKUP(A3648,participants!A:B,2,0)</f>
        <v>M</v>
      </c>
      <c r="C3648" s="0" t="n">
        <f aca="false">VLOOKUP(A3648,participants!A:C,3,0)</f>
        <v>59</v>
      </c>
      <c r="D3648" s="0" t="str">
        <f aca="false">VLOOKUP(A3648,participants!A:F,6,0)</f>
        <v>PD</v>
      </c>
      <c r="E3648" s="0" t="str">
        <f aca="false">IF(LEN(SUBSTITUTE(gait_events!C3878,"_run-",""))&lt;&gt;LEN(gait_events!C3878),LEFT(RIGHT(gait_events!C3878,LEN(gait_events!C3878)-19),FIND("_run-",RIGHT(gait_events!C3878,LEN(gait_events!C3878)-19),1)-1),RIGHT(gait_events!C3878,LEN(gait_events!C3878)-19))</f>
        <v>Slow</v>
      </c>
      <c r="F3648" s="0" t="str">
        <f aca="false">IF(LEN(SUBSTITUTE(gait_events!C3878,"_run-",""))&lt;&gt;LEN(gait_events!C3878),RIGHT(gait_events!C3878,LEN(gait_events!C3878)-FIND("_run-",gait_events!C3878,1)-4),"")</f>
        <v>off</v>
      </c>
      <c r="G3648" s="0" t="str">
        <f aca="false">gait_events!D3878</f>
        <v>left_shank</v>
      </c>
      <c r="H3648" s="0" t="str">
        <f aca="false">gait_events!E3878</f>
        <v>FC</v>
      </c>
      <c r="I3648" s="0" t="n">
        <f aca="false">IF(gait_events!F3878&lt;&gt;"",gait_events!F3878,NA())</f>
        <v>181</v>
      </c>
      <c r="J3648" s="0" t="n">
        <f aca="false">IF(gait_events!G3878&lt;&gt;"",gait_events!G3878,NA())</f>
        <v>180</v>
      </c>
      <c r="K3648" s="0" t="n">
        <f aca="false">I3648-J3648</f>
        <v>1</v>
      </c>
      <c r="L3648" s="0" t="n">
        <f aca="false">K3648*5</f>
        <v>5</v>
      </c>
      <c r="M3648" s="0" t="n">
        <f aca="false">IF(NOT(ISNA(I3648)),1,0)</f>
        <v>1</v>
      </c>
      <c r="N3648" s="0" t="n">
        <f aca="false">IF(NOT(ISNA(J3648)),1,0)</f>
        <v>1</v>
      </c>
      <c r="O3648" s="0" t="n">
        <f aca="false">IF(AND(NOT(ISNA(I3648)),NOT(ISNA(J3648))),1,0)</f>
        <v>1</v>
      </c>
      <c r="P3648" s="0" t="n">
        <f aca="false">IF(AND(NOT(ISNA(I3648)),ISNA(J3648)),1,0)</f>
        <v>0</v>
      </c>
      <c r="Q3648" s="0" t="n">
        <f aca="false">IF(AND(ISNA(I3648),NOT(ISNA(J3648))),1,0)</f>
        <v>0</v>
      </c>
      <c r="R3648" s="0" t="n">
        <f aca="false">IF(SUM(O3648:Q3648)&lt;&gt;1,"ERROR",1)</f>
        <v>1</v>
      </c>
    </row>
    <row r="3649" customFormat="false" ht="12.8" hidden="false" customHeight="false" outlineLevel="0" collapsed="false">
      <c r="A3649" s="0" t="str">
        <f aca="false">gait_events!B3879</f>
        <v>pp075</v>
      </c>
      <c r="B3649" s="0" t="str">
        <f aca="false">VLOOKUP(A3649,participants!A:B,2,0)</f>
        <v>M</v>
      </c>
      <c r="C3649" s="0" t="n">
        <f aca="false">VLOOKUP(A3649,participants!A:C,3,0)</f>
        <v>59</v>
      </c>
      <c r="D3649" s="0" t="str">
        <f aca="false">VLOOKUP(A3649,participants!A:F,6,0)</f>
        <v>PD</v>
      </c>
      <c r="E3649" s="0" t="str">
        <f aca="false">IF(LEN(SUBSTITUTE(gait_events!C3879,"_run-",""))&lt;&gt;LEN(gait_events!C3879),LEFT(RIGHT(gait_events!C3879,LEN(gait_events!C3879)-19),FIND("_run-",RIGHT(gait_events!C3879,LEN(gait_events!C3879)-19),1)-1),RIGHT(gait_events!C3879,LEN(gait_events!C3879)-19))</f>
        <v>Slow</v>
      </c>
      <c r="F3649" s="0" t="str">
        <f aca="false">IF(LEN(SUBSTITUTE(gait_events!C3879,"_run-",""))&lt;&gt;LEN(gait_events!C3879),RIGHT(gait_events!C3879,LEN(gait_events!C3879)-FIND("_run-",gait_events!C3879,1)-4),"")</f>
        <v>off</v>
      </c>
      <c r="G3649" s="0" t="str">
        <f aca="false">gait_events!D3879</f>
        <v>left_shank</v>
      </c>
      <c r="H3649" s="0" t="str">
        <f aca="false">gait_events!E3879</f>
        <v>FC</v>
      </c>
      <c r="I3649" s="0" t="n">
        <f aca="false">IF(gait_events!F3879&lt;&gt;"",gait_events!F3879,NA())</f>
        <v>403</v>
      </c>
      <c r="J3649" s="0" t="n">
        <f aca="false">IF(gait_events!G3879&lt;&gt;"",gait_events!G3879,NA())</f>
        <v>402</v>
      </c>
      <c r="K3649" s="0" t="n">
        <f aca="false">I3649-J3649</f>
        <v>1</v>
      </c>
      <c r="L3649" s="0" t="n">
        <f aca="false">K3649*5</f>
        <v>5</v>
      </c>
      <c r="M3649" s="0" t="n">
        <f aca="false">IF(NOT(ISNA(I3649)),1,0)</f>
        <v>1</v>
      </c>
      <c r="N3649" s="0" t="n">
        <f aca="false">IF(NOT(ISNA(J3649)),1,0)</f>
        <v>1</v>
      </c>
      <c r="O3649" s="0" t="n">
        <f aca="false">IF(AND(NOT(ISNA(I3649)),NOT(ISNA(J3649))),1,0)</f>
        <v>1</v>
      </c>
      <c r="P3649" s="0" t="n">
        <f aca="false">IF(AND(NOT(ISNA(I3649)),ISNA(J3649)),1,0)</f>
        <v>0</v>
      </c>
      <c r="Q3649" s="0" t="n">
        <f aca="false">IF(AND(ISNA(I3649),NOT(ISNA(J3649))),1,0)</f>
        <v>0</v>
      </c>
      <c r="R3649" s="0" t="n">
        <f aca="false">IF(SUM(O3649:Q3649)&lt;&gt;1,"ERROR",1)</f>
        <v>1</v>
      </c>
    </row>
    <row r="3650" customFormat="false" ht="12.8" hidden="false" customHeight="false" outlineLevel="0" collapsed="false">
      <c r="A3650" s="0" t="str">
        <f aca="false">gait_events!B3880</f>
        <v>pp075</v>
      </c>
      <c r="B3650" s="0" t="str">
        <f aca="false">VLOOKUP(A3650,participants!A:B,2,0)</f>
        <v>M</v>
      </c>
      <c r="C3650" s="0" t="n">
        <f aca="false">VLOOKUP(A3650,participants!A:C,3,0)</f>
        <v>59</v>
      </c>
      <c r="D3650" s="0" t="str">
        <f aca="false">VLOOKUP(A3650,participants!A:F,6,0)</f>
        <v>PD</v>
      </c>
      <c r="E3650" s="0" t="str">
        <f aca="false">IF(LEN(SUBSTITUTE(gait_events!C3880,"_run-",""))&lt;&gt;LEN(gait_events!C3880),LEFT(RIGHT(gait_events!C3880,LEN(gait_events!C3880)-19),FIND("_run-",RIGHT(gait_events!C3880,LEN(gait_events!C3880)-19),1)-1),RIGHT(gait_events!C3880,LEN(gait_events!C3880)-19))</f>
        <v>Slow</v>
      </c>
      <c r="F3650" s="0" t="str">
        <f aca="false">IF(LEN(SUBSTITUTE(gait_events!C3880,"_run-",""))&lt;&gt;LEN(gait_events!C3880),RIGHT(gait_events!C3880,LEN(gait_events!C3880)-FIND("_run-",gait_events!C3880,1)-4),"")</f>
        <v>off</v>
      </c>
      <c r="G3650" s="0" t="str">
        <f aca="false">gait_events!D3880</f>
        <v>left_shank</v>
      </c>
      <c r="H3650" s="0" t="str">
        <f aca="false">gait_events!E3880</f>
        <v>FC</v>
      </c>
      <c r="I3650" s="0" t="n">
        <f aca="false">IF(gait_events!F3880&lt;&gt;"",gait_events!F3880,NA())</f>
        <v>618</v>
      </c>
      <c r="J3650" s="0" t="n">
        <f aca="false">IF(gait_events!G3880&lt;&gt;"",gait_events!G3880,NA())</f>
        <v>618</v>
      </c>
      <c r="K3650" s="0" t="n">
        <f aca="false">I3650-J3650</f>
        <v>0</v>
      </c>
      <c r="L3650" s="0" t="n">
        <f aca="false">K3650*5</f>
        <v>0</v>
      </c>
      <c r="M3650" s="0" t="n">
        <f aca="false">IF(NOT(ISNA(I3650)),1,0)</f>
        <v>1</v>
      </c>
      <c r="N3650" s="0" t="n">
        <f aca="false">IF(NOT(ISNA(J3650)),1,0)</f>
        <v>1</v>
      </c>
      <c r="O3650" s="0" t="n">
        <f aca="false">IF(AND(NOT(ISNA(I3650)),NOT(ISNA(J3650))),1,0)</f>
        <v>1</v>
      </c>
      <c r="P3650" s="0" t="n">
        <f aca="false">IF(AND(NOT(ISNA(I3650)),ISNA(J3650)),1,0)</f>
        <v>0</v>
      </c>
      <c r="Q3650" s="0" t="n">
        <f aca="false">IF(AND(ISNA(I3650),NOT(ISNA(J3650))),1,0)</f>
        <v>0</v>
      </c>
      <c r="R3650" s="0" t="n">
        <f aca="false">IF(SUM(O3650:Q3650)&lt;&gt;1,"ERROR",1)</f>
        <v>1</v>
      </c>
    </row>
    <row r="3651" customFormat="false" ht="12.8" hidden="false" customHeight="false" outlineLevel="0" collapsed="false">
      <c r="A3651" s="0" t="str">
        <f aca="false">gait_events!B3881</f>
        <v>pp075</v>
      </c>
      <c r="B3651" s="0" t="str">
        <f aca="false">VLOOKUP(A3651,participants!A:B,2,0)</f>
        <v>M</v>
      </c>
      <c r="C3651" s="0" t="n">
        <f aca="false">VLOOKUP(A3651,participants!A:C,3,0)</f>
        <v>59</v>
      </c>
      <c r="D3651" s="0" t="str">
        <f aca="false">VLOOKUP(A3651,participants!A:F,6,0)</f>
        <v>PD</v>
      </c>
      <c r="E3651" s="0" t="str">
        <f aca="false">IF(LEN(SUBSTITUTE(gait_events!C3881,"_run-",""))&lt;&gt;LEN(gait_events!C3881),LEFT(RIGHT(gait_events!C3881,LEN(gait_events!C3881)-19),FIND("_run-",RIGHT(gait_events!C3881,LEN(gait_events!C3881)-19),1)-1),RIGHT(gait_events!C3881,LEN(gait_events!C3881)-19))</f>
        <v>Slow</v>
      </c>
      <c r="F3651" s="0" t="str">
        <f aca="false">IF(LEN(SUBSTITUTE(gait_events!C3881,"_run-",""))&lt;&gt;LEN(gait_events!C3881),RIGHT(gait_events!C3881,LEN(gait_events!C3881)-FIND("_run-",gait_events!C3881,1)-4),"")</f>
        <v>off</v>
      </c>
      <c r="G3651" s="0" t="str">
        <f aca="false">gait_events!D3881</f>
        <v>left_shank</v>
      </c>
      <c r="H3651" s="0" t="str">
        <f aca="false">gait_events!E3881</f>
        <v>FC</v>
      </c>
      <c r="I3651" s="0" t="n">
        <f aca="false">IF(gait_events!F3881&lt;&gt;"",gait_events!F3881,NA())</f>
        <v>832</v>
      </c>
      <c r="J3651" s="0" t="n">
        <f aca="false">IF(gait_events!G3881&lt;&gt;"",gait_events!G3881,NA())</f>
        <v>832</v>
      </c>
      <c r="K3651" s="0" t="n">
        <f aca="false">I3651-J3651</f>
        <v>0</v>
      </c>
      <c r="L3651" s="0" t="n">
        <f aca="false">K3651*5</f>
        <v>0</v>
      </c>
      <c r="M3651" s="0" t="n">
        <f aca="false">IF(NOT(ISNA(I3651)),1,0)</f>
        <v>1</v>
      </c>
      <c r="N3651" s="0" t="n">
        <f aca="false">IF(NOT(ISNA(J3651)),1,0)</f>
        <v>1</v>
      </c>
      <c r="O3651" s="0" t="n">
        <f aca="false">IF(AND(NOT(ISNA(I3651)),NOT(ISNA(J3651))),1,0)</f>
        <v>1</v>
      </c>
      <c r="P3651" s="0" t="n">
        <f aca="false">IF(AND(NOT(ISNA(I3651)),ISNA(J3651)),1,0)</f>
        <v>0</v>
      </c>
      <c r="Q3651" s="0" t="n">
        <f aca="false">IF(AND(ISNA(I3651),NOT(ISNA(J3651))),1,0)</f>
        <v>0</v>
      </c>
      <c r="R3651" s="0" t="n">
        <f aca="false">IF(SUM(O3651:Q3651)&lt;&gt;1,"ERROR",1)</f>
        <v>1</v>
      </c>
    </row>
    <row r="3652" customFormat="false" ht="12.8" hidden="false" customHeight="false" outlineLevel="0" collapsed="false">
      <c r="A3652" s="0" t="str">
        <f aca="false">gait_events!B3882</f>
        <v>pp075</v>
      </c>
      <c r="B3652" s="0" t="str">
        <f aca="false">VLOOKUP(A3652,participants!A:B,2,0)</f>
        <v>M</v>
      </c>
      <c r="C3652" s="0" t="n">
        <f aca="false">VLOOKUP(A3652,participants!A:C,3,0)</f>
        <v>59</v>
      </c>
      <c r="D3652" s="0" t="str">
        <f aca="false">VLOOKUP(A3652,participants!A:F,6,0)</f>
        <v>PD</v>
      </c>
      <c r="E3652" s="0" t="str">
        <f aca="false">IF(LEN(SUBSTITUTE(gait_events!C3882,"_run-",""))&lt;&gt;LEN(gait_events!C3882),LEFT(RIGHT(gait_events!C3882,LEN(gait_events!C3882)-19),FIND("_run-",RIGHT(gait_events!C3882,LEN(gait_events!C3882)-19),1)-1),RIGHT(gait_events!C3882,LEN(gait_events!C3882)-19))</f>
        <v>Slow</v>
      </c>
      <c r="F3652" s="0" t="str">
        <f aca="false">IF(LEN(SUBSTITUTE(gait_events!C3882,"_run-",""))&lt;&gt;LEN(gait_events!C3882),RIGHT(gait_events!C3882,LEN(gait_events!C3882)-FIND("_run-",gait_events!C3882,1)-4),"")</f>
        <v>off</v>
      </c>
      <c r="G3652" s="0" t="str">
        <f aca="false">gait_events!D3882</f>
        <v>left_shank</v>
      </c>
      <c r="H3652" s="0" t="str">
        <f aca="false">gait_events!E3882</f>
        <v>FC</v>
      </c>
      <c r="I3652" s="0" t="n">
        <f aca="false">IF(gait_events!F3882&lt;&gt;"",gait_events!F3882,NA())</f>
        <v>1046</v>
      </c>
      <c r="J3652" s="0" t="n">
        <f aca="false">IF(gait_events!G3882&lt;&gt;"",gait_events!G3882,NA())</f>
        <v>1046</v>
      </c>
      <c r="K3652" s="0" t="n">
        <f aca="false">I3652-J3652</f>
        <v>0</v>
      </c>
      <c r="L3652" s="0" t="n">
        <f aca="false">K3652*5</f>
        <v>0</v>
      </c>
      <c r="M3652" s="0" t="n">
        <f aca="false">IF(NOT(ISNA(I3652)),1,0)</f>
        <v>1</v>
      </c>
      <c r="N3652" s="0" t="n">
        <f aca="false">IF(NOT(ISNA(J3652)),1,0)</f>
        <v>1</v>
      </c>
      <c r="O3652" s="0" t="n">
        <f aca="false">IF(AND(NOT(ISNA(I3652)),NOT(ISNA(J3652))),1,0)</f>
        <v>1</v>
      </c>
      <c r="P3652" s="0" t="n">
        <f aca="false">IF(AND(NOT(ISNA(I3652)),ISNA(J3652)),1,0)</f>
        <v>0</v>
      </c>
      <c r="Q3652" s="0" t="n">
        <f aca="false">IF(AND(ISNA(I3652),NOT(ISNA(J3652))),1,0)</f>
        <v>0</v>
      </c>
      <c r="R3652" s="0" t="n">
        <f aca="false">IF(SUM(O3652:Q3652)&lt;&gt;1,"ERROR",1)</f>
        <v>1</v>
      </c>
    </row>
    <row r="3653" customFormat="false" ht="12.8" hidden="false" customHeight="false" outlineLevel="0" collapsed="false">
      <c r="A3653" s="0" t="str">
        <f aca="false">gait_events!B3883</f>
        <v>pp075</v>
      </c>
      <c r="B3653" s="0" t="str">
        <f aca="false">VLOOKUP(A3653,participants!A:B,2,0)</f>
        <v>M</v>
      </c>
      <c r="C3653" s="0" t="n">
        <f aca="false">VLOOKUP(A3653,participants!A:C,3,0)</f>
        <v>59</v>
      </c>
      <c r="D3653" s="0" t="str">
        <f aca="false">VLOOKUP(A3653,participants!A:F,6,0)</f>
        <v>PD</v>
      </c>
      <c r="E3653" s="0" t="str">
        <f aca="false">IF(LEN(SUBSTITUTE(gait_events!C3883,"_run-",""))&lt;&gt;LEN(gait_events!C3883),LEFT(RIGHT(gait_events!C3883,LEN(gait_events!C3883)-19),FIND("_run-",RIGHT(gait_events!C3883,LEN(gait_events!C3883)-19),1)-1),RIGHT(gait_events!C3883,LEN(gait_events!C3883)-19))</f>
        <v>Slow</v>
      </c>
      <c r="F3653" s="0" t="str">
        <f aca="false">IF(LEN(SUBSTITUTE(gait_events!C3883,"_run-",""))&lt;&gt;LEN(gait_events!C3883),RIGHT(gait_events!C3883,LEN(gait_events!C3883)-FIND("_run-",gait_events!C3883,1)-4),"")</f>
        <v>off</v>
      </c>
      <c r="G3653" s="0" t="str">
        <f aca="false">gait_events!D3883</f>
        <v>right_shank</v>
      </c>
      <c r="H3653" s="0" t="str">
        <f aca="false">gait_events!E3883</f>
        <v>IC</v>
      </c>
      <c r="I3653" s="0" t="n">
        <f aca="false">IF(gait_events!F3883&lt;&gt;"",gait_events!F3883,NA())</f>
        <v>147</v>
      </c>
      <c r="J3653" s="0" t="n">
        <f aca="false">IF(gait_events!G3883&lt;&gt;"",gait_events!G3883,NA())</f>
        <v>150</v>
      </c>
      <c r="K3653" s="0" t="n">
        <f aca="false">I3653-J3653</f>
        <v>-3</v>
      </c>
      <c r="L3653" s="0" t="n">
        <f aca="false">K3653*5</f>
        <v>-15</v>
      </c>
      <c r="M3653" s="0" t="n">
        <f aca="false">IF(NOT(ISNA(I3653)),1,0)</f>
        <v>1</v>
      </c>
      <c r="N3653" s="0" t="n">
        <f aca="false">IF(NOT(ISNA(J3653)),1,0)</f>
        <v>1</v>
      </c>
      <c r="O3653" s="0" t="n">
        <f aca="false">IF(AND(NOT(ISNA(I3653)),NOT(ISNA(J3653))),1,0)</f>
        <v>1</v>
      </c>
      <c r="P3653" s="0" t="n">
        <f aca="false">IF(AND(NOT(ISNA(I3653)),ISNA(J3653)),1,0)</f>
        <v>0</v>
      </c>
      <c r="Q3653" s="0" t="n">
        <f aca="false">IF(AND(ISNA(I3653),NOT(ISNA(J3653))),1,0)</f>
        <v>0</v>
      </c>
      <c r="R3653" s="0" t="n">
        <f aca="false">IF(SUM(O3653:Q3653)&lt;&gt;1,"ERROR",1)</f>
        <v>1</v>
      </c>
    </row>
    <row r="3654" customFormat="false" ht="12.8" hidden="false" customHeight="false" outlineLevel="0" collapsed="false">
      <c r="A3654" s="0" t="str">
        <f aca="false">gait_events!B3884</f>
        <v>pp075</v>
      </c>
      <c r="B3654" s="0" t="str">
        <f aca="false">VLOOKUP(A3654,participants!A:B,2,0)</f>
        <v>M</v>
      </c>
      <c r="C3654" s="0" t="n">
        <f aca="false">VLOOKUP(A3654,participants!A:C,3,0)</f>
        <v>59</v>
      </c>
      <c r="D3654" s="0" t="str">
        <f aca="false">VLOOKUP(A3654,participants!A:F,6,0)</f>
        <v>PD</v>
      </c>
      <c r="E3654" s="0" t="str">
        <f aca="false">IF(LEN(SUBSTITUTE(gait_events!C3884,"_run-",""))&lt;&gt;LEN(gait_events!C3884),LEFT(RIGHT(gait_events!C3884,LEN(gait_events!C3884)-19),FIND("_run-",RIGHT(gait_events!C3884,LEN(gait_events!C3884)-19),1)-1),RIGHT(gait_events!C3884,LEN(gait_events!C3884)-19))</f>
        <v>Slow</v>
      </c>
      <c r="F3654" s="0" t="str">
        <f aca="false">IF(LEN(SUBSTITUTE(gait_events!C3884,"_run-",""))&lt;&gt;LEN(gait_events!C3884),RIGHT(gait_events!C3884,LEN(gait_events!C3884)-FIND("_run-",gait_events!C3884,1)-4),"")</f>
        <v>off</v>
      </c>
      <c r="G3654" s="0" t="str">
        <f aca="false">gait_events!D3884</f>
        <v>right_shank</v>
      </c>
      <c r="H3654" s="0" t="str">
        <f aca="false">gait_events!E3884</f>
        <v>IC</v>
      </c>
      <c r="I3654" s="0" t="n">
        <f aca="false">IF(gait_events!F3884&lt;&gt;"",gait_events!F3884,NA())</f>
        <v>371</v>
      </c>
      <c r="J3654" s="0" t="n">
        <f aca="false">IF(gait_events!G3884&lt;&gt;"",gait_events!G3884,NA())</f>
        <v>375</v>
      </c>
      <c r="K3654" s="0" t="n">
        <f aca="false">I3654-J3654</f>
        <v>-4</v>
      </c>
      <c r="L3654" s="0" t="n">
        <f aca="false">K3654*5</f>
        <v>-20</v>
      </c>
      <c r="M3654" s="0" t="n">
        <f aca="false">IF(NOT(ISNA(I3654)),1,0)</f>
        <v>1</v>
      </c>
      <c r="N3654" s="0" t="n">
        <f aca="false">IF(NOT(ISNA(J3654)),1,0)</f>
        <v>1</v>
      </c>
      <c r="O3654" s="0" t="n">
        <f aca="false">IF(AND(NOT(ISNA(I3654)),NOT(ISNA(J3654))),1,0)</f>
        <v>1</v>
      </c>
      <c r="P3654" s="0" t="n">
        <f aca="false">IF(AND(NOT(ISNA(I3654)),ISNA(J3654)),1,0)</f>
        <v>0</v>
      </c>
      <c r="Q3654" s="0" t="n">
        <f aca="false">IF(AND(ISNA(I3654),NOT(ISNA(J3654))),1,0)</f>
        <v>0</v>
      </c>
      <c r="R3654" s="0" t="n">
        <f aca="false">IF(SUM(O3654:Q3654)&lt;&gt;1,"ERROR",1)</f>
        <v>1</v>
      </c>
    </row>
    <row r="3655" customFormat="false" ht="12.8" hidden="false" customHeight="false" outlineLevel="0" collapsed="false">
      <c r="A3655" s="0" t="str">
        <f aca="false">gait_events!B3885</f>
        <v>pp075</v>
      </c>
      <c r="B3655" s="0" t="str">
        <f aca="false">VLOOKUP(A3655,participants!A:B,2,0)</f>
        <v>M</v>
      </c>
      <c r="C3655" s="0" t="n">
        <f aca="false">VLOOKUP(A3655,participants!A:C,3,0)</f>
        <v>59</v>
      </c>
      <c r="D3655" s="0" t="str">
        <f aca="false">VLOOKUP(A3655,participants!A:F,6,0)</f>
        <v>PD</v>
      </c>
      <c r="E3655" s="0" t="str">
        <f aca="false">IF(LEN(SUBSTITUTE(gait_events!C3885,"_run-",""))&lt;&gt;LEN(gait_events!C3885),LEFT(RIGHT(gait_events!C3885,LEN(gait_events!C3885)-19),FIND("_run-",RIGHT(gait_events!C3885,LEN(gait_events!C3885)-19),1)-1),RIGHT(gait_events!C3885,LEN(gait_events!C3885)-19))</f>
        <v>Slow</v>
      </c>
      <c r="F3655" s="0" t="str">
        <f aca="false">IF(LEN(SUBSTITUTE(gait_events!C3885,"_run-",""))&lt;&gt;LEN(gait_events!C3885),RIGHT(gait_events!C3885,LEN(gait_events!C3885)-FIND("_run-",gait_events!C3885,1)-4),"")</f>
        <v>off</v>
      </c>
      <c r="G3655" s="0" t="str">
        <f aca="false">gait_events!D3885</f>
        <v>right_shank</v>
      </c>
      <c r="H3655" s="0" t="str">
        <f aca="false">gait_events!E3885</f>
        <v>IC</v>
      </c>
      <c r="I3655" s="0" t="n">
        <f aca="false">IF(gait_events!F3885&lt;&gt;"",gait_events!F3885,NA())</f>
        <v>584</v>
      </c>
      <c r="J3655" s="0" t="n">
        <f aca="false">IF(gait_events!G3885&lt;&gt;"",gait_events!G3885,NA())</f>
        <v>589</v>
      </c>
      <c r="K3655" s="0" t="n">
        <f aca="false">I3655-J3655</f>
        <v>-5</v>
      </c>
      <c r="L3655" s="0" t="n">
        <f aca="false">K3655*5</f>
        <v>-25</v>
      </c>
      <c r="M3655" s="0" t="n">
        <f aca="false">IF(NOT(ISNA(I3655)),1,0)</f>
        <v>1</v>
      </c>
      <c r="N3655" s="0" t="n">
        <f aca="false">IF(NOT(ISNA(J3655)),1,0)</f>
        <v>1</v>
      </c>
      <c r="O3655" s="0" t="n">
        <f aca="false">IF(AND(NOT(ISNA(I3655)),NOT(ISNA(J3655))),1,0)</f>
        <v>1</v>
      </c>
      <c r="P3655" s="0" t="n">
        <f aca="false">IF(AND(NOT(ISNA(I3655)),ISNA(J3655)),1,0)</f>
        <v>0</v>
      </c>
      <c r="Q3655" s="0" t="n">
        <f aca="false">IF(AND(ISNA(I3655),NOT(ISNA(J3655))),1,0)</f>
        <v>0</v>
      </c>
      <c r="R3655" s="0" t="n">
        <f aca="false">IF(SUM(O3655:Q3655)&lt;&gt;1,"ERROR",1)</f>
        <v>1</v>
      </c>
    </row>
    <row r="3656" customFormat="false" ht="12.8" hidden="false" customHeight="false" outlineLevel="0" collapsed="false">
      <c r="A3656" s="0" t="str">
        <f aca="false">gait_events!B3886</f>
        <v>pp075</v>
      </c>
      <c r="B3656" s="0" t="str">
        <f aca="false">VLOOKUP(A3656,participants!A:B,2,0)</f>
        <v>M</v>
      </c>
      <c r="C3656" s="0" t="n">
        <f aca="false">VLOOKUP(A3656,participants!A:C,3,0)</f>
        <v>59</v>
      </c>
      <c r="D3656" s="0" t="str">
        <f aca="false">VLOOKUP(A3656,participants!A:F,6,0)</f>
        <v>PD</v>
      </c>
      <c r="E3656" s="0" t="str">
        <f aca="false">IF(LEN(SUBSTITUTE(gait_events!C3886,"_run-",""))&lt;&gt;LEN(gait_events!C3886),LEFT(RIGHT(gait_events!C3886,LEN(gait_events!C3886)-19),FIND("_run-",RIGHT(gait_events!C3886,LEN(gait_events!C3886)-19),1)-1),RIGHT(gait_events!C3886,LEN(gait_events!C3886)-19))</f>
        <v>Slow</v>
      </c>
      <c r="F3656" s="0" t="str">
        <f aca="false">IF(LEN(SUBSTITUTE(gait_events!C3886,"_run-",""))&lt;&gt;LEN(gait_events!C3886),RIGHT(gait_events!C3886,LEN(gait_events!C3886)-FIND("_run-",gait_events!C3886,1)-4),"")</f>
        <v>off</v>
      </c>
      <c r="G3656" s="0" t="str">
        <f aca="false">gait_events!D3886</f>
        <v>right_shank</v>
      </c>
      <c r="H3656" s="0" t="str">
        <f aca="false">gait_events!E3886</f>
        <v>IC</v>
      </c>
      <c r="I3656" s="0" t="n">
        <f aca="false">IF(gait_events!F3886&lt;&gt;"",gait_events!F3886,NA())</f>
        <v>798</v>
      </c>
      <c r="J3656" s="0" t="n">
        <f aca="false">IF(gait_events!G3886&lt;&gt;"",gait_events!G3886,NA())</f>
        <v>802</v>
      </c>
      <c r="K3656" s="0" t="n">
        <f aca="false">I3656-J3656</f>
        <v>-4</v>
      </c>
      <c r="L3656" s="0" t="n">
        <f aca="false">K3656*5</f>
        <v>-20</v>
      </c>
      <c r="M3656" s="0" t="n">
        <f aca="false">IF(NOT(ISNA(I3656)),1,0)</f>
        <v>1</v>
      </c>
      <c r="N3656" s="0" t="n">
        <f aca="false">IF(NOT(ISNA(J3656)),1,0)</f>
        <v>1</v>
      </c>
      <c r="O3656" s="0" t="n">
        <f aca="false">IF(AND(NOT(ISNA(I3656)),NOT(ISNA(J3656))),1,0)</f>
        <v>1</v>
      </c>
      <c r="P3656" s="0" t="n">
        <f aca="false">IF(AND(NOT(ISNA(I3656)),ISNA(J3656)),1,0)</f>
        <v>0</v>
      </c>
      <c r="Q3656" s="0" t="n">
        <f aca="false">IF(AND(ISNA(I3656),NOT(ISNA(J3656))),1,0)</f>
        <v>0</v>
      </c>
      <c r="R3656" s="0" t="n">
        <f aca="false">IF(SUM(O3656:Q3656)&lt;&gt;1,"ERROR",1)</f>
        <v>1</v>
      </c>
    </row>
    <row r="3657" customFormat="false" ht="12.8" hidden="false" customHeight="false" outlineLevel="0" collapsed="false">
      <c r="A3657" s="0" t="str">
        <f aca="false">gait_events!B3887</f>
        <v>pp075</v>
      </c>
      <c r="B3657" s="0" t="str">
        <f aca="false">VLOOKUP(A3657,participants!A:B,2,0)</f>
        <v>M</v>
      </c>
      <c r="C3657" s="0" t="n">
        <f aca="false">VLOOKUP(A3657,participants!A:C,3,0)</f>
        <v>59</v>
      </c>
      <c r="D3657" s="0" t="str">
        <f aca="false">VLOOKUP(A3657,participants!A:F,6,0)</f>
        <v>PD</v>
      </c>
      <c r="E3657" s="0" t="str">
        <f aca="false">IF(LEN(SUBSTITUTE(gait_events!C3887,"_run-",""))&lt;&gt;LEN(gait_events!C3887),LEFT(RIGHT(gait_events!C3887,LEN(gait_events!C3887)-19),FIND("_run-",RIGHT(gait_events!C3887,LEN(gait_events!C3887)-19),1)-1),RIGHT(gait_events!C3887,LEN(gait_events!C3887)-19))</f>
        <v>Slow</v>
      </c>
      <c r="F3657" s="0" t="str">
        <f aca="false">IF(LEN(SUBSTITUTE(gait_events!C3887,"_run-",""))&lt;&gt;LEN(gait_events!C3887),RIGHT(gait_events!C3887,LEN(gait_events!C3887)-FIND("_run-",gait_events!C3887,1)-4),"")</f>
        <v>off</v>
      </c>
      <c r="G3657" s="0" t="str">
        <f aca="false">gait_events!D3887</f>
        <v>right_shank</v>
      </c>
      <c r="H3657" s="0" t="str">
        <f aca="false">gait_events!E3887</f>
        <v>IC</v>
      </c>
      <c r="I3657" s="0" t="n">
        <f aca="false">IF(gait_events!F3887&lt;&gt;"",gait_events!F3887,NA())</f>
        <v>1011</v>
      </c>
      <c r="J3657" s="0" t="n">
        <f aca="false">IF(gait_events!G3887&lt;&gt;"",gait_events!G3887,NA())</f>
        <v>1015</v>
      </c>
      <c r="K3657" s="0" t="n">
        <f aca="false">I3657-J3657</f>
        <v>-4</v>
      </c>
      <c r="L3657" s="0" t="n">
        <f aca="false">K3657*5</f>
        <v>-20</v>
      </c>
      <c r="M3657" s="0" t="n">
        <f aca="false">IF(NOT(ISNA(I3657)),1,0)</f>
        <v>1</v>
      </c>
      <c r="N3657" s="0" t="n">
        <f aca="false">IF(NOT(ISNA(J3657)),1,0)</f>
        <v>1</v>
      </c>
      <c r="O3657" s="0" t="n">
        <f aca="false">IF(AND(NOT(ISNA(I3657)),NOT(ISNA(J3657))),1,0)</f>
        <v>1</v>
      </c>
      <c r="P3657" s="0" t="n">
        <f aca="false">IF(AND(NOT(ISNA(I3657)),ISNA(J3657)),1,0)</f>
        <v>0</v>
      </c>
      <c r="Q3657" s="0" t="n">
        <f aca="false">IF(AND(ISNA(I3657),NOT(ISNA(J3657))),1,0)</f>
        <v>0</v>
      </c>
      <c r="R3657" s="0" t="n">
        <f aca="false">IF(SUM(O3657:Q3657)&lt;&gt;1,"ERROR",1)</f>
        <v>1</v>
      </c>
    </row>
    <row r="3658" customFormat="false" ht="12.8" hidden="false" customHeight="false" outlineLevel="0" collapsed="false">
      <c r="A3658" s="0" t="str">
        <f aca="false">gait_events!B3888</f>
        <v>pp075</v>
      </c>
      <c r="B3658" s="0" t="str">
        <f aca="false">VLOOKUP(A3658,participants!A:B,2,0)</f>
        <v>M</v>
      </c>
      <c r="C3658" s="0" t="n">
        <f aca="false">VLOOKUP(A3658,participants!A:C,3,0)</f>
        <v>59</v>
      </c>
      <c r="D3658" s="0" t="str">
        <f aca="false">VLOOKUP(A3658,participants!A:F,6,0)</f>
        <v>PD</v>
      </c>
      <c r="E3658" s="0" t="str">
        <f aca="false">IF(LEN(SUBSTITUTE(gait_events!C3888,"_run-",""))&lt;&gt;LEN(gait_events!C3888),LEFT(RIGHT(gait_events!C3888,LEN(gait_events!C3888)-19),FIND("_run-",RIGHT(gait_events!C3888,LEN(gait_events!C3888)-19),1)-1),RIGHT(gait_events!C3888,LEN(gait_events!C3888)-19))</f>
        <v>Slow</v>
      </c>
      <c r="F3658" s="0" t="str">
        <f aca="false">IF(LEN(SUBSTITUTE(gait_events!C3888,"_run-",""))&lt;&gt;LEN(gait_events!C3888),RIGHT(gait_events!C3888,LEN(gait_events!C3888)-FIND("_run-",gait_events!C3888,1)-4),"")</f>
        <v>off</v>
      </c>
      <c r="G3658" s="0" t="str">
        <f aca="false">gait_events!D3888</f>
        <v>right_shank</v>
      </c>
      <c r="H3658" s="0" t="str">
        <f aca="false">gait_events!E3888</f>
        <v>FC</v>
      </c>
      <c r="I3658" s="0" t="n">
        <f aca="false">IF(gait_events!F3888&lt;&gt;"",gait_events!F3888,NA())</f>
        <v>70</v>
      </c>
      <c r="J3658" s="0" t="n">
        <f aca="false">IF(gait_events!G3888&lt;&gt;"",gait_events!G3888,NA())</f>
        <v>70</v>
      </c>
      <c r="K3658" s="0" t="n">
        <f aca="false">I3658-J3658</f>
        <v>0</v>
      </c>
      <c r="L3658" s="0" t="n">
        <f aca="false">K3658*5</f>
        <v>0</v>
      </c>
      <c r="M3658" s="0" t="n">
        <f aca="false">IF(NOT(ISNA(I3658)),1,0)</f>
        <v>1</v>
      </c>
      <c r="N3658" s="0" t="n">
        <f aca="false">IF(NOT(ISNA(J3658)),1,0)</f>
        <v>1</v>
      </c>
      <c r="O3658" s="0" t="n">
        <f aca="false">IF(AND(NOT(ISNA(I3658)),NOT(ISNA(J3658))),1,0)</f>
        <v>1</v>
      </c>
      <c r="P3658" s="0" t="n">
        <f aca="false">IF(AND(NOT(ISNA(I3658)),ISNA(J3658)),1,0)</f>
        <v>0</v>
      </c>
      <c r="Q3658" s="0" t="n">
        <f aca="false">IF(AND(ISNA(I3658),NOT(ISNA(J3658))),1,0)</f>
        <v>0</v>
      </c>
      <c r="R3658" s="0" t="n">
        <f aca="false">IF(SUM(O3658:Q3658)&lt;&gt;1,"ERROR",1)</f>
        <v>1</v>
      </c>
    </row>
    <row r="3659" customFormat="false" ht="12.8" hidden="false" customHeight="false" outlineLevel="0" collapsed="false">
      <c r="A3659" s="0" t="str">
        <f aca="false">gait_events!B3889</f>
        <v>pp075</v>
      </c>
      <c r="B3659" s="0" t="str">
        <f aca="false">VLOOKUP(A3659,participants!A:B,2,0)</f>
        <v>M</v>
      </c>
      <c r="C3659" s="0" t="n">
        <f aca="false">VLOOKUP(A3659,participants!A:C,3,0)</f>
        <v>59</v>
      </c>
      <c r="D3659" s="0" t="str">
        <f aca="false">VLOOKUP(A3659,participants!A:F,6,0)</f>
        <v>PD</v>
      </c>
      <c r="E3659" s="0" t="str">
        <f aca="false">IF(LEN(SUBSTITUTE(gait_events!C3889,"_run-",""))&lt;&gt;LEN(gait_events!C3889),LEFT(RIGHT(gait_events!C3889,LEN(gait_events!C3889)-19),FIND("_run-",RIGHT(gait_events!C3889,LEN(gait_events!C3889)-19),1)-1),RIGHT(gait_events!C3889,LEN(gait_events!C3889)-19))</f>
        <v>Slow</v>
      </c>
      <c r="F3659" s="0" t="str">
        <f aca="false">IF(LEN(SUBSTITUTE(gait_events!C3889,"_run-",""))&lt;&gt;LEN(gait_events!C3889),RIGHT(gait_events!C3889,LEN(gait_events!C3889)-FIND("_run-",gait_events!C3889,1)-4),"")</f>
        <v>off</v>
      </c>
      <c r="G3659" s="0" t="str">
        <f aca="false">gait_events!D3889</f>
        <v>right_shank</v>
      </c>
      <c r="H3659" s="0" t="str">
        <f aca="false">gait_events!E3889</f>
        <v>FC</v>
      </c>
      <c r="I3659" s="0" t="n">
        <f aca="false">IF(gait_events!F3889&lt;&gt;"",gait_events!F3889,NA())</f>
        <v>292</v>
      </c>
      <c r="J3659" s="0" t="n">
        <f aca="false">IF(gait_events!G3889&lt;&gt;"",gait_events!G3889,NA())</f>
        <v>293</v>
      </c>
      <c r="K3659" s="0" t="n">
        <f aca="false">I3659-J3659</f>
        <v>-1</v>
      </c>
      <c r="L3659" s="0" t="n">
        <f aca="false">K3659*5</f>
        <v>-5</v>
      </c>
      <c r="M3659" s="0" t="n">
        <f aca="false">IF(NOT(ISNA(I3659)),1,0)</f>
        <v>1</v>
      </c>
      <c r="N3659" s="0" t="n">
        <f aca="false">IF(NOT(ISNA(J3659)),1,0)</f>
        <v>1</v>
      </c>
      <c r="O3659" s="0" t="n">
        <f aca="false">IF(AND(NOT(ISNA(I3659)),NOT(ISNA(J3659))),1,0)</f>
        <v>1</v>
      </c>
      <c r="P3659" s="0" t="n">
        <f aca="false">IF(AND(NOT(ISNA(I3659)),ISNA(J3659)),1,0)</f>
        <v>0</v>
      </c>
      <c r="Q3659" s="0" t="n">
        <f aca="false">IF(AND(ISNA(I3659),NOT(ISNA(J3659))),1,0)</f>
        <v>0</v>
      </c>
      <c r="R3659" s="0" t="n">
        <f aca="false">IF(SUM(O3659:Q3659)&lt;&gt;1,"ERROR",1)</f>
        <v>1</v>
      </c>
    </row>
    <row r="3660" customFormat="false" ht="12.8" hidden="false" customHeight="false" outlineLevel="0" collapsed="false">
      <c r="A3660" s="0" t="str">
        <f aca="false">gait_events!B3890</f>
        <v>pp075</v>
      </c>
      <c r="B3660" s="0" t="str">
        <f aca="false">VLOOKUP(A3660,participants!A:B,2,0)</f>
        <v>M</v>
      </c>
      <c r="C3660" s="0" t="n">
        <f aca="false">VLOOKUP(A3660,participants!A:C,3,0)</f>
        <v>59</v>
      </c>
      <c r="D3660" s="0" t="str">
        <f aca="false">VLOOKUP(A3660,participants!A:F,6,0)</f>
        <v>PD</v>
      </c>
      <c r="E3660" s="0" t="str">
        <f aca="false">IF(LEN(SUBSTITUTE(gait_events!C3890,"_run-",""))&lt;&gt;LEN(gait_events!C3890),LEFT(RIGHT(gait_events!C3890,LEN(gait_events!C3890)-19),FIND("_run-",RIGHT(gait_events!C3890,LEN(gait_events!C3890)-19),1)-1),RIGHT(gait_events!C3890,LEN(gait_events!C3890)-19))</f>
        <v>Slow</v>
      </c>
      <c r="F3660" s="0" t="str">
        <f aca="false">IF(LEN(SUBSTITUTE(gait_events!C3890,"_run-",""))&lt;&gt;LEN(gait_events!C3890),RIGHT(gait_events!C3890,LEN(gait_events!C3890)-FIND("_run-",gait_events!C3890,1)-4),"")</f>
        <v>off</v>
      </c>
      <c r="G3660" s="0" t="str">
        <f aca="false">gait_events!D3890</f>
        <v>right_shank</v>
      </c>
      <c r="H3660" s="0" t="str">
        <f aca="false">gait_events!E3890</f>
        <v>FC</v>
      </c>
      <c r="I3660" s="0" t="n">
        <f aca="false">IF(gait_events!F3890&lt;&gt;"",gait_events!F3890,NA())</f>
        <v>509</v>
      </c>
      <c r="J3660" s="0" t="n">
        <f aca="false">IF(gait_events!G3890&lt;&gt;"",gait_events!G3890,NA())</f>
        <v>510</v>
      </c>
      <c r="K3660" s="0" t="n">
        <f aca="false">I3660-J3660</f>
        <v>-1</v>
      </c>
      <c r="L3660" s="0" t="n">
        <f aca="false">K3660*5</f>
        <v>-5</v>
      </c>
      <c r="M3660" s="0" t="n">
        <f aca="false">IF(NOT(ISNA(I3660)),1,0)</f>
        <v>1</v>
      </c>
      <c r="N3660" s="0" t="n">
        <f aca="false">IF(NOT(ISNA(J3660)),1,0)</f>
        <v>1</v>
      </c>
      <c r="O3660" s="0" t="n">
        <f aca="false">IF(AND(NOT(ISNA(I3660)),NOT(ISNA(J3660))),1,0)</f>
        <v>1</v>
      </c>
      <c r="P3660" s="0" t="n">
        <f aca="false">IF(AND(NOT(ISNA(I3660)),ISNA(J3660)),1,0)</f>
        <v>0</v>
      </c>
      <c r="Q3660" s="0" t="n">
        <f aca="false">IF(AND(ISNA(I3660),NOT(ISNA(J3660))),1,0)</f>
        <v>0</v>
      </c>
      <c r="R3660" s="0" t="n">
        <f aca="false">IF(SUM(O3660:Q3660)&lt;&gt;1,"ERROR",1)</f>
        <v>1</v>
      </c>
    </row>
    <row r="3661" customFormat="false" ht="12.8" hidden="false" customHeight="false" outlineLevel="0" collapsed="false">
      <c r="A3661" s="0" t="str">
        <f aca="false">gait_events!B3891</f>
        <v>pp075</v>
      </c>
      <c r="B3661" s="0" t="str">
        <f aca="false">VLOOKUP(A3661,participants!A:B,2,0)</f>
        <v>M</v>
      </c>
      <c r="C3661" s="0" t="n">
        <f aca="false">VLOOKUP(A3661,participants!A:C,3,0)</f>
        <v>59</v>
      </c>
      <c r="D3661" s="0" t="str">
        <f aca="false">VLOOKUP(A3661,participants!A:F,6,0)</f>
        <v>PD</v>
      </c>
      <c r="E3661" s="0" t="str">
        <f aca="false">IF(LEN(SUBSTITUTE(gait_events!C3891,"_run-",""))&lt;&gt;LEN(gait_events!C3891),LEFT(RIGHT(gait_events!C3891,LEN(gait_events!C3891)-19),FIND("_run-",RIGHT(gait_events!C3891,LEN(gait_events!C3891)-19),1)-1),RIGHT(gait_events!C3891,LEN(gait_events!C3891)-19))</f>
        <v>Slow</v>
      </c>
      <c r="F3661" s="0" t="str">
        <f aca="false">IF(LEN(SUBSTITUTE(gait_events!C3891,"_run-",""))&lt;&gt;LEN(gait_events!C3891),RIGHT(gait_events!C3891,LEN(gait_events!C3891)-FIND("_run-",gait_events!C3891,1)-4),"")</f>
        <v>off</v>
      </c>
      <c r="G3661" s="0" t="str">
        <f aca="false">gait_events!D3891</f>
        <v>right_shank</v>
      </c>
      <c r="H3661" s="0" t="str">
        <f aca="false">gait_events!E3891</f>
        <v>FC</v>
      </c>
      <c r="I3661" s="0" t="n">
        <f aca="false">IF(gait_events!F3891&lt;&gt;"",gait_events!F3891,NA())</f>
        <v>726</v>
      </c>
      <c r="J3661" s="0" t="n">
        <f aca="false">IF(gait_events!G3891&lt;&gt;"",gait_events!G3891,NA())</f>
        <v>725</v>
      </c>
      <c r="K3661" s="0" t="n">
        <f aca="false">I3661-J3661</f>
        <v>1</v>
      </c>
      <c r="L3661" s="0" t="n">
        <f aca="false">K3661*5</f>
        <v>5</v>
      </c>
      <c r="M3661" s="0" t="n">
        <f aca="false">IF(NOT(ISNA(I3661)),1,0)</f>
        <v>1</v>
      </c>
      <c r="N3661" s="0" t="n">
        <f aca="false">IF(NOT(ISNA(J3661)),1,0)</f>
        <v>1</v>
      </c>
      <c r="O3661" s="0" t="n">
        <f aca="false">IF(AND(NOT(ISNA(I3661)),NOT(ISNA(J3661))),1,0)</f>
        <v>1</v>
      </c>
      <c r="P3661" s="0" t="n">
        <f aca="false">IF(AND(NOT(ISNA(I3661)),ISNA(J3661)),1,0)</f>
        <v>0</v>
      </c>
      <c r="Q3661" s="0" t="n">
        <f aca="false">IF(AND(ISNA(I3661),NOT(ISNA(J3661))),1,0)</f>
        <v>0</v>
      </c>
      <c r="R3661" s="0" t="n">
        <f aca="false">IF(SUM(O3661:Q3661)&lt;&gt;1,"ERROR",1)</f>
        <v>1</v>
      </c>
    </row>
    <row r="3662" customFormat="false" ht="12.8" hidden="false" customHeight="false" outlineLevel="0" collapsed="false">
      <c r="A3662" s="0" t="str">
        <f aca="false">gait_events!B3892</f>
        <v>pp075</v>
      </c>
      <c r="B3662" s="0" t="str">
        <f aca="false">VLOOKUP(A3662,participants!A:B,2,0)</f>
        <v>M</v>
      </c>
      <c r="C3662" s="0" t="n">
        <f aca="false">VLOOKUP(A3662,participants!A:C,3,0)</f>
        <v>59</v>
      </c>
      <c r="D3662" s="0" t="str">
        <f aca="false">VLOOKUP(A3662,participants!A:F,6,0)</f>
        <v>PD</v>
      </c>
      <c r="E3662" s="0" t="str">
        <f aca="false">IF(LEN(SUBSTITUTE(gait_events!C3892,"_run-",""))&lt;&gt;LEN(gait_events!C3892),LEFT(RIGHT(gait_events!C3892,LEN(gait_events!C3892)-19),FIND("_run-",RIGHT(gait_events!C3892,LEN(gait_events!C3892)-19),1)-1),RIGHT(gait_events!C3892,LEN(gait_events!C3892)-19))</f>
        <v>Slow</v>
      </c>
      <c r="F3662" s="0" t="str">
        <f aca="false">IF(LEN(SUBSTITUTE(gait_events!C3892,"_run-",""))&lt;&gt;LEN(gait_events!C3892),RIGHT(gait_events!C3892,LEN(gait_events!C3892)-FIND("_run-",gait_events!C3892,1)-4),"")</f>
        <v>off</v>
      </c>
      <c r="G3662" s="0" t="str">
        <f aca="false">gait_events!D3892</f>
        <v>right_shank</v>
      </c>
      <c r="H3662" s="0" t="str">
        <f aca="false">gait_events!E3892</f>
        <v>FC</v>
      </c>
      <c r="I3662" s="0" t="n">
        <f aca="false">IF(gait_events!F3892&lt;&gt;"",gait_events!F3892,NA())</f>
        <v>937</v>
      </c>
      <c r="J3662" s="0" t="n">
        <f aca="false">IF(gait_events!G3892&lt;&gt;"",gait_events!G3892,NA())</f>
        <v>938</v>
      </c>
      <c r="K3662" s="0" t="n">
        <f aca="false">I3662-J3662</f>
        <v>-1</v>
      </c>
      <c r="L3662" s="0" t="n">
        <f aca="false">K3662*5</f>
        <v>-5</v>
      </c>
      <c r="M3662" s="0" t="n">
        <f aca="false">IF(NOT(ISNA(I3662)),1,0)</f>
        <v>1</v>
      </c>
      <c r="N3662" s="0" t="n">
        <f aca="false">IF(NOT(ISNA(J3662)),1,0)</f>
        <v>1</v>
      </c>
      <c r="O3662" s="0" t="n">
        <f aca="false">IF(AND(NOT(ISNA(I3662)),NOT(ISNA(J3662))),1,0)</f>
        <v>1</v>
      </c>
      <c r="P3662" s="0" t="n">
        <f aca="false">IF(AND(NOT(ISNA(I3662)),ISNA(J3662)),1,0)</f>
        <v>0</v>
      </c>
      <c r="Q3662" s="0" t="n">
        <f aca="false">IF(AND(ISNA(I3662),NOT(ISNA(J3662))),1,0)</f>
        <v>0</v>
      </c>
      <c r="R3662" s="0" t="n">
        <f aca="false">IF(SUM(O3662:Q3662)&lt;&gt;1,"ERROR",1)</f>
        <v>1</v>
      </c>
    </row>
    <row r="3663" customFormat="false" ht="12.8" hidden="false" customHeight="false" outlineLevel="0" collapsed="false">
      <c r="A3663" s="0" t="str">
        <f aca="false">gait_events!B3893</f>
        <v>pp075</v>
      </c>
      <c r="B3663" s="0" t="str">
        <f aca="false">VLOOKUP(A3663,participants!A:B,2,0)</f>
        <v>M</v>
      </c>
      <c r="C3663" s="0" t="n">
        <f aca="false">VLOOKUP(A3663,participants!A:C,3,0)</f>
        <v>59</v>
      </c>
      <c r="D3663" s="0" t="str">
        <f aca="false">VLOOKUP(A3663,participants!A:F,6,0)</f>
        <v>PD</v>
      </c>
      <c r="E3663" s="0" t="str">
        <f aca="false">IF(LEN(SUBSTITUTE(gait_events!C3893,"_run-",""))&lt;&gt;LEN(gait_events!C3893),LEFT(RIGHT(gait_events!C3893,LEN(gait_events!C3893)-19),FIND("_run-",RIGHT(gait_events!C3893,LEN(gait_events!C3893)-19),1)-1),RIGHT(gait_events!C3893,LEN(gait_events!C3893)-19))</f>
        <v>Slow</v>
      </c>
      <c r="F3663" s="0" t="str">
        <f aca="false">IF(LEN(SUBSTITUTE(gait_events!C3893,"_run-",""))&lt;&gt;LEN(gait_events!C3893),RIGHT(gait_events!C3893,LEN(gait_events!C3893)-FIND("_run-",gait_events!C3893,1)-4),"")</f>
        <v>off</v>
      </c>
      <c r="G3663" s="0" t="str">
        <f aca="false">gait_events!D3893</f>
        <v>right_shank</v>
      </c>
      <c r="H3663" s="0" t="str">
        <f aca="false">gait_events!E3893</f>
        <v>FC</v>
      </c>
      <c r="I3663" s="0" t="n">
        <f aca="false">IF(gait_events!F3893&lt;&gt;"",gait_events!F3893,NA())</f>
        <v>1154</v>
      </c>
      <c r="J3663" s="0" t="n">
        <f aca="false">IF(gait_events!G3893&lt;&gt;"",gait_events!G3893,NA())</f>
        <v>1154</v>
      </c>
      <c r="K3663" s="0" t="n">
        <f aca="false">I3663-J3663</f>
        <v>0</v>
      </c>
      <c r="L3663" s="0" t="n">
        <f aca="false">K3663*5</f>
        <v>0</v>
      </c>
      <c r="M3663" s="0" t="n">
        <f aca="false">IF(NOT(ISNA(I3663)),1,0)</f>
        <v>1</v>
      </c>
      <c r="N3663" s="0" t="n">
        <f aca="false">IF(NOT(ISNA(J3663)),1,0)</f>
        <v>1</v>
      </c>
      <c r="O3663" s="0" t="n">
        <f aca="false">IF(AND(NOT(ISNA(I3663)),NOT(ISNA(J3663))),1,0)</f>
        <v>1</v>
      </c>
      <c r="P3663" s="0" t="n">
        <f aca="false">IF(AND(NOT(ISNA(I3663)),ISNA(J3663)),1,0)</f>
        <v>0</v>
      </c>
      <c r="Q3663" s="0" t="n">
        <f aca="false">IF(AND(ISNA(I3663),NOT(ISNA(J3663))),1,0)</f>
        <v>0</v>
      </c>
      <c r="R3663" s="0" t="n">
        <f aca="false">IF(SUM(O3663:Q3663)&lt;&gt;1,"ERROR",1)</f>
        <v>1</v>
      </c>
    </row>
    <row r="3664" customFormat="false" ht="12.8" hidden="false" customHeight="false" outlineLevel="0" collapsed="false">
      <c r="A3664" s="0" t="str">
        <f aca="false">gait_events!B3894</f>
        <v>pp075</v>
      </c>
      <c r="B3664" s="0" t="str">
        <f aca="false">VLOOKUP(A3664,participants!A:B,2,0)</f>
        <v>M</v>
      </c>
      <c r="C3664" s="0" t="n">
        <f aca="false">VLOOKUP(A3664,participants!A:C,3,0)</f>
        <v>59</v>
      </c>
      <c r="D3664" s="0" t="str">
        <f aca="false">VLOOKUP(A3664,participants!A:F,6,0)</f>
        <v>PD</v>
      </c>
      <c r="E3664" s="0" t="str">
        <f aca="false">IF(LEN(SUBSTITUTE(gait_events!C3894,"_run-",""))&lt;&gt;LEN(gait_events!C3894),LEFT(RIGHT(gait_events!C3894,LEN(gait_events!C3894)-19),FIND("_run-",RIGHT(gait_events!C3894,LEN(gait_events!C3894)-19),1)-1),RIGHT(gait_events!C3894,LEN(gait_events!C3894)-19))</f>
        <v>Slow</v>
      </c>
      <c r="F3664" s="0" t="str">
        <f aca="false">IF(LEN(SUBSTITUTE(gait_events!C3894,"_run-",""))&lt;&gt;LEN(gait_events!C3894),RIGHT(gait_events!C3894,LEN(gait_events!C3894)-FIND("_run-",gait_events!C3894,1)-4),"")</f>
        <v>on</v>
      </c>
      <c r="G3664" s="0" t="str">
        <f aca="false">gait_events!D3894</f>
        <v>left_ankle</v>
      </c>
      <c r="H3664" s="0" t="str">
        <f aca="false">gait_events!E3894</f>
        <v>IC</v>
      </c>
      <c r="I3664" s="0" t="n">
        <f aca="false">IF(gait_events!F3894&lt;&gt;"",gait_events!F3894,NA())</f>
        <v>142</v>
      </c>
      <c r="J3664" s="0" t="n">
        <f aca="false">IF(gait_events!G3894&lt;&gt;"",gait_events!G3894,NA())</f>
        <v>140</v>
      </c>
      <c r="K3664" s="0" t="n">
        <f aca="false">I3664-J3664</f>
        <v>2</v>
      </c>
      <c r="L3664" s="0" t="n">
        <f aca="false">K3664*5</f>
        <v>10</v>
      </c>
      <c r="M3664" s="0" t="n">
        <f aca="false">IF(NOT(ISNA(I3664)),1,0)</f>
        <v>1</v>
      </c>
      <c r="N3664" s="0" t="n">
        <f aca="false">IF(NOT(ISNA(J3664)),1,0)</f>
        <v>1</v>
      </c>
      <c r="O3664" s="0" t="n">
        <f aca="false">IF(AND(NOT(ISNA(I3664)),NOT(ISNA(J3664))),1,0)</f>
        <v>1</v>
      </c>
      <c r="P3664" s="0" t="n">
        <f aca="false">IF(AND(NOT(ISNA(I3664)),ISNA(J3664)),1,0)</f>
        <v>0</v>
      </c>
      <c r="Q3664" s="0" t="n">
        <f aca="false">IF(AND(ISNA(I3664),NOT(ISNA(J3664))),1,0)</f>
        <v>0</v>
      </c>
      <c r="R3664" s="0" t="n">
        <f aca="false">IF(SUM(O3664:Q3664)&lt;&gt;1,"ERROR",1)</f>
        <v>1</v>
      </c>
    </row>
    <row r="3665" customFormat="false" ht="12.8" hidden="false" customHeight="false" outlineLevel="0" collapsed="false">
      <c r="A3665" s="0" t="str">
        <f aca="false">gait_events!B3895</f>
        <v>pp075</v>
      </c>
      <c r="B3665" s="0" t="str">
        <f aca="false">VLOOKUP(A3665,participants!A:B,2,0)</f>
        <v>M</v>
      </c>
      <c r="C3665" s="0" t="n">
        <f aca="false">VLOOKUP(A3665,participants!A:C,3,0)</f>
        <v>59</v>
      </c>
      <c r="D3665" s="0" t="str">
        <f aca="false">VLOOKUP(A3665,participants!A:F,6,0)</f>
        <v>PD</v>
      </c>
      <c r="E3665" s="0" t="str">
        <f aca="false">IF(LEN(SUBSTITUTE(gait_events!C3895,"_run-",""))&lt;&gt;LEN(gait_events!C3895),LEFT(RIGHT(gait_events!C3895,LEN(gait_events!C3895)-19),FIND("_run-",RIGHT(gait_events!C3895,LEN(gait_events!C3895)-19),1)-1),RIGHT(gait_events!C3895,LEN(gait_events!C3895)-19))</f>
        <v>Slow</v>
      </c>
      <c r="F3665" s="0" t="str">
        <f aca="false">IF(LEN(SUBSTITUTE(gait_events!C3895,"_run-",""))&lt;&gt;LEN(gait_events!C3895),RIGHT(gait_events!C3895,LEN(gait_events!C3895)-FIND("_run-",gait_events!C3895,1)-4),"")</f>
        <v>on</v>
      </c>
      <c r="G3665" s="0" t="str">
        <f aca="false">gait_events!D3895</f>
        <v>left_ankle</v>
      </c>
      <c r="H3665" s="0" t="str">
        <f aca="false">gait_events!E3895</f>
        <v>IC</v>
      </c>
      <c r="I3665" s="0" t="n">
        <f aca="false">IF(gait_events!F3895&lt;&gt;"",gait_events!F3895,NA())</f>
        <v>370</v>
      </c>
      <c r="J3665" s="0" t="n">
        <f aca="false">IF(gait_events!G3895&lt;&gt;"",gait_events!G3895,NA())</f>
        <v>370</v>
      </c>
      <c r="K3665" s="0" t="n">
        <f aca="false">I3665-J3665</f>
        <v>0</v>
      </c>
      <c r="L3665" s="0" t="n">
        <f aca="false">K3665*5</f>
        <v>0</v>
      </c>
      <c r="M3665" s="0" t="n">
        <f aca="false">IF(NOT(ISNA(I3665)),1,0)</f>
        <v>1</v>
      </c>
      <c r="N3665" s="0" t="n">
        <f aca="false">IF(NOT(ISNA(J3665)),1,0)</f>
        <v>1</v>
      </c>
      <c r="O3665" s="0" t="n">
        <f aca="false">IF(AND(NOT(ISNA(I3665)),NOT(ISNA(J3665))),1,0)</f>
        <v>1</v>
      </c>
      <c r="P3665" s="0" t="n">
        <f aca="false">IF(AND(NOT(ISNA(I3665)),ISNA(J3665)),1,0)</f>
        <v>0</v>
      </c>
      <c r="Q3665" s="0" t="n">
        <f aca="false">IF(AND(ISNA(I3665),NOT(ISNA(J3665))),1,0)</f>
        <v>0</v>
      </c>
      <c r="R3665" s="0" t="n">
        <f aca="false">IF(SUM(O3665:Q3665)&lt;&gt;1,"ERROR",1)</f>
        <v>1</v>
      </c>
    </row>
    <row r="3666" customFormat="false" ht="12.8" hidden="false" customHeight="false" outlineLevel="0" collapsed="false">
      <c r="A3666" s="0" t="str">
        <f aca="false">gait_events!B3896</f>
        <v>pp075</v>
      </c>
      <c r="B3666" s="0" t="str">
        <f aca="false">VLOOKUP(A3666,participants!A:B,2,0)</f>
        <v>M</v>
      </c>
      <c r="C3666" s="0" t="n">
        <f aca="false">VLOOKUP(A3666,participants!A:C,3,0)</f>
        <v>59</v>
      </c>
      <c r="D3666" s="0" t="str">
        <f aca="false">VLOOKUP(A3666,participants!A:F,6,0)</f>
        <v>PD</v>
      </c>
      <c r="E3666" s="0" t="str">
        <f aca="false">IF(LEN(SUBSTITUTE(gait_events!C3896,"_run-",""))&lt;&gt;LEN(gait_events!C3896),LEFT(RIGHT(gait_events!C3896,LEN(gait_events!C3896)-19),FIND("_run-",RIGHT(gait_events!C3896,LEN(gait_events!C3896)-19),1)-1),RIGHT(gait_events!C3896,LEN(gait_events!C3896)-19))</f>
        <v>Slow</v>
      </c>
      <c r="F3666" s="0" t="str">
        <f aca="false">IF(LEN(SUBSTITUTE(gait_events!C3896,"_run-",""))&lt;&gt;LEN(gait_events!C3896),RIGHT(gait_events!C3896,LEN(gait_events!C3896)-FIND("_run-",gait_events!C3896,1)-4),"")</f>
        <v>on</v>
      </c>
      <c r="G3666" s="0" t="str">
        <f aca="false">gait_events!D3896</f>
        <v>left_ankle</v>
      </c>
      <c r="H3666" s="0" t="str">
        <f aca="false">gait_events!E3896</f>
        <v>IC</v>
      </c>
      <c r="I3666" s="0" t="n">
        <f aca="false">IF(gait_events!F3896&lt;&gt;"",gait_events!F3896,NA())</f>
        <v>594</v>
      </c>
      <c r="J3666" s="0" t="n">
        <f aca="false">IF(gait_events!G3896&lt;&gt;"",gait_events!G3896,NA())</f>
        <v>590</v>
      </c>
      <c r="K3666" s="0" t="n">
        <f aca="false">I3666-J3666</f>
        <v>4</v>
      </c>
      <c r="L3666" s="0" t="n">
        <f aca="false">K3666*5</f>
        <v>20</v>
      </c>
      <c r="M3666" s="0" t="n">
        <f aca="false">IF(NOT(ISNA(I3666)),1,0)</f>
        <v>1</v>
      </c>
      <c r="N3666" s="0" t="n">
        <f aca="false">IF(NOT(ISNA(J3666)),1,0)</f>
        <v>1</v>
      </c>
      <c r="O3666" s="0" t="n">
        <f aca="false">IF(AND(NOT(ISNA(I3666)),NOT(ISNA(J3666))),1,0)</f>
        <v>1</v>
      </c>
      <c r="P3666" s="0" t="n">
        <f aca="false">IF(AND(NOT(ISNA(I3666)),ISNA(J3666)),1,0)</f>
        <v>0</v>
      </c>
      <c r="Q3666" s="0" t="n">
        <f aca="false">IF(AND(ISNA(I3666),NOT(ISNA(J3666))),1,0)</f>
        <v>0</v>
      </c>
      <c r="R3666" s="0" t="n">
        <f aca="false">IF(SUM(O3666:Q3666)&lt;&gt;1,"ERROR",1)</f>
        <v>1</v>
      </c>
    </row>
    <row r="3667" customFormat="false" ht="12.8" hidden="false" customHeight="false" outlineLevel="0" collapsed="false">
      <c r="A3667" s="0" t="str">
        <f aca="false">gait_events!B3897</f>
        <v>pp075</v>
      </c>
      <c r="B3667" s="0" t="str">
        <f aca="false">VLOOKUP(A3667,participants!A:B,2,0)</f>
        <v>M</v>
      </c>
      <c r="C3667" s="0" t="n">
        <f aca="false">VLOOKUP(A3667,participants!A:C,3,0)</f>
        <v>59</v>
      </c>
      <c r="D3667" s="0" t="str">
        <f aca="false">VLOOKUP(A3667,participants!A:F,6,0)</f>
        <v>PD</v>
      </c>
      <c r="E3667" s="0" t="str">
        <f aca="false">IF(LEN(SUBSTITUTE(gait_events!C3897,"_run-",""))&lt;&gt;LEN(gait_events!C3897),LEFT(RIGHT(gait_events!C3897,LEN(gait_events!C3897)-19),FIND("_run-",RIGHT(gait_events!C3897,LEN(gait_events!C3897)-19),1)-1),RIGHT(gait_events!C3897,LEN(gait_events!C3897)-19))</f>
        <v>Slow</v>
      </c>
      <c r="F3667" s="0" t="str">
        <f aca="false">IF(LEN(SUBSTITUTE(gait_events!C3897,"_run-",""))&lt;&gt;LEN(gait_events!C3897),RIGHT(gait_events!C3897,LEN(gait_events!C3897)-FIND("_run-",gait_events!C3897,1)-4),"")</f>
        <v>on</v>
      </c>
      <c r="G3667" s="0" t="str">
        <f aca="false">gait_events!D3897</f>
        <v>left_ankle</v>
      </c>
      <c r="H3667" s="0" t="str">
        <f aca="false">gait_events!E3897</f>
        <v>IC</v>
      </c>
      <c r="I3667" s="0" t="n">
        <f aca="false">IF(gait_events!F3897&lt;&gt;"",gait_events!F3897,NA())</f>
        <v>807</v>
      </c>
      <c r="J3667" s="0" t="n">
        <f aca="false">IF(gait_events!G3897&lt;&gt;"",gait_events!G3897,NA())</f>
        <v>807</v>
      </c>
      <c r="K3667" s="0" t="n">
        <f aca="false">I3667-J3667</f>
        <v>0</v>
      </c>
      <c r="L3667" s="0" t="n">
        <f aca="false">K3667*5</f>
        <v>0</v>
      </c>
      <c r="M3667" s="0" t="n">
        <f aca="false">IF(NOT(ISNA(I3667)),1,0)</f>
        <v>1</v>
      </c>
      <c r="N3667" s="0" t="n">
        <f aca="false">IF(NOT(ISNA(J3667)),1,0)</f>
        <v>1</v>
      </c>
      <c r="O3667" s="0" t="n">
        <f aca="false">IF(AND(NOT(ISNA(I3667)),NOT(ISNA(J3667))),1,0)</f>
        <v>1</v>
      </c>
      <c r="P3667" s="0" t="n">
        <f aca="false">IF(AND(NOT(ISNA(I3667)),ISNA(J3667)),1,0)</f>
        <v>0</v>
      </c>
      <c r="Q3667" s="0" t="n">
        <f aca="false">IF(AND(ISNA(I3667),NOT(ISNA(J3667))),1,0)</f>
        <v>0</v>
      </c>
      <c r="R3667" s="0" t="n">
        <f aca="false">IF(SUM(O3667:Q3667)&lt;&gt;1,"ERROR",1)</f>
        <v>1</v>
      </c>
    </row>
    <row r="3668" customFormat="false" ht="12.8" hidden="false" customHeight="false" outlineLevel="0" collapsed="false">
      <c r="A3668" s="0" t="str">
        <f aca="false">gait_events!B3898</f>
        <v>pp075</v>
      </c>
      <c r="B3668" s="0" t="str">
        <f aca="false">VLOOKUP(A3668,participants!A:B,2,0)</f>
        <v>M</v>
      </c>
      <c r="C3668" s="0" t="n">
        <f aca="false">VLOOKUP(A3668,participants!A:C,3,0)</f>
        <v>59</v>
      </c>
      <c r="D3668" s="0" t="str">
        <f aca="false">VLOOKUP(A3668,participants!A:F,6,0)</f>
        <v>PD</v>
      </c>
      <c r="E3668" s="0" t="str">
        <f aca="false">IF(LEN(SUBSTITUTE(gait_events!C3898,"_run-",""))&lt;&gt;LEN(gait_events!C3898),LEFT(RIGHT(gait_events!C3898,LEN(gait_events!C3898)-19),FIND("_run-",RIGHT(gait_events!C3898,LEN(gait_events!C3898)-19),1)-1),RIGHT(gait_events!C3898,LEN(gait_events!C3898)-19))</f>
        <v>Slow</v>
      </c>
      <c r="F3668" s="0" t="str">
        <f aca="false">IF(LEN(SUBSTITUTE(gait_events!C3898,"_run-",""))&lt;&gt;LEN(gait_events!C3898),RIGHT(gait_events!C3898,LEN(gait_events!C3898)-FIND("_run-",gait_events!C3898,1)-4),"")</f>
        <v>on</v>
      </c>
      <c r="G3668" s="0" t="str">
        <f aca="false">gait_events!D3898</f>
        <v>left_ankle</v>
      </c>
      <c r="H3668" s="0" t="str">
        <f aca="false">gait_events!E3898</f>
        <v>IC</v>
      </c>
      <c r="I3668" s="0" t="n">
        <f aca="false">IF(gait_events!F3898&lt;&gt;"",gait_events!F3898,NA())</f>
        <v>1035</v>
      </c>
      <c r="J3668" s="0" t="n">
        <f aca="false">IF(gait_events!G3898&lt;&gt;"",gait_events!G3898,NA())</f>
        <v>1034</v>
      </c>
      <c r="K3668" s="0" t="n">
        <f aca="false">I3668-J3668</f>
        <v>1</v>
      </c>
      <c r="L3668" s="0" t="n">
        <f aca="false">K3668*5</f>
        <v>5</v>
      </c>
      <c r="M3668" s="0" t="n">
        <f aca="false">IF(NOT(ISNA(I3668)),1,0)</f>
        <v>1</v>
      </c>
      <c r="N3668" s="0" t="n">
        <f aca="false">IF(NOT(ISNA(J3668)),1,0)</f>
        <v>1</v>
      </c>
      <c r="O3668" s="0" t="n">
        <f aca="false">IF(AND(NOT(ISNA(I3668)),NOT(ISNA(J3668))),1,0)</f>
        <v>1</v>
      </c>
      <c r="P3668" s="0" t="n">
        <f aca="false">IF(AND(NOT(ISNA(I3668)),ISNA(J3668)),1,0)</f>
        <v>0</v>
      </c>
      <c r="Q3668" s="0" t="n">
        <f aca="false">IF(AND(ISNA(I3668),NOT(ISNA(J3668))),1,0)</f>
        <v>0</v>
      </c>
      <c r="R3668" s="0" t="n">
        <f aca="false">IF(SUM(O3668:Q3668)&lt;&gt;1,"ERROR",1)</f>
        <v>1</v>
      </c>
    </row>
    <row r="3669" customFormat="false" ht="12.8" hidden="false" customHeight="false" outlineLevel="0" collapsed="false">
      <c r="A3669" s="0" t="str">
        <f aca="false">gait_events!B3899</f>
        <v>pp075</v>
      </c>
      <c r="B3669" s="0" t="str">
        <f aca="false">VLOOKUP(A3669,participants!A:B,2,0)</f>
        <v>M</v>
      </c>
      <c r="C3669" s="0" t="n">
        <f aca="false">VLOOKUP(A3669,participants!A:C,3,0)</f>
        <v>59</v>
      </c>
      <c r="D3669" s="0" t="str">
        <f aca="false">VLOOKUP(A3669,participants!A:F,6,0)</f>
        <v>PD</v>
      </c>
      <c r="E3669" s="0" t="str">
        <f aca="false">IF(LEN(SUBSTITUTE(gait_events!C3899,"_run-",""))&lt;&gt;LEN(gait_events!C3899),LEFT(RIGHT(gait_events!C3899,LEN(gait_events!C3899)-19),FIND("_run-",RIGHT(gait_events!C3899,LEN(gait_events!C3899)-19),1)-1),RIGHT(gait_events!C3899,LEN(gait_events!C3899)-19))</f>
        <v>Slow</v>
      </c>
      <c r="F3669" s="0" t="str">
        <f aca="false">IF(LEN(SUBSTITUTE(gait_events!C3899,"_run-",""))&lt;&gt;LEN(gait_events!C3899),RIGHT(gait_events!C3899,LEN(gait_events!C3899)-FIND("_run-",gait_events!C3899,1)-4),"")</f>
        <v>on</v>
      </c>
      <c r="G3669" s="0" t="str">
        <f aca="false">gait_events!D3899</f>
        <v>left_ankle</v>
      </c>
      <c r="H3669" s="0" t="str">
        <f aca="false">gait_events!E3899</f>
        <v>FC</v>
      </c>
      <c r="I3669" s="0" t="n">
        <f aca="false">IF(gait_events!F3899&lt;&gt;"",gait_events!F3899,NA())</f>
        <v>58</v>
      </c>
      <c r="J3669" s="0" t="n">
        <f aca="false">IF(gait_events!G3899&lt;&gt;"",gait_events!G3899,NA())</f>
        <v>59</v>
      </c>
      <c r="K3669" s="0" t="n">
        <f aca="false">I3669-J3669</f>
        <v>-1</v>
      </c>
      <c r="L3669" s="0" t="n">
        <f aca="false">K3669*5</f>
        <v>-5</v>
      </c>
      <c r="M3669" s="0" t="n">
        <f aca="false">IF(NOT(ISNA(I3669)),1,0)</f>
        <v>1</v>
      </c>
      <c r="N3669" s="0" t="n">
        <f aca="false">IF(NOT(ISNA(J3669)),1,0)</f>
        <v>1</v>
      </c>
      <c r="O3669" s="0" t="n">
        <f aca="false">IF(AND(NOT(ISNA(I3669)),NOT(ISNA(J3669))),1,0)</f>
        <v>1</v>
      </c>
      <c r="P3669" s="0" t="n">
        <f aca="false">IF(AND(NOT(ISNA(I3669)),ISNA(J3669)),1,0)</f>
        <v>0</v>
      </c>
      <c r="Q3669" s="0" t="n">
        <f aca="false">IF(AND(ISNA(I3669),NOT(ISNA(J3669))),1,0)</f>
        <v>0</v>
      </c>
      <c r="R3669" s="0" t="n">
        <f aca="false">IF(SUM(O3669:Q3669)&lt;&gt;1,"ERROR",1)</f>
        <v>1</v>
      </c>
    </row>
    <row r="3670" customFormat="false" ht="12.8" hidden="false" customHeight="false" outlineLevel="0" collapsed="false">
      <c r="A3670" s="0" t="str">
        <f aca="false">gait_events!B3900</f>
        <v>pp075</v>
      </c>
      <c r="B3670" s="0" t="str">
        <f aca="false">VLOOKUP(A3670,participants!A:B,2,0)</f>
        <v>M</v>
      </c>
      <c r="C3670" s="0" t="n">
        <f aca="false">VLOOKUP(A3670,participants!A:C,3,0)</f>
        <v>59</v>
      </c>
      <c r="D3670" s="0" t="str">
        <f aca="false">VLOOKUP(A3670,participants!A:F,6,0)</f>
        <v>PD</v>
      </c>
      <c r="E3670" s="0" t="str">
        <f aca="false">IF(LEN(SUBSTITUTE(gait_events!C3900,"_run-",""))&lt;&gt;LEN(gait_events!C3900),LEFT(RIGHT(gait_events!C3900,LEN(gait_events!C3900)-19),FIND("_run-",RIGHT(gait_events!C3900,LEN(gait_events!C3900)-19),1)-1),RIGHT(gait_events!C3900,LEN(gait_events!C3900)-19))</f>
        <v>Slow</v>
      </c>
      <c r="F3670" s="0" t="str">
        <f aca="false">IF(LEN(SUBSTITUTE(gait_events!C3900,"_run-",""))&lt;&gt;LEN(gait_events!C3900),RIGHT(gait_events!C3900,LEN(gait_events!C3900)-FIND("_run-",gait_events!C3900,1)-4),"")</f>
        <v>on</v>
      </c>
      <c r="G3670" s="0" t="str">
        <f aca="false">gait_events!D3900</f>
        <v>left_ankle</v>
      </c>
      <c r="H3670" s="0" t="str">
        <f aca="false">gait_events!E3900</f>
        <v>FC</v>
      </c>
      <c r="I3670" s="0" t="n">
        <f aca="false">IF(gait_events!F3900&lt;&gt;"",gait_events!F3900,NA())</f>
        <v>292</v>
      </c>
      <c r="J3670" s="0" t="n">
        <f aca="false">IF(gait_events!G3900&lt;&gt;"",gait_events!G3900,NA())</f>
        <v>292</v>
      </c>
      <c r="K3670" s="0" t="n">
        <f aca="false">I3670-J3670</f>
        <v>0</v>
      </c>
      <c r="L3670" s="0" t="n">
        <f aca="false">K3670*5</f>
        <v>0</v>
      </c>
      <c r="M3670" s="0" t="n">
        <f aca="false">IF(NOT(ISNA(I3670)),1,0)</f>
        <v>1</v>
      </c>
      <c r="N3670" s="0" t="n">
        <f aca="false">IF(NOT(ISNA(J3670)),1,0)</f>
        <v>1</v>
      </c>
      <c r="O3670" s="0" t="n">
        <f aca="false">IF(AND(NOT(ISNA(I3670)),NOT(ISNA(J3670))),1,0)</f>
        <v>1</v>
      </c>
      <c r="P3670" s="0" t="n">
        <f aca="false">IF(AND(NOT(ISNA(I3670)),ISNA(J3670)),1,0)</f>
        <v>0</v>
      </c>
      <c r="Q3670" s="0" t="n">
        <f aca="false">IF(AND(ISNA(I3670),NOT(ISNA(J3670))),1,0)</f>
        <v>0</v>
      </c>
      <c r="R3670" s="0" t="n">
        <f aca="false">IF(SUM(O3670:Q3670)&lt;&gt;1,"ERROR",1)</f>
        <v>1</v>
      </c>
    </row>
    <row r="3671" customFormat="false" ht="12.8" hidden="false" customHeight="false" outlineLevel="0" collapsed="false">
      <c r="A3671" s="0" t="str">
        <f aca="false">gait_events!B3901</f>
        <v>pp075</v>
      </c>
      <c r="B3671" s="0" t="str">
        <f aca="false">VLOOKUP(A3671,participants!A:B,2,0)</f>
        <v>M</v>
      </c>
      <c r="C3671" s="0" t="n">
        <f aca="false">VLOOKUP(A3671,participants!A:C,3,0)</f>
        <v>59</v>
      </c>
      <c r="D3671" s="0" t="str">
        <f aca="false">VLOOKUP(A3671,participants!A:F,6,0)</f>
        <v>PD</v>
      </c>
      <c r="E3671" s="0" t="str">
        <f aca="false">IF(LEN(SUBSTITUTE(gait_events!C3901,"_run-",""))&lt;&gt;LEN(gait_events!C3901),LEFT(RIGHT(gait_events!C3901,LEN(gait_events!C3901)-19),FIND("_run-",RIGHT(gait_events!C3901,LEN(gait_events!C3901)-19),1)-1),RIGHT(gait_events!C3901,LEN(gait_events!C3901)-19))</f>
        <v>Slow</v>
      </c>
      <c r="F3671" s="0" t="str">
        <f aca="false">IF(LEN(SUBSTITUTE(gait_events!C3901,"_run-",""))&lt;&gt;LEN(gait_events!C3901),RIGHT(gait_events!C3901,LEN(gait_events!C3901)-FIND("_run-",gait_events!C3901,1)-4),"")</f>
        <v>on</v>
      </c>
      <c r="G3671" s="0" t="str">
        <f aca="false">gait_events!D3901</f>
        <v>left_ankle</v>
      </c>
      <c r="H3671" s="0" t="str">
        <f aca="false">gait_events!E3901</f>
        <v>FC</v>
      </c>
      <c r="I3671" s="0" t="n">
        <f aca="false">IF(gait_events!F3901&lt;&gt;"",gait_events!F3901,NA())</f>
        <v>513</v>
      </c>
      <c r="J3671" s="0" t="n">
        <f aca="false">IF(gait_events!G3901&lt;&gt;"",gait_events!G3901,NA())</f>
        <v>513</v>
      </c>
      <c r="K3671" s="0" t="n">
        <f aca="false">I3671-J3671</f>
        <v>0</v>
      </c>
      <c r="L3671" s="0" t="n">
        <f aca="false">K3671*5</f>
        <v>0</v>
      </c>
      <c r="M3671" s="0" t="n">
        <f aca="false">IF(NOT(ISNA(I3671)),1,0)</f>
        <v>1</v>
      </c>
      <c r="N3671" s="0" t="n">
        <f aca="false">IF(NOT(ISNA(J3671)),1,0)</f>
        <v>1</v>
      </c>
      <c r="O3671" s="0" t="n">
        <f aca="false">IF(AND(NOT(ISNA(I3671)),NOT(ISNA(J3671))),1,0)</f>
        <v>1</v>
      </c>
      <c r="P3671" s="0" t="n">
        <f aca="false">IF(AND(NOT(ISNA(I3671)),ISNA(J3671)),1,0)</f>
        <v>0</v>
      </c>
      <c r="Q3671" s="0" t="n">
        <f aca="false">IF(AND(ISNA(I3671),NOT(ISNA(J3671))),1,0)</f>
        <v>0</v>
      </c>
      <c r="R3671" s="0" t="n">
        <f aca="false">IF(SUM(O3671:Q3671)&lt;&gt;1,"ERROR",1)</f>
        <v>1</v>
      </c>
    </row>
    <row r="3672" customFormat="false" ht="12.8" hidden="false" customHeight="false" outlineLevel="0" collapsed="false">
      <c r="A3672" s="0" t="str">
        <f aca="false">gait_events!B3902</f>
        <v>pp075</v>
      </c>
      <c r="B3672" s="0" t="str">
        <f aca="false">VLOOKUP(A3672,participants!A:B,2,0)</f>
        <v>M</v>
      </c>
      <c r="C3672" s="0" t="n">
        <f aca="false">VLOOKUP(A3672,participants!A:C,3,0)</f>
        <v>59</v>
      </c>
      <c r="D3672" s="0" t="str">
        <f aca="false">VLOOKUP(A3672,participants!A:F,6,0)</f>
        <v>PD</v>
      </c>
      <c r="E3672" s="0" t="str">
        <f aca="false">IF(LEN(SUBSTITUTE(gait_events!C3902,"_run-",""))&lt;&gt;LEN(gait_events!C3902),LEFT(RIGHT(gait_events!C3902,LEN(gait_events!C3902)-19),FIND("_run-",RIGHT(gait_events!C3902,LEN(gait_events!C3902)-19),1)-1),RIGHT(gait_events!C3902,LEN(gait_events!C3902)-19))</f>
        <v>Slow</v>
      </c>
      <c r="F3672" s="0" t="str">
        <f aca="false">IF(LEN(SUBSTITUTE(gait_events!C3902,"_run-",""))&lt;&gt;LEN(gait_events!C3902),RIGHT(gait_events!C3902,LEN(gait_events!C3902)-FIND("_run-",gait_events!C3902,1)-4),"")</f>
        <v>on</v>
      </c>
      <c r="G3672" s="0" t="str">
        <f aca="false">gait_events!D3902</f>
        <v>left_ankle</v>
      </c>
      <c r="H3672" s="0" t="str">
        <f aca="false">gait_events!E3902</f>
        <v>FC</v>
      </c>
      <c r="I3672" s="0" t="n">
        <f aca="false">IF(gait_events!F3902&lt;&gt;"",gait_events!F3902,NA())</f>
        <v>735</v>
      </c>
      <c r="J3672" s="0" t="n">
        <f aca="false">IF(gait_events!G3902&lt;&gt;"",gait_events!G3902,NA())</f>
        <v>735</v>
      </c>
      <c r="K3672" s="0" t="n">
        <f aca="false">I3672-J3672</f>
        <v>0</v>
      </c>
      <c r="L3672" s="0" t="n">
        <f aca="false">K3672*5</f>
        <v>0</v>
      </c>
      <c r="M3672" s="0" t="n">
        <f aca="false">IF(NOT(ISNA(I3672)),1,0)</f>
        <v>1</v>
      </c>
      <c r="N3672" s="0" t="n">
        <f aca="false">IF(NOT(ISNA(J3672)),1,0)</f>
        <v>1</v>
      </c>
      <c r="O3672" s="0" t="n">
        <f aca="false">IF(AND(NOT(ISNA(I3672)),NOT(ISNA(J3672))),1,0)</f>
        <v>1</v>
      </c>
      <c r="P3672" s="0" t="n">
        <f aca="false">IF(AND(NOT(ISNA(I3672)),ISNA(J3672)),1,0)</f>
        <v>0</v>
      </c>
      <c r="Q3672" s="0" t="n">
        <f aca="false">IF(AND(ISNA(I3672),NOT(ISNA(J3672))),1,0)</f>
        <v>0</v>
      </c>
      <c r="R3672" s="0" t="n">
        <f aca="false">IF(SUM(O3672:Q3672)&lt;&gt;1,"ERROR",1)</f>
        <v>1</v>
      </c>
    </row>
    <row r="3673" customFormat="false" ht="12.8" hidden="false" customHeight="false" outlineLevel="0" collapsed="false">
      <c r="A3673" s="0" t="str">
        <f aca="false">gait_events!B3903</f>
        <v>pp075</v>
      </c>
      <c r="B3673" s="0" t="str">
        <f aca="false">VLOOKUP(A3673,participants!A:B,2,0)</f>
        <v>M</v>
      </c>
      <c r="C3673" s="0" t="n">
        <f aca="false">VLOOKUP(A3673,participants!A:C,3,0)</f>
        <v>59</v>
      </c>
      <c r="D3673" s="0" t="str">
        <f aca="false">VLOOKUP(A3673,participants!A:F,6,0)</f>
        <v>PD</v>
      </c>
      <c r="E3673" s="0" t="str">
        <f aca="false">IF(LEN(SUBSTITUTE(gait_events!C3903,"_run-",""))&lt;&gt;LEN(gait_events!C3903),LEFT(RIGHT(gait_events!C3903,LEN(gait_events!C3903)-19),FIND("_run-",RIGHT(gait_events!C3903,LEN(gait_events!C3903)-19),1)-1),RIGHT(gait_events!C3903,LEN(gait_events!C3903)-19))</f>
        <v>Slow</v>
      </c>
      <c r="F3673" s="0" t="str">
        <f aca="false">IF(LEN(SUBSTITUTE(gait_events!C3903,"_run-",""))&lt;&gt;LEN(gait_events!C3903),RIGHT(gait_events!C3903,LEN(gait_events!C3903)-FIND("_run-",gait_events!C3903,1)-4),"")</f>
        <v>on</v>
      </c>
      <c r="G3673" s="0" t="str">
        <f aca="false">gait_events!D3903</f>
        <v>left_ankle</v>
      </c>
      <c r="H3673" s="0" t="str">
        <f aca="false">gait_events!E3903</f>
        <v>FC</v>
      </c>
      <c r="I3673" s="0" t="n">
        <f aca="false">IF(gait_events!F3903&lt;&gt;"",gait_events!F3903,NA())</f>
        <v>956</v>
      </c>
      <c r="J3673" s="0" t="n">
        <f aca="false">IF(gait_events!G3903&lt;&gt;"",gait_events!G3903,NA())</f>
        <v>957</v>
      </c>
      <c r="K3673" s="0" t="n">
        <f aca="false">I3673-J3673</f>
        <v>-1</v>
      </c>
      <c r="L3673" s="0" t="n">
        <f aca="false">K3673*5</f>
        <v>-5</v>
      </c>
      <c r="M3673" s="0" t="n">
        <f aca="false">IF(NOT(ISNA(I3673)),1,0)</f>
        <v>1</v>
      </c>
      <c r="N3673" s="0" t="n">
        <f aca="false">IF(NOT(ISNA(J3673)),1,0)</f>
        <v>1</v>
      </c>
      <c r="O3673" s="0" t="n">
        <f aca="false">IF(AND(NOT(ISNA(I3673)),NOT(ISNA(J3673))),1,0)</f>
        <v>1</v>
      </c>
      <c r="P3673" s="0" t="n">
        <f aca="false">IF(AND(NOT(ISNA(I3673)),ISNA(J3673)),1,0)</f>
        <v>0</v>
      </c>
      <c r="Q3673" s="0" t="n">
        <f aca="false">IF(AND(ISNA(I3673),NOT(ISNA(J3673))),1,0)</f>
        <v>0</v>
      </c>
      <c r="R3673" s="0" t="n">
        <f aca="false">IF(SUM(O3673:Q3673)&lt;&gt;1,"ERROR",1)</f>
        <v>1</v>
      </c>
    </row>
    <row r="3674" customFormat="false" ht="12.8" hidden="false" customHeight="false" outlineLevel="0" collapsed="false">
      <c r="A3674" s="0" t="str">
        <f aca="false">gait_events!B3904</f>
        <v>pp075</v>
      </c>
      <c r="B3674" s="0" t="str">
        <f aca="false">VLOOKUP(A3674,participants!A:B,2,0)</f>
        <v>M</v>
      </c>
      <c r="C3674" s="0" t="n">
        <f aca="false">VLOOKUP(A3674,participants!A:C,3,0)</f>
        <v>59</v>
      </c>
      <c r="D3674" s="0" t="str">
        <f aca="false">VLOOKUP(A3674,participants!A:F,6,0)</f>
        <v>PD</v>
      </c>
      <c r="E3674" s="0" t="str">
        <f aca="false">IF(LEN(SUBSTITUTE(gait_events!C3904,"_run-",""))&lt;&gt;LEN(gait_events!C3904),LEFT(RIGHT(gait_events!C3904,LEN(gait_events!C3904)-19),FIND("_run-",RIGHT(gait_events!C3904,LEN(gait_events!C3904)-19),1)-1),RIGHT(gait_events!C3904,LEN(gait_events!C3904)-19))</f>
        <v>Slow</v>
      </c>
      <c r="F3674" s="0" t="str">
        <f aca="false">IF(LEN(SUBSTITUTE(gait_events!C3904,"_run-",""))&lt;&gt;LEN(gait_events!C3904),RIGHT(gait_events!C3904,LEN(gait_events!C3904)-FIND("_run-",gait_events!C3904,1)-4),"")</f>
        <v>on</v>
      </c>
      <c r="G3674" s="0" t="str">
        <f aca="false">gait_events!D3904</f>
        <v>left_ankle</v>
      </c>
      <c r="H3674" s="0" t="str">
        <f aca="false">gait_events!E3904</f>
        <v>FC</v>
      </c>
      <c r="I3674" s="0" t="n">
        <f aca="false">IF(gait_events!F3904&lt;&gt;"",gait_events!F3904,NA())</f>
        <v>1190</v>
      </c>
      <c r="J3674" s="0" t="n">
        <f aca="false">IF(gait_events!G3904&lt;&gt;"",gait_events!G3904,NA())</f>
        <v>1190</v>
      </c>
      <c r="K3674" s="0" t="n">
        <f aca="false">I3674-J3674</f>
        <v>0</v>
      </c>
      <c r="L3674" s="0" t="n">
        <f aca="false">K3674*5</f>
        <v>0</v>
      </c>
      <c r="M3674" s="0" t="n">
        <f aca="false">IF(NOT(ISNA(I3674)),1,0)</f>
        <v>1</v>
      </c>
      <c r="N3674" s="0" t="n">
        <f aca="false">IF(NOT(ISNA(J3674)),1,0)</f>
        <v>1</v>
      </c>
      <c r="O3674" s="0" t="n">
        <f aca="false">IF(AND(NOT(ISNA(I3674)),NOT(ISNA(J3674))),1,0)</f>
        <v>1</v>
      </c>
      <c r="P3674" s="0" t="n">
        <f aca="false">IF(AND(NOT(ISNA(I3674)),ISNA(J3674)),1,0)</f>
        <v>0</v>
      </c>
      <c r="Q3674" s="0" t="n">
        <f aca="false">IF(AND(ISNA(I3674),NOT(ISNA(J3674))),1,0)</f>
        <v>0</v>
      </c>
      <c r="R3674" s="0" t="n">
        <f aca="false">IF(SUM(O3674:Q3674)&lt;&gt;1,"ERROR",1)</f>
        <v>1</v>
      </c>
    </row>
    <row r="3675" customFormat="false" ht="12.8" hidden="false" customHeight="false" outlineLevel="0" collapsed="false">
      <c r="A3675" s="0" t="str">
        <f aca="false">gait_events!B3905</f>
        <v>pp075</v>
      </c>
      <c r="B3675" s="0" t="str">
        <f aca="false">VLOOKUP(A3675,participants!A:B,2,0)</f>
        <v>M</v>
      </c>
      <c r="C3675" s="0" t="n">
        <f aca="false">VLOOKUP(A3675,participants!A:C,3,0)</f>
        <v>59</v>
      </c>
      <c r="D3675" s="0" t="str">
        <f aca="false">VLOOKUP(A3675,participants!A:F,6,0)</f>
        <v>PD</v>
      </c>
      <c r="E3675" s="0" t="str">
        <f aca="false">IF(LEN(SUBSTITUTE(gait_events!C3905,"_run-",""))&lt;&gt;LEN(gait_events!C3905),LEFT(RIGHT(gait_events!C3905,LEN(gait_events!C3905)-19),FIND("_run-",RIGHT(gait_events!C3905,LEN(gait_events!C3905)-19),1)-1),RIGHT(gait_events!C3905,LEN(gait_events!C3905)-19))</f>
        <v>Slow</v>
      </c>
      <c r="F3675" s="0" t="str">
        <f aca="false">IF(LEN(SUBSTITUTE(gait_events!C3905,"_run-",""))&lt;&gt;LEN(gait_events!C3905),RIGHT(gait_events!C3905,LEN(gait_events!C3905)-FIND("_run-",gait_events!C3905,1)-4),"")</f>
        <v>on</v>
      </c>
      <c r="G3675" s="0" t="str">
        <f aca="false">gait_events!D3905</f>
        <v>right_ankle</v>
      </c>
      <c r="H3675" s="0" t="str">
        <f aca="false">gait_events!E3905</f>
        <v>IC</v>
      </c>
      <c r="I3675" s="0" t="n">
        <f aca="false">IF(gait_events!F3905&lt;&gt;"",gait_events!F3905,NA())</f>
        <v>23</v>
      </c>
      <c r="J3675" s="0" t="n">
        <f aca="false">IF(gait_events!G3905&lt;&gt;"",gait_events!G3905,NA())</f>
        <v>28</v>
      </c>
      <c r="K3675" s="0" t="n">
        <f aca="false">I3675-J3675</f>
        <v>-5</v>
      </c>
      <c r="L3675" s="0" t="n">
        <f aca="false">K3675*5</f>
        <v>-25</v>
      </c>
      <c r="M3675" s="0" t="n">
        <f aca="false">IF(NOT(ISNA(I3675)),1,0)</f>
        <v>1</v>
      </c>
      <c r="N3675" s="0" t="n">
        <f aca="false">IF(NOT(ISNA(J3675)),1,0)</f>
        <v>1</v>
      </c>
      <c r="O3675" s="0" t="n">
        <f aca="false">IF(AND(NOT(ISNA(I3675)),NOT(ISNA(J3675))),1,0)</f>
        <v>1</v>
      </c>
      <c r="P3675" s="0" t="n">
        <f aca="false">IF(AND(NOT(ISNA(I3675)),ISNA(J3675)),1,0)</f>
        <v>0</v>
      </c>
      <c r="Q3675" s="0" t="n">
        <f aca="false">IF(AND(ISNA(I3675),NOT(ISNA(J3675))),1,0)</f>
        <v>0</v>
      </c>
      <c r="R3675" s="0" t="n">
        <f aca="false">IF(SUM(O3675:Q3675)&lt;&gt;1,"ERROR",1)</f>
        <v>1</v>
      </c>
    </row>
    <row r="3676" customFormat="false" ht="12.8" hidden="false" customHeight="false" outlineLevel="0" collapsed="false">
      <c r="A3676" s="0" t="str">
        <f aca="false">gait_events!B3906</f>
        <v>pp075</v>
      </c>
      <c r="B3676" s="0" t="str">
        <f aca="false">VLOOKUP(A3676,participants!A:B,2,0)</f>
        <v>M</v>
      </c>
      <c r="C3676" s="0" t="n">
        <f aca="false">VLOOKUP(A3676,participants!A:C,3,0)</f>
        <v>59</v>
      </c>
      <c r="D3676" s="0" t="str">
        <f aca="false">VLOOKUP(A3676,participants!A:F,6,0)</f>
        <v>PD</v>
      </c>
      <c r="E3676" s="0" t="str">
        <f aca="false">IF(LEN(SUBSTITUTE(gait_events!C3906,"_run-",""))&lt;&gt;LEN(gait_events!C3906),LEFT(RIGHT(gait_events!C3906,LEN(gait_events!C3906)-19),FIND("_run-",RIGHT(gait_events!C3906,LEN(gait_events!C3906)-19),1)-1),RIGHT(gait_events!C3906,LEN(gait_events!C3906)-19))</f>
        <v>Slow</v>
      </c>
      <c r="F3676" s="0" t="str">
        <f aca="false">IF(LEN(SUBSTITUTE(gait_events!C3906,"_run-",""))&lt;&gt;LEN(gait_events!C3906),RIGHT(gait_events!C3906,LEN(gait_events!C3906)-FIND("_run-",gait_events!C3906,1)-4),"")</f>
        <v>on</v>
      </c>
      <c r="G3676" s="0" t="str">
        <f aca="false">gait_events!D3906</f>
        <v>right_ankle</v>
      </c>
      <c r="H3676" s="0" t="str">
        <f aca="false">gait_events!E3906</f>
        <v>IC</v>
      </c>
      <c r="I3676" s="0" t="n">
        <f aca="false">IF(gait_events!F3906&lt;&gt;"",gait_events!F3906,NA())</f>
        <v>258</v>
      </c>
      <c r="J3676" s="0" t="n">
        <f aca="false">IF(gait_events!G3906&lt;&gt;"",gait_events!G3906,NA())</f>
        <v>259</v>
      </c>
      <c r="K3676" s="0" t="n">
        <f aca="false">I3676-J3676</f>
        <v>-1</v>
      </c>
      <c r="L3676" s="0" t="n">
        <f aca="false">K3676*5</f>
        <v>-5</v>
      </c>
      <c r="M3676" s="0" t="n">
        <f aca="false">IF(NOT(ISNA(I3676)),1,0)</f>
        <v>1</v>
      </c>
      <c r="N3676" s="0" t="n">
        <f aca="false">IF(NOT(ISNA(J3676)),1,0)</f>
        <v>1</v>
      </c>
      <c r="O3676" s="0" t="n">
        <f aca="false">IF(AND(NOT(ISNA(I3676)),NOT(ISNA(J3676))),1,0)</f>
        <v>1</v>
      </c>
      <c r="P3676" s="0" t="n">
        <f aca="false">IF(AND(NOT(ISNA(I3676)),ISNA(J3676)),1,0)</f>
        <v>0</v>
      </c>
      <c r="Q3676" s="0" t="n">
        <f aca="false">IF(AND(ISNA(I3676),NOT(ISNA(J3676))),1,0)</f>
        <v>0</v>
      </c>
      <c r="R3676" s="0" t="n">
        <f aca="false">IF(SUM(O3676:Q3676)&lt;&gt;1,"ERROR",1)</f>
        <v>1</v>
      </c>
    </row>
    <row r="3677" customFormat="false" ht="12.8" hidden="false" customHeight="false" outlineLevel="0" collapsed="false">
      <c r="A3677" s="0" t="str">
        <f aca="false">gait_events!B3907</f>
        <v>pp075</v>
      </c>
      <c r="B3677" s="0" t="str">
        <f aca="false">VLOOKUP(A3677,participants!A:B,2,0)</f>
        <v>M</v>
      </c>
      <c r="C3677" s="0" t="n">
        <f aca="false">VLOOKUP(A3677,participants!A:C,3,0)</f>
        <v>59</v>
      </c>
      <c r="D3677" s="0" t="str">
        <f aca="false">VLOOKUP(A3677,participants!A:F,6,0)</f>
        <v>PD</v>
      </c>
      <c r="E3677" s="0" t="str">
        <f aca="false">IF(LEN(SUBSTITUTE(gait_events!C3907,"_run-",""))&lt;&gt;LEN(gait_events!C3907),LEFT(RIGHT(gait_events!C3907,LEN(gait_events!C3907)-19),FIND("_run-",RIGHT(gait_events!C3907,LEN(gait_events!C3907)-19),1)-1),RIGHT(gait_events!C3907,LEN(gait_events!C3907)-19))</f>
        <v>Slow</v>
      </c>
      <c r="F3677" s="0" t="str">
        <f aca="false">IF(LEN(SUBSTITUTE(gait_events!C3907,"_run-",""))&lt;&gt;LEN(gait_events!C3907),RIGHT(gait_events!C3907,LEN(gait_events!C3907)-FIND("_run-",gait_events!C3907,1)-4),"")</f>
        <v>on</v>
      </c>
      <c r="G3677" s="0" t="str">
        <f aca="false">gait_events!D3907</f>
        <v>right_ankle</v>
      </c>
      <c r="H3677" s="0" t="str">
        <f aca="false">gait_events!E3907</f>
        <v>IC</v>
      </c>
      <c r="I3677" s="0" t="n">
        <f aca="false">IF(gait_events!F3907&lt;&gt;"",gait_events!F3907,NA())</f>
        <v>484</v>
      </c>
      <c r="J3677" s="0" t="n">
        <f aca="false">IF(gait_events!G3907&lt;&gt;"",gait_events!G3907,NA())</f>
        <v>484</v>
      </c>
      <c r="K3677" s="0" t="n">
        <f aca="false">I3677-J3677</f>
        <v>0</v>
      </c>
      <c r="L3677" s="0" t="n">
        <f aca="false">K3677*5</f>
        <v>0</v>
      </c>
      <c r="M3677" s="0" t="n">
        <f aca="false">IF(NOT(ISNA(I3677)),1,0)</f>
        <v>1</v>
      </c>
      <c r="N3677" s="0" t="n">
        <f aca="false">IF(NOT(ISNA(J3677)),1,0)</f>
        <v>1</v>
      </c>
      <c r="O3677" s="0" t="n">
        <f aca="false">IF(AND(NOT(ISNA(I3677)),NOT(ISNA(J3677))),1,0)</f>
        <v>1</v>
      </c>
      <c r="P3677" s="0" t="n">
        <f aca="false">IF(AND(NOT(ISNA(I3677)),ISNA(J3677)),1,0)</f>
        <v>0</v>
      </c>
      <c r="Q3677" s="0" t="n">
        <f aca="false">IF(AND(ISNA(I3677),NOT(ISNA(J3677))),1,0)</f>
        <v>0</v>
      </c>
      <c r="R3677" s="0" t="n">
        <f aca="false">IF(SUM(O3677:Q3677)&lt;&gt;1,"ERROR",1)</f>
        <v>1</v>
      </c>
    </row>
    <row r="3678" customFormat="false" ht="12.8" hidden="false" customHeight="false" outlineLevel="0" collapsed="false">
      <c r="A3678" s="0" t="str">
        <f aca="false">gait_events!B3908</f>
        <v>pp075</v>
      </c>
      <c r="B3678" s="0" t="str">
        <f aca="false">VLOOKUP(A3678,participants!A:B,2,0)</f>
        <v>M</v>
      </c>
      <c r="C3678" s="0" t="n">
        <f aca="false">VLOOKUP(A3678,participants!A:C,3,0)</f>
        <v>59</v>
      </c>
      <c r="D3678" s="0" t="str">
        <f aca="false">VLOOKUP(A3678,participants!A:F,6,0)</f>
        <v>PD</v>
      </c>
      <c r="E3678" s="0" t="str">
        <f aca="false">IF(LEN(SUBSTITUTE(gait_events!C3908,"_run-",""))&lt;&gt;LEN(gait_events!C3908),LEFT(RIGHT(gait_events!C3908,LEN(gait_events!C3908)-19),FIND("_run-",RIGHT(gait_events!C3908,LEN(gait_events!C3908)-19),1)-1),RIGHT(gait_events!C3908,LEN(gait_events!C3908)-19))</f>
        <v>Slow</v>
      </c>
      <c r="F3678" s="0" t="str">
        <f aca="false">IF(LEN(SUBSTITUTE(gait_events!C3908,"_run-",""))&lt;&gt;LEN(gait_events!C3908),RIGHT(gait_events!C3908,LEN(gait_events!C3908)-FIND("_run-",gait_events!C3908,1)-4),"")</f>
        <v>on</v>
      </c>
      <c r="G3678" s="0" t="str">
        <f aca="false">gait_events!D3908</f>
        <v>right_ankle</v>
      </c>
      <c r="H3678" s="0" t="str">
        <f aca="false">gait_events!E3908</f>
        <v>IC</v>
      </c>
      <c r="I3678" s="0" t="n">
        <f aca="false">IF(gait_events!F3908&lt;&gt;"",gait_events!F3908,NA())</f>
        <v>701</v>
      </c>
      <c r="J3678" s="0" t="n">
        <f aca="false">IF(gait_events!G3908&lt;&gt;"",gait_events!G3908,NA())</f>
        <v>703</v>
      </c>
      <c r="K3678" s="0" t="n">
        <f aca="false">I3678-J3678</f>
        <v>-2</v>
      </c>
      <c r="L3678" s="0" t="n">
        <f aca="false">K3678*5</f>
        <v>-10</v>
      </c>
      <c r="M3678" s="0" t="n">
        <f aca="false">IF(NOT(ISNA(I3678)),1,0)</f>
        <v>1</v>
      </c>
      <c r="N3678" s="0" t="n">
        <f aca="false">IF(NOT(ISNA(J3678)),1,0)</f>
        <v>1</v>
      </c>
      <c r="O3678" s="0" t="n">
        <f aca="false">IF(AND(NOT(ISNA(I3678)),NOT(ISNA(J3678))),1,0)</f>
        <v>1</v>
      </c>
      <c r="P3678" s="0" t="n">
        <f aca="false">IF(AND(NOT(ISNA(I3678)),ISNA(J3678)),1,0)</f>
        <v>0</v>
      </c>
      <c r="Q3678" s="0" t="n">
        <f aca="false">IF(AND(ISNA(I3678),NOT(ISNA(J3678))),1,0)</f>
        <v>0</v>
      </c>
      <c r="R3678" s="0" t="n">
        <f aca="false">IF(SUM(O3678:Q3678)&lt;&gt;1,"ERROR",1)</f>
        <v>1</v>
      </c>
    </row>
    <row r="3679" customFormat="false" ht="12.8" hidden="false" customHeight="false" outlineLevel="0" collapsed="false">
      <c r="A3679" s="0" t="str">
        <f aca="false">gait_events!B3909</f>
        <v>pp075</v>
      </c>
      <c r="B3679" s="0" t="str">
        <f aca="false">VLOOKUP(A3679,participants!A:B,2,0)</f>
        <v>M</v>
      </c>
      <c r="C3679" s="0" t="n">
        <f aca="false">VLOOKUP(A3679,participants!A:C,3,0)</f>
        <v>59</v>
      </c>
      <c r="D3679" s="0" t="str">
        <f aca="false">VLOOKUP(A3679,participants!A:F,6,0)</f>
        <v>PD</v>
      </c>
      <c r="E3679" s="0" t="str">
        <f aca="false">IF(LEN(SUBSTITUTE(gait_events!C3909,"_run-",""))&lt;&gt;LEN(gait_events!C3909),LEFT(RIGHT(gait_events!C3909,LEN(gait_events!C3909)-19),FIND("_run-",RIGHT(gait_events!C3909,LEN(gait_events!C3909)-19),1)-1),RIGHT(gait_events!C3909,LEN(gait_events!C3909)-19))</f>
        <v>Slow</v>
      </c>
      <c r="F3679" s="0" t="str">
        <f aca="false">IF(LEN(SUBSTITUTE(gait_events!C3909,"_run-",""))&lt;&gt;LEN(gait_events!C3909),RIGHT(gait_events!C3909,LEN(gait_events!C3909)-FIND("_run-",gait_events!C3909,1)-4),"")</f>
        <v>on</v>
      </c>
      <c r="G3679" s="0" t="str">
        <f aca="false">gait_events!D3909</f>
        <v>right_ankle</v>
      </c>
      <c r="H3679" s="0" t="str">
        <f aca="false">gait_events!E3909</f>
        <v>IC</v>
      </c>
      <c r="I3679" s="0" t="n">
        <f aca="false">IF(gait_events!F3909&lt;&gt;"",gait_events!F3909,NA())</f>
        <v>925</v>
      </c>
      <c r="J3679" s="0" t="n">
        <f aca="false">IF(gait_events!G3909&lt;&gt;"",gait_events!G3909,NA())</f>
        <v>925</v>
      </c>
      <c r="K3679" s="0" t="n">
        <f aca="false">I3679-J3679</f>
        <v>0</v>
      </c>
      <c r="L3679" s="0" t="n">
        <f aca="false">K3679*5</f>
        <v>0</v>
      </c>
      <c r="M3679" s="0" t="n">
        <f aca="false">IF(NOT(ISNA(I3679)),1,0)</f>
        <v>1</v>
      </c>
      <c r="N3679" s="0" t="n">
        <f aca="false">IF(NOT(ISNA(J3679)),1,0)</f>
        <v>1</v>
      </c>
      <c r="O3679" s="0" t="n">
        <f aca="false">IF(AND(NOT(ISNA(I3679)),NOT(ISNA(J3679))),1,0)</f>
        <v>1</v>
      </c>
      <c r="P3679" s="0" t="n">
        <f aca="false">IF(AND(NOT(ISNA(I3679)),ISNA(J3679)),1,0)</f>
        <v>0</v>
      </c>
      <c r="Q3679" s="0" t="n">
        <f aca="false">IF(AND(ISNA(I3679),NOT(ISNA(J3679))),1,0)</f>
        <v>0</v>
      </c>
      <c r="R3679" s="0" t="n">
        <f aca="false">IF(SUM(O3679:Q3679)&lt;&gt;1,"ERROR",1)</f>
        <v>1</v>
      </c>
    </row>
    <row r="3680" customFormat="false" ht="12.8" hidden="false" customHeight="false" outlineLevel="0" collapsed="false">
      <c r="A3680" s="0" t="str">
        <f aca="false">gait_events!B3910</f>
        <v>pp075</v>
      </c>
      <c r="B3680" s="0" t="str">
        <f aca="false">VLOOKUP(A3680,participants!A:B,2,0)</f>
        <v>M</v>
      </c>
      <c r="C3680" s="0" t="n">
        <f aca="false">VLOOKUP(A3680,participants!A:C,3,0)</f>
        <v>59</v>
      </c>
      <c r="D3680" s="0" t="str">
        <f aca="false">VLOOKUP(A3680,participants!A:F,6,0)</f>
        <v>PD</v>
      </c>
      <c r="E3680" s="0" t="str">
        <f aca="false">IF(LEN(SUBSTITUTE(gait_events!C3910,"_run-",""))&lt;&gt;LEN(gait_events!C3910),LEFT(RIGHT(gait_events!C3910,LEN(gait_events!C3910)-19),FIND("_run-",RIGHT(gait_events!C3910,LEN(gait_events!C3910)-19),1)-1),RIGHT(gait_events!C3910,LEN(gait_events!C3910)-19))</f>
        <v>Slow</v>
      </c>
      <c r="F3680" s="0" t="str">
        <f aca="false">IF(LEN(SUBSTITUTE(gait_events!C3910,"_run-",""))&lt;&gt;LEN(gait_events!C3910),RIGHT(gait_events!C3910,LEN(gait_events!C3910)-FIND("_run-",gait_events!C3910,1)-4),"")</f>
        <v>on</v>
      </c>
      <c r="G3680" s="0" t="str">
        <f aca="false">gait_events!D3910</f>
        <v>right_ankle</v>
      </c>
      <c r="H3680" s="0" t="str">
        <f aca="false">gait_events!E3910</f>
        <v>IC</v>
      </c>
      <c r="I3680" s="0" t="n">
        <f aca="false">IF(gait_events!F3910&lt;&gt;"",gait_events!F3910,NA())</f>
        <v>1152</v>
      </c>
      <c r="J3680" s="0" t="n">
        <f aca="false">IF(gait_events!G3910&lt;&gt;"",gait_events!G3910,NA())</f>
        <v>1154</v>
      </c>
      <c r="K3680" s="0" t="n">
        <f aca="false">I3680-J3680</f>
        <v>-2</v>
      </c>
      <c r="L3680" s="0" t="n">
        <f aca="false">K3680*5</f>
        <v>-10</v>
      </c>
      <c r="M3680" s="0" t="n">
        <f aca="false">IF(NOT(ISNA(I3680)),1,0)</f>
        <v>1</v>
      </c>
      <c r="N3680" s="0" t="n">
        <f aca="false">IF(NOT(ISNA(J3680)),1,0)</f>
        <v>1</v>
      </c>
      <c r="O3680" s="0" t="n">
        <f aca="false">IF(AND(NOT(ISNA(I3680)),NOT(ISNA(J3680))),1,0)</f>
        <v>1</v>
      </c>
      <c r="P3680" s="0" t="n">
        <f aca="false">IF(AND(NOT(ISNA(I3680)),ISNA(J3680)),1,0)</f>
        <v>0</v>
      </c>
      <c r="Q3680" s="0" t="n">
        <f aca="false">IF(AND(ISNA(I3680),NOT(ISNA(J3680))),1,0)</f>
        <v>0</v>
      </c>
      <c r="R3680" s="0" t="n">
        <f aca="false">IF(SUM(O3680:Q3680)&lt;&gt;1,"ERROR",1)</f>
        <v>1</v>
      </c>
    </row>
    <row r="3681" customFormat="false" ht="12.8" hidden="false" customHeight="false" outlineLevel="0" collapsed="false">
      <c r="A3681" s="0" t="str">
        <f aca="false">gait_events!B3911</f>
        <v>pp075</v>
      </c>
      <c r="B3681" s="0" t="str">
        <f aca="false">VLOOKUP(A3681,participants!A:B,2,0)</f>
        <v>M</v>
      </c>
      <c r="C3681" s="0" t="n">
        <f aca="false">VLOOKUP(A3681,participants!A:C,3,0)</f>
        <v>59</v>
      </c>
      <c r="D3681" s="0" t="str">
        <f aca="false">VLOOKUP(A3681,participants!A:F,6,0)</f>
        <v>PD</v>
      </c>
      <c r="E3681" s="0" t="str">
        <f aca="false">IF(LEN(SUBSTITUTE(gait_events!C3911,"_run-",""))&lt;&gt;LEN(gait_events!C3911),LEFT(RIGHT(gait_events!C3911,LEN(gait_events!C3911)-19),FIND("_run-",RIGHT(gait_events!C3911,LEN(gait_events!C3911)-19),1)-1),RIGHT(gait_events!C3911,LEN(gait_events!C3911)-19))</f>
        <v>Slow</v>
      </c>
      <c r="F3681" s="0" t="str">
        <f aca="false">IF(LEN(SUBSTITUTE(gait_events!C3911,"_run-",""))&lt;&gt;LEN(gait_events!C3911),RIGHT(gait_events!C3911,LEN(gait_events!C3911)-FIND("_run-",gait_events!C3911,1)-4),"")</f>
        <v>on</v>
      </c>
      <c r="G3681" s="0" t="str">
        <f aca="false">gait_events!D3911</f>
        <v>right_ankle</v>
      </c>
      <c r="H3681" s="0" t="str">
        <f aca="false">gait_events!E3911</f>
        <v>FC</v>
      </c>
      <c r="I3681" s="0" t="n">
        <f aca="false">IF(gait_events!F3911&lt;&gt;"",gait_events!F3911,NA())</f>
        <v>177</v>
      </c>
      <c r="J3681" s="0" t="n">
        <f aca="false">IF(gait_events!G3911&lt;&gt;"",gait_events!G3911,NA())</f>
        <v>179</v>
      </c>
      <c r="K3681" s="0" t="n">
        <f aca="false">I3681-J3681</f>
        <v>-2</v>
      </c>
      <c r="L3681" s="0" t="n">
        <f aca="false">K3681*5</f>
        <v>-10</v>
      </c>
      <c r="M3681" s="0" t="n">
        <f aca="false">IF(NOT(ISNA(I3681)),1,0)</f>
        <v>1</v>
      </c>
      <c r="N3681" s="0" t="n">
        <f aca="false">IF(NOT(ISNA(J3681)),1,0)</f>
        <v>1</v>
      </c>
      <c r="O3681" s="0" t="n">
        <f aca="false">IF(AND(NOT(ISNA(I3681)),NOT(ISNA(J3681))),1,0)</f>
        <v>1</v>
      </c>
      <c r="P3681" s="0" t="n">
        <f aca="false">IF(AND(NOT(ISNA(I3681)),ISNA(J3681)),1,0)</f>
        <v>0</v>
      </c>
      <c r="Q3681" s="0" t="n">
        <f aca="false">IF(AND(ISNA(I3681),NOT(ISNA(J3681))),1,0)</f>
        <v>0</v>
      </c>
      <c r="R3681" s="0" t="n">
        <f aca="false">IF(SUM(O3681:Q3681)&lt;&gt;1,"ERROR",1)</f>
        <v>1</v>
      </c>
    </row>
    <row r="3682" customFormat="false" ht="12.8" hidden="false" customHeight="false" outlineLevel="0" collapsed="false">
      <c r="A3682" s="0" t="str">
        <f aca="false">gait_events!B3912</f>
        <v>pp075</v>
      </c>
      <c r="B3682" s="0" t="str">
        <f aca="false">VLOOKUP(A3682,participants!A:B,2,0)</f>
        <v>M</v>
      </c>
      <c r="C3682" s="0" t="n">
        <f aca="false">VLOOKUP(A3682,participants!A:C,3,0)</f>
        <v>59</v>
      </c>
      <c r="D3682" s="0" t="str">
        <f aca="false">VLOOKUP(A3682,participants!A:F,6,0)</f>
        <v>PD</v>
      </c>
      <c r="E3682" s="0" t="str">
        <f aca="false">IF(LEN(SUBSTITUTE(gait_events!C3912,"_run-",""))&lt;&gt;LEN(gait_events!C3912),LEFT(RIGHT(gait_events!C3912,LEN(gait_events!C3912)-19),FIND("_run-",RIGHT(gait_events!C3912,LEN(gait_events!C3912)-19),1)-1),RIGHT(gait_events!C3912,LEN(gait_events!C3912)-19))</f>
        <v>Slow</v>
      </c>
      <c r="F3682" s="0" t="str">
        <f aca="false">IF(LEN(SUBSTITUTE(gait_events!C3912,"_run-",""))&lt;&gt;LEN(gait_events!C3912),RIGHT(gait_events!C3912,LEN(gait_events!C3912)-FIND("_run-",gait_events!C3912,1)-4),"")</f>
        <v>on</v>
      </c>
      <c r="G3682" s="0" t="str">
        <f aca="false">gait_events!D3912</f>
        <v>right_ankle</v>
      </c>
      <c r="H3682" s="0" t="str">
        <f aca="false">gait_events!E3912</f>
        <v>FC</v>
      </c>
      <c r="I3682" s="0" t="n">
        <f aca="false">IF(gait_events!F3912&lt;&gt;"",gait_events!F3912,NA())</f>
        <v>404</v>
      </c>
      <c r="J3682" s="0" t="n">
        <f aca="false">IF(gait_events!G3912&lt;&gt;"",gait_events!G3912,NA())</f>
        <v>406</v>
      </c>
      <c r="K3682" s="0" t="n">
        <f aca="false">I3682-J3682</f>
        <v>-2</v>
      </c>
      <c r="L3682" s="0" t="n">
        <f aca="false">K3682*5</f>
        <v>-10</v>
      </c>
      <c r="M3682" s="0" t="n">
        <f aca="false">IF(NOT(ISNA(I3682)),1,0)</f>
        <v>1</v>
      </c>
      <c r="N3682" s="0" t="n">
        <f aca="false">IF(NOT(ISNA(J3682)),1,0)</f>
        <v>1</v>
      </c>
      <c r="O3682" s="0" t="n">
        <f aca="false">IF(AND(NOT(ISNA(I3682)),NOT(ISNA(J3682))),1,0)</f>
        <v>1</v>
      </c>
      <c r="P3682" s="0" t="n">
        <f aca="false">IF(AND(NOT(ISNA(I3682)),ISNA(J3682)),1,0)</f>
        <v>0</v>
      </c>
      <c r="Q3682" s="0" t="n">
        <f aca="false">IF(AND(ISNA(I3682),NOT(ISNA(J3682))),1,0)</f>
        <v>0</v>
      </c>
      <c r="R3682" s="0" t="n">
        <f aca="false">IF(SUM(O3682:Q3682)&lt;&gt;1,"ERROR",1)</f>
        <v>1</v>
      </c>
    </row>
    <row r="3683" customFormat="false" ht="12.8" hidden="false" customHeight="false" outlineLevel="0" collapsed="false">
      <c r="A3683" s="0" t="str">
        <f aca="false">gait_events!B3913</f>
        <v>pp075</v>
      </c>
      <c r="B3683" s="0" t="str">
        <f aca="false">VLOOKUP(A3683,participants!A:B,2,0)</f>
        <v>M</v>
      </c>
      <c r="C3683" s="0" t="n">
        <f aca="false">VLOOKUP(A3683,participants!A:C,3,0)</f>
        <v>59</v>
      </c>
      <c r="D3683" s="0" t="str">
        <f aca="false">VLOOKUP(A3683,participants!A:F,6,0)</f>
        <v>PD</v>
      </c>
      <c r="E3683" s="0" t="str">
        <f aca="false">IF(LEN(SUBSTITUTE(gait_events!C3913,"_run-",""))&lt;&gt;LEN(gait_events!C3913),LEFT(RIGHT(gait_events!C3913,LEN(gait_events!C3913)-19),FIND("_run-",RIGHT(gait_events!C3913,LEN(gait_events!C3913)-19),1)-1),RIGHT(gait_events!C3913,LEN(gait_events!C3913)-19))</f>
        <v>Slow</v>
      </c>
      <c r="F3683" s="0" t="str">
        <f aca="false">IF(LEN(SUBSTITUTE(gait_events!C3913,"_run-",""))&lt;&gt;LEN(gait_events!C3913),RIGHT(gait_events!C3913,LEN(gait_events!C3913)-FIND("_run-",gait_events!C3913,1)-4),"")</f>
        <v>on</v>
      </c>
      <c r="G3683" s="0" t="str">
        <f aca="false">gait_events!D3913</f>
        <v>right_ankle</v>
      </c>
      <c r="H3683" s="0" t="str">
        <f aca="false">gait_events!E3913</f>
        <v>FC</v>
      </c>
      <c r="I3683" s="0" t="n">
        <f aca="false">IF(gait_events!F3913&lt;&gt;"",gait_events!F3913,NA())</f>
        <v>627</v>
      </c>
      <c r="J3683" s="0" t="n">
        <f aca="false">IF(gait_events!G3913&lt;&gt;"",gait_events!G3913,NA())</f>
        <v>630</v>
      </c>
      <c r="K3683" s="0" t="n">
        <f aca="false">I3683-J3683</f>
        <v>-3</v>
      </c>
      <c r="L3683" s="0" t="n">
        <f aca="false">K3683*5</f>
        <v>-15</v>
      </c>
      <c r="M3683" s="0" t="n">
        <f aca="false">IF(NOT(ISNA(I3683)),1,0)</f>
        <v>1</v>
      </c>
      <c r="N3683" s="0" t="n">
        <f aca="false">IF(NOT(ISNA(J3683)),1,0)</f>
        <v>1</v>
      </c>
      <c r="O3683" s="0" t="n">
        <f aca="false">IF(AND(NOT(ISNA(I3683)),NOT(ISNA(J3683))),1,0)</f>
        <v>1</v>
      </c>
      <c r="P3683" s="0" t="n">
        <f aca="false">IF(AND(NOT(ISNA(I3683)),ISNA(J3683)),1,0)</f>
        <v>0</v>
      </c>
      <c r="Q3683" s="0" t="n">
        <f aca="false">IF(AND(ISNA(I3683),NOT(ISNA(J3683))),1,0)</f>
        <v>0</v>
      </c>
      <c r="R3683" s="0" t="n">
        <f aca="false">IF(SUM(O3683:Q3683)&lt;&gt;1,"ERROR",1)</f>
        <v>1</v>
      </c>
    </row>
    <row r="3684" customFormat="false" ht="12.8" hidden="false" customHeight="false" outlineLevel="0" collapsed="false">
      <c r="A3684" s="0" t="str">
        <f aca="false">gait_events!B3914</f>
        <v>pp075</v>
      </c>
      <c r="B3684" s="0" t="str">
        <f aca="false">VLOOKUP(A3684,participants!A:B,2,0)</f>
        <v>M</v>
      </c>
      <c r="C3684" s="0" t="n">
        <f aca="false">VLOOKUP(A3684,participants!A:C,3,0)</f>
        <v>59</v>
      </c>
      <c r="D3684" s="0" t="str">
        <f aca="false">VLOOKUP(A3684,participants!A:F,6,0)</f>
        <v>PD</v>
      </c>
      <c r="E3684" s="0" t="str">
        <f aca="false">IF(LEN(SUBSTITUTE(gait_events!C3914,"_run-",""))&lt;&gt;LEN(gait_events!C3914),LEFT(RIGHT(gait_events!C3914,LEN(gait_events!C3914)-19),FIND("_run-",RIGHT(gait_events!C3914,LEN(gait_events!C3914)-19),1)-1),RIGHT(gait_events!C3914,LEN(gait_events!C3914)-19))</f>
        <v>Slow</v>
      </c>
      <c r="F3684" s="0" t="str">
        <f aca="false">IF(LEN(SUBSTITUTE(gait_events!C3914,"_run-",""))&lt;&gt;LEN(gait_events!C3914),RIGHT(gait_events!C3914,LEN(gait_events!C3914)-FIND("_run-",gait_events!C3914,1)-4),"")</f>
        <v>on</v>
      </c>
      <c r="G3684" s="0" t="str">
        <f aca="false">gait_events!D3914</f>
        <v>right_ankle</v>
      </c>
      <c r="H3684" s="0" t="str">
        <f aca="false">gait_events!E3914</f>
        <v>FC</v>
      </c>
      <c r="I3684" s="0" t="n">
        <f aca="false">IF(gait_events!F3914&lt;&gt;"",gait_events!F3914,NA())</f>
        <v>846</v>
      </c>
      <c r="J3684" s="0" t="n">
        <f aca="false">IF(gait_events!G3914&lt;&gt;"",gait_events!G3914,NA())</f>
        <v>845</v>
      </c>
      <c r="K3684" s="0" t="n">
        <f aca="false">I3684-J3684</f>
        <v>1</v>
      </c>
      <c r="L3684" s="0" t="n">
        <f aca="false">K3684*5</f>
        <v>5</v>
      </c>
      <c r="M3684" s="0" t="n">
        <f aca="false">IF(NOT(ISNA(I3684)),1,0)</f>
        <v>1</v>
      </c>
      <c r="N3684" s="0" t="n">
        <f aca="false">IF(NOT(ISNA(J3684)),1,0)</f>
        <v>1</v>
      </c>
      <c r="O3684" s="0" t="n">
        <f aca="false">IF(AND(NOT(ISNA(I3684)),NOT(ISNA(J3684))),1,0)</f>
        <v>1</v>
      </c>
      <c r="P3684" s="0" t="n">
        <f aca="false">IF(AND(NOT(ISNA(I3684)),ISNA(J3684)),1,0)</f>
        <v>0</v>
      </c>
      <c r="Q3684" s="0" t="n">
        <f aca="false">IF(AND(ISNA(I3684),NOT(ISNA(J3684))),1,0)</f>
        <v>0</v>
      </c>
      <c r="R3684" s="0" t="n">
        <f aca="false">IF(SUM(O3684:Q3684)&lt;&gt;1,"ERROR",1)</f>
        <v>1</v>
      </c>
    </row>
    <row r="3685" customFormat="false" ht="12.8" hidden="false" customHeight="false" outlineLevel="0" collapsed="false">
      <c r="A3685" s="0" t="str">
        <f aca="false">gait_events!B3915</f>
        <v>pp075</v>
      </c>
      <c r="B3685" s="0" t="str">
        <f aca="false">VLOOKUP(A3685,participants!A:B,2,0)</f>
        <v>M</v>
      </c>
      <c r="C3685" s="0" t="n">
        <f aca="false">VLOOKUP(A3685,participants!A:C,3,0)</f>
        <v>59</v>
      </c>
      <c r="D3685" s="0" t="str">
        <f aca="false">VLOOKUP(A3685,participants!A:F,6,0)</f>
        <v>PD</v>
      </c>
      <c r="E3685" s="0" t="str">
        <f aca="false">IF(LEN(SUBSTITUTE(gait_events!C3915,"_run-",""))&lt;&gt;LEN(gait_events!C3915),LEFT(RIGHT(gait_events!C3915,LEN(gait_events!C3915)-19),FIND("_run-",RIGHT(gait_events!C3915,LEN(gait_events!C3915)-19),1)-1),RIGHT(gait_events!C3915,LEN(gait_events!C3915)-19))</f>
        <v>Slow</v>
      </c>
      <c r="F3685" s="0" t="str">
        <f aca="false">IF(LEN(SUBSTITUTE(gait_events!C3915,"_run-",""))&lt;&gt;LEN(gait_events!C3915),RIGHT(gait_events!C3915,LEN(gait_events!C3915)-FIND("_run-",gait_events!C3915,1)-4),"")</f>
        <v>on</v>
      </c>
      <c r="G3685" s="0" t="str">
        <f aca="false">gait_events!D3915</f>
        <v>right_ankle</v>
      </c>
      <c r="H3685" s="0" t="str">
        <f aca="false">gait_events!E3915</f>
        <v>FC</v>
      </c>
      <c r="I3685" s="0" t="n">
        <f aca="false">IF(gait_events!F3915&lt;&gt;"",gait_events!F3915,NA())</f>
        <v>1078</v>
      </c>
      <c r="J3685" s="0" t="n">
        <f aca="false">IF(gait_events!G3915&lt;&gt;"",gait_events!G3915,NA())</f>
        <v>1078</v>
      </c>
      <c r="K3685" s="0" t="n">
        <f aca="false">I3685-J3685</f>
        <v>0</v>
      </c>
      <c r="L3685" s="0" t="n">
        <f aca="false">K3685*5</f>
        <v>0</v>
      </c>
      <c r="M3685" s="0" t="n">
        <f aca="false">IF(NOT(ISNA(I3685)),1,0)</f>
        <v>1</v>
      </c>
      <c r="N3685" s="0" t="n">
        <f aca="false">IF(NOT(ISNA(J3685)),1,0)</f>
        <v>1</v>
      </c>
      <c r="O3685" s="0" t="n">
        <f aca="false">IF(AND(NOT(ISNA(I3685)),NOT(ISNA(J3685))),1,0)</f>
        <v>1</v>
      </c>
      <c r="P3685" s="0" t="n">
        <f aca="false">IF(AND(NOT(ISNA(I3685)),ISNA(J3685)),1,0)</f>
        <v>0</v>
      </c>
      <c r="Q3685" s="0" t="n">
        <f aca="false">IF(AND(ISNA(I3685),NOT(ISNA(J3685))),1,0)</f>
        <v>0</v>
      </c>
      <c r="R3685" s="0" t="n">
        <f aca="false">IF(SUM(O3685:Q3685)&lt;&gt;1,"ERROR",1)</f>
        <v>1</v>
      </c>
    </row>
    <row r="3686" customFormat="false" ht="12.8" hidden="false" customHeight="false" outlineLevel="0" collapsed="false">
      <c r="A3686" s="0" t="str">
        <f aca="false">gait_events!B3916</f>
        <v>pp075</v>
      </c>
      <c r="B3686" s="0" t="str">
        <f aca="false">VLOOKUP(A3686,participants!A:B,2,0)</f>
        <v>M</v>
      </c>
      <c r="C3686" s="0" t="n">
        <f aca="false">VLOOKUP(A3686,participants!A:C,3,0)</f>
        <v>59</v>
      </c>
      <c r="D3686" s="0" t="str">
        <f aca="false">VLOOKUP(A3686,participants!A:F,6,0)</f>
        <v>PD</v>
      </c>
      <c r="E3686" s="0" t="str">
        <f aca="false">IF(LEN(SUBSTITUTE(gait_events!C3916,"_run-",""))&lt;&gt;LEN(gait_events!C3916),LEFT(RIGHT(gait_events!C3916,LEN(gait_events!C3916)-19),FIND("_run-",RIGHT(gait_events!C3916,LEN(gait_events!C3916)-19),1)-1),RIGHT(gait_events!C3916,LEN(gait_events!C3916)-19))</f>
        <v>Slow</v>
      </c>
      <c r="F3686" s="0" t="str">
        <f aca="false">IF(LEN(SUBSTITUTE(gait_events!C3916,"_run-",""))&lt;&gt;LEN(gait_events!C3916),RIGHT(gait_events!C3916,LEN(gait_events!C3916)-FIND("_run-",gait_events!C3916,1)-4),"")</f>
        <v>on</v>
      </c>
      <c r="G3686" s="0" t="str">
        <f aca="false">gait_events!D3916</f>
        <v>left_shank</v>
      </c>
      <c r="H3686" s="0" t="str">
        <f aca="false">gait_events!E3916</f>
        <v>IC</v>
      </c>
      <c r="I3686" s="0" t="n">
        <f aca="false">IF(gait_events!F3916&lt;&gt;"",gait_events!F3916,NA())</f>
        <v>142</v>
      </c>
      <c r="J3686" s="0" t="n">
        <f aca="false">IF(gait_events!G3916&lt;&gt;"",gait_events!G3916,NA())</f>
        <v>139</v>
      </c>
      <c r="K3686" s="0" t="n">
        <f aca="false">I3686-J3686</f>
        <v>3</v>
      </c>
      <c r="L3686" s="0" t="n">
        <f aca="false">K3686*5</f>
        <v>15</v>
      </c>
      <c r="M3686" s="0" t="n">
        <f aca="false">IF(NOT(ISNA(I3686)),1,0)</f>
        <v>1</v>
      </c>
      <c r="N3686" s="0" t="n">
        <f aca="false">IF(NOT(ISNA(J3686)),1,0)</f>
        <v>1</v>
      </c>
      <c r="O3686" s="0" t="n">
        <f aca="false">IF(AND(NOT(ISNA(I3686)),NOT(ISNA(J3686))),1,0)</f>
        <v>1</v>
      </c>
      <c r="P3686" s="0" t="n">
        <f aca="false">IF(AND(NOT(ISNA(I3686)),ISNA(J3686)),1,0)</f>
        <v>0</v>
      </c>
      <c r="Q3686" s="0" t="n">
        <f aca="false">IF(AND(ISNA(I3686),NOT(ISNA(J3686))),1,0)</f>
        <v>0</v>
      </c>
      <c r="R3686" s="0" t="n">
        <f aca="false">IF(SUM(O3686:Q3686)&lt;&gt;1,"ERROR",1)</f>
        <v>1</v>
      </c>
    </row>
    <row r="3687" customFormat="false" ht="12.8" hidden="false" customHeight="false" outlineLevel="0" collapsed="false">
      <c r="A3687" s="0" t="str">
        <f aca="false">gait_events!B3917</f>
        <v>pp075</v>
      </c>
      <c r="B3687" s="0" t="str">
        <f aca="false">VLOOKUP(A3687,participants!A:B,2,0)</f>
        <v>M</v>
      </c>
      <c r="C3687" s="0" t="n">
        <f aca="false">VLOOKUP(A3687,participants!A:C,3,0)</f>
        <v>59</v>
      </c>
      <c r="D3687" s="0" t="str">
        <f aca="false">VLOOKUP(A3687,participants!A:F,6,0)</f>
        <v>PD</v>
      </c>
      <c r="E3687" s="0" t="str">
        <f aca="false">IF(LEN(SUBSTITUTE(gait_events!C3917,"_run-",""))&lt;&gt;LEN(gait_events!C3917),LEFT(RIGHT(gait_events!C3917,LEN(gait_events!C3917)-19),FIND("_run-",RIGHT(gait_events!C3917,LEN(gait_events!C3917)-19),1)-1),RIGHT(gait_events!C3917,LEN(gait_events!C3917)-19))</f>
        <v>Slow</v>
      </c>
      <c r="F3687" s="0" t="str">
        <f aca="false">IF(LEN(SUBSTITUTE(gait_events!C3917,"_run-",""))&lt;&gt;LEN(gait_events!C3917),RIGHT(gait_events!C3917,LEN(gait_events!C3917)-FIND("_run-",gait_events!C3917,1)-4),"")</f>
        <v>on</v>
      </c>
      <c r="G3687" s="0" t="str">
        <f aca="false">gait_events!D3917</f>
        <v>left_shank</v>
      </c>
      <c r="H3687" s="0" t="str">
        <f aca="false">gait_events!E3917</f>
        <v>IC</v>
      </c>
      <c r="I3687" s="0" t="n">
        <f aca="false">IF(gait_events!F3917&lt;&gt;"",gait_events!F3917,NA())</f>
        <v>370</v>
      </c>
      <c r="J3687" s="0" t="n">
        <f aca="false">IF(gait_events!G3917&lt;&gt;"",gait_events!G3917,NA())</f>
        <v>370</v>
      </c>
      <c r="K3687" s="0" t="n">
        <f aca="false">I3687-J3687</f>
        <v>0</v>
      </c>
      <c r="L3687" s="0" t="n">
        <f aca="false">K3687*5</f>
        <v>0</v>
      </c>
      <c r="M3687" s="0" t="n">
        <f aca="false">IF(NOT(ISNA(I3687)),1,0)</f>
        <v>1</v>
      </c>
      <c r="N3687" s="0" t="n">
        <f aca="false">IF(NOT(ISNA(J3687)),1,0)</f>
        <v>1</v>
      </c>
      <c r="O3687" s="0" t="n">
        <f aca="false">IF(AND(NOT(ISNA(I3687)),NOT(ISNA(J3687))),1,0)</f>
        <v>1</v>
      </c>
      <c r="P3687" s="0" t="n">
        <f aca="false">IF(AND(NOT(ISNA(I3687)),ISNA(J3687)),1,0)</f>
        <v>0</v>
      </c>
      <c r="Q3687" s="0" t="n">
        <f aca="false">IF(AND(ISNA(I3687),NOT(ISNA(J3687))),1,0)</f>
        <v>0</v>
      </c>
      <c r="R3687" s="0" t="n">
        <f aca="false">IF(SUM(O3687:Q3687)&lt;&gt;1,"ERROR",1)</f>
        <v>1</v>
      </c>
    </row>
    <row r="3688" customFormat="false" ht="12.8" hidden="false" customHeight="false" outlineLevel="0" collapsed="false">
      <c r="A3688" s="0" t="str">
        <f aca="false">gait_events!B3918</f>
        <v>pp075</v>
      </c>
      <c r="B3688" s="0" t="str">
        <f aca="false">VLOOKUP(A3688,participants!A:B,2,0)</f>
        <v>M</v>
      </c>
      <c r="C3688" s="0" t="n">
        <f aca="false">VLOOKUP(A3688,participants!A:C,3,0)</f>
        <v>59</v>
      </c>
      <c r="D3688" s="0" t="str">
        <f aca="false">VLOOKUP(A3688,participants!A:F,6,0)</f>
        <v>PD</v>
      </c>
      <c r="E3688" s="0" t="str">
        <f aca="false">IF(LEN(SUBSTITUTE(gait_events!C3918,"_run-",""))&lt;&gt;LEN(gait_events!C3918),LEFT(RIGHT(gait_events!C3918,LEN(gait_events!C3918)-19),FIND("_run-",RIGHT(gait_events!C3918,LEN(gait_events!C3918)-19),1)-1),RIGHT(gait_events!C3918,LEN(gait_events!C3918)-19))</f>
        <v>Slow</v>
      </c>
      <c r="F3688" s="0" t="str">
        <f aca="false">IF(LEN(SUBSTITUTE(gait_events!C3918,"_run-",""))&lt;&gt;LEN(gait_events!C3918),RIGHT(gait_events!C3918,LEN(gait_events!C3918)-FIND("_run-",gait_events!C3918,1)-4),"")</f>
        <v>on</v>
      </c>
      <c r="G3688" s="0" t="str">
        <f aca="false">gait_events!D3918</f>
        <v>left_shank</v>
      </c>
      <c r="H3688" s="0" t="str">
        <f aca="false">gait_events!E3918</f>
        <v>IC</v>
      </c>
      <c r="I3688" s="0" t="n">
        <f aca="false">IF(gait_events!F3918&lt;&gt;"",gait_events!F3918,NA())</f>
        <v>594</v>
      </c>
      <c r="J3688" s="0" t="n">
        <f aca="false">IF(gait_events!G3918&lt;&gt;"",gait_events!G3918,NA())</f>
        <v>593</v>
      </c>
      <c r="K3688" s="0" t="n">
        <f aca="false">I3688-J3688</f>
        <v>1</v>
      </c>
      <c r="L3688" s="0" t="n">
        <f aca="false">K3688*5</f>
        <v>5</v>
      </c>
      <c r="M3688" s="0" t="n">
        <f aca="false">IF(NOT(ISNA(I3688)),1,0)</f>
        <v>1</v>
      </c>
      <c r="N3688" s="0" t="n">
        <f aca="false">IF(NOT(ISNA(J3688)),1,0)</f>
        <v>1</v>
      </c>
      <c r="O3688" s="0" t="n">
        <f aca="false">IF(AND(NOT(ISNA(I3688)),NOT(ISNA(J3688))),1,0)</f>
        <v>1</v>
      </c>
      <c r="P3688" s="0" t="n">
        <f aca="false">IF(AND(NOT(ISNA(I3688)),ISNA(J3688)),1,0)</f>
        <v>0</v>
      </c>
      <c r="Q3688" s="0" t="n">
        <f aca="false">IF(AND(ISNA(I3688),NOT(ISNA(J3688))),1,0)</f>
        <v>0</v>
      </c>
      <c r="R3688" s="0" t="n">
        <f aca="false">IF(SUM(O3688:Q3688)&lt;&gt;1,"ERROR",1)</f>
        <v>1</v>
      </c>
    </row>
    <row r="3689" customFormat="false" ht="12.8" hidden="false" customHeight="false" outlineLevel="0" collapsed="false">
      <c r="A3689" s="0" t="str">
        <f aca="false">gait_events!B3919</f>
        <v>pp075</v>
      </c>
      <c r="B3689" s="0" t="str">
        <f aca="false">VLOOKUP(A3689,participants!A:B,2,0)</f>
        <v>M</v>
      </c>
      <c r="C3689" s="0" t="n">
        <f aca="false">VLOOKUP(A3689,participants!A:C,3,0)</f>
        <v>59</v>
      </c>
      <c r="D3689" s="0" t="str">
        <f aca="false">VLOOKUP(A3689,participants!A:F,6,0)</f>
        <v>PD</v>
      </c>
      <c r="E3689" s="0" t="str">
        <f aca="false">IF(LEN(SUBSTITUTE(gait_events!C3919,"_run-",""))&lt;&gt;LEN(gait_events!C3919),LEFT(RIGHT(gait_events!C3919,LEN(gait_events!C3919)-19),FIND("_run-",RIGHT(gait_events!C3919,LEN(gait_events!C3919)-19),1)-1),RIGHT(gait_events!C3919,LEN(gait_events!C3919)-19))</f>
        <v>Slow</v>
      </c>
      <c r="F3689" s="0" t="str">
        <f aca="false">IF(LEN(SUBSTITUTE(gait_events!C3919,"_run-",""))&lt;&gt;LEN(gait_events!C3919),RIGHT(gait_events!C3919,LEN(gait_events!C3919)-FIND("_run-",gait_events!C3919,1)-4),"")</f>
        <v>on</v>
      </c>
      <c r="G3689" s="0" t="str">
        <f aca="false">gait_events!D3919</f>
        <v>left_shank</v>
      </c>
      <c r="H3689" s="0" t="str">
        <f aca="false">gait_events!E3919</f>
        <v>IC</v>
      </c>
      <c r="I3689" s="0" t="n">
        <f aca="false">IF(gait_events!F3919&lt;&gt;"",gait_events!F3919,NA())</f>
        <v>807</v>
      </c>
      <c r="J3689" s="0" t="n">
        <f aca="false">IF(gait_events!G3919&lt;&gt;"",gait_events!G3919,NA())</f>
        <v>804</v>
      </c>
      <c r="K3689" s="0" t="n">
        <f aca="false">I3689-J3689</f>
        <v>3</v>
      </c>
      <c r="L3689" s="0" t="n">
        <f aca="false">K3689*5</f>
        <v>15</v>
      </c>
      <c r="M3689" s="0" t="n">
        <f aca="false">IF(NOT(ISNA(I3689)),1,0)</f>
        <v>1</v>
      </c>
      <c r="N3689" s="0" t="n">
        <f aca="false">IF(NOT(ISNA(J3689)),1,0)</f>
        <v>1</v>
      </c>
      <c r="O3689" s="0" t="n">
        <f aca="false">IF(AND(NOT(ISNA(I3689)),NOT(ISNA(J3689))),1,0)</f>
        <v>1</v>
      </c>
      <c r="P3689" s="0" t="n">
        <f aca="false">IF(AND(NOT(ISNA(I3689)),ISNA(J3689)),1,0)</f>
        <v>0</v>
      </c>
      <c r="Q3689" s="0" t="n">
        <f aca="false">IF(AND(ISNA(I3689),NOT(ISNA(J3689))),1,0)</f>
        <v>0</v>
      </c>
      <c r="R3689" s="0" t="n">
        <f aca="false">IF(SUM(O3689:Q3689)&lt;&gt;1,"ERROR",1)</f>
        <v>1</v>
      </c>
    </row>
    <row r="3690" customFormat="false" ht="12.8" hidden="false" customHeight="false" outlineLevel="0" collapsed="false">
      <c r="A3690" s="0" t="str">
        <f aca="false">gait_events!B3920</f>
        <v>pp075</v>
      </c>
      <c r="B3690" s="0" t="str">
        <f aca="false">VLOOKUP(A3690,participants!A:B,2,0)</f>
        <v>M</v>
      </c>
      <c r="C3690" s="0" t="n">
        <f aca="false">VLOOKUP(A3690,participants!A:C,3,0)</f>
        <v>59</v>
      </c>
      <c r="D3690" s="0" t="str">
        <f aca="false">VLOOKUP(A3690,participants!A:F,6,0)</f>
        <v>PD</v>
      </c>
      <c r="E3690" s="0" t="str">
        <f aca="false">IF(LEN(SUBSTITUTE(gait_events!C3920,"_run-",""))&lt;&gt;LEN(gait_events!C3920),LEFT(RIGHT(gait_events!C3920,LEN(gait_events!C3920)-19),FIND("_run-",RIGHT(gait_events!C3920,LEN(gait_events!C3920)-19),1)-1),RIGHT(gait_events!C3920,LEN(gait_events!C3920)-19))</f>
        <v>Slow</v>
      </c>
      <c r="F3690" s="0" t="str">
        <f aca="false">IF(LEN(SUBSTITUTE(gait_events!C3920,"_run-",""))&lt;&gt;LEN(gait_events!C3920),RIGHT(gait_events!C3920,LEN(gait_events!C3920)-FIND("_run-",gait_events!C3920,1)-4),"")</f>
        <v>on</v>
      </c>
      <c r="G3690" s="0" t="str">
        <f aca="false">gait_events!D3920</f>
        <v>left_shank</v>
      </c>
      <c r="H3690" s="0" t="str">
        <f aca="false">gait_events!E3920</f>
        <v>IC</v>
      </c>
      <c r="I3690" s="0" t="n">
        <f aca="false">IF(gait_events!F3920&lt;&gt;"",gait_events!F3920,NA())</f>
        <v>1035</v>
      </c>
      <c r="J3690" s="0" t="n">
        <f aca="false">IF(gait_events!G3920&lt;&gt;"",gait_events!G3920,NA())</f>
        <v>1038</v>
      </c>
      <c r="K3690" s="0" t="n">
        <f aca="false">I3690-J3690</f>
        <v>-3</v>
      </c>
      <c r="L3690" s="0" t="n">
        <f aca="false">K3690*5</f>
        <v>-15</v>
      </c>
      <c r="M3690" s="0" t="n">
        <f aca="false">IF(NOT(ISNA(I3690)),1,0)</f>
        <v>1</v>
      </c>
      <c r="N3690" s="0" t="n">
        <f aca="false">IF(NOT(ISNA(J3690)),1,0)</f>
        <v>1</v>
      </c>
      <c r="O3690" s="0" t="n">
        <f aca="false">IF(AND(NOT(ISNA(I3690)),NOT(ISNA(J3690))),1,0)</f>
        <v>1</v>
      </c>
      <c r="P3690" s="0" t="n">
        <f aca="false">IF(AND(NOT(ISNA(I3690)),ISNA(J3690)),1,0)</f>
        <v>0</v>
      </c>
      <c r="Q3690" s="0" t="n">
        <f aca="false">IF(AND(ISNA(I3690),NOT(ISNA(J3690))),1,0)</f>
        <v>0</v>
      </c>
      <c r="R3690" s="0" t="n">
        <f aca="false">IF(SUM(O3690:Q3690)&lt;&gt;1,"ERROR",1)</f>
        <v>1</v>
      </c>
    </row>
    <row r="3691" customFormat="false" ht="12.8" hidden="false" customHeight="false" outlineLevel="0" collapsed="false">
      <c r="A3691" s="0" t="str">
        <f aca="false">gait_events!B3921</f>
        <v>pp075</v>
      </c>
      <c r="B3691" s="0" t="str">
        <f aca="false">VLOOKUP(A3691,participants!A:B,2,0)</f>
        <v>M</v>
      </c>
      <c r="C3691" s="0" t="n">
        <f aca="false">VLOOKUP(A3691,participants!A:C,3,0)</f>
        <v>59</v>
      </c>
      <c r="D3691" s="0" t="str">
        <f aca="false">VLOOKUP(A3691,participants!A:F,6,0)</f>
        <v>PD</v>
      </c>
      <c r="E3691" s="0" t="str">
        <f aca="false">IF(LEN(SUBSTITUTE(gait_events!C3921,"_run-",""))&lt;&gt;LEN(gait_events!C3921),LEFT(RIGHT(gait_events!C3921,LEN(gait_events!C3921)-19),FIND("_run-",RIGHT(gait_events!C3921,LEN(gait_events!C3921)-19),1)-1),RIGHT(gait_events!C3921,LEN(gait_events!C3921)-19))</f>
        <v>Slow</v>
      </c>
      <c r="F3691" s="0" t="str">
        <f aca="false">IF(LEN(SUBSTITUTE(gait_events!C3921,"_run-",""))&lt;&gt;LEN(gait_events!C3921),RIGHT(gait_events!C3921,LEN(gait_events!C3921)-FIND("_run-",gait_events!C3921,1)-4),"")</f>
        <v>on</v>
      </c>
      <c r="G3691" s="0" t="str">
        <f aca="false">gait_events!D3921</f>
        <v>left_shank</v>
      </c>
      <c r="H3691" s="0" t="str">
        <f aca="false">gait_events!E3921</f>
        <v>FC</v>
      </c>
      <c r="I3691" s="0" t="n">
        <f aca="false">IF(gait_events!F3921&lt;&gt;"",gait_events!F3921,NA())</f>
        <v>58</v>
      </c>
      <c r="J3691" s="0" t="n">
        <f aca="false">IF(gait_events!G3921&lt;&gt;"",gait_events!G3921,NA())</f>
        <v>58</v>
      </c>
      <c r="K3691" s="0" t="n">
        <f aca="false">I3691-J3691</f>
        <v>0</v>
      </c>
      <c r="L3691" s="0" t="n">
        <f aca="false">K3691*5</f>
        <v>0</v>
      </c>
      <c r="M3691" s="0" t="n">
        <f aca="false">IF(NOT(ISNA(I3691)),1,0)</f>
        <v>1</v>
      </c>
      <c r="N3691" s="0" t="n">
        <f aca="false">IF(NOT(ISNA(J3691)),1,0)</f>
        <v>1</v>
      </c>
      <c r="O3691" s="0" t="n">
        <f aca="false">IF(AND(NOT(ISNA(I3691)),NOT(ISNA(J3691))),1,0)</f>
        <v>1</v>
      </c>
      <c r="P3691" s="0" t="n">
        <f aca="false">IF(AND(NOT(ISNA(I3691)),ISNA(J3691)),1,0)</f>
        <v>0</v>
      </c>
      <c r="Q3691" s="0" t="n">
        <f aca="false">IF(AND(ISNA(I3691),NOT(ISNA(J3691))),1,0)</f>
        <v>0</v>
      </c>
      <c r="R3691" s="0" t="n">
        <f aca="false">IF(SUM(O3691:Q3691)&lt;&gt;1,"ERROR",1)</f>
        <v>1</v>
      </c>
    </row>
    <row r="3692" customFormat="false" ht="12.8" hidden="false" customHeight="false" outlineLevel="0" collapsed="false">
      <c r="A3692" s="0" t="str">
        <f aca="false">gait_events!B3922</f>
        <v>pp075</v>
      </c>
      <c r="B3692" s="0" t="str">
        <f aca="false">VLOOKUP(A3692,participants!A:B,2,0)</f>
        <v>M</v>
      </c>
      <c r="C3692" s="0" t="n">
        <f aca="false">VLOOKUP(A3692,participants!A:C,3,0)</f>
        <v>59</v>
      </c>
      <c r="D3692" s="0" t="str">
        <f aca="false">VLOOKUP(A3692,participants!A:F,6,0)</f>
        <v>PD</v>
      </c>
      <c r="E3692" s="0" t="str">
        <f aca="false">IF(LEN(SUBSTITUTE(gait_events!C3922,"_run-",""))&lt;&gt;LEN(gait_events!C3922),LEFT(RIGHT(gait_events!C3922,LEN(gait_events!C3922)-19),FIND("_run-",RIGHT(gait_events!C3922,LEN(gait_events!C3922)-19),1)-1),RIGHT(gait_events!C3922,LEN(gait_events!C3922)-19))</f>
        <v>Slow</v>
      </c>
      <c r="F3692" s="0" t="str">
        <f aca="false">IF(LEN(SUBSTITUTE(gait_events!C3922,"_run-",""))&lt;&gt;LEN(gait_events!C3922),RIGHT(gait_events!C3922,LEN(gait_events!C3922)-FIND("_run-",gait_events!C3922,1)-4),"")</f>
        <v>on</v>
      </c>
      <c r="G3692" s="0" t="str">
        <f aca="false">gait_events!D3922</f>
        <v>left_shank</v>
      </c>
      <c r="H3692" s="0" t="str">
        <f aca="false">gait_events!E3922</f>
        <v>FC</v>
      </c>
      <c r="I3692" s="0" t="n">
        <f aca="false">IF(gait_events!F3922&lt;&gt;"",gait_events!F3922,NA())</f>
        <v>292</v>
      </c>
      <c r="J3692" s="0" t="n">
        <f aca="false">IF(gait_events!G3922&lt;&gt;"",gait_events!G3922,NA())</f>
        <v>292</v>
      </c>
      <c r="K3692" s="0" t="n">
        <f aca="false">I3692-J3692</f>
        <v>0</v>
      </c>
      <c r="L3692" s="0" t="n">
        <f aca="false">K3692*5</f>
        <v>0</v>
      </c>
      <c r="M3692" s="0" t="n">
        <f aca="false">IF(NOT(ISNA(I3692)),1,0)</f>
        <v>1</v>
      </c>
      <c r="N3692" s="0" t="n">
        <f aca="false">IF(NOT(ISNA(J3692)),1,0)</f>
        <v>1</v>
      </c>
      <c r="O3692" s="0" t="n">
        <f aca="false">IF(AND(NOT(ISNA(I3692)),NOT(ISNA(J3692))),1,0)</f>
        <v>1</v>
      </c>
      <c r="P3692" s="0" t="n">
        <f aca="false">IF(AND(NOT(ISNA(I3692)),ISNA(J3692)),1,0)</f>
        <v>0</v>
      </c>
      <c r="Q3692" s="0" t="n">
        <f aca="false">IF(AND(ISNA(I3692),NOT(ISNA(J3692))),1,0)</f>
        <v>0</v>
      </c>
      <c r="R3692" s="0" t="n">
        <f aca="false">IF(SUM(O3692:Q3692)&lt;&gt;1,"ERROR",1)</f>
        <v>1</v>
      </c>
    </row>
    <row r="3693" customFormat="false" ht="12.8" hidden="false" customHeight="false" outlineLevel="0" collapsed="false">
      <c r="A3693" s="0" t="str">
        <f aca="false">gait_events!B3923</f>
        <v>pp075</v>
      </c>
      <c r="B3693" s="0" t="str">
        <f aca="false">VLOOKUP(A3693,participants!A:B,2,0)</f>
        <v>M</v>
      </c>
      <c r="C3693" s="0" t="n">
        <f aca="false">VLOOKUP(A3693,participants!A:C,3,0)</f>
        <v>59</v>
      </c>
      <c r="D3693" s="0" t="str">
        <f aca="false">VLOOKUP(A3693,participants!A:F,6,0)</f>
        <v>PD</v>
      </c>
      <c r="E3693" s="0" t="str">
        <f aca="false">IF(LEN(SUBSTITUTE(gait_events!C3923,"_run-",""))&lt;&gt;LEN(gait_events!C3923),LEFT(RIGHT(gait_events!C3923,LEN(gait_events!C3923)-19),FIND("_run-",RIGHT(gait_events!C3923,LEN(gait_events!C3923)-19),1)-1),RIGHT(gait_events!C3923,LEN(gait_events!C3923)-19))</f>
        <v>Slow</v>
      </c>
      <c r="F3693" s="0" t="str">
        <f aca="false">IF(LEN(SUBSTITUTE(gait_events!C3923,"_run-",""))&lt;&gt;LEN(gait_events!C3923),RIGHT(gait_events!C3923,LEN(gait_events!C3923)-FIND("_run-",gait_events!C3923,1)-4),"")</f>
        <v>on</v>
      </c>
      <c r="G3693" s="0" t="str">
        <f aca="false">gait_events!D3923</f>
        <v>left_shank</v>
      </c>
      <c r="H3693" s="0" t="str">
        <f aca="false">gait_events!E3923</f>
        <v>FC</v>
      </c>
      <c r="I3693" s="0" t="n">
        <f aca="false">IF(gait_events!F3923&lt;&gt;"",gait_events!F3923,NA())</f>
        <v>513</v>
      </c>
      <c r="J3693" s="0" t="n">
        <f aca="false">IF(gait_events!G3923&lt;&gt;"",gait_events!G3923,NA())</f>
        <v>513</v>
      </c>
      <c r="K3693" s="0" t="n">
        <f aca="false">I3693-J3693</f>
        <v>0</v>
      </c>
      <c r="L3693" s="0" t="n">
        <f aca="false">K3693*5</f>
        <v>0</v>
      </c>
      <c r="M3693" s="0" t="n">
        <f aca="false">IF(NOT(ISNA(I3693)),1,0)</f>
        <v>1</v>
      </c>
      <c r="N3693" s="0" t="n">
        <f aca="false">IF(NOT(ISNA(J3693)),1,0)</f>
        <v>1</v>
      </c>
      <c r="O3693" s="0" t="n">
        <f aca="false">IF(AND(NOT(ISNA(I3693)),NOT(ISNA(J3693))),1,0)</f>
        <v>1</v>
      </c>
      <c r="P3693" s="0" t="n">
        <f aca="false">IF(AND(NOT(ISNA(I3693)),ISNA(J3693)),1,0)</f>
        <v>0</v>
      </c>
      <c r="Q3693" s="0" t="n">
        <f aca="false">IF(AND(ISNA(I3693),NOT(ISNA(J3693))),1,0)</f>
        <v>0</v>
      </c>
      <c r="R3693" s="0" t="n">
        <f aca="false">IF(SUM(O3693:Q3693)&lt;&gt;1,"ERROR",1)</f>
        <v>1</v>
      </c>
    </row>
    <row r="3694" customFormat="false" ht="12.8" hidden="false" customHeight="false" outlineLevel="0" collapsed="false">
      <c r="A3694" s="0" t="str">
        <f aca="false">gait_events!B3924</f>
        <v>pp075</v>
      </c>
      <c r="B3694" s="0" t="str">
        <f aca="false">VLOOKUP(A3694,participants!A:B,2,0)</f>
        <v>M</v>
      </c>
      <c r="C3694" s="0" t="n">
        <f aca="false">VLOOKUP(A3694,participants!A:C,3,0)</f>
        <v>59</v>
      </c>
      <c r="D3694" s="0" t="str">
        <f aca="false">VLOOKUP(A3694,participants!A:F,6,0)</f>
        <v>PD</v>
      </c>
      <c r="E3694" s="0" t="str">
        <f aca="false">IF(LEN(SUBSTITUTE(gait_events!C3924,"_run-",""))&lt;&gt;LEN(gait_events!C3924),LEFT(RIGHT(gait_events!C3924,LEN(gait_events!C3924)-19),FIND("_run-",RIGHT(gait_events!C3924,LEN(gait_events!C3924)-19),1)-1),RIGHT(gait_events!C3924,LEN(gait_events!C3924)-19))</f>
        <v>Slow</v>
      </c>
      <c r="F3694" s="0" t="str">
        <f aca="false">IF(LEN(SUBSTITUTE(gait_events!C3924,"_run-",""))&lt;&gt;LEN(gait_events!C3924),RIGHT(gait_events!C3924,LEN(gait_events!C3924)-FIND("_run-",gait_events!C3924,1)-4),"")</f>
        <v>on</v>
      </c>
      <c r="G3694" s="0" t="str">
        <f aca="false">gait_events!D3924</f>
        <v>left_shank</v>
      </c>
      <c r="H3694" s="0" t="str">
        <f aca="false">gait_events!E3924</f>
        <v>FC</v>
      </c>
      <c r="I3694" s="0" t="n">
        <f aca="false">IF(gait_events!F3924&lt;&gt;"",gait_events!F3924,NA())</f>
        <v>735</v>
      </c>
      <c r="J3694" s="0" t="n">
        <f aca="false">IF(gait_events!G3924&lt;&gt;"",gait_events!G3924,NA())</f>
        <v>737</v>
      </c>
      <c r="K3694" s="0" t="n">
        <f aca="false">I3694-J3694</f>
        <v>-2</v>
      </c>
      <c r="L3694" s="0" t="n">
        <f aca="false">K3694*5</f>
        <v>-10</v>
      </c>
      <c r="M3694" s="0" t="n">
        <f aca="false">IF(NOT(ISNA(I3694)),1,0)</f>
        <v>1</v>
      </c>
      <c r="N3694" s="0" t="n">
        <f aca="false">IF(NOT(ISNA(J3694)),1,0)</f>
        <v>1</v>
      </c>
      <c r="O3694" s="0" t="n">
        <f aca="false">IF(AND(NOT(ISNA(I3694)),NOT(ISNA(J3694))),1,0)</f>
        <v>1</v>
      </c>
      <c r="P3694" s="0" t="n">
        <f aca="false">IF(AND(NOT(ISNA(I3694)),ISNA(J3694)),1,0)</f>
        <v>0</v>
      </c>
      <c r="Q3694" s="0" t="n">
        <f aca="false">IF(AND(ISNA(I3694),NOT(ISNA(J3694))),1,0)</f>
        <v>0</v>
      </c>
      <c r="R3694" s="0" t="n">
        <f aca="false">IF(SUM(O3694:Q3694)&lt;&gt;1,"ERROR",1)</f>
        <v>1</v>
      </c>
    </row>
    <row r="3695" customFormat="false" ht="12.8" hidden="false" customHeight="false" outlineLevel="0" collapsed="false">
      <c r="A3695" s="0" t="str">
        <f aca="false">gait_events!B3925</f>
        <v>pp075</v>
      </c>
      <c r="B3695" s="0" t="str">
        <f aca="false">VLOOKUP(A3695,participants!A:B,2,0)</f>
        <v>M</v>
      </c>
      <c r="C3695" s="0" t="n">
        <f aca="false">VLOOKUP(A3695,participants!A:C,3,0)</f>
        <v>59</v>
      </c>
      <c r="D3695" s="0" t="str">
        <f aca="false">VLOOKUP(A3695,participants!A:F,6,0)</f>
        <v>PD</v>
      </c>
      <c r="E3695" s="0" t="str">
        <f aca="false">IF(LEN(SUBSTITUTE(gait_events!C3925,"_run-",""))&lt;&gt;LEN(gait_events!C3925),LEFT(RIGHT(gait_events!C3925,LEN(gait_events!C3925)-19),FIND("_run-",RIGHT(gait_events!C3925,LEN(gait_events!C3925)-19),1)-1),RIGHT(gait_events!C3925,LEN(gait_events!C3925)-19))</f>
        <v>Slow</v>
      </c>
      <c r="F3695" s="0" t="str">
        <f aca="false">IF(LEN(SUBSTITUTE(gait_events!C3925,"_run-",""))&lt;&gt;LEN(gait_events!C3925),RIGHT(gait_events!C3925,LEN(gait_events!C3925)-FIND("_run-",gait_events!C3925,1)-4),"")</f>
        <v>on</v>
      </c>
      <c r="G3695" s="0" t="str">
        <f aca="false">gait_events!D3925</f>
        <v>left_shank</v>
      </c>
      <c r="H3695" s="0" t="str">
        <f aca="false">gait_events!E3925</f>
        <v>FC</v>
      </c>
      <c r="I3695" s="0" t="n">
        <f aca="false">IF(gait_events!F3925&lt;&gt;"",gait_events!F3925,NA())</f>
        <v>956</v>
      </c>
      <c r="J3695" s="0" t="n">
        <f aca="false">IF(gait_events!G3925&lt;&gt;"",gait_events!G3925,NA())</f>
        <v>957</v>
      </c>
      <c r="K3695" s="0" t="n">
        <f aca="false">I3695-J3695</f>
        <v>-1</v>
      </c>
      <c r="L3695" s="0" t="n">
        <f aca="false">K3695*5</f>
        <v>-5</v>
      </c>
      <c r="M3695" s="0" t="n">
        <f aca="false">IF(NOT(ISNA(I3695)),1,0)</f>
        <v>1</v>
      </c>
      <c r="N3695" s="0" t="n">
        <f aca="false">IF(NOT(ISNA(J3695)),1,0)</f>
        <v>1</v>
      </c>
      <c r="O3695" s="0" t="n">
        <f aca="false">IF(AND(NOT(ISNA(I3695)),NOT(ISNA(J3695))),1,0)</f>
        <v>1</v>
      </c>
      <c r="P3695" s="0" t="n">
        <f aca="false">IF(AND(NOT(ISNA(I3695)),ISNA(J3695)),1,0)</f>
        <v>0</v>
      </c>
      <c r="Q3695" s="0" t="n">
        <f aca="false">IF(AND(ISNA(I3695),NOT(ISNA(J3695))),1,0)</f>
        <v>0</v>
      </c>
      <c r="R3695" s="0" t="n">
        <f aca="false">IF(SUM(O3695:Q3695)&lt;&gt;1,"ERROR",1)</f>
        <v>1</v>
      </c>
    </row>
    <row r="3696" customFormat="false" ht="12.8" hidden="false" customHeight="false" outlineLevel="0" collapsed="false">
      <c r="A3696" s="0" t="str">
        <f aca="false">gait_events!B3926</f>
        <v>pp075</v>
      </c>
      <c r="B3696" s="0" t="str">
        <f aca="false">VLOOKUP(A3696,participants!A:B,2,0)</f>
        <v>M</v>
      </c>
      <c r="C3696" s="0" t="n">
        <f aca="false">VLOOKUP(A3696,participants!A:C,3,0)</f>
        <v>59</v>
      </c>
      <c r="D3696" s="0" t="str">
        <f aca="false">VLOOKUP(A3696,participants!A:F,6,0)</f>
        <v>PD</v>
      </c>
      <c r="E3696" s="0" t="str">
        <f aca="false">IF(LEN(SUBSTITUTE(gait_events!C3926,"_run-",""))&lt;&gt;LEN(gait_events!C3926),LEFT(RIGHT(gait_events!C3926,LEN(gait_events!C3926)-19),FIND("_run-",RIGHT(gait_events!C3926,LEN(gait_events!C3926)-19),1)-1),RIGHT(gait_events!C3926,LEN(gait_events!C3926)-19))</f>
        <v>Slow</v>
      </c>
      <c r="F3696" s="0" t="str">
        <f aca="false">IF(LEN(SUBSTITUTE(gait_events!C3926,"_run-",""))&lt;&gt;LEN(gait_events!C3926),RIGHT(gait_events!C3926,LEN(gait_events!C3926)-FIND("_run-",gait_events!C3926,1)-4),"")</f>
        <v>on</v>
      </c>
      <c r="G3696" s="0" t="str">
        <f aca="false">gait_events!D3926</f>
        <v>left_shank</v>
      </c>
      <c r="H3696" s="0" t="str">
        <f aca="false">gait_events!E3926</f>
        <v>FC</v>
      </c>
      <c r="I3696" s="0" t="n">
        <f aca="false">IF(gait_events!F3926&lt;&gt;"",gait_events!F3926,NA())</f>
        <v>1190</v>
      </c>
      <c r="J3696" s="0" t="n">
        <f aca="false">IF(gait_events!G3926&lt;&gt;"",gait_events!G3926,NA())</f>
        <v>1189</v>
      </c>
      <c r="K3696" s="0" t="n">
        <f aca="false">I3696-J3696</f>
        <v>1</v>
      </c>
      <c r="L3696" s="0" t="n">
        <f aca="false">K3696*5</f>
        <v>5</v>
      </c>
      <c r="M3696" s="0" t="n">
        <f aca="false">IF(NOT(ISNA(I3696)),1,0)</f>
        <v>1</v>
      </c>
      <c r="N3696" s="0" t="n">
        <f aca="false">IF(NOT(ISNA(J3696)),1,0)</f>
        <v>1</v>
      </c>
      <c r="O3696" s="0" t="n">
        <f aca="false">IF(AND(NOT(ISNA(I3696)),NOT(ISNA(J3696))),1,0)</f>
        <v>1</v>
      </c>
      <c r="P3696" s="0" t="n">
        <f aca="false">IF(AND(NOT(ISNA(I3696)),ISNA(J3696)),1,0)</f>
        <v>0</v>
      </c>
      <c r="Q3696" s="0" t="n">
        <f aca="false">IF(AND(ISNA(I3696),NOT(ISNA(J3696))),1,0)</f>
        <v>0</v>
      </c>
      <c r="R3696" s="0" t="n">
        <f aca="false">IF(SUM(O3696:Q3696)&lt;&gt;1,"ERROR",1)</f>
        <v>1</v>
      </c>
    </row>
    <row r="3697" customFormat="false" ht="12.8" hidden="false" customHeight="false" outlineLevel="0" collapsed="false">
      <c r="A3697" s="0" t="str">
        <f aca="false">gait_events!B3927</f>
        <v>pp075</v>
      </c>
      <c r="B3697" s="0" t="str">
        <f aca="false">VLOOKUP(A3697,participants!A:B,2,0)</f>
        <v>M</v>
      </c>
      <c r="C3697" s="0" t="n">
        <f aca="false">VLOOKUP(A3697,participants!A:C,3,0)</f>
        <v>59</v>
      </c>
      <c r="D3697" s="0" t="str">
        <f aca="false">VLOOKUP(A3697,participants!A:F,6,0)</f>
        <v>PD</v>
      </c>
      <c r="E3697" s="0" t="str">
        <f aca="false">IF(LEN(SUBSTITUTE(gait_events!C3927,"_run-",""))&lt;&gt;LEN(gait_events!C3927),LEFT(RIGHT(gait_events!C3927,LEN(gait_events!C3927)-19),FIND("_run-",RIGHT(gait_events!C3927,LEN(gait_events!C3927)-19),1)-1),RIGHT(gait_events!C3927,LEN(gait_events!C3927)-19))</f>
        <v>Slow</v>
      </c>
      <c r="F3697" s="0" t="str">
        <f aca="false">IF(LEN(SUBSTITUTE(gait_events!C3927,"_run-",""))&lt;&gt;LEN(gait_events!C3927),RIGHT(gait_events!C3927,LEN(gait_events!C3927)-FIND("_run-",gait_events!C3927,1)-4),"")</f>
        <v>on</v>
      </c>
      <c r="G3697" s="0" t="str">
        <f aca="false">gait_events!D3927</f>
        <v>right_shank</v>
      </c>
      <c r="H3697" s="0" t="str">
        <f aca="false">gait_events!E3927</f>
        <v>IC</v>
      </c>
      <c r="I3697" s="0" t="n">
        <f aca="false">IF(gait_events!F3927&lt;&gt;"",gait_events!F3927,NA())</f>
        <v>23</v>
      </c>
      <c r="J3697" s="0" t="n">
        <f aca="false">IF(gait_events!G3927&lt;&gt;"",gait_events!G3927,NA())</f>
        <v>29</v>
      </c>
      <c r="K3697" s="0" t="n">
        <f aca="false">I3697-J3697</f>
        <v>-6</v>
      </c>
      <c r="L3697" s="0" t="n">
        <f aca="false">K3697*5</f>
        <v>-30</v>
      </c>
      <c r="M3697" s="0" t="n">
        <f aca="false">IF(NOT(ISNA(I3697)),1,0)</f>
        <v>1</v>
      </c>
      <c r="N3697" s="0" t="n">
        <f aca="false">IF(NOT(ISNA(J3697)),1,0)</f>
        <v>1</v>
      </c>
      <c r="O3697" s="0" t="n">
        <f aca="false">IF(AND(NOT(ISNA(I3697)),NOT(ISNA(J3697))),1,0)</f>
        <v>1</v>
      </c>
      <c r="P3697" s="0" t="n">
        <f aca="false">IF(AND(NOT(ISNA(I3697)),ISNA(J3697)),1,0)</f>
        <v>0</v>
      </c>
      <c r="Q3697" s="0" t="n">
        <f aca="false">IF(AND(ISNA(I3697),NOT(ISNA(J3697))),1,0)</f>
        <v>0</v>
      </c>
      <c r="R3697" s="0" t="n">
        <f aca="false">IF(SUM(O3697:Q3697)&lt;&gt;1,"ERROR",1)</f>
        <v>1</v>
      </c>
    </row>
    <row r="3698" customFormat="false" ht="12.8" hidden="false" customHeight="false" outlineLevel="0" collapsed="false">
      <c r="A3698" s="0" t="str">
        <f aca="false">gait_events!B3928</f>
        <v>pp075</v>
      </c>
      <c r="B3698" s="0" t="str">
        <f aca="false">VLOOKUP(A3698,participants!A:B,2,0)</f>
        <v>M</v>
      </c>
      <c r="C3698" s="0" t="n">
        <f aca="false">VLOOKUP(A3698,participants!A:C,3,0)</f>
        <v>59</v>
      </c>
      <c r="D3698" s="0" t="str">
        <f aca="false">VLOOKUP(A3698,participants!A:F,6,0)</f>
        <v>PD</v>
      </c>
      <c r="E3698" s="0" t="str">
        <f aca="false">IF(LEN(SUBSTITUTE(gait_events!C3928,"_run-",""))&lt;&gt;LEN(gait_events!C3928),LEFT(RIGHT(gait_events!C3928,LEN(gait_events!C3928)-19),FIND("_run-",RIGHT(gait_events!C3928,LEN(gait_events!C3928)-19),1)-1),RIGHT(gait_events!C3928,LEN(gait_events!C3928)-19))</f>
        <v>Slow</v>
      </c>
      <c r="F3698" s="0" t="str">
        <f aca="false">IF(LEN(SUBSTITUTE(gait_events!C3928,"_run-",""))&lt;&gt;LEN(gait_events!C3928),RIGHT(gait_events!C3928,LEN(gait_events!C3928)-FIND("_run-",gait_events!C3928,1)-4),"")</f>
        <v>on</v>
      </c>
      <c r="G3698" s="0" t="str">
        <f aca="false">gait_events!D3928</f>
        <v>right_shank</v>
      </c>
      <c r="H3698" s="0" t="str">
        <f aca="false">gait_events!E3928</f>
        <v>IC</v>
      </c>
      <c r="I3698" s="0" t="n">
        <f aca="false">IF(gait_events!F3928&lt;&gt;"",gait_events!F3928,NA())</f>
        <v>258</v>
      </c>
      <c r="J3698" s="0" t="n">
        <f aca="false">IF(gait_events!G3928&lt;&gt;"",gait_events!G3928,NA())</f>
        <v>259</v>
      </c>
      <c r="K3698" s="0" t="n">
        <f aca="false">I3698-J3698</f>
        <v>-1</v>
      </c>
      <c r="L3698" s="0" t="n">
        <f aca="false">K3698*5</f>
        <v>-5</v>
      </c>
      <c r="M3698" s="0" t="n">
        <f aca="false">IF(NOT(ISNA(I3698)),1,0)</f>
        <v>1</v>
      </c>
      <c r="N3698" s="0" t="n">
        <f aca="false">IF(NOT(ISNA(J3698)),1,0)</f>
        <v>1</v>
      </c>
      <c r="O3698" s="0" t="n">
        <f aca="false">IF(AND(NOT(ISNA(I3698)),NOT(ISNA(J3698))),1,0)</f>
        <v>1</v>
      </c>
      <c r="P3698" s="0" t="n">
        <f aca="false">IF(AND(NOT(ISNA(I3698)),ISNA(J3698)),1,0)</f>
        <v>0</v>
      </c>
      <c r="Q3698" s="0" t="n">
        <f aca="false">IF(AND(ISNA(I3698),NOT(ISNA(J3698))),1,0)</f>
        <v>0</v>
      </c>
      <c r="R3698" s="0" t="n">
        <f aca="false">IF(SUM(O3698:Q3698)&lt;&gt;1,"ERROR",1)</f>
        <v>1</v>
      </c>
    </row>
    <row r="3699" customFormat="false" ht="12.8" hidden="false" customHeight="false" outlineLevel="0" collapsed="false">
      <c r="A3699" s="0" t="str">
        <f aca="false">gait_events!B3929</f>
        <v>pp075</v>
      </c>
      <c r="B3699" s="0" t="str">
        <f aca="false">VLOOKUP(A3699,participants!A:B,2,0)</f>
        <v>M</v>
      </c>
      <c r="C3699" s="0" t="n">
        <f aca="false">VLOOKUP(A3699,participants!A:C,3,0)</f>
        <v>59</v>
      </c>
      <c r="D3699" s="0" t="str">
        <f aca="false">VLOOKUP(A3699,participants!A:F,6,0)</f>
        <v>PD</v>
      </c>
      <c r="E3699" s="0" t="str">
        <f aca="false">IF(LEN(SUBSTITUTE(gait_events!C3929,"_run-",""))&lt;&gt;LEN(gait_events!C3929),LEFT(RIGHT(gait_events!C3929,LEN(gait_events!C3929)-19),FIND("_run-",RIGHT(gait_events!C3929,LEN(gait_events!C3929)-19),1)-1),RIGHT(gait_events!C3929,LEN(gait_events!C3929)-19))</f>
        <v>Slow</v>
      </c>
      <c r="F3699" s="0" t="str">
        <f aca="false">IF(LEN(SUBSTITUTE(gait_events!C3929,"_run-",""))&lt;&gt;LEN(gait_events!C3929),RIGHT(gait_events!C3929,LEN(gait_events!C3929)-FIND("_run-",gait_events!C3929,1)-4),"")</f>
        <v>on</v>
      </c>
      <c r="G3699" s="0" t="str">
        <f aca="false">gait_events!D3929</f>
        <v>right_shank</v>
      </c>
      <c r="H3699" s="0" t="str">
        <f aca="false">gait_events!E3929</f>
        <v>IC</v>
      </c>
      <c r="I3699" s="0" t="n">
        <f aca="false">IF(gait_events!F3929&lt;&gt;"",gait_events!F3929,NA())</f>
        <v>484</v>
      </c>
      <c r="J3699" s="0" t="n">
        <f aca="false">IF(gait_events!G3929&lt;&gt;"",gait_events!G3929,NA())</f>
        <v>486</v>
      </c>
      <c r="K3699" s="0" t="n">
        <f aca="false">I3699-J3699</f>
        <v>-2</v>
      </c>
      <c r="L3699" s="0" t="n">
        <f aca="false">K3699*5</f>
        <v>-10</v>
      </c>
      <c r="M3699" s="0" t="n">
        <f aca="false">IF(NOT(ISNA(I3699)),1,0)</f>
        <v>1</v>
      </c>
      <c r="N3699" s="0" t="n">
        <f aca="false">IF(NOT(ISNA(J3699)),1,0)</f>
        <v>1</v>
      </c>
      <c r="O3699" s="0" t="n">
        <f aca="false">IF(AND(NOT(ISNA(I3699)),NOT(ISNA(J3699))),1,0)</f>
        <v>1</v>
      </c>
      <c r="P3699" s="0" t="n">
        <f aca="false">IF(AND(NOT(ISNA(I3699)),ISNA(J3699)),1,0)</f>
        <v>0</v>
      </c>
      <c r="Q3699" s="0" t="n">
        <f aca="false">IF(AND(ISNA(I3699),NOT(ISNA(J3699))),1,0)</f>
        <v>0</v>
      </c>
      <c r="R3699" s="0" t="n">
        <f aca="false">IF(SUM(O3699:Q3699)&lt;&gt;1,"ERROR",1)</f>
        <v>1</v>
      </c>
    </row>
    <row r="3700" customFormat="false" ht="12.8" hidden="false" customHeight="false" outlineLevel="0" collapsed="false">
      <c r="A3700" s="0" t="str">
        <f aca="false">gait_events!B3930</f>
        <v>pp075</v>
      </c>
      <c r="B3700" s="0" t="str">
        <f aca="false">VLOOKUP(A3700,participants!A:B,2,0)</f>
        <v>M</v>
      </c>
      <c r="C3700" s="0" t="n">
        <f aca="false">VLOOKUP(A3700,participants!A:C,3,0)</f>
        <v>59</v>
      </c>
      <c r="D3700" s="0" t="str">
        <f aca="false">VLOOKUP(A3700,participants!A:F,6,0)</f>
        <v>PD</v>
      </c>
      <c r="E3700" s="0" t="str">
        <f aca="false">IF(LEN(SUBSTITUTE(gait_events!C3930,"_run-",""))&lt;&gt;LEN(gait_events!C3930),LEFT(RIGHT(gait_events!C3930,LEN(gait_events!C3930)-19),FIND("_run-",RIGHT(gait_events!C3930,LEN(gait_events!C3930)-19),1)-1),RIGHT(gait_events!C3930,LEN(gait_events!C3930)-19))</f>
        <v>Slow</v>
      </c>
      <c r="F3700" s="0" t="str">
        <f aca="false">IF(LEN(SUBSTITUTE(gait_events!C3930,"_run-",""))&lt;&gt;LEN(gait_events!C3930),RIGHT(gait_events!C3930,LEN(gait_events!C3930)-FIND("_run-",gait_events!C3930,1)-4),"")</f>
        <v>on</v>
      </c>
      <c r="G3700" s="0" t="str">
        <f aca="false">gait_events!D3930</f>
        <v>right_shank</v>
      </c>
      <c r="H3700" s="0" t="str">
        <f aca="false">gait_events!E3930</f>
        <v>IC</v>
      </c>
      <c r="I3700" s="0" t="n">
        <f aca="false">IF(gait_events!F3930&lt;&gt;"",gait_events!F3930,NA())</f>
        <v>701</v>
      </c>
      <c r="J3700" s="0" t="n">
        <f aca="false">IF(gait_events!G3930&lt;&gt;"",gait_events!G3930,NA())</f>
        <v>703</v>
      </c>
      <c r="K3700" s="0" t="n">
        <f aca="false">I3700-J3700</f>
        <v>-2</v>
      </c>
      <c r="L3700" s="0" t="n">
        <f aca="false">K3700*5</f>
        <v>-10</v>
      </c>
      <c r="M3700" s="0" t="n">
        <f aca="false">IF(NOT(ISNA(I3700)),1,0)</f>
        <v>1</v>
      </c>
      <c r="N3700" s="0" t="n">
        <f aca="false">IF(NOT(ISNA(J3700)),1,0)</f>
        <v>1</v>
      </c>
      <c r="O3700" s="0" t="n">
        <f aca="false">IF(AND(NOT(ISNA(I3700)),NOT(ISNA(J3700))),1,0)</f>
        <v>1</v>
      </c>
      <c r="P3700" s="0" t="n">
        <f aca="false">IF(AND(NOT(ISNA(I3700)),ISNA(J3700)),1,0)</f>
        <v>0</v>
      </c>
      <c r="Q3700" s="0" t="n">
        <f aca="false">IF(AND(ISNA(I3700),NOT(ISNA(J3700))),1,0)</f>
        <v>0</v>
      </c>
      <c r="R3700" s="0" t="n">
        <f aca="false">IF(SUM(O3700:Q3700)&lt;&gt;1,"ERROR",1)</f>
        <v>1</v>
      </c>
    </row>
    <row r="3701" customFormat="false" ht="12.8" hidden="false" customHeight="false" outlineLevel="0" collapsed="false">
      <c r="A3701" s="0" t="str">
        <f aca="false">gait_events!B3931</f>
        <v>pp075</v>
      </c>
      <c r="B3701" s="0" t="str">
        <f aca="false">VLOOKUP(A3701,participants!A:B,2,0)</f>
        <v>M</v>
      </c>
      <c r="C3701" s="0" t="n">
        <f aca="false">VLOOKUP(A3701,participants!A:C,3,0)</f>
        <v>59</v>
      </c>
      <c r="D3701" s="0" t="str">
        <f aca="false">VLOOKUP(A3701,participants!A:F,6,0)</f>
        <v>PD</v>
      </c>
      <c r="E3701" s="0" t="str">
        <f aca="false">IF(LEN(SUBSTITUTE(gait_events!C3931,"_run-",""))&lt;&gt;LEN(gait_events!C3931),LEFT(RIGHT(gait_events!C3931,LEN(gait_events!C3931)-19),FIND("_run-",RIGHT(gait_events!C3931,LEN(gait_events!C3931)-19),1)-1),RIGHT(gait_events!C3931,LEN(gait_events!C3931)-19))</f>
        <v>Slow</v>
      </c>
      <c r="F3701" s="0" t="str">
        <f aca="false">IF(LEN(SUBSTITUTE(gait_events!C3931,"_run-",""))&lt;&gt;LEN(gait_events!C3931),RIGHT(gait_events!C3931,LEN(gait_events!C3931)-FIND("_run-",gait_events!C3931,1)-4),"")</f>
        <v>on</v>
      </c>
      <c r="G3701" s="0" t="str">
        <f aca="false">gait_events!D3931</f>
        <v>right_shank</v>
      </c>
      <c r="H3701" s="0" t="str">
        <f aca="false">gait_events!E3931</f>
        <v>IC</v>
      </c>
      <c r="I3701" s="0" t="n">
        <f aca="false">IF(gait_events!F3931&lt;&gt;"",gait_events!F3931,NA())</f>
        <v>925</v>
      </c>
      <c r="J3701" s="0" t="n">
        <f aca="false">IF(gait_events!G3931&lt;&gt;"",gait_events!G3931,NA())</f>
        <v>926</v>
      </c>
      <c r="K3701" s="0" t="n">
        <f aca="false">I3701-J3701</f>
        <v>-1</v>
      </c>
      <c r="L3701" s="0" t="n">
        <f aca="false">K3701*5</f>
        <v>-5</v>
      </c>
      <c r="M3701" s="0" t="n">
        <f aca="false">IF(NOT(ISNA(I3701)),1,0)</f>
        <v>1</v>
      </c>
      <c r="N3701" s="0" t="n">
        <f aca="false">IF(NOT(ISNA(J3701)),1,0)</f>
        <v>1</v>
      </c>
      <c r="O3701" s="0" t="n">
        <f aca="false">IF(AND(NOT(ISNA(I3701)),NOT(ISNA(J3701))),1,0)</f>
        <v>1</v>
      </c>
      <c r="P3701" s="0" t="n">
        <f aca="false">IF(AND(NOT(ISNA(I3701)),ISNA(J3701)),1,0)</f>
        <v>0</v>
      </c>
      <c r="Q3701" s="0" t="n">
        <f aca="false">IF(AND(ISNA(I3701),NOT(ISNA(J3701))),1,0)</f>
        <v>0</v>
      </c>
      <c r="R3701" s="0" t="n">
        <f aca="false">IF(SUM(O3701:Q3701)&lt;&gt;1,"ERROR",1)</f>
        <v>1</v>
      </c>
    </row>
    <row r="3702" customFormat="false" ht="12.8" hidden="false" customHeight="false" outlineLevel="0" collapsed="false">
      <c r="A3702" s="0" t="str">
        <f aca="false">gait_events!B2905</f>
        <v>pp058</v>
      </c>
      <c r="B3702" s="0" t="str">
        <f aca="false">VLOOKUP(A3702,participants!A:B,2,0)</f>
        <v>M</v>
      </c>
      <c r="C3702" s="0" t="n">
        <f aca="false">VLOOKUP(A3702,participants!A:C,3,0)</f>
        <v>24</v>
      </c>
      <c r="D3702" s="0" t="str">
        <f aca="false">VLOOKUP(A3702,participants!A:F,6,0)</f>
        <v>MS</v>
      </c>
      <c r="E3702" s="0" t="str">
        <f aca="false">IF(LEN(SUBSTITUTE(gait_events!C2905,"_run-",""))&lt;&gt;LEN(gait_events!C2905),LEFT(RIGHT(gait_events!C2905,LEN(gait_events!C2905)-19),FIND("_run-",RIGHT(gait_events!C2905,LEN(gait_events!C2905)-19),1)-1),RIGHT(gait_events!C2905,LEN(gait_events!C2905)-19))</f>
        <v>Slow</v>
      </c>
      <c r="F3702" s="0" t="str">
        <f aca="false">IF(LEN(SUBSTITUTE(gait_events!C2905,"_run-",""))&lt;&gt;LEN(gait_events!C2905),RIGHT(gait_events!C2905,LEN(gait_events!C2905)-FIND("_run-",gait_events!C2905,1)-4),"")</f>
        <v>schub</v>
      </c>
      <c r="G3702" s="0" t="str">
        <f aca="false">gait_events!D2905</f>
        <v>right_shank</v>
      </c>
      <c r="H3702" s="0" t="str">
        <f aca="false">gait_events!E2905</f>
        <v>FC</v>
      </c>
      <c r="I3702" s="0" t="n">
        <f aca="false">IF(gait_events!F2905&lt;&gt;"",gait_events!F2905,NA())</f>
        <v>1647</v>
      </c>
      <c r="J3702" s="0" t="n">
        <f aca="false">IF(gait_events!G2905&lt;&gt;"",gait_events!G2905,NA())</f>
        <v>1647</v>
      </c>
      <c r="K3702" s="0" t="n">
        <f aca="false">I3702-J3702</f>
        <v>0</v>
      </c>
      <c r="L3702" s="0" t="n">
        <f aca="false">K3702*5</f>
        <v>0</v>
      </c>
      <c r="M3702" s="0" t="n">
        <f aca="false">IF(NOT(ISNA(I3702)),1,0)</f>
        <v>1</v>
      </c>
      <c r="N3702" s="0" t="n">
        <f aca="false">IF(NOT(ISNA(J3702)),1,0)</f>
        <v>1</v>
      </c>
      <c r="O3702" s="0" t="n">
        <f aca="false">IF(AND(NOT(ISNA(I3702)),NOT(ISNA(J3702))),1,0)</f>
        <v>1</v>
      </c>
      <c r="P3702" s="0" t="n">
        <f aca="false">IF(AND(NOT(ISNA(I3702)),ISNA(J3702)),1,0)</f>
        <v>0</v>
      </c>
      <c r="Q3702" s="0" t="n">
        <f aca="false">IF(AND(ISNA(I3702),NOT(ISNA(J3702))),1,0)</f>
        <v>0</v>
      </c>
      <c r="R3702" s="0" t="n">
        <f aca="false">IF(SUM(O3702:Q3702)&lt;&gt;1,"ERROR",1)</f>
        <v>1</v>
      </c>
    </row>
    <row r="3703" customFormat="false" ht="12.8" hidden="false" customHeight="false" outlineLevel="0" collapsed="false">
      <c r="A3703" s="0" t="str">
        <f aca="false">gait_events!B2906</f>
        <v>pp058</v>
      </c>
      <c r="B3703" s="0" t="str">
        <f aca="false">VLOOKUP(A3703,participants!A:B,2,0)</f>
        <v>M</v>
      </c>
      <c r="C3703" s="0" t="n">
        <f aca="false">VLOOKUP(A3703,participants!A:C,3,0)</f>
        <v>24</v>
      </c>
      <c r="D3703" s="0" t="str">
        <f aca="false">VLOOKUP(A3703,participants!A:F,6,0)</f>
        <v>MS</v>
      </c>
      <c r="E3703" s="0" t="str">
        <f aca="false">IF(LEN(SUBSTITUTE(gait_events!C2906,"_run-",""))&lt;&gt;LEN(gait_events!C2906),LEFT(RIGHT(gait_events!C2906,LEN(gait_events!C2906)-19),FIND("_run-",RIGHT(gait_events!C2906,LEN(gait_events!C2906)-19),1)-1),RIGHT(gait_events!C2906,LEN(gait_events!C2906)-19))</f>
        <v>Slow</v>
      </c>
      <c r="F3703" s="0" t="str">
        <f aca="false">IF(LEN(SUBSTITUTE(gait_events!C2906,"_run-",""))&lt;&gt;LEN(gait_events!C2906),RIGHT(gait_events!C2906,LEN(gait_events!C2906)-FIND("_run-",gait_events!C2906,1)-4),"")</f>
        <v>schub</v>
      </c>
      <c r="G3703" s="0" t="str">
        <f aca="false">gait_events!D2906</f>
        <v>right_shank</v>
      </c>
      <c r="H3703" s="0" t="str">
        <f aca="false">gait_events!E2906</f>
        <v>FC</v>
      </c>
      <c r="I3703" s="0" t="n">
        <f aca="false">IF(gait_events!F2906&lt;&gt;"",gait_events!F2906,NA())</f>
        <v>1961</v>
      </c>
      <c r="J3703" s="0" t="n">
        <f aca="false">IF(gait_events!G2906&lt;&gt;"",gait_events!G2906,NA())</f>
        <v>1962</v>
      </c>
      <c r="K3703" s="0" t="n">
        <f aca="false">I3703-J3703</f>
        <v>-1</v>
      </c>
      <c r="L3703" s="0" t="n">
        <f aca="false">K3703*5</f>
        <v>-5</v>
      </c>
      <c r="M3703" s="0" t="n">
        <f aca="false">IF(NOT(ISNA(I3703)),1,0)</f>
        <v>1</v>
      </c>
      <c r="N3703" s="0" t="n">
        <f aca="false">IF(NOT(ISNA(J3703)),1,0)</f>
        <v>1</v>
      </c>
      <c r="O3703" s="0" t="n">
        <f aca="false">IF(AND(NOT(ISNA(I3703)),NOT(ISNA(J3703))),1,0)</f>
        <v>1</v>
      </c>
      <c r="P3703" s="0" t="n">
        <f aca="false">IF(AND(NOT(ISNA(I3703)),ISNA(J3703)),1,0)</f>
        <v>0</v>
      </c>
      <c r="Q3703" s="0" t="n">
        <f aca="false">IF(AND(ISNA(I3703),NOT(ISNA(J3703))),1,0)</f>
        <v>0</v>
      </c>
      <c r="R3703" s="0" t="n">
        <f aca="false">IF(SUM(O3703:Q3703)&lt;&gt;1,"ERROR",1)</f>
        <v>1</v>
      </c>
    </row>
    <row r="3704" customFormat="false" ht="12.8" hidden="false" customHeight="false" outlineLevel="0" collapsed="false">
      <c r="A3704" s="0" t="str">
        <f aca="false">gait_events!B2907</f>
        <v>pp058</v>
      </c>
      <c r="B3704" s="0" t="str">
        <f aca="false">VLOOKUP(A3704,participants!A:B,2,0)</f>
        <v>M</v>
      </c>
      <c r="C3704" s="0" t="n">
        <f aca="false">VLOOKUP(A3704,participants!A:C,3,0)</f>
        <v>24</v>
      </c>
      <c r="D3704" s="0" t="str">
        <f aca="false">VLOOKUP(A3704,participants!A:F,6,0)</f>
        <v>MS</v>
      </c>
      <c r="E3704" s="0" t="str">
        <f aca="false">IF(LEN(SUBSTITUTE(gait_events!C2907,"_run-",""))&lt;&gt;LEN(gait_events!C2907),LEFT(RIGHT(gait_events!C2907,LEN(gait_events!C2907)-19),FIND("_run-",RIGHT(gait_events!C2907,LEN(gait_events!C2907)-19),1)-1),RIGHT(gait_events!C2907,LEN(gait_events!C2907)-19))</f>
        <v>Slow</v>
      </c>
      <c r="F3704" s="0" t="str">
        <f aca="false">IF(LEN(SUBSTITUTE(gait_events!C2907,"_run-",""))&lt;&gt;LEN(gait_events!C2907),RIGHT(gait_events!C2907,LEN(gait_events!C2907)-FIND("_run-",gait_events!C2907,1)-4),"")</f>
        <v>schub</v>
      </c>
      <c r="G3704" s="0" t="str">
        <f aca="false">gait_events!D2907</f>
        <v>right_shank</v>
      </c>
      <c r="H3704" s="0" t="str">
        <f aca="false">gait_events!E2907</f>
        <v>FC</v>
      </c>
      <c r="I3704" s="0" t="n">
        <f aca="false">IF(gait_events!F2907&lt;&gt;"",gait_events!F2907,NA())</f>
        <v>2276</v>
      </c>
      <c r="J3704" s="0" t="n">
        <f aca="false">IF(gait_events!G2907&lt;&gt;"",gait_events!G2907,NA())</f>
        <v>2279</v>
      </c>
      <c r="K3704" s="0" t="n">
        <f aca="false">I3704-J3704</f>
        <v>-3</v>
      </c>
      <c r="L3704" s="0" t="n">
        <f aca="false">K3704*5</f>
        <v>-15</v>
      </c>
      <c r="M3704" s="0" t="n">
        <f aca="false">IF(NOT(ISNA(I3704)),1,0)</f>
        <v>1</v>
      </c>
      <c r="N3704" s="0" t="n">
        <f aca="false">IF(NOT(ISNA(J3704)),1,0)</f>
        <v>1</v>
      </c>
      <c r="O3704" s="0" t="n">
        <f aca="false">IF(AND(NOT(ISNA(I3704)),NOT(ISNA(J3704))),1,0)</f>
        <v>1</v>
      </c>
      <c r="P3704" s="0" t="n">
        <f aca="false">IF(AND(NOT(ISNA(I3704)),ISNA(J3704)),1,0)</f>
        <v>0</v>
      </c>
      <c r="Q3704" s="0" t="n">
        <f aca="false">IF(AND(ISNA(I3704),NOT(ISNA(J3704))),1,0)</f>
        <v>0</v>
      </c>
      <c r="R3704" s="0" t="n">
        <f aca="false">IF(SUM(O3704:Q3704)&lt;&gt;1,"ERROR",1)</f>
        <v>1</v>
      </c>
    </row>
    <row r="3705" customFormat="false" ht="12.8" hidden="false" customHeight="false" outlineLevel="0" collapsed="false">
      <c r="A3705" s="0" t="str">
        <f aca="false">gait_events!B2908</f>
        <v>pp058</v>
      </c>
      <c r="B3705" s="0" t="str">
        <f aca="false">VLOOKUP(A3705,participants!A:B,2,0)</f>
        <v>M</v>
      </c>
      <c r="C3705" s="0" t="n">
        <f aca="false">VLOOKUP(A3705,participants!A:C,3,0)</f>
        <v>24</v>
      </c>
      <c r="D3705" s="0" t="str">
        <f aca="false">VLOOKUP(A3705,participants!A:F,6,0)</f>
        <v>MS</v>
      </c>
      <c r="E3705" s="0" t="str">
        <f aca="false">IF(LEN(SUBSTITUTE(gait_events!C2908,"_run-",""))&lt;&gt;LEN(gait_events!C2908),LEFT(RIGHT(gait_events!C2908,LEN(gait_events!C2908)-19),FIND("_run-",RIGHT(gait_events!C2908,LEN(gait_events!C2908)-19),1)-1),RIGHT(gait_events!C2908,LEN(gait_events!C2908)-19))</f>
        <v>Slow</v>
      </c>
      <c r="F3705" s="0" t="str">
        <f aca="false">IF(LEN(SUBSTITUTE(gait_events!C2908,"_run-",""))&lt;&gt;LEN(gait_events!C2908),RIGHT(gait_events!C2908,LEN(gait_events!C2908)-FIND("_run-",gait_events!C2908,1)-4),"")</f>
        <v>schub</v>
      </c>
      <c r="G3705" s="0" t="str">
        <f aca="false">gait_events!D2908</f>
        <v>right_shank</v>
      </c>
      <c r="H3705" s="0" t="str">
        <f aca="false">gait_events!E2908</f>
        <v>FC</v>
      </c>
      <c r="I3705" s="0" t="n">
        <f aca="false">IF(gait_events!F2908&lt;&gt;"",gait_events!F2908,NA())</f>
        <v>2620</v>
      </c>
      <c r="J3705" s="0" t="n">
        <f aca="false">IF(gait_events!G2908&lt;&gt;"",gait_events!G2908,NA())</f>
        <v>2618</v>
      </c>
      <c r="K3705" s="0" t="n">
        <f aca="false">I3705-J3705</f>
        <v>2</v>
      </c>
      <c r="L3705" s="0" t="n">
        <f aca="false">K3705*5</f>
        <v>10</v>
      </c>
      <c r="M3705" s="0" t="n">
        <f aca="false">IF(NOT(ISNA(I3705)),1,0)</f>
        <v>1</v>
      </c>
      <c r="N3705" s="0" t="n">
        <f aca="false">IF(NOT(ISNA(J3705)),1,0)</f>
        <v>1</v>
      </c>
      <c r="O3705" s="0" t="n">
        <f aca="false">IF(AND(NOT(ISNA(I3705)),NOT(ISNA(J3705))),1,0)</f>
        <v>1</v>
      </c>
      <c r="P3705" s="0" t="n">
        <f aca="false">IF(AND(NOT(ISNA(I3705)),ISNA(J3705)),1,0)</f>
        <v>0</v>
      </c>
      <c r="Q3705" s="0" t="n">
        <f aca="false">IF(AND(ISNA(I3705),NOT(ISNA(J3705))),1,0)</f>
        <v>0</v>
      </c>
      <c r="R3705" s="0" t="n">
        <f aca="false">IF(SUM(O3705:Q3705)&lt;&gt;1,"ERROR",1)</f>
        <v>1</v>
      </c>
    </row>
    <row r="3706" customFormat="false" ht="12.8" hidden="false" customHeight="false" outlineLevel="0" collapsed="false">
      <c r="A3706" s="0" t="str">
        <f aca="false">gait_events!B2909</f>
        <v>pp058</v>
      </c>
      <c r="B3706" s="0" t="str">
        <f aca="false">VLOOKUP(A3706,participants!A:B,2,0)</f>
        <v>M</v>
      </c>
      <c r="C3706" s="0" t="n">
        <f aca="false">VLOOKUP(A3706,participants!A:C,3,0)</f>
        <v>24</v>
      </c>
      <c r="D3706" s="0" t="str">
        <f aca="false">VLOOKUP(A3706,participants!A:F,6,0)</f>
        <v>MS</v>
      </c>
      <c r="E3706" s="0" t="str">
        <f aca="false">IF(LEN(SUBSTITUTE(gait_events!C2909,"_run-",""))&lt;&gt;LEN(gait_events!C2909),LEFT(RIGHT(gait_events!C2909,LEN(gait_events!C2909)-19),FIND("_run-",RIGHT(gait_events!C2909,LEN(gait_events!C2909)-19),1)-1),RIGHT(gait_events!C2909,LEN(gait_events!C2909)-19))</f>
        <v>Slow</v>
      </c>
      <c r="F3706" s="0" t="str">
        <f aca="false">IF(LEN(SUBSTITUTE(gait_events!C2909,"_run-",""))&lt;&gt;LEN(gait_events!C2909),RIGHT(gait_events!C2909,LEN(gait_events!C2909)-FIND("_run-",gait_events!C2909,1)-4),"")</f>
        <v>schub</v>
      </c>
      <c r="G3706" s="0" t="str">
        <f aca="false">gait_events!D2909</f>
        <v>right_shank</v>
      </c>
      <c r="H3706" s="0" t="str">
        <f aca="false">gait_events!E2909</f>
        <v>FC</v>
      </c>
      <c r="I3706" s="0" t="n">
        <f aca="false">IF(gait_events!F2909&lt;&gt;"",gait_events!F2909,NA())</f>
        <v>2979</v>
      </c>
      <c r="J3706" s="0" t="n">
        <f aca="false">IF(gait_events!G2909&lt;&gt;"",gait_events!G2909,NA())</f>
        <v>2978</v>
      </c>
      <c r="K3706" s="0" t="n">
        <f aca="false">I3706-J3706</f>
        <v>1</v>
      </c>
      <c r="L3706" s="0" t="n">
        <f aca="false">K3706*5</f>
        <v>5</v>
      </c>
      <c r="M3706" s="0" t="n">
        <f aca="false">IF(NOT(ISNA(I3706)),1,0)</f>
        <v>1</v>
      </c>
      <c r="N3706" s="0" t="n">
        <f aca="false">IF(NOT(ISNA(J3706)),1,0)</f>
        <v>1</v>
      </c>
      <c r="O3706" s="0" t="n">
        <f aca="false">IF(AND(NOT(ISNA(I3706)),NOT(ISNA(J3706))),1,0)</f>
        <v>1</v>
      </c>
      <c r="P3706" s="0" t="n">
        <f aca="false">IF(AND(NOT(ISNA(I3706)),ISNA(J3706)),1,0)</f>
        <v>0</v>
      </c>
      <c r="Q3706" s="0" t="n">
        <f aca="false">IF(AND(ISNA(I3706),NOT(ISNA(J3706))),1,0)</f>
        <v>0</v>
      </c>
      <c r="R3706" s="0" t="n">
        <f aca="false">IF(SUM(O3706:Q3706)&lt;&gt;1,"ERROR",1)</f>
        <v>1</v>
      </c>
    </row>
    <row r="3707" customFormat="false" ht="12.8" hidden="false" customHeight="false" outlineLevel="0" collapsed="false">
      <c r="A3707" s="0" t="str">
        <f aca="false">gait_events!B2910</f>
        <v>pp058</v>
      </c>
      <c r="B3707" s="0" t="str">
        <f aca="false">VLOOKUP(A3707,participants!A:B,2,0)</f>
        <v>M</v>
      </c>
      <c r="C3707" s="0" t="n">
        <f aca="false">VLOOKUP(A3707,participants!A:C,3,0)</f>
        <v>24</v>
      </c>
      <c r="D3707" s="0" t="str">
        <f aca="false">VLOOKUP(A3707,participants!A:F,6,0)</f>
        <v>MS</v>
      </c>
      <c r="E3707" s="0" t="str">
        <f aca="false">IF(LEN(SUBSTITUTE(gait_events!C2910,"_run-",""))&lt;&gt;LEN(gait_events!C2910),LEFT(RIGHT(gait_events!C2910,LEN(gait_events!C2910)-19),FIND("_run-",RIGHT(gait_events!C2910,LEN(gait_events!C2910)-19),1)-1),RIGHT(gait_events!C2910,LEN(gait_events!C2910)-19))</f>
        <v>Slow</v>
      </c>
      <c r="F3707" s="0" t="str">
        <f aca="false">IF(LEN(SUBSTITUTE(gait_events!C2910,"_run-",""))&lt;&gt;LEN(gait_events!C2910),RIGHT(gait_events!C2910,LEN(gait_events!C2910)-FIND("_run-",gait_events!C2910,1)-4),"")</f>
        <v>schub</v>
      </c>
      <c r="G3707" s="0" t="str">
        <f aca="false">gait_events!D2910</f>
        <v>right_shank</v>
      </c>
      <c r="H3707" s="0" t="str">
        <f aca="false">gait_events!E2910</f>
        <v>FC</v>
      </c>
      <c r="I3707" s="0" t="n">
        <f aca="false">IF(gait_events!F2910&lt;&gt;"",gait_events!F2910,NA())</f>
        <v>3283</v>
      </c>
      <c r="J3707" s="0" t="n">
        <f aca="false">IF(gait_events!G2910&lt;&gt;"",gait_events!G2910,NA())</f>
        <v>3282</v>
      </c>
      <c r="K3707" s="0" t="n">
        <f aca="false">I3707-J3707</f>
        <v>1</v>
      </c>
      <c r="L3707" s="0" t="n">
        <f aca="false">K3707*5</f>
        <v>5</v>
      </c>
      <c r="M3707" s="0" t="n">
        <f aca="false">IF(NOT(ISNA(I3707)),1,0)</f>
        <v>1</v>
      </c>
      <c r="N3707" s="0" t="n">
        <f aca="false">IF(NOT(ISNA(J3707)),1,0)</f>
        <v>1</v>
      </c>
      <c r="O3707" s="0" t="n">
        <f aca="false">IF(AND(NOT(ISNA(I3707)),NOT(ISNA(J3707))),1,0)</f>
        <v>1</v>
      </c>
      <c r="P3707" s="0" t="n">
        <f aca="false">IF(AND(NOT(ISNA(I3707)),ISNA(J3707)),1,0)</f>
        <v>0</v>
      </c>
      <c r="Q3707" s="0" t="n">
        <f aca="false">IF(AND(ISNA(I3707),NOT(ISNA(J3707))),1,0)</f>
        <v>0</v>
      </c>
      <c r="R3707" s="0" t="n">
        <f aca="false">IF(SUM(O3707:Q3707)&lt;&gt;1,"ERROR",1)</f>
        <v>1</v>
      </c>
    </row>
    <row r="3708" customFormat="false" ht="12.8" hidden="false" customHeight="false" outlineLevel="0" collapsed="false">
      <c r="A3708" s="0" t="str">
        <f aca="false">gait_events!B2911</f>
        <v>pp078</v>
      </c>
      <c r="B3708" s="0" t="str">
        <f aca="false">VLOOKUP(A3708,participants!A:B,2,0)</f>
        <v>M</v>
      </c>
      <c r="C3708" s="0" t="n">
        <f aca="false">VLOOKUP(A3708,participants!A:C,3,0)</f>
        <v>26</v>
      </c>
      <c r="D3708" s="0" t="str">
        <f aca="false">VLOOKUP(A3708,participants!A:F,6,0)</f>
        <v>MS</v>
      </c>
      <c r="E3708" s="0" t="str">
        <f aca="false">IF(LEN(SUBSTITUTE(gait_events!C2911,"_run-",""))&lt;&gt;LEN(gait_events!C2911),LEFT(RIGHT(gait_events!C2911,LEN(gait_events!C2911)-19),FIND("_run-",RIGHT(gait_events!C2911,LEN(gait_events!C2911)-19),1)-1),RIGHT(gait_events!C2911,LEN(gait_events!C2911)-19))</f>
        <v>Fast</v>
      </c>
      <c r="F3708" s="0" t="str">
        <f aca="false">IF(LEN(SUBSTITUTE(gait_events!C2911,"_run-",""))&lt;&gt;LEN(gait_events!C2911),RIGHT(gait_events!C2911,LEN(gait_events!C2911)-FIND("_run-",gait_events!C2911,1)-4),"")</f>
        <v/>
      </c>
      <c r="G3708" s="0" t="str">
        <f aca="false">gait_events!D2911</f>
        <v>left_ankle</v>
      </c>
      <c r="H3708" s="0" t="str">
        <f aca="false">gait_events!E2911</f>
        <v>IC</v>
      </c>
      <c r="I3708" s="0" t="n">
        <f aca="false">IF(gait_events!F2911&lt;&gt;"",gait_events!F2911,NA())</f>
        <v>147</v>
      </c>
      <c r="J3708" s="0" t="n">
        <f aca="false">IF(gait_events!G2911&lt;&gt;"",gait_events!G2911,NA())</f>
        <v>144</v>
      </c>
      <c r="K3708" s="0" t="n">
        <f aca="false">I3708-J3708</f>
        <v>3</v>
      </c>
      <c r="L3708" s="0" t="n">
        <f aca="false">K3708*5</f>
        <v>15</v>
      </c>
      <c r="M3708" s="0" t="n">
        <f aca="false">IF(NOT(ISNA(I3708)),1,0)</f>
        <v>1</v>
      </c>
      <c r="N3708" s="0" t="n">
        <f aca="false">IF(NOT(ISNA(J3708)),1,0)</f>
        <v>1</v>
      </c>
      <c r="O3708" s="0" t="n">
        <f aca="false">IF(AND(NOT(ISNA(I3708)),NOT(ISNA(J3708))),1,0)</f>
        <v>1</v>
      </c>
      <c r="P3708" s="0" t="n">
        <f aca="false">IF(AND(NOT(ISNA(I3708)),ISNA(J3708)),1,0)</f>
        <v>0</v>
      </c>
      <c r="Q3708" s="0" t="n">
        <f aca="false">IF(AND(ISNA(I3708),NOT(ISNA(J3708))),1,0)</f>
        <v>0</v>
      </c>
      <c r="R3708" s="0" t="n">
        <f aca="false">IF(SUM(O3708:Q3708)&lt;&gt;1,"ERROR",1)</f>
        <v>1</v>
      </c>
    </row>
    <row r="3709" customFormat="false" ht="12.8" hidden="false" customHeight="false" outlineLevel="0" collapsed="false">
      <c r="A3709" s="0" t="str">
        <f aca="false">gait_events!B2912</f>
        <v>pp078</v>
      </c>
      <c r="B3709" s="0" t="str">
        <f aca="false">VLOOKUP(A3709,participants!A:B,2,0)</f>
        <v>M</v>
      </c>
      <c r="C3709" s="0" t="n">
        <f aca="false">VLOOKUP(A3709,participants!A:C,3,0)</f>
        <v>26</v>
      </c>
      <c r="D3709" s="0" t="str">
        <f aca="false">VLOOKUP(A3709,participants!A:F,6,0)</f>
        <v>MS</v>
      </c>
      <c r="E3709" s="0" t="str">
        <f aca="false">IF(LEN(SUBSTITUTE(gait_events!C2912,"_run-",""))&lt;&gt;LEN(gait_events!C2912),LEFT(RIGHT(gait_events!C2912,LEN(gait_events!C2912)-19),FIND("_run-",RIGHT(gait_events!C2912,LEN(gait_events!C2912)-19),1)-1),RIGHT(gait_events!C2912,LEN(gait_events!C2912)-19))</f>
        <v>Fast</v>
      </c>
      <c r="F3709" s="0" t="str">
        <f aca="false">IF(LEN(SUBSTITUTE(gait_events!C2912,"_run-",""))&lt;&gt;LEN(gait_events!C2912),RIGHT(gait_events!C2912,LEN(gait_events!C2912)-FIND("_run-",gait_events!C2912,1)-4),"")</f>
        <v/>
      </c>
      <c r="G3709" s="0" t="str">
        <f aca="false">gait_events!D2912</f>
        <v>left_ankle</v>
      </c>
      <c r="H3709" s="0" t="str">
        <f aca="false">gait_events!E2912</f>
        <v>IC</v>
      </c>
      <c r="I3709" s="0" t="n">
        <f aca="false">IF(gait_events!F2912&lt;&gt;"",gait_events!F2912,NA())</f>
        <v>354</v>
      </c>
      <c r="J3709" s="0" t="n">
        <f aca="false">IF(gait_events!G2912&lt;&gt;"",gait_events!G2912,NA())</f>
        <v>351</v>
      </c>
      <c r="K3709" s="0" t="n">
        <f aca="false">I3709-J3709</f>
        <v>3</v>
      </c>
      <c r="L3709" s="0" t="n">
        <f aca="false">K3709*5</f>
        <v>15</v>
      </c>
      <c r="M3709" s="0" t="n">
        <f aca="false">IF(NOT(ISNA(I3709)),1,0)</f>
        <v>1</v>
      </c>
      <c r="N3709" s="0" t="n">
        <f aca="false">IF(NOT(ISNA(J3709)),1,0)</f>
        <v>1</v>
      </c>
      <c r="O3709" s="0" t="n">
        <f aca="false">IF(AND(NOT(ISNA(I3709)),NOT(ISNA(J3709))),1,0)</f>
        <v>1</v>
      </c>
      <c r="P3709" s="0" t="n">
        <f aca="false">IF(AND(NOT(ISNA(I3709)),ISNA(J3709)),1,0)</f>
        <v>0</v>
      </c>
      <c r="Q3709" s="0" t="n">
        <f aca="false">IF(AND(ISNA(I3709),NOT(ISNA(J3709))),1,0)</f>
        <v>0</v>
      </c>
      <c r="R3709" s="0" t="n">
        <f aca="false">IF(SUM(O3709:Q3709)&lt;&gt;1,"ERROR",1)</f>
        <v>1</v>
      </c>
    </row>
    <row r="3710" customFormat="false" ht="12.8" hidden="false" customHeight="false" outlineLevel="0" collapsed="false">
      <c r="A3710" s="0" t="str">
        <f aca="false">gait_events!B2913</f>
        <v>pp078</v>
      </c>
      <c r="B3710" s="0" t="str">
        <f aca="false">VLOOKUP(A3710,participants!A:B,2,0)</f>
        <v>M</v>
      </c>
      <c r="C3710" s="0" t="n">
        <f aca="false">VLOOKUP(A3710,participants!A:C,3,0)</f>
        <v>26</v>
      </c>
      <c r="D3710" s="0" t="str">
        <f aca="false">VLOOKUP(A3710,participants!A:F,6,0)</f>
        <v>MS</v>
      </c>
      <c r="E3710" s="0" t="str">
        <f aca="false">IF(LEN(SUBSTITUTE(gait_events!C2913,"_run-",""))&lt;&gt;LEN(gait_events!C2913),LEFT(RIGHT(gait_events!C2913,LEN(gait_events!C2913)-19),FIND("_run-",RIGHT(gait_events!C2913,LEN(gait_events!C2913)-19),1)-1),RIGHT(gait_events!C2913,LEN(gait_events!C2913)-19))</f>
        <v>Fast</v>
      </c>
      <c r="F3710" s="0" t="str">
        <f aca="false">IF(LEN(SUBSTITUTE(gait_events!C2913,"_run-",""))&lt;&gt;LEN(gait_events!C2913),RIGHT(gait_events!C2913,LEN(gait_events!C2913)-FIND("_run-",gait_events!C2913,1)-4),"")</f>
        <v/>
      </c>
      <c r="G3710" s="0" t="str">
        <f aca="false">gait_events!D2913</f>
        <v>left_ankle</v>
      </c>
      <c r="H3710" s="0" t="str">
        <f aca="false">gait_events!E2913</f>
        <v>IC</v>
      </c>
      <c r="I3710" s="0" t="n">
        <f aca="false">IF(gait_events!F2913&lt;&gt;"",gait_events!F2913,NA())</f>
        <v>556</v>
      </c>
      <c r="J3710" s="0" t="n">
        <f aca="false">IF(gait_events!G2913&lt;&gt;"",gait_events!G2913,NA())</f>
        <v>555</v>
      </c>
      <c r="K3710" s="0" t="n">
        <f aca="false">I3710-J3710</f>
        <v>1</v>
      </c>
      <c r="L3710" s="0" t="n">
        <f aca="false">K3710*5</f>
        <v>5</v>
      </c>
      <c r="M3710" s="0" t="n">
        <f aca="false">IF(NOT(ISNA(I3710)),1,0)</f>
        <v>1</v>
      </c>
      <c r="N3710" s="0" t="n">
        <f aca="false">IF(NOT(ISNA(J3710)),1,0)</f>
        <v>1</v>
      </c>
      <c r="O3710" s="0" t="n">
        <f aca="false">IF(AND(NOT(ISNA(I3710)),NOT(ISNA(J3710))),1,0)</f>
        <v>1</v>
      </c>
      <c r="P3710" s="0" t="n">
        <f aca="false">IF(AND(NOT(ISNA(I3710)),ISNA(J3710)),1,0)</f>
        <v>0</v>
      </c>
      <c r="Q3710" s="0" t="n">
        <f aca="false">IF(AND(ISNA(I3710),NOT(ISNA(J3710))),1,0)</f>
        <v>0</v>
      </c>
      <c r="R3710" s="0" t="n">
        <f aca="false">IF(SUM(O3710:Q3710)&lt;&gt;1,"ERROR",1)</f>
        <v>1</v>
      </c>
    </row>
    <row r="3711" customFormat="false" ht="12.8" hidden="false" customHeight="false" outlineLevel="0" collapsed="false">
      <c r="A3711" s="0" t="str">
        <f aca="false">gait_events!B2914</f>
        <v>pp078</v>
      </c>
      <c r="B3711" s="0" t="str">
        <f aca="false">VLOOKUP(A3711,participants!A:B,2,0)</f>
        <v>M</v>
      </c>
      <c r="C3711" s="0" t="n">
        <f aca="false">VLOOKUP(A3711,participants!A:C,3,0)</f>
        <v>26</v>
      </c>
      <c r="D3711" s="0" t="str">
        <f aca="false">VLOOKUP(A3711,participants!A:F,6,0)</f>
        <v>MS</v>
      </c>
      <c r="E3711" s="0" t="str">
        <f aca="false">IF(LEN(SUBSTITUTE(gait_events!C2914,"_run-",""))&lt;&gt;LEN(gait_events!C2914),LEFT(RIGHT(gait_events!C2914,LEN(gait_events!C2914)-19),FIND("_run-",RIGHT(gait_events!C2914,LEN(gait_events!C2914)-19),1)-1),RIGHT(gait_events!C2914,LEN(gait_events!C2914)-19))</f>
        <v>Fast</v>
      </c>
      <c r="F3711" s="0" t="str">
        <f aca="false">IF(LEN(SUBSTITUTE(gait_events!C2914,"_run-",""))&lt;&gt;LEN(gait_events!C2914),RIGHT(gait_events!C2914,LEN(gait_events!C2914)-FIND("_run-",gait_events!C2914,1)-4),"")</f>
        <v/>
      </c>
      <c r="G3711" s="0" t="str">
        <f aca="false">gait_events!D2914</f>
        <v>left_ankle</v>
      </c>
      <c r="H3711" s="0" t="str">
        <f aca="false">gait_events!E2914</f>
        <v>FC</v>
      </c>
      <c r="I3711" s="0" t="n">
        <f aca="false">IF(gait_events!F2914&lt;&gt;"",gait_events!F2914,NA())</f>
        <v>61</v>
      </c>
      <c r="J3711" s="0" t="n">
        <f aca="false">IF(gait_events!G2914&lt;&gt;"",gait_events!G2914,NA())</f>
        <v>61</v>
      </c>
      <c r="K3711" s="0" t="n">
        <f aca="false">I3711-J3711</f>
        <v>0</v>
      </c>
      <c r="L3711" s="0" t="n">
        <f aca="false">K3711*5</f>
        <v>0</v>
      </c>
      <c r="M3711" s="0" t="n">
        <f aca="false">IF(NOT(ISNA(I3711)),1,0)</f>
        <v>1</v>
      </c>
      <c r="N3711" s="0" t="n">
        <f aca="false">IF(NOT(ISNA(J3711)),1,0)</f>
        <v>1</v>
      </c>
      <c r="O3711" s="0" t="n">
        <f aca="false">IF(AND(NOT(ISNA(I3711)),NOT(ISNA(J3711))),1,0)</f>
        <v>1</v>
      </c>
      <c r="P3711" s="0" t="n">
        <f aca="false">IF(AND(NOT(ISNA(I3711)),ISNA(J3711)),1,0)</f>
        <v>0</v>
      </c>
      <c r="Q3711" s="0" t="n">
        <f aca="false">IF(AND(ISNA(I3711),NOT(ISNA(J3711))),1,0)</f>
        <v>0</v>
      </c>
      <c r="R3711" s="0" t="n">
        <f aca="false">IF(SUM(O3711:Q3711)&lt;&gt;1,"ERROR",1)</f>
        <v>1</v>
      </c>
    </row>
    <row r="3712" customFormat="false" ht="12.8" hidden="false" customHeight="false" outlineLevel="0" collapsed="false">
      <c r="A3712" s="0" t="str">
        <f aca="false">gait_events!B2915</f>
        <v>pp078</v>
      </c>
      <c r="B3712" s="0" t="str">
        <f aca="false">VLOOKUP(A3712,participants!A:B,2,0)</f>
        <v>M</v>
      </c>
      <c r="C3712" s="0" t="n">
        <f aca="false">VLOOKUP(A3712,participants!A:C,3,0)</f>
        <v>26</v>
      </c>
      <c r="D3712" s="0" t="str">
        <f aca="false">VLOOKUP(A3712,participants!A:F,6,0)</f>
        <v>MS</v>
      </c>
      <c r="E3712" s="0" t="str">
        <f aca="false">IF(LEN(SUBSTITUTE(gait_events!C2915,"_run-",""))&lt;&gt;LEN(gait_events!C2915),LEFT(RIGHT(gait_events!C2915,LEN(gait_events!C2915)-19),FIND("_run-",RIGHT(gait_events!C2915,LEN(gait_events!C2915)-19),1)-1),RIGHT(gait_events!C2915,LEN(gait_events!C2915)-19))</f>
        <v>Fast</v>
      </c>
      <c r="F3712" s="0" t="str">
        <f aca="false">IF(LEN(SUBSTITUTE(gait_events!C2915,"_run-",""))&lt;&gt;LEN(gait_events!C2915),RIGHT(gait_events!C2915,LEN(gait_events!C2915)-FIND("_run-",gait_events!C2915,1)-4),"")</f>
        <v/>
      </c>
      <c r="G3712" s="0" t="str">
        <f aca="false">gait_events!D2915</f>
        <v>left_ankle</v>
      </c>
      <c r="H3712" s="0" t="str">
        <f aca="false">gait_events!E2915</f>
        <v>FC</v>
      </c>
      <c r="I3712" s="0" t="n">
        <f aca="false">IF(gait_events!F2915&lt;&gt;"",gait_events!F2915,NA())</f>
        <v>273</v>
      </c>
      <c r="J3712" s="0" t="n">
        <f aca="false">IF(gait_events!G2915&lt;&gt;"",gait_events!G2915,NA())</f>
        <v>275</v>
      </c>
      <c r="K3712" s="0" t="n">
        <f aca="false">I3712-J3712</f>
        <v>-2</v>
      </c>
      <c r="L3712" s="0" t="n">
        <f aca="false">K3712*5</f>
        <v>-10</v>
      </c>
      <c r="M3712" s="0" t="n">
        <f aca="false">IF(NOT(ISNA(I3712)),1,0)</f>
        <v>1</v>
      </c>
      <c r="N3712" s="0" t="n">
        <f aca="false">IF(NOT(ISNA(J3712)),1,0)</f>
        <v>1</v>
      </c>
      <c r="O3712" s="0" t="n">
        <f aca="false">IF(AND(NOT(ISNA(I3712)),NOT(ISNA(J3712))),1,0)</f>
        <v>1</v>
      </c>
      <c r="P3712" s="0" t="n">
        <f aca="false">IF(AND(NOT(ISNA(I3712)),ISNA(J3712)),1,0)</f>
        <v>0</v>
      </c>
      <c r="Q3712" s="0" t="n">
        <f aca="false">IF(AND(ISNA(I3712),NOT(ISNA(J3712))),1,0)</f>
        <v>0</v>
      </c>
      <c r="R3712" s="0" t="n">
        <f aca="false">IF(SUM(O3712:Q3712)&lt;&gt;1,"ERROR",1)</f>
        <v>1</v>
      </c>
    </row>
    <row r="3713" customFormat="false" ht="12.8" hidden="false" customHeight="false" outlineLevel="0" collapsed="false">
      <c r="A3713" s="0" t="str">
        <f aca="false">gait_events!B2916</f>
        <v>pp078</v>
      </c>
      <c r="B3713" s="0" t="str">
        <f aca="false">VLOOKUP(A3713,participants!A:B,2,0)</f>
        <v>M</v>
      </c>
      <c r="C3713" s="0" t="n">
        <f aca="false">VLOOKUP(A3713,participants!A:C,3,0)</f>
        <v>26</v>
      </c>
      <c r="D3713" s="0" t="str">
        <f aca="false">VLOOKUP(A3713,participants!A:F,6,0)</f>
        <v>MS</v>
      </c>
      <c r="E3713" s="0" t="str">
        <f aca="false">IF(LEN(SUBSTITUTE(gait_events!C2916,"_run-",""))&lt;&gt;LEN(gait_events!C2916),LEFT(RIGHT(gait_events!C2916,LEN(gait_events!C2916)-19),FIND("_run-",RIGHT(gait_events!C2916,LEN(gait_events!C2916)-19),1)-1),RIGHT(gait_events!C2916,LEN(gait_events!C2916)-19))</f>
        <v>Fast</v>
      </c>
      <c r="F3713" s="0" t="str">
        <f aca="false">IF(LEN(SUBSTITUTE(gait_events!C2916,"_run-",""))&lt;&gt;LEN(gait_events!C2916),RIGHT(gait_events!C2916,LEN(gait_events!C2916)-FIND("_run-",gait_events!C2916,1)-4),"")</f>
        <v/>
      </c>
      <c r="G3713" s="0" t="str">
        <f aca="false">gait_events!D2916</f>
        <v>left_ankle</v>
      </c>
      <c r="H3713" s="0" t="str">
        <f aca="false">gait_events!E2916</f>
        <v>FC</v>
      </c>
      <c r="I3713" s="0" t="n">
        <f aca="false">IF(gait_events!F2916&lt;&gt;"",gait_events!F2916,NA())</f>
        <v>477</v>
      </c>
      <c r="J3713" s="0" t="n">
        <f aca="false">IF(gait_events!G2916&lt;&gt;"",gait_events!G2916,NA())</f>
        <v>477</v>
      </c>
      <c r="K3713" s="0" t="n">
        <f aca="false">I3713-J3713</f>
        <v>0</v>
      </c>
      <c r="L3713" s="0" t="n">
        <f aca="false">K3713*5</f>
        <v>0</v>
      </c>
      <c r="M3713" s="0" t="n">
        <f aca="false">IF(NOT(ISNA(I3713)),1,0)</f>
        <v>1</v>
      </c>
      <c r="N3713" s="0" t="n">
        <f aca="false">IF(NOT(ISNA(J3713)),1,0)</f>
        <v>1</v>
      </c>
      <c r="O3713" s="0" t="n">
        <f aca="false">IF(AND(NOT(ISNA(I3713)),NOT(ISNA(J3713))),1,0)</f>
        <v>1</v>
      </c>
      <c r="P3713" s="0" t="n">
        <f aca="false">IF(AND(NOT(ISNA(I3713)),ISNA(J3713)),1,0)</f>
        <v>0</v>
      </c>
      <c r="Q3713" s="0" t="n">
        <f aca="false">IF(AND(ISNA(I3713),NOT(ISNA(J3713))),1,0)</f>
        <v>0</v>
      </c>
      <c r="R3713" s="0" t="n">
        <f aca="false">IF(SUM(O3713:Q3713)&lt;&gt;1,"ERROR",1)</f>
        <v>1</v>
      </c>
    </row>
    <row r="3714" customFormat="false" ht="12.8" hidden="false" customHeight="false" outlineLevel="0" collapsed="false">
      <c r="A3714" s="0" t="str">
        <f aca="false">gait_events!B2917</f>
        <v>pp078</v>
      </c>
      <c r="B3714" s="0" t="str">
        <f aca="false">VLOOKUP(A3714,participants!A:B,2,0)</f>
        <v>M</v>
      </c>
      <c r="C3714" s="0" t="n">
        <f aca="false">VLOOKUP(A3714,participants!A:C,3,0)</f>
        <v>26</v>
      </c>
      <c r="D3714" s="0" t="str">
        <f aca="false">VLOOKUP(A3714,participants!A:F,6,0)</f>
        <v>MS</v>
      </c>
      <c r="E3714" s="0" t="str">
        <f aca="false">IF(LEN(SUBSTITUTE(gait_events!C2917,"_run-",""))&lt;&gt;LEN(gait_events!C2917),LEFT(RIGHT(gait_events!C2917,LEN(gait_events!C2917)-19),FIND("_run-",RIGHT(gait_events!C2917,LEN(gait_events!C2917)-19),1)-1),RIGHT(gait_events!C2917,LEN(gait_events!C2917)-19))</f>
        <v>Fast</v>
      </c>
      <c r="F3714" s="0" t="str">
        <f aca="false">IF(LEN(SUBSTITUTE(gait_events!C2917,"_run-",""))&lt;&gt;LEN(gait_events!C2917),RIGHT(gait_events!C2917,LEN(gait_events!C2917)-FIND("_run-",gait_events!C2917,1)-4),"")</f>
        <v/>
      </c>
      <c r="G3714" s="0" t="str">
        <f aca="false">gait_events!D2917</f>
        <v>left_ankle</v>
      </c>
      <c r="H3714" s="0" t="str">
        <f aca="false">gait_events!E2917</f>
        <v>FC</v>
      </c>
      <c r="I3714" s="0" t="n">
        <f aca="false">IF(gait_events!F2917&lt;&gt;"",gait_events!F2917,NA())</f>
        <v>687</v>
      </c>
      <c r="J3714" s="0" t="n">
        <f aca="false">IF(gait_events!G2917&lt;&gt;"",gait_events!G2917,NA())</f>
        <v>686</v>
      </c>
      <c r="K3714" s="0" t="n">
        <f aca="false">I3714-J3714</f>
        <v>1</v>
      </c>
      <c r="L3714" s="0" t="n">
        <f aca="false">K3714*5</f>
        <v>5</v>
      </c>
      <c r="M3714" s="0" t="n">
        <f aca="false">IF(NOT(ISNA(I3714)),1,0)</f>
        <v>1</v>
      </c>
      <c r="N3714" s="0" t="n">
        <f aca="false">IF(NOT(ISNA(J3714)),1,0)</f>
        <v>1</v>
      </c>
      <c r="O3714" s="0" t="n">
        <f aca="false">IF(AND(NOT(ISNA(I3714)),NOT(ISNA(J3714))),1,0)</f>
        <v>1</v>
      </c>
      <c r="P3714" s="0" t="n">
        <f aca="false">IF(AND(NOT(ISNA(I3714)),ISNA(J3714)),1,0)</f>
        <v>0</v>
      </c>
      <c r="Q3714" s="0" t="n">
        <f aca="false">IF(AND(ISNA(I3714),NOT(ISNA(J3714))),1,0)</f>
        <v>0</v>
      </c>
      <c r="R3714" s="0" t="n">
        <f aca="false">IF(SUM(O3714:Q3714)&lt;&gt;1,"ERROR",1)</f>
        <v>1</v>
      </c>
    </row>
    <row r="3715" customFormat="false" ht="12.8" hidden="false" customHeight="false" outlineLevel="0" collapsed="false">
      <c r="A3715" s="0" t="str">
        <f aca="false">gait_events!B2918</f>
        <v>pp078</v>
      </c>
      <c r="B3715" s="0" t="str">
        <f aca="false">VLOOKUP(A3715,participants!A:B,2,0)</f>
        <v>M</v>
      </c>
      <c r="C3715" s="0" t="n">
        <f aca="false">VLOOKUP(A3715,participants!A:C,3,0)</f>
        <v>26</v>
      </c>
      <c r="D3715" s="0" t="str">
        <f aca="false">VLOOKUP(A3715,participants!A:F,6,0)</f>
        <v>MS</v>
      </c>
      <c r="E3715" s="0" t="str">
        <f aca="false">IF(LEN(SUBSTITUTE(gait_events!C2918,"_run-",""))&lt;&gt;LEN(gait_events!C2918),LEFT(RIGHT(gait_events!C2918,LEN(gait_events!C2918)-19),FIND("_run-",RIGHT(gait_events!C2918,LEN(gait_events!C2918)-19),1)-1),RIGHT(gait_events!C2918,LEN(gait_events!C2918)-19))</f>
        <v>Fast</v>
      </c>
      <c r="F3715" s="0" t="str">
        <f aca="false">IF(LEN(SUBSTITUTE(gait_events!C2918,"_run-",""))&lt;&gt;LEN(gait_events!C2918),RIGHT(gait_events!C2918,LEN(gait_events!C2918)-FIND("_run-",gait_events!C2918,1)-4),"")</f>
        <v/>
      </c>
      <c r="G3715" s="0" t="str">
        <f aca="false">gait_events!D2918</f>
        <v>right_ankle</v>
      </c>
      <c r="H3715" s="0" t="str">
        <f aca="false">gait_events!E2918</f>
        <v>IC</v>
      </c>
      <c r="I3715" s="0" t="n">
        <f aca="false">IF(gait_events!F2918&lt;&gt;"",gait_events!F2918,NA())</f>
        <v>41</v>
      </c>
      <c r="J3715" s="0" t="n">
        <f aca="false">IF(gait_events!G2918&lt;&gt;"",gait_events!G2918,NA())</f>
        <v>37</v>
      </c>
      <c r="K3715" s="0" t="n">
        <f aca="false">I3715-J3715</f>
        <v>4</v>
      </c>
      <c r="L3715" s="0" t="n">
        <f aca="false">K3715*5</f>
        <v>20</v>
      </c>
      <c r="M3715" s="0" t="n">
        <f aca="false">IF(NOT(ISNA(I3715)),1,0)</f>
        <v>1</v>
      </c>
      <c r="N3715" s="0" t="n">
        <f aca="false">IF(NOT(ISNA(J3715)),1,0)</f>
        <v>1</v>
      </c>
      <c r="O3715" s="0" t="n">
        <f aca="false">IF(AND(NOT(ISNA(I3715)),NOT(ISNA(J3715))),1,0)</f>
        <v>1</v>
      </c>
      <c r="P3715" s="0" t="n">
        <f aca="false">IF(AND(NOT(ISNA(I3715)),ISNA(J3715)),1,0)</f>
        <v>0</v>
      </c>
      <c r="Q3715" s="0" t="n">
        <f aca="false">IF(AND(ISNA(I3715),NOT(ISNA(J3715))),1,0)</f>
        <v>0</v>
      </c>
      <c r="R3715" s="0" t="n">
        <f aca="false">IF(SUM(O3715:Q3715)&lt;&gt;1,"ERROR",1)</f>
        <v>1</v>
      </c>
    </row>
    <row r="3716" customFormat="false" ht="12.8" hidden="false" customHeight="false" outlineLevel="0" collapsed="false">
      <c r="A3716" s="0" t="str">
        <f aca="false">gait_events!B2919</f>
        <v>pp078</v>
      </c>
      <c r="B3716" s="0" t="str">
        <f aca="false">VLOOKUP(A3716,participants!A:B,2,0)</f>
        <v>M</v>
      </c>
      <c r="C3716" s="0" t="n">
        <f aca="false">VLOOKUP(A3716,participants!A:C,3,0)</f>
        <v>26</v>
      </c>
      <c r="D3716" s="0" t="str">
        <f aca="false">VLOOKUP(A3716,participants!A:F,6,0)</f>
        <v>MS</v>
      </c>
      <c r="E3716" s="0" t="str">
        <f aca="false">IF(LEN(SUBSTITUTE(gait_events!C2919,"_run-",""))&lt;&gt;LEN(gait_events!C2919),LEFT(RIGHT(gait_events!C2919,LEN(gait_events!C2919)-19),FIND("_run-",RIGHT(gait_events!C2919,LEN(gait_events!C2919)-19),1)-1),RIGHT(gait_events!C2919,LEN(gait_events!C2919)-19))</f>
        <v>Fast</v>
      </c>
      <c r="F3716" s="0" t="str">
        <f aca="false">IF(LEN(SUBSTITUTE(gait_events!C2919,"_run-",""))&lt;&gt;LEN(gait_events!C2919),RIGHT(gait_events!C2919,LEN(gait_events!C2919)-FIND("_run-",gait_events!C2919,1)-4),"")</f>
        <v/>
      </c>
      <c r="G3716" s="0" t="str">
        <f aca="false">gait_events!D2919</f>
        <v>right_ankle</v>
      </c>
      <c r="H3716" s="0" t="str">
        <f aca="false">gait_events!E2919</f>
        <v>IC</v>
      </c>
      <c r="I3716" s="0" t="n">
        <f aca="false">IF(gait_events!F2919&lt;&gt;"",gait_events!F2919,NA())</f>
        <v>256</v>
      </c>
      <c r="J3716" s="0" t="n">
        <f aca="false">IF(gait_events!G2919&lt;&gt;"",gait_events!G2919,NA())</f>
        <v>253</v>
      </c>
      <c r="K3716" s="0" t="n">
        <f aca="false">I3716-J3716</f>
        <v>3</v>
      </c>
      <c r="L3716" s="0" t="n">
        <f aca="false">K3716*5</f>
        <v>15</v>
      </c>
      <c r="M3716" s="0" t="n">
        <f aca="false">IF(NOT(ISNA(I3716)),1,0)</f>
        <v>1</v>
      </c>
      <c r="N3716" s="0" t="n">
        <f aca="false">IF(NOT(ISNA(J3716)),1,0)</f>
        <v>1</v>
      </c>
      <c r="O3716" s="0" t="n">
        <f aca="false">IF(AND(NOT(ISNA(I3716)),NOT(ISNA(J3716))),1,0)</f>
        <v>1</v>
      </c>
      <c r="P3716" s="0" t="n">
        <f aca="false">IF(AND(NOT(ISNA(I3716)),ISNA(J3716)),1,0)</f>
        <v>0</v>
      </c>
      <c r="Q3716" s="0" t="n">
        <f aca="false">IF(AND(ISNA(I3716),NOT(ISNA(J3716))),1,0)</f>
        <v>0</v>
      </c>
      <c r="R3716" s="0" t="n">
        <f aca="false">IF(SUM(O3716:Q3716)&lt;&gt;1,"ERROR",1)</f>
        <v>1</v>
      </c>
    </row>
    <row r="3717" customFormat="false" ht="12.8" hidden="false" customHeight="false" outlineLevel="0" collapsed="false">
      <c r="A3717" s="0" t="str">
        <f aca="false">gait_events!B2920</f>
        <v>pp078</v>
      </c>
      <c r="B3717" s="0" t="str">
        <f aca="false">VLOOKUP(A3717,participants!A:B,2,0)</f>
        <v>M</v>
      </c>
      <c r="C3717" s="0" t="n">
        <f aca="false">VLOOKUP(A3717,participants!A:C,3,0)</f>
        <v>26</v>
      </c>
      <c r="D3717" s="0" t="str">
        <f aca="false">VLOOKUP(A3717,participants!A:F,6,0)</f>
        <v>MS</v>
      </c>
      <c r="E3717" s="0" t="str">
        <f aca="false">IF(LEN(SUBSTITUTE(gait_events!C2920,"_run-",""))&lt;&gt;LEN(gait_events!C2920),LEFT(RIGHT(gait_events!C2920,LEN(gait_events!C2920)-19),FIND("_run-",RIGHT(gait_events!C2920,LEN(gait_events!C2920)-19),1)-1),RIGHT(gait_events!C2920,LEN(gait_events!C2920)-19))</f>
        <v>Fast</v>
      </c>
      <c r="F3717" s="0" t="str">
        <f aca="false">IF(LEN(SUBSTITUTE(gait_events!C2920,"_run-",""))&lt;&gt;LEN(gait_events!C2920),RIGHT(gait_events!C2920,LEN(gait_events!C2920)-FIND("_run-",gait_events!C2920,1)-4),"")</f>
        <v/>
      </c>
      <c r="G3717" s="0" t="str">
        <f aca="false">gait_events!D2920</f>
        <v>right_ankle</v>
      </c>
      <c r="H3717" s="0" t="str">
        <f aca="false">gait_events!E2920</f>
        <v>IC</v>
      </c>
      <c r="I3717" s="0" t="n">
        <f aca="false">IF(gait_events!F2920&lt;&gt;"",gait_events!F2920,NA())</f>
        <v>457</v>
      </c>
      <c r="J3717" s="0" t="n">
        <f aca="false">IF(gait_events!G2920&lt;&gt;"",gait_events!G2920,NA())</f>
        <v>454</v>
      </c>
      <c r="K3717" s="0" t="n">
        <f aca="false">I3717-J3717</f>
        <v>3</v>
      </c>
      <c r="L3717" s="0" t="n">
        <f aca="false">K3717*5</f>
        <v>15</v>
      </c>
      <c r="M3717" s="0" t="n">
        <f aca="false">IF(NOT(ISNA(I3717)),1,0)</f>
        <v>1</v>
      </c>
      <c r="N3717" s="0" t="n">
        <f aca="false">IF(NOT(ISNA(J3717)),1,0)</f>
        <v>1</v>
      </c>
      <c r="O3717" s="0" t="n">
        <f aca="false">IF(AND(NOT(ISNA(I3717)),NOT(ISNA(J3717))),1,0)</f>
        <v>1</v>
      </c>
      <c r="P3717" s="0" t="n">
        <f aca="false">IF(AND(NOT(ISNA(I3717)),ISNA(J3717)),1,0)</f>
        <v>0</v>
      </c>
      <c r="Q3717" s="0" t="n">
        <f aca="false">IF(AND(ISNA(I3717),NOT(ISNA(J3717))),1,0)</f>
        <v>0</v>
      </c>
      <c r="R3717" s="0" t="n">
        <f aca="false">IF(SUM(O3717:Q3717)&lt;&gt;1,"ERROR",1)</f>
        <v>1</v>
      </c>
    </row>
    <row r="3718" customFormat="false" ht="12.8" hidden="false" customHeight="false" outlineLevel="0" collapsed="false">
      <c r="A3718" s="0" t="str">
        <f aca="false">gait_events!B2921</f>
        <v>pp078</v>
      </c>
      <c r="B3718" s="0" t="str">
        <f aca="false">VLOOKUP(A3718,participants!A:B,2,0)</f>
        <v>M</v>
      </c>
      <c r="C3718" s="0" t="n">
        <f aca="false">VLOOKUP(A3718,participants!A:C,3,0)</f>
        <v>26</v>
      </c>
      <c r="D3718" s="0" t="str">
        <f aca="false">VLOOKUP(A3718,participants!A:F,6,0)</f>
        <v>MS</v>
      </c>
      <c r="E3718" s="0" t="str">
        <f aca="false">IF(LEN(SUBSTITUTE(gait_events!C2921,"_run-",""))&lt;&gt;LEN(gait_events!C2921),LEFT(RIGHT(gait_events!C2921,LEN(gait_events!C2921)-19),FIND("_run-",RIGHT(gait_events!C2921,LEN(gait_events!C2921)-19),1)-1),RIGHT(gait_events!C2921,LEN(gait_events!C2921)-19))</f>
        <v>Fast</v>
      </c>
      <c r="F3718" s="0" t="str">
        <f aca="false">IF(LEN(SUBSTITUTE(gait_events!C2921,"_run-",""))&lt;&gt;LEN(gait_events!C2921),RIGHT(gait_events!C2921,LEN(gait_events!C2921)-FIND("_run-",gait_events!C2921,1)-4),"")</f>
        <v/>
      </c>
      <c r="G3718" s="0" t="str">
        <f aca="false">gait_events!D2921</f>
        <v>right_ankle</v>
      </c>
      <c r="H3718" s="0" t="str">
        <f aca="false">gait_events!E2921</f>
        <v>IC</v>
      </c>
      <c r="I3718" s="0" t="n">
        <f aca="false">IF(gait_events!F2921&lt;&gt;"",gait_events!F2921,NA())</f>
        <v>665</v>
      </c>
      <c r="J3718" s="0" t="n">
        <f aca="false">IF(gait_events!G2921&lt;&gt;"",gait_events!G2921,NA())</f>
        <v>662</v>
      </c>
      <c r="K3718" s="0" t="n">
        <f aca="false">I3718-J3718</f>
        <v>3</v>
      </c>
      <c r="L3718" s="0" t="n">
        <f aca="false">K3718*5</f>
        <v>15</v>
      </c>
      <c r="M3718" s="0" t="n">
        <f aca="false">IF(NOT(ISNA(I3718)),1,0)</f>
        <v>1</v>
      </c>
      <c r="N3718" s="0" t="n">
        <f aca="false">IF(NOT(ISNA(J3718)),1,0)</f>
        <v>1</v>
      </c>
      <c r="O3718" s="0" t="n">
        <f aca="false">IF(AND(NOT(ISNA(I3718)),NOT(ISNA(J3718))),1,0)</f>
        <v>1</v>
      </c>
      <c r="P3718" s="0" t="n">
        <f aca="false">IF(AND(NOT(ISNA(I3718)),ISNA(J3718)),1,0)</f>
        <v>0</v>
      </c>
      <c r="Q3718" s="0" t="n">
        <f aca="false">IF(AND(ISNA(I3718),NOT(ISNA(J3718))),1,0)</f>
        <v>0</v>
      </c>
      <c r="R3718" s="0" t="n">
        <f aca="false">IF(SUM(O3718:Q3718)&lt;&gt;1,"ERROR",1)</f>
        <v>1</v>
      </c>
    </row>
    <row r="3719" customFormat="false" ht="12.8" hidden="false" customHeight="false" outlineLevel="0" collapsed="false">
      <c r="A3719" s="0" t="str">
        <f aca="false">gait_events!B2922</f>
        <v>pp078</v>
      </c>
      <c r="B3719" s="0" t="str">
        <f aca="false">VLOOKUP(A3719,participants!A:B,2,0)</f>
        <v>M</v>
      </c>
      <c r="C3719" s="0" t="n">
        <f aca="false">VLOOKUP(A3719,participants!A:C,3,0)</f>
        <v>26</v>
      </c>
      <c r="D3719" s="0" t="str">
        <f aca="false">VLOOKUP(A3719,participants!A:F,6,0)</f>
        <v>MS</v>
      </c>
      <c r="E3719" s="0" t="str">
        <f aca="false">IF(LEN(SUBSTITUTE(gait_events!C2922,"_run-",""))&lt;&gt;LEN(gait_events!C2922),LEFT(RIGHT(gait_events!C2922,LEN(gait_events!C2922)-19),FIND("_run-",RIGHT(gait_events!C2922,LEN(gait_events!C2922)-19),1)-1),RIGHT(gait_events!C2922,LEN(gait_events!C2922)-19))</f>
        <v>Fast</v>
      </c>
      <c r="F3719" s="0" t="str">
        <f aca="false">IF(LEN(SUBSTITUTE(gait_events!C2922,"_run-",""))&lt;&gt;LEN(gait_events!C2922),RIGHT(gait_events!C2922,LEN(gait_events!C2922)-FIND("_run-",gait_events!C2922,1)-4),"")</f>
        <v/>
      </c>
      <c r="G3719" s="0" t="str">
        <f aca="false">gait_events!D2922</f>
        <v>right_ankle</v>
      </c>
      <c r="H3719" s="0" t="str">
        <f aca="false">gait_events!E2922</f>
        <v>FC</v>
      </c>
      <c r="I3719" s="0" t="n">
        <f aca="false">IF(gait_events!F2922&lt;&gt;"",gait_events!F2922,NA())</f>
        <v>167</v>
      </c>
      <c r="J3719" s="0" t="n">
        <f aca="false">IF(gait_events!G2922&lt;&gt;"",gait_events!G2922,NA())</f>
        <v>171</v>
      </c>
      <c r="K3719" s="0" t="n">
        <f aca="false">I3719-J3719</f>
        <v>-4</v>
      </c>
      <c r="L3719" s="0" t="n">
        <f aca="false">K3719*5</f>
        <v>-20</v>
      </c>
      <c r="M3719" s="0" t="n">
        <f aca="false">IF(NOT(ISNA(I3719)),1,0)</f>
        <v>1</v>
      </c>
      <c r="N3719" s="0" t="n">
        <f aca="false">IF(NOT(ISNA(J3719)),1,0)</f>
        <v>1</v>
      </c>
      <c r="O3719" s="0" t="n">
        <f aca="false">IF(AND(NOT(ISNA(I3719)),NOT(ISNA(J3719))),1,0)</f>
        <v>1</v>
      </c>
      <c r="P3719" s="0" t="n">
        <f aca="false">IF(AND(NOT(ISNA(I3719)),ISNA(J3719)),1,0)</f>
        <v>0</v>
      </c>
      <c r="Q3719" s="0" t="n">
        <f aca="false">IF(AND(ISNA(I3719),NOT(ISNA(J3719))),1,0)</f>
        <v>0</v>
      </c>
      <c r="R3719" s="0" t="n">
        <f aca="false">IF(SUM(O3719:Q3719)&lt;&gt;1,"ERROR",1)</f>
        <v>1</v>
      </c>
    </row>
    <row r="3720" customFormat="false" ht="12.8" hidden="false" customHeight="false" outlineLevel="0" collapsed="false">
      <c r="A3720" s="0" t="str">
        <f aca="false">gait_events!B2923</f>
        <v>pp078</v>
      </c>
      <c r="B3720" s="0" t="str">
        <f aca="false">VLOOKUP(A3720,participants!A:B,2,0)</f>
        <v>M</v>
      </c>
      <c r="C3720" s="0" t="n">
        <f aca="false">VLOOKUP(A3720,participants!A:C,3,0)</f>
        <v>26</v>
      </c>
      <c r="D3720" s="0" t="str">
        <f aca="false">VLOOKUP(A3720,participants!A:F,6,0)</f>
        <v>MS</v>
      </c>
      <c r="E3720" s="0" t="str">
        <f aca="false">IF(LEN(SUBSTITUTE(gait_events!C2923,"_run-",""))&lt;&gt;LEN(gait_events!C2923),LEFT(RIGHT(gait_events!C2923,LEN(gait_events!C2923)-19),FIND("_run-",RIGHT(gait_events!C2923,LEN(gait_events!C2923)-19),1)-1),RIGHT(gait_events!C2923,LEN(gait_events!C2923)-19))</f>
        <v>Fast</v>
      </c>
      <c r="F3720" s="0" t="str">
        <f aca="false">IF(LEN(SUBSTITUTE(gait_events!C2923,"_run-",""))&lt;&gt;LEN(gait_events!C2923),RIGHT(gait_events!C2923,LEN(gait_events!C2923)-FIND("_run-",gait_events!C2923,1)-4),"")</f>
        <v/>
      </c>
      <c r="G3720" s="0" t="str">
        <f aca="false">gait_events!D2923</f>
        <v>right_ankle</v>
      </c>
      <c r="H3720" s="0" t="str">
        <f aca="false">gait_events!E2923</f>
        <v>FC</v>
      </c>
      <c r="I3720" s="0" t="n">
        <f aca="false">IF(gait_events!F2923&lt;&gt;"",gait_events!F2923,NA())</f>
        <v>377</v>
      </c>
      <c r="J3720" s="0" t="n">
        <f aca="false">IF(gait_events!G2923&lt;&gt;"",gait_events!G2923,NA())</f>
        <v>379</v>
      </c>
      <c r="K3720" s="0" t="n">
        <f aca="false">I3720-J3720</f>
        <v>-2</v>
      </c>
      <c r="L3720" s="0" t="n">
        <f aca="false">K3720*5</f>
        <v>-10</v>
      </c>
      <c r="M3720" s="0" t="n">
        <f aca="false">IF(NOT(ISNA(I3720)),1,0)</f>
        <v>1</v>
      </c>
      <c r="N3720" s="0" t="n">
        <f aca="false">IF(NOT(ISNA(J3720)),1,0)</f>
        <v>1</v>
      </c>
      <c r="O3720" s="0" t="n">
        <f aca="false">IF(AND(NOT(ISNA(I3720)),NOT(ISNA(J3720))),1,0)</f>
        <v>1</v>
      </c>
      <c r="P3720" s="0" t="n">
        <f aca="false">IF(AND(NOT(ISNA(I3720)),ISNA(J3720)),1,0)</f>
        <v>0</v>
      </c>
      <c r="Q3720" s="0" t="n">
        <f aca="false">IF(AND(ISNA(I3720),NOT(ISNA(J3720))),1,0)</f>
        <v>0</v>
      </c>
      <c r="R3720" s="0" t="n">
        <f aca="false">IF(SUM(O3720:Q3720)&lt;&gt;1,"ERROR",1)</f>
        <v>1</v>
      </c>
    </row>
    <row r="3721" customFormat="false" ht="12.8" hidden="false" customHeight="false" outlineLevel="0" collapsed="false">
      <c r="A3721" s="0" t="str">
        <f aca="false">gait_events!B2924</f>
        <v>pp078</v>
      </c>
      <c r="B3721" s="0" t="str">
        <f aca="false">VLOOKUP(A3721,participants!A:B,2,0)</f>
        <v>M</v>
      </c>
      <c r="C3721" s="0" t="n">
        <f aca="false">VLOOKUP(A3721,participants!A:C,3,0)</f>
        <v>26</v>
      </c>
      <c r="D3721" s="0" t="str">
        <f aca="false">VLOOKUP(A3721,participants!A:F,6,0)</f>
        <v>MS</v>
      </c>
      <c r="E3721" s="0" t="str">
        <f aca="false">IF(LEN(SUBSTITUTE(gait_events!C2924,"_run-",""))&lt;&gt;LEN(gait_events!C2924),LEFT(RIGHT(gait_events!C2924,LEN(gait_events!C2924)-19),FIND("_run-",RIGHT(gait_events!C2924,LEN(gait_events!C2924)-19),1)-1),RIGHT(gait_events!C2924,LEN(gait_events!C2924)-19))</f>
        <v>Fast</v>
      </c>
      <c r="F3721" s="0" t="str">
        <f aca="false">IF(LEN(SUBSTITUTE(gait_events!C2924,"_run-",""))&lt;&gt;LEN(gait_events!C2924),RIGHT(gait_events!C2924,LEN(gait_events!C2924)-FIND("_run-",gait_events!C2924,1)-4),"")</f>
        <v/>
      </c>
      <c r="G3721" s="0" t="str">
        <f aca="false">gait_events!D2924</f>
        <v>right_ankle</v>
      </c>
      <c r="H3721" s="0" t="str">
        <f aca="false">gait_events!E2924</f>
        <v>FC</v>
      </c>
      <c r="I3721" s="0" t="n">
        <f aca="false">IF(gait_events!F2924&lt;&gt;"",gait_events!F2924,NA())</f>
        <v>580</v>
      </c>
      <c r="J3721" s="0" t="n">
        <f aca="false">IF(gait_events!G2924&lt;&gt;"",gait_events!G2924,NA())</f>
        <v>583</v>
      </c>
      <c r="K3721" s="0" t="n">
        <f aca="false">I3721-J3721</f>
        <v>-3</v>
      </c>
      <c r="L3721" s="0" t="n">
        <f aca="false">K3721*5</f>
        <v>-15</v>
      </c>
      <c r="M3721" s="0" t="n">
        <f aca="false">IF(NOT(ISNA(I3721)),1,0)</f>
        <v>1</v>
      </c>
      <c r="N3721" s="0" t="n">
        <f aca="false">IF(NOT(ISNA(J3721)),1,0)</f>
        <v>1</v>
      </c>
      <c r="O3721" s="0" t="n">
        <f aca="false">IF(AND(NOT(ISNA(I3721)),NOT(ISNA(J3721))),1,0)</f>
        <v>1</v>
      </c>
      <c r="P3721" s="0" t="n">
        <f aca="false">IF(AND(NOT(ISNA(I3721)),ISNA(J3721)),1,0)</f>
        <v>0</v>
      </c>
      <c r="Q3721" s="0" t="n">
        <f aca="false">IF(AND(ISNA(I3721),NOT(ISNA(J3721))),1,0)</f>
        <v>0</v>
      </c>
      <c r="R3721" s="0" t="n">
        <f aca="false">IF(SUM(O3721:Q3721)&lt;&gt;1,"ERROR",1)</f>
        <v>1</v>
      </c>
    </row>
    <row r="3722" customFormat="false" ht="12.8" hidden="false" customHeight="false" outlineLevel="0" collapsed="false">
      <c r="A3722" s="0" t="str">
        <f aca="false">gait_events!B2925</f>
        <v>pp078</v>
      </c>
      <c r="B3722" s="0" t="str">
        <f aca="false">VLOOKUP(A3722,participants!A:B,2,0)</f>
        <v>M</v>
      </c>
      <c r="C3722" s="0" t="n">
        <f aca="false">VLOOKUP(A3722,participants!A:C,3,0)</f>
        <v>26</v>
      </c>
      <c r="D3722" s="0" t="str">
        <f aca="false">VLOOKUP(A3722,participants!A:F,6,0)</f>
        <v>MS</v>
      </c>
      <c r="E3722" s="0" t="str">
        <f aca="false">IF(LEN(SUBSTITUTE(gait_events!C2925,"_run-",""))&lt;&gt;LEN(gait_events!C2925),LEFT(RIGHT(gait_events!C2925,LEN(gait_events!C2925)-19),FIND("_run-",RIGHT(gait_events!C2925,LEN(gait_events!C2925)-19),1)-1),RIGHT(gait_events!C2925,LEN(gait_events!C2925)-19))</f>
        <v>Fast</v>
      </c>
      <c r="F3722" s="0" t="str">
        <f aca="false">IF(LEN(SUBSTITUTE(gait_events!C2925,"_run-",""))&lt;&gt;LEN(gait_events!C2925),RIGHT(gait_events!C2925,LEN(gait_events!C2925)-FIND("_run-",gait_events!C2925,1)-4),"")</f>
        <v/>
      </c>
      <c r="G3722" s="0" t="str">
        <f aca="false">gait_events!D2925</f>
        <v>left_shank</v>
      </c>
      <c r="H3722" s="0" t="str">
        <f aca="false">gait_events!E2925</f>
        <v>IC</v>
      </c>
      <c r="I3722" s="0" t="n">
        <f aca="false">IF(gait_events!F2925&lt;&gt;"",gait_events!F2925,NA())</f>
        <v>147</v>
      </c>
      <c r="J3722" s="0" t="e">
        <f aca="false">IF(gait_events!G2925&lt;&gt;"",gait_events!G2925,NA())</f>
        <v>#N/A</v>
      </c>
      <c r="K3722" s="0" t="e">
        <f aca="false">I3722-J3722</f>
        <v>#N/A</v>
      </c>
      <c r="L3722" s="0" t="e">
        <f aca="false">K3722*5</f>
        <v>#N/A</v>
      </c>
      <c r="M3722" s="0" t="n">
        <f aca="false">IF(NOT(ISNA(I3722)),1,0)</f>
        <v>1</v>
      </c>
      <c r="N3722" s="0" t="n">
        <f aca="false">IF(NOT(ISNA(J3722)),1,0)</f>
        <v>0</v>
      </c>
      <c r="O3722" s="0" t="n">
        <f aca="false">IF(AND(NOT(ISNA(I3722)),NOT(ISNA(J3722))),1,0)</f>
        <v>0</v>
      </c>
      <c r="P3722" s="0" t="n">
        <f aca="false">IF(AND(NOT(ISNA(I3722)),ISNA(J3722)),1,0)</f>
        <v>1</v>
      </c>
      <c r="Q3722" s="0" t="n">
        <f aca="false">IF(AND(ISNA(I3722),NOT(ISNA(J3722))),1,0)</f>
        <v>0</v>
      </c>
      <c r="R3722" s="0" t="n">
        <f aca="false">IF(SUM(O3722:Q3722)&lt;&gt;1,"ERROR",1)</f>
        <v>1</v>
      </c>
    </row>
    <row r="3723" customFormat="false" ht="12.8" hidden="false" customHeight="false" outlineLevel="0" collapsed="false">
      <c r="A3723" s="0" t="str">
        <f aca="false">gait_events!B2926</f>
        <v>pp078</v>
      </c>
      <c r="B3723" s="0" t="str">
        <f aca="false">VLOOKUP(A3723,participants!A:B,2,0)</f>
        <v>M</v>
      </c>
      <c r="C3723" s="0" t="n">
        <f aca="false">VLOOKUP(A3723,participants!A:C,3,0)</f>
        <v>26</v>
      </c>
      <c r="D3723" s="0" t="str">
        <f aca="false">VLOOKUP(A3723,participants!A:F,6,0)</f>
        <v>MS</v>
      </c>
      <c r="E3723" s="0" t="str">
        <f aca="false">IF(LEN(SUBSTITUTE(gait_events!C2926,"_run-",""))&lt;&gt;LEN(gait_events!C2926),LEFT(RIGHT(gait_events!C2926,LEN(gait_events!C2926)-19),FIND("_run-",RIGHT(gait_events!C2926,LEN(gait_events!C2926)-19),1)-1),RIGHT(gait_events!C2926,LEN(gait_events!C2926)-19))</f>
        <v>Fast</v>
      </c>
      <c r="F3723" s="0" t="str">
        <f aca="false">IF(LEN(SUBSTITUTE(gait_events!C2926,"_run-",""))&lt;&gt;LEN(gait_events!C2926),RIGHT(gait_events!C2926,LEN(gait_events!C2926)-FIND("_run-",gait_events!C2926,1)-4),"")</f>
        <v/>
      </c>
      <c r="G3723" s="0" t="str">
        <f aca="false">gait_events!D2926</f>
        <v>left_shank</v>
      </c>
      <c r="H3723" s="0" t="str">
        <f aca="false">gait_events!E2926</f>
        <v>IC</v>
      </c>
      <c r="I3723" s="0" t="n">
        <f aca="false">IF(gait_events!F2926&lt;&gt;"",gait_events!F2926,NA())</f>
        <v>354</v>
      </c>
      <c r="J3723" s="0" t="n">
        <f aca="false">IF(gait_events!G2926&lt;&gt;"",gait_events!G2926,NA())</f>
        <v>353</v>
      </c>
      <c r="K3723" s="0" t="n">
        <f aca="false">I3723-J3723</f>
        <v>1</v>
      </c>
      <c r="L3723" s="0" t="n">
        <f aca="false">K3723*5</f>
        <v>5</v>
      </c>
      <c r="M3723" s="0" t="n">
        <f aca="false">IF(NOT(ISNA(I3723)),1,0)</f>
        <v>1</v>
      </c>
      <c r="N3723" s="0" t="n">
        <f aca="false">IF(NOT(ISNA(J3723)),1,0)</f>
        <v>1</v>
      </c>
      <c r="O3723" s="0" t="n">
        <f aca="false">IF(AND(NOT(ISNA(I3723)),NOT(ISNA(J3723))),1,0)</f>
        <v>1</v>
      </c>
      <c r="P3723" s="0" t="n">
        <f aca="false">IF(AND(NOT(ISNA(I3723)),ISNA(J3723)),1,0)</f>
        <v>0</v>
      </c>
      <c r="Q3723" s="0" t="n">
        <f aca="false">IF(AND(ISNA(I3723),NOT(ISNA(J3723))),1,0)</f>
        <v>0</v>
      </c>
      <c r="R3723" s="0" t="n">
        <f aca="false">IF(SUM(O3723:Q3723)&lt;&gt;1,"ERROR",1)</f>
        <v>1</v>
      </c>
    </row>
    <row r="3724" customFormat="false" ht="12.8" hidden="false" customHeight="false" outlineLevel="0" collapsed="false">
      <c r="A3724" s="0" t="str">
        <f aca="false">gait_events!B2927</f>
        <v>pp078</v>
      </c>
      <c r="B3724" s="0" t="str">
        <f aca="false">VLOOKUP(A3724,participants!A:B,2,0)</f>
        <v>M</v>
      </c>
      <c r="C3724" s="0" t="n">
        <f aca="false">VLOOKUP(A3724,participants!A:C,3,0)</f>
        <v>26</v>
      </c>
      <c r="D3724" s="0" t="str">
        <f aca="false">VLOOKUP(A3724,participants!A:F,6,0)</f>
        <v>MS</v>
      </c>
      <c r="E3724" s="0" t="str">
        <f aca="false">IF(LEN(SUBSTITUTE(gait_events!C2927,"_run-",""))&lt;&gt;LEN(gait_events!C2927),LEFT(RIGHT(gait_events!C2927,LEN(gait_events!C2927)-19),FIND("_run-",RIGHT(gait_events!C2927,LEN(gait_events!C2927)-19),1)-1),RIGHT(gait_events!C2927,LEN(gait_events!C2927)-19))</f>
        <v>Fast</v>
      </c>
      <c r="F3724" s="0" t="str">
        <f aca="false">IF(LEN(SUBSTITUTE(gait_events!C2927,"_run-",""))&lt;&gt;LEN(gait_events!C2927),RIGHT(gait_events!C2927,LEN(gait_events!C2927)-FIND("_run-",gait_events!C2927,1)-4),"")</f>
        <v/>
      </c>
      <c r="G3724" s="0" t="str">
        <f aca="false">gait_events!D2927</f>
        <v>left_shank</v>
      </c>
      <c r="H3724" s="0" t="str">
        <f aca="false">gait_events!E2927</f>
        <v>IC</v>
      </c>
      <c r="I3724" s="0" t="n">
        <f aca="false">IF(gait_events!F2927&lt;&gt;"",gait_events!F2927,NA())</f>
        <v>556</v>
      </c>
      <c r="J3724" s="0" t="n">
        <f aca="false">IF(gait_events!G2927&lt;&gt;"",gait_events!G2927,NA())</f>
        <v>557</v>
      </c>
      <c r="K3724" s="0" t="n">
        <f aca="false">I3724-J3724</f>
        <v>-1</v>
      </c>
      <c r="L3724" s="0" t="n">
        <f aca="false">K3724*5</f>
        <v>-5</v>
      </c>
      <c r="M3724" s="0" t="n">
        <f aca="false">IF(NOT(ISNA(I3724)),1,0)</f>
        <v>1</v>
      </c>
      <c r="N3724" s="0" t="n">
        <f aca="false">IF(NOT(ISNA(J3724)),1,0)</f>
        <v>1</v>
      </c>
      <c r="O3724" s="0" t="n">
        <f aca="false">IF(AND(NOT(ISNA(I3724)),NOT(ISNA(J3724))),1,0)</f>
        <v>1</v>
      </c>
      <c r="P3724" s="0" t="n">
        <f aca="false">IF(AND(NOT(ISNA(I3724)),ISNA(J3724)),1,0)</f>
        <v>0</v>
      </c>
      <c r="Q3724" s="0" t="n">
        <f aca="false">IF(AND(ISNA(I3724),NOT(ISNA(J3724))),1,0)</f>
        <v>0</v>
      </c>
      <c r="R3724" s="0" t="n">
        <f aca="false">IF(SUM(O3724:Q3724)&lt;&gt;1,"ERROR",1)</f>
        <v>1</v>
      </c>
    </row>
    <row r="3725" customFormat="false" ht="12.8" hidden="false" customHeight="false" outlineLevel="0" collapsed="false">
      <c r="A3725" s="0" t="str">
        <f aca="false">gait_events!B2928</f>
        <v>pp078</v>
      </c>
      <c r="B3725" s="0" t="str">
        <f aca="false">VLOOKUP(A3725,participants!A:B,2,0)</f>
        <v>M</v>
      </c>
      <c r="C3725" s="0" t="n">
        <f aca="false">VLOOKUP(A3725,participants!A:C,3,0)</f>
        <v>26</v>
      </c>
      <c r="D3725" s="0" t="str">
        <f aca="false">VLOOKUP(A3725,participants!A:F,6,0)</f>
        <v>MS</v>
      </c>
      <c r="E3725" s="0" t="str">
        <f aca="false">IF(LEN(SUBSTITUTE(gait_events!C2928,"_run-",""))&lt;&gt;LEN(gait_events!C2928),LEFT(RIGHT(gait_events!C2928,LEN(gait_events!C2928)-19),FIND("_run-",RIGHT(gait_events!C2928,LEN(gait_events!C2928)-19),1)-1),RIGHT(gait_events!C2928,LEN(gait_events!C2928)-19))</f>
        <v>Fast</v>
      </c>
      <c r="F3725" s="0" t="str">
        <f aca="false">IF(LEN(SUBSTITUTE(gait_events!C2928,"_run-",""))&lt;&gt;LEN(gait_events!C2928),RIGHT(gait_events!C2928,LEN(gait_events!C2928)-FIND("_run-",gait_events!C2928,1)-4),"")</f>
        <v/>
      </c>
      <c r="G3725" s="0" t="str">
        <f aca="false">gait_events!D2928</f>
        <v>left_shank</v>
      </c>
      <c r="H3725" s="0" t="str">
        <f aca="false">gait_events!E2928</f>
        <v>FC</v>
      </c>
      <c r="I3725" s="0" t="n">
        <f aca="false">IF(gait_events!F2928&lt;&gt;"",gait_events!F2928,NA())</f>
        <v>61</v>
      </c>
      <c r="J3725" s="0" t="n">
        <f aca="false">IF(gait_events!G2928&lt;&gt;"",gait_events!G2928,NA())</f>
        <v>63</v>
      </c>
      <c r="K3725" s="0" t="n">
        <f aca="false">I3725-J3725</f>
        <v>-2</v>
      </c>
      <c r="L3725" s="0" t="n">
        <f aca="false">K3725*5</f>
        <v>-10</v>
      </c>
      <c r="M3725" s="0" t="n">
        <f aca="false">IF(NOT(ISNA(I3725)),1,0)</f>
        <v>1</v>
      </c>
      <c r="N3725" s="0" t="n">
        <f aca="false">IF(NOT(ISNA(J3725)),1,0)</f>
        <v>1</v>
      </c>
      <c r="O3725" s="0" t="n">
        <f aca="false">IF(AND(NOT(ISNA(I3725)),NOT(ISNA(J3725))),1,0)</f>
        <v>1</v>
      </c>
      <c r="P3725" s="0" t="n">
        <f aca="false">IF(AND(NOT(ISNA(I3725)),ISNA(J3725)),1,0)</f>
        <v>0</v>
      </c>
      <c r="Q3725" s="0" t="n">
        <f aca="false">IF(AND(ISNA(I3725),NOT(ISNA(J3725))),1,0)</f>
        <v>0</v>
      </c>
      <c r="R3725" s="0" t="n">
        <f aca="false">IF(SUM(O3725:Q3725)&lt;&gt;1,"ERROR",1)</f>
        <v>1</v>
      </c>
    </row>
    <row r="3726" customFormat="false" ht="12.8" hidden="false" customHeight="false" outlineLevel="0" collapsed="false">
      <c r="A3726" s="0" t="str">
        <f aca="false">gait_events!B2929</f>
        <v>pp078</v>
      </c>
      <c r="B3726" s="0" t="str">
        <f aca="false">VLOOKUP(A3726,participants!A:B,2,0)</f>
        <v>M</v>
      </c>
      <c r="C3726" s="0" t="n">
        <f aca="false">VLOOKUP(A3726,participants!A:C,3,0)</f>
        <v>26</v>
      </c>
      <c r="D3726" s="0" t="str">
        <f aca="false">VLOOKUP(A3726,participants!A:F,6,0)</f>
        <v>MS</v>
      </c>
      <c r="E3726" s="0" t="str">
        <f aca="false">IF(LEN(SUBSTITUTE(gait_events!C2929,"_run-",""))&lt;&gt;LEN(gait_events!C2929),LEFT(RIGHT(gait_events!C2929,LEN(gait_events!C2929)-19),FIND("_run-",RIGHT(gait_events!C2929,LEN(gait_events!C2929)-19),1)-1),RIGHT(gait_events!C2929,LEN(gait_events!C2929)-19))</f>
        <v>Fast</v>
      </c>
      <c r="F3726" s="0" t="str">
        <f aca="false">IF(LEN(SUBSTITUTE(gait_events!C2929,"_run-",""))&lt;&gt;LEN(gait_events!C2929),RIGHT(gait_events!C2929,LEN(gait_events!C2929)-FIND("_run-",gait_events!C2929,1)-4),"")</f>
        <v/>
      </c>
      <c r="G3726" s="0" t="str">
        <f aca="false">gait_events!D2929</f>
        <v>left_shank</v>
      </c>
      <c r="H3726" s="0" t="str">
        <f aca="false">gait_events!E2929</f>
        <v>FC</v>
      </c>
      <c r="I3726" s="0" t="n">
        <f aca="false">IF(gait_events!F2929&lt;&gt;"",gait_events!F2929,NA())</f>
        <v>273</v>
      </c>
      <c r="J3726" s="0" t="n">
        <f aca="false">IF(gait_events!G2929&lt;&gt;"",gait_events!G2929,NA())</f>
        <v>275</v>
      </c>
      <c r="K3726" s="0" t="n">
        <f aca="false">I3726-J3726</f>
        <v>-2</v>
      </c>
      <c r="L3726" s="0" t="n">
        <f aca="false">K3726*5</f>
        <v>-10</v>
      </c>
      <c r="M3726" s="0" t="n">
        <f aca="false">IF(NOT(ISNA(I3726)),1,0)</f>
        <v>1</v>
      </c>
      <c r="N3726" s="0" t="n">
        <f aca="false">IF(NOT(ISNA(J3726)),1,0)</f>
        <v>1</v>
      </c>
      <c r="O3726" s="0" t="n">
        <f aca="false">IF(AND(NOT(ISNA(I3726)),NOT(ISNA(J3726))),1,0)</f>
        <v>1</v>
      </c>
      <c r="P3726" s="0" t="n">
        <f aca="false">IF(AND(NOT(ISNA(I3726)),ISNA(J3726)),1,0)</f>
        <v>0</v>
      </c>
      <c r="Q3726" s="0" t="n">
        <f aca="false">IF(AND(ISNA(I3726),NOT(ISNA(J3726))),1,0)</f>
        <v>0</v>
      </c>
      <c r="R3726" s="0" t="n">
        <f aca="false">IF(SUM(O3726:Q3726)&lt;&gt;1,"ERROR",1)</f>
        <v>1</v>
      </c>
    </row>
    <row r="3727" customFormat="false" ht="12.8" hidden="false" customHeight="false" outlineLevel="0" collapsed="false">
      <c r="A3727" s="0" t="str">
        <f aca="false">gait_events!B2930</f>
        <v>pp078</v>
      </c>
      <c r="B3727" s="0" t="str">
        <f aca="false">VLOOKUP(A3727,participants!A:B,2,0)</f>
        <v>M</v>
      </c>
      <c r="C3727" s="0" t="n">
        <f aca="false">VLOOKUP(A3727,participants!A:C,3,0)</f>
        <v>26</v>
      </c>
      <c r="D3727" s="0" t="str">
        <f aca="false">VLOOKUP(A3727,participants!A:F,6,0)</f>
        <v>MS</v>
      </c>
      <c r="E3727" s="0" t="str">
        <f aca="false">IF(LEN(SUBSTITUTE(gait_events!C2930,"_run-",""))&lt;&gt;LEN(gait_events!C2930),LEFT(RIGHT(gait_events!C2930,LEN(gait_events!C2930)-19),FIND("_run-",RIGHT(gait_events!C2930,LEN(gait_events!C2930)-19),1)-1),RIGHT(gait_events!C2930,LEN(gait_events!C2930)-19))</f>
        <v>Fast</v>
      </c>
      <c r="F3727" s="0" t="str">
        <f aca="false">IF(LEN(SUBSTITUTE(gait_events!C2930,"_run-",""))&lt;&gt;LEN(gait_events!C2930),RIGHT(gait_events!C2930,LEN(gait_events!C2930)-FIND("_run-",gait_events!C2930,1)-4),"")</f>
        <v/>
      </c>
      <c r="G3727" s="0" t="str">
        <f aca="false">gait_events!D2930</f>
        <v>left_shank</v>
      </c>
      <c r="H3727" s="0" t="str">
        <f aca="false">gait_events!E2930</f>
        <v>FC</v>
      </c>
      <c r="I3727" s="0" t="n">
        <f aca="false">IF(gait_events!F2930&lt;&gt;"",gait_events!F2930,NA())</f>
        <v>477</v>
      </c>
      <c r="J3727" s="0" t="n">
        <f aca="false">IF(gait_events!G2930&lt;&gt;"",gait_events!G2930,NA())</f>
        <v>478</v>
      </c>
      <c r="K3727" s="0" t="n">
        <f aca="false">I3727-J3727</f>
        <v>-1</v>
      </c>
      <c r="L3727" s="0" t="n">
        <f aca="false">K3727*5</f>
        <v>-5</v>
      </c>
      <c r="M3727" s="0" t="n">
        <f aca="false">IF(NOT(ISNA(I3727)),1,0)</f>
        <v>1</v>
      </c>
      <c r="N3727" s="0" t="n">
        <f aca="false">IF(NOT(ISNA(J3727)),1,0)</f>
        <v>1</v>
      </c>
      <c r="O3727" s="0" t="n">
        <f aca="false">IF(AND(NOT(ISNA(I3727)),NOT(ISNA(J3727))),1,0)</f>
        <v>1</v>
      </c>
      <c r="P3727" s="0" t="n">
        <f aca="false">IF(AND(NOT(ISNA(I3727)),ISNA(J3727)),1,0)</f>
        <v>0</v>
      </c>
      <c r="Q3727" s="0" t="n">
        <f aca="false">IF(AND(ISNA(I3727),NOT(ISNA(J3727))),1,0)</f>
        <v>0</v>
      </c>
      <c r="R3727" s="0" t="n">
        <f aca="false">IF(SUM(O3727:Q3727)&lt;&gt;1,"ERROR",1)</f>
        <v>1</v>
      </c>
    </row>
    <row r="3728" customFormat="false" ht="12.8" hidden="false" customHeight="false" outlineLevel="0" collapsed="false">
      <c r="A3728" s="0" t="str">
        <f aca="false">gait_events!B2931</f>
        <v>pp078</v>
      </c>
      <c r="B3728" s="0" t="str">
        <f aca="false">VLOOKUP(A3728,participants!A:B,2,0)</f>
        <v>M</v>
      </c>
      <c r="C3728" s="0" t="n">
        <f aca="false">VLOOKUP(A3728,participants!A:C,3,0)</f>
        <v>26</v>
      </c>
      <c r="D3728" s="0" t="str">
        <f aca="false">VLOOKUP(A3728,participants!A:F,6,0)</f>
        <v>MS</v>
      </c>
      <c r="E3728" s="0" t="str">
        <f aca="false">IF(LEN(SUBSTITUTE(gait_events!C2931,"_run-",""))&lt;&gt;LEN(gait_events!C2931),LEFT(RIGHT(gait_events!C2931,LEN(gait_events!C2931)-19),FIND("_run-",RIGHT(gait_events!C2931,LEN(gait_events!C2931)-19),1)-1),RIGHT(gait_events!C2931,LEN(gait_events!C2931)-19))</f>
        <v>Fast</v>
      </c>
      <c r="F3728" s="0" t="str">
        <f aca="false">IF(LEN(SUBSTITUTE(gait_events!C2931,"_run-",""))&lt;&gt;LEN(gait_events!C2931),RIGHT(gait_events!C2931,LEN(gait_events!C2931)-FIND("_run-",gait_events!C2931,1)-4),"")</f>
        <v/>
      </c>
      <c r="G3728" s="0" t="str">
        <f aca="false">gait_events!D2931</f>
        <v>left_shank</v>
      </c>
      <c r="H3728" s="0" t="str">
        <f aca="false">gait_events!E2931</f>
        <v>FC</v>
      </c>
      <c r="I3728" s="0" t="n">
        <f aca="false">IF(gait_events!F2931&lt;&gt;"",gait_events!F2931,NA())</f>
        <v>687</v>
      </c>
      <c r="J3728" s="0" t="n">
        <f aca="false">IF(gait_events!G2931&lt;&gt;"",gait_events!G2931,NA())</f>
        <v>691</v>
      </c>
      <c r="K3728" s="0" t="n">
        <f aca="false">I3728-J3728</f>
        <v>-4</v>
      </c>
      <c r="L3728" s="0" t="n">
        <f aca="false">K3728*5</f>
        <v>-20</v>
      </c>
      <c r="M3728" s="0" t="n">
        <f aca="false">IF(NOT(ISNA(I3728)),1,0)</f>
        <v>1</v>
      </c>
      <c r="N3728" s="0" t="n">
        <f aca="false">IF(NOT(ISNA(J3728)),1,0)</f>
        <v>1</v>
      </c>
      <c r="O3728" s="0" t="n">
        <f aca="false">IF(AND(NOT(ISNA(I3728)),NOT(ISNA(J3728))),1,0)</f>
        <v>1</v>
      </c>
      <c r="P3728" s="0" t="n">
        <f aca="false">IF(AND(NOT(ISNA(I3728)),ISNA(J3728)),1,0)</f>
        <v>0</v>
      </c>
      <c r="Q3728" s="0" t="n">
        <f aca="false">IF(AND(ISNA(I3728),NOT(ISNA(J3728))),1,0)</f>
        <v>0</v>
      </c>
      <c r="R3728" s="0" t="n">
        <f aca="false">IF(SUM(O3728:Q3728)&lt;&gt;1,"ERROR",1)</f>
        <v>1</v>
      </c>
    </row>
    <row r="3729" customFormat="false" ht="12.8" hidden="false" customHeight="false" outlineLevel="0" collapsed="false">
      <c r="A3729" s="0" t="str">
        <f aca="false">gait_events!B2932</f>
        <v>pp078</v>
      </c>
      <c r="B3729" s="0" t="str">
        <f aca="false">VLOOKUP(A3729,participants!A:B,2,0)</f>
        <v>M</v>
      </c>
      <c r="C3729" s="0" t="n">
        <f aca="false">VLOOKUP(A3729,participants!A:C,3,0)</f>
        <v>26</v>
      </c>
      <c r="D3729" s="0" t="str">
        <f aca="false">VLOOKUP(A3729,participants!A:F,6,0)</f>
        <v>MS</v>
      </c>
      <c r="E3729" s="0" t="str">
        <f aca="false">IF(LEN(SUBSTITUTE(gait_events!C2932,"_run-",""))&lt;&gt;LEN(gait_events!C2932),LEFT(RIGHT(gait_events!C2932,LEN(gait_events!C2932)-19),FIND("_run-",RIGHT(gait_events!C2932,LEN(gait_events!C2932)-19),1)-1),RIGHT(gait_events!C2932,LEN(gait_events!C2932)-19))</f>
        <v>Fast</v>
      </c>
      <c r="F3729" s="0" t="str">
        <f aca="false">IF(LEN(SUBSTITUTE(gait_events!C2932,"_run-",""))&lt;&gt;LEN(gait_events!C2932),RIGHT(gait_events!C2932,LEN(gait_events!C2932)-FIND("_run-",gait_events!C2932,1)-4),"")</f>
        <v/>
      </c>
      <c r="G3729" s="0" t="str">
        <f aca="false">gait_events!D2932</f>
        <v>right_shank</v>
      </c>
      <c r="H3729" s="0" t="str">
        <f aca="false">gait_events!E2932</f>
        <v>IC</v>
      </c>
      <c r="I3729" s="0" t="n">
        <f aca="false">IF(gait_events!F2932&lt;&gt;"",gait_events!F2932,NA())</f>
        <v>41</v>
      </c>
      <c r="J3729" s="0" t="n">
        <f aca="false">IF(gait_events!G2932&lt;&gt;"",gait_events!G2932,NA())</f>
        <v>39</v>
      </c>
      <c r="K3729" s="0" t="n">
        <f aca="false">I3729-J3729</f>
        <v>2</v>
      </c>
      <c r="L3729" s="0" t="n">
        <f aca="false">K3729*5</f>
        <v>10</v>
      </c>
      <c r="M3729" s="0" t="n">
        <f aca="false">IF(NOT(ISNA(I3729)),1,0)</f>
        <v>1</v>
      </c>
      <c r="N3729" s="0" t="n">
        <f aca="false">IF(NOT(ISNA(J3729)),1,0)</f>
        <v>1</v>
      </c>
      <c r="O3729" s="0" t="n">
        <f aca="false">IF(AND(NOT(ISNA(I3729)),NOT(ISNA(J3729))),1,0)</f>
        <v>1</v>
      </c>
      <c r="P3729" s="0" t="n">
        <f aca="false">IF(AND(NOT(ISNA(I3729)),ISNA(J3729)),1,0)</f>
        <v>0</v>
      </c>
      <c r="Q3729" s="0" t="n">
        <f aca="false">IF(AND(ISNA(I3729),NOT(ISNA(J3729))),1,0)</f>
        <v>0</v>
      </c>
      <c r="R3729" s="0" t="n">
        <f aca="false">IF(SUM(O3729:Q3729)&lt;&gt;1,"ERROR",1)</f>
        <v>1</v>
      </c>
    </row>
    <row r="3730" customFormat="false" ht="12.8" hidden="false" customHeight="false" outlineLevel="0" collapsed="false">
      <c r="A3730" s="0" t="str">
        <f aca="false">gait_events!B2933</f>
        <v>pp078</v>
      </c>
      <c r="B3730" s="0" t="str">
        <f aca="false">VLOOKUP(A3730,participants!A:B,2,0)</f>
        <v>M</v>
      </c>
      <c r="C3730" s="0" t="n">
        <f aca="false">VLOOKUP(A3730,participants!A:C,3,0)</f>
        <v>26</v>
      </c>
      <c r="D3730" s="0" t="str">
        <f aca="false">VLOOKUP(A3730,participants!A:F,6,0)</f>
        <v>MS</v>
      </c>
      <c r="E3730" s="0" t="str">
        <f aca="false">IF(LEN(SUBSTITUTE(gait_events!C2933,"_run-",""))&lt;&gt;LEN(gait_events!C2933),LEFT(RIGHT(gait_events!C2933,LEN(gait_events!C2933)-19),FIND("_run-",RIGHT(gait_events!C2933,LEN(gait_events!C2933)-19),1)-1),RIGHT(gait_events!C2933,LEN(gait_events!C2933)-19))</f>
        <v>Fast</v>
      </c>
      <c r="F3730" s="0" t="str">
        <f aca="false">IF(LEN(SUBSTITUTE(gait_events!C2933,"_run-",""))&lt;&gt;LEN(gait_events!C2933),RIGHT(gait_events!C2933,LEN(gait_events!C2933)-FIND("_run-",gait_events!C2933,1)-4),"")</f>
        <v/>
      </c>
      <c r="G3730" s="0" t="str">
        <f aca="false">gait_events!D2933</f>
        <v>right_shank</v>
      </c>
      <c r="H3730" s="0" t="str">
        <f aca="false">gait_events!E2933</f>
        <v>IC</v>
      </c>
      <c r="I3730" s="0" t="n">
        <f aca="false">IF(gait_events!F2933&lt;&gt;"",gait_events!F2933,NA())</f>
        <v>256</v>
      </c>
      <c r="J3730" s="0" t="n">
        <f aca="false">IF(gait_events!G2933&lt;&gt;"",gait_events!G2933,NA())</f>
        <v>253</v>
      </c>
      <c r="K3730" s="0" t="n">
        <f aca="false">I3730-J3730</f>
        <v>3</v>
      </c>
      <c r="L3730" s="0" t="n">
        <f aca="false">K3730*5</f>
        <v>15</v>
      </c>
      <c r="M3730" s="0" t="n">
        <f aca="false">IF(NOT(ISNA(I3730)),1,0)</f>
        <v>1</v>
      </c>
      <c r="N3730" s="0" t="n">
        <f aca="false">IF(NOT(ISNA(J3730)),1,0)</f>
        <v>1</v>
      </c>
      <c r="O3730" s="0" t="n">
        <f aca="false">IF(AND(NOT(ISNA(I3730)),NOT(ISNA(J3730))),1,0)</f>
        <v>1</v>
      </c>
      <c r="P3730" s="0" t="n">
        <f aca="false">IF(AND(NOT(ISNA(I3730)),ISNA(J3730)),1,0)</f>
        <v>0</v>
      </c>
      <c r="Q3730" s="0" t="n">
        <f aca="false">IF(AND(ISNA(I3730),NOT(ISNA(J3730))),1,0)</f>
        <v>0</v>
      </c>
      <c r="R3730" s="0" t="n">
        <f aca="false">IF(SUM(O3730:Q3730)&lt;&gt;1,"ERROR",1)</f>
        <v>1</v>
      </c>
    </row>
    <row r="3731" customFormat="false" ht="12.8" hidden="false" customHeight="false" outlineLevel="0" collapsed="false">
      <c r="A3731" s="0" t="str">
        <f aca="false">gait_events!B2934</f>
        <v>pp078</v>
      </c>
      <c r="B3731" s="0" t="str">
        <f aca="false">VLOOKUP(A3731,participants!A:B,2,0)</f>
        <v>M</v>
      </c>
      <c r="C3731" s="0" t="n">
        <f aca="false">VLOOKUP(A3731,participants!A:C,3,0)</f>
        <v>26</v>
      </c>
      <c r="D3731" s="0" t="str">
        <f aca="false">VLOOKUP(A3731,participants!A:F,6,0)</f>
        <v>MS</v>
      </c>
      <c r="E3731" s="0" t="str">
        <f aca="false">IF(LEN(SUBSTITUTE(gait_events!C2934,"_run-",""))&lt;&gt;LEN(gait_events!C2934),LEFT(RIGHT(gait_events!C2934,LEN(gait_events!C2934)-19),FIND("_run-",RIGHT(gait_events!C2934,LEN(gait_events!C2934)-19),1)-1),RIGHT(gait_events!C2934,LEN(gait_events!C2934)-19))</f>
        <v>Fast</v>
      </c>
      <c r="F3731" s="0" t="str">
        <f aca="false">IF(LEN(SUBSTITUTE(gait_events!C2934,"_run-",""))&lt;&gt;LEN(gait_events!C2934),RIGHT(gait_events!C2934,LEN(gait_events!C2934)-FIND("_run-",gait_events!C2934,1)-4),"")</f>
        <v/>
      </c>
      <c r="G3731" s="0" t="str">
        <f aca="false">gait_events!D2934</f>
        <v>right_shank</v>
      </c>
      <c r="H3731" s="0" t="str">
        <f aca="false">gait_events!E2934</f>
        <v>IC</v>
      </c>
      <c r="I3731" s="0" t="n">
        <f aca="false">IF(gait_events!F2934&lt;&gt;"",gait_events!F2934,NA())</f>
        <v>457</v>
      </c>
      <c r="J3731" s="0" t="n">
        <f aca="false">IF(gait_events!G2934&lt;&gt;"",gait_events!G2934,NA())</f>
        <v>455</v>
      </c>
      <c r="K3731" s="0" t="n">
        <f aca="false">I3731-J3731</f>
        <v>2</v>
      </c>
      <c r="L3731" s="0" t="n">
        <f aca="false">K3731*5</f>
        <v>10</v>
      </c>
      <c r="M3731" s="0" t="n">
        <f aca="false">IF(NOT(ISNA(I3731)),1,0)</f>
        <v>1</v>
      </c>
      <c r="N3731" s="0" t="n">
        <f aca="false">IF(NOT(ISNA(J3731)),1,0)</f>
        <v>1</v>
      </c>
      <c r="O3731" s="0" t="n">
        <f aca="false">IF(AND(NOT(ISNA(I3731)),NOT(ISNA(J3731))),1,0)</f>
        <v>1</v>
      </c>
      <c r="P3731" s="0" t="n">
        <f aca="false">IF(AND(NOT(ISNA(I3731)),ISNA(J3731)),1,0)</f>
        <v>0</v>
      </c>
      <c r="Q3731" s="0" t="n">
        <f aca="false">IF(AND(ISNA(I3731),NOT(ISNA(J3731))),1,0)</f>
        <v>0</v>
      </c>
      <c r="R3731" s="0" t="n">
        <f aca="false">IF(SUM(O3731:Q3731)&lt;&gt;1,"ERROR",1)</f>
        <v>1</v>
      </c>
    </row>
    <row r="3732" customFormat="false" ht="12.8" hidden="false" customHeight="false" outlineLevel="0" collapsed="false">
      <c r="A3732" s="0" t="str">
        <f aca="false">gait_events!B2935</f>
        <v>pp078</v>
      </c>
      <c r="B3732" s="0" t="str">
        <f aca="false">VLOOKUP(A3732,participants!A:B,2,0)</f>
        <v>M</v>
      </c>
      <c r="C3732" s="0" t="n">
        <f aca="false">VLOOKUP(A3732,participants!A:C,3,0)</f>
        <v>26</v>
      </c>
      <c r="D3732" s="0" t="str">
        <f aca="false">VLOOKUP(A3732,participants!A:F,6,0)</f>
        <v>MS</v>
      </c>
      <c r="E3732" s="0" t="str">
        <f aca="false">IF(LEN(SUBSTITUTE(gait_events!C2935,"_run-",""))&lt;&gt;LEN(gait_events!C2935),LEFT(RIGHT(gait_events!C2935,LEN(gait_events!C2935)-19),FIND("_run-",RIGHT(gait_events!C2935,LEN(gait_events!C2935)-19),1)-1),RIGHT(gait_events!C2935,LEN(gait_events!C2935)-19))</f>
        <v>Fast</v>
      </c>
      <c r="F3732" s="0" t="str">
        <f aca="false">IF(LEN(SUBSTITUTE(gait_events!C2935,"_run-",""))&lt;&gt;LEN(gait_events!C2935),RIGHT(gait_events!C2935,LEN(gait_events!C2935)-FIND("_run-",gait_events!C2935,1)-4),"")</f>
        <v/>
      </c>
      <c r="G3732" s="0" t="str">
        <f aca="false">gait_events!D2935</f>
        <v>right_shank</v>
      </c>
      <c r="H3732" s="0" t="str">
        <f aca="false">gait_events!E2935</f>
        <v>IC</v>
      </c>
      <c r="I3732" s="0" t="n">
        <f aca="false">IF(gait_events!F2935&lt;&gt;"",gait_events!F2935,NA())</f>
        <v>665</v>
      </c>
      <c r="J3732" s="0" t="n">
        <f aca="false">IF(gait_events!G2935&lt;&gt;"",gait_events!G2935,NA())</f>
        <v>663</v>
      </c>
      <c r="K3732" s="0" t="n">
        <f aca="false">I3732-J3732</f>
        <v>2</v>
      </c>
      <c r="L3732" s="0" t="n">
        <f aca="false">K3732*5</f>
        <v>10</v>
      </c>
      <c r="M3732" s="0" t="n">
        <f aca="false">IF(NOT(ISNA(I3732)),1,0)</f>
        <v>1</v>
      </c>
      <c r="N3732" s="0" t="n">
        <f aca="false">IF(NOT(ISNA(J3732)),1,0)</f>
        <v>1</v>
      </c>
      <c r="O3732" s="0" t="n">
        <f aca="false">IF(AND(NOT(ISNA(I3732)),NOT(ISNA(J3732))),1,0)</f>
        <v>1</v>
      </c>
      <c r="P3732" s="0" t="n">
        <f aca="false">IF(AND(NOT(ISNA(I3732)),ISNA(J3732)),1,0)</f>
        <v>0</v>
      </c>
      <c r="Q3732" s="0" t="n">
        <f aca="false">IF(AND(ISNA(I3732),NOT(ISNA(J3732))),1,0)</f>
        <v>0</v>
      </c>
      <c r="R3732" s="0" t="n">
        <f aca="false">IF(SUM(O3732:Q3732)&lt;&gt;1,"ERROR",1)</f>
        <v>1</v>
      </c>
    </row>
    <row r="3733" customFormat="false" ht="12.8" hidden="false" customHeight="false" outlineLevel="0" collapsed="false">
      <c r="A3733" s="0" t="str">
        <f aca="false">gait_events!B2936</f>
        <v>pp078</v>
      </c>
      <c r="B3733" s="0" t="str">
        <f aca="false">VLOOKUP(A3733,participants!A:B,2,0)</f>
        <v>M</v>
      </c>
      <c r="C3733" s="0" t="n">
        <f aca="false">VLOOKUP(A3733,participants!A:C,3,0)</f>
        <v>26</v>
      </c>
      <c r="D3733" s="0" t="str">
        <f aca="false">VLOOKUP(A3733,participants!A:F,6,0)</f>
        <v>MS</v>
      </c>
      <c r="E3733" s="0" t="str">
        <f aca="false">IF(LEN(SUBSTITUTE(gait_events!C2936,"_run-",""))&lt;&gt;LEN(gait_events!C2936),LEFT(RIGHT(gait_events!C2936,LEN(gait_events!C2936)-19),FIND("_run-",RIGHT(gait_events!C2936,LEN(gait_events!C2936)-19),1)-1),RIGHT(gait_events!C2936,LEN(gait_events!C2936)-19))</f>
        <v>Fast</v>
      </c>
      <c r="F3733" s="0" t="str">
        <f aca="false">IF(LEN(SUBSTITUTE(gait_events!C2936,"_run-",""))&lt;&gt;LEN(gait_events!C2936),RIGHT(gait_events!C2936,LEN(gait_events!C2936)-FIND("_run-",gait_events!C2936,1)-4),"")</f>
        <v/>
      </c>
      <c r="G3733" s="0" t="str">
        <f aca="false">gait_events!D2936</f>
        <v>right_shank</v>
      </c>
      <c r="H3733" s="0" t="str">
        <f aca="false">gait_events!E2936</f>
        <v>FC</v>
      </c>
      <c r="I3733" s="0" t="n">
        <f aca="false">IF(gait_events!F2936&lt;&gt;"",gait_events!F2936,NA())</f>
        <v>167</v>
      </c>
      <c r="J3733" s="0" t="n">
        <f aca="false">IF(gait_events!G2936&lt;&gt;"",gait_events!G2936,NA())</f>
        <v>171</v>
      </c>
      <c r="K3733" s="0" t="n">
        <f aca="false">I3733-J3733</f>
        <v>-4</v>
      </c>
      <c r="L3733" s="0" t="n">
        <f aca="false">K3733*5</f>
        <v>-20</v>
      </c>
      <c r="M3733" s="0" t="n">
        <f aca="false">IF(NOT(ISNA(I3733)),1,0)</f>
        <v>1</v>
      </c>
      <c r="N3733" s="0" t="n">
        <f aca="false">IF(NOT(ISNA(J3733)),1,0)</f>
        <v>1</v>
      </c>
      <c r="O3733" s="0" t="n">
        <f aca="false">IF(AND(NOT(ISNA(I3733)),NOT(ISNA(J3733))),1,0)</f>
        <v>1</v>
      </c>
      <c r="P3733" s="0" t="n">
        <f aca="false">IF(AND(NOT(ISNA(I3733)),ISNA(J3733)),1,0)</f>
        <v>0</v>
      </c>
      <c r="Q3733" s="0" t="n">
        <f aca="false">IF(AND(ISNA(I3733),NOT(ISNA(J3733))),1,0)</f>
        <v>0</v>
      </c>
      <c r="R3733" s="0" t="n">
        <f aca="false">IF(SUM(O3733:Q3733)&lt;&gt;1,"ERROR",1)</f>
        <v>1</v>
      </c>
    </row>
    <row r="3734" customFormat="false" ht="12.8" hidden="false" customHeight="false" outlineLevel="0" collapsed="false">
      <c r="A3734" s="0" t="str">
        <f aca="false">gait_events!B2937</f>
        <v>pp078</v>
      </c>
      <c r="B3734" s="0" t="str">
        <f aca="false">VLOOKUP(A3734,participants!A:B,2,0)</f>
        <v>M</v>
      </c>
      <c r="C3734" s="0" t="n">
        <f aca="false">VLOOKUP(A3734,participants!A:C,3,0)</f>
        <v>26</v>
      </c>
      <c r="D3734" s="0" t="str">
        <f aca="false">VLOOKUP(A3734,participants!A:F,6,0)</f>
        <v>MS</v>
      </c>
      <c r="E3734" s="0" t="str">
        <f aca="false">IF(LEN(SUBSTITUTE(gait_events!C2937,"_run-",""))&lt;&gt;LEN(gait_events!C2937),LEFT(RIGHT(gait_events!C2937,LEN(gait_events!C2937)-19),FIND("_run-",RIGHT(gait_events!C2937,LEN(gait_events!C2937)-19),1)-1),RIGHT(gait_events!C2937,LEN(gait_events!C2937)-19))</f>
        <v>Fast</v>
      </c>
      <c r="F3734" s="0" t="str">
        <f aca="false">IF(LEN(SUBSTITUTE(gait_events!C2937,"_run-",""))&lt;&gt;LEN(gait_events!C2937),RIGHT(gait_events!C2937,LEN(gait_events!C2937)-FIND("_run-",gait_events!C2937,1)-4),"")</f>
        <v/>
      </c>
      <c r="G3734" s="0" t="str">
        <f aca="false">gait_events!D2937</f>
        <v>right_shank</v>
      </c>
      <c r="H3734" s="0" t="str">
        <f aca="false">gait_events!E2937</f>
        <v>FC</v>
      </c>
      <c r="I3734" s="0" t="n">
        <f aca="false">IF(gait_events!F2937&lt;&gt;"",gait_events!F2937,NA())</f>
        <v>377</v>
      </c>
      <c r="J3734" s="0" t="n">
        <f aca="false">IF(gait_events!G2937&lt;&gt;"",gait_events!G2937,NA())</f>
        <v>378</v>
      </c>
      <c r="K3734" s="0" t="n">
        <f aca="false">I3734-J3734</f>
        <v>-1</v>
      </c>
      <c r="L3734" s="0" t="n">
        <f aca="false">K3734*5</f>
        <v>-5</v>
      </c>
      <c r="M3734" s="0" t="n">
        <f aca="false">IF(NOT(ISNA(I3734)),1,0)</f>
        <v>1</v>
      </c>
      <c r="N3734" s="0" t="n">
        <f aca="false">IF(NOT(ISNA(J3734)),1,0)</f>
        <v>1</v>
      </c>
      <c r="O3734" s="0" t="n">
        <f aca="false">IF(AND(NOT(ISNA(I3734)),NOT(ISNA(J3734))),1,0)</f>
        <v>1</v>
      </c>
      <c r="P3734" s="0" t="n">
        <f aca="false">IF(AND(NOT(ISNA(I3734)),ISNA(J3734)),1,0)</f>
        <v>0</v>
      </c>
      <c r="Q3734" s="0" t="n">
        <f aca="false">IF(AND(ISNA(I3734),NOT(ISNA(J3734))),1,0)</f>
        <v>0</v>
      </c>
      <c r="R3734" s="0" t="n">
        <f aca="false">IF(SUM(O3734:Q3734)&lt;&gt;1,"ERROR",1)</f>
        <v>1</v>
      </c>
    </row>
    <row r="3735" customFormat="false" ht="12.8" hidden="false" customHeight="false" outlineLevel="0" collapsed="false">
      <c r="A3735" s="0" t="str">
        <f aca="false">gait_events!B2938</f>
        <v>pp078</v>
      </c>
      <c r="B3735" s="0" t="str">
        <f aca="false">VLOOKUP(A3735,participants!A:B,2,0)</f>
        <v>M</v>
      </c>
      <c r="C3735" s="0" t="n">
        <f aca="false">VLOOKUP(A3735,participants!A:C,3,0)</f>
        <v>26</v>
      </c>
      <c r="D3735" s="0" t="str">
        <f aca="false">VLOOKUP(A3735,participants!A:F,6,0)</f>
        <v>MS</v>
      </c>
      <c r="E3735" s="0" t="str">
        <f aca="false">IF(LEN(SUBSTITUTE(gait_events!C2938,"_run-",""))&lt;&gt;LEN(gait_events!C2938),LEFT(RIGHT(gait_events!C2938,LEN(gait_events!C2938)-19),FIND("_run-",RIGHT(gait_events!C2938,LEN(gait_events!C2938)-19),1)-1),RIGHT(gait_events!C2938,LEN(gait_events!C2938)-19))</f>
        <v>Fast</v>
      </c>
      <c r="F3735" s="0" t="str">
        <f aca="false">IF(LEN(SUBSTITUTE(gait_events!C2938,"_run-",""))&lt;&gt;LEN(gait_events!C2938),RIGHT(gait_events!C2938,LEN(gait_events!C2938)-FIND("_run-",gait_events!C2938,1)-4),"")</f>
        <v/>
      </c>
      <c r="G3735" s="0" t="str">
        <f aca="false">gait_events!D2938</f>
        <v>right_shank</v>
      </c>
      <c r="H3735" s="0" t="str">
        <f aca="false">gait_events!E2938</f>
        <v>FC</v>
      </c>
      <c r="I3735" s="0" t="n">
        <f aca="false">IF(gait_events!F2938&lt;&gt;"",gait_events!F2938,NA())</f>
        <v>580</v>
      </c>
      <c r="J3735" s="0" t="n">
        <f aca="false">IF(gait_events!G2938&lt;&gt;"",gait_events!G2938,NA())</f>
        <v>583</v>
      </c>
      <c r="K3735" s="0" t="n">
        <f aca="false">I3735-J3735</f>
        <v>-3</v>
      </c>
      <c r="L3735" s="0" t="n">
        <f aca="false">K3735*5</f>
        <v>-15</v>
      </c>
      <c r="M3735" s="0" t="n">
        <f aca="false">IF(NOT(ISNA(I3735)),1,0)</f>
        <v>1</v>
      </c>
      <c r="N3735" s="0" t="n">
        <f aca="false">IF(NOT(ISNA(J3735)),1,0)</f>
        <v>1</v>
      </c>
      <c r="O3735" s="0" t="n">
        <f aca="false">IF(AND(NOT(ISNA(I3735)),NOT(ISNA(J3735))),1,0)</f>
        <v>1</v>
      </c>
      <c r="P3735" s="0" t="n">
        <f aca="false">IF(AND(NOT(ISNA(I3735)),ISNA(J3735)),1,0)</f>
        <v>0</v>
      </c>
      <c r="Q3735" s="0" t="n">
        <f aca="false">IF(AND(ISNA(I3735),NOT(ISNA(J3735))),1,0)</f>
        <v>0</v>
      </c>
      <c r="R3735" s="0" t="n">
        <f aca="false">IF(SUM(O3735:Q3735)&lt;&gt;1,"ERROR",1)</f>
        <v>1</v>
      </c>
    </row>
    <row r="3736" customFormat="false" ht="12.8" hidden="false" customHeight="false" outlineLevel="0" collapsed="false">
      <c r="A3736" s="0" t="str">
        <f aca="false">gait_events!B2939</f>
        <v>pp078</v>
      </c>
      <c r="B3736" s="0" t="str">
        <f aca="false">VLOOKUP(A3736,participants!A:B,2,0)</f>
        <v>M</v>
      </c>
      <c r="C3736" s="0" t="n">
        <f aca="false">VLOOKUP(A3736,participants!A:C,3,0)</f>
        <v>26</v>
      </c>
      <c r="D3736" s="0" t="str">
        <f aca="false">VLOOKUP(A3736,participants!A:F,6,0)</f>
        <v>MS</v>
      </c>
      <c r="E3736" s="0" t="str">
        <f aca="false">IF(LEN(SUBSTITUTE(gait_events!C2939,"_run-",""))&lt;&gt;LEN(gait_events!C2939),LEFT(RIGHT(gait_events!C2939,LEN(gait_events!C2939)-19),FIND("_run-",RIGHT(gait_events!C2939,LEN(gait_events!C2939)-19),1)-1),RIGHT(gait_events!C2939,LEN(gait_events!C2939)-19))</f>
        <v>Preferred</v>
      </c>
      <c r="F3736" s="0" t="str">
        <f aca="false">IF(LEN(SUBSTITUTE(gait_events!C2939,"_run-",""))&lt;&gt;LEN(gait_events!C2939),RIGHT(gait_events!C2939,LEN(gait_events!C2939)-FIND("_run-",gait_events!C2939,1)-4),"")</f>
        <v/>
      </c>
      <c r="G3736" s="0" t="str">
        <f aca="false">gait_events!D2939</f>
        <v>left_ankle</v>
      </c>
      <c r="H3736" s="0" t="str">
        <f aca="false">gait_events!E2939</f>
        <v>IC</v>
      </c>
      <c r="I3736" s="0" t="n">
        <f aca="false">IF(gait_events!F2939&lt;&gt;"",gait_events!F2939,NA())</f>
        <v>299</v>
      </c>
      <c r="J3736" s="0" t="n">
        <f aca="false">IF(gait_events!G2939&lt;&gt;"",gait_events!G2939,NA())</f>
        <v>297</v>
      </c>
      <c r="K3736" s="0" t="n">
        <f aca="false">I3736-J3736</f>
        <v>2</v>
      </c>
      <c r="L3736" s="0" t="n">
        <f aca="false">K3736*5</f>
        <v>10</v>
      </c>
      <c r="M3736" s="0" t="n">
        <f aca="false">IF(NOT(ISNA(I3736)),1,0)</f>
        <v>1</v>
      </c>
      <c r="N3736" s="0" t="n">
        <f aca="false">IF(NOT(ISNA(J3736)),1,0)</f>
        <v>1</v>
      </c>
      <c r="O3736" s="0" t="n">
        <f aca="false">IF(AND(NOT(ISNA(I3736)),NOT(ISNA(J3736))),1,0)</f>
        <v>1</v>
      </c>
      <c r="P3736" s="0" t="n">
        <f aca="false">IF(AND(NOT(ISNA(I3736)),ISNA(J3736)),1,0)</f>
        <v>0</v>
      </c>
      <c r="Q3736" s="0" t="n">
        <f aca="false">IF(AND(ISNA(I3736),NOT(ISNA(J3736))),1,0)</f>
        <v>0</v>
      </c>
      <c r="R3736" s="0" t="n">
        <f aca="false">IF(SUM(O3736:Q3736)&lt;&gt;1,"ERROR",1)</f>
        <v>1</v>
      </c>
    </row>
    <row r="3737" customFormat="false" ht="12.8" hidden="false" customHeight="false" outlineLevel="0" collapsed="false">
      <c r="A3737" s="0" t="str">
        <f aca="false">gait_events!B2940</f>
        <v>pp078</v>
      </c>
      <c r="B3737" s="0" t="str">
        <f aca="false">VLOOKUP(A3737,participants!A:B,2,0)</f>
        <v>M</v>
      </c>
      <c r="C3737" s="0" t="n">
        <f aca="false">VLOOKUP(A3737,participants!A:C,3,0)</f>
        <v>26</v>
      </c>
      <c r="D3737" s="0" t="str">
        <f aca="false">VLOOKUP(A3737,participants!A:F,6,0)</f>
        <v>MS</v>
      </c>
      <c r="E3737" s="0" t="str">
        <f aca="false">IF(LEN(SUBSTITUTE(gait_events!C2940,"_run-",""))&lt;&gt;LEN(gait_events!C2940),LEFT(RIGHT(gait_events!C2940,LEN(gait_events!C2940)-19),FIND("_run-",RIGHT(gait_events!C2940,LEN(gait_events!C2940)-19),1)-1),RIGHT(gait_events!C2940,LEN(gait_events!C2940)-19))</f>
        <v>Preferred</v>
      </c>
      <c r="F3737" s="0" t="str">
        <f aca="false">IF(LEN(SUBSTITUTE(gait_events!C2940,"_run-",""))&lt;&gt;LEN(gait_events!C2940),RIGHT(gait_events!C2940,LEN(gait_events!C2940)-FIND("_run-",gait_events!C2940,1)-4),"")</f>
        <v/>
      </c>
      <c r="G3737" s="0" t="str">
        <f aca="false">gait_events!D2940</f>
        <v>left_ankle</v>
      </c>
      <c r="H3737" s="0" t="str">
        <f aca="false">gait_events!E2940</f>
        <v>IC</v>
      </c>
      <c r="I3737" s="0" t="n">
        <f aca="false">IF(gait_events!F2940&lt;&gt;"",gait_events!F2940,NA())</f>
        <v>590</v>
      </c>
      <c r="J3737" s="0" t="n">
        <f aca="false">IF(gait_events!G2940&lt;&gt;"",gait_events!G2940,NA())</f>
        <v>589</v>
      </c>
      <c r="K3737" s="0" t="n">
        <f aca="false">I3737-J3737</f>
        <v>1</v>
      </c>
      <c r="L3737" s="0" t="n">
        <f aca="false">K3737*5</f>
        <v>5</v>
      </c>
      <c r="M3737" s="0" t="n">
        <f aca="false">IF(NOT(ISNA(I3737)),1,0)</f>
        <v>1</v>
      </c>
      <c r="N3737" s="0" t="n">
        <f aca="false">IF(NOT(ISNA(J3737)),1,0)</f>
        <v>1</v>
      </c>
      <c r="O3737" s="0" t="n">
        <f aca="false">IF(AND(NOT(ISNA(I3737)),NOT(ISNA(J3737))),1,0)</f>
        <v>1</v>
      </c>
      <c r="P3737" s="0" t="n">
        <f aca="false">IF(AND(NOT(ISNA(I3737)),ISNA(J3737)),1,0)</f>
        <v>0</v>
      </c>
      <c r="Q3737" s="0" t="n">
        <f aca="false">IF(AND(ISNA(I3737),NOT(ISNA(J3737))),1,0)</f>
        <v>0</v>
      </c>
      <c r="R3737" s="0" t="n">
        <f aca="false">IF(SUM(O3737:Q3737)&lt;&gt;1,"ERROR",1)</f>
        <v>1</v>
      </c>
    </row>
    <row r="3738" customFormat="false" ht="12.8" hidden="false" customHeight="false" outlineLevel="0" collapsed="false">
      <c r="A3738" s="0" t="str">
        <f aca="false">gait_events!B2941</f>
        <v>pp078</v>
      </c>
      <c r="B3738" s="0" t="str">
        <f aca="false">VLOOKUP(A3738,participants!A:B,2,0)</f>
        <v>M</v>
      </c>
      <c r="C3738" s="0" t="n">
        <f aca="false">VLOOKUP(A3738,participants!A:C,3,0)</f>
        <v>26</v>
      </c>
      <c r="D3738" s="0" t="str">
        <f aca="false">VLOOKUP(A3738,participants!A:F,6,0)</f>
        <v>MS</v>
      </c>
      <c r="E3738" s="0" t="str">
        <f aca="false">IF(LEN(SUBSTITUTE(gait_events!C2941,"_run-",""))&lt;&gt;LEN(gait_events!C2941),LEFT(RIGHT(gait_events!C2941,LEN(gait_events!C2941)-19),FIND("_run-",RIGHT(gait_events!C2941,LEN(gait_events!C2941)-19),1)-1),RIGHT(gait_events!C2941,LEN(gait_events!C2941)-19))</f>
        <v>Preferred</v>
      </c>
      <c r="F3738" s="0" t="str">
        <f aca="false">IF(LEN(SUBSTITUTE(gait_events!C2941,"_run-",""))&lt;&gt;LEN(gait_events!C2941),RIGHT(gait_events!C2941,LEN(gait_events!C2941)-FIND("_run-",gait_events!C2941,1)-4),"")</f>
        <v/>
      </c>
      <c r="G3738" s="0" t="str">
        <f aca="false">gait_events!D2941</f>
        <v>left_ankle</v>
      </c>
      <c r="H3738" s="0" t="str">
        <f aca="false">gait_events!E2941</f>
        <v>IC</v>
      </c>
      <c r="I3738" s="0" t="n">
        <f aca="false">IF(gait_events!F2941&lt;&gt;"",gait_events!F2941,NA())</f>
        <v>883</v>
      </c>
      <c r="J3738" s="0" t="n">
        <f aca="false">IF(gait_events!G2941&lt;&gt;"",gait_events!G2941,NA())</f>
        <v>877</v>
      </c>
      <c r="K3738" s="0" t="n">
        <f aca="false">I3738-J3738</f>
        <v>6</v>
      </c>
      <c r="L3738" s="0" t="n">
        <f aca="false">K3738*5</f>
        <v>30</v>
      </c>
      <c r="M3738" s="0" t="n">
        <f aca="false">IF(NOT(ISNA(I3738)),1,0)</f>
        <v>1</v>
      </c>
      <c r="N3738" s="0" t="n">
        <f aca="false">IF(NOT(ISNA(J3738)),1,0)</f>
        <v>1</v>
      </c>
      <c r="O3738" s="0" t="n">
        <f aca="false">IF(AND(NOT(ISNA(I3738)),NOT(ISNA(J3738))),1,0)</f>
        <v>1</v>
      </c>
      <c r="P3738" s="0" t="n">
        <f aca="false">IF(AND(NOT(ISNA(I3738)),ISNA(J3738)),1,0)</f>
        <v>0</v>
      </c>
      <c r="Q3738" s="0" t="n">
        <f aca="false">IF(AND(ISNA(I3738),NOT(ISNA(J3738))),1,0)</f>
        <v>0</v>
      </c>
      <c r="R3738" s="0" t="n">
        <f aca="false">IF(SUM(O3738:Q3738)&lt;&gt;1,"ERROR",1)</f>
        <v>1</v>
      </c>
    </row>
    <row r="3739" customFormat="false" ht="12.8" hidden="false" customHeight="false" outlineLevel="0" collapsed="false">
      <c r="A3739" s="0" t="str">
        <f aca="false">gait_events!B2942</f>
        <v>pp078</v>
      </c>
      <c r="B3739" s="0" t="str">
        <f aca="false">VLOOKUP(A3739,participants!A:B,2,0)</f>
        <v>M</v>
      </c>
      <c r="C3739" s="0" t="n">
        <f aca="false">VLOOKUP(A3739,participants!A:C,3,0)</f>
        <v>26</v>
      </c>
      <c r="D3739" s="0" t="str">
        <f aca="false">VLOOKUP(A3739,participants!A:F,6,0)</f>
        <v>MS</v>
      </c>
      <c r="E3739" s="0" t="str">
        <f aca="false">IF(LEN(SUBSTITUTE(gait_events!C2942,"_run-",""))&lt;&gt;LEN(gait_events!C2942),LEFT(RIGHT(gait_events!C2942,LEN(gait_events!C2942)-19),FIND("_run-",RIGHT(gait_events!C2942,LEN(gait_events!C2942)-19),1)-1),RIGHT(gait_events!C2942,LEN(gait_events!C2942)-19))</f>
        <v>Preferred</v>
      </c>
      <c r="F3739" s="0" t="str">
        <f aca="false">IF(LEN(SUBSTITUTE(gait_events!C2942,"_run-",""))&lt;&gt;LEN(gait_events!C2942),RIGHT(gait_events!C2942,LEN(gait_events!C2942)-FIND("_run-",gait_events!C2942,1)-4),"")</f>
        <v/>
      </c>
      <c r="G3739" s="0" t="str">
        <f aca="false">gait_events!D2942</f>
        <v>left_ankle</v>
      </c>
      <c r="H3739" s="0" t="str">
        <f aca="false">gait_events!E2942</f>
        <v>IC</v>
      </c>
      <c r="I3739" s="0" t="n">
        <f aca="false">IF(gait_events!F2942&lt;&gt;"",gait_events!F2942,NA())</f>
        <v>1186</v>
      </c>
      <c r="J3739" s="0" t="n">
        <f aca="false">IF(gait_events!G2942&lt;&gt;"",gait_events!G2942,NA())</f>
        <v>1184</v>
      </c>
      <c r="K3739" s="0" t="n">
        <f aca="false">I3739-J3739</f>
        <v>2</v>
      </c>
      <c r="L3739" s="0" t="n">
        <f aca="false">K3739*5</f>
        <v>10</v>
      </c>
      <c r="M3739" s="0" t="n">
        <f aca="false">IF(NOT(ISNA(I3739)),1,0)</f>
        <v>1</v>
      </c>
      <c r="N3739" s="0" t="n">
        <f aca="false">IF(NOT(ISNA(J3739)),1,0)</f>
        <v>1</v>
      </c>
      <c r="O3739" s="0" t="n">
        <f aca="false">IF(AND(NOT(ISNA(I3739)),NOT(ISNA(J3739))),1,0)</f>
        <v>1</v>
      </c>
      <c r="P3739" s="0" t="n">
        <f aca="false">IF(AND(NOT(ISNA(I3739)),ISNA(J3739)),1,0)</f>
        <v>0</v>
      </c>
      <c r="Q3739" s="0" t="n">
        <f aca="false">IF(AND(ISNA(I3739),NOT(ISNA(J3739))),1,0)</f>
        <v>0</v>
      </c>
      <c r="R3739" s="0" t="n">
        <f aca="false">IF(SUM(O3739:Q3739)&lt;&gt;1,"ERROR",1)</f>
        <v>1</v>
      </c>
    </row>
    <row r="3740" customFormat="false" ht="12.8" hidden="false" customHeight="false" outlineLevel="0" collapsed="false">
      <c r="A3740" s="0" t="str">
        <f aca="false">gait_events!B2943</f>
        <v>pp078</v>
      </c>
      <c r="B3740" s="0" t="str">
        <f aca="false">VLOOKUP(A3740,participants!A:B,2,0)</f>
        <v>M</v>
      </c>
      <c r="C3740" s="0" t="n">
        <f aca="false">VLOOKUP(A3740,participants!A:C,3,0)</f>
        <v>26</v>
      </c>
      <c r="D3740" s="0" t="str">
        <f aca="false">VLOOKUP(A3740,participants!A:F,6,0)</f>
        <v>MS</v>
      </c>
      <c r="E3740" s="0" t="str">
        <f aca="false">IF(LEN(SUBSTITUTE(gait_events!C2943,"_run-",""))&lt;&gt;LEN(gait_events!C2943),LEFT(RIGHT(gait_events!C2943,LEN(gait_events!C2943)-19),FIND("_run-",RIGHT(gait_events!C2943,LEN(gait_events!C2943)-19),1)-1),RIGHT(gait_events!C2943,LEN(gait_events!C2943)-19))</f>
        <v>Preferred</v>
      </c>
      <c r="F3740" s="0" t="str">
        <f aca="false">IF(LEN(SUBSTITUTE(gait_events!C2943,"_run-",""))&lt;&gt;LEN(gait_events!C2943),RIGHT(gait_events!C2943,LEN(gait_events!C2943)-FIND("_run-",gait_events!C2943,1)-4),"")</f>
        <v/>
      </c>
      <c r="G3740" s="0" t="str">
        <f aca="false">gait_events!D2943</f>
        <v>left_ankle</v>
      </c>
      <c r="H3740" s="0" t="str">
        <f aca="false">gait_events!E2943</f>
        <v>IC</v>
      </c>
      <c r="I3740" s="0" t="n">
        <f aca="false">IF(gait_events!F2943&lt;&gt;"",gait_events!F2943,NA())</f>
        <v>1476</v>
      </c>
      <c r="J3740" s="0" t="n">
        <f aca="false">IF(gait_events!G2943&lt;&gt;"",gait_events!G2943,NA())</f>
        <v>1473</v>
      </c>
      <c r="K3740" s="0" t="n">
        <f aca="false">I3740-J3740</f>
        <v>3</v>
      </c>
      <c r="L3740" s="0" t="n">
        <f aca="false">K3740*5</f>
        <v>15</v>
      </c>
      <c r="M3740" s="0" t="n">
        <f aca="false">IF(NOT(ISNA(I3740)),1,0)</f>
        <v>1</v>
      </c>
      <c r="N3740" s="0" t="n">
        <f aca="false">IF(NOT(ISNA(J3740)),1,0)</f>
        <v>1</v>
      </c>
      <c r="O3740" s="0" t="n">
        <f aca="false">IF(AND(NOT(ISNA(I3740)),NOT(ISNA(J3740))),1,0)</f>
        <v>1</v>
      </c>
      <c r="P3740" s="0" t="n">
        <f aca="false">IF(AND(NOT(ISNA(I3740)),ISNA(J3740)),1,0)</f>
        <v>0</v>
      </c>
      <c r="Q3740" s="0" t="n">
        <f aca="false">IF(AND(ISNA(I3740),NOT(ISNA(J3740))),1,0)</f>
        <v>0</v>
      </c>
      <c r="R3740" s="0" t="n">
        <f aca="false">IF(SUM(O3740:Q3740)&lt;&gt;1,"ERROR",1)</f>
        <v>1</v>
      </c>
    </row>
    <row r="3741" customFormat="false" ht="12.8" hidden="false" customHeight="false" outlineLevel="0" collapsed="false">
      <c r="A3741" s="0" t="str">
        <f aca="false">gait_events!B2944</f>
        <v>pp078</v>
      </c>
      <c r="B3741" s="0" t="str">
        <f aca="false">VLOOKUP(A3741,participants!A:B,2,0)</f>
        <v>M</v>
      </c>
      <c r="C3741" s="0" t="n">
        <f aca="false">VLOOKUP(A3741,participants!A:C,3,0)</f>
        <v>26</v>
      </c>
      <c r="D3741" s="0" t="str">
        <f aca="false">VLOOKUP(A3741,participants!A:F,6,0)</f>
        <v>MS</v>
      </c>
      <c r="E3741" s="0" t="str">
        <f aca="false">IF(LEN(SUBSTITUTE(gait_events!C2944,"_run-",""))&lt;&gt;LEN(gait_events!C2944),LEFT(RIGHT(gait_events!C2944,LEN(gait_events!C2944)-19),FIND("_run-",RIGHT(gait_events!C2944,LEN(gait_events!C2944)-19),1)-1),RIGHT(gait_events!C2944,LEN(gait_events!C2944)-19))</f>
        <v>Preferred</v>
      </c>
      <c r="F3741" s="0" t="str">
        <f aca="false">IF(LEN(SUBSTITUTE(gait_events!C2944,"_run-",""))&lt;&gt;LEN(gait_events!C2944),RIGHT(gait_events!C2944,LEN(gait_events!C2944)-FIND("_run-",gait_events!C2944,1)-4),"")</f>
        <v/>
      </c>
      <c r="G3741" s="0" t="str">
        <f aca="false">gait_events!D2944</f>
        <v>left_ankle</v>
      </c>
      <c r="H3741" s="0" t="str">
        <f aca="false">gait_events!E2944</f>
        <v>IC</v>
      </c>
      <c r="I3741" s="0" t="n">
        <f aca="false">IF(gait_events!F2944&lt;&gt;"",gait_events!F2944,NA())</f>
        <v>1786</v>
      </c>
      <c r="J3741" s="0" t="n">
        <f aca="false">IF(gait_events!G2944&lt;&gt;"",gait_events!G2944,NA())</f>
        <v>1783</v>
      </c>
      <c r="K3741" s="0" t="n">
        <f aca="false">I3741-J3741</f>
        <v>3</v>
      </c>
      <c r="L3741" s="0" t="n">
        <f aca="false">K3741*5</f>
        <v>15</v>
      </c>
      <c r="M3741" s="0" t="n">
        <f aca="false">IF(NOT(ISNA(I3741)),1,0)</f>
        <v>1</v>
      </c>
      <c r="N3741" s="0" t="n">
        <f aca="false">IF(NOT(ISNA(J3741)),1,0)</f>
        <v>1</v>
      </c>
      <c r="O3741" s="0" t="n">
        <f aca="false">IF(AND(NOT(ISNA(I3741)),NOT(ISNA(J3741))),1,0)</f>
        <v>1</v>
      </c>
      <c r="P3741" s="0" t="n">
        <f aca="false">IF(AND(NOT(ISNA(I3741)),ISNA(J3741)),1,0)</f>
        <v>0</v>
      </c>
      <c r="Q3741" s="0" t="n">
        <f aca="false">IF(AND(ISNA(I3741),NOT(ISNA(J3741))),1,0)</f>
        <v>0</v>
      </c>
      <c r="R3741" s="0" t="n">
        <f aca="false">IF(SUM(O3741:Q3741)&lt;&gt;1,"ERROR",1)</f>
        <v>1</v>
      </c>
    </row>
    <row r="3742" customFormat="false" ht="12.8" hidden="false" customHeight="false" outlineLevel="0" collapsed="false">
      <c r="A3742" s="0" t="str">
        <f aca="false">gait_events!B2945</f>
        <v>pp078</v>
      </c>
      <c r="B3742" s="0" t="str">
        <f aca="false">VLOOKUP(A3742,participants!A:B,2,0)</f>
        <v>M</v>
      </c>
      <c r="C3742" s="0" t="n">
        <f aca="false">VLOOKUP(A3742,participants!A:C,3,0)</f>
        <v>26</v>
      </c>
      <c r="D3742" s="0" t="str">
        <f aca="false">VLOOKUP(A3742,participants!A:F,6,0)</f>
        <v>MS</v>
      </c>
      <c r="E3742" s="0" t="str">
        <f aca="false">IF(LEN(SUBSTITUTE(gait_events!C2945,"_run-",""))&lt;&gt;LEN(gait_events!C2945),LEFT(RIGHT(gait_events!C2945,LEN(gait_events!C2945)-19),FIND("_run-",RIGHT(gait_events!C2945,LEN(gait_events!C2945)-19),1)-1),RIGHT(gait_events!C2945,LEN(gait_events!C2945)-19))</f>
        <v>Preferred</v>
      </c>
      <c r="F3742" s="0" t="str">
        <f aca="false">IF(LEN(SUBSTITUTE(gait_events!C2945,"_run-",""))&lt;&gt;LEN(gait_events!C2945),RIGHT(gait_events!C2945,LEN(gait_events!C2945)-FIND("_run-",gait_events!C2945,1)-4),"")</f>
        <v/>
      </c>
      <c r="G3742" s="0" t="str">
        <f aca="false">gait_events!D2945</f>
        <v>left_ankle</v>
      </c>
      <c r="H3742" s="0" t="str">
        <f aca="false">gait_events!E2945</f>
        <v>FC</v>
      </c>
      <c r="I3742" s="0" t="n">
        <f aca="false">IF(gait_events!F2945&lt;&gt;"",gait_events!F2945,NA())</f>
        <v>203</v>
      </c>
      <c r="J3742" s="0" t="n">
        <f aca="false">IF(gait_events!G2945&lt;&gt;"",gait_events!G2945,NA())</f>
        <v>203</v>
      </c>
      <c r="K3742" s="0" t="n">
        <f aca="false">I3742-J3742</f>
        <v>0</v>
      </c>
      <c r="L3742" s="0" t="n">
        <f aca="false">K3742*5</f>
        <v>0</v>
      </c>
      <c r="M3742" s="0" t="n">
        <f aca="false">IF(NOT(ISNA(I3742)),1,0)</f>
        <v>1</v>
      </c>
      <c r="N3742" s="0" t="n">
        <f aca="false">IF(NOT(ISNA(J3742)),1,0)</f>
        <v>1</v>
      </c>
      <c r="O3742" s="0" t="n">
        <f aca="false">IF(AND(NOT(ISNA(I3742)),NOT(ISNA(J3742))),1,0)</f>
        <v>1</v>
      </c>
      <c r="P3742" s="0" t="n">
        <f aca="false">IF(AND(NOT(ISNA(I3742)),ISNA(J3742)),1,0)</f>
        <v>0</v>
      </c>
      <c r="Q3742" s="0" t="n">
        <f aca="false">IF(AND(ISNA(I3742),NOT(ISNA(J3742))),1,0)</f>
        <v>0</v>
      </c>
      <c r="R3742" s="0" t="n">
        <f aca="false">IF(SUM(O3742:Q3742)&lt;&gt;1,"ERROR",1)</f>
        <v>1</v>
      </c>
    </row>
    <row r="3743" customFormat="false" ht="12.8" hidden="false" customHeight="false" outlineLevel="0" collapsed="false">
      <c r="A3743" s="0" t="str">
        <f aca="false">gait_events!B2946</f>
        <v>pp078</v>
      </c>
      <c r="B3743" s="0" t="str">
        <f aca="false">VLOOKUP(A3743,participants!A:B,2,0)</f>
        <v>M</v>
      </c>
      <c r="C3743" s="0" t="n">
        <f aca="false">VLOOKUP(A3743,participants!A:C,3,0)</f>
        <v>26</v>
      </c>
      <c r="D3743" s="0" t="str">
        <f aca="false">VLOOKUP(A3743,participants!A:F,6,0)</f>
        <v>MS</v>
      </c>
      <c r="E3743" s="0" t="str">
        <f aca="false">IF(LEN(SUBSTITUTE(gait_events!C2946,"_run-",""))&lt;&gt;LEN(gait_events!C2946),LEFT(RIGHT(gait_events!C2946,LEN(gait_events!C2946)-19),FIND("_run-",RIGHT(gait_events!C2946,LEN(gait_events!C2946)-19),1)-1),RIGHT(gait_events!C2946,LEN(gait_events!C2946)-19))</f>
        <v>Preferred</v>
      </c>
      <c r="F3743" s="0" t="str">
        <f aca="false">IF(LEN(SUBSTITUTE(gait_events!C2946,"_run-",""))&lt;&gt;LEN(gait_events!C2946),RIGHT(gait_events!C2946,LEN(gait_events!C2946)-FIND("_run-",gait_events!C2946,1)-4),"")</f>
        <v/>
      </c>
      <c r="G3743" s="0" t="str">
        <f aca="false">gait_events!D2946</f>
        <v>left_ankle</v>
      </c>
      <c r="H3743" s="0" t="str">
        <f aca="false">gait_events!E2946</f>
        <v>FC</v>
      </c>
      <c r="I3743" s="0" t="n">
        <f aca="false">IF(gait_events!F2946&lt;&gt;"",gait_events!F2946,NA())</f>
        <v>491</v>
      </c>
      <c r="J3743" s="0" t="n">
        <f aca="false">IF(gait_events!G2946&lt;&gt;"",gait_events!G2946,NA())</f>
        <v>491</v>
      </c>
      <c r="K3743" s="0" t="n">
        <f aca="false">I3743-J3743</f>
        <v>0</v>
      </c>
      <c r="L3743" s="0" t="n">
        <f aca="false">K3743*5</f>
        <v>0</v>
      </c>
      <c r="M3743" s="0" t="n">
        <f aca="false">IF(NOT(ISNA(I3743)),1,0)</f>
        <v>1</v>
      </c>
      <c r="N3743" s="0" t="n">
        <f aca="false">IF(NOT(ISNA(J3743)),1,0)</f>
        <v>1</v>
      </c>
      <c r="O3743" s="0" t="n">
        <f aca="false">IF(AND(NOT(ISNA(I3743)),NOT(ISNA(J3743))),1,0)</f>
        <v>1</v>
      </c>
      <c r="P3743" s="0" t="n">
        <f aca="false">IF(AND(NOT(ISNA(I3743)),ISNA(J3743)),1,0)</f>
        <v>0</v>
      </c>
      <c r="Q3743" s="0" t="n">
        <f aca="false">IF(AND(ISNA(I3743),NOT(ISNA(J3743))),1,0)</f>
        <v>0</v>
      </c>
      <c r="R3743" s="0" t="n">
        <f aca="false">IF(SUM(O3743:Q3743)&lt;&gt;1,"ERROR",1)</f>
        <v>1</v>
      </c>
    </row>
    <row r="3744" customFormat="false" ht="12.8" hidden="false" customHeight="false" outlineLevel="0" collapsed="false">
      <c r="A3744" s="0" t="str">
        <f aca="false">gait_events!B2947</f>
        <v>pp078</v>
      </c>
      <c r="B3744" s="0" t="str">
        <f aca="false">VLOOKUP(A3744,participants!A:B,2,0)</f>
        <v>M</v>
      </c>
      <c r="C3744" s="0" t="n">
        <f aca="false">VLOOKUP(A3744,participants!A:C,3,0)</f>
        <v>26</v>
      </c>
      <c r="D3744" s="0" t="str">
        <f aca="false">VLOOKUP(A3744,participants!A:F,6,0)</f>
        <v>MS</v>
      </c>
      <c r="E3744" s="0" t="str">
        <f aca="false">IF(LEN(SUBSTITUTE(gait_events!C2947,"_run-",""))&lt;&gt;LEN(gait_events!C2947),LEFT(RIGHT(gait_events!C2947,LEN(gait_events!C2947)-19),FIND("_run-",RIGHT(gait_events!C2947,LEN(gait_events!C2947)-19),1)-1),RIGHT(gait_events!C2947,LEN(gait_events!C2947)-19))</f>
        <v>Preferred</v>
      </c>
      <c r="F3744" s="0" t="str">
        <f aca="false">IF(LEN(SUBSTITUTE(gait_events!C2947,"_run-",""))&lt;&gt;LEN(gait_events!C2947),RIGHT(gait_events!C2947,LEN(gait_events!C2947)-FIND("_run-",gait_events!C2947,1)-4),"")</f>
        <v/>
      </c>
      <c r="G3744" s="0" t="str">
        <f aca="false">gait_events!D2947</f>
        <v>left_ankle</v>
      </c>
      <c r="H3744" s="0" t="str">
        <f aca="false">gait_events!E2947</f>
        <v>FC</v>
      </c>
      <c r="I3744" s="0" t="n">
        <f aca="false">IF(gait_events!F2947&lt;&gt;"",gait_events!F2947,NA())</f>
        <v>784</v>
      </c>
      <c r="J3744" s="0" t="n">
        <f aca="false">IF(gait_events!G2947&lt;&gt;"",gait_events!G2947,NA())</f>
        <v>785</v>
      </c>
      <c r="K3744" s="0" t="n">
        <f aca="false">I3744-J3744</f>
        <v>-1</v>
      </c>
      <c r="L3744" s="0" t="n">
        <f aca="false">K3744*5</f>
        <v>-5</v>
      </c>
      <c r="M3744" s="0" t="n">
        <f aca="false">IF(NOT(ISNA(I3744)),1,0)</f>
        <v>1</v>
      </c>
      <c r="N3744" s="0" t="n">
        <f aca="false">IF(NOT(ISNA(J3744)),1,0)</f>
        <v>1</v>
      </c>
      <c r="O3744" s="0" t="n">
        <f aca="false">IF(AND(NOT(ISNA(I3744)),NOT(ISNA(J3744))),1,0)</f>
        <v>1</v>
      </c>
      <c r="P3744" s="0" t="n">
        <f aca="false">IF(AND(NOT(ISNA(I3744)),ISNA(J3744)),1,0)</f>
        <v>0</v>
      </c>
      <c r="Q3744" s="0" t="n">
        <f aca="false">IF(AND(ISNA(I3744),NOT(ISNA(J3744))),1,0)</f>
        <v>0</v>
      </c>
      <c r="R3744" s="0" t="n">
        <f aca="false">IF(SUM(O3744:Q3744)&lt;&gt;1,"ERROR",1)</f>
        <v>1</v>
      </c>
    </row>
    <row r="3745" customFormat="false" ht="12.8" hidden="false" customHeight="false" outlineLevel="0" collapsed="false">
      <c r="A3745" s="0" t="str">
        <f aca="false">gait_events!B2948</f>
        <v>pp078</v>
      </c>
      <c r="B3745" s="0" t="str">
        <f aca="false">VLOOKUP(A3745,participants!A:B,2,0)</f>
        <v>M</v>
      </c>
      <c r="C3745" s="0" t="n">
        <f aca="false">VLOOKUP(A3745,participants!A:C,3,0)</f>
        <v>26</v>
      </c>
      <c r="D3745" s="0" t="str">
        <f aca="false">VLOOKUP(A3745,participants!A:F,6,0)</f>
        <v>MS</v>
      </c>
      <c r="E3745" s="0" t="str">
        <f aca="false">IF(LEN(SUBSTITUTE(gait_events!C2948,"_run-",""))&lt;&gt;LEN(gait_events!C2948),LEFT(RIGHT(gait_events!C2948,LEN(gait_events!C2948)-19),FIND("_run-",RIGHT(gait_events!C2948,LEN(gait_events!C2948)-19),1)-1),RIGHT(gait_events!C2948,LEN(gait_events!C2948)-19))</f>
        <v>Preferred</v>
      </c>
      <c r="F3745" s="0" t="str">
        <f aca="false">IF(LEN(SUBSTITUTE(gait_events!C2948,"_run-",""))&lt;&gt;LEN(gait_events!C2948),RIGHT(gait_events!C2948,LEN(gait_events!C2948)-FIND("_run-",gait_events!C2948,1)-4),"")</f>
        <v/>
      </c>
      <c r="G3745" s="0" t="str">
        <f aca="false">gait_events!D2948</f>
        <v>left_ankle</v>
      </c>
      <c r="H3745" s="0" t="str">
        <f aca="false">gait_events!E2948</f>
        <v>FC</v>
      </c>
      <c r="I3745" s="0" t="n">
        <f aca="false">IF(gait_events!F2948&lt;&gt;"",gait_events!F2948,NA())</f>
        <v>1091</v>
      </c>
      <c r="J3745" s="0" t="n">
        <f aca="false">IF(gait_events!G2948&lt;&gt;"",gait_events!G2948,NA())</f>
        <v>1092</v>
      </c>
      <c r="K3745" s="0" t="n">
        <f aca="false">I3745-J3745</f>
        <v>-1</v>
      </c>
      <c r="L3745" s="0" t="n">
        <f aca="false">K3745*5</f>
        <v>-5</v>
      </c>
      <c r="M3745" s="0" t="n">
        <f aca="false">IF(NOT(ISNA(I3745)),1,0)</f>
        <v>1</v>
      </c>
      <c r="N3745" s="0" t="n">
        <f aca="false">IF(NOT(ISNA(J3745)),1,0)</f>
        <v>1</v>
      </c>
      <c r="O3745" s="0" t="n">
        <f aca="false">IF(AND(NOT(ISNA(I3745)),NOT(ISNA(J3745))),1,0)</f>
        <v>1</v>
      </c>
      <c r="P3745" s="0" t="n">
        <f aca="false">IF(AND(NOT(ISNA(I3745)),ISNA(J3745)),1,0)</f>
        <v>0</v>
      </c>
      <c r="Q3745" s="0" t="n">
        <f aca="false">IF(AND(ISNA(I3745),NOT(ISNA(J3745))),1,0)</f>
        <v>0</v>
      </c>
      <c r="R3745" s="0" t="n">
        <f aca="false">IF(SUM(O3745:Q3745)&lt;&gt;1,"ERROR",1)</f>
        <v>1</v>
      </c>
    </row>
    <row r="3746" customFormat="false" ht="12.8" hidden="false" customHeight="false" outlineLevel="0" collapsed="false">
      <c r="A3746" s="0" t="str">
        <f aca="false">gait_events!B2949</f>
        <v>pp078</v>
      </c>
      <c r="B3746" s="0" t="str">
        <f aca="false">VLOOKUP(A3746,participants!A:B,2,0)</f>
        <v>M</v>
      </c>
      <c r="C3746" s="0" t="n">
        <f aca="false">VLOOKUP(A3746,participants!A:C,3,0)</f>
        <v>26</v>
      </c>
      <c r="D3746" s="0" t="str">
        <f aca="false">VLOOKUP(A3746,participants!A:F,6,0)</f>
        <v>MS</v>
      </c>
      <c r="E3746" s="0" t="str">
        <f aca="false">IF(LEN(SUBSTITUTE(gait_events!C2949,"_run-",""))&lt;&gt;LEN(gait_events!C2949),LEFT(RIGHT(gait_events!C2949,LEN(gait_events!C2949)-19),FIND("_run-",RIGHT(gait_events!C2949,LEN(gait_events!C2949)-19),1)-1),RIGHT(gait_events!C2949,LEN(gait_events!C2949)-19))</f>
        <v>Preferred</v>
      </c>
      <c r="F3746" s="0" t="str">
        <f aca="false">IF(LEN(SUBSTITUTE(gait_events!C2949,"_run-",""))&lt;&gt;LEN(gait_events!C2949),RIGHT(gait_events!C2949,LEN(gait_events!C2949)-FIND("_run-",gait_events!C2949,1)-4),"")</f>
        <v/>
      </c>
      <c r="G3746" s="0" t="str">
        <f aca="false">gait_events!D2949</f>
        <v>left_ankle</v>
      </c>
      <c r="H3746" s="0" t="str">
        <f aca="false">gait_events!E2949</f>
        <v>FC</v>
      </c>
      <c r="I3746" s="0" t="n">
        <f aca="false">IF(gait_events!F2949&lt;&gt;"",gait_events!F2949,NA())</f>
        <v>1385</v>
      </c>
      <c r="J3746" s="0" t="n">
        <f aca="false">IF(gait_events!G2949&lt;&gt;"",gait_events!G2949,NA())</f>
        <v>1386</v>
      </c>
      <c r="K3746" s="0" t="n">
        <f aca="false">I3746-J3746</f>
        <v>-1</v>
      </c>
      <c r="L3746" s="0" t="n">
        <f aca="false">K3746*5</f>
        <v>-5</v>
      </c>
      <c r="M3746" s="0" t="n">
        <f aca="false">IF(NOT(ISNA(I3746)),1,0)</f>
        <v>1</v>
      </c>
      <c r="N3746" s="0" t="n">
        <f aca="false">IF(NOT(ISNA(J3746)),1,0)</f>
        <v>1</v>
      </c>
      <c r="O3746" s="0" t="n">
        <f aca="false">IF(AND(NOT(ISNA(I3746)),NOT(ISNA(J3746))),1,0)</f>
        <v>1</v>
      </c>
      <c r="P3746" s="0" t="n">
        <f aca="false">IF(AND(NOT(ISNA(I3746)),ISNA(J3746)),1,0)</f>
        <v>0</v>
      </c>
      <c r="Q3746" s="0" t="n">
        <f aca="false">IF(AND(ISNA(I3746),NOT(ISNA(J3746))),1,0)</f>
        <v>0</v>
      </c>
      <c r="R3746" s="0" t="n">
        <f aca="false">IF(SUM(O3746:Q3746)&lt;&gt;1,"ERROR",1)</f>
        <v>1</v>
      </c>
    </row>
    <row r="3747" customFormat="false" ht="12.8" hidden="false" customHeight="false" outlineLevel="0" collapsed="false">
      <c r="A3747" s="0" t="str">
        <f aca="false">gait_events!B2950</f>
        <v>pp078</v>
      </c>
      <c r="B3747" s="0" t="str">
        <f aca="false">VLOOKUP(A3747,participants!A:B,2,0)</f>
        <v>M</v>
      </c>
      <c r="C3747" s="0" t="n">
        <f aca="false">VLOOKUP(A3747,participants!A:C,3,0)</f>
        <v>26</v>
      </c>
      <c r="D3747" s="0" t="str">
        <f aca="false">VLOOKUP(A3747,participants!A:F,6,0)</f>
        <v>MS</v>
      </c>
      <c r="E3747" s="0" t="str">
        <f aca="false">IF(LEN(SUBSTITUTE(gait_events!C2950,"_run-",""))&lt;&gt;LEN(gait_events!C2950),LEFT(RIGHT(gait_events!C2950,LEN(gait_events!C2950)-19),FIND("_run-",RIGHT(gait_events!C2950,LEN(gait_events!C2950)-19),1)-1),RIGHT(gait_events!C2950,LEN(gait_events!C2950)-19))</f>
        <v>Preferred</v>
      </c>
      <c r="F3747" s="0" t="str">
        <f aca="false">IF(LEN(SUBSTITUTE(gait_events!C2950,"_run-",""))&lt;&gt;LEN(gait_events!C2950),RIGHT(gait_events!C2950,LEN(gait_events!C2950)-FIND("_run-",gait_events!C2950,1)-4),"")</f>
        <v/>
      </c>
      <c r="G3747" s="0" t="str">
        <f aca="false">gait_events!D2950</f>
        <v>left_ankle</v>
      </c>
      <c r="H3747" s="0" t="str">
        <f aca="false">gait_events!E2950</f>
        <v>FC</v>
      </c>
      <c r="I3747" s="0" t="n">
        <f aca="false">IF(gait_events!F2950&lt;&gt;"",gait_events!F2950,NA())</f>
        <v>1690</v>
      </c>
      <c r="J3747" s="0" t="n">
        <f aca="false">IF(gait_events!G2950&lt;&gt;"",gait_events!G2950,NA())</f>
        <v>1691</v>
      </c>
      <c r="K3747" s="0" t="n">
        <f aca="false">I3747-J3747</f>
        <v>-1</v>
      </c>
      <c r="L3747" s="0" t="n">
        <f aca="false">K3747*5</f>
        <v>-5</v>
      </c>
      <c r="M3747" s="0" t="n">
        <f aca="false">IF(NOT(ISNA(I3747)),1,0)</f>
        <v>1</v>
      </c>
      <c r="N3747" s="0" t="n">
        <f aca="false">IF(NOT(ISNA(J3747)),1,0)</f>
        <v>1</v>
      </c>
      <c r="O3747" s="0" t="n">
        <f aca="false">IF(AND(NOT(ISNA(I3747)),NOT(ISNA(J3747))),1,0)</f>
        <v>1</v>
      </c>
      <c r="P3747" s="0" t="n">
        <f aca="false">IF(AND(NOT(ISNA(I3747)),ISNA(J3747)),1,0)</f>
        <v>0</v>
      </c>
      <c r="Q3747" s="0" t="n">
        <f aca="false">IF(AND(ISNA(I3747),NOT(ISNA(J3747))),1,0)</f>
        <v>0</v>
      </c>
      <c r="R3747" s="0" t="n">
        <f aca="false">IF(SUM(O3747:Q3747)&lt;&gt;1,"ERROR",1)</f>
        <v>1</v>
      </c>
    </row>
    <row r="3748" customFormat="false" ht="12.8" hidden="false" customHeight="false" outlineLevel="0" collapsed="false">
      <c r="A3748" s="0" t="str">
        <f aca="false">gait_events!B2951</f>
        <v>pp078</v>
      </c>
      <c r="B3748" s="0" t="str">
        <f aca="false">VLOOKUP(A3748,participants!A:B,2,0)</f>
        <v>M</v>
      </c>
      <c r="C3748" s="0" t="n">
        <f aca="false">VLOOKUP(A3748,participants!A:C,3,0)</f>
        <v>26</v>
      </c>
      <c r="D3748" s="0" t="str">
        <f aca="false">VLOOKUP(A3748,participants!A:F,6,0)</f>
        <v>MS</v>
      </c>
      <c r="E3748" s="0" t="str">
        <f aca="false">IF(LEN(SUBSTITUTE(gait_events!C2951,"_run-",""))&lt;&gt;LEN(gait_events!C2951),LEFT(RIGHT(gait_events!C2951,LEN(gait_events!C2951)-19),FIND("_run-",RIGHT(gait_events!C2951,LEN(gait_events!C2951)-19),1)-1),RIGHT(gait_events!C2951,LEN(gait_events!C2951)-19))</f>
        <v>Preferred</v>
      </c>
      <c r="F3748" s="0" t="str">
        <f aca="false">IF(LEN(SUBSTITUTE(gait_events!C2951,"_run-",""))&lt;&gt;LEN(gait_events!C2951),RIGHT(gait_events!C2951,LEN(gait_events!C2951)-FIND("_run-",gait_events!C2951,1)-4),"")</f>
        <v/>
      </c>
      <c r="G3748" s="0" t="str">
        <f aca="false">gait_events!D2951</f>
        <v>right_ankle</v>
      </c>
      <c r="H3748" s="0" t="str">
        <f aca="false">gait_events!E2951</f>
        <v>IC</v>
      </c>
      <c r="I3748" s="0" t="n">
        <f aca="false">IF(gait_events!F2951&lt;&gt;"",gait_events!F2951,NA())</f>
        <v>156</v>
      </c>
      <c r="J3748" s="0" t="n">
        <f aca="false">IF(gait_events!G2951&lt;&gt;"",gait_events!G2951,NA())</f>
        <v>153</v>
      </c>
      <c r="K3748" s="0" t="n">
        <f aca="false">I3748-J3748</f>
        <v>3</v>
      </c>
      <c r="L3748" s="0" t="n">
        <f aca="false">K3748*5</f>
        <v>15</v>
      </c>
      <c r="M3748" s="0" t="n">
        <f aca="false">IF(NOT(ISNA(I3748)),1,0)</f>
        <v>1</v>
      </c>
      <c r="N3748" s="0" t="n">
        <f aca="false">IF(NOT(ISNA(J3748)),1,0)</f>
        <v>1</v>
      </c>
      <c r="O3748" s="0" t="n">
        <f aca="false">IF(AND(NOT(ISNA(I3748)),NOT(ISNA(J3748))),1,0)</f>
        <v>1</v>
      </c>
      <c r="P3748" s="0" t="n">
        <f aca="false">IF(AND(NOT(ISNA(I3748)),ISNA(J3748)),1,0)</f>
        <v>0</v>
      </c>
      <c r="Q3748" s="0" t="n">
        <f aca="false">IF(AND(ISNA(I3748),NOT(ISNA(J3748))),1,0)</f>
        <v>0</v>
      </c>
      <c r="R3748" s="0" t="n">
        <f aca="false">IF(SUM(O3748:Q3748)&lt;&gt;1,"ERROR",1)</f>
        <v>1</v>
      </c>
    </row>
    <row r="3749" customFormat="false" ht="12.8" hidden="false" customHeight="false" outlineLevel="0" collapsed="false">
      <c r="A3749" s="0" t="str">
        <f aca="false">gait_events!B2952</f>
        <v>pp078</v>
      </c>
      <c r="B3749" s="0" t="str">
        <f aca="false">VLOOKUP(A3749,participants!A:B,2,0)</f>
        <v>M</v>
      </c>
      <c r="C3749" s="0" t="n">
        <f aca="false">VLOOKUP(A3749,participants!A:C,3,0)</f>
        <v>26</v>
      </c>
      <c r="D3749" s="0" t="str">
        <f aca="false">VLOOKUP(A3749,participants!A:F,6,0)</f>
        <v>MS</v>
      </c>
      <c r="E3749" s="0" t="str">
        <f aca="false">IF(LEN(SUBSTITUTE(gait_events!C2952,"_run-",""))&lt;&gt;LEN(gait_events!C2952),LEFT(RIGHT(gait_events!C2952,LEN(gait_events!C2952)-19),FIND("_run-",RIGHT(gait_events!C2952,LEN(gait_events!C2952)-19),1)-1),RIGHT(gait_events!C2952,LEN(gait_events!C2952)-19))</f>
        <v>Preferred</v>
      </c>
      <c r="F3749" s="0" t="str">
        <f aca="false">IF(LEN(SUBSTITUTE(gait_events!C2952,"_run-",""))&lt;&gt;LEN(gait_events!C2952),RIGHT(gait_events!C2952,LEN(gait_events!C2952)-FIND("_run-",gait_events!C2952,1)-4),"")</f>
        <v/>
      </c>
      <c r="G3749" s="0" t="str">
        <f aca="false">gait_events!D2952</f>
        <v>right_ankle</v>
      </c>
      <c r="H3749" s="0" t="str">
        <f aca="false">gait_events!E2952</f>
        <v>IC</v>
      </c>
      <c r="I3749" s="0" t="n">
        <f aca="false">IF(gait_events!F2952&lt;&gt;"",gait_events!F2952,NA())</f>
        <v>443</v>
      </c>
      <c r="J3749" s="0" t="n">
        <f aca="false">IF(gait_events!G2952&lt;&gt;"",gait_events!G2952,NA())</f>
        <v>439</v>
      </c>
      <c r="K3749" s="0" t="n">
        <f aca="false">I3749-J3749</f>
        <v>4</v>
      </c>
      <c r="L3749" s="0" t="n">
        <f aca="false">K3749*5</f>
        <v>20</v>
      </c>
      <c r="M3749" s="0" t="n">
        <f aca="false">IF(NOT(ISNA(I3749)),1,0)</f>
        <v>1</v>
      </c>
      <c r="N3749" s="0" t="n">
        <f aca="false">IF(NOT(ISNA(J3749)),1,0)</f>
        <v>1</v>
      </c>
      <c r="O3749" s="0" t="n">
        <f aca="false">IF(AND(NOT(ISNA(I3749)),NOT(ISNA(J3749))),1,0)</f>
        <v>1</v>
      </c>
      <c r="P3749" s="0" t="n">
        <f aca="false">IF(AND(NOT(ISNA(I3749)),ISNA(J3749)),1,0)</f>
        <v>0</v>
      </c>
      <c r="Q3749" s="0" t="n">
        <f aca="false">IF(AND(ISNA(I3749),NOT(ISNA(J3749))),1,0)</f>
        <v>0</v>
      </c>
      <c r="R3749" s="0" t="n">
        <f aca="false">IF(SUM(O3749:Q3749)&lt;&gt;1,"ERROR",1)</f>
        <v>1</v>
      </c>
    </row>
    <row r="3750" customFormat="false" ht="12.8" hidden="false" customHeight="false" outlineLevel="0" collapsed="false">
      <c r="A3750" s="0" t="str">
        <f aca="false">gait_events!B2953</f>
        <v>pp078</v>
      </c>
      <c r="B3750" s="0" t="str">
        <f aca="false">VLOOKUP(A3750,participants!A:B,2,0)</f>
        <v>M</v>
      </c>
      <c r="C3750" s="0" t="n">
        <f aca="false">VLOOKUP(A3750,participants!A:C,3,0)</f>
        <v>26</v>
      </c>
      <c r="D3750" s="0" t="str">
        <f aca="false">VLOOKUP(A3750,participants!A:F,6,0)</f>
        <v>MS</v>
      </c>
      <c r="E3750" s="0" t="str">
        <f aca="false">IF(LEN(SUBSTITUTE(gait_events!C2953,"_run-",""))&lt;&gt;LEN(gait_events!C2953),LEFT(RIGHT(gait_events!C2953,LEN(gait_events!C2953)-19),FIND("_run-",RIGHT(gait_events!C2953,LEN(gait_events!C2953)-19),1)-1),RIGHT(gait_events!C2953,LEN(gait_events!C2953)-19))</f>
        <v>Preferred</v>
      </c>
      <c r="F3750" s="0" t="str">
        <f aca="false">IF(LEN(SUBSTITUTE(gait_events!C2953,"_run-",""))&lt;&gt;LEN(gait_events!C2953),RIGHT(gait_events!C2953,LEN(gait_events!C2953)-FIND("_run-",gait_events!C2953,1)-4),"")</f>
        <v/>
      </c>
      <c r="G3750" s="0" t="str">
        <f aca="false">gait_events!D2953</f>
        <v>right_ankle</v>
      </c>
      <c r="H3750" s="0" t="str">
        <f aca="false">gait_events!E2953</f>
        <v>IC</v>
      </c>
      <c r="I3750" s="0" t="n">
        <f aca="false">IF(gait_events!F2953&lt;&gt;"",gait_events!F2953,NA())</f>
        <v>731</v>
      </c>
      <c r="J3750" s="0" t="n">
        <f aca="false">IF(gait_events!G2953&lt;&gt;"",gait_events!G2953,NA())</f>
        <v>728</v>
      </c>
      <c r="K3750" s="0" t="n">
        <f aca="false">I3750-J3750</f>
        <v>3</v>
      </c>
      <c r="L3750" s="0" t="n">
        <f aca="false">K3750*5</f>
        <v>15</v>
      </c>
      <c r="M3750" s="0" t="n">
        <f aca="false">IF(NOT(ISNA(I3750)),1,0)</f>
        <v>1</v>
      </c>
      <c r="N3750" s="0" t="n">
        <f aca="false">IF(NOT(ISNA(J3750)),1,0)</f>
        <v>1</v>
      </c>
      <c r="O3750" s="0" t="n">
        <f aca="false">IF(AND(NOT(ISNA(I3750)),NOT(ISNA(J3750))),1,0)</f>
        <v>1</v>
      </c>
      <c r="P3750" s="0" t="n">
        <f aca="false">IF(AND(NOT(ISNA(I3750)),ISNA(J3750)),1,0)</f>
        <v>0</v>
      </c>
      <c r="Q3750" s="0" t="n">
        <f aca="false">IF(AND(ISNA(I3750),NOT(ISNA(J3750))),1,0)</f>
        <v>0</v>
      </c>
      <c r="R3750" s="0" t="n">
        <f aca="false">IF(SUM(O3750:Q3750)&lt;&gt;1,"ERROR",1)</f>
        <v>1</v>
      </c>
    </row>
    <row r="3751" customFormat="false" ht="12.8" hidden="false" customHeight="false" outlineLevel="0" collapsed="false">
      <c r="A3751" s="0" t="str">
        <f aca="false">gait_events!B2954</f>
        <v>pp078</v>
      </c>
      <c r="B3751" s="0" t="str">
        <f aca="false">VLOOKUP(A3751,participants!A:B,2,0)</f>
        <v>M</v>
      </c>
      <c r="C3751" s="0" t="n">
        <f aca="false">VLOOKUP(A3751,participants!A:C,3,0)</f>
        <v>26</v>
      </c>
      <c r="D3751" s="0" t="str">
        <f aca="false">VLOOKUP(A3751,participants!A:F,6,0)</f>
        <v>MS</v>
      </c>
      <c r="E3751" s="0" t="str">
        <f aca="false">IF(LEN(SUBSTITUTE(gait_events!C2954,"_run-",""))&lt;&gt;LEN(gait_events!C2954),LEFT(RIGHT(gait_events!C2954,LEN(gait_events!C2954)-19),FIND("_run-",RIGHT(gait_events!C2954,LEN(gait_events!C2954)-19),1)-1),RIGHT(gait_events!C2954,LEN(gait_events!C2954)-19))</f>
        <v>Preferred</v>
      </c>
      <c r="F3751" s="0" t="str">
        <f aca="false">IF(LEN(SUBSTITUTE(gait_events!C2954,"_run-",""))&lt;&gt;LEN(gait_events!C2954),RIGHT(gait_events!C2954,LEN(gait_events!C2954)-FIND("_run-",gait_events!C2954,1)-4),"")</f>
        <v/>
      </c>
      <c r="G3751" s="0" t="str">
        <f aca="false">gait_events!D2954</f>
        <v>right_ankle</v>
      </c>
      <c r="H3751" s="0" t="str">
        <f aca="false">gait_events!E2954</f>
        <v>IC</v>
      </c>
      <c r="I3751" s="0" t="n">
        <f aca="false">IF(gait_events!F2954&lt;&gt;"",gait_events!F2954,NA())</f>
        <v>1043</v>
      </c>
      <c r="J3751" s="0" t="n">
        <f aca="false">IF(gait_events!G2954&lt;&gt;"",gait_events!G2954,NA())</f>
        <v>1040</v>
      </c>
      <c r="K3751" s="0" t="n">
        <f aca="false">I3751-J3751</f>
        <v>3</v>
      </c>
      <c r="L3751" s="0" t="n">
        <f aca="false">K3751*5</f>
        <v>15</v>
      </c>
      <c r="M3751" s="0" t="n">
        <f aca="false">IF(NOT(ISNA(I3751)),1,0)</f>
        <v>1</v>
      </c>
      <c r="N3751" s="0" t="n">
        <f aca="false">IF(NOT(ISNA(J3751)),1,0)</f>
        <v>1</v>
      </c>
      <c r="O3751" s="0" t="n">
        <f aca="false">IF(AND(NOT(ISNA(I3751)),NOT(ISNA(J3751))),1,0)</f>
        <v>1</v>
      </c>
      <c r="P3751" s="0" t="n">
        <f aca="false">IF(AND(NOT(ISNA(I3751)),ISNA(J3751)),1,0)</f>
        <v>0</v>
      </c>
      <c r="Q3751" s="0" t="n">
        <f aca="false">IF(AND(ISNA(I3751),NOT(ISNA(J3751))),1,0)</f>
        <v>0</v>
      </c>
      <c r="R3751" s="0" t="n">
        <f aca="false">IF(SUM(O3751:Q3751)&lt;&gt;1,"ERROR",1)</f>
        <v>1</v>
      </c>
    </row>
    <row r="3752" customFormat="false" ht="12.8" hidden="false" customHeight="false" outlineLevel="0" collapsed="false">
      <c r="A3752" s="0" t="str">
        <f aca="false">gait_events!B2955</f>
        <v>pp078</v>
      </c>
      <c r="B3752" s="0" t="str">
        <f aca="false">VLOOKUP(A3752,participants!A:B,2,0)</f>
        <v>M</v>
      </c>
      <c r="C3752" s="0" t="n">
        <f aca="false">VLOOKUP(A3752,participants!A:C,3,0)</f>
        <v>26</v>
      </c>
      <c r="D3752" s="0" t="str">
        <f aca="false">VLOOKUP(A3752,participants!A:F,6,0)</f>
        <v>MS</v>
      </c>
      <c r="E3752" s="0" t="str">
        <f aca="false">IF(LEN(SUBSTITUTE(gait_events!C2955,"_run-",""))&lt;&gt;LEN(gait_events!C2955),LEFT(RIGHT(gait_events!C2955,LEN(gait_events!C2955)-19),FIND("_run-",RIGHT(gait_events!C2955,LEN(gait_events!C2955)-19),1)-1),RIGHT(gait_events!C2955,LEN(gait_events!C2955)-19))</f>
        <v>Preferred</v>
      </c>
      <c r="F3752" s="0" t="str">
        <f aca="false">IF(LEN(SUBSTITUTE(gait_events!C2955,"_run-",""))&lt;&gt;LEN(gait_events!C2955),RIGHT(gait_events!C2955,LEN(gait_events!C2955)-FIND("_run-",gait_events!C2955,1)-4),"")</f>
        <v/>
      </c>
      <c r="G3752" s="0" t="str">
        <f aca="false">gait_events!D2955</f>
        <v>right_ankle</v>
      </c>
      <c r="H3752" s="0" t="str">
        <f aca="false">gait_events!E2955</f>
        <v>IC</v>
      </c>
      <c r="I3752" s="0" t="n">
        <f aca="false">IF(gait_events!F2955&lt;&gt;"",gait_events!F2955,NA())</f>
        <v>1331</v>
      </c>
      <c r="J3752" s="0" t="n">
        <f aca="false">IF(gait_events!G2955&lt;&gt;"",gait_events!G2955,NA())</f>
        <v>1332</v>
      </c>
      <c r="K3752" s="0" t="n">
        <f aca="false">I3752-J3752</f>
        <v>-1</v>
      </c>
      <c r="L3752" s="0" t="n">
        <f aca="false">K3752*5</f>
        <v>-5</v>
      </c>
      <c r="M3752" s="0" t="n">
        <f aca="false">IF(NOT(ISNA(I3752)),1,0)</f>
        <v>1</v>
      </c>
      <c r="N3752" s="0" t="n">
        <f aca="false">IF(NOT(ISNA(J3752)),1,0)</f>
        <v>1</v>
      </c>
      <c r="O3752" s="0" t="n">
        <f aca="false">IF(AND(NOT(ISNA(I3752)),NOT(ISNA(J3752))),1,0)</f>
        <v>1</v>
      </c>
      <c r="P3752" s="0" t="n">
        <f aca="false">IF(AND(NOT(ISNA(I3752)),ISNA(J3752)),1,0)</f>
        <v>0</v>
      </c>
      <c r="Q3752" s="0" t="n">
        <f aca="false">IF(AND(ISNA(I3752),NOT(ISNA(J3752))),1,0)</f>
        <v>0</v>
      </c>
      <c r="R3752" s="0" t="n">
        <f aca="false">IF(SUM(O3752:Q3752)&lt;&gt;1,"ERROR",1)</f>
        <v>1</v>
      </c>
    </row>
    <row r="3753" customFormat="false" ht="12.8" hidden="false" customHeight="false" outlineLevel="0" collapsed="false">
      <c r="A3753" s="0" t="str">
        <f aca="false">gait_events!B2956</f>
        <v>pp078</v>
      </c>
      <c r="B3753" s="0" t="str">
        <f aca="false">VLOOKUP(A3753,participants!A:B,2,0)</f>
        <v>M</v>
      </c>
      <c r="C3753" s="0" t="n">
        <f aca="false">VLOOKUP(A3753,participants!A:C,3,0)</f>
        <v>26</v>
      </c>
      <c r="D3753" s="0" t="str">
        <f aca="false">VLOOKUP(A3753,participants!A:F,6,0)</f>
        <v>MS</v>
      </c>
      <c r="E3753" s="0" t="str">
        <f aca="false">IF(LEN(SUBSTITUTE(gait_events!C2956,"_run-",""))&lt;&gt;LEN(gait_events!C2956),LEFT(RIGHT(gait_events!C2956,LEN(gait_events!C2956)-19),FIND("_run-",RIGHT(gait_events!C2956,LEN(gait_events!C2956)-19),1)-1),RIGHT(gait_events!C2956,LEN(gait_events!C2956)-19))</f>
        <v>Preferred</v>
      </c>
      <c r="F3753" s="0" t="str">
        <f aca="false">IF(LEN(SUBSTITUTE(gait_events!C2956,"_run-",""))&lt;&gt;LEN(gait_events!C2956),RIGHT(gait_events!C2956,LEN(gait_events!C2956)-FIND("_run-",gait_events!C2956,1)-4),"")</f>
        <v/>
      </c>
      <c r="G3753" s="0" t="str">
        <f aca="false">gait_events!D2956</f>
        <v>right_ankle</v>
      </c>
      <c r="H3753" s="0" t="str">
        <f aca="false">gait_events!E2956</f>
        <v>IC</v>
      </c>
      <c r="I3753" s="0" t="n">
        <f aca="false">IF(gait_events!F2956&lt;&gt;"",gait_events!F2956,NA())</f>
        <v>1630</v>
      </c>
      <c r="J3753" s="0" t="n">
        <f aca="false">IF(gait_events!G2956&lt;&gt;"",gait_events!G2956,NA())</f>
        <v>1627</v>
      </c>
      <c r="K3753" s="0" t="n">
        <f aca="false">I3753-J3753</f>
        <v>3</v>
      </c>
      <c r="L3753" s="0" t="n">
        <f aca="false">K3753*5</f>
        <v>15</v>
      </c>
      <c r="M3753" s="0" t="n">
        <f aca="false">IF(NOT(ISNA(I3753)),1,0)</f>
        <v>1</v>
      </c>
      <c r="N3753" s="0" t="n">
        <f aca="false">IF(NOT(ISNA(J3753)),1,0)</f>
        <v>1</v>
      </c>
      <c r="O3753" s="0" t="n">
        <f aca="false">IF(AND(NOT(ISNA(I3753)),NOT(ISNA(J3753))),1,0)</f>
        <v>1</v>
      </c>
      <c r="P3753" s="0" t="n">
        <f aca="false">IF(AND(NOT(ISNA(I3753)),ISNA(J3753)),1,0)</f>
        <v>0</v>
      </c>
      <c r="Q3753" s="0" t="n">
        <f aca="false">IF(AND(ISNA(I3753),NOT(ISNA(J3753))),1,0)</f>
        <v>0</v>
      </c>
      <c r="R3753" s="0" t="n">
        <f aca="false">IF(SUM(O3753:Q3753)&lt;&gt;1,"ERROR",1)</f>
        <v>1</v>
      </c>
    </row>
    <row r="3754" customFormat="false" ht="12.8" hidden="false" customHeight="false" outlineLevel="0" collapsed="false">
      <c r="A3754" s="0" t="str">
        <f aca="false">gait_events!B2957</f>
        <v>pp078</v>
      </c>
      <c r="B3754" s="0" t="str">
        <f aca="false">VLOOKUP(A3754,participants!A:B,2,0)</f>
        <v>M</v>
      </c>
      <c r="C3754" s="0" t="n">
        <f aca="false">VLOOKUP(A3754,participants!A:C,3,0)</f>
        <v>26</v>
      </c>
      <c r="D3754" s="0" t="str">
        <f aca="false">VLOOKUP(A3754,participants!A:F,6,0)</f>
        <v>MS</v>
      </c>
      <c r="E3754" s="0" t="str">
        <f aca="false">IF(LEN(SUBSTITUTE(gait_events!C2957,"_run-",""))&lt;&gt;LEN(gait_events!C2957),LEFT(RIGHT(gait_events!C2957,LEN(gait_events!C2957)-19),FIND("_run-",RIGHT(gait_events!C2957,LEN(gait_events!C2957)-19),1)-1),RIGHT(gait_events!C2957,LEN(gait_events!C2957)-19))</f>
        <v>Preferred</v>
      </c>
      <c r="F3754" s="0" t="str">
        <f aca="false">IF(LEN(SUBSTITUTE(gait_events!C2957,"_run-",""))&lt;&gt;LEN(gait_events!C2957),RIGHT(gait_events!C2957,LEN(gait_events!C2957)-FIND("_run-",gait_events!C2957,1)-4),"")</f>
        <v/>
      </c>
      <c r="G3754" s="0" t="str">
        <f aca="false">gait_events!D2957</f>
        <v>right_ankle</v>
      </c>
      <c r="H3754" s="0" t="str">
        <f aca="false">gait_events!E2957</f>
        <v>FC</v>
      </c>
      <c r="I3754" s="0" t="n">
        <f aca="false">IF(gait_events!F2957&lt;&gt;"",gait_events!F2957,NA())</f>
        <v>55</v>
      </c>
      <c r="J3754" s="0" t="n">
        <f aca="false">IF(gait_events!G2957&lt;&gt;"",gait_events!G2957,NA())</f>
        <v>58</v>
      </c>
      <c r="K3754" s="0" t="n">
        <f aca="false">I3754-J3754</f>
        <v>-3</v>
      </c>
      <c r="L3754" s="0" t="n">
        <f aca="false">K3754*5</f>
        <v>-15</v>
      </c>
      <c r="M3754" s="0" t="n">
        <f aca="false">IF(NOT(ISNA(I3754)),1,0)</f>
        <v>1</v>
      </c>
      <c r="N3754" s="0" t="n">
        <f aca="false">IF(NOT(ISNA(J3754)),1,0)</f>
        <v>1</v>
      </c>
      <c r="O3754" s="0" t="n">
        <f aca="false">IF(AND(NOT(ISNA(I3754)),NOT(ISNA(J3754))),1,0)</f>
        <v>1</v>
      </c>
      <c r="P3754" s="0" t="n">
        <f aca="false">IF(AND(NOT(ISNA(I3754)),ISNA(J3754)),1,0)</f>
        <v>0</v>
      </c>
      <c r="Q3754" s="0" t="n">
        <f aca="false">IF(AND(ISNA(I3754),NOT(ISNA(J3754))),1,0)</f>
        <v>0</v>
      </c>
      <c r="R3754" s="0" t="n">
        <f aca="false">IF(SUM(O3754:Q3754)&lt;&gt;1,"ERROR",1)</f>
        <v>1</v>
      </c>
    </row>
    <row r="3755" customFormat="false" ht="12.8" hidden="false" customHeight="false" outlineLevel="0" collapsed="false">
      <c r="A3755" s="0" t="str">
        <f aca="false">gait_events!B2958</f>
        <v>pp078</v>
      </c>
      <c r="B3755" s="0" t="str">
        <f aca="false">VLOOKUP(A3755,participants!A:B,2,0)</f>
        <v>M</v>
      </c>
      <c r="C3755" s="0" t="n">
        <f aca="false">VLOOKUP(A3755,participants!A:C,3,0)</f>
        <v>26</v>
      </c>
      <c r="D3755" s="0" t="str">
        <f aca="false">VLOOKUP(A3755,participants!A:F,6,0)</f>
        <v>MS</v>
      </c>
      <c r="E3755" s="0" t="str">
        <f aca="false">IF(LEN(SUBSTITUTE(gait_events!C2958,"_run-",""))&lt;&gt;LEN(gait_events!C2958),LEFT(RIGHT(gait_events!C2958,LEN(gait_events!C2958)-19),FIND("_run-",RIGHT(gait_events!C2958,LEN(gait_events!C2958)-19),1)-1),RIGHT(gait_events!C2958,LEN(gait_events!C2958)-19))</f>
        <v>Preferred</v>
      </c>
      <c r="F3755" s="0" t="str">
        <f aca="false">IF(LEN(SUBSTITUTE(gait_events!C2958,"_run-",""))&lt;&gt;LEN(gait_events!C2958),RIGHT(gait_events!C2958,LEN(gait_events!C2958)-FIND("_run-",gait_events!C2958,1)-4),"")</f>
        <v/>
      </c>
      <c r="G3755" s="0" t="str">
        <f aca="false">gait_events!D2958</f>
        <v>right_ankle</v>
      </c>
      <c r="H3755" s="0" t="str">
        <f aca="false">gait_events!E2958</f>
        <v>FC</v>
      </c>
      <c r="I3755" s="0" t="n">
        <f aca="false">IF(gait_events!F2958&lt;&gt;"",gait_events!F2958,NA())</f>
        <v>347</v>
      </c>
      <c r="J3755" s="0" t="n">
        <f aca="false">IF(gait_events!G2958&lt;&gt;"",gait_events!G2958,NA())</f>
        <v>349</v>
      </c>
      <c r="K3755" s="0" t="n">
        <f aca="false">I3755-J3755</f>
        <v>-2</v>
      </c>
      <c r="L3755" s="0" t="n">
        <f aca="false">K3755*5</f>
        <v>-10</v>
      </c>
      <c r="M3755" s="0" t="n">
        <f aca="false">IF(NOT(ISNA(I3755)),1,0)</f>
        <v>1</v>
      </c>
      <c r="N3755" s="0" t="n">
        <f aca="false">IF(NOT(ISNA(J3755)),1,0)</f>
        <v>1</v>
      </c>
      <c r="O3755" s="0" t="n">
        <f aca="false">IF(AND(NOT(ISNA(I3755)),NOT(ISNA(J3755))),1,0)</f>
        <v>1</v>
      </c>
      <c r="P3755" s="0" t="n">
        <f aca="false">IF(AND(NOT(ISNA(I3755)),ISNA(J3755)),1,0)</f>
        <v>0</v>
      </c>
      <c r="Q3755" s="0" t="n">
        <f aca="false">IF(AND(ISNA(I3755),NOT(ISNA(J3755))),1,0)</f>
        <v>0</v>
      </c>
      <c r="R3755" s="0" t="n">
        <f aca="false">IF(SUM(O3755:Q3755)&lt;&gt;1,"ERROR",1)</f>
        <v>1</v>
      </c>
    </row>
    <row r="3756" customFormat="false" ht="12.8" hidden="false" customHeight="false" outlineLevel="0" collapsed="false">
      <c r="A3756" s="0" t="str">
        <f aca="false">gait_events!B2959</f>
        <v>pp078</v>
      </c>
      <c r="B3756" s="0" t="str">
        <f aca="false">VLOOKUP(A3756,participants!A:B,2,0)</f>
        <v>M</v>
      </c>
      <c r="C3756" s="0" t="n">
        <f aca="false">VLOOKUP(A3756,participants!A:C,3,0)</f>
        <v>26</v>
      </c>
      <c r="D3756" s="0" t="str">
        <f aca="false">VLOOKUP(A3756,participants!A:F,6,0)</f>
        <v>MS</v>
      </c>
      <c r="E3756" s="0" t="str">
        <f aca="false">IF(LEN(SUBSTITUTE(gait_events!C2959,"_run-",""))&lt;&gt;LEN(gait_events!C2959),LEFT(RIGHT(gait_events!C2959,LEN(gait_events!C2959)-19),FIND("_run-",RIGHT(gait_events!C2959,LEN(gait_events!C2959)-19),1)-1),RIGHT(gait_events!C2959,LEN(gait_events!C2959)-19))</f>
        <v>Preferred</v>
      </c>
      <c r="F3756" s="0" t="str">
        <f aca="false">IF(LEN(SUBSTITUTE(gait_events!C2959,"_run-",""))&lt;&gt;LEN(gait_events!C2959),RIGHT(gait_events!C2959,LEN(gait_events!C2959)-FIND("_run-",gait_events!C2959,1)-4),"")</f>
        <v/>
      </c>
      <c r="G3756" s="0" t="str">
        <f aca="false">gait_events!D2959</f>
        <v>right_ankle</v>
      </c>
      <c r="H3756" s="0" t="str">
        <f aca="false">gait_events!E2959</f>
        <v>FC</v>
      </c>
      <c r="I3756" s="0" t="n">
        <f aca="false">IF(gait_events!F2959&lt;&gt;"",gait_events!F2959,NA())</f>
        <v>629</v>
      </c>
      <c r="J3756" s="0" t="n">
        <f aca="false">IF(gait_events!G2959&lt;&gt;"",gait_events!G2959,NA())</f>
        <v>632</v>
      </c>
      <c r="K3756" s="0" t="n">
        <f aca="false">I3756-J3756</f>
        <v>-3</v>
      </c>
      <c r="L3756" s="0" t="n">
        <f aca="false">K3756*5</f>
        <v>-15</v>
      </c>
      <c r="M3756" s="0" t="n">
        <f aca="false">IF(NOT(ISNA(I3756)),1,0)</f>
        <v>1</v>
      </c>
      <c r="N3756" s="0" t="n">
        <f aca="false">IF(NOT(ISNA(J3756)),1,0)</f>
        <v>1</v>
      </c>
      <c r="O3756" s="0" t="n">
        <f aca="false">IF(AND(NOT(ISNA(I3756)),NOT(ISNA(J3756))),1,0)</f>
        <v>1</v>
      </c>
      <c r="P3756" s="0" t="n">
        <f aca="false">IF(AND(NOT(ISNA(I3756)),ISNA(J3756)),1,0)</f>
        <v>0</v>
      </c>
      <c r="Q3756" s="0" t="n">
        <f aca="false">IF(AND(ISNA(I3756),NOT(ISNA(J3756))),1,0)</f>
        <v>0</v>
      </c>
      <c r="R3756" s="0" t="n">
        <f aca="false">IF(SUM(O3756:Q3756)&lt;&gt;1,"ERROR",1)</f>
        <v>1</v>
      </c>
    </row>
    <row r="3757" customFormat="false" ht="12.8" hidden="false" customHeight="false" outlineLevel="0" collapsed="false">
      <c r="A3757" s="0" t="str">
        <f aca="false">gait_events!B2960</f>
        <v>pp078</v>
      </c>
      <c r="B3757" s="0" t="str">
        <f aca="false">VLOOKUP(A3757,participants!A:B,2,0)</f>
        <v>M</v>
      </c>
      <c r="C3757" s="0" t="n">
        <f aca="false">VLOOKUP(A3757,participants!A:C,3,0)</f>
        <v>26</v>
      </c>
      <c r="D3757" s="0" t="str">
        <f aca="false">VLOOKUP(A3757,participants!A:F,6,0)</f>
        <v>MS</v>
      </c>
      <c r="E3757" s="0" t="str">
        <f aca="false">IF(LEN(SUBSTITUTE(gait_events!C2960,"_run-",""))&lt;&gt;LEN(gait_events!C2960),LEFT(RIGHT(gait_events!C2960,LEN(gait_events!C2960)-19),FIND("_run-",RIGHT(gait_events!C2960,LEN(gait_events!C2960)-19),1)-1),RIGHT(gait_events!C2960,LEN(gait_events!C2960)-19))</f>
        <v>Preferred</v>
      </c>
      <c r="F3757" s="0" t="str">
        <f aca="false">IF(LEN(SUBSTITUTE(gait_events!C2960,"_run-",""))&lt;&gt;LEN(gait_events!C2960),RIGHT(gait_events!C2960,LEN(gait_events!C2960)-FIND("_run-",gait_events!C2960,1)-4),"")</f>
        <v/>
      </c>
      <c r="G3757" s="0" t="str">
        <f aca="false">gait_events!D2960</f>
        <v>right_ankle</v>
      </c>
      <c r="H3757" s="0" t="str">
        <f aca="false">gait_events!E2960</f>
        <v>FC</v>
      </c>
      <c r="I3757" s="0" t="n">
        <f aca="false">IF(gait_events!F2960&lt;&gt;"",gait_events!F2960,NA())</f>
        <v>937</v>
      </c>
      <c r="J3757" s="0" t="n">
        <f aca="false">IF(gait_events!G2960&lt;&gt;"",gait_events!G2960,NA())</f>
        <v>936</v>
      </c>
      <c r="K3757" s="0" t="n">
        <f aca="false">I3757-J3757</f>
        <v>1</v>
      </c>
      <c r="L3757" s="0" t="n">
        <f aca="false">K3757*5</f>
        <v>5</v>
      </c>
      <c r="M3757" s="0" t="n">
        <f aca="false">IF(NOT(ISNA(I3757)),1,0)</f>
        <v>1</v>
      </c>
      <c r="N3757" s="0" t="n">
        <f aca="false">IF(NOT(ISNA(J3757)),1,0)</f>
        <v>1</v>
      </c>
      <c r="O3757" s="0" t="n">
        <f aca="false">IF(AND(NOT(ISNA(I3757)),NOT(ISNA(J3757))),1,0)</f>
        <v>1</v>
      </c>
      <c r="P3757" s="0" t="n">
        <f aca="false">IF(AND(NOT(ISNA(I3757)),ISNA(J3757)),1,0)</f>
        <v>0</v>
      </c>
      <c r="Q3757" s="0" t="n">
        <f aca="false">IF(AND(ISNA(I3757),NOT(ISNA(J3757))),1,0)</f>
        <v>0</v>
      </c>
      <c r="R3757" s="0" t="n">
        <f aca="false">IF(SUM(O3757:Q3757)&lt;&gt;1,"ERROR",1)</f>
        <v>1</v>
      </c>
    </row>
    <row r="3758" customFormat="false" ht="12.8" hidden="false" customHeight="false" outlineLevel="0" collapsed="false">
      <c r="A3758" s="0" t="str">
        <f aca="false">gait_events!B2961</f>
        <v>pp078</v>
      </c>
      <c r="B3758" s="0" t="str">
        <f aca="false">VLOOKUP(A3758,participants!A:B,2,0)</f>
        <v>M</v>
      </c>
      <c r="C3758" s="0" t="n">
        <f aca="false">VLOOKUP(A3758,participants!A:C,3,0)</f>
        <v>26</v>
      </c>
      <c r="D3758" s="0" t="str">
        <f aca="false">VLOOKUP(A3758,participants!A:F,6,0)</f>
        <v>MS</v>
      </c>
      <c r="E3758" s="0" t="str">
        <f aca="false">IF(LEN(SUBSTITUTE(gait_events!C2961,"_run-",""))&lt;&gt;LEN(gait_events!C2961),LEFT(RIGHT(gait_events!C2961,LEN(gait_events!C2961)-19),FIND("_run-",RIGHT(gait_events!C2961,LEN(gait_events!C2961)-19),1)-1),RIGHT(gait_events!C2961,LEN(gait_events!C2961)-19))</f>
        <v>Preferred</v>
      </c>
      <c r="F3758" s="0" t="str">
        <f aca="false">IF(LEN(SUBSTITUTE(gait_events!C2961,"_run-",""))&lt;&gt;LEN(gait_events!C2961),RIGHT(gait_events!C2961,LEN(gait_events!C2961)-FIND("_run-",gait_events!C2961,1)-4),"")</f>
        <v/>
      </c>
      <c r="G3758" s="0" t="str">
        <f aca="false">gait_events!D2961</f>
        <v>right_ankle</v>
      </c>
      <c r="H3758" s="0" t="str">
        <f aca="false">gait_events!E2961</f>
        <v>FC</v>
      </c>
      <c r="I3758" s="0" t="n">
        <f aca="false">IF(gait_events!F2961&lt;&gt;"",gait_events!F2961,NA())</f>
        <v>1241</v>
      </c>
      <c r="J3758" s="0" t="n">
        <f aca="false">IF(gait_events!G2961&lt;&gt;"",gait_events!G2961,NA())</f>
        <v>1244</v>
      </c>
      <c r="K3758" s="0" t="n">
        <f aca="false">I3758-J3758</f>
        <v>-3</v>
      </c>
      <c r="L3758" s="0" t="n">
        <f aca="false">K3758*5</f>
        <v>-15</v>
      </c>
      <c r="M3758" s="0" t="n">
        <f aca="false">IF(NOT(ISNA(I3758)),1,0)</f>
        <v>1</v>
      </c>
      <c r="N3758" s="0" t="n">
        <f aca="false">IF(NOT(ISNA(J3758)),1,0)</f>
        <v>1</v>
      </c>
      <c r="O3758" s="0" t="n">
        <f aca="false">IF(AND(NOT(ISNA(I3758)),NOT(ISNA(J3758))),1,0)</f>
        <v>1</v>
      </c>
      <c r="P3758" s="0" t="n">
        <f aca="false">IF(AND(NOT(ISNA(I3758)),ISNA(J3758)),1,0)</f>
        <v>0</v>
      </c>
      <c r="Q3758" s="0" t="n">
        <f aca="false">IF(AND(ISNA(I3758),NOT(ISNA(J3758))),1,0)</f>
        <v>0</v>
      </c>
      <c r="R3758" s="0" t="n">
        <f aca="false">IF(SUM(O3758:Q3758)&lt;&gt;1,"ERROR",1)</f>
        <v>1</v>
      </c>
    </row>
    <row r="3759" customFormat="false" ht="12.8" hidden="false" customHeight="false" outlineLevel="0" collapsed="false">
      <c r="A3759" s="0" t="str">
        <f aca="false">gait_events!B2962</f>
        <v>pp078</v>
      </c>
      <c r="B3759" s="0" t="str">
        <f aca="false">VLOOKUP(A3759,participants!A:B,2,0)</f>
        <v>M</v>
      </c>
      <c r="C3759" s="0" t="n">
        <f aca="false">VLOOKUP(A3759,participants!A:C,3,0)</f>
        <v>26</v>
      </c>
      <c r="D3759" s="0" t="str">
        <f aca="false">VLOOKUP(A3759,participants!A:F,6,0)</f>
        <v>MS</v>
      </c>
      <c r="E3759" s="0" t="str">
        <f aca="false">IF(LEN(SUBSTITUTE(gait_events!C2962,"_run-",""))&lt;&gt;LEN(gait_events!C2962),LEFT(RIGHT(gait_events!C2962,LEN(gait_events!C2962)-19),FIND("_run-",RIGHT(gait_events!C2962,LEN(gait_events!C2962)-19),1)-1),RIGHT(gait_events!C2962,LEN(gait_events!C2962)-19))</f>
        <v>Preferred</v>
      </c>
      <c r="F3759" s="0" t="str">
        <f aca="false">IF(LEN(SUBSTITUTE(gait_events!C2962,"_run-",""))&lt;&gt;LEN(gait_events!C2962),RIGHT(gait_events!C2962,LEN(gait_events!C2962)-FIND("_run-",gait_events!C2962,1)-4),"")</f>
        <v/>
      </c>
      <c r="G3759" s="0" t="str">
        <f aca="false">gait_events!D2962</f>
        <v>right_ankle</v>
      </c>
      <c r="H3759" s="0" t="str">
        <f aca="false">gait_events!E2962</f>
        <v>FC</v>
      </c>
      <c r="I3759" s="0" t="n">
        <f aca="false">IF(gait_events!F2962&lt;&gt;"",gait_events!F2962,NA())</f>
        <v>1530</v>
      </c>
      <c r="J3759" s="0" t="n">
        <f aca="false">IF(gait_events!G2962&lt;&gt;"",gait_events!G2962,NA())</f>
        <v>1533</v>
      </c>
      <c r="K3759" s="0" t="n">
        <f aca="false">I3759-J3759</f>
        <v>-3</v>
      </c>
      <c r="L3759" s="0" t="n">
        <f aca="false">K3759*5</f>
        <v>-15</v>
      </c>
      <c r="M3759" s="0" t="n">
        <f aca="false">IF(NOT(ISNA(I3759)),1,0)</f>
        <v>1</v>
      </c>
      <c r="N3759" s="0" t="n">
        <f aca="false">IF(NOT(ISNA(J3759)),1,0)</f>
        <v>1</v>
      </c>
      <c r="O3759" s="0" t="n">
        <f aca="false">IF(AND(NOT(ISNA(I3759)),NOT(ISNA(J3759))),1,0)</f>
        <v>1</v>
      </c>
      <c r="P3759" s="0" t="n">
        <f aca="false">IF(AND(NOT(ISNA(I3759)),ISNA(J3759)),1,0)</f>
        <v>0</v>
      </c>
      <c r="Q3759" s="0" t="n">
        <f aca="false">IF(AND(ISNA(I3759),NOT(ISNA(J3759))),1,0)</f>
        <v>0</v>
      </c>
      <c r="R3759" s="0" t="n">
        <f aca="false">IF(SUM(O3759:Q3759)&lt;&gt;1,"ERROR",1)</f>
        <v>1</v>
      </c>
    </row>
    <row r="3760" customFormat="false" ht="12.8" hidden="false" customHeight="false" outlineLevel="0" collapsed="false">
      <c r="A3760" s="0" t="str">
        <f aca="false">gait_events!B2963</f>
        <v>pp078</v>
      </c>
      <c r="B3760" s="0" t="str">
        <f aca="false">VLOOKUP(A3760,participants!A:B,2,0)</f>
        <v>M</v>
      </c>
      <c r="C3760" s="0" t="n">
        <f aca="false">VLOOKUP(A3760,participants!A:C,3,0)</f>
        <v>26</v>
      </c>
      <c r="D3760" s="0" t="str">
        <f aca="false">VLOOKUP(A3760,participants!A:F,6,0)</f>
        <v>MS</v>
      </c>
      <c r="E3760" s="0" t="str">
        <f aca="false">IF(LEN(SUBSTITUTE(gait_events!C2963,"_run-",""))&lt;&gt;LEN(gait_events!C2963),LEFT(RIGHT(gait_events!C2963,LEN(gait_events!C2963)-19),FIND("_run-",RIGHT(gait_events!C2963,LEN(gait_events!C2963)-19),1)-1),RIGHT(gait_events!C2963,LEN(gait_events!C2963)-19))</f>
        <v>Preferred</v>
      </c>
      <c r="F3760" s="0" t="str">
        <f aca="false">IF(LEN(SUBSTITUTE(gait_events!C2963,"_run-",""))&lt;&gt;LEN(gait_events!C2963),RIGHT(gait_events!C2963,LEN(gait_events!C2963)-FIND("_run-",gait_events!C2963,1)-4),"")</f>
        <v/>
      </c>
      <c r="G3760" s="0" t="str">
        <f aca="false">gait_events!D2963</f>
        <v>right_ankle</v>
      </c>
      <c r="H3760" s="0" t="str">
        <f aca="false">gait_events!E2963</f>
        <v>FC</v>
      </c>
      <c r="I3760" s="0" t="n">
        <f aca="false">IF(gait_events!F2963&lt;&gt;"",gait_events!F2963,NA())</f>
        <v>1841</v>
      </c>
      <c r="J3760" s="0" t="n">
        <f aca="false">IF(gait_events!G2963&lt;&gt;"",gait_events!G2963,NA())</f>
        <v>1842</v>
      </c>
      <c r="K3760" s="0" t="n">
        <f aca="false">I3760-J3760</f>
        <v>-1</v>
      </c>
      <c r="L3760" s="0" t="n">
        <f aca="false">K3760*5</f>
        <v>-5</v>
      </c>
      <c r="M3760" s="0" t="n">
        <f aca="false">IF(NOT(ISNA(I3760)),1,0)</f>
        <v>1</v>
      </c>
      <c r="N3760" s="0" t="n">
        <f aca="false">IF(NOT(ISNA(J3760)),1,0)</f>
        <v>1</v>
      </c>
      <c r="O3760" s="0" t="n">
        <f aca="false">IF(AND(NOT(ISNA(I3760)),NOT(ISNA(J3760))),1,0)</f>
        <v>1</v>
      </c>
      <c r="P3760" s="0" t="n">
        <f aca="false">IF(AND(NOT(ISNA(I3760)),ISNA(J3760)),1,0)</f>
        <v>0</v>
      </c>
      <c r="Q3760" s="0" t="n">
        <f aca="false">IF(AND(ISNA(I3760),NOT(ISNA(J3760))),1,0)</f>
        <v>0</v>
      </c>
      <c r="R3760" s="0" t="n">
        <f aca="false">IF(SUM(O3760:Q3760)&lt;&gt;1,"ERROR",1)</f>
        <v>1</v>
      </c>
    </row>
    <row r="3761" customFormat="false" ht="12.8" hidden="false" customHeight="false" outlineLevel="0" collapsed="false">
      <c r="A3761" s="0" t="str">
        <f aca="false">gait_events!B2964</f>
        <v>pp078</v>
      </c>
      <c r="B3761" s="0" t="str">
        <f aca="false">VLOOKUP(A3761,participants!A:B,2,0)</f>
        <v>M</v>
      </c>
      <c r="C3761" s="0" t="n">
        <f aca="false">VLOOKUP(A3761,participants!A:C,3,0)</f>
        <v>26</v>
      </c>
      <c r="D3761" s="0" t="str">
        <f aca="false">VLOOKUP(A3761,participants!A:F,6,0)</f>
        <v>MS</v>
      </c>
      <c r="E3761" s="0" t="str">
        <f aca="false">IF(LEN(SUBSTITUTE(gait_events!C2964,"_run-",""))&lt;&gt;LEN(gait_events!C2964),LEFT(RIGHT(gait_events!C2964,LEN(gait_events!C2964)-19),FIND("_run-",RIGHT(gait_events!C2964,LEN(gait_events!C2964)-19),1)-1),RIGHT(gait_events!C2964,LEN(gait_events!C2964)-19))</f>
        <v>Preferred</v>
      </c>
      <c r="F3761" s="0" t="str">
        <f aca="false">IF(LEN(SUBSTITUTE(gait_events!C2964,"_run-",""))&lt;&gt;LEN(gait_events!C2964),RIGHT(gait_events!C2964,LEN(gait_events!C2964)-FIND("_run-",gait_events!C2964,1)-4),"")</f>
        <v/>
      </c>
      <c r="G3761" s="0" t="str">
        <f aca="false">gait_events!D2964</f>
        <v>left_shank</v>
      </c>
      <c r="H3761" s="0" t="str">
        <f aca="false">gait_events!E2964</f>
        <v>IC</v>
      </c>
      <c r="I3761" s="0" t="n">
        <f aca="false">IF(gait_events!F2964&lt;&gt;"",gait_events!F2964,NA())</f>
        <v>299</v>
      </c>
      <c r="J3761" s="0" t="n">
        <f aca="false">IF(gait_events!G2964&lt;&gt;"",gait_events!G2964,NA())</f>
        <v>295</v>
      </c>
      <c r="K3761" s="0" t="n">
        <f aca="false">I3761-J3761</f>
        <v>4</v>
      </c>
      <c r="L3761" s="0" t="n">
        <f aca="false">K3761*5</f>
        <v>20</v>
      </c>
      <c r="M3761" s="0" t="n">
        <f aca="false">IF(NOT(ISNA(I3761)),1,0)</f>
        <v>1</v>
      </c>
      <c r="N3761" s="0" t="n">
        <f aca="false">IF(NOT(ISNA(J3761)),1,0)</f>
        <v>1</v>
      </c>
      <c r="O3761" s="0" t="n">
        <f aca="false">IF(AND(NOT(ISNA(I3761)),NOT(ISNA(J3761))),1,0)</f>
        <v>1</v>
      </c>
      <c r="P3761" s="0" t="n">
        <f aca="false">IF(AND(NOT(ISNA(I3761)),ISNA(J3761)),1,0)</f>
        <v>0</v>
      </c>
      <c r="Q3761" s="0" t="n">
        <f aca="false">IF(AND(ISNA(I3761),NOT(ISNA(J3761))),1,0)</f>
        <v>0</v>
      </c>
      <c r="R3761" s="0" t="n">
        <f aca="false">IF(SUM(O3761:Q3761)&lt;&gt;1,"ERROR",1)</f>
        <v>1</v>
      </c>
    </row>
    <row r="3762" customFormat="false" ht="12.8" hidden="false" customHeight="false" outlineLevel="0" collapsed="false">
      <c r="A3762" s="0" t="str">
        <f aca="false">gait_events!B2965</f>
        <v>pp078</v>
      </c>
      <c r="B3762" s="0" t="str">
        <f aca="false">VLOOKUP(A3762,participants!A:B,2,0)</f>
        <v>M</v>
      </c>
      <c r="C3762" s="0" t="n">
        <f aca="false">VLOOKUP(A3762,participants!A:C,3,0)</f>
        <v>26</v>
      </c>
      <c r="D3762" s="0" t="str">
        <f aca="false">VLOOKUP(A3762,participants!A:F,6,0)</f>
        <v>MS</v>
      </c>
      <c r="E3762" s="0" t="str">
        <f aca="false">IF(LEN(SUBSTITUTE(gait_events!C2965,"_run-",""))&lt;&gt;LEN(gait_events!C2965),LEFT(RIGHT(gait_events!C2965,LEN(gait_events!C2965)-19),FIND("_run-",RIGHT(gait_events!C2965,LEN(gait_events!C2965)-19),1)-1),RIGHT(gait_events!C2965,LEN(gait_events!C2965)-19))</f>
        <v>Preferred</v>
      </c>
      <c r="F3762" s="0" t="str">
        <f aca="false">IF(LEN(SUBSTITUTE(gait_events!C2965,"_run-",""))&lt;&gt;LEN(gait_events!C2965),RIGHT(gait_events!C2965,LEN(gait_events!C2965)-FIND("_run-",gait_events!C2965,1)-4),"")</f>
        <v/>
      </c>
      <c r="G3762" s="0" t="str">
        <f aca="false">gait_events!D2965</f>
        <v>left_shank</v>
      </c>
      <c r="H3762" s="0" t="str">
        <f aca="false">gait_events!E2965</f>
        <v>IC</v>
      </c>
      <c r="I3762" s="0" t="n">
        <f aca="false">IF(gait_events!F2965&lt;&gt;"",gait_events!F2965,NA())</f>
        <v>590</v>
      </c>
      <c r="J3762" s="0" t="n">
        <f aca="false">IF(gait_events!G2965&lt;&gt;"",gait_events!G2965,NA())</f>
        <v>588</v>
      </c>
      <c r="K3762" s="0" t="n">
        <f aca="false">I3762-J3762</f>
        <v>2</v>
      </c>
      <c r="L3762" s="0" t="n">
        <f aca="false">K3762*5</f>
        <v>10</v>
      </c>
      <c r="M3762" s="0" t="n">
        <f aca="false">IF(NOT(ISNA(I3762)),1,0)</f>
        <v>1</v>
      </c>
      <c r="N3762" s="0" t="n">
        <f aca="false">IF(NOT(ISNA(J3762)),1,0)</f>
        <v>1</v>
      </c>
      <c r="O3762" s="0" t="n">
        <f aca="false">IF(AND(NOT(ISNA(I3762)),NOT(ISNA(J3762))),1,0)</f>
        <v>1</v>
      </c>
      <c r="P3762" s="0" t="n">
        <f aca="false">IF(AND(NOT(ISNA(I3762)),ISNA(J3762)),1,0)</f>
        <v>0</v>
      </c>
      <c r="Q3762" s="0" t="n">
        <f aca="false">IF(AND(ISNA(I3762),NOT(ISNA(J3762))),1,0)</f>
        <v>0</v>
      </c>
      <c r="R3762" s="0" t="n">
        <f aca="false">IF(SUM(O3762:Q3762)&lt;&gt;1,"ERROR",1)</f>
        <v>1</v>
      </c>
    </row>
    <row r="3763" customFormat="false" ht="12.8" hidden="false" customHeight="false" outlineLevel="0" collapsed="false">
      <c r="A3763" s="0" t="str">
        <f aca="false">gait_events!B2966</f>
        <v>pp078</v>
      </c>
      <c r="B3763" s="0" t="str">
        <f aca="false">VLOOKUP(A3763,participants!A:B,2,0)</f>
        <v>M</v>
      </c>
      <c r="C3763" s="0" t="n">
        <f aca="false">VLOOKUP(A3763,participants!A:C,3,0)</f>
        <v>26</v>
      </c>
      <c r="D3763" s="0" t="str">
        <f aca="false">VLOOKUP(A3763,participants!A:F,6,0)</f>
        <v>MS</v>
      </c>
      <c r="E3763" s="0" t="str">
        <f aca="false">IF(LEN(SUBSTITUTE(gait_events!C2966,"_run-",""))&lt;&gt;LEN(gait_events!C2966),LEFT(RIGHT(gait_events!C2966,LEN(gait_events!C2966)-19),FIND("_run-",RIGHT(gait_events!C2966,LEN(gait_events!C2966)-19),1)-1),RIGHT(gait_events!C2966,LEN(gait_events!C2966)-19))</f>
        <v>Preferred</v>
      </c>
      <c r="F3763" s="0" t="str">
        <f aca="false">IF(LEN(SUBSTITUTE(gait_events!C2966,"_run-",""))&lt;&gt;LEN(gait_events!C2966),RIGHT(gait_events!C2966,LEN(gait_events!C2966)-FIND("_run-",gait_events!C2966,1)-4),"")</f>
        <v/>
      </c>
      <c r="G3763" s="0" t="str">
        <f aca="false">gait_events!D2966</f>
        <v>left_shank</v>
      </c>
      <c r="H3763" s="0" t="str">
        <f aca="false">gait_events!E2966</f>
        <v>IC</v>
      </c>
      <c r="I3763" s="0" t="n">
        <f aca="false">IF(gait_events!F2966&lt;&gt;"",gait_events!F2966,NA())</f>
        <v>883</v>
      </c>
      <c r="J3763" s="0" t="n">
        <f aca="false">IF(gait_events!G2966&lt;&gt;"",gait_events!G2966,NA())</f>
        <v>880</v>
      </c>
      <c r="K3763" s="0" t="n">
        <f aca="false">I3763-J3763</f>
        <v>3</v>
      </c>
      <c r="L3763" s="0" t="n">
        <f aca="false">K3763*5</f>
        <v>15</v>
      </c>
      <c r="M3763" s="0" t="n">
        <f aca="false">IF(NOT(ISNA(I3763)),1,0)</f>
        <v>1</v>
      </c>
      <c r="N3763" s="0" t="n">
        <f aca="false">IF(NOT(ISNA(J3763)),1,0)</f>
        <v>1</v>
      </c>
      <c r="O3763" s="0" t="n">
        <f aca="false">IF(AND(NOT(ISNA(I3763)),NOT(ISNA(J3763))),1,0)</f>
        <v>1</v>
      </c>
      <c r="P3763" s="0" t="n">
        <f aca="false">IF(AND(NOT(ISNA(I3763)),ISNA(J3763)),1,0)</f>
        <v>0</v>
      </c>
      <c r="Q3763" s="0" t="n">
        <f aca="false">IF(AND(ISNA(I3763),NOT(ISNA(J3763))),1,0)</f>
        <v>0</v>
      </c>
      <c r="R3763" s="0" t="n">
        <f aca="false">IF(SUM(O3763:Q3763)&lt;&gt;1,"ERROR",1)</f>
        <v>1</v>
      </c>
    </row>
    <row r="3764" customFormat="false" ht="12.8" hidden="false" customHeight="false" outlineLevel="0" collapsed="false">
      <c r="A3764" s="0" t="str">
        <f aca="false">gait_events!B2967</f>
        <v>pp078</v>
      </c>
      <c r="B3764" s="0" t="str">
        <f aca="false">VLOOKUP(A3764,participants!A:B,2,0)</f>
        <v>M</v>
      </c>
      <c r="C3764" s="0" t="n">
        <f aca="false">VLOOKUP(A3764,participants!A:C,3,0)</f>
        <v>26</v>
      </c>
      <c r="D3764" s="0" t="str">
        <f aca="false">VLOOKUP(A3764,participants!A:F,6,0)</f>
        <v>MS</v>
      </c>
      <c r="E3764" s="0" t="str">
        <f aca="false">IF(LEN(SUBSTITUTE(gait_events!C2967,"_run-",""))&lt;&gt;LEN(gait_events!C2967),LEFT(RIGHT(gait_events!C2967,LEN(gait_events!C2967)-19),FIND("_run-",RIGHT(gait_events!C2967,LEN(gait_events!C2967)-19),1)-1),RIGHT(gait_events!C2967,LEN(gait_events!C2967)-19))</f>
        <v>Preferred</v>
      </c>
      <c r="F3764" s="0" t="str">
        <f aca="false">IF(LEN(SUBSTITUTE(gait_events!C2967,"_run-",""))&lt;&gt;LEN(gait_events!C2967),RIGHT(gait_events!C2967,LEN(gait_events!C2967)-FIND("_run-",gait_events!C2967,1)-4),"")</f>
        <v/>
      </c>
      <c r="G3764" s="0" t="str">
        <f aca="false">gait_events!D2967</f>
        <v>left_shank</v>
      </c>
      <c r="H3764" s="0" t="str">
        <f aca="false">gait_events!E2967</f>
        <v>IC</v>
      </c>
      <c r="I3764" s="0" t="n">
        <f aca="false">IF(gait_events!F2967&lt;&gt;"",gait_events!F2967,NA())</f>
        <v>1186</v>
      </c>
      <c r="J3764" s="0" t="n">
        <f aca="false">IF(gait_events!G2967&lt;&gt;"",gait_events!G2967,NA())</f>
        <v>1184</v>
      </c>
      <c r="K3764" s="0" t="n">
        <f aca="false">I3764-J3764</f>
        <v>2</v>
      </c>
      <c r="L3764" s="0" t="n">
        <f aca="false">K3764*5</f>
        <v>10</v>
      </c>
      <c r="M3764" s="0" t="n">
        <f aca="false">IF(NOT(ISNA(I3764)),1,0)</f>
        <v>1</v>
      </c>
      <c r="N3764" s="0" t="n">
        <f aca="false">IF(NOT(ISNA(J3764)),1,0)</f>
        <v>1</v>
      </c>
      <c r="O3764" s="0" t="n">
        <f aca="false">IF(AND(NOT(ISNA(I3764)),NOT(ISNA(J3764))),1,0)</f>
        <v>1</v>
      </c>
      <c r="P3764" s="0" t="n">
        <f aca="false">IF(AND(NOT(ISNA(I3764)),ISNA(J3764)),1,0)</f>
        <v>0</v>
      </c>
      <c r="Q3764" s="0" t="n">
        <f aca="false">IF(AND(ISNA(I3764),NOT(ISNA(J3764))),1,0)</f>
        <v>0</v>
      </c>
      <c r="R3764" s="0" t="n">
        <f aca="false">IF(SUM(O3764:Q3764)&lt;&gt;1,"ERROR",1)</f>
        <v>1</v>
      </c>
    </row>
    <row r="3765" customFormat="false" ht="12.8" hidden="false" customHeight="false" outlineLevel="0" collapsed="false">
      <c r="A3765" s="0" t="str">
        <f aca="false">gait_events!B2968</f>
        <v>pp078</v>
      </c>
      <c r="B3765" s="0" t="str">
        <f aca="false">VLOOKUP(A3765,participants!A:B,2,0)</f>
        <v>M</v>
      </c>
      <c r="C3765" s="0" t="n">
        <f aca="false">VLOOKUP(A3765,participants!A:C,3,0)</f>
        <v>26</v>
      </c>
      <c r="D3765" s="0" t="str">
        <f aca="false">VLOOKUP(A3765,participants!A:F,6,0)</f>
        <v>MS</v>
      </c>
      <c r="E3765" s="0" t="str">
        <f aca="false">IF(LEN(SUBSTITUTE(gait_events!C2968,"_run-",""))&lt;&gt;LEN(gait_events!C2968),LEFT(RIGHT(gait_events!C2968,LEN(gait_events!C2968)-19),FIND("_run-",RIGHT(gait_events!C2968,LEN(gait_events!C2968)-19),1)-1),RIGHT(gait_events!C2968,LEN(gait_events!C2968)-19))</f>
        <v>Preferred</v>
      </c>
      <c r="F3765" s="0" t="str">
        <f aca="false">IF(LEN(SUBSTITUTE(gait_events!C2968,"_run-",""))&lt;&gt;LEN(gait_events!C2968),RIGHT(gait_events!C2968,LEN(gait_events!C2968)-FIND("_run-",gait_events!C2968,1)-4),"")</f>
        <v/>
      </c>
      <c r="G3765" s="0" t="str">
        <f aca="false">gait_events!D2968</f>
        <v>left_shank</v>
      </c>
      <c r="H3765" s="0" t="str">
        <f aca="false">gait_events!E2968</f>
        <v>IC</v>
      </c>
      <c r="I3765" s="0" t="n">
        <f aca="false">IF(gait_events!F2968&lt;&gt;"",gait_events!F2968,NA())</f>
        <v>1476</v>
      </c>
      <c r="J3765" s="0" t="n">
        <f aca="false">IF(gait_events!G2968&lt;&gt;"",gait_events!G2968,NA())</f>
        <v>1476</v>
      </c>
      <c r="K3765" s="0" t="n">
        <f aca="false">I3765-J3765</f>
        <v>0</v>
      </c>
      <c r="L3765" s="0" t="n">
        <f aca="false">K3765*5</f>
        <v>0</v>
      </c>
      <c r="M3765" s="0" t="n">
        <f aca="false">IF(NOT(ISNA(I3765)),1,0)</f>
        <v>1</v>
      </c>
      <c r="N3765" s="0" t="n">
        <f aca="false">IF(NOT(ISNA(J3765)),1,0)</f>
        <v>1</v>
      </c>
      <c r="O3765" s="0" t="n">
        <f aca="false">IF(AND(NOT(ISNA(I3765)),NOT(ISNA(J3765))),1,0)</f>
        <v>1</v>
      </c>
      <c r="P3765" s="0" t="n">
        <f aca="false">IF(AND(NOT(ISNA(I3765)),ISNA(J3765)),1,0)</f>
        <v>0</v>
      </c>
      <c r="Q3765" s="0" t="n">
        <f aca="false">IF(AND(ISNA(I3765),NOT(ISNA(J3765))),1,0)</f>
        <v>0</v>
      </c>
      <c r="R3765" s="0" t="n">
        <f aca="false">IF(SUM(O3765:Q3765)&lt;&gt;1,"ERROR",1)</f>
        <v>1</v>
      </c>
    </row>
    <row r="3766" customFormat="false" ht="12.8" hidden="false" customHeight="false" outlineLevel="0" collapsed="false">
      <c r="A3766" s="0" t="str">
        <f aca="false">gait_events!B2969</f>
        <v>pp078</v>
      </c>
      <c r="B3766" s="0" t="str">
        <f aca="false">VLOOKUP(A3766,participants!A:B,2,0)</f>
        <v>M</v>
      </c>
      <c r="C3766" s="0" t="n">
        <f aca="false">VLOOKUP(A3766,participants!A:C,3,0)</f>
        <v>26</v>
      </c>
      <c r="D3766" s="0" t="str">
        <f aca="false">VLOOKUP(A3766,participants!A:F,6,0)</f>
        <v>MS</v>
      </c>
      <c r="E3766" s="0" t="str">
        <f aca="false">IF(LEN(SUBSTITUTE(gait_events!C2969,"_run-",""))&lt;&gt;LEN(gait_events!C2969),LEFT(RIGHT(gait_events!C2969,LEN(gait_events!C2969)-19),FIND("_run-",RIGHT(gait_events!C2969,LEN(gait_events!C2969)-19),1)-1),RIGHT(gait_events!C2969,LEN(gait_events!C2969)-19))</f>
        <v>Preferred</v>
      </c>
      <c r="F3766" s="0" t="str">
        <f aca="false">IF(LEN(SUBSTITUTE(gait_events!C2969,"_run-",""))&lt;&gt;LEN(gait_events!C2969),RIGHT(gait_events!C2969,LEN(gait_events!C2969)-FIND("_run-",gait_events!C2969,1)-4),"")</f>
        <v/>
      </c>
      <c r="G3766" s="0" t="str">
        <f aca="false">gait_events!D2969</f>
        <v>left_shank</v>
      </c>
      <c r="H3766" s="0" t="str">
        <f aca="false">gait_events!E2969</f>
        <v>IC</v>
      </c>
      <c r="I3766" s="0" t="n">
        <f aca="false">IF(gait_events!F2969&lt;&gt;"",gait_events!F2969,NA())</f>
        <v>1786</v>
      </c>
      <c r="J3766" s="0" t="n">
        <f aca="false">IF(gait_events!G2969&lt;&gt;"",gait_events!G2969,NA())</f>
        <v>1782</v>
      </c>
      <c r="K3766" s="0" t="n">
        <f aca="false">I3766-J3766</f>
        <v>4</v>
      </c>
      <c r="L3766" s="0" t="n">
        <f aca="false">K3766*5</f>
        <v>20</v>
      </c>
      <c r="M3766" s="0" t="n">
        <f aca="false">IF(NOT(ISNA(I3766)),1,0)</f>
        <v>1</v>
      </c>
      <c r="N3766" s="0" t="n">
        <f aca="false">IF(NOT(ISNA(J3766)),1,0)</f>
        <v>1</v>
      </c>
      <c r="O3766" s="0" t="n">
        <f aca="false">IF(AND(NOT(ISNA(I3766)),NOT(ISNA(J3766))),1,0)</f>
        <v>1</v>
      </c>
      <c r="P3766" s="0" t="n">
        <f aca="false">IF(AND(NOT(ISNA(I3766)),ISNA(J3766)),1,0)</f>
        <v>0</v>
      </c>
      <c r="Q3766" s="0" t="n">
        <f aca="false">IF(AND(ISNA(I3766),NOT(ISNA(J3766))),1,0)</f>
        <v>0</v>
      </c>
      <c r="R3766" s="0" t="n">
        <f aca="false">IF(SUM(O3766:Q3766)&lt;&gt;1,"ERROR",1)</f>
        <v>1</v>
      </c>
    </row>
    <row r="3767" customFormat="false" ht="12.8" hidden="false" customHeight="false" outlineLevel="0" collapsed="false">
      <c r="A3767" s="0" t="str">
        <f aca="false">gait_events!B2970</f>
        <v>pp078</v>
      </c>
      <c r="B3767" s="0" t="str">
        <f aca="false">VLOOKUP(A3767,participants!A:B,2,0)</f>
        <v>M</v>
      </c>
      <c r="C3767" s="0" t="n">
        <f aca="false">VLOOKUP(A3767,participants!A:C,3,0)</f>
        <v>26</v>
      </c>
      <c r="D3767" s="0" t="str">
        <f aca="false">VLOOKUP(A3767,participants!A:F,6,0)</f>
        <v>MS</v>
      </c>
      <c r="E3767" s="0" t="str">
        <f aca="false">IF(LEN(SUBSTITUTE(gait_events!C2970,"_run-",""))&lt;&gt;LEN(gait_events!C2970),LEFT(RIGHT(gait_events!C2970,LEN(gait_events!C2970)-19),FIND("_run-",RIGHT(gait_events!C2970,LEN(gait_events!C2970)-19),1)-1),RIGHT(gait_events!C2970,LEN(gait_events!C2970)-19))</f>
        <v>Preferred</v>
      </c>
      <c r="F3767" s="0" t="str">
        <f aca="false">IF(LEN(SUBSTITUTE(gait_events!C2970,"_run-",""))&lt;&gt;LEN(gait_events!C2970),RIGHT(gait_events!C2970,LEN(gait_events!C2970)-FIND("_run-",gait_events!C2970,1)-4),"")</f>
        <v/>
      </c>
      <c r="G3767" s="0" t="str">
        <f aca="false">gait_events!D2970</f>
        <v>left_shank</v>
      </c>
      <c r="H3767" s="0" t="str">
        <f aca="false">gait_events!E2970</f>
        <v>FC</v>
      </c>
      <c r="I3767" s="0" t="n">
        <f aca="false">IF(gait_events!F2970&lt;&gt;"",gait_events!F2970,NA())</f>
        <v>203</v>
      </c>
      <c r="J3767" s="0" t="e">
        <f aca="false">IF(gait_events!G2970&lt;&gt;"",gait_events!G2970,NA())</f>
        <v>#N/A</v>
      </c>
      <c r="K3767" s="0" t="e">
        <f aca="false">I3767-J3767</f>
        <v>#N/A</v>
      </c>
      <c r="L3767" s="0" t="e">
        <f aca="false">K3767*5</f>
        <v>#N/A</v>
      </c>
      <c r="M3767" s="0" t="n">
        <f aca="false">IF(NOT(ISNA(I3767)),1,0)</f>
        <v>1</v>
      </c>
      <c r="N3767" s="0" t="n">
        <f aca="false">IF(NOT(ISNA(J3767)),1,0)</f>
        <v>0</v>
      </c>
      <c r="O3767" s="0" t="n">
        <f aca="false">IF(AND(NOT(ISNA(I3767)),NOT(ISNA(J3767))),1,0)</f>
        <v>0</v>
      </c>
      <c r="P3767" s="0" t="n">
        <f aca="false">IF(AND(NOT(ISNA(I3767)),ISNA(J3767)),1,0)</f>
        <v>1</v>
      </c>
      <c r="Q3767" s="0" t="n">
        <f aca="false">IF(AND(ISNA(I3767),NOT(ISNA(J3767))),1,0)</f>
        <v>0</v>
      </c>
      <c r="R3767" s="0" t="n">
        <f aca="false">IF(SUM(O3767:Q3767)&lt;&gt;1,"ERROR",1)</f>
        <v>1</v>
      </c>
    </row>
    <row r="3768" customFormat="false" ht="12.8" hidden="false" customHeight="false" outlineLevel="0" collapsed="false">
      <c r="A3768" s="0" t="str">
        <f aca="false">gait_events!B2971</f>
        <v>pp078</v>
      </c>
      <c r="B3768" s="0" t="str">
        <f aca="false">VLOOKUP(A3768,participants!A:B,2,0)</f>
        <v>M</v>
      </c>
      <c r="C3768" s="0" t="n">
        <f aca="false">VLOOKUP(A3768,participants!A:C,3,0)</f>
        <v>26</v>
      </c>
      <c r="D3768" s="0" t="str">
        <f aca="false">VLOOKUP(A3768,participants!A:F,6,0)</f>
        <v>MS</v>
      </c>
      <c r="E3768" s="0" t="str">
        <f aca="false">IF(LEN(SUBSTITUTE(gait_events!C2971,"_run-",""))&lt;&gt;LEN(gait_events!C2971),LEFT(RIGHT(gait_events!C2971,LEN(gait_events!C2971)-19),FIND("_run-",RIGHT(gait_events!C2971,LEN(gait_events!C2971)-19),1)-1),RIGHT(gait_events!C2971,LEN(gait_events!C2971)-19))</f>
        <v>Preferred</v>
      </c>
      <c r="F3768" s="0" t="str">
        <f aca="false">IF(LEN(SUBSTITUTE(gait_events!C2971,"_run-",""))&lt;&gt;LEN(gait_events!C2971),RIGHT(gait_events!C2971,LEN(gait_events!C2971)-FIND("_run-",gait_events!C2971,1)-4),"")</f>
        <v/>
      </c>
      <c r="G3768" s="0" t="str">
        <f aca="false">gait_events!D2971</f>
        <v>left_shank</v>
      </c>
      <c r="H3768" s="0" t="str">
        <f aca="false">gait_events!E2971</f>
        <v>FC</v>
      </c>
      <c r="I3768" s="0" t="n">
        <f aca="false">IF(gait_events!F2971&lt;&gt;"",gait_events!F2971,NA())</f>
        <v>491</v>
      </c>
      <c r="J3768" s="0" t="n">
        <f aca="false">IF(gait_events!G2971&lt;&gt;"",gait_events!G2971,NA())</f>
        <v>493</v>
      </c>
      <c r="K3768" s="0" t="n">
        <f aca="false">I3768-J3768</f>
        <v>-2</v>
      </c>
      <c r="L3768" s="0" t="n">
        <f aca="false">K3768*5</f>
        <v>-10</v>
      </c>
      <c r="M3768" s="0" t="n">
        <f aca="false">IF(NOT(ISNA(I3768)),1,0)</f>
        <v>1</v>
      </c>
      <c r="N3768" s="0" t="n">
        <f aca="false">IF(NOT(ISNA(J3768)),1,0)</f>
        <v>1</v>
      </c>
      <c r="O3768" s="0" t="n">
        <f aca="false">IF(AND(NOT(ISNA(I3768)),NOT(ISNA(J3768))),1,0)</f>
        <v>1</v>
      </c>
      <c r="P3768" s="0" t="n">
        <f aca="false">IF(AND(NOT(ISNA(I3768)),ISNA(J3768)),1,0)</f>
        <v>0</v>
      </c>
      <c r="Q3768" s="0" t="n">
        <f aca="false">IF(AND(ISNA(I3768),NOT(ISNA(J3768))),1,0)</f>
        <v>0</v>
      </c>
      <c r="R3768" s="0" t="n">
        <f aca="false">IF(SUM(O3768:Q3768)&lt;&gt;1,"ERROR",1)</f>
        <v>1</v>
      </c>
    </row>
    <row r="3769" customFormat="false" ht="12.8" hidden="false" customHeight="false" outlineLevel="0" collapsed="false">
      <c r="A3769" s="0" t="str">
        <f aca="false">gait_events!B2972</f>
        <v>pp078</v>
      </c>
      <c r="B3769" s="0" t="str">
        <f aca="false">VLOOKUP(A3769,participants!A:B,2,0)</f>
        <v>M</v>
      </c>
      <c r="C3769" s="0" t="n">
        <f aca="false">VLOOKUP(A3769,participants!A:C,3,0)</f>
        <v>26</v>
      </c>
      <c r="D3769" s="0" t="str">
        <f aca="false">VLOOKUP(A3769,participants!A:F,6,0)</f>
        <v>MS</v>
      </c>
      <c r="E3769" s="0" t="str">
        <f aca="false">IF(LEN(SUBSTITUTE(gait_events!C2972,"_run-",""))&lt;&gt;LEN(gait_events!C2972),LEFT(RIGHT(gait_events!C2972,LEN(gait_events!C2972)-19),FIND("_run-",RIGHT(gait_events!C2972,LEN(gait_events!C2972)-19),1)-1),RIGHT(gait_events!C2972,LEN(gait_events!C2972)-19))</f>
        <v>Preferred</v>
      </c>
      <c r="F3769" s="0" t="str">
        <f aca="false">IF(LEN(SUBSTITUTE(gait_events!C2972,"_run-",""))&lt;&gt;LEN(gait_events!C2972),RIGHT(gait_events!C2972,LEN(gait_events!C2972)-FIND("_run-",gait_events!C2972,1)-4),"")</f>
        <v/>
      </c>
      <c r="G3769" s="0" t="str">
        <f aca="false">gait_events!D2972</f>
        <v>left_shank</v>
      </c>
      <c r="H3769" s="0" t="str">
        <f aca="false">gait_events!E2972</f>
        <v>FC</v>
      </c>
      <c r="I3769" s="0" t="n">
        <f aca="false">IF(gait_events!F2972&lt;&gt;"",gait_events!F2972,NA())</f>
        <v>784</v>
      </c>
      <c r="J3769" s="0" t="n">
        <f aca="false">IF(gait_events!G2972&lt;&gt;"",gait_events!G2972,NA())</f>
        <v>787</v>
      </c>
      <c r="K3769" s="0" t="n">
        <f aca="false">I3769-J3769</f>
        <v>-3</v>
      </c>
      <c r="L3769" s="0" t="n">
        <f aca="false">K3769*5</f>
        <v>-15</v>
      </c>
      <c r="M3769" s="0" t="n">
        <f aca="false">IF(NOT(ISNA(I3769)),1,0)</f>
        <v>1</v>
      </c>
      <c r="N3769" s="0" t="n">
        <f aca="false">IF(NOT(ISNA(J3769)),1,0)</f>
        <v>1</v>
      </c>
      <c r="O3769" s="0" t="n">
        <f aca="false">IF(AND(NOT(ISNA(I3769)),NOT(ISNA(J3769))),1,0)</f>
        <v>1</v>
      </c>
      <c r="P3769" s="0" t="n">
        <f aca="false">IF(AND(NOT(ISNA(I3769)),ISNA(J3769)),1,0)</f>
        <v>0</v>
      </c>
      <c r="Q3769" s="0" t="n">
        <f aca="false">IF(AND(ISNA(I3769),NOT(ISNA(J3769))),1,0)</f>
        <v>0</v>
      </c>
      <c r="R3769" s="0" t="n">
        <f aca="false">IF(SUM(O3769:Q3769)&lt;&gt;1,"ERROR",1)</f>
        <v>1</v>
      </c>
    </row>
    <row r="3770" customFormat="false" ht="12.8" hidden="false" customHeight="false" outlineLevel="0" collapsed="false">
      <c r="A3770" s="0" t="str">
        <f aca="false">gait_events!B2973</f>
        <v>pp078</v>
      </c>
      <c r="B3770" s="0" t="str">
        <f aca="false">VLOOKUP(A3770,participants!A:B,2,0)</f>
        <v>M</v>
      </c>
      <c r="C3770" s="0" t="n">
        <f aca="false">VLOOKUP(A3770,participants!A:C,3,0)</f>
        <v>26</v>
      </c>
      <c r="D3770" s="0" t="str">
        <f aca="false">VLOOKUP(A3770,participants!A:F,6,0)</f>
        <v>MS</v>
      </c>
      <c r="E3770" s="0" t="str">
        <f aca="false">IF(LEN(SUBSTITUTE(gait_events!C2973,"_run-",""))&lt;&gt;LEN(gait_events!C2973),LEFT(RIGHT(gait_events!C2973,LEN(gait_events!C2973)-19),FIND("_run-",RIGHT(gait_events!C2973,LEN(gait_events!C2973)-19),1)-1),RIGHT(gait_events!C2973,LEN(gait_events!C2973)-19))</f>
        <v>Preferred</v>
      </c>
      <c r="F3770" s="0" t="str">
        <f aca="false">IF(LEN(SUBSTITUTE(gait_events!C2973,"_run-",""))&lt;&gt;LEN(gait_events!C2973),RIGHT(gait_events!C2973,LEN(gait_events!C2973)-FIND("_run-",gait_events!C2973,1)-4),"")</f>
        <v/>
      </c>
      <c r="G3770" s="0" t="str">
        <f aca="false">gait_events!D2973</f>
        <v>left_shank</v>
      </c>
      <c r="H3770" s="0" t="str">
        <f aca="false">gait_events!E2973</f>
        <v>FC</v>
      </c>
      <c r="I3770" s="0" t="n">
        <f aca="false">IF(gait_events!F2973&lt;&gt;"",gait_events!F2973,NA())</f>
        <v>1091</v>
      </c>
      <c r="J3770" s="0" t="n">
        <f aca="false">IF(gait_events!G2973&lt;&gt;"",gait_events!G2973,NA())</f>
        <v>1098</v>
      </c>
      <c r="K3770" s="0" t="n">
        <f aca="false">I3770-J3770</f>
        <v>-7</v>
      </c>
      <c r="L3770" s="0" t="n">
        <f aca="false">K3770*5</f>
        <v>-35</v>
      </c>
      <c r="M3770" s="0" t="n">
        <f aca="false">IF(NOT(ISNA(I3770)),1,0)</f>
        <v>1</v>
      </c>
      <c r="N3770" s="0" t="n">
        <f aca="false">IF(NOT(ISNA(J3770)),1,0)</f>
        <v>1</v>
      </c>
      <c r="O3770" s="0" t="n">
        <f aca="false">IF(AND(NOT(ISNA(I3770)),NOT(ISNA(J3770))),1,0)</f>
        <v>1</v>
      </c>
      <c r="P3770" s="0" t="n">
        <f aca="false">IF(AND(NOT(ISNA(I3770)),ISNA(J3770)),1,0)</f>
        <v>0</v>
      </c>
      <c r="Q3770" s="0" t="n">
        <f aca="false">IF(AND(ISNA(I3770),NOT(ISNA(J3770))),1,0)</f>
        <v>0</v>
      </c>
      <c r="R3770" s="0" t="n">
        <f aca="false">IF(SUM(O3770:Q3770)&lt;&gt;1,"ERROR",1)</f>
        <v>1</v>
      </c>
    </row>
    <row r="3771" customFormat="false" ht="12.8" hidden="false" customHeight="false" outlineLevel="0" collapsed="false">
      <c r="A3771" s="0" t="str">
        <f aca="false">gait_events!B2974</f>
        <v>pp078</v>
      </c>
      <c r="B3771" s="0" t="str">
        <f aca="false">VLOOKUP(A3771,participants!A:B,2,0)</f>
        <v>M</v>
      </c>
      <c r="C3771" s="0" t="n">
        <f aca="false">VLOOKUP(A3771,participants!A:C,3,0)</f>
        <v>26</v>
      </c>
      <c r="D3771" s="0" t="str">
        <f aca="false">VLOOKUP(A3771,participants!A:F,6,0)</f>
        <v>MS</v>
      </c>
      <c r="E3771" s="0" t="str">
        <f aca="false">IF(LEN(SUBSTITUTE(gait_events!C2974,"_run-",""))&lt;&gt;LEN(gait_events!C2974),LEFT(RIGHT(gait_events!C2974,LEN(gait_events!C2974)-19),FIND("_run-",RIGHT(gait_events!C2974,LEN(gait_events!C2974)-19),1)-1),RIGHT(gait_events!C2974,LEN(gait_events!C2974)-19))</f>
        <v>Preferred</v>
      </c>
      <c r="F3771" s="0" t="str">
        <f aca="false">IF(LEN(SUBSTITUTE(gait_events!C2974,"_run-",""))&lt;&gt;LEN(gait_events!C2974),RIGHT(gait_events!C2974,LEN(gait_events!C2974)-FIND("_run-",gait_events!C2974,1)-4),"")</f>
        <v/>
      </c>
      <c r="G3771" s="0" t="str">
        <f aca="false">gait_events!D2974</f>
        <v>left_shank</v>
      </c>
      <c r="H3771" s="0" t="str">
        <f aca="false">gait_events!E2974</f>
        <v>FC</v>
      </c>
      <c r="I3771" s="0" t="n">
        <f aca="false">IF(gait_events!F2974&lt;&gt;"",gait_events!F2974,NA())</f>
        <v>1385</v>
      </c>
      <c r="J3771" s="0" t="n">
        <f aca="false">IF(gait_events!G2974&lt;&gt;"",gait_events!G2974,NA())</f>
        <v>1394</v>
      </c>
      <c r="K3771" s="0" t="n">
        <f aca="false">I3771-J3771</f>
        <v>-9</v>
      </c>
      <c r="L3771" s="0" t="n">
        <f aca="false">K3771*5</f>
        <v>-45</v>
      </c>
      <c r="M3771" s="0" t="n">
        <f aca="false">IF(NOT(ISNA(I3771)),1,0)</f>
        <v>1</v>
      </c>
      <c r="N3771" s="0" t="n">
        <f aca="false">IF(NOT(ISNA(J3771)),1,0)</f>
        <v>1</v>
      </c>
      <c r="O3771" s="0" t="n">
        <f aca="false">IF(AND(NOT(ISNA(I3771)),NOT(ISNA(J3771))),1,0)</f>
        <v>1</v>
      </c>
      <c r="P3771" s="0" t="n">
        <f aca="false">IF(AND(NOT(ISNA(I3771)),ISNA(J3771)),1,0)</f>
        <v>0</v>
      </c>
      <c r="Q3771" s="0" t="n">
        <f aca="false">IF(AND(ISNA(I3771),NOT(ISNA(J3771))),1,0)</f>
        <v>0</v>
      </c>
      <c r="R3771" s="0" t="n">
        <f aca="false">IF(SUM(O3771:Q3771)&lt;&gt;1,"ERROR",1)</f>
        <v>1</v>
      </c>
    </row>
    <row r="3772" customFormat="false" ht="12.8" hidden="false" customHeight="false" outlineLevel="0" collapsed="false">
      <c r="A3772" s="0" t="str">
        <f aca="false">gait_events!B2975</f>
        <v>pp078</v>
      </c>
      <c r="B3772" s="0" t="str">
        <f aca="false">VLOOKUP(A3772,participants!A:B,2,0)</f>
        <v>M</v>
      </c>
      <c r="C3772" s="0" t="n">
        <f aca="false">VLOOKUP(A3772,participants!A:C,3,0)</f>
        <v>26</v>
      </c>
      <c r="D3772" s="0" t="str">
        <f aca="false">VLOOKUP(A3772,participants!A:F,6,0)</f>
        <v>MS</v>
      </c>
      <c r="E3772" s="0" t="str">
        <f aca="false">IF(LEN(SUBSTITUTE(gait_events!C2975,"_run-",""))&lt;&gt;LEN(gait_events!C2975),LEFT(RIGHT(gait_events!C2975,LEN(gait_events!C2975)-19),FIND("_run-",RIGHT(gait_events!C2975,LEN(gait_events!C2975)-19),1)-1),RIGHT(gait_events!C2975,LEN(gait_events!C2975)-19))</f>
        <v>Preferred</v>
      </c>
      <c r="F3772" s="0" t="str">
        <f aca="false">IF(LEN(SUBSTITUTE(gait_events!C2975,"_run-",""))&lt;&gt;LEN(gait_events!C2975),RIGHT(gait_events!C2975,LEN(gait_events!C2975)-FIND("_run-",gait_events!C2975,1)-4),"")</f>
        <v/>
      </c>
      <c r="G3772" s="0" t="str">
        <f aca="false">gait_events!D2975</f>
        <v>left_shank</v>
      </c>
      <c r="H3772" s="0" t="str">
        <f aca="false">gait_events!E2975</f>
        <v>FC</v>
      </c>
      <c r="I3772" s="0" t="n">
        <f aca="false">IF(gait_events!F2975&lt;&gt;"",gait_events!F2975,NA())</f>
        <v>1690</v>
      </c>
      <c r="J3772" s="0" t="n">
        <f aca="false">IF(gait_events!G2975&lt;&gt;"",gait_events!G2975,NA())</f>
        <v>1696</v>
      </c>
      <c r="K3772" s="0" t="n">
        <f aca="false">I3772-J3772</f>
        <v>-6</v>
      </c>
      <c r="L3772" s="0" t="n">
        <f aca="false">K3772*5</f>
        <v>-30</v>
      </c>
      <c r="M3772" s="0" t="n">
        <f aca="false">IF(NOT(ISNA(I3772)),1,0)</f>
        <v>1</v>
      </c>
      <c r="N3772" s="0" t="n">
        <f aca="false">IF(NOT(ISNA(J3772)),1,0)</f>
        <v>1</v>
      </c>
      <c r="O3772" s="0" t="n">
        <f aca="false">IF(AND(NOT(ISNA(I3772)),NOT(ISNA(J3772))),1,0)</f>
        <v>1</v>
      </c>
      <c r="P3772" s="0" t="n">
        <f aca="false">IF(AND(NOT(ISNA(I3772)),ISNA(J3772)),1,0)</f>
        <v>0</v>
      </c>
      <c r="Q3772" s="0" t="n">
        <f aca="false">IF(AND(ISNA(I3772),NOT(ISNA(J3772))),1,0)</f>
        <v>0</v>
      </c>
      <c r="R3772" s="0" t="n">
        <f aca="false">IF(SUM(O3772:Q3772)&lt;&gt;1,"ERROR",1)</f>
        <v>1</v>
      </c>
    </row>
    <row r="3773" customFormat="false" ht="12.8" hidden="false" customHeight="false" outlineLevel="0" collapsed="false">
      <c r="A3773" s="0" t="str">
        <f aca="false">gait_events!B2976</f>
        <v>pp078</v>
      </c>
      <c r="B3773" s="0" t="str">
        <f aca="false">VLOOKUP(A3773,participants!A:B,2,0)</f>
        <v>M</v>
      </c>
      <c r="C3773" s="0" t="n">
        <f aca="false">VLOOKUP(A3773,participants!A:C,3,0)</f>
        <v>26</v>
      </c>
      <c r="D3773" s="0" t="str">
        <f aca="false">VLOOKUP(A3773,participants!A:F,6,0)</f>
        <v>MS</v>
      </c>
      <c r="E3773" s="0" t="str">
        <f aca="false">IF(LEN(SUBSTITUTE(gait_events!C2976,"_run-",""))&lt;&gt;LEN(gait_events!C2976),LEFT(RIGHT(gait_events!C2976,LEN(gait_events!C2976)-19),FIND("_run-",RIGHT(gait_events!C2976,LEN(gait_events!C2976)-19),1)-1),RIGHT(gait_events!C2976,LEN(gait_events!C2976)-19))</f>
        <v>Preferred</v>
      </c>
      <c r="F3773" s="0" t="str">
        <f aca="false">IF(LEN(SUBSTITUTE(gait_events!C2976,"_run-",""))&lt;&gt;LEN(gait_events!C2976),RIGHT(gait_events!C2976,LEN(gait_events!C2976)-FIND("_run-",gait_events!C2976,1)-4),"")</f>
        <v/>
      </c>
      <c r="G3773" s="0" t="str">
        <f aca="false">gait_events!D2976</f>
        <v>right_shank</v>
      </c>
      <c r="H3773" s="0" t="str">
        <f aca="false">gait_events!E2976</f>
        <v>IC</v>
      </c>
      <c r="I3773" s="0" t="n">
        <f aca="false">IF(gait_events!F2976&lt;&gt;"",gait_events!F2976,NA())</f>
        <v>156</v>
      </c>
      <c r="J3773" s="0" t="n">
        <f aca="false">IF(gait_events!G2976&lt;&gt;"",gait_events!G2976,NA())</f>
        <v>153</v>
      </c>
      <c r="K3773" s="0" t="n">
        <f aca="false">I3773-J3773</f>
        <v>3</v>
      </c>
      <c r="L3773" s="0" t="n">
        <f aca="false">K3773*5</f>
        <v>15</v>
      </c>
      <c r="M3773" s="0" t="n">
        <f aca="false">IF(NOT(ISNA(I3773)),1,0)</f>
        <v>1</v>
      </c>
      <c r="N3773" s="0" t="n">
        <f aca="false">IF(NOT(ISNA(J3773)),1,0)</f>
        <v>1</v>
      </c>
      <c r="O3773" s="0" t="n">
        <f aca="false">IF(AND(NOT(ISNA(I3773)),NOT(ISNA(J3773))),1,0)</f>
        <v>1</v>
      </c>
      <c r="P3773" s="0" t="n">
        <f aca="false">IF(AND(NOT(ISNA(I3773)),ISNA(J3773)),1,0)</f>
        <v>0</v>
      </c>
      <c r="Q3773" s="0" t="n">
        <f aca="false">IF(AND(ISNA(I3773),NOT(ISNA(J3773))),1,0)</f>
        <v>0</v>
      </c>
      <c r="R3773" s="0" t="n">
        <f aca="false">IF(SUM(O3773:Q3773)&lt;&gt;1,"ERROR",1)</f>
        <v>1</v>
      </c>
    </row>
    <row r="3774" customFormat="false" ht="12.8" hidden="false" customHeight="false" outlineLevel="0" collapsed="false">
      <c r="A3774" s="0" t="str">
        <f aca="false">gait_events!B2977</f>
        <v>pp078</v>
      </c>
      <c r="B3774" s="0" t="str">
        <f aca="false">VLOOKUP(A3774,participants!A:B,2,0)</f>
        <v>M</v>
      </c>
      <c r="C3774" s="0" t="n">
        <f aca="false">VLOOKUP(A3774,participants!A:C,3,0)</f>
        <v>26</v>
      </c>
      <c r="D3774" s="0" t="str">
        <f aca="false">VLOOKUP(A3774,participants!A:F,6,0)</f>
        <v>MS</v>
      </c>
      <c r="E3774" s="0" t="str">
        <f aca="false">IF(LEN(SUBSTITUTE(gait_events!C2977,"_run-",""))&lt;&gt;LEN(gait_events!C2977),LEFT(RIGHT(gait_events!C2977,LEN(gait_events!C2977)-19),FIND("_run-",RIGHT(gait_events!C2977,LEN(gait_events!C2977)-19),1)-1),RIGHT(gait_events!C2977,LEN(gait_events!C2977)-19))</f>
        <v>Preferred</v>
      </c>
      <c r="F3774" s="0" t="str">
        <f aca="false">IF(LEN(SUBSTITUTE(gait_events!C2977,"_run-",""))&lt;&gt;LEN(gait_events!C2977),RIGHT(gait_events!C2977,LEN(gait_events!C2977)-FIND("_run-",gait_events!C2977,1)-4),"")</f>
        <v/>
      </c>
      <c r="G3774" s="0" t="str">
        <f aca="false">gait_events!D2977</f>
        <v>right_shank</v>
      </c>
      <c r="H3774" s="0" t="str">
        <f aca="false">gait_events!E2977</f>
        <v>IC</v>
      </c>
      <c r="I3774" s="0" t="n">
        <f aca="false">IF(gait_events!F2977&lt;&gt;"",gait_events!F2977,NA())</f>
        <v>443</v>
      </c>
      <c r="J3774" s="0" t="n">
        <f aca="false">IF(gait_events!G2977&lt;&gt;"",gait_events!G2977,NA())</f>
        <v>438</v>
      </c>
      <c r="K3774" s="0" t="n">
        <f aca="false">I3774-J3774</f>
        <v>5</v>
      </c>
      <c r="L3774" s="0" t="n">
        <f aca="false">K3774*5</f>
        <v>25</v>
      </c>
      <c r="M3774" s="0" t="n">
        <f aca="false">IF(NOT(ISNA(I3774)),1,0)</f>
        <v>1</v>
      </c>
      <c r="N3774" s="0" t="n">
        <f aca="false">IF(NOT(ISNA(J3774)),1,0)</f>
        <v>1</v>
      </c>
      <c r="O3774" s="0" t="n">
        <f aca="false">IF(AND(NOT(ISNA(I3774)),NOT(ISNA(J3774))),1,0)</f>
        <v>1</v>
      </c>
      <c r="P3774" s="0" t="n">
        <f aca="false">IF(AND(NOT(ISNA(I3774)),ISNA(J3774)),1,0)</f>
        <v>0</v>
      </c>
      <c r="Q3774" s="0" t="n">
        <f aca="false">IF(AND(ISNA(I3774),NOT(ISNA(J3774))),1,0)</f>
        <v>0</v>
      </c>
      <c r="R3774" s="0" t="n">
        <f aca="false">IF(SUM(O3774:Q3774)&lt;&gt;1,"ERROR",1)</f>
        <v>1</v>
      </c>
    </row>
    <row r="3775" customFormat="false" ht="12.8" hidden="false" customHeight="false" outlineLevel="0" collapsed="false">
      <c r="A3775" s="0" t="str">
        <f aca="false">gait_events!B2978</f>
        <v>pp078</v>
      </c>
      <c r="B3775" s="0" t="str">
        <f aca="false">VLOOKUP(A3775,participants!A:B,2,0)</f>
        <v>M</v>
      </c>
      <c r="C3775" s="0" t="n">
        <f aca="false">VLOOKUP(A3775,participants!A:C,3,0)</f>
        <v>26</v>
      </c>
      <c r="D3775" s="0" t="str">
        <f aca="false">VLOOKUP(A3775,participants!A:F,6,0)</f>
        <v>MS</v>
      </c>
      <c r="E3775" s="0" t="str">
        <f aca="false">IF(LEN(SUBSTITUTE(gait_events!C2978,"_run-",""))&lt;&gt;LEN(gait_events!C2978),LEFT(RIGHT(gait_events!C2978,LEN(gait_events!C2978)-19),FIND("_run-",RIGHT(gait_events!C2978,LEN(gait_events!C2978)-19),1)-1),RIGHT(gait_events!C2978,LEN(gait_events!C2978)-19))</f>
        <v>Preferred</v>
      </c>
      <c r="F3775" s="0" t="str">
        <f aca="false">IF(LEN(SUBSTITUTE(gait_events!C2978,"_run-",""))&lt;&gt;LEN(gait_events!C2978),RIGHT(gait_events!C2978,LEN(gait_events!C2978)-FIND("_run-",gait_events!C2978,1)-4),"")</f>
        <v/>
      </c>
      <c r="G3775" s="0" t="str">
        <f aca="false">gait_events!D2978</f>
        <v>right_shank</v>
      </c>
      <c r="H3775" s="0" t="str">
        <f aca="false">gait_events!E2978</f>
        <v>IC</v>
      </c>
      <c r="I3775" s="0" t="n">
        <f aca="false">IF(gait_events!F2978&lt;&gt;"",gait_events!F2978,NA())</f>
        <v>731</v>
      </c>
      <c r="J3775" s="0" t="n">
        <f aca="false">IF(gait_events!G2978&lt;&gt;"",gait_events!G2978,NA())</f>
        <v>726</v>
      </c>
      <c r="K3775" s="0" t="n">
        <f aca="false">I3775-J3775</f>
        <v>5</v>
      </c>
      <c r="L3775" s="0" t="n">
        <f aca="false">K3775*5</f>
        <v>25</v>
      </c>
      <c r="M3775" s="0" t="n">
        <f aca="false">IF(NOT(ISNA(I3775)),1,0)</f>
        <v>1</v>
      </c>
      <c r="N3775" s="0" t="n">
        <f aca="false">IF(NOT(ISNA(J3775)),1,0)</f>
        <v>1</v>
      </c>
      <c r="O3775" s="0" t="n">
        <f aca="false">IF(AND(NOT(ISNA(I3775)),NOT(ISNA(J3775))),1,0)</f>
        <v>1</v>
      </c>
      <c r="P3775" s="0" t="n">
        <f aca="false">IF(AND(NOT(ISNA(I3775)),ISNA(J3775)),1,0)</f>
        <v>0</v>
      </c>
      <c r="Q3775" s="0" t="n">
        <f aca="false">IF(AND(ISNA(I3775),NOT(ISNA(J3775))),1,0)</f>
        <v>0</v>
      </c>
      <c r="R3775" s="0" t="n">
        <f aca="false">IF(SUM(O3775:Q3775)&lt;&gt;1,"ERROR",1)</f>
        <v>1</v>
      </c>
    </row>
    <row r="3776" customFormat="false" ht="12.8" hidden="false" customHeight="false" outlineLevel="0" collapsed="false">
      <c r="A3776" s="0" t="str">
        <f aca="false">gait_events!B2979</f>
        <v>pp078</v>
      </c>
      <c r="B3776" s="0" t="str">
        <f aca="false">VLOOKUP(A3776,participants!A:B,2,0)</f>
        <v>M</v>
      </c>
      <c r="C3776" s="0" t="n">
        <f aca="false">VLOOKUP(A3776,participants!A:C,3,0)</f>
        <v>26</v>
      </c>
      <c r="D3776" s="0" t="str">
        <f aca="false">VLOOKUP(A3776,participants!A:F,6,0)</f>
        <v>MS</v>
      </c>
      <c r="E3776" s="0" t="str">
        <f aca="false">IF(LEN(SUBSTITUTE(gait_events!C2979,"_run-",""))&lt;&gt;LEN(gait_events!C2979),LEFT(RIGHT(gait_events!C2979,LEN(gait_events!C2979)-19),FIND("_run-",RIGHT(gait_events!C2979,LEN(gait_events!C2979)-19),1)-1),RIGHT(gait_events!C2979,LEN(gait_events!C2979)-19))</f>
        <v>Preferred</v>
      </c>
      <c r="F3776" s="0" t="str">
        <f aca="false">IF(LEN(SUBSTITUTE(gait_events!C2979,"_run-",""))&lt;&gt;LEN(gait_events!C2979),RIGHT(gait_events!C2979,LEN(gait_events!C2979)-FIND("_run-",gait_events!C2979,1)-4),"")</f>
        <v/>
      </c>
      <c r="G3776" s="0" t="str">
        <f aca="false">gait_events!D2979</f>
        <v>right_shank</v>
      </c>
      <c r="H3776" s="0" t="str">
        <f aca="false">gait_events!E2979</f>
        <v>IC</v>
      </c>
      <c r="I3776" s="0" t="n">
        <f aca="false">IF(gait_events!F2979&lt;&gt;"",gait_events!F2979,NA())</f>
        <v>1043</v>
      </c>
      <c r="J3776" s="0" t="n">
        <f aca="false">IF(gait_events!G2979&lt;&gt;"",gait_events!G2979,NA())</f>
        <v>1037</v>
      </c>
      <c r="K3776" s="0" t="n">
        <f aca="false">I3776-J3776</f>
        <v>6</v>
      </c>
      <c r="L3776" s="0" t="n">
        <f aca="false">K3776*5</f>
        <v>30</v>
      </c>
      <c r="M3776" s="0" t="n">
        <f aca="false">IF(NOT(ISNA(I3776)),1,0)</f>
        <v>1</v>
      </c>
      <c r="N3776" s="0" t="n">
        <f aca="false">IF(NOT(ISNA(J3776)),1,0)</f>
        <v>1</v>
      </c>
      <c r="O3776" s="0" t="n">
        <f aca="false">IF(AND(NOT(ISNA(I3776)),NOT(ISNA(J3776))),1,0)</f>
        <v>1</v>
      </c>
      <c r="P3776" s="0" t="n">
        <f aca="false">IF(AND(NOT(ISNA(I3776)),ISNA(J3776)),1,0)</f>
        <v>0</v>
      </c>
      <c r="Q3776" s="0" t="n">
        <f aca="false">IF(AND(ISNA(I3776),NOT(ISNA(J3776))),1,0)</f>
        <v>0</v>
      </c>
      <c r="R3776" s="0" t="n">
        <f aca="false">IF(SUM(O3776:Q3776)&lt;&gt;1,"ERROR",1)</f>
        <v>1</v>
      </c>
    </row>
    <row r="3777" customFormat="false" ht="12.8" hidden="false" customHeight="false" outlineLevel="0" collapsed="false">
      <c r="A3777" s="0" t="str">
        <f aca="false">gait_events!B2980</f>
        <v>pp078</v>
      </c>
      <c r="B3777" s="0" t="str">
        <f aca="false">VLOOKUP(A3777,participants!A:B,2,0)</f>
        <v>M</v>
      </c>
      <c r="C3777" s="0" t="n">
        <f aca="false">VLOOKUP(A3777,participants!A:C,3,0)</f>
        <v>26</v>
      </c>
      <c r="D3777" s="0" t="str">
        <f aca="false">VLOOKUP(A3777,participants!A:F,6,0)</f>
        <v>MS</v>
      </c>
      <c r="E3777" s="0" t="str">
        <f aca="false">IF(LEN(SUBSTITUTE(gait_events!C2980,"_run-",""))&lt;&gt;LEN(gait_events!C2980),LEFT(RIGHT(gait_events!C2980,LEN(gait_events!C2980)-19),FIND("_run-",RIGHT(gait_events!C2980,LEN(gait_events!C2980)-19),1)-1),RIGHT(gait_events!C2980,LEN(gait_events!C2980)-19))</f>
        <v>Preferred</v>
      </c>
      <c r="F3777" s="0" t="str">
        <f aca="false">IF(LEN(SUBSTITUTE(gait_events!C2980,"_run-",""))&lt;&gt;LEN(gait_events!C2980),RIGHT(gait_events!C2980,LEN(gait_events!C2980)-FIND("_run-",gait_events!C2980,1)-4),"")</f>
        <v/>
      </c>
      <c r="G3777" s="0" t="str">
        <f aca="false">gait_events!D2980</f>
        <v>right_shank</v>
      </c>
      <c r="H3777" s="0" t="str">
        <f aca="false">gait_events!E2980</f>
        <v>IC</v>
      </c>
      <c r="I3777" s="0" t="n">
        <f aca="false">IF(gait_events!F2980&lt;&gt;"",gait_events!F2980,NA())</f>
        <v>1331</v>
      </c>
      <c r="J3777" s="0" t="n">
        <f aca="false">IF(gait_events!G2980&lt;&gt;"",gait_events!G2980,NA())</f>
        <v>1323</v>
      </c>
      <c r="K3777" s="0" t="n">
        <f aca="false">I3777-J3777</f>
        <v>8</v>
      </c>
      <c r="L3777" s="0" t="n">
        <f aca="false">K3777*5</f>
        <v>40</v>
      </c>
      <c r="M3777" s="0" t="n">
        <f aca="false">IF(NOT(ISNA(I3777)),1,0)</f>
        <v>1</v>
      </c>
      <c r="N3777" s="0" t="n">
        <f aca="false">IF(NOT(ISNA(J3777)),1,0)</f>
        <v>1</v>
      </c>
      <c r="O3777" s="0" t="n">
        <f aca="false">IF(AND(NOT(ISNA(I3777)),NOT(ISNA(J3777))),1,0)</f>
        <v>1</v>
      </c>
      <c r="P3777" s="0" t="n">
        <f aca="false">IF(AND(NOT(ISNA(I3777)),ISNA(J3777)),1,0)</f>
        <v>0</v>
      </c>
      <c r="Q3777" s="0" t="n">
        <f aca="false">IF(AND(ISNA(I3777),NOT(ISNA(J3777))),1,0)</f>
        <v>0</v>
      </c>
      <c r="R3777" s="0" t="n">
        <f aca="false">IF(SUM(O3777:Q3777)&lt;&gt;1,"ERROR",1)</f>
        <v>1</v>
      </c>
    </row>
    <row r="3778" customFormat="false" ht="12.8" hidden="false" customHeight="false" outlineLevel="0" collapsed="false">
      <c r="A3778" s="0" t="str">
        <f aca="false">gait_events!B2981</f>
        <v>pp078</v>
      </c>
      <c r="B3778" s="0" t="str">
        <f aca="false">VLOOKUP(A3778,participants!A:B,2,0)</f>
        <v>M</v>
      </c>
      <c r="C3778" s="0" t="n">
        <f aca="false">VLOOKUP(A3778,participants!A:C,3,0)</f>
        <v>26</v>
      </c>
      <c r="D3778" s="0" t="str">
        <f aca="false">VLOOKUP(A3778,participants!A:F,6,0)</f>
        <v>MS</v>
      </c>
      <c r="E3778" s="0" t="str">
        <f aca="false">IF(LEN(SUBSTITUTE(gait_events!C2981,"_run-",""))&lt;&gt;LEN(gait_events!C2981),LEFT(RIGHT(gait_events!C2981,LEN(gait_events!C2981)-19),FIND("_run-",RIGHT(gait_events!C2981,LEN(gait_events!C2981)-19),1)-1),RIGHT(gait_events!C2981,LEN(gait_events!C2981)-19))</f>
        <v>Preferred</v>
      </c>
      <c r="F3778" s="0" t="str">
        <f aca="false">IF(LEN(SUBSTITUTE(gait_events!C2981,"_run-",""))&lt;&gt;LEN(gait_events!C2981),RIGHT(gait_events!C2981,LEN(gait_events!C2981)-FIND("_run-",gait_events!C2981,1)-4),"")</f>
        <v/>
      </c>
      <c r="G3778" s="0" t="str">
        <f aca="false">gait_events!D2981</f>
        <v>right_shank</v>
      </c>
      <c r="H3778" s="0" t="str">
        <f aca="false">gait_events!E2981</f>
        <v>IC</v>
      </c>
      <c r="I3778" s="0" t="n">
        <f aca="false">IF(gait_events!F2981&lt;&gt;"",gait_events!F2981,NA())</f>
        <v>1630</v>
      </c>
      <c r="J3778" s="0" t="n">
        <f aca="false">IF(gait_events!G2981&lt;&gt;"",gait_events!G2981,NA())</f>
        <v>1625</v>
      </c>
      <c r="K3778" s="0" t="n">
        <f aca="false">I3778-J3778</f>
        <v>5</v>
      </c>
      <c r="L3778" s="0" t="n">
        <f aca="false">K3778*5</f>
        <v>25</v>
      </c>
      <c r="M3778" s="0" t="n">
        <f aca="false">IF(NOT(ISNA(I3778)),1,0)</f>
        <v>1</v>
      </c>
      <c r="N3778" s="0" t="n">
        <f aca="false">IF(NOT(ISNA(J3778)),1,0)</f>
        <v>1</v>
      </c>
      <c r="O3778" s="0" t="n">
        <f aca="false">IF(AND(NOT(ISNA(I3778)),NOT(ISNA(J3778))),1,0)</f>
        <v>1</v>
      </c>
      <c r="P3778" s="0" t="n">
        <f aca="false">IF(AND(NOT(ISNA(I3778)),ISNA(J3778)),1,0)</f>
        <v>0</v>
      </c>
      <c r="Q3778" s="0" t="n">
        <f aca="false">IF(AND(ISNA(I3778),NOT(ISNA(J3778))),1,0)</f>
        <v>0</v>
      </c>
      <c r="R3778" s="0" t="n">
        <f aca="false">IF(SUM(O3778:Q3778)&lt;&gt;1,"ERROR",1)</f>
        <v>1</v>
      </c>
    </row>
    <row r="3779" customFormat="false" ht="12.8" hidden="false" customHeight="false" outlineLevel="0" collapsed="false">
      <c r="A3779" s="0" t="str">
        <f aca="false">gait_events!B2982</f>
        <v>pp078</v>
      </c>
      <c r="B3779" s="0" t="str">
        <f aca="false">VLOOKUP(A3779,participants!A:B,2,0)</f>
        <v>M</v>
      </c>
      <c r="C3779" s="0" t="n">
        <f aca="false">VLOOKUP(A3779,participants!A:C,3,0)</f>
        <v>26</v>
      </c>
      <c r="D3779" s="0" t="str">
        <f aca="false">VLOOKUP(A3779,participants!A:F,6,0)</f>
        <v>MS</v>
      </c>
      <c r="E3779" s="0" t="str">
        <f aca="false">IF(LEN(SUBSTITUTE(gait_events!C2982,"_run-",""))&lt;&gt;LEN(gait_events!C2982),LEFT(RIGHT(gait_events!C2982,LEN(gait_events!C2982)-19),FIND("_run-",RIGHT(gait_events!C2982,LEN(gait_events!C2982)-19),1)-1),RIGHT(gait_events!C2982,LEN(gait_events!C2982)-19))</f>
        <v>Preferred</v>
      </c>
      <c r="F3779" s="0" t="str">
        <f aca="false">IF(LEN(SUBSTITUTE(gait_events!C2982,"_run-",""))&lt;&gt;LEN(gait_events!C2982),RIGHT(gait_events!C2982,LEN(gait_events!C2982)-FIND("_run-",gait_events!C2982,1)-4),"")</f>
        <v/>
      </c>
      <c r="G3779" s="0" t="str">
        <f aca="false">gait_events!D2982</f>
        <v>right_shank</v>
      </c>
      <c r="H3779" s="0" t="str">
        <f aca="false">gait_events!E2982</f>
        <v>FC</v>
      </c>
      <c r="I3779" s="0" t="n">
        <f aca="false">IF(gait_events!F2982&lt;&gt;"",gait_events!F2982,NA())</f>
        <v>55</v>
      </c>
      <c r="J3779" s="0" t="n">
        <f aca="false">IF(gait_events!G2982&lt;&gt;"",gait_events!G2982,NA())</f>
        <v>58</v>
      </c>
      <c r="K3779" s="0" t="n">
        <f aca="false">I3779-J3779</f>
        <v>-3</v>
      </c>
      <c r="L3779" s="0" t="n">
        <f aca="false">K3779*5</f>
        <v>-15</v>
      </c>
      <c r="M3779" s="0" t="n">
        <f aca="false">IF(NOT(ISNA(I3779)),1,0)</f>
        <v>1</v>
      </c>
      <c r="N3779" s="0" t="n">
        <f aca="false">IF(NOT(ISNA(J3779)),1,0)</f>
        <v>1</v>
      </c>
      <c r="O3779" s="0" t="n">
        <f aca="false">IF(AND(NOT(ISNA(I3779)),NOT(ISNA(J3779))),1,0)</f>
        <v>1</v>
      </c>
      <c r="P3779" s="0" t="n">
        <f aca="false">IF(AND(NOT(ISNA(I3779)),ISNA(J3779)),1,0)</f>
        <v>0</v>
      </c>
      <c r="Q3779" s="0" t="n">
        <f aca="false">IF(AND(ISNA(I3779),NOT(ISNA(J3779))),1,0)</f>
        <v>0</v>
      </c>
      <c r="R3779" s="0" t="n">
        <f aca="false">IF(SUM(O3779:Q3779)&lt;&gt;1,"ERROR",1)</f>
        <v>1</v>
      </c>
    </row>
    <row r="3780" customFormat="false" ht="12.8" hidden="false" customHeight="false" outlineLevel="0" collapsed="false">
      <c r="A3780" s="0" t="str">
        <f aca="false">gait_events!B2983</f>
        <v>pp078</v>
      </c>
      <c r="B3780" s="0" t="str">
        <f aca="false">VLOOKUP(A3780,participants!A:B,2,0)</f>
        <v>M</v>
      </c>
      <c r="C3780" s="0" t="n">
        <f aca="false">VLOOKUP(A3780,participants!A:C,3,0)</f>
        <v>26</v>
      </c>
      <c r="D3780" s="0" t="str">
        <f aca="false">VLOOKUP(A3780,participants!A:F,6,0)</f>
        <v>MS</v>
      </c>
      <c r="E3780" s="0" t="str">
        <f aca="false">IF(LEN(SUBSTITUTE(gait_events!C2983,"_run-",""))&lt;&gt;LEN(gait_events!C2983),LEFT(RIGHT(gait_events!C2983,LEN(gait_events!C2983)-19),FIND("_run-",RIGHT(gait_events!C2983,LEN(gait_events!C2983)-19),1)-1),RIGHT(gait_events!C2983,LEN(gait_events!C2983)-19))</f>
        <v>Preferred</v>
      </c>
      <c r="F3780" s="0" t="str">
        <f aca="false">IF(LEN(SUBSTITUTE(gait_events!C2983,"_run-",""))&lt;&gt;LEN(gait_events!C2983),RIGHT(gait_events!C2983,LEN(gait_events!C2983)-FIND("_run-",gait_events!C2983,1)-4),"")</f>
        <v/>
      </c>
      <c r="G3780" s="0" t="str">
        <f aca="false">gait_events!D2983</f>
        <v>right_shank</v>
      </c>
      <c r="H3780" s="0" t="str">
        <f aca="false">gait_events!E2983</f>
        <v>FC</v>
      </c>
      <c r="I3780" s="0" t="n">
        <f aca="false">IF(gait_events!F2983&lt;&gt;"",gait_events!F2983,NA())</f>
        <v>347</v>
      </c>
      <c r="J3780" s="0" t="n">
        <f aca="false">IF(gait_events!G2983&lt;&gt;"",gait_events!G2983,NA())</f>
        <v>350</v>
      </c>
      <c r="K3780" s="0" t="n">
        <f aca="false">I3780-J3780</f>
        <v>-3</v>
      </c>
      <c r="L3780" s="0" t="n">
        <f aca="false">K3780*5</f>
        <v>-15</v>
      </c>
      <c r="M3780" s="0" t="n">
        <f aca="false">IF(NOT(ISNA(I3780)),1,0)</f>
        <v>1</v>
      </c>
      <c r="N3780" s="0" t="n">
        <f aca="false">IF(NOT(ISNA(J3780)),1,0)</f>
        <v>1</v>
      </c>
      <c r="O3780" s="0" t="n">
        <f aca="false">IF(AND(NOT(ISNA(I3780)),NOT(ISNA(J3780))),1,0)</f>
        <v>1</v>
      </c>
      <c r="P3780" s="0" t="n">
        <f aca="false">IF(AND(NOT(ISNA(I3780)),ISNA(J3780)),1,0)</f>
        <v>0</v>
      </c>
      <c r="Q3780" s="0" t="n">
        <f aca="false">IF(AND(ISNA(I3780),NOT(ISNA(J3780))),1,0)</f>
        <v>0</v>
      </c>
      <c r="R3780" s="0" t="n">
        <f aca="false">IF(SUM(O3780:Q3780)&lt;&gt;1,"ERROR",1)</f>
        <v>1</v>
      </c>
    </row>
    <row r="3781" customFormat="false" ht="12.8" hidden="false" customHeight="false" outlineLevel="0" collapsed="false">
      <c r="A3781" s="0" t="str">
        <f aca="false">gait_events!B2984</f>
        <v>pp078</v>
      </c>
      <c r="B3781" s="0" t="str">
        <f aca="false">VLOOKUP(A3781,participants!A:B,2,0)</f>
        <v>M</v>
      </c>
      <c r="C3781" s="0" t="n">
        <f aca="false">VLOOKUP(A3781,participants!A:C,3,0)</f>
        <v>26</v>
      </c>
      <c r="D3781" s="0" t="str">
        <f aca="false">VLOOKUP(A3781,participants!A:F,6,0)</f>
        <v>MS</v>
      </c>
      <c r="E3781" s="0" t="str">
        <f aca="false">IF(LEN(SUBSTITUTE(gait_events!C2984,"_run-",""))&lt;&gt;LEN(gait_events!C2984),LEFT(RIGHT(gait_events!C2984,LEN(gait_events!C2984)-19),FIND("_run-",RIGHT(gait_events!C2984,LEN(gait_events!C2984)-19),1)-1),RIGHT(gait_events!C2984,LEN(gait_events!C2984)-19))</f>
        <v>Preferred</v>
      </c>
      <c r="F3781" s="0" t="str">
        <f aca="false">IF(LEN(SUBSTITUTE(gait_events!C2984,"_run-",""))&lt;&gt;LEN(gait_events!C2984),RIGHT(gait_events!C2984,LEN(gait_events!C2984)-FIND("_run-",gait_events!C2984,1)-4),"")</f>
        <v/>
      </c>
      <c r="G3781" s="0" t="str">
        <f aca="false">gait_events!D2984</f>
        <v>right_shank</v>
      </c>
      <c r="H3781" s="0" t="str">
        <f aca="false">gait_events!E2984</f>
        <v>FC</v>
      </c>
      <c r="I3781" s="0" t="n">
        <f aca="false">IF(gait_events!F2984&lt;&gt;"",gait_events!F2984,NA())</f>
        <v>629</v>
      </c>
      <c r="J3781" s="0" t="n">
        <f aca="false">IF(gait_events!G2984&lt;&gt;"",gait_events!G2984,NA())</f>
        <v>631</v>
      </c>
      <c r="K3781" s="0" t="n">
        <f aca="false">I3781-J3781</f>
        <v>-2</v>
      </c>
      <c r="L3781" s="0" t="n">
        <f aca="false">K3781*5</f>
        <v>-10</v>
      </c>
      <c r="M3781" s="0" t="n">
        <f aca="false">IF(NOT(ISNA(I3781)),1,0)</f>
        <v>1</v>
      </c>
      <c r="N3781" s="0" t="n">
        <f aca="false">IF(NOT(ISNA(J3781)),1,0)</f>
        <v>1</v>
      </c>
      <c r="O3781" s="0" t="n">
        <f aca="false">IF(AND(NOT(ISNA(I3781)),NOT(ISNA(J3781))),1,0)</f>
        <v>1</v>
      </c>
      <c r="P3781" s="0" t="n">
        <f aca="false">IF(AND(NOT(ISNA(I3781)),ISNA(J3781)),1,0)</f>
        <v>0</v>
      </c>
      <c r="Q3781" s="0" t="n">
        <f aca="false">IF(AND(ISNA(I3781),NOT(ISNA(J3781))),1,0)</f>
        <v>0</v>
      </c>
      <c r="R3781" s="0" t="n">
        <f aca="false">IF(SUM(O3781:Q3781)&lt;&gt;1,"ERROR",1)</f>
        <v>1</v>
      </c>
    </row>
    <row r="3782" customFormat="false" ht="12.8" hidden="false" customHeight="false" outlineLevel="0" collapsed="false">
      <c r="A3782" s="0" t="str">
        <f aca="false">gait_events!B2985</f>
        <v>pp078</v>
      </c>
      <c r="B3782" s="0" t="str">
        <f aca="false">VLOOKUP(A3782,participants!A:B,2,0)</f>
        <v>M</v>
      </c>
      <c r="C3782" s="0" t="n">
        <f aca="false">VLOOKUP(A3782,participants!A:C,3,0)</f>
        <v>26</v>
      </c>
      <c r="D3782" s="0" t="str">
        <f aca="false">VLOOKUP(A3782,participants!A:F,6,0)</f>
        <v>MS</v>
      </c>
      <c r="E3782" s="0" t="str">
        <f aca="false">IF(LEN(SUBSTITUTE(gait_events!C2985,"_run-",""))&lt;&gt;LEN(gait_events!C2985),LEFT(RIGHT(gait_events!C2985,LEN(gait_events!C2985)-19),FIND("_run-",RIGHT(gait_events!C2985,LEN(gait_events!C2985)-19),1)-1),RIGHT(gait_events!C2985,LEN(gait_events!C2985)-19))</f>
        <v>Preferred</v>
      </c>
      <c r="F3782" s="0" t="str">
        <f aca="false">IF(LEN(SUBSTITUTE(gait_events!C2985,"_run-",""))&lt;&gt;LEN(gait_events!C2985),RIGHT(gait_events!C2985,LEN(gait_events!C2985)-FIND("_run-",gait_events!C2985,1)-4),"")</f>
        <v/>
      </c>
      <c r="G3782" s="0" t="str">
        <f aca="false">gait_events!D2985</f>
        <v>right_shank</v>
      </c>
      <c r="H3782" s="0" t="str">
        <f aca="false">gait_events!E2985</f>
        <v>FC</v>
      </c>
      <c r="I3782" s="0" t="n">
        <f aca="false">IF(gait_events!F2985&lt;&gt;"",gait_events!F2985,NA())</f>
        <v>937</v>
      </c>
      <c r="J3782" s="0" t="n">
        <f aca="false">IF(gait_events!G2985&lt;&gt;"",gait_events!G2985,NA())</f>
        <v>939</v>
      </c>
      <c r="K3782" s="0" t="n">
        <f aca="false">I3782-J3782</f>
        <v>-2</v>
      </c>
      <c r="L3782" s="0" t="n">
        <f aca="false">K3782*5</f>
        <v>-10</v>
      </c>
      <c r="M3782" s="0" t="n">
        <f aca="false">IF(NOT(ISNA(I3782)),1,0)</f>
        <v>1</v>
      </c>
      <c r="N3782" s="0" t="n">
        <f aca="false">IF(NOT(ISNA(J3782)),1,0)</f>
        <v>1</v>
      </c>
      <c r="O3782" s="0" t="n">
        <f aca="false">IF(AND(NOT(ISNA(I3782)),NOT(ISNA(J3782))),1,0)</f>
        <v>1</v>
      </c>
      <c r="P3782" s="0" t="n">
        <f aca="false">IF(AND(NOT(ISNA(I3782)),ISNA(J3782)),1,0)</f>
        <v>0</v>
      </c>
      <c r="Q3782" s="0" t="n">
        <f aca="false">IF(AND(ISNA(I3782),NOT(ISNA(J3782))),1,0)</f>
        <v>0</v>
      </c>
      <c r="R3782" s="0" t="n">
        <f aca="false">IF(SUM(O3782:Q3782)&lt;&gt;1,"ERROR",1)</f>
        <v>1</v>
      </c>
    </row>
    <row r="3783" customFormat="false" ht="12.8" hidden="false" customHeight="false" outlineLevel="0" collapsed="false">
      <c r="A3783" s="0" t="str">
        <f aca="false">gait_events!B2986</f>
        <v>pp078</v>
      </c>
      <c r="B3783" s="0" t="str">
        <f aca="false">VLOOKUP(A3783,participants!A:B,2,0)</f>
        <v>M</v>
      </c>
      <c r="C3783" s="0" t="n">
        <f aca="false">VLOOKUP(A3783,participants!A:C,3,0)</f>
        <v>26</v>
      </c>
      <c r="D3783" s="0" t="str">
        <f aca="false">VLOOKUP(A3783,participants!A:F,6,0)</f>
        <v>MS</v>
      </c>
      <c r="E3783" s="0" t="str">
        <f aca="false">IF(LEN(SUBSTITUTE(gait_events!C2986,"_run-",""))&lt;&gt;LEN(gait_events!C2986),LEFT(RIGHT(gait_events!C2986,LEN(gait_events!C2986)-19),FIND("_run-",RIGHT(gait_events!C2986,LEN(gait_events!C2986)-19),1)-1),RIGHT(gait_events!C2986,LEN(gait_events!C2986)-19))</f>
        <v>Preferred</v>
      </c>
      <c r="F3783" s="0" t="str">
        <f aca="false">IF(LEN(SUBSTITUTE(gait_events!C2986,"_run-",""))&lt;&gt;LEN(gait_events!C2986),RIGHT(gait_events!C2986,LEN(gait_events!C2986)-FIND("_run-",gait_events!C2986,1)-4),"")</f>
        <v/>
      </c>
      <c r="G3783" s="0" t="str">
        <f aca="false">gait_events!D2986</f>
        <v>right_shank</v>
      </c>
      <c r="H3783" s="0" t="str">
        <f aca="false">gait_events!E2986</f>
        <v>FC</v>
      </c>
      <c r="I3783" s="0" t="n">
        <f aca="false">IF(gait_events!F2986&lt;&gt;"",gait_events!F2986,NA())</f>
        <v>1241</v>
      </c>
      <c r="J3783" s="0" t="n">
        <f aca="false">IF(gait_events!G2986&lt;&gt;"",gait_events!G2986,NA())</f>
        <v>1242</v>
      </c>
      <c r="K3783" s="0" t="n">
        <f aca="false">I3783-J3783</f>
        <v>-1</v>
      </c>
      <c r="L3783" s="0" t="n">
        <f aca="false">K3783*5</f>
        <v>-5</v>
      </c>
      <c r="M3783" s="0" t="n">
        <f aca="false">IF(NOT(ISNA(I3783)),1,0)</f>
        <v>1</v>
      </c>
      <c r="N3783" s="0" t="n">
        <f aca="false">IF(NOT(ISNA(J3783)),1,0)</f>
        <v>1</v>
      </c>
      <c r="O3783" s="0" t="n">
        <f aca="false">IF(AND(NOT(ISNA(I3783)),NOT(ISNA(J3783))),1,0)</f>
        <v>1</v>
      </c>
      <c r="P3783" s="0" t="n">
        <f aca="false">IF(AND(NOT(ISNA(I3783)),ISNA(J3783)),1,0)</f>
        <v>0</v>
      </c>
      <c r="Q3783" s="0" t="n">
        <f aca="false">IF(AND(ISNA(I3783),NOT(ISNA(J3783))),1,0)</f>
        <v>0</v>
      </c>
      <c r="R3783" s="0" t="n">
        <f aca="false">IF(SUM(O3783:Q3783)&lt;&gt;1,"ERROR",1)</f>
        <v>1</v>
      </c>
    </row>
    <row r="3784" customFormat="false" ht="12.8" hidden="false" customHeight="false" outlineLevel="0" collapsed="false">
      <c r="A3784" s="0" t="str">
        <f aca="false">gait_events!B2987</f>
        <v>pp078</v>
      </c>
      <c r="B3784" s="0" t="str">
        <f aca="false">VLOOKUP(A3784,participants!A:B,2,0)</f>
        <v>M</v>
      </c>
      <c r="C3784" s="0" t="n">
        <f aca="false">VLOOKUP(A3784,participants!A:C,3,0)</f>
        <v>26</v>
      </c>
      <c r="D3784" s="0" t="str">
        <f aca="false">VLOOKUP(A3784,participants!A:F,6,0)</f>
        <v>MS</v>
      </c>
      <c r="E3784" s="0" t="str">
        <f aca="false">IF(LEN(SUBSTITUTE(gait_events!C2987,"_run-",""))&lt;&gt;LEN(gait_events!C2987),LEFT(RIGHT(gait_events!C2987,LEN(gait_events!C2987)-19),FIND("_run-",RIGHT(gait_events!C2987,LEN(gait_events!C2987)-19),1)-1),RIGHT(gait_events!C2987,LEN(gait_events!C2987)-19))</f>
        <v>Preferred</v>
      </c>
      <c r="F3784" s="0" t="str">
        <f aca="false">IF(LEN(SUBSTITUTE(gait_events!C2987,"_run-",""))&lt;&gt;LEN(gait_events!C2987),RIGHT(gait_events!C2987,LEN(gait_events!C2987)-FIND("_run-",gait_events!C2987,1)-4),"")</f>
        <v/>
      </c>
      <c r="G3784" s="0" t="str">
        <f aca="false">gait_events!D2987</f>
        <v>right_shank</v>
      </c>
      <c r="H3784" s="0" t="str">
        <f aca="false">gait_events!E2987</f>
        <v>FC</v>
      </c>
      <c r="I3784" s="0" t="n">
        <f aca="false">IF(gait_events!F2987&lt;&gt;"",gait_events!F2987,NA())</f>
        <v>1530</v>
      </c>
      <c r="J3784" s="0" t="n">
        <f aca="false">IF(gait_events!G2987&lt;&gt;"",gait_events!G2987,NA())</f>
        <v>1533</v>
      </c>
      <c r="K3784" s="0" t="n">
        <f aca="false">I3784-J3784</f>
        <v>-3</v>
      </c>
      <c r="L3784" s="0" t="n">
        <f aca="false">K3784*5</f>
        <v>-15</v>
      </c>
      <c r="M3784" s="0" t="n">
        <f aca="false">IF(NOT(ISNA(I3784)),1,0)</f>
        <v>1</v>
      </c>
      <c r="N3784" s="0" t="n">
        <f aca="false">IF(NOT(ISNA(J3784)),1,0)</f>
        <v>1</v>
      </c>
      <c r="O3784" s="0" t="n">
        <f aca="false">IF(AND(NOT(ISNA(I3784)),NOT(ISNA(J3784))),1,0)</f>
        <v>1</v>
      </c>
      <c r="P3784" s="0" t="n">
        <f aca="false">IF(AND(NOT(ISNA(I3784)),ISNA(J3784)),1,0)</f>
        <v>0</v>
      </c>
      <c r="Q3784" s="0" t="n">
        <f aca="false">IF(AND(ISNA(I3784),NOT(ISNA(J3784))),1,0)</f>
        <v>0</v>
      </c>
      <c r="R3784" s="0" t="n">
        <f aca="false">IF(SUM(O3784:Q3784)&lt;&gt;1,"ERROR",1)</f>
        <v>1</v>
      </c>
    </row>
    <row r="3785" customFormat="false" ht="12.8" hidden="false" customHeight="false" outlineLevel="0" collapsed="false">
      <c r="A3785" s="0" t="str">
        <f aca="false">gait_events!B2988</f>
        <v>pp078</v>
      </c>
      <c r="B3785" s="0" t="str">
        <f aca="false">VLOOKUP(A3785,participants!A:B,2,0)</f>
        <v>M</v>
      </c>
      <c r="C3785" s="0" t="n">
        <f aca="false">VLOOKUP(A3785,participants!A:C,3,0)</f>
        <v>26</v>
      </c>
      <c r="D3785" s="0" t="str">
        <f aca="false">VLOOKUP(A3785,participants!A:F,6,0)</f>
        <v>MS</v>
      </c>
      <c r="E3785" s="0" t="str">
        <f aca="false">IF(LEN(SUBSTITUTE(gait_events!C2988,"_run-",""))&lt;&gt;LEN(gait_events!C2988),LEFT(RIGHT(gait_events!C2988,LEN(gait_events!C2988)-19),FIND("_run-",RIGHT(gait_events!C2988,LEN(gait_events!C2988)-19),1)-1),RIGHT(gait_events!C2988,LEN(gait_events!C2988)-19))</f>
        <v>Preferred</v>
      </c>
      <c r="F3785" s="0" t="str">
        <f aca="false">IF(LEN(SUBSTITUTE(gait_events!C2988,"_run-",""))&lt;&gt;LEN(gait_events!C2988),RIGHT(gait_events!C2988,LEN(gait_events!C2988)-FIND("_run-",gait_events!C2988,1)-4),"")</f>
        <v/>
      </c>
      <c r="G3785" s="0" t="str">
        <f aca="false">gait_events!D2988</f>
        <v>right_shank</v>
      </c>
      <c r="H3785" s="0" t="str">
        <f aca="false">gait_events!E2988</f>
        <v>FC</v>
      </c>
      <c r="I3785" s="0" t="n">
        <f aca="false">IF(gait_events!F2988&lt;&gt;"",gait_events!F2988,NA())</f>
        <v>1841</v>
      </c>
      <c r="J3785" s="0" t="n">
        <f aca="false">IF(gait_events!G2988&lt;&gt;"",gait_events!G2988,NA())</f>
        <v>1844</v>
      </c>
      <c r="K3785" s="0" t="n">
        <f aca="false">I3785-J3785</f>
        <v>-3</v>
      </c>
      <c r="L3785" s="0" t="n">
        <f aca="false">K3785*5</f>
        <v>-15</v>
      </c>
      <c r="M3785" s="0" t="n">
        <f aca="false">IF(NOT(ISNA(I3785)),1,0)</f>
        <v>1</v>
      </c>
      <c r="N3785" s="0" t="n">
        <f aca="false">IF(NOT(ISNA(J3785)),1,0)</f>
        <v>1</v>
      </c>
      <c r="O3785" s="0" t="n">
        <f aca="false">IF(AND(NOT(ISNA(I3785)),NOT(ISNA(J3785))),1,0)</f>
        <v>1</v>
      </c>
      <c r="P3785" s="0" t="n">
        <f aca="false">IF(AND(NOT(ISNA(I3785)),ISNA(J3785)),1,0)</f>
        <v>0</v>
      </c>
      <c r="Q3785" s="0" t="n">
        <f aca="false">IF(AND(ISNA(I3785),NOT(ISNA(J3785))),1,0)</f>
        <v>0</v>
      </c>
      <c r="R3785" s="0" t="n">
        <f aca="false">IF(SUM(O3785:Q3785)&lt;&gt;1,"ERROR",1)</f>
        <v>1</v>
      </c>
    </row>
    <row r="3786" customFormat="false" ht="12.8" hidden="false" customHeight="false" outlineLevel="0" collapsed="false">
      <c r="A3786" s="0" t="str">
        <f aca="false">gait_events!B2989</f>
        <v>pp078</v>
      </c>
      <c r="B3786" s="0" t="str">
        <f aca="false">VLOOKUP(A3786,participants!A:B,2,0)</f>
        <v>M</v>
      </c>
      <c r="C3786" s="0" t="n">
        <f aca="false">VLOOKUP(A3786,participants!A:C,3,0)</f>
        <v>26</v>
      </c>
      <c r="D3786" s="0" t="str">
        <f aca="false">VLOOKUP(A3786,participants!A:F,6,0)</f>
        <v>MS</v>
      </c>
      <c r="E3786" s="0" t="str">
        <f aca="false">IF(LEN(SUBSTITUTE(gait_events!C2989,"_run-",""))&lt;&gt;LEN(gait_events!C2989),LEFT(RIGHT(gait_events!C2989,LEN(gait_events!C2989)-19),FIND("_run-",RIGHT(gait_events!C2989,LEN(gait_events!C2989)-19),1)-1),RIGHT(gait_events!C2989,LEN(gait_events!C2989)-19))</f>
        <v>Slow</v>
      </c>
      <c r="F3786" s="0" t="str">
        <f aca="false">IF(LEN(SUBSTITUTE(gait_events!C2989,"_run-",""))&lt;&gt;LEN(gait_events!C2989),RIGHT(gait_events!C2989,LEN(gait_events!C2989)-FIND("_run-",gait_events!C2989,1)-4),"")</f>
        <v/>
      </c>
      <c r="G3786" s="0" t="str">
        <f aca="false">gait_events!D2989</f>
        <v>left_ankle</v>
      </c>
      <c r="H3786" s="0" t="str">
        <f aca="false">gait_events!E2989</f>
        <v>IC</v>
      </c>
      <c r="I3786" s="0" t="n">
        <f aca="false">IF(gait_events!F2989&lt;&gt;"",gait_events!F2989,NA())</f>
        <v>307</v>
      </c>
      <c r="J3786" s="0" t="n">
        <f aca="false">IF(gait_events!G2989&lt;&gt;"",gait_events!G2989,NA())</f>
        <v>302</v>
      </c>
      <c r="K3786" s="0" t="n">
        <f aca="false">I3786-J3786</f>
        <v>5</v>
      </c>
      <c r="L3786" s="0" t="n">
        <f aca="false">K3786*5</f>
        <v>25</v>
      </c>
      <c r="M3786" s="0" t="n">
        <f aca="false">IF(NOT(ISNA(I3786)),1,0)</f>
        <v>1</v>
      </c>
      <c r="N3786" s="0" t="n">
        <f aca="false">IF(NOT(ISNA(J3786)),1,0)</f>
        <v>1</v>
      </c>
      <c r="O3786" s="0" t="n">
        <f aca="false">IF(AND(NOT(ISNA(I3786)),NOT(ISNA(J3786))),1,0)</f>
        <v>1</v>
      </c>
      <c r="P3786" s="0" t="n">
        <f aca="false">IF(AND(NOT(ISNA(I3786)),ISNA(J3786)),1,0)</f>
        <v>0</v>
      </c>
      <c r="Q3786" s="0" t="n">
        <f aca="false">IF(AND(ISNA(I3786),NOT(ISNA(J3786))),1,0)</f>
        <v>0</v>
      </c>
      <c r="R3786" s="0" t="n">
        <f aca="false">IF(SUM(O3786:Q3786)&lt;&gt;1,"ERROR",1)</f>
        <v>1</v>
      </c>
    </row>
    <row r="3787" customFormat="false" ht="12.8" hidden="false" customHeight="false" outlineLevel="0" collapsed="false">
      <c r="A3787" s="0" t="str">
        <f aca="false">gait_events!B2990</f>
        <v>pp078</v>
      </c>
      <c r="B3787" s="0" t="str">
        <f aca="false">VLOOKUP(A3787,participants!A:B,2,0)</f>
        <v>M</v>
      </c>
      <c r="C3787" s="0" t="n">
        <f aca="false">VLOOKUP(A3787,participants!A:C,3,0)</f>
        <v>26</v>
      </c>
      <c r="D3787" s="0" t="str">
        <f aca="false">VLOOKUP(A3787,participants!A:F,6,0)</f>
        <v>MS</v>
      </c>
      <c r="E3787" s="0" t="str">
        <f aca="false">IF(LEN(SUBSTITUTE(gait_events!C2990,"_run-",""))&lt;&gt;LEN(gait_events!C2990),LEFT(RIGHT(gait_events!C2990,LEN(gait_events!C2990)-19),FIND("_run-",RIGHT(gait_events!C2990,LEN(gait_events!C2990)-19),1)-1),RIGHT(gait_events!C2990,LEN(gait_events!C2990)-19))</f>
        <v>Slow</v>
      </c>
      <c r="F3787" s="0" t="str">
        <f aca="false">IF(LEN(SUBSTITUTE(gait_events!C2990,"_run-",""))&lt;&gt;LEN(gait_events!C2990),RIGHT(gait_events!C2990,LEN(gait_events!C2990)-FIND("_run-",gait_events!C2990,1)-4),"")</f>
        <v/>
      </c>
      <c r="G3787" s="0" t="str">
        <f aca="false">gait_events!D2990</f>
        <v>left_ankle</v>
      </c>
      <c r="H3787" s="0" t="str">
        <f aca="false">gait_events!E2990</f>
        <v>IC</v>
      </c>
      <c r="I3787" s="0" t="n">
        <f aca="false">IF(gait_events!F2990&lt;&gt;"",gait_events!F2990,NA())</f>
        <v>760</v>
      </c>
      <c r="J3787" s="0" t="n">
        <f aca="false">IF(gait_events!G2990&lt;&gt;"",gait_events!G2990,NA())</f>
        <v>756</v>
      </c>
      <c r="K3787" s="0" t="n">
        <f aca="false">I3787-J3787</f>
        <v>4</v>
      </c>
      <c r="L3787" s="0" t="n">
        <f aca="false">K3787*5</f>
        <v>20</v>
      </c>
      <c r="M3787" s="0" t="n">
        <f aca="false">IF(NOT(ISNA(I3787)),1,0)</f>
        <v>1</v>
      </c>
      <c r="N3787" s="0" t="n">
        <f aca="false">IF(NOT(ISNA(J3787)),1,0)</f>
        <v>1</v>
      </c>
      <c r="O3787" s="0" t="n">
        <f aca="false">IF(AND(NOT(ISNA(I3787)),NOT(ISNA(J3787))),1,0)</f>
        <v>1</v>
      </c>
      <c r="P3787" s="0" t="n">
        <f aca="false">IF(AND(NOT(ISNA(I3787)),ISNA(J3787)),1,0)</f>
        <v>0</v>
      </c>
      <c r="Q3787" s="0" t="n">
        <f aca="false">IF(AND(ISNA(I3787),NOT(ISNA(J3787))),1,0)</f>
        <v>0</v>
      </c>
      <c r="R3787" s="0" t="n">
        <f aca="false">IF(SUM(O3787:Q3787)&lt;&gt;1,"ERROR",1)</f>
        <v>1</v>
      </c>
    </row>
    <row r="3788" customFormat="false" ht="12.8" hidden="false" customHeight="false" outlineLevel="0" collapsed="false">
      <c r="A3788" s="0" t="str">
        <f aca="false">gait_events!B2991</f>
        <v>pp078</v>
      </c>
      <c r="B3788" s="0" t="str">
        <f aca="false">VLOOKUP(A3788,participants!A:B,2,0)</f>
        <v>M</v>
      </c>
      <c r="C3788" s="0" t="n">
        <f aca="false">VLOOKUP(A3788,participants!A:C,3,0)</f>
        <v>26</v>
      </c>
      <c r="D3788" s="0" t="str">
        <f aca="false">VLOOKUP(A3788,participants!A:F,6,0)</f>
        <v>MS</v>
      </c>
      <c r="E3788" s="0" t="str">
        <f aca="false">IF(LEN(SUBSTITUTE(gait_events!C2991,"_run-",""))&lt;&gt;LEN(gait_events!C2991),LEFT(RIGHT(gait_events!C2991,LEN(gait_events!C2991)-19),FIND("_run-",RIGHT(gait_events!C2991,LEN(gait_events!C2991)-19),1)-1),RIGHT(gait_events!C2991,LEN(gait_events!C2991)-19))</f>
        <v>Slow</v>
      </c>
      <c r="F3788" s="0" t="str">
        <f aca="false">IF(LEN(SUBSTITUTE(gait_events!C2991,"_run-",""))&lt;&gt;LEN(gait_events!C2991),RIGHT(gait_events!C2991,LEN(gait_events!C2991)-FIND("_run-",gait_events!C2991,1)-4),"")</f>
        <v/>
      </c>
      <c r="G3788" s="0" t="str">
        <f aca="false">gait_events!D2991</f>
        <v>left_ankle</v>
      </c>
      <c r="H3788" s="0" t="str">
        <f aca="false">gait_events!E2991</f>
        <v>IC</v>
      </c>
      <c r="I3788" s="0" t="n">
        <f aca="false">IF(gait_events!F2991&lt;&gt;"",gait_events!F2991,NA())</f>
        <v>1209</v>
      </c>
      <c r="J3788" s="0" t="n">
        <f aca="false">IF(gait_events!G2991&lt;&gt;"",gait_events!G2991,NA())</f>
        <v>1205</v>
      </c>
      <c r="K3788" s="0" t="n">
        <f aca="false">I3788-J3788</f>
        <v>4</v>
      </c>
      <c r="L3788" s="0" t="n">
        <f aca="false">K3788*5</f>
        <v>20</v>
      </c>
      <c r="M3788" s="0" t="n">
        <f aca="false">IF(NOT(ISNA(I3788)),1,0)</f>
        <v>1</v>
      </c>
      <c r="N3788" s="0" t="n">
        <f aca="false">IF(NOT(ISNA(J3788)),1,0)</f>
        <v>1</v>
      </c>
      <c r="O3788" s="0" t="n">
        <f aca="false">IF(AND(NOT(ISNA(I3788)),NOT(ISNA(J3788))),1,0)</f>
        <v>1</v>
      </c>
      <c r="P3788" s="0" t="n">
        <f aca="false">IF(AND(NOT(ISNA(I3788)),ISNA(J3788)),1,0)</f>
        <v>0</v>
      </c>
      <c r="Q3788" s="0" t="n">
        <f aca="false">IF(AND(ISNA(I3788),NOT(ISNA(J3788))),1,0)</f>
        <v>0</v>
      </c>
      <c r="R3788" s="0" t="n">
        <f aca="false">IF(SUM(O3788:Q3788)&lt;&gt;1,"ERROR",1)</f>
        <v>1</v>
      </c>
    </row>
    <row r="3789" customFormat="false" ht="12.8" hidden="false" customHeight="false" outlineLevel="0" collapsed="false">
      <c r="A3789" s="0" t="str">
        <f aca="false">gait_events!B2992</f>
        <v>pp078</v>
      </c>
      <c r="B3789" s="0" t="str">
        <f aca="false">VLOOKUP(A3789,participants!A:B,2,0)</f>
        <v>M</v>
      </c>
      <c r="C3789" s="0" t="n">
        <f aca="false">VLOOKUP(A3789,participants!A:C,3,0)</f>
        <v>26</v>
      </c>
      <c r="D3789" s="0" t="str">
        <f aca="false">VLOOKUP(A3789,participants!A:F,6,0)</f>
        <v>MS</v>
      </c>
      <c r="E3789" s="0" t="str">
        <f aca="false">IF(LEN(SUBSTITUTE(gait_events!C2992,"_run-",""))&lt;&gt;LEN(gait_events!C2992),LEFT(RIGHT(gait_events!C2992,LEN(gait_events!C2992)-19),FIND("_run-",RIGHT(gait_events!C2992,LEN(gait_events!C2992)-19),1)-1),RIGHT(gait_events!C2992,LEN(gait_events!C2992)-19))</f>
        <v>Slow</v>
      </c>
      <c r="F3789" s="0" t="str">
        <f aca="false">IF(LEN(SUBSTITUTE(gait_events!C2992,"_run-",""))&lt;&gt;LEN(gait_events!C2992),RIGHT(gait_events!C2992,LEN(gait_events!C2992)-FIND("_run-",gait_events!C2992,1)-4),"")</f>
        <v/>
      </c>
      <c r="G3789" s="0" t="str">
        <f aca="false">gait_events!D2992</f>
        <v>left_ankle</v>
      </c>
      <c r="H3789" s="0" t="str">
        <f aca="false">gait_events!E2992</f>
        <v>IC</v>
      </c>
      <c r="I3789" s="0" t="n">
        <f aca="false">IF(gait_events!F2992&lt;&gt;"",gait_events!F2992,NA())</f>
        <v>1672</v>
      </c>
      <c r="J3789" s="0" t="n">
        <f aca="false">IF(gait_events!G2992&lt;&gt;"",gait_events!G2992,NA())</f>
        <v>1669</v>
      </c>
      <c r="K3789" s="0" t="n">
        <f aca="false">I3789-J3789</f>
        <v>3</v>
      </c>
      <c r="L3789" s="0" t="n">
        <f aca="false">K3789*5</f>
        <v>15</v>
      </c>
      <c r="M3789" s="0" t="n">
        <f aca="false">IF(NOT(ISNA(I3789)),1,0)</f>
        <v>1</v>
      </c>
      <c r="N3789" s="0" t="n">
        <f aca="false">IF(NOT(ISNA(J3789)),1,0)</f>
        <v>1</v>
      </c>
      <c r="O3789" s="0" t="n">
        <f aca="false">IF(AND(NOT(ISNA(I3789)),NOT(ISNA(J3789))),1,0)</f>
        <v>1</v>
      </c>
      <c r="P3789" s="0" t="n">
        <f aca="false">IF(AND(NOT(ISNA(I3789)),ISNA(J3789)),1,0)</f>
        <v>0</v>
      </c>
      <c r="Q3789" s="0" t="n">
        <f aca="false">IF(AND(ISNA(I3789),NOT(ISNA(J3789))),1,0)</f>
        <v>0</v>
      </c>
      <c r="R3789" s="0" t="n">
        <f aca="false">IF(SUM(O3789:Q3789)&lt;&gt;1,"ERROR",1)</f>
        <v>1</v>
      </c>
    </row>
    <row r="3790" customFormat="false" ht="12.8" hidden="false" customHeight="false" outlineLevel="0" collapsed="false">
      <c r="A3790" s="0" t="str">
        <f aca="false">gait_events!B2993</f>
        <v>pp078</v>
      </c>
      <c r="B3790" s="0" t="str">
        <f aca="false">VLOOKUP(A3790,participants!A:B,2,0)</f>
        <v>M</v>
      </c>
      <c r="C3790" s="0" t="n">
        <f aca="false">VLOOKUP(A3790,participants!A:C,3,0)</f>
        <v>26</v>
      </c>
      <c r="D3790" s="0" t="str">
        <f aca="false">VLOOKUP(A3790,participants!A:F,6,0)</f>
        <v>MS</v>
      </c>
      <c r="E3790" s="0" t="str">
        <f aca="false">IF(LEN(SUBSTITUTE(gait_events!C2993,"_run-",""))&lt;&gt;LEN(gait_events!C2993),LEFT(RIGHT(gait_events!C2993,LEN(gait_events!C2993)-19),FIND("_run-",RIGHT(gait_events!C2993,LEN(gait_events!C2993)-19),1)-1),RIGHT(gait_events!C2993,LEN(gait_events!C2993)-19))</f>
        <v>Slow</v>
      </c>
      <c r="F3790" s="0" t="str">
        <f aca="false">IF(LEN(SUBSTITUTE(gait_events!C2993,"_run-",""))&lt;&gt;LEN(gait_events!C2993),RIGHT(gait_events!C2993,LEN(gait_events!C2993)-FIND("_run-",gait_events!C2993,1)-4),"")</f>
        <v/>
      </c>
      <c r="G3790" s="0" t="str">
        <f aca="false">gait_events!D2993</f>
        <v>left_ankle</v>
      </c>
      <c r="H3790" s="0" t="str">
        <f aca="false">gait_events!E2993</f>
        <v>IC</v>
      </c>
      <c r="I3790" s="0" t="n">
        <f aca="false">IF(gait_events!F2993&lt;&gt;"",gait_events!F2993,NA())</f>
        <v>2155</v>
      </c>
      <c r="J3790" s="0" t="n">
        <f aca="false">IF(gait_events!G2993&lt;&gt;"",gait_events!G2993,NA())</f>
        <v>2151</v>
      </c>
      <c r="K3790" s="0" t="n">
        <f aca="false">I3790-J3790</f>
        <v>4</v>
      </c>
      <c r="L3790" s="0" t="n">
        <f aca="false">K3790*5</f>
        <v>20</v>
      </c>
      <c r="M3790" s="0" t="n">
        <f aca="false">IF(NOT(ISNA(I3790)),1,0)</f>
        <v>1</v>
      </c>
      <c r="N3790" s="0" t="n">
        <f aca="false">IF(NOT(ISNA(J3790)),1,0)</f>
        <v>1</v>
      </c>
      <c r="O3790" s="0" t="n">
        <f aca="false">IF(AND(NOT(ISNA(I3790)),NOT(ISNA(J3790))),1,0)</f>
        <v>1</v>
      </c>
      <c r="P3790" s="0" t="n">
        <f aca="false">IF(AND(NOT(ISNA(I3790)),ISNA(J3790)),1,0)</f>
        <v>0</v>
      </c>
      <c r="Q3790" s="0" t="n">
        <f aca="false">IF(AND(ISNA(I3790),NOT(ISNA(J3790))),1,0)</f>
        <v>0</v>
      </c>
      <c r="R3790" s="0" t="n">
        <f aca="false">IF(SUM(O3790:Q3790)&lt;&gt;1,"ERROR",1)</f>
        <v>1</v>
      </c>
    </row>
    <row r="3791" customFormat="false" ht="12.8" hidden="false" customHeight="false" outlineLevel="0" collapsed="false">
      <c r="A3791" s="0" t="str">
        <f aca="false">gait_events!B2994</f>
        <v>pp078</v>
      </c>
      <c r="B3791" s="0" t="str">
        <f aca="false">VLOOKUP(A3791,participants!A:B,2,0)</f>
        <v>M</v>
      </c>
      <c r="C3791" s="0" t="n">
        <f aca="false">VLOOKUP(A3791,participants!A:C,3,0)</f>
        <v>26</v>
      </c>
      <c r="D3791" s="0" t="str">
        <f aca="false">VLOOKUP(A3791,participants!A:F,6,0)</f>
        <v>MS</v>
      </c>
      <c r="E3791" s="0" t="str">
        <f aca="false">IF(LEN(SUBSTITUTE(gait_events!C2994,"_run-",""))&lt;&gt;LEN(gait_events!C2994),LEFT(RIGHT(gait_events!C2994,LEN(gait_events!C2994)-19),FIND("_run-",RIGHT(gait_events!C2994,LEN(gait_events!C2994)-19),1)-1),RIGHT(gait_events!C2994,LEN(gait_events!C2994)-19))</f>
        <v>Slow</v>
      </c>
      <c r="F3791" s="0" t="str">
        <f aca="false">IF(LEN(SUBSTITUTE(gait_events!C2994,"_run-",""))&lt;&gt;LEN(gait_events!C2994),RIGHT(gait_events!C2994,LEN(gait_events!C2994)-FIND("_run-",gait_events!C2994,1)-4),"")</f>
        <v/>
      </c>
      <c r="G3791" s="0" t="str">
        <f aca="false">gait_events!D2994</f>
        <v>left_ankle</v>
      </c>
      <c r="H3791" s="0" t="str">
        <f aca="false">gait_events!E2994</f>
        <v>IC</v>
      </c>
      <c r="I3791" s="0" t="n">
        <f aca="false">IF(gait_events!F2994&lt;&gt;"",gait_events!F2994,NA())</f>
        <v>2648</v>
      </c>
      <c r="J3791" s="0" t="n">
        <f aca="false">IF(gait_events!G2994&lt;&gt;"",gait_events!G2994,NA())</f>
        <v>2642</v>
      </c>
      <c r="K3791" s="0" t="n">
        <f aca="false">I3791-J3791</f>
        <v>6</v>
      </c>
      <c r="L3791" s="0" t="n">
        <f aca="false">K3791*5</f>
        <v>30</v>
      </c>
      <c r="M3791" s="0" t="n">
        <f aca="false">IF(NOT(ISNA(I3791)),1,0)</f>
        <v>1</v>
      </c>
      <c r="N3791" s="0" t="n">
        <f aca="false">IF(NOT(ISNA(J3791)),1,0)</f>
        <v>1</v>
      </c>
      <c r="O3791" s="0" t="n">
        <f aca="false">IF(AND(NOT(ISNA(I3791)),NOT(ISNA(J3791))),1,0)</f>
        <v>1</v>
      </c>
      <c r="P3791" s="0" t="n">
        <f aca="false">IF(AND(NOT(ISNA(I3791)),ISNA(J3791)),1,0)</f>
        <v>0</v>
      </c>
      <c r="Q3791" s="0" t="n">
        <f aca="false">IF(AND(ISNA(I3791),NOT(ISNA(J3791))),1,0)</f>
        <v>0</v>
      </c>
      <c r="R3791" s="0" t="n">
        <f aca="false">IF(SUM(O3791:Q3791)&lt;&gt;1,"ERROR",1)</f>
        <v>1</v>
      </c>
    </row>
    <row r="3792" customFormat="false" ht="12.8" hidden="false" customHeight="false" outlineLevel="0" collapsed="false">
      <c r="A3792" s="0" t="str">
        <f aca="false">gait_events!B2995</f>
        <v>pp078</v>
      </c>
      <c r="B3792" s="0" t="str">
        <f aca="false">VLOOKUP(A3792,participants!A:B,2,0)</f>
        <v>M</v>
      </c>
      <c r="C3792" s="0" t="n">
        <f aca="false">VLOOKUP(A3792,participants!A:C,3,0)</f>
        <v>26</v>
      </c>
      <c r="D3792" s="0" t="str">
        <f aca="false">VLOOKUP(A3792,participants!A:F,6,0)</f>
        <v>MS</v>
      </c>
      <c r="E3792" s="0" t="str">
        <f aca="false">IF(LEN(SUBSTITUTE(gait_events!C2995,"_run-",""))&lt;&gt;LEN(gait_events!C2995),LEFT(RIGHT(gait_events!C2995,LEN(gait_events!C2995)-19),FIND("_run-",RIGHT(gait_events!C2995,LEN(gait_events!C2995)-19),1)-1),RIGHT(gait_events!C2995,LEN(gait_events!C2995)-19))</f>
        <v>Slow</v>
      </c>
      <c r="F3792" s="0" t="str">
        <f aca="false">IF(LEN(SUBSTITUTE(gait_events!C2995,"_run-",""))&lt;&gt;LEN(gait_events!C2995),RIGHT(gait_events!C2995,LEN(gait_events!C2995)-FIND("_run-",gait_events!C2995,1)-4),"")</f>
        <v/>
      </c>
      <c r="G3792" s="0" t="str">
        <f aca="false">gait_events!D2995</f>
        <v>left_ankle</v>
      </c>
      <c r="H3792" s="0" t="str">
        <f aca="false">gait_events!E2995</f>
        <v>IC</v>
      </c>
      <c r="I3792" s="0" t="n">
        <f aca="false">IF(gait_events!F2995&lt;&gt;"",gait_events!F2995,NA())</f>
        <v>3121</v>
      </c>
      <c r="J3792" s="0" t="n">
        <f aca="false">IF(gait_events!G2995&lt;&gt;"",gait_events!G2995,NA())</f>
        <v>3117</v>
      </c>
      <c r="K3792" s="0" t="n">
        <f aca="false">I3792-J3792</f>
        <v>4</v>
      </c>
      <c r="L3792" s="0" t="n">
        <f aca="false">K3792*5</f>
        <v>20</v>
      </c>
      <c r="M3792" s="0" t="n">
        <f aca="false">IF(NOT(ISNA(I3792)),1,0)</f>
        <v>1</v>
      </c>
      <c r="N3792" s="0" t="n">
        <f aca="false">IF(NOT(ISNA(J3792)),1,0)</f>
        <v>1</v>
      </c>
      <c r="O3792" s="0" t="n">
        <f aca="false">IF(AND(NOT(ISNA(I3792)),NOT(ISNA(J3792))),1,0)</f>
        <v>1</v>
      </c>
      <c r="P3792" s="0" t="n">
        <f aca="false">IF(AND(NOT(ISNA(I3792)),ISNA(J3792)),1,0)</f>
        <v>0</v>
      </c>
      <c r="Q3792" s="0" t="n">
        <f aca="false">IF(AND(ISNA(I3792),NOT(ISNA(J3792))),1,0)</f>
        <v>0</v>
      </c>
      <c r="R3792" s="0" t="n">
        <f aca="false">IF(SUM(O3792:Q3792)&lt;&gt;1,"ERROR",1)</f>
        <v>1</v>
      </c>
    </row>
    <row r="3793" customFormat="false" ht="12.8" hidden="false" customHeight="false" outlineLevel="0" collapsed="false">
      <c r="A3793" s="0" t="str">
        <f aca="false">gait_events!B2996</f>
        <v>pp078</v>
      </c>
      <c r="B3793" s="0" t="str">
        <f aca="false">VLOOKUP(A3793,participants!A:B,2,0)</f>
        <v>M</v>
      </c>
      <c r="C3793" s="0" t="n">
        <f aca="false">VLOOKUP(A3793,participants!A:C,3,0)</f>
        <v>26</v>
      </c>
      <c r="D3793" s="0" t="str">
        <f aca="false">VLOOKUP(A3793,participants!A:F,6,0)</f>
        <v>MS</v>
      </c>
      <c r="E3793" s="0" t="str">
        <f aca="false">IF(LEN(SUBSTITUTE(gait_events!C2996,"_run-",""))&lt;&gt;LEN(gait_events!C2996),LEFT(RIGHT(gait_events!C2996,LEN(gait_events!C2996)-19),FIND("_run-",RIGHT(gait_events!C2996,LEN(gait_events!C2996)-19),1)-1),RIGHT(gait_events!C2996,LEN(gait_events!C2996)-19))</f>
        <v>Slow</v>
      </c>
      <c r="F3793" s="0" t="str">
        <f aca="false">IF(LEN(SUBSTITUTE(gait_events!C2996,"_run-",""))&lt;&gt;LEN(gait_events!C2996),RIGHT(gait_events!C2996,LEN(gait_events!C2996)-FIND("_run-",gait_events!C2996,1)-4),"")</f>
        <v/>
      </c>
      <c r="G3793" s="0" t="str">
        <f aca="false">gait_events!D2996</f>
        <v>left_ankle</v>
      </c>
      <c r="H3793" s="0" t="str">
        <f aca="false">gait_events!E2996</f>
        <v>IC</v>
      </c>
      <c r="I3793" s="0" t="n">
        <f aca="false">IF(gait_events!F2996&lt;&gt;"",gait_events!F2996,NA())</f>
        <v>3590</v>
      </c>
      <c r="J3793" s="0" t="e">
        <f aca="false">IF(gait_events!G2996&lt;&gt;"",gait_events!G2996,NA())</f>
        <v>#N/A</v>
      </c>
      <c r="K3793" s="0" t="e">
        <f aca="false">I3793-J3793</f>
        <v>#N/A</v>
      </c>
      <c r="L3793" s="0" t="e">
        <f aca="false">K3793*5</f>
        <v>#N/A</v>
      </c>
      <c r="M3793" s="0" t="n">
        <f aca="false">IF(NOT(ISNA(I3793)),1,0)</f>
        <v>1</v>
      </c>
      <c r="N3793" s="0" t="n">
        <f aca="false">IF(NOT(ISNA(J3793)),1,0)</f>
        <v>0</v>
      </c>
      <c r="O3793" s="0" t="n">
        <f aca="false">IF(AND(NOT(ISNA(I3793)),NOT(ISNA(J3793))),1,0)</f>
        <v>0</v>
      </c>
      <c r="P3793" s="0" t="n">
        <f aca="false">IF(AND(NOT(ISNA(I3793)),ISNA(J3793)),1,0)</f>
        <v>1</v>
      </c>
      <c r="Q3793" s="0" t="n">
        <f aca="false">IF(AND(ISNA(I3793),NOT(ISNA(J3793))),1,0)</f>
        <v>0</v>
      </c>
      <c r="R3793" s="0" t="n">
        <f aca="false">IF(SUM(O3793:Q3793)&lt;&gt;1,"ERROR",1)</f>
        <v>1</v>
      </c>
    </row>
    <row r="3794" customFormat="false" ht="12.8" hidden="false" customHeight="false" outlineLevel="0" collapsed="false">
      <c r="A3794" s="0" t="str">
        <f aca="false">gait_events!B2997</f>
        <v>pp078</v>
      </c>
      <c r="B3794" s="0" t="str">
        <f aca="false">VLOOKUP(A3794,participants!A:B,2,0)</f>
        <v>M</v>
      </c>
      <c r="C3794" s="0" t="n">
        <f aca="false">VLOOKUP(A3794,participants!A:C,3,0)</f>
        <v>26</v>
      </c>
      <c r="D3794" s="0" t="str">
        <f aca="false">VLOOKUP(A3794,participants!A:F,6,0)</f>
        <v>MS</v>
      </c>
      <c r="E3794" s="0" t="str">
        <f aca="false">IF(LEN(SUBSTITUTE(gait_events!C2997,"_run-",""))&lt;&gt;LEN(gait_events!C2997),LEFT(RIGHT(gait_events!C2997,LEN(gait_events!C2997)-19),FIND("_run-",RIGHT(gait_events!C2997,LEN(gait_events!C2997)-19),1)-1),RIGHT(gait_events!C2997,LEN(gait_events!C2997)-19))</f>
        <v>Slow</v>
      </c>
      <c r="F3794" s="0" t="str">
        <f aca="false">IF(LEN(SUBSTITUTE(gait_events!C2997,"_run-",""))&lt;&gt;LEN(gait_events!C2997),RIGHT(gait_events!C2997,LEN(gait_events!C2997)-FIND("_run-",gait_events!C2997,1)-4),"")</f>
        <v/>
      </c>
      <c r="G3794" s="0" t="str">
        <f aca="false">gait_events!D2997</f>
        <v>left_ankle</v>
      </c>
      <c r="H3794" s="0" t="str">
        <f aca="false">gait_events!E2997</f>
        <v>FC</v>
      </c>
      <c r="I3794" s="0" t="n">
        <f aca="false">IF(gait_events!F2997&lt;&gt;"",gait_events!F2997,NA())</f>
        <v>192</v>
      </c>
      <c r="J3794" s="0" t="n">
        <f aca="false">IF(gait_events!G2997&lt;&gt;"",gait_events!G2997,NA())</f>
        <v>195</v>
      </c>
      <c r="K3794" s="0" t="n">
        <f aca="false">I3794-J3794</f>
        <v>-3</v>
      </c>
      <c r="L3794" s="0" t="n">
        <f aca="false">K3794*5</f>
        <v>-15</v>
      </c>
      <c r="M3794" s="0" t="n">
        <f aca="false">IF(NOT(ISNA(I3794)),1,0)</f>
        <v>1</v>
      </c>
      <c r="N3794" s="0" t="n">
        <f aca="false">IF(NOT(ISNA(J3794)),1,0)</f>
        <v>1</v>
      </c>
      <c r="O3794" s="0" t="n">
        <f aca="false">IF(AND(NOT(ISNA(I3794)),NOT(ISNA(J3794))),1,0)</f>
        <v>1</v>
      </c>
      <c r="P3794" s="0" t="n">
        <f aca="false">IF(AND(NOT(ISNA(I3794)),ISNA(J3794)),1,0)</f>
        <v>0</v>
      </c>
      <c r="Q3794" s="0" t="n">
        <f aca="false">IF(AND(ISNA(I3794),NOT(ISNA(J3794))),1,0)</f>
        <v>0</v>
      </c>
      <c r="R3794" s="0" t="n">
        <f aca="false">IF(SUM(O3794:Q3794)&lt;&gt;1,"ERROR",1)</f>
        <v>1</v>
      </c>
    </row>
    <row r="3795" customFormat="false" ht="12.8" hidden="false" customHeight="false" outlineLevel="0" collapsed="false">
      <c r="A3795" s="0" t="str">
        <f aca="false">gait_events!B2998</f>
        <v>pp078</v>
      </c>
      <c r="B3795" s="0" t="str">
        <f aca="false">VLOOKUP(A3795,participants!A:B,2,0)</f>
        <v>M</v>
      </c>
      <c r="C3795" s="0" t="n">
        <f aca="false">VLOOKUP(A3795,participants!A:C,3,0)</f>
        <v>26</v>
      </c>
      <c r="D3795" s="0" t="str">
        <f aca="false">VLOOKUP(A3795,participants!A:F,6,0)</f>
        <v>MS</v>
      </c>
      <c r="E3795" s="0" t="str">
        <f aca="false">IF(LEN(SUBSTITUTE(gait_events!C2998,"_run-",""))&lt;&gt;LEN(gait_events!C2998),LEFT(RIGHT(gait_events!C2998,LEN(gait_events!C2998)-19),FIND("_run-",RIGHT(gait_events!C2998,LEN(gait_events!C2998)-19),1)-1),RIGHT(gait_events!C2998,LEN(gait_events!C2998)-19))</f>
        <v>Slow</v>
      </c>
      <c r="F3795" s="0" t="str">
        <f aca="false">IF(LEN(SUBSTITUTE(gait_events!C2998,"_run-",""))&lt;&gt;LEN(gait_events!C2998),RIGHT(gait_events!C2998,LEN(gait_events!C2998)-FIND("_run-",gait_events!C2998,1)-4),"")</f>
        <v/>
      </c>
      <c r="G3795" s="0" t="str">
        <f aca="false">gait_events!D2998</f>
        <v>left_ankle</v>
      </c>
      <c r="H3795" s="0" t="str">
        <f aca="false">gait_events!E2998</f>
        <v>FC</v>
      </c>
      <c r="I3795" s="0" t="n">
        <f aca="false">IF(gait_events!F2998&lt;&gt;"",gait_events!F2998,NA())</f>
        <v>651</v>
      </c>
      <c r="J3795" s="0" t="n">
        <f aca="false">IF(gait_events!G2998&lt;&gt;"",gait_events!G2998,NA())</f>
        <v>652</v>
      </c>
      <c r="K3795" s="0" t="n">
        <f aca="false">I3795-J3795</f>
        <v>-1</v>
      </c>
      <c r="L3795" s="0" t="n">
        <f aca="false">K3795*5</f>
        <v>-5</v>
      </c>
      <c r="M3795" s="0" t="n">
        <f aca="false">IF(NOT(ISNA(I3795)),1,0)</f>
        <v>1</v>
      </c>
      <c r="N3795" s="0" t="n">
        <f aca="false">IF(NOT(ISNA(J3795)),1,0)</f>
        <v>1</v>
      </c>
      <c r="O3795" s="0" t="n">
        <f aca="false">IF(AND(NOT(ISNA(I3795)),NOT(ISNA(J3795))),1,0)</f>
        <v>1</v>
      </c>
      <c r="P3795" s="0" t="n">
        <f aca="false">IF(AND(NOT(ISNA(I3795)),ISNA(J3795)),1,0)</f>
        <v>0</v>
      </c>
      <c r="Q3795" s="0" t="n">
        <f aca="false">IF(AND(ISNA(I3795),NOT(ISNA(J3795))),1,0)</f>
        <v>0</v>
      </c>
      <c r="R3795" s="0" t="n">
        <f aca="false">IF(SUM(O3795:Q3795)&lt;&gt;1,"ERROR",1)</f>
        <v>1</v>
      </c>
    </row>
    <row r="3796" customFormat="false" ht="12.8" hidden="false" customHeight="false" outlineLevel="0" collapsed="false">
      <c r="A3796" s="0" t="str">
        <f aca="false">gait_events!B2999</f>
        <v>pp078</v>
      </c>
      <c r="B3796" s="0" t="str">
        <f aca="false">VLOOKUP(A3796,participants!A:B,2,0)</f>
        <v>M</v>
      </c>
      <c r="C3796" s="0" t="n">
        <f aca="false">VLOOKUP(A3796,participants!A:C,3,0)</f>
        <v>26</v>
      </c>
      <c r="D3796" s="0" t="str">
        <f aca="false">VLOOKUP(A3796,participants!A:F,6,0)</f>
        <v>MS</v>
      </c>
      <c r="E3796" s="0" t="str">
        <f aca="false">IF(LEN(SUBSTITUTE(gait_events!C2999,"_run-",""))&lt;&gt;LEN(gait_events!C2999),LEFT(RIGHT(gait_events!C2999,LEN(gait_events!C2999)-19),FIND("_run-",RIGHT(gait_events!C2999,LEN(gait_events!C2999)-19),1)-1),RIGHT(gait_events!C2999,LEN(gait_events!C2999)-19))</f>
        <v>Slow</v>
      </c>
      <c r="F3796" s="0" t="str">
        <f aca="false">IF(LEN(SUBSTITUTE(gait_events!C2999,"_run-",""))&lt;&gt;LEN(gait_events!C2999),RIGHT(gait_events!C2999,LEN(gait_events!C2999)-FIND("_run-",gait_events!C2999,1)-4),"")</f>
        <v/>
      </c>
      <c r="G3796" s="0" t="str">
        <f aca="false">gait_events!D2999</f>
        <v>left_ankle</v>
      </c>
      <c r="H3796" s="0" t="str">
        <f aca="false">gait_events!E2999</f>
        <v>FC</v>
      </c>
      <c r="I3796" s="0" t="n">
        <f aca="false">IF(gait_events!F2999&lt;&gt;"",gait_events!F2999,NA())</f>
        <v>1099</v>
      </c>
      <c r="J3796" s="0" t="n">
        <f aca="false">IF(gait_events!G2999&lt;&gt;"",gait_events!G2999,NA())</f>
        <v>1100</v>
      </c>
      <c r="K3796" s="0" t="n">
        <f aca="false">I3796-J3796</f>
        <v>-1</v>
      </c>
      <c r="L3796" s="0" t="n">
        <f aca="false">K3796*5</f>
        <v>-5</v>
      </c>
      <c r="M3796" s="0" t="n">
        <f aca="false">IF(NOT(ISNA(I3796)),1,0)</f>
        <v>1</v>
      </c>
      <c r="N3796" s="0" t="n">
        <f aca="false">IF(NOT(ISNA(J3796)),1,0)</f>
        <v>1</v>
      </c>
      <c r="O3796" s="0" t="n">
        <f aca="false">IF(AND(NOT(ISNA(I3796)),NOT(ISNA(J3796))),1,0)</f>
        <v>1</v>
      </c>
      <c r="P3796" s="0" t="n">
        <f aca="false">IF(AND(NOT(ISNA(I3796)),ISNA(J3796)),1,0)</f>
        <v>0</v>
      </c>
      <c r="Q3796" s="0" t="n">
        <f aca="false">IF(AND(ISNA(I3796),NOT(ISNA(J3796))),1,0)</f>
        <v>0</v>
      </c>
      <c r="R3796" s="0" t="n">
        <f aca="false">IF(SUM(O3796:Q3796)&lt;&gt;1,"ERROR",1)</f>
        <v>1</v>
      </c>
    </row>
    <row r="3797" customFormat="false" ht="12.8" hidden="false" customHeight="false" outlineLevel="0" collapsed="false">
      <c r="A3797" s="0" t="str">
        <f aca="false">gait_events!B3000</f>
        <v>pp078</v>
      </c>
      <c r="B3797" s="0" t="str">
        <f aca="false">VLOOKUP(A3797,participants!A:B,2,0)</f>
        <v>M</v>
      </c>
      <c r="C3797" s="0" t="n">
        <f aca="false">VLOOKUP(A3797,participants!A:C,3,0)</f>
        <v>26</v>
      </c>
      <c r="D3797" s="0" t="str">
        <f aca="false">VLOOKUP(A3797,participants!A:F,6,0)</f>
        <v>MS</v>
      </c>
      <c r="E3797" s="0" t="str">
        <f aca="false">IF(LEN(SUBSTITUTE(gait_events!C3000,"_run-",""))&lt;&gt;LEN(gait_events!C3000),LEFT(RIGHT(gait_events!C3000,LEN(gait_events!C3000)-19),FIND("_run-",RIGHT(gait_events!C3000,LEN(gait_events!C3000)-19),1)-1),RIGHT(gait_events!C3000,LEN(gait_events!C3000)-19))</f>
        <v>Slow</v>
      </c>
      <c r="F3797" s="0" t="str">
        <f aca="false">IF(LEN(SUBSTITUTE(gait_events!C3000,"_run-",""))&lt;&gt;LEN(gait_events!C3000),RIGHT(gait_events!C3000,LEN(gait_events!C3000)-FIND("_run-",gait_events!C3000,1)-4),"")</f>
        <v/>
      </c>
      <c r="G3797" s="0" t="str">
        <f aca="false">gait_events!D3000</f>
        <v>left_ankle</v>
      </c>
      <c r="H3797" s="0" t="str">
        <f aca="false">gait_events!E3000</f>
        <v>FC</v>
      </c>
      <c r="I3797" s="0" t="n">
        <f aca="false">IF(gait_events!F3000&lt;&gt;"",gait_events!F3000,NA())</f>
        <v>1565</v>
      </c>
      <c r="J3797" s="0" t="n">
        <f aca="false">IF(gait_events!G3000&lt;&gt;"",gait_events!G3000,NA())</f>
        <v>1566</v>
      </c>
      <c r="K3797" s="0" t="n">
        <f aca="false">I3797-J3797</f>
        <v>-1</v>
      </c>
      <c r="L3797" s="0" t="n">
        <f aca="false">K3797*5</f>
        <v>-5</v>
      </c>
      <c r="M3797" s="0" t="n">
        <f aca="false">IF(NOT(ISNA(I3797)),1,0)</f>
        <v>1</v>
      </c>
      <c r="N3797" s="0" t="n">
        <f aca="false">IF(NOT(ISNA(J3797)),1,0)</f>
        <v>1</v>
      </c>
      <c r="O3797" s="0" t="n">
        <f aca="false">IF(AND(NOT(ISNA(I3797)),NOT(ISNA(J3797))),1,0)</f>
        <v>1</v>
      </c>
      <c r="P3797" s="0" t="n">
        <f aca="false">IF(AND(NOT(ISNA(I3797)),ISNA(J3797)),1,0)</f>
        <v>0</v>
      </c>
      <c r="Q3797" s="0" t="n">
        <f aca="false">IF(AND(ISNA(I3797),NOT(ISNA(J3797))),1,0)</f>
        <v>0</v>
      </c>
      <c r="R3797" s="0" t="n">
        <f aca="false">IF(SUM(O3797:Q3797)&lt;&gt;1,"ERROR",1)</f>
        <v>1</v>
      </c>
    </row>
    <row r="3798" customFormat="false" ht="12.8" hidden="false" customHeight="false" outlineLevel="0" collapsed="false">
      <c r="A3798" s="0" t="str">
        <f aca="false">gait_events!B3001</f>
        <v>pp078</v>
      </c>
      <c r="B3798" s="0" t="str">
        <f aca="false">VLOOKUP(A3798,participants!A:B,2,0)</f>
        <v>M</v>
      </c>
      <c r="C3798" s="0" t="n">
        <f aca="false">VLOOKUP(A3798,participants!A:C,3,0)</f>
        <v>26</v>
      </c>
      <c r="D3798" s="0" t="str">
        <f aca="false">VLOOKUP(A3798,participants!A:F,6,0)</f>
        <v>MS</v>
      </c>
      <c r="E3798" s="0" t="str">
        <f aca="false">IF(LEN(SUBSTITUTE(gait_events!C3001,"_run-",""))&lt;&gt;LEN(gait_events!C3001),LEFT(RIGHT(gait_events!C3001,LEN(gait_events!C3001)-19),FIND("_run-",RIGHT(gait_events!C3001,LEN(gait_events!C3001)-19),1)-1),RIGHT(gait_events!C3001,LEN(gait_events!C3001)-19))</f>
        <v>Slow</v>
      </c>
      <c r="F3798" s="0" t="str">
        <f aca="false">IF(LEN(SUBSTITUTE(gait_events!C3001,"_run-",""))&lt;&gt;LEN(gait_events!C3001),RIGHT(gait_events!C3001,LEN(gait_events!C3001)-FIND("_run-",gait_events!C3001,1)-4),"")</f>
        <v/>
      </c>
      <c r="G3798" s="0" t="str">
        <f aca="false">gait_events!D3001</f>
        <v>left_ankle</v>
      </c>
      <c r="H3798" s="0" t="str">
        <f aca="false">gait_events!E3001</f>
        <v>FC</v>
      </c>
      <c r="I3798" s="0" t="n">
        <f aca="false">IF(gait_events!F3001&lt;&gt;"",gait_events!F3001,NA())</f>
        <v>2039</v>
      </c>
      <c r="J3798" s="0" t="n">
        <f aca="false">IF(gait_events!G3001&lt;&gt;"",gait_events!G3001,NA())</f>
        <v>2040</v>
      </c>
      <c r="K3798" s="0" t="n">
        <f aca="false">I3798-J3798</f>
        <v>-1</v>
      </c>
      <c r="L3798" s="0" t="n">
        <f aca="false">K3798*5</f>
        <v>-5</v>
      </c>
      <c r="M3798" s="0" t="n">
        <f aca="false">IF(NOT(ISNA(I3798)),1,0)</f>
        <v>1</v>
      </c>
      <c r="N3798" s="0" t="n">
        <f aca="false">IF(NOT(ISNA(J3798)),1,0)</f>
        <v>1</v>
      </c>
      <c r="O3798" s="0" t="n">
        <f aca="false">IF(AND(NOT(ISNA(I3798)),NOT(ISNA(J3798))),1,0)</f>
        <v>1</v>
      </c>
      <c r="P3798" s="0" t="n">
        <f aca="false">IF(AND(NOT(ISNA(I3798)),ISNA(J3798)),1,0)</f>
        <v>0</v>
      </c>
      <c r="Q3798" s="0" t="n">
        <f aca="false">IF(AND(ISNA(I3798),NOT(ISNA(J3798))),1,0)</f>
        <v>0</v>
      </c>
      <c r="R3798" s="0" t="n">
        <f aca="false">IF(SUM(O3798:Q3798)&lt;&gt;1,"ERROR",1)</f>
        <v>1</v>
      </c>
    </row>
    <row r="3799" customFormat="false" ht="12.8" hidden="false" customHeight="false" outlineLevel="0" collapsed="false">
      <c r="A3799" s="0" t="str">
        <f aca="false">gait_events!B3002</f>
        <v>pp078</v>
      </c>
      <c r="B3799" s="0" t="str">
        <f aca="false">VLOOKUP(A3799,participants!A:B,2,0)</f>
        <v>M</v>
      </c>
      <c r="C3799" s="0" t="n">
        <f aca="false">VLOOKUP(A3799,participants!A:C,3,0)</f>
        <v>26</v>
      </c>
      <c r="D3799" s="0" t="str">
        <f aca="false">VLOOKUP(A3799,participants!A:F,6,0)</f>
        <v>MS</v>
      </c>
      <c r="E3799" s="0" t="str">
        <f aca="false">IF(LEN(SUBSTITUTE(gait_events!C3002,"_run-",""))&lt;&gt;LEN(gait_events!C3002),LEFT(RIGHT(gait_events!C3002,LEN(gait_events!C3002)-19),FIND("_run-",RIGHT(gait_events!C3002,LEN(gait_events!C3002)-19),1)-1),RIGHT(gait_events!C3002,LEN(gait_events!C3002)-19))</f>
        <v>Slow</v>
      </c>
      <c r="F3799" s="0" t="str">
        <f aca="false">IF(LEN(SUBSTITUTE(gait_events!C3002,"_run-",""))&lt;&gt;LEN(gait_events!C3002),RIGHT(gait_events!C3002,LEN(gait_events!C3002)-FIND("_run-",gait_events!C3002,1)-4),"")</f>
        <v/>
      </c>
      <c r="G3799" s="0" t="str">
        <f aca="false">gait_events!D3002</f>
        <v>left_ankle</v>
      </c>
      <c r="H3799" s="0" t="str">
        <f aca="false">gait_events!E3002</f>
        <v>FC</v>
      </c>
      <c r="I3799" s="0" t="n">
        <f aca="false">IF(gait_events!F3002&lt;&gt;"",gait_events!F3002,NA())</f>
        <v>2529</v>
      </c>
      <c r="J3799" s="0" t="n">
        <f aca="false">IF(gait_events!G3002&lt;&gt;"",gait_events!G3002,NA())</f>
        <v>2530</v>
      </c>
      <c r="K3799" s="0" t="n">
        <f aca="false">I3799-J3799</f>
        <v>-1</v>
      </c>
      <c r="L3799" s="0" t="n">
        <f aca="false">K3799*5</f>
        <v>-5</v>
      </c>
      <c r="M3799" s="0" t="n">
        <f aca="false">IF(NOT(ISNA(I3799)),1,0)</f>
        <v>1</v>
      </c>
      <c r="N3799" s="0" t="n">
        <f aca="false">IF(NOT(ISNA(J3799)),1,0)</f>
        <v>1</v>
      </c>
      <c r="O3799" s="0" t="n">
        <f aca="false">IF(AND(NOT(ISNA(I3799)),NOT(ISNA(J3799))),1,0)</f>
        <v>1</v>
      </c>
      <c r="P3799" s="0" t="n">
        <f aca="false">IF(AND(NOT(ISNA(I3799)),ISNA(J3799)),1,0)</f>
        <v>0</v>
      </c>
      <c r="Q3799" s="0" t="n">
        <f aca="false">IF(AND(ISNA(I3799),NOT(ISNA(J3799))),1,0)</f>
        <v>0</v>
      </c>
      <c r="R3799" s="0" t="n">
        <f aca="false">IF(SUM(O3799:Q3799)&lt;&gt;1,"ERROR",1)</f>
        <v>1</v>
      </c>
    </row>
    <row r="3800" customFormat="false" ht="12.8" hidden="false" customHeight="false" outlineLevel="0" collapsed="false">
      <c r="A3800" s="0" t="str">
        <f aca="false">gait_events!B3003</f>
        <v>pp078</v>
      </c>
      <c r="B3800" s="0" t="str">
        <f aca="false">VLOOKUP(A3800,participants!A:B,2,0)</f>
        <v>M</v>
      </c>
      <c r="C3800" s="0" t="n">
        <f aca="false">VLOOKUP(A3800,participants!A:C,3,0)</f>
        <v>26</v>
      </c>
      <c r="D3800" s="0" t="str">
        <f aca="false">VLOOKUP(A3800,participants!A:F,6,0)</f>
        <v>MS</v>
      </c>
      <c r="E3800" s="0" t="str">
        <f aca="false">IF(LEN(SUBSTITUTE(gait_events!C3003,"_run-",""))&lt;&gt;LEN(gait_events!C3003),LEFT(RIGHT(gait_events!C3003,LEN(gait_events!C3003)-19),FIND("_run-",RIGHT(gait_events!C3003,LEN(gait_events!C3003)-19),1)-1),RIGHT(gait_events!C3003,LEN(gait_events!C3003)-19))</f>
        <v>Slow</v>
      </c>
      <c r="F3800" s="0" t="str">
        <f aca="false">IF(LEN(SUBSTITUTE(gait_events!C3003,"_run-",""))&lt;&gt;LEN(gait_events!C3003),RIGHT(gait_events!C3003,LEN(gait_events!C3003)-FIND("_run-",gait_events!C3003,1)-4),"")</f>
        <v/>
      </c>
      <c r="G3800" s="0" t="str">
        <f aca="false">gait_events!D3003</f>
        <v>left_ankle</v>
      </c>
      <c r="H3800" s="0" t="str">
        <f aca="false">gait_events!E3003</f>
        <v>FC</v>
      </c>
      <c r="I3800" s="0" t="n">
        <f aca="false">IF(gait_events!F3003&lt;&gt;"",gait_events!F3003,NA())</f>
        <v>3010</v>
      </c>
      <c r="J3800" s="0" t="n">
        <f aca="false">IF(gait_events!G3003&lt;&gt;"",gait_events!G3003,NA())</f>
        <v>3012</v>
      </c>
      <c r="K3800" s="0" t="n">
        <f aca="false">I3800-J3800</f>
        <v>-2</v>
      </c>
      <c r="L3800" s="0" t="n">
        <f aca="false">K3800*5</f>
        <v>-10</v>
      </c>
      <c r="M3800" s="0" t="n">
        <f aca="false">IF(NOT(ISNA(I3800)),1,0)</f>
        <v>1</v>
      </c>
      <c r="N3800" s="0" t="n">
        <f aca="false">IF(NOT(ISNA(J3800)),1,0)</f>
        <v>1</v>
      </c>
      <c r="O3800" s="0" t="n">
        <f aca="false">IF(AND(NOT(ISNA(I3800)),NOT(ISNA(J3800))),1,0)</f>
        <v>1</v>
      </c>
      <c r="P3800" s="0" t="n">
        <f aca="false">IF(AND(NOT(ISNA(I3800)),ISNA(J3800)),1,0)</f>
        <v>0</v>
      </c>
      <c r="Q3800" s="0" t="n">
        <f aca="false">IF(AND(ISNA(I3800),NOT(ISNA(J3800))),1,0)</f>
        <v>0</v>
      </c>
      <c r="R3800" s="0" t="n">
        <f aca="false">IF(SUM(O3800:Q3800)&lt;&gt;1,"ERROR",1)</f>
        <v>1</v>
      </c>
    </row>
    <row r="3801" customFormat="false" ht="12.8" hidden="false" customHeight="false" outlineLevel="0" collapsed="false">
      <c r="A3801" s="0" t="str">
        <f aca="false">gait_events!B3004</f>
        <v>pp078</v>
      </c>
      <c r="B3801" s="0" t="str">
        <f aca="false">VLOOKUP(A3801,participants!A:B,2,0)</f>
        <v>M</v>
      </c>
      <c r="C3801" s="0" t="n">
        <f aca="false">VLOOKUP(A3801,participants!A:C,3,0)</f>
        <v>26</v>
      </c>
      <c r="D3801" s="0" t="str">
        <f aca="false">VLOOKUP(A3801,participants!A:F,6,0)</f>
        <v>MS</v>
      </c>
      <c r="E3801" s="0" t="str">
        <f aca="false">IF(LEN(SUBSTITUTE(gait_events!C3004,"_run-",""))&lt;&gt;LEN(gait_events!C3004),LEFT(RIGHT(gait_events!C3004,LEN(gait_events!C3004)-19),FIND("_run-",RIGHT(gait_events!C3004,LEN(gait_events!C3004)-19),1)-1),RIGHT(gait_events!C3004,LEN(gait_events!C3004)-19))</f>
        <v>Slow</v>
      </c>
      <c r="F3801" s="0" t="str">
        <f aca="false">IF(LEN(SUBSTITUTE(gait_events!C3004,"_run-",""))&lt;&gt;LEN(gait_events!C3004),RIGHT(gait_events!C3004,LEN(gait_events!C3004)-FIND("_run-",gait_events!C3004,1)-4),"")</f>
        <v/>
      </c>
      <c r="G3801" s="0" t="str">
        <f aca="false">gait_events!D3004</f>
        <v>left_ankle</v>
      </c>
      <c r="H3801" s="0" t="str">
        <f aca="false">gait_events!E3004</f>
        <v>FC</v>
      </c>
      <c r="I3801" s="0" t="n">
        <f aca="false">IF(gait_events!F3004&lt;&gt;"",gait_events!F3004,NA())</f>
        <v>3472</v>
      </c>
      <c r="J3801" s="0" t="n">
        <f aca="false">IF(gait_events!G3004&lt;&gt;"",gait_events!G3004,NA())</f>
        <v>3471</v>
      </c>
      <c r="K3801" s="0" t="n">
        <f aca="false">I3801-J3801</f>
        <v>1</v>
      </c>
      <c r="L3801" s="0" t="n">
        <f aca="false">K3801*5</f>
        <v>5</v>
      </c>
      <c r="M3801" s="0" t="n">
        <f aca="false">IF(NOT(ISNA(I3801)),1,0)</f>
        <v>1</v>
      </c>
      <c r="N3801" s="0" t="n">
        <f aca="false">IF(NOT(ISNA(J3801)),1,0)</f>
        <v>1</v>
      </c>
      <c r="O3801" s="0" t="n">
        <f aca="false">IF(AND(NOT(ISNA(I3801)),NOT(ISNA(J3801))),1,0)</f>
        <v>1</v>
      </c>
      <c r="P3801" s="0" t="n">
        <f aca="false">IF(AND(NOT(ISNA(I3801)),ISNA(J3801)),1,0)</f>
        <v>0</v>
      </c>
      <c r="Q3801" s="0" t="n">
        <f aca="false">IF(AND(ISNA(I3801),NOT(ISNA(J3801))),1,0)</f>
        <v>0</v>
      </c>
      <c r="R3801" s="0" t="n">
        <f aca="false">IF(SUM(O3801:Q3801)&lt;&gt;1,"ERROR",1)</f>
        <v>1</v>
      </c>
    </row>
    <row r="3802" customFormat="false" ht="12.8" hidden="false" customHeight="false" outlineLevel="0" collapsed="false">
      <c r="A3802" s="0" t="str">
        <f aca="false">gait_events!B3005</f>
        <v>pp078</v>
      </c>
      <c r="B3802" s="0" t="str">
        <f aca="false">VLOOKUP(A3802,participants!A:B,2,0)</f>
        <v>M</v>
      </c>
      <c r="C3802" s="0" t="n">
        <f aca="false">VLOOKUP(A3802,participants!A:C,3,0)</f>
        <v>26</v>
      </c>
      <c r="D3802" s="0" t="str">
        <f aca="false">VLOOKUP(A3802,participants!A:F,6,0)</f>
        <v>MS</v>
      </c>
      <c r="E3802" s="0" t="str">
        <f aca="false">IF(LEN(SUBSTITUTE(gait_events!C3005,"_run-",""))&lt;&gt;LEN(gait_events!C3005),LEFT(RIGHT(gait_events!C3005,LEN(gait_events!C3005)-19),FIND("_run-",RIGHT(gait_events!C3005,LEN(gait_events!C3005)-19),1)-1),RIGHT(gait_events!C3005,LEN(gait_events!C3005)-19))</f>
        <v>Slow</v>
      </c>
      <c r="F3802" s="0" t="str">
        <f aca="false">IF(LEN(SUBSTITUTE(gait_events!C3005,"_run-",""))&lt;&gt;LEN(gait_events!C3005),RIGHT(gait_events!C3005,LEN(gait_events!C3005)-FIND("_run-",gait_events!C3005,1)-4),"")</f>
        <v/>
      </c>
      <c r="G3802" s="0" t="str">
        <f aca="false">gait_events!D3005</f>
        <v>right_ankle</v>
      </c>
      <c r="H3802" s="0" t="str">
        <f aca="false">gait_events!E3005</f>
        <v>IC</v>
      </c>
      <c r="I3802" s="0" t="n">
        <f aca="false">IF(gait_events!F3005&lt;&gt;"",gait_events!F3005,NA())</f>
        <v>74</v>
      </c>
      <c r="J3802" s="0" t="n">
        <f aca="false">IF(gait_events!G3005&lt;&gt;"",gait_events!G3005,NA())</f>
        <v>71</v>
      </c>
      <c r="K3802" s="0" t="n">
        <f aca="false">I3802-J3802</f>
        <v>3</v>
      </c>
      <c r="L3802" s="0" t="n">
        <f aca="false">K3802*5</f>
        <v>15</v>
      </c>
      <c r="M3802" s="0" t="n">
        <f aca="false">IF(NOT(ISNA(I3802)),1,0)</f>
        <v>1</v>
      </c>
      <c r="N3802" s="0" t="n">
        <f aca="false">IF(NOT(ISNA(J3802)),1,0)</f>
        <v>1</v>
      </c>
      <c r="O3802" s="0" t="n">
        <f aca="false">IF(AND(NOT(ISNA(I3802)),NOT(ISNA(J3802))),1,0)</f>
        <v>1</v>
      </c>
      <c r="P3802" s="0" t="n">
        <f aca="false">IF(AND(NOT(ISNA(I3802)),ISNA(J3802)),1,0)</f>
        <v>0</v>
      </c>
      <c r="Q3802" s="0" t="n">
        <f aca="false">IF(AND(ISNA(I3802),NOT(ISNA(J3802))),1,0)</f>
        <v>0</v>
      </c>
      <c r="R3802" s="0" t="n">
        <f aca="false">IF(SUM(O3802:Q3802)&lt;&gt;1,"ERROR",1)</f>
        <v>1</v>
      </c>
    </row>
    <row r="3803" customFormat="false" ht="12.8" hidden="false" customHeight="false" outlineLevel="0" collapsed="false">
      <c r="A3803" s="0" t="str">
        <f aca="false">gait_events!B3006</f>
        <v>pp078</v>
      </c>
      <c r="B3803" s="0" t="str">
        <f aca="false">VLOOKUP(A3803,participants!A:B,2,0)</f>
        <v>M</v>
      </c>
      <c r="C3803" s="0" t="n">
        <f aca="false">VLOOKUP(A3803,participants!A:C,3,0)</f>
        <v>26</v>
      </c>
      <c r="D3803" s="0" t="str">
        <f aca="false">VLOOKUP(A3803,participants!A:F,6,0)</f>
        <v>MS</v>
      </c>
      <c r="E3803" s="0" t="str">
        <f aca="false">IF(LEN(SUBSTITUTE(gait_events!C3006,"_run-",""))&lt;&gt;LEN(gait_events!C3006),LEFT(RIGHT(gait_events!C3006,LEN(gait_events!C3006)-19),FIND("_run-",RIGHT(gait_events!C3006,LEN(gait_events!C3006)-19),1)-1),RIGHT(gait_events!C3006,LEN(gait_events!C3006)-19))</f>
        <v>Slow</v>
      </c>
      <c r="F3803" s="0" t="str">
        <f aca="false">IF(LEN(SUBSTITUTE(gait_events!C3006,"_run-",""))&lt;&gt;LEN(gait_events!C3006),RIGHT(gait_events!C3006,LEN(gait_events!C3006)-FIND("_run-",gait_events!C3006,1)-4),"")</f>
        <v/>
      </c>
      <c r="G3803" s="0" t="str">
        <f aca="false">gait_events!D3006</f>
        <v>right_ankle</v>
      </c>
      <c r="H3803" s="0" t="str">
        <f aca="false">gait_events!E3006</f>
        <v>IC</v>
      </c>
      <c r="I3803" s="0" t="n">
        <f aca="false">IF(gait_events!F3006&lt;&gt;"",gait_events!F3006,NA())</f>
        <v>532</v>
      </c>
      <c r="J3803" s="0" t="n">
        <f aca="false">IF(gait_events!G3006&lt;&gt;"",gait_events!G3006,NA())</f>
        <v>529</v>
      </c>
      <c r="K3803" s="0" t="n">
        <f aca="false">I3803-J3803</f>
        <v>3</v>
      </c>
      <c r="L3803" s="0" t="n">
        <f aca="false">K3803*5</f>
        <v>15</v>
      </c>
      <c r="M3803" s="0" t="n">
        <f aca="false">IF(NOT(ISNA(I3803)),1,0)</f>
        <v>1</v>
      </c>
      <c r="N3803" s="0" t="n">
        <f aca="false">IF(NOT(ISNA(J3803)),1,0)</f>
        <v>1</v>
      </c>
      <c r="O3803" s="0" t="n">
        <f aca="false">IF(AND(NOT(ISNA(I3803)),NOT(ISNA(J3803))),1,0)</f>
        <v>1</v>
      </c>
      <c r="P3803" s="0" t="n">
        <f aca="false">IF(AND(NOT(ISNA(I3803)),ISNA(J3803)),1,0)</f>
        <v>0</v>
      </c>
      <c r="Q3803" s="0" t="n">
        <f aca="false">IF(AND(ISNA(I3803),NOT(ISNA(J3803))),1,0)</f>
        <v>0</v>
      </c>
      <c r="R3803" s="0" t="n">
        <f aca="false">IF(SUM(O3803:Q3803)&lt;&gt;1,"ERROR",1)</f>
        <v>1</v>
      </c>
    </row>
    <row r="3804" customFormat="false" ht="12.8" hidden="false" customHeight="false" outlineLevel="0" collapsed="false">
      <c r="A3804" s="0" t="str">
        <f aca="false">gait_events!B3007</f>
        <v>pp078</v>
      </c>
      <c r="B3804" s="0" t="str">
        <f aca="false">VLOOKUP(A3804,participants!A:B,2,0)</f>
        <v>M</v>
      </c>
      <c r="C3804" s="0" t="n">
        <f aca="false">VLOOKUP(A3804,participants!A:C,3,0)</f>
        <v>26</v>
      </c>
      <c r="D3804" s="0" t="str">
        <f aca="false">VLOOKUP(A3804,participants!A:F,6,0)</f>
        <v>MS</v>
      </c>
      <c r="E3804" s="0" t="str">
        <f aca="false">IF(LEN(SUBSTITUTE(gait_events!C3007,"_run-",""))&lt;&gt;LEN(gait_events!C3007),LEFT(RIGHT(gait_events!C3007,LEN(gait_events!C3007)-19),FIND("_run-",RIGHT(gait_events!C3007,LEN(gait_events!C3007)-19),1)-1),RIGHT(gait_events!C3007,LEN(gait_events!C3007)-19))</f>
        <v>Slow</v>
      </c>
      <c r="F3804" s="0" t="str">
        <f aca="false">IF(LEN(SUBSTITUTE(gait_events!C3007,"_run-",""))&lt;&gt;LEN(gait_events!C3007),RIGHT(gait_events!C3007,LEN(gait_events!C3007)-FIND("_run-",gait_events!C3007,1)-4),"")</f>
        <v/>
      </c>
      <c r="G3804" s="0" t="str">
        <f aca="false">gait_events!D3007</f>
        <v>right_ankle</v>
      </c>
      <c r="H3804" s="0" t="str">
        <f aca="false">gait_events!E3007</f>
        <v>IC</v>
      </c>
      <c r="I3804" s="0" t="n">
        <f aca="false">IF(gait_events!F3007&lt;&gt;"",gait_events!F3007,NA())</f>
        <v>982</v>
      </c>
      <c r="J3804" s="0" t="n">
        <f aca="false">IF(gait_events!G3007&lt;&gt;"",gait_events!G3007,NA())</f>
        <v>976</v>
      </c>
      <c r="K3804" s="0" t="n">
        <f aca="false">I3804-J3804</f>
        <v>6</v>
      </c>
      <c r="L3804" s="0" t="n">
        <f aca="false">K3804*5</f>
        <v>30</v>
      </c>
      <c r="M3804" s="0" t="n">
        <f aca="false">IF(NOT(ISNA(I3804)),1,0)</f>
        <v>1</v>
      </c>
      <c r="N3804" s="0" t="n">
        <f aca="false">IF(NOT(ISNA(J3804)),1,0)</f>
        <v>1</v>
      </c>
      <c r="O3804" s="0" t="n">
        <f aca="false">IF(AND(NOT(ISNA(I3804)),NOT(ISNA(J3804))),1,0)</f>
        <v>1</v>
      </c>
      <c r="P3804" s="0" t="n">
        <f aca="false">IF(AND(NOT(ISNA(I3804)),ISNA(J3804)),1,0)</f>
        <v>0</v>
      </c>
      <c r="Q3804" s="0" t="n">
        <f aca="false">IF(AND(ISNA(I3804),NOT(ISNA(J3804))),1,0)</f>
        <v>0</v>
      </c>
      <c r="R3804" s="0" t="n">
        <f aca="false">IF(SUM(O3804:Q3804)&lt;&gt;1,"ERROR",1)</f>
        <v>1</v>
      </c>
    </row>
    <row r="3805" customFormat="false" ht="12.8" hidden="false" customHeight="false" outlineLevel="0" collapsed="false">
      <c r="A3805" s="0" t="str">
        <f aca="false">gait_events!B3008</f>
        <v>pp078</v>
      </c>
      <c r="B3805" s="0" t="str">
        <f aca="false">VLOOKUP(A3805,participants!A:B,2,0)</f>
        <v>M</v>
      </c>
      <c r="C3805" s="0" t="n">
        <f aca="false">VLOOKUP(A3805,participants!A:C,3,0)</f>
        <v>26</v>
      </c>
      <c r="D3805" s="0" t="str">
        <f aca="false">VLOOKUP(A3805,participants!A:F,6,0)</f>
        <v>MS</v>
      </c>
      <c r="E3805" s="0" t="str">
        <f aca="false">IF(LEN(SUBSTITUTE(gait_events!C3008,"_run-",""))&lt;&gt;LEN(gait_events!C3008),LEFT(RIGHT(gait_events!C3008,LEN(gait_events!C3008)-19),FIND("_run-",RIGHT(gait_events!C3008,LEN(gait_events!C3008)-19),1)-1),RIGHT(gait_events!C3008,LEN(gait_events!C3008)-19))</f>
        <v>Slow</v>
      </c>
      <c r="F3805" s="0" t="str">
        <f aca="false">IF(LEN(SUBSTITUTE(gait_events!C3008,"_run-",""))&lt;&gt;LEN(gait_events!C3008),RIGHT(gait_events!C3008,LEN(gait_events!C3008)-FIND("_run-",gait_events!C3008,1)-4),"")</f>
        <v/>
      </c>
      <c r="G3805" s="0" t="str">
        <f aca="false">gait_events!D3008</f>
        <v>right_ankle</v>
      </c>
      <c r="H3805" s="0" t="str">
        <f aca="false">gait_events!E3008</f>
        <v>IC</v>
      </c>
      <c r="I3805" s="0" t="n">
        <f aca="false">IF(gait_events!F3008&lt;&gt;"",gait_events!F3008,NA())</f>
        <v>1455</v>
      </c>
      <c r="J3805" s="0" t="n">
        <f aca="false">IF(gait_events!G3008&lt;&gt;"",gait_events!G3008,NA())</f>
        <v>1450</v>
      </c>
      <c r="K3805" s="0" t="n">
        <f aca="false">I3805-J3805</f>
        <v>5</v>
      </c>
      <c r="L3805" s="0" t="n">
        <f aca="false">K3805*5</f>
        <v>25</v>
      </c>
      <c r="M3805" s="0" t="n">
        <f aca="false">IF(NOT(ISNA(I3805)),1,0)</f>
        <v>1</v>
      </c>
      <c r="N3805" s="0" t="n">
        <f aca="false">IF(NOT(ISNA(J3805)),1,0)</f>
        <v>1</v>
      </c>
      <c r="O3805" s="0" t="n">
        <f aca="false">IF(AND(NOT(ISNA(I3805)),NOT(ISNA(J3805))),1,0)</f>
        <v>1</v>
      </c>
      <c r="P3805" s="0" t="n">
        <f aca="false">IF(AND(NOT(ISNA(I3805)),ISNA(J3805)),1,0)</f>
        <v>0</v>
      </c>
      <c r="Q3805" s="0" t="n">
        <f aca="false">IF(AND(ISNA(I3805),NOT(ISNA(J3805))),1,0)</f>
        <v>0</v>
      </c>
      <c r="R3805" s="0" t="n">
        <f aca="false">IF(SUM(O3805:Q3805)&lt;&gt;1,"ERROR",1)</f>
        <v>1</v>
      </c>
    </row>
    <row r="3806" customFormat="false" ht="12.8" hidden="false" customHeight="false" outlineLevel="0" collapsed="false">
      <c r="A3806" s="0" t="str">
        <f aca="false">gait_events!B3009</f>
        <v>pp078</v>
      </c>
      <c r="B3806" s="0" t="str">
        <f aca="false">VLOOKUP(A3806,participants!A:B,2,0)</f>
        <v>M</v>
      </c>
      <c r="C3806" s="0" t="n">
        <f aca="false">VLOOKUP(A3806,participants!A:C,3,0)</f>
        <v>26</v>
      </c>
      <c r="D3806" s="0" t="str">
        <f aca="false">VLOOKUP(A3806,participants!A:F,6,0)</f>
        <v>MS</v>
      </c>
      <c r="E3806" s="0" t="str">
        <f aca="false">IF(LEN(SUBSTITUTE(gait_events!C3009,"_run-",""))&lt;&gt;LEN(gait_events!C3009),LEFT(RIGHT(gait_events!C3009,LEN(gait_events!C3009)-19),FIND("_run-",RIGHT(gait_events!C3009,LEN(gait_events!C3009)-19),1)-1),RIGHT(gait_events!C3009,LEN(gait_events!C3009)-19))</f>
        <v>Slow</v>
      </c>
      <c r="F3806" s="0" t="str">
        <f aca="false">IF(LEN(SUBSTITUTE(gait_events!C3009,"_run-",""))&lt;&gt;LEN(gait_events!C3009),RIGHT(gait_events!C3009,LEN(gait_events!C3009)-FIND("_run-",gait_events!C3009,1)-4),"")</f>
        <v/>
      </c>
      <c r="G3806" s="0" t="str">
        <f aca="false">gait_events!D3009</f>
        <v>right_ankle</v>
      </c>
      <c r="H3806" s="0" t="str">
        <f aca="false">gait_events!E3009</f>
        <v>IC</v>
      </c>
      <c r="I3806" s="0" t="n">
        <f aca="false">IF(gait_events!F3009&lt;&gt;"",gait_events!F3009,NA())</f>
        <v>1932</v>
      </c>
      <c r="J3806" s="0" t="n">
        <f aca="false">IF(gait_events!G3009&lt;&gt;"",gait_events!G3009,NA())</f>
        <v>1927</v>
      </c>
      <c r="K3806" s="0" t="n">
        <f aca="false">I3806-J3806</f>
        <v>5</v>
      </c>
      <c r="L3806" s="0" t="n">
        <f aca="false">K3806*5</f>
        <v>25</v>
      </c>
      <c r="M3806" s="0" t="n">
        <f aca="false">IF(NOT(ISNA(I3806)),1,0)</f>
        <v>1</v>
      </c>
      <c r="N3806" s="0" t="n">
        <f aca="false">IF(NOT(ISNA(J3806)),1,0)</f>
        <v>1</v>
      </c>
      <c r="O3806" s="0" t="n">
        <f aca="false">IF(AND(NOT(ISNA(I3806)),NOT(ISNA(J3806))),1,0)</f>
        <v>1</v>
      </c>
      <c r="P3806" s="0" t="n">
        <f aca="false">IF(AND(NOT(ISNA(I3806)),ISNA(J3806)),1,0)</f>
        <v>0</v>
      </c>
      <c r="Q3806" s="0" t="n">
        <f aca="false">IF(AND(ISNA(I3806),NOT(ISNA(J3806))),1,0)</f>
        <v>0</v>
      </c>
      <c r="R3806" s="0" t="n">
        <f aca="false">IF(SUM(O3806:Q3806)&lt;&gt;1,"ERROR",1)</f>
        <v>1</v>
      </c>
    </row>
    <row r="3807" customFormat="false" ht="12.8" hidden="false" customHeight="false" outlineLevel="0" collapsed="false">
      <c r="A3807" s="0" t="str">
        <f aca="false">gait_events!B3010</f>
        <v>pp078</v>
      </c>
      <c r="B3807" s="0" t="str">
        <f aca="false">VLOOKUP(A3807,participants!A:B,2,0)</f>
        <v>M</v>
      </c>
      <c r="C3807" s="0" t="n">
        <f aca="false">VLOOKUP(A3807,participants!A:C,3,0)</f>
        <v>26</v>
      </c>
      <c r="D3807" s="0" t="str">
        <f aca="false">VLOOKUP(A3807,participants!A:F,6,0)</f>
        <v>MS</v>
      </c>
      <c r="E3807" s="0" t="str">
        <f aca="false">IF(LEN(SUBSTITUTE(gait_events!C3010,"_run-",""))&lt;&gt;LEN(gait_events!C3010),LEFT(RIGHT(gait_events!C3010,LEN(gait_events!C3010)-19),FIND("_run-",RIGHT(gait_events!C3010,LEN(gait_events!C3010)-19),1)-1),RIGHT(gait_events!C3010,LEN(gait_events!C3010)-19))</f>
        <v>Slow</v>
      </c>
      <c r="F3807" s="0" t="str">
        <f aca="false">IF(LEN(SUBSTITUTE(gait_events!C3010,"_run-",""))&lt;&gt;LEN(gait_events!C3010),RIGHT(gait_events!C3010,LEN(gait_events!C3010)-FIND("_run-",gait_events!C3010,1)-4),"")</f>
        <v/>
      </c>
      <c r="G3807" s="0" t="str">
        <f aca="false">gait_events!D3010</f>
        <v>right_ankle</v>
      </c>
      <c r="H3807" s="0" t="str">
        <f aca="false">gait_events!E3010</f>
        <v>IC</v>
      </c>
      <c r="I3807" s="0" t="n">
        <f aca="false">IF(gait_events!F3010&lt;&gt;"",gait_events!F3010,NA())</f>
        <v>2409</v>
      </c>
      <c r="J3807" s="0" t="n">
        <f aca="false">IF(gait_events!G3010&lt;&gt;"",gait_events!G3010,NA())</f>
        <v>2403</v>
      </c>
      <c r="K3807" s="0" t="n">
        <f aca="false">I3807-J3807</f>
        <v>6</v>
      </c>
      <c r="L3807" s="0" t="n">
        <f aca="false">K3807*5</f>
        <v>30</v>
      </c>
      <c r="M3807" s="0" t="n">
        <f aca="false">IF(NOT(ISNA(I3807)),1,0)</f>
        <v>1</v>
      </c>
      <c r="N3807" s="0" t="n">
        <f aca="false">IF(NOT(ISNA(J3807)),1,0)</f>
        <v>1</v>
      </c>
      <c r="O3807" s="0" t="n">
        <f aca="false">IF(AND(NOT(ISNA(I3807)),NOT(ISNA(J3807))),1,0)</f>
        <v>1</v>
      </c>
      <c r="P3807" s="0" t="n">
        <f aca="false">IF(AND(NOT(ISNA(I3807)),ISNA(J3807)),1,0)</f>
        <v>0</v>
      </c>
      <c r="Q3807" s="0" t="n">
        <f aca="false">IF(AND(ISNA(I3807),NOT(ISNA(J3807))),1,0)</f>
        <v>0</v>
      </c>
      <c r="R3807" s="0" t="n">
        <f aca="false">IF(SUM(O3807:Q3807)&lt;&gt;1,"ERROR",1)</f>
        <v>1</v>
      </c>
    </row>
    <row r="3808" customFormat="false" ht="12.8" hidden="false" customHeight="false" outlineLevel="0" collapsed="false">
      <c r="A3808" s="0" t="str">
        <f aca="false">gait_events!B3011</f>
        <v>pp078</v>
      </c>
      <c r="B3808" s="0" t="str">
        <f aca="false">VLOOKUP(A3808,participants!A:B,2,0)</f>
        <v>M</v>
      </c>
      <c r="C3808" s="0" t="n">
        <f aca="false">VLOOKUP(A3808,participants!A:C,3,0)</f>
        <v>26</v>
      </c>
      <c r="D3808" s="0" t="str">
        <f aca="false">VLOOKUP(A3808,participants!A:F,6,0)</f>
        <v>MS</v>
      </c>
      <c r="E3808" s="0" t="str">
        <f aca="false">IF(LEN(SUBSTITUTE(gait_events!C3011,"_run-",""))&lt;&gt;LEN(gait_events!C3011),LEFT(RIGHT(gait_events!C3011,LEN(gait_events!C3011)-19),FIND("_run-",RIGHT(gait_events!C3011,LEN(gait_events!C3011)-19),1)-1),RIGHT(gait_events!C3011,LEN(gait_events!C3011)-19))</f>
        <v>Slow</v>
      </c>
      <c r="F3808" s="0" t="str">
        <f aca="false">IF(LEN(SUBSTITUTE(gait_events!C3011,"_run-",""))&lt;&gt;LEN(gait_events!C3011),RIGHT(gait_events!C3011,LEN(gait_events!C3011)-FIND("_run-",gait_events!C3011,1)-4),"")</f>
        <v/>
      </c>
      <c r="G3808" s="0" t="str">
        <f aca="false">gait_events!D3011</f>
        <v>right_ankle</v>
      </c>
      <c r="H3808" s="0" t="str">
        <f aca="false">gait_events!E3011</f>
        <v>IC</v>
      </c>
      <c r="I3808" s="0" t="n">
        <f aca="false">IF(gait_events!F3011&lt;&gt;"",gait_events!F3011,NA())</f>
        <v>2883</v>
      </c>
      <c r="J3808" s="0" t="n">
        <f aca="false">IF(gait_events!G3011&lt;&gt;"",gait_events!G3011,NA())</f>
        <v>2883</v>
      </c>
      <c r="K3808" s="0" t="n">
        <f aca="false">I3808-J3808</f>
        <v>0</v>
      </c>
      <c r="L3808" s="0" t="n">
        <f aca="false">K3808*5</f>
        <v>0</v>
      </c>
      <c r="M3808" s="0" t="n">
        <f aca="false">IF(NOT(ISNA(I3808)),1,0)</f>
        <v>1</v>
      </c>
      <c r="N3808" s="0" t="n">
        <f aca="false">IF(NOT(ISNA(J3808)),1,0)</f>
        <v>1</v>
      </c>
      <c r="O3808" s="0" t="n">
        <f aca="false">IF(AND(NOT(ISNA(I3808)),NOT(ISNA(J3808))),1,0)</f>
        <v>1</v>
      </c>
      <c r="P3808" s="0" t="n">
        <f aca="false">IF(AND(NOT(ISNA(I3808)),ISNA(J3808)),1,0)</f>
        <v>0</v>
      </c>
      <c r="Q3808" s="0" t="n">
        <f aca="false">IF(AND(ISNA(I3808),NOT(ISNA(J3808))),1,0)</f>
        <v>0</v>
      </c>
      <c r="R3808" s="0" t="n">
        <f aca="false">IF(SUM(O3808:Q3808)&lt;&gt;1,"ERROR",1)</f>
        <v>1</v>
      </c>
    </row>
    <row r="3809" customFormat="false" ht="12.8" hidden="false" customHeight="false" outlineLevel="0" collapsed="false">
      <c r="A3809" s="0" t="str">
        <f aca="false">gait_events!B3012</f>
        <v>pp078</v>
      </c>
      <c r="B3809" s="0" t="str">
        <f aca="false">VLOOKUP(A3809,participants!A:B,2,0)</f>
        <v>M</v>
      </c>
      <c r="C3809" s="0" t="n">
        <f aca="false">VLOOKUP(A3809,participants!A:C,3,0)</f>
        <v>26</v>
      </c>
      <c r="D3809" s="0" t="str">
        <f aca="false">VLOOKUP(A3809,participants!A:F,6,0)</f>
        <v>MS</v>
      </c>
      <c r="E3809" s="0" t="str">
        <f aca="false">IF(LEN(SUBSTITUTE(gait_events!C3012,"_run-",""))&lt;&gt;LEN(gait_events!C3012),LEFT(RIGHT(gait_events!C3012,LEN(gait_events!C3012)-19),FIND("_run-",RIGHT(gait_events!C3012,LEN(gait_events!C3012)-19),1)-1),RIGHT(gait_events!C3012,LEN(gait_events!C3012)-19))</f>
        <v>Slow</v>
      </c>
      <c r="F3809" s="0" t="str">
        <f aca="false">IF(LEN(SUBSTITUTE(gait_events!C3012,"_run-",""))&lt;&gt;LEN(gait_events!C3012),RIGHT(gait_events!C3012,LEN(gait_events!C3012)-FIND("_run-",gait_events!C3012,1)-4),"")</f>
        <v/>
      </c>
      <c r="G3809" s="0" t="str">
        <f aca="false">gait_events!D3012</f>
        <v>right_ankle</v>
      </c>
      <c r="H3809" s="0" t="str">
        <f aca="false">gait_events!E3012</f>
        <v>IC</v>
      </c>
      <c r="I3809" s="0" t="n">
        <f aca="false">IF(gait_events!F3012&lt;&gt;"",gait_events!F3012,NA())</f>
        <v>3350</v>
      </c>
      <c r="J3809" s="0" t="e">
        <f aca="false">IF(gait_events!G3012&lt;&gt;"",gait_events!G3012,NA())</f>
        <v>#N/A</v>
      </c>
      <c r="K3809" s="0" t="e">
        <f aca="false">I3809-J3809</f>
        <v>#N/A</v>
      </c>
      <c r="L3809" s="0" t="e">
        <f aca="false">K3809*5</f>
        <v>#N/A</v>
      </c>
      <c r="M3809" s="0" t="n">
        <f aca="false">IF(NOT(ISNA(I3809)),1,0)</f>
        <v>1</v>
      </c>
      <c r="N3809" s="0" t="n">
        <f aca="false">IF(NOT(ISNA(J3809)),1,0)</f>
        <v>0</v>
      </c>
      <c r="O3809" s="0" t="n">
        <f aca="false">IF(AND(NOT(ISNA(I3809)),NOT(ISNA(J3809))),1,0)</f>
        <v>0</v>
      </c>
      <c r="P3809" s="0" t="n">
        <f aca="false">IF(AND(NOT(ISNA(I3809)),ISNA(J3809)),1,0)</f>
        <v>1</v>
      </c>
      <c r="Q3809" s="0" t="n">
        <f aca="false">IF(AND(ISNA(I3809),NOT(ISNA(J3809))),1,0)</f>
        <v>0</v>
      </c>
      <c r="R3809" s="0" t="n">
        <f aca="false">IF(SUM(O3809:Q3809)&lt;&gt;1,"ERROR",1)</f>
        <v>1</v>
      </c>
    </row>
    <row r="3810" customFormat="false" ht="12.8" hidden="false" customHeight="false" outlineLevel="0" collapsed="false">
      <c r="A3810" s="0" t="str">
        <f aca="false">gait_events!B3013</f>
        <v>pp078</v>
      </c>
      <c r="B3810" s="0" t="str">
        <f aca="false">VLOOKUP(A3810,participants!A:B,2,0)</f>
        <v>M</v>
      </c>
      <c r="C3810" s="0" t="n">
        <f aca="false">VLOOKUP(A3810,participants!A:C,3,0)</f>
        <v>26</v>
      </c>
      <c r="D3810" s="0" t="str">
        <f aca="false">VLOOKUP(A3810,participants!A:F,6,0)</f>
        <v>MS</v>
      </c>
      <c r="E3810" s="0" t="str">
        <f aca="false">IF(LEN(SUBSTITUTE(gait_events!C3013,"_run-",""))&lt;&gt;LEN(gait_events!C3013),LEFT(RIGHT(gait_events!C3013,LEN(gait_events!C3013)-19),FIND("_run-",RIGHT(gait_events!C3013,LEN(gait_events!C3013)-19),1)-1),RIGHT(gait_events!C3013,LEN(gait_events!C3013)-19))</f>
        <v>Slow</v>
      </c>
      <c r="F3810" s="0" t="str">
        <f aca="false">IF(LEN(SUBSTITUTE(gait_events!C3013,"_run-",""))&lt;&gt;LEN(gait_events!C3013),RIGHT(gait_events!C3013,LEN(gait_events!C3013)-FIND("_run-",gait_events!C3013,1)-4),"")</f>
        <v/>
      </c>
      <c r="G3810" s="0" t="str">
        <f aca="false">gait_events!D3013</f>
        <v>right_ankle</v>
      </c>
      <c r="H3810" s="0" t="str">
        <f aca="false">gait_events!E3013</f>
        <v>IC</v>
      </c>
      <c r="I3810" s="0" t="n">
        <f aca="false">IF(gait_events!F3013&lt;&gt;"",gait_events!F3013,NA())</f>
        <v>3840</v>
      </c>
      <c r="J3810" s="0" t="n">
        <f aca="false">IF(gait_events!G3013&lt;&gt;"",gait_events!G3013,NA())</f>
        <v>3835</v>
      </c>
      <c r="K3810" s="0" t="n">
        <f aca="false">I3810-J3810</f>
        <v>5</v>
      </c>
      <c r="L3810" s="0" t="n">
        <f aca="false">K3810*5</f>
        <v>25</v>
      </c>
      <c r="M3810" s="0" t="n">
        <f aca="false">IF(NOT(ISNA(I3810)),1,0)</f>
        <v>1</v>
      </c>
      <c r="N3810" s="0" t="n">
        <f aca="false">IF(NOT(ISNA(J3810)),1,0)</f>
        <v>1</v>
      </c>
      <c r="O3810" s="0" t="n">
        <f aca="false">IF(AND(NOT(ISNA(I3810)),NOT(ISNA(J3810))),1,0)</f>
        <v>1</v>
      </c>
      <c r="P3810" s="0" t="n">
        <f aca="false">IF(AND(NOT(ISNA(I3810)),ISNA(J3810)),1,0)</f>
        <v>0</v>
      </c>
      <c r="Q3810" s="0" t="n">
        <f aca="false">IF(AND(ISNA(I3810),NOT(ISNA(J3810))),1,0)</f>
        <v>0</v>
      </c>
      <c r="R3810" s="0" t="n">
        <f aca="false">IF(SUM(O3810:Q3810)&lt;&gt;1,"ERROR",1)</f>
        <v>1</v>
      </c>
    </row>
    <row r="3811" customFormat="false" ht="12.8" hidden="false" customHeight="false" outlineLevel="0" collapsed="false">
      <c r="A3811" s="0" t="str">
        <f aca="false">gait_events!B3014</f>
        <v>pp078</v>
      </c>
      <c r="B3811" s="0" t="str">
        <f aca="false">VLOOKUP(A3811,participants!A:B,2,0)</f>
        <v>M</v>
      </c>
      <c r="C3811" s="0" t="n">
        <f aca="false">VLOOKUP(A3811,participants!A:C,3,0)</f>
        <v>26</v>
      </c>
      <c r="D3811" s="0" t="str">
        <f aca="false">VLOOKUP(A3811,participants!A:F,6,0)</f>
        <v>MS</v>
      </c>
      <c r="E3811" s="0" t="str">
        <f aca="false">IF(LEN(SUBSTITUTE(gait_events!C3014,"_run-",""))&lt;&gt;LEN(gait_events!C3014),LEFT(RIGHT(gait_events!C3014,LEN(gait_events!C3014)-19),FIND("_run-",RIGHT(gait_events!C3014,LEN(gait_events!C3014)-19),1)-1),RIGHT(gait_events!C3014,LEN(gait_events!C3014)-19))</f>
        <v>Slow</v>
      </c>
      <c r="F3811" s="0" t="str">
        <f aca="false">IF(LEN(SUBSTITUTE(gait_events!C3014,"_run-",""))&lt;&gt;LEN(gait_events!C3014),RIGHT(gait_events!C3014,LEN(gait_events!C3014)-FIND("_run-",gait_events!C3014,1)-4),"")</f>
        <v/>
      </c>
      <c r="G3811" s="0" t="str">
        <f aca="false">gait_events!D3014</f>
        <v>right_ankle</v>
      </c>
      <c r="H3811" s="0" t="str">
        <f aca="false">gait_events!E3014</f>
        <v>FC</v>
      </c>
      <c r="I3811" s="0" t="n">
        <f aca="false">IF(gait_events!F3014&lt;&gt;"",gait_events!F3014,NA())</f>
        <v>409</v>
      </c>
      <c r="J3811" s="0" t="n">
        <f aca="false">IF(gait_events!G3014&lt;&gt;"",gait_events!G3014,NA())</f>
        <v>410</v>
      </c>
      <c r="K3811" s="0" t="n">
        <f aca="false">I3811-J3811</f>
        <v>-1</v>
      </c>
      <c r="L3811" s="0" t="n">
        <f aca="false">K3811*5</f>
        <v>-5</v>
      </c>
      <c r="M3811" s="0" t="n">
        <f aca="false">IF(NOT(ISNA(I3811)),1,0)</f>
        <v>1</v>
      </c>
      <c r="N3811" s="0" t="n">
        <f aca="false">IF(NOT(ISNA(J3811)),1,0)</f>
        <v>1</v>
      </c>
      <c r="O3811" s="0" t="n">
        <f aca="false">IF(AND(NOT(ISNA(I3811)),NOT(ISNA(J3811))),1,0)</f>
        <v>1</v>
      </c>
      <c r="P3811" s="0" t="n">
        <f aca="false">IF(AND(NOT(ISNA(I3811)),ISNA(J3811)),1,0)</f>
        <v>0</v>
      </c>
      <c r="Q3811" s="0" t="n">
        <f aca="false">IF(AND(ISNA(I3811),NOT(ISNA(J3811))),1,0)</f>
        <v>0</v>
      </c>
      <c r="R3811" s="0" t="n">
        <f aca="false">IF(SUM(O3811:Q3811)&lt;&gt;1,"ERROR",1)</f>
        <v>1</v>
      </c>
    </row>
    <row r="3812" customFormat="false" ht="12.8" hidden="false" customHeight="false" outlineLevel="0" collapsed="false">
      <c r="A3812" s="0" t="str">
        <f aca="false">gait_events!B3015</f>
        <v>pp078</v>
      </c>
      <c r="B3812" s="0" t="str">
        <f aca="false">VLOOKUP(A3812,participants!A:B,2,0)</f>
        <v>M</v>
      </c>
      <c r="C3812" s="0" t="n">
        <f aca="false">VLOOKUP(A3812,participants!A:C,3,0)</f>
        <v>26</v>
      </c>
      <c r="D3812" s="0" t="str">
        <f aca="false">VLOOKUP(A3812,participants!A:F,6,0)</f>
        <v>MS</v>
      </c>
      <c r="E3812" s="0" t="str">
        <f aca="false">IF(LEN(SUBSTITUTE(gait_events!C3015,"_run-",""))&lt;&gt;LEN(gait_events!C3015),LEFT(RIGHT(gait_events!C3015,LEN(gait_events!C3015)-19),FIND("_run-",RIGHT(gait_events!C3015,LEN(gait_events!C3015)-19),1)-1),RIGHT(gait_events!C3015,LEN(gait_events!C3015)-19))</f>
        <v>Slow</v>
      </c>
      <c r="F3812" s="0" t="str">
        <f aca="false">IF(LEN(SUBSTITUTE(gait_events!C3015,"_run-",""))&lt;&gt;LEN(gait_events!C3015),RIGHT(gait_events!C3015,LEN(gait_events!C3015)-FIND("_run-",gait_events!C3015,1)-4),"")</f>
        <v/>
      </c>
      <c r="G3812" s="0" t="str">
        <f aca="false">gait_events!D3015</f>
        <v>right_ankle</v>
      </c>
      <c r="H3812" s="0" t="str">
        <f aca="false">gait_events!E3015</f>
        <v>FC</v>
      </c>
      <c r="I3812" s="0" t="n">
        <f aca="false">IF(gait_events!F3015&lt;&gt;"",gait_events!F3015,NA())</f>
        <v>846</v>
      </c>
      <c r="J3812" s="0" t="n">
        <f aca="false">IF(gait_events!G3015&lt;&gt;"",gait_events!G3015,NA())</f>
        <v>850</v>
      </c>
      <c r="K3812" s="0" t="n">
        <f aca="false">I3812-J3812</f>
        <v>-4</v>
      </c>
      <c r="L3812" s="0" t="n">
        <f aca="false">K3812*5</f>
        <v>-20</v>
      </c>
      <c r="M3812" s="0" t="n">
        <f aca="false">IF(NOT(ISNA(I3812)),1,0)</f>
        <v>1</v>
      </c>
      <c r="N3812" s="0" t="n">
        <f aca="false">IF(NOT(ISNA(J3812)),1,0)</f>
        <v>1</v>
      </c>
      <c r="O3812" s="0" t="n">
        <f aca="false">IF(AND(NOT(ISNA(I3812)),NOT(ISNA(J3812))),1,0)</f>
        <v>1</v>
      </c>
      <c r="P3812" s="0" t="n">
        <f aca="false">IF(AND(NOT(ISNA(I3812)),ISNA(J3812)),1,0)</f>
        <v>0</v>
      </c>
      <c r="Q3812" s="0" t="n">
        <f aca="false">IF(AND(ISNA(I3812),NOT(ISNA(J3812))),1,0)</f>
        <v>0</v>
      </c>
      <c r="R3812" s="0" t="n">
        <f aca="false">IF(SUM(O3812:Q3812)&lt;&gt;1,"ERROR",1)</f>
        <v>1</v>
      </c>
    </row>
    <row r="3813" customFormat="false" ht="12.8" hidden="false" customHeight="false" outlineLevel="0" collapsed="false">
      <c r="A3813" s="0" t="str">
        <f aca="false">gait_events!B3016</f>
        <v>pp078</v>
      </c>
      <c r="B3813" s="0" t="str">
        <f aca="false">VLOOKUP(A3813,participants!A:B,2,0)</f>
        <v>M</v>
      </c>
      <c r="C3813" s="0" t="n">
        <f aca="false">VLOOKUP(A3813,participants!A:C,3,0)</f>
        <v>26</v>
      </c>
      <c r="D3813" s="0" t="str">
        <f aca="false">VLOOKUP(A3813,participants!A:F,6,0)</f>
        <v>MS</v>
      </c>
      <c r="E3813" s="0" t="str">
        <f aca="false">IF(LEN(SUBSTITUTE(gait_events!C3016,"_run-",""))&lt;&gt;LEN(gait_events!C3016),LEFT(RIGHT(gait_events!C3016,LEN(gait_events!C3016)-19),FIND("_run-",RIGHT(gait_events!C3016,LEN(gait_events!C3016)-19),1)-1),RIGHT(gait_events!C3016,LEN(gait_events!C3016)-19))</f>
        <v>Slow</v>
      </c>
      <c r="F3813" s="0" t="str">
        <f aca="false">IF(LEN(SUBSTITUTE(gait_events!C3016,"_run-",""))&lt;&gt;LEN(gait_events!C3016),RIGHT(gait_events!C3016,LEN(gait_events!C3016)-FIND("_run-",gait_events!C3016,1)-4),"")</f>
        <v/>
      </c>
      <c r="G3813" s="0" t="str">
        <f aca="false">gait_events!D3016</f>
        <v>right_ankle</v>
      </c>
      <c r="H3813" s="0" t="str">
        <f aca="false">gait_events!E3016</f>
        <v>FC</v>
      </c>
      <c r="I3813" s="0" t="n">
        <f aca="false">IF(gait_events!F3016&lt;&gt;"",gait_events!F3016,NA())</f>
        <v>1330</v>
      </c>
      <c r="J3813" s="0" t="n">
        <f aca="false">IF(gait_events!G3016&lt;&gt;"",gait_events!G3016,NA())</f>
        <v>1333</v>
      </c>
      <c r="K3813" s="0" t="n">
        <f aca="false">I3813-J3813</f>
        <v>-3</v>
      </c>
      <c r="L3813" s="0" t="n">
        <f aca="false">K3813*5</f>
        <v>-15</v>
      </c>
      <c r="M3813" s="0" t="n">
        <f aca="false">IF(NOT(ISNA(I3813)),1,0)</f>
        <v>1</v>
      </c>
      <c r="N3813" s="0" t="n">
        <f aca="false">IF(NOT(ISNA(J3813)),1,0)</f>
        <v>1</v>
      </c>
      <c r="O3813" s="0" t="n">
        <f aca="false">IF(AND(NOT(ISNA(I3813)),NOT(ISNA(J3813))),1,0)</f>
        <v>1</v>
      </c>
      <c r="P3813" s="0" t="n">
        <f aca="false">IF(AND(NOT(ISNA(I3813)),ISNA(J3813)),1,0)</f>
        <v>0</v>
      </c>
      <c r="Q3813" s="0" t="n">
        <f aca="false">IF(AND(ISNA(I3813),NOT(ISNA(J3813))),1,0)</f>
        <v>0</v>
      </c>
      <c r="R3813" s="0" t="n">
        <f aca="false">IF(SUM(O3813:Q3813)&lt;&gt;1,"ERROR",1)</f>
        <v>1</v>
      </c>
    </row>
    <row r="3814" customFormat="false" ht="12.8" hidden="false" customHeight="false" outlineLevel="0" collapsed="false">
      <c r="A3814" s="0" t="str">
        <f aca="false">gait_events!B3017</f>
        <v>pp078</v>
      </c>
      <c r="B3814" s="0" t="str">
        <f aca="false">VLOOKUP(A3814,participants!A:B,2,0)</f>
        <v>M</v>
      </c>
      <c r="C3814" s="0" t="n">
        <f aca="false">VLOOKUP(A3814,participants!A:C,3,0)</f>
        <v>26</v>
      </c>
      <c r="D3814" s="0" t="str">
        <f aca="false">VLOOKUP(A3814,participants!A:F,6,0)</f>
        <v>MS</v>
      </c>
      <c r="E3814" s="0" t="str">
        <f aca="false">IF(LEN(SUBSTITUTE(gait_events!C3017,"_run-",""))&lt;&gt;LEN(gait_events!C3017),LEFT(RIGHT(gait_events!C3017,LEN(gait_events!C3017)-19),FIND("_run-",RIGHT(gait_events!C3017,LEN(gait_events!C3017)-19),1)-1),RIGHT(gait_events!C3017,LEN(gait_events!C3017)-19))</f>
        <v>Slow</v>
      </c>
      <c r="F3814" s="0" t="str">
        <f aca="false">IF(LEN(SUBSTITUTE(gait_events!C3017,"_run-",""))&lt;&gt;LEN(gait_events!C3017),RIGHT(gait_events!C3017,LEN(gait_events!C3017)-FIND("_run-",gait_events!C3017,1)-4),"")</f>
        <v/>
      </c>
      <c r="G3814" s="0" t="str">
        <f aca="false">gait_events!D3017</f>
        <v>right_ankle</v>
      </c>
      <c r="H3814" s="0" t="str">
        <f aca="false">gait_events!E3017</f>
        <v>FC</v>
      </c>
      <c r="I3814" s="0" t="n">
        <f aca="false">IF(gait_events!F3017&lt;&gt;"",gait_events!F3017,NA())</f>
        <v>1804</v>
      </c>
      <c r="J3814" s="0" t="n">
        <f aca="false">IF(gait_events!G3017&lt;&gt;"",gait_events!G3017,NA())</f>
        <v>1809</v>
      </c>
      <c r="K3814" s="0" t="n">
        <f aca="false">I3814-J3814</f>
        <v>-5</v>
      </c>
      <c r="L3814" s="0" t="n">
        <f aca="false">K3814*5</f>
        <v>-25</v>
      </c>
      <c r="M3814" s="0" t="n">
        <f aca="false">IF(NOT(ISNA(I3814)),1,0)</f>
        <v>1</v>
      </c>
      <c r="N3814" s="0" t="n">
        <f aca="false">IF(NOT(ISNA(J3814)),1,0)</f>
        <v>1</v>
      </c>
      <c r="O3814" s="0" t="n">
        <f aca="false">IF(AND(NOT(ISNA(I3814)),NOT(ISNA(J3814))),1,0)</f>
        <v>1</v>
      </c>
      <c r="P3814" s="0" t="n">
        <f aca="false">IF(AND(NOT(ISNA(I3814)),ISNA(J3814)),1,0)</f>
        <v>0</v>
      </c>
      <c r="Q3814" s="0" t="n">
        <f aca="false">IF(AND(ISNA(I3814),NOT(ISNA(J3814))),1,0)</f>
        <v>0</v>
      </c>
      <c r="R3814" s="0" t="n">
        <f aca="false">IF(SUM(O3814:Q3814)&lt;&gt;1,"ERROR",1)</f>
        <v>1</v>
      </c>
    </row>
    <row r="3815" customFormat="false" ht="12.8" hidden="false" customHeight="false" outlineLevel="0" collapsed="false">
      <c r="A3815" s="0" t="str">
        <f aca="false">gait_events!B3018</f>
        <v>pp078</v>
      </c>
      <c r="B3815" s="0" t="str">
        <f aca="false">VLOOKUP(A3815,participants!A:B,2,0)</f>
        <v>M</v>
      </c>
      <c r="C3815" s="0" t="n">
        <f aca="false">VLOOKUP(A3815,participants!A:C,3,0)</f>
        <v>26</v>
      </c>
      <c r="D3815" s="0" t="str">
        <f aca="false">VLOOKUP(A3815,participants!A:F,6,0)</f>
        <v>MS</v>
      </c>
      <c r="E3815" s="0" t="str">
        <f aca="false">IF(LEN(SUBSTITUTE(gait_events!C3018,"_run-",""))&lt;&gt;LEN(gait_events!C3018),LEFT(RIGHT(gait_events!C3018,LEN(gait_events!C3018)-19),FIND("_run-",RIGHT(gait_events!C3018,LEN(gait_events!C3018)-19),1)-1),RIGHT(gait_events!C3018,LEN(gait_events!C3018)-19))</f>
        <v>Slow</v>
      </c>
      <c r="F3815" s="0" t="str">
        <f aca="false">IF(LEN(SUBSTITUTE(gait_events!C3018,"_run-",""))&lt;&gt;LEN(gait_events!C3018),RIGHT(gait_events!C3018,LEN(gait_events!C3018)-FIND("_run-",gait_events!C3018,1)-4),"")</f>
        <v/>
      </c>
      <c r="G3815" s="0" t="str">
        <f aca="false">gait_events!D3018</f>
        <v>right_ankle</v>
      </c>
      <c r="H3815" s="0" t="str">
        <f aca="false">gait_events!E3018</f>
        <v>FC</v>
      </c>
      <c r="I3815" s="0" t="n">
        <f aca="false">IF(gait_events!F3018&lt;&gt;"",gait_events!F3018,NA())</f>
        <v>2286</v>
      </c>
      <c r="J3815" s="0" t="n">
        <f aca="false">IF(gait_events!G3018&lt;&gt;"",gait_events!G3018,NA())</f>
        <v>2292</v>
      </c>
      <c r="K3815" s="0" t="n">
        <f aca="false">I3815-J3815</f>
        <v>-6</v>
      </c>
      <c r="L3815" s="0" t="n">
        <f aca="false">K3815*5</f>
        <v>-30</v>
      </c>
      <c r="M3815" s="0" t="n">
        <f aca="false">IF(NOT(ISNA(I3815)),1,0)</f>
        <v>1</v>
      </c>
      <c r="N3815" s="0" t="n">
        <f aca="false">IF(NOT(ISNA(J3815)),1,0)</f>
        <v>1</v>
      </c>
      <c r="O3815" s="0" t="n">
        <f aca="false">IF(AND(NOT(ISNA(I3815)),NOT(ISNA(J3815))),1,0)</f>
        <v>1</v>
      </c>
      <c r="P3815" s="0" t="n">
        <f aca="false">IF(AND(NOT(ISNA(I3815)),ISNA(J3815)),1,0)</f>
        <v>0</v>
      </c>
      <c r="Q3815" s="0" t="n">
        <f aca="false">IF(AND(ISNA(I3815),NOT(ISNA(J3815))),1,0)</f>
        <v>0</v>
      </c>
      <c r="R3815" s="0" t="n">
        <f aca="false">IF(SUM(O3815:Q3815)&lt;&gt;1,"ERROR",1)</f>
        <v>1</v>
      </c>
    </row>
    <row r="3816" customFormat="false" ht="12.8" hidden="false" customHeight="false" outlineLevel="0" collapsed="false">
      <c r="A3816" s="0" t="str">
        <f aca="false">gait_events!B3019</f>
        <v>pp078</v>
      </c>
      <c r="B3816" s="0" t="str">
        <f aca="false">VLOOKUP(A3816,participants!A:B,2,0)</f>
        <v>M</v>
      </c>
      <c r="C3816" s="0" t="n">
        <f aca="false">VLOOKUP(A3816,participants!A:C,3,0)</f>
        <v>26</v>
      </c>
      <c r="D3816" s="0" t="str">
        <f aca="false">VLOOKUP(A3816,participants!A:F,6,0)</f>
        <v>MS</v>
      </c>
      <c r="E3816" s="0" t="str">
        <f aca="false">IF(LEN(SUBSTITUTE(gait_events!C3019,"_run-",""))&lt;&gt;LEN(gait_events!C3019),LEFT(RIGHT(gait_events!C3019,LEN(gait_events!C3019)-19),FIND("_run-",RIGHT(gait_events!C3019,LEN(gait_events!C3019)-19),1)-1),RIGHT(gait_events!C3019,LEN(gait_events!C3019)-19))</f>
        <v>Slow</v>
      </c>
      <c r="F3816" s="0" t="str">
        <f aca="false">IF(LEN(SUBSTITUTE(gait_events!C3019,"_run-",""))&lt;&gt;LEN(gait_events!C3019),RIGHT(gait_events!C3019,LEN(gait_events!C3019)-FIND("_run-",gait_events!C3019,1)-4),"")</f>
        <v/>
      </c>
      <c r="G3816" s="0" t="str">
        <f aca="false">gait_events!D3019</f>
        <v>right_ankle</v>
      </c>
      <c r="H3816" s="0" t="str">
        <f aca="false">gait_events!E3019</f>
        <v>FC</v>
      </c>
      <c r="I3816" s="0" t="n">
        <f aca="false">IF(gait_events!F3019&lt;&gt;"",gait_events!F3019,NA())</f>
        <v>2766</v>
      </c>
      <c r="J3816" s="0" t="n">
        <f aca="false">IF(gait_events!G3019&lt;&gt;"",gait_events!G3019,NA())</f>
        <v>2769</v>
      </c>
      <c r="K3816" s="0" t="n">
        <f aca="false">I3816-J3816</f>
        <v>-3</v>
      </c>
      <c r="L3816" s="0" t="n">
        <f aca="false">K3816*5</f>
        <v>-15</v>
      </c>
      <c r="M3816" s="0" t="n">
        <f aca="false">IF(NOT(ISNA(I3816)),1,0)</f>
        <v>1</v>
      </c>
      <c r="N3816" s="0" t="n">
        <f aca="false">IF(NOT(ISNA(J3816)),1,0)</f>
        <v>1</v>
      </c>
      <c r="O3816" s="0" t="n">
        <f aca="false">IF(AND(NOT(ISNA(I3816)),NOT(ISNA(J3816))),1,0)</f>
        <v>1</v>
      </c>
      <c r="P3816" s="0" t="n">
        <f aca="false">IF(AND(NOT(ISNA(I3816)),ISNA(J3816)),1,0)</f>
        <v>0</v>
      </c>
      <c r="Q3816" s="0" t="n">
        <f aca="false">IF(AND(ISNA(I3816),NOT(ISNA(J3816))),1,0)</f>
        <v>0</v>
      </c>
      <c r="R3816" s="0" t="n">
        <f aca="false">IF(SUM(O3816:Q3816)&lt;&gt;1,"ERROR",1)</f>
        <v>1</v>
      </c>
    </row>
    <row r="3817" customFormat="false" ht="12.8" hidden="false" customHeight="false" outlineLevel="0" collapsed="false">
      <c r="A3817" s="0" t="str">
        <f aca="false">gait_events!B3020</f>
        <v>pp078</v>
      </c>
      <c r="B3817" s="0" t="str">
        <f aca="false">VLOOKUP(A3817,participants!A:B,2,0)</f>
        <v>M</v>
      </c>
      <c r="C3817" s="0" t="n">
        <f aca="false">VLOOKUP(A3817,participants!A:C,3,0)</f>
        <v>26</v>
      </c>
      <c r="D3817" s="0" t="str">
        <f aca="false">VLOOKUP(A3817,participants!A:F,6,0)</f>
        <v>MS</v>
      </c>
      <c r="E3817" s="0" t="str">
        <f aca="false">IF(LEN(SUBSTITUTE(gait_events!C3020,"_run-",""))&lt;&gt;LEN(gait_events!C3020),LEFT(RIGHT(gait_events!C3020,LEN(gait_events!C3020)-19),FIND("_run-",RIGHT(gait_events!C3020,LEN(gait_events!C3020)-19),1)-1),RIGHT(gait_events!C3020,LEN(gait_events!C3020)-19))</f>
        <v>Slow</v>
      </c>
      <c r="F3817" s="0" t="str">
        <f aca="false">IF(LEN(SUBSTITUTE(gait_events!C3020,"_run-",""))&lt;&gt;LEN(gait_events!C3020),RIGHT(gait_events!C3020,LEN(gait_events!C3020)-FIND("_run-",gait_events!C3020,1)-4),"")</f>
        <v/>
      </c>
      <c r="G3817" s="0" t="str">
        <f aca="false">gait_events!D3020</f>
        <v>right_ankle</v>
      </c>
      <c r="H3817" s="0" t="str">
        <f aca="false">gait_events!E3020</f>
        <v>FC</v>
      </c>
      <c r="I3817" s="0" t="n">
        <f aca="false">IF(gait_events!F3020&lt;&gt;"",gait_events!F3020,NA())</f>
        <v>3241</v>
      </c>
      <c r="J3817" s="0" t="n">
        <f aca="false">IF(gait_events!G3020&lt;&gt;"",gait_events!G3020,NA())</f>
        <v>3241</v>
      </c>
      <c r="K3817" s="0" t="n">
        <f aca="false">I3817-J3817</f>
        <v>0</v>
      </c>
      <c r="L3817" s="0" t="n">
        <f aca="false">K3817*5</f>
        <v>0</v>
      </c>
      <c r="M3817" s="0" t="n">
        <f aca="false">IF(NOT(ISNA(I3817)),1,0)</f>
        <v>1</v>
      </c>
      <c r="N3817" s="0" t="n">
        <f aca="false">IF(NOT(ISNA(J3817)),1,0)</f>
        <v>1</v>
      </c>
      <c r="O3817" s="0" t="n">
        <f aca="false">IF(AND(NOT(ISNA(I3817)),NOT(ISNA(J3817))),1,0)</f>
        <v>1</v>
      </c>
      <c r="P3817" s="0" t="n">
        <f aca="false">IF(AND(NOT(ISNA(I3817)),ISNA(J3817)),1,0)</f>
        <v>0</v>
      </c>
      <c r="Q3817" s="0" t="n">
        <f aca="false">IF(AND(ISNA(I3817),NOT(ISNA(J3817))),1,0)</f>
        <v>0</v>
      </c>
      <c r="R3817" s="0" t="n">
        <f aca="false">IF(SUM(O3817:Q3817)&lt;&gt;1,"ERROR",1)</f>
        <v>1</v>
      </c>
    </row>
    <row r="3818" customFormat="false" ht="12.8" hidden="false" customHeight="false" outlineLevel="0" collapsed="false">
      <c r="A3818" s="0" t="str">
        <f aca="false">gait_events!B3021</f>
        <v>pp078</v>
      </c>
      <c r="B3818" s="0" t="str">
        <f aca="false">VLOOKUP(A3818,participants!A:B,2,0)</f>
        <v>M</v>
      </c>
      <c r="C3818" s="0" t="n">
        <f aca="false">VLOOKUP(A3818,participants!A:C,3,0)</f>
        <v>26</v>
      </c>
      <c r="D3818" s="0" t="str">
        <f aca="false">VLOOKUP(A3818,participants!A:F,6,0)</f>
        <v>MS</v>
      </c>
      <c r="E3818" s="0" t="str">
        <f aca="false">IF(LEN(SUBSTITUTE(gait_events!C3021,"_run-",""))&lt;&gt;LEN(gait_events!C3021),LEFT(RIGHT(gait_events!C3021,LEN(gait_events!C3021)-19),FIND("_run-",RIGHT(gait_events!C3021,LEN(gait_events!C3021)-19),1)-1),RIGHT(gait_events!C3021,LEN(gait_events!C3021)-19))</f>
        <v>Slow</v>
      </c>
      <c r="F3818" s="0" t="str">
        <f aca="false">IF(LEN(SUBSTITUTE(gait_events!C3021,"_run-",""))&lt;&gt;LEN(gait_events!C3021),RIGHT(gait_events!C3021,LEN(gait_events!C3021)-FIND("_run-",gait_events!C3021,1)-4),"")</f>
        <v/>
      </c>
      <c r="G3818" s="0" t="str">
        <f aca="false">gait_events!D3021</f>
        <v>right_ankle</v>
      </c>
      <c r="H3818" s="0" t="str">
        <f aca="false">gait_events!E3021</f>
        <v>FC</v>
      </c>
      <c r="I3818" s="0" t="n">
        <f aca="false">IF(gait_events!F3021&lt;&gt;"",gait_events!F3021,NA())</f>
        <v>3738</v>
      </c>
      <c r="J3818" s="0" t="n">
        <f aca="false">IF(gait_events!G3021&lt;&gt;"",gait_events!G3021,NA())</f>
        <v>3740</v>
      </c>
      <c r="K3818" s="0" t="n">
        <f aca="false">I3818-J3818</f>
        <v>-2</v>
      </c>
      <c r="L3818" s="0" t="n">
        <f aca="false">K3818*5</f>
        <v>-10</v>
      </c>
      <c r="M3818" s="0" t="n">
        <f aca="false">IF(NOT(ISNA(I3818)),1,0)</f>
        <v>1</v>
      </c>
      <c r="N3818" s="0" t="n">
        <f aca="false">IF(NOT(ISNA(J3818)),1,0)</f>
        <v>1</v>
      </c>
      <c r="O3818" s="0" t="n">
        <f aca="false">IF(AND(NOT(ISNA(I3818)),NOT(ISNA(J3818))),1,0)</f>
        <v>1</v>
      </c>
      <c r="P3818" s="0" t="n">
        <f aca="false">IF(AND(NOT(ISNA(I3818)),ISNA(J3818)),1,0)</f>
        <v>0</v>
      </c>
      <c r="Q3818" s="0" t="n">
        <f aca="false">IF(AND(ISNA(I3818),NOT(ISNA(J3818))),1,0)</f>
        <v>0</v>
      </c>
      <c r="R3818" s="0" t="n">
        <f aca="false">IF(SUM(O3818:Q3818)&lt;&gt;1,"ERROR",1)</f>
        <v>1</v>
      </c>
    </row>
    <row r="3819" customFormat="false" ht="12.8" hidden="false" customHeight="false" outlineLevel="0" collapsed="false">
      <c r="A3819" s="0" t="str">
        <f aca="false">gait_events!B3022</f>
        <v>pp078</v>
      </c>
      <c r="B3819" s="0" t="str">
        <f aca="false">VLOOKUP(A3819,participants!A:B,2,0)</f>
        <v>M</v>
      </c>
      <c r="C3819" s="0" t="n">
        <f aca="false">VLOOKUP(A3819,participants!A:C,3,0)</f>
        <v>26</v>
      </c>
      <c r="D3819" s="0" t="str">
        <f aca="false">VLOOKUP(A3819,participants!A:F,6,0)</f>
        <v>MS</v>
      </c>
      <c r="E3819" s="0" t="str">
        <f aca="false">IF(LEN(SUBSTITUTE(gait_events!C3022,"_run-",""))&lt;&gt;LEN(gait_events!C3022),LEFT(RIGHT(gait_events!C3022,LEN(gait_events!C3022)-19),FIND("_run-",RIGHT(gait_events!C3022,LEN(gait_events!C3022)-19),1)-1),RIGHT(gait_events!C3022,LEN(gait_events!C3022)-19))</f>
        <v>Slow</v>
      </c>
      <c r="F3819" s="0" t="str">
        <f aca="false">IF(LEN(SUBSTITUTE(gait_events!C3022,"_run-",""))&lt;&gt;LEN(gait_events!C3022),RIGHT(gait_events!C3022,LEN(gait_events!C3022)-FIND("_run-",gait_events!C3022,1)-4),"")</f>
        <v/>
      </c>
      <c r="G3819" s="0" t="str">
        <f aca="false">gait_events!D3022</f>
        <v>left_shank</v>
      </c>
      <c r="H3819" s="0" t="str">
        <f aca="false">gait_events!E3022</f>
        <v>IC</v>
      </c>
      <c r="I3819" s="0" t="n">
        <f aca="false">IF(gait_events!F3022&lt;&gt;"",gait_events!F3022,NA())</f>
        <v>307</v>
      </c>
      <c r="J3819" s="0" t="n">
        <f aca="false">IF(gait_events!G3022&lt;&gt;"",gait_events!G3022,NA())</f>
        <v>302</v>
      </c>
      <c r="K3819" s="0" t="n">
        <f aca="false">I3819-J3819</f>
        <v>5</v>
      </c>
      <c r="L3819" s="0" t="n">
        <f aca="false">K3819*5</f>
        <v>25</v>
      </c>
      <c r="M3819" s="0" t="n">
        <f aca="false">IF(NOT(ISNA(I3819)),1,0)</f>
        <v>1</v>
      </c>
      <c r="N3819" s="0" t="n">
        <f aca="false">IF(NOT(ISNA(J3819)),1,0)</f>
        <v>1</v>
      </c>
      <c r="O3819" s="0" t="n">
        <f aca="false">IF(AND(NOT(ISNA(I3819)),NOT(ISNA(J3819))),1,0)</f>
        <v>1</v>
      </c>
      <c r="P3819" s="0" t="n">
        <f aca="false">IF(AND(NOT(ISNA(I3819)),ISNA(J3819)),1,0)</f>
        <v>0</v>
      </c>
      <c r="Q3819" s="0" t="n">
        <f aca="false">IF(AND(ISNA(I3819),NOT(ISNA(J3819))),1,0)</f>
        <v>0</v>
      </c>
      <c r="R3819" s="0" t="n">
        <f aca="false">IF(SUM(O3819:Q3819)&lt;&gt;1,"ERROR",1)</f>
        <v>1</v>
      </c>
    </row>
    <row r="3820" customFormat="false" ht="12.8" hidden="false" customHeight="false" outlineLevel="0" collapsed="false">
      <c r="A3820" s="0" t="str">
        <f aca="false">gait_events!B3023</f>
        <v>pp078</v>
      </c>
      <c r="B3820" s="0" t="str">
        <f aca="false">VLOOKUP(A3820,participants!A:B,2,0)</f>
        <v>M</v>
      </c>
      <c r="C3820" s="0" t="n">
        <f aca="false">VLOOKUP(A3820,participants!A:C,3,0)</f>
        <v>26</v>
      </c>
      <c r="D3820" s="0" t="str">
        <f aca="false">VLOOKUP(A3820,participants!A:F,6,0)</f>
        <v>MS</v>
      </c>
      <c r="E3820" s="0" t="str">
        <f aca="false">IF(LEN(SUBSTITUTE(gait_events!C3023,"_run-",""))&lt;&gt;LEN(gait_events!C3023),LEFT(RIGHT(gait_events!C3023,LEN(gait_events!C3023)-19),FIND("_run-",RIGHT(gait_events!C3023,LEN(gait_events!C3023)-19),1)-1),RIGHT(gait_events!C3023,LEN(gait_events!C3023)-19))</f>
        <v>Slow</v>
      </c>
      <c r="F3820" s="0" t="str">
        <f aca="false">IF(LEN(SUBSTITUTE(gait_events!C3023,"_run-",""))&lt;&gt;LEN(gait_events!C3023),RIGHT(gait_events!C3023,LEN(gait_events!C3023)-FIND("_run-",gait_events!C3023,1)-4),"")</f>
        <v/>
      </c>
      <c r="G3820" s="0" t="str">
        <f aca="false">gait_events!D3023</f>
        <v>left_shank</v>
      </c>
      <c r="H3820" s="0" t="str">
        <f aca="false">gait_events!E3023</f>
        <v>IC</v>
      </c>
      <c r="I3820" s="0" t="n">
        <f aca="false">IF(gait_events!F3023&lt;&gt;"",gait_events!F3023,NA())</f>
        <v>760</v>
      </c>
      <c r="J3820" s="0" t="n">
        <f aca="false">IF(gait_events!G3023&lt;&gt;"",gait_events!G3023,NA())</f>
        <v>756</v>
      </c>
      <c r="K3820" s="0" t="n">
        <f aca="false">I3820-J3820</f>
        <v>4</v>
      </c>
      <c r="L3820" s="0" t="n">
        <f aca="false">K3820*5</f>
        <v>20</v>
      </c>
      <c r="M3820" s="0" t="n">
        <f aca="false">IF(NOT(ISNA(I3820)),1,0)</f>
        <v>1</v>
      </c>
      <c r="N3820" s="0" t="n">
        <f aca="false">IF(NOT(ISNA(J3820)),1,0)</f>
        <v>1</v>
      </c>
      <c r="O3820" s="0" t="n">
        <f aca="false">IF(AND(NOT(ISNA(I3820)),NOT(ISNA(J3820))),1,0)</f>
        <v>1</v>
      </c>
      <c r="P3820" s="0" t="n">
        <f aca="false">IF(AND(NOT(ISNA(I3820)),ISNA(J3820)),1,0)</f>
        <v>0</v>
      </c>
      <c r="Q3820" s="0" t="n">
        <f aca="false">IF(AND(ISNA(I3820),NOT(ISNA(J3820))),1,0)</f>
        <v>0</v>
      </c>
      <c r="R3820" s="0" t="n">
        <f aca="false">IF(SUM(O3820:Q3820)&lt;&gt;1,"ERROR",1)</f>
        <v>1</v>
      </c>
    </row>
    <row r="3821" customFormat="false" ht="12.8" hidden="false" customHeight="false" outlineLevel="0" collapsed="false">
      <c r="A3821" s="0" t="str">
        <f aca="false">gait_events!B3024</f>
        <v>pp078</v>
      </c>
      <c r="B3821" s="0" t="str">
        <f aca="false">VLOOKUP(A3821,participants!A:B,2,0)</f>
        <v>M</v>
      </c>
      <c r="C3821" s="0" t="n">
        <f aca="false">VLOOKUP(A3821,participants!A:C,3,0)</f>
        <v>26</v>
      </c>
      <c r="D3821" s="0" t="str">
        <f aca="false">VLOOKUP(A3821,participants!A:F,6,0)</f>
        <v>MS</v>
      </c>
      <c r="E3821" s="0" t="str">
        <f aca="false">IF(LEN(SUBSTITUTE(gait_events!C3024,"_run-",""))&lt;&gt;LEN(gait_events!C3024),LEFT(RIGHT(gait_events!C3024,LEN(gait_events!C3024)-19),FIND("_run-",RIGHT(gait_events!C3024,LEN(gait_events!C3024)-19),1)-1),RIGHT(gait_events!C3024,LEN(gait_events!C3024)-19))</f>
        <v>Slow</v>
      </c>
      <c r="F3821" s="0" t="str">
        <f aca="false">IF(LEN(SUBSTITUTE(gait_events!C3024,"_run-",""))&lt;&gt;LEN(gait_events!C3024),RIGHT(gait_events!C3024,LEN(gait_events!C3024)-FIND("_run-",gait_events!C3024,1)-4),"")</f>
        <v/>
      </c>
      <c r="G3821" s="0" t="str">
        <f aca="false">gait_events!D3024</f>
        <v>left_shank</v>
      </c>
      <c r="H3821" s="0" t="str">
        <f aca="false">gait_events!E3024</f>
        <v>IC</v>
      </c>
      <c r="I3821" s="0" t="n">
        <f aca="false">IF(gait_events!F3024&lt;&gt;"",gait_events!F3024,NA())</f>
        <v>1209</v>
      </c>
      <c r="J3821" s="0" t="e">
        <f aca="false">IF(gait_events!G3024&lt;&gt;"",gait_events!G3024,NA())</f>
        <v>#N/A</v>
      </c>
      <c r="K3821" s="0" t="e">
        <f aca="false">I3821-J3821</f>
        <v>#N/A</v>
      </c>
      <c r="L3821" s="0" t="e">
        <f aca="false">K3821*5</f>
        <v>#N/A</v>
      </c>
      <c r="M3821" s="0" t="n">
        <f aca="false">IF(NOT(ISNA(I3821)),1,0)</f>
        <v>1</v>
      </c>
      <c r="N3821" s="0" t="n">
        <f aca="false">IF(NOT(ISNA(J3821)),1,0)</f>
        <v>0</v>
      </c>
      <c r="O3821" s="0" t="n">
        <f aca="false">IF(AND(NOT(ISNA(I3821)),NOT(ISNA(J3821))),1,0)</f>
        <v>0</v>
      </c>
      <c r="P3821" s="0" t="n">
        <f aca="false">IF(AND(NOT(ISNA(I3821)),ISNA(J3821)),1,0)</f>
        <v>1</v>
      </c>
      <c r="Q3821" s="0" t="n">
        <f aca="false">IF(AND(ISNA(I3821),NOT(ISNA(J3821))),1,0)</f>
        <v>0</v>
      </c>
      <c r="R3821" s="0" t="n">
        <f aca="false">IF(SUM(O3821:Q3821)&lt;&gt;1,"ERROR",1)</f>
        <v>1</v>
      </c>
    </row>
    <row r="3822" customFormat="false" ht="12.8" hidden="false" customHeight="false" outlineLevel="0" collapsed="false">
      <c r="A3822" s="0" t="str">
        <f aca="false">gait_events!B3025</f>
        <v>pp078</v>
      </c>
      <c r="B3822" s="0" t="str">
        <f aca="false">VLOOKUP(A3822,participants!A:B,2,0)</f>
        <v>M</v>
      </c>
      <c r="C3822" s="0" t="n">
        <f aca="false">VLOOKUP(A3822,participants!A:C,3,0)</f>
        <v>26</v>
      </c>
      <c r="D3822" s="0" t="str">
        <f aca="false">VLOOKUP(A3822,participants!A:F,6,0)</f>
        <v>MS</v>
      </c>
      <c r="E3822" s="0" t="str">
        <f aca="false">IF(LEN(SUBSTITUTE(gait_events!C3025,"_run-",""))&lt;&gt;LEN(gait_events!C3025),LEFT(RIGHT(gait_events!C3025,LEN(gait_events!C3025)-19),FIND("_run-",RIGHT(gait_events!C3025,LEN(gait_events!C3025)-19),1)-1),RIGHT(gait_events!C3025,LEN(gait_events!C3025)-19))</f>
        <v>Slow</v>
      </c>
      <c r="F3822" s="0" t="str">
        <f aca="false">IF(LEN(SUBSTITUTE(gait_events!C3025,"_run-",""))&lt;&gt;LEN(gait_events!C3025),RIGHT(gait_events!C3025,LEN(gait_events!C3025)-FIND("_run-",gait_events!C3025,1)-4),"")</f>
        <v/>
      </c>
      <c r="G3822" s="0" t="str">
        <f aca="false">gait_events!D3025</f>
        <v>left_shank</v>
      </c>
      <c r="H3822" s="0" t="str">
        <f aca="false">gait_events!E3025</f>
        <v>IC</v>
      </c>
      <c r="I3822" s="0" t="n">
        <f aca="false">IF(gait_events!F3025&lt;&gt;"",gait_events!F3025,NA())</f>
        <v>1672</v>
      </c>
      <c r="J3822" s="0" t="n">
        <f aca="false">IF(gait_events!G3025&lt;&gt;"",gait_events!G3025,NA())</f>
        <v>1671</v>
      </c>
      <c r="K3822" s="0" t="n">
        <f aca="false">I3822-J3822</f>
        <v>1</v>
      </c>
      <c r="L3822" s="0" t="n">
        <f aca="false">K3822*5</f>
        <v>5</v>
      </c>
      <c r="M3822" s="0" t="n">
        <f aca="false">IF(NOT(ISNA(I3822)),1,0)</f>
        <v>1</v>
      </c>
      <c r="N3822" s="0" t="n">
        <f aca="false">IF(NOT(ISNA(J3822)),1,0)</f>
        <v>1</v>
      </c>
      <c r="O3822" s="0" t="n">
        <f aca="false">IF(AND(NOT(ISNA(I3822)),NOT(ISNA(J3822))),1,0)</f>
        <v>1</v>
      </c>
      <c r="P3822" s="0" t="n">
        <f aca="false">IF(AND(NOT(ISNA(I3822)),ISNA(J3822)),1,0)</f>
        <v>0</v>
      </c>
      <c r="Q3822" s="0" t="n">
        <f aca="false">IF(AND(ISNA(I3822),NOT(ISNA(J3822))),1,0)</f>
        <v>0</v>
      </c>
      <c r="R3822" s="0" t="n">
        <f aca="false">IF(SUM(O3822:Q3822)&lt;&gt;1,"ERROR",1)</f>
        <v>1</v>
      </c>
    </row>
    <row r="3823" customFormat="false" ht="12.8" hidden="false" customHeight="false" outlineLevel="0" collapsed="false">
      <c r="A3823" s="0" t="str">
        <f aca="false">gait_events!B3026</f>
        <v>pp078</v>
      </c>
      <c r="B3823" s="0" t="str">
        <f aca="false">VLOOKUP(A3823,participants!A:B,2,0)</f>
        <v>M</v>
      </c>
      <c r="C3823" s="0" t="n">
        <f aca="false">VLOOKUP(A3823,participants!A:C,3,0)</f>
        <v>26</v>
      </c>
      <c r="D3823" s="0" t="str">
        <f aca="false">VLOOKUP(A3823,participants!A:F,6,0)</f>
        <v>MS</v>
      </c>
      <c r="E3823" s="0" t="str">
        <f aca="false">IF(LEN(SUBSTITUTE(gait_events!C3026,"_run-",""))&lt;&gt;LEN(gait_events!C3026),LEFT(RIGHT(gait_events!C3026,LEN(gait_events!C3026)-19),FIND("_run-",RIGHT(gait_events!C3026,LEN(gait_events!C3026)-19),1)-1),RIGHT(gait_events!C3026,LEN(gait_events!C3026)-19))</f>
        <v>Slow</v>
      </c>
      <c r="F3823" s="0" t="str">
        <f aca="false">IF(LEN(SUBSTITUTE(gait_events!C3026,"_run-",""))&lt;&gt;LEN(gait_events!C3026),RIGHT(gait_events!C3026,LEN(gait_events!C3026)-FIND("_run-",gait_events!C3026,1)-4),"")</f>
        <v/>
      </c>
      <c r="G3823" s="0" t="str">
        <f aca="false">gait_events!D3026</f>
        <v>left_shank</v>
      </c>
      <c r="H3823" s="0" t="str">
        <f aca="false">gait_events!E3026</f>
        <v>IC</v>
      </c>
      <c r="I3823" s="0" t="n">
        <f aca="false">IF(gait_events!F3026&lt;&gt;"",gait_events!F3026,NA())</f>
        <v>2155</v>
      </c>
      <c r="J3823" s="0" t="n">
        <f aca="false">IF(gait_events!G3026&lt;&gt;"",gait_events!G3026,NA())</f>
        <v>2148</v>
      </c>
      <c r="K3823" s="0" t="n">
        <f aca="false">I3823-J3823</f>
        <v>7</v>
      </c>
      <c r="L3823" s="0" t="n">
        <f aca="false">K3823*5</f>
        <v>35</v>
      </c>
      <c r="M3823" s="0" t="n">
        <f aca="false">IF(NOT(ISNA(I3823)),1,0)</f>
        <v>1</v>
      </c>
      <c r="N3823" s="0" t="n">
        <f aca="false">IF(NOT(ISNA(J3823)),1,0)</f>
        <v>1</v>
      </c>
      <c r="O3823" s="0" t="n">
        <f aca="false">IF(AND(NOT(ISNA(I3823)),NOT(ISNA(J3823))),1,0)</f>
        <v>1</v>
      </c>
      <c r="P3823" s="0" t="n">
        <f aca="false">IF(AND(NOT(ISNA(I3823)),ISNA(J3823)),1,0)</f>
        <v>0</v>
      </c>
      <c r="Q3823" s="0" t="n">
        <f aca="false">IF(AND(ISNA(I3823),NOT(ISNA(J3823))),1,0)</f>
        <v>0</v>
      </c>
      <c r="R3823" s="0" t="n">
        <f aca="false">IF(SUM(O3823:Q3823)&lt;&gt;1,"ERROR",1)</f>
        <v>1</v>
      </c>
    </row>
    <row r="3824" customFormat="false" ht="12.8" hidden="false" customHeight="false" outlineLevel="0" collapsed="false">
      <c r="A3824" s="0" t="str">
        <f aca="false">gait_events!B3027</f>
        <v>pp078</v>
      </c>
      <c r="B3824" s="0" t="str">
        <f aca="false">VLOOKUP(A3824,participants!A:B,2,0)</f>
        <v>M</v>
      </c>
      <c r="C3824" s="0" t="n">
        <f aca="false">VLOOKUP(A3824,participants!A:C,3,0)</f>
        <v>26</v>
      </c>
      <c r="D3824" s="0" t="str">
        <f aca="false">VLOOKUP(A3824,participants!A:F,6,0)</f>
        <v>MS</v>
      </c>
      <c r="E3824" s="0" t="str">
        <f aca="false">IF(LEN(SUBSTITUTE(gait_events!C3027,"_run-",""))&lt;&gt;LEN(gait_events!C3027),LEFT(RIGHT(gait_events!C3027,LEN(gait_events!C3027)-19),FIND("_run-",RIGHT(gait_events!C3027,LEN(gait_events!C3027)-19),1)-1),RIGHT(gait_events!C3027,LEN(gait_events!C3027)-19))</f>
        <v>Slow</v>
      </c>
      <c r="F3824" s="0" t="str">
        <f aca="false">IF(LEN(SUBSTITUTE(gait_events!C3027,"_run-",""))&lt;&gt;LEN(gait_events!C3027),RIGHT(gait_events!C3027,LEN(gait_events!C3027)-FIND("_run-",gait_events!C3027,1)-4),"")</f>
        <v/>
      </c>
      <c r="G3824" s="0" t="str">
        <f aca="false">gait_events!D3027</f>
        <v>left_shank</v>
      </c>
      <c r="H3824" s="0" t="str">
        <f aca="false">gait_events!E3027</f>
        <v>IC</v>
      </c>
      <c r="I3824" s="0" t="n">
        <f aca="false">IF(gait_events!F3027&lt;&gt;"",gait_events!F3027,NA())</f>
        <v>2648</v>
      </c>
      <c r="J3824" s="0" t="n">
        <f aca="false">IF(gait_events!G3027&lt;&gt;"",gait_events!G3027,NA())</f>
        <v>2642</v>
      </c>
      <c r="K3824" s="0" t="n">
        <f aca="false">I3824-J3824</f>
        <v>6</v>
      </c>
      <c r="L3824" s="0" t="n">
        <f aca="false">K3824*5</f>
        <v>30</v>
      </c>
      <c r="M3824" s="0" t="n">
        <f aca="false">IF(NOT(ISNA(I3824)),1,0)</f>
        <v>1</v>
      </c>
      <c r="N3824" s="0" t="n">
        <f aca="false">IF(NOT(ISNA(J3824)),1,0)</f>
        <v>1</v>
      </c>
      <c r="O3824" s="0" t="n">
        <f aca="false">IF(AND(NOT(ISNA(I3824)),NOT(ISNA(J3824))),1,0)</f>
        <v>1</v>
      </c>
      <c r="P3824" s="0" t="n">
        <f aca="false">IF(AND(NOT(ISNA(I3824)),ISNA(J3824)),1,0)</f>
        <v>0</v>
      </c>
      <c r="Q3824" s="0" t="n">
        <f aca="false">IF(AND(ISNA(I3824),NOT(ISNA(J3824))),1,0)</f>
        <v>0</v>
      </c>
      <c r="R3824" s="0" t="n">
        <f aca="false">IF(SUM(O3824:Q3824)&lt;&gt;1,"ERROR",1)</f>
        <v>1</v>
      </c>
    </row>
    <row r="3825" customFormat="false" ht="12.8" hidden="false" customHeight="false" outlineLevel="0" collapsed="false">
      <c r="A3825" s="0" t="str">
        <f aca="false">gait_events!B3028</f>
        <v>pp078</v>
      </c>
      <c r="B3825" s="0" t="str">
        <f aca="false">VLOOKUP(A3825,participants!A:B,2,0)</f>
        <v>M</v>
      </c>
      <c r="C3825" s="0" t="n">
        <f aca="false">VLOOKUP(A3825,participants!A:C,3,0)</f>
        <v>26</v>
      </c>
      <c r="D3825" s="0" t="str">
        <f aca="false">VLOOKUP(A3825,participants!A:F,6,0)</f>
        <v>MS</v>
      </c>
      <c r="E3825" s="0" t="str">
        <f aca="false">IF(LEN(SUBSTITUTE(gait_events!C3028,"_run-",""))&lt;&gt;LEN(gait_events!C3028),LEFT(RIGHT(gait_events!C3028,LEN(gait_events!C3028)-19),FIND("_run-",RIGHT(gait_events!C3028,LEN(gait_events!C3028)-19),1)-1),RIGHT(gait_events!C3028,LEN(gait_events!C3028)-19))</f>
        <v>Slow</v>
      </c>
      <c r="F3825" s="0" t="str">
        <f aca="false">IF(LEN(SUBSTITUTE(gait_events!C3028,"_run-",""))&lt;&gt;LEN(gait_events!C3028),RIGHT(gait_events!C3028,LEN(gait_events!C3028)-FIND("_run-",gait_events!C3028,1)-4),"")</f>
        <v/>
      </c>
      <c r="G3825" s="0" t="str">
        <f aca="false">gait_events!D3028</f>
        <v>left_shank</v>
      </c>
      <c r="H3825" s="0" t="str">
        <f aca="false">gait_events!E3028</f>
        <v>IC</v>
      </c>
      <c r="I3825" s="0" t="n">
        <f aca="false">IF(gait_events!F3028&lt;&gt;"",gait_events!F3028,NA())</f>
        <v>3121</v>
      </c>
      <c r="J3825" s="0" t="n">
        <f aca="false">IF(gait_events!G3028&lt;&gt;"",gait_events!G3028,NA())</f>
        <v>3115</v>
      </c>
      <c r="K3825" s="0" t="n">
        <f aca="false">I3825-J3825</f>
        <v>6</v>
      </c>
      <c r="L3825" s="0" t="n">
        <f aca="false">K3825*5</f>
        <v>30</v>
      </c>
      <c r="M3825" s="0" t="n">
        <f aca="false">IF(NOT(ISNA(I3825)),1,0)</f>
        <v>1</v>
      </c>
      <c r="N3825" s="0" t="n">
        <f aca="false">IF(NOT(ISNA(J3825)),1,0)</f>
        <v>1</v>
      </c>
      <c r="O3825" s="0" t="n">
        <f aca="false">IF(AND(NOT(ISNA(I3825)),NOT(ISNA(J3825))),1,0)</f>
        <v>1</v>
      </c>
      <c r="P3825" s="0" t="n">
        <f aca="false">IF(AND(NOT(ISNA(I3825)),ISNA(J3825)),1,0)</f>
        <v>0</v>
      </c>
      <c r="Q3825" s="0" t="n">
        <f aca="false">IF(AND(ISNA(I3825),NOT(ISNA(J3825))),1,0)</f>
        <v>0</v>
      </c>
      <c r="R3825" s="0" t="n">
        <f aca="false">IF(SUM(O3825:Q3825)&lt;&gt;1,"ERROR",1)</f>
        <v>1</v>
      </c>
    </row>
    <row r="3826" customFormat="false" ht="12.8" hidden="false" customHeight="false" outlineLevel="0" collapsed="false">
      <c r="A3826" s="0" t="str">
        <f aca="false">gait_events!B3029</f>
        <v>pp078</v>
      </c>
      <c r="B3826" s="0" t="str">
        <f aca="false">VLOOKUP(A3826,participants!A:B,2,0)</f>
        <v>M</v>
      </c>
      <c r="C3826" s="0" t="n">
        <f aca="false">VLOOKUP(A3826,participants!A:C,3,0)</f>
        <v>26</v>
      </c>
      <c r="D3826" s="0" t="str">
        <f aca="false">VLOOKUP(A3826,participants!A:F,6,0)</f>
        <v>MS</v>
      </c>
      <c r="E3826" s="0" t="str">
        <f aca="false">IF(LEN(SUBSTITUTE(gait_events!C3029,"_run-",""))&lt;&gt;LEN(gait_events!C3029),LEFT(RIGHT(gait_events!C3029,LEN(gait_events!C3029)-19),FIND("_run-",RIGHT(gait_events!C3029,LEN(gait_events!C3029)-19),1)-1),RIGHT(gait_events!C3029,LEN(gait_events!C3029)-19))</f>
        <v>Slow</v>
      </c>
      <c r="F3826" s="0" t="str">
        <f aca="false">IF(LEN(SUBSTITUTE(gait_events!C3029,"_run-",""))&lt;&gt;LEN(gait_events!C3029),RIGHT(gait_events!C3029,LEN(gait_events!C3029)-FIND("_run-",gait_events!C3029,1)-4),"")</f>
        <v/>
      </c>
      <c r="G3826" s="0" t="str">
        <f aca="false">gait_events!D3029</f>
        <v>left_shank</v>
      </c>
      <c r="H3826" s="0" t="str">
        <f aca="false">gait_events!E3029</f>
        <v>IC</v>
      </c>
      <c r="I3826" s="0" t="n">
        <f aca="false">IF(gait_events!F3029&lt;&gt;"",gait_events!F3029,NA())</f>
        <v>3590</v>
      </c>
      <c r="J3826" s="0" t="n">
        <f aca="false">IF(gait_events!G3029&lt;&gt;"",gait_events!G3029,NA())</f>
        <v>3585</v>
      </c>
      <c r="K3826" s="0" t="n">
        <f aca="false">I3826-J3826</f>
        <v>5</v>
      </c>
      <c r="L3826" s="0" t="n">
        <f aca="false">K3826*5</f>
        <v>25</v>
      </c>
      <c r="M3826" s="0" t="n">
        <f aca="false">IF(NOT(ISNA(I3826)),1,0)</f>
        <v>1</v>
      </c>
      <c r="N3826" s="0" t="n">
        <f aca="false">IF(NOT(ISNA(J3826)),1,0)</f>
        <v>1</v>
      </c>
      <c r="O3826" s="0" t="n">
        <f aca="false">IF(AND(NOT(ISNA(I3826)),NOT(ISNA(J3826))),1,0)</f>
        <v>1</v>
      </c>
      <c r="P3826" s="0" t="n">
        <f aca="false">IF(AND(NOT(ISNA(I3826)),ISNA(J3826)),1,0)</f>
        <v>0</v>
      </c>
      <c r="Q3826" s="0" t="n">
        <f aca="false">IF(AND(ISNA(I3826),NOT(ISNA(J3826))),1,0)</f>
        <v>0</v>
      </c>
      <c r="R3826" s="0" t="n">
        <f aca="false">IF(SUM(O3826:Q3826)&lt;&gt;1,"ERROR",1)</f>
        <v>1</v>
      </c>
    </row>
    <row r="3827" customFormat="false" ht="12.8" hidden="false" customHeight="false" outlineLevel="0" collapsed="false">
      <c r="A3827" s="0" t="str">
        <f aca="false">gait_events!B3030</f>
        <v>pp078</v>
      </c>
      <c r="B3827" s="0" t="str">
        <f aca="false">VLOOKUP(A3827,participants!A:B,2,0)</f>
        <v>M</v>
      </c>
      <c r="C3827" s="0" t="n">
        <f aca="false">VLOOKUP(A3827,participants!A:C,3,0)</f>
        <v>26</v>
      </c>
      <c r="D3827" s="0" t="str">
        <f aca="false">VLOOKUP(A3827,participants!A:F,6,0)</f>
        <v>MS</v>
      </c>
      <c r="E3827" s="0" t="str">
        <f aca="false">IF(LEN(SUBSTITUTE(gait_events!C3030,"_run-",""))&lt;&gt;LEN(gait_events!C3030),LEFT(RIGHT(gait_events!C3030,LEN(gait_events!C3030)-19),FIND("_run-",RIGHT(gait_events!C3030,LEN(gait_events!C3030)-19),1)-1),RIGHT(gait_events!C3030,LEN(gait_events!C3030)-19))</f>
        <v>Slow</v>
      </c>
      <c r="F3827" s="0" t="str">
        <f aca="false">IF(LEN(SUBSTITUTE(gait_events!C3030,"_run-",""))&lt;&gt;LEN(gait_events!C3030),RIGHT(gait_events!C3030,LEN(gait_events!C3030)-FIND("_run-",gait_events!C3030,1)-4),"")</f>
        <v/>
      </c>
      <c r="G3827" s="0" t="str">
        <f aca="false">gait_events!D3030</f>
        <v>left_shank</v>
      </c>
      <c r="H3827" s="0" t="str">
        <f aca="false">gait_events!E3030</f>
        <v>FC</v>
      </c>
      <c r="I3827" s="0" t="n">
        <f aca="false">IF(gait_events!F3030&lt;&gt;"",gait_events!F3030,NA())</f>
        <v>192</v>
      </c>
      <c r="J3827" s="0" t="n">
        <f aca="false">IF(gait_events!G3030&lt;&gt;"",gait_events!G3030,NA())</f>
        <v>197</v>
      </c>
      <c r="K3827" s="0" t="n">
        <f aca="false">I3827-J3827</f>
        <v>-5</v>
      </c>
      <c r="L3827" s="0" t="n">
        <f aca="false">K3827*5</f>
        <v>-25</v>
      </c>
      <c r="M3827" s="0" t="n">
        <f aca="false">IF(NOT(ISNA(I3827)),1,0)</f>
        <v>1</v>
      </c>
      <c r="N3827" s="0" t="n">
        <f aca="false">IF(NOT(ISNA(J3827)),1,0)</f>
        <v>1</v>
      </c>
      <c r="O3827" s="0" t="n">
        <f aca="false">IF(AND(NOT(ISNA(I3827)),NOT(ISNA(J3827))),1,0)</f>
        <v>1</v>
      </c>
      <c r="P3827" s="0" t="n">
        <f aca="false">IF(AND(NOT(ISNA(I3827)),ISNA(J3827)),1,0)</f>
        <v>0</v>
      </c>
      <c r="Q3827" s="0" t="n">
        <f aca="false">IF(AND(ISNA(I3827),NOT(ISNA(J3827))),1,0)</f>
        <v>0</v>
      </c>
      <c r="R3827" s="0" t="n">
        <f aca="false">IF(SUM(O3827:Q3827)&lt;&gt;1,"ERROR",1)</f>
        <v>1</v>
      </c>
    </row>
    <row r="3828" customFormat="false" ht="12.8" hidden="false" customHeight="false" outlineLevel="0" collapsed="false">
      <c r="A3828" s="0" t="str">
        <f aca="false">gait_events!B3031</f>
        <v>pp078</v>
      </c>
      <c r="B3828" s="0" t="str">
        <f aca="false">VLOOKUP(A3828,participants!A:B,2,0)</f>
        <v>M</v>
      </c>
      <c r="C3828" s="0" t="n">
        <f aca="false">VLOOKUP(A3828,participants!A:C,3,0)</f>
        <v>26</v>
      </c>
      <c r="D3828" s="0" t="str">
        <f aca="false">VLOOKUP(A3828,participants!A:F,6,0)</f>
        <v>MS</v>
      </c>
      <c r="E3828" s="0" t="str">
        <f aca="false">IF(LEN(SUBSTITUTE(gait_events!C3031,"_run-",""))&lt;&gt;LEN(gait_events!C3031),LEFT(RIGHT(gait_events!C3031,LEN(gait_events!C3031)-19),FIND("_run-",RIGHT(gait_events!C3031,LEN(gait_events!C3031)-19),1)-1),RIGHT(gait_events!C3031,LEN(gait_events!C3031)-19))</f>
        <v>Slow</v>
      </c>
      <c r="F3828" s="0" t="str">
        <f aca="false">IF(LEN(SUBSTITUTE(gait_events!C3031,"_run-",""))&lt;&gt;LEN(gait_events!C3031),RIGHT(gait_events!C3031,LEN(gait_events!C3031)-FIND("_run-",gait_events!C3031,1)-4),"")</f>
        <v/>
      </c>
      <c r="G3828" s="0" t="str">
        <f aca="false">gait_events!D3031</f>
        <v>left_shank</v>
      </c>
      <c r="H3828" s="0" t="str">
        <f aca="false">gait_events!E3031</f>
        <v>FC</v>
      </c>
      <c r="I3828" s="0" t="n">
        <f aca="false">IF(gait_events!F3031&lt;&gt;"",gait_events!F3031,NA())</f>
        <v>651</v>
      </c>
      <c r="J3828" s="0" t="n">
        <f aca="false">IF(gait_events!G3031&lt;&gt;"",gait_events!G3031,NA())</f>
        <v>658</v>
      </c>
      <c r="K3828" s="0" t="n">
        <f aca="false">I3828-J3828</f>
        <v>-7</v>
      </c>
      <c r="L3828" s="0" t="n">
        <f aca="false">K3828*5</f>
        <v>-35</v>
      </c>
      <c r="M3828" s="0" t="n">
        <f aca="false">IF(NOT(ISNA(I3828)),1,0)</f>
        <v>1</v>
      </c>
      <c r="N3828" s="0" t="n">
        <f aca="false">IF(NOT(ISNA(J3828)),1,0)</f>
        <v>1</v>
      </c>
      <c r="O3828" s="0" t="n">
        <f aca="false">IF(AND(NOT(ISNA(I3828)),NOT(ISNA(J3828))),1,0)</f>
        <v>1</v>
      </c>
      <c r="P3828" s="0" t="n">
        <f aca="false">IF(AND(NOT(ISNA(I3828)),ISNA(J3828)),1,0)</f>
        <v>0</v>
      </c>
      <c r="Q3828" s="0" t="n">
        <f aca="false">IF(AND(ISNA(I3828),NOT(ISNA(J3828))),1,0)</f>
        <v>0</v>
      </c>
      <c r="R3828" s="0" t="n">
        <f aca="false">IF(SUM(O3828:Q3828)&lt;&gt;1,"ERROR",1)</f>
        <v>1</v>
      </c>
    </row>
    <row r="3829" customFormat="false" ht="12.8" hidden="false" customHeight="false" outlineLevel="0" collapsed="false">
      <c r="A3829" s="0" t="str">
        <f aca="false">gait_events!B3032</f>
        <v>pp078</v>
      </c>
      <c r="B3829" s="0" t="str">
        <f aca="false">VLOOKUP(A3829,participants!A:B,2,0)</f>
        <v>M</v>
      </c>
      <c r="C3829" s="0" t="n">
        <f aca="false">VLOOKUP(A3829,participants!A:C,3,0)</f>
        <v>26</v>
      </c>
      <c r="D3829" s="0" t="str">
        <f aca="false">VLOOKUP(A3829,participants!A:F,6,0)</f>
        <v>MS</v>
      </c>
      <c r="E3829" s="0" t="str">
        <f aca="false">IF(LEN(SUBSTITUTE(gait_events!C3032,"_run-",""))&lt;&gt;LEN(gait_events!C3032),LEFT(RIGHT(gait_events!C3032,LEN(gait_events!C3032)-19),FIND("_run-",RIGHT(gait_events!C3032,LEN(gait_events!C3032)-19),1)-1),RIGHT(gait_events!C3032,LEN(gait_events!C3032)-19))</f>
        <v>Slow</v>
      </c>
      <c r="F3829" s="0" t="str">
        <f aca="false">IF(LEN(SUBSTITUTE(gait_events!C3032,"_run-",""))&lt;&gt;LEN(gait_events!C3032),RIGHT(gait_events!C3032,LEN(gait_events!C3032)-FIND("_run-",gait_events!C3032,1)-4),"")</f>
        <v/>
      </c>
      <c r="G3829" s="0" t="str">
        <f aca="false">gait_events!D3032</f>
        <v>left_shank</v>
      </c>
      <c r="H3829" s="0" t="str">
        <f aca="false">gait_events!E3032</f>
        <v>FC</v>
      </c>
      <c r="I3829" s="0" t="n">
        <f aca="false">IF(gait_events!F3032&lt;&gt;"",gait_events!F3032,NA())</f>
        <v>1099</v>
      </c>
      <c r="J3829" s="0" t="n">
        <f aca="false">IF(gait_events!G3032&lt;&gt;"",gait_events!G3032,NA())</f>
        <v>1105</v>
      </c>
      <c r="K3829" s="0" t="n">
        <f aca="false">I3829-J3829</f>
        <v>-6</v>
      </c>
      <c r="L3829" s="0" t="n">
        <f aca="false">K3829*5</f>
        <v>-30</v>
      </c>
      <c r="M3829" s="0" t="n">
        <f aca="false">IF(NOT(ISNA(I3829)),1,0)</f>
        <v>1</v>
      </c>
      <c r="N3829" s="0" t="n">
        <f aca="false">IF(NOT(ISNA(J3829)),1,0)</f>
        <v>1</v>
      </c>
      <c r="O3829" s="0" t="n">
        <f aca="false">IF(AND(NOT(ISNA(I3829)),NOT(ISNA(J3829))),1,0)</f>
        <v>1</v>
      </c>
      <c r="P3829" s="0" t="n">
        <f aca="false">IF(AND(NOT(ISNA(I3829)),ISNA(J3829)),1,0)</f>
        <v>0</v>
      </c>
      <c r="Q3829" s="0" t="n">
        <f aca="false">IF(AND(ISNA(I3829),NOT(ISNA(J3829))),1,0)</f>
        <v>0</v>
      </c>
      <c r="R3829" s="0" t="n">
        <f aca="false">IF(SUM(O3829:Q3829)&lt;&gt;1,"ERROR",1)</f>
        <v>1</v>
      </c>
    </row>
    <row r="3830" customFormat="false" ht="12.8" hidden="false" customHeight="false" outlineLevel="0" collapsed="false">
      <c r="A3830" s="0" t="str">
        <f aca="false">gait_events!B3033</f>
        <v>pp078</v>
      </c>
      <c r="B3830" s="0" t="str">
        <f aca="false">VLOOKUP(A3830,participants!A:B,2,0)</f>
        <v>M</v>
      </c>
      <c r="C3830" s="0" t="n">
        <f aca="false">VLOOKUP(A3830,participants!A:C,3,0)</f>
        <v>26</v>
      </c>
      <c r="D3830" s="0" t="str">
        <f aca="false">VLOOKUP(A3830,participants!A:F,6,0)</f>
        <v>MS</v>
      </c>
      <c r="E3830" s="0" t="str">
        <f aca="false">IF(LEN(SUBSTITUTE(gait_events!C3033,"_run-",""))&lt;&gt;LEN(gait_events!C3033),LEFT(RIGHT(gait_events!C3033,LEN(gait_events!C3033)-19),FIND("_run-",RIGHT(gait_events!C3033,LEN(gait_events!C3033)-19),1)-1),RIGHT(gait_events!C3033,LEN(gait_events!C3033)-19))</f>
        <v>Slow</v>
      </c>
      <c r="F3830" s="0" t="str">
        <f aca="false">IF(LEN(SUBSTITUTE(gait_events!C3033,"_run-",""))&lt;&gt;LEN(gait_events!C3033),RIGHT(gait_events!C3033,LEN(gait_events!C3033)-FIND("_run-",gait_events!C3033,1)-4),"")</f>
        <v/>
      </c>
      <c r="G3830" s="0" t="str">
        <f aca="false">gait_events!D3033</f>
        <v>left_shank</v>
      </c>
      <c r="H3830" s="0" t="str">
        <f aca="false">gait_events!E3033</f>
        <v>FC</v>
      </c>
      <c r="I3830" s="0" t="n">
        <f aca="false">IF(gait_events!F3033&lt;&gt;"",gait_events!F3033,NA())</f>
        <v>1565</v>
      </c>
      <c r="J3830" s="0" t="n">
        <f aca="false">IF(gait_events!G3033&lt;&gt;"",gait_events!G3033,NA())</f>
        <v>1568</v>
      </c>
      <c r="K3830" s="0" t="n">
        <f aca="false">I3830-J3830</f>
        <v>-3</v>
      </c>
      <c r="L3830" s="0" t="n">
        <f aca="false">K3830*5</f>
        <v>-15</v>
      </c>
      <c r="M3830" s="0" t="n">
        <f aca="false">IF(NOT(ISNA(I3830)),1,0)</f>
        <v>1</v>
      </c>
      <c r="N3830" s="0" t="n">
        <f aca="false">IF(NOT(ISNA(J3830)),1,0)</f>
        <v>1</v>
      </c>
      <c r="O3830" s="0" t="n">
        <f aca="false">IF(AND(NOT(ISNA(I3830)),NOT(ISNA(J3830))),1,0)</f>
        <v>1</v>
      </c>
      <c r="P3830" s="0" t="n">
        <f aca="false">IF(AND(NOT(ISNA(I3830)),ISNA(J3830)),1,0)</f>
        <v>0</v>
      </c>
      <c r="Q3830" s="0" t="n">
        <f aca="false">IF(AND(ISNA(I3830),NOT(ISNA(J3830))),1,0)</f>
        <v>0</v>
      </c>
      <c r="R3830" s="0" t="n">
        <f aca="false">IF(SUM(O3830:Q3830)&lt;&gt;1,"ERROR",1)</f>
        <v>1</v>
      </c>
    </row>
    <row r="3831" customFormat="false" ht="12.8" hidden="false" customHeight="false" outlineLevel="0" collapsed="false">
      <c r="A3831" s="0" t="str">
        <f aca="false">gait_events!B3034</f>
        <v>pp078</v>
      </c>
      <c r="B3831" s="0" t="str">
        <f aca="false">VLOOKUP(A3831,participants!A:B,2,0)</f>
        <v>M</v>
      </c>
      <c r="C3831" s="0" t="n">
        <f aca="false">VLOOKUP(A3831,participants!A:C,3,0)</f>
        <v>26</v>
      </c>
      <c r="D3831" s="0" t="str">
        <f aca="false">VLOOKUP(A3831,participants!A:F,6,0)</f>
        <v>MS</v>
      </c>
      <c r="E3831" s="0" t="str">
        <f aca="false">IF(LEN(SUBSTITUTE(gait_events!C3034,"_run-",""))&lt;&gt;LEN(gait_events!C3034),LEFT(RIGHT(gait_events!C3034,LEN(gait_events!C3034)-19),FIND("_run-",RIGHT(gait_events!C3034,LEN(gait_events!C3034)-19),1)-1),RIGHT(gait_events!C3034,LEN(gait_events!C3034)-19))</f>
        <v>Slow</v>
      </c>
      <c r="F3831" s="0" t="str">
        <f aca="false">IF(LEN(SUBSTITUTE(gait_events!C3034,"_run-",""))&lt;&gt;LEN(gait_events!C3034),RIGHT(gait_events!C3034,LEN(gait_events!C3034)-FIND("_run-",gait_events!C3034,1)-4),"")</f>
        <v/>
      </c>
      <c r="G3831" s="0" t="str">
        <f aca="false">gait_events!D3034</f>
        <v>left_shank</v>
      </c>
      <c r="H3831" s="0" t="str">
        <f aca="false">gait_events!E3034</f>
        <v>FC</v>
      </c>
      <c r="I3831" s="0" t="n">
        <f aca="false">IF(gait_events!F3034&lt;&gt;"",gait_events!F3034,NA())</f>
        <v>2039</v>
      </c>
      <c r="J3831" s="0" t="n">
        <f aca="false">IF(gait_events!G3034&lt;&gt;"",gait_events!G3034,NA())</f>
        <v>2043</v>
      </c>
      <c r="K3831" s="0" t="n">
        <f aca="false">I3831-J3831</f>
        <v>-4</v>
      </c>
      <c r="L3831" s="0" t="n">
        <f aca="false">K3831*5</f>
        <v>-20</v>
      </c>
      <c r="M3831" s="0" t="n">
        <f aca="false">IF(NOT(ISNA(I3831)),1,0)</f>
        <v>1</v>
      </c>
      <c r="N3831" s="0" t="n">
        <f aca="false">IF(NOT(ISNA(J3831)),1,0)</f>
        <v>1</v>
      </c>
      <c r="O3831" s="0" t="n">
        <f aca="false">IF(AND(NOT(ISNA(I3831)),NOT(ISNA(J3831))),1,0)</f>
        <v>1</v>
      </c>
      <c r="P3831" s="0" t="n">
        <f aca="false">IF(AND(NOT(ISNA(I3831)),ISNA(J3831)),1,0)</f>
        <v>0</v>
      </c>
      <c r="Q3831" s="0" t="n">
        <f aca="false">IF(AND(ISNA(I3831),NOT(ISNA(J3831))),1,0)</f>
        <v>0</v>
      </c>
      <c r="R3831" s="0" t="n">
        <f aca="false">IF(SUM(O3831:Q3831)&lt;&gt;1,"ERROR",1)</f>
        <v>1</v>
      </c>
    </row>
    <row r="3832" customFormat="false" ht="12.8" hidden="false" customHeight="false" outlineLevel="0" collapsed="false">
      <c r="A3832" s="0" t="str">
        <f aca="false">gait_events!B3035</f>
        <v>pp078</v>
      </c>
      <c r="B3832" s="0" t="str">
        <f aca="false">VLOOKUP(A3832,participants!A:B,2,0)</f>
        <v>M</v>
      </c>
      <c r="C3832" s="0" t="n">
        <f aca="false">VLOOKUP(A3832,participants!A:C,3,0)</f>
        <v>26</v>
      </c>
      <c r="D3832" s="0" t="str">
        <f aca="false">VLOOKUP(A3832,participants!A:F,6,0)</f>
        <v>MS</v>
      </c>
      <c r="E3832" s="0" t="str">
        <f aca="false">IF(LEN(SUBSTITUTE(gait_events!C3035,"_run-",""))&lt;&gt;LEN(gait_events!C3035),LEFT(RIGHT(gait_events!C3035,LEN(gait_events!C3035)-19),FIND("_run-",RIGHT(gait_events!C3035,LEN(gait_events!C3035)-19),1)-1),RIGHT(gait_events!C3035,LEN(gait_events!C3035)-19))</f>
        <v>Slow</v>
      </c>
      <c r="F3832" s="0" t="str">
        <f aca="false">IF(LEN(SUBSTITUTE(gait_events!C3035,"_run-",""))&lt;&gt;LEN(gait_events!C3035),RIGHT(gait_events!C3035,LEN(gait_events!C3035)-FIND("_run-",gait_events!C3035,1)-4),"")</f>
        <v/>
      </c>
      <c r="G3832" s="0" t="str">
        <f aca="false">gait_events!D3035</f>
        <v>left_shank</v>
      </c>
      <c r="H3832" s="0" t="str">
        <f aca="false">gait_events!E3035</f>
        <v>FC</v>
      </c>
      <c r="I3832" s="0" t="n">
        <f aca="false">IF(gait_events!F3035&lt;&gt;"",gait_events!F3035,NA())</f>
        <v>2529</v>
      </c>
      <c r="J3832" s="0" t="n">
        <f aca="false">IF(gait_events!G3035&lt;&gt;"",gait_events!G3035,NA())</f>
        <v>2536</v>
      </c>
      <c r="K3832" s="0" t="n">
        <f aca="false">I3832-J3832</f>
        <v>-7</v>
      </c>
      <c r="L3832" s="0" t="n">
        <f aca="false">K3832*5</f>
        <v>-35</v>
      </c>
      <c r="M3832" s="0" t="n">
        <f aca="false">IF(NOT(ISNA(I3832)),1,0)</f>
        <v>1</v>
      </c>
      <c r="N3832" s="0" t="n">
        <f aca="false">IF(NOT(ISNA(J3832)),1,0)</f>
        <v>1</v>
      </c>
      <c r="O3832" s="0" t="n">
        <f aca="false">IF(AND(NOT(ISNA(I3832)),NOT(ISNA(J3832))),1,0)</f>
        <v>1</v>
      </c>
      <c r="P3832" s="0" t="n">
        <f aca="false">IF(AND(NOT(ISNA(I3832)),ISNA(J3832)),1,0)</f>
        <v>0</v>
      </c>
      <c r="Q3832" s="0" t="n">
        <f aca="false">IF(AND(ISNA(I3832),NOT(ISNA(J3832))),1,0)</f>
        <v>0</v>
      </c>
      <c r="R3832" s="0" t="n">
        <f aca="false">IF(SUM(O3832:Q3832)&lt;&gt;1,"ERROR",1)</f>
        <v>1</v>
      </c>
    </row>
    <row r="3833" customFormat="false" ht="12.8" hidden="false" customHeight="false" outlineLevel="0" collapsed="false">
      <c r="A3833" s="0" t="str">
        <f aca="false">gait_events!B3036</f>
        <v>pp078</v>
      </c>
      <c r="B3833" s="0" t="str">
        <f aca="false">VLOOKUP(A3833,participants!A:B,2,0)</f>
        <v>M</v>
      </c>
      <c r="C3833" s="0" t="n">
        <f aca="false">VLOOKUP(A3833,participants!A:C,3,0)</f>
        <v>26</v>
      </c>
      <c r="D3833" s="0" t="str">
        <f aca="false">VLOOKUP(A3833,participants!A:F,6,0)</f>
        <v>MS</v>
      </c>
      <c r="E3833" s="0" t="str">
        <f aca="false">IF(LEN(SUBSTITUTE(gait_events!C3036,"_run-",""))&lt;&gt;LEN(gait_events!C3036),LEFT(RIGHT(gait_events!C3036,LEN(gait_events!C3036)-19),FIND("_run-",RIGHT(gait_events!C3036,LEN(gait_events!C3036)-19),1)-1),RIGHT(gait_events!C3036,LEN(gait_events!C3036)-19))</f>
        <v>Slow</v>
      </c>
      <c r="F3833" s="0" t="str">
        <f aca="false">IF(LEN(SUBSTITUTE(gait_events!C3036,"_run-",""))&lt;&gt;LEN(gait_events!C3036),RIGHT(gait_events!C3036,LEN(gait_events!C3036)-FIND("_run-",gait_events!C3036,1)-4),"")</f>
        <v/>
      </c>
      <c r="G3833" s="0" t="str">
        <f aca="false">gait_events!D3036</f>
        <v>left_shank</v>
      </c>
      <c r="H3833" s="0" t="str">
        <f aca="false">gait_events!E3036</f>
        <v>FC</v>
      </c>
      <c r="I3833" s="0" t="n">
        <f aca="false">IF(gait_events!F3036&lt;&gt;"",gait_events!F3036,NA())</f>
        <v>3010</v>
      </c>
      <c r="J3833" s="0" t="n">
        <f aca="false">IF(gait_events!G3036&lt;&gt;"",gait_events!G3036,NA())</f>
        <v>3015</v>
      </c>
      <c r="K3833" s="0" t="n">
        <f aca="false">I3833-J3833</f>
        <v>-5</v>
      </c>
      <c r="L3833" s="0" t="n">
        <f aca="false">K3833*5</f>
        <v>-25</v>
      </c>
      <c r="M3833" s="0" t="n">
        <f aca="false">IF(NOT(ISNA(I3833)),1,0)</f>
        <v>1</v>
      </c>
      <c r="N3833" s="0" t="n">
        <f aca="false">IF(NOT(ISNA(J3833)),1,0)</f>
        <v>1</v>
      </c>
      <c r="O3833" s="0" t="n">
        <f aca="false">IF(AND(NOT(ISNA(I3833)),NOT(ISNA(J3833))),1,0)</f>
        <v>1</v>
      </c>
      <c r="P3833" s="0" t="n">
        <f aca="false">IF(AND(NOT(ISNA(I3833)),ISNA(J3833)),1,0)</f>
        <v>0</v>
      </c>
      <c r="Q3833" s="0" t="n">
        <f aca="false">IF(AND(ISNA(I3833),NOT(ISNA(J3833))),1,0)</f>
        <v>0</v>
      </c>
      <c r="R3833" s="0" t="n">
        <f aca="false">IF(SUM(O3833:Q3833)&lt;&gt;1,"ERROR",1)</f>
        <v>1</v>
      </c>
    </row>
    <row r="3834" customFormat="false" ht="12.8" hidden="false" customHeight="false" outlineLevel="0" collapsed="false">
      <c r="A3834" s="0" t="str">
        <f aca="false">gait_events!B3037</f>
        <v>pp078</v>
      </c>
      <c r="B3834" s="0" t="str">
        <f aca="false">VLOOKUP(A3834,participants!A:B,2,0)</f>
        <v>M</v>
      </c>
      <c r="C3834" s="0" t="n">
        <f aca="false">VLOOKUP(A3834,participants!A:C,3,0)</f>
        <v>26</v>
      </c>
      <c r="D3834" s="0" t="str">
        <f aca="false">VLOOKUP(A3834,participants!A:F,6,0)</f>
        <v>MS</v>
      </c>
      <c r="E3834" s="0" t="str">
        <f aca="false">IF(LEN(SUBSTITUTE(gait_events!C3037,"_run-",""))&lt;&gt;LEN(gait_events!C3037),LEFT(RIGHT(gait_events!C3037,LEN(gait_events!C3037)-19),FIND("_run-",RIGHT(gait_events!C3037,LEN(gait_events!C3037)-19),1)-1),RIGHT(gait_events!C3037,LEN(gait_events!C3037)-19))</f>
        <v>Slow</v>
      </c>
      <c r="F3834" s="0" t="str">
        <f aca="false">IF(LEN(SUBSTITUTE(gait_events!C3037,"_run-",""))&lt;&gt;LEN(gait_events!C3037),RIGHT(gait_events!C3037,LEN(gait_events!C3037)-FIND("_run-",gait_events!C3037,1)-4),"")</f>
        <v/>
      </c>
      <c r="G3834" s="0" t="str">
        <f aca="false">gait_events!D3037</f>
        <v>left_shank</v>
      </c>
      <c r="H3834" s="0" t="str">
        <f aca="false">gait_events!E3037</f>
        <v>FC</v>
      </c>
      <c r="I3834" s="0" t="n">
        <f aca="false">IF(gait_events!F3037&lt;&gt;"",gait_events!F3037,NA())</f>
        <v>3472</v>
      </c>
      <c r="J3834" s="0" t="n">
        <f aca="false">IF(gait_events!G3037&lt;&gt;"",gait_events!G3037,NA())</f>
        <v>3476</v>
      </c>
      <c r="K3834" s="0" t="n">
        <f aca="false">I3834-J3834</f>
        <v>-4</v>
      </c>
      <c r="L3834" s="0" t="n">
        <f aca="false">K3834*5</f>
        <v>-20</v>
      </c>
      <c r="M3834" s="0" t="n">
        <f aca="false">IF(NOT(ISNA(I3834)),1,0)</f>
        <v>1</v>
      </c>
      <c r="N3834" s="0" t="n">
        <f aca="false">IF(NOT(ISNA(J3834)),1,0)</f>
        <v>1</v>
      </c>
      <c r="O3834" s="0" t="n">
        <f aca="false">IF(AND(NOT(ISNA(I3834)),NOT(ISNA(J3834))),1,0)</f>
        <v>1</v>
      </c>
      <c r="P3834" s="0" t="n">
        <f aca="false">IF(AND(NOT(ISNA(I3834)),ISNA(J3834)),1,0)</f>
        <v>0</v>
      </c>
      <c r="Q3834" s="0" t="n">
        <f aca="false">IF(AND(ISNA(I3834),NOT(ISNA(J3834))),1,0)</f>
        <v>0</v>
      </c>
      <c r="R3834" s="0" t="n">
        <f aca="false">IF(SUM(O3834:Q3834)&lt;&gt;1,"ERROR",1)</f>
        <v>1</v>
      </c>
    </row>
    <row r="3835" customFormat="false" ht="12.8" hidden="false" customHeight="false" outlineLevel="0" collapsed="false">
      <c r="A3835" s="0" t="str">
        <f aca="false">gait_events!B3038</f>
        <v>pp078</v>
      </c>
      <c r="B3835" s="0" t="str">
        <f aca="false">VLOOKUP(A3835,participants!A:B,2,0)</f>
        <v>M</v>
      </c>
      <c r="C3835" s="0" t="n">
        <f aca="false">VLOOKUP(A3835,participants!A:C,3,0)</f>
        <v>26</v>
      </c>
      <c r="D3835" s="0" t="str">
        <f aca="false">VLOOKUP(A3835,participants!A:F,6,0)</f>
        <v>MS</v>
      </c>
      <c r="E3835" s="0" t="str">
        <f aca="false">IF(LEN(SUBSTITUTE(gait_events!C3038,"_run-",""))&lt;&gt;LEN(gait_events!C3038),LEFT(RIGHT(gait_events!C3038,LEN(gait_events!C3038)-19),FIND("_run-",RIGHT(gait_events!C3038,LEN(gait_events!C3038)-19),1)-1),RIGHT(gait_events!C3038,LEN(gait_events!C3038)-19))</f>
        <v>Slow</v>
      </c>
      <c r="F3835" s="0" t="str">
        <f aca="false">IF(LEN(SUBSTITUTE(gait_events!C3038,"_run-",""))&lt;&gt;LEN(gait_events!C3038),RIGHT(gait_events!C3038,LEN(gait_events!C3038)-FIND("_run-",gait_events!C3038,1)-4),"")</f>
        <v/>
      </c>
      <c r="G3835" s="0" t="str">
        <f aca="false">gait_events!D3038</f>
        <v>right_shank</v>
      </c>
      <c r="H3835" s="0" t="str">
        <f aca="false">gait_events!E3038</f>
        <v>IC</v>
      </c>
      <c r="I3835" s="0" t="n">
        <f aca="false">IF(gait_events!F3038&lt;&gt;"",gait_events!F3038,NA())</f>
        <v>74</v>
      </c>
      <c r="J3835" s="0" t="n">
        <f aca="false">IF(gait_events!G3038&lt;&gt;"",gait_events!G3038,NA())</f>
        <v>67</v>
      </c>
      <c r="K3835" s="0" t="n">
        <f aca="false">I3835-J3835</f>
        <v>7</v>
      </c>
      <c r="L3835" s="0" t="n">
        <f aca="false">K3835*5</f>
        <v>35</v>
      </c>
      <c r="M3835" s="0" t="n">
        <f aca="false">IF(NOT(ISNA(I3835)),1,0)</f>
        <v>1</v>
      </c>
      <c r="N3835" s="0" t="n">
        <f aca="false">IF(NOT(ISNA(J3835)),1,0)</f>
        <v>1</v>
      </c>
      <c r="O3835" s="0" t="n">
        <f aca="false">IF(AND(NOT(ISNA(I3835)),NOT(ISNA(J3835))),1,0)</f>
        <v>1</v>
      </c>
      <c r="P3835" s="0" t="n">
        <f aca="false">IF(AND(NOT(ISNA(I3835)),ISNA(J3835)),1,0)</f>
        <v>0</v>
      </c>
      <c r="Q3835" s="0" t="n">
        <f aca="false">IF(AND(ISNA(I3835),NOT(ISNA(J3835))),1,0)</f>
        <v>0</v>
      </c>
      <c r="R3835" s="0" t="n">
        <f aca="false">IF(SUM(O3835:Q3835)&lt;&gt;1,"ERROR",1)</f>
        <v>1</v>
      </c>
    </row>
    <row r="3836" customFormat="false" ht="12.8" hidden="false" customHeight="false" outlineLevel="0" collapsed="false">
      <c r="A3836" s="0" t="str">
        <f aca="false">gait_events!B3039</f>
        <v>pp078</v>
      </c>
      <c r="B3836" s="0" t="str">
        <f aca="false">VLOOKUP(A3836,participants!A:B,2,0)</f>
        <v>M</v>
      </c>
      <c r="C3836" s="0" t="n">
        <f aca="false">VLOOKUP(A3836,participants!A:C,3,0)</f>
        <v>26</v>
      </c>
      <c r="D3836" s="0" t="str">
        <f aca="false">VLOOKUP(A3836,participants!A:F,6,0)</f>
        <v>MS</v>
      </c>
      <c r="E3836" s="0" t="str">
        <f aca="false">IF(LEN(SUBSTITUTE(gait_events!C3039,"_run-",""))&lt;&gt;LEN(gait_events!C3039),LEFT(RIGHT(gait_events!C3039,LEN(gait_events!C3039)-19),FIND("_run-",RIGHT(gait_events!C3039,LEN(gait_events!C3039)-19),1)-1),RIGHT(gait_events!C3039,LEN(gait_events!C3039)-19))</f>
        <v>Slow</v>
      </c>
      <c r="F3836" s="0" t="str">
        <f aca="false">IF(LEN(SUBSTITUTE(gait_events!C3039,"_run-",""))&lt;&gt;LEN(gait_events!C3039),RIGHT(gait_events!C3039,LEN(gait_events!C3039)-FIND("_run-",gait_events!C3039,1)-4),"")</f>
        <v/>
      </c>
      <c r="G3836" s="0" t="str">
        <f aca="false">gait_events!D3039</f>
        <v>right_shank</v>
      </c>
      <c r="H3836" s="0" t="str">
        <f aca="false">gait_events!E3039</f>
        <v>IC</v>
      </c>
      <c r="I3836" s="0" t="n">
        <f aca="false">IF(gait_events!F3039&lt;&gt;"",gait_events!F3039,NA())</f>
        <v>532</v>
      </c>
      <c r="J3836" s="0" t="n">
        <f aca="false">IF(gait_events!G3039&lt;&gt;"",gait_events!G3039,NA())</f>
        <v>527</v>
      </c>
      <c r="K3836" s="0" t="n">
        <f aca="false">I3836-J3836</f>
        <v>5</v>
      </c>
      <c r="L3836" s="0" t="n">
        <f aca="false">K3836*5</f>
        <v>25</v>
      </c>
      <c r="M3836" s="0" t="n">
        <f aca="false">IF(NOT(ISNA(I3836)),1,0)</f>
        <v>1</v>
      </c>
      <c r="N3836" s="0" t="n">
        <f aca="false">IF(NOT(ISNA(J3836)),1,0)</f>
        <v>1</v>
      </c>
      <c r="O3836" s="0" t="n">
        <f aca="false">IF(AND(NOT(ISNA(I3836)),NOT(ISNA(J3836))),1,0)</f>
        <v>1</v>
      </c>
      <c r="P3836" s="0" t="n">
        <f aca="false">IF(AND(NOT(ISNA(I3836)),ISNA(J3836)),1,0)</f>
        <v>0</v>
      </c>
      <c r="Q3836" s="0" t="n">
        <f aca="false">IF(AND(ISNA(I3836),NOT(ISNA(J3836))),1,0)</f>
        <v>0</v>
      </c>
      <c r="R3836" s="0" t="n">
        <f aca="false">IF(SUM(O3836:Q3836)&lt;&gt;1,"ERROR",1)</f>
        <v>1</v>
      </c>
    </row>
    <row r="3837" customFormat="false" ht="12.8" hidden="false" customHeight="false" outlineLevel="0" collapsed="false">
      <c r="A3837" s="0" t="str">
        <f aca="false">gait_events!B3040</f>
        <v>pp078</v>
      </c>
      <c r="B3837" s="0" t="str">
        <f aca="false">VLOOKUP(A3837,participants!A:B,2,0)</f>
        <v>M</v>
      </c>
      <c r="C3837" s="0" t="n">
        <f aca="false">VLOOKUP(A3837,participants!A:C,3,0)</f>
        <v>26</v>
      </c>
      <c r="D3837" s="0" t="str">
        <f aca="false">VLOOKUP(A3837,participants!A:F,6,0)</f>
        <v>MS</v>
      </c>
      <c r="E3837" s="0" t="str">
        <f aca="false">IF(LEN(SUBSTITUTE(gait_events!C3040,"_run-",""))&lt;&gt;LEN(gait_events!C3040),LEFT(RIGHT(gait_events!C3040,LEN(gait_events!C3040)-19),FIND("_run-",RIGHT(gait_events!C3040,LEN(gait_events!C3040)-19),1)-1),RIGHT(gait_events!C3040,LEN(gait_events!C3040)-19))</f>
        <v>Slow</v>
      </c>
      <c r="F3837" s="0" t="str">
        <f aca="false">IF(LEN(SUBSTITUTE(gait_events!C3040,"_run-",""))&lt;&gt;LEN(gait_events!C3040),RIGHT(gait_events!C3040,LEN(gait_events!C3040)-FIND("_run-",gait_events!C3040,1)-4),"")</f>
        <v/>
      </c>
      <c r="G3837" s="0" t="str">
        <f aca="false">gait_events!D3040</f>
        <v>right_shank</v>
      </c>
      <c r="H3837" s="0" t="str">
        <f aca="false">gait_events!E3040</f>
        <v>IC</v>
      </c>
      <c r="I3837" s="0" t="n">
        <f aca="false">IF(gait_events!F3040&lt;&gt;"",gait_events!F3040,NA())</f>
        <v>982</v>
      </c>
      <c r="J3837" s="0" t="n">
        <f aca="false">IF(gait_events!G3040&lt;&gt;"",gait_events!G3040,NA())</f>
        <v>975</v>
      </c>
      <c r="K3837" s="0" t="n">
        <f aca="false">I3837-J3837</f>
        <v>7</v>
      </c>
      <c r="L3837" s="0" t="n">
        <f aca="false">K3837*5</f>
        <v>35</v>
      </c>
      <c r="M3837" s="0" t="n">
        <f aca="false">IF(NOT(ISNA(I3837)),1,0)</f>
        <v>1</v>
      </c>
      <c r="N3837" s="0" t="n">
        <f aca="false">IF(NOT(ISNA(J3837)),1,0)</f>
        <v>1</v>
      </c>
      <c r="O3837" s="0" t="n">
        <f aca="false">IF(AND(NOT(ISNA(I3837)),NOT(ISNA(J3837))),1,0)</f>
        <v>1</v>
      </c>
      <c r="P3837" s="0" t="n">
        <f aca="false">IF(AND(NOT(ISNA(I3837)),ISNA(J3837)),1,0)</f>
        <v>0</v>
      </c>
      <c r="Q3837" s="0" t="n">
        <f aca="false">IF(AND(ISNA(I3837),NOT(ISNA(J3837))),1,0)</f>
        <v>0</v>
      </c>
      <c r="R3837" s="0" t="n">
        <f aca="false">IF(SUM(O3837:Q3837)&lt;&gt;1,"ERROR",1)</f>
        <v>1</v>
      </c>
    </row>
    <row r="3838" customFormat="false" ht="12.8" hidden="false" customHeight="false" outlineLevel="0" collapsed="false">
      <c r="A3838" s="0" t="str">
        <f aca="false">gait_events!B3041</f>
        <v>pp078</v>
      </c>
      <c r="B3838" s="0" t="str">
        <f aca="false">VLOOKUP(A3838,participants!A:B,2,0)</f>
        <v>M</v>
      </c>
      <c r="C3838" s="0" t="n">
        <f aca="false">VLOOKUP(A3838,participants!A:C,3,0)</f>
        <v>26</v>
      </c>
      <c r="D3838" s="0" t="str">
        <f aca="false">VLOOKUP(A3838,participants!A:F,6,0)</f>
        <v>MS</v>
      </c>
      <c r="E3838" s="0" t="str">
        <f aca="false">IF(LEN(SUBSTITUTE(gait_events!C3041,"_run-",""))&lt;&gt;LEN(gait_events!C3041),LEFT(RIGHT(gait_events!C3041,LEN(gait_events!C3041)-19),FIND("_run-",RIGHT(gait_events!C3041,LEN(gait_events!C3041)-19),1)-1),RIGHT(gait_events!C3041,LEN(gait_events!C3041)-19))</f>
        <v>Slow</v>
      </c>
      <c r="F3838" s="0" t="str">
        <f aca="false">IF(LEN(SUBSTITUTE(gait_events!C3041,"_run-",""))&lt;&gt;LEN(gait_events!C3041),RIGHT(gait_events!C3041,LEN(gait_events!C3041)-FIND("_run-",gait_events!C3041,1)-4),"")</f>
        <v/>
      </c>
      <c r="G3838" s="0" t="str">
        <f aca="false">gait_events!D3041</f>
        <v>right_shank</v>
      </c>
      <c r="H3838" s="0" t="str">
        <f aca="false">gait_events!E3041</f>
        <v>IC</v>
      </c>
      <c r="I3838" s="0" t="n">
        <f aca="false">IF(gait_events!F3041&lt;&gt;"",gait_events!F3041,NA())</f>
        <v>1455</v>
      </c>
      <c r="J3838" s="0" t="n">
        <f aca="false">IF(gait_events!G3041&lt;&gt;"",gait_events!G3041,NA())</f>
        <v>1447</v>
      </c>
      <c r="K3838" s="0" t="n">
        <f aca="false">I3838-J3838</f>
        <v>8</v>
      </c>
      <c r="L3838" s="0" t="n">
        <f aca="false">K3838*5</f>
        <v>40</v>
      </c>
      <c r="M3838" s="0" t="n">
        <f aca="false">IF(NOT(ISNA(I3838)),1,0)</f>
        <v>1</v>
      </c>
      <c r="N3838" s="0" t="n">
        <f aca="false">IF(NOT(ISNA(J3838)),1,0)</f>
        <v>1</v>
      </c>
      <c r="O3838" s="0" t="n">
        <f aca="false">IF(AND(NOT(ISNA(I3838)),NOT(ISNA(J3838))),1,0)</f>
        <v>1</v>
      </c>
      <c r="P3838" s="0" t="n">
        <f aca="false">IF(AND(NOT(ISNA(I3838)),ISNA(J3838)),1,0)</f>
        <v>0</v>
      </c>
      <c r="Q3838" s="0" t="n">
        <f aca="false">IF(AND(ISNA(I3838),NOT(ISNA(J3838))),1,0)</f>
        <v>0</v>
      </c>
      <c r="R3838" s="0" t="n">
        <f aca="false">IF(SUM(O3838:Q3838)&lt;&gt;1,"ERROR",1)</f>
        <v>1</v>
      </c>
    </row>
    <row r="3839" customFormat="false" ht="12.8" hidden="false" customHeight="false" outlineLevel="0" collapsed="false">
      <c r="A3839" s="0" t="str">
        <f aca="false">gait_events!B3042</f>
        <v>pp078</v>
      </c>
      <c r="B3839" s="0" t="str">
        <f aca="false">VLOOKUP(A3839,participants!A:B,2,0)</f>
        <v>M</v>
      </c>
      <c r="C3839" s="0" t="n">
        <f aca="false">VLOOKUP(A3839,participants!A:C,3,0)</f>
        <v>26</v>
      </c>
      <c r="D3839" s="0" t="str">
        <f aca="false">VLOOKUP(A3839,participants!A:F,6,0)</f>
        <v>MS</v>
      </c>
      <c r="E3839" s="0" t="str">
        <f aca="false">IF(LEN(SUBSTITUTE(gait_events!C3042,"_run-",""))&lt;&gt;LEN(gait_events!C3042),LEFT(RIGHT(gait_events!C3042,LEN(gait_events!C3042)-19),FIND("_run-",RIGHT(gait_events!C3042,LEN(gait_events!C3042)-19),1)-1),RIGHT(gait_events!C3042,LEN(gait_events!C3042)-19))</f>
        <v>Slow</v>
      </c>
      <c r="F3839" s="0" t="str">
        <f aca="false">IF(LEN(SUBSTITUTE(gait_events!C3042,"_run-",""))&lt;&gt;LEN(gait_events!C3042),RIGHT(gait_events!C3042,LEN(gait_events!C3042)-FIND("_run-",gait_events!C3042,1)-4),"")</f>
        <v/>
      </c>
      <c r="G3839" s="0" t="str">
        <f aca="false">gait_events!D3042</f>
        <v>right_shank</v>
      </c>
      <c r="H3839" s="0" t="str">
        <f aca="false">gait_events!E3042</f>
        <v>IC</v>
      </c>
      <c r="I3839" s="0" t="n">
        <f aca="false">IF(gait_events!F3042&lt;&gt;"",gait_events!F3042,NA())</f>
        <v>1932</v>
      </c>
      <c r="J3839" s="0" t="n">
        <f aca="false">IF(gait_events!G3042&lt;&gt;"",gait_events!G3042,NA())</f>
        <v>1928</v>
      </c>
      <c r="K3839" s="0" t="n">
        <f aca="false">I3839-J3839</f>
        <v>4</v>
      </c>
      <c r="L3839" s="0" t="n">
        <f aca="false">K3839*5</f>
        <v>20</v>
      </c>
      <c r="M3839" s="0" t="n">
        <f aca="false">IF(NOT(ISNA(I3839)),1,0)</f>
        <v>1</v>
      </c>
      <c r="N3839" s="0" t="n">
        <f aca="false">IF(NOT(ISNA(J3839)),1,0)</f>
        <v>1</v>
      </c>
      <c r="O3839" s="0" t="n">
        <f aca="false">IF(AND(NOT(ISNA(I3839)),NOT(ISNA(J3839))),1,0)</f>
        <v>1</v>
      </c>
      <c r="P3839" s="0" t="n">
        <f aca="false">IF(AND(NOT(ISNA(I3839)),ISNA(J3839)),1,0)</f>
        <v>0</v>
      </c>
      <c r="Q3839" s="0" t="n">
        <f aca="false">IF(AND(ISNA(I3839),NOT(ISNA(J3839))),1,0)</f>
        <v>0</v>
      </c>
      <c r="R3839" s="0" t="n">
        <f aca="false">IF(SUM(O3839:Q3839)&lt;&gt;1,"ERROR",1)</f>
        <v>1</v>
      </c>
    </row>
    <row r="3840" customFormat="false" ht="12.8" hidden="false" customHeight="false" outlineLevel="0" collapsed="false">
      <c r="A3840" s="0" t="str">
        <f aca="false">gait_events!B3043</f>
        <v>pp078</v>
      </c>
      <c r="B3840" s="0" t="str">
        <f aca="false">VLOOKUP(A3840,participants!A:B,2,0)</f>
        <v>M</v>
      </c>
      <c r="C3840" s="0" t="n">
        <f aca="false">VLOOKUP(A3840,participants!A:C,3,0)</f>
        <v>26</v>
      </c>
      <c r="D3840" s="0" t="str">
        <f aca="false">VLOOKUP(A3840,participants!A:F,6,0)</f>
        <v>MS</v>
      </c>
      <c r="E3840" s="0" t="str">
        <f aca="false">IF(LEN(SUBSTITUTE(gait_events!C3043,"_run-",""))&lt;&gt;LEN(gait_events!C3043),LEFT(RIGHT(gait_events!C3043,LEN(gait_events!C3043)-19),FIND("_run-",RIGHT(gait_events!C3043,LEN(gait_events!C3043)-19),1)-1),RIGHT(gait_events!C3043,LEN(gait_events!C3043)-19))</f>
        <v>Slow</v>
      </c>
      <c r="F3840" s="0" t="str">
        <f aca="false">IF(LEN(SUBSTITUTE(gait_events!C3043,"_run-",""))&lt;&gt;LEN(gait_events!C3043),RIGHT(gait_events!C3043,LEN(gait_events!C3043)-FIND("_run-",gait_events!C3043,1)-4),"")</f>
        <v/>
      </c>
      <c r="G3840" s="0" t="str">
        <f aca="false">gait_events!D3043</f>
        <v>right_shank</v>
      </c>
      <c r="H3840" s="0" t="str">
        <f aca="false">gait_events!E3043</f>
        <v>IC</v>
      </c>
      <c r="I3840" s="0" t="n">
        <f aca="false">IF(gait_events!F3043&lt;&gt;"",gait_events!F3043,NA())</f>
        <v>2409</v>
      </c>
      <c r="J3840" s="0" t="n">
        <f aca="false">IF(gait_events!G3043&lt;&gt;"",gait_events!G3043,NA())</f>
        <v>2404</v>
      </c>
      <c r="K3840" s="0" t="n">
        <f aca="false">I3840-J3840</f>
        <v>5</v>
      </c>
      <c r="L3840" s="0" t="n">
        <f aca="false">K3840*5</f>
        <v>25</v>
      </c>
      <c r="M3840" s="0" t="n">
        <f aca="false">IF(NOT(ISNA(I3840)),1,0)</f>
        <v>1</v>
      </c>
      <c r="N3840" s="0" t="n">
        <f aca="false">IF(NOT(ISNA(J3840)),1,0)</f>
        <v>1</v>
      </c>
      <c r="O3840" s="0" t="n">
        <f aca="false">IF(AND(NOT(ISNA(I3840)),NOT(ISNA(J3840))),1,0)</f>
        <v>1</v>
      </c>
      <c r="P3840" s="0" t="n">
        <f aca="false">IF(AND(NOT(ISNA(I3840)),ISNA(J3840)),1,0)</f>
        <v>0</v>
      </c>
      <c r="Q3840" s="0" t="n">
        <f aca="false">IF(AND(ISNA(I3840),NOT(ISNA(J3840))),1,0)</f>
        <v>0</v>
      </c>
      <c r="R3840" s="0" t="n">
        <f aca="false">IF(SUM(O3840:Q3840)&lt;&gt;1,"ERROR",1)</f>
        <v>1</v>
      </c>
    </row>
    <row r="3841" customFormat="false" ht="12.8" hidden="false" customHeight="false" outlineLevel="0" collapsed="false">
      <c r="A3841" s="0" t="str">
        <f aca="false">gait_events!B3044</f>
        <v>pp078</v>
      </c>
      <c r="B3841" s="0" t="str">
        <f aca="false">VLOOKUP(A3841,participants!A:B,2,0)</f>
        <v>M</v>
      </c>
      <c r="C3841" s="0" t="n">
        <f aca="false">VLOOKUP(A3841,participants!A:C,3,0)</f>
        <v>26</v>
      </c>
      <c r="D3841" s="0" t="str">
        <f aca="false">VLOOKUP(A3841,participants!A:F,6,0)</f>
        <v>MS</v>
      </c>
      <c r="E3841" s="0" t="str">
        <f aca="false">IF(LEN(SUBSTITUTE(gait_events!C3044,"_run-",""))&lt;&gt;LEN(gait_events!C3044),LEFT(RIGHT(gait_events!C3044,LEN(gait_events!C3044)-19),FIND("_run-",RIGHT(gait_events!C3044,LEN(gait_events!C3044)-19),1)-1),RIGHT(gait_events!C3044,LEN(gait_events!C3044)-19))</f>
        <v>Slow</v>
      </c>
      <c r="F3841" s="0" t="str">
        <f aca="false">IF(LEN(SUBSTITUTE(gait_events!C3044,"_run-",""))&lt;&gt;LEN(gait_events!C3044),RIGHT(gait_events!C3044,LEN(gait_events!C3044)-FIND("_run-",gait_events!C3044,1)-4),"")</f>
        <v/>
      </c>
      <c r="G3841" s="0" t="str">
        <f aca="false">gait_events!D3044</f>
        <v>right_shank</v>
      </c>
      <c r="H3841" s="0" t="str">
        <f aca="false">gait_events!E3044</f>
        <v>IC</v>
      </c>
      <c r="I3841" s="0" t="n">
        <f aca="false">IF(gait_events!F3044&lt;&gt;"",gait_events!F3044,NA())</f>
        <v>2883</v>
      </c>
      <c r="J3841" s="0" t="n">
        <f aca="false">IF(gait_events!G3044&lt;&gt;"",gait_events!G3044,NA())</f>
        <v>2878</v>
      </c>
      <c r="K3841" s="0" t="n">
        <f aca="false">I3841-J3841</f>
        <v>5</v>
      </c>
      <c r="L3841" s="0" t="n">
        <f aca="false">K3841*5</f>
        <v>25</v>
      </c>
      <c r="M3841" s="0" t="n">
        <f aca="false">IF(NOT(ISNA(I3841)),1,0)</f>
        <v>1</v>
      </c>
      <c r="N3841" s="0" t="n">
        <f aca="false">IF(NOT(ISNA(J3841)),1,0)</f>
        <v>1</v>
      </c>
      <c r="O3841" s="0" t="n">
        <f aca="false">IF(AND(NOT(ISNA(I3841)),NOT(ISNA(J3841))),1,0)</f>
        <v>1</v>
      </c>
      <c r="P3841" s="0" t="n">
        <f aca="false">IF(AND(NOT(ISNA(I3841)),ISNA(J3841)),1,0)</f>
        <v>0</v>
      </c>
      <c r="Q3841" s="0" t="n">
        <f aca="false">IF(AND(ISNA(I3841),NOT(ISNA(J3841))),1,0)</f>
        <v>0</v>
      </c>
      <c r="R3841" s="0" t="n">
        <f aca="false">IF(SUM(O3841:Q3841)&lt;&gt;1,"ERROR",1)</f>
        <v>1</v>
      </c>
    </row>
    <row r="3842" customFormat="false" ht="12.8" hidden="false" customHeight="false" outlineLevel="0" collapsed="false">
      <c r="A3842" s="0" t="str">
        <f aca="false">gait_events!B3045</f>
        <v>pp078</v>
      </c>
      <c r="B3842" s="0" t="str">
        <f aca="false">VLOOKUP(A3842,participants!A:B,2,0)</f>
        <v>M</v>
      </c>
      <c r="C3842" s="0" t="n">
        <f aca="false">VLOOKUP(A3842,participants!A:C,3,0)</f>
        <v>26</v>
      </c>
      <c r="D3842" s="0" t="str">
        <f aca="false">VLOOKUP(A3842,participants!A:F,6,0)</f>
        <v>MS</v>
      </c>
      <c r="E3842" s="0" t="str">
        <f aca="false">IF(LEN(SUBSTITUTE(gait_events!C3045,"_run-",""))&lt;&gt;LEN(gait_events!C3045),LEFT(RIGHT(gait_events!C3045,LEN(gait_events!C3045)-19),FIND("_run-",RIGHT(gait_events!C3045,LEN(gait_events!C3045)-19),1)-1),RIGHT(gait_events!C3045,LEN(gait_events!C3045)-19))</f>
        <v>Slow</v>
      </c>
      <c r="F3842" s="0" t="str">
        <f aca="false">IF(LEN(SUBSTITUTE(gait_events!C3045,"_run-",""))&lt;&gt;LEN(gait_events!C3045),RIGHT(gait_events!C3045,LEN(gait_events!C3045)-FIND("_run-",gait_events!C3045,1)-4),"")</f>
        <v/>
      </c>
      <c r="G3842" s="0" t="str">
        <f aca="false">gait_events!D3045</f>
        <v>right_shank</v>
      </c>
      <c r="H3842" s="0" t="str">
        <f aca="false">gait_events!E3045</f>
        <v>IC</v>
      </c>
      <c r="I3842" s="0" t="n">
        <f aca="false">IF(gait_events!F3045&lt;&gt;"",gait_events!F3045,NA())</f>
        <v>3350</v>
      </c>
      <c r="J3842" s="0" t="n">
        <f aca="false">IF(gait_events!G3045&lt;&gt;"",gait_events!G3045,NA())</f>
        <v>3342</v>
      </c>
      <c r="K3842" s="0" t="n">
        <f aca="false">I3842-J3842</f>
        <v>8</v>
      </c>
      <c r="L3842" s="0" t="n">
        <f aca="false">K3842*5</f>
        <v>40</v>
      </c>
      <c r="M3842" s="0" t="n">
        <f aca="false">IF(NOT(ISNA(I3842)),1,0)</f>
        <v>1</v>
      </c>
      <c r="N3842" s="0" t="n">
        <f aca="false">IF(NOT(ISNA(J3842)),1,0)</f>
        <v>1</v>
      </c>
      <c r="O3842" s="0" t="n">
        <f aca="false">IF(AND(NOT(ISNA(I3842)),NOT(ISNA(J3842))),1,0)</f>
        <v>1</v>
      </c>
      <c r="P3842" s="0" t="n">
        <f aca="false">IF(AND(NOT(ISNA(I3842)),ISNA(J3842)),1,0)</f>
        <v>0</v>
      </c>
      <c r="Q3842" s="0" t="n">
        <f aca="false">IF(AND(ISNA(I3842),NOT(ISNA(J3842))),1,0)</f>
        <v>0</v>
      </c>
      <c r="R3842" s="0" t="n">
        <f aca="false">IF(SUM(O3842:Q3842)&lt;&gt;1,"ERROR",1)</f>
        <v>1</v>
      </c>
    </row>
    <row r="3843" customFormat="false" ht="12.8" hidden="false" customHeight="false" outlineLevel="0" collapsed="false">
      <c r="A3843" s="0" t="str">
        <f aca="false">gait_events!B3046</f>
        <v>pp078</v>
      </c>
      <c r="B3843" s="0" t="str">
        <f aca="false">VLOOKUP(A3843,participants!A:B,2,0)</f>
        <v>M</v>
      </c>
      <c r="C3843" s="0" t="n">
        <f aca="false">VLOOKUP(A3843,participants!A:C,3,0)</f>
        <v>26</v>
      </c>
      <c r="D3843" s="0" t="str">
        <f aca="false">VLOOKUP(A3843,participants!A:F,6,0)</f>
        <v>MS</v>
      </c>
      <c r="E3843" s="0" t="str">
        <f aca="false">IF(LEN(SUBSTITUTE(gait_events!C3046,"_run-",""))&lt;&gt;LEN(gait_events!C3046),LEFT(RIGHT(gait_events!C3046,LEN(gait_events!C3046)-19),FIND("_run-",RIGHT(gait_events!C3046,LEN(gait_events!C3046)-19),1)-1),RIGHT(gait_events!C3046,LEN(gait_events!C3046)-19))</f>
        <v>Slow</v>
      </c>
      <c r="F3843" s="0" t="str">
        <f aca="false">IF(LEN(SUBSTITUTE(gait_events!C3046,"_run-",""))&lt;&gt;LEN(gait_events!C3046),RIGHT(gait_events!C3046,LEN(gait_events!C3046)-FIND("_run-",gait_events!C3046,1)-4),"")</f>
        <v/>
      </c>
      <c r="G3843" s="0" t="str">
        <f aca="false">gait_events!D3046</f>
        <v>right_shank</v>
      </c>
      <c r="H3843" s="0" t="str">
        <f aca="false">gait_events!E3046</f>
        <v>IC</v>
      </c>
      <c r="I3843" s="0" t="n">
        <f aca="false">IF(gait_events!F3046&lt;&gt;"",gait_events!F3046,NA())</f>
        <v>3840</v>
      </c>
      <c r="J3843" s="0" t="n">
        <f aca="false">IF(gait_events!G3046&lt;&gt;"",gait_events!G3046,NA())</f>
        <v>3838</v>
      </c>
      <c r="K3843" s="0" t="n">
        <f aca="false">I3843-J3843</f>
        <v>2</v>
      </c>
      <c r="L3843" s="0" t="n">
        <f aca="false">K3843*5</f>
        <v>10</v>
      </c>
      <c r="M3843" s="0" t="n">
        <f aca="false">IF(NOT(ISNA(I3843)),1,0)</f>
        <v>1</v>
      </c>
      <c r="N3843" s="0" t="n">
        <f aca="false">IF(NOT(ISNA(J3843)),1,0)</f>
        <v>1</v>
      </c>
      <c r="O3843" s="0" t="n">
        <f aca="false">IF(AND(NOT(ISNA(I3843)),NOT(ISNA(J3843))),1,0)</f>
        <v>1</v>
      </c>
      <c r="P3843" s="0" t="n">
        <f aca="false">IF(AND(NOT(ISNA(I3843)),ISNA(J3843)),1,0)</f>
        <v>0</v>
      </c>
      <c r="Q3843" s="0" t="n">
        <f aca="false">IF(AND(ISNA(I3843),NOT(ISNA(J3843))),1,0)</f>
        <v>0</v>
      </c>
      <c r="R3843" s="0" t="n">
        <f aca="false">IF(SUM(O3843:Q3843)&lt;&gt;1,"ERROR",1)</f>
        <v>1</v>
      </c>
    </row>
    <row r="3844" customFormat="false" ht="12.8" hidden="false" customHeight="false" outlineLevel="0" collapsed="false">
      <c r="A3844" s="0" t="str">
        <f aca="false">gait_events!B3047</f>
        <v>pp078</v>
      </c>
      <c r="B3844" s="0" t="str">
        <f aca="false">VLOOKUP(A3844,participants!A:B,2,0)</f>
        <v>M</v>
      </c>
      <c r="C3844" s="0" t="n">
        <f aca="false">VLOOKUP(A3844,participants!A:C,3,0)</f>
        <v>26</v>
      </c>
      <c r="D3844" s="0" t="str">
        <f aca="false">VLOOKUP(A3844,participants!A:F,6,0)</f>
        <v>MS</v>
      </c>
      <c r="E3844" s="0" t="str">
        <f aca="false">IF(LEN(SUBSTITUTE(gait_events!C3047,"_run-",""))&lt;&gt;LEN(gait_events!C3047),LEFT(RIGHT(gait_events!C3047,LEN(gait_events!C3047)-19),FIND("_run-",RIGHT(gait_events!C3047,LEN(gait_events!C3047)-19),1)-1),RIGHT(gait_events!C3047,LEN(gait_events!C3047)-19))</f>
        <v>Slow</v>
      </c>
      <c r="F3844" s="0" t="str">
        <f aca="false">IF(LEN(SUBSTITUTE(gait_events!C3047,"_run-",""))&lt;&gt;LEN(gait_events!C3047),RIGHT(gait_events!C3047,LEN(gait_events!C3047)-FIND("_run-",gait_events!C3047,1)-4),"")</f>
        <v/>
      </c>
      <c r="G3844" s="0" t="str">
        <f aca="false">gait_events!D3047</f>
        <v>right_shank</v>
      </c>
      <c r="H3844" s="0" t="str">
        <f aca="false">gait_events!E3047</f>
        <v>FC</v>
      </c>
      <c r="I3844" s="0" t="n">
        <f aca="false">IF(gait_events!F3047&lt;&gt;"",gait_events!F3047,NA())</f>
        <v>409</v>
      </c>
      <c r="J3844" s="0" t="n">
        <f aca="false">IF(gait_events!G3047&lt;&gt;"",gait_events!G3047,NA())</f>
        <v>414</v>
      </c>
      <c r="K3844" s="0" t="n">
        <f aca="false">I3844-J3844</f>
        <v>-5</v>
      </c>
      <c r="L3844" s="0" t="n">
        <f aca="false">K3844*5</f>
        <v>-25</v>
      </c>
      <c r="M3844" s="0" t="n">
        <f aca="false">IF(NOT(ISNA(I3844)),1,0)</f>
        <v>1</v>
      </c>
      <c r="N3844" s="0" t="n">
        <f aca="false">IF(NOT(ISNA(J3844)),1,0)</f>
        <v>1</v>
      </c>
      <c r="O3844" s="0" t="n">
        <f aca="false">IF(AND(NOT(ISNA(I3844)),NOT(ISNA(J3844))),1,0)</f>
        <v>1</v>
      </c>
      <c r="P3844" s="0" t="n">
        <f aca="false">IF(AND(NOT(ISNA(I3844)),ISNA(J3844)),1,0)</f>
        <v>0</v>
      </c>
      <c r="Q3844" s="0" t="n">
        <f aca="false">IF(AND(ISNA(I3844),NOT(ISNA(J3844))),1,0)</f>
        <v>0</v>
      </c>
      <c r="R3844" s="0" t="n">
        <f aca="false">IF(SUM(O3844:Q3844)&lt;&gt;1,"ERROR",1)</f>
        <v>1</v>
      </c>
    </row>
    <row r="3845" customFormat="false" ht="12.8" hidden="false" customHeight="false" outlineLevel="0" collapsed="false">
      <c r="A3845" s="0" t="str">
        <f aca="false">gait_events!B3048</f>
        <v>pp078</v>
      </c>
      <c r="B3845" s="0" t="str">
        <f aca="false">VLOOKUP(A3845,participants!A:B,2,0)</f>
        <v>M</v>
      </c>
      <c r="C3845" s="0" t="n">
        <f aca="false">VLOOKUP(A3845,participants!A:C,3,0)</f>
        <v>26</v>
      </c>
      <c r="D3845" s="0" t="str">
        <f aca="false">VLOOKUP(A3845,participants!A:F,6,0)</f>
        <v>MS</v>
      </c>
      <c r="E3845" s="0" t="str">
        <f aca="false">IF(LEN(SUBSTITUTE(gait_events!C3048,"_run-",""))&lt;&gt;LEN(gait_events!C3048),LEFT(RIGHT(gait_events!C3048,LEN(gait_events!C3048)-19),FIND("_run-",RIGHT(gait_events!C3048,LEN(gait_events!C3048)-19),1)-1),RIGHT(gait_events!C3048,LEN(gait_events!C3048)-19))</f>
        <v>Slow</v>
      </c>
      <c r="F3845" s="0" t="str">
        <f aca="false">IF(LEN(SUBSTITUTE(gait_events!C3048,"_run-",""))&lt;&gt;LEN(gait_events!C3048),RIGHT(gait_events!C3048,LEN(gait_events!C3048)-FIND("_run-",gait_events!C3048,1)-4),"")</f>
        <v/>
      </c>
      <c r="G3845" s="0" t="str">
        <f aca="false">gait_events!D3048</f>
        <v>right_shank</v>
      </c>
      <c r="H3845" s="0" t="str">
        <f aca="false">gait_events!E3048</f>
        <v>FC</v>
      </c>
      <c r="I3845" s="0" t="n">
        <f aca="false">IF(gait_events!F3048&lt;&gt;"",gait_events!F3048,NA())</f>
        <v>846</v>
      </c>
      <c r="J3845" s="0" t="n">
        <f aca="false">IF(gait_events!G3048&lt;&gt;"",gait_events!G3048,NA())</f>
        <v>850</v>
      </c>
      <c r="K3845" s="0" t="n">
        <f aca="false">I3845-J3845</f>
        <v>-4</v>
      </c>
      <c r="L3845" s="0" t="n">
        <f aca="false">K3845*5</f>
        <v>-20</v>
      </c>
      <c r="M3845" s="0" t="n">
        <f aca="false">IF(NOT(ISNA(I3845)),1,0)</f>
        <v>1</v>
      </c>
      <c r="N3845" s="0" t="n">
        <f aca="false">IF(NOT(ISNA(J3845)),1,0)</f>
        <v>1</v>
      </c>
      <c r="O3845" s="0" t="n">
        <f aca="false">IF(AND(NOT(ISNA(I3845)),NOT(ISNA(J3845))),1,0)</f>
        <v>1</v>
      </c>
      <c r="P3845" s="0" t="n">
        <f aca="false">IF(AND(NOT(ISNA(I3845)),ISNA(J3845)),1,0)</f>
        <v>0</v>
      </c>
      <c r="Q3845" s="0" t="n">
        <f aca="false">IF(AND(ISNA(I3845),NOT(ISNA(J3845))),1,0)</f>
        <v>0</v>
      </c>
      <c r="R3845" s="0" t="n">
        <f aca="false">IF(SUM(O3845:Q3845)&lt;&gt;1,"ERROR",1)</f>
        <v>1</v>
      </c>
    </row>
    <row r="3846" customFormat="false" ht="12.8" hidden="false" customHeight="false" outlineLevel="0" collapsed="false">
      <c r="A3846" s="0" t="str">
        <f aca="false">gait_events!B3049</f>
        <v>pp078</v>
      </c>
      <c r="B3846" s="0" t="str">
        <f aca="false">VLOOKUP(A3846,participants!A:B,2,0)</f>
        <v>M</v>
      </c>
      <c r="C3846" s="0" t="n">
        <f aca="false">VLOOKUP(A3846,participants!A:C,3,0)</f>
        <v>26</v>
      </c>
      <c r="D3846" s="0" t="str">
        <f aca="false">VLOOKUP(A3846,participants!A:F,6,0)</f>
        <v>MS</v>
      </c>
      <c r="E3846" s="0" t="str">
        <f aca="false">IF(LEN(SUBSTITUTE(gait_events!C3049,"_run-",""))&lt;&gt;LEN(gait_events!C3049),LEFT(RIGHT(gait_events!C3049,LEN(gait_events!C3049)-19),FIND("_run-",RIGHT(gait_events!C3049,LEN(gait_events!C3049)-19),1)-1),RIGHT(gait_events!C3049,LEN(gait_events!C3049)-19))</f>
        <v>Slow</v>
      </c>
      <c r="F3846" s="0" t="str">
        <f aca="false">IF(LEN(SUBSTITUTE(gait_events!C3049,"_run-",""))&lt;&gt;LEN(gait_events!C3049),RIGHT(gait_events!C3049,LEN(gait_events!C3049)-FIND("_run-",gait_events!C3049,1)-4),"")</f>
        <v/>
      </c>
      <c r="G3846" s="0" t="str">
        <f aca="false">gait_events!D3049</f>
        <v>right_shank</v>
      </c>
      <c r="H3846" s="0" t="str">
        <f aca="false">gait_events!E3049</f>
        <v>FC</v>
      </c>
      <c r="I3846" s="0" t="n">
        <f aca="false">IF(gait_events!F3049&lt;&gt;"",gait_events!F3049,NA())</f>
        <v>1330</v>
      </c>
      <c r="J3846" s="0" t="n">
        <f aca="false">IF(gait_events!G3049&lt;&gt;"",gait_events!G3049,NA())</f>
        <v>1332</v>
      </c>
      <c r="K3846" s="0" t="n">
        <f aca="false">I3846-J3846</f>
        <v>-2</v>
      </c>
      <c r="L3846" s="0" t="n">
        <f aca="false">K3846*5</f>
        <v>-10</v>
      </c>
      <c r="M3846" s="0" t="n">
        <f aca="false">IF(NOT(ISNA(I3846)),1,0)</f>
        <v>1</v>
      </c>
      <c r="N3846" s="0" t="n">
        <f aca="false">IF(NOT(ISNA(J3846)),1,0)</f>
        <v>1</v>
      </c>
      <c r="O3846" s="0" t="n">
        <f aca="false">IF(AND(NOT(ISNA(I3846)),NOT(ISNA(J3846))),1,0)</f>
        <v>1</v>
      </c>
      <c r="P3846" s="0" t="n">
        <f aca="false">IF(AND(NOT(ISNA(I3846)),ISNA(J3846)),1,0)</f>
        <v>0</v>
      </c>
      <c r="Q3846" s="0" t="n">
        <f aca="false">IF(AND(ISNA(I3846),NOT(ISNA(J3846))),1,0)</f>
        <v>0</v>
      </c>
      <c r="R3846" s="0" t="n">
        <f aca="false">IF(SUM(O3846:Q3846)&lt;&gt;1,"ERROR",1)</f>
        <v>1</v>
      </c>
    </row>
    <row r="3847" customFormat="false" ht="12.8" hidden="false" customHeight="false" outlineLevel="0" collapsed="false">
      <c r="A3847" s="0" t="str">
        <f aca="false">gait_events!B3050</f>
        <v>pp078</v>
      </c>
      <c r="B3847" s="0" t="str">
        <f aca="false">VLOOKUP(A3847,participants!A:B,2,0)</f>
        <v>M</v>
      </c>
      <c r="C3847" s="0" t="n">
        <f aca="false">VLOOKUP(A3847,participants!A:C,3,0)</f>
        <v>26</v>
      </c>
      <c r="D3847" s="0" t="str">
        <f aca="false">VLOOKUP(A3847,participants!A:F,6,0)</f>
        <v>MS</v>
      </c>
      <c r="E3847" s="0" t="str">
        <f aca="false">IF(LEN(SUBSTITUTE(gait_events!C3050,"_run-",""))&lt;&gt;LEN(gait_events!C3050),LEFT(RIGHT(gait_events!C3050,LEN(gait_events!C3050)-19),FIND("_run-",RIGHT(gait_events!C3050,LEN(gait_events!C3050)-19),1)-1),RIGHT(gait_events!C3050,LEN(gait_events!C3050)-19))</f>
        <v>Slow</v>
      </c>
      <c r="F3847" s="0" t="str">
        <f aca="false">IF(LEN(SUBSTITUTE(gait_events!C3050,"_run-",""))&lt;&gt;LEN(gait_events!C3050),RIGHT(gait_events!C3050,LEN(gait_events!C3050)-FIND("_run-",gait_events!C3050,1)-4),"")</f>
        <v/>
      </c>
      <c r="G3847" s="0" t="str">
        <f aca="false">gait_events!D3050</f>
        <v>right_shank</v>
      </c>
      <c r="H3847" s="0" t="str">
        <f aca="false">gait_events!E3050</f>
        <v>FC</v>
      </c>
      <c r="I3847" s="0" t="n">
        <f aca="false">IF(gait_events!F3050&lt;&gt;"",gait_events!F3050,NA())</f>
        <v>1804</v>
      </c>
      <c r="J3847" s="0" t="n">
        <f aca="false">IF(gait_events!G3050&lt;&gt;"",gait_events!G3050,NA())</f>
        <v>1812</v>
      </c>
      <c r="K3847" s="0" t="n">
        <f aca="false">I3847-J3847</f>
        <v>-8</v>
      </c>
      <c r="L3847" s="0" t="n">
        <f aca="false">K3847*5</f>
        <v>-40</v>
      </c>
      <c r="M3847" s="0" t="n">
        <f aca="false">IF(NOT(ISNA(I3847)),1,0)</f>
        <v>1</v>
      </c>
      <c r="N3847" s="0" t="n">
        <f aca="false">IF(NOT(ISNA(J3847)),1,0)</f>
        <v>1</v>
      </c>
      <c r="O3847" s="0" t="n">
        <f aca="false">IF(AND(NOT(ISNA(I3847)),NOT(ISNA(J3847))),1,0)</f>
        <v>1</v>
      </c>
      <c r="P3847" s="0" t="n">
        <f aca="false">IF(AND(NOT(ISNA(I3847)),ISNA(J3847)),1,0)</f>
        <v>0</v>
      </c>
      <c r="Q3847" s="0" t="n">
        <f aca="false">IF(AND(ISNA(I3847),NOT(ISNA(J3847))),1,0)</f>
        <v>0</v>
      </c>
      <c r="R3847" s="0" t="n">
        <f aca="false">IF(SUM(O3847:Q3847)&lt;&gt;1,"ERROR",1)</f>
        <v>1</v>
      </c>
    </row>
    <row r="3848" customFormat="false" ht="12.8" hidden="false" customHeight="false" outlineLevel="0" collapsed="false">
      <c r="A3848" s="0" t="str">
        <f aca="false">gait_events!B3051</f>
        <v>pp078</v>
      </c>
      <c r="B3848" s="0" t="str">
        <f aca="false">VLOOKUP(A3848,participants!A:B,2,0)</f>
        <v>M</v>
      </c>
      <c r="C3848" s="0" t="n">
        <f aca="false">VLOOKUP(A3848,participants!A:C,3,0)</f>
        <v>26</v>
      </c>
      <c r="D3848" s="0" t="str">
        <f aca="false">VLOOKUP(A3848,participants!A:F,6,0)</f>
        <v>MS</v>
      </c>
      <c r="E3848" s="0" t="str">
        <f aca="false">IF(LEN(SUBSTITUTE(gait_events!C3051,"_run-",""))&lt;&gt;LEN(gait_events!C3051),LEFT(RIGHT(gait_events!C3051,LEN(gait_events!C3051)-19),FIND("_run-",RIGHT(gait_events!C3051,LEN(gait_events!C3051)-19),1)-1),RIGHT(gait_events!C3051,LEN(gait_events!C3051)-19))</f>
        <v>Slow</v>
      </c>
      <c r="F3848" s="0" t="str">
        <f aca="false">IF(LEN(SUBSTITUTE(gait_events!C3051,"_run-",""))&lt;&gt;LEN(gait_events!C3051),RIGHT(gait_events!C3051,LEN(gait_events!C3051)-FIND("_run-",gait_events!C3051,1)-4),"")</f>
        <v/>
      </c>
      <c r="G3848" s="0" t="str">
        <f aca="false">gait_events!D3051</f>
        <v>right_shank</v>
      </c>
      <c r="H3848" s="0" t="str">
        <f aca="false">gait_events!E3051</f>
        <v>FC</v>
      </c>
      <c r="I3848" s="0" t="n">
        <f aca="false">IF(gait_events!F3051&lt;&gt;"",gait_events!F3051,NA())</f>
        <v>2286</v>
      </c>
      <c r="J3848" s="0" t="n">
        <f aca="false">IF(gait_events!G3051&lt;&gt;"",gait_events!G3051,NA())</f>
        <v>2289</v>
      </c>
      <c r="K3848" s="0" t="n">
        <f aca="false">I3848-J3848</f>
        <v>-3</v>
      </c>
      <c r="L3848" s="0" t="n">
        <f aca="false">K3848*5</f>
        <v>-15</v>
      </c>
      <c r="M3848" s="0" t="n">
        <f aca="false">IF(NOT(ISNA(I3848)),1,0)</f>
        <v>1</v>
      </c>
      <c r="N3848" s="0" t="n">
        <f aca="false">IF(NOT(ISNA(J3848)),1,0)</f>
        <v>1</v>
      </c>
      <c r="O3848" s="0" t="n">
        <f aca="false">IF(AND(NOT(ISNA(I3848)),NOT(ISNA(J3848))),1,0)</f>
        <v>1</v>
      </c>
      <c r="P3848" s="0" t="n">
        <f aca="false">IF(AND(NOT(ISNA(I3848)),ISNA(J3848)),1,0)</f>
        <v>0</v>
      </c>
      <c r="Q3848" s="0" t="n">
        <f aca="false">IF(AND(ISNA(I3848),NOT(ISNA(J3848))),1,0)</f>
        <v>0</v>
      </c>
      <c r="R3848" s="0" t="n">
        <f aca="false">IF(SUM(O3848:Q3848)&lt;&gt;1,"ERROR",1)</f>
        <v>1</v>
      </c>
    </row>
    <row r="3849" customFormat="false" ht="12.8" hidden="false" customHeight="false" outlineLevel="0" collapsed="false">
      <c r="A3849" s="0" t="str">
        <f aca="false">gait_events!B3052</f>
        <v>pp078</v>
      </c>
      <c r="B3849" s="0" t="str">
        <f aca="false">VLOOKUP(A3849,participants!A:B,2,0)</f>
        <v>M</v>
      </c>
      <c r="C3849" s="0" t="n">
        <f aca="false">VLOOKUP(A3849,participants!A:C,3,0)</f>
        <v>26</v>
      </c>
      <c r="D3849" s="0" t="str">
        <f aca="false">VLOOKUP(A3849,participants!A:F,6,0)</f>
        <v>MS</v>
      </c>
      <c r="E3849" s="0" t="str">
        <f aca="false">IF(LEN(SUBSTITUTE(gait_events!C3052,"_run-",""))&lt;&gt;LEN(gait_events!C3052),LEFT(RIGHT(gait_events!C3052,LEN(gait_events!C3052)-19),FIND("_run-",RIGHT(gait_events!C3052,LEN(gait_events!C3052)-19),1)-1),RIGHT(gait_events!C3052,LEN(gait_events!C3052)-19))</f>
        <v>Slow</v>
      </c>
      <c r="F3849" s="0" t="str">
        <f aca="false">IF(LEN(SUBSTITUTE(gait_events!C3052,"_run-",""))&lt;&gt;LEN(gait_events!C3052),RIGHT(gait_events!C3052,LEN(gait_events!C3052)-FIND("_run-",gait_events!C3052,1)-4),"")</f>
        <v/>
      </c>
      <c r="G3849" s="0" t="str">
        <f aca="false">gait_events!D3052</f>
        <v>right_shank</v>
      </c>
      <c r="H3849" s="0" t="str">
        <f aca="false">gait_events!E3052</f>
        <v>FC</v>
      </c>
      <c r="I3849" s="0" t="n">
        <f aca="false">IF(gait_events!F3052&lt;&gt;"",gait_events!F3052,NA())</f>
        <v>2766</v>
      </c>
      <c r="J3849" s="0" t="n">
        <f aca="false">IF(gait_events!G3052&lt;&gt;"",gait_events!G3052,NA())</f>
        <v>2771</v>
      </c>
      <c r="K3849" s="0" t="n">
        <f aca="false">I3849-J3849</f>
        <v>-5</v>
      </c>
      <c r="L3849" s="0" t="n">
        <f aca="false">K3849*5</f>
        <v>-25</v>
      </c>
      <c r="M3849" s="0" t="n">
        <f aca="false">IF(NOT(ISNA(I3849)),1,0)</f>
        <v>1</v>
      </c>
      <c r="N3849" s="0" t="n">
        <f aca="false">IF(NOT(ISNA(J3849)),1,0)</f>
        <v>1</v>
      </c>
      <c r="O3849" s="0" t="n">
        <f aca="false">IF(AND(NOT(ISNA(I3849)),NOT(ISNA(J3849))),1,0)</f>
        <v>1</v>
      </c>
      <c r="P3849" s="0" t="n">
        <f aca="false">IF(AND(NOT(ISNA(I3849)),ISNA(J3849)),1,0)</f>
        <v>0</v>
      </c>
      <c r="Q3849" s="0" t="n">
        <f aca="false">IF(AND(ISNA(I3849),NOT(ISNA(J3849))),1,0)</f>
        <v>0</v>
      </c>
      <c r="R3849" s="0" t="n">
        <f aca="false">IF(SUM(O3849:Q3849)&lt;&gt;1,"ERROR",1)</f>
        <v>1</v>
      </c>
    </row>
    <row r="3850" customFormat="false" ht="12.8" hidden="false" customHeight="false" outlineLevel="0" collapsed="false">
      <c r="A3850" s="0" t="str">
        <f aca="false">gait_events!B3053</f>
        <v>pp078</v>
      </c>
      <c r="B3850" s="0" t="str">
        <f aca="false">VLOOKUP(A3850,participants!A:B,2,0)</f>
        <v>M</v>
      </c>
      <c r="C3850" s="0" t="n">
        <f aca="false">VLOOKUP(A3850,participants!A:C,3,0)</f>
        <v>26</v>
      </c>
      <c r="D3850" s="0" t="str">
        <f aca="false">VLOOKUP(A3850,participants!A:F,6,0)</f>
        <v>MS</v>
      </c>
      <c r="E3850" s="0" t="str">
        <f aca="false">IF(LEN(SUBSTITUTE(gait_events!C3053,"_run-",""))&lt;&gt;LEN(gait_events!C3053),LEFT(RIGHT(gait_events!C3053,LEN(gait_events!C3053)-19),FIND("_run-",RIGHT(gait_events!C3053,LEN(gait_events!C3053)-19),1)-1),RIGHT(gait_events!C3053,LEN(gait_events!C3053)-19))</f>
        <v>Slow</v>
      </c>
      <c r="F3850" s="0" t="str">
        <f aca="false">IF(LEN(SUBSTITUTE(gait_events!C3053,"_run-",""))&lt;&gt;LEN(gait_events!C3053),RIGHT(gait_events!C3053,LEN(gait_events!C3053)-FIND("_run-",gait_events!C3053,1)-4),"")</f>
        <v/>
      </c>
      <c r="G3850" s="0" t="str">
        <f aca="false">gait_events!D3053</f>
        <v>right_shank</v>
      </c>
      <c r="H3850" s="0" t="str">
        <f aca="false">gait_events!E3053</f>
        <v>FC</v>
      </c>
      <c r="I3850" s="0" t="n">
        <f aca="false">IF(gait_events!F3053&lt;&gt;"",gait_events!F3053,NA())</f>
        <v>3241</v>
      </c>
      <c r="J3850" s="0" t="n">
        <f aca="false">IF(gait_events!G3053&lt;&gt;"",gait_events!G3053,NA())</f>
        <v>3243</v>
      </c>
      <c r="K3850" s="0" t="n">
        <f aca="false">I3850-J3850</f>
        <v>-2</v>
      </c>
      <c r="L3850" s="0" t="n">
        <f aca="false">K3850*5</f>
        <v>-10</v>
      </c>
      <c r="M3850" s="0" t="n">
        <f aca="false">IF(NOT(ISNA(I3850)),1,0)</f>
        <v>1</v>
      </c>
      <c r="N3850" s="0" t="n">
        <f aca="false">IF(NOT(ISNA(J3850)),1,0)</f>
        <v>1</v>
      </c>
      <c r="O3850" s="0" t="n">
        <f aca="false">IF(AND(NOT(ISNA(I3850)),NOT(ISNA(J3850))),1,0)</f>
        <v>1</v>
      </c>
      <c r="P3850" s="0" t="n">
        <f aca="false">IF(AND(NOT(ISNA(I3850)),ISNA(J3850)),1,0)</f>
        <v>0</v>
      </c>
      <c r="Q3850" s="0" t="n">
        <f aca="false">IF(AND(ISNA(I3850),NOT(ISNA(J3850))),1,0)</f>
        <v>0</v>
      </c>
      <c r="R3850" s="0" t="n">
        <f aca="false">IF(SUM(O3850:Q3850)&lt;&gt;1,"ERROR",1)</f>
        <v>1</v>
      </c>
    </row>
    <row r="3851" customFormat="false" ht="12.8" hidden="false" customHeight="false" outlineLevel="0" collapsed="false">
      <c r="A3851" s="0" t="str">
        <f aca="false">gait_events!B3054</f>
        <v>pp078</v>
      </c>
      <c r="B3851" s="0" t="str">
        <f aca="false">VLOOKUP(A3851,participants!A:B,2,0)</f>
        <v>M</v>
      </c>
      <c r="C3851" s="0" t="n">
        <f aca="false">VLOOKUP(A3851,participants!A:C,3,0)</f>
        <v>26</v>
      </c>
      <c r="D3851" s="0" t="str">
        <f aca="false">VLOOKUP(A3851,participants!A:F,6,0)</f>
        <v>MS</v>
      </c>
      <c r="E3851" s="0" t="str">
        <f aca="false">IF(LEN(SUBSTITUTE(gait_events!C3054,"_run-",""))&lt;&gt;LEN(gait_events!C3054),LEFT(RIGHT(gait_events!C3054,LEN(gait_events!C3054)-19),FIND("_run-",RIGHT(gait_events!C3054,LEN(gait_events!C3054)-19),1)-1),RIGHT(gait_events!C3054,LEN(gait_events!C3054)-19))</f>
        <v>Slow</v>
      </c>
      <c r="F3851" s="0" t="str">
        <f aca="false">IF(LEN(SUBSTITUTE(gait_events!C3054,"_run-",""))&lt;&gt;LEN(gait_events!C3054),RIGHT(gait_events!C3054,LEN(gait_events!C3054)-FIND("_run-",gait_events!C3054,1)-4),"")</f>
        <v/>
      </c>
      <c r="G3851" s="0" t="str">
        <f aca="false">gait_events!D3054</f>
        <v>right_shank</v>
      </c>
      <c r="H3851" s="0" t="str">
        <f aca="false">gait_events!E3054</f>
        <v>FC</v>
      </c>
      <c r="I3851" s="0" t="n">
        <f aca="false">IF(gait_events!F3054&lt;&gt;"",gait_events!F3054,NA())</f>
        <v>3738</v>
      </c>
      <c r="J3851" s="0" t="n">
        <f aca="false">IF(gait_events!G3054&lt;&gt;"",gait_events!G3054,NA())</f>
        <v>3741</v>
      </c>
      <c r="K3851" s="0" t="n">
        <f aca="false">I3851-J3851</f>
        <v>-3</v>
      </c>
      <c r="L3851" s="0" t="n">
        <f aca="false">K3851*5</f>
        <v>-15</v>
      </c>
      <c r="M3851" s="0" t="n">
        <f aca="false">IF(NOT(ISNA(I3851)),1,0)</f>
        <v>1</v>
      </c>
      <c r="N3851" s="0" t="n">
        <f aca="false">IF(NOT(ISNA(J3851)),1,0)</f>
        <v>1</v>
      </c>
      <c r="O3851" s="0" t="n">
        <f aca="false">IF(AND(NOT(ISNA(I3851)),NOT(ISNA(J3851))),1,0)</f>
        <v>1</v>
      </c>
      <c r="P3851" s="0" t="n">
        <f aca="false">IF(AND(NOT(ISNA(I3851)),ISNA(J3851)),1,0)</f>
        <v>0</v>
      </c>
      <c r="Q3851" s="0" t="n">
        <f aca="false">IF(AND(ISNA(I3851),NOT(ISNA(J3851))),1,0)</f>
        <v>0</v>
      </c>
      <c r="R3851" s="0" t="n">
        <f aca="false">IF(SUM(O3851:Q3851)&lt;&gt;1,"ERROR",1)</f>
        <v>1</v>
      </c>
    </row>
    <row r="3852" customFormat="false" ht="12.8" hidden="false" customHeight="false" outlineLevel="0" collapsed="false">
      <c r="A3852" s="0" t="str">
        <f aca="false">gait_events!B3055</f>
        <v>pp079</v>
      </c>
      <c r="B3852" s="0" t="str">
        <f aca="false">VLOOKUP(A3852,participants!A:B,2,0)</f>
        <v>M</v>
      </c>
      <c r="C3852" s="0" t="n">
        <f aca="false">VLOOKUP(A3852,participants!A:C,3,0)</f>
        <v>81</v>
      </c>
      <c r="D3852" s="0" t="str">
        <f aca="false">VLOOKUP(A3852,participants!A:F,6,0)</f>
        <v>OA</v>
      </c>
      <c r="E3852" s="0" t="str">
        <f aca="false">IF(LEN(SUBSTITUTE(gait_events!C3055,"_run-",""))&lt;&gt;LEN(gait_events!C3055),LEFT(RIGHT(gait_events!C3055,LEN(gait_events!C3055)-19),FIND("_run-",RIGHT(gait_events!C3055,LEN(gait_events!C3055)-19),1)-1),RIGHT(gait_events!C3055,LEN(gait_events!C3055)-19))</f>
        <v>Fast</v>
      </c>
      <c r="F3852" s="0" t="str">
        <f aca="false">IF(LEN(SUBSTITUTE(gait_events!C3055,"_run-",""))&lt;&gt;LEN(gait_events!C3055),RIGHT(gait_events!C3055,LEN(gait_events!C3055)-FIND("_run-",gait_events!C3055,1)-4),"")</f>
        <v/>
      </c>
      <c r="G3852" s="0" t="str">
        <f aca="false">gait_events!D3055</f>
        <v>left_ankle</v>
      </c>
      <c r="H3852" s="0" t="str">
        <f aca="false">gait_events!E3055</f>
        <v>IC</v>
      </c>
      <c r="I3852" s="0" t="n">
        <f aca="false">IF(gait_events!F3055&lt;&gt;"",gait_events!F3055,NA())</f>
        <v>21</v>
      </c>
      <c r="J3852" s="0" t="n">
        <f aca="false">IF(gait_events!G3055&lt;&gt;"",gait_events!G3055,NA())</f>
        <v>21</v>
      </c>
      <c r="K3852" s="0" t="n">
        <f aca="false">I3852-J3852</f>
        <v>0</v>
      </c>
      <c r="L3852" s="0" t="n">
        <f aca="false">K3852*5</f>
        <v>0</v>
      </c>
      <c r="M3852" s="0" t="n">
        <f aca="false">IF(NOT(ISNA(I3852)),1,0)</f>
        <v>1</v>
      </c>
      <c r="N3852" s="0" t="n">
        <f aca="false">IF(NOT(ISNA(J3852)),1,0)</f>
        <v>1</v>
      </c>
      <c r="O3852" s="0" t="n">
        <f aca="false">IF(AND(NOT(ISNA(I3852)),NOT(ISNA(J3852))),1,0)</f>
        <v>1</v>
      </c>
      <c r="P3852" s="0" t="n">
        <f aca="false">IF(AND(NOT(ISNA(I3852)),ISNA(J3852)),1,0)</f>
        <v>0</v>
      </c>
      <c r="Q3852" s="0" t="n">
        <f aca="false">IF(AND(ISNA(I3852),NOT(ISNA(J3852))),1,0)</f>
        <v>0</v>
      </c>
      <c r="R3852" s="0" t="n">
        <f aca="false">IF(SUM(O3852:Q3852)&lt;&gt;1,"ERROR",1)</f>
        <v>1</v>
      </c>
    </row>
    <row r="3853" customFormat="false" ht="12.8" hidden="false" customHeight="false" outlineLevel="0" collapsed="false">
      <c r="A3853" s="0" t="str">
        <f aca="false">gait_events!B3056</f>
        <v>pp079</v>
      </c>
      <c r="B3853" s="0" t="str">
        <f aca="false">VLOOKUP(A3853,participants!A:B,2,0)</f>
        <v>M</v>
      </c>
      <c r="C3853" s="0" t="n">
        <f aca="false">VLOOKUP(A3853,participants!A:C,3,0)</f>
        <v>81</v>
      </c>
      <c r="D3853" s="0" t="str">
        <f aca="false">VLOOKUP(A3853,participants!A:F,6,0)</f>
        <v>OA</v>
      </c>
      <c r="E3853" s="0" t="str">
        <f aca="false">IF(LEN(SUBSTITUTE(gait_events!C3056,"_run-",""))&lt;&gt;LEN(gait_events!C3056),LEFT(RIGHT(gait_events!C3056,LEN(gait_events!C3056)-19),FIND("_run-",RIGHT(gait_events!C3056,LEN(gait_events!C3056)-19),1)-1),RIGHT(gait_events!C3056,LEN(gait_events!C3056)-19))</f>
        <v>Fast</v>
      </c>
      <c r="F3853" s="0" t="str">
        <f aca="false">IF(LEN(SUBSTITUTE(gait_events!C3056,"_run-",""))&lt;&gt;LEN(gait_events!C3056),RIGHT(gait_events!C3056,LEN(gait_events!C3056)-FIND("_run-",gait_events!C3056,1)-4),"")</f>
        <v/>
      </c>
      <c r="G3853" s="0" t="str">
        <f aca="false">gait_events!D3056</f>
        <v>left_ankle</v>
      </c>
      <c r="H3853" s="0" t="str">
        <f aca="false">gait_events!E3056</f>
        <v>IC</v>
      </c>
      <c r="I3853" s="0" t="n">
        <f aca="false">IF(gait_events!F3056&lt;&gt;"",gait_events!F3056,NA())</f>
        <v>223</v>
      </c>
      <c r="J3853" s="0" t="n">
        <f aca="false">IF(gait_events!G3056&lt;&gt;"",gait_events!G3056,NA())</f>
        <v>223</v>
      </c>
      <c r="K3853" s="0" t="n">
        <f aca="false">I3853-J3853</f>
        <v>0</v>
      </c>
      <c r="L3853" s="0" t="n">
        <f aca="false">K3853*5</f>
        <v>0</v>
      </c>
      <c r="M3853" s="0" t="n">
        <f aca="false">IF(NOT(ISNA(I3853)),1,0)</f>
        <v>1</v>
      </c>
      <c r="N3853" s="0" t="n">
        <f aca="false">IF(NOT(ISNA(J3853)),1,0)</f>
        <v>1</v>
      </c>
      <c r="O3853" s="0" t="n">
        <f aca="false">IF(AND(NOT(ISNA(I3853)),NOT(ISNA(J3853))),1,0)</f>
        <v>1</v>
      </c>
      <c r="P3853" s="0" t="n">
        <f aca="false">IF(AND(NOT(ISNA(I3853)),ISNA(J3853)),1,0)</f>
        <v>0</v>
      </c>
      <c r="Q3853" s="0" t="n">
        <f aca="false">IF(AND(ISNA(I3853),NOT(ISNA(J3853))),1,0)</f>
        <v>0</v>
      </c>
      <c r="R3853" s="0" t="n">
        <f aca="false">IF(SUM(O3853:Q3853)&lt;&gt;1,"ERROR",1)</f>
        <v>1</v>
      </c>
    </row>
    <row r="3854" customFormat="false" ht="12.8" hidden="false" customHeight="false" outlineLevel="0" collapsed="false">
      <c r="A3854" s="0" t="str">
        <f aca="false">gait_events!B3057</f>
        <v>pp079</v>
      </c>
      <c r="B3854" s="0" t="str">
        <f aca="false">VLOOKUP(A3854,participants!A:B,2,0)</f>
        <v>M</v>
      </c>
      <c r="C3854" s="0" t="n">
        <f aca="false">VLOOKUP(A3854,participants!A:C,3,0)</f>
        <v>81</v>
      </c>
      <c r="D3854" s="0" t="str">
        <f aca="false">VLOOKUP(A3854,participants!A:F,6,0)</f>
        <v>OA</v>
      </c>
      <c r="E3854" s="0" t="str">
        <f aca="false">IF(LEN(SUBSTITUTE(gait_events!C3057,"_run-",""))&lt;&gt;LEN(gait_events!C3057),LEFT(RIGHT(gait_events!C3057,LEN(gait_events!C3057)-19),FIND("_run-",RIGHT(gait_events!C3057,LEN(gait_events!C3057)-19),1)-1),RIGHT(gait_events!C3057,LEN(gait_events!C3057)-19))</f>
        <v>Fast</v>
      </c>
      <c r="F3854" s="0" t="str">
        <f aca="false">IF(LEN(SUBSTITUTE(gait_events!C3057,"_run-",""))&lt;&gt;LEN(gait_events!C3057),RIGHT(gait_events!C3057,LEN(gait_events!C3057)-FIND("_run-",gait_events!C3057,1)-4),"")</f>
        <v/>
      </c>
      <c r="G3854" s="0" t="str">
        <f aca="false">gait_events!D3057</f>
        <v>left_ankle</v>
      </c>
      <c r="H3854" s="0" t="str">
        <f aca="false">gait_events!E3057</f>
        <v>IC</v>
      </c>
      <c r="I3854" s="0" t="n">
        <f aca="false">IF(gait_events!F3057&lt;&gt;"",gait_events!F3057,NA())</f>
        <v>418</v>
      </c>
      <c r="J3854" s="0" t="n">
        <f aca="false">IF(gait_events!G3057&lt;&gt;"",gait_events!G3057,NA())</f>
        <v>416</v>
      </c>
      <c r="K3854" s="0" t="n">
        <f aca="false">I3854-J3854</f>
        <v>2</v>
      </c>
      <c r="L3854" s="0" t="n">
        <f aca="false">K3854*5</f>
        <v>10</v>
      </c>
      <c r="M3854" s="0" t="n">
        <f aca="false">IF(NOT(ISNA(I3854)),1,0)</f>
        <v>1</v>
      </c>
      <c r="N3854" s="0" t="n">
        <f aca="false">IF(NOT(ISNA(J3854)),1,0)</f>
        <v>1</v>
      </c>
      <c r="O3854" s="0" t="n">
        <f aca="false">IF(AND(NOT(ISNA(I3854)),NOT(ISNA(J3854))),1,0)</f>
        <v>1</v>
      </c>
      <c r="P3854" s="0" t="n">
        <f aca="false">IF(AND(NOT(ISNA(I3854)),ISNA(J3854)),1,0)</f>
        <v>0</v>
      </c>
      <c r="Q3854" s="0" t="n">
        <f aca="false">IF(AND(ISNA(I3854),NOT(ISNA(J3854))),1,0)</f>
        <v>0</v>
      </c>
      <c r="R3854" s="0" t="n">
        <f aca="false">IF(SUM(O3854:Q3854)&lt;&gt;1,"ERROR",1)</f>
        <v>1</v>
      </c>
    </row>
    <row r="3855" customFormat="false" ht="12.8" hidden="false" customHeight="false" outlineLevel="0" collapsed="false">
      <c r="A3855" s="0" t="str">
        <f aca="false">gait_events!B3058</f>
        <v>pp079</v>
      </c>
      <c r="B3855" s="0" t="str">
        <f aca="false">VLOOKUP(A3855,participants!A:B,2,0)</f>
        <v>M</v>
      </c>
      <c r="C3855" s="0" t="n">
        <f aca="false">VLOOKUP(A3855,participants!A:C,3,0)</f>
        <v>81</v>
      </c>
      <c r="D3855" s="0" t="str">
        <f aca="false">VLOOKUP(A3855,participants!A:F,6,0)</f>
        <v>OA</v>
      </c>
      <c r="E3855" s="0" t="str">
        <f aca="false">IF(LEN(SUBSTITUTE(gait_events!C3058,"_run-",""))&lt;&gt;LEN(gait_events!C3058),LEFT(RIGHT(gait_events!C3058,LEN(gait_events!C3058)-19),FIND("_run-",RIGHT(gait_events!C3058,LEN(gait_events!C3058)-19),1)-1),RIGHT(gait_events!C3058,LEN(gait_events!C3058)-19))</f>
        <v>Fast</v>
      </c>
      <c r="F3855" s="0" t="str">
        <f aca="false">IF(LEN(SUBSTITUTE(gait_events!C3058,"_run-",""))&lt;&gt;LEN(gait_events!C3058),RIGHT(gait_events!C3058,LEN(gait_events!C3058)-FIND("_run-",gait_events!C3058,1)-4),"")</f>
        <v/>
      </c>
      <c r="G3855" s="0" t="str">
        <f aca="false">gait_events!D3058</f>
        <v>left_ankle</v>
      </c>
      <c r="H3855" s="0" t="str">
        <f aca="false">gait_events!E3058</f>
        <v>IC</v>
      </c>
      <c r="I3855" s="0" t="n">
        <f aca="false">IF(gait_events!F3058&lt;&gt;"",gait_events!F3058,NA())</f>
        <v>632</v>
      </c>
      <c r="J3855" s="0" t="n">
        <f aca="false">IF(gait_events!G3058&lt;&gt;"",gait_events!G3058,NA())</f>
        <v>631</v>
      </c>
      <c r="K3855" s="0" t="n">
        <f aca="false">I3855-J3855</f>
        <v>1</v>
      </c>
      <c r="L3855" s="0" t="n">
        <f aca="false">K3855*5</f>
        <v>5</v>
      </c>
      <c r="M3855" s="0" t="n">
        <f aca="false">IF(NOT(ISNA(I3855)),1,0)</f>
        <v>1</v>
      </c>
      <c r="N3855" s="0" t="n">
        <f aca="false">IF(NOT(ISNA(J3855)),1,0)</f>
        <v>1</v>
      </c>
      <c r="O3855" s="0" t="n">
        <f aca="false">IF(AND(NOT(ISNA(I3855)),NOT(ISNA(J3855))),1,0)</f>
        <v>1</v>
      </c>
      <c r="P3855" s="0" t="n">
        <f aca="false">IF(AND(NOT(ISNA(I3855)),ISNA(J3855)),1,0)</f>
        <v>0</v>
      </c>
      <c r="Q3855" s="0" t="n">
        <f aca="false">IF(AND(ISNA(I3855),NOT(ISNA(J3855))),1,0)</f>
        <v>0</v>
      </c>
      <c r="R3855" s="0" t="n">
        <f aca="false">IF(SUM(O3855:Q3855)&lt;&gt;1,"ERROR",1)</f>
        <v>1</v>
      </c>
    </row>
    <row r="3856" customFormat="false" ht="12.8" hidden="false" customHeight="false" outlineLevel="0" collapsed="false">
      <c r="A3856" s="0" t="str">
        <f aca="false">gait_events!B3059</f>
        <v>pp079</v>
      </c>
      <c r="B3856" s="0" t="str">
        <f aca="false">VLOOKUP(A3856,participants!A:B,2,0)</f>
        <v>M</v>
      </c>
      <c r="C3856" s="0" t="n">
        <f aca="false">VLOOKUP(A3856,participants!A:C,3,0)</f>
        <v>81</v>
      </c>
      <c r="D3856" s="0" t="str">
        <f aca="false">VLOOKUP(A3856,participants!A:F,6,0)</f>
        <v>OA</v>
      </c>
      <c r="E3856" s="0" t="str">
        <f aca="false">IF(LEN(SUBSTITUTE(gait_events!C3059,"_run-",""))&lt;&gt;LEN(gait_events!C3059),LEFT(RIGHT(gait_events!C3059,LEN(gait_events!C3059)-19),FIND("_run-",RIGHT(gait_events!C3059,LEN(gait_events!C3059)-19),1)-1),RIGHT(gait_events!C3059,LEN(gait_events!C3059)-19))</f>
        <v>Fast</v>
      </c>
      <c r="F3856" s="0" t="str">
        <f aca="false">IF(LEN(SUBSTITUTE(gait_events!C3059,"_run-",""))&lt;&gt;LEN(gait_events!C3059),RIGHT(gait_events!C3059,LEN(gait_events!C3059)-FIND("_run-",gait_events!C3059,1)-4),"")</f>
        <v/>
      </c>
      <c r="G3856" s="0" t="str">
        <f aca="false">gait_events!D3059</f>
        <v>left_ankle</v>
      </c>
      <c r="H3856" s="0" t="str">
        <f aca="false">gait_events!E3059</f>
        <v>FC</v>
      </c>
      <c r="I3856" s="0" t="n">
        <f aca="false">IF(gait_events!F3059&lt;&gt;"",gait_events!F3059,NA())</f>
        <v>138</v>
      </c>
      <c r="J3856" s="0" t="n">
        <f aca="false">IF(gait_events!G3059&lt;&gt;"",gait_events!G3059,NA())</f>
        <v>142</v>
      </c>
      <c r="K3856" s="0" t="n">
        <f aca="false">I3856-J3856</f>
        <v>-4</v>
      </c>
      <c r="L3856" s="0" t="n">
        <f aca="false">K3856*5</f>
        <v>-20</v>
      </c>
      <c r="M3856" s="0" t="n">
        <f aca="false">IF(NOT(ISNA(I3856)),1,0)</f>
        <v>1</v>
      </c>
      <c r="N3856" s="0" t="n">
        <f aca="false">IF(NOT(ISNA(J3856)),1,0)</f>
        <v>1</v>
      </c>
      <c r="O3856" s="0" t="n">
        <f aca="false">IF(AND(NOT(ISNA(I3856)),NOT(ISNA(J3856))),1,0)</f>
        <v>1</v>
      </c>
      <c r="P3856" s="0" t="n">
        <f aca="false">IF(AND(NOT(ISNA(I3856)),ISNA(J3856)),1,0)</f>
        <v>0</v>
      </c>
      <c r="Q3856" s="0" t="n">
        <f aca="false">IF(AND(ISNA(I3856),NOT(ISNA(J3856))),1,0)</f>
        <v>0</v>
      </c>
      <c r="R3856" s="0" t="n">
        <f aca="false">IF(SUM(O3856:Q3856)&lt;&gt;1,"ERROR",1)</f>
        <v>1</v>
      </c>
    </row>
    <row r="3857" customFormat="false" ht="12.8" hidden="false" customHeight="false" outlineLevel="0" collapsed="false">
      <c r="A3857" s="0" t="str">
        <f aca="false">gait_events!B3060</f>
        <v>pp079</v>
      </c>
      <c r="B3857" s="0" t="str">
        <f aca="false">VLOOKUP(A3857,participants!A:B,2,0)</f>
        <v>M</v>
      </c>
      <c r="C3857" s="0" t="n">
        <f aca="false">VLOOKUP(A3857,participants!A:C,3,0)</f>
        <v>81</v>
      </c>
      <c r="D3857" s="0" t="str">
        <f aca="false">VLOOKUP(A3857,participants!A:F,6,0)</f>
        <v>OA</v>
      </c>
      <c r="E3857" s="0" t="str">
        <f aca="false">IF(LEN(SUBSTITUTE(gait_events!C3060,"_run-",""))&lt;&gt;LEN(gait_events!C3060),LEFT(RIGHT(gait_events!C3060,LEN(gait_events!C3060)-19),FIND("_run-",RIGHT(gait_events!C3060,LEN(gait_events!C3060)-19),1)-1),RIGHT(gait_events!C3060,LEN(gait_events!C3060)-19))</f>
        <v>Fast</v>
      </c>
      <c r="F3857" s="0" t="str">
        <f aca="false">IF(LEN(SUBSTITUTE(gait_events!C3060,"_run-",""))&lt;&gt;LEN(gait_events!C3060),RIGHT(gait_events!C3060,LEN(gait_events!C3060)-FIND("_run-",gait_events!C3060,1)-4),"")</f>
        <v/>
      </c>
      <c r="G3857" s="0" t="str">
        <f aca="false">gait_events!D3060</f>
        <v>left_ankle</v>
      </c>
      <c r="H3857" s="0" t="str">
        <f aca="false">gait_events!E3060</f>
        <v>FC</v>
      </c>
      <c r="I3857" s="0" t="n">
        <f aca="false">IF(gait_events!F3060&lt;&gt;"",gait_events!F3060,NA())</f>
        <v>335</v>
      </c>
      <c r="J3857" s="0" t="n">
        <f aca="false">IF(gait_events!G3060&lt;&gt;"",gait_events!G3060,NA())</f>
        <v>339</v>
      </c>
      <c r="K3857" s="0" t="n">
        <f aca="false">I3857-J3857</f>
        <v>-4</v>
      </c>
      <c r="L3857" s="0" t="n">
        <f aca="false">K3857*5</f>
        <v>-20</v>
      </c>
      <c r="M3857" s="0" t="n">
        <f aca="false">IF(NOT(ISNA(I3857)),1,0)</f>
        <v>1</v>
      </c>
      <c r="N3857" s="0" t="n">
        <f aca="false">IF(NOT(ISNA(J3857)),1,0)</f>
        <v>1</v>
      </c>
      <c r="O3857" s="0" t="n">
        <f aca="false">IF(AND(NOT(ISNA(I3857)),NOT(ISNA(J3857))),1,0)</f>
        <v>1</v>
      </c>
      <c r="P3857" s="0" t="n">
        <f aca="false">IF(AND(NOT(ISNA(I3857)),ISNA(J3857)),1,0)</f>
        <v>0</v>
      </c>
      <c r="Q3857" s="0" t="n">
        <f aca="false">IF(AND(ISNA(I3857),NOT(ISNA(J3857))),1,0)</f>
        <v>0</v>
      </c>
      <c r="R3857" s="0" t="n">
        <f aca="false">IF(SUM(O3857:Q3857)&lt;&gt;1,"ERROR",1)</f>
        <v>1</v>
      </c>
    </row>
    <row r="3858" customFormat="false" ht="12.8" hidden="false" customHeight="false" outlineLevel="0" collapsed="false">
      <c r="A3858" s="0" t="str">
        <f aca="false">gait_events!B3061</f>
        <v>pp079</v>
      </c>
      <c r="B3858" s="0" t="str">
        <f aca="false">VLOOKUP(A3858,participants!A:B,2,0)</f>
        <v>M</v>
      </c>
      <c r="C3858" s="0" t="n">
        <f aca="false">VLOOKUP(A3858,participants!A:C,3,0)</f>
        <v>81</v>
      </c>
      <c r="D3858" s="0" t="str">
        <f aca="false">VLOOKUP(A3858,participants!A:F,6,0)</f>
        <v>OA</v>
      </c>
      <c r="E3858" s="0" t="str">
        <f aca="false">IF(LEN(SUBSTITUTE(gait_events!C3061,"_run-",""))&lt;&gt;LEN(gait_events!C3061),LEFT(RIGHT(gait_events!C3061,LEN(gait_events!C3061)-19),FIND("_run-",RIGHT(gait_events!C3061,LEN(gait_events!C3061)-19),1)-1),RIGHT(gait_events!C3061,LEN(gait_events!C3061)-19))</f>
        <v>Fast</v>
      </c>
      <c r="F3858" s="0" t="str">
        <f aca="false">IF(LEN(SUBSTITUTE(gait_events!C3061,"_run-",""))&lt;&gt;LEN(gait_events!C3061),RIGHT(gait_events!C3061,LEN(gait_events!C3061)-FIND("_run-",gait_events!C3061,1)-4),"")</f>
        <v/>
      </c>
      <c r="G3858" s="0" t="str">
        <f aca="false">gait_events!D3061</f>
        <v>left_ankle</v>
      </c>
      <c r="H3858" s="0" t="str">
        <f aca="false">gait_events!E3061</f>
        <v>FC</v>
      </c>
      <c r="I3858" s="0" t="n">
        <f aca="false">IF(gait_events!F3061&lt;&gt;"",gait_events!F3061,NA())</f>
        <v>535</v>
      </c>
      <c r="J3858" s="0" t="n">
        <f aca="false">IF(gait_events!G3061&lt;&gt;"",gait_events!G3061,NA())</f>
        <v>539</v>
      </c>
      <c r="K3858" s="0" t="n">
        <f aca="false">I3858-J3858</f>
        <v>-4</v>
      </c>
      <c r="L3858" s="0" t="n">
        <f aca="false">K3858*5</f>
        <v>-20</v>
      </c>
      <c r="M3858" s="0" t="n">
        <f aca="false">IF(NOT(ISNA(I3858)),1,0)</f>
        <v>1</v>
      </c>
      <c r="N3858" s="0" t="n">
        <f aca="false">IF(NOT(ISNA(J3858)),1,0)</f>
        <v>1</v>
      </c>
      <c r="O3858" s="0" t="n">
        <f aca="false">IF(AND(NOT(ISNA(I3858)),NOT(ISNA(J3858))),1,0)</f>
        <v>1</v>
      </c>
      <c r="P3858" s="0" t="n">
        <f aca="false">IF(AND(NOT(ISNA(I3858)),ISNA(J3858)),1,0)</f>
        <v>0</v>
      </c>
      <c r="Q3858" s="0" t="n">
        <f aca="false">IF(AND(ISNA(I3858),NOT(ISNA(J3858))),1,0)</f>
        <v>0</v>
      </c>
      <c r="R3858" s="0" t="n">
        <f aca="false">IF(SUM(O3858:Q3858)&lt;&gt;1,"ERROR",1)</f>
        <v>1</v>
      </c>
    </row>
    <row r="3859" customFormat="false" ht="12.8" hidden="false" customHeight="false" outlineLevel="0" collapsed="false">
      <c r="A3859" s="0" t="str">
        <f aca="false">gait_events!B3062</f>
        <v>pp079</v>
      </c>
      <c r="B3859" s="0" t="str">
        <f aca="false">VLOOKUP(A3859,participants!A:B,2,0)</f>
        <v>M</v>
      </c>
      <c r="C3859" s="0" t="n">
        <f aca="false">VLOOKUP(A3859,participants!A:C,3,0)</f>
        <v>81</v>
      </c>
      <c r="D3859" s="0" t="str">
        <f aca="false">VLOOKUP(A3859,participants!A:F,6,0)</f>
        <v>OA</v>
      </c>
      <c r="E3859" s="0" t="str">
        <f aca="false">IF(LEN(SUBSTITUTE(gait_events!C3062,"_run-",""))&lt;&gt;LEN(gait_events!C3062),LEFT(RIGHT(gait_events!C3062,LEN(gait_events!C3062)-19),FIND("_run-",RIGHT(gait_events!C3062,LEN(gait_events!C3062)-19),1)-1),RIGHT(gait_events!C3062,LEN(gait_events!C3062)-19))</f>
        <v>Fast</v>
      </c>
      <c r="F3859" s="0" t="str">
        <f aca="false">IF(LEN(SUBSTITUTE(gait_events!C3062,"_run-",""))&lt;&gt;LEN(gait_events!C3062),RIGHT(gait_events!C3062,LEN(gait_events!C3062)-FIND("_run-",gait_events!C3062,1)-4),"")</f>
        <v/>
      </c>
      <c r="G3859" s="0" t="str">
        <f aca="false">gait_events!D3062</f>
        <v>right_ankle</v>
      </c>
      <c r="H3859" s="0" t="str">
        <f aca="false">gait_events!E3062</f>
        <v>IC</v>
      </c>
      <c r="I3859" s="0" t="n">
        <f aca="false">IF(gait_events!F3062&lt;&gt;"",gait_events!F3062,NA())</f>
        <v>124</v>
      </c>
      <c r="J3859" s="0" t="n">
        <f aca="false">IF(gait_events!G3062&lt;&gt;"",gait_events!G3062,NA())</f>
        <v>123</v>
      </c>
      <c r="K3859" s="0" t="n">
        <f aca="false">I3859-J3859</f>
        <v>1</v>
      </c>
      <c r="L3859" s="0" t="n">
        <f aca="false">K3859*5</f>
        <v>5</v>
      </c>
      <c r="M3859" s="0" t="n">
        <f aca="false">IF(NOT(ISNA(I3859)),1,0)</f>
        <v>1</v>
      </c>
      <c r="N3859" s="0" t="n">
        <f aca="false">IF(NOT(ISNA(J3859)),1,0)</f>
        <v>1</v>
      </c>
      <c r="O3859" s="0" t="n">
        <f aca="false">IF(AND(NOT(ISNA(I3859)),NOT(ISNA(J3859))),1,0)</f>
        <v>1</v>
      </c>
      <c r="P3859" s="0" t="n">
        <f aca="false">IF(AND(NOT(ISNA(I3859)),ISNA(J3859)),1,0)</f>
        <v>0</v>
      </c>
      <c r="Q3859" s="0" t="n">
        <f aca="false">IF(AND(ISNA(I3859),NOT(ISNA(J3859))),1,0)</f>
        <v>0</v>
      </c>
      <c r="R3859" s="0" t="n">
        <f aca="false">IF(SUM(O3859:Q3859)&lt;&gt;1,"ERROR",1)</f>
        <v>1</v>
      </c>
    </row>
    <row r="3860" customFormat="false" ht="12.8" hidden="false" customHeight="false" outlineLevel="0" collapsed="false">
      <c r="A3860" s="0" t="str">
        <f aca="false">gait_events!B3063</f>
        <v>pp079</v>
      </c>
      <c r="B3860" s="0" t="str">
        <f aca="false">VLOOKUP(A3860,participants!A:B,2,0)</f>
        <v>M</v>
      </c>
      <c r="C3860" s="0" t="n">
        <f aca="false">VLOOKUP(A3860,participants!A:C,3,0)</f>
        <v>81</v>
      </c>
      <c r="D3860" s="0" t="str">
        <f aca="false">VLOOKUP(A3860,participants!A:F,6,0)</f>
        <v>OA</v>
      </c>
      <c r="E3860" s="0" t="str">
        <f aca="false">IF(LEN(SUBSTITUTE(gait_events!C3063,"_run-",""))&lt;&gt;LEN(gait_events!C3063),LEFT(RIGHT(gait_events!C3063,LEN(gait_events!C3063)-19),FIND("_run-",RIGHT(gait_events!C3063,LEN(gait_events!C3063)-19),1)-1),RIGHT(gait_events!C3063,LEN(gait_events!C3063)-19))</f>
        <v>Fast</v>
      </c>
      <c r="F3860" s="0" t="str">
        <f aca="false">IF(LEN(SUBSTITUTE(gait_events!C3063,"_run-",""))&lt;&gt;LEN(gait_events!C3063),RIGHT(gait_events!C3063,LEN(gait_events!C3063)-FIND("_run-",gait_events!C3063,1)-4),"")</f>
        <v/>
      </c>
      <c r="G3860" s="0" t="str">
        <f aca="false">gait_events!D3063</f>
        <v>right_ankle</v>
      </c>
      <c r="H3860" s="0" t="str">
        <f aca="false">gait_events!E3063</f>
        <v>IC</v>
      </c>
      <c r="I3860" s="0" t="n">
        <f aca="false">IF(gait_events!F3063&lt;&gt;"",gait_events!F3063,NA())</f>
        <v>320</v>
      </c>
      <c r="J3860" s="0" t="n">
        <f aca="false">IF(gait_events!G3063&lt;&gt;"",gait_events!G3063,NA())</f>
        <v>317</v>
      </c>
      <c r="K3860" s="0" t="n">
        <f aca="false">I3860-J3860</f>
        <v>3</v>
      </c>
      <c r="L3860" s="0" t="n">
        <f aca="false">K3860*5</f>
        <v>15</v>
      </c>
      <c r="M3860" s="0" t="n">
        <f aca="false">IF(NOT(ISNA(I3860)),1,0)</f>
        <v>1</v>
      </c>
      <c r="N3860" s="0" t="n">
        <f aca="false">IF(NOT(ISNA(J3860)),1,0)</f>
        <v>1</v>
      </c>
      <c r="O3860" s="0" t="n">
        <f aca="false">IF(AND(NOT(ISNA(I3860)),NOT(ISNA(J3860))),1,0)</f>
        <v>1</v>
      </c>
      <c r="P3860" s="0" t="n">
        <f aca="false">IF(AND(NOT(ISNA(I3860)),ISNA(J3860)),1,0)</f>
        <v>0</v>
      </c>
      <c r="Q3860" s="0" t="n">
        <f aca="false">IF(AND(ISNA(I3860),NOT(ISNA(J3860))),1,0)</f>
        <v>0</v>
      </c>
      <c r="R3860" s="0" t="n">
        <f aca="false">IF(SUM(O3860:Q3860)&lt;&gt;1,"ERROR",1)</f>
        <v>1</v>
      </c>
    </row>
    <row r="3861" customFormat="false" ht="12.8" hidden="false" customHeight="false" outlineLevel="0" collapsed="false">
      <c r="A3861" s="0" t="str">
        <f aca="false">gait_events!B3064</f>
        <v>pp079</v>
      </c>
      <c r="B3861" s="0" t="str">
        <f aca="false">VLOOKUP(A3861,participants!A:B,2,0)</f>
        <v>M</v>
      </c>
      <c r="C3861" s="0" t="n">
        <f aca="false">VLOOKUP(A3861,participants!A:C,3,0)</f>
        <v>81</v>
      </c>
      <c r="D3861" s="0" t="str">
        <f aca="false">VLOOKUP(A3861,participants!A:F,6,0)</f>
        <v>OA</v>
      </c>
      <c r="E3861" s="0" t="str">
        <f aca="false">IF(LEN(SUBSTITUTE(gait_events!C3064,"_run-",""))&lt;&gt;LEN(gait_events!C3064),LEFT(RIGHT(gait_events!C3064,LEN(gait_events!C3064)-19),FIND("_run-",RIGHT(gait_events!C3064,LEN(gait_events!C3064)-19),1)-1),RIGHT(gait_events!C3064,LEN(gait_events!C3064)-19))</f>
        <v>Fast</v>
      </c>
      <c r="F3861" s="0" t="str">
        <f aca="false">IF(LEN(SUBSTITUTE(gait_events!C3064,"_run-",""))&lt;&gt;LEN(gait_events!C3064),RIGHT(gait_events!C3064,LEN(gait_events!C3064)-FIND("_run-",gait_events!C3064,1)-4),"")</f>
        <v/>
      </c>
      <c r="G3861" s="0" t="str">
        <f aca="false">gait_events!D3064</f>
        <v>right_ankle</v>
      </c>
      <c r="H3861" s="0" t="str">
        <f aca="false">gait_events!E3064</f>
        <v>IC</v>
      </c>
      <c r="I3861" s="0" t="n">
        <f aca="false">IF(gait_events!F3064&lt;&gt;"",gait_events!F3064,NA())</f>
        <v>517</v>
      </c>
      <c r="J3861" s="0" t="n">
        <f aca="false">IF(gait_events!G3064&lt;&gt;"",gait_events!G3064,NA())</f>
        <v>518</v>
      </c>
      <c r="K3861" s="0" t="n">
        <f aca="false">I3861-J3861</f>
        <v>-1</v>
      </c>
      <c r="L3861" s="0" t="n">
        <f aca="false">K3861*5</f>
        <v>-5</v>
      </c>
      <c r="M3861" s="0" t="n">
        <f aca="false">IF(NOT(ISNA(I3861)),1,0)</f>
        <v>1</v>
      </c>
      <c r="N3861" s="0" t="n">
        <f aca="false">IF(NOT(ISNA(J3861)),1,0)</f>
        <v>1</v>
      </c>
      <c r="O3861" s="0" t="n">
        <f aca="false">IF(AND(NOT(ISNA(I3861)),NOT(ISNA(J3861))),1,0)</f>
        <v>1</v>
      </c>
      <c r="P3861" s="0" t="n">
        <f aca="false">IF(AND(NOT(ISNA(I3861)),ISNA(J3861)),1,0)</f>
        <v>0</v>
      </c>
      <c r="Q3861" s="0" t="n">
        <f aca="false">IF(AND(ISNA(I3861),NOT(ISNA(J3861))),1,0)</f>
        <v>0</v>
      </c>
      <c r="R3861" s="0" t="n">
        <f aca="false">IF(SUM(O3861:Q3861)&lt;&gt;1,"ERROR",1)</f>
        <v>1</v>
      </c>
    </row>
    <row r="3862" customFormat="false" ht="12.8" hidden="false" customHeight="false" outlineLevel="0" collapsed="false">
      <c r="A3862" s="0" t="str">
        <f aca="false">gait_events!B3065</f>
        <v>pp079</v>
      </c>
      <c r="B3862" s="0" t="str">
        <f aca="false">VLOOKUP(A3862,participants!A:B,2,0)</f>
        <v>M</v>
      </c>
      <c r="C3862" s="0" t="n">
        <f aca="false">VLOOKUP(A3862,participants!A:C,3,0)</f>
        <v>81</v>
      </c>
      <c r="D3862" s="0" t="str">
        <f aca="false">VLOOKUP(A3862,participants!A:F,6,0)</f>
        <v>OA</v>
      </c>
      <c r="E3862" s="0" t="str">
        <f aca="false">IF(LEN(SUBSTITUTE(gait_events!C3065,"_run-",""))&lt;&gt;LEN(gait_events!C3065),LEFT(RIGHT(gait_events!C3065,LEN(gait_events!C3065)-19),FIND("_run-",RIGHT(gait_events!C3065,LEN(gait_events!C3065)-19),1)-1),RIGHT(gait_events!C3065,LEN(gait_events!C3065)-19))</f>
        <v>Fast</v>
      </c>
      <c r="F3862" s="0" t="str">
        <f aca="false">IF(LEN(SUBSTITUTE(gait_events!C3065,"_run-",""))&lt;&gt;LEN(gait_events!C3065),RIGHT(gait_events!C3065,LEN(gait_events!C3065)-FIND("_run-",gait_events!C3065,1)-4),"")</f>
        <v/>
      </c>
      <c r="G3862" s="0" t="str">
        <f aca="false">gait_events!D3065</f>
        <v>right_ankle</v>
      </c>
      <c r="H3862" s="0" t="str">
        <f aca="false">gait_events!E3065</f>
        <v>FC</v>
      </c>
      <c r="I3862" s="0" t="n">
        <f aca="false">IF(gait_events!F3065&lt;&gt;"",gait_events!F3065,NA())</f>
        <v>40</v>
      </c>
      <c r="J3862" s="0" t="n">
        <f aca="false">IF(gait_events!G3065&lt;&gt;"",gait_events!G3065,NA())</f>
        <v>46</v>
      </c>
      <c r="K3862" s="0" t="n">
        <f aca="false">I3862-J3862</f>
        <v>-6</v>
      </c>
      <c r="L3862" s="0" t="n">
        <f aca="false">K3862*5</f>
        <v>-30</v>
      </c>
      <c r="M3862" s="0" t="n">
        <f aca="false">IF(NOT(ISNA(I3862)),1,0)</f>
        <v>1</v>
      </c>
      <c r="N3862" s="0" t="n">
        <f aca="false">IF(NOT(ISNA(J3862)),1,0)</f>
        <v>1</v>
      </c>
      <c r="O3862" s="0" t="n">
        <f aca="false">IF(AND(NOT(ISNA(I3862)),NOT(ISNA(J3862))),1,0)</f>
        <v>1</v>
      </c>
      <c r="P3862" s="0" t="n">
        <f aca="false">IF(AND(NOT(ISNA(I3862)),ISNA(J3862)),1,0)</f>
        <v>0</v>
      </c>
      <c r="Q3862" s="0" t="n">
        <f aca="false">IF(AND(ISNA(I3862),NOT(ISNA(J3862))),1,0)</f>
        <v>0</v>
      </c>
      <c r="R3862" s="0" t="n">
        <f aca="false">IF(SUM(O3862:Q3862)&lt;&gt;1,"ERROR",1)</f>
        <v>1</v>
      </c>
    </row>
    <row r="3863" customFormat="false" ht="12.8" hidden="false" customHeight="false" outlineLevel="0" collapsed="false">
      <c r="A3863" s="0" t="str">
        <f aca="false">gait_events!B3066</f>
        <v>pp079</v>
      </c>
      <c r="B3863" s="0" t="str">
        <f aca="false">VLOOKUP(A3863,participants!A:B,2,0)</f>
        <v>M</v>
      </c>
      <c r="C3863" s="0" t="n">
        <f aca="false">VLOOKUP(A3863,participants!A:C,3,0)</f>
        <v>81</v>
      </c>
      <c r="D3863" s="0" t="str">
        <f aca="false">VLOOKUP(A3863,participants!A:F,6,0)</f>
        <v>OA</v>
      </c>
      <c r="E3863" s="0" t="str">
        <f aca="false">IF(LEN(SUBSTITUTE(gait_events!C3066,"_run-",""))&lt;&gt;LEN(gait_events!C3066),LEFT(RIGHT(gait_events!C3066,LEN(gait_events!C3066)-19),FIND("_run-",RIGHT(gait_events!C3066,LEN(gait_events!C3066)-19),1)-1),RIGHT(gait_events!C3066,LEN(gait_events!C3066)-19))</f>
        <v>Fast</v>
      </c>
      <c r="F3863" s="0" t="str">
        <f aca="false">IF(LEN(SUBSTITUTE(gait_events!C3066,"_run-",""))&lt;&gt;LEN(gait_events!C3066),RIGHT(gait_events!C3066,LEN(gait_events!C3066)-FIND("_run-",gait_events!C3066,1)-4),"")</f>
        <v/>
      </c>
      <c r="G3863" s="0" t="str">
        <f aca="false">gait_events!D3066</f>
        <v>right_ankle</v>
      </c>
      <c r="H3863" s="0" t="str">
        <f aca="false">gait_events!E3066</f>
        <v>FC</v>
      </c>
      <c r="I3863" s="0" t="n">
        <f aca="false">IF(gait_events!F3066&lt;&gt;"",gait_events!F3066,NA())</f>
        <v>240</v>
      </c>
      <c r="J3863" s="0" t="n">
        <f aca="false">IF(gait_events!G3066&lt;&gt;"",gait_events!G3066,NA())</f>
        <v>241</v>
      </c>
      <c r="K3863" s="0" t="n">
        <f aca="false">I3863-J3863</f>
        <v>-1</v>
      </c>
      <c r="L3863" s="0" t="n">
        <f aca="false">K3863*5</f>
        <v>-5</v>
      </c>
      <c r="M3863" s="0" t="n">
        <f aca="false">IF(NOT(ISNA(I3863)),1,0)</f>
        <v>1</v>
      </c>
      <c r="N3863" s="0" t="n">
        <f aca="false">IF(NOT(ISNA(J3863)),1,0)</f>
        <v>1</v>
      </c>
      <c r="O3863" s="0" t="n">
        <f aca="false">IF(AND(NOT(ISNA(I3863)),NOT(ISNA(J3863))),1,0)</f>
        <v>1</v>
      </c>
      <c r="P3863" s="0" t="n">
        <f aca="false">IF(AND(NOT(ISNA(I3863)),ISNA(J3863)),1,0)</f>
        <v>0</v>
      </c>
      <c r="Q3863" s="0" t="n">
        <f aca="false">IF(AND(ISNA(I3863),NOT(ISNA(J3863))),1,0)</f>
        <v>0</v>
      </c>
      <c r="R3863" s="0" t="n">
        <f aca="false">IF(SUM(O3863:Q3863)&lt;&gt;1,"ERROR",1)</f>
        <v>1</v>
      </c>
    </row>
    <row r="3864" customFormat="false" ht="12.8" hidden="false" customHeight="false" outlineLevel="0" collapsed="false">
      <c r="A3864" s="0" t="str">
        <f aca="false">gait_events!B3067</f>
        <v>pp079</v>
      </c>
      <c r="B3864" s="0" t="str">
        <f aca="false">VLOOKUP(A3864,participants!A:B,2,0)</f>
        <v>M</v>
      </c>
      <c r="C3864" s="0" t="n">
        <f aca="false">VLOOKUP(A3864,participants!A:C,3,0)</f>
        <v>81</v>
      </c>
      <c r="D3864" s="0" t="str">
        <f aca="false">VLOOKUP(A3864,participants!A:F,6,0)</f>
        <v>OA</v>
      </c>
      <c r="E3864" s="0" t="str">
        <f aca="false">IF(LEN(SUBSTITUTE(gait_events!C3067,"_run-",""))&lt;&gt;LEN(gait_events!C3067),LEFT(RIGHT(gait_events!C3067,LEN(gait_events!C3067)-19),FIND("_run-",RIGHT(gait_events!C3067,LEN(gait_events!C3067)-19),1)-1),RIGHT(gait_events!C3067,LEN(gait_events!C3067)-19))</f>
        <v>Fast</v>
      </c>
      <c r="F3864" s="0" t="str">
        <f aca="false">IF(LEN(SUBSTITUTE(gait_events!C3067,"_run-",""))&lt;&gt;LEN(gait_events!C3067),RIGHT(gait_events!C3067,LEN(gait_events!C3067)-FIND("_run-",gait_events!C3067,1)-4),"")</f>
        <v/>
      </c>
      <c r="G3864" s="0" t="str">
        <f aca="false">gait_events!D3067</f>
        <v>right_ankle</v>
      </c>
      <c r="H3864" s="0" t="str">
        <f aca="false">gait_events!E3067</f>
        <v>FC</v>
      </c>
      <c r="I3864" s="0" t="n">
        <f aca="false">IF(gait_events!F3067&lt;&gt;"",gait_events!F3067,NA())</f>
        <v>438</v>
      </c>
      <c r="J3864" s="0" t="n">
        <f aca="false">IF(gait_events!G3067&lt;&gt;"",gait_events!G3067,NA())</f>
        <v>437</v>
      </c>
      <c r="K3864" s="0" t="n">
        <f aca="false">I3864-J3864</f>
        <v>1</v>
      </c>
      <c r="L3864" s="0" t="n">
        <f aca="false">K3864*5</f>
        <v>5</v>
      </c>
      <c r="M3864" s="0" t="n">
        <f aca="false">IF(NOT(ISNA(I3864)),1,0)</f>
        <v>1</v>
      </c>
      <c r="N3864" s="0" t="n">
        <f aca="false">IF(NOT(ISNA(J3864)),1,0)</f>
        <v>1</v>
      </c>
      <c r="O3864" s="0" t="n">
        <f aca="false">IF(AND(NOT(ISNA(I3864)),NOT(ISNA(J3864))),1,0)</f>
        <v>1</v>
      </c>
      <c r="P3864" s="0" t="n">
        <f aca="false">IF(AND(NOT(ISNA(I3864)),ISNA(J3864)),1,0)</f>
        <v>0</v>
      </c>
      <c r="Q3864" s="0" t="n">
        <f aca="false">IF(AND(ISNA(I3864),NOT(ISNA(J3864))),1,0)</f>
        <v>0</v>
      </c>
      <c r="R3864" s="0" t="n">
        <f aca="false">IF(SUM(O3864:Q3864)&lt;&gt;1,"ERROR",1)</f>
        <v>1</v>
      </c>
    </row>
    <row r="3865" customFormat="false" ht="12.8" hidden="false" customHeight="false" outlineLevel="0" collapsed="false">
      <c r="A3865" s="0" t="str">
        <f aca="false">gait_events!B3068</f>
        <v>pp079</v>
      </c>
      <c r="B3865" s="0" t="str">
        <f aca="false">VLOOKUP(A3865,participants!A:B,2,0)</f>
        <v>M</v>
      </c>
      <c r="C3865" s="0" t="n">
        <f aca="false">VLOOKUP(A3865,participants!A:C,3,0)</f>
        <v>81</v>
      </c>
      <c r="D3865" s="0" t="str">
        <f aca="false">VLOOKUP(A3865,participants!A:F,6,0)</f>
        <v>OA</v>
      </c>
      <c r="E3865" s="0" t="str">
        <f aca="false">IF(LEN(SUBSTITUTE(gait_events!C3068,"_run-",""))&lt;&gt;LEN(gait_events!C3068),LEFT(RIGHT(gait_events!C3068,LEN(gait_events!C3068)-19),FIND("_run-",RIGHT(gait_events!C3068,LEN(gait_events!C3068)-19),1)-1),RIGHT(gait_events!C3068,LEN(gait_events!C3068)-19))</f>
        <v>Fast</v>
      </c>
      <c r="F3865" s="0" t="str">
        <f aca="false">IF(LEN(SUBSTITUTE(gait_events!C3068,"_run-",""))&lt;&gt;LEN(gait_events!C3068),RIGHT(gait_events!C3068,LEN(gait_events!C3068)-FIND("_run-",gait_events!C3068,1)-4),"")</f>
        <v/>
      </c>
      <c r="G3865" s="0" t="str">
        <f aca="false">gait_events!D3068</f>
        <v>right_ankle</v>
      </c>
      <c r="H3865" s="0" t="str">
        <f aca="false">gait_events!E3068</f>
        <v>FC</v>
      </c>
      <c r="I3865" s="0" t="n">
        <f aca="false">IF(gait_events!F3068&lt;&gt;"",gait_events!F3068,NA())</f>
        <v>657</v>
      </c>
      <c r="J3865" s="0" t="n">
        <f aca="false">IF(gait_events!G3068&lt;&gt;"",gait_events!G3068,NA())</f>
        <v>657</v>
      </c>
      <c r="K3865" s="0" t="n">
        <f aca="false">I3865-J3865</f>
        <v>0</v>
      </c>
      <c r="L3865" s="0" t="n">
        <f aca="false">K3865*5</f>
        <v>0</v>
      </c>
      <c r="M3865" s="0" t="n">
        <f aca="false">IF(NOT(ISNA(I3865)),1,0)</f>
        <v>1</v>
      </c>
      <c r="N3865" s="0" t="n">
        <f aca="false">IF(NOT(ISNA(J3865)),1,0)</f>
        <v>1</v>
      </c>
      <c r="O3865" s="0" t="n">
        <f aca="false">IF(AND(NOT(ISNA(I3865)),NOT(ISNA(J3865))),1,0)</f>
        <v>1</v>
      </c>
      <c r="P3865" s="0" t="n">
        <f aca="false">IF(AND(NOT(ISNA(I3865)),ISNA(J3865)),1,0)</f>
        <v>0</v>
      </c>
      <c r="Q3865" s="0" t="n">
        <f aca="false">IF(AND(ISNA(I3865),NOT(ISNA(J3865))),1,0)</f>
        <v>0</v>
      </c>
      <c r="R3865" s="0" t="n">
        <f aca="false">IF(SUM(O3865:Q3865)&lt;&gt;1,"ERROR",1)</f>
        <v>1</v>
      </c>
    </row>
    <row r="3866" customFormat="false" ht="12.8" hidden="false" customHeight="false" outlineLevel="0" collapsed="false">
      <c r="A3866" s="0" t="str">
        <f aca="false">gait_events!B3069</f>
        <v>pp079</v>
      </c>
      <c r="B3866" s="0" t="str">
        <f aca="false">VLOOKUP(A3866,participants!A:B,2,0)</f>
        <v>M</v>
      </c>
      <c r="C3866" s="0" t="n">
        <f aca="false">VLOOKUP(A3866,participants!A:C,3,0)</f>
        <v>81</v>
      </c>
      <c r="D3866" s="0" t="str">
        <f aca="false">VLOOKUP(A3866,participants!A:F,6,0)</f>
        <v>OA</v>
      </c>
      <c r="E3866" s="0" t="str">
        <f aca="false">IF(LEN(SUBSTITUTE(gait_events!C3069,"_run-",""))&lt;&gt;LEN(gait_events!C3069),LEFT(RIGHT(gait_events!C3069,LEN(gait_events!C3069)-19),FIND("_run-",RIGHT(gait_events!C3069,LEN(gait_events!C3069)-19),1)-1),RIGHT(gait_events!C3069,LEN(gait_events!C3069)-19))</f>
        <v>Fast</v>
      </c>
      <c r="F3866" s="0" t="str">
        <f aca="false">IF(LEN(SUBSTITUTE(gait_events!C3069,"_run-",""))&lt;&gt;LEN(gait_events!C3069),RIGHT(gait_events!C3069,LEN(gait_events!C3069)-FIND("_run-",gait_events!C3069,1)-4),"")</f>
        <v/>
      </c>
      <c r="G3866" s="0" t="str">
        <f aca="false">gait_events!D3069</f>
        <v>left_shank</v>
      </c>
      <c r="H3866" s="0" t="str">
        <f aca="false">gait_events!E3069</f>
        <v>IC</v>
      </c>
      <c r="I3866" s="0" t="n">
        <f aca="false">IF(gait_events!F3069&lt;&gt;"",gait_events!F3069,NA())</f>
        <v>21</v>
      </c>
      <c r="J3866" s="0" t="n">
        <f aca="false">IF(gait_events!G3069&lt;&gt;"",gait_events!G3069,NA())</f>
        <v>25</v>
      </c>
      <c r="K3866" s="0" t="n">
        <f aca="false">I3866-J3866</f>
        <v>-4</v>
      </c>
      <c r="L3866" s="0" t="n">
        <f aca="false">K3866*5</f>
        <v>-20</v>
      </c>
      <c r="M3866" s="0" t="n">
        <f aca="false">IF(NOT(ISNA(I3866)),1,0)</f>
        <v>1</v>
      </c>
      <c r="N3866" s="0" t="n">
        <f aca="false">IF(NOT(ISNA(J3866)),1,0)</f>
        <v>1</v>
      </c>
      <c r="O3866" s="0" t="n">
        <f aca="false">IF(AND(NOT(ISNA(I3866)),NOT(ISNA(J3866))),1,0)</f>
        <v>1</v>
      </c>
      <c r="P3866" s="0" t="n">
        <f aca="false">IF(AND(NOT(ISNA(I3866)),ISNA(J3866)),1,0)</f>
        <v>0</v>
      </c>
      <c r="Q3866" s="0" t="n">
        <f aca="false">IF(AND(ISNA(I3866),NOT(ISNA(J3866))),1,0)</f>
        <v>0</v>
      </c>
      <c r="R3866" s="0" t="n">
        <f aca="false">IF(SUM(O3866:Q3866)&lt;&gt;1,"ERROR",1)</f>
        <v>1</v>
      </c>
    </row>
    <row r="3867" customFormat="false" ht="12.8" hidden="false" customHeight="false" outlineLevel="0" collapsed="false">
      <c r="A3867" s="0" t="str">
        <f aca="false">gait_events!B3070</f>
        <v>pp079</v>
      </c>
      <c r="B3867" s="0" t="str">
        <f aca="false">VLOOKUP(A3867,participants!A:B,2,0)</f>
        <v>M</v>
      </c>
      <c r="C3867" s="0" t="n">
        <f aca="false">VLOOKUP(A3867,participants!A:C,3,0)</f>
        <v>81</v>
      </c>
      <c r="D3867" s="0" t="str">
        <f aca="false">VLOOKUP(A3867,participants!A:F,6,0)</f>
        <v>OA</v>
      </c>
      <c r="E3867" s="0" t="str">
        <f aca="false">IF(LEN(SUBSTITUTE(gait_events!C3070,"_run-",""))&lt;&gt;LEN(gait_events!C3070),LEFT(RIGHT(gait_events!C3070,LEN(gait_events!C3070)-19),FIND("_run-",RIGHT(gait_events!C3070,LEN(gait_events!C3070)-19),1)-1),RIGHT(gait_events!C3070,LEN(gait_events!C3070)-19))</f>
        <v>Fast</v>
      </c>
      <c r="F3867" s="0" t="str">
        <f aca="false">IF(LEN(SUBSTITUTE(gait_events!C3070,"_run-",""))&lt;&gt;LEN(gait_events!C3070),RIGHT(gait_events!C3070,LEN(gait_events!C3070)-FIND("_run-",gait_events!C3070,1)-4),"")</f>
        <v/>
      </c>
      <c r="G3867" s="0" t="str">
        <f aca="false">gait_events!D3070</f>
        <v>left_shank</v>
      </c>
      <c r="H3867" s="0" t="str">
        <f aca="false">gait_events!E3070</f>
        <v>IC</v>
      </c>
      <c r="I3867" s="0" t="n">
        <f aca="false">IF(gait_events!F3070&lt;&gt;"",gait_events!F3070,NA())</f>
        <v>223</v>
      </c>
      <c r="J3867" s="0" t="n">
        <f aca="false">IF(gait_events!G3070&lt;&gt;"",gait_events!G3070,NA())</f>
        <v>225</v>
      </c>
      <c r="K3867" s="0" t="n">
        <f aca="false">I3867-J3867</f>
        <v>-2</v>
      </c>
      <c r="L3867" s="0" t="n">
        <f aca="false">K3867*5</f>
        <v>-10</v>
      </c>
      <c r="M3867" s="0" t="n">
        <f aca="false">IF(NOT(ISNA(I3867)),1,0)</f>
        <v>1</v>
      </c>
      <c r="N3867" s="0" t="n">
        <f aca="false">IF(NOT(ISNA(J3867)),1,0)</f>
        <v>1</v>
      </c>
      <c r="O3867" s="0" t="n">
        <f aca="false">IF(AND(NOT(ISNA(I3867)),NOT(ISNA(J3867))),1,0)</f>
        <v>1</v>
      </c>
      <c r="P3867" s="0" t="n">
        <f aca="false">IF(AND(NOT(ISNA(I3867)),ISNA(J3867)),1,0)</f>
        <v>0</v>
      </c>
      <c r="Q3867" s="0" t="n">
        <f aca="false">IF(AND(ISNA(I3867),NOT(ISNA(J3867))),1,0)</f>
        <v>0</v>
      </c>
      <c r="R3867" s="0" t="n">
        <f aca="false">IF(SUM(O3867:Q3867)&lt;&gt;1,"ERROR",1)</f>
        <v>1</v>
      </c>
    </row>
    <row r="3868" customFormat="false" ht="12.8" hidden="false" customHeight="false" outlineLevel="0" collapsed="false">
      <c r="A3868" s="0" t="str">
        <f aca="false">gait_events!B3071</f>
        <v>pp079</v>
      </c>
      <c r="B3868" s="0" t="str">
        <f aca="false">VLOOKUP(A3868,participants!A:B,2,0)</f>
        <v>M</v>
      </c>
      <c r="C3868" s="0" t="n">
        <f aca="false">VLOOKUP(A3868,participants!A:C,3,0)</f>
        <v>81</v>
      </c>
      <c r="D3868" s="0" t="str">
        <f aca="false">VLOOKUP(A3868,participants!A:F,6,0)</f>
        <v>OA</v>
      </c>
      <c r="E3868" s="0" t="str">
        <f aca="false">IF(LEN(SUBSTITUTE(gait_events!C3071,"_run-",""))&lt;&gt;LEN(gait_events!C3071),LEFT(RIGHT(gait_events!C3071,LEN(gait_events!C3071)-19),FIND("_run-",RIGHT(gait_events!C3071,LEN(gait_events!C3071)-19),1)-1),RIGHT(gait_events!C3071,LEN(gait_events!C3071)-19))</f>
        <v>Fast</v>
      </c>
      <c r="F3868" s="0" t="str">
        <f aca="false">IF(LEN(SUBSTITUTE(gait_events!C3071,"_run-",""))&lt;&gt;LEN(gait_events!C3071),RIGHT(gait_events!C3071,LEN(gait_events!C3071)-FIND("_run-",gait_events!C3071,1)-4),"")</f>
        <v/>
      </c>
      <c r="G3868" s="0" t="str">
        <f aca="false">gait_events!D3071</f>
        <v>left_shank</v>
      </c>
      <c r="H3868" s="0" t="str">
        <f aca="false">gait_events!E3071</f>
        <v>IC</v>
      </c>
      <c r="I3868" s="0" t="n">
        <f aca="false">IF(gait_events!F3071&lt;&gt;"",gait_events!F3071,NA())</f>
        <v>418</v>
      </c>
      <c r="J3868" s="0" t="n">
        <f aca="false">IF(gait_events!G3071&lt;&gt;"",gait_events!G3071,NA())</f>
        <v>420</v>
      </c>
      <c r="K3868" s="0" t="n">
        <f aca="false">I3868-J3868</f>
        <v>-2</v>
      </c>
      <c r="L3868" s="0" t="n">
        <f aca="false">K3868*5</f>
        <v>-10</v>
      </c>
      <c r="M3868" s="0" t="n">
        <f aca="false">IF(NOT(ISNA(I3868)),1,0)</f>
        <v>1</v>
      </c>
      <c r="N3868" s="0" t="n">
        <f aca="false">IF(NOT(ISNA(J3868)),1,0)</f>
        <v>1</v>
      </c>
      <c r="O3868" s="0" t="n">
        <f aca="false">IF(AND(NOT(ISNA(I3868)),NOT(ISNA(J3868))),1,0)</f>
        <v>1</v>
      </c>
      <c r="P3868" s="0" t="n">
        <f aca="false">IF(AND(NOT(ISNA(I3868)),ISNA(J3868)),1,0)</f>
        <v>0</v>
      </c>
      <c r="Q3868" s="0" t="n">
        <f aca="false">IF(AND(ISNA(I3868),NOT(ISNA(J3868))),1,0)</f>
        <v>0</v>
      </c>
      <c r="R3868" s="0" t="n">
        <f aca="false">IF(SUM(O3868:Q3868)&lt;&gt;1,"ERROR",1)</f>
        <v>1</v>
      </c>
    </row>
    <row r="3869" customFormat="false" ht="12.8" hidden="false" customHeight="false" outlineLevel="0" collapsed="false">
      <c r="A3869" s="0" t="str">
        <f aca="false">gait_events!B3072</f>
        <v>pp079</v>
      </c>
      <c r="B3869" s="0" t="str">
        <f aca="false">VLOOKUP(A3869,participants!A:B,2,0)</f>
        <v>M</v>
      </c>
      <c r="C3869" s="0" t="n">
        <f aca="false">VLOOKUP(A3869,participants!A:C,3,0)</f>
        <v>81</v>
      </c>
      <c r="D3869" s="0" t="str">
        <f aca="false">VLOOKUP(A3869,participants!A:F,6,0)</f>
        <v>OA</v>
      </c>
      <c r="E3869" s="0" t="str">
        <f aca="false">IF(LEN(SUBSTITUTE(gait_events!C3072,"_run-",""))&lt;&gt;LEN(gait_events!C3072),LEFT(RIGHT(gait_events!C3072,LEN(gait_events!C3072)-19),FIND("_run-",RIGHT(gait_events!C3072,LEN(gait_events!C3072)-19),1)-1),RIGHT(gait_events!C3072,LEN(gait_events!C3072)-19))</f>
        <v>Fast</v>
      </c>
      <c r="F3869" s="0" t="str">
        <f aca="false">IF(LEN(SUBSTITUTE(gait_events!C3072,"_run-",""))&lt;&gt;LEN(gait_events!C3072),RIGHT(gait_events!C3072,LEN(gait_events!C3072)-FIND("_run-",gait_events!C3072,1)-4),"")</f>
        <v/>
      </c>
      <c r="G3869" s="0" t="str">
        <f aca="false">gait_events!D3072</f>
        <v>left_shank</v>
      </c>
      <c r="H3869" s="0" t="str">
        <f aca="false">gait_events!E3072</f>
        <v>IC</v>
      </c>
      <c r="I3869" s="0" t="n">
        <f aca="false">IF(gait_events!F3072&lt;&gt;"",gait_events!F3072,NA())</f>
        <v>632</v>
      </c>
      <c r="J3869" s="0" t="n">
        <f aca="false">IF(gait_events!G3072&lt;&gt;"",gait_events!G3072,NA())</f>
        <v>632</v>
      </c>
      <c r="K3869" s="0" t="n">
        <f aca="false">I3869-J3869</f>
        <v>0</v>
      </c>
      <c r="L3869" s="0" t="n">
        <f aca="false">K3869*5</f>
        <v>0</v>
      </c>
      <c r="M3869" s="0" t="n">
        <f aca="false">IF(NOT(ISNA(I3869)),1,0)</f>
        <v>1</v>
      </c>
      <c r="N3869" s="0" t="n">
        <f aca="false">IF(NOT(ISNA(J3869)),1,0)</f>
        <v>1</v>
      </c>
      <c r="O3869" s="0" t="n">
        <f aca="false">IF(AND(NOT(ISNA(I3869)),NOT(ISNA(J3869))),1,0)</f>
        <v>1</v>
      </c>
      <c r="P3869" s="0" t="n">
        <f aca="false">IF(AND(NOT(ISNA(I3869)),ISNA(J3869)),1,0)</f>
        <v>0</v>
      </c>
      <c r="Q3869" s="0" t="n">
        <f aca="false">IF(AND(ISNA(I3869),NOT(ISNA(J3869))),1,0)</f>
        <v>0</v>
      </c>
      <c r="R3869" s="0" t="n">
        <f aca="false">IF(SUM(O3869:Q3869)&lt;&gt;1,"ERROR",1)</f>
        <v>1</v>
      </c>
    </row>
    <row r="3870" customFormat="false" ht="12.8" hidden="false" customHeight="false" outlineLevel="0" collapsed="false">
      <c r="A3870" s="0" t="str">
        <f aca="false">gait_events!B3073</f>
        <v>pp079</v>
      </c>
      <c r="B3870" s="0" t="str">
        <f aca="false">VLOOKUP(A3870,participants!A:B,2,0)</f>
        <v>M</v>
      </c>
      <c r="C3870" s="0" t="n">
        <f aca="false">VLOOKUP(A3870,participants!A:C,3,0)</f>
        <v>81</v>
      </c>
      <c r="D3870" s="0" t="str">
        <f aca="false">VLOOKUP(A3870,participants!A:F,6,0)</f>
        <v>OA</v>
      </c>
      <c r="E3870" s="0" t="str">
        <f aca="false">IF(LEN(SUBSTITUTE(gait_events!C3073,"_run-",""))&lt;&gt;LEN(gait_events!C3073),LEFT(RIGHT(gait_events!C3073,LEN(gait_events!C3073)-19),FIND("_run-",RIGHT(gait_events!C3073,LEN(gait_events!C3073)-19),1)-1),RIGHT(gait_events!C3073,LEN(gait_events!C3073)-19))</f>
        <v>Fast</v>
      </c>
      <c r="F3870" s="0" t="str">
        <f aca="false">IF(LEN(SUBSTITUTE(gait_events!C3073,"_run-",""))&lt;&gt;LEN(gait_events!C3073),RIGHT(gait_events!C3073,LEN(gait_events!C3073)-FIND("_run-",gait_events!C3073,1)-4),"")</f>
        <v/>
      </c>
      <c r="G3870" s="0" t="str">
        <f aca="false">gait_events!D3073</f>
        <v>left_shank</v>
      </c>
      <c r="H3870" s="0" t="str">
        <f aca="false">gait_events!E3073</f>
        <v>FC</v>
      </c>
      <c r="I3870" s="0" t="n">
        <f aca="false">IF(gait_events!F3073&lt;&gt;"",gait_events!F3073,NA())</f>
        <v>138</v>
      </c>
      <c r="J3870" s="0" t="n">
        <f aca="false">IF(gait_events!G3073&lt;&gt;"",gait_events!G3073,NA())</f>
        <v>142</v>
      </c>
      <c r="K3870" s="0" t="n">
        <f aca="false">I3870-J3870</f>
        <v>-4</v>
      </c>
      <c r="L3870" s="0" t="n">
        <f aca="false">K3870*5</f>
        <v>-20</v>
      </c>
      <c r="M3870" s="0" t="n">
        <f aca="false">IF(NOT(ISNA(I3870)),1,0)</f>
        <v>1</v>
      </c>
      <c r="N3870" s="0" t="n">
        <f aca="false">IF(NOT(ISNA(J3870)),1,0)</f>
        <v>1</v>
      </c>
      <c r="O3870" s="0" t="n">
        <f aca="false">IF(AND(NOT(ISNA(I3870)),NOT(ISNA(J3870))),1,0)</f>
        <v>1</v>
      </c>
      <c r="P3870" s="0" t="n">
        <f aca="false">IF(AND(NOT(ISNA(I3870)),ISNA(J3870)),1,0)</f>
        <v>0</v>
      </c>
      <c r="Q3870" s="0" t="n">
        <f aca="false">IF(AND(ISNA(I3870),NOT(ISNA(J3870))),1,0)</f>
        <v>0</v>
      </c>
      <c r="R3870" s="0" t="n">
        <f aca="false">IF(SUM(O3870:Q3870)&lt;&gt;1,"ERROR",1)</f>
        <v>1</v>
      </c>
    </row>
    <row r="3871" customFormat="false" ht="12.8" hidden="false" customHeight="false" outlineLevel="0" collapsed="false">
      <c r="A3871" s="0" t="str">
        <f aca="false">gait_events!B3074</f>
        <v>pp079</v>
      </c>
      <c r="B3871" s="0" t="str">
        <f aca="false">VLOOKUP(A3871,participants!A:B,2,0)</f>
        <v>M</v>
      </c>
      <c r="C3871" s="0" t="n">
        <f aca="false">VLOOKUP(A3871,participants!A:C,3,0)</f>
        <v>81</v>
      </c>
      <c r="D3871" s="0" t="str">
        <f aca="false">VLOOKUP(A3871,participants!A:F,6,0)</f>
        <v>OA</v>
      </c>
      <c r="E3871" s="0" t="str">
        <f aca="false">IF(LEN(SUBSTITUTE(gait_events!C3074,"_run-",""))&lt;&gt;LEN(gait_events!C3074),LEFT(RIGHT(gait_events!C3074,LEN(gait_events!C3074)-19),FIND("_run-",RIGHT(gait_events!C3074,LEN(gait_events!C3074)-19),1)-1),RIGHT(gait_events!C3074,LEN(gait_events!C3074)-19))</f>
        <v>Fast</v>
      </c>
      <c r="F3871" s="0" t="str">
        <f aca="false">IF(LEN(SUBSTITUTE(gait_events!C3074,"_run-",""))&lt;&gt;LEN(gait_events!C3074),RIGHT(gait_events!C3074,LEN(gait_events!C3074)-FIND("_run-",gait_events!C3074,1)-4),"")</f>
        <v/>
      </c>
      <c r="G3871" s="0" t="str">
        <f aca="false">gait_events!D3074</f>
        <v>left_shank</v>
      </c>
      <c r="H3871" s="0" t="str">
        <f aca="false">gait_events!E3074</f>
        <v>FC</v>
      </c>
      <c r="I3871" s="0" t="n">
        <f aca="false">IF(gait_events!F3074&lt;&gt;"",gait_events!F3074,NA())</f>
        <v>335</v>
      </c>
      <c r="J3871" s="0" t="n">
        <f aca="false">IF(gait_events!G3074&lt;&gt;"",gait_events!G3074,NA())</f>
        <v>339</v>
      </c>
      <c r="K3871" s="0" t="n">
        <f aca="false">I3871-J3871</f>
        <v>-4</v>
      </c>
      <c r="L3871" s="0" t="n">
        <f aca="false">K3871*5</f>
        <v>-20</v>
      </c>
      <c r="M3871" s="0" t="n">
        <f aca="false">IF(NOT(ISNA(I3871)),1,0)</f>
        <v>1</v>
      </c>
      <c r="N3871" s="0" t="n">
        <f aca="false">IF(NOT(ISNA(J3871)),1,0)</f>
        <v>1</v>
      </c>
      <c r="O3871" s="0" t="n">
        <f aca="false">IF(AND(NOT(ISNA(I3871)),NOT(ISNA(J3871))),1,0)</f>
        <v>1</v>
      </c>
      <c r="P3871" s="0" t="n">
        <f aca="false">IF(AND(NOT(ISNA(I3871)),ISNA(J3871)),1,0)</f>
        <v>0</v>
      </c>
      <c r="Q3871" s="0" t="n">
        <f aca="false">IF(AND(ISNA(I3871),NOT(ISNA(J3871))),1,0)</f>
        <v>0</v>
      </c>
      <c r="R3871" s="0" t="n">
        <f aca="false">IF(SUM(O3871:Q3871)&lt;&gt;1,"ERROR",1)</f>
        <v>1</v>
      </c>
    </row>
    <row r="3872" customFormat="false" ht="12.8" hidden="false" customHeight="false" outlineLevel="0" collapsed="false">
      <c r="A3872" s="0" t="str">
        <f aca="false">gait_events!B3075</f>
        <v>pp079</v>
      </c>
      <c r="B3872" s="0" t="str">
        <f aca="false">VLOOKUP(A3872,participants!A:B,2,0)</f>
        <v>M</v>
      </c>
      <c r="C3872" s="0" t="n">
        <f aca="false">VLOOKUP(A3872,participants!A:C,3,0)</f>
        <v>81</v>
      </c>
      <c r="D3872" s="0" t="str">
        <f aca="false">VLOOKUP(A3872,participants!A:F,6,0)</f>
        <v>OA</v>
      </c>
      <c r="E3872" s="0" t="str">
        <f aca="false">IF(LEN(SUBSTITUTE(gait_events!C3075,"_run-",""))&lt;&gt;LEN(gait_events!C3075),LEFT(RIGHT(gait_events!C3075,LEN(gait_events!C3075)-19),FIND("_run-",RIGHT(gait_events!C3075,LEN(gait_events!C3075)-19),1)-1),RIGHT(gait_events!C3075,LEN(gait_events!C3075)-19))</f>
        <v>Fast</v>
      </c>
      <c r="F3872" s="0" t="str">
        <f aca="false">IF(LEN(SUBSTITUTE(gait_events!C3075,"_run-",""))&lt;&gt;LEN(gait_events!C3075),RIGHT(gait_events!C3075,LEN(gait_events!C3075)-FIND("_run-",gait_events!C3075,1)-4),"")</f>
        <v/>
      </c>
      <c r="G3872" s="0" t="str">
        <f aca="false">gait_events!D3075</f>
        <v>left_shank</v>
      </c>
      <c r="H3872" s="0" t="str">
        <f aca="false">gait_events!E3075</f>
        <v>FC</v>
      </c>
      <c r="I3872" s="0" t="n">
        <f aca="false">IF(gait_events!F3075&lt;&gt;"",gait_events!F3075,NA())</f>
        <v>535</v>
      </c>
      <c r="J3872" s="0" t="n">
        <f aca="false">IF(gait_events!G3075&lt;&gt;"",gait_events!G3075,NA())</f>
        <v>539</v>
      </c>
      <c r="K3872" s="0" t="n">
        <f aca="false">I3872-J3872</f>
        <v>-4</v>
      </c>
      <c r="L3872" s="0" t="n">
        <f aca="false">K3872*5</f>
        <v>-20</v>
      </c>
      <c r="M3872" s="0" t="n">
        <f aca="false">IF(NOT(ISNA(I3872)),1,0)</f>
        <v>1</v>
      </c>
      <c r="N3872" s="0" t="n">
        <f aca="false">IF(NOT(ISNA(J3872)),1,0)</f>
        <v>1</v>
      </c>
      <c r="O3872" s="0" t="n">
        <f aca="false">IF(AND(NOT(ISNA(I3872)),NOT(ISNA(J3872))),1,0)</f>
        <v>1</v>
      </c>
      <c r="P3872" s="0" t="n">
        <f aca="false">IF(AND(NOT(ISNA(I3872)),ISNA(J3872)),1,0)</f>
        <v>0</v>
      </c>
      <c r="Q3872" s="0" t="n">
        <f aca="false">IF(AND(ISNA(I3872),NOT(ISNA(J3872))),1,0)</f>
        <v>0</v>
      </c>
      <c r="R3872" s="0" t="n">
        <f aca="false">IF(SUM(O3872:Q3872)&lt;&gt;1,"ERROR",1)</f>
        <v>1</v>
      </c>
    </row>
    <row r="3873" customFormat="false" ht="12.8" hidden="false" customHeight="false" outlineLevel="0" collapsed="false">
      <c r="A3873" s="0" t="str">
        <f aca="false">gait_events!B3076</f>
        <v>pp079</v>
      </c>
      <c r="B3873" s="0" t="str">
        <f aca="false">VLOOKUP(A3873,participants!A:B,2,0)</f>
        <v>M</v>
      </c>
      <c r="C3873" s="0" t="n">
        <f aca="false">VLOOKUP(A3873,participants!A:C,3,0)</f>
        <v>81</v>
      </c>
      <c r="D3873" s="0" t="str">
        <f aca="false">VLOOKUP(A3873,participants!A:F,6,0)</f>
        <v>OA</v>
      </c>
      <c r="E3873" s="0" t="str">
        <f aca="false">IF(LEN(SUBSTITUTE(gait_events!C3076,"_run-",""))&lt;&gt;LEN(gait_events!C3076),LEFT(RIGHT(gait_events!C3076,LEN(gait_events!C3076)-19),FIND("_run-",RIGHT(gait_events!C3076,LEN(gait_events!C3076)-19),1)-1),RIGHT(gait_events!C3076,LEN(gait_events!C3076)-19))</f>
        <v>Fast</v>
      </c>
      <c r="F3873" s="0" t="str">
        <f aca="false">IF(LEN(SUBSTITUTE(gait_events!C3076,"_run-",""))&lt;&gt;LEN(gait_events!C3076),RIGHT(gait_events!C3076,LEN(gait_events!C3076)-FIND("_run-",gait_events!C3076,1)-4),"")</f>
        <v/>
      </c>
      <c r="G3873" s="0" t="str">
        <f aca="false">gait_events!D3076</f>
        <v>right_shank</v>
      </c>
      <c r="H3873" s="0" t="str">
        <f aca="false">gait_events!E3076</f>
        <v>IC</v>
      </c>
      <c r="I3873" s="0" t="n">
        <f aca="false">IF(gait_events!F3076&lt;&gt;"",gait_events!F3076,NA())</f>
        <v>124</v>
      </c>
      <c r="J3873" s="0" t="n">
        <f aca="false">IF(gait_events!G3076&lt;&gt;"",gait_events!G3076,NA())</f>
        <v>125</v>
      </c>
      <c r="K3873" s="0" t="n">
        <f aca="false">I3873-J3873</f>
        <v>-1</v>
      </c>
      <c r="L3873" s="0" t="n">
        <f aca="false">K3873*5</f>
        <v>-5</v>
      </c>
      <c r="M3873" s="0" t="n">
        <f aca="false">IF(NOT(ISNA(I3873)),1,0)</f>
        <v>1</v>
      </c>
      <c r="N3873" s="0" t="n">
        <f aca="false">IF(NOT(ISNA(J3873)),1,0)</f>
        <v>1</v>
      </c>
      <c r="O3873" s="0" t="n">
        <f aca="false">IF(AND(NOT(ISNA(I3873)),NOT(ISNA(J3873))),1,0)</f>
        <v>1</v>
      </c>
      <c r="P3873" s="0" t="n">
        <f aca="false">IF(AND(NOT(ISNA(I3873)),ISNA(J3873)),1,0)</f>
        <v>0</v>
      </c>
      <c r="Q3873" s="0" t="n">
        <f aca="false">IF(AND(ISNA(I3873),NOT(ISNA(J3873))),1,0)</f>
        <v>0</v>
      </c>
      <c r="R3873" s="0" t="n">
        <f aca="false">IF(SUM(O3873:Q3873)&lt;&gt;1,"ERROR",1)</f>
        <v>1</v>
      </c>
    </row>
    <row r="3874" customFormat="false" ht="12.8" hidden="false" customHeight="false" outlineLevel="0" collapsed="false">
      <c r="A3874" s="0" t="str">
        <f aca="false">gait_events!B3077</f>
        <v>pp079</v>
      </c>
      <c r="B3874" s="0" t="str">
        <f aca="false">VLOOKUP(A3874,participants!A:B,2,0)</f>
        <v>M</v>
      </c>
      <c r="C3874" s="0" t="n">
        <f aca="false">VLOOKUP(A3874,participants!A:C,3,0)</f>
        <v>81</v>
      </c>
      <c r="D3874" s="0" t="str">
        <f aca="false">VLOOKUP(A3874,participants!A:F,6,0)</f>
        <v>OA</v>
      </c>
      <c r="E3874" s="0" t="str">
        <f aca="false">IF(LEN(SUBSTITUTE(gait_events!C3077,"_run-",""))&lt;&gt;LEN(gait_events!C3077),LEFT(RIGHT(gait_events!C3077,LEN(gait_events!C3077)-19),FIND("_run-",RIGHT(gait_events!C3077,LEN(gait_events!C3077)-19),1)-1),RIGHT(gait_events!C3077,LEN(gait_events!C3077)-19))</f>
        <v>Fast</v>
      </c>
      <c r="F3874" s="0" t="str">
        <f aca="false">IF(LEN(SUBSTITUTE(gait_events!C3077,"_run-",""))&lt;&gt;LEN(gait_events!C3077),RIGHT(gait_events!C3077,LEN(gait_events!C3077)-FIND("_run-",gait_events!C3077,1)-4),"")</f>
        <v/>
      </c>
      <c r="G3874" s="0" t="str">
        <f aca="false">gait_events!D3077</f>
        <v>right_shank</v>
      </c>
      <c r="H3874" s="0" t="str">
        <f aca="false">gait_events!E3077</f>
        <v>IC</v>
      </c>
      <c r="I3874" s="0" t="n">
        <f aca="false">IF(gait_events!F3077&lt;&gt;"",gait_events!F3077,NA())</f>
        <v>320</v>
      </c>
      <c r="J3874" s="0" t="n">
        <f aca="false">IF(gait_events!G3077&lt;&gt;"",gait_events!G3077,NA())</f>
        <v>322</v>
      </c>
      <c r="K3874" s="0" t="n">
        <f aca="false">I3874-J3874</f>
        <v>-2</v>
      </c>
      <c r="L3874" s="0" t="n">
        <f aca="false">K3874*5</f>
        <v>-10</v>
      </c>
      <c r="M3874" s="0" t="n">
        <f aca="false">IF(NOT(ISNA(I3874)),1,0)</f>
        <v>1</v>
      </c>
      <c r="N3874" s="0" t="n">
        <f aca="false">IF(NOT(ISNA(J3874)),1,0)</f>
        <v>1</v>
      </c>
      <c r="O3874" s="0" t="n">
        <f aca="false">IF(AND(NOT(ISNA(I3874)),NOT(ISNA(J3874))),1,0)</f>
        <v>1</v>
      </c>
      <c r="P3874" s="0" t="n">
        <f aca="false">IF(AND(NOT(ISNA(I3874)),ISNA(J3874)),1,0)</f>
        <v>0</v>
      </c>
      <c r="Q3874" s="0" t="n">
        <f aca="false">IF(AND(ISNA(I3874),NOT(ISNA(J3874))),1,0)</f>
        <v>0</v>
      </c>
      <c r="R3874" s="0" t="n">
        <f aca="false">IF(SUM(O3874:Q3874)&lt;&gt;1,"ERROR",1)</f>
        <v>1</v>
      </c>
    </row>
    <row r="3875" customFormat="false" ht="12.8" hidden="false" customHeight="false" outlineLevel="0" collapsed="false">
      <c r="A3875" s="0" t="str">
        <f aca="false">gait_events!B3078</f>
        <v>pp079</v>
      </c>
      <c r="B3875" s="0" t="str">
        <f aca="false">VLOOKUP(A3875,participants!A:B,2,0)</f>
        <v>M</v>
      </c>
      <c r="C3875" s="0" t="n">
        <f aca="false">VLOOKUP(A3875,participants!A:C,3,0)</f>
        <v>81</v>
      </c>
      <c r="D3875" s="0" t="str">
        <f aca="false">VLOOKUP(A3875,participants!A:F,6,0)</f>
        <v>OA</v>
      </c>
      <c r="E3875" s="0" t="str">
        <f aca="false">IF(LEN(SUBSTITUTE(gait_events!C3078,"_run-",""))&lt;&gt;LEN(gait_events!C3078),LEFT(RIGHT(gait_events!C3078,LEN(gait_events!C3078)-19),FIND("_run-",RIGHT(gait_events!C3078,LEN(gait_events!C3078)-19),1)-1),RIGHT(gait_events!C3078,LEN(gait_events!C3078)-19))</f>
        <v>Fast</v>
      </c>
      <c r="F3875" s="0" t="str">
        <f aca="false">IF(LEN(SUBSTITUTE(gait_events!C3078,"_run-",""))&lt;&gt;LEN(gait_events!C3078),RIGHT(gait_events!C3078,LEN(gait_events!C3078)-FIND("_run-",gait_events!C3078,1)-4),"")</f>
        <v/>
      </c>
      <c r="G3875" s="0" t="str">
        <f aca="false">gait_events!D3078</f>
        <v>right_shank</v>
      </c>
      <c r="H3875" s="0" t="str">
        <f aca="false">gait_events!E3078</f>
        <v>IC</v>
      </c>
      <c r="I3875" s="0" t="n">
        <f aca="false">IF(gait_events!F3078&lt;&gt;"",gait_events!F3078,NA())</f>
        <v>517</v>
      </c>
      <c r="J3875" s="0" t="n">
        <f aca="false">IF(gait_events!G3078&lt;&gt;"",gait_events!G3078,NA())</f>
        <v>516</v>
      </c>
      <c r="K3875" s="0" t="n">
        <f aca="false">I3875-J3875</f>
        <v>1</v>
      </c>
      <c r="L3875" s="0" t="n">
        <f aca="false">K3875*5</f>
        <v>5</v>
      </c>
      <c r="M3875" s="0" t="n">
        <f aca="false">IF(NOT(ISNA(I3875)),1,0)</f>
        <v>1</v>
      </c>
      <c r="N3875" s="0" t="n">
        <f aca="false">IF(NOT(ISNA(J3875)),1,0)</f>
        <v>1</v>
      </c>
      <c r="O3875" s="0" t="n">
        <f aca="false">IF(AND(NOT(ISNA(I3875)),NOT(ISNA(J3875))),1,0)</f>
        <v>1</v>
      </c>
      <c r="P3875" s="0" t="n">
        <f aca="false">IF(AND(NOT(ISNA(I3875)),ISNA(J3875)),1,0)</f>
        <v>0</v>
      </c>
      <c r="Q3875" s="0" t="n">
        <f aca="false">IF(AND(ISNA(I3875),NOT(ISNA(J3875))),1,0)</f>
        <v>0</v>
      </c>
      <c r="R3875" s="0" t="n">
        <f aca="false">IF(SUM(O3875:Q3875)&lt;&gt;1,"ERROR",1)</f>
        <v>1</v>
      </c>
    </row>
    <row r="3876" customFormat="false" ht="12.8" hidden="false" customHeight="false" outlineLevel="0" collapsed="false">
      <c r="A3876" s="0" t="str">
        <f aca="false">gait_events!B3079</f>
        <v>pp079</v>
      </c>
      <c r="B3876" s="0" t="str">
        <f aca="false">VLOOKUP(A3876,participants!A:B,2,0)</f>
        <v>M</v>
      </c>
      <c r="C3876" s="0" t="n">
        <f aca="false">VLOOKUP(A3876,participants!A:C,3,0)</f>
        <v>81</v>
      </c>
      <c r="D3876" s="0" t="str">
        <f aca="false">VLOOKUP(A3876,participants!A:F,6,0)</f>
        <v>OA</v>
      </c>
      <c r="E3876" s="0" t="str">
        <f aca="false">IF(LEN(SUBSTITUTE(gait_events!C3079,"_run-",""))&lt;&gt;LEN(gait_events!C3079),LEFT(RIGHT(gait_events!C3079,LEN(gait_events!C3079)-19),FIND("_run-",RIGHT(gait_events!C3079,LEN(gait_events!C3079)-19),1)-1),RIGHT(gait_events!C3079,LEN(gait_events!C3079)-19))</f>
        <v>Fast</v>
      </c>
      <c r="F3876" s="0" t="str">
        <f aca="false">IF(LEN(SUBSTITUTE(gait_events!C3079,"_run-",""))&lt;&gt;LEN(gait_events!C3079),RIGHT(gait_events!C3079,LEN(gait_events!C3079)-FIND("_run-",gait_events!C3079,1)-4),"")</f>
        <v/>
      </c>
      <c r="G3876" s="0" t="str">
        <f aca="false">gait_events!D3079</f>
        <v>right_shank</v>
      </c>
      <c r="H3876" s="0" t="str">
        <f aca="false">gait_events!E3079</f>
        <v>FC</v>
      </c>
      <c r="I3876" s="0" t="n">
        <f aca="false">IF(gait_events!F3079&lt;&gt;"",gait_events!F3079,NA())</f>
        <v>40</v>
      </c>
      <c r="J3876" s="0" t="n">
        <f aca="false">IF(gait_events!G3079&lt;&gt;"",gait_events!G3079,NA())</f>
        <v>48</v>
      </c>
      <c r="K3876" s="0" t="n">
        <f aca="false">I3876-J3876</f>
        <v>-8</v>
      </c>
      <c r="L3876" s="0" t="n">
        <f aca="false">K3876*5</f>
        <v>-40</v>
      </c>
      <c r="M3876" s="0" t="n">
        <f aca="false">IF(NOT(ISNA(I3876)),1,0)</f>
        <v>1</v>
      </c>
      <c r="N3876" s="0" t="n">
        <f aca="false">IF(NOT(ISNA(J3876)),1,0)</f>
        <v>1</v>
      </c>
      <c r="O3876" s="0" t="n">
        <f aca="false">IF(AND(NOT(ISNA(I3876)),NOT(ISNA(J3876))),1,0)</f>
        <v>1</v>
      </c>
      <c r="P3876" s="0" t="n">
        <f aca="false">IF(AND(NOT(ISNA(I3876)),ISNA(J3876)),1,0)</f>
        <v>0</v>
      </c>
      <c r="Q3876" s="0" t="n">
        <f aca="false">IF(AND(ISNA(I3876),NOT(ISNA(J3876))),1,0)</f>
        <v>0</v>
      </c>
      <c r="R3876" s="0" t="n">
        <f aca="false">IF(SUM(O3876:Q3876)&lt;&gt;1,"ERROR",1)</f>
        <v>1</v>
      </c>
    </row>
    <row r="3877" customFormat="false" ht="12.8" hidden="false" customHeight="false" outlineLevel="0" collapsed="false">
      <c r="A3877" s="0" t="str">
        <f aca="false">gait_events!B3080</f>
        <v>pp079</v>
      </c>
      <c r="B3877" s="0" t="str">
        <f aca="false">VLOOKUP(A3877,participants!A:B,2,0)</f>
        <v>M</v>
      </c>
      <c r="C3877" s="0" t="n">
        <f aca="false">VLOOKUP(A3877,participants!A:C,3,0)</f>
        <v>81</v>
      </c>
      <c r="D3877" s="0" t="str">
        <f aca="false">VLOOKUP(A3877,participants!A:F,6,0)</f>
        <v>OA</v>
      </c>
      <c r="E3877" s="0" t="str">
        <f aca="false">IF(LEN(SUBSTITUTE(gait_events!C3080,"_run-",""))&lt;&gt;LEN(gait_events!C3080),LEFT(RIGHT(gait_events!C3080,LEN(gait_events!C3080)-19),FIND("_run-",RIGHT(gait_events!C3080,LEN(gait_events!C3080)-19),1)-1),RIGHT(gait_events!C3080,LEN(gait_events!C3080)-19))</f>
        <v>Fast</v>
      </c>
      <c r="F3877" s="0" t="str">
        <f aca="false">IF(LEN(SUBSTITUTE(gait_events!C3080,"_run-",""))&lt;&gt;LEN(gait_events!C3080),RIGHT(gait_events!C3080,LEN(gait_events!C3080)-FIND("_run-",gait_events!C3080,1)-4),"")</f>
        <v/>
      </c>
      <c r="G3877" s="0" t="str">
        <f aca="false">gait_events!D3080</f>
        <v>right_shank</v>
      </c>
      <c r="H3877" s="0" t="str">
        <f aca="false">gait_events!E3080</f>
        <v>FC</v>
      </c>
      <c r="I3877" s="0" t="n">
        <f aca="false">IF(gait_events!F3080&lt;&gt;"",gait_events!F3080,NA())</f>
        <v>240</v>
      </c>
      <c r="J3877" s="0" t="n">
        <f aca="false">IF(gait_events!G3080&lt;&gt;"",gait_events!G3080,NA())</f>
        <v>242</v>
      </c>
      <c r="K3877" s="0" t="n">
        <f aca="false">I3877-J3877</f>
        <v>-2</v>
      </c>
      <c r="L3877" s="0" t="n">
        <f aca="false">K3877*5</f>
        <v>-10</v>
      </c>
      <c r="M3877" s="0" t="n">
        <f aca="false">IF(NOT(ISNA(I3877)),1,0)</f>
        <v>1</v>
      </c>
      <c r="N3877" s="0" t="n">
        <f aca="false">IF(NOT(ISNA(J3877)),1,0)</f>
        <v>1</v>
      </c>
      <c r="O3877" s="0" t="n">
        <f aca="false">IF(AND(NOT(ISNA(I3877)),NOT(ISNA(J3877))),1,0)</f>
        <v>1</v>
      </c>
      <c r="P3877" s="0" t="n">
        <f aca="false">IF(AND(NOT(ISNA(I3877)),ISNA(J3877)),1,0)</f>
        <v>0</v>
      </c>
      <c r="Q3877" s="0" t="n">
        <f aca="false">IF(AND(ISNA(I3877),NOT(ISNA(J3877))),1,0)</f>
        <v>0</v>
      </c>
      <c r="R3877" s="0" t="n">
        <f aca="false">IF(SUM(O3877:Q3877)&lt;&gt;1,"ERROR",1)</f>
        <v>1</v>
      </c>
    </row>
    <row r="3878" customFormat="false" ht="12.8" hidden="false" customHeight="false" outlineLevel="0" collapsed="false">
      <c r="A3878" s="0" t="str">
        <f aca="false">gait_events!B3081</f>
        <v>pp079</v>
      </c>
      <c r="B3878" s="0" t="str">
        <f aca="false">VLOOKUP(A3878,participants!A:B,2,0)</f>
        <v>M</v>
      </c>
      <c r="C3878" s="0" t="n">
        <f aca="false">VLOOKUP(A3878,participants!A:C,3,0)</f>
        <v>81</v>
      </c>
      <c r="D3878" s="0" t="str">
        <f aca="false">VLOOKUP(A3878,participants!A:F,6,0)</f>
        <v>OA</v>
      </c>
      <c r="E3878" s="0" t="str">
        <f aca="false">IF(LEN(SUBSTITUTE(gait_events!C3081,"_run-",""))&lt;&gt;LEN(gait_events!C3081),LEFT(RIGHT(gait_events!C3081,LEN(gait_events!C3081)-19),FIND("_run-",RIGHT(gait_events!C3081,LEN(gait_events!C3081)-19),1)-1),RIGHT(gait_events!C3081,LEN(gait_events!C3081)-19))</f>
        <v>Fast</v>
      </c>
      <c r="F3878" s="0" t="str">
        <f aca="false">IF(LEN(SUBSTITUTE(gait_events!C3081,"_run-",""))&lt;&gt;LEN(gait_events!C3081),RIGHT(gait_events!C3081,LEN(gait_events!C3081)-FIND("_run-",gait_events!C3081,1)-4),"")</f>
        <v/>
      </c>
      <c r="G3878" s="0" t="str">
        <f aca="false">gait_events!D3081</f>
        <v>right_shank</v>
      </c>
      <c r="H3878" s="0" t="str">
        <f aca="false">gait_events!E3081</f>
        <v>FC</v>
      </c>
      <c r="I3878" s="0" t="n">
        <f aca="false">IF(gait_events!F3081&lt;&gt;"",gait_events!F3081,NA())</f>
        <v>438</v>
      </c>
      <c r="J3878" s="0" t="n">
        <f aca="false">IF(gait_events!G3081&lt;&gt;"",gait_events!G3081,NA())</f>
        <v>441</v>
      </c>
      <c r="K3878" s="0" t="n">
        <f aca="false">I3878-J3878</f>
        <v>-3</v>
      </c>
      <c r="L3878" s="0" t="n">
        <f aca="false">K3878*5</f>
        <v>-15</v>
      </c>
      <c r="M3878" s="0" t="n">
        <f aca="false">IF(NOT(ISNA(I3878)),1,0)</f>
        <v>1</v>
      </c>
      <c r="N3878" s="0" t="n">
        <f aca="false">IF(NOT(ISNA(J3878)),1,0)</f>
        <v>1</v>
      </c>
      <c r="O3878" s="0" t="n">
        <f aca="false">IF(AND(NOT(ISNA(I3878)),NOT(ISNA(J3878))),1,0)</f>
        <v>1</v>
      </c>
      <c r="P3878" s="0" t="n">
        <f aca="false">IF(AND(NOT(ISNA(I3878)),ISNA(J3878)),1,0)</f>
        <v>0</v>
      </c>
      <c r="Q3878" s="0" t="n">
        <f aca="false">IF(AND(ISNA(I3878),NOT(ISNA(J3878))),1,0)</f>
        <v>0</v>
      </c>
      <c r="R3878" s="0" t="n">
        <f aca="false">IF(SUM(O3878:Q3878)&lt;&gt;1,"ERROR",1)</f>
        <v>1</v>
      </c>
    </row>
    <row r="3879" customFormat="false" ht="12.8" hidden="false" customHeight="false" outlineLevel="0" collapsed="false">
      <c r="A3879" s="0" t="str">
        <f aca="false">gait_events!B3082</f>
        <v>pp079</v>
      </c>
      <c r="B3879" s="0" t="str">
        <f aca="false">VLOOKUP(A3879,participants!A:B,2,0)</f>
        <v>M</v>
      </c>
      <c r="C3879" s="0" t="n">
        <f aca="false">VLOOKUP(A3879,participants!A:C,3,0)</f>
        <v>81</v>
      </c>
      <c r="D3879" s="0" t="str">
        <f aca="false">VLOOKUP(A3879,participants!A:F,6,0)</f>
        <v>OA</v>
      </c>
      <c r="E3879" s="0" t="str">
        <f aca="false">IF(LEN(SUBSTITUTE(gait_events!C3082,"_run-",""))&lt;&gt;LEN(gait_events!C3082),LEFT(RIGHT(gait_events!C3082,LEN(gait_events!C3082)-19),FIND("_run-",RIGHT(gait_events!C3082,LEN(gait_events!C3082)-19),1)-1),RIGHT(gait_events!C3082,LEN(gait_events!C3082)-19))</f>
        <v>Fast</v>
      </c>
      <c r="F3879" s="0" t="str">
        <f aca="false">IF(LEN(SUBSTITUTE(gait_events!C3082,"_run-",""))&lt;&gt;LEN(gait_events!C3082),RIGHT(gait_events!C3082,LEN(gait_events!C3082)-FIND("_run-",gait_events!C3082,1)-4),"")</f>
        <v/>
      </c>
      <c r="G3879" s="0" t="str">
        <f aca="false">gait_events!D3082</f>
        <v>right_shank</v>
      </c>
      <c r="H3879" s="0" t="str">
        <f aca="false">gait_events!E3082</f>
        <v>FC</v>
      </c>
      <c r="I3879" s="0" t="n">
        <f aca="false">IF(gait_events!F3082&lt;&gt;"",gait_events!F3082,NA())</f>
        <v>657</v>
      </c>
      <c r="J3879" s="0" t="n">
        <f aca="false">IF(gait_events!G3082&lt;&gt;"",gait_events!G3082,NA())</f>
        <v>656</v>
      </c>
      <c r="K3879" s="0" t="n">
        <f aca="false">I3879-J3879</f>
        <v>1</v>
      </c>
      <c r="L3879" s="0" t="n">
        <f aca="false">K3879*5</f>
        <v>5</v>
      </c>
      <c r="M3879" s="0" t="n">
        <f aca="false">IF(NOT(ISNA(I3879)),1,0)</f>
        <v>1</v>
      </c>
      <c r="N3879" s="0" t="n">
        <f aca="false">IF(NOT(ISNA(J3879)),1,0)</f>
        <v>1</v>
      </c>
      <c r="O3879" s="0" t="n">
        <f aca="false">IF(AND(NOT(ISNA(I3879)),NOT(ISNA(J3879))),1,0)</f>
        <v>1</v>
      </c>
      <c r="P3879" s="0" t="n">
        <f aca="false">IF(AND(NOT(ISNA(I3879)),ISNA(J3879)),1,0)</f>
        <v>0</v>
      </c>
      <c r="Q3879" s="0" t="n">
        <f aca="false">IF(AND(ISNA(I3879),NOT(ISNA(J3879))),1,0)</f>
        <v>0</v>
      </c>
      <c r="R3879" s="0" t="n">
        <f aca="false">IF(SUM(O3879:Q3879)&lt;&gt;1,"ERROR",1)</f>
        <v>1</v>
      </c>
    </row>
    <row r="3880" customFormat="false" ht="12.8" hidden="false" customHeight="false" outlineLevel="0" collapsed="false">
      <c r="A3880" s="0" t="str">
        <f aca="false">gait_events!B3083</f>
        <v>pp079</v>
      </c>
      <c r="B3880" s="0" t="str">
        <f aca="false">VLOOKUP(A3880,participants!A:B,2,0)</f>
        <v>M</v>
      </c>
      <c r="C3880" s="0" t="n">
        <f aca="false">VLOOKUP(A3880,participants!A:C,3,0)</f>
        <v>81</v>
      </c>
      <c r="D3880" s="0" t="str">
        <f aca="false">VLOOKUP(A3880,participants!A:F,6,0)</f>
        <v>OA</v>
      </c>
      <c r="E3880" s="0" t="str">
        <f aca="false">IF(LEN(SUBSTITUTE(gait_events!C3083,"_run-",""))&lt;&gt;LEN(gait_events!C3083),LEFT(RIGHT(gait_events!C3083,LEN(gait_events!C3083)-19),FIND("_run-",RIGHT(gait_events!C3083,LEN(gait_events!C3083)-19),1)-1),RIGHT(gait_events!C3083,LEN(gait_events!C3083)-19))</f>
        <v>Preferred</v>
      </c>
      <c r="F3880" s="0" t="str">
        <f aca="false">IF(LEN(SUBSTITUTE(gait_events!C3083,"_run-",""))&lt;&gt;LEN(gait_events!C3083),RIGHT(gait_events!C3083,LEN(gait_events!C3083)-FIND("_run-",gait_events!C3083,1)-4),"")</f>
        <v/>
      </c>
      <c r="G3880" s="0" t="str">
        <f aca="false">gait_events!D3083</f>
        <v>left_ankle</v>
      </c>
      <c r="H3880" s="0" t="str">
        <f aca="false">gait_events!E3083</f>
        <v>IC</v>
      </c>
      <c r="I3880" s="0" t="n">
        <f aca="false">IF(gait_events!F3083&lt;&gt;"",gait_events!F3083,NA())</f>
        <v>43</v>
      </c>
      <c r="J3880" s="0" t="n">
        <f aca="false">IF(gait_events!G3083&lt;&gt;"",gait_events!G3083,NA())</f>
        <v>43</v>
      </c>
      <c r="K3880" s="0" t="n">
        <f aca="false">I3880-J3880</f>
        <v>0</v>
      </c>
      <c r="L3880" s="0" t="n">
        <f aca="false">K3880*5</f>
        <v>0</v>
      </c>
      <c r="M3880" s="0" t="n">
        <f aca="false">IF(NOT(ISNA(I3880)),1,0)</f>
        <v>1</v>
      </c>
      <c r="N3880" s="0" t="n">
        <f aca="false">IF(NOT(ISNA(J3880)),1,0)</f>
        <v>1</v>
      </c>
      <c r="O3880" s="0" t="n">
        <f aca="false">IF(AND(NOT(ISNA(I3880)),NOT(ISNA(J3880))),1,0)</f>
        <v>1</v>
      </c>
      <c r="P3880" s="0" t="n">
        <f aca="false">IF(AND(NOT(ISNA(I3880)),ISNA(J3880)),1,0)</f>
        <v>0</v>
      </c>
      <c r="Q3880" s="0" t="n">
        <f aca="false">IF(AND(ISNA(I3880),NOT(ISNA(J3880))),1,0)</f>
        <v>0</v>
      </c>
      <c r="R3880" s="0" t="n">
        <f aca="false">IF(SUM(O3880:Q3880)&lt;&gt;1,"ERROR",1)</f>
        <v>1</v>
      </c>
    </row>
    <row r="3881" customFormat="false" ht="12.8" hidden="false" customHeight="false" outlineLevel="0" collapsed="false">
      <c r="A3881" s="0" t="str">
        <f aca="false">gait_events!B3084</f>
        <v>pp079</v>
      </c>
      <c r="B3881" s="0" t="str">
        <f aca="false">VLOOKUP(A3881,participants!A:B,2,0)</f>
        <v>M</v>
      </c>
      <c r="C3881" s="0" t="n">
        <f aca="false">VLOOKUP(A3881,participants!A:C,3,0)</f>
        <v>81</v>
      </c>
      <c r="D3881" s="0" t="str">
        <f aca="false">VLOOKUP(A3881,participants!A:F,6,0)</f>
        <v>OA</v>
      </c>
      <c r="E3881" s="0" t="str">
        <f aca="false">IF(LEN(SUBSTITUTE(gait_events!C3084,"_run-",""))&lt;&gt;LEN(gait_events!C3084),LEFT(RIGHT(gait_events!C3084,LEN(gait_events!C3084)-19),FIND("_run-",RIGHT(gait_events!C3084,LEN(gait_events!C3084)-19),1)-1),RIGHT(gait_events!C3084,LEN(gait_events!C3084)-19))</f>
        <v>Preferred</v>
      </c>
      <c r="F3881" s="0" t="str">
        <f aca="false">IF(LEN(SUBSTITUTE(gait_events!C3084,"_run-",""))&lt;&gt;LEN(gait_events!C3084),RIGHT(gait_events!C3084,LEN(gait_events!C3084)-FIND("_run-",gait_events!C3084,1)-4),"")</f>
        <v/>
      </c>
      <c r="G3881" s="0" t="str">
        <f aca="false">gait_events!D3084</f>
        <v>left_ankle</v>
      </c>
      <c r="H3881" s="0" t="str">
        <f aca="false">gait_events!E3084</f>
        <v>IC</v>
      </c>
      <c r="I3881" s="0" t="n">
        <f aca="false">IF(gait_events!F3084&lt;&gt;"",gait_events!F3084,NA())</f>
        <v>270</v>
      </c>
      <c r="J3881" s="0" t="n">
        <f aca="false">IF(gait_events!G3084&lt;&gt;"",gait_events!G3084,NA())</f>
        <v>270</v>
      </c>
      <c r="K3881" s="0" t="n">
        <f aca="false">I3881-J3881</f>
        <v>0</v>
      </c>
      <c r="L3881" s="0" t="n">
        <f aca="false">K3881*5</f>
        <v>0</v>
      </c>
      <c r="M3881" s="0" t="n">
        <f aca="false">IF(NOT(ISNA(I3881)),1,0)</f>
        <v>1</v>
      </c>
      <c r="N3881" s="0" t="n">
        <f aca="false">IF(NOT(ISNA(J3881)),1,0)</f>
        <v>1</v>
      </c>
      <c r="O3881" s="0" t="n">
        <f aca="false">IF(AND(NOT(ISNA(I3881)),NOT(ISNA(J3881))),1,0)</f>
        <v>1</v>
      </c>
      <c r="P3881" s="0" t="n">
        <f aca="false">IF(AND(NOT(ISNA(I3881)),ISNA(J3881)),1,0)</f>
        <v>0</v>
      </c>
      <c r="Q3881" s="0" t="n">
        <f aca="false">IF(AND(ISNA(I3881),NOT(ISNA(J3881))),1,0)</f>
        <v>0</v>
      </c>
      <c r="R3881" s="0" t="n">
        <f aca="false">IF(SUM(O3881:Q3881)&lt;&gt;1,"ERROR",1)</f>
        <v>1</v>
      </c>
    </row>
    <row r="3882" customFormat="false" ht="12.8" hidden="false" customHeight="false" outlineLevel="0" collapsed="false">
      <c r="A3882" s="0" t="str">
        <f aca="false">gait_events!B3085</f>
        <v>pp079</v>
      </c>
      <c r="B3882" s="0" t="str">
        <f aca="false">VLOOKUP(A3882,participants!A:B,2,0)</f>
        <v>M</v>
      </c>
      <c r="C3882" s="0" t="n">
        <f aca="false">VLOOKUP(A3882,participants!A:C,3,0)</f>
        <v>81</v>
      </c>
      <c r="D3882" s="0" t="str">
        <f aca="false">VLOOKUP(A3882,participants!A:F,6,0)</f>
        <v>OA</v>
      </c>
      <c r="E3882" s="0" t="str">
        <f aca="false">IF(LEN(SUBSTITUTE(gait_events!C3085,"_run-",""))&lt;&gt;LEN(gait_events!C3085),LEFT(RIGHT(gait_events!C3085,LEN(gait_events!C3085)-19),FIND("_run-",RIGHT(gait_events!C3085,LEN(gait_events!C3085)-19),1)-1),RIGHT(gait_events!C3085,LEN(gait_events!C3085)-19))</f>
        <v>Preferred</v>
      </c>
      <c r="F3882" s="0" t="str">
        <f aca="false">IF(LEN(SUBSTITUTE(gait_events!C3085,"_run-",""))&lt;&gt;LEN(gait_events!C3085),RIGHT(gait_events!C3085,LEN(gait_events!C3085)-FIND("_run-",gait_events!C3085,1)-4),"")</f>
        <v/>
      </c>
      <c r="G3882" s="0" t="str">
        <f aca="false">gait_events!D3085</f>
        <v>left_ankle</v>
      </c>
      <c r="H3882" s="0" t="str">
        <f aca="false">gait_events!E3085</f>
        <v>IC</v>
      </c>
      <c r="I3882" s="0" t="n">
        <f aca="false">IF(gait_events!F3085&lt;&gt;"",gait_events!F3085,NA())</f>
        <v>494</v>
      </c>
      <c r="J3882" s="0" t="n">
        <f aca="false">IF(gait_events!G3085&lt;&gt;"",gait_events!G3085,NA())</f>
        <v>493</v>
      </c>
      <c r="K3882" s="0" t="n">
        <f aca="false">I3882-J3882</f>
        <v>1</v>
      </c>
      <c r="L3882" s="0" t="n">
        <f aca="false">K3882*5</f>
        <v>5</v>
      </c>
      <c r="M3882" s="0" t="n">
        <f aca="false">IF(NOT(ISNA(I3882)),1,0)</f>
        <v>1</v>
      </c>
      <c r="N3882" s="0" t="n">
        <f aca="false">IF(NOT(ISNA(J3882)),1,0)</f>
        <v>1</v>
      </c>
      <c r="O3882" s="0" t="n">
        <f aca="false">IF(AND(NOT(ISNA(I3882)),NOT(ISNA(J3882))),1,0)</f>
        <v>1</v>
      </c>
      <c r="P3882" s="0" t="n">
        <f aca="false">IF(AND(NOT(ISNA(I3882)),ISNA(J3882)),1,0)</f>
        <v>0</v>
      </c>
      <c r="Q3882" s="0" t="n">
        <f aca="false">IF(AND(ISNA(I3882),NOT(ISNA(J3882))),1,0)</f>
        <v>0</v>
      </c>
      <c r="R3882" s="0" t="n">
        <f aca="false">IF(SUM(O3882:Q3882)&lt;&gt;1,"ERROR",1)</f>
        <v>1</v>
      </c>
    </row>
    <row r="3883" customFormat="false" ht="12.8" hidden="false" customHeight="false" outlineLevel="0" collapsed="false">
      <c r="A3883" s="0" t="str">
        <f aca="false">gait_events!B3086</f>
        <v>pp079</v>
      </c>
      <c r="B3883" s="0" t="str">
        <f aca="false">VLOOKUP(A3883,participants!A:B,2,0)</f>
        <v>M</v>
      </c>
      <c r="C3883" s="0" t="n">
        <f aca="false">VLOOKUP(A3883,participants!A:C,3,0)</f>
        <v>81</v>
      </c>
      <c r="D3883" s="0" t="str">
        <f aca="false">VLOOKUP(A3883,participants!A:F,6,0)</f>
        <v>OA</v>
      </c>
      <c r="E3883" s="0" t="str">
        <f aca="false">IF(LEN(SUBSTITUTE(gait_events!C3086,"_run-",""))&lt;&gt;LEN(gait_events!C3086),LEFT(RIGHT(gait_events!C3086,LEN(gait_events!C3086)-19),FIND("_run-",RIGHT(gait_events!C3086,LEN(gait_events!C3086)-19),1)-1),RIGHT(gait_events!C3086,LEN(gait_events!C3086)-19))</f>
        <v>Preferred</v>
      </c>
      <c r="F3883" s="0" t="str">
        <f aca="false">IF(LEN(SUBSTITUTE(gait_events!C3086,"_run-",""))&lt;&gt;LEN(gait_events!C3086),RIGHT(gait_events!C3086,LEN(gait_events!C3086)-FIND("_run-",gait_events!C3086,1)-4),"")</f>
        <v/>
      </c>
      <c r="G3883" s="0" t="str">
        <f aca="false">gait_events!D3086</f>
        <v>left_ankle</v>
      </c>
      <c r="H3883" s="0" t="str">
        <f aca="false">gait_events!E3086</f>
        <v>IC</v>
      </c>
      <c r="I3883" s="0" t="n">
        <f aca="false">IF(gait_events!F3086&lt;&gt;"",gait_events!F3086,NA())</f>
        <v>732</v>
      </c>
      <c r="J3883" s="0" t="n">
        <f aca="false">IF(gait_events!G3086&lt;&gt;"",gait_events!G3086,NA())</f>
        <v>728</v>
      </c>
      <c r="K3883" s="0" t="n">
        <f aca="false">I3883-J3883</f>
        <v>4</v>
      </c>
      <c r="L3883" s="0" t="n">
        <f aca="false">K3883*5</f>
        <v>20</v>
      </c>
      <c r="M3883" s="0" t="n">
        <f aca="false">IF(NOT(ISNA(I3883)),1,0)</f>
        <v>1</v>
      </c>
      <c r="N3883" s="0" t="n">
        <f aca="false">IF(NOT(ISNA(J3883)),1,0)</f>
        <v>1</v>
      </c>
      <c r="O3883" s="0" t="n">
        <f aca="false">IF(AND(NOT(ISNA(I3883)),NOT(ISNA(J3883))),1,0)</f>
        <v>1</v>
      </c>
      <c r="P3883" s="0" t="n">
        <f aca="false">IF(AND(NOT(ISNA(I3883)),ISNA(J3883)),1,0)</f>
        <v>0</v>
      </c>
      <c r="Q3883" s="0" t="n">
        <f aca="false">IF(AND(ISNA(I3883),NOT(ISNA(J3883))),1,0)</f>
        <v>0</v>
      </c>
      <c r="R3883" s="0" t="n">
        <f aca="false">IF(SUM(O3883:Q3883)&lt;&gt;1,"ERROR",1)</f>
        <v>1</v>
      </c>
    </row>
    <row r="3884" customFormat="false" ht="12.8" hidden="false" customHeight="false" outlineLevel="0" collapsed="false">
      <c r="A3884" s="0" t="str">
        <f aca="false">gait_events!B3087</f>
        <v>pp079</v>
      </c>
      <c r="B3884" s="0" t="str">
        <f aca="false">VLOOKUP(A3884,participants!A:B,2,0)</f>
        <v>M</v>
      </c>
      <c r="C3884" s="0" t="n">
        <f aca="false">VLOOKUP(A3884,participants!A:C,3,0)</f>
        <v>81</v>
      </c>
      <c r="D3884" s="0" t="str">
        <f aca="false">VLOOKUP(A3884,participants!A:F,6,0)</f>
        <v>OA</v>
      </c>
      <c r="E3884" s="0" t="str">
        <f aca="false">IF(LEN(SUBSTITUTE(gait_events!C3087,"_run-",""))&lt;&gt;LEN(gait_events!C3087),LEFT(RIGHT(gait_events!C3087,LEN(gait_events!C3087)-19),FIND("_run-",RIGHT(gait_events!C3087,LEN(gait_events!C3087)-19),1)-1),RIGHT(gait_events!C3087,LEN(gait_events!C3087)-19))</f>
        <v>Preferred</v>
      </c>
      <c r="F3884" s="0" t="str">
        <f aca="false">IF(LEN(SUBSTITUTE(gait_events!C3087,"_run-",""))&lt;&gt;LEN(gait_events!C3087),RIGHT(gait_events!C3087,LEN(gait_events!C3087)-FIND("_run-",gait_events!C3087,1)-4),"")</f>
        <v/>
      </c>
      <c r="G3884" s="0" t="str">
        <f aca="false">gait_events!D3087</f>
        <v>left_ankle</v>
      </c>
      <c r="H3884" s="0" t="str">
        <f aca="false">gait_events!E3087</f>
        <v>FC</v>
      </c>
      <c r="I3884" s="0" t="n">
        <f aca="false">IF(gait_events!F3087&lt;&gt;"",gait_events!F3087,NA())</f>
        <v>179</v>
      </c>
      <c r="J3884" s="0" t="n">
        <f aca="false">IF(gait_events!G3087&lt;&gt;"",gait_events!G3087,NA())</f>
        <v>183</v>
      </c>
      <c r="K3884" s="0" t="n">
        <f aca="false">I3884-J3884</f>
        <v>-4</v>
      </c>
      <c r="L3884" s="0" t="n">
        <f aca="false">K3884*5</f>
        <v>-20</v>
      </c>
      <c r="M3884" s="0" t="n">
        <f aca="false">IF(NOT(ISNA(I3884)),1,0)</f>
        <v>1</v>
      </c>
      <c r="N3884" s="0" t="n">
        <f aca="false">IF(NOT(ISNA(J3884)),1,0)</f>
        <v>1</v>
      </c>
      <c r="O3884" s="0" t="n">
        <f aca="false">IF(AND(NOT(ISNA(I3884)),NOT(ISNA(J3884))),1,0)</f>
        <v>1</v>
      </c>
      <c r="P3884" s="0" t="n">
        <f aca="false">IF(AND(NOT(ISNA(I3884)),ISNA(J3884)),1,0)</f>
        <v>0</v>
      </c>
      <c r="Q3884" s="0" t="n">
        <f aca="false">IF(AND(ISNA(I3884),NOT(ISNA(J3884))),1,0)</f>
        <v>0</v>
      </c>
      <c r="R3884" s="0" t="n">
        <f aca="false">IF(SUM(O3884:Q3884)&lt;&gt;1,"ERROR",1)</f>
        <v>1</v>
      </c>
    </row>
    <row r="3885" customFormat="false" ht="12.8" hidden="false" customHeight="false" outlineLevel="0" collapsed="false">
      <c r="A3885" s="0" t="str">
        <f aca="false">gait_events!B3088</f>
        <v>pp079</v>
      </c>
      <c r="B3885" s="0" t="str">
        <f aca="false">VLOOKUP(A3885,participants!A:B,2,0)</f>
        <v>M</v>
      </c>
      <c r="C3885" s="0" t="n">
        <f aca="false">VLOOKUP(A3885,participants!A:C,3,0)</f>
        <v>81</v>
      </c>
      <c r="D3885" s="0" t="str">
        <f aca="false">VLOOKUP(A3885,participants!A:F,6,0)</f>
        <v>OA</v>
      </c>
      <c r="E3885" s="0" t="str">
        <f aca="false">IF(LEN(SUBSTITUTE(gait_events!C3088,"_run-",""))&lt;&gt;LEN(gait_events!C3088),LEFT(RIGHT(gait_events!C3088,LEN(gait_events!C3088)-19),FIND("_run-",RIGHT(gait_events!C3088,LEN(gait_events!C3088)-19),1)-1),RIGHT(gait_events!C3088,LEN(gait_events!C3088)-19))</f>
        <v>Preferred</v>
      </c>
      <c r="F3885" s="0" t="str">
        <f aca="false">IF(LEN(SUBSTITUTE(gait_events!C3088,"_run-",""))&lt;&gt;LEN(gait_events!C3088),RIGHT(gait_events!C3088,LEN(gait_events!C3088)-FIND("_run-",gait_events!C3088,1)-4),"")</f>
        <v/>
      </c>
      <c r="G3885" s="0" t="str">
        <f aca="false">gait_events!D3088</f>
        <v>left_ankle</v>
      </c>
      <c r="H3885" s="0" t="str">
        <f aca="false">gait_events!E3088</f>
        <v>FC</v>
      </c>
      <c r="I3885" s="0" t="n">
        <f aca="false">IF(gait_events!F3088&lt;&gt;"",gait_events!F3088,NA())</f>
        <v>404</v>
      </c>
      <c r="J3885" s="0" t="n">
        <f aca="false">IF(gait_events!G3088&lt;&gt;"",gait_events!G3088,NA())</f>
        <v>408</v>
      </c>
      <c r="K3885" s="0" t="n">
        <f aca="false">I3885-J3885</f>
        <v>-4</v>
      </c>
      <c r="L3885" s="0" t="n">
        <f aca="false">K3885*5</f>
        <v>-20</v>
      </c>
      <c r="M3885" s="0" t="n">
        <f aca="false">IF(NOT(ISNA(I3885)),1,0)</f>
        <v>1</v>
      </c>
      <c r="N3885" s="0" t="n">
        <f aca="false">IF(NOT(ISNA(J3885)),1,0)</f>
        <v>1</v>
      </c>
      <c r="O3885" s="0" t="n">
        <f aca="false">IF(AND(NOT(ISNA(I3885)),NOT(ISNA(J3885))),1,0)</f>
        <v>1</v>
      </c>
      <c r="P3885" s="0" t="n">
        <f aca="false">IF(AND(NOT(ISNA(I3885)),ISNA(J3885)),1,0)</f>
        <v>0</v>
      </c>
      <c r="Q3885" s="0" t="n">
        <f aca="false">IF(AND(ISNA(I3885),NOT(ISNA(J3885))),1,0)</f>
        <v>0</v>
      </c>
      <c r="R3885" s="0" t="n">
        <f aca="false">IF(SUM(O3885:Q3885)&lt;&gt;1,"ERROR",1)</f>
        <v>1</v>
      </c>
    </row>
    <row r="3886" customFormat="false" ht="12.8" hidden="false" customHeight="false" outlineLevel="0" collapsed="false">
      <c r="A3886" s="0" t="str">
        <f aca="false">gait_events!B3089</f>
        <v>pp079</v>
      </c>
      <c r="B3886" s="0" t="str">
        <f aca="false">VLOOKUP(A3886,participants!A:B,2,0)</f>
        <v>M</v>
      </c>
      <c r="C3886" s="0" t="n">
        <f aca="false">VLOOKUP(A3886,participants!A:C,3,0)</f>
        <v>81</v>
      </c>
      <c r="D3886" s="0" t="str">
        <f aca="false">VLOOKUP(A3886,participants!A:F,6,0)</f>
        <v>OA</v>
      </c>
      <c r="E3886" s="0" t="str">
        <f aca="false">IF(LEN(SUBSTITUTE(gait_events!C3089,"_run-",""))&lt;&gt;LEN(gait_events!C3089),LEFT(RIGHT(gait_events!C3089,LEN(gait_events!C3089)-19),FIND("_run-",RIGHT(gait_events!C3089,LEN(gait_events!C3089)-19),1)-1),RIGHT(gait_events!C3089,LEN(gait_events!C3089)-19))</f>
        <v>Preferred</v>
      </c>
      <c r="F3886" s="0" t="str">
        <f aca="false">IF(LEN(SUBSTITUTE(gait_events!C3089,"_run-",""))&lt;&gt;LEN(gait_events!C3089),RIGHT(gait_events!C3089,LEN(gait_events!C3089)-FIND("_run-",gait_events!C3089,1)-4),"")</f>
        <v/>
      </c>
      <c r="G3886" s="0" t="str">
        <f aca="false">gait_events!D3089</f>
        <v>left_ankle</v>
      </c>
      <c r="H3886" s="0" t="str">
        <f aca="false">gait_events!E3089</f>
        <v>FC</v>
      </c>
      <c r="I3886" s="0" t="n">
        <f aca="false">IF(gait_events!F3089&lt;&gt;"",gait_events!F3089,NA())</f>
        <v>635</v>
      </c>
      <c r="J3886" s="0" t="n">
        <f aca="false">IF(gait_events!G3089&lt;&gt;"",gait_events!G3089,NA())</f>
        <v>637</v>
      </c>
      <c r="K3886" s="0" t="n">
        <f aca="false">I3886-J3886</f>
        <v>-2</v>
      </c>
      <c r="L3886" s="0" t="n">
        <f aca="false">K3886*5</f>
        <v>-10</v>
      </c>
      <c r="M3886" s="0" t="n">
        <f aca="false">IF(NOT(ISNA(I3886)),1,0)</f>
        <v>1</v>
      </c>
      <c r="N3886" s="0" t="n">
        <f aca="false">IF(NOT(ISNA(J3886)),1,0)</f>
        <v>1</v>
      </c>
      <c r="O3886" s="0" t="n">
        <f aca="false">IF(AND(NOT(ISNA(I3886)),NOT(ISNA(J3886))),1,0)</f>
        <v>1</v>
      </c>
      <c r="P3886" s="0" t="n">
        <f aca="false">IF(AND(NOT(ISNA(I3886)),ISNA(J3886)),1,0)</f>
        <v>0</v>
      </c>
      <c r="Q3886" s="0" t="n">
        <f aca="false">IF(AND(ISNA(I3886),NOT(ISNA(J3886))),1,0)</f>
        <v>0</v>
      </c>
      <c r="R3886" s="0" t="n">
        <f aca="false">IF(SUM(O3886:Q3886)&lt;&gt;1,"ERROR",1)</f>
        <v>1</v>
      </c>
    </row>
    <row r="3887" customFormat="false" ht="12.8" hidden="false" customHeight="false" outlineLevel="0" collapsed="false">
      <c r="A3887" s="0" t="str">
        <f aca="false">gait_events!B3090</f>
        <v>pp079</v>
      </c>
      <c r="B3887" s="0" t="str">
        <f aca="false">VLOOKUP(A3887,participants!A:B,2,0)</f>
        <v>M</v>
      </c>
      <c r="C3887" s="0" t="n">
        <f aca="false">VLOOKUP(A3887,participants!A:C,3,0)</f>
        <v>81</v>
      </c>
      <c r="D3887" s="0" t="str">
        <f aca="false">VLOOKUP(A3887,participants!A:F,6,0)</f>
        <v>OA</v>
      </c>
      <c r="E3887" s="0" t="str">
        <f aca="false">IF(LEN(SUBSTITUTE(gait_events!C3090,"_run-",""))&lt;&gt;LEN(gait_events!C3090),LEFT(RIGHT(gait_events!C3090,LEN(gait_events!C3090)-19),FIND("_run-",RIGHT(gait_events!C3090,LEN(gait_events!C3090)-19),1)-1),RIGHT(gait_events!C3090,LEN(gait_events!C3090)-19))</f>
        <v>Preferred</v>
      </c>
      <c r="F3887" s="0" t="str">
        <f aca="false">IF(LEN(SUBSTITUTE(gait_events!C3090,"_run-",""))&lt;&gt;LEN(gait_events!C3090),RIGHT(gait_events!C3090,LEN(gait_events!C3090)-FIND("_run-",gait_events!C3090,1)-4),"")</f>
        <v/>
      </c>
      <c r="G3887" s="0" t="str">
        <f aca="false">gait_events!D3090</f>
        <v>right_ankle</v>
      </c>
      <c r="H3887" s="0" t="str">
        <f aca="false">gait_events!E3090</f>
        <v>IC</v>
      </c>
      <c r="I3887" s="0" t="n">
        <f aca="false">IF(gait_events!F3090&lt;&gt;"",gait_events!F3090,NA())</f>
        <v>151</v>
      </c>
      <c r="J3887" s="0" t="n">
        <f aca="false">IF(gait_events!G3090&lt;&gt;"",gait_events!G3090,NA())</f>
        <v>157</v>
      </c>
      <c r="K3887" s="0" t="n">
        <f aca="false">I3887-J3887</f>
        <v>-6</v>
      </c>
      <c r="L3887" s="0" t="n">
        <f aca="false">K3887*5</f>
        <v>-30</v>
      </c>
      <c r="M3887" s="0" t="n">
        <f aca="false">IF(NOT(ISNA(I3887)),1,0)</f>
        <v>1</v>
      </c>
      <c r="N3887" s="0" t="n">
        <f aca="false">IF(NOT(ISNA(J3887)),1,0)</f>
        <v>1</v>
      </c>
      <c r="O3887" s="0" t="n">
        <f aca="false">IF(AND(NOT(ISNA(I3887)),NOT(ISNA(J3887))),1,0)</f>
        <v>1</v>
      </c>
      <c r="P3887" s="0" t="n">
        <f aca="false">IF(AND(NOT(ISNA(I3887)),ISNA(J3887)),1,0)</f>
        <v>0</v>
      </c>
      <c r="Q3887" s="0" t="n">
        <f aca="false">IF(AND(ISNA(I3887),NOT(ISNA(J3887))),1,0)</f>
        <v>0</v>
      </c>
      <c r="R3887" s="0" t="n">
        <f aca="false">IF(SUM(O3887:Q3887)&lt;&gt;1,"ERROR",1)</f>
        <v>1</v>
      </c>
    </row>
    <row r="3888" customFormat="false" ht="12.8" hidden="false" customHeight="false" outlineLevel="0" collapsed="false">
      <c r="A3888" s="0" t="str">
        <f aca="false">gait_events!B3091</f>
        <v>pp079</v>
      </c>
      <c r="B3888" s="0" t="str">
        <f aca="false">VLOOKUP(A3888,participants!A:B,2,0)</f>
        <v>M</v>
      </c>
      <c r="C3888" s="0" t="n">
        <f aca="false">VLOOKUP(A3888,participants!A:C,3,0)</f>
        <v>81</v>
      </c>
      <c r="D3888" s="0" t="str">
        <f aca="false">VLOOKUP(A3888,participants!A:F,6,0)</f>
        <v>OA</v>
      </c>
      <c r="E3888" s="0" t="str">
        <f aca="false">IF(LEN(SUBSTITUTE(gait_events!C3091,"_run-",""))&lt;&gt;LEN(gait_events!C3091),LEFT(RIGHT(gait_events!C3091,LEN(gait_events!C3091)-19),FIND("_run-",RIGHT(gait_events!C3091,LEN(gait_events!C3091)-19),1)-1),RIGHT(gait_events!C3091,LEN(gait_events!C3091)-19))</f>
        <v>Preferred</v>
      </c>
      <c r="F3888" s="0" t="str">
        <f aca="false">IF(LEN(SUBSTITUTE(gait_events!C3091,"_run-",""))&lt;&gt;LEN(gait_events!C3091),RIGHT(gait_events!C3091,LEN(gait_events!C3091)-FIND("_run-",gait_events!C3091,1)-4),"")</f>
        <v/>
      </c>
      <c r="G3888" s="0" t="str">
        <f aca="false">gait_events!D3091</f>
        <v>right_ankle</v>
      </c>
      <c r="H3888" s="0" t="str">
        <f aca="false">gait_events!E3091</f>
        <v>IC</v>
      </c>
      <c r="I3888" s="0" t="n">
        <f aca="false">IF(gait_events!F3091&lt;&gt;"",gait_events!F3091,NA())</f>
        <v>377</v>
      </c>
      <c r="J3888" s="0" t="n">
        <f aca="false">IF(gait_events!G3091&lt;&gt;"",gait_events!G3091,NA())</f>
        <v>382</v>
      </c>
      <c r="K3888" s="0" t="n">
        <f aca="false">I3888-J3888</f>
        <v>-5</v>
      </c>
      <c r="L3888" s="0" t="n">
        <f aca="false">K3888*5</f>
        <v>-25</v>
      </c>
      <c r="M3888" s="0" t="n">
        <f aca="false">IF(NOT(ISNA(I3888)),1,0)</f>
        <v>1</v>
      </c>
      <c r="N3888" s="0" t="n">
        <f aca="false">IF(NOT(ISNA(J3888)),1,0)</f>
        <v>1</v>
      </c>
      <c r="O3888" s="0" t="n">
        <f aca="false">IF(AND(NOT(ISNA(I3888)),NOT(ISNA(J3888))),1,0)</f>
        <v>1</v>
      </c>
      <c r="P3888" s="0" t="n">
        <f aca="false">IF(AND(NOT(ISNA(I3888)),ISNA(J3888)),1,0)</f>
        <v>0</v>
      </c>
      <c r="Q3888" s="0" t="n">
        <f aca="false">IF(AND(ISNA(I3888),NOT(ISNA(J3888))),1,0)</f>
        <v>0</v>
      </c>
      <c r="R3888" s="0" t="n">
        <f aca="false">IF(SUM(O3888:Q3888)&lt;&gt;1,"ERROR",1)</f>
        <v>1</v>
      </c>
    </row>
    <row r="3889" customFormat="false" ht="12.8" hidden="false" customHeight="false" outlineLevel="0" collapsed="false">
      <c r="A3889" s="0" t="str">
        <f aca="false">gait_events!B3092</f>
        <v>pp079</v>
      </c>
      <c r="B3889" s="0" t="str">
        <f aca="false">VLOOKUP(A3889,participants!A:B,2,0)</f>
        <v>M</v>
      </c>
      <c r="C3889" s="0" t="n">
        <f aca="false">VLOOKUP(A3889,participants!A:C,3,0)</f>
        <v>81</v>
      </c>
      <c r="D3889" s="0" t="str">
        <f aca="false">VLOOKUP(A3889,participants!A:F,6,0)</f>
        <v>OA</v>
      </c>
      <c r="E3889" s="0" t="str">
        <f aca="false">IF(LEN(SUBSTITUTE(gait_events!C3092,"_run-",""))&lt;&gt;LEN(gait_events!C3092),LEFT(RIGHT(gait_events!C3092,LEN(gait_events!C3092)-19),FIND("_run-",RIGHT(gait_events!C3092,LEN(gait_events!C3092)-19),1)-1),RIGHT(gait_events!C3092,LEN(gait_events!C3092)-19))</f>
        <v>Preferred</v>
      </c>
      <c r="F3889" s="0" t="str">
        <f aca="false">IF(LEN(SUBSTITUTE(gait_events!C3092,"_run-",""))&lt;&gt;LEN(gait_events!C3092),RIGHT(gait_events!C3092,LEN(gait_events!C3092)-FIND("_run-",gait_events!C3092,1)-4),"")</f>
        <v/>
      </c>
      <c r="G3889" s="0" t="str">
        <f aca="false">gait_events!D3092</f>
        <v>right_ankle</v>
      </c>
      <c r="H3889" s="0" t="str">
        <f aca="false">gait_events!E3092</f>
        <v>IC</v>
      </c>
      <c r="I3889" s="0" t="n">
        <f aca="false">IF(gait_events!F3092&lt;&gt;"",gait_events!F3092,NA())</f>
        <v>603</v>
      </c>
      <c r="J3889" s="0" t="n">
        <f aca="false">IF(gait_events!G3092&lt;&gt;"",gait_events!G3092,NA())</f>
        <v>609</v>
      </c>
      <c r="K3889" s="0" t="n">
        <f aca="false">I3889-J3889</f>
        <v>-6</v>
      </c>
      <c r="L3889" s="0" t="n">
        <f aca="false">K3889*5</f>
        <v>-30</v>
      </c>
      <c r="M3889" s="0" t="n">
        <f aca="false">IF(NOT(ISNA(I3889)),1,0)</f>
        <v>1</v>
      </c>
      <c r="N3889" s="0" t="n">
        <f aca="false">IF(NOT(ISNA(J3889)),1,0)</f>
        <v>1</v>
      </c>
      <c r="O3889" s="0" t="n">
        <f aca="false">IF(AND(NOT(ISNA(I3889)),NOT(ISNA(J3889))),1,0)</f>
        <v>1</v>
      </c>
      <c r="P3889" s="0" t="n">
        <f aca="false">IF(AND(NOT(ISNA(I3889)),ISNA(J3889)),1,0)</f>
        <v>0</v>
      </c>
      <c r="Q3889" s="0" t="n">
        <f aca="false">IF(AND(ISNA(I3889),NOT(ISNA(J3889))),1,0)</f>
        <v>0</v>
      </c>
      <c r="R3889" s="0" t="n">
        <f aca="false">IF(SUM(O3889:Q3889)&lt;&gt;1,"ERROR",1)</f>
        <v>1</v>
      </c>
    </row>
    <row r="3890" customFormat="false" ht="12.8" hidden="false" customHeight="false" outlineLevel="0" collapsed="false">
      <c r="A3890" s="0" t="str">
        <f aca="false">gait_events!B3093</f>
        <v>pp079</v>
      </c>
      <c r="B3890" s="0" t="str">
        <f aca="false">VLOOKUP(A3890,participants!A:B,2,0)</f>
        <v>M</v>
      </c>
      <c r="C3890" s="0" t="n">
        <f aca="false">VLOOKUP(A3890,participants!A:C,3,0)</f>
        <v>81</v>
      </c>
      <c r="D3890" s="0" t="str">
        <f aca="false">VLOOKUP(A3890,participants!A:F,6,0)</f>
        <v>OA</v>
      </c>
      <c r="E3890" s="0" t="str">
        <f aca="false">IF(LEN(SUBSTITUTE(gait_events!C3093,"_run-",""))&lt;&gt;LEN(gait_events!C3093),LEFT(RIGHT(gait_events!C3093,LEN(gait_events!C3093)-19),FIND("_run-",RIGHT(gait_events!C3093,LEN(gait_events!C3093)-19),1)-1),RIGHT(gait_events!C3093,LEN(gait_events!C3093)-19))</f>
        <v>Preferred</v>
      </c>
      <c r="F3890" s="0" t="str">
        <f aca="false">IF(LEN(SUBSTITUTE(gait_events!C3093,"_run-",""))&lt;&gt;LEN(gait_events!C3093),RIGHT(gait_events!C3093,LEN(gait_events!C3093)-FIND("_run-",gait_events!C3093,1)-4),"")</f>
        <v/>
      </c>
      <c r="G3890" s="0" t="str">
        <f aca="false">gait_events!D3093</f>
        <v>right_ankle</v>
      </c>
      <c r="H3890" s="0" t="str">
        <f aca="false">gait_events!E3093</f>
        <v>FC</v>
      </c>
      <c r="I3890" s="0" t="n">
        <f aca="false">IF(gait_events!F3093&lt;&gt;"",gait_events!F3093,NA())</f>
        <v>73</v>
      </c>
      <c r="J3890" s="0" t="n">
        <f aca="false">IF(gait_events!G3093&lt;&gt;"",gait_events!G3093,NA())</f>
        <v>72</v>
      </c>
      <c r="K3890" s="0" t="n">
        <f aca="false">I3890-J3890</f>
        <v>1</v>
      </c>
      <c r="L3890" s="0" t="n">
        <f aca="false">K3890*5</f>
        <v>5</v>
      </c>
      <c r="M3890" s="0" t="n">
        <f aca="false">IF(NOT(ISNA(I3890)),1,0)</f>
        <v>1</v>
      </c>
      <c r="N3890" s="0" t="n">
        <f aca="false">IF(NOT(ISNA(J3890)),1,0)</f>
        <v>1</v>
      </c>
      <c r="O3890" s="0" t="n">
        <f aca="false">IF(AND(NOT(ISNA(I3890)),NOT(ISNA(J3890))),1,0)</f>
        <v>1</v>
      </c>
      <c r="P3890" s="0" t="n">
        <f aca="false">IF(AND(NOT(ISNA(I3890)),ISNA(J3890)),1,0)</f>
        <v>0</v>
      </c>
      <c r="Q3890" s="0" t="n">
        <f aca="false">IF(AND(ISNA(I3890),NOT(ISNA(J3890))),1,0)</f>
        <v>0</v>
      </c>
      <c r="R3890" s="0" t="n">
        <f aca="false">IF(SUM(O3890:Q3890)&lt;&gt;1,"ERROR",1)</f>
        <v>1</v>
      </c>
    </row>
    <row r="3891" customFormat="false" ht="12.8" hidden="false" customHeight="false" outlineLevel="0" collapsed="false">
      <c r="A3891" s="0" t="str">
        <f aca="false">gait_events!B3094</f>
        <v>pp079</v>
      </c>
      <c r="B3891" s="0" t="str">
        <f aca="false">VLOOKUP(A3891,participants!A:B,2,0)</f>
        <v>M</v>
      </c>
      <c r="C3891" s="0" t="n">
        <f aca="false">VLOOKUP(A3891,participants!A:C,3,0)</f>
        <v>81</v>
      </c>
      <c r="D3891" s="0" t="str">
        <f aca="false">VLOOKUP(A3891,participants!A:F,6,0)</f>
        <v>OA</v>
      </c>
      <c r="E3891" s="0" t="str">
        <f aca="false">IF(LEN(SUBSTITUTE(gait_events!C3094,"_run-",""))&lt;&gt;LEN(gait_events!C3094),LEFT(RIGHT(gait_events!C3094,LEN(gait_events!C3094)-19),FIND("_run-",RIGHT(gait_events!C3094,LEN(gait_events!C3094)-19),1)-1),RIGHT(gait_events!C3094,LEN(gait_events!C3094)-19))</f>
        <v>Preferred</v>
      </c>
      <c r="F3891" s="0" t="str">
        <f aca="false">IF(LEN(SUBSTITUTE(gait_events!C3094,"_run-",""))&lt;&gt;LEN(gait_events!C3094),RIGHT(gait_events!C3094,LEN(gait_events!C3094)-FIND("_run-",gait_events!C3094,1)-4),"")</f>
        <v/>
      </c>
      <c r="G3891" s="0" t="str">
        <f aca="false">gait_events!D3094</f>
        <v>right_ankle</v>
      </c>
      <c r="H3891" s="0" t="str">
        <f aca="false">gait_events!E3094</f>
        <v>FC</v>
      </c>
      <c r="I3891" s="0" t="n">
        <f aca="false">IF(gait_events!F3094&lt;&gt;"",gait_events!F3094,NA())</f>
        <v>295</v>
      </c>
      <c r="J3891" s="0" t="n">
        <f aca="false">IF(gait_events!G3094&lt;&gt;"",gait_events!G3094,NA())</f>
        <v>293</v>
      </c>
      <c r="K3891" s="0" t="n">
        <f aca="false">I3891-J3891</f>
        <v>2</v>
      </c>
      <c r="L3891" s="0" t="n">
        <f aca="false">K3891*5</f>
        <v>10</v>
      </c>
      <c r="M3891" s="0" t="n">
        <f aca="false">IF(NOT(ISNA(I3891)),1,0)</f>
        <v>1</v>
      </c>
      <c r="N3891" s="0" t="n">
        <f aca="false">IF(NOT(ISNA(J3891)),1,0)</f>
        <v>1</v>
      </c>
      <c r="O3891" s="0" t="n">
        <f aca="false">IF(AND(NOT(ISNA(I3891)),NOT(ISNA(J3891))),1,0)</f>
        <v>1</v>
      </c>
      <c r="P3891" s="0" t="n">
        <f aca="false">IF(AND(NOT(ISNA(I3891)),ISNA(J3891)),1,0)</f>
        <v>0</v>
      </c>
      <c r="Q3891" s="0" t="n">
        <f aca="false">IF(AND(ISNA(I3891),NOT(ISNA(J3891))),1,0)</f>
        <v>0</v>
      </c>
      <c r="R3891" s="0" t="n">
        <f aca="false">IF(SUM(O3891:Q3891)&lt;&gt;1,"ERROR",1)</f>
        <v>1</v>
      </c>
    </row>
    <row r="3892" customFormat="false" ht="12.8" hidden="false" customHeight="false" outlineLevel="0" collapsed="false">
      <c r="A3892" s="0" t="str">
        <f aca="false">gait_events!B3095</f>
        <v>pp079</v>
      </c>
      <c r="B3892" s="0" t="str">
        <f aca="false">VLOOKUP(A3892,participants!A:B,2,0)</f>
        <v>M</v>
      </c>
      <c r="C3892" s="0" t="n">
        <f aca="false">VLOOKUP(A3892,participants!A:C,3,0)</f>
        <v>81</v>
      </c>
      <c r="D3892" s="0" t="str">
        <f aca="false">VLOOKUP(A3892,participants!A:F,6,0)</f>
        <v>OA</v>
      </c>
      <c r="E3892" s="0" t="str">
        <f aca="false">IF(LEN(SUBSTITUTE(gait_events!C3095,"_run-",""))&lt;&gt;LEN(gait_events!C3095),LEFT(RIGHT(gait_events!C3095,LEN(gait_events!C3095)-19),FIND("_run-",RIGHT(gait_events!C3095,LEN(gait_events!C3095)-19),1)-1),RIGHT(gait_events!C3095,LEN(gait_events!C3095)-19))</f>
        <v>Preferred</v>
      </c>
      <c r="F3892" s="0" t="str">
        <f aca="false">IF(LEN(SUBSTITUTE(gait_events!C3095,"_run-",""))&lt;&gt;LEN(gait_events!C3095),RIGHT(gait_events!C3095,LEN(gait_events!C3095)-FIND("_run-",gait_events!C3095,1)-4),"")</f>
        <v/>
      </c>
      <c r="G3892" s="0" t="str">
        <f aca="false">gait_events!D3095</f>
        <v>right_ankle</v>
      </c>
      <c r="H3892" s="0" t="str">
        <f aca="false">gait_events!E3095</f>
        <v>FC</v>
      </c>
      <c r="I3892" s="0" t="n">
        <f aca="false">IF(gait_events!F3095&lt;&gt;"",gait_events!F3095,NA())</f>
        <v>521</v>
      </c>
      <c r="J3892" s="0" t="n">
        <f aca="false">IF(gait_events!G3095&lt;&gt;"",gait_events!G3095,NA())</f>
        <v>522</v>
      </c>
      <c r="K3892" s="0" t="n">
        <f aca="false">I3892-J3892</f>
        <v>-1</v>
      </c>
      <c r="L3892" s="0" t="n">
        <f aca="false">K3892*5</f>
        <v>-5</v>
      </c>
      <c r="M3892" s="0" t="n">
        <f aca="false">IF(NOT(ISNA(I3892)),1,0)</f>
        <v>1</v>
      </c>
      <c r="N3892" s="0" t="n">
        <f aca="false">IF(NOT(ISNA(J3892)),1,0)</f>
        <v>1</v>
      </c>
      <c r="O3892" s="0" t="n">
        <f aca="false">IF(AND(NOT(ISNA(I3892)),NOT(ISNA(J3892))),1,0)</f>
        <v>1</v>
      </c>
      <c r="P3892" s="0" t="n">
        <f aca="false">IF(AND(NOT(ISNA(I3892)),ISNA(J3892)),1,0)</f>
        <v>0</v>
      </c>
      <c r="Q3892" s="0" t="n">
        <f aca="false">IF(AND(ISNA(I3892),NOT(ISNA(J3892))),1,0)</f>
        <v>0</v>
      </c>
      <c r="R3892" s="0" t="n">
        <f aca="false">IF(SUM(O3892:Q3892)&lt;&gt;1,"ERROR",1)</f>
        <v>1</v>
      </c>
    </row>
    <row r="3893" customFormat="false" ht="12.8" hidden="false" customHeight="false" outlineLevel="0" collapsed="false">
      <c r="A3893" s="0" t="str">
        <f aca="false">gait_events!B3096</f>
        <v>pp079</v>
      </c>
      <c r="B3893" s="0" t="str">
        <f aca="false">VLOOKUP(A3893,participants!A:B,2,0)</f>
        <v>M</v>
      </c>
      <c r="C3893" s="0" t="n">
        <f aca="false">VLOOKUP(A3893,participants!A:C,3,0)</f>
        <v>81</v>
      </c>
      <c r="D3893" s="0" t="str">
        <f aca="false">VLOOKUP(A3893,participants!A:F,6,0)</f>
        <v>OA</v>
      </c>
      <c r="E3893" s="0" t="str">
        <f aca="false">IF(LEN(SUBSTITUTE(gait_events!C3096,"_run-",""))&lt;&gt;LEN(gait_events!C3096),LEFT(RIGHT(gait_events!C3096,LEN(gait_events!C3096)-19),FIND("_run-",RIGHT(gait_events!C3096,LEN(gait_events!C3096)-19),1)-1),RIGHT(gait_events!C3096,LEN(gait_events!C3096)-19))</f>
        <v>Preferred</v>
      </c>
      <c r="F3893" s="0" t="str">
        <f aca="false">IF(LEN(SUBSTITUTE(gait_events!C3096,"_run-",""))&lt;&gt;LEN(gait_events!C3096),RIGHT(gait_events!C3096,LEN(gait_events!C3096)-FIND("_run-",gait_events!C3096,1)-4),"")</f>
        <v/>
      </c>
      <c r="G3893" s="0" t="str">
        <f aca="false">gait_events!D3096</f>
        <v>right_ankle</v>
      </c>
      <c r="H3893" s="0" t="str">
        <f aca="false">gait_events!E3096</f>
        <v>FC</v>
      </c>
      <c r="I3893" s="0" t="n">
        <f aca="false">IF(gait_events!F3096&lt;&gt;"",gait_events!F3096,NA())</f>
        <v>765</v>
      </c>
      <c r="J3893" s="0" t="n">
        <f aca="false">IF(gait_events!G3096&lt;&gt;"",gait_events!G3096,NA())</f>
        <v>766</v>
      </c>
      <c r="K3893" s="0" t="n">
        <f aca="false">I3893-J3893</f>
        <v>-1</v>
      </c>
      <c r="L3893" s="0" t="n">
        <f aca="false">K3893*5</f>
        <v>-5</v>
      </c>
      <c r="M3893" s="0" t="n">
        <f aca="false">IF(NOT(ISNA(I3893)),1,0)</f>
        <v>1</v>
      </c>
      <c r="N3893" s="0" t="n">
        <f aca="false">IF(NOT(ISNA(J3893)),1,0)</f>
        <v>1</v>
      </c>
      <c r="O3893" s="0" t="n">
        <f aca="false">IF(AND(NOT(ISNA(I3893)),NOT(ISNA(J3893))),1,0)</f>
        <v>1</v>
      </c>
      <c r="P3893" s="0" t="n">
        <f aca="false">IF(AND(NOT(ISNA(I3893)),ISNA(J3893)),1,0)</f>
        <v>0</v>
      </c>
      <c r="Q3893" s="0" t="n">
        <f aca="false">IF(AND(ISNA(I3893),NOT(ISNA(J3893))),1,0)</f>
        <v>0</v>
      </c>
      <c r="R3893" s="0" t="n">
        <f aca="false">IF(SUM(O3893:Q3893)&lt;&gt;1,"ERROR",1)</f>
        <v>1</v>
      </c>
    </row>
    <row r="3894" customFormat="false" ht="12.8" hidden="false" customHeight="false" outlineLevel="0" collapsed="false">
      <c r="A3894" s="0" t="str">
        <f aca="false">gait_events!B3097</f>
        <v>pp079</v>
      </c>
      <c r="B3894" s="0" t="str">
        <f aca="false">VLOOKUP(A3894,participants!A:B,2,0)</f>
        <v>M</v>
      </c>
      <c r="C3894" s="0" t="n">
        <f aca="false">VLOOKUP(A3894,participants!A:C,3,0)</f>
        <v>81</v>
      </c>
      <c r="D3894" s="0" t="str">
        <f aca="false">VLOOKUP(A3894,participants!A:F,6,0)</f>
        <v>OA</v>
      </c>
      <c r="E3894" s="0" t="str">
        <f aca="false">IF(LEN(SUBSTITUTE(gait_events!C3097,"_run-",""))&lt;&gt;LEN(gait_events!C3097),LEFT(RIGHT(gait_events!C3097,LEN(gait_events!C3097)-19),FIND("_run-",RIGHT(gait_events!C3097,LEN(gait_events!C3097)-19),1)-1),RIGHT(gait_events!C3097,LEN(gait_events!C3097)-19))</f>
        <v>Preferred</v>
      </c>
      <c r="F3894" s="0" t="str">
        <f aca="false">IF(LEN(SUBSTITUTE(gait_events!C3097,"_run-",""))&lt;&gt;LEN(gait_events!C3097),RIGHT(gait_events!C3097,LEN(gait_events!C3097)-FIND("_run-",gait_events!C3097,1)-4),"")</f>
        <v/>
      </c>
      <c r="G3894" s="0" t="str">
        <f aca="false">gait_events!D3097</f>
        <v>left_shank</v>
      </c>
      <c r="H3894" s="0" t="str">
        <f aca="false">gait_events!E3097</f>
        <v>IC</v>
      </c>
      <c r="I3894" s="0" t="n">
        <f aca="false">IF(gait_events!F3097&lt;&gt;"",gait_events!F3097,NA())</f>
        <v>43</v>
      </c>
      <c r="J3894" s="0" t="n">
        <f aca="false">IF(gait_events!G3097&lt;&gt;"",gait_events!G3097,NA())</f>
        <v>45</v>
      </c>
      <c r="K3894" s="0" t="n">
        <f aca="false">I3894-J3894</f>
        <v>-2</v>
      </c>
      <c r="L3894" s="0" t="n">
        <f aca="false">K3894*5</f>
        <v>-10</v>
      </c>
      <c r="M3894" s="0" t="n">
        <f aca="false">IF(NOT(ISNA(I3894)),1,0)</f>
        <v>1</v>
      </c>
      <c r="N3894" s="0" t="n">
        <f aca="false">IF(NOT(ISNA(J3894)),1,0)</f>
        <v>1</v>
      </c>
      <c r="O3894" s="0" t="n">
        <f aca="false">IF(AND(NOT(ISNA(I3894)),NOT(ISNA(J3894))),1,0)</f>
        <v>1</v>
      </c>
      <c r="P3894" s="0" t="n">
        <f aca="false">IF(AND(NOT(ISNA(I3894)),ISNA(J3894)),1,0)</f>
        <v>0</v>
      </c>
      <c r="Q3894" s="0" t="n">
        <f aca="false">IF(AND(ISNA(I3894),NOT(ISNA(J3894))),1,0)</f>
        <v>0</v>
      </c>
      <c r="R3894" s="0" t="n">
        <f aca="false">IF(SUM(O3894:Q3894)&lt;&gt;1,"ERROR",1)</f>
        <v>1</v>
      </c>
    </row>
    <row r="3895" customFormat="false" ht="12.8" hidden="false" customHeight="false" outlineLevel="0" collapsed="false">
      <c r="A3895" s="0" t="str">
        <f aca="false">gait_events!B3098</f>
        <v>pp079</v>
      </c>
      <c r="B3895" s="0" t="str">
        <f aca="false">VLOOKUP(A3895,participants!A:B,2,0)</f>
        <v>M</v>
      </c>
      <c r="C3895" s="0" t="n">
        <f aca="false">VLOOKUP(A3895,participants!A:C,3,0)</f>
        <v>81</v>
      </c>
      <c r="D3895" s="0" t="str">
        <f aca="false">VLOOKUP(A3895,participants!A:F,6,0)</f>
        <v>OA</v>
      </c>
      <c r="E3895" s="0" t="str">
        <f aca="false">IF(LEN(SUBSTITUTE(gait_events!C3098,"_run-",""))&lt;&gt;LEN(gait_events!C3098),LEFT(RIGHT(gait_events!C3098,LEN(gait_events!C3098)-19),FIND("_run-",RIGHT(gait_events!C3098,LEN(gait_events!C3098)-19),1)-1),RIGHT(gait_events!C3098,LEN(gait_events!C3098)-19))</f>
        <v>Preferred</v>
      </c>
      <c r="F3895" s="0" t="str">
        <f aca="false">IF(LEN(SUBSTITUTE(gait_events!C3098,"_run-",""))&lt;&gt;LEN(gait_events!C3098),RIGHT(gait_events!C3098,LEN(gait_events!C3098)-FIND("_run-",gait_events!C3098,1)-4),"")</f>
        <v/>
      </c>
      <c r="G3895" s="0" t="str">
        <f aca="false">gait_events!D3098</f>
        <v>left_shank</v>
      </c>
      <c r="H3895" s="0" t="str">
        <f aca="false">gait_events!E3098</f>
        <v>IC</v>
      </c>
      <c r="I3895" s="0" t="n">
        <f aca="false">IF(gait_events!F3098&lt;&gt;"",gait_events!F3098,NA())</f>
        <v>270</v>
      </c>
      <c r="J3895" s="0" t="n">
        <f aca="false">IF(gait_events!G3098&lt;&gt;"",gait_events!G3098,NA())</f>
        <v>271</v>
      </c>
      <c r="K3895" s="0" t="n">
        <f aca="false">I3895-J3895</f>
        <v>-1</v>
      </c>
      <c r="L3895" s="0" t="n">
        <f aca="false">K3895*5</f>
        <v>-5</v>
      </c>
      <c r="M3895" s="0" t="n">
        <f aca="false">IF(NOT(ISNA(I3895)),1,0)</f>
        <v>1</v>
      </c>
      <c r="N3895" s="0" t="n">
        <f aca="false">IF(NOT(ISNA(J3895)),1,0)</f>
        <v>1</v>
      </c>
      <c r="O3895" s="0" t="n">
        <f aca="false">IF(AND(NOT(ISNA(I3895)),NOT(ISNA(J3895))),1,0)</f>
        <v>1</v>
      </c>
      <c r="P3895" s="0" t="n">
        <f aca="false">IF(AND(NOT(ISNA(I3895)),ISNA(J3895)),1,0)</f>
        <v>0</v>
      </c>
      <c r="Q3895" s="0" t="n">
        <f aca="false">IF(AND(ISNA(I3895),NOT(ISNA(J3895))),1,0)</f>
        <v>0</v>
      </c>
      <c r="R3895" s="0" t="n">
        <f aca="false">IF(SUM(O3895:Q3895)&lt;&gt;1,"ERROR",1)</f>
        <v>1</v>
      </c>
    </row>
    <row r="3896" customFormat="false" ht="12.8" hidden="false" customHeight="false" outlineLevel="0" collapsed="false">
      <c r="A3896" s="0" t="str">
        <f aca="false">gait_events!B3099</f>
        <v>pp079</v>
      </c>
      <c r="B3896" s="0" t="str">
        <f aca="false">VLOOKUP(A3896,participants!A:B,2,0)</f>
        <v>M</v>
      </c>
      <c r="C3896" s="0" t="n">
        <f aca="false">VLOOKUP(A3896,participants!A:C,3,0)</f>
        <v>81</v>
      </c>
      <c r="D3896" s="0" t="str">
        <f aca="false">VLOOKUP(A3896,participants!A:F,6,0)</f>
        <v>OA</v>
      </c>
      <c r="E3896" s="0" t="str">
        <f aca="false">IF(LEN(SUBSTITUTE(gait_events!C3099,"_run-",""))&lt;&gt;LEN(gait_events!C3099),LEFT(RIGHT(gait_events!C3099,LEN(gait_events!C3099)-19),FIND("_run-",RIGHT(gait_events!C3099,LEN(gait_events!C3099)-19),1)-1),RIGHT(gait_events!C3099,LEN(gait_events!C3099)-19))</f>
        <v>Preferred</v>
      </c>
      <c r="F3896" s="0" t="str">
        <f aca="false">IF(LEN(SUBSTITUTE(gait_events!C3099,"_run-",""))&lt;&gt;LEN(gait_events!C3099),RIGHT(gait_events!C3099,LEN(gait_events!C3099)-FIND("_run-",gait_events!C3099,1)-4),"")</f>
        <v/>
      </c>
      <c r="G3896" s="0" t="str">
        <f aca="false">gait_events!D3099</f>
        <v>left_shank</v>
      </c>
      <c r="H3896" s="0" t="str">
        <f aca="false">gait_events!E3099</f>
        <v>IC</v>
      </c>
      <c r="I3896" s="0" t="n">
        <f aca="false">IF(gait_events!F3099&lt;&gt;"",gait_events!F3099,NA())</f>
        <v>494</v>
      </c>
      <c r="J3896" s="0" t="n">
        <f aca="false">IF(gait_events!G3099&lt;&gt;"",gait_events!G3099,NA())</f>
        <v>495</v>
      </c>
      <c r="K3896" s="0" t="n">
        <f aca="false">I3896-J3896</f>
        <v>-1</v>
      </c>
      <c r="L3896" s="0" t="n">
        <f aca="false">K3896*5</f>
        <v>-5</v>
      </c>
      <c r="M3896" s="0" t="n">
        <f aca="false">IF(NOT(ISNA(I3896)),1,0)</f>
        <v>1</v>
      </c>
      <c r="N3896" s="0" t="n">
        <f aca="false">IF(NOT(ISNA(J3896)),1,0)</f>
        <v>1</v>
      </c>
      <c r="O3896" s="0" t="n">
        <f aca="false">IF(AND(NOT(ISNA(I3896)),NOT(ISNA(J3896))),1,0)</f>
        <v>1</v>
      </c>
      <c r="P3896" s="0" t="n">
        <f aca="false">IF(AND(NOT(ISNA(I3896)),ISNA(J3896)),1,0)</f>
        <v>0</v>
      </c>
      <c r="Q3896" s="0" t="n">
        <f aca="false">IF(AND(ISNA(I3896),NOT(ISNA(J3896))),1,0)</f>
        <v>0</v>
      </c>
      <c r="R3896" s="0" t="n">
        <f aca="false">IF(SUM(O3896:Q3896)&lt;&gt;1,"ERROR",1)</f>
        <v>1</v>
      </c>
    </row>
    <row r="3897" customFormat="false" ht="12.8" hidden="false" customHeight="false" outlineLevel="0" collapsed="false">
      <c r="A3897" s="0" t="str">
        <f aca="false">gait_events!B3100</f>
        <v>pp079</v>
      </c>
      <c r="B3897" s="0" t="str">
        <f aca="false">VLOOKUP(A3897,participants!A:B,2,0)</f>
        <v>M</v>
      </c>
      <c r="C3897" s="0" t="n">
        <f aca="false">VLOOKUP(A3897,participants!A:C,3,0)</f>
        <v>81</v>
      </c>
      <c r="D3897" s="0" t="str">
        <f aca="false">VLOOKUP(A3897,participants!A:F,6,0)</f>
        <v>OA</v>
      </c>
      <c r="E3897" s="0" t="str">
        <f aca="false">IF(LEN(SUBSTITUTE(gait_events!C3100,"_run-",""))&lt;&gt;LEN(gait_events!C3100),LEFT(RIGHT(gait_events!C3100,LEN(gait_events!C3100)-19),FIND("_run-",RIGHT(gait_events!C3100,LEN(gait_events!C3100)-19),1)-1),RIGHT(gait_events!C3100,LEN(gait_events!C3100)-19))</f>
        <v>Preferred</v>
      </c>
      <c r="F3897" s="0" t="str">
        <f aca="false">IF(LEN(SUBSTITUTE(gait_events!C3100,"_run-",""))&lt;&gt;LEN(gait_events!C3100),RIGHT(gait_events!C3100,LEN(gait_events!C3100)-FIND("_run-",gait_events!C3100,1)-4),"")</f>
        <v/>
      </c>
      <c r="G3897" s="0" t="str">
        <f aca="false">gait_events!D3100</f>
        <v>left_shank</v>
      </c>
      <c r="H3897" s="0" t="str">
        <f aca="false">gait_events!E3100</f>
        <v>IC</v>
      </c>
      <c r="I3897" s="0" t="n">
        <f aca="false">IF(gait_events!F3100&lt;&gt;"",gait_events!F3100,NA())</f>
        <v>732</v>
      </c>
      <c r="J3897" s="0" t="e">
        <f aca="false">IF(gait_events!G3100&lt;&gt;"",gait_events!G3100,NA())</f>
        <v>#N/A</v>
      </c>
      <c r="K3897" s="0" t="e">
        <f aca="false">I3897-J3897</f>
        <v>#N/A</v>
      </c>
      <c r="L3897" s="0" t="e">
        <f aca="false">K3897*5</f>
        <v>#N/A</v>
      </c>
      <c r="M3897" s="0" t="n">
        <f aca="false">IF(NOT(ISNA(I3897)),1,0)</f>
        <v>1</v>
      </c>
      <c r="N3897" s="0" t="n">
        <f aca="false">IF(NOT(ISNA(J3897)),1,0)</f>
        <v>0</v>
      </c>
      <c r="O3897" s="0" t="n">
        <f aca="false">IF(AND(NOT(ISNA(I3897)),NOT(ISNA(J3897))),1,0)</f>
        <v>0</v>
      </c>
      <c r="P3897" s="0" t="n">
        <f aca="false">IF(AND(NOT(ISNA(I3897)),ISNA(J3897)),1,0)</f>
        <v>1</v>
      </c>
      <c r="Q3897" s="0" t="n">
        <f aca="false">IF(AND(ISNA(I3897),NOT(ISNA(J3897))),1,0)</f>
        <v>0</v>
      </c>
      <c r="R3897" s="0" t="n">
        <f aca="false">IF(SUM(O3897:Q3897)&lt;&gt;1,"ERROR",1)</f>
        <v>1</v>
      </c>
    </row>
    <row r="3898" customFormat="false" ht="12.8" hidden="false" customHeight="false" outlineLevel="0" collapsed="false">
      <c r="A3898" s="0" t="str">
        <f aca="false">gait_events!B3101</f>
        <v>pp079</v>
      </c>
      <c r="B3898" s="0" t="str">
        <f aca="false">VLOOKUP(A3898,participants!A:B,2,0)</f>
        <v>M</v>
      </c>
      <c r="C3898" s="0" t="n">
        <f aca="false">VLOOKUP(A3898,participants!A:C,3,0)</f>
        <v>81</v>
      </c>
      <c r="D3898" s="0" t="str">
        <f aca="false">VLOOKUP(A3898,participants!A:F,6,0)</f>
        <v>OA</v>
      </c>
      <c r="E3898" s="0" t="str">
        <f aca="false">IF(LEN(SUBSTITUTE(gait_events!C3101,"_run-",""))&lt;&gt;LEN(gait_events!C3101),LEFT(RIGHT(gait_events!C3101,LEN(gait_events!C3101)-19),FIND("_run-",RIGHT(gait_events!C3101,LEN(gait_events!C3101)-19),1)-1),RIGHT(gait_events!C3101,LEN(gait_events!C3101)-19))</f>
        <v>Preferred</v>
      </c>
      <c r="F3898" s="0" t="str">
        <f aca="false">IF(LEN(SUBSTITUTE(gait_events!C3101,"_run-",""))&lt;&gt;LEN(gait_events!C3101),RIGHT(gait_events!C3101,LEN(gait_events!C3101)-FIND("_run-",gait_events!C3101,1)-4),"")</f>
        <v/>
      </c>
      <c r="G3898" s="0" t="str">
        <f aca="false">gait_events!D3101</f>
        <v>left_shank</v>
      </c>
      <c r="H3898" s="0" t="str">
        <f aca="false">gait_events!E3101</f>
        <v>FC</v>
      </c>
      <c r="I3898" s="0" t="n">
        <f aca="false">IF(gait_events!F3101&lt;&gt;"",gait_events!F3101,NA())</f>
        <v>179</v>
      </c>
      <c r="J3898" s="0" t="n">
        <f aca="false">IF(gait_events!G3101&lt;&gt;"",gait_events!G3101,NA())</f>
        <v>184</v>
      </c>
      <c r="K3898" s="0" t="n">
        <f aca="false">I3898-J3898</f>
        <v>-5</v>
      </c>
      <c r="L3898" s="0" t="n">
        <f aca="false">K3898*5</f>
        <v>-25</v>
      </c>
      <c r="M3898" s="0" t="n">
        <f aca="false">IF(NOT(ISNA(I3898)),1,0)</f>
        <v>1</v>
      </c>
      <c r="N3898" s="0" t="n">
        <f aca="false">IF(NOT(ISNA(J3898)),1,0)</f>
        <v>1</v>
      </c>
      <c r="O3898" s="0" t="n">
        <f aca="false">IF(AND(NOT(ISNA(I3898)),NOT(ISNA(J3898))),1,0)</f>
        <v>1</v>
      </c>
      <c r="P3898" s="0" t="n">
        <f aca="false">IF(AND(NOT(ISNA(I3898)),ISNA(J3898)),1,0)</f>
        <v>0</v>
      </c>
      <c r="Q3898" s="0" t="n">
        <f aca="false">IF(AND(ISNA(I3898),NOT(ISNA(J3898))),1,0)</f>
        <v>0</v>
      </c>
      <c r="R3898" s="0" t="n">
        <f aca="false">IF(SUM(O3898:Q3898)&lt;&gt;1,"ERROR",1)</f>
        <v>1</v>
      </c>
    </row>
    <row r="3899" customFormat="false" ht="12.8" hidden="false" customHeight="false" outlineLevel="0" collapsed="false">
      <c r="A3899" s="0" t="str">
        <f aca="false">gait_events!B3102</f>
        <v>pp079</v>
      </c>
      <c r="B3899" s="0" t="str">
        <f aca="false">VLOOKUP(A3899,participants!A:B,2,0)</f>
        <v>M</v>
      </c>
      <c r="C3899" s="0" t="n">
        <f aca="false">VLOOKUP(A3899,participants!A:C,3,0)</f>
        <v>81</v>
      </c>
      <c r="D3899" s="0" t="str">
        <f aca="false">VLOOKUP(A3899,participants!A:F,6,0)</f>
        <v>OA</v>
      </c>
      <c r="E3899" s="0" t="str">
        <f aca="false">IF(LEN(SUBSTITUTE(gait_events!C3102,"_run-",""))&lt;&gt;LEN(gait_events!C3102),LEFT(RIGHT(gait_events!C3102,LEN(gait_events!C3102)-19),FIND("_run-",RIGHT(gait_events!C3102,LEN(gait_events!C3102)-19),1)-1),RIGHT(gait_events!C3102,LEN(gait_events!C3102)-19))</f>
        <v>Preferred</v>
      </c>
      <c r="F3899" s="0" t="str">
        <f aca="false">IF(LEN(SUBSTITUTE(gait_events!C3102,"_run-",""))&lt;&gt;LEN(gait_events!C3102),RIGHT(gait_events!C3102,LEN(gait_events!C3102)-FIND("_run-",gait_events!C3102,1)-4),"")</f>
        <v/>
      </c>
      <c r="G3899" s="0" t="str">
        <f aca="false">gait_events!D3102</f>
        <v>left_shank</v>
      </c>
      <c r="H3899" s="0" t="str">
        <f aca="false">gait_events!E3102</f>
        <v>FC</v>
      </c>
      <c r="I3899" s="0" t="n">
        <f aca="false">IF(gait_events!F3102&lt;&gt;"",gait_events!F3102,NA())</f>
        <v>404</v>
      </c>
      <c r="J3899" s="0" t="n">
        <f aca="false">IF(gait_events!G3102&lt;&gt;"",gait_events!G3102,NA())</f>
        <v>408</v>
      </c>
      <c r="K3899" s="0" t="n">
        <f aca="false">I3899-J3899</f>
        <v>-4</v>
      </c>
      <c r="L3899" s="0" t="n">
        <f aca="false">K3899*5</f>
        <v>-20</v>
      </c>
      <c r="M3899" s="0" t="n">
        <f aca="false">IF(NOT(ISNA(I3899)),1,0)</f>
        <v>1</v>
      </c>
      <c r="N3899" s="0" t="n">
        <f aca="false">IF(NOT(ISNA(J3899)),1,0)</f>
        <v>1</v>
      </c>
      <c r="O3899" s="0" t="n">
        <f aca="false">IF(AND(NOT(ISNA(I3899)),NOT(ISNA(J3899))),1,0)</f>
        <v>1</v>
      </c>
      <c r="P3899" s="0" t="n">
        <f aca="false">IF(AND(NOT(ISNA(I3899)),ISNA(J3899)),1,0)</f>
        <v>0</v>
      </c>
      <c r="Q3899" s="0" t="n">
        <f aca="false">IF(AND(ISNA(I3899),NOT(ISNA(J3899))),1,0)</f>
        <v>0</v>
      </c>
      <c r="R3899" s="0" t="n">
        <f aca="false">IF(SUM(O3899:Q3899)&lt;&gt;1,"ERROR",1)</f>
        <v>1</v>
      </c>
    </row>
    <row r="3900" customFormat="false" ht="12.8" hidden="false" customHeight="false" outlineLevel="0" collapsed="false">
      <c r="A3900" s="0" t="str">
        <f aca="false">gait_events!B3103</f>
        <v>pp079</v>
      </c>
      <c r="B3900" s="0" t="str">
        <f aca="false">VLOOKUP(A3900,participants!A:B,2,0)</f>
        <v>M</v>
      </c>
      <c r="C3900" s="0" t="n">
        <f aca="false">VLOOKUP(A3900,participants!A:C,3,0)</f>
        <v>81</v>
      </c>
      <c r="D3900" s="0" t="str">
        <f aca="false">VLOOKUP(A3900,participants!A:F,6,0)</f>
        <v>OA</v>
      </c>
      <c r="E3900" s="0" t="str">
        <f aca="false">IF(LEN(SUBSTITUTE(gait_events!C3103,"_run-",""))&lt;&gt;LEN(gait_events!C3103),LEFT(RIGHT(gait_events!C3103,LEN(gait_events!C3103)-19),FIND("_run-",RIGHT(gait_events!C3103,LEN(gait_events!C3103)-19),1)-1),RIGHT(gait_events!C3103,LEN(gait_events!C3103)-19))</f>
        <v>Preferred</v>
      </c>
      <c r="F3900" s="0" t="str">
        <f aca="false">IF(LEN(SUBSTITUTE(gait_events!C3103,"_run-",""))&lt;&gt;LEN(gait_events!C3103),RIGHT(gait_events!C3103,LEN(gait_events!C3103)-FIND("_run-",gait_events!C3103,1)-4),"")</f>
        <v/>
      </c>
      <c r="G3900" s="0" t="str">
        <f aca="false">gait_events!D3103</f>
        <v>left_shank</v>
      </c>
      <c r="H3900" s="0" t="str">
        <f aca="false">gait_events!E3103</f>
        <v>FC</v>
      </c>
      <c r="I3900" s="0" t="n">
        <f aca="false">IF(gait_events!F3103&lt;&gt;"",gait_events!F3103,NA())</f>
        <v>635</v>
      </c>
      <c r="J3900" s="0" t="n">
        <f aca="false">IF(gait_events!G3103&lt;&gt;"",gait_events!G3103,NA())</f>
        <v>637</v>
      </c>
      <c r="K3900" s="0" t="n">
        <f aca="false">I3900-J3900</f>
        <v>-2</v>
      </c>
      <c r="L3900" s="0" t="n">
        <f aca="false">K3900*5</f>
        <v>-10</v>
      </c>
      <c r="M3900" s="0" t="n">
        <f aca="false">IF(NOT(ISNA(I3900)),1,0)</f>
        <v>1</v>
      </c>
      <c r="N3900" s="0" t="n">
        <f aca="false">IF(NOT(ISNA(J3900)),1,0)</f>
        <v>1</v>
      </c>
      <c r="O3900" s="0" t="n">
        <f aca="false">IF(AND(NOT(ISNA(I3900)),NOT(ISNA(J3900))),1,0)</f>
        <v>1</v>
      </c>
      <c r="P3900" s="0" t="n">
        <f aca="false">IF(AND(NOT(ISNA(I3900)),ISNA(J3900)),1,0)</f>
        <v>0</v>
      </c>
      <c r="Q3900" s="0" t="n">
        <f aca="false">IF(AND(ISNA(I3900),NOT(ISNA(J3900))),1,0)</f>
        <v>0</v>
      </c>
      <c r="R3900" s="0" t="n">
        <f aca="false">IF(SUM(O3900:Q3900)&lt;&gt;1,"ERROR",1)</f>
        <v>1</v>
      </c>
    </row>
    <row r="3901" customFormat="false" ht="12.8" hidden="false" customHeight="false" outlineLevel="0" collapsed="false">
      <c r="A3901" s="0" t="str">
        <f aca="false">gait_events!B3104</f>
        <v>pp079</v>
      </c>
      <c r="B3901" s="0" t="str">
        <f aca="false">VLOOKUP(A3901,participants!A:B,2,0)</f>
        <v>M</v>
      </c>
      <c r="C3901" s="0" t="n">
        <f aca="false">VLOOKUP(A3901,participants!A:C,3,0)</f>
        <v>81</v>
      </c>
      <c r="D3901" s="0" t="str">
        <f aca="false">VLOOKUP(A3901,participants!A:F,6,0)</f>
        <v>OA</v>
      </c>
      <c r="E3901" s="0" t="str">
        <f aca="false">IF(LEN(SUBSTITUTE(gait_events!C3104,"_run-",""))&lt;&gt;LEN(gait_events!C3104),LEFT(RIGHT(gait_events!C3104,LEN(gait_events!C3104)-19),FIND("_run-",RIGHT(gait_events!C3104,LEN(gait_events!C3104)-19),1)-1),RIGHT(gait_events!C3104,LEN(gait_events!C3104)-19))</f>
        <v>Preferred</v>
      </c>
      <c r="F3901" s="0" t="str">
        <f aca="false">IF(LEN(SUBSTITUTE(gait_events!C3104,"_run-",""))&lt;&gt;LEN(gait_events!C3104),RIGHT(gait_events!C3104,LEN(gait_events!C3104)-FIND("_run-",gait_events!C3104,1)-4),"")</f>
        <v/>
      </c>
      <c r="G3901" s="0" t="str">
        <f aca="false">gait_events!D3104</f>
        <v>right_shank</v>
      </c>
      <c r="H3901" s="0" t="str">
        <f aca="false">gait_events!E3104</f>
        <v>IC</v>
      </c>
      <c r="I3901" s="0" t="n">
        <f aca="false">IF(gait_events!F3104&lt;&gt;"",gait_events!F3104,NA())</f>
        <v>151</v>
      </c>
      <c r="J3901" s="0" t="n">
        <f aca="false">IF(gait_events!G3104&lt;&gt;"",gait_events!G3104,NA())</f>
        <v>157</v>
      </c>
      <c r="K3901" s="0" t="n">
        <f aca="false">I3901-J3901</f>
        <v>-6</v>
      </c>
      <c r="L3901" s="0" t="n">
        <f aca="false">K3901*5</f>
        <v>-30</v>
      </c>
      <c r="M3901" s="0" t="n">
        <f aca="false">IF(NOT(ISNA(I3901)),1,0)</f>
        <v>1</v>
      </c>
      <c r="N3901" s="0" t="n">
        <f aca="false">IF(NOT(ISNA(J3901)),1,0)</f>
        <v>1</v>
      </c>
      <c r="O3901" s="0" t="n">
        <f aca="false">IF(AND(NOT(ISNA(I3901)),NOT(ISNA(J3901))),1,0)</f>
        <v>1</v>
      </c>
      <c r="P3901" s="0" t="n">
        <f aca="false">IF(AND(NOT(ISNA(I3901)),ISNA(J3901)),1,0)</f>
        <v>0</v>
      </c>
      <c r="Q3901" s="0" t="n">
        <f aca="false">IF(AND(ISNA(I3901),NOT(ISNA(J3901))),1,0)</f>
        <v>0</v>
      </c>
      <c r="R3901" s="0" t="n">
        <f aca="false">IF(SUM(O3901:Q3901)&lt;&gt;1,"ERROR",1)</f>
        <v>1</v>
      </c>
    </row>
    <row r="3902" customFormat="false" ht="12.8" hidden="false" customHeight="false" outlineLevel="0" collapsed="false">
      <c r="A3902" s="0" t="str">
        <f aca="false">gait_events!B3105</f>
        <v>pp079</v>
      </c>
      <c r="B3902" s="0" t="str">
        <f aca="false">VLOOKUP(A3902,participants!A:B,2,0)</f>
        <v>M</v>
      </c>
      <c r="C3902" s="0" t="n">
        <f aca="false">VLOOKUP(A3902,participants!A:C,3,0)</f>
        <v>81</v>
      </c>
      <c r="D3902" s="0" t="str">
        <f aca="false">VLOOKUP(A3902,participants!A:F,6,0)</f>
        <v>OA</v>
      </c>
      <c r="E3902" s="0" t="str">
        <f aca="false">IF(LEN(SUBSTITUTE(gait_events!C3105,"_run-",""))&lt;&gt;LEN(gait_events!C3105),LEFT(RIGHT(gait_events!C3105,LEN(gait_events!C3105)-19),FIND("_run-",RIGHT(gait_events!C3105,LEN(gait_events!C3105)-19),1)-1),RIGHT(gait_events!C3105,LEN(gait_events!C3105)-19))</f>
        <v>Preferred</v>
      </c>
      <c r="F3902" s="0" t="str">
        <f aca="false">IF(LEN(SUBSTITUTE(gait_events!C3105,"_run-",""))&lt;&gt;LEN(gait_events!C3105),RIGHT(gait_events!C3105,LEN(gait_events!C3105)-FIND("_run-",gait_events!C3105,1)-4),"")</f>
        <v/>
      </c>
      <c r="G3902" s="0" t="str">
        <f aca="false">gait_events!D3105</f>
        <v>right_shank</v>
      </c>
      <c r="H3902" s="0" t="str">
        <f aca="false">gait_events!E3105</f>
        <v>IC</v>
      </c>
      <c r="I3902" s="0" t="n">
        <f aca="false">IF(gait_events!F3105&lt;&gt;"",gait_events!F3105,NA())</f>
        <v>377</v>
      </c>
      <c r="J3902" s="0" t="n">
        <f aca="false">IF(gait_events!G3105&lt;&gt;"",gait_events!G3105,NA())</f>
        <v>381</v>
      </c>
      <c r="K3902" s="0" t="n">
        <f aca="false">I3902-J3902</f>
        <v>-4</v>
      </c>
      <c r="L3902" s="0" t="n">
        <f aca="false">K3902*5</f>
        <v>-20</v>
      </c>
      <c r="M3902" s="0" t="n">
        <f aca="false">IF(NOT(ISNA(I3902)),1,0)</f>
        <v>1</v>
      </c>
      <c r="N3902" s="0" t="n">
        <f aca="false">IF(NOT(ISNA(J3902)),1,0)</f>
        <v>1</v>
      </c>
      <c r="O3902" s="0" t="n">
        <f aca="false">IF(AND(NOT(ISNA(I3902)),NOT(ISNA(J3902))),1,0)</f>
        <v>1</v>
      </c>
      <c r="P3902" s="0" t="n">
        <f aca="false">IF(AND(NOT(ISNA(I3902)),ISNA(J3902)),1,0)</f>
        <v>0</v>
      </c>
      <c r="Q3902" s="0" t="n">
        <f aca="false">IF(AND(ISNA(I3902),NOT(ISNA(J3902))),1,0)</f>
        <v>0</v>
      </c>
      <c r="R3902" s="0" t="n">
        <f aca="false">IF(SUM(O3902:Q3902)&lt;&gt;1,"ERROR",1)</f>
        <v>1</v>
      </c>
    </row>
    <row r="3903" customFormat="false" ht="12.8" hidden="false" customHeight="false" outlineLevel="0" collapsed="false">
      <c r="A3903" s="0" t="str">
        <f aca="false">gait_events!B3106</f>
        <v>pp079</v>
      </c>
      <c r="B3903" s="0" t="str">
        <f aca="false">VLOOKUP(A3903,participants!A:B,2,0)</f>
        <v>M</v>
      </c>
      <c r="C3903" s="0" t="n">
        <f aca="false">VLOOKUP(A3903,participants!A:C,3,0)</f>
        <v>81</v>
      </c>
      <c r="D3903" s="0" t="str">
        <f aca="false">VLOOKUP(A3903,participants!A:F,6,0)</f>
        <v>OA</v>
      </c>
      <c r="E3903" s="0" t="str">
        <f aca="false">IF(LEN(SUBSTITUTE(gait_events!C3106,"_run-",""))&lt;&gt;LEN(gait_events!C3106),LEFT(RIGHT(gait_events!C3106,LEN(gait_events!C3106)-19),FIND("_run-",RIGHT(gait_events!C3106,LEN(gait_events!C3106)-19),1)-1),RIGHT(gait_events!C3106,LEN(gait_events!C3106)-19))</f>
        <v>Preferred</v>
      </c>
      <c r="F3903" s="0" t="str">
        <f aca="false">IF(LEN(SUBSTITUTE(gait_events!C3106,"_run-",""))&lt;&gt;LEN(gait_events!C3106),RIGHT(gait_events!C3106,LEN(gait_events!C3106)-FIND("_run-",gait_events!C3106,1)-4),"")</f>
        <v/>
      </c>
      <c r="G3903" s="0" t="str">
        <f aca="false">gait_events!D3106</f>
        <v>right_shank</v>
      </c>
      <c r="H3903" s="0" t="str">
        <f aca="false">gait_events!E3106</f>
        <v>IC</v>
      </c>
      <c r="I3903" s="0" t="n">
        <f aca="false">IF(gait_events!F3106&lt;&gt;"",gait_events!F3106,NA())</f>
        <v>603</v>
      </c>
      <c r="J3903" s="0" t="n">
        <f aca="false">IF(gait_events!G3106&lt;&gt;"",gait_events!G3106,NA())</f>
        <v>609</v>
      </c>
      <c r="K3903" s="0" t="n">
        <f aca="false">I3903-J3903</f>
        <v>-6</v>
      </c>
      <c r="L3903" s="0" t="n">
        <f aca="false">K3903*5</f>
        <v>-30</v>
      </c>
      <c r="M3903" s="0" t="n">
        <f aca="false">IF(NOT(ISNA(I3903)),1,0)</f>
        <v>1</v>
      </c>
      <c r="N3903" s="0" t="n">
        <f aca="false">IF(NOT(ISNA(J3903)),1,0)</f>
        <v>1</v>
      </c>
      <c r="O3903" s="0" t="n">
        <f aca="false">IF(AND(NOT(ISNA(I3903)),NOT(ISNA(J3903))),1,0)</f>
        <v>1</v>
      </c>
      <c r="P3903" s="0" t="n">
        <f aca="false">IF(AND(NOT(ISNA(I3903)),ISNA(J3903)),1,0)</f>
        <v>0</v>
      </c>
      <c r="Q3903" s="0" t="n">
        <f aca="false">IF(AND(ISNA(I3903),NOT(ISNA(J3903))),1,0)</f>
        <v>0</v>
      </c>
      <c r="R3903" s="0" t="n">
        <f aca="false">IF(SUM(O3903:Q3903)&lt;&gt;1,"ERROR",1)</f>
        <v>1</v>
      </c>
    </row>
    <row r="3904" customFormat="false" ht="12.8" hidden="false" customHeight="false" outlineLevel="0" collapsed="false">
      <c r="A3904" s="0" t="str">
        <f aca="false">gait_events!B3107</f>
        <v>pp079</v>
      </c>
      <c r="B3904" s="0" t="str">
        <f aca="false">VLOOKUP(A3904,participants!A:B,2,0)</f>
        <v>M</v>
      </c>
      <c r="C3904" s="0" t="n">
        <f aca="false">VLOOKUP(A3904,participants!A:C,3,0)</f>
        <v>81</v>
      </c>
      <c r="D3904" s="0" t="str">
        <f aca="false">VLOOKUP(A3904,participants!A:F,6,0)</f>
        <v>OA</v>
      </c>
      <c r="E3904" s="0" t="str">
        <f aca="false">IF(LEN(SUBSTITUTE(gait_events!C3107,"_run-",""))&lt;&gt;LEN(gait_events!C3107),LEFT(RIGHT(gait_events!C3107,LEN(gait_events!C3107)-19),FIND("_run-",RIGHT(gait_events!C3107,LEN(gait_events!C3107)-19),1)-1),RIGHT(gait_events!C3107,LEN(gait_events!C3107)-19))</f>
        <v>Preferred</v>
      </c>
      <c r="F3904" s="0" t="str">
        <f aca="false">IF(LEN(SUBSTITUTE(gait_events!C3107,"_run-",""))&lt;&gt;LEN(gait_events!C3107),RIGHT(gait_events!C3107,LEN(gait_events!C3107)-FIND("_run-",gait_events!C3107,1)-4),"")</f>
        <v/>
      </c>
      <c r="G3904" s="0" t="str">
        <f aca="false">gait_events!D3107</f>
        <v>right_shank</v>
      </c>
      <c r="H3904" s="0" t="str">
        <f aca="false">gait_events!E3107</f>
        <v>FC</v>
      </c>
      <c r="I3904" s="0" t="n">
        <f aca="false">IF(gait_events!F3107&lt;&gt;"",gait_events!F3107,NA())</f>
        <v>73</v>
      </c>
      <c r="J3904" s="0" t="n">
        <f aca="false">IF(gait_events!G3107&lt;&gt;"",gait_events!G3107,NA())</f>
        <v>74</v>
      </c>
      <c r="K3904" s="0" t="n">
        <f aca="false">I3904-J3904</f>
        <v>-1</v>
      </c>
      <c r="L3904" s="0" t="n">
        <f aca="false">K3904*5</f>
        <v>-5</v>
      </c>
      <c r="M3904" s="0" t="n">
        <f aca="false">IF(NOT(ISNA(I3904)),1,0)</f>
        <v>1</v>
      </c>
      <c r="N3904" s="0" t="n">
        <f aca="false">IF(NOT(ISNA(J3904)),1,0)</f>
        <v>1</v>
      </c>
      <c r="O3904" s="0" t="n">
        <f aca="false">IF(AND(NOT(ISNA(I3904)),NOT(ISNA(J3904))),1,0)</f>
        <v>1</v>
      </c>
      <c r="P3904" s="0" t="n">
        <f aca="false">IF(AND(NOT(ISNA(I3904)),ISNA(J3904)),1,0)</f>
        <v>0</v>
      </c>
      <c r="Q3904" s="0" t="n">
        <f aca="false">IF(AND(ISNA(I3904),NOT(ISNA(J3904))),1,0)</f>
        <v>0</v>
      </c>
      <c r="R3904" s="0" t="n">
        <f aca="false">IF(SUM(O3904:Q3904)&lt;&gt;1,"ERROR",1)</f>
        <v>1</v>
      </c>
    </row>
    <row r="3905" customFormat="false" ht="12.8" hidden="false" customHeight="false" outlineLevel="0" collapsed="false">
      <c r="A3905" s="0" t="str">
        <f aca="false">gait_events!B3108</f>
        <v>pp079</v>
      </c>
      <c r="B3905" s="0" t="str">
        <f aca="false">VLOOKUP(A3905,participants!A:B,2,0)</f>
        <v>M</v>
      </c>
      <c r="C3905" s="0" t="n">
        <f aca="false">VLOOKUP(A3905,participants!A:C,3,0)</f>
        <v>81</v>
      </c>
      <c r="D3905" s="0" t="str">
        <f aca="false">VLOOKUP(A3905,participants!A:F,6,0)</f>
        <v>OA</v>
      </c>
      <c r="E3905" s="0" t="str">
        <f aca="false">IF(LEN(SUBSTITUTE(gait_events!C3108,"_run-",""))&lt;&gt;LEN(gait_events!C3108),LEFT(RIGHT(gait_events!C3108,LEN(gait_events!C3108)-19),FIND("_run-",RIGHT(gait_events!C3108,LEN(gait_events!C3108)-19),1)-1),RIGHT(gait_events!C3108,LEN(gait_events!C3108)-19))</f>
        <v>Preferred</v>
      </c>
      <c r="F3905" s="0" t="str">
        <f aca="false">IF(LEN(SUBSTITUTE(gait_events!C3108,"_run-",""))&lt;&gt;LEN(gait_events!C3108),RIGHT(gait_events!C3108,LEN(gait_events!C3108)-FIND("_run-",gait_events!C3108,1)-4),"")</f>
        <v/>
      </c>
      <c r="G3905" s="0" t="str">
        <f aca="false">gait_events!D3108</f>
        <v>right_shank</v>
      </c>
      <c r="H3905" s="0" t="str">
        <f aca="false">gait_events!E3108</f>
        <v>FC</v>
      </c>
      <c r="I3905" s="0" t="n">
        <f aca="false">IF(gait_events!F3108&lt;&gt;"",gait_events!F3108,NA())</f>
        <v>295</v>
      </c>
      <c r="J3905" s="0" t="n">
        <f aca="false">IF(gait_events!G3108&lt;&gt;"",gait_events!G3108,NA())</f>
        <v>296</v>
      </c>
      <c r="K3905" s="0" t="n">
        <f aca="false">I3905-J3905</f>
        <v>-1</v>
      </c>
      <c r="L3905" s="0" t="n">
        <f aca="false">K3905*5</f>
        <v>-5</v>
      </c>
      <c r="M3905" s="0" t="n">
        <f aca="false">IF(NOT(ISNA(I3905)),1,0)</f>
        <v>1</v>
      </c>
      <c r="N3905" s="0" t="n">
        <f aca="false">IF(NOT(ISNA(J3905)),1,0)</f>
        <v>1</v>
      </c>
      <c r="O3905" s="0" t="n">
        <f aca="false">IF(AND(NOT(ISNA(I3905)),NOT(ISNA(J3905))),1,0)</f>
        <v>1</v>
      </c>
      <c r="P3905" s="0" t="n">
        <f aca="false">IF(AND(NOT(ISNA(I3905)),ISNA(J3905)),1,0)</f>
        <v>0</v>
      </c>
      <c r="Q3905" s="0" t="n">
        <f aca="false">IF(AND(ISNA(I3905),NOT(ISNA(J3905))),1,0)</f>
        <v>0</v>
      </c>
      <c r="R3905" s="0" t="n">
        <f aca="false">IF(SUM(O3905:Q3905)&lt;&gt;1,"ERROR",1)</f>
        <v>1</v>
      </c>
    </row>
    <row r="3906" customFormat="false" ht="12.8" hidden="false" customHeight="false" outlineLevel="0" collapsed="false">
      <c r="A3906" s="0" t="str">
        <f aca="false">gait_events!B3109</f>
        <v>pp079</v>
      </c>
      <c r="B3906" s="0" t="str">
        <f aca="false">VLOOKUP(A3906,participants!A:B,2,0)</f>
        <v>M</v>
      </c>
      <c r="C3906" s="0" t="n">
        <f aca="false">VLOOKUP(A3906,participants!A:C,3,0)</f>
        <v>81</v>
      </c>
      <c r="D3906" s="0" t="str">
        <f aca="false">VLOOKUP(A3906,participants!A:F,6,0)</f>
        <v>OA</v>
      </c>
      <c r="E3906" s="0" t="str">
        <f aca="false">IF(LEN(SUBSTITUTE(gait_events!C3109,"_run-",""))&lt;&gt;LEN(gait_events!C3109),LEFT(RIGHT(gait_events!C3109,LEN(gait_events!C3109)-19),FIND("_run-",RIGHT(gait_events!C3109,LEN(gait_events!C3109)-19),1)-1),RIGHT(gait_events!C3109,LEN(gait_events!C3109)-19))</f>
        <v>Preferred</v>
      </c>
      <c r="F3906" s="0" t="str">
        <f aca="false">IF(LEN(SUBSTITUTE(gait_events!C3109,"_run-",""))&lt;&gt;LEN(gait_events!C3109),RIGHT(gait_events!C3109,LEN(gait_events!C3109)-FIND("_run-",gait_events!C3109,1)-4),"")</f>
        <v/>
      </c>
      <c r="G3906" s="0" t="str">
        <f aca="false">gait_events!D3109</f>
        <v>right_shank</v>
      </c>
      <c r="H3906" s="0" t="str">
        <f aca="false">gait_events!E3109</f>
        <v>FC</v>
      </c>
      <c r="I3906" s="0" t="n">
        <f aca="false">IF(gait_events!F3109&lt;&gt;"",gait_events!F3109,NA())</f>
        <v>521</v>
      </c>
      <c r="J3906" s="0" t="n">
        <f aca="false">IF(gait_events!G3109&lt;&gt;"",gait_events!G3109,NA())</f>
        <v>522</v>
      </c>
      <c r="K3906" s="0" t="n">
        <f aca="false">I3906-J3906</f>
        <v>-1</v>
      </c>
      <c r="L3906" s="0" t="n">
        <f aca="false">K3906*5</f>
        <v>-5</v>
      </c>
      <c r="M3906" s="0" t="n">
        <f aca="false">IF(NOT(ISNA(I3906)),1,0)</f>
        <v>1</v>
      </c>
      <c r="N3906" s="0" t="n">
        <f aca="false">IF(NOT(ISNA(J3906)),1,0)</f>
        <v>1</v>
      </c>
      <c r="O3906" s="0" t="n">
        <f aca="false">IF(AND(NOT(ISNA(I3906)),NOT(ISNA(J3906))),1,0)</f>
        <v>1</v>
      </c>
      <c r="P3906" s="0" t="n">
        <f aca="false">IF(AND(NOT(ISNA(I3906)),ISNA(J3906)),1,0)</f>
        <v>0</v>
      </c>
      <c r="Q3906" s="0" t="n">
        <f aca="false">IF(AND(ISNA(I3906),NOT(ISNA(J3906))),1,0)</f>
        <v>0</v>
      </c>
      <c r="R3906" s="0" t="n">
        <f aca="false">IF(SUM(O3906:Q3906)&lt;&gt;1,"ERROR",1)</f>
        <v>1</v>
      </c>
    </row>
    <row r="3907" customFormat="false" ht="12.8" hidden="false" customHeight="false" outlineLevel="0" collapsed="false">
      <c r="A3907" s="0" t="str">
        <f aca="false">gait_events!B3110</f>
        <v>pp079</v>
      </c>
      <c r="B3907" s="0" t="str">
        <f aca="false">VLOOKUP(A3907,participants!A:B,2,0)</f>
        <v>M</v>
      </c>
      <c r="C3907" s="0" t="n">
        <f aca="false">VLOOKUP(A3907,participants!A:C,3,0)</f>
        <v>81</v>
      </c>
      <c r="D3907" s="0" t="str">
        <f aca="false">VLOOKUP(A3907,participants!A:F,6,0)</f>
        <v>OA</v>
      </c>
      <c r="E3907" s="0" t="str">
        <f aca="false">IF(LEN(SUBSTITUTE(gait_events!C3110,"_run-",""))&lt;&gt;LEN(gait_events!C3110),LEFT(RIGHT(gait_events!C3110,LEN(gait_events!C3110)-19),FIND("_run-",RIGHT(gait_events!C3110,LEN(gait_events!C3110)-19),1)-1),RIGHT(gait_events!C3110,LEN(gait_events!C3110)-19))</f>
        <v>Preferred</v>
      </c>
      <c r="F3907" s="0" t="str">
        <f aca="false">IF(LEN(SUBSTITUTE(gait_events!C3110,"_run-",""))&lt;&gt;LEN(gait_events!C3110),RIGHT(gait_events!C3110,LEN(gait_events!C3110)-FIND("_run-",gait_events!C3110,1)-4),"")</f>
        <v/>
      </c>
      <c r="G3907" s="0" t="str">
        <f aca="false">gait_events!D3110</f>
        <v>right_shank</v>
      </c>
      <c r="H3907" s="0" t="str">
        <f aca="false">gait_events!E3110</f>
        <v>FC</v>
      </c>
      <c r="I3907" s="0" t="n">
        <f aca="false">IF(gait_events!F3110&lt;&gt;"",gait_events!F3110,NA())</f>
        <v>765</v>
      </c>
      <c r="J3907" s="0" t="n">
        <f aca="false">IF(gait_events!G3110&lt;&gt;"",gait_events!G3110,NA())</f>
        <v>766</v>
      </c>
      <c r="K3907" s="0" t="n">
        <f aca="false">I3907-J3907</f>
        <v>-1</v>
      </c>
      <c r="L3907" s="0" t="n">
        <f aca="false">K3907*5</f>
        <v>-5</v>
      </c>
      <c r="M3907" s="0" t="n">
        <f aca="false">IF(NOT(ISNA(I3907)),1,0)</f>
        <v>1</v>
      </c>
      <c r="N3907" s="0" t="n">
        <f aca="false">IF(NOT(ISNA(J3907)),1,0)</f>
        <v>1</v>
      </c>
      <c r="O3907" s="0" t="n">
        <f aca="false">IF(AND(NOT(ISNA(I3907)),NOT(ISNA(J3907))),1,0)</f>
        <v>1</v>
      </c>
      <c r="P3907" s="0" t="n">
        <f aca="false">IF(AND(NOT(ISNA(I3907)),ISNA(J3907)),1,0)</f>
        <v>0</v>
      </c>
      <c r="Q3907" s="0" t="n">
        <f aca="false">IF(AND(ISNA(I3907),NOT(ISNA(J3907))),1,0)</f>
        <v>0</v>
      </c>
      <c r="R3907" s="0" t="n">
        <f aca="false">IF(SUM(O3907:Q3907)&lt;&gt;1,"ERROR",1)</f>
        <v>1</v>
      </c>
    </row>
    <row r="3908" customFormat="false" ht="12.8" hidden="false" customHeight="false" outlineLevel="0" collapsed="false">
      <c r="A3908" s="0" t="str">
        <f aca="false">gait_events!B3111</f>
        <v>pp079</v>
      </c>
      <c r="B3908" s="0" t="str">
        <f aca="false">VLOOKUP(A3908,participants!A:B,2,0)</f>
        <v>M</v>
      </c>
      <c r="C3908" s="0" t="n">
        <f aca="false">VLOOKUP(A3908,participants!A:C,3,0)</f>
        <v>81</v>
      </c>
      <c r="D3908" s="0" t="str">
        <f aca="false">VLOOKUP(A3908,participants!A:F,6,0)</f>
        <v>OA</v>
      </c>
      <c r="E3908" s="0" t="str">
        <f aca="false">IF(LEN(SUBSTITUTE(gait_events!C3111,"_run-",""))&lt;&gt;LEN(gait_events!C3111),LEFT(RIGHT(gait_events!C3111,LEN(gait_events!C3111)-19),FIND("_run-",RIGHT(gait_events!C3111,LEN(gait_events!C3111)-19),1)-1),RIGHT(gait_events!C3111,LEN(gait_events!C3111)-19))</f>
        <v>Slow</v>
      </c>
      <c r="F3908" s="0" t="str">
        <f aca="false">IF(LEN(SUBSTITUTE(gait_events!C3111,"_run-",""))&lt;&gt;LEN(gait_events!C3111),RIGHT(gait_events!C3111,LEN(gait_events!C3111)-FIND("_run-",gait_events!C3111,1)-4),"")</f>
        <v/>
      </c>
      <c r="G3908" s="0" t="str">
        <f aca="false">gait_events!D3111</f>
        <v>left_ankle</v>
      </c>
      <c r="H3908" s="0" t="str">
        <f aca="false">gait_events!E3111</f>
        <v>IC</v>
      </c>
      <c r="I3908" s="0" t="n">
        <f aca="false">IF(gait_events!F3111&lt;&gt;"",gait_events!F3111,NA())</f>
        <v>40</v>
      </c>
      <c r="J3908" s="0" t="n">
        <f aca="false">IF(gait_events!G3111&lt;&gt;"",gait_events!G3111,NA())</f>
        <v>50</v>
      </c>
      <c r="K3908" s="0" t="n">
        <f aca="false">I3908-J3908</f>
        <v>-10</v>
      </c>
      <c r="L3908" s="0" t="n">
        <f aca="false">K3908*5</f>
        <v>-50</v>
      </c>
      <c r="M3908" s="0" t="n">
        <f aca="false">IF(NOT(ISNA(I3908)),1,0)</f>
        <v>1</v>
      </c>
      <c r="N3908" s="0" t="n">
        <f aca="false">IF(NOT(ISNA(J3908)),1,0)</f>
        <v>1</v>
      </c>
      <c r="O3908" s="0" t="n">
        <f aca="false">IF(AND(NOT(ISNA(I3908)),NOT(ISNA(J3908))),1,0)</f>
        <v>1</v>
      </c>
      <c r="P3908" s="0" t="n">
        <f aca="false">IF(AND(NOT(ISNA(I3908)),ISNA(J3908)),1,0)</f>
        <v>0</v>
      </c>
      <c r="Q3908" s="0" t="n">
        <f aca="false">IF(AND(ISNA(I3908),NOT(ISNA(J3908))),1,0)</f>
        <v>0</v>
      </c>
      <c r="R3908" s="0" t="n">
        <f aca="false">IF(SUM(O3908:Q3908)&lt;&gt;1,"ERROR",1)</f>
        <v>1</v>
      </c>
    </row>
    <row r="3909" customFormat="false" ht="12.8" hidden="false" customHeight="false" outlineLevel="0" collapsed="false">
      <c r="A3909" s="0" t="str">
        <f aca="false">gait_events!B3112</f>
        <v>pp079</v>
      </c>
      <c r="B3909" s="0" t="str">
        <f aca="false">VLOOKUP(A3909,participants!A:B,2,0)</f>
        <v>M</v>
      </c>
      <c r="C3909" s="0" t="n">
        <f aca="false">VLOOKUP(A3909,participants!A:C,3,0)</f>
        <v>81</v>
      </c>
      <c r="D3909" s="0" t="str">
        <f aca="false">VLOOKUP(A3909,participants!A:F,6,0)</f>
        <v>OA</v>
      </c>
      <c r="E3909" s="0" t="str">
        <f aca="false">IF(LEN(SUBSTITUTE(gait_events!C3112,"_run-",""))&lt;&gt;LEN(gait_events!C3112),LEFT(RIGHT(gait_events!C3112,LEN(gait_events!C3112)-19),FIND("_run-",RIGHT(gait_events!C3112,LEN(gait_events!C3112)-19),1)-1),RIGHT(gait_events!C3112,LEN(gait_events!C3112)-19))</f>
        <v>Slow</v>
      </c>
      <c r="F3909" s="0" t="str">
        <f aca="false">IF(LEN(SUBSTITUTE(gait_events!C3112,"_run-",""))&lt;&gt;LEN(gait_events!C3112),RIGHT(gait_events!C3112,LEN(gait_events!C3112)-FIND("_run-",gait_events!C3112,1)-4),"")</f>
        <v/>
      </c>
      <c r="G3909" s="0" t="str">
        <f aca="false">gait_events!D3112</f>
        <v>left_ankle</v>
      </c>
      <c r="H3909" s="0" t="str">
        <f aca="false">gait_events!E3112</f>
        <v>IC</v>
      </c>
      <c r="I3909" s="0" t="n">
        <f aca="false">IF(gait_events!F3112&lt;&gt;"",gait_events!F3112,NA())</f>
        <v>299</v>
      </c>
      <c r="J3909" s="0" t="n">
        <f aca="false">IF(gait_events!G3112&lt;&gt;"",gait_events!G3112,NA())</f>
        <v>306</v>
      </c>
      <c r="K3909" s="0" t="n">
        <f aca="false">I3909-J3909</f>
        <v>-7</v>
      </c>
      <c r="L3909" s="0" t="n">
        <f aca="false">K3909*5</f>
        <v>-35</v>
      </c>
      <c r="M3909" s="0" t="n">
        <f aca="false">IF(NOT(ISNA(I3909)),1,0)</f>
        <v>1</v>
      </c>
      <c r="N3909" s="0" t="n">
        <f aca="false">IF(NOT(ISNA(J3909)),1,0)</f>
        <v>1</v>
      </c>
      <c r="O3909" s="0" t="n">
        <f aca="false">IF(AND(NOT(ISNA(I3909)),NOT(ISNA(J3909))),1,0)</f>
        <v>1</v>
      </c>
      <c r="P3909" s="0" t="n">
        <f aca="false">IF(AND(NOT(ISNA(I3909)),ISNA(J3909)),1,0)</f>
        <v>0</v>
      </c>
      <c r="Q3909" s="0" t="n">
        <f aca="false">IF(AND(ISNA(I3909),NOT(ISNA(J3909))),1,0)</f>
        <v>0</v>
      </c>
      <c r="R3909" s="0" t="n">
        <f aca="false">IF(SUM(O3909:Q3909)&lt;&gt;1,"ERROR",1)</f>
        <v>1</v>
      </c>
    </row>
    <row r="3910" customFormat="false" ht="12.8" hidden="false" customHeight="false" outlineLevel="0" collapsed="false">
      <c r="A3910" s="0" t="str">
        <f aca="false">gait_events!B3113</f>
        <v>pp079</v>
      </c>
      <c r="B3910" s="0" t="str">
        <f aca="false">VLOOKUP(A3910,participants!A:B,2,0)</f>
        <v>M</v>
      </c>
      <c r="C3910" s="0" t="n">
        <f aca="false">VLOOKUP(A3910,participants!A:C,3,0)</f>
        <v>81</v>
      </c>
      <c r="D3910" s="0" t="str">
        <f aca="false">VLOOKUP(A3910,participants!A:F,6,0)</f>
        <v>OA</v>
      </c>
      <c r="E3910" s="0" t="str">
        <f aca="false">IF(LEN(SUBSTITUTE(gait_events!C3113,"_run-",""))&lt;&gt;LEN(gait_events!C3113),LEFT(RIGHT(gait_events!C3113,LEN(gait_events!C3113)-19),FIND("_run-",RIGHT(gait_events!C3113,LEN(gait_events!C3113)-19),1)-1),RIGHT(gait_events!C3113,LEN(gait_events!C3113)-19))</f>
        <v>Slow</v>
      </c>
      <c r="F3910" s="0" t="str">
        <f aca="false">IF(LEN(SUBSTITUTE(gait_events!C3113,"_run-",""))&lt;&gt;LEN(gait_events!C3113),RIGHT(gait_events!C3113,LEN(gait_events!C3113)-FIND("_run-",gait_events!C3113,1)-4),"")</f>
        <v/>
      </c>
      <c r="G3910" s="0" t="str">
        <f aca="false">gait_events!D3113</f>
        <v>left_ankle</v>
      </c>
      <c r="H3910" s="0" t="str">
        <f aca="false">gait_events!E3113</f>
        <v>IC</v>
      </c>
      <c r="I3910" s="0" t="n">
        <f aca="false">IF(gait_events!F3113&lt;&gt;"",gait_events!F3113,NA())</f>
        <v>559</v>
      </c>
      <c r="J3910" s="0" t="n">
        <f aca="false">IF(gait_events!G3113&lt;&gt;"",gait_events!G3113,NA())</f>
        <v>567</v>
      </c>
      <c r="K3910" s="0" t="n">
        <f aca="false">I3910-J3910</f>
        <v>-8</v>
      </c>
      <c r="L3910" s="0" t="n">
        <f aca="false">K3910*5</f>
        <v>-40</v>
      </c>
      <c r="M3910" s="0" t="n">
        <f aca="false">IF(NOT(ISNA(I3910)),1,0)</f>
        <v>1</v>
      </c>
      <c r="N3910" s="0" t="n">
        <f aca="false">IF(NOT(ISNA(J3910)),1,0)</f>
        <v>1</v>
      </c>
      <c r="O3910" s="0" t="n">
        <f aca="false">IF(AND(NOT(ISNA(I3910)),NOT(ISNA(J3910))),1,0)</f>
        <v>1</v>
      </c>
      <c r="P3910" s="0" t="n">
        <f aca="false">IF(AND(NOT(ISNA(I3910)),ISNA(J3910)),1,0)</f>
        <v>0</v>
      </c>
      <c r="Q3910" s="0" t="n">
        <f aca="false">IF(AND(ISNA(I3910),NOT(ISNA(J3910))),1,0)</f>
        <v>0</v>
      </c>
      <c r="R3910" s="0" t="n">
        <f aca="false">IF(SUM(O3910:Q3910)&lt;&gt;1,"ERROR",1)</f>
        <v>1</v>
      </c>
    </row>
    <row r="3911" customFormat="false" ht="12.8" hidden="false" customHeight="false" outlineLevel="0" collapsed="false">
      <c r="A3911" s="0" t="str">
        <f aca="false">gait_events!B3114</f>
        <v>pp079</v>
      </c>
      <c r="B3911" s="0" t="str">
        <f aca="false">VLOOKUP(A3911,participants!A:B,2,0)</f>
        <v>M</v>
      </c>
      <c r="C3911" s="0" t="n">
        <f aca="false">VLOOKUP(A3911,participants!A:C,3,0)</f>
        <v>81</v>
      </c>
      <c r="D3911" s="0" t="str">
        <f aca="false">VLOOKUP(A3911,participants!A:F,6,0)</f>
        <v>OA</v>
      </c>
      <c r="E3911" s="0" t="str">
        <f aca="false">IF(LEN(SUBSTITUTE(gait_events!C3114,"_run-",""))&lt;&gt;LEN(gait_events!C3114),LEFT(RIGHT(gait_events!C3114,LEN(gait_events!C3114)-19),FIND("_run-",RIGHT(gait_events!C3114,LEN(gait_events!C3114)-19),1)-1),RIGHT(gait_events!C3114,LEN(gait_events!C3114)-19))</f>
        <v>Slow</v>
      </c>
      <c r="F3911" s="0" t="str">
        <f aca="false">IF(LEN(SUBSTITUTE(gait_events!C3114,"_run-",""))&lt;&gt;LEN(gait_events!C3114),RIGHT(gait_events!C3114,LEN(gait_events!C3114)-FIND("_run-",gait_events!C3114,1)-4),"")</f>
        <v/>
      </c>
      <c r="G3911" s="0" t="str">
        <f aca="false">gait_events!D3114</f>
        <v>left_ankle</v>
      </c>
      <c r="H3911" s="0" t="str">
        <f aca="false">gait_events!E3114</f>
        <v>IC</v>
      </c>
      <c r="I3911" s="0" t="n">
        <f aca="false">IF(gait_events!F3114&lt;&gt;"",gait_events!F3114,NA())</f>
        <v>804</v>
      </c>
      <c r="J3911" s="0" t="n">
        <f aca="false">IF(gait_events!G3114&lt;&gt;"",gait_events!G3114,NA())</f>
        <v>824</v>
      </c>
      <c r="K3911" s="0" t="n">
        <f aca="false">I3911-J3911</f>
        <v>-20</v>
      </c>
      <c r="L3911" s="0" t="n">
        <f aca="false">K3911*5</f>
        <v>-100</v>
      </c>
      <c r="M3911" s="0" t="n">
        <f aca="false">IF(NOT(ISNA(I3911)),1,0)</f>
        <v>1</v>
      </c>
      <c r="N3911" s="0" t="n">
        <f aca="false">IF(NOT(ISNA(J3911)),1,0)</f>
        <v>1</v>
      </c>
      <c r="O3911" s="0" t="n">
        <f aca="false">IF(AND(NOT(ISNA(I3911)),NOT(ISNA(J3911))),1,0)</f>
        <v>1</v>
      </c>
      <c r="P3911" s="0" t="n">
        <f aca="false">IF(AND(NOT(ISNA(I3911)),ISNA(J3911)),1,0)</f>
        <v>0</v>
      </c>
      <c r="Q3911" s="0" t="n">
        <f aca="false">IF(AND(ISNA(I3911),NOT(ISNA(J3911))),1,0)</f>
        <v>0</v>
      </c>
      <c r="R3911" s="0" t="n">
        <f aca="false">IF(SUM(O3911:Q3911)&lt;&gt;1,"ERROR",1)</f>
        <v>1</v>
      </c>
    </row>
    <row r="3912" customFormat="false" ht="12.8" hidden="false" customHeight="false" outlineLevel="0" collapsed="false">
      <c r="A3912" s="0" t="str">
        <f aca="false">gait_events!B3115</f>
        <v>pp079</v>
      </c>
      <c r="B3912" s="0" t="str">
        <f aca="false">VLOOKUP(A3912,participants!A:B,2,0)</f>
        <v>M</v>
      </c>
      <c r="C3912" s="0" t="n">
        <f aca="false">VLOOKUP(A3912,participants!A:C,3,0)</f>
        <v>81</v>
      </c>
      <c r="D3912" s="0" t="str">
        <f aca="false">VLOOKUP(A3912,participants!A:F,6,0)</f>
        <v>OA</v>
      </c>
      <c r="E3912" s="0" t="str">
        <f aca="false">IF(LEN(SUBSTITUTE(gait_events!C3115,"_run-",""))&lt;&gt;LEN(gait_events!C3115),LEFT(RIGHT(gait_events!C3115,LEN(gait_events!C3115)-19),FIND("_run-",RIGHT(gait_events!C3115,LEN(gait_events!C3115)-19),1)-1),RIGHT(gait_events!C3115,LEN(gait_events!C3115)-19))</f>
        <v>Slow</v>
      </c>
      <c r="F3912" s="0" t="str">
        <f aca="false">IF(LEN(SUBSTITUTE(gait_events!C3115,"_run-",""))&lt;&gt;LEN(gait_events!C3115),RIGHT(gait_events!C3115,LEN(gait_events!C3115)-FIND("_run-",gait_events!C3115,1)-4),"")</f>
        <v/>
      </c>
      <c r="G3912" s="0" t="str">
        <f aca="false">gait_events!D3115</f>
        <v>left_ankle</v>
      </c>
      <c r="H3912" s="0" t="str">
        <f aca="false">gait_events!E3115</f>
        <v>IC</v>
      </c>
      <c r="I3912" s="0" t="n">
        <f aca="false">IF(gait_events!F3115&lt;&gt;"",gait_events!F3115,NA())</f>
        <v>1102</v>
      </c>
      <c r="J3912" s="0" t="n">
        <f aca="false">IF(gait_events!G3115&lt;&gt;"",gait_events!G3115,NA())</f>
        <v>1104</v>
      </c>
      <c r="K3912" s="0" t="n">
        <f aca="false">I3912-J3912</f>
        <v>-2</v>
      </c>
      <c r="L3912" s="0" t="n">
        <f aca="false">K3912*5</f>
        <v>-10</v>
      </c>
      <c r="M3912" s="0" t="n">
        <f aca="false">IF(NOT(ISNA(I3912)),1,0)</f>
        <v>1</v>
      </c>
      <c r="N3912" s="0" t="n">
        <f aca="false">IF(NOT(ISNA(J3912)),1,0)</f>
        <v>1</v>
      </c>
      <c r="O3912" s="0" t="n">
        <f aca="false">IF(AND(NOT(ISNA(I3912)),NOT(ISNA(J3912))),1,0)</f>
        <v>1</v>
      </c>
      <c r="P3912" s="0" t="n">
        <f aca="false">IF(AND(NOT(ISNA(I3912)),ISNA(J3912)),1,0)</f>
        <v>0</v>
      </c>
      <c r="Q3912" s="0" t="n">
        <f aca="false">IF(AND(ISNA(I3912),NOT(ISNA(J3912))),1,0)</f>
        <v>0</v>
      </c>
      <c r="R3912" s="0" t="n">
        <f aca="false">IF(SUM(O3912:Q3912)&lt;&gt;1,"ERROR",1)</f>
        <v>1</v>
      </c>
    </row>
    <row r="3913" customFormat="false" ht="12.8" hidden="false" customHeight="false" outlineLevel="0" collapsed="false">
      <c r="A3913" s="0" t="str">
        <f aca="false">gait_events!B3116</f>
        <v>pp079</v>
      </c>
      <c r="B3913" s="0" t="str">
        <f aca="false">VLOOKUP(A3913,participants!A:B,2,0)</f>
        <v>M</v>
      </c>
      <c r="C3913" s="0" t="n">
        <f aca="false">VLOOKUP(A3913,participants!A:C,3,0)</f>
        <v>81</v>
      </c>
      <c r="D3913" s="0" t="str">
        <f aca="false">VLOOKUP(A3913,participants!A:F,6,0)</f>
        <v>OA</v>
      </c>
      <c r="E3913" s="0" t="str">
        <f aca="false">IF(LEN(SUBSTITUTE(gait_events!C3116,"_run-",""))&lt;&gt;LEN(gait_events!C3116),LEFT(RIGHT(gait_events!C3116,LEN(gait_events!C3116)-19),FIND("_run-",RIGHT(gait_events!C3116,LEN(gait_events!C3116)-19),1)-1),RIGHT(gait_events!C3116,LEN(gait_events!C3116)-19))</f>
        <v>Slow</v>
      </c>
      <c r="F3913" s="0" t="str">
        <f aca="false">IF(LEN(SUBSTITUTE(gait_events!C3116,"_run-",""))&lt;&gt;LEN(gait_events!C3116),RIGHT(gait_events!C3116,LEN(gait_events!C3116)-FIND("_run-",gait_events!C3116,1)-4),"")</f>
        <v/>
      </c>
      <c r="G3913" s="0" t="str">
        <f aca="false">gait_events!D3116</f>
        <v>left_ankle</v>
      </c>
      <c r="H3913" s="0" t="str">
        <f aca="false">gait_events!E3116</f>
        <v>FC</v>
      </c>
      <c r="I3913" s="0" t="n">
        <f aca="false">IF(gait_events!F3116&lt;&gt;"",gait_events!F3116,NA())</f>
        <v>199</v>
      </c>
      <c r="J3913" s="0" t="n">
        <f aca="false">IF(gait_events!G3116&lt;&gt;"",gait_events!G3116,NA())</f>
        <v>212</v>
      </c>
      <c r="K3913" s="0" t="n">
        <f aca="false">I3913-J3913</f>
        <v>-13</v>
      </c>
      <c r="L3913" s="0" t="n">
        <f aca="false">K3913*5</f>
        <v>-65</v>
      </c>
      <c r="M3913" s="0" t="n">
        <f aca="false">IF(NOT(ISNA(I3913)),1,0)</f>
        <v>1</v>
      </c>
      <c r="N3913" s="0" t="n">
        <f aca="false">IF(NOT(ISNA(J3913)),1,0)</f>
        <v>1</v>
      </c>
      <c r="O3913" s="0" t="n">
        <f aca="false">IF(AND(NOT(ISNA(I3913)),NOT(ISNA(J3913))),1,0)</f>
        <v>1</v>
      </c>
      <c r="P3913" s="0" t="n">
        <f aca="false">IF(AND(NOT(ISNA(I3913)),ISNA(J3913)),1,0)</f>
        <v>0</v>
      </c>
      <c r="Q3913" s="0" t="n">
        <f aca="false">IF(AND(ISNA(I3913),NOT(ISNA(J3913))),1,0)</f>
        <v>0</v>
      </c>
      <c r="R3913" s="0" t="n">
        <f aca="false">IF(SUM(O3913:Q3913)&lt;&gt;1,"ERROR",1)</f>
        <v>1</v>
      </c>
    </row>
    <row r="3914" customFormat="false" ht="12.8" hidden="false" customHeight="false" outlineLevel="0" collapsed="false">
      <c r="A3914" s="0" t="str">
        <f aca="false">gait_events!B3117</f>
        <v>pp079</v>
      </c>
      <c r="B3914" s="0" t="str">
        <f aca="false">VLOOKUP(A3914,participants!A:B,2,0)</f>
        <v>M</v>
      </c>
      <c r="C3914" s="0" t="n">
        <f aca="false">VLOOKUP(A3914,participants!A:C,3,0)</f>
        <v>81</v>
      </c>
      <c r="D3914" s="0" t="str">
        <f aca="false">VLOOKUP(A3914,participants!A:F,6,0)</f>
        <v>OA</v>
      </c>
      <c r="E3914" s="0" t="str">
        <f aca="false">IF(LEN(SUBSTITUTE(gait_events!C3117,"_run-",""))&lt;&gt;LEN(gait_events!C3117),LEFT(RIGHT(gait_events!C3117,LEN(gait_events!C3117)-19),FIND("_run-",RIGHT(gait_events!C3117,LEN(gait_events!C3117)-19),1)-1),RIGHT(gait_events!C3117,LEN(gait_events!C3117)-19))</f>
        <v>Slow</v>
      </c>
      <c r="F3914" s="0" t="str">
        <f aca="false">IF(LEN(SUBSTITUTE(gait_events!C3117,"_run-",""))&lt;&gt;LEN(gait_events!C3117),RIGHT(gait_events!C3117,LEN(gait_events!C3117)-FIND("_run-",gait_events!C3117,1)-4),"")</f>
        <v/>
      </c>
      <c r="G3914" s="0" t="str">
        <f aca="false">gait_events!D3117</f>
        <v>left_ankle</v>
      </c>
      <c r="H3914" s="0" t="str">
        <f aca="false">gait_events!E3117</f>
        <v>FC</v>
      </c>
      <c r="I3914" s="0" t="n">
        <f aca="false">IF(gait_events!F3117&lt;&gt;"",gait_events!F3117,NA())</f>
        <v>454</v>
      </c>
      <c r="J3914" s="0" t="n">
        <f aca="false">IF(gait_events!G3117&lt;&gt;"",gait_events!G3117,NA())</f>
        <v>467</v>
      </c>
      <c r="K3914" s="0" t="n">
        <f aca="false">I3914-J3914</f>
        <v>-13</v>
      </c>
      <c r="L3914" s="0" t="n">
        <f aca="false">K3914*5</f>
        <v>-65</v>
      </c>
      <c r="M3914" s="0" t="n">
        <f aca="false">IF(NOT(ISNA(I3914)),1,0)</f>
        <v>1</v>
      </c>
      <c r="N3914" s="0" t="n">
        <f aca="false">IF(NOT(ISNA(J3914)),1,0)</f>
        <v>1</v>
      </c>
      <c r="O3914" s="0" t="n">
        <f aca="false">IF(AND(NOT(ISNA(I3914)),NOT(ISNA(J3914))),1,0)</f>
        <v>1</v>
      </c>
      <c r="P3914" s="0" t="n">
        <f aca="false">IF(AND(NOT(ISNA(I3914)),ISNA(J3914)),1,0)</f>
        <v>0</v>
      </c>
      <c r="Q3914" s="0" t="n">
        <f aca="false">IF(AND(ISNA(I3914),NOT(ISNA(J3914))),1,0)</f>
        <v>0</v>
      </c>
      <c r="R3914" s="0" t="n">
        <f aca="false">IF(SUM(O3914:Q3914)&lt;&gt;1,"ERROR",1)</f>
        <v>1</v>
      </c>
    </row>
    <row r="3915" customFormat="false" ht="12.8" hidden="false" customHeight="false" outlineLevel="0" collapsed="false">
      <c r="A3915" s="0" t="str">
        <f aca="false">gait_events!B3118</f>
        <v>pp079</v>
      </c>
      <c r="B3915" s="0" t="str">
        <f aca="false">VLOOKUP(A3915,participants!A:B,2,0)</f>
        <v>M</v>
      </c>
      <c r="C3915" s="0" t="n">
        <f aca="false">VLOOKUP(A3915,participants!A:C,3,0)</f>
        <v>81</v>
      </c>
      <c r="D3915" s="0" t="str">
        <f aca="false">VLOOKUP(A3915,participants!A:F,6,0)</f>
        <v>OA</v>
      </c>
      <c r="E3915" s="0" t="str">
        <f aca="false">IF(LEN(SUBSTITUTE(gait_events!C3118,"_run-",""))&lt;&gt;LEN(gait_events!C3118),LEFT(RIGHT(gait_events!C3118,LEN(gait_events!C3118)-19),FIND("_run-",RIGHT(gait_events!C3118,LEN(gait_events!C3118)-19),1)-1),RIGHT(gait_events!C3118,LEN(gait_events!C3118)-19))</f>
        <v>Slow</v>
      </c>
      <c r="F3915" s="0" t="str">
        <f aca="false">IF(LEN(SUBSTITUTE(gait_events!C3118,"_run-",""))&lt;&gt;LEN(gait_events!C3118),RIGHT(gait_events!C3118,LEN(gait_events!C3118)-FIND("_run-",gait_events!C3118,1)-4),"")</f>
        <v/>
      </c>
      <c r="G3915" s="0" t="str">
        <f aca="false">gait_events!D3118</f>
        <v>left_ankle</v>
      </c>
      <c r="H3915" s="0" t="str">
        <f aca="false">gait_events!E3118</f>
        <v>FC</v>
      </c>
      <c r="I3915" s="0" t="n">
        <f aca="false">IF(gait_events!F3118&lt;&gt;"",gait_events!F3118,NA())</f>
        <v>717</v>
      </c>
      <c r="J3915" s="0" t="n">
        <f aca="false">IF(gait_events!G3118&lt;&gt;"",gait_events!G3118,NA())</f>
        <v>730</v>
      </c>
      <c r="K3915" s="0" t="n">
        <f aca="false">I3915-J3915</f>
        <v>-13</v>
      </c>
      <c r="L3915" s="0" t="n">
        <f aca="false">K3915*5</f>
        <v>-65</v>
      </c>
      <c r="M3915" s="0" t="n">
        <f aca="false">IF(NOT(ISNA(I3915)),1,0)</f>
        <v>1</v>
      </c>
      <c r="N3915" s="0" t="n">
        <f aca="false">IF(NOT(ISNA(J3915)),1,0)</f>
        <v>1</v>
      </c>
      <c r="O3915" s="0" t="n">
        <f aca="false">IF(AND(NOT(ISNA(I3915)),NOT(ISNA(J3915))),1,0)</f>
        <v>1</v>
      </c>
      <c r="P3915" s="0" t="n">
        <f aca="false">IF(AND(NOT(ISNA(I3915)),ISNA(J3915)),1,0)</f>
        <v>0</v>
      </c>
      <c r="Q3915" s="0" t="n">
        <f aca="false">IF(AND(ISNA(I3915),NOT(ISNA(J3915))),1,0)</f>
        <v>0</v>
      </c>
      <c r="R3915" s="0" t="n">
        <f aca="false">IF(SUM(O3915:Q3915)&lt;&gt;1,"ERROR",1)</f>
        <v>1</v>
      </c>
    </row>
    <row r="3916" customFormat="false" ht="12.8" hidden="false" customHeight="false" outlineLevel="0" collapsed="false">
      <c r="A3916" s="0" t="str">
        <f aca="false">gait_events!B3119</f>
        <v>pp079</v>
      </c>
      <c r="B3916" s="0" t="str">
        <f aca="false">VLOOKUP(A3916,participants!A:B,2,0)</f>
        <v>M</v>
      </c>
      <c r="C3916" s="0" t="n">
        <f aca="false">VLOOKUP(A3916,participants!A:C,3,0)</f>
        <v>81</v>
      </c>
      <c r="D3916" s="0" t="str">
        <f aca="false">VLOOKUP(A3916,participants!A:F,6,0)</f>
        <v>OA</v>
      </c>
      <c r="E3916" s="0" t="str">
        <f aca="false">IF(LEN(SUBSTITUTE(gait_events!C3119,"_run-",""))&lt;&gt;LEN(gait_events!C3119),LEFT(RIGHT(gait_events!C3119,LEN(gait_events!C3119)-19),FIND("_run-",RIGHT(gait_events!C3119,LEN(gait_events!C3119)-19),1)-1),RIGHT(gait_events!C3119,LEN(gait_events!C3119)-19))</f>
        <v>Slow</v>
      </c>
      <c r="F3916" s="0" t="str">
        <f aca="false">IF(LEN(SUBSTITUTE(gait_events!C3119,"_run-",""))&lt;&gt;LEN(gait_events!C3119),RIGHT(gait_events!C3119,LEN(gait_events!C3119)-FIND("_run-",gait_events!C3119,1)-4),"")</f>
        <v/>
      </c>
      <c r="G3916" s="0" t="str">
        <f aca="false">gait_events!D3119</f>
        <v>left_ankle</v>
      </c>
      <c r="H3916" s="0" t="str">
        <f aca="false">gait_events!E3119</f>
        <v>FC</v>
      </c>
      <c r="I3916" s="0" t="n">
        <f aca="false">IF(gait_events!F3119&lt;&gt;"",gait_events!F3119,NA())</f>
        <v>989</v>
      </c>
      <c r="J3916" s="0" t="n">
        <f aca="false">IF(gait_events!G3119&lt;&gt;"",gait_events!G3119,NA())</f>
        <v>999</v>
      </c>
      <c r="K3916" s="0" t="n">
        <f aca="false">I3916-J3916</f>
        <v>-10</v>
      </c>
      <c r="L3916" s="0" t="n">
        <f aca="false">K3916*5</f>
        <v>-50</v>
      </c>
      <c r="M3916" s="0" t="n">
        <f aca="false">IF(NOT(ISNA(I3916)),1,0)</f>
        <v>1</v>
      </c>
      <c r="N3916" s="0" t="n">
        <f aca="false">IF(NOT(ISNA(J3916)),1,0)</f>
        <v>1</v>
      </c>
      <c r="O3916" s="0" t="n">
        <f aca="false">IF(AND(NOT(ISNA(I3916)),NOT(ISNA(J3916))),1,0)</f>
        <v>1</v>
      </c>
      <c r="P3916" s="0" t="n">
        <f aca="false">IF(AND(NOT(ISNA(I3916)),ISNA(J3916)),1,0)</f>
        <v>0</v>
      </c>
      <c r="Q3916" s="0" t="n">
        <f aca="false">IF(AND(ISNA(I3916),NOT(ISNA(J3916))),1,0)</f>
        <v>0</v>
      </c>
      <c r="R3916" s="0" t="n">
        <f aca="false">IF(SUM(O3916:Q3916)&lt;&gt;1,"ERROR",1)</f>
        <v>1</v>
      </c>
    </row>
    <row r="3917" customFormat="false" ht="12.8" hidden="false" customHeight="false" outlineLevel="0" collapsed="false">
      <c r="A3917" s="0" t="str">
        <f aca="false">gait_events!B3120</f>
        <v>pp079</v>
      </c>
      <c r="B3917" s="0" t="str">
        <f aca="false">VLOOKUP(A3917,participants!A:B,2,0)</f>
        <v>M</v>
      </c>
      <c r="C3917" s="0" t="n">
        <f aca="false">VLOOKUP(A3917,participants!A:C,3,0)</f>
        <v>81</v>
      </c>
      <c r="D3917" s="0" t="str">
        <f aca="false">VLOOKUP(A3917,participants!A:F,6,0)</f>
        <v>OA</v>
      </c>
      <c r="E3917" s="0" t="str">
        <f aca="false">IF(LEN(SUBSTITUTE(gait_events!C3120,"_run-",""))&lt;&gt;LEN(gait_events!C3120),LEFT(RIGHT(gait_events!C3120,LEN(gait_events!C3120)-19),FIND("_run-",RIGHT(gait_events!C3120,LEN(gait_events!C3120)-19),1)-1),RIGHT(gait_events!C3120,LEN(gait_events!C3120)-19))</f>
        <v>Slow</v>
      </c>
      <c r="F3917" s="0" t="str">
        <f aca="false">IF(LEN(SUBSTITUTE(gait_events!C3120,"_run-",""))&lt;&gt;LEN(gait_events!C3120),RIGHT(gait_events!C3120,LEN(gait_events!C3120)-FIND("_run-",gait_events!C3120,1)-4),"")</f>
        <v/>
      </c>
      <c r="G3917" s="0" t="str">
        <f aca="false">gait_events!D3120</f>
        <v>right_ankle</v>
      </c>
      <c r="H3917" s="0" t="str">
        <f aca="false">gait_events!E3120</f>
        <v>IC</v>
      </c>
      <c r="I3917" s="0" t="n">
        <f aca="false">IF(gait_events!F3120&lt;&gt;"",gait_events!F3120,NA())</f>
        <v>172</v>
      </c>
      <c r="J3917" s="0" t="n">
        <f aca="false">IF(gait_events!G3120&lt;&gt;"",gait_events!G3120,NA())</f>
        <v>180</v>
      </c>
      <c r="K3917" s="0" t="n">
        <f aca="false">I3917-J3917</f>
        <v>-8</v>
      </c>
      <c r="L3917" s="0" t="n">
        <f aca="false">K3917*5</f>
        <v>-40</v>
      </c>
      <c r="M3917" s="0" t="n">
        <f aca="false">IF(NOT(ISNA(I3917)),1,0)</f>
        <v>1</v>
      </c>
      <c r="N3917" s="0" t="n">
        <f aca="false">IF(NOT(ISNA(J3917)),1,0)</f>
        <v>1</v>
      </c>
      <c r="O3917" s="0" t="n">
        <f aca="false">IF(AND(NOT(ISNA(I3917)),NOT(ISNA(J3917))),1,0)</f>
        <v>1</v>
      </c>
      <c r="P3917" s="0" t="n">
        <f aca="false">IF(AND(NOT(ISNA(I3917)),ISNA(J3917)),1,0)</f>
        <v>0</v>
      </c>
      <c r="Q3917" s="0" t="n">
        <f aca="false">IF(AND(ISNA(I3917),NOT(ISNA(J3917))),1,0)</f>
        <v>0</v>
      </c>
      <c r="R3917" s="0" t="n">
        <f aca="false">IF(SUM(O3917:Q3917)&lt;&gt;1,"ERROR",1)</f>
        <v>1</v>
      </c>
    </row>
    <row r="3918" customFormat="false" ht="12.8" hidden="false" customHeight="false" outlineLevel="0" collapsed="false">
      <c r="A3918" s="0" t="str">
        <f aca="false">gait_events!B3121</f>
        <v>pp079</v>
      </c>
      <c r="B3918" s="0" t="str">
        <f aca="false">VLOOKUP(A3918,participants!A:B,2,0)</f>
        <v>M</v>
      </c>
      <c r="C3918" s="0" t="n">
        <f aca="false">VLOOKUP(A3918,participants!A:C,3,0)</f>
        <v>81</v>
      </c>
      <c r="D3918" s="0" t="str">
        <f aca="false">VLOOKUP(A3918,participants!A:F,6,0)</f>
        <v>OA</v>
      </c>
      <c r="E3918" s="0" t="str">
        <f aca="false">IF(LEN(SUBSTITUTE(gait_events!C3121,"_run-",""))&lt;&gt;LEN(gait_events!C3121),LEFT(RIGHT(gait_events!C3121,LEN(gait_events!C3121)-19),FIND("_run-",RIGHT(gait_events!C3121,LEN(gait_events!C3121)-19),1)-1),RIGHT(gait_events!C3121,LEN(gait_events!C3121)-19))</f>
        <v>Slow</v>
      </c>
      <c r="F3918" s="0" t="str">
        <f aca="false">IF(LEN(SUBSTITUTE(gait_events!C3121,"_run-",""))&lt;&gt;LEN(gait_events!C3121),RIGHT(gait_events!C3121,LEN(gait_events!C3121)-FIND("_run-",gait_events!C3121,1)-4),"")</f>
        <v/>
      </c>
      <c r="G3918" s="0" t="str">
        <f aca="false">gait_events!D3121</f>
        <v>right_ankle</v>
      </c>
      <c r="H3918" s="0" t="str">
        <f aca="false">gait_events!E3121</f>
        <v>IC</v>
      </c>
      <c r="I3918" s="0" t="n">
        <f aca="false">IF(gait_events!F3121&lt;&gt;"",gait_events!F3121,NA())</f>
        <v>419</v>
      </c>
      <c r="J3918" s="0" t="n">
        <f aca="false">IF(gait_events!G3121&lt;&gt;"",gait_events!G3121,NA())</f>
        <v>435</v>
      </c>
      <c r="K3918" s="0" t="n">
        <f aca="false">I3918-J3918</f>
        <v>-16</v>
      </c>
      <c r="L3918" s="0" t="n">
        <f aca="false">K3918*5</f>
        <v>-80</v>
      </c>
      <c r="M3918" s="0" t="n">
        <f aca="false">IF(NOT(ISNA(I3918)),1,0)</f>
        <v>1</v>
      </c>
      <c r="N3918" s="0" t="n">
        <f aca="false">IF(NOT(ISNA(J3918)),1,0)</f>
        <v>1</v>
      </c>
      <c r="O3918" s="0" t="n">
        <f aca="false">IF(AND(NOT(ISNA(I3918)),NOT(ISNA(J3918))),1,0)</f>
        <v>1</v>
      </c>
      <c r="P3918" s="0" t="n">
        <f aca="false">IF(AND(NOT(ISNA(I3918)),ISNA(J3918)),1,0)</f>
        <v>0</v>
      </c>
      <c r="Q3918" s="0" t="n">
        <f aca="false">IF(AND(ISNA(I3918),NOT(ISNA(J3918))),1,0)</f>
        <v>0</v>
      </c>
      <c r="R3918" s="0" t="n">
        <f aca="false">IF(SUM(O3918:Q3918)&lt;&gt;1,"ERROR",1)</f>
        <v>1</v>
      </c>
    </row>
    <row r="3919" customFormat="false" ht="12.8" hidden="false" customHeight="false" outlineLevel="0" collapsed="false">
      <c r="A3919" s="0" t="str">
        <f aca="false">gait_events!B3122</f>
        <v>pp079</v>
      </c>
      <c r="B3919" s="0" t="str">
        <f aca="false">VLOOKUP(A3919,participants!A:B,2,0)</f>
        <v>M</v>
      </c>
      <c r="C3919" s="0" t="n">
        <f aca="false">VLOOKUP(A3919,participants!A:C,3,0)</f>
        <v>81</v>
      </c>
      <c r="D3919" s="0" t="str">
        <f aca="false">VLOOKUP(A3919,participants!A:F,6,0)</f>
        <v>OA</v>
      </c>
      <c r="E3919" s="0" t="str">
        <f aca="false">IF(LEN(SUBSTITUTE(gait_events!C3122,"_run-",""))&lt;&gt;LEN(gait_events!C3122),LEFT(RIGHT(gait_events!C3122,LEN(gait_events!C3122)-19),FIND("_run-",RIGHT(gait_events!C3122,LEN(gait_events!C3122)-19),1)-1),RIGHT(gait_events!C3122,LEN(gait_events!C3122)-19))</f>
        <v>Slow</v>
      </c>
      <c r="F3919" s="0" t="str">
        <f aca="false">IF(LEN(SUBSTITUTE(gait_events!C3122,"_run-",""))&lt;&gt;LEN(gait_events!C3122),RIGHT(gait_events!C3122,LEN(gait_events!C3122)-FIND("_run-",gait_events!C3122,1)-4),"")</f>
        <v/>
      </c>
      <c r="G3919" s="0" t="str">
        <f aca="false">gait_events!D3122</f>
        <v>right_ankle</v>
      </c>
      <c r="H3919" s="0" t="str">
        <f aca="false">gait_events!E3122</f>
        <v>IC</v>
      </c>
      <c r="I3919" s="0" t="n">
        <f aca="false">IF(gait_events!F3122&lt;&gt;"",gait_events!F3122,NA())</f>
        <v>678</v>
      </c>
      <c r="J3919" s="0" t="n">
        <f aca="false">IF(gait_events!G3122&lt;&gt;"",gait_events!G3122,NA())</f>
        <v>693</v>
      </c>
      <c r="K3919" s="0" t="n">
        <f aca="false">I3919-J3919</f>
        <v>-15</v>
      </c>
      <c r="L3919" s="0" t="n">
        <f aca="false">K3919*5</f>
        <v>-75</v>
      </c>
      <c r="M3919" s="0" t="n">
        <f aca="false">IF(NOT(ISNA(I3919)),1,0)</f>
        <v>1</v>
      </c>
      <c r="N3919" s="0" t="n">
        <f aca="false">IF(NOT(ISNA(J3919)),1,0)</f>
        <v>1</v>
      </c>
      <c r="O3919" s="0" t="n">
        <f aca="false">IF(AND(NOT(ISNA(I3919)),NOT(ISNA(J3919))),1,0)</f>
        <v>1</v>
      </c>
      <c r="P3919" s="0" t="n">
        <f aca="false">IF(AND(NOT(ISNA(I3919)),ISNA(J3919)),1,0)</f>
        <v>0</v>
      </c>
      <c r="Q3919" s="0" t="n">
        <f aca="false">IF(AND(ISNA(I3919),NOT(ISNA(J3919))),1,0)</f>
        <v>0</v>
      </c>
      <c r="R3919" s="0" t="n">
        <f aca="false">IF(SUM(O3919:Q3919)&lt;&gt;1,"ERROR",1)</f>
        <v>1</v>
      </c>
    </row>
    <row r="3920" customFormat="false" ht="12.8" hidden="false" customHeight="false" outlineLevel="0" collapsed="false">
      <c r="A3920" s="0" t="str">
        <f aca="false">gait_events!B3123</f>
        <v>pp079</v>
      </c>
      <c r="B3920" s="0" t="str">
        <f aca="false">VLOOKUP(A3920,participants!A:B,2,0)</f>
        <v>M</v>
      </c>
      <c r="C3920" s="0" t="n">
        <f aca="false">VLOOKUP(A3920,participants!A:C,3,0)</f>
        <v>81</v>
      </c>
      <c r="D3920" s="0" t="str">
        <f aca="false">VLOOKUP(A3920,participants!A:F,6,0)</f>
        <v>OA</v>
      </c>
      <c r="E3920" s="0" t="str">
        <f aca="false">IF(LEN(SUBSTITUTE(gait_events!C3123,"_run-",""))&lt;&gt;LEN(gait_events!C3123),LEFT(RIGHT(gait_events!C3123,LEN(gait_events!C3123)-19),FIND("_run-",RIGHT(gait_events!C3123,LEN(gait_events!C3123)-19),1)-1),RIGHT(gait_events!C3123,LEN(gait_events!C3123)-19))</f>
        <v>Slow</v>
      </c>
      <c r="F3920" s="0" t="str">
        <f aca="false">IF(LEN(SUBSTITUTE(gait_events!C3123,"_run-",""))&lt;&gt;LEN(gait_events!C3123),RIGHT(gait_events!C3123,LEN(gait_events!C3123)-FIND("_run-",gait_events!C3123,1)-4),"")</f>
        <v/>
      </c>
      <c r="G3920" s="0" t="str">
        <f aca="false">gait_events!D3123</f>
        <v>right_ankle</v>
      </c>
      <c r="H3920" s="0" t="str">
        <f aca="false">gait_events!E3123</f>
        <v>IC</v>
      </c>
      <c r="I3920" s="0" t="n">
        <f aca="false">IF(gait_events!F3123&lt;&gt;"",gait_events!F3123,NA())</f>
        <v>943</v>
      </c>
      <c r="J3920" s="0" t="n">
        <f aca="false">IF(gait_events!G3123&lt;&gt;"",gait_events!G3123,NA())</f>
        <v>962</v>
      </c>
      <c r="K3920" s="0" t="n">
        <f aca="false">I3920-J3920</f>
        <v>-19</v>
      </c>
      <c r="L3920" s="0" t="n">
        <f aca="false">K3920*5</f>
        <v>-95</v>
      </c>
      <c r="M3920" s="0" t="n">
        <f aca="false">IF(NOT(ISNA(I3920)),1,0)</f>
        <v>1</v>
      </c>
      <c r="N3920" s="0" t="n">
        <f aca="false">IF(NOT(ISNA(J3920)),1,0)</f>
        <v>1</v>
      </c>
      <c r="O3920" s="0" t="n">
        <f aca="false">IF(AND(NOT(ISNA(I3920)),NOT(ISNA(J3920))),1,0)</f>
        <v>1</v>
      </c>
      <c r="P3920" s="0" t="n">
        <f aca="false">IF(AND(NOT(ISNA(I3920)),ISNA(J3920)),1,0)</f>
        <v>0</v>
      </c>
      <c r="Q3920" s="0" t="n">
        <f aca="false">IF(AND(ISNA(I3920),NOT(ISNA(J3920))),1,0)</f>
        <v>0</v>
      </c>
      <c r="R3920" s="0" t="n">
        <f aca="false">IF(SUM(O3920:Q3920)&lt;&gt;1,"ERROR",1)</f>
        <v>1</v>
      </c>
    </row>
    <row r="3921" customFormat="false" ht="12.8" hidden="false" customHeight="false" outlineLevel="0" collapsed="false">
      <c r="A3921" s="0" t="str">
        <f aca="false">gait_events!B3124</f>
        <v>pp079</v>
      </c>
      <c r="B3921" s="0" t="str">
        <f aca="false">VLOOKUP(A3921,participants!A:B,2,0)</f>
        <v>M</v>
      </c>
      <c r="C3921" s="0" t="n">
        <f aca="false">VLOOKUP(A3921,participants!A:C,3,0)</f>
        <v>81</v>
      </c>
      <c r="D3921" s="0" t="str">
        <f aca="false">VLOOKUP(A3921,participants!A:F,6,0)</f>
        <v>OA</v>
      </c>
      <c r="E3921" s="0" t="str">
        <f aca="false">IF(LEN(SUBSTITUTE(gait_events!C3124,"_run-",""))&lt;&gt;LEN(gait_events!C3124),LEFT(RIGHT(gait_events!C3124,LEN(gait_events!C3124)-19),FIND("_run-",RIGHT(gait_events!C3124,LEN(gait_events!C3124)-19),1)-1),RIGHT(gait_events!C3124,LEN(gait_events!C3124)-19))</f>
        <v>Slow</v>
      </c>
      <c r="F3921" s="0" t="str">
        <f aca="false">IF(LEN(SUBSTITUTE(gait_events!C3124,"_run-",""))&lt;&gt;LEN(gait_events!C3124),RIGHT(gait_events!C3124,LEN(gait_events!C3124)-FIND("_run-",gait_events!C3124,1)-4),"")</f>
        <v/>
      </c>
      <c r="G3921" s="0" t="str">
        <f aca="false">gait_events!D3124</f>
        <v>right_ankle</v>
      </c>
      <c r="H3921" s="0" t="str">
        <f aca="false">gait_events!E3124</f>
        <v>FC</v>
      </c>
      <c r="I3921" s="0" t="n">
        <f aca="false">IF(gait_events!F3124&lt;&gt;"",gait_events!F3124,NA())</f>
        <v>74</v>
      </c>
      <c r="J3921" s="0" t="n">
        <f aca="false">IF(gait_events!G3124&lt;&gt;"",gait_events!G3124,NA())</f>
        <v>84</v>
      </c>
      <c r="K3921" s="0" t="n">
        <f aca="false">I3921-J3921</f>
        <v>-10</v>
      </c>
      <c r="L3921" s="0" t="n">
        <f aca="false">K3921*5</f>
        <v>-50</v>
      </c>
      <c r="M3921" s="0" t="n">
        <f aca="false">IF(NOT(ISNA(I3921)),1,0)</f>
        <v>1</v>
      </c>
      <c r="N3921" s="0" t="n">
        <f aca="false">IF(NOT(ISNA(J3921)),1,0)</f>
        <v>1</v>
      </c>
      <c r="O3921" s="0" t="n">
        <f aca="false">IF(AND(NOT(ISNA(I3921)),NOT(ISNA(J3921))),1,0)</f>
        <v>1</v>
      </c>
      <c r="P3921" s="0" t="n">
        <f aca="false">IF(AND(NOT(ISNA(I3921)),ISNA(J3921)),1,0)</f>
        <v>0</v>
      </c>
      <c r="Q3921" s="0" t="n">
        <f aca="false">IF(AND(ISNA(I3921),NOT(ISNA(J3921))),1,0)</f>
        <v>0</v>
      </c>
      <c r="R3921" s="0" t="n">
        <f aca="false">IF(SUM(O3921:Q3921)&lt;&gt;1,"ERROR",1)</f>
        <v>1</v>
      </c>
    </row>
    <row r="3922" customFormat="false" ht="12.8" hidden="false" customHeight="false" outlineLevel="0" collapsed="false">
      <c r="A3922" s="0" t="str">
        <f aca="false">gait_events!B3125</f>
        <v>pp079</v>
      </c>
      <c r="B3922" s="0" t="str">
        <f aca="false">VLOOKUP(A3922,participants!A:B,2,0)</f>
        <v>M</v>
      </c>
      <c r="C3922" s="0" t="n">
        <f aca="false">VLOOKUP(A3922,participants!A:C,3,0)</f>
        <v>81</v>
      </c>
      <c r="D3922" s="0" t="str">
        <f aca="false">VLOOKUP(A3922,participants!A:F,6,0)</f>
        <v>OA</v>
      </c>
      <c r="E3922" s="0" t="str">
        <f aca="false">IF(LEN(SUBSTITUTE(gait_events!C3125,"_run-",""))&lt;&gt;LEN(gait_events!C3125),LEFT(RIGHT(gait_events!C3125,LEN(gait_events!C3125)-19),FIND("_run-",RIGHT(gait_events!C3125,LEN(gait_events!C3125)-19),1)-1),RIGHT(gait_events!C3125,LEN(gait_events!C3125)-19))</f>
        <v>Slow</v>
      </c>
      <c r="F3922" s="0" t="str">
        <f aca="false">IF(LEN(SUBSTITUTE(gait_events!C3125,"_run-",""))&lt;&gt;LEN(gait_events!C3125),RIGHT(gait_events!C3125,LEN(gait_events!C3125)-FIND("_run-",gait_events!C3125,1)-4),"")</f>
        <v/>
      </c>
      <c r="G3922" s="0" t="str">
        <f aca="false">gait_events!D3125</f>
        <v>right_ankle</v>
      </c>
      <c r="H3922" s="0" t="str">
        <f aca="false">gait_events!E3125</f>
        <v>FC</v>
      </c>
      <c r="I3922" s="0" t="n">
        <f aca="false">IF(gait_events!F3125&lt;&gt;"",gait_events!F3125,NA())</f>
        <v>328</v>
      </c>
      <c r="J3922" s="0" t="n">
        <f aca="false">IF(gait_events!G3125&lt;&gt;"",gait_events!G3125,NA())</f>
        <v>337</v>
      </c>
      <c r="K3922" s="0" t="n">
        <f aca="false">I3922-J3922</f>
        <v>-9</v>
      </c>
      <c r="L3922" s="0" t="n">
        <f aca="false">K3922*5</f>
        <v>-45</v>
      </c>
      <c r="M3922" s="0" t="n">
        <f aca="false">IF(NOT(ISNA(I3922)),1,0)</f>
        <v>1</v>
      </c>
      <c r="N3922" s="0" t="n">
        <f aca="false">IF(NOT(ISNA(J3922)),1,0)</f>
        <v>1</v>
      </c>
      <c r="O3922" s="0" t="n">
        <f aca="false">IF(AND(NOT(ISNA(I3922)),NOT(ISNA(J3922))),1,0)</f>
        <v>1</v>
      </c>
      <c r="P3922" s="0" t="n">
        <f aca="false">IF(AND(NOT(ISNA(I3922)),ISNA(J3922)),1,0)</f>
        <v>0</v>
      </c>
      <c r="Q3922" s="0" t="n">
        <f aca="false">IF(AND(ISNA(I3922),NOT(ISNA(J3922))),1,0)</f>
        <v>0</v>
      </c>
      <c r="R3922" s="0" t="n">
        <f aca="false">IF(SUM(O3922:Q3922)&lt;&gt;1,"ERROR",1)</f>
        <v>1</v>
      </c>
    </row>
    <row r="3923" customFormat="false" ht="12.8" hidden="false" customHeight="false" outlineLevel="0" collapsed="false">
      <c r="A3923" s="0" t="str">
        <f aca="false">gait_events!B3126</f>
        <v>pp079</v>
      </c>
      <c r="B3923" s="0" t="str">
        <f aca="false">VLOOKUP(A3923,participants!A:B,2,0)</f>
        <v>M</v>
      </c>
      <c r="C3923" s="0" t="n">
        <f aca="false">VLOOKUP(A3923,participants!A:C,3,0)</f>
        <v>81</v>
      </c>
      <c r="D3923" s="0" t="str">
        <f aca="false">VLOOKUP(A3923,participants!A:F,6,0)</f>
        <v>OA</v>
      </c>
      <c r="E3923" s="0" t="str">
        <f aca="false">IF(LEN(SUBSTITUTE(gait_events!C3126,"_run-",""))&lt;&gt;LEN(gait_events!C3126),LEFT(RIGHT(gait_events!C3126,LEN(gait_events!C3126)-19),FIND("_run-",RIGHT(gait_events!C3126,LEN(gait_events!C3126)-19),1)-1),RIGHT(gait_events!C3126,LEN(gait_events!C3126)-19))</f>
        <v>Slow</v>
      </c>
      <c r="F3923" s="0" t="str">
        <f aca="false">IF(LEN(SUBSTITUTE(gait_events!C3126,"_run-",""))&lt;&gt;LEN(gait_events!C3126),RIGHT(gait_events!C3126,LEN(gait_events!C3126)-FIND("_run-",gait_events!C3126,1)-4),"")</f>
        <v/>
      </c>
      <c r="G3923" s="0" t="str">
        <f aca="false">gait_events!D3126</f>
        <v>right_ankle</v>
      </c>
      <c r="H3923" s="0" t="str">
        <f aca="false">gait_events!E3126</f>
        <v>FC</v>
      </c>
      <c r="I3923" s="0" t="n">
        <f aca="false">IF(gait_events!F3126&lt;&gt;"",gait_events!F3126,NA())</f>
        <v>591</v>
      </c>
      <c r="J3923" s="0" t="n">
        <f aca="false">IF(gait_events!G3126&lt;&gt;"",gait_events!G3126,NA())</f>
        <v>599</v>
      </c>
      <c r="K3923" s="0" t="n">
        <f aca="false">I3923-J3923</f>
        <v>-8</v>
      </c>
      <c r="L3923" s="0" t="n">
        <f aca="false">K3923*5</f>
        <v>-40</v>
      </c>
      <c r="M3923" s="0" t="n">
        <f aca="false">IF(NOT(ISNA(I3923)),1,0)</f>
        <v>1</v>
      </c>
      <c r="N3923" s="0" t="n">
        <f aca="false">IF(NOT(ISNA(J3923)),1,0)</f>
        <v>1</v>
      </c>
      <c r="O3923" s="0" t="n">
        <f aca="false">IF(AND(NOT(ISNA(I3923)),NOT(ISNA(J3923))),1,0)</f>
        <v>1</v>
      </c>
      <c r="P3923" s="0" t="n">
        <f aca="false">IF(AND(NOT(ISNA(I3923)),ISNA(J3923)),1,0)</f>
        <v>0</v>
      </c>
      <c r="Q3923" s="0" t="n">
        <f aca="false">IF(AND(ISNA(I3923),NOT(ISNA(J3923))),1,0)</f>
        <v>0</v>
      </c>
      <c r="R3923" s="0" t="n">
        <f aca="false">IF(SUM(O3923:Q3923)&lt;&gt;1,"ERROR",1)</f>
        <v>1</v>
      </c>
    </row>
    <row r="3924" customFormat="false" ht="12.8" hidden="false" customHeight="false" outlineLevel="0" collapsed="false">
      <c r="A3924" s="0" t="str">
        <f aca="false">gait_events!B3127</f>
        <v>pp079</v>
      </c>
      <c r="B3924" s="0" t="str">
        <f aca="false">VLOOKUP(A3924,participants!A:B,2,0)</f>
        <v>M</v>
      </c>
      <c r="C3924" s="0" t="n">
        <f aca="false">VLOOKUP(A3924,participants!A:C,3,0)</f>
        <v>81</v>
      </c>
      <c r="D3924" s="0" t="str">
        <f aca="false">VLOOKUP(A3924,participants!A:F,6,0)</f>
        <v>OA</v>
      </c>
      <c r="E3924" s="0" t="str">
        <f aca="false">IF(LEN(SUBSTITUTE(gait_events!C3127,"_run-",""))&lt;&gt;LEN(gait_events!C3127),LEFT(RIGHT(gait_events!C3127,LEN(gait_events!C3127)-19),FIND("_run-",RIGHT(gait_events!C3127,LEN(gait_events!C3127)-19),1)-1),RIGHT(gait_events!C3127,LEN(gait_events!C3127)-19))</f>
        <v>Slow</v>
      </c>
      <c r="F3924" s="0" t="str">
        <f aca="false">IF(LEN(SUBSTITUTE(gait_events!C3127,"_run-",""))&lt;&gt;LEN(gait_events!C3127),RIGHT(gait_events!C3127,LEN(gait_events!C3127)-FIND("_run-",gait_events!C3127,1)-4),"")</f>
        <v/>
      </c>
      <c r="G3924" s="0" t="str">
        <f aca="false">gait_events!D3127</f>
        <v>right_ankle</v>
      </c>
      <c r="H3924" s="0" t="str">
        <f aca="false">gait_events!E3127</f>
        <v>FC</v>
      </c>
      <c r="I3924" s="0" t="n">
        <f aca="false">IF(gait_events!F3127&lt;&gt;"",gait_events!F3127,NA())</f>
        <v>854</v>
      </c>
      <c r="J3924" s="0" t="n">
        <f aca="false">IF(gait_events!G3127&lt;&gt;"",gait_events!G3127,NA())</f>
        <v>863</v>
      </c>
      <c r="K3924" s="0" t="n">
        <f aca="false">I3924-J3924</f>
        <v>-9</v>
      </c>
      <c r="L3924" s="0" t="n">
        <f aca="false">K3924*5</f>
        <v>-45</v>
      </c>
      <c r="M3924" s="0" t="n">
        <f aca="false">IF(NOT(ISNA(I3924)),1,0)</f>
        <v>1</v>
      </c>
      <c r="N3924" s="0" t="n">
        <f aca="false">IF(NOT(ISNA(J3924)),1,0)</f>
        <v>1</v>
      </c>
      <c r="O3924" s="0" t="n">
        <f aca="false">IF(AND(NOT(ISNA(I3924)),NOT(ISNA(J3924))),1,0)</f>
        <v>1</v>
      </c>
      <c r="P3924" s="0" t="n">
        <f aca="false">IF(AND(NOT(ISNA(I3924)),ISNA(J3924)),1,0)</f>
        <v>0</v>
      </c>
      <c r="Q3924" s="0" t="n">
        <f aca="false">IF(AND(ISNA(I3924),NOT(ISNA(J3924))),1,0)</f>
        <v>0</v>
      </c>
      <c r="R3924" s="0" t="n">
        <f aca="false">IF(SUM(O3924:Q3924)&lt;&gt;1,"ERROR",1)</f>
        <v>1</v>
      </c>
    </row>
    <row r="3925" customFormat="false" ht="12.8" hidden="false" customHeight="false" outlineLevel="0" collapsed="false">
      <c r="A3925" s="0" t="str">
        <f aca="false">gait_events!B3128</f>
        <v>pp079</v>
      </c>
      <c r="B3925" s="0" t="str">
        <f aca="false">VLOOKUP(A3925,participants!A:B,2,0)</f>
        <v>M</v>
      </c>
      <c r="C3925" s="0" t="n">
        <f aca="false">VLOOKUP(A3925,participants!A:C,3,0)</f>
        <v>81</v>
      </c>
      <c r="D3925" s="0" t="str">
        <f aca="false">VLOOKUP(A3925,participants!A:F,6,0)</f>
        <v>OA</v>
      </c>
      <c r="E3925" s="0" t="str">
        <f aca="false">IF(LEN(SUBSTITUTE(gait_events!C3128,"_run-",""))&lt;&gt;LEN(gait_events!C3128),LEFT(RIGHT(gait_events!C3128,LEN(gait_events!C3128)-19),FIND("_run-",RIGHT(gait_events!C3128,LEN(gait_events!C3128)-19),1)-1),RIGHT(gait_events!C3128,LEN(gait_events!C3128)-19))</f>
        <v>Slow</v>
      </c>
      <c r="F3925" s="0" t="str">
        <f aca="false">IF(LEN(SUBSTITUTE(gait_events!C3128,"_run-",""))&lt;&gt;LEN(gait_events!C3128),RIGHT(gait_events!C3128,LEN(gait_events!C3128)-FIND("_run-",gait_events!C3128,1)-4),"")</f>
        <v/>
      </c>
      <c r="G3925" s="0" t="str">
        <f aca="false">gait_events!D3128</f>
        <v>right_ankle</v>
      </c>
      <c r="H3925" s="0" t="str">
        <f aca="false">gait_events!E3128</f>
        <v>FC</v>
      </c>
      <c r="I3925" s="0" t="n">
        <f aca="false">IF(gait_events!F3128&lt;&gt;"",gait_events!F3128,NA())</f>
        <v>1144</v>
      </c>
      <c r="J3925" s="0" t="n">
        <f aca="false">IF(gait_events!G3128&lt;&gt;"",gait_events!G3128,NA())</f>
        <v>1153</v>
      </c>
      <c r="K3925" s="0" t="n">
        <f aca="false">I3925-J3925</f>
        <v>-9</v>
      </c>
      <c r="L3925" s="0" t="n">
        <f aca="false">K3925*5</f>
        <v>-45</v>
      </c>
      <c r="M3925" s="0" t="n">
        <f aca="false">IF(NOT(ISNA(I3925)),1,0)</f>
        <v>1</v>
      </c>
      <c r="N3925" s="0" t="n">
        <f aca="false">IF(NOT(ISNA(J3925)),1,0)</f>
        <v>1</v>
      </c>
      <c r="O3925" s="0" t="n">
        <f aca="false">IF(AND(NOT(ISNA(I3925)),NOT(ISNA(J3925))),1,0)</f>
        <v>1</v>
      </c>
      <c r="P3925" s="0" t="n">
        <f aca="false">IF(AND(NOT(ISNA(I3925)),ISNA(J3925)),1,0)</f>
        <v>0</v>
      </c>
      <c r="Q3925" s="0" t="n">
        <f aca="false">IF(AND(ISNA(I3925),NOT(ISNA(J3925))),1,0)</f>
        <v>0</v>
      </c>
      <c r="R3925" s="0" t="n">
        <f aca="false">IF(SUM(O3925:Q3925)&lt;&gt;1,"ERROR",1)</f>
        <v>1</v>
      </c>
    </row>
    <row r="3926" customFormat="false" ht="12.8" hidden="false" customHeight="false" outlineLevel="0" collapsed="false">
      <c r="A3926" s="0" t="str">
        <f aca="false">gait_events!B3129</f>
        <v>pp079</v>
      </c>
      <c r="B3926" s="0" t="str">
        <f aca="false">VLOOKUP(A3926,participants!A:B,2,0)</f>
        <v>M</v>
      </c>
      <c r="C3926" s="0" t="n">
        <f aca="false">VLOOKUP(A3926,participants!A:C,3,0)</f>
        <v>81</v>
      </c>
      <c r="D3926" s="0" t="str">
        <f aca="false">VLOOKUP(A3926,participants!A:F,6,0)</f>
        <v>OA</v>
      </c>
      <c r="E3926" s="0" t="str">
        <f aca="false">IF(LEN(SUBSTITUTE(gait_events!C3129,"_run-",""))&lt;&gt;LEN(gait_events!C3129),LEFT(RIGHT(gait_events!C3129,LEN(gait_events!C3129)-19),FIND("_run-",RIGHT(gait_events!C3129,LEN(gait_events!C3129)-19),1)-1),RIGHT(gait_events!C3129,LEN(gait_events!C3129)-19))</f>
        <v>Slow</v>
      </c>
      <c r="F3926" s="0" t="str">
        <f aca="false">IF(LEN(SUBSTITUTE(gait_events!C3129,"_run-",""))&lt;&gt;LEN(gait_events!C3129),RIGHT(gait_events!C3129,LEN(gait_events!C3129)-FIND("_run-",gait_events!C3129,1)-4),"")</f>
        <v/>
      </c>
      <c r="G3926" s="0" t="str">
        <f aca="false">gait_events!D3129</f>
        <v>left_shank</v>
      </c>
      <c r="H3926" s="0" t="str">
        <f aca="false">gait_events!E3129</f>
        <v>IC</v>
      </c>
      <c r="I3926" s="0" t="n">
        <f aca="false">IF(gait_events!F3129&lt;&gt;"",gait_events!F3129,NA())</f>
        <v>40</v>
      </c>
      <c r="J3926" s="0" t="n">
        <f aca="false">IF(gait_events!G3129&lt;&gt;"",gait_events!G3129,NA())</f>
        <v>46</v>
      </c>
      <c r="K3926" s="0" t="n">
        <f aca="false">I3926-J3926</f>
        <v>-6</v>
      </c>
      <c r="L3926" s="0" t="n">
        <f aca="false">K3926*5</f>
        <v>-30</v>
      </c>
      <c r="M3926" s="0" t="n">
        <f aca="false">IF(NOT(ISNA(I3926)),1,0)</f>
        <v>1</v>
      </c>
      <c r="N3926" s="0" t="n">
        <f aca="false">IF(NOT(ISNA(J3926)),1,0)</f>
        <v>1</v>
      </c>
      <c r="O3926" s="0" t="n">
        <f aca="false">IF(AND(NOT(ISNA(I3926)),NOT(ISNA(J3926))),1,0)</f>
        <v>1</v>
      </c>
      <c r="P3926" s="0" t="n">
        <f aca="false">IF(AND(NOT(ISNA(I3926)),ISNA(J3926)),1,0)</f>
        <v>0</v>
      </c>
      <c r="Q3926" s="0" t="n">
        <f aca="false">IF(AND(ISNA(I3926),NOT(ISNA(J3926))),1,0)</f>
        <v>0</v>
      </c>
      <c r="R3926" s="0" t="n">
        <f aca="false">IF(SUM(O3926:Q3926)&lt;&gt;1,"ERROR",1)</f>
        <v>1</v>
      </c>
    </row>
    <row r="3927" customFormat="false" ht="12.8" hidden="false" customHeight="false" outlineLevel="0" collapsed="false">
      <c r="A3927" s="0" t="str">
        <f aca="false">gait_events!B3130</f>
        <v>pp079</v>
      </c>
      <c r="B3927" s="0" t="str">
        <f aca="false">VLOOKUP(A3927,participants!A:B,2,0)</f>
        <v>M</v>
      </c>
      <c r="C3927" s="0" t="n">
        <f aca="false">VLOOKUP(A3927,participants!A:C,3,0)</f>
        <v>81</v>
      </c>
      <c r="D3927" s="0" t="str">
        <f aca="false">VLOOKUP(A3927,participants!A:F,6,0)</f>
        <v>OA</v>
      </c>
      <c r="E3927" s="0" t="str">
        <f aca="false">IF(LEN(SUBSTITUTE(gait_events!C3130,"_run-",""))&lt;&gt;LEN(gait_events!C3130),LEFT(RIGHT(gait_events!C3130,LEN(gait_events!C3130)-19),FIND("_run-",RIGHT(gait_events!C3130,LEN(gait_events!C3130)-19),1)-1),RIGHT(gait_events!C3130,LEN(gait_events!C3130)-19))</f>
        <v>Slow</v>
      </c>
      <c r="F3927" s="0" t="str">
        <f aca="false">IF(LEN(SUBSTITUTE(gait_events!C3130,"_run-",""))&lt;&gt;LEN(gait_events!C3130),RIGHT(gait_events!C3130,LEN(gait_events!C3130)-FIND("_run-",gait_events!C3130,1)-4),"")</f>
        <v/>
      </c>
      <c r="G3927" s="0" t="str">
        <f aca="false">gait_events!D3130</f>
        <v>left_shank</v>
      </c>
      <c r="H3927" s="0" t="str">
        <f aca="false">gait_events!E3130</f>
        <v>IC</v>
      </c>
      <c r="I3927" s="0" t="n">
        <f aca="false">IF(gait_events!F3130&lt;&gt;"",gait_events!F3130,NA())</f>
        <v>299</v>
      </c>
      <c r="J3927" s="0" t="n">
        <f aca="false">IF(gait_events!G3130&lt;&gt;"",gait_events!G3130,NA())</f>
        <v>308</v>
      </c>
      <c r="K3927" s="0" t="n">
        <f aca="false">I3927-J3927</f>
        <v>-9</v>
      </c>
      <c r="L3927" s="0" t="n">
        <f aca="false">K3927*5</f>
        <v>-45</v>
      </c>
      <c r="M3927" s="0" t="n">
        <f aca="false">IF(NOT(ISNA(I3927)),1,0)</f>
        <v>1</v>
      </c>
      <c r="N3927" s="0" t="n">
        <f aca="false">IF(NOT(ISNA(J3927)),1,0)</f>
        <v>1</v>
      </c>
      <c r="O3927" s="0" t="n">
        <f aca="false">IF(AND(NOT(ISNA(I3927)),NOT(ISNA(J3927))),1,0)</f>
        <v>1</v>
      </c>
      <c r="P3927" s="0" t="n">
        <f aca="false">IF(AND(NOT(ISNA(I3927)),ISNA(J3927)),1,0)</f>
        <v>0</v>
      </c>
      <c r="Q3927" s="0" t="n">
        <f aca="false">IF(AND(ISNA(I3927),NOT(ISNA(J3927))),1,0)</f>
        <v>0</v>
      </c>
      <c r="R3927" s="0" t="n">
        <f aca="false">IF(SUM(O3927:Q3927)&lt;&gt;1,"ERROR",1)</f>
        <v>1</v>
      </c>
    </row>
    <row r="3928" customFormat="false" ht="12.8" hidden="false" customHeight="false" outlineLevel="0" collapsed="false">
      <c r="A3928" s="0" t="str">
        <f aca="false">gait_events!B3131</f>
        <v>pp079</v>
      </c>
      <c r="B3928" s="0" t="str">
        <f aca="false">VLOOKUP(A3928,participants!A:B,2,0)</f>
        <v>M</v>
      </c>
      <c r="C3928" s="0" t="n">
        <f aca="false">VLOOKUP(A3928,participants!A:C,3,0)</f>
        <v>81</v>
      </c>
      <c r="D3928" s="0" t="str">
        <f aca="false">VLOOKUP(A3928,participants!A:F,6,0)</f>
        <v>OA</v>
      </c>
      <c r="E3928" s="0" t="str">
        <f aca="false">IF(LEN(SUBSTITUTE(gait_events!C3131,"_run-",""))&lt;&gt;LEN(gait_events!C3131),LEFT(RIGHT(gait_events!C3131,LEN(gait_events!C3131)-19),FIND("_run-",RIGHT(gait_events!C3131,LEN(gait_events!C3131)-19),1)-1),RIGHT(gait_events!C3131,LEN(gait_events!C3131)-19))</f>
        <v>Slow</v>
      </c>
      <c r="F3928" s="0" t="str">
        <f aca="false">IF(LEN(SUBSTITUTE(gait_events!C3131,"_run-",""))&lt;&gt;LEN(gait_events!C3131),RIGHT(gait_events!C3131,LEN(gait_events!C3131)-FIND("_run-",gait_events!C3131,1)-4),"")</f>
        <v/>
      </c>
      <c r="G3928" s="0" t="str">
        <f aca="false">gait_events!D3131</f>
        <v>left_shank</v>
      </c>
      <c r="H3928" s="0" t="str">
        <f aca="false">gait_events!E3131</f>
        <v>IC</v>
      </c>
      <c r="I3928" s="0" t="n">
        <f aca="false">IF(gait_events!F3131&lt;&gt;"",gait_events!F3131,NA())</f>
        <v>559</v>
      </c>
      <c r="J3928" s="0" t="n">
        <f aca="false">IF(gait_events!G3131&lt;&gt;"",gait_events!G3131,NA())</f>
        <v>566</v>
      </c>
      <c r="K3928" s="0" t="n">
        <f aca="false">I3928-J3928</f>
        <v>-7</v>
      </c>
      <c r="L3928" s="0" t="n">
        <f aca="false">K3928*5</f>
        <v>-35</v>
      </c>
      <c r="M3928" s="0" t="n">
        <f aca="false">IF(NOT(ISNA(I3928)),1,0)</f>
        <v>1</v>
      </c>
      <c r="N3928" s="0" t="n">
        <f aca="false">IF(NOT(ISNA(J3928)),1,0)</f>
        <v>1</v>
      </c>
      <c r="O3928" s="0" t="n">
        <f aca="false">IF(AND(NOT(ISNA(I3928)),NOT(ISNA(J3928))),1,0)</f>
        <v>1</v>
      </c>
      <c r="P3928" s="0" t="n">
        <f aca="false">IF(AND(NOT(ISNA(I3928)),ISNA(J3928)),1,0)</f>
        <v>0</v>
      </c>
      <c r="Q3928" s="0" t="n">
        <f aca="false">IF(AND(ISNA(I3928),NOT(ISNA(J3928))),1,0)</f>
        <v>0</v>
      </c>
      <c r="R3928" s="0" t="n">
        <f aca="false">IF(SUM(O3928:Q3928)&lt;&gt;1,"ERROR",1)</f>
        <v>1</v>
      </c>
    </row>
    <row r="3929" customFormat="false" ht="12.8" hidden="false" customHeight="false" outlineLevel="0" collapsed="false">
      <c r="A3929" s="0" t="str">
        <f aca="false">gait_events!B3132</f>
        <v>pp079</v>
      </c>
      <c r="B3929" s="0" t="str">
        <f aca="false">VLOOKUP(A3929,participants!A:B,2,0)</f>
        <v>M</v>
      </c>
      <c r="C3929" s="0" t="n">
        <f aca="false">VLOOKUP(A3929,participants!A:C,3,0)</f>
        <v>81</v>
      </c>
      <c r="D3929" s="0" t="str">
        <f aca="false">VLOOKUP(A3929,participants!A:F,6,0)</f>
        <v>OA</v>
      </c>
      <c r="E3929" s="0" t="str">
        <f aca="false">IF(LEN(SUBSTITUTE(gait_events!C3132,"_run-",""))&lt;&gt;LEN(gait_events!C3132),LEFT(RIGHT(gait_events!C3132,LEN(gait_events!C3132)-19),FIND("_run-",RIGHT(gait_events!C3132,LEN(gait_events!C3132)-19),1)-1),RIGHT(gait_events!C3132,LEN(gait_events!C3132)-19))</f>
        <v>Slow</v>
      </c>
      <c r="F3929" s="0" t="str">
        <f aca="false">IF(LEN(SUBSTITUTE(gait_events!C3132,"_run-",""))&lt;&gt;LEN(gait_events!C3132),RIGHT(gait_events!C3132,LEN(gait_events!C3132)-FIND("_run-",gait_events!C3132,1)-4),"")</f>
        <v/>
      </c>
      <c r="G3929" s="0" t="str">
        <f aca="false">gait_events!D3132</f>
        <v>left_shank</v>
      </c>
      <c r="H3929" s="0" t="str">
        <f aca="false">gait_events!E3132</f>
        <v>IC</v>
      </c>
      <c r="I3929" s="0" t="n">
        <f aca="false">IF(gait_events!F3132&lt;&gt;"",gait_events!F3132,NA())</f>
        <v>804</v>
      </c>
      <c r="J3929" s="0" t="n">
        <f aca="false">IF(gait_events!G3132&lt;&gt;"",gait_events!G3132,NA())</f>
        <v>826</v>
      </c>
      <c r="K3929" s="0" t="n">
        <f aca="false">I3929-J3929</f>
        <v>-22</v>
      </c>
      <c r="L3929" s="0" t="n">
        <f aca="false">K3929*5</f>
        <v>-110</v>
      </c>
      <c r="M3929" s="0" t="n">
        <f aca="false">IF(NOT(ISNA(I3929)),1,0)</f>
        <v>1</v>
      </c>
      <c r="N3929" s="0" t="n">
        <f aca="false">IF(NOT(ISNA(J3929)),1,0)</f>
        <v>1</v>
      </c>
      <c r="O3929" s="0" t="n">
        <f aca="false">IF(AND(NOT(ISNA(I3929)),NOT(ISNA(J3929))),1,0)</f>
        <v>1</v>
      </c>
      <c r="P3929" s="0" t="n">
        <f aca="false">IF(AND(NOT(ISNA(I3929)),ISNA(J3929)),1,0)</f>
        <v>0</v>
      </c>
      <c r="Q3929" s="0" t="n">
        <f aca="false">IF(AND(ISNA(I3929),NOT(ISNA(J3929))),1,0)</f>
        <v>0</v>
      </c>
      <c r="R3929" s="0" t="n">
        <f aca="false">IF(SUM(O3929:Q3929)&lt;&gt;1,"ERROR",1)</f>
        <v>1</v>
      </c>
    </row>
    <row r="3930" customFormat="false" ht="12.8" hidden="false" customHeight="false" outlineLevel="0" collapsed="false">
      <c r="A3930" s="0" t="str">
        <f aca="false">gait_events!B3133</f>
        <v>pp079</v>
      </c>
      <c r="B3930" s="0" t="str">
        <f aca="false">VLOOKUP(A3930,participants!A:B,2,0)</f>
        <v>M</v>
      </c>
      <c r="C3930" s="0" t="n">
        <f aca="false">VLOOKUP(A3930,participants!A:C,3,0)</f>
        <v>81</v>
      </c>
      <c r="D3930" s="0" t="str">
        <f aca="false">VLOOKUP(A3930,participants!A:F,6,0)</f>
        <v>OA</v>
      </c>
      <c r="E3930" s="0" t="str">
        <f aca="false">IF(LEN(SUBSTITUTE(gait_events!C3133,"_run-",""))&lt;&gt;LEN(gait_events!C3133),LEFT(RIGHT(gait_events!C3133,LEN(gait_events!C3133)-19),FIND("_run-",RIGHT(gait_events!C3133,LEN(gait_events!C3133)-19),1)-1),RIGHT(gait_events!C3133,LEN(gait_events!C3133)-19))</f>
        <v>Slow</v>
      </c>
      <c r="F3930" s="0" t="str">
        <f aca="false">IF(LEN(SUBSTITUTE(gait_events!C3133,"_run-",""))&lt;&gt;LEN(gait_events!C3133),RIGHT(gait_events!C3133,LEN(gait_events!C3133)-FIND("_run-",gait_events!C3133,1)-4),"")</f>
        <v/>
      </c>
      <c r="G3930" s="0" t="str">
        <f aca="false">gait_events!D3133</f>
        <v>left_shank</v>
      </c>
      <c r="H3930" s="0" t="str">
        <f aca="false">gait_events!E3133</f>
        <v>IC</v>
      </c>
      <c r="I3930" s="0" t="n">
        <f aca="false">IF(gait_events!F3133&lt;&gt;"",gait_events!F3133,NA())</f>
        <v>1102</v>
      </c>
      <c r="J3930" s="0" t="n">
        <f aca="false">IF(gait_events!G3133&lt;&gt;"",gait_events!G3133,NA())</f>
        <v>1106</v>
      </c>
      <c r="K3930" s="0" t="n">
        <f aca="false">I3930-J3930</f>
        <v>-4</v>
      </c>
      <c r="L3930" s="0" t="n">
        <f aca="false">K3930*5</f>
        <v>-20</v>
      </c>
      <c r="M3930" s="0" t="n">
        <f aca="false">IF(NOT(ISNA(I3930)),1,0)</f>
        <v>1</v>
      </c>
      <c r="N3930" s="0" t="n">
        <f aca="false">IF(NOT(ISNA(J3930)),1,0)</f>
        <v>1</v>
      </c>
      <c r="O3930" s="0" t="n">
        <f aca="false">IF(AND(NOT(ISNA(I3930)),NOT(ISNA(J3930))),1,0)</f>
        <v>1</v>
      </c>
      <c r="P3930" s="0" t="n">
        <f aca="false">IF(AND(NOT(ISNA(I3930)),ISNA(J3930)),1,0)</f>
        <v>0</v>
      </c>
      <c r="Q3930" s="0" t="n">
        <f aca="false">IF(AND(ISNA(I3930),NOT(ISNA(J3930))),1,0)</f>
        <v>0</v>
      </c>
      <c r="R3930" s="0" t="n">
        <f aca="false">IF(SUM(O3930:Q3930)&lt;&gt;1,"ERROR",1)</f>
        <v>1</v>
      </c>
    </row>
    <row r="3931" customFormat="false" ht="12.8" hidden="false" customHeight="false" outlineLevel="0" collapsed="false">
      <c r="A3931" s="0" t="str">
        <f aca="false">gait_events!B3134</f>
        <v>pp079</v>
      </c>
      <c r="B3931" s="0" t="str">
        <f aca="false">VLOOKUP(A3931,participants!A:B,2,0)</f>
        <v>M</v>
      </c>
      <c r="C3931" s="0" t="n">
        <f aca="false">VLOOKUP(A3931,participants!A:C,3,0)</f>
        <v>81</v>
      </c>
      <c r="D3931" s="0" t="str">
        <f aca="false">VLOOKUP(A3931,participants!A:F,6,0)</f>
        <v>OA</v>
      </c>
      <c r="E3931" s="0" t="str">
        <f aca="false">IF(LEN(SUBSTITUTE(gait_events!C3134,"_run-",""))&lt;&gt;LEN(gait_events!C3134),LEFT(RIGHT(gait_events!C3134,LEN(gait_events!C3134)-19),FIND("_run-",RIGHT(gait_events!C3134,LEN(gait_events!C3134)-19),1)-1),RIGHT(gait_events!C3134,LEN(gait_events!C3134)-19))</f>
        <v>Slow</v>
      </c>
      <c r="F3931" s="0" t="str">
        <f aca="false">IF(LEN(SUBSTITUTE(gait_events!C3134,"_run-",""))&lt;&gt;LEN(gait_events!C3134),RIGHT(gait_events!C3134,LEN(gait_events!C3134)-FIND("_run-",gait_events!C3134,1)-4),"")</f>
        <v/>
      </c>
      <c r="G3931" s="0" t="str">
        <f aca="false">gait_events!D3134</f>
        <v>left_shank</v>
      </c>
      <c r="H3931" s="0" t="str">
        <f aca="false">gait_events!E3134</f>
        <v>FC</v>
      </c>
      <c r="I3931" s="0" t="n">
        <f aca="false">IF(gait_events!F3134&lt;&gt;"",gait_events!F3134,NA())</f>
        <v>199</v>
      </c>
      <c r="J3931" s="0" t="n">
        <f aca="false">IF(gait_events!G3134&lt;&gt;"",gait_events!G3134,NA())</f>
        <v>211</v>
      </c>
      <c r="K3931" s="0" t="n">
        <f aca="false">I3931-J3931</f>
        <v>-12</v>
      </c>
      <c r="L3931" s="0" t="n">
        <f aca="false">K3931*5</f>
        <v>-60</v>
      </c>
      <c r="M3931" s="0" t="n">
        <f aca="false">IF(NOT(ISNA(I3931)),1,0)</f>
        <v>1</v>
      </c>
      <c r="N3931" s="0" t="n">
        <f aca="false">IF(NOT(ISNA(J3931)),1,0)</f>
        <v>1</v>
      </c>
      <c r="O3931" s="0" t="n">
        <f aca="false">IF(AND(NOT(ISNA(I3931)),NOT(ISNA(J3931))),1,0)</f>
        <v>1</v>
      </c>
      <c r="P3931" s="0" t="n">
        <f aca="false">IF(AND(NOT(ISNA(I3931)),ISNA(J3931)),1,0)</f>
        <v>0</v>
      </c>
      <c r="Q3931" s="0" t="n">
        <f aca="false">IF(AND(ISNA(I3931),NOT(ISNA(J3931))),1,0)</f>
        <v>0</v>
      </c>
      <c r="R3931" s="0" t="n">
        <f aca="false">IF(SUM(O3931:Q3931)&lt;&gt;1,"ERROR",1)</f>
        <v>1</v>
      </c>
    </row>
    <row r="3932" customFormat="false" ht="12.8" hidden="false" customHeight="false" outlineLevel="0" collapsed="false">
      <c r="A3932" s="0" t="str">
        <f aca="false">gait_events!B3135</f>
        <v>pp079</v>
      </c>
      <c r="B3932" s="0" t="str">
        <f aca="false">VLOOKUP(A3932,participants!A:B,2,0)</f>
        <v>M</v>
      </c>
      <c r="C3932" s="0" t="n">
        <f aca="false">VLOOKUP(A3932,participants!A:C,3,0)</f>
        <v>81</v>
      </c>
      <c r="D3932" s="0" t="str">
        <f aca="false">VLOOKUP(A3932,participants!A:F,6,0)</f>
        <v>OA</v>
      </c>
      <c r="E3932" s="0" t="str">
        <f aca="false">IF(LEN(SUBSTITUTE(gait_events!C3135,"_run-",""))&lt;&gt;LEN(gait_events!C3135),LEFT(RIGHT(gait_events!C3135,LEN(gait_events!C3135)-19),FIND("_run-",RIGHT(gait_events!C3135,LEN(gait_events!C3135)-19),1)-1),RIGHT(gait_events!C3135,LEN(gait_events!C3135)-19))</f>
        <v>Slow</v>
      </c>
      <c r="F3932" s="0" t="str">
        <f aca="false">IF(LEN(SUBSTITUTE(gait_events!C3135,"_run-",""))&lt;&gt;LEN(gait_events!C3135),RIGHT(gait_events!C3135,LEN(gait_events!C3135)-FIND("_run-",gait_events!C3135,1)-4),"")</f>
        <v/>
      </c>
      <c r="G3932" s="0" t="str">
        <f aca="false">gait_events!D3135</f>
        <v>left_shank</v>
      </c>
      <c r="H3932" s="0" t="str">
        <f aca="false">gait_events!E3135</f>
        <v>FC</v>
      </c>
      <c r="I3932" s="0" t="n">
        <f aca="false">IF(gait_events!F3135&lt;&gt;"",gait_events!F3135,NA())</f>
        <v>454</v>
      </c>
      <c r="J3932" s="0" t="n">
        <f aca="false">IF(gait_events!G3135&lt;&gt;"",gait_events!G3135,NA())</f>
        <v>466</v>
      </c>
      <c r="K3932" s="0" t="n">
        <f aca="false">I3932-J3932</f>
        <v>-12</v>
      </c>
      <c r="L3932" s="0" t="n">
        <f aca="false">K3932*5</f>
        <v>-60</v>
      </c>
      <c r="M3932" s="0" t="n">
        <f aca="false">IF(NOT(ISNA(I3932)),1,0)</f>
        <v>1</v>
      </c>
      <c r="N3932" s="0" t="n">
        <f aca="false">IF(NOT(ISNA(J3932)),1,0)</f>
        <v>1</v>
      </c>
      <c r="O3932" s="0" t="n">
        <f aca="false">IF(AND(NOT(ISNA(I3932)),NOT(ISNA(J3932))),1,0)</f>
        <v>1</v>
      </c>
      <c r="P3932" s="0" t="n">
        <f aca="false">IF(AND(NOT(ISNA(I3932)),ISNA(J3932)),1,0)</f>
        <v>0</v>
      </c>
      <c r="Q3932" s="0" t="n">
        <f aca="false">IF(AND(ISNA(I3932),NOT(ISNA(J3932))),1,0)</f>
        <v>0</v>
      </c>
      <c r="R3932" s="0" t="n">
        <f aca="false">IF(SUM(O3932:Q3932)&lt;&gt;1,"ERROR",1)</f>
        <v>1</v>
      </c>
    </row>
    <row r="3933" customFormat="false" ht="12.8" hidden="false" customHeight="false" outlineLevel="0" collapsed="false">
      <c r="A3933" s="0" t="str">
        <f aca="false">gait_events!B3136</f>
        <v>pp079</v>
      </c>
      <c r="B3933" s="0" t="str">
        <f aca="false">VLOOKUP(A3933,participants!A:B,2,0)</f>
        <v>M</v>
      </c>
      <c r="C3933" s="0" t="n">
        <f aca="false">VLOOKUP(A3933,participants!A:C,3,0)</f>
        <v>81</v>
      </c>
      <c r="D3933" s="0" t="str">
        <f aca="false">VLOOKUP(A3933,participants!A:F,6,0)</f>
        <v>OA</v>
      </c>
      <c r="E3933" s="0" t="str">
        <f aca="false">IF(LEN(SUBSTITUTE(gait_events!C3136,"_run-",""))&lt;&gt;LEN(gait_events!C3136),LEFT(RIGHT(gait_events!C3136,LEN(gait_events!C3136)-19),FIND("_run-",RIGHT(gait_events!C3136,LEN(gait_events!C3136)-19),1)-1),RIGHT(gait_events!C3136,LEN(gait_events!C3136)-19))</f>
        <v>Slow</v>
      </c>
      <c r="F3933" s="0" t="str">
        <f aca="false">IF(LEN(SUBSTITUTE(gait_events!C3136,"_run-",""))&lt;&gt;LEN(gait_events!C3136),RIGHT(gait_events!C3136,LEN(gait_events!C3136)-FIND("_run-",gait_events!C3136,1)-4),"")</f>
        <v/>
      </c>
      <c r="G3933" s="0" t="str">
        <f aca="false">gait_events!D3136</f>
        <v>left_shank</v>
      </c>
      <c r="H3933" s="0" t="str">
        <f aca="false">gait_events!E3136</f>
        <v>FC</v>
      </c>
      <c r="I3933" s="0" t="n">
        <f aca="false">IF(gait_events!F3136&lt;&gt;"",gait_events!F3136,NA())</f>
        <v>717</v>
      </c>
      <c r="J3933" s="0" t="n">
        <f aca="false">IF(gait_events!G3136&lt;&gt;"",gait_events!G3136,NA())</f>
        <v>729</v>
      </c>
      <c r="K3933" s="0" t="n">
        <f aca="false">I3933-J3933</f>
        <v>-12</v>
      </c>
      <c r="L3933" s="0" t="n">
        <f aca="false">K3933*5</f>
        <v>-60</v>
      </c>
      <c r="M3933" s="0" t="n">
        <f aca="false">IF(NOT(ISNA(I3933)),1,0)</f>
        <v>1</v>
      </c>
      <c r="N3933" s="0" t="n">
        <f aca="false">IF(NOT(ISNA(J3933)),1,0)</f>
        <v>1</v>
      </c>
      <c r="O3933" s="0" t="n">
        <f aca="false">IF(AND(NOT(ISNA(I3933)),NOT(ISNA(J3933))),1,0)</f>
        <v>1</v>
      </c>
      <c r="P3933" s="0" t="n">
        <f aca="false">IF(AND(NOT(ISNA(I3933)),ISNA(J3933)),1,0)</f>
        <v>0</v>
      </c>
      <c r="Q3933" s="0" t="n">
        <f aca="false">IF(AND(ISNA(I3933),NOT(ISNA(J3933))),1,0)</f>
        <v>0</v>
      </c>
      <c r="R3933" s="0" t="n">
        <f aca="false">IF(SUM(O3933:Q3933)&lt;&gt;1,"ERROR",1)</f>
        <v>1</v>
      </c>
    </row>
    <row r="3934" customFormat="false" ht="12.8" hidden="false" customHeight="false" outlineLevel="0" collapsed="false">
      <c r="A3934" s="0" t="str">
        <f aca="false">gait_events!B3137</f>
        <v>pp079</v>
      </c>
      <c r="B3934" s="0" t="str">
        <f aca="false">VLOOKUP(A3934,participants!A:B,2,0)</f>
        <v>M</v>
      </c>
      <c r="C3934" s="0" t="n">
        <f aca="false">VLOOKUP(A3934,participants!A:C,3,0)</f>
        <v>81</v>
      </c>
      <c r="D3934" s="0" t="str">
        <f aca="false">VLOOKUP(A3934,participants!A:F,6,0)</f>
        <v>OA</v>
      </c>
      <c r="E3934" s="0" t="str">
        <f aca="false">IF(LEN(SUBSTITUTE(gait_events!C3137,"_run-",""))&lt;&gt;LEN(gait_events!C3137),LEFT(RIGHT(gait_events!C3137,LEN(gait_events!C3137)-19),FIND("_run-",RIGHT(gait_events!C3137,LEN(gait_events!C3137)-19),1)-1),RIGHT(gait_events!C3137,LEN(gait_events!C3137)-19))</f>
        <v>Slow</v>
      </c>
      <c r="F3934" s="0" t="str">
        <f aca="false">IF(LEN(SUBSTITUTE(gait_events!C3137,"_run-",""))&lt;&gt;LEN(gait_events!C3137),RIGHT(gait_events!C3137,LEN(gait_events!C3137)-FIND("_run-",gait_events!C3137,1)-4),"")</f>
        <v/>
      </c>
      <c r="G3934" s="0" t="str">
        <f aca="false">gait_events!D3137</f>
        <v>left_shank</v>
      </c>
      <c r="H3934" s="0" t="str">
        <f aca="false">gait_events!E3137</f>
        <v>FC</v>
      </c>
      <c r="I3934" s="0" t="n">
        <f aca="false">IF(gait_events!F3137&lt;&gt;"",gait_events!F3137,NA())</f>
        <v>989</v>
      </c>
      <c r="J3934" s="0" t="n">
        <f aca="false">IF(gait_events!G3137&lt;&gt;"",gait_events!G3137,NA())</f>
        <v>1000</v>
      </c>
      <c r="K3934" s="0" t="n">
        <f aca="false">I3934-J3934</f>
        <v>-11</v>
      </c>
      <c r="L3934" s="0" t="n">
        <f aca="false">K3934*5</f>
        <v>-55</v>
      </c>
      <c r="M3934" s="0" t="n">
        <f aca="false">IF(NOT(ISNA(I3934)),1,0)</f>
        <v>1</v>
      </c>
      <c r="N3934" s="0" t="n">
        <f aca="false">IF(NOT(ISNA(J3934)),1,0)</f>
        <v>1</v>
      </c>
      <c r="O3934" s="0" t="n">
        <f aca="false">IF(AND(NOT(ISNA(I3934)),NOT(ISNA(J3934))),1,0)</f>
        <v>1</v>
      </c>
      <c r="P3934" s="0" t="n">
        <f aca="false">IF(AND(NOT(ISNA(I3934)),ISNA(J3934)),1,0)</f>
        <v>0</v>
      </c>
      <c r="Q3934" s="0" t="n">
        <f aca="false">IF(AND(ISNA(I3934),NOT(ISNA(J3934))),1,0)</f>
        <v>0</v>
      </c>
      <c r="R3934" s="0" t="n">
        <f aca="false">IF(SUM(O3934:Q3934)&lt;&gt;1,"ERROR",1)</f>
        <v>1</v>
      </c>
    </row>
    <row r="3935" customFormat="false" ht="12.8" hidden="false" customHeight="false" outlineLevel="0" collapsed="false">
      <c r="A3935" s="0" t="str">
        <f aca="false">gait_events!B3138</f>
        <v>pp079</v>
      </c>
      <c r="B3935" s="0" t="str">
        <f aca="false">VLOOKUP(A3935,participants!A:B,2,0)</f>
        <v>M</v>
      </c>
      <c r="C3935" s="0" t="n">
        <f aca="false">VLOOKUP(A3935,participants!A:C,3,0)</f>
        <v>81</v>
      </c>
      <c r="D3935" s="0" t="str">
        <f aca="false">VLOOKUP(A3935,participants!A:F,6,0)</f>
        <v>OA</v>
      </c>
      <c r="E3935" s="0" t="str">
        <f aca="false">IF(LEN(SUBSTITUTE(gait_events!C3138,"_run-",""))&lt;&gt;LEN(gait_events!C3138),LEFT(RIGHT(gait_events!C3138,LEN(gait_events!C3138)-19),FIND("_run-",RIGHT(gait_events!C3138,LEN(gait_events!C3138)-19),1)-1),RIGHT(gait_events!C3138,LEN(gait_events!C3138)-19))</f>
        <v>Slow</v>
      </c>
      <c r="F3935" s="0" t="str">
        <f aca="false">IF(LEN(SUBSTITUTE(gait_events!C3138,"_run-",""))&lt;&gt;LEN(gait_events!C3138),RIGHT(gait_events!C3138,LEN(gait_events!C3138)-FIND("_run-",gait_events!C3138,1)-4),"")</f>
        <v/>
      </c>
      <c r="G3935" s="0" t="str">
        <f aca="false">gait_events!D3138</f>
        <v>right_shank</v>
      </c>
      <c r="H3935" s="0" t="str">
        <f aca="false">gait_events!E3138</f>
        <v>IC</v>
      </c>
      <c r="I3935" s="0" t="n">
        <f aca="false">IF(gait_events!F3138&lt;&gt;"",gait_events!F3138,NA())</f>
        <v>172</v>
      </c>
      <c r="J3935" s="0" t="n">
        <f aca="false">IF(gait_events!G3138&lt;&gt;"",gait_events!G3138,NA())</f>
        <v>180</v>
      </c>
      <c r="K3935" s="0" t="n">
        <f aca="false">I3935-J3935</f>
        <v>-8</v>
      </c>
      <c r="L3935" s="0" t="n">
        <f aca="false">K3935*5</f>
        <v>-40</v>
      </c>
      <c r="M3935" s="0" t="n">
        <f aca="false">IF(NOT(ISNA(I3935)),1,0)</f>
        <v>1</v>
      </c>
      <c r="N3935" s="0" t="n">
        <f aca="false">IF(NOT(ISNA(J3935)),1,0)</f>
        <v>1</v>
      </c>
      <c r="O3935" s="0" t="n">
        <f aca="false">IF(AND(NOT(ISNA(I3935)),NOT(ISNA(J3935))),1,0)</f>
        <v>1</v>
      </c>
      <c r="P3935" s="0" t="n">
        <f aca="false">IF(AND(NOT(ISNA(I3935)),ISNA(J3935)),1,0)</f>
        <v>0</v>
      </c>
      <c r="Q3935" s="0" t="n">
        <f aca="false">IF(AND(ISNA(I3935),NOT(ISNA(J3935))),1,0)</f>
        <v>0</v>
      </c>
      <c r="R3935" s="0" t="n">
        <f aca="false">IF(SUM(O3935:Q3935)&lt;&gt;1,"ERROR",1)</f>
        <v>1</v>
      </c>
    </row>
    <row r="3936" customFormat="false" ht="12.8" hidden="false" customHeight="false" outlineLevel="0" collapsed="false">
      <c r="A3936" s="0" t="str">
        <f aca="false">gait_events!B3139</f>
        <v>pp079</v>
      </c>
      <c r="B3936" s="0" t="str">
        <f aca="false">VLOOKUP(A3936,participants!A:B,2,0)</f>
        <v>M</v>
      </c>
      <c r="C3936" s="0" t="n">
        <f aca="false">VLOOKUP(A3936,participants!A:C,3,0)</f>
        <v>81</v>
      </c>
      <c r="D3936" s="0" t="str">
        <f aca="false">VLOOKUP(A3936,participants!A:F,6,0)</f>
        <v>OA</v>
      </c>
      <c r="E3936" s="0" t="str">
        <f aca="false">IF(LEN(SUBSTITUTE(gait_events!C3139,"_run-",""))&lt;&gt;LEN(gait_events!C3139),LEFT(RIGHT(gait_events!C3139,LEN(gait_events!C3139)-19),FIND("_run-",RIGHT(gait_events!C3139,LEN(gait_events!C3139)-19),1)-1),RIGHT(gait_events!C3139,LEN(gait_events!C3139)-19))</f>
        <v>Slow</v>
      </c>
      <c r="F3936" s="0" t="str">
        <f aca="false">IF(LEN(SUBSTITUTE(gait_events!C3139,"_run-",""))&lt;&gt;LEN(gait_events!C3139),RIGHT(gait_events!C3139,LEN(gait_events!C3139)-FIND("_run-",gait_events!C3139,1)-4),"")</f>
        <v/>
      </c>
      <c r="G3936" s="0" t="str">
        <f aca="false">gait_events!D3139</f>
        <v>right_shank</v>
      </c>
      <c r="H3936" s="0" t="str">
        <f aca="false">gait_events!E3139</f>
        <v>IC</v>
      </c>
      <c r="I3936" s="0" t="n">
        <f aca="false">IF(gait_events!F3139&lt;&gt;"",gait_events!F3139,NA())</f>
        <v>419</v>
      </c>
      <c r="J3936" s="0" t="n">
        <f aca="false">IF(gait_events!G3139&lt;&gt;"",gait_events!G3139,NA())</f>
        <v>435</v>
      </c>
      <c r="K3936" s="0" t="n">
        <f aca="false">I3936-J3936</f>
        <v>-16</v>
      </c>
      <c r="L3936" s="0" t="n">
        <f aca="false">K3936*5</f>
        <v>-80</v>
      </c>
      <c r="M3936" s="0" t="n">
        <f aca="false">IF(NOT(ISNA(I3936)),1,0)</f>
        <v>1</v>
      </c>
      <c r="N3936" s="0" t="n">
        <f aca="false">IF(NOT(ISNA(J3936)),1,0)</f>
        <v>1</v>
      </c>
      <c r="O3936" s="0" t="n">
        <f aca="false">IF(AND(NOT(ISNA(I3936)),NOT(ISNA(J3936))),1,0)</f>
        <v>1</v>
      </c>
      <c r="P3936" s="0" t="n">
        <f aca="false">IF(AND(NOT(ISNA(I3936)),ISNA(J3936)),1,0)</f>
        <v>0</v>
      </c>
      <c r="Q3936" s="0" t="n">
        <f aca="false">IF(AND(ISNA(I3936),NOT(ISNA(J3936))),1,0)</f>
        <v>0</v>
      </c>
      <c r="R3936" s="0" t="n">
        <f aca="false">IF(SUM(O3936:Q3936)&lt;&gt;1,"ERROR",1)</f>
        <v>1</v>
      </c>
    </row>
    <row r="3937" customFormat="false" ht="12.8" hidden="false" customHeight="false" outlineLevel="0" collapsed="false">
      <c r="A3937" s="0" t="str">
        <f aca="false">gait_events!B3140</f>
        <v>pp079</v>
      </c>
      <c r="B3937" s="0" t="str">
        <f aca="false">VLOOKUP(A3937,participants!A:B,2,0)</f>
        <v>M</v>
      </c>
      <c r="C3937" s="0" t="n">
        <f aca="false">VLOOKUP(A3937,participants!A:C,3,0)</f>
        <v>81</v>
      </c>
      <c r="D3937" s="0" t="str">
        <f aca="false">VLOOKUP(A3937,participants!A:F,6,0)</f>
        <v>OA</v>
      </c>
      <c r="E3937" s="0" t="str">
        <f aca="false">IF(LEN(SUBSTITUTE(gait_events!C3140,"_run-",""))&lt;&gt;LEN(gait_events!C3140),LEFT(RIGHT(gait_events!C3140,LEN(gait_events!C3140)-19),FIND("_run-",RIGHT(gait_events!C3140,LEN(gait_events!C3140)-19),1)-1),RIGHT(gait_events!C3140,LEN(gait_events!C3140)-19))</f>
        <v>Slow</v>
      </c>
      <c r="F3937" s="0" t="str">
        <f aca="false">IF(LEN(SUBSTITUTE(gait_events!C3140,"_run-",""))&lt;&gt;LEN(gait_events!C3140),RIGHT(gait_events!C3140,LEN(gait_events!C3140)-FIND("_run-",gait_events!C3140,1)-4),"")</f>
        <v/>
      </c>
      <c r="G3937" s="0" t="str">
        <f aca="false">gait_events!D3140</f>
        <v>right_shank</v>
      </c>
      <c r="H3937" s="0" t="str">
        <f aca="false">gait_events!E3140</f>
        <v>IC</v>
      </c>
      <c r="I3937" s="0" t="n">
        <f aca="false">IF(gait_events!F3140&lt;&gt;"",gait_events!F3140,NA())</f>
        <v>678</v>
      </c>
      <c r="J3937" s="0" t="n">
        <f aca="false">IF(gait_events!G3140&lt;&gt;"",gait_events!G3140,NA())</f>
        <v>695</v>
      </c>
      <c r="K3937" s="0" t="n">
        <f aca="false">I3937-J3937</f>
        <v>-17</v>
      </c>
      <c r="L3937" s="0" t="n">
        <f aca="false">K3937*5</f>
        <v>-85</v>
      </c>
      <c r="M3937" s="0" t="n">
        <f aca="false">IF(NOT(ISNA(I3937)),1,0)</f>
        <v>1</v>
      </c>
      <c r="N3937" s="0" t="n">
        <f aca="false">IF(NOT(ISNA(J3937)),1,0)</f>
        <v>1</v>
      </c>
      <c r="O3937" s="0" t="n">
        <f aca="false">IF(AND(NOT(ISNA(I3937)),NOT(ISNA(J3937))),1,0)</f>
        <v>1</v>
      </c>
      <c r="P3937" s="0" t="n">
        <f aca="false">IF(AND(NOT(ISNA(I3937)),ISNA(J3937)),1,0)</f>
        <v>0</v>
      </c>
      <c r="Q3937" s="0" t="n">
        <f aca="false">IF(AND(ISNA(I3937),NOT(ISNA(J3937))),1,0)</f>
        <v>0</v>
      </c>
      <c r="R3937" s="0" t="n">
        <f aca="false">IF(SUM(O3937:Q3937)&lt;&gt;1,"ERROR",1)</f>
        <v>1</v>
      </c>
    </row>
    <row r="3938" customFormat="false" ht="12.8" hidden="false" customHeight="false" outlineLevel="0" collapsed="false">
      <c r="A3938" s="0" t="str">
        <f aca="false">gait_events!B3141</f>
        <v>pp079</v>
      </c>
      <c r="B3938" s="0" t="str">
        <f aca="false">VLOOKUP(A3938,participants!A:B,2,0)</f>
        <v>M</v>
      </c>
      <c r="C3938" s="0" t="n">
        <f aca="false">VLOOKUP(A3938,participants!A:C,3,0)</f>
        <v>81</v>
      </c>
      <c r="D3938" s="0" t="str">
        <f aca="false">VLOOKUP(A3938,participants!A:F,6,0)</f>
        <v>OA</v>
      </c>
      <c r="E3938" s="0" t="str">
        <f aca="false">IF(LEN(SUBSTITUTE(gait_events!C3141,"_run-",""))&lt;&gt;LEN(gait_events!C3141),LEFT(RIGHT(gait_events!C3141,LEN(gait_events!C3141)-19),FIND("_run-",RIGHT(gait_events!C3141,LEN(gait_events!C3141)-19),1)-1),RIGHT(gait_events!C3141,LEN(gait_events!C3141)-19))</f>
        <v>Slow</v>
      </c>
      <c r="F3938" s="0" t="str">
        <f aca="false">IF(LEN(SUBSTITUTE(gait_events!C3141,"_run-",""))&lt;&gt;LEN(gait_events!C3141),RIGHT(gait_events!C3141,LEN(gait_events!C3141)-FIND("_run-",gait_events!C3141,1)-4),"")</f>
        <v/>
      </c>
      <c r="G3938" s="0" t="str">
        <f aca="false">gait_events!D3141</f>
        <v>right_shank</v>
      </c>
      <c r="H3938" s="0" t="str">
        <f aca="false">gait_events!E3141</f>
        <v>IC</v>
      </c>
      <c r="I3938" s="0" t="n">
        <f aca="false">IF(gait_events!F3141&lt;&gt;"",gait_events!F3141,NA())</f>
        <v>943</v>
      </c>
      <c r="J3938" s="0" t="n">
        <f aca="false">IF(gait_events!G3141&lt;&gt;"",gait_events!G3141,NA())</f>
        <v>960</v>
      </c>
      <c r="K3938" s="0" t="n">
        <f aca="false">I3938-J3938</f>
        <v>-17</v>
      </c>
      <c r="L3938" s="0" t="n">
        <f aca="false">K3938*5</f>
        <v>-85</v>
      </c>
      <c r="M3938" s="0" t="n">
        <f aca="false">IF(NOT(ISNA(I3938)),1,0)</f>
        <v>1</v>
      </c>
      <c r="N3938" s="0" t="n">
        <f aca="false">IF(NOT(ISNA(J3938)),1,0)</f>
        <v>1</v>
      </c>
      <c r="O3938" s="0" t="n">
        <f aca="false">IF(AND(NOT(ISNA(I3938)),NOT(ISNA(J3938))),1,0)</f>
        <v>1</v>
      </c>
      <c r="P3938" s="0" t="n">
        <f aca="false">IF(AND(NOT(ISNA(I3938)),ISNA(J3938)),1,0)</f>
        <v>0</v>
      </c>
      <c r="Q3938" s="0" t="n">
        <f aca="false">IF(AND(ISNA(I3938),NOT(ISNA(J3938))),1,0)</f>
        <v>0</v>
      </c>
      <c r="R3938" s="0" t="n">
        <f aca="false">IF(SUM(O3938:Q3938)&lt;&gt;1,"ERROR",1)</f>
        <v>1</v>
      </c>
    </row>
    <row r="3939" customFormat="false" ht="12.8" hidden="false" customHeight="false" outlineLevel="0" collapsed="false">
      <c r="A3939" s="0" t="str">
        <f aca="false">gait_events!B1644</f>
        <v>pp014</v>
      </c>
      <c r="B3939" s="0" t="str">
        <f aca="false">VLOOKUP(A3939,participants!A:B,2,0)</f>
        <v>F</v>
      </c>
      <c r="C3939" s="0" t="n">
        <f aca="false">VLOOKUP(A3939,participants!A:C,3,0)</f>
        <v>29</v>
      </c>
      <c r="D3939" s="0" t="str">
        <f aca="false">VLOOKUP(A3939,participants!A:F,6,0)</f>
        <v>YA</v>
      </c>
      <c r="E3939" s="0" t="str">
        <f aca="false">IF(LEN(SUBSTITUTE(gait_events!C1644,"_run-",""))&lt;&gt;LEN(gait_events!C1644),LEFT(RIGHT(gait_events!C1644,LEN(gait_events!C1644)-19),FIND("_run-",RIGHT(gait_events!C1644,LEN(gait_events!C1644)-19),1)-1),RIGHT(gait_events!C1644,LEN(gait_events!C1644)-19))</f>
        <v>Slow</v>
      </c>
      <c r="F3939" s="0" t="str">
        <f aca="false">IF(LEN(SUBSTITUTE(gait_events!C1644,"_run-",""))&lt;&gt;LEN(gait_events!C1644),RIGHT(gait_events!C1644,LEN(gait_events!C1644)-FIND("_run-",gait_events!C1644,1)-4),"")</f>
        <v/>
      </c>
      <c r="G3939" s="0" t="str">
        <f aca="false">gait_events!D1644</f>
        <v>right_shank</v>
      </c>
      <c r="H3939" s="0" t="str">
        <f aca="false">gait_events!E1644</f>
        <v>FC</v>
      </c>
      <c r="I3939" s="0" t="n">
        <f aca="false">IF(gait_events!F1644&lt;&gt;"",gait_events!F1644,NA())</f>
        <v>949</v>
      </c>
      <c r="J3939" s="0" t="n">
        <f aca="false">IF(gait_events!G1644&lt;&gt;"",gait_events!G1644,NA())</f>
        <v>952</v>
      </c>
      <c r="K3939" s="0" t="n">
        <f aca="false">I3939-J3939</f>
        <v>-3</v>
      </c>
      <c r="L3939" s="0" t="n">
        <f aca="false">K3939*5</f>
        <v>-15</v>
      </c>
      <c r="M3939" s="0" t="n">
        <f aca="false">IF(NOT(ISNA(I3939)),1,0)</f>
        <v>1</v>
      </c>
      <c r="N3939" s="0" t="n">
        <f aca="false">IF(NOT(ISNA(J3939)),1,0)</f>
        <v>1</v>
      </c>
      <c r="O3939" s="0" t="n">
        <f aca="false">IF(AND(NOT(ISNA(I3939)),NOT(ISNA(J3939))),1,0)</f>
        <v>1</v>
      </c>
      <c r="P3939" s="0" t="n">
        <f aca="false">IF(AND(NOT(ISNA(I3939)),ISNA(J3939)),1,0)</f>
        <v>0</v>
      </c>
      <c r="Q3939" s="0" t="n">
        <f aca="false">IF(AND(ISNA(I3939),NOT(ISNA(J3939))),1,0)</f>
        <v>0</v>
      </c>
      <c r="R3939" s="0" t="n">
        <f aca="false">IF(SUM(O3939:Q3939)&lt;&gt;1,"ERROR",1)</f>
        <v>1</v>
      </c>
    </row>
    <row r="3940" customFormat="false" ht="12.8" hidden="false" customHeight="false" outlineLevel="0" collapsed="false">
      <c r="A3940" s="0" t="str">
        <f aca="false">gait_events!B1645</f>
        <v>pp014</v>
      </c>
      <c r="B3940" s="0" t="str">
        <f aca="false">VLOOKUP(A3940,participants!A:B,2,0)</f>
        <v>F</v>
      </c>
      <c r="C3940" s="0" t="n">
        <f aca="false">VLOOKUP(A3940,participants!A:C,3,0)</f>
        <v>29</v>
      </c>
      <c r="D3940" s="0" t="str">
        <f aca="false">VLOOKUP(A3940,participants!A:F,6,0)</f>
        <v>YA</v>
      </c>
      <c r="E3940" s="0" t="str">
        <f aca="false">IF(LEN(SUBSTITUTE(gait_events!C1645,"_run-",""))&lt;&gt;LEN(gait_events!C1645),LEFT(RIGHT(gait_events!C1645,LEN(gait_events!C1645)-19),FIND("_run-",RIGHT(gait_events!C1645,LEN(gait_events!C1645)-19),1)-1),RIGHT(gait_events!C1645,LEN(gait_events!C1645)-19))</f>
        <v>Slow</v>
      </c>
      <c r="F3940" s="0" t="str">
        <f aca="false">IF(LEN(SUBSTITUTE(gait_events!C1645,"_run-",""))&lt;&gt;LEN(gait_events!C1645),RIGHT(gait_events!C1645,LEN(gait_events!C1645)-FIND("_run-",gait_events!C1645,1)-4),"")</f>
        <v/>
      </c>
      <c r="G3940" s="0" t="str">
        <f aca="false">gait_events!D1645</f>
        <v>right_shank</v>
      </c>
      <c r="H3940" s="0" t="str">
        <f aca="false">gait_events!E1645</f>
        <v>FC</v>
      </c>
      <c r="I3940" s="0" t="n">
        <f aca="false">IF(gait_events!F1645&lt;&gt;"",gait_events!F1645,NA())</f>
        <v>1223</v>
      </c>
      <c r="J3940" s="0" t="n">
        <f aca="false">IF(gait_events!G1645&lt;&gt;"",gait_events!G1645,NA())</f>
        <v>1225</v>
      </c>
      <c r="K3940" s="0" t="n">
        <f aca="false">I3940-J3940</f>
        <v>-2</v>
      </c>
      <c r="L3940" s="0" t="n">
        <f aca="false">K3940*5</f>
        <v>-10</v>
      </c>
      <c r="M3940" s="0" t="n">
        <f aca="false">IF(NOT(ISNA(I3940)),1,0)</f>
        <v>1</v>
      </c>
      <c r="N3940" s="0" t="n">
        <f aca="false">IF(NOT(ISNA(J3940)),1,0)</f>
        <v>1</v>
      </c>
      <c r="O3940" s="0" t="n">
        <f aca="false">IF(AND(NOT(ISNA(I3940)),NOT(ISNA(J3940))),1,0)</f>
        <v>1</v>
      </c>
      <c r="P3940" s="0" t="n">
        <f aca="false">IF(AND(NOT(ISNA(I3940)),ISNA(J3940)),1,0)</f>
        <v>0</v>
      </c>
      <c r="Q3940" s="0" t="n">
        <f aca="false">IF(AND(ISNA(I3940),NOT(ISNA(J3940))),1,0)</f>
        <v>0</v>
      </c>
      <c r="R3940" s="0" t="n">
        <f aca="false">IF(SUM(O3940:Q3940)&lt;&gt;1,"ERROR",1)</f>
        <v>1</v>
      </c>
    </row>
    <row r="3941" customFormat="false" ht="12.8" hidden="false" customHeight="false" outlineLevel="0" collapsed="false">
      <c r="A3941" s="0" t="str">
        <f aca="false">gait_events!B1646</f>
        <v>pp089</v>
      </c>
      <c r="B3941" s="0" t="str">
        <f aca="false">VLOOKUP(A3941,participants!A:B,2,0)</f>
        <v>F</v>
      </c>
      <c r="C3941" s="0" t="n">
        <f aca="false">VLOOKUP(A3941,participants!A:C,3,0)</f>
        <v>29</v>
      </c>
      <c r="D3941" s="0" t="str">
        <f aca="false">VLOOKUP(A3941,participants!A:F,6,0)</f>
        <v>YA</v>
      </c>
      <c r="E3941" s="0" t="str">
        <f aca="false">IF(LEN(SUBSTITUTE(gait_events!C1646,"_run-",""))&lt;&gt;LEN(gait_events!C1646),LEFT(RIGHT(gait_events!C1646,LEN(gait_events!C1646)-19),FIND("_run-",RIGHT(gait_events!C1646,LEN(gait_events!C1646)-19),1)-1),RIGHT(gait_events!C1646,LEN(gait_events!C1646)-19))</f>
        <v>Fast</v>
      </c>
      <c r="F3941" s="0" t="str">
        <f aca="false">IF(LEN(SUBSTITUTE(gait_events!C1646,"_run-",""))&lt;&gt;LEN(gait_events!C1646),RIGHT(gait_events!C1646,LEN(gait_events!C1646)-FIND("_run-",gait_events!C1646,1)-4),"")</f>
        <v/>
      </c>
      <c r="G3941" s="0" t="str">
        <f aca="false">gait_events!D1646</f>
        <v>left_ankle</v>
      </c>
      <c r="H3941" s="0" t="str">
        <f aca="false">gait_events!E1646</f>
        <v>IC</v>
      </c>
      <c r="I3941" s="0" t="n">
        <f aca="false">IF(gait_events!F1646&lt;&gt;"",gait_events!F1646,NA())</f>
        <v>29</v>
      </c>
      <c r="J3941" s="0" t="n">
        <f aca="false">IF(gait_events!G1646&lt;&gt;"",gait_events!G1646,NA())</f>
        <v>26</v>
      </c>
      <c r="K3941" s="0" t="n">
        <f aca="false">I3941-J3941</f>
        <v>3</v>
      </c>
      <c r="L3941" s="0" t="n">
        <f aca="false">K3941*5</f>
        <v>15</v>
      </c>
      <c r="M3941" s="0" t="n">
        <f aca="false">IF(NOT(ISNA(I3941)),1,0)</f>
        <v>1</v>
      </c>
      <c r="N3941" s="0" t="n">
        <f aca="false">IF(NOT(ISNA(J3941)),1,0)</f>
        <v>1</v>
      </c>
      <c r="O3941" s="0" t="n">
        <f aca="false">IF(AND(NOT(ISNA(I3941)),NOT(ISNA(J3941))),1,0)</f>
        <v>1</v>
      </c>
      <c r="P3941" s="0" t="n">
        <f aca="false">IF(AND(NOT(ISNA(I3941)),ISNA(J3941)),1,0)</f>
        <v>0</v>
      </c>
      <c r="Q3941" s="0" t="n">
        <f aca="false">IF(AND(ISNA(I3941),NOT(ISNA(J3941))),1,0)</f>
        <v>0</v>
      </c>
      <c r="R3941" s="0" t="n">
        <f aca="false">IF(SUM(O3941:Q3941)&lt;&gt;1,"ERROR",1)</f>
        <v>1</v>
      </c>
    </row>
    <row r="3942" customFormat="false" ht="12.8" hidden="false" customHeight="false" outlineLevel="0" collapsed="false">
      <c r="A3942" s="0" t="str">
        <f aca="false">gait_events!B1647</f>
        <v>pp089</v>
      </c>
      <c r="B3942" s="0" t="str">
        <f aca="false">VLOOKUP(A3942,participants!A:B,2,0)</f>
        <v>F</v>
      </c>
      <c r="C3942" s="0" t="n">
        <f aca="false">VLOOKUP(A3942,participants!A:C,3,0)</f>
        <v>29</v>
      </c>
      <c r="D3942" s="0" t="str">
        <f aca="false">VLOOKUP(A3942,participants!A:F,6,0)</f>
        <v>YA</v>
      </c>
      <c r="E3942" s="0" t="str">
        <f aca="false">IF(LEN(SUBSTITUTE(gait_events!C1647,"_run-",""))&lt;&gt;LEN(gait_events!C1647),LEFT(RIGHT(gait_events!C1647,LEN(gait_events!C1647)-19),FIND("_run-",RIGHT(gait_events!C1647,LEN(gait_events!C1647)-19),1)-1),RIGHT(gait_events!C1647,LEN(gait_events!C1647)-19))</f>
        <v>Fast</v>
      </c>
      <c r="F3942" s="0" t="str">
        <f aca="false">IF(LEN(SUBSTITUTE(gait_events!C1647,"_run-",""))&lt;&gt;LEN(gait_events!C1647),RIGHT(gait_events!C1647,LEN(gait_events!C1647)-FIND("_run-",gait_events!C1647,1)-4),"")</f>
        <v/>
      </c>
      <c r="G3942" s="0" t="str">
        <f aca="false">gait_events!D1647</f>
        <v>left_ankle</v>
      </c>
      <c r="H3942" s="0" t="str">
        <f aca="false">gait_events!E1647</f>
        <v>IC</v>
      </c>
      <c r="I3942" s="0" t="n">
        <f aca="false">IF(gait_events!F1647&lt;&gt;"",gait_events!F1647,NA())</f>
        <v>209</v>
      </c>
      <c r="J3942" s="0" t="n">
        <f aca="false">IF(gait_events!G1647&lt;&gt;"",gait_events!G1647,NA())</f>
        <v>206</v>
      </c>
      <c r="K3942" s="0" t="n">
        <f aca="false">I3942-J3942</f>
        <v>3</v>
      </c>
      <c r="L3942" s="0" t="n">
        <f aca="false">K3942*5</f>
        <v>15</v>
      </c>
      <c r="M3942" s="0" t="n">
        <f aca="false">IF(NOT(ISNA(I3942)),1,0)</f>
        <v>1</v>
      </c>
      <c r="N3942" s="0" t="n">
        <f aca="false">IF(NOT(ISNA(J3942)),1,0)</f>
        <v>1</v>
      </c>
      <c r="O3942" s="0" t="n">
        <f aca="false">IF(AND(NOT(ISNA(I3942)),NOT(ISNA(J3942))),1,0)</f>
        <v>1</v>
      </c>
      <c r="P3942" s="0" t="n">
        <f aca="false">IF(AND(NOT(ISNA(I3942)),ISNA(J3942)),1,0)</f>
        <v>0</v>
      </c>
      <c r="Q3942" s="0" t="n">
        <f aca="false">IF(AND(ISNA(I3942),NOT(ISNA(J3942))),1,0)</f>
        <v>0</v>
      </c>
      <c r="R3942" s="0" t="n">
        <f aca="false">IF(SUM(O3942:Q3942)&lt;&gt;1,"ERROR",1)</f>
        <v>1</v>
      </c>
    </row>
    <row r="3943" customFormat="false" ht="12.8" hidden="false" customHeight="false" outlineLevel="0" collapsed="false">
      <c r="A3943" s="0" t="str">
        <f aca="false">gait_events!B1648</f>
        <v>pp089</v>
      </c>
      <c r="B3943" s="0" t="str">
        <f aca="false">VLOOKUP(A3943,participants!A:B,2,0)</f>
        <v>F</v>
      </c>
      <c r="C3943" s="0" t="n">
        <f aca="false">VLOOKUP(A3943,participants!A:C,3,0)</f>
        <v>29</v>
      </c>
      <c r="D3943" s="0" t="str">
        <f aca="false">VLOOKUP(A3943,participants!A:F,6,0)</f>
        <v>YA</v>
      </c>
      <c r="E3943" s="0" t="str">
        <f aca="false">IF(LEN(SUBSTITUTE(gait_events!C1648,"_run-",""))&lt;&gt;LEN(gait_events!C1648),LEFT(RIGHT(gait_events!C1648,LEN(gait_events!C1648)-19),FIND("_run-",RIGHT(gait_events!C1648,LEN(gait_events!C1648)-19),1)-1),RIGHT(gait_events!C1648,LEN(gait_events!C1648)-19))</f>
        <v>Fast</v>
      </c>
      <c r="F3943" s="0" t="str">
        <f aca="false">IF(LEN(SUBSTITUTE(gait_events!C1648,"_run-",""))&lt;&gt;LEN(gait_events!C1648),RIGHT(gait_events!C1648,LEN(gait_events!C1648)-FIND("_run-",gait_events!C1648,1)-4),"")</f>
        <v/>
      </c>
      <c r="G3943" s="0" t="str">
        <f aca="false">gait_events!D1648</f>
        <v>left_ankle</v>
      </c>
      <c r="H3943" s="0" t="str">
        <f aca="false">gait_events!E1648</f>
        <v>IC</v>
      </c>
      <c r="I3943" s="0" t="n">
        <f aca="false">IF(gait_events!F1648&lt;&gt;"",gait_events!F1648,NA())</f>
        <v>385</v>
      </c>
      <c r="J3943" s="0" t="n">
        <f aca="false">IF(gait_events!G1648&lt;&gt;"",gait_events!G1648,NA())</f>
        <v>382</v>
      </c>
      <c r="K3943" s="0" t="n">
        <f aca="false">I3943-J3943</f>
        <v>3</v>
      </c>
      <c r="L3943" s="0" t="n">
        <f aca="false">K3943*5</f>
        <v>15</v>
      </c>
      <c r="M3943" s="0" t="n">
        <f aca="false">IF(NOT(ISNA(I3943)),1,0)</f>
        <v>1</v>
      </c>
      <c r="N3943" s="0" t="n">
        <f aca="false">IF(NOT(ISNA(J3943)),1,0)</f>
        <v>1</v>
      </c>
      <c r="O3943" s="0" t="n">
        <f aca="false">IF(AND(NOT(ISNA(I3943)),NOT(ISNA(J3943))),1,0)</f>
        <v>1</v>
      </c>
      <c r="P3943" s="0" t="n">
        <f aca="false">IF(AND(NOT(ISNA(I3943)),ISNA(J3943)),1,0)</f>
        <v>0</v>
      </c>
      <c r="Q3943" s="0" t="n">
        <f aca="false">IF(AND(ISNA(I3943),NOT(ISNA(J3943))),1,0)</f>
        <v>0</v>
      </c>
      <c r="R3943" s="0" t="n">
        <f aca="false">IF(SUM(O3943:Q3943)&lt;&gt;1,"ERROR",1)</f>
        <v>1</v>
      </c>
    </row>
    <row r="3944" customFormat="false" ht="12.8" hidden="false" customHeight="false" outlineLevel="0" collapsed="false">
      <c r="A3944" s="0" t="str">
        <f aca="false">gait_events!B1649</f>
        <v>pp089</v>
      </c>
      <c r="B3944" s="0" t="str">
        <f aca="false">VLOOKUP(A3944,participants!A:B,2,0)</f>
        <v>F</v>
      </c>
      <c r="C3944" s="0" t="n">
        <f aca="false">VLOOKUP(A3944,participants!A:C,3,0)</f>
        <v>29</v>
      </c>
      <c r="D3944" s="0" t="str">
        <f aca="false">VLOOKUP(A3944,participants!A:F,6,0)</f>
        <v>YA</v>
      </c>
      <c r="E3944" s="0" t="str">
        <f aca="false">IF(LEN(SUBSTITUTE(gait_events!C1649,"_run-",""))&lt;&gt;LEN(gait_events!C1649),LEFT(RIGHT(gait_events!C1649,LEN(gait_events!C1649)-19),FIND("_run-",RIGHT(gait_events!C1649,LEN(gait_events!C1649)-19),1)-1),RIGHT(gait_events!C1649,LEN(gait_events!C1649)-19))</f>
        <v>Fast</v>
      </c>
      <c r="F3944" s="0" t="str">
        <f aca="false">IF(LEN(SUBSTITUTE(gait_events!C1649,"_run-",""))&lt;&gt;LEN(gait_events!C1649),RIGHT(gait_events!C1649,LEN(gait_events!C1649)-FIND("_run-",gait_events!C1649,1)-4),"")</f>
        <v/>
      </c>
      <c r="G3944" s="0" t="str">
        <f aca="false">gait_events!D1649</f>
        <v>left_ankle</v>
      </c>
      <c r="H3944" s="0" t="str">
        <f aca="false">gait_events!E1649</f>
        <v>IC</v>
      </c>
      <c r="I3944" s="0" t="n">
        <f aca="false">IF(gait_events!F1649&lt;&gt;"",gait_events!F1649,NA())</f>
        <v>568</v>
      </c>
      <c r="J3944" s="0" t="n">
        <f aca="false">IF(gait_events!G1649&lt;&gt;"",gait_events!G1649,NA())</f>
        <v>560</v>
      </c>
      <c r="K3944" s="0" t="n">
        <f aca="false">I3944-J3944</f>
        <v>8</v>
      </c>
      <c r="L3944" s="0" t="n">
        <f aca="false">K3944*5</f>
        <v>40</v>
      </c>
      <c r="M3944" s="0" t="n">
        <f aca="false">IF(NOT(ISNA(I3944)),1,0)</f>
        <v>1</v>
      </c>
      <c r="N3944" s="0" t="n">
        <f aca="false">IF(NOT(ISNA(J3944)),1,0)</f>
        <v>1</v>
      </c>
      <c r="O3944" s="0" t="n">
        <f aca="false">IF(AND(NOT(ISNA(I3944)),NOT(ISNA(J3944))),1,0)</f>
        <v>1</v>
      </c>
      <c r="P3944" s="0" t="n">
        <f aca="false">IF(AND(NOT(ISNA(I3944)),ISNA(J3944)),1,0)</f>
        <v>0</v>
      </c>
      <c r="Q3944" s="0" t="n">
        <f aca="false">IF(AND(ISNA(I3944),NOT(ISNA(J3944))),1,0)</f>
        <v>0</v>
      </c>
      <c r="R3944" s="0" t="n">
        <f aca="false">IF(SUM(O3944:Q3944)&lt;&gt;1,"ERROR",1)</f>
        <v>1</v>
      </c>
    </row>
    <row r="3945" customFormat="false" ht="12.8" hidden="false" customHeight="false" outlineLevel="0" collapsed="false">
      <c r="A3945" s="0" t="str">
        <f aca="false">gait_events!B1650</f>
        <v>pp089</v>
      </c>
      <c r="B3945" s="0" t="str">
        <f aca="false">VLOOKUP(A3945,participants!A:B,2,0)</f>
        <v>F</v>
      </c>
      <c r="C3945" s="0" t="n">
        <f aca="false">VLOOKUP(A3945,participants!A:C,3,0)</f>
        <v>29</v>
      </c>
      <c r="D3945" s="0" t="str">
        <f aca="false">VLOOKUP(A3945,participants!A:F,6,0)</f>
        <v>YA</v>
      </c>
      <c r="E3945" s="0" t="str">
        <f aca="false">IF(LEN(SUBSTITUTE(gait_events!C1650,"_run-",""))&lt;&gt;LEN(gait_events!C1650),LEFT(RIGHT(gait_events!C1650,LEN(gait_events!C1650)-19),FIND("_run-",RIGHT(gait_events!C1650,LEN(gait_events!C1650)-19),1)-1),RIGHT(gait_events!C1650,LEN(gait_events!C1650)-19))</f>
        <v>Fast</v>
      </c>
      <c r="F3945" s="0" t="str">
        <f aca="false">IF(LEN(SUBSTITUTE(gait_events!C1650,"_run-",""))&lt;&gt;LEN(gait_events!C1650),RIGHT(gait_events!C1650,LEN(gait_events!C1650)-FIND("_run-",gait_events!C1650,1)-4),"")</f>
        <v/>
      </c>
      <c r="G3945" s="0" t="str">
        <f aca="false">gait_events!D1650</f>
        <v>left_ankle</v>
      </c>
      <c r="H3945" s="0" t="str">
        <f aca="false">gait_events!E1650</f>
        <v>FC</v>
      </c>
      <c r="I3945" s="0" t="n">
        <f aca="false">IF(gait_events!F1650&lt;&gt;"",gait_events!F1650,NA())</f>
        <v>138</v>
      </c>
      <c r="J3945" s="0" t="n">
        <f aca="false">IF(gait_events!G1650&lt;&gt;"",gait_events!G1650,NA())</f>
        <v>139</v>
      </c>
      <c r="K3945" s="0" t="n">
        <f aca="false">I3945-J3945</f>
        <v>-1</v>
      </c>
      <c r="L3945" s="0" t="n">
        <f aca="false">K3945*5</f>
        <v>-5</v>
      </c>
      <c r="M3945" s="0" t="n">
        <f aca="false">IF(NOT(ISNA(I3945)),1,0)</f>
        <v>1</v>
      </c>
      <c r="N3945" s="0" t="n">
        <f aca="false">IF(NOT(ISNA(J3945)),1,0)</f>
        <v>1</v>
      </c>
      <c r="O3945" s="0" t="n">
        <f aca="false">IF(AND(NOT(ISNA(I3945)),NOT(ISNA(J3945))),1,0)</f>
        <v>1</v>
      </c>
      <c r="P3945" s="0" t="n">
        <f aca="false">IF(AND(NOT(ISNA(I3945)),ISNA(J3945)),1,0)</f>
        <v>0</v>
      </c>
      <c r="Q3945" s="0" t="n">
        <f aca="false">IF(AND(ISNA(I3945),NOT(ISNA(J3945))),1,0)</f>
        <v>0</v>
      </c>
      <c r="R3945" s="0" t="n">
        <f aca="false">IF(SUM(O3945:Q3945)&lt;&gt;1,"ERROR",1)</f>
        <v>1</v>
      </c>
    </row>
    <row r="3946" customFormat="false" ht="12.8" hidden="false" customHeight="false" outlineLevel="0" collapsed="false">
      <c r="A3946" s="0" t="str">
        <f aca="false">gait_events!B1651</f>
        <v>pp089</v>
      </c>
      <c r="B3946" s="0" t="str">
        <f aca="false">VLOOKUP(A3946,participants!A:B,2,0)</f>
        <v>F</v>
      </c>
      <c r="C3946" s="0" t="n">
        <f aca="false">VLOOKUP(A3946,participants!A:C,3,0)</f>
        <v>29</v>
      </c>
      <c r="D3946" s="0" t="str">
        <f aca="false">VLOOKUP(A3946,participants!A:F,6,0)</f>
        <v>YA</v>
      </c>
      <c r="E3946" s="0" t="str">
        <f aca="false">IF(LEN(SUBSTITUTE(gait_events!C1651,"_run-",""))&lt;&gt;LEN(gait_events!C1651),LEFT(RIGHT(gait_events!C1651,LEN(gait_events!C1651)-19),FIND("_run-",RIGHT(gait_events!C1651,LEN(gait_events!C1651)-19),1)-1),RIGHT(gait_events!C1651,LEN(gait_events!C1651)-19))</f>
        <v>Fast</v>
      </c>
      <c r="F3946" s="0" t="str">
        <f aca="false">IF(LEN(SUBSTITUTE(gait_events!C1651,"_run-",""))&lt;&gt;LEN(gait_events!C1651),RIGHT(gait_events!C1651,LEN(gait_events!C1651)-FIND("_run-",gait_events!C1651,1)-4),"")</f>
        <v/>
      </c>
      <c r="G3946" s="0" t="str">
        <f aca="false">gait_events!D1651</f>
        <v>left_ankle</v>
      </c>
      <c r="H3946" s="0" t="str">
        <f aca="false">gait_events!E1651</f>
        <v>FC</v>
      </c>
      <c r="I3946" s="0" t="n">
        <f aca="false">IF(gait_events!F1651&lt;&gt;"",gait_events!F1651,NA())</f>
        <v>317</v>
      </c>
      <c r="J3946" s="0" t="n">
        <f aca="false">IF(gait_events!G1651&lt;&gt;"",gait_events!G1651,NA())</f>
        <v>315</v>
      </c>
      <c r="K3946" s="0" t="n">
        <f aca="false">I3946-J3946</f>
        <v>2</v>
      </c>
      <c r="L3946" s="0" t="n">
        <f aca="false">K3946*5</f>
        <v>10</v>
      </c>
      <c r="M3946" s="0" t="n">
        <f aca="false">IF(NOT(ISNA(I3946)),1,0)</f>
        <v>1</v>
      </c>
      <c r="N3946" s="0" t="n">
        <f aca="false">IF(NOT(ISNA(J3946)),1,0)</f>
        <v>1</v>
      </c>
      <c r="O3946" s="0" t="n">
        <f aca="false">IF(AND(NOT(ISNA(I3946)),NOT(ISNA(J3946))),1,0)</f>
        <v>1</v>
      </c>
      <c r="P3946" s="0" t="n">
        <f aca="false">IF(AND(NOT(ISNA(I3946)),ISNA(J3946)),1,0)</f>
        <v>0</v>
      </c>
      <c r="Q3946" s="0" t="n">
        <f aca="false">IF(AND(ISNA(I3946),NOT(ISNA(J3946))),1,0)</f>
        <v>0</v>
      </c>
      <c r="R3946" s="0" t="n">
        <f aca="false">IF(SUM(O3946:Q3946)&lt;&gt;1,"ERROR",1)</f>
        <v>1</v>
      </c>
    </row>
    <row r="3947" customFormat="false" ht="12.8" hidden="false" customHeight="false" outlineLevel="0" collapsed="false">
      <c r="A3947" s="0" t="str">
        <f aca="false">gait_events!B1652</f>
        <v>pp089</v>
      </c>
      <c r="B3947" s="0" t="str">
        <f aca="false">VLOOKUP(A3947,participants!A:B,2,0)</f>
        <v>F</v>
      </c>
      <c r="C3947" s="0" t="n">
        <f aca="false">VLOOKUP(A3947,participants!A:C,3,0)</f>
        <v>29</v>
      </c>
      <c r="D3947" s="0" t="str">
        <f aca="false">VLOOKUP(A3947,participants!A:F,6,0)</f>
        <v>YA</v>
      </c>
      <c r="E3947" s="0" t="str">
        <f aca="false">IF(LEN(SUBSTITUTE(gait_events!C1652,"_run-",""))&lt;&gt;LEN(gait_events!C1652),LEFT(RIGHT(gait_events!C1652,LEN(gait_events!C1652)-19),FIND("_run-",RIGHT(gait_events!C1652,LEN(gait_events!C1652)-19),1)-1),RIGHT(gait_events!C1652,LEN(gait_events!C1652)-19))</f>
        <v>Fast</v>
      </c>
      <c r="F3947" s="0" t="str">
        <f aca="false">IF(LEN(SUBSTITUTE(gait_events!C1652,"_run-",""))&lt;&gt;LEN(gait_events!C1652),RIGHT(gait_events!C1652,LEN(gait_events!C1652)-FIND("_run-",gait_events!C1652,1)-4),"")</f>
        <v/>
      </c>
      <c r="G3947" s="0" t="str">
        <f aca="false">gait_events!D1652</f>
        <v>left_ankle</v>
      </c>
      <c r="H3947" s="0" t="str">
        <f aca="false">gait_events!E1652</f>
        <v>FC</v>
      </c>
      <c r="I3947" s="0" t="n">
        <f aca="false">IF(gait_events!F1652&lt;&gt;"",gait_events!F1652,NA())</f>
        <v>492</v>
      </c>
      <c r="J3947" s="0" t="n">
        <f aca="false">IF(gait_events!G1652&lt;&gt;"",gait_events!G1652,NA())</f>
        <v>492</v>
      </c>
      <c r="K3947" s="0" t="n">
        <f aca="false">I3947-J3947</f>
        <v>0</v>
      </c>
      <c r="L3947" s="0" t="n">
        <f aca="false">K3947*5</f>
        <v>0</v>
      </c>
      <c r="M3947" s="0" t="n">
        <f aca="false">IF(NOT(ISNA(I3947)),1,0)</f>
        <v>1</v>
      </c>
      <c r="N3947" s="0" t="n">
        <f aca="false">IF(NOT(ISNA(J3947)),1,0)</f>
        <v>1</v>
      </c>
      <c r="O3947" s="0" t="n">
        <f aca="false">IF(AND(NOT(ISNA(I3947)),NOT(ISNA(J3947))),1,0)</f>
        <v>1</v>
      </c>
      <c r="P3947" s="0" t="n">
        <f aca="false">IF(AND(NOT(ISNA(I3947)),ISNA(J3947)),1,0)</f>
        <v>0</v>
      </c>
      <c r="Q3947" s="0" t="n">
        <f aca="false">IF(AND(ISNA(I3947),NOT(ISNA(J3947))),1,0)</f>
        <v>0</v>
      </c>
      <c r="R3947" s="0" t="n">
        <f aca="false">IF(SUM(O3947:Q3947)&lt;&gt;1,"ERROR",1)</f>
        <v>1</v>
      </c>
    </row>
    <row r="3948" customFormat="false" ht="12.8" hidden="false" customHeight="false" outlineLevel="0" collapsed="false">
      <c r="A3948" s="0" t="str">
        <f aca="false">gait_events!B1653</f>
        <v>pp089</v>
      </c>
      <c r="B3948" s="0" t="str">
        <f aca="false">VLOOKUP(A3948,participants!A:B,2,0)</f>
        <v>F</v>
      </c>
      <c r="C3948" s="0" t="n">
        <f aca="false">VLOOKUP(A3948,participants!A:C,3,0)</f>
        <v>29</v>
      </c>
      <c r="D3948" s="0" t="str">
        <f aca="false">VLOOKUP(A3948,participants!A:F,6,0)</f>
        <v>YA</v>
      </c>
      <c r="E3948" s="0" t="str">
        <f aca="false">IF(LEN(SUBSTITUTE(gait_events!C1653,"_run-",""))&lt;&gt;LEN(gait_events!C1653),LEFT(RIGHT(gait_events!C1653,LEN(gait_events!C1653)-19),FIND("_run-",RIGHT(gait_events!C1653,LEN(gait_events!C1653)-19),1)-1),RIGHT(gait_events!C1653,LEN(gait_events!C1653)-19))</f>
        <v>Fast</v>
      </c>
      <c r="F3948" s="0" t="str">
        <f aca="false">IF(LEN(SUBSTITUTE(gait_events!C1653,"_run-",""))&lt;&gt;LEN(gait_events!C1653),RIGHT(gait_events!C1653,LEN(gait_events!C1653)-FIND("_run-",gait_events!C1653,1)-4),"")</f>
        <v/>
      </c>
      <c r="G3948" s="0" t="str">
        <f aca="false">gait_events!D1653</f>
        <v>right_ankle</v>
      </c>
      <c r="H3948" s="0" t="str">
        <f aca="false">gait_events!E1653</f>
        <v>IC</v>
      </c>
      <c r="I3948" s="0" t="n">
        <f aca="false">IF(gait_events!F1653&lt;&gt;"",gait_events!F1653,NA())</f>
        <v>121</v>
      </c>
      <c r="J3948" s="0" t="n">
        <f aca="false">IF(gait_events!G1653&lt;&gt;"",gait_events!G1653,NA())</f>
        <v>121</v>
      </c>
      <c r="K3948" s="0" t="n">
        <f aca="false">I3948-J3948</f>
        <v>0</v>
      </c>
      <c r="L3948" s="0" t="n">
        <f aca="false">K3948*5</f>
        <v>0</v>
      </c>
      <c r="M3948" s="0" t="n">
        <f aca="false">IF(NOT(ISNA(I3948)),1,0)</f>
        <v>1</v>
      </c>
      <c r="N3948" s="0" t="n">
        <f aca="false">IF(NOT(ISNA(J3948)),1,0)</f>
        <v>1</v>
      </c>
      <c r="O3948" s="0" t="n">
        <f aca="false">IF(AND(NOT(ISNA(I3948)),NOT(ISNA(J3948))),1,0)</f>
        <v>1</v>
      </c>
      <c r="P3948" s="0" t="n">
        <f aca="false">IF(AND(NOT(ISNA(I3948)),ISNA(J3948)),1,0)</f>
        <v>0</v>
      </c>
      <c r="Q3948" s="0" t="n">
        <f aca="false">IF(AND(ISNA(I3948),NOT(ISNA(J3948))),1,0)</f>
        <v>0</v>
      </c>
      <c r="R3948" s="0" t="n">
        <f aca="false">IF(SUM(O3948:Q3948)&lt;&gt;1,"ERROR",1)</f>
        <v>1</v>
      </c>
    </row>
    <row r="3949" customFormat="false" ht="12.8" hidden="false" customHeight="false" outlineLevel="0" collapsed="false">
      <c r="A3949" s="0" t="str">
        <f aca="false">gait_events!B1654</f>
        <v>pp089</v>
      </c>
      <c r="B3949" s="0" t="str">
        <f aca="false">VLOOKUP(A3949,participants!A:B,2,0)</f>
        <v>F</v>
      </c>
      <c r="C3949" s="0" t="n">
        <f aca="false">VLOOKUP(A3949,participants!A:C,3,0)</f>
        <v>29</v>
      </c>
      <c r="D3949" s="0" t="str">
        <f aca="false">VLOOKUP(A3949,participants!A:F,6,0)</f>
        <v>YA</v>
      </c>
      <c r="E3949" s="0" t="str">
        <f aca="false">IF(LEN(SUBSTITUTE(gait_events!C1654,"_run-",""))&lt;&gt;LEN(gait_events!C1654),LEFT(RIGHT(gait_events!C1654,LEN(gait_events!C1654)-19),FIND("_run-",RIGHT(gait_events!C1654,LEN(gait_events!C1654)-19),1)-1),RIGHT(gait_events!C1654,LEN(gait_events!C1654)-19))</f>
        <v>Fast</v>
      </c>
      <c r="F3949" s="0" t="str">
        <f aca="false">IF(LEN(SUBSTITUTE(gait_events!C1654,"_run-",""))&lt;&gt;LEN(gait_events!C1654),RIGHT(gait_events!C1654,LEN(gait_events!C1654)-FIND("_run-",gait_events!C1654,1)-4),"")</f>
        <v/>
      </c>
      <c r="G3949" s="0" t="str">
        <f aca="false">gait_events!D1654</f>
        <v>right_ankle</v>
      </c>
      <c r="H3949" s="0" t="str">
        <f aca="false">gait_events!E1654</f>
        <v>IC</v>
      </c>
      <c r="I3949" s="0" t="n">
        <f aca="false">IF(gait_events!F1654&lt;&gt;"",gait_events!F1654,NA())</f>
        <v>298</v>
      </c>
      <c r="J3949" s="0" t="n">
        <f aca="false">IF(gait_events!G1654&lt;&gt;"",gait_events!G1654,NA())</f>
        <v>294</v>
      </c>
      <c r="K3949" s="0" t="n">
        <f aca="false">I3949-J3949</f>
        <v>4</v>
      </c>
      <c r="L3949" s="0" t="n">
        <f aca="false">K3949*5</f>
        <v>20</v>
      </c>
      <c r="M3949" s="0" t="n">
        <f aca="false">IF(NOT(ISNA(I3949)),1,0)</f>
        <v>1</v>
      </c>
      <c r="N3949" s="0" t="n">
        <f aca="false">IF(NOT(ISNA(J3949)),1,0)</f>
        <v>1</v>
      </c>
      <c r="O3949" s="0" t="n">
        <f aca="false">IF(AND(NOT(ISNA(I3949)),NOT(ISNA(J3949))),1,0)</f>
        <v>1</v>
      </c>
      <c r="P3949" s="0" t="n">
        <f aca="false">IF(AND(NOT(ISNA(I3949)),ISNA(J3949)),1,0)</f>
        <v>0</v>
      </c>
      <c r="Q3949" s="0" t="n">
        <f aca="false">IF(AND(ISNA(I3949),NOT(ISNA(J3949))),1,0)</f>
        <v>0</v>
      </c>
      <c r="R3949" s="0" t="n">
        <f aca="false">IF(SUM(O3949:Q3949)&lt;&gt;1,"ERROR",1)</f>
        <v>1</v>
      </c>
    </row>
    <row r="3950" customFormat="false" ht="12.8" hidden="false" customHeight="false" outlineLevel="0" collapsed="false">
      <c r="A3950" s="0" t="str">
        <f aca="false">gait_events!B1655</f>
        <v>pp089</v>
      </c>
      <c r="B3950" s="0" t="str">
        <f aca="false">VLOOKUP(A3950,participants!A:B,2,0)</f>
        <v>F</v>
      </c>
      <c r="C3950" s="0" t="n">
        <f aca="false">VLOOKUP(A3950,participants!A:C,3,0)</f>
        <v>29</v>
      </c>
      <c r="D3950" s="0" t="str">
        <f aca="false">VLOOKUP(A3950,participants!A:F,6,0)</f>
        <v>YA</v>
      </c>
      <c r="E3950" s="0" t="str">
        <f aca="false">IF(LEN(SUBSTITUTE(gait_events!C1655,"_run-",""))&lt;&gt;LEN(gait_events!C1655),LEFT(RIGHT(gait_events!C1655,LEN(gait_events!C1655)-19),FIND("_run-",RIGHT(gait_events!C1655,LEN(gait_events!C1655)-19),1)-1),RIGHT(gait_events!C1655,LEN(gait_events!C1655)-19))</f>
        <v>Fast</v>
      </c>
      <c r="F3950" s="0" t="str">
        <f aca="false">IF(LEN(SUBSTITUTE(gait_events!C1655,"_run-",""))&lt;&gt;LEN(gait_events!C1655),RIGHT(gait_events!C1655,LEN(gait_events!C1655)-FIND("_run-",gait_events!C1655,1)-4),"")</f>
        <v/>
      </c>
      <c r="G3950" s="0" t="str">
        <f aca="false">gait_events!D1655</f>
        <v>right_ankle</v>
      </c>
      <c r="H3950" s="0" t="str">
        <f aca="false">gait_events!E1655</f>
        <v>IC</v>
      </c>
      <c r="I3950" s="0" t="n">
        <f aca="false">IF(gait_events!F1655&lt;&gt;"",gait_events!F1655,NA())</f>
        <v>473</v>
      </c>
      <c r="J3950" s="0" t="n">
        <f aca="false">IF(gait_events!G1655&lt;&gt;"",gait_events!G1655,NA())</f>
        <v>472</v>
      </c>
      <c r="K3950" s="0" t="n">
        <f aca="false">I3950-J3950</f>
        <v>1</v>
      </c>
      <c r="L3950" s="0" t="n">
        <f aca="false">K3950*5</f>
        <v>5</v>
      </c>
      <c r="M3950" s="0" t="n">
        <f aca="false">IF(NOT(ISNA(I3950)),1,0)</f>
        <v>1</v>
      </c>
      <c r="N3950" s="0" t="n">
        <f aca="false">IF(NOT(ISNA(J3950)),1,0)</f>
        <v>1</v>
      </c>
      <c r="O3950" s="0" t="n">
        <f aca="false">IF(AND(NOT(ISNA(I3950)),NOT(ISNA(J3950))),1,0)</f>
        <v>1</v>
      </c>
      <c r="P3950" s="0" t="n">
        <f aca="false">IF(AND(NOT(ISNA(I3950)),ISNA(J3950)),1,0)</f>
        <v>0</v>
      </c>
      <c r="Q3950" s="0" t="n">
        <f aca="false">IF(AND(ISNA(I3950),NOT(ISNA(J3950))),1,0)</f>
        <v>0</v>
      </c>
      <c r="R3950" s="0" t="n">
        <f aca="false">IF(SUM(O3950:Q3950)&lt;&gt;1,"ERROR",1)</f>
        <v>1</v>
      </c>
    </row>
    <row r="3951" customFormat="false" ht="12.8" hidden="false" customHeight="false" outlineLevel="0" collapsed="false">
      <c r="A3951" s="0" t="str">
        <f aca="false">gait_events!B1656</f>
        <v>pp089</v>
      </c>
      <c r="B3951" s="0" t="str">
        <f aca="false">VLOOKUP(A3951,participants!A:B,2,0)</f>
        <v>F</v>
      </c>
      <c r="C3951" s="0" t="n">
        <f aca="false">VLOOKUP(A3951,participants!A:C,3,0)</f>
        <v>29</v>
      </c>
      <c r="D3951" s="0" t="str">
        <f aca="false">VLOOKUP(A3951,participants!A:F,6,0)</f>
        <v>YA</v>
      </c>
      <c r="E3951" s="0" t="str">
        <f aca="false">IF(LEN(SUBSTITUTE(gait_events!C1656,"_run-",""))&lt;&gt;LEN(gait_events!C1656),LEFT(RIGHT(gait_events!C1656,LEN(gait_events!C1656)-19),FIND("_run-",RIGHT(gait_events!C1656,LEN(gait_events!C1656)-19),1)-1),RIGHT(gait_events!C1656,LEN(gait_events!C1656)-19))</f>
        <v>Fast</v>
      </c>
      <c r="F3951" s="0" t="str">
        <f aca="false">IF(LEN(SUBSTITUTE(gait_events!C1656,"_run-",""))&lt;&gt;LEN(gait_events!C1656),RIGHT(gait_events!C1656,LEN(gait_events!C1656)-FIND("_run-",gait_events!C1656,1)-4),"")</f>
        <v/>
      </c>
      <c r="G3951" s="0" t="str">
        <f aca="false">gait_events!D1656</f>
        <v>right_ankle</v>
      </c>
      <c r="H3951" s="0" t="str">
        <f aca="false">gait_events!E1656</f>
        <v>FC</v>
      </c>
      <c r="I3951" s="0" t="n">
        <f aca="false">IF(gait_events!F1656&lt;&gt;"",gait_events!F1656,NA())</f>
        <v>46</v>
      </c>
      <c r="J3951" s="0" t="n">
        <f aca="false">IF(gait_events!G1656&lt;&gt;"",gait_events!G1656,NA())</f>
        <v>47</v>
      </c>
      <c r="K3951" s="0" t="n">
        <f aca="false">I3951-J3951</f>
        <v>-1</v>
      </c>
      <c r="L3951" s="0" t="n">
        <f aca="false">K3951*5</f>
        <v>-5</v>
      </c>
      <c r="M3951" s="0" t="n">
        <f aca="false">IF(NOT(ISNA(I3951)),1,0)</f>
        <v>1</v>
      </c>
      <c r="N3951" s="0" t="n">
        <f aca="false">IF(NOT(ISNA(J3951)),1,0)</f>
        <v>1</v>
      </c>
      <c r="O3951" s="0" t="n">
        <f aca="false">IF(AND(NOT(ISNA(I3951)),NOT(ISNA(J3951))),1,0)</f>
        <v>1</v>
      </c>
      <c r="P3951" s="0" t="n">
        <f aca="false">IF(AND(NOT(ISNA(I3951)),ISNA(J3951)),1,0)</f>
        <v>0</v>
      </c>
      <c r="Q3951" s="0" t="n">
        <f aca="false">IF(AND(ISNA(I3951),NOT(ISNA(J3951))),1,0)</f>
        <v>0</v>
      </c>
      <c r="R3951" s="0" t="n">
        <f aca="false">IF(SUM(O3951:Q3951)&lt;&gt;1,"ERROR",1)</f>
        <v>1</v>
      </c>
    </row>
    <row r="3952" customFormat="false" ht="12.8" hidden="false" customHeight="false" outlineLevel="0" collapsed="false">
      <c r="A3952" s="0" t="str">
        <f aca="false">gait_events!B1657</f>
        <v>pp089</v>
      </c>
      <c r="B3952" s="0" t="str">
        <f aca="false">VLOOKUP(A3952,participants!A:B,2,0)</f>
        <v>F</v>
      </c>
      <c r="C3952" s="0" t="n">
        <f aca="false">VLOOKUP(A3952,participants!A:C,3,0)</f>
        <v>29</v>
      </c>
      <c r="D3952" s="0" t="str">
        <f aca="false">VLOOKUP(A3952,participants!A:F,6,0)</f>
        <v>YA</v>
      </c>
      <c r="E3952" s="0" t="str">
        <f aca="false">IF(LEN(SUBSTITUTE(gait_events!C1657,"_run-",""))&lt;&gt;LEN(gait_events!C1657),LEFT(RIGHT(gait_events!C1657,LEN(gait_events!C1657)-19),FIND("_run-",RIGHT(gait_events!C1657,LEN(gait_events!C1657)-19),1)-1),RIGHT(gait_events!C1657,LEN(gait_events!C1657)-19))</f>
        <v>Fast</v>
      </c>
      <c r="F3952" s="0" t="str">
        <f aca="false">IF(LEN(SUBSTITUTE(gait_events!C1657,"_run-",""))&lt;&gt;LEN(gait_events!C1657),RIGHT(gait_events!C1657,LEN(gait_events!C1657)-FIND("_run-",gait_events!C1657,1)-4),"")</f>
        <v/>
      </c>
      <c r="G3952" s="0" t="str">
        <f aca="false">gait_events!D1657</f>
        <v>right_ankle</v>
      </c>
      <c r="H3952" s="0" t="str">
        <f aca="false">gait_events!E1657</f>
        <v>FC</v>
      </c>
      <c r="I3952" s="0" t="n">
        <f aca="false">IF(gait_events!F1657&lt;&gt;"",gait_events!F1657,NA())</f>
        <v>226</v>
      </c>
      <c r="J3952" s="0" t="n">
        <f aca="false">IF(gait_events!G1657&lt;&gt;"",gait_events!G1657,NA())</f>
        <v>228</v>
      </c>
      <c r="K3952" s="0" t="n">
        <f aca="false">I3952-J3952</f>
        <v>-2</v>
      </c>
      <c r="L3952" s="0" t="n">
        <f aca="false">K3952*5</f>
        <v>-10</v>
      </c>
      <c r="M3952" s="0" t="n">
        <f aca="false">IF(NOT(ISNA(I3952)),1,0)</f>
        <v>1</v>
      </c>
      <c r="N3952" s="0" t="n">
        <f aca="false">IF(NOT(ISNA(J3952)),1,0)</f>
        <v>1</v>
      </c>
      <c r="O3952" s="0" t="n">
        <f aca="false">IF(AND(NOT(ISNA(I3952)),NOT(ISNA(J3952))),1,0)</f>
        <v>1</v>
      </c>
      <c r="P3952" s="0" t="n">
        <f aca="false">IF(AND(NOT(ISNA(I3952)),ISNA(J3952)),1,0)</f>
        <v>0</v>
      </c>
      <c r="Q3952" s="0" t="n">
        <f aca="false">IF(AND(ISNA(I3952),NOT(ISNA(J3952))),1,0)</f>
        <v>0</v>
      </c>
      <c r="R3952" s="0" t="n">
        <f aca="false">IF(SUM(O3952:Q3952)&lt;&gt;1,"ERROR",1)</f>
        <v>1</v>
      </c>
    </row>
    <row r="3953" customFormat="false" ht="12.8" hidden="false" customHeight="false" outlineLevel="0" collapsed="false">
      <c r="A3953" s="0" t="str">
        <f aca="false">gait_events!B1658</f>
        <v>pp089</v>
      </c>
      <c r="B3953" s="0" t="str">
        <f aca="false">VLOOKUP(A3953,participants!A:B,2,0)</f>
        <v>F</v>
      </c>
      <c r="C3953" s="0" t="n">
        <f aca="false">VLOOKUP(A3953,participants!A:C,3,0)</f>
        <v>29</v>
      </c>
      <c r="D3953" s="0" t="str">
        <f aca="false">VLOOKUP(A3953,participants!A:F,6,0)</f>
        <v>YA</v>
      </c>
      <c r="E3953" s="0" t="str">
        <f aca="false">IF(LEN(SUBSTITUTE(gait_events!C1658,"_run-",""))&lt;&gt;LEN(gait_events!C1658),LEFT(RIGHT(gait_events!C1658,LEN(gait_events!C1658)-19),FIND("_run-",RIGHT(gait_events!C1658,LEN(gait_events!C1658)-19),1)-1),RIGHT(gait_events!C1658,LEN(gait_events!C1658)-19))</f>
        <v>Fast</v>
      </c>
      <c r="F3953" s="0" t="str">
        <f aca="false">IF(LEN(SUBSTITUTE(gait_events!C1658,"_run-",""))&lt;&gt;LEN(gait_events!C1658),RIGHT(gait_events!C1658,LEN(gait_events!C1658)-FIND("_run-",gait_events!C1658,1)-4),"")</f>
        <v/>
      </c>
      <c r="G3953" s="0" t="str">
        <f aca="false">gait_events!D1658</f>
        <v>right_ankle</v>
      </c>
      <c r="H3953" s="0" t="str">
        <f aca="false">gait_events!E1658</f>
        <v>FC</v>
      </c>
      <c r="I3953" s="0" t="n">
        <f aca="false">IF(gait_events!F1658&lt;&gt;"",gait_events!F1658,NA())</f>
        <v>403</v>
      </c>
      <c r="J3953" s="0" t="n">
        <f aca="false">IF(gait_events!G1658&lt;&gt;"",gait_events!G1658,NA())</f>
        <v>405</v>
      </c>
      <c r="K3953" s="0" t="n">
        <f aca="false">I3953-J3953</f>
        <v>-2</v>
      </c>
      <c r="L3953" s="0" t="n">
        <f aca="false">K3953*5</f>
        <v>-10</v>
      </c>
      <c r="M3953" s="0" t="n">
        <f aca="false">IF(NOT(ISNA(I3953)),1,0)</f>
        <v>1</v>
      </c>
      <c r="N3953" s="0" t="n">
        <f aca="false">IF(NOT(ISNA(J3953)),1,0)</f>
        <v>1</v>
      </c>
      <c r="O3953" s="0" t="n">
        <f aca="false">IF(AND(NOT(ISNA(I3953)),NOT(ISNA(J3953))),1,0)</f>
        <v>1</v>
      </c>
      <c r="P3953" s="0" t="n">
        <f aca="false">IF(AND(NOT(ISNA(I3953)),ISNA(J3953)),1,0)</f>
        <v>0</v>
      </c>
      <c r="Q3953" s="0" t="n">
        <f aca="false">IF(AND(ISNA(I3953),NOT(ISNA(J3953))),1,0)</f>
        <v>0</v>
      </c>
      <c r="R3953" s="0" t="n">
        <f aca="false">IF(SUM(O3953:Q3953)&lt;&gt;1,"ERROR",1)</f>
        <v>1</v>
      </c>
    </row>
    <row r="3954" customFormat="false" ht="12.8" hidden="false" customHeight="false" outlineLevel="0" collapsed="false">
      <c r="A3954" s="0" t="str">
        <f aca="false">gait_events!B1659</f>
        <v>pp089</v>
      </c>
      <c r="B3954" s="0" t="str">
        <f aca="false">VLOOKUP(A3954,participants!A:B,2,0)</f>
        <v>F</v>
      </c>
      <c r="C3954" s="0" t="n">
        <f aca="false">VLOOKUP(A3954,participants!A:C,3,0)</f>
        <v>29</v>
      </c>
      <c r="D3954" s="0" t="str">
        <f aca="false">VLOOKUP(A3954,participants!A:F,6,0)</f>
        <v>YA</v>
      </c>
      <c r="E3954" s="0" t="str">
        <f aca="false">IF(LEN(SUBSTITUTE(gait_events!C1659,"_run-",""))&lt;&gt;LEN(gait_events!C1659),LEFT(RIGHT(gait_events!C1659,LEN(gait_events!C1659)-19),FIND("_run-",RIGHT(gait_events!C1659,LEN(gait_events!C1659)-19),1)-1),RIGHT(gait_events!C1659,LEN(gait_events!C1659)-19))</f>
        <v>Fast</v>
      </c>
      <c r="F3954" s="0" t="str">
        <f aca="false">IF(LEN(SUBSTITUTE(gait_events!C1659,"_run-",""))&lt;&gt;LEN(gait_events!C1659),RIGHT(gait_events!C1659,LEN(gait_events!C1659)-FIND("_run-",gait_events!C1659,1)-4),"")</f>
        <v/>
      </c>
      <c r="G3954" s="0" t="str">
        <f aca="false">gait_events!D1659</f>
        <v>right_ankle</v>
      </c>
      <c r="H3954" s="0" t="str">
        <f aca="false">gait_events!E1659</f>
        <v>FC</v>
      </c>
      <c r="I3954" s="0" t="n">
        <f aca="false">IF(gait_events!F1659&lt;&gt;"",gait_events!F1659,NA())</f>
        <v>587</v>
      </c>
      <c r="J3954" s="0" t="n">
        <f aca="false">IF(gait_events!G1659&lt;&gt;"",gait_events!G1659,NA())</f>
        <v>588</v>
      </c>
      <c r="K3954" s="0" t="n">
        <f aca="false">I3954-J3954</f>
        <v>-1</v>
      </c>
      <c r="L3954" s="0" t="n">
        <f aca="false">K3954*5</f>
        <v>-5</v>
      </c>
      <c r="M3954" s="0" t="n">
        <f aca="false">IF(NOT(ISNA(I3954)),1,0)</f>
        <v>1</v>
      </c>
      <c r="N3954" s="0" t="n">
        <f aca="false">IF(NOT(ISNA(J3954)),1,0)</f>
        <v>1</v>
      </c>
      <c r="O3954" s="0" t="n">
        <f aca="false">IF(AND(NOT(ISNA(I3954)),NOT(ISNA(J3954))),1,0)</f>
        <v>1</v>
      </c>
      <c r="P3954" s="0" t="n">
        <f aca="false">IF(AND(NOT(ISNA(I3954)),ISNA(J3954)),1,0)</f>
        <v>0</v>
      </c>
      <c r="Q3954" s="0" t="n">
        <f aca="false">IF(AND(ISNA(I3954),NOT(ISNA(J3954))),1,0)</f>
        <v>0</v>
      </c>
      <c r="R3954" s="0" t="n">
        <f aca="false">IF(SUM(O3954:Q3954)&lt;&gt;1,"ERROR",1)</f>
        <v>1</v>
      </c>
    </row>
    <row r="3955" customFormat="false" ht="12.8" hidden="false" customHeight="false" outlineLevel="0" collapsed="false">
      <c r="A3955" s="0" t="str">
        <f aca="false">gait_events!B1660</f>
        <v>pp089</v>
      </c>
      <c r="B3955" s="0" t="str">
        <f aca="false">VLOOKUP(A3955,participants!A:B,2,0)</f>
        <v>F</v>
      </c>
      <c r="C3955" s="0" t="n">
        <f aca="false">VLOOKUP(A3955,participants!A:C,3,0)</f>
        <v>29</v>
      </c>
      <c r="D3955" s="0" t="str">
        <f aca="false">VLOOKUP(A3955,participants!A:F,6,0)</f>
        <v>YA</v>
      </c>
      <c r="E3955" s="0" t="str">
        <f aca="false">IF(LEN(SUBSTITUTE(gait_events!C1660,"_run-",""))&lt;&gt;LEN(gait_events!C1660),LEFT(RIGHT(gait_events!C1660,LEN(gait_events!C1660)-19),FIND("_run-",RIGHT(gait_events!C1660,LEN(gait_events!C1660)-19),1)-1),RIGHT(gait_events!C1660,LEN(gait_events!C1660)-19))</f>
        <v>Fast</v>
      </c>
      <c r="F3955" s="0" t="str">
        <f aca="false">IF(LEN(SUBSTITUTE(gait_events!C1660,"_run-",""))&lt;&gt;LEN(gait_events!C1660),RIGHT(gait_events!C1660,LEN(gait_events!C1660)-FIND("_run-",gait_events!C1660,1)-4),"")</f>
        <v/>
      </c>
      <c r="G3955" s="0" t="str">
        <f aca="false">gait_events!D1660</f>
        <v>left_shank</v>
      </c>
      <c r="H3955" s="0" t="str">
        <f aca="false">gait_events!E1660</f>
        <v>IC</v>
      </c>
      <c r="I3955" s="0" t="n">
        <f aca="false">IF(gait_events!F1660&lt;&gt;"",gait_events!F1660,NA())</f>
        <v>29</v>
      </c>
      <c r="J3955" s="0" t="n">
        <f aca="false">IF(gait_events!G1660&lt;&gt;"",gait_events!G1660,NA())</f>
        <v>28</v>
      </c>
      <c r="K3955" s="0" t="n">
        <f aca="false">I3955-J3955</f>
        <v>1</v>
      </c>
      <c r="L3955" s="0" t="n">
        <f aca="false">K3955*5</f>
        <v>5</v>
      </c>
      <c r="M3955" s="0" t="n">
        <f aca="false">IF(NOT(ISNA(I3955)),1,0)</f>
        <v>1</v>
      </c>
      <c r="N3955" s="0" t="n">
        <f aca="false">IF(NOT(ISNA(J3955)),1,0)</f>
        <v>1</v>
      </c>
      <c r="O3955" s="0" t="n">
        <f aca="false">IF(AND(NOT(ISNA(I3955)),NOT(ISNA(J3955))),1,0)</f>
        <v>1</v>
      </c>
      <c r="P3955" s="0" t="n">
        <f aca="false">IF(AND(NOT(ISNA(I3955)),ISNA(J3955)),1,0)</f>
        <v>0</v>
      </c>
      <c r="Q3955" s="0" t="n">
        <f aca="false">IF(AND(ISNA(I3955),NOT(ISNA(J3955))),1,0)</f>
        <v>0</v>
      </c>
      <c r="R3955" s="0" t="n">
        <f aca="false">IF(SUM(O3955:Q3955)&lt;&gt;1,"ERROR",1)</f>
        <v>1</v>
      </c>
    </row>
    <row r="3956" customFormat="false" ht="12.8" hidden="false" customHeight="false" outlineLevel="0" collapsed="false">
      <c r="A3956" s="0" t="str">
        <f aca="false">gait_events!B1661</f>
        <v>pp089</v>
      </c>
      <c r="B3956" s="0" t="str">
        <f aca="false">VLOOKUP(A3956,participants!A:B,2,0)</f>
        <v>F</v>
      </c>
      <c r="C3956" s="0" t="n">
        <f aca="false">VLOOKUP(A3956,participants!A:C,3,0)</f>
        <v>29</v>
      </c>
      <c r="D3956" s="0" t="str">
        <f aca="false">VLOOKUP(A3956,participants!A:F,6,0)</f>
        <v>YA</v>
      </c>
      <c r="E3956" s="0" t="str">
        <f aca="false">IF(LEN(SUBSTITUTE(gait_events!C1661,"_run-",""))&lt;&gt;LEN(gait_events!C1661),LEFT(RIGHT(gait_events!C1661,LEN(gait_events!C1661)-19),FIND("_run-",RIGHT(gait_events!C1661,LEN(gait_events!C1661)-19),1)-1),RIGHT(gait_events!C1661,LEN(gait_events!C1661)-19))</f>
        <v>Fast</v>
      </c>
      <c r="F3956" s="0" t="str">
        <f aca="false">IF(LEN(SUBSTITUTE(gait_events!C1661,"_run-",""))&lt;&gt;LEN(gait_events!C1661),RIGHT(gait_events!C1661,LEN(gait_events!C1661)-FIND("_run-",gait_events!C1661,1)-4),"")</f>
        <v/>
      </c>
      <c r="G3956" s="0" t="str">
        <f aca="false">gait_events!D1661</f>
        <v>left_shank</v>
      </c>
      <c r="H3956" s="0" t="str">
        <f aca="false">gait_events!E1661</f>
        <v>IC</v>
      </c>
      <c r="I3956" s="0" t="n">
        <f aca="false">IF(gait_events!F1661&lt;&gt;"",gait_events!F1661,NA())</f>
        <v>209</v>
      </c>
      <c r="J3956" s="0" t="n">
        <f aca="false">IF(gait_events!G1661&lt;&gt;"",gait_events!G1661,NA())</f>
        <v>209</v>
      </c>
      <c r="K3956" s="0" t="n">
        <f aca="false">I3956-J3956</f>
        <v>0</v>
      </c>
      <c r="L3956" s="0" t="n">
        <f aca="false">K3956*5</f>
        <v>0</v>
      </c>
      <c r="M3956" s="0" t="n">
        <f aca="false">IF(NOT(ISNA(I3956)),1,0)</f>
        <v>1</v>
      </c>
      <c r="N3956" s="0" t="n">
        <f aca="false">IF(NOT(ISNA(J3956)),1,0)</f>
        <v>1</v>
      </c>
      <c r="O3956" s="0" t="n">
        <f aca="false">IF(AND(NOT(ISNA(I3956)),NOT(ISNA(J3956))),1,0)</f>
        <v>1</v>
      </c>
      <c r="P3956" s="0" t="n">
        <f aca="false">IF(AND(NOT(ISNA(I3956)),ISNA(J3956)),1,0)</f>
        <v>0</v>
      </c>
      <c r="Q3956" s="0" t="n">
        <f aca="false">IF(AND(ISNA(I3956),NOT(ISNA(J3956))),1,0)</f>
        <v>0</v>
      </c>
      <c r="R3956" s="0" t="n">
        <f aca="false">IF(SUM(O3956:Q3956)&lt;&gt;1,"ERROR",1)</f>
        <v>1</v>
      </c>
    </row>
    <row r="3957" customFormat="false" ht="12.8" hidden="false" customHeight="false" outlineLevel="0" collapsed="false">
      <c r="A3957" s="0" t="str">
        <f aca="false">gait_events!B1662</f>
        <v>pp089</v>
      </c>
      <c r="B3957" s="0" t="str">
        <f aca="false">VLOOKUP(A3957,participants!A:B,2,0)</f>
        <v>F</v>
      </c>
      <c r="C3957" s="0" t="n">
        <f aca="false">VLOOKUP(A3957,participants!A:C,3,0)</f>
        <v>29</v>
      </c>
      <c r="D3957" s="0" t="str">
        <f aca="false">VLOOKUP(A3957,participants!A:F,6,0)</f>
        <v>YA</v>
      </c>
      <c r="E3957" s="0" t="str">
        <f aca="false">IF(LEN(SUBSTITUTE(gait_events!C1662,"_run-",""))&lt;&gt;LEN(gait_events!C1662),LEFT(RIGHT(gait_events!C1662,LEN(gait_events!C1662)-19),FIND("_run-",RIGHT(gait_events!C1662,LEN(gait_events!C1662)-19),1)-1),RIGHT(gait_events!C1662,LEN(gait_events!C1662)-19))</f>
        <v>Fast</v>
      </c>
      <c r="F3957" s="0" t="str">
        <f aca="false">IF(LEN(SUBSTITUTE(gait_events!C1662,"_run-",""))&lt;&gt;LEN(gait_events!C1662),RIGHT(gait_events!C1662,LEN(gait_events!C1662)-FIND("_run-",gait_events!C1662,1)-4),"")</f>
        <v/>
      </c>
      <c r="G3957" s="0" t="str">
        <f aca="false">gait_events!D1662</f>
        <v>left_shank</v>
      </c>
      <c r="H3957" s="0" t="str">
        <f aca="false">gait_events!E1662</f>
        <v>IC</v>
      </c>
      <c r="I3957" s="0" t="n">
        <f aca="false">IF(gait_events!F1662&lt;&gt;"",gait_events!F1662,NA())</f>
        <v>385</v>
      </c>
      <c r="J3957" s="0" t="n">
        <f aca="false">IF(gait_events!G1662&lt;&gt;"",gait_events!G1662,NA())</f>
        <v>383</v>
      </c>
      <c r="K3957" s="0" t="n">
        <f aca="false">I3957-J3957</f>
        <v>2</v>
      </c>
      <c r="L3957" s="0" t="n">
        <f aca="false">K3957*5</f>
        <v>10</v>
      </c>
      <c r="M3957" s="0" t="n">
        <f aca="false">IF(NOT(ISNA(I3957)),1,0)</f>
        <v>1</v>
      </c>
      <c r="N3957" s="0" t="n">
        <f aca="false">IF(NOT(ISNA(J3957)),1,0)</f>
        <v>1</v>
      </c>
      <c r="O3957" s="0" t="n">
        <f aca="false">IF(AND(NOT(ISNA(I3957)),NOT(ISNA(J3957))),1,0)</f>
        <v>1</v>
      </c>
      <c r="P3957" s="0" t="n">
        <f aca="false">IF(AND(NOT(ISNA(I3957)),ISNA(J3957)),1,0)</f>
        <v>0</v>
      </c>
      <c r="Q3957" s="0" t="n">
        <f aca="false">IF(AND(ISNA(I3957),NOT(ISNA(J3957))),1,0)</f>
        <v>0</v>
      </c>
      <c r="R3957" s="0" t="n">
        <f aca="false">IF(SUM(O3957:Q3957)&lt;&gt;1,"ERROR",1)</f>
        <v>1</v>
      </c>
    </row>
    <row r="3958" customFormat="false" ht="12.8" hidden="false" customHeight="false" outlineLevel="0" collapsed="false">
      <c r="A3958" s="0" t="str">
        <f aca="false">gait_events!B1663</f>
        <v>pp089</v>
      </c>
      <c r="B3958" s="0" t="str">
        <f aca="false">VLOOKUP(A3958,participants!A:B,2,0)</f>
        <v>F</v>
      </c>
      <c r="C3958" s="0" t="n">
        <f aca="false">VLOOKUP(A3958,participants!A:C,3,0)</f>
        <v>29</v>
      </c>
      <c r="D3958" s="0" t="str">
        <f aca="false">VLOOKUP(A3958,participants!A:F,6,0)</f>
        <v>YA</v>
      </c>
      <c r="E3958" s="0" t="str">
        <f aca="false">IF(LEN(SUBSTITUTE(gait_events!C1663,"_run-",""))&lt;&gt;LEN(gait_events!C1663),LEFT(RIGHT(gait_events!C1663,LEN(gait_events!C1663)-19),FIND("_run-",RIGHT(gait_events!C1663,LEN(gait_events!C1663)-19),1)-1),RIGHT(gait_events!C1663,LEN(gait_events!C1663)-19))</f>
        <v>Fast</v>
      </c>
      <c r="F3958" s="0" t="str">
        <f aca="false">IF(LEN(SUBSTITUTE(gait_events!C1663,"_run-",""))&lt;&gt;LEN(gait_events!C1663),RIGHT(gait_events!C1663,LEN(gait_events!C1663)-FIND("_run-",gait_events!C1663,1)-4),"")</f>
        <v/>
      </c>
      <c r="G3958" s="0" t="str">
        <f aca="false">gait_events!D1663</f>
        <v>left_shank</v>
      </c>
      <c r="H3958" s="0" t="str">
        <f aca="false">gait_events!E1663</f>
        <v>IC</v>
      </c>
      <c r="I3958" s="0" t="n">
        <f aca="false">IF(gait_events!F1663&lt;&gt;"",gait_events!F1663,NA())</f>
        <v>568</v>
      </c>
      <c r="J3958" s="0" t="n">
        <f aca="false">IF(gait_events!G1663&lt;&gt;"",gait_events!G1663,NA())</f>
        <v>560</v>
      </c>
      <c r="K3958" s="0" t="n">
        <f aca="false">I3958-J3958</f>
        <v>8</v>
      </c>
      <c r="L3958" s="0" t="n">
        <f aca="false">K3958*5</f>
        <v>40</v>
      </c>
      <c r="M3958" s="0" t="n">
        <f aca="false">IF(NOT(ISNA(I3958)),1,0)</f>
        <v>1</v>
      </c>
      <c r="N3958" s="0" t="n">
        <f aca="false">IF(NOT(ISNA(J3958)),1,0)</f>
        <v>1</v>
      </c>
      <c r="O3958" s="0" t="n">
        <f aca="false">IF(AND(NOT(ISNA(I3958)),NOT(ISNA(J3958))),1,0)</f>
        <v>1</v>
      </c>
      <c r="P3958" s="0" t="n">
        <f aca="false">IF(AND(NOT(ISNA(I3958)),ISNA(J3958)),1,0)</f>
        <v>0</v>
      </c>
      <c r="Q3958" s="0" t="n">
        <f aca="false">IF(AND(ISNA(I3958),NOT(ISNA(J3958))),1,0)</f>
        <v>0</v>
      </c>
      <c r="R3958" s="0" t="n">
        <f aca="false">IF(SUM(O3958:Q3958)&lt;&gt;1,"ERROR",1)</f>
        <v>1</v>
      </c>
    </row>
    <row r="3959" customFormat="false" ht="12.8" hidden="false" customHeight="false" outlineLevel="0" collapsed="false">
      <c r="A3959" s="0" t="str">
        <f aca="false">gait_events!B1664</f>
        <v>pp089</v>
      </c>
      <c r="B3959" s="0" t="str">
        <f aca="false">VLOOKUP(A3959,participants!A:B,2,0)</f>
        <v>F</v>
      </c>
      <c r="C3959" s="0" t="n">
        <f aca="false">VLOOKUP(A3959,participants!A:C,3,0)</f>
        <v>29</v>
      </c>
      <c r="D3959" s="0" t="str">
        <f aca="false">VLOOKUP(A3959,participants!A:F,6,0)</f>
        <v>YA</v>
      </c>
      <c r="E3959" s="0" t="str">
        <f aca="false">IF(LEN(SUBSTITUTE(gait_events!C1664,"_run-",""))&lt;&gt;LEN(gait_events!C1664),LEFT(RIGHT(gait_events!C1664,LEN(gait_events!C1664)-19),FIND("_run-",RIGHT(gait_events!C1664,LEN(gait_events!C1664)-19),1)-1),RIGHT(gait_events!C1664,LEN(gait_events!C1664)-19))</f>
        <v>Fast</v>
      </c>
      <c r="F3959" s="0" t="str">
        <f aca="false">IF(LEN(SUBSTITUTE(gait_events!C1664,"_run-",""))&lt;&gt;LEN(gait_events!C1664),RIGHT(gait_events!C1664,LEN(gait_events!C1664)-FIND("_run-",gait_events!C1664,1)-4),"")</f>
        <v/>
      </c>
      <c r="G3959" s="0" t="str">
        <f aca="false">gait_events!D1664</f>
        <v>left_shank</v>
      </c>
      <c r="H3959" s="0" t="str">
        <f aca="false">gait_events!E1664</f>
        <v>FC</v>
      </c>
      <c r="I3959" s="0" t="n">
        <f aca="false">IF(gait_events!F1664&lt;&gt;"",gait_events!F1664,NA())</f>
        <v>138</v>
      </c>
      <c r="J3959" s="0" t="n">
        <f aca="false">IF(gait_events!G1664&lt;&gt;"",gait_events!G1664,NA())</f>
        <v>139</v>
      </c>
      <c r="K3959" s="0" t="n">
        <f aca="false">I3959-J3959</f>
        <v>-1</v>
      </c>
      <c r="L3959" s="0" t="n">
        <f aca="false">K3959*5</f>
        <v>-5</v>
      </c>
      <c r="M3959" s="0" t="n">
        <f aca="false">IF(NOT(ISNA(I3959)),1,0)</f>
        <v>1</v>
      </c>
      <c r="N3959" s="0" t="n">
        <f aca="false">IF(NOT(ISNA(J3959)),1,0)</f>
        <v>1</v>
      </c>
      <c r="O3959" s="0" t="n">
        <f aca="false">IF(AND(NOT(ISNA(I3959)),NOT(ISNA(J3959))),1,0)</f>
        <v>1</v>
      </c>
      <c r="P3959" s="0" t="n">
        <f aca="false">IF(AND(NOT(ISNA(I3959)),ISNA(J3959)),1,0)</f>
        <v>0</v>
      </c>
      <c r="Q3959" s="0" t="n">
        <f aca="false">IF(AND(ISNA(I3959),NOT(ISNA(J3959))),1,0)</f>
        <v>0</v>
      </c>
      <c r="R3959" s="0" t="n">
        <f aca="false">IF(SUM(O3959:Q3959)&lt;&gt;1,"ERROR",1)</f>
        <v>1</v>
      </c>
    </row>
    <row r="3960" customFormat="false" ht="12.8" hidden="false" customHeight="false" outlineLevel="0" collapsed="false">
      <c r="A3960" s="0" t="str">
        <f aca="false">gait_events!B1665</f>
        <v>pp089</v>
      </c>
      <c r="B3960" s="0" t="str">
        <f aca="false">VLOOKUP(A3960,participants!A:B,2,0)</f>
        <v>F</v>
      </c>
      <c r="C3960" s="0" t="n">
        <f aca="false">VLOOKUP(A3960,participants!A:C,3,0)</f>
        <v>29</v>
      </c>
      <c r="D3960" s="0" t="str">
        <f aca="false">VLOOKUP(A3960,participants!A:F,6,0)</f>
        <v>YA</v>
      </c>
      <c r="E3960" s="0" t="str">
        <f aca="false">IF(LEN(SUBSTITUTE(gait_events!C1665,"_run-",""))&lt;&gt;LEN(gait_events!C1665),LEFT(RIGHT(gait_events!C1665,LEN(gait_events!C1665)-19),FIND("_run-",RIGHT(gait_events!C1665,LEN(gait_events!C1665)-19),1)-1),RIGHT(gait_events!C1665,LEN(gait_events!C1665)-19))</f>
        <v>Fast</v>
      </c>
      <c r="F3960" s="0" t="str">
        <f aca="false">IF(LEN(SUBSTITUTE(gait_events!C1665,"_run-",""))&lt;&gt;LEN(gait_events!C1665),RIGHT(gait_events!C1665,LEN(gait_events!C1665)-FIND("_run-",gait_events!C1665,1)-4),"")</f>
        <v/>
      </c>
      <c r="G3960" s="0" t="str">
        <f aca="false">gait_events!D1665</f>
        <v>left_shank</v>
      </c>
      <c r="H3960" s="0" t="str">
        <f aca="false">gait_events!E1665</f>
        <v>FC</v>
      </c>
      <c r="I3960" s="0" t="n">
        <f aca="false">IF(gait_events!F1665&lt;&gt;"",gait_events!F1665,NA())</f>
        <v>317</v>
      </c>
      <c r="J3960" s="0" t="n">
        <f aca="false">IF(gait_events!G1665&lt;&gt;"",gait_events!G1665,NA())</f>
        <v>314</v>
      </c>
      <c r="K3960" s="0" t="n">
        <f aca="false">I3960-J3960</f>
        <v>3</v>
      </c>
      <c r="L3960" s="0" t="n">
        <f aca="false">K3960*5</f>
        <v>15</v>
      </c>
      <c r="M3960" s="0" t="n">
        <f aca="false">IF(NOT(ISNA(I3960)),1,0)</f>
        <v>1</v>
      </c>
      <c r="N3960" s="0" t="n">
        <f aca="false">IF(NOT(ISNA(J3960)),1,0)</f>
        <v>1</v>
      </c>
      <c r="O3960" s="0" t="n">
        <f aca="false">IF(AND(NOT(ISNA(I3960)),NOT(ISNA(J3960))),1,0)</f>
        <v>1</v>
      </c>
      <c r="P3960" s="0" t="n">
        <f aca="false">IF(AND(NOT(ISNA(I3960)),ISNA(J3960)),1,0)</f>
        <v>0</v>
      </c>
      <c r="Q3960" s="0" t="n">
        <f aca="false">IF(AND(ISNA(I3960),NOT(ISNA(J3960))),1,0)</f>
        <v>0</v>
      </c>
      <c r="R3960" s="0" t="n">
        <f aca="false">IF(SUM(O3960:Q3960)&lt;&gt;1,"ERROR",1)</f>
        <v>1</v>
      </c>
    </row>
    <row r="3961" customFormat="false" ht="12.8" hidden="false" customHeight="false" outlineLevel="0" collapsed="false">
      <c r="A3961" s="0" t="str">
        <f aca="false">gait_events!B1666</f>
        <v>pp089</v>
      </c>
      <c r="B3961" s="0" t="str">
        <f aca="false">VLOOKUP(A3961,participants!A:B,2,0)</f>
        <v>F</v>
      </c>
      <c r="C3961" s="0" t="n">
        <f aca="false">VLOOKUP(A3961,participants!A:C,3,0)</f>
        <v>29</v>
      </c>
      <c r="D3961" s="0" t="str">
        <f aca="false">VLOOKUP(A3961,participants!A:F,6,0)</f>
        <v>YA</v>
      </c>
      <c r="E3961" s="0" t="str">
        <f aca="false">IF(LEN(SUBSTITUTE(gait_events!C1666,"_run-",""))&lt;&gt;LEN(gait_events!C1666),LEFT(RIGHT(gait_events!C1666,LEN(gait_events!C1666)-19),FIND("_run-",RIGHT(gait_events!C1666,LEN(gait_events!C1666)-19),1)-1),RIGHT(gait_events!C1666,LEN(gait_events!C1666)-19))</f>
        <v>Fast</v>
      </c>
      <c r="F3961" s="0" t="str">
        <f aca="false">IF(LEN(SUBSTITUTE(gait_events!C1666,"_run-",""))&lt;&gt;LEN(gait_events!C1666),RIGHT(gait_events!C1666,LEN(gait_events!C1666)-FIND("_run-",gait_events!C1666,1)-4),"")</f>
        <v/>
      </c>
      <c r="G3961" s="0" t="str">
        <f aca="false">gait_events!D1666</f>
        <v>left_shank</v>
      </c>
      <c r="H3961" s="0" t="str">
        <f aca="false">gait_events!E1666</f>
        <v>FC</v>
      </c>
      <c r="I3961" s="0" t="n">
        <f aca="false">IF(gait_events!F1666&lt;&gt;"",gait_events!F1666,NA())</f>
        <v>492</v>
      </c>
      <c r="J3961" s="0" t="n">
        <f aca="false">IF(gait_events!G1666&lt;&gt;"",gait_events!G1666,NA())</f>
        <v>492</v>
      </c>
      <c r="K3961" s="0" t="n">
        <f aca="false">I3961-J3961</f>
        <v>0</v>
      </c>
      <c r="L3961" s="0" t="n">
        <f aca="false">K3961*5</f>
        <v>0</v>
      </c>
      <c r="M3961" s="0" t="n">
        <f aca="false">IF(NOT(ISNA(I3961)),1,0)</f>
        <v>1</v>
      </c>
      <c r="N3961" s="0" t="n">
        <f aca="false">IF(NOT(ISNA(J3961)),1,0)</f>
        <v>1</v>
      </c>
      <c r="O3961" s="0" t="n">
        <f aca="false">IF(AND(NOT(ISNA(I3961)),NOT(ISNA(J3961))),1,0)</f>
        <v>1</v>
      </c>
      <c r="P3961" s="0" t="n">
        <f aca="false">IF(AND(NOT(ISNA(I3961)),ISNA(J3961)),1,0)</f>
        <v>0</v>
      </c>
      <c r="Q3961" s="0" t="n">
        <f aca="false">IF(AND(ISNA(I3961),NOT(ISNA(J3961))),1,0)</f>
        <v>0</v>
      </c>
      <c r="R3961" s="0" t="n">
        <f aca="false">IF(SUM(O3961:Q3961)&lt;&gt;1,"ERROR",1)</f>
        <v>1</v>
      </c>
    </row>
    <row r="3962" customFormat="false" ht="12.8" hidden="false" customHeight="false" outlineLevel="0" collapsed="false">
      <c r="A3962" s="0" t="str">
        <f aca="false">gait_events!B1667</f>
        <v>pp089</v>
      </c>
      <c r="B3962" s="0" t="str">
        <f aca="false">VLOOKUP(A3962,participants!A:B,2,0)</f>
        <v>F</v>
      </c>
      <c r="C3962" s="0" t="n">
        <f aca="false">VLOOKUP(A3962,participants!A:C,3,0)</f>
        <v>29</v>
      </c>
      <c r="D3962" s="0" t="str">
        <f aca="false">VLOOKUP(A3962,participants!A:F,6,0)</f>
        <v>YA</v>
      </c>
      <c r="E3962" s="0" t="str">
        <f aca="false">IF(LEN(SUBSTITUTE(gait_events!C1667,"_run-",""))&lt;&gt;LEN(gait_events!C1667),LEFT(RIGHT(gait_events!C1667,LEN(gait_events!C1667)-19),FIND("_run-",RIGHT(gait_events!C1667,LEN(gait_events!C1667)-19),1)-1),RIGHT(gait_events!C1667,LEN(gait_events!C1667)-19))</f>
        <v>Fast</v>
      </c>
      <c r="F3962" s="0" t="str">
        <f aca="false">IF(LEN(SUBSTITUTE(gait_events!C1667,"_run-",""))&lt;&gt;LEN(gait_events!C1667),RIGHT(gait_events!C1667,LEN(gait_events!C1667)-FIND("_run-",gait_events!C1667,1)-4),"")</f>
        <v/>
      </c>
      <c r="G3962" s="0" t="str">
        <f aca="false">gait_events!D1667</f>
        <v>right_shank</v>
      </c>
      <c r="H3962" s="0" t="str">
        <f aca="false">gait_events!E1667</f>
        <v>IC</v>
      </c>
      <c r="I3962" s="0" t="n">
        <f aca="false">IF(gait_events!F1667&lt;&gt;"",gait_events!F1667,NA())</f>
        <v>121</v>
      </c>
      <c r="J3962" s="0" t="n">
        <f aca="false">IF(gait_events!G1667&lt;&gt;"",gait_events!G1667,NA())</f>
        <v>120</v>
      </c>
      <c r="K3962" s="0" t="n">
        <f aca="false">I3962-J3962</f>
        <v>1</v>
      </c>
      <c r="L3962" s="0" t="n">
        <f aca="false">K3962*5</f>
        <v>5</v>
      </c>
      <c r="M3962" s="0" t="n">
        <f aca="false">IF(NOT(ISNA(I3962)),1,0)</f>
        <v>1</v>
      </c>
      <c r="N3962" s="0" t="n">
        <f aca="false">IF(NOT(ISNA(J3962)),1,0)</f>
        <v>1</v>
      </c>
      <c r="O3962" s="0" t="n">
        <f aca="false">IF(AND(NOT(ISNA(I3962)),NOT(ISNA(J3962))),1,0)</f>
        <v>1</v>
      </c>
      <c r="P3962" s="0" t="n">
        <f aca="false">IF(AND(NOT(ISNA(I3962)),ISNA(J3962)),1,0)</f>
        <v>0</v>
      </c>
      <c r="Q3962" s="0" t="n">
        <f aca="false">IF(AND(ISNA(I3962),NOT(ISNA(J3962))),1,0)</f>
        <v>0</v>
      </c>
      <c r="R3962" s="0" t="n">
        <f aca="false">IF(SUM(O3962:Q3962)&lt;&gt;1,"ERROR",1)</f>
        <v>1</v>
      </c>
    </row>
    <row r="3963" customFormat="false" ht="12.8" hidden="false" customHeight="false" outlineLevel="0" collapsed="false">
      <c r="A3963" s="0" t="str">
        <f aca="false">gait_events!B1668</f>
        <v>pp089</v>
      </c>
      <c r="B3963" s="0" t="str">
        <f aca="false">VLOOKUP(A3963,participants!A:B,2,0)</f>
        <v>F</v>
      </c>
      <c r="C3963" s="0" t="n">
        <f aca="false">VLOOKUP(A3963,participants!A:C,3,0)</f>
        <v>29</v>
      </c>
      <c r="D3963" s="0" t="str">
        <f aca="false">VLOOKUP(A3963,participants!A:F,6,0)</f>
        <v>YA</v>
      </c>
      <c r="E3963" s="0" t="str">
        <f aca="false">IF(LEN(SUBSTITUTE(gait_events!C1668,"_run-",""))&lt;&gt;LEN(gait_events!C1668),LEFT(RIGHT(gait_events!C1668,LEN(gait_events!C1668)-19),FIND("_run-",RIGHT(gait_events!C1668,LEN(gait_events!C1668)-19),1)-1),RIGHT(gait_events!C1668,LEN(gait_events!C1668)-19))</f>
        <v>Fast</v>
      </c>
      <c r="F3963" s="0" t="str">
        <f aca="false">IF(LEN(SUBSTITUTE(gait_events!C1668,"_run-",""))&lt;&gt;LEN(gait_events!C1668),RIGHT(gait_events!C1668,LEN(gait_events!C1668)-FIND("_run-",gait_events!C1668,1)-4),"")</f>
        <v/>
      </c>
      <c r="G3963" s="0" t="str">
        <f aca="false">gait_events!D1668</f>
        <v>right_shank</v>
      </c>
      <c r="H3963" s="0" t="str">
        <f aca="false">gait_events!E1668</f>
        <v>IC</v>
      </c>
      <c r="I3963" s="0" t="n">
        <f aca="false">IF(gait_events!F1668&lt;&gt;"",gait_events!F1668,NA())</f>
        <v>298</v>
      </c>
      <c r="J3963" s="0" t="n">
        <f aca="false">IF(gait_events!G1668&lt;&gt;"",gait_events!G1668,NA())</f>
        <v>297</v>
      </c>
      <c r="K3963" s="0" t="n">
        <f aca="false">I3963-J3963</f>
        <v>1</v>
      </c>
      <c r="L3963" s="0" t="n">
        <f aca="false">K3963*5</f>
        <v>5</v>
      </c>
      <c r="M3963" s="0" t="n">
        <f aca="false">IF(NOT(ISNA(I3963)),1,0)</f>
        <v>1</v>
      </c>
      <c r="N3963" s="0" t="n">
        <f aca="false">IF(NOT(ISNA(J3963)),1,0)</f>
        <v>1</v>
      </c>
      <c r="O3963" s="0" t="n">
        <f aca="false">IF(AND(NOT(ISNA(I3963)),NOT(ISNA(J3963))),1,0)</f>
        <v>1</v>
      </c>
      <c r="P3963" s="0" t="n">
        <f aca="false">IF(AND(NOT(ISNA(I3963)),ISNA(J3963)),1,0)</f>
        <v>0</v>
      </c>
      <c r="Q3963" s="0" t="n">
        <f aca="false">IF(AND(ISNA(I3963),NOT(ISNA(J3963))),1,0)</f>
        <v>0</v>
      </c>
      <c r="R3963" s="0" t="n">
        <f aca="false">IF(SUM(O3963:Q3963)&lt;&gt;1,"ERROR",1)</f>
        <v>1</v>
      </c>
    </row>
    <row r="3964" customFormat="false" ht="12.8" hidden="false" customHeight="false" outlineLevel="0" collapsed="false">
      <c r="A3964" s="0" t="str">
        <f aca="false">gait_events!B1669</f>
        <v>pp089</v>
      </c>
      <c r="B3964" s="0" t="str">
        <f aca="false">VLOOKUP(A3964,participants!A:B,2,0)</f>
        <v>F</v>
      </c>
      <c r="C3964" s="0" t="n">
        <f aca="false">VLOOKUP(A3964,participants!A:C,3,0)</f>
        <v>29</v>
      </c>
      <c r="D3964" s="0" t="str">
        <f aca="false">VLOOKUP(A3964,participants!A:F,6,0)</f>
        <v>YA</v>
      </c>
      <c r="E3964" s="0" t="str">
        <f aca="false">IF(LEN(SUBSTITUTE(gait_events!C1669,"_run-",""))&lt;&gt;LEN(gait_events!C1669),LEFT(RIGHT(gait_events!C1669,LEN(gait_events!C1669)-19),FIND("_run-",RIGHT(gait_events!C1669,LEN(gait_events!C1669)-19),1)-1),RIGHT(gait_events!C1669,LEN(gait_events!C1669)-19))</f>
        <v>Fast</v>
      </c>
      <c r="F3964" s="0" t="str">
        <f aca="false">IF(LEN(SUBSTITUTE(gait_events!C1669,"_run-",""))&lt;&gt;LEN(gait_events!C1669),RIGHT(gait_events!C1669,LEN(gait_events!C1669)-FIND("_run-",gait_events!C1669,1)-4),"")</f>
        <v/>
      </c>
      <c r="G3964" s="0" t="str">
        <f aca="false">gait_events!D1669</f>
        <v>right_shank</v>
      </c>
      <c r="H3964" s="0" t="str">
        <f aca="false">gait_events!E1669</f>
        <v>IC</v>
      </c>
      <c r="I3964" s="0" t="n">
        <f aca="false">IF(gait_events!F1669&lt;&gt;"",gait_events!F1669,NA())</f>
        <v>473</v>
      </c>
      <c r="J3964" s="0" t="n">
        <f aca="false">IF(gait_events!G1669&lt;&gt;"",gait_events!G1669,NA())</f>
        <v>472</v>
      </c>
      <c r="K3964" s="0" t="n">
        <f aca="false">I3964-J3964</f>
        <v>1</v>
      </c>
      <c r="L3964" s="0" t="n">
        <f aca="false">K3964*5</f>
        <v>5</v>
      </c>
      <c r="M3964" s="0" t="n">
        <f aca="false">IF(NOT(ISNA(I3964)),1,0)</f>
        <v>1</v>
      </c>
      <c r="N3964" s="0" t="n">
        <f aca="false">IF(NOT(ISNA(J3964)),1,0)</f>
        <v>1</v>
      </c>
      <c r="O3964" s="0" t="n">
        <f aca="false">IF(AND(NOT(ISNA(I3964)),NOT(ISNA(J3964))),1,0)</f>
        <v>1</v>
      </c>
      <c r="P3964" s="0" t="n">
        <f aca="false">IF(AND(NOT(ISNA(I3964)),ISNA(J3964)),1,0)</f>
        <v>0</v>
      </c>
      <c r="Q3964" s="0" t="n">
        <f aca="false">IF(AND(ISNA(I3964),NOT(ISNA(J3964))),1,0)</f>
        <v>0</v>
      </c>
      <c r="R3964" s="0" t="n">
        <f aca="false">IF(SUM(O3964:Q3964)&lt;&gt;1,"ERROR",1)</f>
        <v>1</v>
      </c>
    </row>
    <row r="3965" customFormat="false" ht="12.8" hidden="false" customHeight="false" outlineLevel="0" collapsed="false">
      <c r="A3965" s="0" t="str">
        <f aca="false">gait_events!B1670</f>
        <v>pp089</v>
      </c>
      <c r="B3965" s="0" t="str">
        <f aca="false">VLOOKUP(A3965,participants!A:B,2,0)</f>
        <v>F</v>
      </c>
      <c r="C3965" s="0" t="n">
        <f aca="false">VLOOKUP(A3965,participants!A:C,3,0)</f>
        <v>29</v>
      </c>
      <c r="D3965" s="0" t="str">
        <f aca="false">VLOOKUP(A3965,participants!A:F,6,0)</f>
        <v>YA</v>
      </c>
      <c r="E3965" s="0" t="str">
        <f aca="false">IF(LEN(SUBSTITUTE(gait_events!C1670,"_run-",""))&lt;&gt;LEN(gait_events!C1670),LEFT(RIGHT(gait_events!C1670,LEN(gait_events!C1670)-19),FIND("_run-",RIGHT(gait_events!C1670,LEN(gait_events!C1670)-19),1)-1),RIGHT(gait_events!C1670,LEN(gait_events!C1670)-19))</f>
        <v>Fast</v>
      </c>
      <c r="F3965" s="0" t="str">
        <f aca="false">IF(LEN(SUBSTITUTE(gait_events!C1670,"_run-",""))&lt;&gt;LEN(gait_events!C1670),RIGHT(gait_events!C1670,LEN(gait_events!C1670)-FIND("_run-",gait_events!C1670,1)-4),"")</f>
        <v/>
      </c>
      <c r="G3965" s="0" t="str">
        <f aca="false">gait_events!D1670</f>
        <v>right_shank</v>
      </c>
      <c r="H3965" s="0" t="str">
        <f aca="false">gait_events!E1670</f>
        <v>FC</v>
      </c>
      <c r="I3965" s="0" t="n">
        <f aca="false">IF(gait_events!F1670&lt;&gt;"",gait_events!F1670,NA())</f>
        <v>46</v>
      </c>
      <c r="J3965" s="0" t="n">
        <f aca="false">IF(gait_events!G1670&lt;&gt;"",gait_events!G1670,NA())</f>
        <v>50</v>
      </c>
      <c r="K3965" s="0" t="n">
        <f aca="false">I3965-J3965</f>
        <v>-4</v>
      </c>
      <c r="L3965" s="0" t="n">
        <f aca="false">K3965*5</f>
        <v>-20</v>
      </c>
      <c r="M3965" s="0" t="n">
        <f aca="false">IF(NOT(ISNA(I3965)),1,0)</f>
        <v>1</v>
      </c>
      <c r="N3965" s="0" t="n">
        <f aca="false">IF(NOT(ISNA(J3965)),1,0)</f>
        <v>1</v>
      </c>
      <c r="O3965" s="0" t="n">
        <f aca="false">IF(AND(NOT(ISNA(I3965)),NOT(ISNA(J3965))),1,0)</f>
        <v>1</v>
      </c>
      <c r="P3965" s="0" t="n">
        <f aca="false">IF(AND(NOT(ISNA(I3965)),ISNA(J3965)),1,0)</f>
        <v>0</v>
      </c>
      <c r="Q3965" s="0" t="n">
        <f aca="false">IF(AND(ISNA(I3965),NOT(ISNA(J3965))),1,0)</f>
        <v>0</v>
      </c>
      <c r="R3965" s="0" t="n">
        <f aca="false">IF(SUM(O3965:Q3965)&lt;&gt;1,"ERROR",1)</f>
        <v>1</v>
      </c>
    </row>
    <row r="3966" customFormat="false" ht="12.8" hidden="false" customHeight="false" outlineLevel="0" collapsed="false">
      <c r="A3966" s="0" t="str">
        <f aca="false">gait_events!B1671</f>
        <v>pp089</v>
      </c>
      <c r="B3966" s="0" t="str">
        <f aca="false">VLOOKUP(A3966,participants!A:B,2,0)</f>
        <v>F</v>
      </c>
      <c r="C3966" s="0" t="n">
        <f aca="false">VLOOKUP(A3966,participants!A:C,3,0)</f>
        <v>29</v>
      </c>
      <c r="D3966" s="0" t="str">
        <f aca="false">VLOOKUP(A3966,participants!A:F,6,0)</f>
        <v>YA</v>
      </c>
      <c r="E3966" s="0" t="str">
        <f aca="false">IF(LEN(SUBSTITUTE(gait_events!C1671,"_run-",""))&lt;&gt;LEN(gait_events!C1671),LEFT(RIGHT(gait_events!C1671,LEN(gait_events!C1671)-19),FIND("_run-",RIGHT(gait_events!C1671,LEN(gait_events!C1671)-19),1)-1),RIGHT(gait_events!C1671,LEN(gait_events!C1671)-19))</f>
        <v>Fast</v>
      </c>
      <c r="F3966" s="0" t="str">
        <f aca="false">IF(LEN(SUBSTITUTE(gait_events!C1671,"_run-",""))&lt;&gt;LEN(gait_events!C1671),RIGHT(gait_events!C1671,LEN(gait_events!C1671)-FIND("_run-",gait_events!C1671,1)-4),"")</f>
        <v/>
      </c>
      <c r="G3966" s="0" t="str">
        <f aca="false">gait_events!D1671</f>
        <v>right_shank</v>
      </c>
      <c r="H3966" s="0" t="str">
        <f aca="false">gait_events!E1671</f>
        <v>FC</v>
      </c>
      <c r="I3966" s="0" t="n">
        <f aca="false">IF(gait_events!F1671&lt;&gt;"",gait_events!F1671,NA())</f>
        <v>226</v>
      </c>
      <c r="J3966" s="0" t="n">
        <f aca="false">IF(gait_events!G1671&lt;&gt;"",gait_events!G1671,NA())</f>
        <v>228</v>
      </c>
      <c r="K3966" s="0" t="n">
        <f aca="false">I3966-J3966</f>
        <v>-2</v>
      </c>
      <c r="L3966" s="0" t="n">
        <f aca="false">K3966*5</f>
        <v>-10</v>
      </c>
      <c r="M3966" s="0" t="n">
        <f aca="false">IF(NOT(ISNA(I3966)),1,0)</f>
        <v>1</v>
      </c>
      <c r="N3966" s="0" t="n">
        <f aca="false">IF(NOT(ISNA(J3966)),1,0)</f>
        <v>1</v>
      </c>
      <c r="O3966" s="0" t="n">
        <f aca="false">IF(AND(NOT(ISNA(I3966)),NOT(ISNA(J3966))),1,0)</f>
        <v>1</v>
      </c>
      <c r="P3966" s="0" t="n">
        <f aca="false">IF(AND(NOT(ISNA(I3966)),ISNA(J3966)),1,0)</f>
        <v>0</v>
      </c>
      <c r="Q3966" s="0" t="n">
        <f aca="false">IF(AND(ISNA(I3966),NOT(ISNA(J3966))),1,0)</f>
        <v>0</v>
      </c>
      <c r="R3966" s="0" t="n">
        <f aca="false">IF(SUM(O3966:Q3966)&lt;&gt;1,"ERROR",1)</f>
        <v>1</v>
      </c>
    </row>
    <row r="3967" customFormat="false" ht="12.8" hidden="false" customHeight="false" outlineLevel="0" collapsed="false">
      <c r="A3967" s="0" t="str">
        <f aca="false">gait_events!B1672</f>
        <v>pp089</v>
      </c>
      <c r="B3967" s="0" t="str">
        <f aca="false">VLOOKUP(A3967,participants!A:B,2,0)</f>
        <v>F</v>
      </c>
      <c r="C3967" s="0" t="n">
        <f aca="false">VLOOKUP(A3967,participants!A:C,3,0)</f>
        <v>29</v>
      </c>
      <c r="D3967" s="0" t="str">
        <f aca="false">VLOOKUP(A3967,participants!A:F,6,0)</f>
        <v>YA</v>
      </c>
      <c r="E3967" s="0" t="str">
        <f aca="false">IF(LEN(SUBSTITUTE(gait_events!C1672,"_run-",""))&lt;&gt;LEN(gait_events!C1672),LEFT(RIGHT(gait_events!C1672,LEN(gait_events!C1672)-19),FIND("_run-",RIGHT(gait_events!C1672,LEN(gait_events!C1672)-19),1)-1),RIGHT(gait_events!C1672,LEN(gait_events!C1672)-19))</f>
        <v>Fast</v>
      </c>
      <c r="F3967" s="0" t="str">
        <f aca="false">IF(LEN(SUBSTITUTE(gait_events!C1672,"_run-",""))&lt;&gt;LEN(gait_events!C1672),RIGHT(gait_events!C1672,LEN(gait_events!C1672)-FIND("_run-",gait_events!C1672,1)-4),"")</f>
        <v/>
      </c>
      <c r="G3967" s="0" t="str">
        <f aca="false">gait_events!D1672</f>
        <v>right_shank</v>
      </c>
      <c r="H3967" s="0" t="str">
        <f aca="false">gait_events!E1672</f>
        <v>FC</v>
      </c>
      <c r="I3967" s="0" t="n">
        <f aca="false">IF(gait_events!F1672&lt;&gt;"",gait_events!F1672,NA())</f>
        <v>403</v>
      </c>
      <c r="J3967" s="0" t="n">
        <f aca="false">IF(gait_events!G1672&lt;&gt;"",gait_events!G1672,NA())</f>
        <v>405</v>
      </c>
      <c r="K3967" s="0" t="n">
        <f aca="false">I3967-J3967</f>
        <v>-2</v>
      </c>
      <c r="L3967" s="0" t="n">
        <f aca="false">K3967*5</f>
        <v>-10</v>
      </c>
      <c r="M3967" s="0" t="n">
        <f aca="false">IF(NOT(ISNA(I3967)),1,0)</f>
        <v>1</v>
      </c>
      <c r="N3967" s="0" t="n">
        <f aca="false">IF(NOT(ISNA(J3967)),1,0)</f>
        <v>1</v>
      </c>
      <c r="O3967" s="0" t="n">
        <f aca="false">IF(AND(NOT(ISNA(I3967)),NOT(ISNA(J3967))),1,0)</f>
        <v>1</v>
      </c>
      <c r="P3967" s="0" t="n">
        <f aca="false">IF(AND(NOT(ISNA(I3967)),ISNA(J3967)),1,0)</f>
        <v>0</v>
      </c>
      <c r="Q3967" s="0" t="n">
        <f aca="false">IF(AND(ISNA(I3967),NOT(ISNA(J3967))),1,0)</f>
        <v>0</v>
      </c>
      <c r="R3967" s="0" t="n">
        <f aca="false">IF(SUM(O3967:Q3967)&lt;&gt;1,"ERROR",1)</f>
        <v>1</v>
      </c>
    </row>
    <row r="3968" customFormat="false" ht="12.8" hidden="false" customHeight="false" outlineLevel="0" collapsed="false">
      <c r="A3968" s="0" t="str">
        <f aca="false">gait_events!B1673</f>
        <v>pp089</v>
      </c>
      <c r="B3968" s="0" t="str">
        <f aca="false">VLOOKUP(A3968,participants!A:B,2,0)</f>
        <v>F</v>
      </c>
      <c r="C3968" s="0" t="n">
        <f aca="false">VLOOKUP(A3968,participants!A:C,3,0)</f>
        <v>29</v>
      </c>
      <c r="D3968" s="0" t="str">
        <f aca="false">VLOOKUP(A3968,participants!A:F,6,0)</f>
        <v>YA</v>
      </c>
      <c r="E3968" s="0" t="str">
        <f aca="false">IF(LEN(SUBSTITUTE(gait_events!C1673,"_run-",""))&lt;&gt;LEN(gait_events!C1673),LEFT(RIGHT(gait_events!C1673,LEN(gait_events!C1673)-19),FIND("_run-",RIGHT(gait_events!C1673,LEN(gait_events!C1673)-19),1)-1),RIGHT(gait_events!C1673,LEN(gait_events!C1673)-19))</f>
        <v>Fast</v>
      </c>
      <c r="F3968" s="0" t="str">
        <f aca="false">IF(LEN(SUBSTITUTE(gait_events!C1673,"_run-",""))&lt;&gt;LEN(gait_events!C1673),RIGHT(gait_events!C1673,LEN(gait_events!C1673)-FIND("_run-",gait_events!C1673,1)-4),"")</f>
        <v/>
      </c>
      <c r="G3968" s="0" t="str">
        <f aca="false">gait_events!D1673</f>
        <v>right_shank</v>
      </c>
      <c r="H3968" s="0" t="str">
        <f aca="false">gait_events!E1673</f>
        <v>FC</v>
      </c>
      <c r="I3968" s="0" t="n">
        <f aca="false">IF(gait_events!F1673&lt;&gt;"",gait_events!F1673,NA())</f>
        <v>587</v>
      </c>
      <c r="J3968" s="0" t="n">
        <f aca="false">IF(gait_events!G1673&lt;&gt;"",gait_events!G1673,NA())</f>
        <v>587</v>
      </c>
      <c r="K3968" s="0" t="n">
        <f aca="false">I3968-J3968</f>
        <v>0</v>
      </c>
      <c r="L3968" s="0" t="n">
        <f aca="false">K3968*5</f>
        <v>0</v>
      </c>
      <c r="M3968" s="0" t="n">
        <f aca="false">IF(NOT(ISNA(I3968)),1,0)</f>
        <v>1</v>
      </c>
      <c r="N3968" s="0" t="n">
        <f aca="false">IF(NOT(ISNA(J3968)),1,0)</f>
        <v>1</v>
      </c>
      <c r="O3968" s="0" t="n">
        <f aca="false">IF(AND(NOT(ISNA(I3968)),NOT(ISNA(J3968))),1,0)</f>
        <v>1</v>
      </c>
      <c r="P3968" s="0" t="n">
        <f aca="false">IF(AND(NOT(ISNA(I3968)),ISNA(J3968)),1,0)</f>
        <v>0</v>
      </c>
      <c r="Q3968" s="0" t="n">
        <f aca="false">IF(AND(ISNA(I3968),NOT(ISNA(J3968))),1,0)</f>
        <v>0</v>
      </c>
      <c r="R3968" s="0" t="n">
        <f aca="false">IF(SUM(O3968:Q3968)&lt;&gt;1,"ERROR",1)</f>
        <v>1</v>
      </c>
    </row>
    <row r="3969" customFormat="false" ht="12.8" hidden="false" customHeight="false" outlineLevel="0" collapsed="false">
      <c r="A3969" s="0" t="str">
        <f aca="false">gait_events!B1674</f>
        <v>pp089</v>
      </c>
      <c r="B3969" s="0" t="str">
        <f aca="false">VLOOKUP(A3969,participants!A:B,2,0)</f>
        <v>F</v>
      </c>
      <c r="C3969" s="0" t="n">
        <f aca="false">VLOOKUP(A3969,participants!A:C,3,0)</f>
        <v>29</v>
      </c>
      <c r="D3969" s="0" t="str">
        <f aca="false">VLOOKUP(A3969,participants!A:F,6,0)</f>
        <v>YA</v>
      </c>
      <c r="E3969" s="0" t="str">
        <f aca="false">IF(LEN(SUBSTITUTE(gait_events!C1674,"_run-",""))&lt;&gt;LEN(gait_events!C1674),LEFT(RIGHT(gait_events!C1674,LEN(gait_events!C1674)-19),FIND("_run-",RIGHT(gait_events!C1674,LEN(gait_events!C1674)-19),1)-1),RIGHT(gait_events!C1674,LEN(gait_events!C1674)-19))</f>
        <v>Preferred</v>
      </c>
      <c r="F3969" s="0" t="str">
        <f aca="false">IF(LEN(SUBSTITUTE(gait_events!C1674,"_run-",""))&lt;&gt;LEN(gait_events!C1674),RIGHT(gait_events!C1674,LEN(gait_events!C1674)-FIND("_run-",gait_events!C1674,1)-4),"")</f>
        <v/>
      </c>
      <c r="G3969" s="0" t="str">
        <f aca="false">gait_events!D1674</f>
        <v>left_ankle</v>
      </c>
      <c r="H3969" s="0" t="str">
        <f aca="false">gait_events!E1674</f>
        <v>IC</v>
      </c>
      <c r="I3969" s="0" t="n">
        <f aca="false">IF(gait_events!F1674&lt;&gt;"",gait_events!F1674,NA())</f>
        <v>126</v>
      </c>
      <c r="J3969" s="0" t="n">
        <f aca="false">IF(gait_events!G1674&lt;&gt;"",gait_events!G1674,NA())</f>
        <v>122</v>
      </c>
      <c r="K3969" s="0" t="n">
        <f aca="false">I3969-J3969</f>
        <v>4</v>
      </c>
      <c r="L3969" s="0" t="n">
        <f aca="false">K3969*5</f>
        <v>20</v>
      </c>
      <c r="M3969" s="0" t="n">
        <f aca="false">IF(NOT(ISNA(I3969)),1,0)</f>
        <v>1</v>
      </c>
      <c r="N3969" s="0" t="n">
        <f aca="false">IF(NOT(ISNA(J3969)),1,0)</f>
        <v>1</v>
      </c>
      <c r="O3969" s="0" t="n">
        <f aca="false">IF(AND(NOT(ISNA(I3969)),NOT(ISNA(J3969))),1,0)</f>
        <v>1</v>
      </c>
      <c r="P3969" s="0" t="n">
        <f aca="false">IF(AND(NOT(ISNA(I3969)),ISNA(J3969)),1,0)</f>
        <v>0</v>
      </c>
      <c r="Q3969" s="0" t="n">
        <f aca="false">IF(AND(ISNA(I3969),NOT(ISNA(J3969))),1,0)</f>
        <v>0</v>
      </c>
      <c r="R3969" s="0" t="n">
        <f aca="false">IF(SUM(O3969:Q3969)&lt;&gt;1,"ERROR",1)</f>
        <v>1</v>
      </c>
    </row>
    <row r="3970" customFormat="false" ht="12.8" hidden="false" customHeight="false" outlineLevel="0" collapsed="false">
      <c r="A3970" s="0" t="str">
        <f aca="false">gait_events!B1675</f>
        <v>pp089</v>
      </c>
      <c r="B3970" s="0" t="str">
        <f aca="false">VLOOKUP(A3970,participants!A:B,2,0)</f>
        <v>F</v>
      </c>
      <c r="C3970" s="0" t="n">
        <f aca="false">VLOOKUP(A3970,participants!A:C,3,0)</f>
        <v>29</v>
      </c>
      <c r="D3970" s="0" t="str">
        <f aca="false">VLOOKUP(A3970,participants!A:F,6,0)</f>
        <v>YA</v>
      </c>
      <c r="E3970" s="0" t="str">
        <f aca="false">IF(LEN(SUBSTITUTE(gait_events!C1675,"_run-",""))&lt;&gt;LEN(gait_events!C1675),LEFT(RIGHT(gait_events!C1675,LEN(gait_events!C1675)-19),FIND("_run-",RIGHT(gait_events!C1675,LEN(gait_events!C1675)-19),1)-1),RIGHT(gait_events!C1675,LEN(gait_events!C1675)-19))</f>
        <v>Preferred</v>
      </c>
      <c r="F3970" s="0" t="str">
        <f aca="false">IF(LEN(SUBSTITUTE(gait_events!C1675,"_run-",""))&lt;&gt;LEN(gait_events!C1675),RIGHT(gait_events!C1675,LEN(gait_events!C1675)-FIND("_run-",gait_events!C1675,1)-4),"")</f>
        <v/>
      </c>
      <c r="G3970" s="0" t="str">
        <f aca="false">gait_events!D1675</f>
        <v>left_ankle</v>
      </c>
      <c r="H3970" s="0" t="str">
        <f aca="false">gait_events!E1675</f>
        <v>IC</v>
      </c>
      <c r="I3970" s="0" t="n">
        <f aca="false">IF(gait_events!F1675&lt;&gt;"",gait_events!F1675,NA())</f>
        <v>328</v>
      </c>
      <c r="J3970" s="0" t="n">
        <f aca="false">IF(gait_events!G1675&lt;&gt;"",gait_events!G1675,NA())</f>
        <v>323</v>
      </c>
      <c r="K3970" s="0" t="n">
        <f aca="false">I3970-J3970</f>
        <v>5</v>
      </c>
      <c r="L3970" s="0" t="n">
        <f aca="false">K3970*5</f>
        <v>25</v>
      </c>
      <c r="M3970" s="0" t="n">
        <f aca="false">IF(NOT(ISNA(I3970)),1,0)</f>
        <v>1</v>
      </c>
      <c r="N3970" s="0" t="n">
        <f aca="false">IF(NOT(ISNA(J3970)),1,0)</f>
        <v>1</v>
      </c>
      <c r="O3970" s="0" t="n">
        <f aca="false">IF(AND(NOT(ISNA(I3970)),NOT(ISNA(J3970))),1,0)</f>
        <v>1</v>
      </c>
      <c r="P3970" s="0" t="n">
        <f aca="false">IF(AND(NOT(ISNA(I3970)),ISNA(J3970)),1,0)</f>
        <v>0</v>
      </c>
      <c r="Q3970" s="0" t="n">
        <f aca="false">IF(AND(ISNA(I3970),NOT(ISNA(J3970))),1,0)</f>
        <v>0</v>
      </c>
      <c r="R3970" s="0" t="n">
        <f aca="false">IF(SUM(O3970:Q3970)&lt;&gt;1,"ERROR",1)</f>
        <v>1</v>
      </c>
    </row>
    <row r="3971" customFormat="false" ht="12.8" hidden="false" customHeight="false" outlineLevel="0" collapsed="false">
      <c r="A3971" s="0" t="str">
        <f aca="false">gait_events!B1676</f>
        <v>pp089</v>
      </c>
      <c r="B3971" s="0" t="str">
        <f aca="false">VLOOKUP(A3971,participants!A:B,2,0)</f>
        <v>F</v>
      </c>
      <c r="C3971" s="0" t="n">
        <f aca="false">VLOOKUP(A3971,participants!A:C,3,0)</f>
        <v>29</v>
      </c>
      <c r="D3971" s="0" t="str">
        <f aca="false">VLOOKUP(A3971,participants!A:F,6,0)</f>
        <v>YA</v>
      </c>
      <c r="E3971" s="0" t="str">
        <f aca="false">IF(LEN(SUBSTITUTE(gait_events!C1676,"_run-",""))&lt;&gt;LEN(gait_events!C1676),LEFT(RIGHT(gait_events!C1676,LEN(gait_events!C1676)-19),FIND("_run-",RIGHT(gait_events!C1676,LEN(gait_events!C1676)-19),1)-1),RIGHT(gait_events!C1676,LEN(gait_events!C1676)-19))</f>
        <v>Preferred</v>
      </c>
      <c r="F3971" s="0" t="str">
        <f aca="false">IF(LEN(SUBSTITUTE(gait_events!C1676,"_run-",""))&lt;&gt;LEN(gait_events!C1676),RIGHT(gait_events!C1676,LEN(gait_events!C1676)-FIND("_run-",gait_events!C1676,1)-4),"")</f>
        <v/>
      </c>
      <c r="G3971" s="0" t="str">
        <f aca="false">gait_events!D1676</f>
        <v>left_ankle</v>
      </c>
      <c r="H3971" s="0" t="str">
        <f aca="false">gait_events!E1676</f>
        <v>IC</v>
      </c>
      <c r="I3971" s="0" t="n">
        <f aca="false">IF(gait_events!F1676&lt;&gt;"",gait_events!F1676,NA())</f>
        <v>523</v>
      </c>
      <c r="J3971" s="0" t="n">
        <f aca="false">IF(gait_events!G1676&lt;&gt;"",gait_events!G1676,NA())</f>
        <v>517</v>
      </c>
      <c r="K3971" s="0" t="n">
        <f aca="false">I3971-J3971</f>
        <v>6</v>
      </c>
      <c r="L3971" s="0" t="n">
        <f aca="false">K3971*5</f>
        <v>30</v>
      </c>
      <c r="M3971" s="0" t="n">
        <f aca="false">IF(NOT(ISNA(I3971)),1,0)</f>
        <v>1</v>
      </c>
      <c r="N3971" s="0" t="n">
        <f aca="false">IF(NOT(ISNA(J3971)),1,0)</f>
        <v>1</v>
      </c>
      <c r="O3971" s="0" t="n">
        <f aca="false">IF(AND(NOT(ISNA(I3971)),NOT(ISNA(J3971))),1,0)</f>
        <v>1</v>
      </c>
      <c r="P3971" s="0" t="n">
        <f aca="false">IF(AND(NOT(ISNA(I3971)),ISNA(J3971)),1,0)</f>
        <v>0</v>
      </c>
      <c r="Q3971" s="0" t="n">
        <f aca="false">IF(AND(ISNA(I3971),NOT(ISNA(J3971))),1,0)</f>
        <v>0</v>
      </c>
      <c r="R3971" s="0" t="n">
        <f aca="false">IF(SUM(O3971:Q3971)&lt;&gt;1,"ERROR",1)</f>
        <v>1</v>
      </c>
    </row>
    <row r="3972" customFormat="false" ht="12.8" hidden="false" customHeight="false" outlineLevel="0" collapsed="false">
      <c r="A3972" s="0" t="str">
        <f aca="false">gait_events!B1677</f>
        <v>pp089</v>
      </c>
      <c r="B3972" s="0" t="str">
        <f aca="false">VLOOKUP(A3972,participants!A:B,2,0)</f>
        <v>F</v>
      </c>
      <c r="C3972" s="0" t="n">
        <f aca="false">VLOOKUP(A3972,participants!A:C,3,0)</f>
        <v>29</v>
      </c>
      <c r="D3972" s="0" t="str">
        <f aca="false">VLOOKUP(A3972,participants!A:F,6,0)</f>
        <v>YA</v>
      </c>
      <c r="E3972" s="0" t="str">
        <f aca="false">IF(LEN(SUBSTITUTE(gait_events!C1677,"_run-",""))&lt;&gt;LEN(gait_events!C1677),LEFT(RIGHT(gait_events!C1677,LEN(gait_events!C1677)-19),FIND("_run-",RIGHT(gait_events!C1677,LEN(gait_events!C1677)-19),1)-1),RIGHT(gait_events!C1677,LEN(gait_events!C1677)-19))</f>
        <v>Preferred</v>
      </c>
      <c r="F3972" s="0" t="str">
        <f aca="false">IF(LEN(SUBSTITUTE(gait_events!C1677,"_run-",""))&lt;&gt;LEN(gait_events!C1677),RIGHT(gait_events!C1677,LEN(gait_events!C1677)-FIND("_run-",gait_events!C1677,1)-4),"")</f>
        <v/>
      </c>
      <c r="G3972" s="0" t="str">
        <f aca="false">gait_events!D1677</f>
        <v>left_ankle</v>
      </c>
      <c r="H3972" s="0" t="str">
        <f aca="false">gait_events!E1677</f>
        <v>IC</v>
      </c>
      <c r="I3972" s="0" t="n">
        <f aca="false">IF(gait_events!F1677&lt;&gt;"",gait_events!F1677,NA())</f>
        <v>720</v>
      </c>
      <c r="J3972" s="0" t="n">
        <f aca="false">IF(gait_events!G1677&lt;&gt;"",gait_events!G1677,NA())</f>
        <v>712</v>
      </c>
      <c r="K3972" s="0" t="n">
        <f aca="false">I3972-J3972</f>
        <v>8</v>
      </c>
      <c r="L3972" s="0" t="n">
        <f aca="false">K3972*5</f>
        <v>40</v>
      </c>
      <c r="M3972" s="0" t="n">
        <f aca="false">IF(NOT(ISNA(I3972)),1,0)</f>
        <v>1</v>
      </c>
      <c r="N3972" s="0" t="n">
        <f aca="false">IF(NOT(ISNA(J3972)),1,0)</f>
        <v>1</v>
      </c>
      <c r="O3972" s="0" t="n">
        <f aca="false">IF(AND(NOT(ISNA(I3972)),NOT(ISNA(J3972))),1,0)</f>
        <v>1</v>
      </c>
      <c r="P3972" s="0" t="n">
        <f aca="false">IF(AND(NOT(ISNA(I3972)),ISNA(J3972)),1,0)</f>
        <v>0</v>
      </c>
      <c r="Q3972" s="0" t="n">
        <f aca="false">IF(AND(ISNA(I3972),NOT(ISNA(J3972))),1,0)</f>
        <v>0</v>
      </c>
      <c r="R3972" s="0" t="n">
        <f aca="false">IF(SUM(O3972:Q3972)&lt;&gt;1,"ERROR",1)</f>
        <v>1</v>
      </c>
    </row>
    <row r="3973" customFormat="false" ht="12.8" hidden="false" customHeight="false" outlineLevel="0" collapsed="false">
      <c r="A3973" s="0" t="str">
        <f aca="false">gait_events!B1678</f>
        <v>pp089</v>
      </c>
      <c r="B3973" s="0" t="str">
        <f aca="false">VLOOKUP(A3973,participants!A:B,2,0)</f>
        <v>F</v>
      </c>
      <c r="C3973" s="0" t="n">
        <f aca="false">VLOOKUP(A3973,participants!A:C,3,0)</f>
        <v>29</v>
      </c>
      <c r="D3973" s="0" t="str">
        <f aca="false">VLOOKUP(A3973,participants!A:F,6,0)</f>
        <v>YA</v>
      </c>
      <c r="E3973" s="0" t="str">
        <f aca="false">IF(LEN(SUBSTITUTE(gait_events!C1678,"_run-",""))&lt;&gt;LEN(gait_events!C1678),LEFT(RIGHT(gait_events!C1678,LEN(gait_events!C1678)-19),FIND("_run-",RIGHT(gait_events!C1678,LEN(gait_events!C1678)-19),1)-1),RIGHT(gait_events!C1678,LEN(gait_events!C1678)-19))</f>
        <v>Preferred</v>
      </c>
      <c r="F3973" s="0" t="str">
        <f aca="false">IF(LEN(SUBSTITUTE(gait_events!C1678,"_run-",""))&lt;&gt;LEN(gait_events!C1678),RIGHT(gait_events!C1678,LEN(gait_events!C1678)-FIND("_run-",gait_events!C1678,1)-4),"")</f>
        <v/>
      </c>
      <c r="G3973" s="0" t="str">
        <f aca="false">gait_events!D1678</f>
        <v>left_ankle</v>
      </c>
      <c r="H3973" s="0" t="str">
        <f aca="false">gait_events!E1678</f>
        <v>FC</v>
      </c>
      <c r="I3973" s="0" t="n">
        <f aca="false">IF(gait_events!F1678&lt;&gt;"",gait_events!F1678,NA())</f>
        <v>48</v>
      </c>
      <c r="J3973" s="0" t="n">
        <f aca="false">IF(gait_events!G1678&lt;&gt;"",gait_events!G1678,NA())</f>
        <v>48</v>
      </c>
      <c r="K3973" s="0" t="n">
        <f aca="false">I3973-J3973</f>
        <v>0</v>
      </c>
      <c r="L3973" s="0" t="n">
        <f aca="false">K3973*5</f>
        <v>0</v>
      </c>
      <c r="M3973" s="0" t="n">
        <f aca="false">IF(NOT(ISNA(I3973)),1,0)</f>
        <v>1</v>
      </c>
      <c r="N3973" s="0" t="n">
        <f aca="false">IF(NOT(ISNA(J3973)),1,0)</f>
        <v>1</v>
      </c>
      <c r="O3973" s="0" t="n">
        <f aca="false">IF(AND(NOT(ISNA(I3973)),NOT(ISNA(J3973))),1,0)</f>
        <v>1</v>
      </c>
      <c r="P3973" s="0" t="n">
        <f aca="false">IF(AND(NOT(ISNA(I3973)),ISNA(J3973)),1,0)</f>
        <v>0</v>
      </c>
      <c r="Q3973" s="0" t="n">
        <f aca="false">IF(AND(ISNA(I3973),NOT(ISNA(J3973))),1,0)</f>
        <v>0</v>
      </c>
      <c r="R3973" s="0" t="n">
        <f aca="false">IF(SUM(O3973:Q3973)&lt;&gt;1,"ERROR",1)</f>
        <v>1</v>
      </c>
    </row>
    <row r="3974" customFormat="false" ht="12.8" hidden="false" customHeight="false" outlineLevel="0" collapsed="false">
      <c r="A3974" s="0" t="str">
        <f aca="false">gait_events!B1679</f>
        <v>pp089</v>
      </c>
      <c r="B3974" s="0" t="str">
        <f aca="false">VLOOKUP(A3974,participants!A:B,2,0)</f>
        <v>F</v>
      </c>
      <c r="C3974" s="0" t="n">
        <f aca="false">VLOOKUP(A3974,participants!A:C,3,0)</f>
        <v>29</v>
      </c>
      <c r="D3974" s="0" t="str">
        <f aca="false">VLOOKUP(A3974,participants!A:F,6,0)</f>
        <v>YA</v>
      </c>
      <c r="E3974" s="0" t="str">
        <f aca="false">IF(LEN(SUBSTITUTE(gait_events!C1679,"_run-",""))&lt;&gt;LEN(gait_events!C1679),LEFT(RIGHT(gait_events!C1679,LEN(gait_events!C1679)-19),FIND("_run-",RIGHT(gait_events!C1679,LEN(gait_events!C1679)-19),1)-1),RIGHT(gait_events!C1679,LEN(gait_events!C1679)-19))</f>
        <v>Preferred</v>
      </c>
      <c r="F3974" s="0" t="str">
        <f aca="false">IF(LEN(SUBSTITUTE(gait_events!C1679,"_run-",""))&lt;&gt;LEN(gait_events!C1679),RIGHT(gait_events!C1679,LEN(gait_events!C1679)-FIND("_run-",gait_events!C1679,1)-4),"")</f>
        <v/>
      </c>
      <c r="G3974" s="0" t="str">
        <f aca="false">gait_events!D1679</f>
        <v>left_ankle</v>
      </c>
      <c r="H3974" s="0" t="str">
        <f aca="false">gait_events!E1679</f>
        <v>FC</v>
      </c>
      <c r="I3974" s="0" t="n">
        <f aca="false">IF(gait_events!F1679&lt;&gt;"",gait_events!F1679,NA())</f>
        <v>251</v>
      </c>
      <c r="J3974" s="0" t="n">
        <f aca="false">IF(gait_events!G1679&lt;&gt;"",gait_events!G1679,NA())</f>
        <v>252</v>
      </c>
      <c r="K3974" s="0" t="n">
        <f aca="false">I3974-J3974</f>
        <v>-1</v>
      </c>
      <c r="L3974" s="0" t="n">
        <f aca="false">K3974*5</f>
        <v>-5</v>
      </c>
      <c r="M3974" s="0" t="n">
        <f aca="false">IF(NOT(ISNA(I3974)),1,0)</f>
        <v>1</v>
      </c>
      <c r="N3974" s="0" t="n">
        <f aca="false">IF(NOT(ISNA(J3974)),1,0)</f>
        <v>1</v>
      </c>
      <c r="O3974" s="0" t="n">
        <f aca="false">IF(AND(NOT(ISNA(I3974)),NOT(ISNA(J3974))),1,0)</f>
        <v>1</v>
      </c>
      <c r="P3974" s="0" t="n">
        <f aca="false">IF(AND(NOT(ISNA(I3974)),ISNA(J3974)),1,0)</f>
        <v>0</v>
      </c>
      <c r="Q3974" s="0" t="n">
        <f aca="false">IF(AND(ISNA(I3974),NOT(ISNA(J3974))),1,0)</f>
        <v>0</v>
      </c>
      <c r="R3974" s="0" t="n">
        <f aca="false">IF(SUM(O3974:Q3974)&lt;&gt;1,"ERROR",1)</f>
        <v>1</v>
      </c>
    </row>
    <row r="3975" customFormat="false" ht="12.8" hidden="false" customHeight="false" outlineLevel="0" collapsed="false">
      <c r="A3975" s="0" t="str">
        <f aca="false">gait_events!B1680</f>
        <v>pp089</v>
      </c>
      <c r="B3975" s="0" t="str">
        <f aca="false">VLOOKUP(A3975,participants!A:B,2,0)</f>
        <v>F</v>
      </c>
      <c r="C3975" s="0" t="n">
        <f aca="false">VLOOKUP(A3975,participants!A:C,3,0)</f>
        <v>29</v>
      </c>
      <c r="D3975" s="0" t="str">
        <f aca="false">VLOOKUP(A3975,participants!A:F,6,0)</f>
        <v>YA</v>
      </c>
      <c r="E3975" s="0" t="str">
        <f aca="false">IF(LEN(SUBSTITUTE(gait_events!C1680,"_run-",""))&lt;&gt;LEN(gait_events!C1680),LEFT(RIGHT(gait_events!C1680,LEN(gait_events!C1680)-19),FIND("_run-",RIGHT(gait_events!C1680,LEN(gait_events!C1680)-19),1)-1),RIGHT(gait_events!C1680,LEN(gait_events!C1680)-19))</f>
        <v>Preferred</v>
      </c>
      <c r="F3975" s="0" t="str">
        <f aca="false">IF(LEN(SUBSTITUTE(gait_events!C1680,"_run-",""))&lt;&gt;LEN(gait_events!C1680),RIGHT(gait_events!C1680,LEN(gait_events!C1680)-FIND("_run-",gait_events!C1680,1)-4),"")</f>
        <v/>
      </c>
      <c r="G3975" s="0" t="str">
        <f aca="false">gait_events!D1680</f>
        <v>left_ankle</v>
      </c>
      <c r="H3975" s="0" t="str">
        <f aca="false">gait_events!E1680</f>
        <v>FC</v>
      </c>
      <c r="I3975" s="0" t="n">
        <f aca="false">IF(gait_events!F1680&lt;&gt;"",gait_events!F1680,NA())</f>
        <v>450</v>
      </c>
      <c r="J3975" s="0" t="n">
        <f aca="false">IF(gait_events!G1680&lt;&gt;"",gait_events!G1680,NA())</f>
        <v>450</v>
      </c>
      <c r="K3975" s="0" t="n">
        <f aca="false">I3975-J3975</f>
        <v>0</v>
      </c>
      <c r="L3975" s="0" t="n">
        <f aca="false">K3975*5</f>
        <v>0</v>
      </c>
      <c r="M3975" s="0" t="n">
        <f aca="false">IF(NOT(ISNA(I3975)),1,0)</f>
        <v>1</v>
      </c>
      <c r="N3975" s="0" t="n">
        <f aca="false">IF(NOT(ISNA(J3975)),1,0)</f>
        <v>1</v>
      </c>
      <c r="O3975" s="0" t="n">
        <f aca="false">IF(AND(NOT(ISNA(I3975)),NOT(ISNA(J3975))),1,0)</f>
        <v>1</v>
      </c>
      <c r="P3975" s="0" t="n">
        <f aca="false">IF(AND(NOT(ISNA(I3975)),ISNA(J3975)),1,0)</f>
        <v>0</v>
      </c>
      <c r="Q3975" s="0" t="n">
        <f aca="false">IF(AND(ISNA(I3975),NOT(ISNA(J3975))),1,0)</f>
        <v>0</v>
      </c>
      <c r="R3975" s="0" t="n">
        <f aca="false">IF(SUM(O3975:Q3975)&lt;&gt;1,"ERROR",1)</f>
        <v>1</v>
      </c>
    </row>
    <row r="3976" customFormat="false" ht="12.8" hidden="false" customHeight="false" outlineLevel="0" collapsed="false">
      <c r="A3976" s="0" t="str">
        <f aca="false">gait_events!B1681</f>
        <v>pp089</v>
      </c>
      <c r="B3976" s="0" t="str">
        <f aca="false">VLOOKUP(A3976,participants!A:B,2,0)</f>
        <v>F</v>
      </c>
      <c r="C3976" s="0" t="n">
        <f aca="false">VLOOKUP(A3976,participants!A:C,3,0)</f>
        <v>29</v>
      </c>
      <c r="D3976" s="0" t="str">
        <f aca="false">VLOOKUP(A3976,participants!A:F,6,0)</f>
        <v>YA</v>
      </c>
      <c r="E3976" s="0" t="str">
        <f aca="false">IF(LEN(SUBSTITUTE(gait_events!C1681,"_run-",""))&lt;&gt;LEN(gait_events!C1681),LEFT(RIGHT(gait_events!C1681,LEN(gait_events!C1681)-19),FIND("_run-",RIGHT(gait_events!C1681,LEN(gait_events!C1681)-19),1)-1),RIGHT(gait_events!C1681,LEN(gait_events!C1681)-19))</f>
        <v>Preferred</v>
      </c>
      <c r="F3976" s="0" t="str">
        <f aca="false">IF(LEN(SUBSTITUTE(gait_events!C1681,"_run-",""))&lt;&gt;LEN(gait_events!C1681),RIGHT(gait_events!C1681,LEN(gait_events!C1681)-FIND("_run-",gait_events!C1681,1)-4),"")</f>
        <v/>
      </c>
      <c r="G3976" s="0" t="str">
        <f aca="false">gait_events!D1681</f>
        <v>left_ankle</v>
      </c>
      <c r="H3976" s="0" t="str">
        <f aca="false">gait_events!E1681</f>
        <v>FC</v>
      </c>
      <c r="I3976" s="0" t="n">
        <f aca="false">IF(gait_events!F1681&lt;&gt;"",gait_events!F1681,NA())</f>
        <v>642</v>
      </c>
      <c r="J3976" s="0" t="n">
        <f aca="false">IF(gait_events!G1681&lt;&gt;"",gait_events!G1681,NA())</f>
        <v>642</v>
      </c>
      <c r="K3976" s="0" t="n">
        <f aca="false">I3976-J3976</f>
        <v>0</v>
      </c>
      <c r="L3976" s="0" t="n">
        <f aca="false">K3976*5</f>
        <v>0</v>
      </c>
      <c r="M3976" s="0" t="n">
        <f aca="false">IF(NOT(ISNA(I3976)),1,0)</f>
        <v>1</v>
      </c>
      <c r="N3976" s="0" t="n">
        <f aca="false">IF(NOT(ISNA(J3976)),1,0)</f>
        <v>1</v>
      </c>
      <c r="O3976" s="0" t="n">
        <f aca="false">IF(AND(NOT(ISNA(I3976)),NOT(ISNA(J3976))),1,0)</f>
        <v>1</v>
      </c>
      <c r="P3976" s="0" t="n">
        <f aca="false">IF(AND(NOT(ISNA(I3976)),ISNA(J3976)),1,0)</f>
        <v>0</v>
      </c>
      <c r="Q3976" s="0" t="n">
        <f aca="false">IF(AND(ISNA(I3976),NOT(ISNA(J3976))),1,0)</f>
        <v>0</v>
      </c>
      <c r="R3976" s="0" t="n">
        <f aca="false">IF(SUM(O3976:Q3976)&lt;&gt;1,"ERROR",1)</f>
        <v>1</v>
      </c>
    </row>
    <row r="3977" customFormat="false" ht="12.8" hidden="false" customHeight="false" outlineLevel="0" collapsed="false">
      <c r="A3977" s="0" t="str">
        <f aca="false">gait_events!B1682</f>
        <v>pp089</v>
      </c>
      <c r="B3977" s="0" t="str">
        <f aca="false">VLOOKUP(A3977,participants!A:B,2,0)</f>
        <v>F</v>
      </c>
      <c r="C3977" s="0" t="n">
        <f aca="false">VLOOKUP(A3977,participants!A:C,3,0)</f>
        <v>29</v>
      </c>
      <c r="D3977" s="0" t="str">
        <f aca="false">VLOOKUP(A3977,participants!A:F,6,0)</f>
        <v>YA</v>
      </c>
      <c r="E3977" s="0" t="str">
        <f aca="false">IF(LEN(SUBSTITUTE(gait_events!C1682,"_run-",""))&lt;&gt;LEN(gait_events!C1682),LEFT(RIGHT(gait_events!C1682,LEN(gait_events!C1682)-19),FIND("_run-",RIGHT(gait_events!C1682,LEN(gait_events!C1682)-19),1)-1),RIGHT(gait_events!C1682,LEN(gait_events!C1682)-19))</f>
        <v>Preferred</v>
      </c>
      <c r="F3977" s="0" t="str">
        <f aca="false">IF(LEN(SUBSTITUTE(gait_events!C1682,"_run-",""))&lt;&gt;LEN(gait_events!C1682),RIGHT(gait_events!C1682,LEN(gait_events!C1682)-FIND("_run-",gait_events!C1682,1)-4),"")</f>
        <v/>
      </c>
      <c r="G3977" s="0" t="str">
        <f aca="false">gait_events!D1682</f>
        <v>right_ankle</v>
      </c>
      <c r="H3977" s="0" t="str">
        <f aca="false">gait_events!E1682</f>
        <v>IC</v>
      </c>
      <c r="I3977" s="0" t="n">
        <f aca="false">IF(gait_events!F1682&lt;&gt;"",gait_events!F1682,NA())</f>
        <v>16</v>
      </c>
      <c r="J3977" s="0" t="e">
        <f aca="false">IF(gait_events!G1682&lt;&gt;"",gait_events!G1682,NA())</f>
        <v>#N/A</v>
      </c>
      <c r="K3977" s="0" t="e">
        <f aca="false">I3977-J3977</f>
        <v>#N/A</v>
      </c>
      <c r="L3977" s="0" t="e">
        <f aca="false">K3977*5</f>
        <v>#N/A</v>
      </c>
      <c r="M3977" s="0" t="n">
        <f aca="false">IF(NOT(ISNA(I3977)),1,0)</f>
        <v>1</v>
      </c>
      <c r="N3977" s="0" t="n">
        <f aca="false">IF(NOT(ISNA(J3977)),1,0)</f>
        <v>0</v>
      </c>
      <c r="O3977" s="0" t="n">
        <f aca="false">IF(AND(NOT(ISNA(I3977)),NOT(ISNA(J3977))),1,0)</f>
        <v>0</v>
      </c>
      <c r="P3977" s="0" t="n">
        <f aca="false">IF(AND(NOT(ISNA(I3977)),ISNA(J3977)),1,0)</f>
        <v>1</v>
      </c>
      <c r="Q3977" s="0" t="n">
        <f aca="false">IF(AND(ISNA(I3977),NOT(ISNA(J3977))),1,0)</f>
        <v>0</v>
      </c>
      <c r="R3977" s="0" t="n">
        <f aca="false">IF(SUM(O3977:Q3977)&lt;&gt;1,"ERROR",1)</f>
        <v>1</v>
      </c>
    </row>
    <row r="3978" customFormat="false" ht="12.8" hidden="false" customHeight="false" outlineLevel="0" collapsed="false">
      <c r="A3978" s="0" t="str">
        <f aca="false">gait_events!B1683</f>
        <v>pp089</v>
      </c>
      <c r="B3978" s="0" t="str">
        <f aca="false">VLOOKUP(A3978,participants!A:B,2,0)</f>
        <v>F</v>
      </c>
      <c r="C3978" s="0" t="n">
        <f aca="false">VLOOKUP(A3978,participants!A:C,3,0)</f>
        <v>29</v>
      </c>
      <c r="D3978" s="0" t="str">
        <f aca="false">VLOOKUP(A3978,participants!A:F,6,0)</f>
        <v>YA</v>
      </c>
      <c r="E3978" s="0" t="str">
        <f aca="false">IF(LEN(SUBSTITUTE(gait_events!C1683,"_run-",""))&lt;&gt;LEN(gait_events!C1683),LEFT(RIGHT(gait_events!C1683,LEN(gait_events!C1683)-19),FIND("_run-",RIGHT(gait_events!C1683,LEN(gait_events!C1683)-19),1)-1),RIGHT(gait_events!C1683,LEN(gait_events!C1683)-19))</f>
        <v>Preferred</v>
      </c>
      <c r="F3978" s="0" t="str">
        <f aca="false">IF(LEN(SUBSTITUTE(gait_events!C1683,"_run-",""))&lt;&gt;LEN(gait_events!C1683),RIGHT(gait_events!C1683,LEN(gait_events!C1683)-FIND("_run-",gait_events!C1683,1)-4),"")</f>
        <v/>
      </c>
      <c r="G3978" s="0" t="str">
        <f aca="false">gait_events!D1683</f>
        <v>right_ankle</v>
      </c>
      <c r="H3978" s="0" t="str">
        <f aca="false">gait_events!E1683</f>
        <v>IC</v>
      </c>
      <c r="I3978" s="0" t="n">
        <f aca="false">IF(gait_events!F1683&lt;&gt;"",gait_events!F1683,NA())</f>
        <v>228</v>
      </c>
      <c r="J3978" s="0" t="n">
        <f aca="false">IF(gait_events!G1683&lt;&gt;"",gait_events!G1683,NA())</f>
        <v>228</v>
      </c>
      <c r="K3978" s="0" t="n">
        <f aca="false">I3978-J3978</f>
        <v>0</v>
      </c>
      <c r="L3978" s="0" t="n">
        <f aca="false">K3978*5</f>
        <v>0</v>
      </c>
      <c r="M3978" s="0" t="n">
        <f aca="false">IF(NOT(ISNA(I3978)),1,0)</f>
        <v>1</v>
      </c>
      <c r="N3978" s="0" t="n">
        <f aca="false">IF(NOT(ISNA(J3978)),1,0)</f>
        <v>1</v>
      </c>
      <c r="O3978" s="0" t="n">
        <f aca="false">IF(AND(NOT(ISNA(I3978)),NOT(ISNA(J3978))),1,0)</f>
        <v>1</v>
      </c>
      <c r="P3978" s="0" t="n">
        <f aca="false">IF(AND(NOT(ISNA(I3978)),ISNA(J3978)),1,0)</f>
        <v>0</v>
      </c>
      <c r="Q3978" s="0" t="n">
        <f aca="false">IF(AND(ISNA(I3978),NOT(ISNA(J3978))),1,0)</f>
        <v>0</v>
      </c>
      <c r="R3978" s="0" t="n">
        <f aca="false">IF(SUM(O3978:Q3978)&lt;&gt;1,"ERROR",1)</f>
        <v>1</v>
      </c>
    </row>
    <row r="3979" customFormat="false" ht="12.8" hidden="false" customHeight="false" outlineLevel="0" collapsed="false">
      <c r="A3979" s="0" t="str">
        <f aca="false">gait_events!B1684</f>
        <v>pp089</v>
      </c>
      <c r="B3979" s="0" t="str">
        <f aca="false">VLOOKUP(A3979,participants!A:B,2,0)</f>
        <v>F</v>
      </c>
      <c r="C3979" s="0" t="n">
        <f aca="false">VLOOKUP(A3979,participants!A:C,3,0)</f>
        <v>29</v>
      </c>
      <c r="D3979" s="0" t="str">
        <f aca="false">VLOOKUP(A3979,participants!A:F,6,0)</f>
        <v>YA</v>
      </c>
      <c r="E3979" s="0" t="str">
        <f aca="false">IF(LEN(SUBSTITUTE(gait_events!C1684,"_run-",""))&lt;&gt;LEN(gait_events!C1684),LEFT(RIGHT(gait_events!C1684,LEN(gait_events!C1684)-19),FIND("_run-",RIGHT(gait_events!C1684,LEN(gait_events!C1684)-19),1)-1),RIGHT(gait_events!C1684,LEN(gait_events!C1684)-19))</f>
        <v>Preferred</v>
      </c>
      <c r="F3979" s="0" t="str">
        <f aca="false">IF(LEN(SUBSTITUTE(gait_events!C1684,"_run-",""))&lt;&gt;LEN(gait_events!C1684),RIGHT(gait_events!C1684,LEN(gait_events!C1684)-FIND("_run-",gait_events!C1684,1)-4),"")</f>
        <v/>
      </c>
      <c r="G3979" s="0" t="str">
        <f aca="false">gait_events!D1684</f>
        <v>right_ankle</v>
      </c>
      <c r="H3979" s="0" t="str">
        <f aca="false">gait_events!E1684</f>
        <v>IC</v>
      </c>
      <c r="I3979" s="0" t="n">
        <f aca="false">IF(gait_events!F1684&lt;&gt;"",gait_events!F1684,NA())</f>
        <v>428</v>
      </c>
      <c r="J3979" s="0" t="n">
        <f aca="false">IF(gait_events!G1684&lt;&gt;"",gait_events!G1684,NA())</f>
        <v>422</v>
      </c>
      <c r="K3979" s="0" t="n">
        <f aca="false">I3979-J3979</f>
        <v>6</v>
      </c>
      <c r="L3979" s="0" t="n">
        <f aca="false">K3979*5</f>
        <v>30</v>
      </c>
      <c r="M3979" s="0" t="n">
        <f aca="false">IF(NOT(ISNA(I3979)),1,0)</f>
        <v>1</v>
      </c>
      <c r="N3979" s="0" t="n">
        <f aca="false">IF(NOT(ISNA(J3979)),1,0)</f>
        <v>1</v>
      </c>
      <c r="O3979" s="0" t="n">
        <f aca="false">IF(AND(NOT(ISNA(I3979)),NOT(ISNA(J3979))),1,0)</f>
        <v>1</v>
      </c>
      <c r="P3979" s="0" t="n">
        <f aca="false">IF(AND(NOT(ISNA(I3979)),ISNA(J3979)),1,0)</f>
        <v>0</v>
      </c>
      <c r="Q3979" s="0" t="n">
        <f aca="false">IF(AND(ISNA(I3979),NOT(ISNA(J3979))),1,0)</f>
        <v>0</v>
      </c>
      <c r="R3979" s="0" t="n">
        <f aca="false">IF(SUM(O3979:Q3979)&lt;&gt;1,"ERROR",1)</f>
        <v>1</v>
      </c>
    </row>
    <row r="3980" customFormat="false" ht="12.8" hidden="false" customHeight="false" outlineLevel="0" collapsed="false">
      <c r="A3980" s="0" t="str">
        <f aca="false">gait_events!B1685</f>
        <v>pp089</v>
      </c>
      <c r="B3980" s="0" t="str">
        <f aca="false">VLOOKUP(A3980,participants!A:B,2,0)</f>
        <v>F</v>
      </c>
      <c r="C3980" s="0" t="n">
        <f aca="false">VLOOKUP(A3980,participants!A:C,3,0)</f>
        <v>29</v>
      </c>
      <c r="D3980" s="0" t="str">
        <f aca="false">VLOOKUP(A3980,participants!A:F,6,0)</f>
        <v>YA</v>
      </c>
      <c r="E3980" s="0" t="str">
        <f aca="false">IF(LEN(SUBSTITUTE(gait_events!C1685,"_run-",""))&lt;&gt;LEN(gait_events!C1685),LEFT(RIGHT(gait_events!C1685,LEN(gait_events!C1685)-19),FIND("_run-",RIGHT(gait_events!C1685,LEN(gait_events!C1685)-19),1)-1),RIGHT(gait_events!C1685,LEN(gait_events!C1685)-19))</f>
        <v>Preferred</v>
      </c>
      <c r="F3980" s="0" t="str">
        <f aca="false">IF(LEN(SUBSTITUTE(gait_events!C1685,"_run-",""))&lt;&gt;LEN(gait_events!C1685),RIGHT(gait_events!C1685,LEN(gait_events!C1685)-FIND("_run-",gait_events!C1685,1)-4),"")</f>
        <v/>
      </c>
      <c r="G3980" s="0" t="str">
        <f aca="false">gait_events!D1685</f>
        <v>right_ankle</v>
      </c>
      <c r="H3980" s="0" t="str">
        <f aca="false">gait_events!E1685</f>
        <v>IC</v>
      </c>
      <c r="I3980" s="0" t="n">
        <f aca="false">IF(gait_events!F1685&lt;&gt;"",gait_events!F1685,NA())</f>
        <v>617</v>
      </c>
      <c r="J3980" s="0" t="n">
        <f aca="false">IF(gait_events!G1685&lt;&gt;"",gait_events!G1685,NA())</f>
        <v>614</v>
      </c>
      <c r="K3980" s="0" t="n">
        <f aca="false">I3980-J3980</f>
        <v>3</v>
      </c>
      <c r="L3980" s="0" t="n">
        <f aca="false">K3980*5</f>
        <v>15</v>
      </c>
      <c r="M3980" s="0" t="n">
        <f aca="false">IF(NOT(ISNA(I3980)),1,0)</f>
        <v>1</v>
      </c>
      <c r="N3980" s="0" t="n">
        <f aca="false">IF(NOT(ISNA(J3980)),1,0)</f>
        <v>1</v>
      </c>
      <c r="O3980" s="0" t="n">
        <f aca="false">IF(AND(NOT(ISNA(I3980)),NOT(ISNA(J3980))),1,0)</f>
        <v>1</v>
      </c>
      <c r="P3980" s="0" t="n">
        <f aca="false">IF(AND(NOT(ISNA(I3980)),ISNA(J3980)),1,0)</f>
        <v>0</v>
      </c>
      <c r="Q3980" s="0" t="n">
        <f aca="false">IF(AND(ISNA(I3980),NOT(ISNA(J3980))),1,0)</f>
        <v>0</v>
      </c>
      <c r="R3980" s="0" t="n">
        <f aca="false">IF(SUM(O3980:Q3980)&lt;&gt;1,"ERROR",1)</f>
        <v>1</v>
      </c>
    </row>
    <row r="3981" customFormat="false" ht="12.8" hidden="false" customHeight="false" outlineLevel="0" collapsed="false">
      <c r="A3981" s="0" t="str">
        <f aca="false">gait_events!B1686</f>
        <v>pp089</v>
      </c>
      <c r="B3981" s="0" t="str">
        <f aca="false">VLOOKUP(A3981,participants!A:B,2,0)</f>
        <v>F</v>
      </c>
      <c r="C3981" s="0" t="n">
        <f aca="false">VLOOKUP(A3981,participants!A:C,3,0)</f>
        <v>29</v>
      </c>
      <c r="D3981" s="0" t="str">
        <f aca="false">VLOOKUP(A3981,participants!A:F,6,0)</f>
        <v>YA</v>
      </c>
      <c r="E3981" s="0" t="str">
        <f aca="false">IF(LEN(SUBSTITUTE(gait_events!C1686,"_run-",""))&lt;&gt;LEN(gait_events!C1686),LEFT(RIGHT(gait_events!C1686,LEN(gait_events!C1686)-19),FIND("_run-",RIGHT(gait_events!C1686,LEN(gait_events!C1686)-19),1)-1),RIGHT(gait_events!C1686,LEN(gait_events!C1686)-19))</f>
        <v>Preferred</v>
      </c>
      <c r="F3981" s="0" t="str">
        <f aca="false">IF(LEN(SUBSTITUTE(gait_events!C1686,"_run-",""))&lt;&gt;LEN(gait_events!C1686),RIGHT(gait_events!C1686,LEN(gait_events!C1686)-FIND("_run-",gait_events!C1686,1)-4),"")</f>
        <v/>
      </c>
      <c r="G3981" s="0" t="str">
        <f aca="false">gait_events!D1686</f>
        <v>right_ankle</v>
      </c>
      <c r="H3981" s="0" t="str">
        <f aca="false">gait_events!E1686</f>
        <v>FC</v>
      </c>
      <c r="I3981" s="0" t="n">
        <f aca="false">IF(gait_events!F1686&lt;&gt;"",gait_events!F1686,NA())</f>
        <v>150</v>
      </c>
      <c r="J3981" s="0" t="n">
        <f aca="false">IF(gait_events!G1686&lt;&gt;"",gait_events!G1686,NA())</f>
        <v>151</v>
      </c>
      <c r="K3981" s="0" t="n">
        <f aca="false">I3981-J3981</f>
        <v>-1</v>
      </c>
      <c r="L3981" s="0" t="n">
        <f aca="false">K3981*5</f>
        <v>-5</v>
      </c>
      <c r="M3981" s="0" t="n">
        <f aca="false">IF(NOT(ISNA(I3981)),1,0)</f>
        <v>1</v>
      </c>
      <c r="N3981" s="0" t="n">
        <f aca="false">IF(NOT(ISNA(J3981)),1,0)</f>
        <v>1</v>
      </c>
      <c r="O3981" s="0" t="n">
        <f aca="false">IF(AND(NOT(ISNA(I3981)),NOT(ISNA(J3981))),1,0)</f>
        <v>1</v>
      </c>
      <c r="P3981" s="0" t="n">
        <f aca="false">IF(AND(NOT(ISNA(I3981)),ISNA(J3981)),1,0)</f>
        <v>0</v>
      </c>
      <c r="Q3981" s="0" t="n">
        <f aca="false">IF(AND(ISNA(I3981),NOT(ISNA(J3981))),1,0)</f>
        <v>0</v>
      </c>
      <c r="R3981" s="0" t="n">
        <f aca="false">IF(SUM(O3981:Q3981)&lt;&gt;1,"ERROR",1)</f>
        <v>1</v>
      </c>
    </row>
    <row r="3982" customFormat="false" ht="12.8" hidden="false" customHeight="false" outlineLevel="0" collapsed="false">
      <c r="A3982" s="0" t="str">
        <f aca="false">gait_events!B1687</f>
        <v>pp089</v>
      </c>
      <c r="B3982" s="0" t="str">
        <f aca="false">VLOOKUP(A3982,participants!A:B,2,0)</f>
        <v>F</v>
      </c>
      <c r="C3982" s="0" t="n">
        <f aca="false">VLOOKUP(A3982,participants!A:C,3,0)</f>
        <v>29</v>
      </c>
      <c r="D3982" s="0" t="str">
        <f aca="false">VLOOKUP(A3982,participants!A:F,6,0)</f>
        <v>YA</v>
      </c>
      <c r="E3982" s="0" t="str">
        <f aca="false">IF(LEN(SUBSTITUTE(gait_events!C1687,"_run-",""))&lt;&gt;LEN(gait_events!C1687),LEFT(RIGHT(gait_events!C1687,LEN(gait_events!C1687)-19),FIND("_run-",RIGHT(gait_events!C1687,LEN(gait_events!C1687)-19),1)-1),RIGHT(gait_events!C1687,LEN(gait_events!C1687)-19))</f>
        <v>Preferred</v>
      </c>
      <c r="F3982" s="0" t="str">
        <f aca="false">IF(LEN(SUBSTITUTE(gait_events!C1687,"_run-",""))&lt;&gt;LEN(gait_events!C1687),RIGHT(gait_events!C1687,LEN(gait_events!C1687)-FIND("_run-",gait_events!C1687,1)-4),"")</f>
        <v/>
      </c>
      <c r="G3982" s="0" t="str">
        <f aca="false">gait_events!D1687</f>
        <v>right_ankle</v>
      </c>
      <c r="H3982" s="0" t="str">
        <f aca="false">gait_events!E1687</f>
        <v>FC</v>
      </c>
      <c r="I3982" s="0" t="n">
        <f aca="false">IF(gait_events!F1687&lt;&gt;"",gait_events!F1687,NA())</f>
        <v>351</v>
      </c>
      <c r="J3982" s="0" t="n">
        <f aca="false">IF(gait_events!G1687&lt;&gt;"",gait_events!G1687,NA())</f>
        <v>352</v>
      </c>
      <c r="K3982" s="0" t="n">
        <f aca="false">I3982-J3982</f>
        <v>-1</v>
      </c>
      <c r="L3982" s="0" t="n">
        <f aca="false">K3982*5</f>
        <v>-5</v>
      </c>
      <c r="M3982" s="0" t="n">
        <f aca="false">IF(NOT(ISNA(I3982)),1,0)</f>
        <v>1</v>
      </c>
      <c r="N3982" s="0" t="n">
        <f aca="false">IF(NOT(ISNA(J3982)),1,0)</f>
        <v>1</v>
      </c>
      <c r="O3982" s="0" t="n">
        <f aca="false">IF(AND(NOT(ISNA(I3982)),NOT(ISNA(J3982))),1,0)</f>
        <v>1</v>
      </c>
      <c r="P3982" s="0" t="n">
        <f aca="false">IF(AND(NOT(ISNA(I3982)),ISNA(J3982)),1,0)</f>
        <v>0</v>
      </c>
      <c r="Q3982" s="0" t="n">
        <f aca="false">IF(AND(ISNA(I3982),NOT(ISNA(J3982))),1,0)</f>
        <v>0</v>
      </c>
      <c r="R3982" s="0" t="n">
        <f aca="false">IF(SUM(O3982:Q3982)&lt;&gt;1,"ERROR",1)</f>
        <v>1</v>
      </c>
    </row>
    <row r="3983" customFormat="false" ht="12.8" hidden="false" customHeight="false" outlineLevel="0" collapsed="false">
      <c r="A3983" s="0" t="str">
        <f aca="false">gait_events!B1688</f>
        <v>pp089</v>
      </c>
      <c r="B3983" s="0" t="str">
        <f aca="false">VLOOKUP(A3983,participants!A:B,2,0)</f>
        <v>F</v>
      </c>
      <c r="C3983" s="0" t="n">
        <f aca="false">VLOOKUP(A3983,participants!A:C,3,0)</f>
        <v>29</v>
      </c>
      <c r="D3983" s="0" t="str">
        <f aca="false">VLOOKUP(A3983,participants!A:F,6,0)</f>
        <v>YA</v>
      </c>
      <c r="E3983" s="0" t="str">
        <f aca="false">IF(LEN(SUBSTITUTE(gait_events!C1688,"_run-",""))&lt;&gt;LEN(gait_events!C1688),LEFT(RIGHT(gait_events!C1688,LEN(gait_events!C1688)-19),FIND("_run-",RIGHT(gait_events!C1688,LEN(gait_events!C1688)-19),1)-1),RIGHT(gait_events!C1688,LEN(gait_events!C1688)-19))</f>
        <v>Preferred</v>
      </c>
      <c r="F3983" s="0" t="str">
        <f aca="false">IF(LEN(SUBSTITUTE(gait_events!C1688,"_run-",""))&lt;&gt;LEN(gait_events!C1688),RIGHT(gait_events!C1688,LEN(gait_events!C1688)-FIND("_run-",gait_events!C1688,1)-4),"")</f>
        <v/>
      </c>
      <c r="G3983" s="0" t="str">
        <f aca="false">gait_events!D1688</f>
        <v>right_ankle</v>
      </c>
      <c r="H3983" s="0" t="str">
        <f aca="false">gait_events!E1688</f>
        <v>FC</v>
      </c>
      <c r="I3983" s="0" t="n">
        <f aca="false">IF(gait_events!F1688&lt;&gt;"",gait_events!F1688,NA())</f>
        <v>546</v>
      </c>
      <c r="J3983" s="0" t="n">
        <f aca="false">IF(gait_events!G1688&lt;&gt;"",gait_events!G1688,NA())</f>
        <v>547</v>
      </c>
      <c r="K3983" s="0" t="n">
        <f aca="false">I3983-J3983</f>
        <v>-1</v>
      </c>
      <c r="L3983" s="0" t="n">
        <f aca="false">K3983*5</f>
        <v>-5</v>
      </c>
      <c r="M3983" s="0" t="n">
        <f aca="false">IF(NOT(ISNA(I3983)),1,0)</f>
        <v>1</v>
      </c>
      <c r="N3983" s="0" t="n">
        <f aca="false">IF(NOT(ISNA(J3983)),1,0)</f>
        <v>1</v>
      </c>
      <c r="O3983" s="0" t="n">
        <f aca="false">IF(AND(NOT(ISNA(I3983)),NOT(ISNA(J3983))),1,0)</f>
        <v>1</v>
      </c>
      <c r="P3983" s="0" t="n">
        <f aca="false">IF(AND(NOT(ISNA(I3983)),ISNA(J3983)),1,0)</f>
        <v>0</v>
      </c>
      <c r="Q3983" s="0" t="n">
        <f aca="false">IF(AND(ISNA(I3983),NOT(ISNA(J3983))),1,0)</f>
        <v>0</v>
      </c>
      <c r="R3983" s="0" t="n">
        <f aca="false">IF(SUM(O3983:Q3983)&lt;&gt;1,"ERROR",1)</f>
        <v>1</v>
      </c>
    </row>
    <row r="3984" customFormat="false" ht="12.8" hidden="false" customHeight="false" outlineLevel="0" collapsed="false">
      <c r="A3984" s="0" t="str">
        <f aca="false">gait_events!B1689</f>
        <v>pp089</v>
      </c>
      <c r="B3984" s="0" t="str">
        <f aca="false">VLOOKUP(A3984,participants!A:B,2,0)</f>
        <v>F</v>
      </c>
      <c r="C3984" s="0" t="n">
        <f aca="false">VLOOKUP(A3984,participants!A:C,3,0)</f>
        <v>29</v>
      </c>
      <c r="D3984" s="0" t="str">
        <f aca="false">VLOOKUP(A3984,participants!A:F,6,0)</f>
        <v>YA</v>
      </c>
      <c r="E3984" s="0" t="str">
        <f aca="false">IF(LEN(SUBSTITUTE(gait_events!C1689,"_run-",""))&lt;&gt;LEN(gait_events!C1689),LEFT(RIGHT(gait_events!C1689,LEN(gait_events!C1689)-19),FIND("_run-",RIGHT(gait_events!C1689,LEN(gait_events!C1689)-19),1)-1),RIGHT(gait_events!C1689,LEN(gait_events!C1689)-19))</f>
        <v>Preferred</v>
      </c>
      <c r="F3984" s="0" t="str">
        <f aca="false">IF(LEN(SUBSTITUTE(gait_events!C1689,"_run-",""))&lt;&gt;LEN(gait_events!C1689),RIGHT(gait_events!C1689,LEN(gait_events!C1689)-FIND("_run-",gait_events!C1689,1)-4),"")</f>
        <v/>
      </c>
      <c r="G3984" s="0" t="str">
        <f aca="false">gait_events!D1689</f>
        <v>right_ankle</v>
      </c>
      <c r="H3984" s="0" t="str">
        <f aca="false">gait_events!E1689</f>
        <v>FC</v>
      </c>
      <c r="I3984" s="0" t="n">
        <f aca="false">IF(gait_events!F1689&lt;&gt;"",gait_events!F1689,NA())</f>
        <v>741</v>
      </c>
      <c r="J3984" s="0" t="n">
        <f aca="false">IF(gait_events!G1689&lt;&gt;"",gait_events!G1689,NA())</f>
        <v>741</v>
      </c>
      <c r="K3984" s="0" t="n">
        <f aca="false">I3984-J3984</f>
        <v>0</v>
      </c>
      <c r="L3984" s="0" t="n">
        <f aca="false">K3984*5</f>
        <v>0</v>
      </c>
      <c r="M3984" s="0" t="n">
        <f aca="false">IF(NOT(ISNA(I3984)),1,0)</f>
        <v>1</v>
      </c>
      <c r="N3984" s="0" t="n">
        <f aca="false">IF(NOT(ISNA(J3984)),1,0)</f>
        <v>1</v>
      </c>
      <c r="O3984" s="0" t="n">
        <f aca="false">IF(AND(NOT(ISNA(I3984)),NOT(ISNA(J3984))),1,0)</f>
        <v>1</v>
      </c>
      <c r="P3984" s="0" t="n">
        <f aca="false">IF(AND(NOT(ISNA(I3984)),ISNA(J3984)),1,0)</f>
        <v>0</v>
      </c>
      <c r="Q3984" s="0" t="n">
        <f aca="false">IF(AND(ISNA(I3984),NOT(ISNA(J3984))),1,0)</f>
        <v>0</v>
      </c>
      <c r="R3984" s="0" t="n">
        <f aca="false">IF(SUM(O3984:Q3984)&lt;&gt;1,"ERROR",1)</f>
        <v>1</v>
      </c>
    </row>
    <row r="3985" customFormat="false" ht="12.8" hidden="false" customHeight="false" outlineLevel="0" collapsed="false">
      <c r="A3985" s="0" t="str">
        <f aca="false">gait_events!B1690</f>
        <v>pp089</v>
      </c>
      <c r="B3985" s="0" t="str">
        <f aca="false">VLOOKUP(A3985,participants!A:B,2,0)</f>
        <v>F</v>
      </c>
      <c r="C3985" s="0" t="n">
        <f aca="false">VLOOKUP(A3985,participants!A:C,3,0)</f>
        <v>29</v>
      </c>
      <c r="D3985" s="0" t="str">
        <f aca="false">VLOOKUP(A3985,participants!A:F,6,0)</f>
        <v>YA</v>
      </c>
      <c r="E3985" s="0" t="str">
        <f aca="false">IF(LEN(SUBSTITUTE(gait_events!C1690,"_run-",""))&lt;&gt;LEN(gait_events!C1690),LEFT(RIGHT(gait_events!C1690,LEN(gait_events!C1690)-19),FIND("_run-",RIGHT(gait_events!C1690,LEN(gait_events!C1690)-19),1)-1),RIGHT(gait_events!C1690,LEN(gait_events!C1690)-19))</f>
        <v>Preferred</v>
      </c>
      <c r="F3985" s="0" t="str">
        <f aca="false">IF(LEN(SUBSTITUTE(gait_events!C1690,"_run-",""))&lt;&gt;LEN(gait_events!C1690),RIGHT(gait_events!C1690,LEN(gait_events!C1690)-FIND("_run-",gait_events!C1690,1)-4),"")</f>
        <v/>
      </c>
      <c r="G3985" s="0" t="str">
        <f aca="false">gait_events!D1690</f>
        <v>left_shank</v>
      </c>
      <c r="H3985" s="0" t="str">
        <f aca="false">gait_events!E1690</f>
        <v>IC</v>
      </c>
      <c r="I3985" s="0" t="n">
        <f aca="false">IF(gait_events!F1690&lt;&gt;"",gait_events!F1690,NA())</f>
        <v>126</v>
      </c>
      <c r="J3985" s="0" t="n">
        <f aca="false">IF(gait_events!G1690&lt;&gt;"",gait_events!G1690,NA())</f>
        <v>123</v>
      </c>
      <c r="K3985" s="0" t="n">
        <f aca="false">I3985-J3985</f>
        <v>3</v>
      </c>
      <c r="L3985" s="0" t="n">
        <f aca="false">K3985*5</f>
        <v>15</v>
      </c>
      <c r="M3985" s="0" t="n">
        <f aca="false">IF(NOT(ISNA(I3985)),1,0)</f>
        <v>1</v>
      </c>
      <c r="N3985" s="0" t="n">
        <f aca="false">IF(NOT(ISNA(J3985)),1,0)</f>
        <v>1</v>
      </c>
      <c r="O3985" s="0" t="n">
        <f aca="false">IF(AND(NOT(ISNA(I3985)),NOT(ISNA(J3985))),1,0)</f>
        <v>1</v>
      </c>
      <c r="P3985" s="0" t="n">
        <f aca="false">IF(AND(NOT(ISNA(I3985)),ISNA(J3985)),1,0)</f>
        <v>0</v>
      </c>
      <c r="Q3985" s="0" t="n">
        <f aca="false">IF(AND(ISNA(I3985),NOT(ISNA(J3985))),1,0)</f>
        <v>0</v>
      </c>
      <c r="R3985" s="0" t="n">
        <f aca="false">IF(SUM(O3985:Q3985)&lt;&gt;1,"ERROR",1)</f>
        <v>1</v>
      </c>
    </row>
    <row r="3986" customFormat="false" ht="12.8" hidden="false" customHeight="false" outlineLevel="0" collapsed="false">
      <c r="A3986" s="0" t="str">
        <f aca="false">gait_events!B1691</f>
        <v>pp089</v>
      </c>
      <c r="B3986" s="0" t="str">
        <f aca="false">VLOOKUP(A3986,participants!A:B,2,0)</f>
        <v>F</v>
      </c>
      <c r="C3986" s="0" t="n">
        <f aca="false">VLOOKUP(A3986,participants!A:C,3,0)</f>
        <v>29</v>
      </c>
      <c r="D3986" s="0" t="str">
        <f aca="false">VLOOKUP(A3986,participants!A:F,6,0)</f>
        <v>YA</v>
      </c>
      <c r="E3986" s="0" t="str">
        <f aca="false">IF(LEN(SUBSTITUTE(gait_events!C1691,"_run-",""))&lt;&gt;LEN(gait_events!C1691),LEFT(RIGHT(gait_events!C1691,LEN(gait_events!C1691)-19),FIND("_run-",RIGHT(gait_events!C1691,LEN(gait_events!C1691)-19),1)-1),RIGHT(gait_events!C1691,LEN(gait_events!C1691)-19))</f>
        <v>Preferred</v>
      </c>
      <c r="F3986" s="0" t="str">
        <f aca="false">IF(LEN(SUBSTITUTE(gait_events!C1691,"_run-",""))&lt;&gt;LEN(gait_events!C1691),RIGHT(gait_events!C1691,LEN(gait_events!C1691)-FIND("_run-",gait_events!C1691,1)-4),"")</f>
        <v/>
      </c>
      <c r="G3986" s="0" t="str">
        <f aca="false">gait_events!D1691</f>
        <v>left_shank</v>
      </c>
      <c r="H3986" s="0" t="str">
        <f aca="false">gait_events!E1691</f>
        <v>IC</v>
      </c>
      <c r="I3986" s="0" t="n">
        <f aca="false">IF(gait_events!F1691&lt;&gt;"",gait_events!F1691,NA())</f>
        <v>328</v>
      </c>
      <c r="J3986" s="0" t="n">
        <f aca="false">IF(gait_events!G1691&lt;&gt;"",gait_events!G1691,NA())</f>
        <v>326</v>
      </c>
      <c r="K3986" s="0" t="n">
        <f aca="false">I3986-J3986</f>
        <v>2</v>
      </c>
      <c r="L3986" s="0" t="n">
        <f aca="false">K3986*5</f>
        <v>10</v>
      </c>
      <c r="M3986" s="0" t="n">
        <f aca="false">IF(NOT(ISNA(I3986)),1,0)</f>
        <v>1</v>
      </c>
      <c r="N3986" s="0" t="n">
        <f aca="false">IF(NOT(ISNA(J3986)),1,0)</f>
        <v>1</v>
      </c>
      <c r="O3986" s="0" t="n">
        <f aca="false">IF(AND(NOT(ISNA(I3986)),NOT(ISNA(J3986))),1,0)</f>
        <v>1</v>
      </c>
      <c r="P3986" s="0" t="n">
        <f aca="false">IF(AND(NOT(ISNA(I3986)),ISNA(J3986)),1,0)</f>
        <v>0</v>
      </c>
      <c r="Q3986" s="0" t="n">
        <f aca="false">IF(AND(ISNA(I3986),NOT(ISNA(J3986))),1,0)</f>
        <v>0</v>
      </c>
      <c r="R3986" s="0" t="n">
        <f aca="false">IF(SUM(O3986:Q3986)&lt;&gt;1,"ERROR",1)</f>
        <v>1</v>
      </c>
    </row>
    <row r="3987" customFormat="false" ht="12.8" hidden="false" customHeight="false" outlineLevel="0" collapsed="false">
      <c r="A3987" s="0" t="str">
        <f aca="false">gait_events!B1692</f>
        <v>pp089</v>
      </c>
      <c r="B3987" s="0" t="str">
        <f aca="false">VLOOKUP(A3987,participants!A:B,2,0)</f>
        <v>F</v>
      </c>
      <c r="C3987" s="0" t="n">
        <f aca="false">VLOOKUP(A3987,participants!A:C,3,0)</f>
        <v>29</v>
      </c>
      <c r="D3987" s="0" t="str">
        <f aca="false">VLOOKUP(A3987,participants!A:F,6,0)</f>
        <v>YA</v>
      </c>
      <c r="E3987" s="0" t="str">
        <f aca="false">IF(LEN(SUBSTITUTE(gait_events!C1692,"_run-",""))&lt;&gt;LEN(gait_events!C1692),LEFT(RIGHT(gait_events!C1692,LEN(gait_events!C1692)-19),FIND("_run-",RIGHT(gait_events!C1692,LEN(gait_events!C1692)-19),1)-1),RIGHT(gait_events!C1692,LEN(gait_events!C1692)-19))</f>
        <v>Preferred</v>
      </c>
      <c r="F3987" s="0" t="str">
        <f aca="false">IF(LEN(SUBSTITUTE(gait_events!C1692,"_run-",""))&lt;&gt;LEN(gait_events!C1692),RIGHT(gait_events!C1692,LEN(gait_events!C1692)-FIND("_run-",gait_events!C1692,1)-4),"")</f>
        <v/>
      </c>
      <c r="G3987" s="0" t="str">
        <f aca="false">gait_events!D1692</f>
        <v>left_shank</v>
      </c>
      <c r="H3987" s="0" t="str">
        <f aca="false">gait_events!E1692</f>
        <v>IC</v>
      </c>
      <c r="I3987" s="0" t="n">
        <f aca="false">IF(gait_events!F1692&lt;&gt;"",gait_events!F1692,NA())</f>
        <v>523</v>
      </c>
      <c r="J3987" s="0" t="n">
        <f aca="false">IF(gait_events!G1692&lt;&gt;"",gait_events!G1692,NA())</f>
        <v>519</v>
      </c>
      <c r="K3987" s="0" t="n">
        <f aca="false">I3987-J3987</f>
        <v>4</v>
      </c>
      <c r="L3987" s="0" t="n">
        <f aca="false">K3987*5</f>
        <v>20</v>
      </c>
      <c r="M3987" s="0" t="n">
        <f aca="false">IF(NOT(ISNA(I3987)),1,0)</f>
        <v>1</v>
      </c>
      <c r="N3987" s="0" t="n">
        <f aca="false">IF(NOT(ISNA(J3987)),1,0)</f>
        <v>1</v>
      </c>
      <c r="O3987" s="0" t="n">
        <f aca="false">IF(AND(NOT(ISNA(I3987)),NOT(ISNA(J3987))),1,0)</f>
        <v>1</v>
      </c>
      <c r="P3987" s="0" t="n">
        <f aca="false">IF(AND(NOT(ISNA(I3987)),ISNA(J3987)),1,0)</f>
        <v>0</v>
      </c>
      <c r="Q3987" s="0" t="n">
        <f aca="false">IF(AND(ISNA(I3987),NOT(ISNA(J3987))),1,0)</f>
        <v>0</v>
      </c>
      <c r="R3987" s="0" t="n">
        <f aca="false">IF(SUM(O3987:Q3987)&lt;&gt;1,"ERROR",1)</f>
        <v>1</v>
      </c>
    </row>
    <row r="3988" customFormat="false" ht="12.8" hidden="false" customHeight="false" outlineLevel="0" collapsed="false">
      <c r="A3988" s="0" t="str">
        <f aca="false">gait_events!B1693</f>
        <v>pp089</v>
      </c>
      <c r="B3988" s="0" t="str">
        <f aca="false">VLOOKUP(A3988,participants!A:B,2,0)</f>
        <v>F</v>
      </c>
      <c r="C3988" s="0" t="n">
        <f aca="false">VLOOKUP(A3988,participants!A:C,3,0)</f>
        <v>29</v>
      </c>
      <c r="D3988" s="0" t="str">
        <f aca="false">VLOOKUP(A3988,participants!A:F,6,0)</f>
        <v>YA</v>
      </c>
      <c r="E3988" s="0" t="str">
        <f aca="false">IF(LEN(SUBSTITUTE(gait_events!C1693,"_run-",""))&lt;&gt;LEN(gait_events!C1693),LEFT(RIGHT(gait_events!C1693,LEN(gait_events!C1693)-19),FIND("_run-",RIGHT(gait_events!C1693,LEN(gait_events!C1693)-19),1)-1),RIGHT(gait_events!C1693,LEN(gait_events!C1693)-19))</f>
        <v>Preferred</v>
      </c>
      <c r="F3988" s="0" t="str">
        <f aca="false">IF(LEN(SUBSTITUTE(gait_events!C1693,"_run-",""))&lt;&gt;LEN(gait_events!C1693),RIGHT(gait_events!C1693,LEN(gait_events!C1693)-FIND("_run-",gait_events!C1693,1)-4),"")</f>
        <v/>
      </c>
      <c r="G3988" s="0" t="str">
        <f aca="false">gait_events!D1693</f>
        <v>left_shank</v>
      </c>
      <c r="H3988" s="0" t="str">
        <f aca="false">gait_events!E1693</f>
        <v>IC</v>
      </c>
      <c r="I3988" s="0" t="n">
        <f aca="false">IF(gait_events!F1693&lt;&gt;"",gait_events!F1693,NA())</f>
        <v>720</v>
      </c>
      <c r="J3988" s="0" t="n">
        <f aca="false">IF(gait_events!G1693&lt;&gt;"",gait_events!G1693,NA())</f>
        <v>710</v>
      </c>
      <c r="K3988" s="0" t="n">
        <f aca="false">I3988-J3988</f>
        <v>10</v>
      </c>
      <c r="L3988" s="0" t="n">
        <f aca="false">K3988*5</f>
        <v>50</v>
      </c>
      <c r="M3988" s="0" t="n">
        <f aca="false">IF(NOT(ISNA(I3988)),1,0)</f>
        <v>1</v>
      </c>
      <c r="N3988" s="0" t="n">
        <f aca="false">IF(NOT(ISNA(J3988)),1,0)</f>
        <v>1</v>
      </c>
      <c r="O3988" s="0" t="n">
        <f aca="false">IF(AND(NOT(ISNA(I3988)),NOT(ISNA(J3988))),1,0)</f>
        <v>1</v>
      </c>
      <c r="P3988" s="0" t="n">
        <f aca="false">IF(AND(NOT(ISNA(I3988)),ISNA(J3988)),1,0)</f>
        <v>0</v>
      </c>
      <c r="Q3988" s="0" t="n">
        <f aca="false">IF(AND(ISNA(I3988),NOT(ISNA(J3988))),1,0)</f>
        <v>0</v>
      </c>
      <c r="R3988" s="0" t="n">
        <f aca="false">IF(SUM(O3988:Q3988)&lt;&gt;1,"ERROR",1)</f>
        <v>1</v>
      </c>
    </row>
    <row r="3989" customFormat="false" ht="12.8" hidden="false" customHeight="false" outlineLevel="0" collapsed="false">
      <c r="A3989" s="0" t="str">
        <f aca="false">gait_events!B1694</f>
        <v>pp089</v>
      </c>
      <c r="B3989" s="0" t="str">
        <f aca="false">VLOOKUP(A3989,participants!A:B,2,0)</f>
        <v>F</v>
      </c>
      <c r="C3989" s="0" t="n">
        <f aca="false">VLOOKUP(A3989,participants!A:C,3,0)</f>
        <v>29</v>
      </c>
      <c r="D3989" s="0" t="str">
        <f aca="false">VLOOKUP(A3989,participants!A:F,6,0)</f>
        <v>YA</v>
      </c>
      <c r="E3989" s="0" t="str">
        <f aca="false">IF(LEN(SUBSTITUTE(gait_events!C1694,"_run-",""))&lt;&gt;LEN(gait_events!C1694),LEFT(RIGHT(gait_events!C1694,LEN(gait_events!C1694)-19),FIND("_run-",RIGHT(gait_events!C1694,LEN(gait_events!C1694)-19),1)-1),RIGHT(gait_events!C1694,LEN(gait_events!C1694)-19))</f>
        <v>Preferred</v>
      </c>
      <c r="F3989" s="0" t="str">
        <f aca="false">IF(LEN(SUBSTITUTE(gait_events!C1694,"_run-",""))&lt;&gt;LEN(gait_events!C1694),RIGHT(gait_events!C1694,LEN(gait_events!C1694)-FIND("_run-",gait_events!C1694,1)-4),"")</f>
        <v/>
      </c>
      <c r="G3989" s="0" t="str">
        <f aca="false">gait_events!D1694</f>
        <v>left_shank</v>
      </c>
      <c r="H3989" s="0" t="str">
        <f aca="false">gait_events!E1694</f>
        <v>FC</v>
      </c>
      <c r="I3989" s="0" t="n">
        <f aca="false">IF(gait_events!F1694&lt;&gt;"",gait_events!F1694,NA())</f>
        <v>48</v>
      </c>
      <c r="J3989" s="0" t="n">
        <f aca="false">IF(gait_events!G1694&lt;&gt;"",gait_events!G1694,NA())</f>
        <v>47</v>
      </c>
      <c r="K3989" s="0" t="n">
        <f aca="false">I3989-J3989</f>
        <v>1</v>
      </c>
      <c r="L3989" s="0" t="n">
        <f aca="false">K3989*5</f>
        <v>5</v>
      </c>
      <c r="M3989" s="0" t="n">
        <f aca="false">IF(NOT(ISNA(I3989)),1,0)</f>
        <v>1</v>
      </c>
      <c r="N3989" s="0" t="n">
        <f aca="false">IF(NOT(ISNA(J3989)),1,0)</f>
        <v>1</v>
      </c>
      <c r="O3989" s="0" t="n">
        <f aca="false">IF(AND(NOT(ISNA(I3989)),NOT(ISNA(J3989))),1,0)</f>
        <v>1</v>
      </c>
      <c r="P3989" s="0" t="n">
        <f aca="false">IF(AND(NOT(ISNA(I3989)),ISNA(J3989)),1,0)</f>
        <v>0</v>
      </c>
      <c r="Q3989" s="0" t="n">
        <f aca="false">IF(AND(ISNA(I3989),NOT(ISNA(J3989))),1,0)</f>
        <v>0</v>
      </c>
      <c r="R3989" s="0" t="n">
        <f aca="false">IF(SUM(O3989:Q3989)&lt;&gt;1,"ERROR",1)</f>
        <v>1</v>
      </c>
    </row>
    <row r="3990" customFormat="false" ht="12.8" hidden="false" customHeight="false" outlineLevel="0" collapsed="false">
      <c r="A3990" s="0" t="str">
        <f aca="false">gait_events!B1695</f>
        <v>pp089</v>
      </c>
      <c r="B3990" s="0" t="str">
        <f aca="false">VLOOKUP(A3990,participants!A:B,2,0)</f>
        <v>F</v>
      </c>
      <c r="C3990" s="0" t="n">
        <f aca="false">VLOOKUP(A3990,participants!A:C,3,0)</f>
        <v>29</v>
      </c>
      <c r="D3990" s="0" t="str">
        <f aca="false">VLOOKUP(A3990,participants!A:F,6,0)</f>
        <v>YA</v>
      </c>
      <c r="E3990" s="0" t="str">
        <f aca="false">IF(LEN(SUBSTITUTE(gait_events!C1695,"_run-",""))&lt;&gt;LEN(gait_events!C1695),LEFT(RIGHT(gait_events!C1695,LEN(gait_events!C1695)-19),FIND("_run-",RIGHT(gait_events!C1695,LEN(gait_events!C1695)-19),1)-1),RIGHT(gait_events!C1695,LEN(gait_events!C1695)-19))</f>
        <v>Preferred</v>
      </c>
      <c r="F3990" s="0" t="str">
        <f aca="false">IF(LEN(SUBSTITUTE(gait_events!C1695,"_run-",""))&lt;&gt;LEN(gait_events!C1695),RIGHT(gait_events!C1695,LEN(gait_events!C1695)-FIND("_run-",gait_events!C1695,1)-4),"")</f>
        <v/>
      </c>
      <c r="G3990" s="0" t="str">
        <f aca="false">gait_events!D1695</f>
        <v>left_shank</v>
      </c>
      <c r="H3990" s="0" t="str">
        <f aca="false">gait_events!E1695</f>
        <v>FC</v>
      </c>
      <c r="I3990" s="0" t="n">
        <f aca="false">IF(gait_events!F1695&lt;&gt;"",gait_events!F1695,NA())</f>
        <v>251</v>
      </c>
      <c r="J3990" s="0" t="n">
        <f aca="false">IF(gait_events!G1695&lt;&gt;"",gait_events!G1695,NA())</f>
        <v>250</v>
      </c>
      <c r="K3990" s="0" t="n">
        <f aca="false">I3990-J3990</f>
        <v>1</v>
      </c>
      <c r="L3990" s="0" t="n">
        <f aca="false">K3990*5</f>
        <v>5</v>
      </c>
      <c r="M3990" s="0" t="n">
        <f aca="false">IF(NOT(ISNA(I3990)),1,0)</f>
        <v>1</v>
      </c>
      <c r="N3990" s="0" t="n">
        <f aca="false">IF(NOT(ISNA(J3990)),1,0)</f>
        <v>1</v>
      </c>
      <c r="O3990" s="0" t="n">
        <f aca="false">IF(AND(NOT(ISNA(I3990)),NOT(ISNA(J3990))),1,0)</f>
        <v>1</v>
      </c>
      <c r="P3990" s="0" t="n">
        <f aca="false">IF(AND(NOT(ISNA(I3990)),ISNA(J3990)),1,0)</f>
        <v>0</v>
      </c>
      <c r="Q3990" s="0" t="n">
        <f aca="false">IF(AND(ISNA(I3990),NOT(ISNA(J3990))),1,0)</f>
        <v>0</v>
      </c>
      <c r="R3990" s="0" t="n">
        <f aca="false">IF(SUM(O3990:Q3990)&lt;&gt;1,"ERROR",1)</f>
        <v>1</v>
      </c>
    </row>
    <row r="3991" customFormat="false" ht="12.8" hidden="false" customHeight="false" outlineLevel="0" collapsed="false">
      <c r="A3991" s="0" t="str">
        <f aca="false">gait_events!B1696</f>
        <v>pp089</v>
      </c>
      <c r="B3991" s="0" t="str">
        <f aca="false">VLOOKUP(A3991,participants!A:B,2,0)</f>
        <v>F</v>
      </c>
      <c r="C3991" s="0" t="n">
        <f aca="false">VLOOKUP(A3991,participants!A:C,3,0)</f>
        <v>29</v>
      </c>
      <c r="D3991" s="0" t="str">
        <f aca="false">VLOOKUP(A3991,participants!A:F,6,0)</f>
        <v>YA</v>
      </c>
      <c r="E3991" s="0" t="str">
        <f aca="false">IF(LEN(SUBSTITUTE(gait_events!C1696,"_run-",""))&lt;&gt;LEN(gait_events!C1696),LEFT(RIGHT(gait_events!C1696,LEN(gait_events!C1696)-19),FIND("_run-",RIGHT(gait_events!C1696,LEN(gait_events!C1696)-19),1)-1),RIGHT(gait_events!C1696,LEN(gait_events!C1696)-19))</f>
        <v>Preferred</v>
      </c>
      <c r="F3991" s="0" t="str">
        <f aca="false">IF(LEN(SUBSTITUTE(gait_events!C1696,"_run-",""))&lt;&gt;LEN(gait_events!C1696),RIGHT(gait_events!C1696,LEN(gait_events!C1696)-FIND("_run-",gait_events!C1696,1)-4),"")</f>
        <v/>
      </c>
      <c r="G3991" s="0" t="str">
        <f aca="false">gait_events!D1696</f>
        <v>left_shank</v>
      </c>
      <c r="H3991" s="0" t="str">
        <f aca="false">gait_events!E1696</f>
        <v>FC</v>
      </c>
      <c r="I3991" s="0" t="n">
        <f aca="false">IF(gait_events!F1696&lt;&gt;"",gait_events!F1696,NA())</f>
        <v>450</v>
      </c>
      <c r="J3991" s="0" t="n">
        <f aca="false">IF(gait_events!G1696&lt;&gt;"",gait_events!G1696,NA())</f>
        <v>448</v>
      </c>
      <c r="K3991" s="0" t="n">
        <f aca="false">I3991-J3991</f>
        <v>2</v>
      </c>
      <c r="L3991" s="0" t="n">
        <f aca="false">K3991*5</f>
        <v>10</v>
      </c>
      <c r="M3991" s="0" t="n">
        <f aca="false">IF(NOT(ISNA(I3991)),1,0)</f>
        <v>1</v>
      </c>
      <c r="N3991" s="0" t="n">
        <f aca="false">IF(NOT(ISNA(J3991)),1,0)</f>
        <v>1</v>
      </c>
      <c r="O3991" s="0" t="n">
        <f aca="false">IF(AND(NOT(ISNA(I3991)),NOT(ISNA(J3991))),1,0)</f>
        <v>1</v>
      </c>
      <c r="P3991" s="0" t="n">
        <f aca="false">IF(AND(NOT(ISNA(I3991)),ISNA(J3991)),1,0)</f>
        <v>0</v>
      </c>
      <c r="Q3991" s="0" t="n">
        <f aca="false">IF(AND(ISNA(I3991),NOT(ISNA(J3991))),1,0)</f>
        <v>0</v>
      </c>
      <c r="R3991" s="0" t="n">
        <f aca="false">IF(SUM(O3991:Q3991)&lt;&gt;1,"ERROR",1)</f>
        <v>1</v>
      </c>
    </row>
    <row r="3992" customFormat="false" ht="12.8" hidden="false" customHeight="false" outlineLevel="0" collapsed="false">
      <c r="A3992" s="0" t="str">
        <f aca="false">gait_events!B1697</f>
        <v>pp089</v>
      </c>
      <c r="B3992" s="0" t="str">
        <f aca="false">VLOOKUP(A3992,participants!A:B,2,0)</f>
        <v>F</v>
      </c>
      <c r="C3992" s="0" t="n">
        <f aca="false">VLOOKUP(A3992,participants!A:C,3,0)</f>
        <v>29</v>
      </c>
      <c r="D3992" s="0" t="str">
        <f aca="false">VLOOKUP(A3992,participants!A:F,6,0)</f>
        <v>YA</v>
      </c>
      <c r="E3992" s="0" t="str">
        <f aca="false">IF(LEN(SUBSTITUTE(gait_events!C1697,"_run-",""))&lt;&gt;LEN(gait_events!C1697),LEFT(RIGHT(gait_events!C1697,LEN(gait_events!C1697)-19),FIND("_run-",RIGHT(gait_events!C1697,LEN(gait_events!C1697)-19),1)-1),RIGHT(gait_events!C1697,LEN(gait_events!C1697)-19))</f>
        <v>Preferred</v>
      </c>
      <c r="F3992" s="0" t="str">
        <f aca="false">IF(LEN(SUBSTITUTE(gait_events!C1697,"_run-",""))&lt;&gt;LEN(gait_events!C1697),RIGHT(gait_events!C1697,LEN(gait_events!C1697)-FIND("_run-",gait_events!C1697,1)-4),"")</f>
        <v/>
      </c>
      <c r="G3992" s="0" t="str">
        <f aca="false">gait_events!D1697</f>
        <v>left_shank</v>
      </c>
      <c r="H3992" s="0" t="str">
        <f aca="false">gait_events!E1697</f>
        <v>FC</v>
      </c>
      <c r="I3992" s="0" t="n">
        <f aca="false">IF(gait_events!F1697&lt;&gt;"",gait_events!F1697,NA())</f>
        <v>642</v>
      </c>
      <c r="J3992" s="0" t="n">
        <f aca="false">IF(gait_events!G1697&lt;&gt;"",gait_events!G1697,NA())</f>
        <v>641</v>
      </c>
      <c r="K3992" s="0" t="n">
        <f aca="false">I3992-J3992</f>
        <v>1</v>
      </c>
      <c r="L3992" s="0" t="n">
        <f aca="false">K3992*5</f>
        <v>5</v>
      </c>
      <c r="M3992" s="0" t="n">
        <f aca="false">IF(NOT(ISNA(I3992)),1,0)</f>
        <v>1</v>
      </c>
      <c r="N3992" s="0" t="n">
        <f aca="false">IF(NOT(ISNA(J3992)),1,0)</f>
        <v>1</v>
      </c>
      <c r="O3992" s="0" t="n">
        <f aca="false">IF(AND(NOT(ISNA(I3992)),NOT(ISNA(J3992))),1,0)</f>
        <v>1</v>
      </c>
      <c r="P3992" s="0" t="n">
        <f aca="false">IF(AND(NOT(ISNA(I3992)),ISNA(J3992)),1,0)</f>
        <v>0</v>
      </c>
      <c r="Q3992" s="0" t="n">
        <f aca="false">IF(AND(ISNA(I3992),NOT(ISNA(J3992))),1,0)</f>
        <v>0</v>
      </c>
      <c r="R3992" s="0" t="n">
        <f aca="false">IF(SUM(O3992:Q3992)&lt;&gt;1,"ERROR",1)</f>
        <v>1</v>
      </c>
    </row>
    <row r="3993" customFormat="false" ht="12.8" hidden="false" customHeight="false" outlineLevel="0" collapsed="false">
      <c r="A3993" s="0" t="str">
        <f aca="false">gait_events!B1698</f>
        <v>pp089</v>
      </c>
      <c r="B3993" s="0" t="str">
        <f aca="false">VLOOKUP(A3993,participants!A:B,2,0)</f>
        <v>F</v>
      </c>
      <c r="C3993" s="0" t="n">
        <f aca="false">VLOOKUP(A3993,participants!A:C,3,0)</f>
        <v>29</v>
      </c>
      <c r="D3993" s="0" t="str">
        <f aca="false">VLOOKUP(A3993,participants!A:F,6,0)</f>
        <v>YA</v>
      </c>
      <c r="E3993" s="0" t="str">
        <f aca="false">IF(LEN(SUBSTITUTE(gait_events!C1698,"_run-",""))&lt;&gt;LEN(gait_events!C1698),LEFT(RIGHT(gait_events!C1698,LEN(gait_events!C1698)-19),FIND("_run-",RIGHT(gait_events!C1698,LEN(gait_events!C1698)-19),1)-1),RIGHT(gait_events!C1698,LEN(gait_events!C1698)-19))</f>
        <v>Preferred</v>
      </c>
      <c r="F3993" s="0" t="str">
        <f aca="false">IF(LEN(SUBSTITUTE(gait_events!C1698,"_run-",""))&lt;&gt;LEN(gait_events!C1698),RIGHT(gait_events!C1698,LEN(gait_events!C1698)-FIND("_run-",gait_events!C1698,1)-4),"")</f>
        <v/>
      </c>
      <c r="G3993" s="0" t="str">
        <f aca="false">gait_events!D1698</f>
        <v>right_shank</v>
      </c>
      <c r="H3993" s="0" t="str">
        <f aca="false">gait_events!E1698</f>
        <v>IC</v>
      </c>
      <c r="I3993" s="0" t="n">
        <f aca="false">IF(gait_events!F1698&lt;&gt;"",gait_events!F1698,NA())</f>
        <v>16</v>
      </c>
      <c r="J3993" s="0" t="n">
        <f aca="false">IF(gait_events!G1698&lt;&gt;"",gait_events!G1698,NA())</f>
        <v>16</v>
      </c>
      <c r="K3993" s="0" t="n">
        <f aca="false">I3993-J3993</f>
        <v>0</v>
      </c>
      <c r="L3993" s="0" t="n">
        <f aca="false">K3993*5</f>
        <v>0</v>
      </c>
      <c r="M3993" s="0" t="n">
        <f aca="false">IF(NOT(ISNA(I3993)),1,0)</f>
        <v>1</v>
      </c>
      <c r="N3993" s="0" t="n">
        <f aca="false">IF(NOT(ISNA(J3993)),1,0)</f>
        <v>1</v>
      </c>
      <c r="O3993" s="0" t="n">
        <f aca="false">IF(AND(NOT(ISNA(I3993)),NOT(ISNA(J3993))),1,0)</f>
        <v>1</v>
      </c>
      <c r="P3993" s="0" t="n">
        <f aca="false">IF(AND(NOT(ISNA(I3993)),ISNA(J3993)),1,0)</f>
        <v>0</v>
      </c>
      <c r="Q3993" s="0" t="n">
        <f aca="false">IF(AND(ISNA(I3993),NOT(ISNA(J3993))),1,0)</f>
        <v>0</v>
      </c>
      <c r="R3993" s="0" t="n">
        <f aca="false">IF(SUM(O3993:Q3993)&lt;&gt;1,"ERROR",1)</f>
        <v>1</v>
      </c>
    </row>
    <row r="3994" customFormat="false" ht="12.8" hidden="false" customHeight="false" outlineLevel="0" collapsed="false">
      <c r="A3994" s="0" t="str">
        <f aca="false">gait_events!B1699</f>
        <v>pp089</v>
      </c>
      <c r="B3994" s="0" t="str">
        <f aca="false">VLOOKUP(A3994,participants!A:B,2,0)</f>
        <v>F</v>
      </c>
      <c r="C3994" s="0" t="n">
        <f aca="false">VLOOKUP(A3994,participants!A:C,3,0)</f>
        <v>29</v>
      </c>
      <c r="D3994" s="0" t="str">
        <f aca="false">VLOOKUP(A3994,participants!A:F,6,0)</f>
        <v>YA</v>
      </c>
      <c r="E3994" s="0" t="str">
        <f aca="false">IF(LEN(SUBSTITUTE(gait_events!C1699,"_run-",""))&lt;&gt;LEN(gait_events!C1699),LEFT(RIGHT(gait_events!C1699,LEN(gait_events!C1699)-19),FIND("_run-",RIGHT(gait_events!C1699,LEN(gait_events!C1699)-19),1)-1),RIGHT(gait_events!C1699,LEN(gait_events!C1699)-19))</f>
        <v>Preferred</v>
      </c>
      <c r="F3994" s="0" t="str">
        <f aca="false">IF(LEN(SUBSTITUTE(gait_events!C1699,"_run-",""))&lt;&gt;LEN(gait_events!C1699),RIGHT(gait_events!C1699,LEN(gait_events!C1699)-FIND("_run-",gait_events!C1699,1)-4),"")</f>
        <v/>
      </c>
      <c r="G3994" s="0" t="str">
        <f aca="false">gait_events!D1699</f>
        <v>right_shank</v>
      </c>
      <c r="H3994" s="0" t="str">
        <f aca="false">gait_events!E1699</f>
        <v>IC</v>
      </c>
      <c r="I3994" s="0" t="n">
        <f aca="false">IF(gait_events!F1699&lt;&gt;"",gait_events!F1699,NA())</f>
        <v>228</v>
      </c>
      <c r="J3994" s="0" t="n">
        <f aca="false">IF(gait_events!G1699&lt;&gt;"",gait_events!G1699,NA())</f>
        <v>228</v>
      </c>
      <c r="K3994" s="0" t="n">
        <f aca="false">I3994-J3994</f>
        <v>0</v>
      </c>
      <c r="L3994" s="0" t="n">
        <f aca="false">K3994*5</f>
        <v>0</v>
      </c>
      <c r="M3994" s="0" t="n">
        <f aca="false">IF(NOT(ISNA(I3994)),1,0)</f>
        <v>1</v>
      </c>
      <c r="N3994" s="0" t="n">
        <f aca="false">IF(NOT(ISNA(J3994)),1,0)</f>
        <v>1</v>
      </c>
      <c r="O3994" s="0" t="n">
        <f aca="false">IF(AND(NOT(ISNA(I3994)),NOT(ISNA(J3994))),1,0)</f>
        <v>1</v>
      </c>
      <c r="P3994" s="0" t="n">
        <f aca="false">IF(AND(NOT(ISNA(I3994)),ISNA(J3994)),1,0)</f>
        <v>0</v>
      </c>
      <c r="Q3994" s="0" t="n">
        <f aca="false">IF(AND(ISNA(I3994),NOT(ISNA(J3994))),1,0)</f>
        <v>0</v>
      </c>
      <c r="R3994" s="0" t="n">
        <f aca="false">IF(SUM(O3994:Q3994)&lt;&gt;1,"ERROR",1)</f>
        <v>1</v>
      </c>
    </row>
    <row r="3995" customFormat="false" ht="12.8" hidden="false" customHeight="false" outlineLevel="0" collapsed="false">
      <c r="A3995" s="0" t="str">
        <f aca="false">gait_events!B1700</f>
        <v>pp089</v>
      </c>
      <c r="B3995" s="0" t="str">
        <f aca="false">VLOOKUP(A3995,participants!A:B,2,0)</f>
        <v>F</v>
      </c>
      <c r="C3995" s="0" t="n">
        <f aca="false">VLOOKUP(A3995,participants!A:C,3,0)</f>
        <v>29</v>
      </c>
      <c r="D3995" s="0" t="str">
        <f aca="false">VLOOKUP(A3995,participants!A:F,6,0)</f>
        <v>YA</v>
      </c>
      <c r="E3995" s="0" t="str">
        <f aca="false">IF(LEN(SUBSTITUTE(gait_events!C1700,"_run-",""))&lt;&gt;LEN(gait_events!C1700),LEFT(RIGHT(gait_events!C1700,LEN(gait_events!C1700)-19),FIND("_run-",RIGHT(gait_events!C1700,LEN(gait_events!C1700)-19),1)-1),RIGHT(gait_events!C1700,LEN(gait_events!C1700)-19))</f>
        <v>Preferred</v>
      </c>
      <c r="F3995" s="0" t="str">
        <f aca="false">IF(LEN(SUBSTITUTE(gait_events!C1700,"_run-",""))&lt;&gt;LEN(gait_events!C1700),RIGHT(gait_events!C1700,LEN(gait_events!C1700)-FIND("_run-",gait_events!C1700,1)-4),"")</f>
        <v/>
      </c>
      <c r="G3995" s="0" t="str">
        <f aca="false">gait_events!D1700</f>
        <v>right_shank</v>
      </c>
      <c r="H3995" s="0" t="str">
        <f aca="false">gait_events!E1700</f>
        <v>IC</v>
      </c>
      <c r="I3995" s="0" t="n">
        <f aca="false">IF(gait_events!F1700&lt;&gt;"",gait_events!F1700,NA())</f>
        <v>428</v>
      </c>
      <c r="J3995" s="0" t="n">
        <f aca="false">IF(gait_events!G1700&lt;&gt;"",gait_events!G1700,NA())</f>
        <v>428</v>
      </c>
      <c r="K3995" s="0" t="n">
        <f aca="false">I3995-J3995</f>
        <v>0</v>
      </c>
      <c r="L3995" s="0" t="n">
        <f aca="false">K3995*5</f>
        <v>0</v>
      </c>
      <c r="M3995" s="0" t="n">
        <f aca="false">IF(NOT(ISNA(I3995)),1,0)</f>
        <v>1</v>
      </c>
      <c r="N3995" s="0" t="n">
        <f aca="false">IF(NOT(ISNA(J3995)),1,0)</f>
        <v>1</v>
      </c>
      <c r="O3995" s="0" t="n">
        <f aca="false">IF(AND(NOT(ISNA(I3995)),NOT(ISNA(J3995))),1,0)</f>
        <v>1</v>
      </c>
      <c r="P3995" s="0" t="n">
        <f aca="false">IF(AND(NOT(ISNA(I3995)),ISNA(J3995)),1,0)</f>
        <v>0</v>
      </c>
      <c r="Q3995" s="0" t="n">
        <f aca="false">IF(AND(ISNA(I3995),NOT(ISNA(J3995))),1,0)</f>
        <v>0</v>
      </c>
      <c r="R3995" s="0" t="n">
        <f aca="false">IF(SUM(O3995:Q3995)&lt;&gt;1,"ERROR",1)</f>
        <v>1</v>
      </c>
    </row>
    <row r="3996" customFormat="false" ht="12.8" hidden="false" customHeight="false" outlineLevel="0" collapsed="false">
      <c r="A3996" s="0" t="str">
        <f aca="false">gait_events!B1701</f>
        <v>pp089</v>
      </c>
      <c r="B3996" s="0" t="str">
        <f aca="false">VLOOKUP(A3996,participants!A:B,2,0)</f>
        <v>F</v>
      </c>
      <c r="C3996" s="0" t="n">
        <f aca="false">VLOOKUP(A3996,participants!A:C,3,0)</f>
        <v>29</v>
      </c>
      <c r="D3996" s="0" t="str">
        <f aca="false">VLOOKUP(A3996,participants!A:F,6,0)</f>
        <v>YA</v>
      </c>
      <c r="E3996" s="0" t="str">
        <f aca="false">IF(LEN(SUBSTITUTE(gait_events!C1701,"_run-",""))&lt;&gt;LEN(gait_events!C1701),LEFT(RIGHT(gait_events!C1701,LEN(gait_events!C1701)-19),FIND("_run-",RIGHT(gait_events!C1701,LEN(gait_events!C1701)-19),1)-1),RIGHT(gait_events!C1701,LEN(gait_events!C1701)-19))</f>
        <v>Preferred</v>
      </c>
      <c r="F3996" s="0" t="str">
        <f aca="false">IF(LEN(SUBSTITUTE(gait_events!C1701,"_run-",""))&lt;&gt;LEN(gait_events!C1701),RIGHT(gait_events!C1701,LEN(gait_events!C1701)-FIND("_run-",gait_events!C1701,1)-4),"")</f>
        <v/>
      </c>
      <c r="G3996" s="0" t="str">
        <f aca="false">gait_events!D1701</f>
        <v>right_shank</v>
      </c>
      <c r="H3996" s="0" t="str">
        <f aca="false">gait_events!E1701</f>
        <v>IC</v>
      </c>
      <c r="I3996" s="0" t="n">
        <f aca="false">IF(gait_events!F1701&lt;&gt;"",gait_events!F1701,NA())</f>
        <v>617</v>
      </c>
      <c r="J3996" s="0" t="n">
        <f aca="false">IF(gait_events!G1701&lt;&gt;"",gait_events!G1701,NA())</f>
        <v>617</v>
      </c>
      <c r="K3996" s="0" t="n">
        <f aca="false">I3996-J3996</f>
        <v>0</v>
      </c>
      <c r="L3996" s="0" t="n">
        <f aca="false">K3996*5</f>
        <v>0</v>
      </c>
      <c r="M3996" s="0" t="n">
        <f aca="false">IF(NOT(ISNA(I3996)),1,0)</f>
        <v>1</v>
      </c>
      <c r="N3996" s="0" t="n">
        <f aca="false">IF(NOT(ISNA(J3996)),1,0)</f>
        <v>1</v>
      </c>
      <c r="O3996" s="0" t="n">
        <f aca="false">IF(AND(NOT(ISNA(I3996)),NOT(ISNA(J3996))),1,0)</f>
        <v>1</v>
      </c>
      <c r="P3996" s="0" t="n">
        <f aca="false">IF(AND(NOT(ISNA(I3996)),ISNA(J3996)),1,0)</f>
        <v>0</v>
      </c>
      <c r="Q3996" s="0" t="n">
        <f aca="false">IF(AND(ISNA(I3996),NOT(ISNA(J3996))),1,0)</f>
        <v>0</v>
      </c>
      <c r="R3996" s="0" t="n">
        <f aca="false">IF(SUM(O3996:Q3996)&lt;&gt;1,"ERROR",1)</f>
        <v>1</v>
      </c>
    </row>
    <row r="3997" customFormat="false" ht="12.8" hidden="false" customHeight="false" outlineLevel="0" collapsed="false">
      <c r="A3997" s="0" t="str">
        <f aca="false">gait_events!B1702</f>
        <v>pp089</v>
      </c>
      <c r="B3997" s="0" t="str">
        <f aca="false">VLOOKUP(A3997,participants!A:B,2,0)</f>
        <v>F</v>
      </c>
      <c r="C3997" s="0" t="n">
        <f aca="false">VLOOKUP(A3997,participants!A:C,3,0)</f>
        <v>29</v>
      </c>
      <c r="D3997" s="0" t="str">
        <f aca="false">VLOOKUP(A3997,participants!A:F,6,0)</f>
        <v>YA</v>
      </c>
      <c r="E3997" s="0" t="str">
        <f aca="false">IF(LEN(SUBSTITUTE(gait_events!C1702,"_run-",""))&lt;&gt;LEN(gait_events!C1702),LEFT(RIGHT(gait_events!C1702,LEN(gait_events!C1702)-19),FIND("_run-",RIGHT(gait_events!C1702,LEN(gait_events!C1702)-19),1)-1),RIGHT(gait_events!C1702,LEN(gait_events!C1702)-19))</f>
        <v>Preferred</v>
      </c>
      <c r="F3997" s="0" t="str">
        <f aca="false">IF(LEN(SUBSTITUTE(gait_events!C1702,"_run-",""))&lt;&gt;LEN(gait_events!C1702),RIGHT(gait_events!C1702,LEN(gait_events!C1702)-FIND("_run-",gait_events!C1702,1)-4),"")</f>
        <v/>
      </c>
      <c r="G3997" s="0" t="str">
        <f aca="false">gait_events!D1702</f>
        <v>right_shank</v>
      </c>
      <c r="H3997" s="0" t="str">
        <f aca="false">gait_events!E1702</f>
        <v>FC</v>
      </c>
      <c r="I3997" s="0" t="n">
        <f aca="false">IF(gait_events!F1702&lt;&gt;"",gait_events!F1702,NA())</f>
        <v>150</v>
      </c>
      <c r="J3997" s="0" t="n">
        <f aca="false">IF(gait_events!G1702&lt;&gt;"",gait_events!G1702,NA())</f>
        <v>150</v>
      </c>
      <c r="K3997" s="0" t="n">
        <f aca="false">I3997-J3997</f>
        <v>0</v>
      </c>
      <c r="L3997" s="0" t="n">
        <f aca="false">K3997*5</f>
        <v>0</v>
      </c>
      <c r="M3997" s="0" t="n">
        <f aca="false">IF(NOT(ISNA(I3997)),1,0)</f>
        <v>1</v>
      </c>
      <c r="N3997" s="0" t="n">
        <f aca="false">IF(NOT(ISNA(J3997)),1,0)</f>
        <v>1</v>
      </c>
      <c r="O3997" s="0" t="n">
        <f aca="false">IF(AND(NOT(ISNA(I3997)),NOT(ISNA(J3997))),1,0)</f>
        <v>1</v>
      </c>
      <c r="P3997" s="0" t="n">
        <f aca="false">IF(AND(NOT(ISNA(I3997)),ISNA(J3997)),1,0)</f>
        <v>0</v>
      </c>
      <c r="Q3997" s="0" t="n">
        <f aca="false">IF(AND(ISNA(I3997),NOT(ISNA(J3997))),1,0)</f>
        <v>0</v>
      </c>
      <c r="R3997" s="0" t="n">
        <f aca="false">IF(SUM(O3997:Q3997)&lt;&gt;1,"ERROR",1)</f>
        <v>1</v>
      </c>
    </row>
    <row r="3998" customFormat="false" ht="12.8" hidden="false" customHeight="false" outlineLevel="0" collapsed="false">
      <c r="A3998" s="0" t="str">
        <f aca="false">gait_events!B1703</f>
        <v>pp089</v>
      </c>
      <c r="B3998" s="0" t="str">
        <f aca="false">VLOOKUP(A3998,participants!A:B,2,0)</f>
        <v>F</v>
      </c>
      <c r="C3998" s="0" t="n">
        <f aca="false">VLOOKUP(A3998,participants!A:C,3,0)</f>
        <v>29</v>
      </c>
      <c r="D3998" s="0" t="str">
        <f aca="false">VLOOKUP(A3998,participants!A:F,6,0)</f>
        <v>YA</v>
      </c>
      <c r="E3998" s="0" t="str">
        <f aca="false">IF(LEN(SUBSTITUTE(gait_events!C1703,"_run-",""))&lt;&gt;LEN(gait_events!C1703),LEFT(RIGHT(gait_events!C1703,LEN(gait_events!C1703)-19),FIND("_run-",RIGHT(gait_events!C1703,LEN(gait_events!C1703)-19),1)-1),RIGHT(gait_events!C1703,LEN(gait_events!C1703)-19))</f>
        <v>Preferred</v>
      </c>
      <c r="F3998" s="0" t="str">
        <f aca="false">IF(LEN(SUBSTITUTE(gait_events!C1703,"_run-",""))&lt;&gt;LEN(gait_events!C1703),RIGHT(gait_events!C1703,LEN(gait_events!C1703)-FIND("_run-",gait_events!C1703,1)-4),"")</f>
        <v/>
      </c>
      <c r="G3998" s="0" t="str">
        <f aca="false">gait_events!D1703</f>
        <v>right_shank</v>
      </c>
      <c r="H3998" s="0" t="str">
        <f aca="false">gait_events!E1703</f>
        <v>FC</v>
      </c>
      <c r="I3998" s="0" t="n">
        <f aca="false">IF(gait_events!F1703&lt;&gt;"",gait_events!F1703,NA())</f>
        <v>351</v>
      </c>
      <c r="J3998" s="0" t="n">
        <f aca="false">IF(gait_events!G1703&lt;&gt;"",gait_events!G1703,NA())</f>
        <v>350</v>
      </c>
      <c r="K3998" s="0" t="n">
        <f aca="false">I3998-J3998</f>
        <v>1</v>
      </c>
      <c r="L3998" s="0" t="n">
        <f aca="false">K3998*5</f>
        <v>5</v>
      </c>
      <c r="M3998" s="0" t="n">
        <f aca="false">IF(NOT(ISNA(I3998)),1,0)</f>
        <v>1</v>
      </c>
      <c r="N3998" s="0" t="n">
        <f aca="false">IF(NOT(ISNA(J3998)),1,0)</f>
        <v>1</v>
      </c>
      <c r="O3998" s="0" t="n">
        <f aca="false">IF(AND(NOT(ISNA(I3998)),NOT(ISNA(J3998))),1,0)</f>
        <v>1</v>
      </c>
      <c r="P3998" s="0" t="n">
        <f aca="false">IF(AND(NOT(ISNA(I3998)),ISNA(J3998)),1,0)</f>
        <v>0</v>
      </c>
      <c r="Q3998" s="0" t="n">
        <f aca="false">IF(AND(ISNA(I3998),NOT(ISNA(J3998))),1,0)</f>
        <v>0</v>
      </c>
      <c r="R3998" s="0" t="n">
        <f aca="false">IF(SUM(O3998:Q3998)&lt;&gt;1,"ERROR",1)</f>
        <v>1</v>
      </c>
    </row>
    <row r="3999" customFormat="false" ht="12.8" hidden="false" customHeight="false" outlineLevel="0" collapsed="false">
      <c r="A3999" s="0" t="str">
        <f aca="false">gait_events!B1704</f>
        <v>pp089</v>
      </c>
      <c r="B3999" s="0" t="str">
        <f aca="false">VLOOKUP(A3999,participants!A:B,2,0)</f>
        <v>F</v>
      </c>
      <c r="C3999" s="0" t="n">
        <f aca="false">VLOOKUP(A3999,participants!A:C,3,0)</f>
        <v>29</v>
      </c>
      <c r="D3999" s="0" t="str">
        <f aca="false">VLOOKUP(A3999,participants!A:F,6,0)</f>
        <v>YA</v>
      </c>
      <c r="E3999" s="0" t="str">
        <f aca="false">IF(LEN(SUBSTITUTE(gait_events!C1704,"_run-",""))&lt;&gt;LEN(gait_events!C1704),LEFT(RIGHT(gait_events!C1704,LEN(gait_events!C1704)-19),FIND("_run-",RIGHT(gait_events!C1704,LEN(gait_events!C1704)-19),1)-1),RIGHT(gait_events!C1704,LEN(gait_events!C1704)-19))</f>
        <v>Preferred</v>
      </c>
      <c r="F3999" s="0" t="str">
        <f aca="false">IF(LEN(SUBSTITUTE(gait_events!C1704,"_run-",""))&lt;&gt;LEN(gait_events!C1704),RIGHT(gait_events!C1704,LEN(gait_events!C1704)-FIND("_run-",gait_events!C1704,1)-4),"")</f>
        <v/>
      </c>
      <c r="G3999" s="0" t="str">
        <f aca="false">gait_events!D1704</f>
        <v>right_shank</v>
      </c>
      <c r="H3999" s="0" t="str">
        <f aca="false">gait_events!E1704</f>
        <v>FC</v>
      </c>
      <c r="I3999" s="0" t="n">
        <f aca="false">IF(gait_events!F1704&lt;&gt;"",gait_events!F1704,NA())</f>
        <v>546</v>
      </c>
      <c r="J3999" s="0" t="n">
        <f aca="false">IF(gait_events!G1704&lt;&gt;"",gait_events!G1704,NA())</f>
        <v>544</v>
      </c>
      <c r="K3999" s="0" t="n">
        <f aca="false">I3999-J3999</f>
        <v>2</v>
      </c>
      <c r="L3999" s="0" t="n">
        <f aca="false">K3999*5</f>
        <v>10</v>
      </c>
      <c r="M3999" s="0" t="n">
        <f aca="false">IF(NOT(ISNA(I3999)),1,0)</f>
        <v>1</v>
      </c>
      <c r="N3999" s="0" t="n">
        <f aca="false">IF(NOT(ISNA(J3999)),1,0)</f>
        <v>1</v>
      </c>
      <c r="O3999" s="0" t="n">
        <f aca="false">IF(AND(NOT(ISNA(I3999)),NOT(ISNA(J3999))),1,0)</f>
        <v>1</v>
      </c>
      <c r="P3999" s="0" t="n">
        <f aca="false">IF(AND(NOT(ISNA(I3999)),ISNA(J3999)),1,0)</f>
        <v>0</v>
      </c>
      <c r="Q3999" s="0" t="n">
        <f aca="false">IF(AND(ISNA(I3999),NOT(ISNA(J3999))),1,0)</f>
        <v>0</v>
      </c>
      <c r="R3999" s="0" t="n">
        <f aca="false">IF(SUM(O3999:Q3999)&lt;&gt;1,"ERROR",1)</f>
        <v>1</v>
      </c>
    </row>
    <row r="4000" customFormat="false" ht="12.8" hidden="false" customHeight="false" outlineLevel="0" collapsed="false">
      <c r="A4000" s="0" t="str">
        <f aca="false">gait_events!B1705</f>
        <v>pp089</v>
      </c>
      <c r="B4000" s="0" t="str">
        <f aca="false">VLOOKUP(A4000,participants!A:B,2,0)</f>
        <v>F</v>
      </c>
      <c r="C4000" s="0" t="n">
        <f aca="false">VLOOKUP(A4000,participants!A:C,3,0)</f>
        <v>29</v>
      </c>
      <c r="D4000" s="0" t="str">
        <f aca="false">VLOOKUP(A4000,participants!A:F,6,0)</f>
        <v>YA</v>
      </c>
      <c r="E4000" s="0" t="str">
        <f aca="false">IF(LEN(SUBSTITUTE(gait_events!C1705,"_run-",""))&lt;&gt;LEN(gait_events!C1705),LEFT(RIGHT(gait_events!C1705,LEN(gait_events!C1705)-19),FIND("_run-",RIGHT(gait_events!C1705,LEN(gait_events!C1705)-19),1)-1),RIGHT(gait_events!C1705,LEN(gait_events!C1705)-19))</f>
        <v>Preferred</v>
      </c>
      <c r="F4000" s="0" t="str">
        <f aca="false">IF(LEN(SUBSTITUTE(gait_events!C1705,"_run-",""))&lt;&gt;LEN(gait_events!C1705),RIGHT(gait_events!C1705,LEN(gait_events!C1705)-FIND("_run-",gait_events!C1705,1)-4),"")</f>
        <v/>
      </c>
      <c r="G4000" s="0" t="str">
        <f aca="false">gait_events!D1705</f>
        <v>right_shank</v>
      </c>
      <c r="H4000" s="0" t="str">
        <f aca="false">gait_events!E1705</f>
        <v>FC</v>
      </c>
      <c r="I4000" s="0" t="n">
        <f aca="false">IF(gait_events!F1705&lt;&gt;"",gait_events!F1705,NA())</f>
        <v>741</v>
      </c>
      <c r="J4000" s="0" t="n">
        <f aca="false">IF(gait_events!G1705&lt;&gt;"",gait_events!G1705,NA())</f>
        <v>740</v>
      </c>
      <c r="K4000" s="0" t="n">
        <f aca="false">I4000-J4000</f>
        <v>1</v>
      </c>
      <c r="L4000" s="0" t="n">
        <f aca="false">K4000*5</f>
        <v>5</v>
      </c>
      <c r="M4000" s="0" t="n">
        <f aca="false">IF(NOT(ISNA(I4000)),1,0)</f>
        <v>1</v>
      </c>
      <c r="N4000" s="0" t="n">
        <f aca="false">IF(NOT(ISNA(J4000)),1,0)</f>
        <v>1</v>
      </c>
      <c r="O4000" s="0" t="n">
        <f aca="false">IF(AND(NOT(ISNA(I4000)),NOT(ISNA(J4000))),1,0)</f>
        <v>1</v>
      </c>
      <c r="P4000" s="0" t="n">
        <f aca="false">IF(AND(NOT(ISNA(I4000)),ISNA(J4000)),1,0)</f>
        <v>0</v>
      </c>
      <c r="Q4000" s="0" t="n">
        <f aca="false">IF(AND(ISNA(I4000),NOT(ISNA(J4000))),1,0)</f>
        <v>0</v>
      </c>
      <c r="R4000" s="0" t="n">
        <f aca="false">IF(SUM(O4000:Q4000)&lt;&gt;1,"ERROR",1)</f>
        <v>1</v>
      </c>
    </row>
    <row r="4001" customFormat="false" ht="12.8" hidden="false" customHeight="false" outlineLevel="0" collapsed="false">
      <c r="A4001" s="0" t="str">
        <f aca="false">gait_events!B1706</f>
        <v>pp089</v>
      </c>
      <c r="B4001" s="0" t="str">
        <f aca="false">VLOOKUP(A4001,participants!A:B,2,0)</f>
        <v>F</v>
      </c>
      <c r="C4001" s="0" t="n">
        <f aca="false">VLOOKUP(A4001,participants!A:C,3,0)</f>
        <v>29</v>
      </c>
      <c r="D4001" s="0" t="str">
        <f aca="false">VLOOKUP(A4001,participants!A:F,6,0)</f>
        <v>YA</v>
      </c>
      <c r="E4001" s="0" t="str">
        <f aca="false">IF(LEN(SUBSTITUTE(gait_events!C1706,"_run-",""))&lt;&gt;LEN(gait_events!C1706),LEFT(RIGHT(gait_events!C1706,LEN(gait_events!C1706)-19),FIND("_run-",RIGHT(gait_events!C1706,LEN(gait_events!C1706)-19),1)-1),RIGHT(gait_events!C1706,LEN(gait_events!C1706)-19))</f>
        <v>Slow</v>
      </c>
      <c r="F4001" s="0" t="str">
        <f aca="false">IF(LEN(SUBSTITUTE(gait_events!C1706,"_run-",""))&lt;&gt;LEN(gait_events!C1706),RIGHT(gait_events!C1706,LEN(gait_events!C1706)-FIND("_run-",gait_events!C1706,1)-4),"")</f>
        <v/>
      </c>
      <c r="G4001" s="0" t="str">
        <f aca="false">gait_events!D1706</f>
        <v>left_ankle</v>
      </c>
      <c r="H4001" s="0" t="str">
        <f aca="false">gait_events!E1706</f>
        <v>IC</v>
      </c>
      <c r="I4001" s="0" t="n">
        <f aca="false">IF(gait_events!F1706&lt;&gt;"",gait_events!F1706,NA())</f>
        <v>53</v>
      </c>
      <c r="J4001" s="0" t="n">
        <f aca="false">IF(gait_events!G1706&lt;&gt;"",gait_events!G1706,NA())</f>
        <v>39</v>
      </c>
      <c r="K4001" s="0" t="n">
        <f aca="false">I4001-J4001</f>
        <v>14</v>
      </c>
      <c r="L4001" s="0" t="n">
        <f aca="false">K4001*5</f>
        <v>70</v>
      </c>
      <c r="M4001" s="0" t="n">
        <f aca="false">IF(NOT(ISNA(I4001)),1,0)</f>
        <v>1</v>
      </c>
      <c r="N4001" s="0" t="n">
        <f aca="false">IF(NOT(ISNA(J4001)),1,0)</f>
        <v>1</v>
      </c>
      <c r="O4001" s="0" t="n">
        <f aca="false">IF(AND(NOT(ISNA(I4001)),NOT(ISNA(J4001))),1,0)</f>
        <v>1</v>
      </c>
      <c r="P4001" s="0" t="n">
        <f aca="false">IF(AND(NOT(ISNA(I4001)),ISNA(J4001)),1,0)</f>
        <v>0</v>
      </c>
      <c r="Q4001" s="0" t="n">
        <f aca="false">IF(AND(ISNA(I4001),NOT(ISNA(J4001))),1,0)</f>
        <v>0</v>
      </c>
      <c r="R4001" s="0" t="n">
        <f aca="false">IF(SUM(O4001:Q4001)&lt;&gt;1,"ERROR",1)</f>
        <v>1</v>
      </c>
    </row>
    <row r="4002" customFormat="false" ht="12.8" hidden="false" customHeight="false" outlineLevel="0" collapsed="false">
      <c r="A4002" s="0" t="str">
        <f aca="false">gait_events!B1707</f>
        <v>pp089</v>
      </c>
      <c r="B4002" s="0" t="str">
        <f aca="false">VLOOKUP(A4002,participants!A:B,2,0)</f>
        <v>F</v>
      </c>
      <c r="C4002" s="0" t="n">
        <f aca="false">VLOOKUP(A4002,participants!A:C,3,0)</f>
        <v>29</v>
      </c>
      <c r="D4002" s="0" t="str">
        <f aca="false">VLOOKUP(A4002,participants!A:F,6,0)</f>
        <v>YA</v>
      </c>
      <c r="E4002" s="0" t="str">
        <f aca="false">IF(LEN(SUBSTITUTE(gait_events!C1707,"_run-",""))&lt;&gt;LEN(gait_events!C1707),LEFT(RIGHT(gait_events!C1707,LEN(gait_events!C1707)-19),FIND("_run-",RIGHT(gait_events!C1707,LEN(gait_events!C1707)-19),1)-1),RIGHT(gait_events!C1707,LEN(gait_events!C1707)-19))</f>
        <v>Slow</v>
      </c>
      <c r="F4002" s="0" t="str">
        <f aca="false">IF(LEN(SUBSTITUTE(gait_events!C1707,"_run-",""))&lt;&gt;LEN(gait_events!C1707),RIGHT(gait_events!C1707,LEN(gait_events!C1707)-FIND("_run-",gait_events!C1707,1)-4),"")</f>
        <v/>
      </c>
      <c r="G4002" s="0" t="str">
        <f aca="false">gait_events!D1707</f>
        <v>left_ankle</v>
      </c>
      <c r="H4002" s="0" t="str">
        <f aca="false">gait_events!E1707</f>
        <v>IC</v>
      </c>
      <c r="I4002" s="0" t="n">
        <f aca="false">IF(gait_events!F1707&lt;&gt;"",gait_events!F1707,NA())</f>
        <v>326</v>
      </c>
      <c r="J4002" s="0" t="n">
        <f aca="false">IF(gait_events!G1707&lt;&gt;"",gait_events!G1707,NA())</f>
        <v>329</v>
      </c>
      <c r="K4002" s="0" t="n">
        <f aca="false">I4002-J4002</f>
        <v>-3</v>
      </c>
      <c r="L4002" s="0" t="n">
        <f aca="false">K4002*5</f>
        <v>-15</v>
      </c>
      <c r="M4002" s="0" t="n">
        <f aca="false">IF(NOT(ISNA(I4002)),1,0)</f>
        <v>1</v>
      </c>
      <c r="N4002" s="0" t="n">
        <f aca="false">IF(NOT(ISNA(J4002)),1,0)</f>
        <v>1</v>
      </c>
      <c r="O4002" s="0" t="n">
        <f aca="false">IF(AND(NOT(ISNA(I4002)),NOT(ISNA(J4002))),1,0)</f>
        <v>1</v>
      </c>
      <c r="P4002" s="0" t="n">
        <f aca="false">IF(AND(NOT(ISNA(I4002)),ISNA(J4002)),1,0)</f>
        <v>0</v>
      </c>
      <c r="Q4002" s="0" t="n">
        <f aca="false">IF(AND(ISNA(I4002),NOT(ISNA(J4002))),1,0)</f>
        <v>0</v>
      </c>
      <c r="R4002" s="0" t="n">
        <f aca="false">IF(SUM(O4002:Q4002)&lt;&gt;1,"ERROR",1)</f>
        <v>1</v>
      </c>
    </row>
    <row r="4003" customFormat="false" ht="12.8" hidden="false" customHeight="false" outlineLevel="0" collapsed="false">
      <c r="A4003" s="0" t="str">
        <f aca="false">gait_events!B1708</f>
        <v>pp089</v>
      </c>
      <c r="B4003" s="0" t="str">
        <f aca="false">VLOOKUP(A4003,participants!A:B,2,0)</f>
        <v>F</v>
      </c>
      <c r="C4003" s="0" t="n">
        <f aca="false">VLOOKUP(A4003,participants!A:C,3,0)</f>
        <v>29</v>
      </c>
      <c r="D4003" s="0" t="str">
        <f aca="false">VLOOKUP(A4003,participants!A:F,6,0)</f>
        <v>YA</v>
      </c>
      <c r="E4003" s="0" t="str">
        <f aca="false">IF(LEN(SUBSTITUTE(gait_events!C1708,"_run-",""))&lt;&gt;LEN(gait_events!C1708),LEFT(RIGHT(gait_events!C1708,LEN(gait_events!C1708)-19),FIND("_run-",RIGHT(gait_events!C1708,LEN(gait_events!C1708)-19),1)-1),RIGHT(gait_events!C1708,LEN(gait_events!C1708)-19))</f>
        <v>Slow</v>
      </c>
      <c r="F4003" s="0" t="str">
        <f aca="false">IF(LEN(SUBSTITUTE(gait_events!C1708,"_run-",""))&lt;&gt;LEN(gait_events!C1708),RIGHT(gait_events!C1708,LEN(gait_events!C1708)-FIND("_run-",gait_events!C1708,1)-4),"")</f>
        <v/>
      </c>
      <c r="G4003" s="0" t="str">
        <f aca="false">gait_events!D1708</f>
        <v>left_ankle</v>
      </c>
      <c r="H4003" s="0" t="str">
        <f aca="false">gait_events!E1708</f>
        <v>IC</v>
      </c>
      <c r="I4003" s="0" t="n">
        <f aca="false">IF(gait_events!F1708&lt;&gt;"",gait_events!F1708,NA())</f>
        <v>595</v>
      </c>
      <c r="J4003" s="0" t="n">
        <f aca="false">IF(gait_events!G1708&lt;&gt;"",gait_events!G1708,NA())</f>
        <v>593</v>
      </c>
      <c r="K4003" s="0" t="n">
        <f aca="false">I4003-J4003</f>
        <v>2</v>
      </c>
      <c r="L4003" s="0" t="n">
        <f aca="false">K4003*5</f>
        <v>10</v>
      </c>
      <c r="M4003" s="0" t="n">
        <f aca="false">IF(NOT(ISNA(I4003)),1,0)</f>
        <v>1</v>
      </c>
      <c r="N4003" s="0" t="n">
        <f aca="false">IF(NOT(ISNA(J4003)),1,0)</f>
        <v>1</v>
      </c>
      <c r="O4003" s="0" t="n">
        <f aca="false">IF(AND(NOT(ISNA(I4003)),NOT(ISNA(J4003))),1,0)</f>
        <v>1</v>
      </c>
      <c r="P4003" s="0" t="n">
        <f aca="false">IF(AND(NOT(ISNA(I4003)),ISNA(J4003)),1,0)</f>
        <v>0</v>
      </c>
      <c r="Q4003" s="0" t="n">
        <f aca="false">IF(AND(ISNA(I4003),NOT(ISNA(J4003))),1,0)</f>
        <v>0</v>
      </c>
      <c r="R4003" s="0" t="n">
        <f aca="false">IF(SUM(O4003:Q4003)&lt;&gt;1,"ERROR",1)</f>
        <v>1</v>
      </c>
    </row>
    <row r="4004" customFormat="false" ht="12.8" hidden="false" customHeight="false" outlineLevel="0" collapsed="false">
      <c r="A4004" s="0" t="str">
        <f aca="false">gait_events!B1709</f>
        <v>pp089</v>
      </c>
      <c r="B4004" s="0" t="str">
        <f aca="false">VLOOKUP(A4004,participants!A:B,2,0)</f>
        <v>F</v>
      </c>
      <c r="C4004" s="0" t="n">
        <f aca="false">VLOOKUP(A4004,participants!A:C,3,0)</f>
        <v>29</v>
      </c>
      <c r="D4004" s="0" t="str">
        <f aca="false">VLOOKUP(A4004,participants!A:F,6,0)</f>
        <v>YA</v>
      </c>
      <c r="E4004" s="0" t="str">
        <f aca="false">IF(LEN(SUBSTITUTE(gait_events!C1709,"_run-",""))&lt;&gt;LEN(gait_events!C1709),LEFT(RIGHT(gait_events!C1709,LEN(gait_events!C1709)-19),FIND("_run-",RIGHT(gait_events!C1709,LEN(gait_events!C1709)-19),1)-1),RIGHT(gait_events!C1709,LEN(gait_events!C1709)-19))</f>
        <v>Slow</v>
      </c>
      <c r="F4004" s="0" t="str">
        <f aca="false">IF(LEN(SUBSTITUTE(gait_events!C1709,"_run-",""))&lt;&gt;LEN(gait_events!C1709),RIGHT(gait_events!C1709,LEN(gait_events!C1709)-FIND("_run-",gait_events!C1709,1)-4),"")</f>
        <v/>
      </c>
      <c r="G4004" s="0" t="str">
        <f aca="false">gait_events!D1709</f>
        <v>left_ankle</v>
      </c>
      <c r="H4004" s="0" t="str">
        <f aca="false">gait_events!E1709</f>
        <v>IC</v>
      </c>
      <c r="I4004" s="0" t="n">
        <f aca="false">IF(gait_events!F1709&lt;&gt;"",gait_events!F1709,NA())</f>
        <v>869</v>
      </c>
      <c r="J4004" s="0" t="n">
        <f aca="false">IF(gait_events!G1709&lt;&gt;"",gait_events!G1709,NA())</f>
        <v>865</v>
      </c>
      <c r="K4004" s="0" t="n">
        <f aca="false">I4004-J4004</f>
        <v>4</v>
      </c>
      <c r="L4004" s="0" t="n">
        <f aca="false">K4004*5</f>
        <v>20</v>
      </c>
      <c r="M4004" s="0" t="n">
        <f aca="false">IF(NOT(ISNA(I4004)),1,0)</f>
        <v>1</v>
      </c>
      <c r="N4004" s="0" t="n">
        <f aca="false">IF(NOT(ISNA(J4004)),1,0)</f>
        <v>1</v>
      </c>
      <c r="O4004" s="0" t="n">
        <f aca="false">IF(AND(NOT(ISNA(I4004)),NOT(ISNA(J4004))),1,0)</f>
        <v>1</v>
      </c>
      <c r="P4004" s="0" t="n">
        <f aca="false">IF(AND(NOT(ISNA(I4004)),ISNA(J4004)),1,0)</f>
        <v>0</v>
      </c>
      <c r="Q4004" s="0" t="n">
        <f aca="false">IF(AND(ISNA(I4004),NOT(ISNA(J4004))),1,0)</f>
        <v>0</v>
      </c>
      <c r="R4004" s="0" t="n">
        <f aca="false">IF(SUM(O4004:Q4004)&lt;&gt;1,"ERROR",1)</f>
        <v>1</v>
      </c>
    </row>
    <row r="4005" customFormat="false" ht="12.8" hidden="false" customHeight="false" outlineLevel="0" collapsed="false">
      <c r="A4005" s="0" t="str">
        <f aca="false">gait_events!B1710</f>
        <v>pp089</v>
      </c>
      <c r="B4005" s="0" t="str">
        <f aca="false">VLOOKUP(A4005,participants!A:B,2,0)</f>
        <v>F</v>
      </c>
      <c r="C4005" s="0" t="n">
        <f aca="false">VLOOKUP(A4005,participants!A:C,3,0)</f>
        <v>29</v>
      </c>
      <c r="D4005" s="0" t="str">
        <f aca="false">VLOOKUP(A4005,participants!A:F,6,0)</f>
        <v>YA</v>
      </c>
      <c r="E4005" s="0" t="str">
        <f aca="false">IF(LEN(SUBSTITUTE(gait_events!C1710,"_run-",""))&lt;&gt;LEN(gait_events!C1710),LEFT(RIGHT(gait_events!C1710,LEN(gait_events!C1710)-19),FIND("_run-",RIGHT(gait_events!C1710,LEN(gait_events!C1710)-19),1)-1),RIGHT(gait_events!C1710,LEN(gait_events!C1710)-19))</f>
        <v>Slow</v>
      </c>
      <c r="F4005" s="0" t="str">
        <f aca="false">IF(LEN(SUBSTITUTE(gait_events!C1710,"_run-",""))&lt;&gt;LEN(gait_events!C1710),RIGHT(gait_events!C1710,LEN(gait_events!C1710)-FIND("_run-",gait_events!C1710,1)-4),"")</f>
        <v/>
      </c>
      <c r="G4005" s="0" t="str">
        <f aca="false">gait_events!D1710</f>
        <v>left_ankle</v>
      </c>
      <c r="H4005" s="0" t="str">
        <f aca="false">gait_events!E1710</f>
        <v>IC</v>
      </c>
      <c r="I4005" s="0" t="n">
        <f aca="false">IF(gait_events!F1710&lt;&gt;"",gait_events!F1710,NA())</f>
        <v>1153</v>
      </c>
      <c r="J4005" s="0" t="e">
        <f aca="false">IF(gait_events!G1710&lt;&gt;"",gait_events!G1710,NA())</f>
        <v>#N/A</v>
      </c>
      <c r="K4005" s="0" t="e">
        <f aca="false">I4005-J4005</f>
        <v>#N/A</v>
      </c>
      <c r="L4005" s="0" t="e">
        <f aca="false">K4005*5</f>
        <v>#N/A</v>
      </c>
      <c r="M4005" s="0" t="n">
        <f aca="false">IF(NOT(ISNA(I4005)),1,0)</f>
        <v>1</v>
      </c>
      <c r="N4005" s="0" t="n">
        <f aca="false">IF(NOT(ISNA(J4005)),1,0)</f>
        <v>0</v>
      </c>
      <c r="O4005" s="0" t="n">
        <f aca="false">IF(AND(NOT(ISNA(I4005)),NOT(ISNA(J4005))),1,0)</f>
        <v>0</v>
      </c>
      <c r="P4005" s="0" t="n">
        <f aca="false">IF(AND(NOT(ISNA(I4005)),ISNA(J4005)),1,0)</f>
        <v>1</v>
      </c>
      <c r="Q4005" s="0" t="n">
        <f aca="false">IF(AND(ISNA(I4005),NOT(ISNA(J4005))),1,0)</f>
        <v>0</v>
      </c>
      <c r="R4005" s="0" t="n">
        <f aca="false">IF(SUM(O4005:Q4005)&lt;&gt;1,"ERROR",1)</f>
        <v>1</v>
      </c>
    </row>
    <row r="4006" customFormat="false" ht="12.8" hidden="false" customHeight="false" outlineLevel="0" collapsed="false">
      <c r="A4006" s="0" t="str">
        <f aca="false">gait_events!B1711</f>
        <v>pp089</v>
      </c>
      <c r="B4006" s="0" t="str">
        <f aca="false">VLOOKUP(A4006,participants!A:B,2,0)</f>
        <v>F</v>
      </c>
      <c r="C4006" s="0" t="n">
        <f aca="false">VLOOKUP(A4006,participants!A:C,3,0)</f>
        <v>29</v>
      </c>
      <c r="D4006" s="0" t="str">
        <f aca="false">VLOOKUP(A4006,participants!A:F,6,0)</f>
        <v>YA</v>
      </c>
      <c r="E4006" s="0" t="str">
        <f aca="false">IF(LEN(SUBSTITUTE(gait_events!C1711,"_run-",""))&lt;&gt;LEN(gait_events!C1711),LEFT(RIGHT(gait_events!C1711,LEN(gait_events!C1711)-19),FIND("_run-",RIGHT(gait_events!C1711,LEN(gait_events!C1711)-19),1)-1),RIGHT(gait_events!C1711,LEN(gait_events!C1711)-19))</f>
        <v>Slow</v>
      </c>
      <c r="F4006" s="0" t="str">
        <f aca="false">IF(LEN(SUBSTITUTE(gait_events!C1711,"_run-",""))&lt;&gt;LEN(gait_events!C1711),RIGHT(gait_events!C1711,LEN(gait_events!C1711)-FIND("_run-",gait_events!C1711,1)-4),"")</f>
        <v/>
      </c>
      <c r="G4006" s="0" t="str">
        <f aca="false">gait_events!D1711</f>
        <v>left_ankle</v>
      </c>
      <c r="H4006" s="0" t="str">
        <f aca="false">gait_events!E1711</f>
        <v>IC</v>
      </c>
      <c r="I4006" s="0" t="n">
        <f aca="false">IF(gait_events!F1711&lt;&gt;"",gait_events!F1711,NA())</f>
        <v>1454</v>
      </c>
      <c r="J4006" s="0" t="n">
        <f aca="false">IF(gait_events!G1711&lt;&gt;"",gait_events!G1711,NA())</f>
        <v>1447</v>
      </c>
      <c r="K4006" s="0" t="n">
        <f aca="false">I4006-J4006</f>
        <v>7</v>
      </c>
      <c r="L4006" s="0" t="n">
        <f aca="false">K4006*5</f>
        <v>35</v>
      </c>
      <c r="M4006" s="0" t="n">
        <f aca="false">IF(NOT(ISNA(I4006)),1,0)</f>
        <v>1</v>
      </c>
      <c r="N4006" s="0" t="n">
        <f aca="false">IF(NOT(ISNA(J4006)),1,0)</f>
        <v>1</v>
      </c>
      <c r="O4006" s="0" t="n">
        <f aca="false">IF(AND(NOT(ISNA(I4006)),NOT(ISNA(J4006))),1,0)</f>
        <v>1</v>
      </c>
      <c r="P4006" s="0" t="n">
        <f aca="false">IF(AND(NOT(ISNA(I4006)),ISNA(J4006)),1,0)</f>
        <v>0</v>
      </c>
      <c r="Q4006" s="0" t="n">
        <f aca="false">IF(AND(ISNA(I4006),NOT(ISNA(J4006))),1,0)</f>
        <v>0</v>
      </c>
      <c r="R4006" s="0" t="n">
        <f aca="false">IF(SUM(O4006:Q4006)&lt;&gt;1,"ERROR",1)</f>
        <v>1</v>
      </c>
    </row>
    <row r="4007" customFormat="false" ht="12.8" hidden="false" customHeight="false" outlineLevel="0" collapsed="false">
      <c r="A4007" s="0" t="str">
        <f aca="false">gait_events!B1712</f>
        <v>pp089</v>
      </c>
      <c r="B4007" s="0" t="str">
        <f aca="false">VLOOKUP(A4007,participants!A:B,2,0)</f>
        <v>F</v>
      </c>
      <c r="C4007" s="0" t="n">
        <f aca="false">VLOOKUP(A4007,participants!A:C,3,0)</f>
        <v>29</v>
      </c>
      <c r="D4007" s="0" t="str">
        <f aca="false">VLOOKUP(A4007,participants!A:F,6,0)</f>
        <v>YA</v>
      </c>
      <c r="E4007" s="0" t="str">
        <f aca="false">IF(LEN(SUBSTITUTE(gait_events!C1712,"_run-",""))&lt;&gt;LEN(gait_events!C1712),LEFT(RIGHT(gait_events!C1712,LEN(gait_events!C1712)-19),FIND("_run-",RIGHT(gait_events!C1712,LEN(gait_events!C1712)-19),1)-1),RIGHT(gait_events!C1712,LEN(gait_events!C1712)-19))</f>
        <v>Slow</v>
      </c>
      <c r="F4007" s="0" t="str">
        <f aca="false">IF(LEN(SUBSTITUTE(gait_events!C1712,"_run-",""))&lt;&gt;LEN(gait_events!C1712),RIGHT(gait_events!C1712,LEN(gait_events!C1712)-FIND("_run-",gait_events!C1712,1)-4),"")</f>
        <v/>
      </c>
      <c r="G4007" s="0" t="str">
        <f aca="false">gait_events!D1712</f>
        <v>left_ankle</v>
      </c>
      <c r="H4007" s="0" t="str">
        <f aca="false">gait_events!E1712</f>
        <v>FC</v>
      </c>
      <c r="I4007" s="0" t="n">
        <f aca="false">IF(gait_events!F1712&lt;&gt;"",gait_events!F1712,NA())</f>
        <v>229</v>
      </c>
      <c r="J4007" s="0" t="n">
        <f aca="false">IF(gait_events!G1712&lt;&gt;"",gait_events!G1712,NA())</f>
        <v>230</v>
      </c>
      <c r="K4007" s="0" t="n">
        <f aca="false">I4007-J4007</f>
        <v>-1</v>
      </c>
      <c r="L4007" s="0" t="n">
        <f aca="false">K4007*5</f>
        <v>-5</v>
      </c>
      <c r="M4007" s="0" t="n">
        <f aca="false">IF(NOT(ISNA(I4007)),1,0)</f>
        <v>1</v>
      </c>
      <c r="N4007" s="0" t="n">
        <f aca="false">IF(NOT(ISNA(J4007)),1,0)</f>
        <v>1</v>
      </c>
      <c r="O4007" s="0" t="n">
        <f aca="false">IF(AND(NOT(ISNA(I4007)),NOT(ISNA(J4007))),1,0)</f>
        <v>1</v>
      </c>
      <c r="P4007" s="0" t="n">
        <f aca="false">IF(AND(NOT(ISNA(I4007)),ISNA(J4007)),1,0)</f>
        <v>0</v>
      </c>
      <c r="Q4007" s="0" t="n">
        <f aca="false">IF(AND(ISNA(I4007),NOT(ISNA(J4007))),1,0)</f>
        <v>0</v>
      </c>
      <c r="R4007" s="0" t="n">
        <f aca="false">IF(SUM(O4007:Q4007)&lt;&gt;1,"ERROR",1)</f>
        <v>1</v>
      </c>
    </row>
    <row r="4008" customFormat="false" ht="12.8" hidden="false" customHeight="false" outlineLevel="0" collapsed="false">
      <c r="A4008" s="0" t="str">
        <f aca="false">gait_events!B1713</f>
        <v>pp089</v>
      </c>
      <c r="B4008" s="0" t="str">
        <f aca="false">VLOOKUP(A4008,participants!A:B,2,0)</f>
        <v>F</v>
      </c>
      <c r="C4008" s="0" t="n">
        <f aca="false">VLOOKUP(A4008,participants!A:C,3,0)</f>
        <v>29</v>
      </c>
      <c r="D4008" s="0" t="str">
        <f aca="false">VLOOKUP(A4008,participants!A:F,6,0)</f>
        <v>YA</v>
      </c>
      <c r="E4008" s="0" t="str">
        <f aca="false">IF(LEN(SUBSTITUTE(gait_events!C1713,"_run-",""))&lt;&gt;LEN(gait_events!C1713),LEFT(RIGHT(gait_events!C1713,LEN(gait_events!C1713)-19),FIND("_run-",RIGHT(gait_events!C1713,LEN(gait_events!C1713)-19),1)-1),RIGHT(gait_events!C1713,LEN(gait_events!C1713)-19))</f>
        <v>Slow</v>
      </c>
      <c r="F4008" s="0" t="str">
        <f aca="false">IF(LEN(SUBSTITUTE(gait_events!C1713,"_run-",""))&lt;&gt;LEN(gait_events!C1713),RIGHT(gait_events!C1713,LEN(gait_events!C1713)-FIND("_run-",gait_events!C1713,1)-4),"")</f>
        <v/>
      </c>
      <c r="G4008" s="0" t="str">
        <f aca="false">gait_events!D1713</f>
        <v>left_ankle</v>
      </c>
      <c r="H4008" s="0" t="str">
        <f aca="false">gait_events!E1713</f>
        <v>FC</v>
      </c>
      <c r="I4008" s="0" t="n">
        <f aca="false">IF(gait_events!F1713&lt;&gt;"",gait_events!F1713,NA())</f>
        <v>498</v>
      </c>
      <c r="J4008" s="0" t="n">
        <f aca="false">IF(gait_events!G1713&lt;&gt;"",gait_events!G1713,NA())</f>
        <v>499</v>
      </c>
      <c r="K4008" s="0" t="n">
        <f aca="false">I4008-J4008</f>
        <v>-1</v>
      </c>
      <c r="L4008" s="0" t="n">
        <f aca="false">K4008*5</f>
        <v>-5</v>
      </c>
      <c r="M4008" s="0" t="n">
        <f aca="false">IF(NOT(ISNA(I4008)),1,0)</f>
        <v>1</v>
      </c>
      <c r="N4008" s="0" t="n">
        <f aca="false">IF(NOT(ISNA(J4008)),1,0)</f>
        <v>1</v>
      </c>
      <c r="O4008" s="0" t="n">
        <f aca="false">IF(AND(NOT(ISNA(I4008)),NOT(ISNA(J4008))),1,0)</f>
        <v>1</v>
      </c>
      <c r="P4008" s="0" t="n">
        <f aca="false">IF(AND(NOT(ISNA(I4008)),ISNA(J4008)),1,0)</f>
        <v>0</v>
      </c>
      <c r="Q4008" s="0" t="n">
        <f aca="false">IF(AND(ISNA(I4008),NOT(ISNA(J4008))),1,0)</f>
        <v>0</v>
      </c>
      <c r="R4008" s="0" t="n">
        <f aca="false">IF(SUM(O4008:Q4008)&lt;&gt;1,"ERROR",1)</f>
        <v>1</v>
      </c>
    </row>
    <row r="4009" customFormat="false" ht="12.8" hidden="false" customHeight="false" outlineLevel="0" collapsed="false">
      <c r="A4009" s="0" t="str">
        <f aca="false">gait_events!B1714</f>
        <v>pp089</v>
      </c>
      <c r="B4009" s="0" t="str">
        <f aca="false">VLOOKUP(A4009,participants!A:B,2,0)</f>
        <v>F</v>
      </c>
      <c r="C4009" s="0" t="n">
        <f aca="false">VLOOKUP(A4009,participants!A:C,3,0)</f>
        <v>29</v>
      </c>
      <c r="D4009" s="0" t="str">
        <f aca="false">VLOOKUP(A4009,participants!A:F,6,0)</f>
        <v>YA</v>
      </c>
      <c r="E4009" s="0" t="str">
        <f aca="false">IF(LEN(SUBSTITUTE(gait_events!C1714,"_run-",""))&lt;&gt;LEN(gait_events!C1714),LEFT(RIGHT(gait_events!C1714,LEN(gait_events!C1714)-19),FIND("_run-",RIGHT(gait_events!C1714,LEN(gait_events!C1714)-19),1)-1),RIGHT(gait_events!C1714,LEN(gait_events!C1714)-19))</f>
        <v>Slow</v>
      </c>
      <c r="F4009" s="0" t="str">
        <f aca="false">IF(LEN(SUBSTITUTE(gait_events!C1714,"_run-",""))&lt;&gt;LEN(gait_events!C1714),RIGHT(gait_events!C1714,LEN(gait_events!C1714)-FIND("_run-",gait_events!C1714,1)-4),"")</f>
        <v/>
      </c>
      <c r="G4009" s="0" t="str">
        <f aca="false">gait_events!D1714</f>
        <v>left_ankle</v>
      </c>
      <c r="H4009" s="0" t="str">
        <f aca="false">gait_events!E1714</f>
        <v>FC</v>
      </c>
      <c r="I4009" s="0" t="n">
        <f aca="false">IF(gait_events!F1714&lt;&gt;"",gait_events!F1714,NA())</f>
        <v>768</v>
      </c>
      <c r="J4009" s="0" t="n">
        <f aca="false">IF(gait_events!G1714&lt;&gt;"",gait_events!G1714,NA())</f>
        <v>768</v>
      </c>
      <c r="K4009" s="0" t="n">
        <f aca="false">I4009-J4009</f>
        <v>0</v>
      </c>
      <c r="L4009" s="0" t="n">
        <f aca="false">K4009*5</f>
        <v>0</v>
      </c>
      <c r="M4009" s="0" t="n">
        <f aca="false">IF(NOT(ISNA(I4009)),1,0)</f>
        <v>1</v>
      </c>
      <c r="N4009" s="0" t="n">
        <f aca="false">IF(NOT(ISNA(J4009)),1,0)</f>
        <v>1</v>
      </c>
      <c r="O4009" s="0" t="n">
        <f aca="false">IF(AND(NOT(ISNA(I4009)),NOT(ISNA(J4009))),1,0)</f>
        <v>1</v>
      </c>
      <c r="P4009" s="0" t="n">
        <f aca="false">IF(AND(NOT(ISNA(I4009)),ISNA(J4009)),1,0)</f>
        <v>0</v>
      </c>
      <c r="Q4009" s="0" t="n">
        <f aca="false">IF(AND(ISNA(I4009),NOT(ISNA(J4009))),1,0)</f>
        <v>0</v>
      </c>
      <c r="R4009" s="0" t="n">
        <f aca="false">IF(SUM(O4009:Q4009)&lt;&gt;1,"ERROR",1)</f>
        <v>1</v>
      </c>
    </row>
    <row r="4010" customFormat="false" ht="12.8" hidden="false" customHeight="false" outlineLevel="0" collapsed="false">
      <c r="A4010" s="0" t="str">
        <f aca="false">gait_events!B1715</f>
        <v>pp089</v>
      </c>
      <c r="B4010" s="0" t="str">
        <f aca="false">VLOOKUP(A4010,participants!A:B,2,0)</f>
        <v>F</v>
      </c>
      <c r="C4010" s="0" t="n">
        <f aca="false">VLOOKUP(A4010,participants!A:C,3,0)</f>
        <v>29</v>
      </c>
      <c r="D4010" s="0" t="str">
        <f aca="false">VLOOKUP(A4010,participants!A:F,6,0)</f>
        <v>YA</v>
      </c>
      <c r="E4010" s="0" t="str">
        <f aca="false">IF(LEN(SUBSTITUTE(gait_events!C1715,"_run-",""))&lt;&gt;LEN(gait_events!C1715),LEFT(RIGHT(gait_events!C1715,LEN(gait_events!C1715)-19),FIND("_run-",RIGHT(gait_events!C1715,LEN(gait_events!C1715)-19),1)-1),RIGHT(gait_events!C1715,LEN(gait_events!C1715)-19))</f>
        <v>Slow</v>
      </c>
      <c r="F4010" s="0" t="str">
        <f aca="false">IF(LEN(SUBSTITUTE(gait_events!C1715,"_run-",""))&lt;&gt;LEN(gait_events!C1715),RIGHT(gait_events!C1715,LEN(gait_events!C1715)-FIND("_run-",gait_events!C1715,1)-4),"")</f>
        <v/>
      </c>
      <c r="G4010" s="0" t="str">
        <f aca="false">gait_events!D1715</f>
        <v>left_ankle</v>
      </c>
      <c r="H4010" s="0" t="str">
        <f aca="false">gait_events!E1715</f>
        <v>FC</v>
      </c>
      <c r="I4010" s="0" t="n">
        <f aca="false">IF(gait_events!F1715&lt;&gt;"",gait_events!F1715,NA())</f>
        <v>1054</v>
      </c>
      <c r="J4010" s="0" t="n">
        <f aca="false">IF(gait_events!G1715&lt;&gt;"",gait_events!G1715,NA())</f>
        <v>1054</v>
      </c>
      <c r="K4010" s="0" t="n">
        <f aca="false">I4010-J4010</f>
        <v>0</v>
      </c>
      <c r="L4010" s="0" t="n">
        <f aca="false">K4010*5</f>
        <v>0</v>
      </c>
      <c r="M4010" s="0" t="n">
        <f aca="false">IF(NOT(ISNA(I4010)),1,0)</f>
        <v>1</v>
      </c>
      <c r="N4010" s="0" t="n">
        <f aca="false">IF(NOT(ISNA(J4010)),1,0)</f>
        <v>1</v>
      </c>
      <c r="O4010" s="0" t="n">
        <f aca="false">IF(AND(NOT(ISNA(I4010)),NOT(ISNA(J4010))),1,0)</f>
        <v>1</v>
      </c>
      <c r="P4010" s="0" t="n">
        <f aca="false">IF(AND(NOT(ISNA(I4010)),ISNA(J4010)),1,0)</f>
        <v>0</v>
      </c>
      <c r="Q4010" s="0" t="n">
        <f aca="false">IF(AND(ISNA(I4010),NOT(ISNA(J4010))),1,0)</f>
        <v>0</v>
      </c>
      <c r="R4010" s="0" t="n">
        <f aca="false">IF(SUM(O4010:Q4010)&lt;&gt;1,"ERROR",1)</f>
        <v>1</v>
      </c>
    </row>
    <row r="4011" customFormat="false" ht="12.8" hidden="false" customHeight="false" outlineLevel="0" collapsed="false">
      <c r="A4011" s="0" t="str">
        <f aca="false">gait_events!B1716</f>
        <v>pp089</v>
      </c>
      <c r="B4011" s="0" t="str">
        <f aca="false">VLOOKUP(A4011,participants!A:B,2,0)</f>
        <v>F</v>
      </c>
      <c r="C4011" s="0" t="n">
        <f aca="false">VLOOKUP(A4011,participants!A:C,3,0)</f>
        <v>29</v>
      </c>
      <c r="D4011" s="0" t="str">
        <f aca="false">VLOOKUP(A4011,participants!A:F,6,0)</f>
        <v>YA</v>
      </c>
      <c r="E4011" s="0" t="str">
        <f aca="false">IF(LEN(SUBSTITUTE(gait_events!C1716,"_run-",""))&lt;&gt;LEN(gait_events!C1716),LEFT(RIGHT(gait_events!C1716,LEN(gait_events!C1716)-19),FIND("_run-",RIGHT(gait_events!C1716,LEN(gait_events!C1716)-19),1)-1),RIGHT(gait_events!C1716,LEN(gait_events!C1716)-19))</f>
        <v>Slow</v>
      </c>
      <c r="F4011" s="0" t="str">
        <f aca="false">IF(LEN(SUBSTITUTE(gait_events!C1716,"_run-",""))&lt;&gt;LEN(gait_events!C1716),RIGHT(gait_events!C1716,LEN(gait_events!C1716)-FIND("_run-",gait_events!C1716,1)-4),"")</f>
        <v/>
      </c>
      <c r="G4011" s="0" t="str">
        <f aca="false">gait_events!D1716</f>
        <v>left_ankle</v>
      </c>
      <c r="H4011" s="0" t="str">
        <f aca="false">gait_events!E1716</f>
        <v>FC</v>
      </c>
      <c r="I4011" s="0" t="n">
        <f aca="false">IF(gait_events!F1716&lt;&gt;"",gait_events!F1716,NA())</f>
        <v>1352</v>
      </c>
      <c r="J4011" s="0" t="n">
        <f aca="false">IF(gait_events!G1716&lt;&gt;"",gait_events!G1716,NA())</f>
        <v>1352</v>
      </c>
      <c r="K4011" s="0" t="n">
        <f aca="false">I4011-J4011</f>
        <v>0</v>
      </c>
      <c r="L4011" s="0" t="n">
        <f aca="false">K4011*5</f>
        <v>0</v>
      </c>
      <c r="M4011" s="0" t="n">
        <f aca="false">IF(NOT(ISNA(I4011)),1,0)</f>
        <v>1</v>
      </c>
      <c r="N4011" s="0" t="n">
        <f aca="false">IF(NOT(ISNA(J4011)),1,0)</f>
        <v>1</v>
      </c>
      <c r="O4011" s="0" t="n">
        <f aca="false">IF(AND(NOT(ISNA(I4011)),NOT(ISNA(J4011))),1,0)</f>
        <v>1</v>
      </c>
      <c r="P4011" s="0" t="n">
        <f aca="false">IF(AND(NOT(ISNA(I4011)),ISNA(J4011)),1,0)</f>
        <v>0</v>
      </c>
      <c r="Q4011" s="0" t="n">
        <f aca="false">IF(AND(ISNA(I4011),NOT(ISNA(J4011))),1,0)</f>
        <v>0</v>
      </c>
      <c r="R4011" s="0" t="n">
        <f aca="false">IF(SUM(O4011:Q4011)&lt;&gt;1,"ERROR",1)</f>
        <v>1</v>
      </c>
    </row>
    <row r="4012" customFormat="false" ht="12.8" hidden="false" customHeight="false" outlineLevel="0" collapsed="false">
      <c r="A4012" s="0" t="str">
        <f aca="false">gait_events!B1717</f>
        <v>pp089</v>
      </c>
      <c r="B4012" s="0" t="str">
        <f aca="false">VLOOKUP(A4012,participants!A:B,2,0)</f>
        <v>F</v>
      </c>
      <c r="C4012" s="0" t="n">
        <f aca="false">VLOOKUP(A4012,participants!A:C,3,0)</f>
        <v>29</v>
      </c>
      <c r="D4012" s="0" t="str">
        <f aca="false">VLOOKUP(A4012,participants!A:F,6,0)</f>
        <v>YA</v>
      </c>
      <c r="E4012" s="0" t="str">
        <f aca="false">IF(LEN(SUBSTITUTE(gait_events!C1717,"_run-",""))&lt;&gt;LEN(gait_events!C1717),LEFT(RIGHT(gait_events!C1717,LEN(gait_events!C1717)-19),FIND("_run-",RIGHT(gait_events!C1717,LEN(gait_events!C1717)-19),1)-1),RIGHT(gait_events!C1717,LEN(gait_events!C1717)-19))</f>
        <v>Slow</v>
      </c>
      <c r="F4012" s="0" t="str">
        <f aca="false">IF(LEN(SUBSTITUTE(gait_events!C1717,"_run-",""))&lt;&gt;LEN(gait_events!C1717),RIGHT(gait_events!C1717,LEN(gait_events!C1717)-FIND("_run-",gait_events!C1717,1)-4),"")</f>
        <v/>
      </c>
      <c r="G4012" s="0" t="str">
        <f aca="false">gait_events!D1717</f>
        <v>left_ankle</v>
      </c>
      <c r="H4012" s="0" t="str">
        <f aca="false">gait_events!E1717</f>
        <v>FC</v>
      </c>
      <c r="I4012" s="0" t="e">
        <f aca="false">IF(gait_events!F1717&lt;&gt;"",gait_events!F1717,NA())</f>
        <v>#N/A</v>
      </c>
      <c r="J4012" s="0" t="n">
        <f aca="false">IF(gait_events!G1717&lt;&gt;"",gait_events!G1717,NA())</f>
        <v>1463</v>
      </c>
      <c r="K4012" s="0" t="e">
        <f aca="false">I4012-J4012</f>
        <v>#N/A</v>
      </c>
      <c r="L4012" s="0" t="e">
        <f aca="false">K4012*5</f>
        <v>#N/A</v>
      </c>
      <c r="M4012" s="0" t="n">
        <f aca="false">IF(NOT(ISNA(I4012)),1,0)</f>
        <v>0</v>
      </c>
      <c r="N4012" s="0" t="n">
        <f aca="false">IF(NOT(ISNA(J4012)),1,0)</f>
        <v>1</v>
      </c>
      <c r="O4012" s="0" t="n">
        <f aca="false">IF(AND(NOT(ISNA(I4012)),NOT(ISNA(J4012))),1,0)</f>
        <v>0</v>
      </c>
      <c r="P4012" s="0" t="n">
        <f aca="false">IF(AND(NOT(ISNA(I4012)),ISNA(J4012)),1,0)</f>
        <v>0</v>
      </c>
      <c r="Q4012" s="0" t="n">
        <f aca="false">IF(AND(ISNA(I4012),NOT(ISNA(J4012))),1,0)</f>
        <v>1</v>
      </c>
      <c r="R4012" s="0" t="n">
        <f aca="false">IF(SUM(O4012:Q4012)&lt;&gt;1,"ERROR",1)</f>
        <v>1</v>
      </c>
    </row>
    <row r="4013" customFormat="false" ht="12.8" hidden="false" customHeight="false" outlineLevel="0" collapsed="false">
      <c r="A4013" s="0" t="str">
        <f aca="false">gait_events!B1718</f>
        <v>pp089</v>
      </c>
      <c r="B4013" s="0" t="str">
        <f aca="false">VLOOKUP(A4013,participants!A:B,2,0)</f>
        <v>F</v>
      </c>
      <c r="C4013" s="0" t="n">
        <f aca="false">VLOOKUP(A4013,participants!A:C,3,0)</f>
        <v>29</v>
      </c>
      <c r="D4013" s="0" t="str">
        <f aca="false">VLOOKUP(A4013,participants!A:F,6,0)</f>
        <v>YA</v>
      </c>
      <c r="E4013" s="0" t="str">
        <f aca="false">IF(LEN(SUBSTITUTE(gait_events!C1718,"_run-",""))&lt;&gt;LEN(gait_events!C1718),LEFT(RIGHT(gait_events!C1718,LEN(gait_events!C1718)-19),FIND("_run-",RIGHT(gait_events!C1718,LEN(gait_events!C1718)-19),1)-1),RIGHT(gait_events!C1718,LEN(gait_events!C1718)-19))</f>
        <v>Slow</v>
      </c>
      <c r="F4013" s="0" t="str">
        <f aca="false">IF(LEN(SUBSTITUTE(gait_events!C1718,"_run-",""))&lt;&gt;LEN(gait_events!C1718),RIGHT(gait_events!C1718,LEN(gait_events!C1718)-FIND("_run-",gait_events!C1718,1)-4),"")</f>
        <v/>
      </c>
      <c r="G4013" s="0" t="str">
        <f aca="false">gait_events!D1718</f>
        <v>right_ankle</v>
      </c>
      <c r="H4013" s="0" t="str">
        <f aca="false">gait_events!E1718</f>
        <v>IC</v>
      </c>
      <c r="I4013" s="0" t="n">
        <f aca="false">IF(gait_events!F1718&lt;&gt;"",gait_events!F1718,NA())</f>
        <v>187</v>
      </c>
      <c r="J4013" s="0" t="n">
        <f aca="false">IF(gait_events!G1718&lt;&gt;"",gait_events!G1718,NA())</f>
        <v>190</v>
      </c>
      <c r="K4013" s="0" t="n">
        <f aca="false">I4013-J4013</f>
        <v>-3</v>
      </c>
      <c r="L4013" s="0" t="n">
        <f aca="false">K4013*5</f>
        <v>-15</v>
      </c>
      <c r="M4013" s="0" t="n">
        <f aca="false">IF(NOT(ISNA(I4013)),1,0)</f>
        <v>1</v>
      </c>
      <c r="N4013" s="0" t="n">
        <f aca="false">IF(NOT(ISNA(J4013)),1,0)</f>
        <v>1</v>
      </c>
      <c r="O4013" s="0" t="n">
        <f aca="false">IF(AND(NOT(ISNA(I4013)),NOT(ISNA(J4013))),1,0)</f>
        <v>1</v>
      </c>
      <c r="P4013" s="0" t="n">
        <f aca="false">IF(AND(NOT(ISNA(I4013)),ISNA(J4013)),1,0)</f>
        <v>0</v>
      </c>
      <c r="Q4013" s="0" t="n">
        <f aca="false">IF(AND(ISNA(I4013),NOT(ISNA(J4013))),1,0)</f>
        <v>0</v>
      </c>
      <c r="R4013" s="0" t="n">
        <f aca="false">IF(SUM(O4013:Q4013)&lt;&gt;1,"ERROR",1)</f>
        <v>1</v>
      </c>
    </row>
    <row r="4014" customFormat="false" ht="12.8" hidden="false" customHeight="false" outlineLevel="0" collapsed="false">
      <c r="A4014" s="0" t="str">
        <f aca="false">gait_events!B1719</f>
        <v>pp089</v>
      </c>
      <c r="B4014" s="0" t="str">
        <f aca="false">VLOOKUP(A4014,participants!A:B,2,0)</f>
        <v>F</v>
      </c>
      <c r="C4014" s="0" t="n">
        <f aca="false">VLOOKUP(A4014,participants!A:C,3,0)</f>
        <v>29</v>
      </c>
      <c r="D4014" s="0" t="str">
        <f aca="false">VLOOKUP(A4014,participants!A:F,6,0)</f>
        <v>YA</v>
      </c>
      <c r="E4014" s="0" t="str">
        <f aca="false">IF(LEN(SUBSTITUTE(gait_events!C1719,"_run-",""))&lt;&gt;LEN(gait_events!C1719),LEFT(RIGHT(gait_events!C1719,LEN(gait_events!C1719)-19),FIND("_run-",RIGHT(gait_events!C1719,LEN(gait_events!C1719)-19),1)-1),RIGHT(gait_events!C1719,LEN(gait_events!C1719)-19))</f>
        <v>Slow</v>
      </c>
      <c r="F4014" s="0" t="str">
        <f aca="false">IF(LEN(SUBSTITUTE(gait_events!C1719,"_run-",""))&lt;&gt;LEN(gait_events!C1719),RIGHT(gait_events!C1719,LEN(gait_events!C1719)-FIND("_run-",gait_events!C1719,1)-4),"")</f>
        <v/>
      </c>
      <c r="G4014" s="0" t="str">
        <f aca="false">gait_events!D1719</f>
        <v>right_ankle</v>
      </c>
      <c r="H4014" s="0" t="str">
        <f aca="false">gait_events!E1719</f>
        <v>IC</v>
      </c>
      <c r="I4014" s="0" t="n">
        <f aca="false">IF(gait_events!F1719&lt;&gt;"",gait_events!F1719,NA())</f>
        <v>462</v>
      </c>
      <c r="J4014" s="0" t="e">
        <f aca="false">IF(gait_events!G1719&lt;&gt;"",gait_events!G1719,NA())</f>
        <v>#N/A</v>
      </c>
      <c r="K4014" s="0" t="e">
        <f aca="false">I4014-J4014</f>
        <v>#N/A</v>
      </c>
      <c r="L4014" s="0" t="e">
        <f aca="false">K4014*5</f>
        <v>#N/A</v>
      </c>
      <c r="M4014" s="0" t="n">
        <f aca="false">IF(NOT(ISNA(I4014)),1,0)</f>
        <v>1</v>
      </c>
      <c r="N4014" s="0" t="n">
        <f aca="false">IF(NOT(ISNA(J4014)),1,0)</f>
        <v>0</v>
      </c>
      <c r="O4014" s="0" t="n">
        <f aca="false">IF(AND(NOT(ISNA(I4014)),NOT(ISNA(J4014))),1,0)</f>
        <v>0</v>
      </c>
      <c r="P4014" s="0" t="n">
        <f aca="false">IF(AND(NOT(ISNA(I4014)),ISNA(J4014)),1,0)</f>
        <v>1</v>
      </c>
      <c r="Q4014" s="0" t="n">
        <f aca="false">IF(AND(ISNA(I4014),NOT(ISNA(J4014))),1,0)</f>
        <v>0</v>
      </c>
      <c r="R4014" s="0" t="n">
        <f aca="false">IF(SUM(O4014:Q4014)&lt;&gt;1,"ERROR",1)</f>
        <v>1</v>
      </c>
    </row>
    <row r="4015" customFormat="false" ht="12.8" hidden="false" customHeight="false" outlineLevel="0" collapsed="false">
      <c r="A4015" s="0" t="str">
        <f aca="false">gait_events!B1720</f>
        <v>pp089</v>
      </c>
      <c r="B4015" s="0" t="str">
        <f aca="false">VLOOKUP(A4015,participants!A:B,2,0)</f>
        <v>F</v>
      </c>
      <c r="C4015" s="0" t="n">
        <f aca="false">VLOOKUP(A4015,participants!A:C,3,0)</f>
        <v>29</v>
      </c>
      <c r="D4015" s="0" t="str">
        <f aca="false">VLOOKUP(A4015,participants!A:F,6,0)</f>
        <v>YA</v>
      </c>
      <c r="E4015" s="0" t="str">
        <f aca="false">IF(LEN(SUBSTITUTE(gait_events!C1720,"_run-",""))&lt;&gt;LEN(gait_events!C1720),LEFT(RIGHT(gait_events!C1720,LEN(gait_events!C1720)-19),FIND("_run-",RIGHT(gait_events!C1720,LEN(gait_events!C1720)-19),1)-1),RIGHT(gait_events!C1720,LEN(gait_events!C1720)-19))</f>
        <v>Slow</v>
      </c>
      <c r="F4015" s="0" t="str">
        <f aca="false">IF(LEN(SUBSTITUTE(gait_events!C1720,"_run-",""))&lt;&gt;LEN(gait_events!C1720),RIGHT(gait_events!C1720,LEN(gait_events!C1720)-FIND("_run-",gait_events!C1720,1)-4),"")</f>
        <v/>
      </c>
      <c r="G4015" s="0" t="str">
        <f aca="false">gait_events!D1720</f>
        <v>right_ankle</v>
      </c>
      <c r="H4015" s="0" t="str">
        <f aca="false">gait_events!E1720</f>
        <v>IC</v>
      </c>
      <c r="I4015" s="0" t="n">
        <f aca="false">IF(gait_events!F1720&lt;&gt;"",gait_events!F1720,NA())</f>
        <v>732</v>
      </c>
      <c r="J4015" s="0" t="e">
        <f aca="false">IF(gait_events!G1720&lt;&gt;"",gait_events!G1720,NA())</f>
        <v>#N/A</v>
      </c>
      <c r="K4015" s="0" t="e">
        <f aca="false">I4015-J4015</f>
        <v>#N/A</v>
      </c>
      <c r="L4015" s="0" t="e">
        <f aca="false">K4015*5</f>
        <v>#N/A</v>
      </c>
      <c r="M4015" s="0" t="n">
        <f aca="false">IF(NOT(ISNA(I4015)),1,0)</f>
        <v>1</v>
      </c>
      <c r="N4015" s="0" t="n">
        <f aca="false">IF(NOT(ISNA(J4015)),1,0)</f>
        <v>0</v>
      </c>
      <c r="O4015" s="0" t="n">
        <f aca="false">IF(AND(NOT(ISNA(I4015)),NOT(ISNA(J4015))),1,0)</f>
        <v>0</v>
      </c>
      <c r="P4015" s="0" t="n">
        <f aca="false">IF(AND(NOT(ISNA(I4015)),ISNA(J4015)),1,0)</f>
        <v>1</v>
      </c>
      <c r="Q4015" s="0" t="n">
        <f aca="false">IF(AND(ISNA(I4015),NOT(ISNA(J4015))),1,0)</f>
        <v>0</v>
      </c>
      <c r="R4015" s="0" t="n">
        <f aca="false">IF(SUM(O4015:Q4015)&lt;&gt;1,"ERROR",1)</f>
        <v>1</v>
      </c>
    </row>
    <row r="4016" customFormat="false" ht="12.8" hidden="false" customHeight="false" outlineLevel="0" collapsed="false">
      <c r="A4016" s="0" t="str">
        <f aca="false">gait_events!B1721</f>
        <v>pp089</v>
      </c>
      <c r="B4016" s="0" t="str">
        <f aca="false">VLOOKUP(A4016,participants!A:B,2,0)</f>
        <v>F</v>
      </c>
      <c r="C4016" s="0" t="n">
        <f aca="false">VLOOKUP(A4016,participants!A:C,3,0)</f>
        <v>29</v>
      </c>
      <c r="D4016" s="0" t="str">
        <f aca="false">VLOOKUP(A4016,participants!A:F,6,0)</f>
        <v>YA</v>
      </c>
      <c r="E4016" s="0" t="str">
        <f aca="false">IF(LEN(SUBSTITUTE(gait_events!C1721,"_run-",""))&lt;&gt;LEN(gait_events!C1721),LEFT(RIGHT(gait_events!C1721,LEN(gait_events!C1721)-19),FIND("_run-",RIGHT(gait_events!C1721,LEN(gait_events!C1721)-19),1)-1),RIGHT(gait_events!C1721,LEN(gait_events!C1721)-19))</f>
        <v>Slow</v>
      </c>
      <c r="F4016" s="0" t="str">
        <f aca="false">IF(LEN(SUBSTITUTE(gait_events!C1721,"_run-",""))&lt;&gt;LEN(gait_events!C1721),RIGHT(gait_events!C1721,LEN(gait_events!C1721)-FIND("_run-",gait_events!C1721,1)-4),"")</f>
        <v/>
      </c>
      <c r="G4016" s="0" t="str">
        <f aca="false">gait_events!D1721</f>
        <v>right_ankle</v>
      </c>
      <c r="H4016" s="0" t="str">
        <f aca="false">gait_events!E1721</f>
        <v>IC</v>
      </c>
      <c r="I4016" s="0" t="n">
        <f aca="false">IF(gait_events!F1721&lt;&gt;"",gait_events!F1721,NA())</f>
        <v>1011</v>
      </c>
      <c r="J4016" s="0" t="n">
        <f aca="false">IF(gait_events!G1721&lt;&gt;"",gait_events!G1721,NA())</f>
        <v>1009</v>
      </c>
      <c r="K4016" s="0" t="n">
        <f aca="false">I4016-J4016</f>
        <v>2</v>
      </c>
      <c r="L4016" s="0" t="n">
        <f aca="false">K4016*5</f>
        <v>10</v>
      </c>
      <c r="M4016" s="0" t="n">
        <f aca="false">IF(NOT(ISNA(I4016)),1,0)</f>
        <v>1</v>
      </c>
      <c r="N4016" s="0" t="n">
        <f aca="false">IF(NOT(ISNA(J4016)),1,0)</f>
        <v>1</v>
      </c>
      <c r="O4016" s="0" t="n">
        <f aca="false">IF(AND(NOT(ISNA(I4016)),NOT(ISNA(J4016))),1,0)</f>
        <v>1</v>
      </c>
      <c r="P4016" s="0" t="n">
        <f aca="false">IF(AND(NOT(ISNA(I4016)),ISNA(J4016)),1,0)</f>
        <v>0</v>
      </c>
      <c r="Q4016" s="0" t="n">
        <f aca="false">IF(AND(ISNA(I4016),NOT(ISNA(J4016))),1,0)</f>
        <v>0</v>
      </c>
      <c r="R4016" s="0" t="n">
        <f aca="false">IF(SUM(O4016:Q4016)&lt;&gt;1,"ERROR",1)</f>
        <v>1</v>
      </c>
    </row>
    <row r="4017" customFormat="false" ht="12.8" hidden="false" customHeight="false" outlineLevel="0" collapsed="false">
      <c r="A4017" s="0" t="str">
        <f aca="false">gait_events!B1722</f>
        <v>pp089</v>
      </c>
      <c r="B4017" s="0" t="str">
        <f aca="false">VLOOKUP(A4017,participants!A:B,2,0)</f>
        <v>F</v>
      </c>
      <c r="C4017" s="0" t="n">
        <f aca="false">VLOOKUP(A4017,participants!A:C,3,0)</f>
        <v>29</v>
      </c>
      <c r="D4017" s="0" t="str">
        <f aca="false">VLOOKUP(A4017,participants!A:F,6,0)</f>
        <v>YA</v>
      </c>
      <c r="E4017" s="0" t="str">
        <f aca="false">IF(LEN(SUBSTITUTE(gait_events!C1722,"_run-",""))&lt;&gt;LEN(gait_events!C1722),LEFT(RIGHT(gait_events!C1722,LEN(gait_events!C1722)-19),FIND("_run-",RIGHT(gait_events!C1722,LEN(gait_events!C1722)-19),1)-1),RIGHT(gait_events!C1722,LEN(gait_events!C1722)-19))</f>
        <v>Slow</v>
      </c>
      <c r="F4017" s="0" t="str">
        <f aca="false">IF(LEN(SUBSTITUTE(gait_events!C1722,"_run-",""))&lt;&gt;LEN(gait_events!C1722),RIGHT(gait_events!C1722,LEN(gait_events!C1722)-FIND("_run-",gait_events!C1722,1)-4),"")</f>
        <v/>
      </c>
      <c r="G4017" s="0" t="str">
        <f aca="false">gait_events!D1722</f>
        <v>right_ankle</v>
      </c>
      <c r="H4017" s="0" t="str">
        <f aca="false">gait_events!E1722</f>
        <v>IC</v>
      </c>
      <c r="I4017" s="0" t="n">
        <f aca="false">IF(gait_events!F1722&lt;&gt;"",gait_events!F1722,NA())</f>
        <v>1304</v>
      </c>
      <c r="J4017" s="0" t="n">
        <f aca="false">IF(gait_events!G1722&lt;&gt;"",gait_events!G1722,NA())</f>
        <v>1309</v>
      </c>
      <c r="K4017" s="0" t="n">
        <f aca="false">I4017-J4017</f>
        <v>-5</v>
      </c>
      <c r="L4017" s="0" t="n">
        <f aca="false">K4017*5</f>
        <v>-25</v>
      </c>
      <c r="M4017" s="0" t="n">
        <f aca="false">IF(NOT(ISNA(I4017)),1,0)</f>
        <v>1</v>
      </c>
      <c r="N4017" s="0" t="n">
        <f aca="false">IF(NOT(ISNA(J4017)),1,0)</f>
        <v>1</v>
      </c>
      <c r="O4017" s="0" t="n">
        <f aca="false">IF(AND(NOT(ISNA(I4017)),NOT(ISNA(J4017))),1,0)</f>
        <v>1</v>
      </c>
      <c r="P4017" s="0" t="n">
        <f aca="false">IF(AND(NOT(ISNA(I4017)),ISNA(J4017)),1,0)</f>
        <v>0</v>
      </c>
      <c r="Q4017" s="0" t="n">
        <f aca="false">IF(AND(ISNA(I4017),NOT(ISNA(J4017))),1,0)</f>
        <v>0</v>
      </c>
      <c r="R4017" s="0" t="n">
        <f aca="false">IF(SUM(O4017:Q4017)&lt;&gt;1,"ERROR",1)</f>
        <v>1</v>
      </c>
    </row>
    <row r="4018" customFormat="false" ht="12.8" hidden="false" customHeight="false" outlineLevel="0" collapsed="false">
      <c r="A4018" s="0" t="str">
        <f aca="false">gait_events!B1723</f>
        <v>pp089</v>
      </c>
      <c r="B4018" s="0" t="str">
        <f aca="false">VLOOKUP(A4018,participants!A:B,2,0)</f>
        <v>F</v>
      </c>
      <c r="C4018" s="0" t="n">
        <f aca="false">VLOOKUP(A4018,participants!A:C,3,0)</f>
        <v>29</v>
      </c>
      <c r="D4018" s="0" t="str">
        <f aca="false">VLOOKUP(A4018,participants!A:F,6,0)</f>
        <v>YA</v>
      </c>
      <c r="E4018" s="0" t="str">
        <f aca="false">IF(LEN(SUBSTITUTE(gait_events!C1723,"_run-",""))&lt;&gt;LEN(gait_events!C1723),LEFT(RIGHT(gait_events!C1723,LEN(gait_events!C1723)-19),FIND("_run-",RIGHT(gait_events!C1723,LEN(gait_events!C1723)-19),1)-1),RIGHT(gait_events!C1723,LEN(gait_events!C1723)-19))</f>
        <v>Slow</v>
      </c>
      <c r="F4018" s="0" t="str">
        <f aca="false">IF(LEN(SUBSTITUTE(gait_events!C1723,"_run-",""))&lt;&gt;LEN(gait_events!C1723),RIGHT(gait_events!C1723,LEN(gait_events!C1723)-FIND("_run-",gait_events!C1723,1)-4),"")</f>
        <v/>
      </c>
      <c r="G4018" s="0" t="str">
        <f aca="false">gait_events!D1723</f>
        <v>right_ankle</v>
      </c>
      <c r="H4018" s="0" t="str">
        <f aca="false">gait_events!E1723</f>
        <v>FC</v>
      </c>
      <c r="I4018" s="0" t="n">
        <f aca="false">IF(gait_events!F1723&lt;&gt;"",gait_events!F1723,NA())</f>
        <v>81</v>
      </c>
      <c r="J4018" s="0" t="n">
        <f aca="false">IF(gait_events!G1723&lt;&gt;"",gait_events!G1723,NA())</f>
        <v>84</v>
      </c>
      <c r="K4018" s="0" t="n">
        <f aca="false">I4018-J4018</f>
        <v>-3</v>
      </c>
      <c r="L4018" s="0" t="n">
        <f aca="false">K4018*5</f>
        <v>-15</v>
      </c>
      <c r="M4018" s="0" t="n">
        <f aca="false">IF(NOT(ISNA(I4018)),1,0)</f>
        <v>1</v>
      </c>
      <c r="N4018" s="0" t="n">
        <f aca="false">IF(NOT(ISNA(J4018)),1,0)</f>
        <v>1</v>
      </c>
      <c r="O4018" s="0" t="n">
        <f aca="false">IF(AND(NOT(ISNA(I4018)),NOT(ISNA(J4018))),1,0)</f>
        <v>1</v>
      </c>
      <c r="P4018" s="0" t="n">
        <f aca="false">IF(AND(NOT(ISNA(I4018)),ISNA(J4018)),1,0)</f>
        <v>0</v>
      </c>
      <c r="Q4018" s="0" t="n">
        <f aca="false">IF(AND(ISNA(I4018),NOT(ISNA(J4018))),1,0)</f>
        <v>0</v>
      </c>
      <c r="R4018" s="0" t="n">
        <f aca="false">IF(SUM(O4018:Q4018)&lt;&gt;1,"ERROR",1)</f>
        <v>1</v>
      </c>
    </row>
    <row r="4019" customFormat="false" ht="12.8" hidden="false" customHeight="false" outlineLevel="0" collapsed="false">
      <c r="A4019" s="0" t="str">
        <f aca="false">gait_events!B1724</f>
        <v>pp089</v>
      </c>
      <c r="B4019" s="0" t="str">
        <f aca="false">VLOOKUP(A4019,participants!A:B,2,0)</f>
        <v>F</v>
      </c>
      <c r="C4019" s="0" t="n">
        <f aca="false">VLOOKUP(A4019,participants!A:C,3,0)</f>
        <v>29</v>
      </c>
      <c r="D4019" s="0" t="str">
        <f aca="false">VLOOKUP(A4019,participants!A:F,6,0)</f>
        <v>YA</v>
      </c>
      <c r="E4019" s="0" t="str">
        <f aca="false">IF(LEN(SUBSTITUTE(gait_events!C1724,"_run-",""))&lt;&gt;LEN(gait_events!C1724),LEFT(RIGHT(gait_events!C1724,LEN(gait_events!C1724)-19),FIND("_run-",RIGHT(gait_events!C1724,LEN(gait_events!C1724)-19),1)-1),RIGHT(gait_events!C1724,LEN(gait_events!C1724)-19))</f>
        <v>Slow</v>
      </c>
      <c r="F4019" s="0" t="str">
        <f aca="false">IF(LEN(SUBSTITUTE(gait_events!C1724,"_run-",""))&lt;&gt;LEN(gait_events!C1724),RIGHT(gait_events!C1724,LEN(gait_events!C1724)-FIND("_run-",gait_events!C1724,1)-4),"")</f>
        <v/>
      </c>
      <c r="G4019" s="0" t="str">
        <f aca="false">gait_events!D1724</f>
        <v>right_ankle</v>
      </c>
      <c r="H4019" s="0" t="str">
        <f aca="false">gait_events!E1724</f>
        <v>FC</v>
      </c>
      <c r="I4019" s="0" t="n">
        <f aca="false">IF(gait_events!F1724&lt;&gt;"",gait_events!F1724,NA())</f>
        <v>368</v>
      </c>
      <c r="J4019" s="0" t="n">
        <f aca="false">IF(gait_events!G1724&lt;&gt;"",gait_events!G1724,NA())</f>
        <v>369</v>
      </c>
      <c r="K4019" s="0" t="n">
        <f aca="false">I4019-J4019</f>
        <v>-1</v>
      </c>
      <c r="L4019" s="0" t="n">
        <f aca="false">K4019*5</f>
        <v>-5</v>
      </c>
      <c r="M4019" s="0" t="n">
        <f aca="false">IF(NOT(ISNA(I4019)),1,0)</f>
        <v>1</v>
      </c>
      <c r="N4019" s="0" t="n">
        <f aca="false">IF(NOT(ISNA(J4019)),1,0)</f>
        <v>1</v>
      </c>
      <c r="O4019" s="0" t="n">
        <f aca="false">IF(AND(NOT(ISNA(I4019)),NOT(ISNA(J4019))),1,0)</f>
        <v>1</v>
      </c>
      <c r="P4019" s="0" t="n">
        <f aca="false">IF(AND(NOT(ISNA(I4019)),ISNA(J4019)),1,0)</f>
        <v>0</v>
      </c>
      <c r="Q4019" s="0" t="n">
        <f aca="false">IF(AND(ISNA(I4019),NOT(ISNA(J4019))),1,0)</f>
        <v>0</v>
      </c>
      <c r="R4019" s="0" t="n">
        <f aca="false">IF(SUM(O4019:Q4019)&lt;&gt;1,"ERROR",1)</f>
        <v>1</v>
      </c>
    </row>
    <row r="4020" customFormat="false" ht="12.8" hidden="false" customHeight="false" outlineLevel="0" collapsed="false">
      <c r="A4020" s="0" t="str">
        <f aca="false">gait_events!B1725</f>
        <v>pp089</v>
      </c>
      <c r="B4020" s="0" t="str">
        <f aca="false">VLOOKUP(A4020,participants!A:B,2,0)</f>
        <v>F</v>
      </c>
      <c r="C4020" s="0" t="n">
        <f aca="false">VLOOKUP(A4020,participants!A:C,3,0)</f>
        <v>29</v>
      </c>
      <c r="D4020" s="0" t="str">
        <f aca="false">VLOOKUP(A4020,participants!A:F,6,0)</f>
        <v>YA</v>
      </c>
      <c r="E4020" s="0" t="str">
        <f aca="false">IF(LEN(SUBSTITUTE(gait_events!C1725,"_run-",""))&lt;&gt;LEN(gait_events!C1725),LEFT(RIGHT(gait_events!C1725,LEN(gait_events!C1725)-19),FIND("_run-",RIGHT(gait_events!C1725,LEN(gait_events!C1725)-19),1)-1),RIGHT(gait_events!C1725,LEN(gait_events!C1725)-19))</f>
        <v>Slow</v>
      </c>
      <c r="F4020" s="0" t="str">
        <f aca="false">IF(LEN(SUBSTITUTE(gait_events!C1725,"_run-",""))&lt;&gt;LEN(gait_events!C1725),RIGHT(gait_events!C1725,LEN(gait_events!C1725)-FIND("_run-",gait_events!C1725,1)-4),"")</f>
        <v/>
      </c>
      <c r="G4020" s="0" t="str">
        <f aca="false">gait_events!D1725</f>
        <v>right_ankle</v>
      </c>
      <c r="H4020" s="0" t="str">
        <f aca="false">gait_events!E1725</f>
        <v>FC</v>
      </c>
      <c r="I4020" s="0" t="n">
        <f aca="false">IF(gait_events!F1725&lt;&gt;"",gait_events!F1725,NA())</f>
        <v>637</v>
      </c>
      <c r="J4020" s="0" t="n">
        <f aca="false">IF(gait_events!G1725&lt;&gt;"",gait_events!G1725,NA())</f>
        <v>638</v>
      </c>
      <c r="K4020" s="0" t="n">
        <f aca="false">I4020-J4020</f>
        <v>-1</v>
      </c>
      <c r="L4020" s="0" t="n">
        <f aca="false">K4020*5</f>
        <v>-5</v>
      </c>
      <c r="M4020" s="0" t="n">
        <f aca="false">IF(NOT(ISNA(I4020)),1,0)</f>
        <v>1</v>
      </c>
      <c r="N4020" s="0" t="n">
        <f aca="false">IF(NOT(ISNA(J4020)),1,0)</f>
        <v>1</v>
      </c>
      <c r="O4020" s="0" t="n">
        <f aca="false">IF(AND(NOT(ISNA(I4020)),NOT(ISNA(J4020))),1,0)</f>
        <v>1</v>
      </c>
      <c r="P4020" s="0" t="n">
        <f aca="false">IF(AND(NOT(ISNA(I4020)),ISNA(J4020)),1,0)</f>
        <v>0</v>
      </c>
      <c r="Q4020" s="0" t="n">
        <f aca="false">IF(AND(ISNA(I4020),NOT(ISNA(J4020))),1,0)</f>
        <v>0</v>
      </c>
      <c r="R4020" s="0" t="n">
        <f aca="false">IF(SUM(O4020:Q4020)&lt;&gt;1,"ERROR",1)</f>
        <v>1</v>
      </c>
    </row>
    <row r="4021" customFormat="false" ht="12.8" hidden="false" customHeight="false" outlineLevel="0" collapsed="false">
      <c r="A4021" s="0" t="str">
        <f aca="false">gait_events!B1726</f>
        <v>pp089</v>
      </c>
      <c r="B4021" s="0" t="str">
        <f aca="false">VLOOKUP(A4021,participants!A:B,2,0)</f>
        <v>F</v>
      </c>
      <c r="C4021" s="0" t="n">
        <f aca="false">VLOOKUP(A4021,participants!A:C,3,0)</f>
        <v>29</v>
      </c>
      <c r="D4021" s="0" t="str">
        <f aca="false">VLOOKUP(A4021,participants!A:F,6,0)</f>
        <v>YA</v>
      </c>
      <c r="E4021" s="0" t="str">
        <f aca="false">IF(LEN(SUBSTITUTE(gait_events!C1726,"_run-",""))&lt;&gt;LEN(gait_events!C1726),LEFT(RIGHT(gait_events!C1726,LEN(gait_events!C1726)-19),FIND("_run-",RIGHT(gait_events!C1726,LEN(gait_events!C1726)-19),1)-1),RIGHT(gait_events!C1726,LEN(gait_events!C1726)-19))</f>
        <v>Slow</v>
      </c>
      <c r="F4021" s="0" t="str">
        <f aca="false">IF(LEN(SUBSTITUTE(gait_events!C1726,"_run-",""))&lt;&gt;LEN(gait_events!C1726),RIGHT(gait_events!C1726,LEN(gait_events!C1726)-FIND("_run-",gait_events!C1726,1)-4),"")</f>
        <v/>
      </c>
      <c r="G4021" s="0" t="str">
        <f aca="false">gait_events!D1726</f>
        <v>right_ankle</v>
      </c>
      <c r="H4021" s="0" t="str">
        <f aca="false">gait_events!E1726</f>
        <v>FC</v>
      </c>
      <c r="I4021" s="0" t="n">
        <f aca="false">IF(gait_events!F1726&lt;&gt;"",gait_events!F1726,NA())</f>
        <v>913</v>
      </c>
      <c r="J4021" s="0" t="n">
        <f aca="false">IF(gait_events!G1726&lt;&gt;"",gait_events!G1726,NA())</f>
        <v>915</v>
      </c>
      <c r="K4021" s="0" t="n">
        <f aca="false">I4021-J4021</f>
        <v>-2</v>
      </c>
      <c r="L4021" s="0" t="n">
        <f aca="false">K4021*5</f>
        <v>-10</v>
      </c>
      <c r="M4021" s="0" t="n">
        <f aca="false">IF(NOT(ISNA(I4021)),1,0)</f>
        <v>1</v>
      </c>
      <c r="N4021" s="0" t="n">
        <f aca="false">IF(NOT(ISNA(J4021)),1,0)</f>
        <v>1</v>
      </c>
      <c r="O4021" s="0" t="n">
        <f aca="false">IF(AND(NOT(ISNA(I4021)),NOT(ISNA(J4021))),1,0)</f>
        <v>1</v>
      </c>
      <c r="P4021" s="0" t="n">
        <f aca="false">IF(AND(NOT(ISNA(I4021)),ISNA(J4021)),1,0)</f>
        <v>0</v>
      </c>
      <c r="Q4021" s="0" t="n">
        <f aca="false">IF(AND(ISNA(I4021),NOT(ISNA(J4021))),1,0)</f>
        <v>0</v>
      </c>
      <c r="R4021" s="0" t="n">
        <f aca="false">IF(SUM(O4021:Q4021)&lt;&gt;1,"ERROR",1)</f>
        <v>1</v>
      </c>
    </row>
    <row r="4022" customFormat="false" ht="12.8" hidden="false" customHeight="false" outlineLevel="0" collapsed="false">
      <c r="A4022" s="0" t="str">
        <f aca="false">gait_events!B1727</f>
        <v>pp089</v>
      </c>
      <c r="B4022" s="0" t="str">
        <f aca="false">VLOOKUP(A4022,participants!A:B,2,0)</f>
        <v>F</v>
      </c>
      <c r="C4022" s="0" t="n">
        <f aca="false">VLOOKUP(A4022,participants!A:C,3,0)</f>
        <v>29</v>
      </c>
      <c r="D4022" s="0" t="str">
        <f aca="false">VLOOKUP(A4022,participants!A:F,6,0)</f>
        <v>YA</v>
      </c>
      <c r="E4022" s="0" t="str">
        <f aca="false">IF(LEN(SUBSTITUTE(gait_events!C1727,"_run-",""))&lt;&gt;LEN(gait_events!C1727),LEFT(RIGHT(gait_events!C1727,LEN(gait_events!C1727)-19),FIND("_run-",RIGHT(gait_events!C1727,LEN(gait_events!C1727)-19),1)-1),RIGHT(gait_events!C1727,LEN(gait_events!C1727)-19))</f>
        <v>Slow</v>
      </c>
      <c r="F4022" s="0" t="str">
        <f aca="false">IF(LEN(SUBSTITUTE(gait_events!C1727,"_run-",""))&lt;&gt;LEN(gait_events!C1727),RIGHT(gait_events!C1727,LEN(gait_events!C1727)-FIND("_run-",gait_events!C1727,1)-4),"")</f>
        <v/>
      </c>
      <c r="G4022" s="0" t="str">
        <f aca="false">gait_events!D1727</f>
        <v>right_ankle</v>
      </c>
      <c r="H4022" s="0" t="str">
        <f aca="false">gait_events!E1727</f>
        <v>FC</v>
      </c>
      <c r="I4022" s="0" t="n">
        <f aca="false">IF(gait_events!F1727&lt;&gt;"",gait_events!F1727,NA())</f>
        <v>1201</v>
      </c>
      <c r="J4022" s="0" t="n">
        <f aca="false">IF(gait_events!G1727&lt;&gt;"",gait_events!G1727,NA())</f>
        <v>1203</v>
      </c>
      <c r="K4022" s="0" t="n">
        <f aca="false">I4022-J4022</f>
        <v>-2</v>
      </c>
      <c r="L4022" s="0" t="n">
        <f aca="false">K4022*5</f>
        <v>-10</v>
      </c>
      <c r="M4022" s="0" t="n">
        <f aca="false">IF(NOT(ISNA(I4022)),1,0)</f>
        <v>1</v>
      </c>
      <c r="N4022" s="0" t="n">
        <f aca="false">IF(NOT(ISNA(J4022)),1,0)</f>
        <v>1</v>
      </c>
      <c r="O4022" s="0" t="n">
        <f aca="false">IF(AND(NOT(ISNA(I4022)),NOT(ISNA(J4022))),1,0)</f>
        <v>1</v>
      </c>
      <c r="P4022" s="0" t="n">
        <f aca="false">IF(AND(NOT(ISNA(I4022)),ISNA(J4022)),1,0)</f>
        <v>0</v>
      </c>
      <c r="Q4022" s="0" t="n">
        <f aca="false">IF(AND(ISNA(I4022),NOT(ISNA(J4022))),1,0)</f>
        <v>0</v>
      </c>
      <c r="R4022" s="0" t="n">
        <f aca="false">IF(SUM(O4022:Q4022)&lt;&gt;1,"ERROR",1)</f>
        <v>1</v>
      </c>
    </row>
    <row r="4023" customFormat="false" ht="12.8" hidden="false" customHeight="false" outlineLevel="0" collapsed="false">
      <c r="A4023" s="0" t="str">
        <f aca="false">gait_events!B1728</f>
        <v>pp089</v>
      </c>
      <c r="B4023" s="0" t="str">
        <f aca="false">VLOOKUP(A4023,participants!A:B,2,0)</f>
        <v>F</v>
      </c>
      <c r="C4023" s="0" t="n">
        <f aca="false">VLOOKUP(A4023,participants!A:C,3,0)</f>
        <v>29</v>
      </c>
      <c r="D4023" s="0" t="str">
        <f aca="false">VLOOKUP(A4023,participants!A:F,6,0)</f>
        <v>YA</v>
      </c>
      <c r="E4023" s="0" t="str">
        <f aca="false">IF(LEN(SUBSTITUTE(gait_events!C1728,"_run-",""))&lt;&gt;LEN(gait_events!C1728),LEFT(RIGHT(gait_events!C1728,LEN(gait_events!C1728)-19),FIND("_run-",RIGHT(gait_events!C1728,LEN(gait_events!C1728)-19),1)-1),RIGHT(gait_events!C1728,LEN(gait_events!C1728)-19))</f>
        <v>Slow</v>
      </c>
      <c r="F4023" s="0" t="str">
        <f aca="false">IF(LEN(SUBSTITUTE(gait_events!C1728,"_run-",""))&lt;&gt;LEN(gait_events!C1728),RIGHT(gait_events!C1728,LEN(gait_events!C1728)-FIND("_run-",gait_events!C1728,1)-4),"")</f>
        <v/>
      </c>
      <c r="G4023" s="0" t="str">
        <f aca="false">gait_events!D1728</f>
        <v>left_shank</v>
      </c>
      <c r="H4023" s="0" t="str">
        <f aca="false">gait_events!E1728</f>
        <v>IC</v>
      </c>
      <c r="I4023" s="0" t="n">
        <f aca="false">IF(gait_events!F1728&lt;&gt;"",gait_events!F1728,NA())</f>
        <v>53</v>
      </c>
      <c r="J4023" s="0" t="n">
        <f aca="false">IF(gait_events!G1728&lt;&gt;"",gait_events!G1728,NA())</f>
        <v>39</v>
      </c>
      <c r="K4023" s="0" t="n">
        <f aca="false">I4023-J4023</f>
        <v>14</v>
      </c>
      <c r="L4023" s="0" t="n">
        <f aca="false">K4023*5</f>
        <v>70</v>
      </c>
      <c r="M4023" s="0" t="n">
        <f aca="false">IF(NOT(ISNA(I4023)),1,0)</f>
        <v>1</v>
      </c>
      <c r="N4023" s="0" t="n">
        <f aca="false">IF(NOT(ISNA(J4023)),1,0)</f>
        <v>1</v>
      </c>
      <c r="O4023" s="0" t="n">
        <f aca="false">IF(AND(NOT(ISNA(I4023)),NOT(ISNA(J4023))),1,0)</f>
        <v>1</v>
      </c>
      <c r="P4023" s="0" t="n">
        <f aca="false">IF(AND(NOT(ISNA(I4023)),ISNA(J4023)),1,0)</f>
        <v>0</v>
      </c>
      <c r="Q4023" s="0" t="n">
        <f aca="false">IF(AND(ISNA(I4023),NOT(ISNA(J4023))),1,0)</f>
        <v>0</v>
      </c>
      <c r="R4023" s="0" t="n">
        <f aca="false">IF(SUM(O4023:Q4023)&lt;&gt;1,"ERROR",1)</f>
        <v>1</v>
      </c>
    </row>
    <row r="4024" customFormat="false" ht="12.8" hidden="false" customHeight="false" outlineLevel="0" collapsed="false">
      <c r="A4024" s="0" t="str">
        <f aca="false">gait_events!B1729</f>
        <v>pp089</v>
      </c>
      <c r="B4024" s="0" t="str">
        <f aca="false">VLOOKUP(A4024,participants!A:B,2,0)</f>
        <v>F</v>
      </c>
      <c r="C4024" s="0" t="n">
        <f aca="false">VLOOKUP(A4024,participants!A:C,3,0)</f>
        <v>29</v>
      </c>
      <c r="D4024" s="0" t="str">
        <f aca="false">VLOOKUP(A4024,participants!A:F,6,0)</f>
        <v>YA</v>
      </c>
      <c r="E4024" s="0" t="str">
        <f aca="false">IF(LEN(SUBSTITUTE(gait_events!C1729,"_run-",""))&lt;&gt;LEN(gait_events!C1729),LEFT(RIGHT(gait_events!C1729,LEN(gait_events!C1729)-19),FIND("_run-",RIGHT(gait_events!C1729,LEN(gait_events!C1729)-19),1)-1),RIGHT(gait_events!C1729,LEN(gait_events!C1729)-19))</f>
        <v>Slow</v>
      </c>
      <c r="F4024" s="0" t="str">
        <f aca="false">IF(LEN(SUBSTITUTE(gait_events!C1729,"_run-",""))&lt;&gt;LEN(gait_events!C1729),RIGHT(gait_events!C1729,LEN(gait_events!C1729)-FIND("_run-",gait_events!C1729,1)-4),"")</f>
        <v/>
      </c>
      <c r="G4024" s="0" t="str">
        <f aca="false">gait_events!D1729</f>
        <v>left_shank</v>
      </c>
      <c r="H4024" s="0" t="str">
        <f aca="false">gait_events!E1729</f>
        <v>IC</v>
      </c>
      <c r="I4024" s="0" t="n">
        <f aca="false">IF(gait_events!F1729&lt;&gt;"",gait_events!F1729,NA())</f>
        <v>326</v>
      </c>
      <c r="J4024" s="0" t="n">
        <f aca="false">IF(gait_events!G1729&lt;&gt;"",gait_events!G1729,NA())</f>
        <v>328</v>
      </c>
      <c r="K4024" s="0" t="n">
        <f aca="false">I4024-J4024</f>
        <v>-2</v>
      </c>
      <c r="L4024" s="0" t="n">
        <f aca="false">K4024*5</f>
        <v>-10</v>
      </c>
      <c r="M4024" s="0" t="n">
        <f aca="false">IF(NOT(ISNA(I4024)),1,0)</f>
        <v>1</v>
      </c>
      <c r="N4024" s="0" t="n">
        <f aca="false">IF(NOT(ISNA(J4024)),1,0)</f>
        <v>1</v>
      </c>
      <c r="O4024" s="0" t="n">
        <f aca="false">IF(AND(NOT(ISNA(I4024)),NOT(ISNA(J4024))),1,0)</f>
        <v>1</v>
      </c>
      <c r="P4024" s="0" t="n">
        <f aca="false">IF(AND(NOT(ISNA(I4024)),ISNA(J4024)),1,0)</f>
        <v>0</v>
      </c>
      <c r="Q4024" s="0" t="n">
        <f aca="false">IF(AND(ISNA(I4024),NOT(ISNA(J4024))),1,0)</f>
        <v>0</v>
      </c>
      <c r="R4024" s="0" t="n">
        <f aca="false">IF(SUM(O4024:Q4024)&lt;&gt;1,"ERROR",1)</f>
        <v>1</v>
      </c>
    </row>
    <row r="4025" customFormat="false" ht="12.8" hidden="false" customHeight="false" outlineLevel="0" collapsed="false">
      <c r="A4025" s="0" t="str">
        <f aca="false">gait_events!B1730</f>
        <v>pp089</v>
      </c>
      <c r="B4025" s="0" t="str">
        <f aca="false">VLOOKUP(A4025,participants!A:B,2,0)</f>
        <v>F</v>
      </c>
      <c r="C4025" s="0" t="n">
        <f aca="false">VLOOKUP(A4025,participants!A:C,3,0)</f>
        <v>29</v>
      </c>
      <c r="D4025" s="0" t="str">
        <f aca="false">VLOOKUP(A4025,participants!A:F,6,0)</f>
        <v>YA</v>
      </c>
      <c r="E4025" s="0" t="str">
        <f aca="false">IF(LEN(SUBSTITUTE(gait_events!C1730,"_run-",""))&lt;&gt;LEN(gait_events!C1730),LEFT(RIGHT(gait_events!C1730,LEN(gait_events!C1730)-19),FIND("_run-",RIGHT(gait_events!C1730,LEN(gait_events!C1730)-19),1)-1),RIGHT(gait_events!C1730,LEN(gait_events!C1730)-19))</f>
        <v>Slow</v>
      </c>
      <c r="F4025" s="0" t="str">
        <f aca="false">IF(LEN(SUBSTITUTE(gait_events!C1730,"_run-",""))&lt;&gt;LEN(gait_events!C1730),RIGHT(gait_events!C1730,LEN(gait_events!C1730)-FIND("_run-",gait_events!C1730,1)-4),"")</f>
        <v/>
      </c>
      <c r="G4025" s="0" t="str">
        <f aca="false">gait_events!D1730</f>
        <v>left_shank</v>
      </c>
      <c r="H4025" s="0" t="str">
        <f aca="false">gait_events!E1730</f>
        <v>IC</v>
      </c>
      <c r="I4025" s="0" t="n">
        <f aca="false">IF(gait_events!F1730&lt;&gt;"",gait_events!F1730,NA())</f>
        <v>595</v>
      </c>
      <c r="J4025" s="0" t="n">
        <f aca="false">IF(gait_events!G1730&lt;&gt;"",gait_events!G1730,NA())</f>
        <v>595</v>
      </c>
      <c r="K4025" s="0" t="n">
        <f aca="false">I4025-J4025</f>
        <v>0</v>
      </c>
      <c r="L4025" s="0" t="n">
        <f aca="false">K4025*5</f>
        <v>0</v>
      </c>
      <c r="M4025" s="0" t="n">
        <f aca="false">IF(NOT(ISNA(I4025)),1,0)</f>
        <v>1</v>
      </c>
      <c r="N4025" s="0" t="n">
        <f aca="false">IF(NOT(ISNA(J4025)),1,0)</f>
        <v>1</v>
      </c>
      <c r="O4025" s="0" t="n">
        <f aca="false">IF(AND(NOT(ISNA(I4025)),NOT(ISNA(J4025))),1,0)</f>
        <v>1</v>
      </c>
      <c r="P4025" s="0" t="n">
        <f aca="false">IF(AND(NOT(ISNA(I4025)),ISNA(J4025)),1,0)</f>
        <v>0</v>
      </c>
      <c r="Q4025" s="0" t="n">
        <f aca="false">IF(AND(ISNA(I4025),NOT(ISNA(J4025))),1,0)</f>
        <v>0</v>
      </c>
      <c r="R4025" s="0" t="n">
        <f aca="false">IF(SUM(O4025:Q4025)&lt;&gt;1,"ERROR",1)</f>
        <v>1</v>
      </c>
    </row>
    <row r="4026" customFormat="false" ht="12.8" hidden="false" customHeight="false" outlineLevel="0" collapsed="false">
      <c r="A4026" s="0" t="str">
        <f aca="false">gait_events!B1731</f>
        <v>pp089</v>
      </c>
      <c r="B4026" s="0" t="str">
        <f aca="false">VLOOKUP(A4026,participants!A:B,2,0)</f>
        <v>F</v>
      </c>
      <c r="C4026" s="0" t="n">
        <f aca="false">VLOOKUP(A4026,participants!A:C,3,0)</f>
        <v>29</v>
      </c>
      <c r="D4026" s="0" t="str">
        <f aca="false">VLOOKUP(A4026,participants!A:F,6,0)</f>
        <v>YA</v>
      </c>
      <c r="E4026" s="0" t="str">
        <f aca="false">IF(LEN(SUBSTITUTE(gait_events!C1731,"_run-",""))&lt;&gt;LEN(gait_events!C1731),LEFT(RIGHT(gait_events!C1731,LEN(gait_events!C1731)-19),FIND("_run-",RIGHT(gait_events!C1731,LEN(gait_events!C1731)-19),1)-1),RIGHT(gait_events!C1731,LEN(gait_events!C1731)-19))</f>
        <v>Slow</v>
      </c>
      <c r="F4026" s="0" t="str">
        <f aca="false">IF(LEN(SUBSTITUTE(gait_events!C1731,"_run-",""))&lt;&gt;LEN(gait_events!C1731),RIGHT(gait_events!C1731,LEN(gait_events!C1731)-FIND("_run-",gait_events!C1731,1)-4),"")</f>
        <v/>
      </c>
      <c r="G4026" s="0" t="str">
        <f aca="false">gait_events!D1731</f>
        <v>left_shank</v>
      </c>
      <c r="H4026" s="0" t="str">
        <f aca="false">gait_events!E1731</f>
        <v>IC</v>
      </c>
      <c r="I4026" s="0" t="n">
        <f aca="false">IF(gait_events!F1731&lt;&gt;"",gait_events!F1731,NA())</f>
        <v>869</v>
      </c>
      <c r="J4026" s="0" t="n">
        <f aca="false">IF(gait_events!G1731&lt;&gt;"",gait_events!G1731,NA())</f>
        <v>867</v>
      </c>
      <c r="K4026" s="0" t="n">
        <f aca="false">I4026-J4026</f>
        <v>2</v>
      </c>
      <c r="L4026" s="0" t="n">
        <f aca="false">K4026*5</f>
        <v>10</v>
      </c>
      <c r="M4026" s="0" t="n">
        <f aca="false">IF(NOT(ISNA(I4026)),1,0)</f>
        <v>1</v>
      </c>
      <c r="N4026" s="0" t="n">
        <f aca="false">IF(NOT(ISNA(J4026)),1,0)</f>
        <v>1</v>
      </c>
      <c r="O4026" s="0" t="n">
        <f aca="false">IF(AND(NOT(ISNA(I4026)),NOT(ISNA(J4026))),1,0)</f>
        <v>1</v>
      </c>
      <c r="P4026" s="0" t="n">
        <f aca="false">IF(AND(NOT(ISNA(I4026)),ISNA(J4026)),1,0)</f>
        <v>0</v>
      </c>
      <c r="Q4026" s="0" t="n">
        <f aca="false">IF(AND(ISNA(I4026),NOT(ISNA(J4026))),1,0)</f>
        <v>0</v>
      </c>
      <c r="R4026" s="0" t="n">
        <f aca="false">IF(SUM(O4026:Q4026)&lt;&gt;1,"ERROR",1)</f>
        <v>1</v>
      </c>
    </row>
    <row r="4027" customFormat="false" ht="12.8" hidden="false" customHeight="false" outlineLevel="0" collapsed="false">
      <c r="A4027" s="0" t="str">
        <f aca="false">gait_events!B1732</f>
        <v>pp089</v>
      </c>
      <c r="B4027" s="0" t="str">
        <f aca="false">VLOOKUP(A4027,participants!A:B,2,0)</f>
        <v>F</v>
      </c>
      <c r="C4027" s="0" t="n">
        <f aca="false">VLOOKUP(A4027,participants!A:C,3,0)</f>
        <v>29</v>
      </c>
      <c r="D4027" s="0" t="str">
        <f aca="false">VLOOKUP(A4027,participants!A:F,6,0)</f>
        <v>YA</v>
      </c>
      <c r="E4027" s="0" t="str">
        <f aca="false">IF(LEN(SUBSTITUTE(gait_events!C1732,"_run-",""))&lt;&gt;LEN(gait_events!C1732),LEFT(RIGHT(gait_events!C1732,LEN(gait_events!C1732)-19),FIND("_run-",RIGHT(gait_events!C1732,LEN(gait_events!C1732)-19),1)-1),RIGHT(gait_events!C1732,LEN(gait_events!C1732)-19))</f>
        <v>Slow</v>
      </c>
      <c r="F4027" s="0" t="str">
        <f aca="false">IF(LEN(SUBSTITUTE(gait_events!C1732,"_run-",""))&lt;&gt;LEN(gait_events!C1732),RIGHT(gait_events!C1732,LEN(gait_events!C1732)-FIND("_run-",gait_events!C1732,1)-4),"")</f>
        <v/>
      </c>
      <c r="G4027" s="0" t="str">
        <f aca="false">gait_events!D1732</f>
        <v>left_shank</v>
      </c>
      <c r="H4027" s="0" t="str">
        <f aca="false">gait_events!E1732</f>
        <v>IC</v>
      </c>
      <c r="I4027" s="0" t="n">
        <f aca="false">IF(gait_events!F1732&lt;&gt;"",gait_events!F1732,NA())</f>
        <v>1153</v>
      </c>
      <c r="J4027" s="0" t="n">
        <f aca="false">IF(gait_events!G1732&lt;&gt;"",gait_events!G1732,NA())</f>
        <v>1153</v>
      </c>
      <c r="K4027" s="0" t="n">
        <f aca="false">I4027-J4027</f>
        <v>0</v>
      </c>
      <c r="L4027" s="0" t="n">
        <f aca="false">K4027*5</f>
        <v>0</v>
      </c>
      <c r="M4027" s="0" t="n">
        <f aca="false">IF(NOT(ISNA(I4027)),1,0)</f>
        <v>1</v>
      </c>
      <c r="N4027" s="0" t="n">
        <f aca="false">IF(NOT(ISNA(J4027)),1,0)</f>
        <v>1</v>
      </c>
      <c r="O4027" s="0" t="n">
        <f aca="false">IF(AND(NOT(ISNA(I4027)),NOT(ISNA(J4027))),1,0)</f>
        <v>1</v>
      </c>
      <c r="P4027" s="0" t="n">
        <f aca="false">IF(AND(NOT(ISNA(I4027)),ISNA(J4027)),1,0)</f>
        <v>0</v>
      </c>
      <c r="Q4027" s="0" t="n">
        <f aca="false">IF(AND(ISNA(I4027),NOT(ISNA(J4027))),1,0)</f>
        <v>0</v>
      </c>
      <c r="R4027" s="0" t="n">
        <f aca="false">IF(SUM(O4027:Q4027)&lt;&gt;1,"ERROR",1)</f>
        <v>1</v>
      </c>
    </row>
    <row r="4028" customFormat="false" ht="12.8" hidden="false" customHeight="false" outlineLevel="0" collapsed="false">
      <c r="A4028" s="0" t="str">
        <f aca="false">gait_events!B1733</f>
        <v>pp089</v>
      </c>
      <c r="B4028" s="0" t="str">
        <f aca="false">VLOOKUP(A4028,participants!A:B,2,0)</f>
        <v>F</v>
      </c>
      <c r="C4028" s="0" t="n">
        <f aca="false">VLOOKUP(A4028,participants!A:C,3,0)</f>
        <v>29</v>
      </c>
      <c r="D4028" s="0" t="str">
        <f aca="false">VLOOKUP(A4028,participants!A:F,6,0)</f>
        <v>YA</v>
      </c>
      <c r="E4028" s="0" t="str">
        <f aca="false">IF(LEN(SUBSTITUTE(gait_events!C1733,"_run-",""))&lt;&gt;LEN(gait_events!C1733),LEFT(RIGHT(gait_events!C1733,LEN(gait_events!C1733)-19),FIND("_run-",RIGHT(gait_events!C1733,LEN(gait_events!C1733)-19),1)-1),RIGHT(gait_events!C1733,LEN(gait_events!C1733)-19))</f>
        <v>Slow</v>
      </c>
      <c r="F4028" s="0" t="str">
        <f aca="false">IF(LEN(SUBSTITUTE(gait_events!C1733,"_run-",""))&lt;&gt;LEN(gait_events!C1733),RIGHT(gait_events!C1733,LEN(gait_events!C1733)-FIND("_run-",gait_events!C1733,1)-4),"")</f>
        <v/>
      </c>
      <c r="G4028" s="0" t="str">
        <f aca="false">gait_events!D1733</f>
        <v>left_shank</v>
      </c>
      <c r="H4028" s="0" t="str">
        <f aca="false">gait_events!E1733</f>
        <v>IC</v>
      </c>
      <c r="I4028" s="0" t="n">
        <f aca="false">IF(gait_events!F1733&lt;&gt;"",gait_events!F1733,NA())</f>
        <v>1454</v>
      </c>
      <c r="J4028" s="0" t="n">
        <f aca="false">IF(gait_events!G1733&lt;&gt;"",gait_events!G1733,NA())</f>
        <v>1445</v>
      </c>
      <c r="K4028" s="0" t="n">
        <f aca="false">I4028-J4028</f>
        <v>9</v>
      </c>
      <c r="L4028" s="0" t="n">
        <f aca="false">K4028*5</f>
        <v>45</v>
      </c>
      <c r="M4028" s="0" t="n">
        <f aca="false">IF(NOT(ISNA(I4028)),1,0)</f>
        <v>1</v>
      </c>
      <c r="N4028" s="0" t="n">
        <f aca="false">IF(NOT(ISNA(J4028)),1,0)</f>
        <v>1</v>
      </c>
      <c r="O4028" s="0" t="n">
        <f aca="false">IF(AND(NOT(ISNA(I4028)),NOT(ISNA(J4028))),1,0)</f>
        <v>1</v>
      </c>
      <c r="P4028" s="0" t="n">
        <f aca="false">IF(AND(NOT(ISNA(I4028)),ISNA(J4028)),1,0)</f>
        <v>0</v>
      </c>
      <c r="Q4028" s="0" t="n">
        <f aca="false">IF(AND(ISNA(I4028),NOT(ISNA(J4028))),1,0)</f>
        <v>0</v>
      </c>
      <c r="R4028" s="0" t="n">
        <f aca="false">IF(SUM(O4028:Q4028)&lt;&gt;1,"ERROR",1)</f>
        <v>1</v>
      </c>
    </row>
    <row r="4029" customFormat="false" ht="12.8" hidden="false" customHeight="false" outlineLevel="0" collapsed="false">
      <c r="A4029" s="0" t="str">
        <f aca="false">gait_events!B1734</f>
        <v>pp089</v>
      </c>
      <c r="B4029" s="0" t="str">
        <f aca="false">VLOOKUP(A4029,participants!A:B,2,0)</f>
        <v>F</v>
      </c>
      <c r="C4029" s="0" t="n">
        <f aca="false">VLOOKUP(A4029,participants!A:C,3,0)</f>
        <v>29</v>
      </c>
      <c r="D4029" s="0" t="str">
        <f aca="false">VLOOKUP(A4029,participants!A:F,6,0)</f>
        <v>YA</v>
      </c>
      <c r="E4029" s="0" t="str">
        <f aca="false">IF(LEN(SUBSTITUTE(gait_events!C1734,"_run-",""))&lt;&gt;LEN(gait_events!C1734),LEFT(RIGHT(gait_events!C1734,LEN(gait_events!C1734)-19),FIND("_run-",RIGHT(gait_events!C1734,LEN(gait_events!C1734)-19),1)-1),RIGHT(gait_events!C1734,LEN(gait_events!C1734)-19))</f>
        <v>Slow</v>
      </c>
      <c r="F4029" s="0" t="str">
        <f aca="false">IF(LEN(SUBSTITUTE(gait_events!C1734,"_run-",""))&lt;&gt;LEN(gait_events!C1734),RIGHT(gait_events!C1734,LEN(gait_events!C1734)-FIND("_run-",gait_events!C1734,1)-4),"")</f>
        <v/>
      </c>
      <c r="G4029" s="0" t="str">
        <f aca="false">gait_events!D1734</f>
        <v>left_shank</v>
      </c>
      <c r="H4029" s="0" t="str">
        <f aca="false">gait_events!E1734</f>
        <v>FC</v>
      </c>
      <c r="I4029" s="0" t="n">
        <f aca="false">IF(gait_events!F1734&lt;&gt;"",gait_events!F1734,NA())</f>
        <v>229</v>
      </c>
      <c r="J4029" s="0" t="n">
        <f aca="false">IF(gait_events!G1734&lt;&gt;"",gait_events!G1734,NA())</f>
        <v>232</v>
      </c>
      <c r="K4029" s="0" t="n">
        <f aca="false">I4029-J4029</f>
        <v>-3</v>
      </c>
      <c r="L4029" s="0" t="n">
        <f aca="false">K4029*5</f>
        <v>-15</v>
      </c>
      <c r="M4029" s="0" t="n">
        <f aca="false">IF(NOT(ISNA(I4029)),1,0)</f>
        <v>1</v>
      </c>
      <c r="N4029" s="0" t="n">
        <f aca="false">IF(NOT(ISNA(J4029)),1,0)</f>
        <v>1</v>
      </c>
      <c r="O4029" s="0" t="n">
        <f aca="false">IF(AND(NOT(ISNA(I4029)),NOT(ISNA(J4029))),1,0)</f>
        <v>1</v>
      </c>
      <c r="P4029" s="0" t="n">
        <f aca="false">IF(AND(NOT(ISNA(I4029)),ISNA(J4029)),1,0)</f>
        <v>0</v>
      </c>
      <c r="Q4029" s="0" t="n">
        <f aca="false">IF(AND(ISNA(I4029),NOT(ISNA(J4029))),1,0)</f>
        <v>0</v>
      </c>
      <c r="R4029" s="0" t="n">
        <f aca="false">IF(SUM(O4029:Q4029)&lt;&gt;1,"ERROR",1)</f>
        <v>1</v>
      </c>
    </row>
    <row r="4030" customFormat="false" ht="12.8" hidden="false" customHeight="false" outlineLevel="0" collapsed="false">
      <c r="A4030" s="0" t="str">
        <f aca="false">gait_events!B1735</f>
        <v>pp089</v>
      </c>
      <c r="B4030" s="0" t="str">
        <f aca="false">VLOOKUP(A4030,participants!A:B,2,0)</f>
        <v>F</v>
      </c>
      <c r="C4030" s="0" t="n">
        <f aca="false">VLOOKUP(A4030,participants!A:C,3,0)</f>
        <v>29</v>
      </c>
      <c r="D4030" s="0" t="str">
        <f aca="false">VLOOKUP(A4030,participants!A:F,6,0)</f>
        <v>YA</v>
      </c>
      <c r="E4030" s="0" t="str">
        <f aca="false">IF(LEN(SUBSTITUTE(gait_events!C1735,"_run-",""))&lt;&gt;LEN(gait_events!C1735),LEFT(RIGHT(gait_events!C1735,LEN(gait_events!C1735)-19),FIND("_run-",RIGHT(gait_events!C1735,LEN(gait_events!C1735)-19),1)-1),RIGHT(gait_events!C1735,LEN(gait_events!C1735)-19))</f>
        <v>Slow</v>
      </c>
      <c r="F4030" s="0" t="str">
        <f aca="false">IF(LEN(SUBSTITUTE(gait_events!C1735,"_run-",""))&lt;&gt;LEN(gait_events!C1735),RIGHT(gait_events!C1735,LEN(gait_events!C1735)-FIND("_run-",gait_events!C1735,1)-4),"")</f>
        <v/>
      </c>
      <c r="G4030" s="0" t="str">
        <f aca="false">gait_events!D1735</f>
        <v>left_shank</v>
      </c>
      <c r="H4030" s="0" t="str">
        <f aca="false">gait_events!E1735</f>
        <v>FC</v>
      </c>
      <c r="I4030" s="0" t="n">
        <f aca="false">IF(gait_events!F1735&lt;&gt;"",gait_events!F1735,NA())</f>
        <v>498</v>
      </c>
      <c r="J4030" s="0" t="n">
        <f aca="false">IF(gait_events!G1735&lt;&gt;"",gait_events!G1735,NA())</f>
        <v>509</v>
      </c>
      <c r="K4030" s="0" t="n">
        <f aca="false">I4030-J4030</f>
        <v>-11</v>
      </c>
      <c r="L4030" s="0" t="n">
        <f aca="false">K4030*5</f>
        <v>-55</v>
      </c>
      <c r="M4030" s="0" t="n">
        <f aca="false">IF(NOT(ISNA(I4030)),1,0)</f>
        <v>1</v>
      </c>
      <c r="N4030" s="0" t="n">
        <f aca="false">IF(NOT(ISNA(J4030)),1,0)</f>
        <v>1</v>
      </c>
      <c r="O4030" s="0" t="n">
        <f aca="false">IF(AND(NOT(ISNA(I4030)),NOT(ISNA(J4030))),1,0)</f>
        <v>1</v>
      </c>
      <c r="P4030" s="0" t="n">
        <f aca="false">IF(AND(NOT(ISNA(I4030)),ISNA(J4030)),1,0)</f>
        <v>0</v>
      </c>
      <c r="Q4030" s="0" t="n">
        <f aca="false">IF(AND(ISNA(I4030),NOT(ISNA(J4030))),1,0)</f>
        <v>0</v>
      </c>
      <c r="R4030" s="0" t="n">
        <f aca="false">IF(SUM(O4030:Q4030)&lt;&gt;1,"ERROR",1)</f>
        <v>1</v>
      </c>
    </row>
    <row r="4031" customFormat="false" ht="12.8" hidden="false" customHeight="false" outlineLevel="0" collapsed="false">
      <c r="A4031" s="0" t="str">
        <f aca="false">gait_events!B1736</f>
        <v>pp089</v>
      </c>
      <c r="B4031" s="0" t="str">
        <f aca="false">VLOOKUP(A4031,participants!A:B,2,0)</f>
        <v>F</v>
      </c>
      <c r="C4031" s="0" t="n">
        <f aca="false">VLOOKUP(A4031,participants!A:C,3,0)</f>
        <v>29</v>
      </c>
      <c r="D4031" s="0" t="str">
        <f aca="false">VLOOKUP(A4031,participants!A:F,6,0)</f>
        <v>YA</v>
      </c>
      <c r="E4031" s="0" t="str">
        <f aca="false">IF(LEN(SUBSTITUTE(gait_events!C1736,"_run-",""))&lt;&gt;LEN(gait_events!C1736),LEFT(RIGHT(gait_events!C1736,LEN(gait_events!C1736)-19),FIND("_run-",RIGHT(gait_events!C1736,LEN(gait_events!C1736)-19),1)-1),RIGHT(gait_events!C1736,LEN(gait_events!C1736)-19))</f>
        <v>Slow</v>
      </c>
      <c r="F4031" s="0" t="str">
        <f aca="false">IF(LEN(SUBSTITUTE(gait_events!C1736,"_run-",""))&lt;&gt;LEN(gait_events!C1736),RIGHT(gait_events!C1736,LEN(gait_events!C1736)-FIND("_run-",gait_events!C1736,1)-4),"")</f>
        <v/>
      </c>
      <c r="G4031" s="0" t="str">
        <f aca="false">gait_events!D1736</f>
        <v>left_shank</v>
      </c>
      <c r="H4031" s="0" t="str">
        <f aca="false">gait_events!E1736</f>
        <v>FC</v>
      </c>
      <c r="I4031" s="0" t="n">
        <f aca="false">IF(gait_events!F1736&lt;&gt;"",gait_events!F1736,NA())</f>
        <v>768</v>
      </c>
      <c r="J4031" s="0" t="n">
        <f aca="false">IF(gait_events!G1736&lt;&gt;"",gait_events!G1736,NA())</f>
        <v>768</v>
      </c>
      <c r="K4031" s="0" t="n">
        <f aca="false">I4031-J4031</f>
        <v>0</v>
      </c>
      <c r="L4031" s="0" t="n">
        <f aca="false">K4031*5</f>
        <v>0</v>
      </c>
      <c r="M4031" s="0" t="n">
        <f aca="false">IF(NOT(ISNA(I4031)),1,0)</f>
        <v>1</v>
      </c>
      <c r="N4031" s="0" t="n">
        <f aca="false">IF(NOT(ISNA(J4031)),1,0)</f>
        <v>1</v>
      </c>
      <c r="O4031" s="0" t="n">
        <f aca="false">IF(AND(NOT(ISNA(I4031)),NOT(ISNA(J4031))),1,0)</f>
        <v>1</v>
      </c>
      <c r="P4031" s="0" t="n">
        <f aca="false">IF(AND(NOT(ISNA(I4031)),ISNA(J4031)),1,0)</f>
        <v>0</v>
      </c>
      <c r="Q4031" s="0" t="n">
        <f aca="false">IF(AND(ISNA(I4031),NOT(ISNA(J4031))),1,0)</f>
        <v>0</v>
      </c>
      <c r="R4031" s="0" t="n">
        <f aca="false">IF(SUM(O4031:Q4031)&lt;&gt;1,"ERROR",1)</f>
        <v>1</v>
      </c>
    </row>
    <row r="4032" customFormat="false" ht="12.8" hidden="false" customHeight="false" outlineLevel="0" collapsed="false">
      <c r="A4032" s="0" t="str">
        <f aca="false">gait_events!B1737</f>
        <v>pp089</v>
      </c>
      <c r="B4032" s="0" t="str">
        <f aca="false">VLOOKUP(A4032,participants!A:B,2,0)</f>
        <v>F</v>
      </c>
      <c r="C4032" s="0" t="n">
        <f aca="false">VLOOKUP(A4032,participants!A:C,3,0)</f>
        <v>29</v>
      </c>
      <c r="D4032" s="0" t="str">
        <f aca="false">VLOOKUP(A4032,participants!A:F,6,0)</f>
        <v>YA</v>
      </c>
      <c r="E4032" s="0" t="str">
        <f aca="false">IF(LEN(SUBSTITUTE(gait_events!C1737,"_run-",""))&lt;&gt;LEN(gait_events!C1737),LEFT(RIGHT(gait_events!C1737,LEN(gait_events!C1737)-19),FIND("_run-",RIGHT(gait_events!C1737,LEN(gait_events!C1737)-19),1)-1),RIGHT(gait_events!C1737,LEN(gait_events!C1737)-19))</f>
        <v>Slow</v>
      </c>
      <c r="F4032" s="0" t="str">
        <f aca="false">IF(LEN(SUBSTITUTE(gait_events!C1737,"_run-",""))&lt;&gt;LEN(gait_events!C1737),RIGHT(gait_events!C1737,LEN(gait_events!C1737)-FIND("_run-",gait_events!C1737,1)-4),"")</f>
        <v/>
      </c>
      <c r="G4032" s="0" t="str">
        <f aca="false">gait_events!D1737</f>
        <v>left_shank</v>
      </c>
      <c r="H4032" s="0" t="str">
        <f aca="false">gait_events!E1737</f>
        <v>FC</v>
      </c>
      <c r="I4032" s="0" t="n">
        <f aca="false">IF(gait_events!F1737&lt;&gt;"",gait_events!F1737,NA())</f>
        <v>1054</v>
      </c>
      <c r="J4032" s="0" t="n">
        <f aca="false">IF(gait_events!G1737&lt;&gt;"",gait_events!G1737,NA())</f>
        <v>1055</v>
      </c>
      <c r="K4032" s="0" t="n">
        <f aca="false">I4032-J4032</f>
        <v>-1</v>
      </c>
      <c r="L4032" s="0" t="n">
        <f aca="false">K4032*5</f>
        <v>-5</v>
      </c>
      <c r="M4032" s="0" t="n">
        <f aca="false">IF(NOT(ISNA(I4032)),1,0)</f>
        <v>1</v>
      </c>
      <c r="N4032" s="0" t="n">
        <f aca="false">IF(NOT(ISNA(J4032)),1,0)</f>
        <v>1</v>
      </c>
      <c r="O4032" s="0" t="n">
        <f aca="false">IF(AND(NOT(ISNA(I4032)),NOT(ISNA(J4032))),1,0)</f>
        <v>1</v>
      </c>
      <c r="P4032" s="0" t="n">
        <f aca="false">IF(AND(NOT(ISNA(I4032)),ISNA(J4032)),1,0)</f>
        <v>0</v>
      </c>
      <c r="Q4032" s="0" t="n">
        <f aca="false">IF(AND(ISNA(I4032),NOT(ISNA(J4032))),1,0)</f>
        <v>0</v>
      </c>
      <c r="R4032" s="0" t="n">
        <f aca="false">IF(SUM(O4032:Q4032)&lt;&gt;1,"ERROR",1)</f>
        <v>1</v>
      </c>
    </row>
    <row r="4033" customFormat="false" ht="12.8" hidden="false" customHeight="false" outlineLevel="0" collapsed="false">
      <c r="A4033" s="0" t="str">
        <f aca="false">gait_events!B1738</f>
        <v>pp089</v>
      </c>
      <c r="B4033" s="0" t="str">
        <f aca="false">VLOOKUP(A4033,participants!A:B,2,0)</f>
        <v>F</v>
      </c>
      <c r="C4033" s="0" t="n">
        <f aca="false">VLOOKUP(A4033,participants!A:C,3,0)</f>
        <v>29</v>
      </c>
      <c r="D4033" s="0" t="str">
        <f aca="false">VLOOKUP(A4033,participants!A:F,6,0)</f>
        <v>YA</v>
      </c>
      <c r="E4033" s="0" t="str">
        <f aca="false">IF(LEN(SUBSTITUTE(gait_events!C1738,"_run-",""))&lt;&gt;LEN(gait_events!C1738),LEFT(RIGHT(gait_events!C1738,LEN(gait_events!C1738)-19),FIND("_run-",RIGHT(gait_events!C1738,LEN(gait_events!C1738)-19),1)-1),RIGHT(gait_events!C1738,LEN(gait_events!C1738)-19))</f>
        <v>Slow</v>
      </c>
      <c r="F4033" s="0" t="str">
        <f aca="false">IF(LEN(SUBSTITUTE(gait_events!C1738,"_run-",""))&lt;&gt;LEN(gait_events!C1738),RIGHT(gait_events!C1738,LEN(gait_events!C1738)-FIND("_run-",gait_events!C1738,1)-4),"")</f>
        <v/>
      </c>
      <c r="G4033" s="0" t="str">
        <f aca="false">gait_events!D1738</f>
        <v>left_shank</v>
      </c>
      <c r="H4033" s="0" t="str">
        <f aca="false">gait_events!E1738</f>
        <v>FC</v>
      </c>
      <c r="I4033" s="0" t="n">
        <f aca="false">IF(gait_events!F1738&lt;&gt;"",gait_events!F1738,NA())</f>
        <v>1352</v>
      </c>
      <c r="J4033" s="0" t="n">
        <f aca="false">IF(gait_events!G1738&lt;&gt;"",gait_events!G1738,NA())</f>
        <v>1355</v>
      </c>
      <c r="K4033" s="0" t="n">
        <f aca="false">I4033-J4033</f>
        <v>-3</v>
      </c>
      <c r="L4033" s="0" t="n">
        <f aca="false">K4033*5</f>
        <v>-15</v>
      </c>
      <c r="M4033" s="0" t="n">
        <f aca="false">IF(NOT(ISNA(I4033)),1,0)</f>
        <v>1</v>
      </c>
      <c r="N4033" s="0" t="n">
        <f aca="false">IF(NOT(ISNA(J4033)),1,0)</f>
        <v>1</v>
      </c>
      <c r="O4033" s="0" t="n">
        <f aca="false">IF(AND(NOT(ISNA(I4033)),NOT(ISNA(J4033))),1,0)</f>
        <v>1</v>
      </c>
      <c r="P4033" s="0" t="n">
        <f aca="false">IF(AND(NOT(ISNA(I4033)),ISNA(J4033)),1,0)</f>
        <v>0</v>
      </c>
      <c r="Q4033" s="0" t="n">
        <f aca="false">IF(AND(ISNA(I4033),NOT(ISNA(J4033))),1,0)</f>
        <v>0</v>
      </c>
      <c r="R4033" s="0" t="n">
        <f aca="false">IF(SUM(O4033:Q4033)&lt;&gt;1,"ERROR",1)</f>
        <v>1</v>
      </c>
    </row>
    <row r="4034" customFormat="false" ht="12.8" hidden="false" customHeight="false" outlineLevel="0" collapsed="false">
      <c r="A4034" s="0" t="str">
        <f aca="false">gait_events!B1739</f>
        <v>pp089</v>
      </c>
      <c r="B4034" s="0" t="str">
        <f aca="false">VLOOKUP(A4034,participants!A:B,2,0)</f>
        <v>F</v>
      </c>
      <c r="C4034" s="0" t="n">
        <f aca="false">VLOOKUP(A4034,participants!A:C,3,0)</f>
        <v>29</v>
      </c>
      <c r="D4034" s="0" t="str">
        <f aca="false">VLOOKUP(A4034,participants!A:F,6,0)</f>
        <v>YA</v>
      </c>
      <c r="E4034" s="0" t="str">
        <f aca="false">IF(LEN(SUBSTITUTE(gait_events!C1739,"_run-",""))&lt;&gt;LEN(gait_events!C1739),LEFT(RIGHT(gait_events!C1739,LEN(gait_events!C1739)-19),FIND("_run-",RIGHT(gait_events!C1739,LEN(gait_events!C1739)-19),1)-1),RIGHT(gait_events!C1739,LEN(gait_events!C1739)-19))</f>
        <v>Slow</v>
      </c>
      <c r="F4034" s="0" t="str">
        <f aca="false">IF(LEN(SUBSTITUTE(gait_events!C1739,"_run-",""))&lt;&gt;LEN(gait_events!C1739),RIGHT(gait_events!C1739,LEN(gait_events!C1739)-FIND("_run-",gait_events!C1739,1)-4),"")</f>
        <v/>
      </c>
      <c r="G4034" s="0" t="str">
        <f aca="false">gait_events!D1739</f>
        <v>right_shank</v>
      </c>
      <c r="H4034" s="0" t="str">
        <f aca="false">gait_events!E1739</f>
        <v>IC</v>
      </c>
      <c r="I4034" s="0" t="n">
        <f aca="false">IF(gait_events!F1739&lt;&gt;"",gait_events!F1739,NA())</f>
        <v>187</v>
      </c>
      <c r="J4034" s="0" t="n">
        <f aca="false">IF(gait_events!G1739&lt;&gt;"",gait_events!G1739,NA())</f>
        <v>189</v>
      </c>
      <c r="K4034" s="0" t="n">
        <f aca="false">I4034-J4034</f>
        <v>-2</v>
      </c>
      <c r="L4034" s="0" t="n">
        <f aca="false">K4034*5</f>
        <v>-10</v>
      </c>
      <c r="M4034" s="0" t="n">
        <f aca="false">IF(NOT(ISNA(I4034)),1,0)</f>
        <v>1</v>
      </c>
      <c r="N4034" s="0" t="n">
        <f aca="false">IF(NOT(ISNA(J4034)),1,0)</f>
        <v>1</v>
      </c>
      <c r="O4034" s="0" t="n">
        <f aca="false">IF(AND(NOT(ISNA(I4034)),NOT(ISNA(J4034))),1,0)</f>
        <v>1</v>
      </c>
      <c r="P4034" s="0" t="n">
        <f aca="false">IF(AND(NOT(ISNA(I4034)),ISNA(J4034)),1,0)</f>
        <v>0</v>
      </c>
      <c r="Q4034" s="0" t="n">
        <f aca="false">IF(AND(ISNA(I4034),NOT(ISNA(J4034))),1,0)</f>
        <v>0</v>
      </c>
      <c r="R4034" s="0" t="n">
        <f aca="false">IF(SUM(O4034:Q4034)&lt;&gt;1,"ERROR",1)</f>
        <v>1</v>
      </c>
    </row>
    <row r="4035" customFormat="false" ht="12.8" hidden="false" customHeight="false" outlineLevel="0" collapsed="false">
      <c r="A4035" s="0" t="str">
        <f aca="false">gait_events!B1740</f>
        <v>pp089</v>
      </c>
      <c r="B4035" s="0" t="str">
        <f aca="false">VLOOKUP(A4035,participants!A:B,2,0)</f>
        <v>F</v>
      </c>
      <c r="C4035" s="0" t="n">
        <f aca="false">VLOOKUP(A4035,participants!A:C,3,0)</f>
        <v>29</v>
      </c>
      <c r="D4035" s="0" t="str">
        <f aca="false">VLOOKUP(A4035,participants!A:F,6,0)</f>
        <v>YA</v>
      </c>
      <c r="E4035" s="0" t="str">
        <f aca="false">IF(LEN(SUBSTITUTE(gait_events!C1740,"_run-",""))&lt;&gt;LEN(gait_events!C1740),LEFT(RIGHT(gait_events!C1740,LEN(gait_events!C1740)-19),FIND("_run-",RIGHT(gait_events!C1740,LEN(gait_events!C1740)-19),1)-1),RIGHT(gait_events!C1740,LEN(gait_events!C1740)-19))</f>
        <v>Slow</v>
      </c>
      <c r="F4035" s="0" t="str">
        <f aca="false">IF(LEN(SUBSTITUTE(gait_events!C1740,"_run-",""))&lt;&gt;LEN(gait_events!C1740),RIGHT(gait_events!C1740,LEN(gait_events!C1740)-FIND("_run-",gait_events!C1740,1)-4),"")</f>
        <v/>
      </c>
      <c r="G4035" s="0" t="str">
        <f aca="false">gait_events!D1740</f>
        <v>right_shank</v>
      </c>
      <c r="H4035" s="0" t="str">
        <f aca="false">gait_events!E1740</f>
        <v>IC</v>
      </c>
      <c r="I4035" s="0" t="n">
        <f aca="false">IF(gait_events!F1740&lt;&gt;"",gait_events!F1740,NA())</f>
        <v>462</v>
      </c>
      <c r="J4035" s="0" t="n">
        <f aca="false">IF(gait_events!G1740&lt;&gt;"",gait_events!G1740,NA())</f>
        <v>463</v>
      </c>
      <c r="K4035" s="0" t="n">
        <f aca="false">I4035-J4035</f>
        <v>-1</v>
      </c>
      <c r="L4035" s="0" t="n">
        <f aca="false">K4035*5</f>
        <v>-5</v>
      </c>
      <c r="M4035" s="0" t="n">
        <f aca="false">IF(NOT(ISNA(I4035)),1,0)</f>
        <v>1</v>
      </c>
      <c r="N4035" s="0" t="n">
        <f aca="false">IF(NOT(ISNA(J4035)),1,0)</f>
        <v>1</v>
      </c>
      <c r="O4035" s="0" t="n">
        <f aca="false">IF(AND(NOT(ISNA(I4035)),NOT(ISNA(J4035))),1,0)</f>
        <v>1</v>
      </c>
      <c r="P4035" s="0" t="n">
        <f aca="false">IF(AND(NOT(ISNA(I4035)),ISNA(J4035)),1,0)</f>
        <v>0</v>
      </c>
      <c r="Q4035" s="0" t="n">
        <f aca="false">IF(AND(ISNA(I4035),NOT(ISNA(J4035))),1,0)</f>
        <v>0</v>
      </c>
      <c r="R4035" s="0" t="n">
        <f aca="false">IF(SUM(O4035:Q4035)&lt;&gt;1,"ERROR",1)</f>
        <v>1</v>
      </c>
    </row>
    <row r="4036" customFormat="false" ht="12.8" hidden="false" customHeight="false" outlineLevel="0" collapsed="false">
      <c r="A4036" s="0" t="str">
        <f aca="false">gait_events!B1741</f>
        <v>pp089</v>
      </c>
      <c r="B4036" s="0" t="str">
        <f aca="false">VLOOKUP(A4036,participants!A:B,2,0)</f>
        <v>F</v>
      </c>
      <c r="C4036" s="0" t="n">
        <f aca="false">VLOOKUP(A4036,participants!A:C,3,0)</f>
        <v>29</v>
      </c>
      <c r="D4036" s="0" t="str">
        <f aca="false">VLOOKUP(A4036,participants!A:F,6,0)</f>
        <v>YA</v>
      </c>
      <c r="E4036" s="0" t="str">
        <f aca="false">IF(LEN(SUBSTITUTE(gait_events!C1741,"_run-",""))&lt;&gt;LEN(gait_events!C1741),LEFT(RIGHT(gait_events!C1741,LEN(gait_events!C1741)-19),FIND("_run-",RIGHT(gait_events!C1741,LEN(gait_events!C1741)-19),1)-1),RIGHT(gait_events!C1741,LEN(gait_events!C1741)-19))</f>
        <v>Slow</v>
      </c>
      <c r="F4036" s="0" t="str">
        <f aca="false">IF(LEN(SUBSTITUTE(gait_events!C1741,"_run-",""))&lt;&gt;LEN(gait_events!C1741),RIGHT(gait_events!C1741,LEN(gait_events!C1741)-FIND("_run-",gait_events!C1741,1)-4),"")</f>
        <v/>
      </c>
      <c r="G4036" s="0" t="str">
        <f aca="false">gait_events!D1741</f>
        <v>right_shank</v>
      </c>
      <c r="H4036" s="0" t="str">
        <f aca="false">gait_events!E1741</f>
        <v>IC</v>
      </c>
      <c r="I4036" s="0" t="n">
        <f aca="false">IF(gait_events!F1741&lt;&gt;"",gait_events!F1741,NA())</f>
        <v>732</v>
      </c>
      <c r="J4036" s="0" t="n">
        <f aca="false">IF(gait_events!G1741&lt;&gt;"",gait_events!G1741,NA())</f>
        <v>733</v>
      </c>
      <c r="K4036" s="0" t="n">
        <f aca="false">I4036-J4036</f>
        <v>-1</v>
      </c>
      <c r="L4036" s="0" t="n">
        <f aca="false">K4036*5</f>
        <v>-5</v>
      </c>
      <c r="M4036" s="0" t="n">
        <f aca="false">IF(NOT(ISNA(I4036)),1,0)</f>
        <v>1</v>
      </c>
      <c r="N4036" s="0" t="n">
        <f aca="false">IF(NOT(ISNA(J4036)),1,0)</f>
        <v>1</v>
      </c>
      <c r="O4036" s="0" t="n">
        <f aca="false">IF(AND(NOT(ISNA(I4036)),NOT(ISNA(J4036))),1,0)</f>
        <v>1</v>
      </c>
      <c r="P4036" s="0" t="n">
        <f aca="false">IF(AND(NOT(ISNA(I4036)),ISNA(J4036)),1,0)</f>
        <v>0</v>
      </c>
      <c r="Q4036" s="0" t="n">
        <f aca="false">IF(AND(ISNA(I4036),NOT(ISNA(J4036))),1,0)</f>
        <v>0</v>
      </c>
      <c r="R4036" s="0" t="n">
        <f aca="false">IF(SUM(O4036:Q4036)&lt;&gt;1,"ERROR",1)</f>
        <v>1</v>
      </c>
    </row>
    <row r="4037" customFormat="false" ht="12.8" hidden="false" customHeight="false" outlineLevel="0" collapsed="false">
      <c r="A4037" s="0" t="str">
        <f aca="false">gait_events!B1742</f>
        <v>pp089</v>
      </c>
      <c r="B4037" s="0" t="str">
        <f aca="false">VLOOKUP(A4037,participants!A:B,2,0)</f>
        <v>F</v>
      </c>
      <c r="C4037" s="0" t="n">
        <f aca="false">VLOOKUP(A4037,participants!A:C,3,0)</f>
        <v>29</v>
      </c>
      <c r="D4037" s="0" t="str">
        <f aca="false">VLOOKUP(A4037,participants!A:F,6,0)</f>
        <v>YA</v>
      </c>
      <c r="E4037" s="0" t="str">
        <f aca="false">IF(LEN(SUBSTITUTE(gait_events!C1742,"_run-",""))&lt;&gt;LEN(gait_events!C1742),LEFT(RIGHT(gait_events!C1742,LEN(gait_events!C1742)-19),FIND("_run-",RIGHT(gait_events!C1742,LEN(gait_events!C1742)-19),1)-1),RIGHT(gait_events!C1742,LEN(gait_events!C1742)-19))</f>
        <v>Slow</v>
      </c>
      <c r="F4037" s="0" t="str">
        <f aca="false">IF(LEN(SUBSTITUTE(gait_events!C1742,"_run-",""))&lt;&gt;LEN(gait_events!C1742),RIGHT(gait_events!C1742,LEN(gait_events!C1742)-FIND("_run-",gait_events!C1742,1)-4),"")</f>
        <v/>
      </c>
      <c r="G4037" s="0" t="str">
        <f aca="false">gait_events!D1742</f>
        <v>right_shank</v>
      </c>
      <c r="H4037" s="0" t="str">
        <f aca="false">gait_events!E1742</f>
        <v>IC</v>
      </c>
      <c r="I4037" s="0" t="n">
        <f aca="false">IF(gait_events!F1742&lt;&gt;"",gait_events!F1742,NA())</f>
        <v>1011</v>
      </c>
      <c r="J4037" s="0" t="n">
        <f aca="false">IF(gait_events!G1742&lt;&gt;"",gait_events!G1742,NA())</f>
        <v>1011</v>
      </c>
      <c r="K4037" s="0" t="n">
        <f aca="false">I4037-J4037</f>
        <v>0</v>
      </c>
      <c r="L4037" s="0" t="n">
        <f aca="false">K4037*5</f>
        <v>0</v>
      </c>
      <c r="M4037" s="0" t="n">
        <f aca="false">IF(NOT(ISNA(I4037)),1,0)</f>
        <v>1</v>
      </c>
      <c r="N4037" s="0" t="n">
        <f aca="false">IF(NOT(ISNA(J4037)),1,0)</f>
        <v>1</v>
      </c>
      <c r="O4037" s="0" t="n">
        <f aca="false">IF(AND(NOT(ISNA(I4037)),NOT(ISNA(J4037))),1,0)</f>
        <v>1</v>
      </c>
      <c r="P4037" s="0" t="n">
        <f aca="false">IF(AND(NOT(ISNA(I4037)),ISNA(J4037)),1,0)</f>
        <v>0</v>
      </c>
      <c r="Q4037" s="0" t="n">
        <f aca="false">IF(AND(ISNA(I4037),NOT(ISNA(J4037))),1,0)</f>
        <v>0</v>
      </c>
      <c r="R4037" s="0" t="n">
        <f aca="false">IF(SUM(O4037:Q4037)&lt;&gt;1,"ERROR",1)</f>
        <v>1</v>
      </c>
    </row>
    <row r="4038" customFormat="false" ht="12.8" hidden="false" customHeight="false" outlineLevel="0" collapsed="false">
      <c r="A4038" s="0" t="str">
        <f aca="false">gait_events!B1743</f>
        <v>pp089</v>
      </c>
      <c r="B4038" s="0" t="str">
        <f aca="false">VLOOKUP(A4038,participants!A:B,2,0)</f>
        <v>F</v>
      </c>
      <c r="C4038" s="0" t="n">
        <f aca="false">VLOOKUP(A4038,participants!A:C,3,0)</f>
        <v>29</v>
      </c>
      <c r="D4038" s="0" t="str">
        <f aca="false">VLOOKUP(A4038,participants!A:F,6,0)</f>
        <v>YA</v>
      </c>
      <c r="E4038" s="0" t="str">
        <f aca="false">IF(LEN(SUBSTITUTE(gait_events!C1743,"_run-",""))&lt;&gt;LEN(gait_events!C1743),LEFT(RIGHT(gait_events!C1743,LEN(gait_events!C1743)-19),FIND("_run-",RIGHT(gait_events!C1743,LEN(gait_events!C1743)-19),1)-1),RIGHT(gait_events!C1743,LEN(gait_events!C1743)-19))</f>
        <v>Slow</v>
      </c>
      <c r="F4038" s="0" t="str">
        <f aca="false">IF(LEN(SUBSTITUTE(gait_events!C1743,"_run-",""))&lt;&gt;LEN(gait_events!C1743),RIGHT(gait_events!C1743,LEN(gait_events!C1743)-FIND("_run-",gait_events!C1743,1)-4),"")</f>
        <v/>
      </c>
      <c r="G4038" s="0" t="str">
        <f aca="false">gait_events!D1743</f>
        <v>right_shank</v>
      </c>
      <c r="H4038" s="0" t="str">
        <f aca="false">gait_events!E1743</f>
        <v>IC</v>
      </c>
      <c r="I4038" s="0" t="n">
        <f aca="false">IF(gait_events!F1743&lt;&gt;"",gait_events!F1743,NA())</f>
        <v>1304</v>
      </c>
      <c r="J4038" s="0" t="n">
        <f aca="false">IF(gait_events!G1743&lt;&gt;"",gait_events!G1743,NA())</f>
        <v>1305</v>
      </c>
      <c r="K4038" s="0" t="n">
        <f aca="false">I4038-J4038</f>
        <v>-1</v>
      </c>
      <c r="L4038" s="0" t="n">
        <f aca="false">K4038*5</f>
        <v>-5</v>
      </c>
      <c r="M4038" s="0" t="n">
        <f aca="false">IF(NOT(ISNA(I4038)),1,0)</f>
        <v>1</v>
      </c>
      <c r="N4038" s="0" t="n">
        <f aca="false">IF(NOT(ISNA(J4038)),1,0)</f>
        <v>1</v>
      </c>
      <c r="O4038" s="0" t="n">
        <f aca="false">IF(AND(NOT(ISNA(I4038)),NOT(ISNA(J4038))),1,0)</f>
        <v>1</v>
      </c>
      <c r="P4038" s="0" t="n">
        <f aca="false">IF(AND(NOT(ISNA(I4038)),ISNA(J4038)),1,0)</f>
        <v>0</v>
      </c>
      <c r="Q4038" s="0" t="n">
        <f aca="false">IF(AND(ISNA(I4038),NOT(ISNA(J4038))),1,0)</f>
        <v>0</v>
      </c>
      <c r="R4038" s="0" t="n">
        <f aca="false">IF(SUM(O4038:Q4038)&lt;&gt;1,"ERROR",1)</f>
        <v>1</v>
      </c>
    </row>
    <row r="4039" customFormat="false" ht="12.8" hidden="false" customHeight="false" outlineLevel="0" collapsed="false">
      <c r="A4039" s="0" t="str">
        <f aca="false">gait_events!B1744</f>
        <v>pp089</v>
      </c>
      <c r="B4039" s="0" t="str">
        <f aca="false">VLOOKUP(A4039,participants!A:B,2,0)</f>
        <v>F</v>
      </c>
      <c r="C4039" s="0" t="n">
        <f aca="false">VLOOKUP(A4039,participants!A:C,3,0)</f>
        <v>29</v>
      </c>
      <c r="D4039" s="0" t="str">
        <f aca="false">VLOOKUP(A4039,participants!A:F,6,0)</f>
        <v>YA</v>
      </c>
      <c r="E4039" s="0" t="str">
        <f aca="false">IF(LEN(SUBSTITUTE(gait_events!C1744,"_run-",""))&lt;&gt;LEN(gait_events!C1744),LEFT(RIGHT(gait_events!C1744,LEN(gait_events!C1744)-19),FIND("_run-",RIGHT(gait_events!C1744,LEN(gait_events!C1744)-19),1)-1),RIGHT(gait_events!C1744,LEN(gait_events!C1744)-19))</f>
        <v>Slow</v>
      </c>
      <c r="F4039" s="0" t="str">
        <f aca="false">IF(LEN(SUBSTITUTE(gait_events!C1744,"_run-",""))&lt;&gt;LEN(gait_events!C1744),RIGHT(gait_events!C1744,LEN(gait_events!C1744)-FIND("_run-",gait_events!C1744,1)-4),"")</f>
        <v/>
      </c>
      <c r="G4039" s="0" t="str">
        <f aca="false">gait_events!D1744</f>
        <v>right_shank</v>
      </c>
      <c r="H4039" s="0" t="str">
        <f aca="false">gait_events!E1744</f>
        <v>FC</v>
      </c>
      <c r="I4039" s="0" t="n">
        <f aca="false">IF(gait_events!F1744&lt;&gt;"",gait_events!F1744,NA())</f>
        <v>81</v>
      </c>
      <c r="J4039" s="0" t="n">
        <f aca="false">IF(gait_events!G1744&lt;&gt;"",gait_events!G1744,NA())</f>
        <v>86</v>
      </c>
      <c r="K4039" s="0" t="n">
        <f aca="false">I4039-J4039</f>
        <v>-5</v>
      </c>
      <c r="L4039" s="0" t="n">
        <f aca="false">K4039*5</f>
        <v>-25</v>
      </c>
      <c r="M4039" s="0" t="n">
        <f aca="false">IF(NOT(ISNA(I4039)),1,0)</f>
        <v>1</v>
      </c>
      <c r="N4039" s="0" t="n">
        <f aca="false">IF(NOT(ISNA(J4039)),1,0)</f>
        <v>1</v>
      </c>
      <c r="O4039" s="0" t="n">
        <f aca="false">IF(AND(NOT(ISNA(I4039)),NOT(ISNA(J4039))),1,0)</f>
        <v>1</v>
      </c>
      <c r="P4039" s="0" t="n">
        <f aca="false">IF(AND(NOT(ISNA(I4039)),ISNA(J4039)),1,0)</f>
        <v>0</v>
      </c>
      <c r="Q4039" s="0" t="n">
        <f aca="false">IF(AND(ISNA(I4039),NOT(ISNA(J4039))),1,0)</f>
        <v>0</v>
      </c>
      <c r="R4039" s="0" t="n">
        <f aca="false">IF(SUM(O4039:Q4039)&lt;&gt;1,"ERROR",1)</f>
        <v>1</v>
      </c>
    </row>
    <row r="4040" customFormat="false" ht="12.8" hidden="false" customHeight="false" outlineLevel="0" collapsed="false">
      <c r="A4040" s="0" t="str">
        <f aca="false">gait_events!B1745</f>
        <v>pp089</v>
      </c>
      <c r="B4040" s="0" t="str">
        <f aca="false">VLOOKUP(A4040,participants!A:B,2,0)</f>
        <v>F</v>
      </c>
      <c r="C4040" s="0" t="n">
        <f aca="false">VLOOKUP(A4040,participants!A:C,3,0)</f>
        <v>29</v>
      </c>
      <c r="D4040" s="0" t="str">
        <f aca="false">VLOOKUP(A4040,participants!A:F,6,0)</f>
        <v>YA</v>
      </c>
      <c r="E4040" s="0" t="str">
        <f aca="false">IF(LEN(SUBSTITUTE(gait_events!C1745,"_run-",""))&lt;&gt;LEN(gait_events!C1745),LEFT(RIGHT(gait_events!C1745,LEN(gait_events!C1745)-19),FIND("_run-",RIGHT(gait_events!C1745,LEN(gait_events!C1745)-19),1)-1),RIGHT(gait_events!C1745,LEN(gait_events!C1745)-19))</f>
        <v>Slow</v>
      </c>
      <c r="F4040" s="0" t="str">
        <f aca="false">IF(LEN(SUBSTITUTE(gait_events!C1745,"_run-",""))&lt;&gt;LEN(gait_events!C1745),RIGHT(gait_events!C1745,LEN(gait_events!C1745)-FIND("_run-",gait_events!C1745,1)-4),"")</f>
        <v/>
      </c>
      <c r="G4040" s="0" t="str">
        <f aca="false">gait_events!D1745</f>
        <v>right_shank</v>
      </c>
      <c r="H4040" s="0" t="str">
        <f aca="false">gait_events!E1745</f>
        <v>FC</v>
      </c>
      <c r="I4040" s="0" t="n">
        <f aca="false">IF(gait_events!F1745&lt;&gt;"",gait_events!F1745,NA())</f>
        <v>368</v>
      </c>
      <c r="J4040" s="0" t="n">
        <f aca="false">IF(gait_events!G1745&lt;&gt;"",gait_events!G1745,NA())</f>
        <v>369</v>
      </c>
      <c r="K4040" s="0" t="n">
        <f aca="false">I4040-J4040</f>
        <v>-1</v>
      </c>
      <c r="L4040" s="0" t="n">
        <f aca="false">K4040*5</f>
        <v>-5</v>
      </c>
      <c r="M4040" s="0" t="n">
        <f aca="false">IF(NOT(ISNA(I4040)),1,0)</f>
        <v>1</v>
      </c>
      <c r="N4040" s="0" t="n">
        <f aca="false">IF(NOT(ISNA(J4040)),1,0)</f>
        <v>1</v>
      </c>
      <c r="O4040" s="0" t="n">
        <f aca="false">IF(AND(NOT(ISNA(I4040)),NOT(ISNA(J4040))),1,0)</f>
        <v>1</v>
      </c>
      <c r="P4040" s="0" t="n">
        <f aca="false">IF(AND(NOT(ISNA(I4040)),ISNA(J4040)),1,0)</f>
        <v>0</v>
      </c>
      <c r="Q4040" s="0" t="n">
        <f aca="false">IF(AND(ISNA(I4040),NOT(ISNA(J4040))),1,0)</f>
        <v>0</v>
      </c>
      <c r="R4040" s="0" t="n">
        <f aca="false">IF(SUM(O4040:Q4040)&lt;&gt;1,"ERROR",1)</f>
        <v>1</v>
      </c>
    </row>
    <row r="4041" customFormat="false" ht="12.8" hidden="false" customHeight="false" outlineLevel="0" collapsed="false">
      <c r="A4041" s="0" t="str">
        <f aca="false">gait_events!B1266</f>
        <v>pp102</v>
      </c>
      <c r="B4041" s="0" t="str">
        <f aca="false">VLOOKUP(A4041,participants!A:B,2,0)</f>
        <v>F</v>
      </c>
      <c r="C4041" s="0" t="n">
        <f aca="false">VLOOKUP(A4041,participants!A:C,3,0)</f>
        <v>63</v>
      </c>
      <c r="D4041" s="0" t="str">
        <f aca="false">VLOOKUP(A4041,participants!A:F,6,0)</f>
        <v>PD</v>
      </c>
      <c r="E4041" s="0" t="str">
        <f aca="false">IF(LEN(SUBSTITUTE(gait_events!C1266,"_run-",""))&lt;&gt;LEN(gait_events!C1266),LEFT(RIGHT(gait_events!C1266,LEN(gait_events!C1266)-19),FIND("_run-",RIGHT(gait_events!C1266,LEN(gait_events!C1266)-19),1)-1),RIGHT(gait_events!C1266,LEN(gait_events!C1266)-19))</f>
        <v>Fast</v>
      </c>
      <c r="F4041" s="0" t="str">
        <f aca="false">IF(LEN(SUBSTITUTE(gait_events!C1266,"_run-",""))&lt;&gt;LEN(gait_events!C1266),RIGHT(gait_events!C1266,LEN(gait_events!C1266)-FIND("_run-",gait_events!C1266,1)-4),"")</f>
        <v>off</v>
      </c>
      <c r="G4041" s="0" t="str">
        <f aca="false">gait_events!D1266</f>
        <v>left_ankle</v>
      </c>
      <c r="H4041" s="0" t="str">
        <f aca="false">gait_events!E1266</f>
        <v>IC</v>
      </c>
      <c r="I4041" s="0" t="n">
        <f aca="false">IF(gait_events!F1266&lt;&gt;"",gait_events!F1266,NA())</f>
        <v>36</v>
      </c>
      <c r="J4041" s="0" t="n">
        <f aca="false">IF(gait_events!G1266&lt;&gt;"",gait_events!G1266,NA())</f>
        <v>38</v>
      </c>
      <c r="K4041" s="0" t="n">
        <f aca="false">I4041-J4041</f>
        <v>-2</v>
      </c>
      <c r="L4041" s="0" t="n">
        <f aca="false">K4041*5</f>
        <v>-10</v>
      </c>
      <c r="M4041" s="0" t="n">
        <f aca="false">IF(NOT(ISNA(I4041)),1,0)</f>
        <v>1</v>
      </c>
      <c r="N4041" s="0" t="n">
        <f aca="false">IF(NOT(ISNA(J4041)),1,0)</f>
        <v>1</v>
      </c>
      <c r="O4041" s="0" t="n">
        <f aca="false">IF(AND(NOT(ISNA(I4041)),NOT(ISNA(J4041))),1,0)</f>
        <v>1</v>
      </c>
      <c r="P4041" s="0" t="n">
        <f aca="false">IF(AND(NOT(ISNA(I4041)),ISNA(J4041)),1,0)</f>
        <v>0</v>
      </c>
      <c r="Q4041" s="0" t="n">
        <f aca="false">IF(AND(ISNA(I4041),NOT(ISNA(J4041))),1,0)</f>
        <v>0</v>
      </c>
      <c r="R4041" s="0" t="n">
        <f aca="false">IF(SUM(O4041:Q4041)&lt;&gt;1,"ERROR",1)</f>
        <v>1</v>
      </c>
    </row>
    <row r="4042" customFormat="false" ht="12.8" hidden="false" customHeight="false" outlineLevel="0" collapsed="false">
      <c r="A4042" s="0" t="str">
        <f aca="false">gait_events!B1267</f>
        <v>pp102</v>
      </c>
      <c r="B4042" s="0" t="str">
        <f aca="false">VLOOKUP(A4042,participants!A:B,2,0)</f>
        <v>F</v>
      </c>
      <c r="C4042" s="0" t="n">
        <f aca="false">VLOOKUP(A4042,participants!A:C,3,0)</f>
        <v>63</v>
      </c>
      <c r="D4042" s="0" t="str">
        <f aca="false">VLOOKUP(A4042,participants!A:F,6,0)</f>
        <v>PD</v>
      </c>
      <c r="E4042" s="0" t="str">
        <f aca="false">IF(LEN(SUBSTITUTE(gait_events!C1267,"_run-",""))&lt;&gt;LEN(gait_events!C1267),LEFT(RIGHT(gait_events!C1267,LEN(gait_events!C1267)-19),FIND("_run-",RIGHT(gait_events!C1267,LEN(gait_events!C1267)-19),1)-1),RIGHT(gait_events!C1267,LEN(gait_events!C1267)-19))</f>
        <v>Fast</v>
      </c>
      <c r="F4042" s="0" t="str">
        <f aca="false">IF(LEN(SUBSTITUTE(gait_events!C1267,"_run-",""))&lt;&gt;LEN(gait_events!C1267),RIGHT(gait_events!C1267,LEN(gait_events!C1267)-FIND("_run-",gait_events!C1267,1)-4),"")</f>
        <v>off</v>
      </c>
      <c r="G4042" s="0" t="str">
        <f aca="false">gait_events!D1267</f>
        <v>left_ankle</v>
      </c>
      <c r="H4042" s="0" t="str">
        <f aca="false">gait_events!E1267</f>
        <v>IC</v>
      </c>
      <c r="I4042" s="0" t="n">
        <f aca="false">IF(gait_events!F1267&lt;&gt;"",gait_events!F1267,NA())</f>
        <v>214</v>
      </c>
      <c r="J4042" s="0" t="n">
        <f aca="false">IF(gait_events!G1267&lt;&gt;"",gait_events!G1267,NA())</f>
        <v>217</v>
      </c>
      <c r="K4042" s="0" t="n">
        <f aca="false">I4042-J4042</f>
        <v>-3</v>
      </c>
      <c r="L4042" s="0" t="n">
        <f aca="false">K4042*5</f>
        <v>-15</v>
      </c>
      <c r="M4042" s="0" t="n">
        <f aca="false">IF(NOT(ISNA(I4042)),1,0)</f>
        <v>1</v>
      </c>
      <c r="N4042" s="0" t="n">
        <f aca="false">IF(NOT(ISNA(J4042)),1,0)</f>
        <v>1</v>
      </c>
      <c r="O4042" s="0" t="n">
        <f aca="false">IF(AND(NOT(ISNA(I4042)),NOT(ISNA(J4042))),1,0)</f>
        <v>1</v>
      </c>
      <c r="P4042" s="0" t="n">
        <f aca="false">IF(AND(NOT(ISNA(I4042)),ISNA(J4042)),1,0)</f>
        <v>0</v>
      </c>
      <c r="Q4042" s="0" t="n">
        <f aca="false">IF(AND(ISNA(I4042),NOT(ISNA(J4042))),1,0)</f>
        <v>0</v>
      </c>
      <c r="R4042" s="0" t="n">
        <f aca="false">IF(SUM(O4042:Q4042)&lt;&gt;1,"ERROR",1)</f>
        <v>1</v>
      </c>
    </row>
    <row r="4043" customFormat="false" ht="12.8" hidden="false" customHeight="false" outlineLevel="0" collapsed="false">
      <c r="A4043" s="0" t="str">
        <f aca="false">gait_events!B1268</f>
        <v>pp102</v>
      </c>
      <c r="B4043" s="0" t="str">
        <f aca="false">VLOOKUP(A4043,participants!A:B,2,0)</f>
        <v>F</v>
      </c>
      <c r="C4043" s="0" t="n">
        <f aca="false">VLOOKUP(A4043,participants!A:C,3,0)</f>
        <v>63</v>
      </c>
      <c r="D4043" s="0" t="str">
        <f aca="false">VLOOKUP(A4043,participants!A:F,6,0)</f>
        <v>PD</v>
      </c>
      <c r="E4043" s="0" t="str">
        <f aca="false">IF(LEN(SUBSTITUTE(gait_events!C1268,"_run-",""))&lt;&gt;LEN(gait_events!C1268),LEFT(RIGHT(gait_events!C1268,LEN(gait_events!C1268)-19),FIND("_run-",RIGHT(gait_events!C1268,LEN(gait_events!C1268)-19),1)-1),RIGHT(gait_events!C1268,LEN(gait_events!C1268)-19))</f>
        <v>Fast</v>
      </c>
      <c r="F4043" s="0" t="str">
        <f aca="false">IF(LEN(SUBSTITUTE(gait_events!C1268,"_run-",""))&lt;&gt;LEN(gait_events!C1268),RIGHT(gait_events!C1268,LEN(gait_events!C1268)-FIND("_run-",gait_events!C1268,1)-4),"")</f>
        <v>off</v>
      </c>
      <c r="G4043" s="0" t="str">
        <f aca="false">gait_events!D1268</f>
        <v>left_ankle</v>
      </c>
      <c r="H4043" s="0" t="str">
        <f aca="false">gait_events!E1268</f>
        <v>IC</v>
      </c>
      <c r="I4043" s="0" t="n">
        <f aca="false">IF(gait_events!F1268&lt;&gt;"",gait_events!F1268,NA())</f>
        <v>393</v>
      </c>
      <c r="J4043" s="0" t="n">
        <f aca="false">IF(gait_events!G1268&lt;&gt;"",gait_events!G1268,NA())</f>
        <v>393</v>
      </c>
      <c r="K4043" s="0" t="n">
        <f aca="false">I4043-J4043</f>
        <v>0</v>
      </c>
      <c r="L4043" s="0" t="n">
        <f aca="false">K4043*5</f>
        <v>0</v>
      </c>
      <c r="M4043" s="0" t="n">
        <f aca="false">IF(NOT(ISNA(I4043)),1,0)</f>
        <v>1</v>
      </c>
      <c r="N4043" s="0" t="n">
        <f aca="false">IF(NOT(ISNA(J4043)),1,0)</f>
        <v>1</v>
      </c>
      <c r="O4043" s="0" t="n">
        <f aca="false">IF(AND(NOT(ISNA(I4043)),NOT(ISNA(J4043))),1,0)</f>
        <v>1</v>
      </c>
      <c r="P4043" s="0" t="n">
        <f aca="false">IF(AND(NOT(ISNA(I4043)),ISNA(J4043)),1,0)</f>
        <v>0</v>
      </c>
      <c r="Q4043" s="0" t="n">
        <f aca="false">IF(AND(ISNA(I4043),NOT(ISNA(J4043))),1,0)</f>
        <v>0</v>
      </c>
      <c r="R4043" s="0" t="n">
        <f aca="false">IF(SUM(O4043:Q4043)&lt;&gt;1,"ERROR",1)</f>
        <v>1</v>
      </c>
    </row>
    <row r="4044" customFormat="false" ht="12.8" hidden="false" customHeight="false" outlineLevel="0" collapsed="false">
      <c r="A4044" s="0" t="str">
        <f aca="false">gait_events!B1269</f>
        <v>pp102</v>
      </c>
      <c r="B4044" s="0" t="str">
        <f aca="false">VLOOKUP(A4044,participants!A:B,2,0)</f>
        <v>F</v>
      </c>
      <c r="C4044" s="0" t="n">
        <f aca="false">VLOOKUP(A4044,participants!A:C,3,0)</f>
        <v>63</v>
      </c>
      <c r="D4044" s="0" t="str">
        <f aca="false">VLOOKUP(A4044,participants!A:F,6,0)</f>
        <v>PD</v>
      </c>
      <c r="E4044" s="0" t="str">
        <f aca="false">IF(LEN(SUBSTITUTE(gait_events!C1269,"_run-",""))&lt;&gt;LEN(gait_events!C1269),LEFT(RIGHT(gait_events!C1269,LEN(gait_events!C1269)-19),FIND("_run-",RIGHT(gait_events!C1269,LEN(gait_events!C1269)-19),1)-1),RIGHT(gait_events!C1269,LEN(gait_events!C1269)-19))</f>
        <v>Fast</v>
      </c>
      <c r="F4044" s="0" t="str">
        <f aca="false">IF(LEN(SUBSTITUTE(gait_events!C1269,"_run-",""))&lt;&gt;LEN(gait_events!C1269),RIGHT(gait_events!C1269,LEN(gait_events!C1269)-FIND("_run-",gait_events!C1269,1)-4),"")</f>
        <v>off</v>
      </c>
      <c r="G4044" s="0" t="str">
        <f aca="false">gait_events!D1269</f>
        <v>left_ankle</v>
      </c>
      <c r="H4044" s="0" t="str">
        <f aca="false">gait_events!E1269</f>
        <v>IC</v>
      </c>
      <c r="I4044" s="0" t="n">
        <f aca="false">IF(gait_events!F1269&lt;&gt;"",gait_events!F1269,NA())</f>
        <v>580</v>
      </c>
      <c r="J4044" s="0" t="n">
        <f aca="false">IF(gait_events!G1269&lt;&gt;"",gait_events!G1269,NA())</f>
        <v>584</v>
      </c>
      <c r="K4044" s="0" t="n">
        <f aca="false">I4044-J4044</f>
        <v>-4</v>
      </c>
      <c r="L4044" s="0" t="n">
        <f aca="false">K4044*5</f>
        <v>-20</v>
      </c>
      <c r="M4044" s="0" t="n">
        <f aca="false">IF(NOT(ISNA(I4044)),1,0)</f>
        <v>1</v>
      </c>
      <c r="N4044" s="0" t="n">
        <f aca="false">IF(NOT(ISNA(J4044)),1,0)</f>
        <v>1</v>
      </c>
      <c r="O4044" s="0" t="n">
        <f aca="false">IF(AND(NOT(ISNA(I4044)),NOT(ISNA(J4044))),1,0)</f>
        <v>1</v>
      </c>
      <c r="P4044" s="0" t="n">
        <f aca="false">IF(AND(NOT(ISNA(I4044)),ISNA(J4044)),1,0)</f>
        <v>0</v>
      </c>
      <c r="Q4044" s="0" t="n">
        <f aca="false">IF(AND(ISNA(I4044),NOT(ISNA(J4044))),1,0)</f>
        <v>0</v>
      </c>
      <c r="R4044" s="0" t="n">
        <f aca="false">IF(SUM(O4044:Q4044)&lt;&gt;1,"ERROR",1)</f>
        <v>1</v>
      </c>
    </row>
    <row r="4045" customFormat="false" ht="12.8" hidden="false" customHeight="false" outlineLevel="0" collapsed="false">
      <c r="A4045" s="0" t="str">
        <f aca="false">gait_events!B1270</f>
        <v>pp102</v>
      </c>
      <c r="B4045" s="0" t="str">
        <f aca="false">VLOOKUP(A4045,participants!A:B,2,0)</f>
        <v>F</v>
      </c>
      <c r="C4045" s="0" t="n">
        <f aca="false">VLOOKUP(A4045,participants!A:C,3,0)</f>
        <v>63</v>
      </c>
      <c r="D4045" s="0" t="str">
        <f aca="false">VLOOKUP(A4045,participants!A:F,6,0)</f>
        <v>PD</v>
      </c>
      <c r="E4045" s="0" t="str">
        <f aca="false">IF(LEN(SUBSTITUTE(gait_events!C1270,"_run-",""))&lt;&gt;LEN(gait_events!C1270),LEFT(RIGHT(gait_events!C1270,LEN(gait_events!C1270)-19),FIND("_run-",RIGHT(gait_events!C1270,LEN(gait_events!C1270)-19),1)-1),RIGHT(gait_events!C1270,LEN(gait_events!C1270)-19))</f>
        <v>Fast</v>
      </c>
      <c r="F4045" s="0" t="str">
        <f aca="false">IF(LEN(SUBSTITUTE(gait_events!C1270,"_run-",""))&lt;&gt;LEN(gait_events!C1270),RIGHT(gait_events!C1270,LEN(gait_events!C1270)-FIND("_run-",gait_events!C1270,1)-4),"")</f>
        <v>off</v>
      </c>
      <c r="G4045" s="0" t="str">
        <f aca="false">gait_events!D1270</f>
        <v>left_ankle</v>
      </c>
      <c r="H4045" s="0" t="str">
        <f aca="false">gait_events!E1270</f>
        <v>FC</v>
      </c>
      <c r="I4045" s="0" t="n">
        <f aca="false">IF(gait_events!F1270&lt;&gt;"",gait_events!F1270,NA())</f>
        <v>147</v>
      </c>
      <c r="J4045" s="0" t="n">
        <f aca="false">IF(gait_events!G1270&lt;&gt;"",gait_events!G1270,NA())</f>
        <v>146</v>
      </c>
      <c r="K4045" s="0" t="n">
        <f aca="false">I4045-J4045</f>
        <v>1</v>
      </c>
      <c r="L4045" s="0" t="n">
        <f aca="false">K4045*5</f>
        <v>5</v>
      </c>
      <c r="M4045" s="0" t="n">
        <f aca="false">IF(NOT(ISNA(I4045)),1,0)</f>
        <v>1</v>
      </c>
      <c r="N4045" s="0" t="n">
        <f aca="false">IF(NOT(ISNA(J4045)),1,0)</f>
        <v>1</v>
      </c>
      <c r="O4045" s="0" t="n">
        <f aca="false">IF(AND(NOT(ISNA(I4045)),NOT(ISNA(J4045))),1,0)</f>
        <v>1</v>
      </c>
      <c r="P4045" s="0" t="n">
        <f aca="false">IF(AND(NOT(ISNA(I4045)),ISNA(J4045)),1,0)</f>
        <v>0</v>
      </c>
      <c r="Q4045" s="0" t="n">
        <f aca="false">IF(AND(ISNA(I4045),NOT(ISNA(J4045))),1,0)</f>
        <v>0</v>
      </c>
      <c r="R4045" s="0" t="n">
        <f aca="false">IF(SUM(O4045:Q4045)&lt;&gt;1,"ERROR",1)</f>
        <v>1</v>
      </c>
    </row>
    <row r="4046" customFormat="false" ht="12.8" hidden="false" customHeight="false" outlineLevel="0" collapsed="false">
      <c r="A4046" s="0" t="str">
        <f aca="false">gait_events!B1271</f>
        <v>pp102</v>
      </c>
      <c r="B4046" s="0" t="str">
        <f aca="false">VLOOKUP(A4046,participants!A:B,2,0)</f>
        <v>F</v>
      </c>
      <c r="C4046" s="0" t="n">
        <f aca="false">VLOOKUP(A4046,participants!A:C,3,0)</f>
        <v>63</v>
      </c>
      <c r="D4046" s="0" t="str">
        <f aca="false">VLOOKUP(A4046,participants!A:F,6,0)</f>
        <v>PD</v>
      </c>
      <c r="E4046" s="0" t="str">
        <f aca="false">IF(LEN(SUBSTITUTE(gait_events!C1271,"_run-",""))&lt;&gt;LEN(gait_events!C1271),LEFT(RIGHT(gait_events!C1271,LEN(gait_events!C1271)-19),FIND("_run-",RIGHT(gait_events!C1271,LEN(gait_events!C1271)-19),1)-1),RIGHT(gait_events!C1271,LEN(gait_events!C1271)-19))</f>
        <v>Fast</v>
      </c>
      <c r="F4046" s="0" t="str">
        <f aca="false">IF(LEN(SUBSTITUTE(gait_events!C1271,"_run-",""))&lt;&gt;LEN(gait_events!C1271),RIGHT(gait_events!C1271,LEN(gait_events!C1271)-FIND("_run-",gait_events!C1271,1)-4),"")</f>
        <v>off</v>
      </c>
      <c r="G4046" s="0" t="str">
        <f aca="false">gait_events!D1271</f>
        <v>left_ankle</v>
      </c>
      <c r="H4046" s="0" t="str">
        <f aca="false">gait_events!E1271</f>
        <v>FC</v>
      </c>
      <c r="I4046" s="0" t="n">
        <f aca="false">IF(gait_events!F1271&lt;&gt;"",gait_events!F1271,NA())</f>
        <v>324</v>
      </c>
      <c r="J4046" s="0" t="n">
        <f aca="false">IF(gait_events!G1271&lt;&gt;"",gait_events!G1271,NA())</f>
        <v>323</v>
      </c>
      <c r="K4046" s="0" t="n">
        <f aca="false">I4046-J4046</f>
        <v>1</v>
      </c>
      <c r="L4046" s="0" t="n">
        <f aca="false">K4046*5</f>
        <v>5</v>
      </c>
      <c r="M4046" s="0" t="n">
        <f aca="false">IF(NOT(ISNA(I4046)),1,0)</f>
        <v>1</v>
      </c>
      <c r="N4046" s="0" t="n">
        <f aca="false">IF(NOT(ISNA(J4046)),1,0)</f>
        <v>1</v>
      </c>
      <c r="O4046" s="0" t="n">
        <f aca="false">IF(AND(NOT(ISNA(I4046)),NOT(ISNA(J4046))),1,0)</f>
        <v>1</v>
      </c>
      <c r="P4046" s="0" t="n">
        <f aca="false">IF(AND(NOT(ISNA(I4046)),ISNA(J4046)),1,0)</f>
        <v>0</v>
      </c>
      <c r="Q4046" s="0" t="n">
        <f aca="false">IF(AND(ISNA(I4046),NOT(ISNA(J4046))),1,0)</f>
        <v>0</v>
      </c>
      <c r="R4046" s="0" t="n">
        <f aca="false">IF(SUM(O4046:Q4046)&lt;&gt;1,"ERROR",1)</f>
        <v>1</v>
      </c>
    </row>
    <row r="4047" customFormat="false" ht="12.8" hidden="false" customHeight="false" outlineLevel="0" collapsed="false">
      <c r="A4047" s="0" t="str">
        <f aca="false">gait_events!B1272</f>
        <v>pp102</v>
      </c>
      <c r="B4047" s="0" t="str">
        <f aca="false">VLOOKUP(A4047,participants!A:B,2,0)</f>
        <v>F</v>
      </c>
      <c r="C4047" s="0" t="n">
        <f aca="false">VLOOKUP(A4047,participants!A:C,3,0)</f>
        <v>63</v>
      </c>
      <c r="D4047" s="0" t="str">
        <f aca="false">VLOOKUP(A4047,participants!A:F,6,0)</f>
        <v>PD</v>
      </c>
      <c r="E4047" s="0" t="str">
        <f aca="false">IF(LEN(SUBSTITUTE(gait_events!C1272,"_run-",""))&lt;&gt;LEN(gait_events!C1272),LEFT(RIGHT(gait_events!C1272,LEN(gait_events!C1272)-19),FIND("_run-",RIGHT(gait_events!C1272,LEN(gait_events!C1272)-19),1)-1),RIGHT(gait_events!C1272,LEN(gait_events!C1272)-19))</f>
        <v>Fast</v>
      </c>
      <c r="F4047" s="0" t="str">
        <f aca="false">IF(LEN(SUBSTITUTE(gait_events!C1272,"_run-",""))&lt;&gt;LEN(gait_events!C1272),RIGHT(gait_events!C1272,LEN(gait_events!C1272)-FIND("_run-",gait_events!C1272,1)-4),"")</f>
        <v>off</v>
      </c>
      <c r="G4047" s="0" t="str">
        <f aca="false">gait_events!D1272</f>
        <v>left_ankle</v>
      </c>
      <c r="H4047" s="0" t="str">
        <f aca="false">gait_events!E1272</f>
        <v>FC</v>
      </c>
      <c r="I4047" s="0" t="n">
        <f aca="false">IF(gait_events!F1272&lt;&gt;"",gait_events!F1272,NA())</f>
        <v>506</v>
      </c>
      <c r="J4047" s="0" t="n">
        <f aca="false">IF(gait_events!G1272&lt;&gt;"",gait_events!G1272,NA())</f>
        <v>503</v>
      </c>
      <c r="K4047" s="0" t="n">
        <f aca="false">I4047-J4047</f>
        <v>3</v>
      </c>
      <c r="L4047" s="0" t="n">
        <f aca="false">K4047*5</f>
        <v>15</v>
      </c>
      <c r="M4047" s="0" t="n">
        <f aca="false">IF(NOT(ISNA(I4047)),1,0)</f>
        <v>1</v>
      </c>
      <c r="N4047" s="0" t="n">
        <f aca="false">IF(NOT(ISNA(J4047)),1,0)</f>
        <v>1</v>
      </c>
      <c r="O4047" s="0" t="n">
        <f aca="false">IF(AND(NOT(ISNA(I4047)),NOT(ISNA(J4047))),1,0)</f>
        <v>1</v>
      </c>
      <c r="P4047" s="0" t="n">
        <f aca="false">IF(AND(NOT(ISNA(I4047)),ISNA(J4047)),1,0)</f>
        <v>0</v>
      </c>
      <c r="Q4047" s="0" t="n">
        <f aca="false">IF(AND(ISNA(I4047),NOT(ISNA(J4047))),1,0)</f>
        <v>0</v>
      </c>
      <c r="R4047" s="0" t="n">
        <f aca="false">IF(SUM(O4047:Q4047)&lt;&gt;1,"ERROR",1)</f>
        <v>1</v>
      </c>
    </row>
    <row r="4048" customFormat="false" ht="12.8" hidden="false" customHeight="false" outlineLevel="0" collapsed="false">
      <c r="A4048" s="0" t="str">
        <f aca="false">gait_events!B1273</f>
        <v>pp102</v>
      </c>
      <c r="B4048" s="0" t="str">
        <f aca="false">VLOOKUP(A4048,participants!A:B,2,0)</f>
        <v>F</v>
      </c>
      <c r="C4048" s="0" t="n">
        <f aca="false">VLOOKUP(A4048,participants!A:C,3,0)</f>
        <v>63</v>
      </c>
      <c r="D4048" s="0" t="str">
        <f aca="false">VLOOKUP(A4048,participants!A:F,6,0)</f>
        <v>PD</v>
      </c>
      <c r="E4048" s="0" t="str">
        <f aca="false">IF(LEN(SUBSTITUTE(gait_events!C1273,"_run-",""))&lt;&gt;LEN(gait_events!C1273),LEFT(RIGHT(gait_events!C1273,LEN(gait_events!C1273)-19),FIND("_run-",RIGHT(gait_events!C1273,LEN(gait_events!C1273)-19),1)-1),RIGHT(gait_events!C1273,LEN(gait_events!C1273)-19))</f>
        <v>Fast</v>
      </c>
      <c r="F4048" s="0" t="str">
        <f aca="false">IF(LEN(SUBSTITUTE(gait_events!C1273,"_run-",""))&lt;&gt;LEN(gait_events!C1273),RIGHT(gait_events!C1273,LEN(gait_events!C1273)-FIND("_run-",gait_events!C1273,1)-4),"")</f>
        <v>off</v>
      </c>
      <c r="G4048" s="0" t="str">
        <f aca="false">gait_events!D1273</f>
        <v>right_ankle</v>
      </c>
      <c r="H4048" s="0" t="str">
        <f aca="false">gait_events!E1273</f>
        <v>IC</v>
      </c>
      <c r="I4048" s="0" t="n">
        <f aca="false">IF(gait_events!F1273&lt;&gt;"",gait_events!F1273,NA())</f>
        <v>128</v>
      </c>
      <c r="J4048" s="0" t="n">
        <f aca="false">IF(gait_events!G1273&lt;&gt;"",gait_events!G1273,NA())</f>
        <v>124</v>
      </c>
      <c r="K4048" s="0" t="n">
        <f aca="false">I4048-J4048</f>
        <v>4</v>
      </c>
      <c r="L4048" s="0" t="n">
        <f aca="false">K4048*5</f>
        <v>20</v>
      </c>
      <c r="M4048" s="0" t="n">
        <f aca="false">IF(NOT(ISNA(I4048)),1,0)</f>
        <v>1</v>
      </c>
      <c r="N4048" s="0" t="n">
        <f aca="false">IF(NOT(ISNA(J4048)),1,0)</f>
        <v>1</v>
      </c>
      <c r="O4048" s="0" t="n">
        <f aca="false">IF(AND(NOT(ISNA(I4048)),NOT(ISNA(J4048))),1,0)</f>
        <v>1</v>
      </c>
      <c r="P4048" s="0" t="n">
        <f aca="false">IF(AND(NOT(ISNA(I4048)),ISNA(J4048)),1,0)</f>
        <v>0</v>
      </c>
      <c r="Q4048" s="0" t="n">
        <f aca="false">IF(AND(ISNA(I4048),NOT(ISNA(J4048))),1,0)</f>
        <v>0</v>
      </c>
      <c r="R4048" s="0" t="n">
        <f aca="false">IF(SUM(O4048:Q4048)&lt;&gt;1,"ERROR",1)</f>
        <v>1</v>
      </c>
    </row>
    <row r="4049" customFormat="false" ht="12.8" hidden="false" customHeight="false" outlineLevel="0" collapsed="false">
      <c r="A4049" s="0" t="str">
        <f aca="false">gait_events!B1274</f>
        <v>pp102</v>
      </c>
      <c r="B4049" s="0" t="str">
        <f aca="false">VLOOKUP(A4049,participants!A:B,2,0)</f>
        <v>F</v>
      </c>
      <c r="C4049" s="0" t="n">
        <f aca="false">VLOOKUP(A4049,participants!A:C,3,0)</f>
        <v>63</v>
      </c>
      <c r="D4049" s="0" t="str">
        <f aca="false">VLOOKUP(A4049,participants!A:F,6,0)</f>
        <v>PD</v>
      </c>
      <c r="E4049" s="0" t="str">
        <f aca="false">IF(LEN(SUBSTITUTE(gait_events!C1274,"_run-",""))&lt;&gt;LEN(gait_events!C1274),LEFT(RIGHT(gait_events!C1274,LEN(gait_events!C1274)-19),FIND("_run-",RIGHT(gait_events!C1274,LEN(gait_events!C1274)-19),1)-1),RIGHT(gait_events!C1274,LEN(gait_events!C1274)-19))</f>
        <v>Fast</v>
      </c>
      <c r="F4049" s="0" t="str">
        <f aca="false">IF(LEN(SUBSTITUTE(gait_events!C1274,"_run-",""))&lt;&gt;LEN(gait_events!C1274),RIGHT(gait_events!C1274,LEN(gait_events!C1274)-FIND("_run-",gait_events!C1274,1)-4),"")</f>
        <v>off</v>
      </c>
      <c r="G4049" s="0" t="str">
        <f aca="false">gait_events!D1274</f>
        <v>right_ankle</v>
      </c>
      <c r="H4049" s="0" t="str">
        <f aca="false">gait_events!E1274</f>
        <v>IC</v>
      </c>
      <c r="I4049" s="0" t="n">
        <f aca="false">IF(gait_events!F1274&lt;&gt;"",gait_events!F1274,NA())</f>
        <v>304</v>
      </c>
      <c r="J4049" s="0" t="n">
        <f aca="false">IF(gait_events!G1274&lt;&gt;"",gait_events!G1274,NA())</f>
        <v>303</v>
      </c>
      <c r="K4049" s="0" t="n">
        <f aca="false">I4049-J4049</f>
        <v>1</v>
      </c>
      <c r="L4049" s="0" t="n">
        <f aca="false">K4049*5</f>
        <v>5</v>
      </c>
      <c r="M4049" s="0" t="n">
        <f aca="false">IF(NOT(ISNA(I4049)),1,0)</f>
        <v>1</v>
      </c>
      <c r="N4049" s="0" t="n">
        <f aca="false">IF(NOT(ISNA(J4049)),1,0)</f>
        <v>1</v>
      </c>
      <c r="O4049" s="0" t="n">
        <f aca="false">IF(AND(NOT(ISNA(I4049)),NOT(ISNA(J4049))),1,0)</f>
        <v>1</v>
      </c>
      <c r="P4049" s="0" t="n">
        <f aca="false">IF(AND(NOT(ISNA(I4049)),ISNA(J4049)),1,0)</f>
        <v>0</v>
      </c>
      <c r="Q4049" s="0" t="n">
        <f aca="false">IF(AND(ISNA(I4049),NOT(ISNA(J4049))),1,0)</f>
        <v>0</v>
      </c>
      <c r="R4049" s="0" t="n">
        <f aca="false">IF(SUM(O4049:Q4049)&lt;&gt;1,"ERROR",1)</f>
        <v>1</v>
      </c>
    </row>
    <row r="4050" customFormat="false" ht="12.8" hidden="false" customHeight="false" outlineLevel="0" collapsed="false">
      <c r="A4050" s="0" t="str">
        <f aca="false">gait_events!B1275</f>
        <v>pp102</v>
      </c>
      <c r="B4050" s="0" t="str">
        <f aca="false">VLOOKUP(A4050,participants!A:B,2,0)</f>
        <v>F</v>
      </c>
      <c r="C4050" s="0" t="n">
        <f aca="false">VLOOKUP(A4050,participants!A:C,3,0)</f>
        <v>63</v>
      </c>
      <c r="D4050" s="0" t="str">
        <f aca="false">VLOOKUP(A4050,participants!A:F,6,0)</f>
        <v>PD</v>
      </c>
      <c r="E4050" s="0" t="str">
        <f aca="false">IF(LEN(SUBSTITUTE(gait_events!C1275,"_run-",""))&lt;&gt;LEN(gait_events!C1275),LEFT(RIGHT(gait_events!C1275,LEN(gait_events!C1275)-19),FIND("_run-",RIGHT(gait_events!C1275,LEN(gait_events!C1275)-19),1)-1),RIGHT(gait_events!C1275,LEN(gait_events!C1275)-19))</f>
        <v>Fast</v>
      </c>
      <c r="F4050" s="0" t="str">
        <f aca="false">IF(LEN(SUBSTITUTE(gait_events!C1275,"_run-",""))&lt;&gt;LEN(gait_events!C1275),RIGHT(gait_events!C1275,LEN(gait_events!C1275)-FIND("_run-",gait_events!C1275,1)-4),"")</f>
        <v>off</v>
      </c>
      <c r="G4050" s="0" t="str">
        <f aca="false">gait_events!D1275</f>
        <v>right_ankle</v>
      </c>
      <c r="H4050" s="0" t="str">
        <f aca="false">gait_events!E1275</f>
        <v>IC</v>
      </c>
      <c r="I4050" s="0" t="n">
        <f aca="false">IF(gait_events!F1275&lt;&gt;"",gait_events!F1275,NA())</f>
        <v>481</v>
      </c>
      <c r="J4050" s="0" t="n">
        <f aca="false">IF(gait_events!G1275&lt;&gt;"",gait_events!G1275,NA())</f>
        <v>480</v>
      </c>
      <c r="K4050" s="0" t="n">
        <f aca="false">I4050-J4050</f>
        <v>1</v>
      </c>
      <c r="L4050" s="0" t="n">
        <f aca="false">K4050*5</f>
        <v>5</v>
      </c>
      <c r="M4050" s="0" t="n">
        <f aca="false">IF(NOT(ISNA(I4050)),1,0)</f>
        <v>1</v>
      </c>
      <c r="N4050" s="0" t="n">
        <f aca="false">IF(NOT(ISNA(J4050)),1,0)</f>
        <v>1</v>
      </c>
      <c r="O4050" s="0" t="n">
        <f aca="false">IF(AND(NOT(ISNA(I4050)),NOT(ISNA(J4050))),1,0)</f>
        <v>1</v>
      </c>
      <c r="P4050" s="0" t="n">
        <f aca="false">IF(AND(NOT(ISNA(I4050)),ISNA(J4050)),1,0)</f>
        <v>0</v>
      </c>
      <c r="Q4050" s="0" t="n">
        <f aca="false">IF(AND(ISNA(I4050),NOT(ISNA(J4050))),1,0)</f>
        <v>0</v>
      </c>
      <c r="R4050" s="0" t="n">
        <f aca="false">IF(SUM(O4050:Q4050)&lt;&gt;1,"ERROR",1)</f>
        <v>1</v>
      </c>
    </row>
    <row r="4051" customFormat="false" ht="12.8" hidden="false" customHeight="false" outlineLevel="0" collapsed="false">
      <c r="A4051" s="0" t="str">
        <f aca="false">gait_events!B1276</f>
        <v>pp102</v>
      </c>
      <c r="B4051" s="0" t="str">
        <f aca="false">VLOOKUP(A4051,participants!A:B,2,0)</f>
        <v>F</v>
      </c>
      <c r="C4051" s="0" t="n">
        <f aca="false">VLOOKUP(A4051,participants!A:C,3,0)</f>
        <v>63</v>
      </c>
      <c r="D4051" s="0" t="str">
        <f aca="false">VLOOKUP(A4051,participants!A:F,6,0)</f>
        <v>PD</v>
      </c>
      <c r="E4051" s="0" t="str">
        <f aca="false">IF(LEN(SUBSTITUTE(gait_events!C1276,"_run-",""))&lt;&gt;LEN(gait_events!C1276),LEFT(RIGHT(gait_events!C1276,LEN(gait_events!C1276)-19),FIND("_run-",RIGHT(gait_events!C1276,LEN(gait_events!C1276)-19),1)-1),RIGHT(gait_events!C1276,LEN(gait_events!C1276)-19))</f>
        <v>Fast</v>
      </c>
      <c r="F4051" s="0" t="str">
        <f aca="false">IF(LEN(SUBSTITUTE(gait_events!C1276,"_run-",""))&lt;&gt;LEN(gait_events!C1276),RIGHT(gait_events!C1276,LEN(gait_events!C1276)-FIND("_run-",gait_events!C1276,1)-4),"")</f>
        <v>off</v>
      </c>
      <c r="G4051" s="0" t="str">
        <f aca="false">gait_events!D1276</f>
        <v>right_ankle</v>
      </c>
      <c r="H4051" s="0" t="str">
        <f aca="false">gait_events!E1276</f>
        <v>FC</v>
      </c>
      <c r="I4051" s="0" t="n">
        <f aca="false">IF(gait_events!F1276&lt;&gt;"",gait_events!F1276,NA())</f>
        <v>53</v>
      </c>
      <c r="J4051" s="0" t="n">
        <f aca="false">IF(gait_events!G1276&lt;&gt;"",gait_events!G1276,NA())</f>
        <v>56</v>
      </c>
      <c r="K4051" s="0" t="n">
        <f aca="false">I4051-J4051</f>
        <v>-3</v>
      </c>
      <c r="L4051" s="0" t="n">
        <f aca="false">K4051*5</f>
        <v>-15</v>
      </c>
      <c r="M4051" s="0" t="n">
        <f aca="false">IF(NOT(ISNA(I4051)),1,0)</f>
        <v>1</v>
      </c>
      <c r="N4051" s="0" t="n">
        <f aca="false">IF(NOT(ISNA(J4051)),1,0)</f>
        <v>1</v>
      </c>
      <c r="O4051" s="0" t="n">
        <f aca="false">IF(AND(NOT(ISNA(I4051)),NOT(ISNA(J4051))),1,0)</f>
        <v>1</v>
      </c>
      <c r="P4051" s="0" t="n">
        <f aca="false">IF(AND(NOT(ISNA(I4051)),ISNA(J4051)),1,0)</f>
        <v>0</v>
      </c>
      <c r="Q4051" s="0" t="n">
        <f aca="false">IF(AND(ISNA(I4051),NOT(ISNA(J4051))),1,0)</f>
        <v>0</v>
      </c>
      <c r="R4051" s="0" t="n">
        <f aca="false">IF(SUM(O4051:Q4051)&lt;&gt;1,"ERROR",1)</f>
        <v>1</v>
      </c>
    </row>
    <row r="4052" customFormat="false" ht="12.8" hidden="false" customHeight="false" outlineLevel="0" collapsed="false">
      <c r="A4052" s="0" t="str">
        <f aca="false">gait_events!B1277</f>
        <v>pp102</v>
      </c>
      <c r="B4052" s="0" t="str">
        <f aca="false">VLOOKUP(A4052,participants!A:B,2,0)</f>
        <v>F</v>
      </c>
      <c r="C4052" s="0" t="n">
        <f aca="false">VLOOKUP(A4052,participants!A:C,3,0)</f>
        <v>63</v>
      </c>
      <c r="D4052" s="0" t="str">
        <f aca="false">VLOOKUP(A4052,participants!A:F,6,0)</f>
        <v>PD</v>
      </c>
      <c r="E4052" s="0" t="str">
        <f aca="false">IF(LEN(SUBSTITUTE(gait_events!C1277,"_run-",""))&lt;&gt;LEN(gait_events!C1277),LEFT(RIGHT(gait_events!C1277,LEN(gait_events!C1277)-19),FIND("_run-",RIGHT(gait_events!C1277,LEN(gait_events!C1277)-19),1)-1),RIGHT(gait_events!C1277,LEN(gait_events!C1277)-19))</f>
        <v>Fast</v>
      </c>
      <c r="F4052" s="0" t="str">
        <f aca="false">IF(LEN(SUBSTITUTE(gait_events!C1277,"_run-",""))&lt;&gt;LEN(gait_events!C1277),RIGHT(gait_events!C1277,LEN(gait_events!C1277)-FIND("_run-",gait_events!C1277,1)-4),"")</f>
        <v>off</v>
      </c>
      <c r="G4052" s="0" t="str">
        <f aca="false">gait_events!D1277</f>
        <v>right_ankle</v>
      </c>
      <c r="H4052" s="0" t="str">
        <f aca="false">gait_events!E1277</f>
        <v>FC</v>
      </c>
      <c r="I4052" s="0" t="n">
        <f aca="false">IF(gait_events!F1277&lt;&gt;"",gait_events!F1277,NA())</f>
        <v>237</v>
      </c>
      <c r="J4052" s="0" t="n">
        <f aca="false">IF(gait_events!G1277&lt;&gt;"",gait_events!G1277,NA())</f>
        <v>238</v>
      </c>
      <c r="K4052" s="0" t="n">
        <f aca="false">I4052-J4052</f>
        <v>-1</v>
      </c>
      <c r="L4052" s="0" t="n">
        <f aca="false">K4052*5</f>
        <v>-5</v>
      </c>
      <c r="M4052" s="0" t="n">
        <f aca="false">IF(NOT(ISNA(I4052)),1,0)</f>
        <v>1</v>
      </c>
      <c r="N4052" s="0" t="n">
        <f aca="false">IF(NOT(ISNA(J4052)),1,0)</f>
        <v>1</v>
      </c>
      <c r="O4052" s="0" t="n">
        <f aca="false">IF(AND(NOT(ISNA(I4052)),NOT(ISNA(J4052))),1,0)</f>
        <v>1</v>
      </c>
      <c r="P4052" s="0" t="n">
        <f aca="false">IF(AND(NOT(ISNA(I4052)),ISNA(J4052)),1,0)</f>
        <v>0</v>
      </c>
      <c r="Q4052" s="0" t="n">
        <f aca="false">IF(AND(ISNA(I4052),NOT(ISNA(J4052))),1,0)</f>
        <v>0</v>
      </c>
      <c r="R4052" s="0" t="n">
        <f aca="false">IF(SUM(O4052:Q4052)&lt;&gt;1,"ERROR",1)</f>
        <v>1</v>
      </c>
    </row>
    <row r="4053" customFormat="false" ht="12.8" hidden="false" customHeight="false" outlineLevel="0" collapsed="false">
      <c r="A4053" s="0" t="str">
        <f aca="false">gait_events!B1278</f>
        <v>pp102</v>
      </c>
      <c r="B4053" s="0" t="str">
        <f aca="false">VLOOKUP(A4053,participants!A:B,2,0)</f>
        <v>F</v>
      </c>
      <c r="C4053" s="0" t="n">
        <f aca="false">VLOOKUP(A4053,participants!A:C,3,0)</f>
        <v>63</v>
      </c>
      <c r="D4053" s="0" t="str">
        <f aca="false">VLOOKUP(A4053,participants!A:F,6,0)</f>
        <v>PD</v>
      </c>
      <c r="E4053" s="0" t="str">
        <f aca="false">IF(LEN(SUBSTITUTE(gait_events!C1278,"_run-",""))&lt;&gt;LEN(gait_events!C1278),LEFT(RIGHT(gait_events!C1278,LEN(gait_events!C1278)-19),FIND("_run-",RIGHT(gait_events!C1278,LEN(gait_events!C1278)-19),1)-1),RIGHT(gait_events!C1278,LEN(gait_events!C1278)-19))</f>
        <v>Fast</v>
      </c>
      <c r="F4053" s="0" t="str">
        <f aca="false">IF(LEN(SUBSTITUTE(gait_events!C1278,"_run-",""))&lt;&gt;LEN(gait_events!C1278),RIGHT(gait_events!C1278,LEN(gait_events!C1278)-FIND("_run-",gait_events!C1278,1)-4),"")</f>
        <v>off</v>
      </c>
      <c r="G4053" s="0" t="str">
        <f aca="false">gait_events!D1278</f>
        <v>right_ankle</v>
      </c>
      <c r="H4053" s="0" t="str">
        <f aca="false">gait_events!E1278</f>
        <v>FC</v>
      </c>
      <c r="I4053" s="0" t="n">
        <f aca="false">IF(gait_events!F1278&lt;&gt;"",gait_events!F1278,NA())</f>
        <v>415</v>
      </c>
      <c r="J4053" s="0" t="n">
        <f aca="false">IF(gait_events!G1278&lt;&gt;"",gait_events!G1278,NA())</f>
        <v>414</v>
      </c>
      <c r="K4053" s="0" t="n">
        <f aca="false">I4053-J4053</f>
        <v>1</v>
      </c>
      <c r="L4053" s="0" t="n">
        <f aca="false">K4053*5</f>
        <v>5</v>
      </c>
      <c r="M4053" s="0" t="n">
        <f aca="false">IF(NOT(ISNA(I4053)),1,0)</f>
        <v>1</v>
      </c>
      <c r="N4053" s="0" t="n">
        <f aca="false">IF(NOT(ISNA(J4053)),1,0)</f>
        <v>1</v>
      </c>
      <c r="O4053" s="0" t="n">
        <f aca="false">IF(AND(NOT(ISNA(I4053)),NOT(ISNA(J4053))),1,0)</f>
        <v>1</v>
      </c>
      <c r="P4053" s="0" t="n">
        <f aca="false">IF(AND(NOT(ISNA(I4053)),ISNA(J4053)),1,0)</f>
        <v>0</v>
      </c>
      <c r="Q4053" s="0" t="n">
        <f aca="false">IF(AND(ISNA(I4053),NOT(ISNA(J4053))),1,0)</f>
        <v>0</v>
      </c>
      <c r="R4053" s="0" t="n">
        <f aca="false">IF(SUM(O4053:Q4053)&lt;&gt;1,"ERROR",1)</f>
        <v>1</v>
      </c>
    </row>
    <row r="4054" customFormat="false" ht="12.8" hidden="false" customHeight="false" outlineLevel="0" collapsed="false">
      <c r="A4054" s="0" t="str">
        <f aca="false">gait_events!B1279</f>
        <v>pp102</v>
      </c>
      <c r="B4054" s="0" t="str">
        <f aca="false">VLOOKUP(A4054,participants!A:B,2,0)</f>
        <v>F</v>
      </c>
      <c r="C4054" s="0" t="n">
        <f aca="false">VLOOKUP(A4054,participants!A:C,3,0)</f>
        <v>63</v>
      </c>
      <c r="D4054" s="0" t="str">
        <f aca="false">VLOOKUP(A4054,participants!A:F,6,0)</f>
        <v>PD</v>
      </c>
      <c r="E4054" s="0" t="str">
        <f aca="false">IF(LEN(SUBSTITUTE(gait_events!C1279,"_run-",""))&lt;&gt;LEN(gait_events!C1279),LEFT(RIGHT(gait_events!C1279,LEN(gait_events!C1279)-19),FIND("_run-",RIGHT(gait_events!C1279,LEN(gait_events!C1279)-19),1)-1),RIGHT(gait_events!C1279,LEN(gait_events!C1279)-19))</f>
        <v>Fast</v>
      </c>
      <c r="F4054" s="0" t="str">
        <f aca="false">IF(LEN(SUBSTITUTE(gait_events!C1279,"_run-",""))&lt;&gt;LEN(gait_events!C1279),RIGHT(gait_events!C1279,LEN(gait_events!C1279)-FIND("_run-",gait_events!C1279,1)-4),"")</f>
        <v>off</v>
      </c>
      <c r="G4054" s="0" t="str">
        <f aca="false">gait_events!D1279</f>
        <v>right_ankle</v>
      </c>
      <c r="H4054" s="0" t="str">
        <f aca="false">gait_events!E1279</f>
        <v>FC</v>
      </c>
      <c r="I4054" s="0" t="n">
        <f aca="false">IF(gait_events!F1279&lt;&gt;"",gait_events!F1279,NA())</f>
        <v>606</v>
      </c>
      <c r="J4054" s="0" t="n">
        <f aca="false">IF(gait_events!G1279&lt;&gt;"",gait_events!G1279,NA())</f>
        <v>605</v>
      </c>
      <c r="K4054" s="0" t="n">
        <f aca="false">I4054-J4054</f>
        <v>1</v>
      </c>
      <c r="L4054" s="0" t="n">
        <f aca="false">K4054*5</f>
        <v>5</v>
      </c>
      <c r="M4054" s="0" t="n">
        <f aca="false">IF(NOT(ISNA(I4054)),1,0)</f>
        <v>1</v>
      </c>
      <c r="N4054" s="0" t="n">
        <f aca="false">IF(NOT(ISNA(J4054)),1,0)</f>
        <v>1</v>
      </c>
      <c r="O4054" s="0" t="n">
        <f aca="false">IF(AND(NOT(ISNA(I4054)),NOT(ISNA(J4054))),1,0)</f>
        <v>1</v>
      </c>
      <c r="P4054" s="0" t="n">
        <f aca="false">IF(AND(NOT(ISNA(I4054)),ISNA(J4054)),1,0)</f>
        <v>0</v>
      </c>
      <c r="Q4054" s="0" t="n">
        <f aca="false">IF(AND(ISNA(I4054),NOT(ISNA(J4054))),1,0)</f>
        <v>0</v>
      </c>
      <c r="R4054" s="0" t="n">
        <f aca="false">IF(SUM(O4054:Q4054)&lt;&gt;1,"ERROR",1)</f>
        <v>1</v>
      </c>
    </row>
    <row r="4055" customFormat="false" ht="12.8" hidden="false" customHeight="false" outlineLevel="0" collapsed="false">
      <c r="A4055" s="0" t="str">
        <f aca="false">gait_events!B1280</f>
        <v>pp102</v>
      </c>
      <c r="B4055" s="0" t="str">
        <f aca="false">VLOOKUP(A4055,participants!A:B,2,0)</f>
        <v>F</v>
      </c>
      <c r="C4055" s="0" t="n">
        <f aca="false">VLOOKUP(A4055,participants!A:C,3,0)</f>
        <v>63</v>
      </c>
      <c r="D4055" s="0" t="str">
        <f aca="false">VLOOKUP(A4055,participants!A:F,6,0)</f>
        <v>PD</v>
      </c>
      <c r="E4055" s="0" t="str">
        <f aca="false">IF(LEN(SUBSTITUTE(gait_events!C1280,"_run-",""))&lt;&gt;LEN(gait_events!C1280),LEFT(RIGHT(gait_events!C1280,LEN(gait_events!C1280)-19),FIND("_run-",RIGHT(gait_events!C1280,LEN(gait_events!C1280)-19),1)-1),RIGHT(gait_events!C1280,LEN(gait_events!C1280)-19))</f>
        <v>Fast</v>
      </c>
      <c r="F4055" s="0" t="str">
        <f aca="false">IF(LEN(SUBSTITUTE(gait_events!C1280,"_run-",""))&lt;&gt;LEN(gait_events!C1280),RIGHT(gait_events!C1280,LEN(gait_events!C1280)-FIND("_run-",gait_events!C1280,1)-4),"")</f>
        <v>off</v>
      </c>
      <c r="G4055" s="0" t="str">
        <f aca="false">gait_events!D1280</f>
        <v>left_shank</v>
      </c>
      <c r="H4055" s="0" t="str">
        <f aca="false">gait_events!E1280</f>
        <v>IC</v>
      </c>
      <c r="I4055" s="0" t="n">
        <f aca="false">IF(gait_events!F1280&lt;&gt;"",gait_events!F1280,NA())</f>
        <v>36</v>
      </c>
      <c r="J4055" s="0" t="n">
        <f aca="false">IF(gait_events!G1280&lt;&gt;"",gait_events!G1280,NA())</f>
        <v>37</v>
      </c>
      <c r="K4055" s="0" t="n">
        <f aca="false">I4055-J4055</f>
        <v>-1</v>
      </c>
      <c r="L4055" s="0" t="n">
        <f aca="false">K4055*5</f>
        <v>-5</v>
      </c>
      <c r="M4055" s="0" t="n">
        <f aca="false">IF(NOT(ISNA(I4055)),1,0)</f>
        <v>1</v>
      </c>
      <c r="N4055" s="0" t="n">
        <f aca="false">IF(NOT(ISNA(J4055)),1,0)</f>
        <v>1</v>
      </c>
      <c r="O4055" s="0" t="n">
        <f aca="false">IF(AND(NOT(ISNA(I4055)),NOT(ISNA(J4055))),1,0)</f>
        <v>1</v>
      </c>
      <c r="P4055" s="0" t="n">
        <f aca="false">IF(AND(NOT(ISNA(I4055)),ISNA(J4055)),1,0)</f>
        <v>0</v>
      </c>
      <c r="Q4055" s="0" t="n">
        <f aca="false">IF(AND(ISNA(I4055),NOT(ISNA(J4055))),1,0)</f>
        <v>0</v>
      </c>
      <c r="R4055" s="0" t="n">
        <f aca="false">IF(SUM(O4055:Q4055)&lt;&gt;1,"ERROR",1)</f>
        <v>1</v>
      </c>
    </row>
    <row r="4056" customFormat="false" ht="12.8" hidden="false" customHeight="false" outlineLevel="0" collapsed="false">
      <c r="A4056" s="0" t="str">
        <f aca="false">gait_events!B1281</f>
        <v>pp102</v>
      </c>
      <c r="B4056" s="0" t="str">
        <f aca="false">VLOOKUP(A4056,participants!A:B,2,0)</f>
        <v>F</v>
      </c>
      <c r="C4056" s="0" t="n">
        <f aca="false">VLOOKUP(A4056,participants!A:C,3,0)</f>
        <v>63</v>
      </c>
      <c r="D4056" s="0" t="str">
        <f aca="false">VLOOKUP(A4056,participants!A:F,6,0)</f>
        <v>PD</v>
      </c>
      <c r="E4056" s="0" t="str">
        <f aca="false">IF(LEN(SUBSTITUTE(gait_events!C1281,"_run-",""))&lt;&gt;LEN(gait_events!C1281),LEFT(RIGHT(gait_events!C1281,LEN(gait_events!C1281)-19),FIND("_run-",RIGHT(gait_events!C1281,LEN(gait_events!C1281)-19),1)-1),RIGHT(gait_events!C1281,LEN(gait_events!C1281)-19))</f>
        <v>Fast</v>
      </c>
      <c r="F4056" s="0" t="str">
        <f aca="false">IF(LEN(SUBSTITUTE(gait_events!C1281,"_run-",""))&lt;&gt;LEN(gait_events!C1281),RIGHT(gait_events!C1281,LEN(gait_events!C1281)-FIND("_run-",gait_events!C1281,1)-4),"")</f>
        <v>off</v>
      </c>
      <c r="G4056" s="0" t="str">
        <f aca="false">gait_events!D1281</f>
        <v>left_shank</v>
      </c>
      <c r="H4056" s="0" t="str">
        <f aca="false">gait_events!E1281</f>
        <v>IC</v>
      </c>
      <c r="I4056" s="0" t="n">
        <f aca="false">IF(gait_events!F1281&lt;&gt;"",gait_events!F1281,NA())</f>
        <v>214</v>
      </c>
      <c r="J4056" s="0" t="n">
        <f aca="false">IF(gait_events!G1281&lt;&gt;"",gait_events!G1281,NA())</f>
        <v>218</v>
      </c>
      <c r="K4056" s="0" t="n">
        <f aca="false">I4056-J4056</f>
        <v>-4</v>
      </c>
      <c r="L4056" s="0" t="n">
        <f aca="false">K4056*5</f>
        <v>-20</v>
      </c>
      <c r="M4056" s="0" t="n">
        <f aca="false">IF(NOT(ISNA(I4056)),1,0)</f>
        <v>1</v>
      </c>
      <c r="N4056" s="0" t="n">
        <f aca="false">IF(NOT(ISNA(J4056)),1,0)</f>
        <v>1</v>
      </c>
      <c r="O4056" s="0" t="n">
        <f aca="false">IF(AND(NOT(ISNA(I4056)),NOT(ISNA(J4056))),1,0)</f>
        <v>1</v>
      </c>
      <c r="P4056" s="0" t="n">
        <f aca="false">IF(AND(NOT(ISNA(I4056)),ISNA(J4056)),1,0)</f>
        <v>0</v>
      </c>
      <c r="Q4056" s="0" t="n">
        <f aca="false">IF(AND(ISNA(I4056),NOT(ISNA(J4056))),1,0)</f>
        <v>0</v>
      </c>
      <c r="R4056" s="0" t="n">
        <f aca="false">IF(SUM(O4056:Q4056)&lt;&gt;1,"ERROR",1)</f>
        <v>1</v>
      </c>
    </row>
    <row r="4057" customFormat="false" ht="12.8" hidden="false" customHeight="false" outlineLevel="0" collapsed="false">
      <c r="A4057" s="0" t="str">
        <f aca="false">gait_events!B1282</f>
        <v>pp102</v>
      </c>
      <c r="B4057" s="0" t="str">
        <f aca="false">VLOOKUP(A4057,participants!A:B,2,0)</f>
        <v>F</v>
      </c>
      <c r="C4057" s="0" t="n">
        <f aca="false">VLOOKUP(A4057,participants!A:C,3,0)</f>
        <v>63</v>
      </c>
      <c r="D4057" s="0" t="str">
        <f aca="false">VLOOKUP(A4057,participants!A:F,6,0)</f>
        <v>PD</v>
      </c>
      <c r="E4057" s="0" t="str">
        <f aca="false">IF(LEN(SUBSTITUTE(gait_events!C1282,"_run-",""))&lt;&gt;LEN(gait_events!C1282),LEFT(RIGHT(gait_events!C1282,LEN(gait_events!C1282)-19),FIND("_run-",RIGHT(gait_events!C1282,LEN(gait_events!C1282)-19),1)-1),RIGHT(gait_events!C1282,LEN(gait_events!C1282)-19))</f>
        <v>Fast</v>
      </c>
      <c r="F4057" s="0" t="str">
        <f aca="false">IF(LEN(SUBSTITUTE(gait_events!C1282,"_run-",""))&lt;&gt;LEN(gait_events!C1282),RIGHT(gait_events!C1282,LEN(gait_events!C1282)-FIND("_run-",gait_events!C1282,1)-4),"")</f>
        <v>off</v>
      </c>
      <c r="G4057" s="0" t="str">
        <f aca="false">gait_events!D1282</f>
        <v>left_shank</v>
      </c>
      <c r="H4057" s="0" t="str">
        <f aca="false">gait_events!E1282</f>
        <v>IC</v>
      </c>
      <c r="I4057" s="0" t="n">
        <f aca="false">IF(gait_events!F1282&lt;&gt;"",gait_events!F1282,NA())</f>
        <v>393</v>
      </c>
      <c r="J4057" s="0" t="n">
        <f aca="false">IF(gait_events!G1282&lt;&gt;"",gait_events!G1282,NA())</f>
        <v>396</v>
      </c>
      <c r="K4057" s="0" t="n">
        <f aca="false">I4057-J4057</f>
        <v>-3</v>
      </c>
      <c r="L4057" s="0" t="n">
        <f aca="false">K4057*5</f>
        <v>-15</v>
      </c>
      <c r="M4057" s="0" t="n">
        <f aca="false">IF(NOT(ISNA(I4057)),1,0)</f>
        <v>1</v>
      </c>
      <c r="N4057" s="0" t="n">
        <f aca="false">IF(NOT(ISNA(J4057)),1,0)</f>
        <v>1</v>
      </c>
      <c r="O4057" s="0" t="n">
        <f aca="false">IF(AND(NOT(ISNA(I4057)),NOT(ISNA(J4057))),1,0)</f>
        <v>1</v>
      </c>
      <c r="P4057" s="0" t="n">
        <f aca="false">IF(AND(NOT(ISNA(I4057)),ISNA(J4057)),1,0)</f>
        <v>0</v>
      </c>
      <c r="Q4057" s="0" t="n">
        <f aca="false">IF(AND(ISNA(I4057),NOT(ISNA(J4057))),1,0)</f>
        <v>0</v>
      </c>
      <c r="R4057" s="0" t="n">
        <f aca="false">IF(SUM(O4057:Q4057)&lt;&gt;1,"ERROR",1)</f>
        <v>1</v>
      </c>
    </row>
    <row r="4058" customFormat="false" ht="12.8" hidden="false" customHeight="false" outlineLevel="0" collapsed="false">
      <c r="A4058" s="0" t="str">
        <f aca="false">gait_events!B1283</f>
        <v>pp102</v>
      </c>
      <c r="B4058" s="0" t="str">
        <f aca="false">VLOOKUP(A4058,participants!A:B,2,0)</f>
        <v>F</v>
      </c>
      <c r="C4058" s="0" t="n">
        <f aca="false">VLOOKUP(A4058,participants!A:C,3,0)</f>
        <v>63</v>
      </c>
      <c r="D4058" s="0" t="str">
        <f aca="false">VLOOKUP(A4058,participants!A:F,6,0)</f>
        <v>PD</v>
      </c>
      <c r="E4058" s="0" t="str">
        <f aca="false">IF(LEN(SUBSTITUTE(gait_events!C1283,"_run-",""))&lt;&gt;LEN(gait_events!C1283),LEFT(RIGHT(gait_events!C1283,LEN(gait_events!C1283)-19),FIND("_run-",RIGHT(gait_events!C1283,LEN(gait_events!C1283)-19),1)-1),RIGHT(gait_events!C1283,LEN(gait_events!C1283)-19))</f>
        <v>Fast</v>
      </c>
      <c r="F4058" s="0" t="str">
        <f aca="false">IF(LEN(SUBSTITUTE(gait_events!C1283,"_run-",""))&lt;&gt;LEN(gait_events!C1283),RIGHT(gait_events!C1283,LEN(gait_events!C1283)-FIND("_run-",gait_events!C1283,1)-4),"")</f>
        <v>off</v>
      </c>
      <c r="G4058" s="0" t="str">
        <f aca="false">gait_events!D1283</f>
        <v>left_shank</v>
      </c>
      <c r="H4058" s="0" t="str">
        <f aca="false">gait_events!E1283</f>
        <v>IC</v>
      </c>
      <c r="I4058" s="0" t="n">
        <f aca="false">IF(gait_events!F1283&lt;&gt;"",gait_events!F1283,NA())</f>
        <v>580</v>
      </c>
      <c r="J4058" s="0" t="n">
        <f aca="false">IF(gait_events!G1283&lt;&gt;"",gait_events!G1283,NA())</f>
        <v>585</v>
      </c>
      <c r="K4058" s="0" t="n">
        <f aca="false">I4058-J4058</f>
        <v>-5</v>
      </c>
      <c r="L4058" s="0" t="n">
        <f aca="false">K4058*5</f>
        <v>-25</v>
      </c>
      <c r="M4058" s="0" t="n">
        <f aca="false">IF(NOT(ISNA(I4058)),1,0)</f>
        <v>1</v>
      </c>
      <c r="N4058" s="0" t="n">
        <f aca="false">IF(NOT(ISNA(J4058)),1,0)</f>
        <v>1</v>
      </c>
      <c r="O4058" s="0" t="n">
        <f aca="false">IF(AND(NOT(ISNA(I4058)),NOT(ISNA(J4058))),1,0)</f>
        <v>1</v>
      </c>
      <c r="P4058" s="0" t="n">
        <f aca="false">IF(AND(NOT(ISNA(I4058)),ISNA(J4058)),1,0)</f>
        <v>0</v>
      </c>
      <c r="Q4058" s="0" t="n">
        <f aca="false">IF(AND(ISNA(I4058),NOT(ISNA(J4058))),1,0)</f>
        <v>0</v>
      </c>
      <c r="R4058" s="0" t="n">
        <f aca="false">IF(SUM(O4058:Q4058)&lt;&gt;1,"ERROR",1)</f>
        <v>1</v>
      </c>
    </row>
    <row r="4059" customFormat="false" ht="12.8" hidden="false" customHeight="false" outlineLevel="0" collapsed="false">
      <c r="A4059" s="0" t="str">
        <f aca="false">gait_events!B1284</f>
        <v>pp102</v>
      </c>
      <c r="B4059" s="0" t="str">
        <f aca="false">VLOOKUP(A4059,participants!A:B,2,0)</f>
        <v>F</v>
      </c>
      <c r="C4059" s="0" t="n">
        <f aca="false">VLOOKUP(A4059,participants!A:C,3,0)</f>
        <v>63</v>
      </c>
      <c r="D4059" s="0" t="str">
        <f aca="false">VLOOKUP(A4059,participants!A:F,6,0)</f>
        <v>PD</v>
      </c>
      <c r="E4059" s="0" t="str">
        <f aca="false">IF(LEN(SUBSTITUTE(gait_events!C1284,"_run-",""))&lt;&gt;LEN(gait_events!C1284),LEFT(RIGHT(gait_events!C1284,LEN(gait_events!C1284)-19),FIND("_run-",RIGHT(gait_events!C1284,LEN(gait_events!C1284)-19),1)-1),RIGHT(gait_events!C1284,LEN(gait_events!C1284)-19))</f>
        <v>Fast</v>
      </c>
      <c r="F4059" s="0" t="str">
        <f aca="false">IF(LEN(SUBSTITUTE(gait_events!C1284,"_run-",""))&lt;&gt;LEN(gait_events!C1284),RIGHT(gait_events!C1284,LEN(gait_events!C1284)-FIND("_run-",gait_events!C1284,1)-4),"")</f>
        <v>off</v>
      </c>
      <c r="G4059" s="0" t="str">
        <f aca="false">gait_events!D1284</f>
        <v>left_shank</v>
      </c>
      <c r="H4059" s="0" t="str">
        <f aca="false">gait_events!E1284</f>
        <v>FC</v>
      </c>
      <c r="I4059" s="0" t="n">
        <f aca="false">IF(gait_events!F1284&lt;&gt;"",gait_events!F1284,NA())</f>
        <v>147</v>
      </c>
      <c r="J4059" s="0" t="n">
        <f aca="false">IF(gait_events!G1284&lt;&gt;"",gait_events!G1284,NA())</f>
        <v>147</v>
      </c>
      <c r="K4059" s="0" t="n">
        <f aca="false">I4059-J4059</f>
        <v>0</v>
      </c>
      <c r="L4059" s="0" t="n">
        <f aca="false">K4059*5</f>
        <v>0</v>
      </c>
      <c r="M4059" s="0" t="n">
        <f aca="false">IF(NOT(ISNA(I4059)),1,0)</f>
        <v>1</v>
      </c>
      <c r="N4059" s="0" t="n">
        <f aca="false">IF(NOT(ISNA(J4059)),1,0)</f>
        <v>1</v>
      </c>
      <c r="O4059" s="0" t="n">
        <f aca="false">IF(AND(NOT(ISNA(I4059)),NOT(ISNA(J4059))),1,0)</f>
        <v>1</v>
      </c>
      <c r="P4059" s="0" t="n">
        <f aca="false">IF(AND(NOT(ISNA(I4059)),ISNA(J4059)),1,0)</f>
        <v>0</v>
      </c>
      <c r="Q4059" s="0" t="n">
        <f aca="false">IF(AND(ISNA(I4059),NOT(ISNA(J4059))),1,0)</f>
        <v>0</v>
      </c>
      <c r="R4059" s="0" t="n">
        <f aca="false">IF(SUM(O4059:Q4059)&lt;&gt;1,"ERROR",1)</f>
        <v>1</v>
      </c>
    </row>
    <row r="4060" customFormat="false" ht="12.8" hidden="false" customHeight="false" outlineLevel="0" collapsed="false">
      <c r="A4060" s="0" t="str">
        <f aca="false">gait_events!B1285</f>
        <v>pp102</v>
      </c>
      <c r="B4060" s="0" t="str">
        <f aca="false">VLOOKUP(A4060,participants!A:B,2,0)</f>
        <v>F</v>
      </c>
      <c r="C4060" s="0" t="n">
        <f aca="false">VLOOKUP(A4060,participants!A:C,3,0)</f>
        <v>63</v>
      </c>
      <c r="D4060" s="0" t="str">
        <f aca="false">VLOOKUP(A4060,participants!A:F,6,0)</f>
        <v>PD</v>
      </c>
      <c r="E4060" s="0" t="str">
        <f aca="false">IF(LEN(SUBSTITUTE(gait_events!C1285,"_run-",""))&lt;&gt;LEN(gait_events!C1285),LEFT(RIGHT(gait_events!C1285,LEN(gait_events!C1285)-19),FIND("_run-",RIGHT(gait_events!C1285,LEN(gait_events!C1285)-19),1)-1),RIGHT(gait_events!C1285,LEN(gait_events!C1285)-19))</f>
        <v>Fast</v>
      </c>
      <c r="F4060" s="0" t="str">
        <f aca="false">IF(LEN(SUBSTITUTE(gait_events!C1285,"_run-",""))&lt;&gt;LEN(gait_events!C1285),RIGHT(gait_events!C1285,LEN(gait_events!C1285)-FIND("_run-",gait_events!C1285,1)-4),"")</f>
        <v>off</v>
      </c>
      <c r="G4060" s="0" t="str">
        <f aca="false">gait_events!D1285</f>
        <v>left_shank</v>
      </c>
      <c r="H4060" s="0" t="str">
        <f aca="false">gait_events!E1285</f>
        <v>FC</v>
      </c>
      <c r="I4060" s="0" t="n">
        <f aca="false">IF(gait_events!F1285&lt;&gt;"",gait_events!F1285,NA())</f>
        <v>324</v>
      </c>
      <c r="J4060" s="0" t="n">
        <f aca="false">IF(gait_events!G1285&lt;&gt;"",gait_events!G1285,NA())</f>
        <v>325</v>
      </c>
      <c r="K4060" s="0" t="n">
        <f aca="false">I4060-J4060</f>
        <v>-1</v>
      </c>
      <c r="L4060" s="0" t="n">
        <f aca="false">K4060*5</f>
        <v>-5</v>
      </c>
      <c r="M4060" s="0" t="n">
        <f aca="false">IF(NOT(ISNA(I4060)),1,0)</f>
        <v>1</v>
      </c>
      <c r="N4060" s="0" t="n">
        <f aca="false">IF(NOT(ISNA(J4060)),1,0)</f>
        <v>1</v>
      </c>
      <c r="O4060" s="0" t="n">
        <f aca="false">IF(AND(NOT(ISNA(I4060)),NOT(ISNA(J4060))),1,0)</f>
        <v>1</v>
      </c>
      <c r="P4060" s="0" t="n">
        <f aca="false">IF(AND(NOT(ISNA(I4060)),ISNA(J4060)),1,0)</f>
        <v>0</v>
      </c>
      <c r="Q4060" s="0" t="n">
        <f aca="false">IF(AND(ISNA(I4060),NOT(ISNA(J4060))),1,0)</f>
        <v>0</v>
      </c>
      <c r="R4060" s="0" t="n">
        <f aca="false">IF(SUM(O4060:Q4060)&lt;&gt;1,"ERROR",1)</f>
        <v>1</v>
      </c>
    </row>
    <row r="4061" customFormat="false" ht="12.8" hidden="false" customHeight="false" outlineLevel="0" collapsed="false">
      <c r="A4061" s="0" t="str">
        <f aca="false">gait_events!B1286</f>
        <v>pp102</v>
      </c>
      <c r="B4061" s="0" t="str">
        <f aca="false">VLOOKUP(A4061,participants!A:B,2,0)</f>
        <v>F</v>
      </c>
      <c r="C4061" s="0" t="n">
        <f aca="false">VLOOKUP(A4061,participants!A:C,3,0)</f>
        <v>63</v>
      </c>
      <c r="D4061" s="0" t="str">
        <f aca="false">VLOOKUP(A4061,participants!A:F,6,0)</f>
        <v>PD</v>
      </c>
      <c r="E4061" s="0" t="str">
        <f aca="false">IF(LEN(SUBSTITUTE(gait_events!C1286,"_run-",""))&lt;&gt;LEN(gait_events!C1286),LEFT(RIGHT(gait_events!C1286,LEN(gait_events!C1286)-19),FIND("_run-",RIGHT(gait_events!C1286,LEN(gait_events!C1286)-19),1)-1),RIGHT(gait_events!C1286,LEN(gait_events!C1286)-19))</f>
        <v>Fast</v>
      </c>
      <c r="F4061" s="0" t="str">
        <f aca="false">IF(LEN(SUBSTITUTE(gait_events!C1286,"_run-",""))&lt;&gt;LEN(gait_events!C1286),RIGHT(gait_events!C1286,LEN(gait_events!C1286)-FIND("_run-",gait_events!C1286,1)-4),"")</f>
        <v>off</v>
      </c>
      <c r="G4061" s="0" t="str">
        <f aca="false">gait_events!D1286</f>
        <v>left_shank</v>
      </c>
      <c r="H4061" s="0" t="str">
        <f aca="false">gait_events!E1286</f>
        <v>FC</v>
      </c>
      <c r="I4061" s="0" t="n">
        <f aca="false">IF(gait_events!F1286&lt;&gt;"",gait_events!F1286,NA())</f>
        <v>506</v>
      </c>
      <c r="J4061" s="0" t="n">
        <f aca="false">IF(gait_events!G1286&lt;&gt;"",gait_events!G1286,NA())</f>
        <v>506</v>
      </c>
      <c r="K4061" s="0" t="n">
        <f aca="false">I4061-J4061</f>
        <v>0</v>
      </c>
      <c r="L4061" s="0" t="n">
        <f aca="false">K4061*5</f>
        <v>0</v>
      </c>
      <c r="M4061" s="0" t="n">
        <f aca="false">IF(NOT(ISNA(I4061)),1,0)</f>
        <v>1</v>
      </c>
      <c r="N4061" s="0" t="n">
        <f aca="false">IF(NOT(ISNA(J4061)),1,0)</f>
        <v>1</v>
      </c>
      <c r="O4061" s="0" t="n">
        <f aca="false">IF(AND(NOT(ISNA(I4061)),NOT(ISNA(J4061))),1,0)</f>
        <v>1</v>
      </c>
      <c r="P4061" s="0" t="n">
        <f aca="false">IF(AND(NOT(ISNA(I4061)),ISNA(J4061)),1,0)</f>
        <v>0</v>
      </c>
      <c r="Q4061" s="0" t="n">
        <f aca="false">IF(AND(ISNA(I4061),NOT(ISNA(J4061))),1,0)</f>
        <v>0</v>
      </c>
      <c r="R4061" s="0" t="n">
        <f aca="false">IF(SUM(O4061:Q4061)&lt;&gt;1,"ERROR",1)</f>
        <v>1</v>
      </c>
    </row>
    <row r="4062" customFormat="false" ht="12.8" hidden="false" customHeight="false" outlineLevel="0" collapsed="false">
      <c r="A4062" s="0" t="str">
        <f aca="false">gait_events!B1287</f>
        <v>pp102</v>
      </c>
      <c r="B4062" s="0" t="str">
        <f aca="false">VLOOKUP(A4062,participants!A:B,2,0)</f>
        <v>F</v>
      </c>
      <c r="C4062" s="0" t="n">
        <f aca="false">VLOOKUP(A4062,participants!A:C,3,0)</f>
        <v>63</v>
      </c>
      <c r="D4062" s="0" t="str">
        <f aca="false">VLOOKUP(A4062,participants!A:F,6,0)</f>
        <v>PD</v>
      </c>
      <c r="E4062" s="0" t="str">
        <f aca="false">IF(LEN(SUBSTITUTE(gait_events!C1287,"_run-",""))&lt;&gt;LEN(gait_events!C1287),LEFT(RIGHT(gait_events!C1287,LEN(gait_events!C1287)-19),FIND("_run-",RIGHT(gait_events!C1287,LEN(gait_events!C1287)-19),1)-1),RIGHT(gait_events!C1287,LEN(gait_events!C1287)-19))</f>
        <v>Fast</v>
      </c>
      <c r="F4062" s="0" t="str">
        <f aca="false">IF(LEN(SUBSTITUTE(gait_events!C1287,"_run-",""))&lt;&gt;LEN(gait_events!C1287),RIGHT(gait_events!C1287,LEN(gait_events!C1287)-FIND("_run-",gait_events!C1287,1)-4),"")</f>
        <v>off</v>
      </c>
      <c r="G4062" s="0" t="str">
        <f aca="false">gait_events!D1287</f>
        <v>right_shank</v>
      </c>
      <c r="H4062" s="0" t="str">
        <f aca="false">gait_events!E1287</f>
        <v>IC</v>
      </c>
      <c r="I4062" s="0" t="n">
        <f aca="false">IF(gait_events!F1287&lt;&gt;"",gait_events!F1287,NA())</f>
        <v>128</v>
      </c>
      <c r="J4062" s="0" t="n">
        <f aca="false">IF(gait_events!G1287&lt;&gt;"",gait_events!G1287,NA())</f>
        <v>130</v>
      </c>
      <c r="K4062" s="0" t="n">
        <f aca="false">I4062-J4062</f>
        <v>-2</v>
      </c>
      <c r="L4062" s="0" t="n">
        <f aca="false">K4062*5</f>
        <v>-10</v>
      </c>
      <c r="M4062" s="0" t="n">
        <f aca="false">IF(NOT(ISNA(I4062)),1,0)</f>
        <v>1</v>
      </c>
      <c r="N4062" s="0" t="n">
        <f aca="false">IF(NOT(ISNA(J4062)),1,0)</f>
        <v>1</v>
      </c>
      <c r="O4062" s="0" t="n">
        <f aca="false">IF(AND(NOT(ISNA(I4062)),NOT(ISNA(J4062))),1,0)</f>
        <v>1</v>
      </c>
      <c r="P4062" s="0" t="n">
        <f aca="false">IF(AND(NOT(ISNA(I4062)),ISNA(J4062)),1,0)</f>
        <v>0</v>
      </c>
      <c r="Q4062" s="0" t="n">
        <f aca="false">IF(AND(ISNA(I4062),NOT(ISNA(J4062))),1,0)</f>
        <v>0</v>
      </c>
      <c r="R4062" s="0" t="n">
        <f aca="false">IF(SUM(O4062:Q4062)&lt;&gt;1,"ERROR",1)</f>
        <v>1</v>
      </c>
    </row>
    <row r="4063" customFormat="false" ht="12.8" hidden="false" customHeight="false" outlineLevel="0" collapsed="false">
      <c r="A4063" s="0" t="str">
        <f aca="false">gait_events!B1288</f>
        <v>pp102</v>
      </c>
      <c r="B4063" s="0" t="str">
        <f aca="false">VLOOKUP(A4063,participants!A:B,2,0)</f>
        <v>F</v>
      </c>
      <c r="C4063" s="0" t="n">
        <f aca="false">VLOOKUP(A4063,participants!A:C,3,0)</f>
        <v>63</v>
      </c>
      <c r="D4063" s="0" t="str">
        <f aca="false">VLOOKUP(A4063,participants!A:F,6,0)</f>
        <v>PD</v>
      </c>
      <c r="E4063" s="0" t="str">
        <f aca="false">IF(LEN(SUBSTITUTE(gait_events!C1288,"_run-",""))&lt;&gt;LEN(gait_events!C1288),LEFT(RIGHT(gait_events!C1288,LEN(gait_events!C1288)-19),FIND("_run-",RIGHT(gait_events!C1288,LEN(gait_events!C1288)-19),1)-1),RIGHT(gait_events!C1288,LEN(gait_events!C1288)-19))</f>
        <v>Fast</v>
      </c>
      <c r="F4063" s="0" t="str">
        <f aca="false">IF(LEN(SUBSTITUTE(gait_events!C1288,"_run-",""))&lt;&gt;LEN(gait_events!C1288),RIGHT(gait_events!C1288,LEN(gait_events!C1288)-FIND("_run-",gait_events!C1288,1)-4),"")</f>
        <v>off</v>
      </c>
      <c r="G4063" s="0" t="str">
        <f aca="false">gait_events!D1288</f>
        <v>right_shank</v>
      </c>
      <c r="H4063" s="0" t="str">
        <f aca="false">gait_events!E1288</f>
        <v>IC</v>
      </c>
      <c r="I4063" s="0" t="n">
        <f aca="false">IF(gait_events!F1288&lt;&gt;"",gait_events!F1288,NA())</f>
        <v>304</v>
      </c>
      <c r="J4063" s="0" t="n">
        <f aca="false">IF(gait_events!G1288&lt;&gt;"",gait_events!G1288,NA())</f>
        <v>308</v>
      </c>
      <c r="K4063" s="0" t="n">
        <f aca="false">I4063-J4063</f>
        <v>-4</v>
      </c>
      <c r="L4063" s="0" t="n">
        <f aca="false">K4063*5</f>
        <v>-20</v>
      </c>
      <c r="M4063" s="0" t="n">
        <f aca="false">IF(NOT(ISNA(I4063)),1,0)</f>
        <v>1</v>
      </c>
      <c r="N4063" s="0" t="n">
        <f aca="false">IF(NOT(ISNA(J4063)),1,0)</f>
        <v>1</v>
      </c>
      <c r="O4063" s="0" t="n">
        <f aca="false">IF(AND(NOT(ISNA(I4063)),NOT(ISNA(J4063))),1,0)</f>
        <v>1</v>
      </c>
      <c r="P4063" s="0" t="n">
        <f aca="false">IF(AND(NOT(ISNA(I4063)),ISNA(J4063)),1,0)</f>
        <v>0</v>
      </c>
      <c r="Q4063" s="0" t="n">
        <f aca="false">IF(AND(ISNA(I4063),NOT(ISNA(J4063))),1,0)</f>
        <v>0</v>
      </c>
      <c r="R4063" s="0" t="n">
        <f aca="false">IF(SUM(O4063:Q4063)&lt;&gt;1,"ERROR",1)</f>
        <v>1</v>
      </c>
    </row>
    <row r="4064" customFormat="false" ht="12.8" hidden="false" customHeight="false" outlineLevel="0" collapsed="false">
      <c r="A4064" s="0" t="str">
        <f aca="false">gait_events!B1289</f>
        <v>pp102</v>
      </c>
      <c r="B4064" s="0" t="str">
        <f aca="false">VLOOKUP(A4064,participants!A:B,2,0)</f>
        <v>F</v>
      </c>
      <c r="C4064" s="0" t="n">
        <f aca="false">VLOOKUP(A4064,participants!A:C,3,0)</f>
        <v>63</v>
      </c>
      <c r="D4064" s="0" t="str">
        <f aca="false">VLOOKUP(A4064,participants!A:F,6,0)</f>
        <v>PD</v>
      </c>
      <c r="E4064" s="0" t="str">
        <f aca="false">IF(LEN(SUBSTITUTE(gait_events!C1289,"_run-",""))&lt;&gt;LEN(gait_events!C1289),LEFT(RIGHT(gait_events!C1289,LEN(gait_events!C1289)-19),FIND("_run-",RIGHT(gait_events!C1289,LEN(gait_events!C1289)-19),1)-1),RIGHT(gait_events!C1289,LEN(gait_events!C1289)-19))</f>
        <v>Fast</v>
      </c>
      <c r="F4064" s="0" t="str">
        <f aca="false">IF(LEN(SUBSTITUTE(gait_events!C1289,"_run-",""))&lt;&gt;LEN(gait_events!C1289),RIGHT(gait_events!C1289,LEN(gait_events!C1289)-FIND("_run-",gait_events!C1289,1)-4),"")</f>
        <v>off</v>
      </c>
      <c r="G4064" s="0" t="str">
        <f aca="false">gait_events!D1289</f>
        <v>right_shank</v>
      </c>
      <c r="H4064" s="0" t="str">
        <f aca="false">gait_events!E1289</f>
        <v>IC</v>
      </c>
      <c r="I4064" s="0" t="n">
        <f aca="false">IF(gait_events!F1289&lt;&gt;"",gait_events!F1289,NA())</f>
        <v>481</v>
      </c>
      <c r="J4064" s="0" t="n">
        <f aca="false">IF(gait_events!G1289&lt;&gt;"",gait_events!G1289,NA())</f>
        <v>480</v>
      </c>
      <c r="K4064" s="0" t="n">
        <f aca="false">I4064-J4064</f>
        <v>1</v>
      </c>
      <c r="L4064" s="0" t="n">
        <f aca="false">K4064*5</f>
        <v>5</v>
      </c>
      <c r="M4064" s="0" t="n">
        <f aca="false">IF(NOT(ISNA(I4064)),1,0)</f>
        <v>1</v>
      </c>
      <c r="N4064" s="0" t="n">
        <f aca="false">IF(NOT(ISNA(J4064)),1,0)</f>
        <v>1</v>
      </c>
      <c r="O4064" s="0" t="n">
        <f aca="false">IF(AND(NOT(ISNA(I4064)),NOT(ISNA(J4064))),1,0)</f>
        <v>1</v>
      </c>
      <c r="P4064" s="0" t="n">
        <f aca="false">IF(AND(NOT(ISNA(I4064)),ISNA(J4064)),1,0)</f>
        <v>0</v>
      </c>
      <c r="Q4064" s="0" t="n">
        <f aca="false">IF(AND(ISNA(I4064),NOT(ISNA(J4064))),1,0)</f>
        <v>0</v>
      </c>
      <c r="R4064" s="0" t="n">
        <f aca="false">IF(SUM(O4064:Q4064)&lt;&gt;1,"ERROR",1)</f>
        <v>1</v>
      </c>
    </row>
    <row r="4065" customFormat="false" ht="12.8" hidden="false" customHeight="false" outlineLevel="0" collapsed="false">
      <c r="A4065" s="0" t="str">
        <f aca="false">gait_events!B1290</f>
        <v>pp102</v>
      </c>
      <c r="B4065" s="0" t="str">
        <f aca="false">VLOOKUP(A4065,participants!A:B,2,0)</f>
        <v>F</v>
      </c>
      <c r="C4065" s="0" t="n">
        <f aca="false">VLOOKUP(A4065,participants!A:C,3,0)</f>
        <v>63</v>
      </c>
      <c r="D4065" s="0" t="str">
        <f aca="false">VLOOKUP(A4065,participants!A:F,6,0)</f>
        <v>PD</v>
      </c>
      <c r="E4065" s="0" t="str">
        <f aca="false">IF(LEN(SUBSTITUTE(gait_events!C1290,"_run-",""))&lt;&gt;LEN(gait_events!C1290),LEFT(RIGHT(gait_events!C1290,LEN(gait_events!C1290)-19),FIND("_run-",RIGHT(gait_events!C1290,LEN(gait_events!C1290)-19),1)-1),RIGHT(gait_events!C1290,LEN(gait_events!C1290)-19))</f>
        <v>Fast</v>
      </c>
      <c r="F4065" s="0" t="str">
        <f aca="false">IF(LEN(SUBSTITUTE(gait_events!C1290,"_run-",""))&lt;&gt;LEN(gait_events!C1290),RIGHT(gait_events!C1290,LEN(gait_events!C1290)-FIND("_run-",gait_events!C1290,1)-4),"")</f>
        <v>off</v>
      </c>
      <c r="G4065" s="0" t="str">
        <f aca="false">gait_events!D1290</f>
        <v>right_shank</v>
      </c>
      <c r="H4065" s="0" t="str">
        <f aca="false">gait_events!E1290</f>
        <v>FC</v>
      </c>
      <c r="I4065" s="0" t="n">
        <f aca="false">IF(gait_events!F1290&lt;&gt;"",gait_events!F1290,NA())</f>
        <v>53</v>
      </c>
      <c r="J4065" s="0" t="n">
        <f aca="false">IF(gait_events!G1290&lt;&gt;"",gait_events!G1290,NA())</f>
        <v>57</v>
      </c>
      <c r="K4065" s="0" t="n">
        <f aca="false">I4065-J4065</f>
        <v>-4</v>
      </c>
      <c r="L4065" s="0" t="n">
        <f aca="false">K4065*5</f>
        <v>-20</v>
      </c>
      <c r="M4065" s="0" t="n">
        <f aca="false">IF(NOT(ISNA(I4065)),1,0)</f>
        <v>1</v>
      </c>
      <c r="N4065" s="0" t="n">
        <f aca="false">IF(NOT(ISNA(J4065)),1,0)</f>
        <v>1</v>
      </c>
      <c r="O4065" s="0" t="n">
        <f aca="false">IF(AND(NOT(ISNA(I4065)),NOT(ISNA(J4065))),1,0)</f>
        <v>1</v>
      </c>
      <c r="P4065" s="0" t="n">
        <f aca="false">IF(AND(NOT(ISNA(I4065)),ISNA(J4065)),1,0)</f>
        <v>0</v>
      </c>
      <c r="Q4065" s="0" t="n">
        <f aca="false">IF(AND(ISNA(I4065),NOT(ISNA(J4065))),1,0)</f>
        <v>0</v>
      </c>
      <c r="R4065" s="0" t="n">
        <f aca="false">IF(SUM(O4065:Q4065)&lt;&gt;1,"ERROR",1)</f>
        <v>1</v>
      </c>
    </row>
    <row r="4066" customFormat="false" ht="12.8" hidden="false" customHeight="false" outlineLevel="0" collapsed="false">
      <c r="A4066" s="0" t="str">
        <f aca="false">gait_events!B1291</f>
        <v>pp102</v>
      </c>
      <c r="B4066" s="0" t="str">
        <f aca="false">VLOOKUP(A4066,participants!A:B,2,0)</f>
        <v>F</v>
      </c>
      <c r="C4066" s="0" t="n">
        <f aca="false">VLOOKUP(A4066,participants!A:C,3,0)</f>
        <v>63</v>
      </c>
      <c r="D4066" s="0" t="str">
        <f aca="false">VLOOKUP(A4066,participants!A:F,6,0)</f>
        <v>PD</v>
      </c>
      <c r="E4066" s="0" t="str">
        <f aca="false">IF(LEN(SUBSTITUTE(gait_events!C1291,"_run-",""))&lt;&gt;LEN(gait_events!C1291),LEFT(RIGHT(gait_events!C1291,LEN(gait_events!C1291)-19),FIND("_run-",RIGHT(gait_events!C1291,LEN(gait_events!C1291)-19),1)-1),RIGHT(gait_events!C1291,LEN(gait_events!C1291)-19))</f>
        <v>Fast</v>
      </c>
      <c r="F4066" s="0" t="str">
        <f aca="false">IF(LEN(SUBSTITUTE(gait_events!C1291,"_run-",""))&lt;&gt;LEN(gait_events!C1291),RIGHT(gait_events!C1291,LEN(gait_events!C1291)-FIND("_run-",gait_events!C1291,1)-4),"")</f>
        <v>off</v>
      </c>
      <c r="G4066" s="0" t="str">
        <f aca="false">gait_events!D1291</f>
        <v>right_shank</v>
      </c>
      <c r="H4066" s="0" t="str">
        <f aca="false">gait_events!E1291</f>
        <v>FC</v>
      </c>
      <c r="I4066" s="0" t="n">
        <f aca="false">IF(gait_events!F1291&lt;&gt;"",gait_events!F1291,NA())</f>
        <v>237</v>
      </c>
      <c r="J4066" s="0" t="n">
        <f aca="false">IF(gait_events!G1291&lt;&gt;"",gait_events!G1291,NA())</f>
        <v>240</v>
      </c>
      <c r="K4066" s="0" t="n">
        <f aca="false">I4066-J4066</f>
        <v>-3</v>
      </c>
      <c r="L4066" s="0" t="n">
        <f aca="false">K4066*5</f>
        <v>-15</v>
      </c>
      <c r="M4066" s="0" t="n">
        <f aca="false">IF(NOT(ISNA(I4066)),1,0)</f>
        <v>1</v>
      </c>
      <c r="N4066" s="0" t="n">
        <f aca="false">IF(NOT(ISNA(J4066)),1,0)</f>
        <v>1</v>
      </c>
      <c r="O4066" s="0" t="n">
        <f aca="false">IF(AND(NOT(ISNA(I4066)),NOT(ISNA(J4066))),1,0)</f>
        <v>1</v>
      </c>
      <c r="P4066" s="0" t="n">
        <f aca="false">IF(AND(NOT(ISNA(I4066)),ISNA(J4066)),1,0)</f>
        <v>0</v>
      </c>
      <c r="Q4066" s="0" t="n">
        <f aca="false">IF(AND(ISNA(I4066),NOT(ISNA(J4066))),1,0)</f>
        <v>0</v>
      </c>
      <c r="R4066" s="0" t="n">
        <f aca="false">IF(SUM(O4066:Q4066)&lt;&gt;1,"ERROR",1)</f>
        <v>1</v>
      </c>
    </row>
    <row r="4067" customFormat="false" ht="12.8" hidden="false" customHeight="false" outlineLevel="0" collapsed="false">
      <c r="A4067" s="0" t="str">
        <f aca="false">gait_events!B1292</f>
        <v>pp102</v>
      </c>
      <c r="B4067" s="0" t="str">
        <f aca="false">VLOOKUP(A4067,participants!A:B,2,0)</f>
        <v>F</v>
      </c>
      <c r="C4067" s="0" t="n">
        <f aca="false">VLOOKUP(A4067,participants!A:C,3,0)</f>
        <v>63</v>
      </c>
      <c r="D4067" s="0" t="str">
        <f aca="false">VLOOKUP(A4067,participants!A:F,6,0)</f>
        <v>PD</v>
      </c>
      <c r="E4067" s="0" t="str">
        <f aca="false">IF(LEN(SUBSTITUTE(gait_events!C1292,"_run-",""))&lt;&gt;LEN(gait_events!C1292),LEFT(RIGHT(gait_events!C1292,LEN(gait_events!C1292)-19),FIND("_run-",RIGHT(gait_events!C1292,LEN(gait_events!C1292)-19),1)-1),RIGHT(gait_events!C1292,LEN(gait_events!C1292)-19))</f>
        <v>Fast</v>
      </c>
      <c r="F4067" s="0" t="str">
        <f aca="false">IF(LEN(SUBSTITUTE(gait_events!C1292,"_run-",""))&lt;&gt;LEN(gait_events!C1292),RIGHT(gait_events!C1292,LEN(gait_events!C1292)-FIND("_run-",gait_events!C1292,1)-4),"")</f>
        <v>off</v>
      </c>
      <c r="G4067" s="0" t="str">
        <f aca="false">gait_events!D1292</f>
        <v>right_shank</v>
      </c>
      <c r="H4067" s="0" t="str">
        <f aca="false">gait_events!E1292</f>
        <v>FC</v>
      </c>
      <c r="I4067" s="0" t="n">
        <f aca="false">IF(gait_events!F1292&lt;&gt;"",gait_events!F1292,NA())</f>
        <v>415</v>
      </c>
      <c r="J4067" s="0" t="n">
        <f aca="false">IF(gait_events!G1292&lt;&gt;"",gait_events!G1292,NA())</f>
        <v>415</v>
      </c>
      <c r="K4067" s="0" t="n">
        <f aca="false">I4067-J4067</f>
        <v>0</v>
      </c>
      <c r="L4067" s="0" t="n">
        <f aca="false">K4067*5</f>
        <v>0</v>
      </c>
      <c r="M4067" s="0" t="n">
        <f aca="false">IF(NOT(ISNA(I4067)),1,0)</f>
        <v>1</v>
      </c>
      <c r="N4067" s="0" t="n">
        <f aca="false">IF(NOT(ISNA(J4067)),1,0)</f>
        <v>1</v>
      </c>
      <c r="O4067" s="0" t="n">
        <f aca="false">IF(AND(NOT(ISNA(I4067)),NOT(ISNA(J4067))),1,0)</f>
        <v>1</v>
      </c>
      <c r="P4067" s="0" t="n">
        <f aca="false">IF(AND(NOT(ISNA(I4067)),ISNA(J4067)),1,0)</f>
        <v>0</v>
      </c>
      <c r="Q4067" s="0" t="n">
        <f aca="false">IF(AND(ISNA(I4067),NOT(ISNA(J4067))),1,0)</f>
        <v>0</v>
      </c>
      <c r="R4067" s="0" t="n">
        <f aca="false">IF(SUM(O4067:Q4067)&lt;&gt;1,"ERROR",1)</f>
        <v>1</v>
      </c>
    </row>
    <row r="4068" customFormat="false" ht="12.8" hidden="false" customHeight="false" outlineLevel="0" collapsed="false">
      <c r="A4068" s="0" t="str">
        <f aca="false">gait_events!B1293</f>
        <v>pp102</v>
      </c>
      <c r="B4068" s="0" t="str">
        <f aca="false">VLOOKUP(A4068,participants!A:B,2,0)</f>
        <v>F</v>
      </c>
      <c r="C4068" s="0" t="n">
        <f aca="false">VLOOKUP(A4068,participants!A:C,3,0)</f>
        <v>63</v>
      </c>
      <c r="D4068" s="0" t="str">
        <f aca="false">VLOOKUP(A4068,participants!A:F,6,0)</f>
        <v>PD</v>
      </c>
      <c r="E4068" s="0" t="str">
        <f aca="false">IF(LEN(SUBSTITUTE(gait_events!C1293,"_run-",""))&lt;&gt;LEN(gait_events!C1293),LEFT(RIGHT(gait_events!C1293,LEN(gait_events!C1293)-19),FIND("_run-",RIGHT(gait_events!C1293,LEN(gait_events!C1293)-19),1)-1),RIGHT(gait_events!C1293,LEN(gait_events!C1293)-19))</f>
        <v>Fast</v>
      </c>
      <c r="F4068" s="0" t="str">
        <f aca="false">IF(LEN(SUBSTITUTE(gait_events!C1293,"_run-",""))&lt;&gt;LEN(gait_events!C1293),RIGHT(gait_events!C1293,LEN(gait_events!C1293)-FIND("_run-",gait_events!C1293,1)-4),"")</f>
        <v>off</v>
      </c>
      <c r="G4068" s="0" t="str">
        <f aca="false">gait_events!D1293</f>
        <v>right_shank</v>
      </c>
      <c r="H4068" s="0" t="str">
        <f aca="false">gait_events!E1293</f>
        <v>FC</v>
      </c>
      <c r="I4068" s="0" t="n">
        <f aca="false">IF(gait_events!F1293&lt;&gt;"",gait_events!F1293,NA())</f>
        <v>606</v>
      </c>
      <c r="J4068" s="0" t="n">
        <f aca="false">IF(gait_events!G1293&lt;&gt;"",gait_events!G1293,NA())</f>
        <v>607</v>
      </c>
      <c r="K4068" s="0" t="n">
        <f aca="false">I4068-J4068</f>
        <v>-1</v>
      </c>
      <c r="L4068" s="0" t="n">
        <f aca="false">K4068*5</f>
        <v>-5</v>
      </c>
      <c r="M4068" s="0" t="n">
        <f aca="false">IF(NOT(ISNA(I4068)),1,0)</f>
        <v>1</v>
      </c>
      <c r="N4068" s="0" t="n">
        <f aca="false">IF(NOT(ISNA(J4068)),1,0)</f>
        <v>1</v>
      </c>
      <c r="O4068" s="0" t="n">
        <f aca="false">IF(AND(NOT(ISNA(I4068)),NOT(ISNA(J4068))),1,0)</f>
        <v>1</v>
      </c>
      <c r="P4068" s="0" t="n">
        <f aca="false">IF(AND(NOT(ISNA(I4068)),ISNA(J4068)),1,0)</f>
        <v>0</v>
      </c>
      <c r="Q4068" s="0" t="n">
        <f aca="false">IF(AND(ISNA(I4068),NOT(ISNA(J4068))),1,0)</f>
        <v>0</v>
      </c>
      <c r="R4068" s="0" t="n">
        <f aca="false">IF(SUM(O4068:Q4068)&lt;&gt;1,"ERROR",1)</f>
        <v>1</v>
      </c>
    </row>
    <row r="4069" customFormat="false" ht="12.8" hidden="false" customHeight="false" outlineLevel="0" collapsed="false">
      <c r="A4069" s="0" t="str">
        <f aca="false">gait_events!B1294</f>
        <v>pp102</v>
      </c>
      <c r="B4069" s="0" t="str">
        <f aca="false">VLOOKUP(A4069,participants!A:B,2,0)</f>
        <v>F</v>
      </c>
      <c r="C4069" s="0" t="n">
        <f aca="false">VLOOKUP(A4069,participants!A:C,3,0)</f>
        <v>63</v>
      </c>
      <c r="D4069" s="0" t="str">
        <f aca="false">VLOOKUP(A4069,participants!A:F,6,0)</f>
        <v>PD</v>
      </c>
      <c r="E4069" s="0" t="str">
        <f aca="false">IF(LEN(SUBSTITUTE(gait_events!C1294,"_run-",""))&lt;&gt;LEN(gait_events!C1294),LEFT(RIGHT(gait_events!C1294,LEN(gait_events!C1294)-19),FIND("_run-",RIGHT(gait_events!C1294,LEN(gait_events!C1294)-19),1)-1),RIGHT(gait_events!C1294,LEN(gait_events!C1294)-19))</f>
        <v>Fast</v>
      </c>
      <c r="F4069" s="0" t="str">
        <f aca="false">IF(LEN(SUBSTITUTE(gait_events!C1294,"_run-",""))&lt;&gt;LEN(gait_events!C1294),RIGHT(gait_events!C1294,LEN(gait_events!C1294)-FIND("_run-",gait_events!C1294,1)-4),"")</f>
        <v>on</v>
      </c>
      <c r="G4069" s="0" t="str">
        <f aca="false">gait_events!D1294</f>
        <v>left_ankle</v>
      </c>
      <c r="H4069" s="0" t="str">
        <f aca="false">gait_events!E1294</f>
        <v>IC</v>
      </c>
      <c r="I4069" s="0" t="n">
        <f aca="false">IF(gait_events!F1294&lt;&gt;"",gait_events!F1294,NA())</f>
        <v>124</v>
      </c>
      <c r="J4069" s="0" t="n">
        <f aca="false">IF(gait_events!G1294&lt;&gt;"",gait_events!G1294,NA())</f>
        <v>125</v>
      </c>
      <c r="K4069" s="0" t="n">
        <f aca="false">I4069-J4069</f>
        <v>-1</v>
      </c>
      <c r="L4069" s="0" t="n">
        <f aca="false">K4069*5</f>
        <v>-5</v>
      </c>
      <c r="M4069" s="0" t="n">
        <f aca="false">IF(NOT(ISNA(I4069)),1,0)</f>
        <v>1</v>
      </c>
      <c r="N4069" s="0" t="n">
        <f aca="false">IF(NOT(ISNA(J4069)),1,0)</f>
        <v>1</v>
      </c>
      <c r="O4069" s="0" t="n">
        <f aca="false">IF(AND(NOT(ISNA(I4069)),NOT(ISNA(J4069))),1,0)</f>
        <v>1</v>
      </c>
      <c r="P4069" s="0" t="n">
        <f aca="false">IF(AND(NOT(ISNA(I4069)),ISNA(J4069)),1,0)</f>
        <v>0</v>
      </c>
      <c r="Q4069" s="0" t="n">
        <f aca="false">IF(AND(ISNA(I4069),NOT(ISNA(J4069))),1,0)</f>
        <v>0</v>
      </c>
      <c r="R4069" s="0" t="n">
        <f aca="false">IF(SUM(O4069:Q4069)&lt;&gt;1,"ERROR",1)</f>
        <v>1</v>
      </c>
    </row>
    <row r="4070" customFormat="false" ht="12.8" hidden="false" customHeight="false" outlineLevel="0" collapsed="false">
      <c r="A4070" s="0" t="str">
        <f aca="false">gait_events!B1295</f>
        <v>pp102</v>
      </c>
      <c r="B4070" s="0" t="str">
        <f aca="false">VLOOKUP(A4070,participants!A:B,2,0)</f>
        <v>F</v>
      </c>
      <c r="C4070" s="0" t="n">
        <f aca="false">VLOOKUP(A4070,participants!A:C,3,0)</f>
        <v>63</v>
      </c>
      <c r="D4070" s="0" t="str">
        <f aca="false">VLOOKUP(A4070,participants!A:F,6,0)</f>
        <v>PD</v>
      </c>
      <c r="E4070" s="0" t="str">
        <f aca="false">IF(LEN(SUBSTITUTE(gait_events!C1295,"_run-",""))&lt;&gt;LEN(gait_events!C1295),LEFT(RIGHT(gait_events!C1295,LEN(gait_events!C1295)-19),FIND("_run-",RIGHT(gait_events!C1295,LEN(gait_events!C1295)-19),1)-1),RIGHT(gait_events!C1295,LEN(gait_events!C1295)-19))</f>
        <v>Fast</v>
      </c>
      <c r="F4070" s="0" t="str">
        <f aca="false">IF(LEN(SUBSTITUTE(gait_events!C1295,"_run-",""))&lt;&gt;LEN(gait_events!C1295),RIGHT(gait_events!C1295,LEN(gait_events!C1295)-FIND("_run-",gait_events!C1295,1)-4),"")</f>
        <v>on</v>
      </c>
      <c r="G4070" s="0" t="str">
        <f aca="false">gait_events!D1295</f>
        <v>left_ankle</v>
      </c>
      <c r="H4070" s="0" t="str">
        <f aca="false">gait_events!E1295</f>
        <v>IC</v>
      </c>
      <c r="I4070" s="0" t="n">
        <f aca="false">IF(gait_events!F1295&lt;&gt;"",gait_events!F1295,NA())</f>
        <v>315</v>
      </c>
      <c r="J4070" s="0" t="n">
        <f aca="false">IF(gait_events!G1295&lt;&gt;"",gait_events!G1295,NA())</f>
        <v>315</v>
      </c>
      <c r="K4070" s="0" t="n">
        <f aca="false">I4070-J4070</f>
        <v>0</v>
      </c>
      <c r="L4070" s="0" t="n">
        <f aca="false">K4070*5</f>
        <v>0</v>
      </c>
      <c r="M4070" s="0" t="n">
        <f aca="false">IF(NOT(ISNA(I4070)),1,0)</f>
        <v>1</v>
      </c>
      <c r="N4070" s="0" t="n">
        <f aca="false">IF(NOT(ISNA(J4070)),1,0)</f>
        <v>1</v>
      </c>
      <c r="O4070" s="0" t="n">
        <f aca="false">IF(AND(NOT(ISNA(I4070)),NOT(ISNA(J4070))),1,0)</f>
        <v>1</v>
      </c>
      <c r="P4070" s="0" t="n">
        <f aca="false">IF(AND(NOT(ISNA(I4070)),ISNA(J4070)),1,0)</f>
        <v>0</v>
      </c>
      <c r="Q4070" s="0" t="n">
        <f aca="false">IF(AND(ISNA(I4070),NOT(ISNA(J4070))),1,0)</f>
        <v>0</v>
      </c>
      <c r="R4070" s="0" t="n">
        <f aca="false">IF(SUM(O4070:Q4070)&lt;&gt;1,"ERROR",1)</f>
        <v>1</v>
      </c>
    </row>
    <row r="4071" customFormat="false" ht="12.8" hidden="false" customHeight="false" outlineLevel="0" collapsed="false">
      <c r="A4071" s="0" t="str">
        <f aca="false">gait_events!B1296</f>
        <v>pp102</v>
      </c>
      <c r="B4071" s="0" t="str">
        <f aca="false">VLOOKUP(A4071,participants!A:B,2,0)</f>
        <v>F</v>
      </c>
      <c r="C4071" s="0" t="n">
        <f aca="false">VLOOKUP(A4071,participants!A:C,3,0)</f>
        <v>63</v>
      </c>
      <c r="D4071" s="0" t="str">
        <f aca="false">VLOOKUP(A4071,participants!A:F,6,0)</f>
        <v>PD</v>
      </c>
      <c r="E4071" s="0" t="str">
        <f aca="false">IF(LEN(SUBSTITUTE(gait_events!C1296,"_run-",""))&lt;&gt;LEN(gait_events!C1296),LEFT(RIGHT(gait_events!C1296,LEN(gait_events!C1296)-19),FIND("_run-",RIGHT(gait_events!C1296,LEN(gait_events!C1296)-19),1)-1),RIGHT(gait_events!C1296,LEN(gait_events!C1296)-19))</f>
        <v>Fast</v>
      </c>
      <c r="F4071" s="0" t="str">
        <f aca="false">IF(LEN(SUBSTITUTE(gait_events!C1296,"_run-",""))&lt;&gt;LEN(gait_events!C1296),RIGHT(gait_events!C1296,LEN(gait_events!C1296)-FIND("_run-",gait_events!C1296,1)-4),"")</f>
        <v>on</v>
      </c>
      <c r="G4071" s="0" t="str">
        <f aca="false">gait_events!D1296</f>
        <v>left_ankle</v>
      </c>
      <c r="H4071" s="0" t="str">
        <f aca="false">gait_events!E1296</f>
        <v>IC</v>
      </c>
      <c r="I4071" s="0" t="n">
        <f aca="false">IF(gait_events!F1296&lt;&gt;"",gait_events!F1296,NA())</f>
        <v>503</v>
      </c>
      <c r="J4071" s="0" t="n">
        <f aca="false">IF(gait_events!G1296&lt;&gt;"",gait_events!G1296,NA())</f>
        <v>503</v>
      </c>
      <c r="K4071" s="0" t="n">
        <f aca="false">I4071-J4071</f>
        <v>0</v>
      </c>
      <c r="L4071" s="0" t="n">
        <f aca="false">K4071*5</f>
        <v>0</v>
      </c>
      <c r="M4071" s="0" t="n">
        <f aca="false">IF(NOT(ISNA(I4071)),1,0)</f>
        <v>1</v>
      </c>
      <c r="N4071" s="0" t="n">
        <f aca="false">IF(NOT(ISNA(J4071)),1,0)</f>
        <v>1</v>
      </c>
      <c r="O4071" s="0" t="n">
        <f aca="false">IF(AND(NOT(ISNA(I4071)),NOT(ISNA(J4071))),1,0)</f>
        <v>1</v>
      </c>
      <c r="P4071" s="0" t="n">
        <f aca="false">IF(AND(NOT(ISNA(I4071)),ISNA(J4071)),1,0)</f>
        <v>0</v>
      </c>
      <c r="Q4071" s="0" t="n">
        <f aca="false">IF(AND(ISNA(I4071),NOT(ISNA(J4071))),1,0)</f>
        <v>0</v>
      </c>
      <c r="R4071" s="0" t="n">
        <f aca="false">IF(SUM(O4071:Q4071)&lt;&gt;1,"ERROR",1)</f>
        <v>1</v>
      </c>
    </row>
    <row r="4072" customFormat="false" ht="12.8" hidden="false" customHeight="false" outlineLevel="0" collapsed="false">
      <c r="A4072" s="0" t="str">
        <f aca="false">gait_events!B1297</f>
        <v>pp102</v>
      </c>
      <c r="B4072" s="0" t="str">
        <f aca="false">VLOOKUP(A4072,participants!A:B,2,0)</f>
        <v>F</v>
      </c>
      <c r="C4072" s="0" t="n">
        <f aca="false">VLOOKUP(A4072,participants!A:C,3,0)</f>
        <v>63</v>
      </c>
      <c r="D4072" s="0" t="str">
        <f aca="false">VLOOKUP(A4072,participants!A:F,6,0)</f>
        <v>PD</v>
      </c>
      <c r="E4072" s="0" t="str">
        <f aca="false">IF(LEN(SUBSTITUTE(gait_events!C1297,"_run-",""))&lt;&gt;LEN(gait_events!C1297),LEFT(RIGHT(gait_events!C1297,LEN(gait_events!C1297)-19),FIND("_run-",RIGHT(gait_events!C1297,LEN(gait_events!C1297)-19),1)-1),RIGHT(gait_events!C1297,LEN(gait_events!C1297)-19))</f>
        <v>Fast</v>
      </c>
      <c r="F4072" s="0" t="str">
        <f aca="false">IF(LEN(SUBSTITUTE(gait_events!C1297,"_run-",""))&lt;&gt;LEN(gait_events!C1297),RIGHT(gait_events!C1297,LEN(gait_events!C1297)-FIND("_run-",gait_events!C1297,1)-4),"")</f>
        <v>on</v>
      </c>
      <c r="G4072" s="0" t="str">
        <f aca="false">gait_events!D1297</f>
        <v>left_ankle</v>
      </c>
      <c r="H4072" s="0" t="str">
        <f aca="false">gait_events!E1297</f>
        <v>FC</v>
      </c>
      <c r="I4072" s="0" t="n">
        <f aca="false">IF(gait_events!F1297&lt;&gt;"",gait_events!F1297,NA())</f>
        <v>50</v>
      </c>
      <c r="J4072" s="0" t="n">
        <f aca="false">IF(gait_events!G1297&lt;&gt;"",gait_events!G1297,NA())</f>
        <v>52</v>
      </c>
      <c r="K4072" s="0" t="n">
        <f aca="false">I4072-J4072</f>
        <v>-2</v>
      </c>
      <c r="L4072" s="0" t="n">
        <f aca="false">K4072*5</f>
        <v>-10</v>
      </c>
      <c r="M4072" s="0" t="n">
        <f aca="false">IF(NOT(ISNA(I4072)),1,0)</f>
        <v>1</v>
      </c>
      <c r="N4072" s="0" t="n">
        <f aca="false">IF(NOT(ISNA(J4072)),1,0)</f>
        <v>1</v>
      </c>
      <c r="O4072" s="0" t="n">
        <f aca="false">IF(AND(NOT(ISNA(I4072)),NOT(ISNA(J4072))),1,0)</f>
        <v>1</v>
      </c>
      <c r="P4072" s="0" t="n">
        <f aca="false">IF(AND(NOT(ISNA(I4072)),ISNA(J4072)),1,0)</f>
        <v>0</v>
      </c>
      <c r="Q4072" s="0" t="n">
        <f aca="false">IF(AND(ISNA(I4072),NOT(ISNA(J4072))),1,0)</f>
        <v>0</v>
      </c>
      <c r="R4072" s="0" t="n">
        <f aca="false">IF(SUM(O4072:Q4072)&lt;&gt;1,"ERROR",1)</f>
        <v>1</v>
      </c>
    </row>
    <row r="4073" customFormat="false" ht="12.8" hidden="false" customHeight="false" outlineLevel="0" collapsed="false">
      <c r="A4073" s="0" t="str">
        <f aca="false">gait_events!B1298</f>
        <v>pp102</v>
      </c>
      <c r="B4073" s="0" t="str">
        <f aca="false">VLOOKUP(A4073,participants!A:B,2,0)</f>
        <v>F</v>
      </c>
      <c r="C4073" s="0" t="n">
        <f aca="false">VLOOKUP(A4073,participants!A:C,3,0)</f>
        <v>63</v>
      </c>
      <c r="D4073" s="0" t="str">
        <f aca="false">VLOOKUP(A4073,participants!A:F,6,0)</f>
        <v>PD</v>
      </c>
      <c r="E4073" s="0" t="str">
        <f aca="false">IF(LEN(SUBSTITUTE(gait_events!C1298,"_run-",""))&lt;&gt;LEN(gait_events!C1298),LEFT(RIGHT(gait_events!C1298,LEN(gait_events!C1298)-19),FIND("_run-",RIGHT(gait_events!C1298,LEN(gait_events!C1298)-19),1)-1),RIGHT(gait_events!C1298,LEN(gait_events!C1298)-19))</f>
        <v>Fast</v>
      </c>
      <c r="F4073" s="0" t="str">
        <f aca="false">IF(LEN(SUBSTITUTE(gait_events!C1298,"_run-",""))&lt;&gt;LEN(gait_events!C1298),RIGHT(gait_events!C1298,LEN(gait_events!C1298)-FIND("_run-",gait_events!C1298,1)-4),"")</f>
        <v>on</v>
      </c>
      <c r="G4073" s="0" t="str">
        <f aca="false">gait_events!D1298</f>
        <v>left_ankle</v>
      </c>
      <c r="H4073" s="0" t="str">
        <f aca="false">gait_events!E1298</f>
        <v>FC</v>
      </c>
      <c r="I4073" s="0" t="n">
        <f aca="false">IF(gait_events!F1298&lt;&gt;"",gait_events!F1298,NA())</f>
        <v>237</v>
      </c>
      <c r="J4073" s="0" t="n">
        <f aca="false">IF(gait_events!G1298&lt;&gt;"",gait_events!G1298,NA())</f>
        <v>236</v>
      </c>
      <c r="K4073" s="0" t="n">
        <f aca="false">I4073-J4073</f>
        <v>1</v>
      </c>
      <c r="L4073" s="0" t="n">
        <f aca="false">K4073*5</f>
        <v>5</v>
      </c>
      <c r="M4073" s="0" t="n">
        <f aca="false">IF(NOT(ISNA(I4073)),1,0)</f>
        <v>1</v>
      </c>
      <c r="N4073" s="0" t="n">
        <f aca="false">IF(NOT(ISNA(J4073)),1,0)</f>
        <v>1</v>
      </c>
      <c r="O4073" s="0" t="n">
        <f aca="false">IF(AND(NOT(ISNA(I4073)),NOT(ISNA(J4073))),1,0)</f>
        <v>1</v>
      </c>
      <c r="P4073" s="0" t="n">
        <f aca="false">IF(AND(NOT(ISNA(I4073)),ISNA(J4073)),1,0)</f>
        <v>0</v>
      </c>
      <c r="Q4073" s="0" t="n">
        <f aca="false">IF(AND(ISNA(I4073),NOT(ISNA(J4073))),1,0)</f>
        <v>0</v>
      </c>
      <c r="R4073" s="0" t="n">
        <f aca="false">IF(SUM(O4073:Q4073)&lt;&gt;1,"ERROR",1)</f>
        <v>1</v>
      </c>
    </row>
    <row r="4074" customFormat="false" ht="12.8" hidden="false" customHeight="false" outlineLevel="0" collapsed="false">
      <c r="A4074" s="0" t="str">
        <f aca="false">gait_events!B1299</f>
        <v>pp102</v>
      </c>
      <c r="B4074" s="0" t="str">
        <f aca="false">VLOOKUP(A4074,participants!A:B,2,0)</f>
        <v>F</v>
      </c>
      <c r="C4074" s="0" t="n">
        <f aca="false">VLOOKUP(A4074,participants!A:C,3,0)</f>
        <v>63</v>
      </c>
      <c r="D4074" s="0" t="str">
        <f aca="false">VLOOKUP(A4074,participants!A:F,6,0)</f>
        <v>PD</v>
      </c>
      <c r="E4074" s="0" t="str">
        <f aca="false">IF(LEN(SUBSTITUTE(gait_events!C1299,"_run-",""))&lt;&gt;LEN(gait_events!C1299),LEFT(RIGHT(gait_events!C1299,LEN(gait_events!C1299)-19),FIND("_run-",RIGHT(gait_events!C1299,LEN(gait_events!C1299)-19),1)-1),RIGHT(gait_events!C1299,LEN(gait_events!C1299)-19))</f>
        <v>Fast</v>
      </c>
      <c r="F4074" s="0" t="str">
        <f aca="false">IF(LEN(SUBSTITUTE(gait_events!C1299,"_run-",""))&lt;&gt;LEN(gait_events!C1299),RIGHT(gait_events!C1299,LEN(gait_events!C1299)-FIND("_run-",gait_events!C1299,1)-4),"")</f>
        <v>on</v>
      </c>
      <c r="G4074" s="0" t="str">
        <f aca="false">gait_events!D1299</f>
        <v>left_ankle</v>
      </c>
      <c r="H4074" s="0" t="str">
        <f aca="false">gait_events!E1299</f>
        <v>FC</v>
      </c>
      <c r="I4074" s="0" t="n">
        <f aca="false">IF(gait_events!F1299&lt;&gt;"",gait_events!F1299,NA())</f>
        <v>426</v>
      </c>
      <c r="J4074" s="0" t="n">
        <f aca="false">IF(gait_events!G1299&lt;&gt;"",gait_events!G1299,NA())</f>
        <v>425</v>
      </c>
      <c r="K4074" s="0" t="n">
        <f aca="false">I4074-J4074</f>
        <v>1</v>
      </c>
      <c r="L4074" s="0" t="n">
        <f aca="false">K4074*5</f>
        <v>5</v>
      </c>
      <c r="M4074" s="0" t="n">
        <f aca="false">IF(NOT(ISNA(I4074)),1,0)</f>
        <v>1</v>
      </c>
      <c r="N4074" s="0" t="n">
        <f aca="false">IF(NOT(ISNA(J4074)),1,0)</f>
        <v>1</v>
      </c>
      <c r="O4074" s="0" t="n">
        <f aca="false">IF(AND(NOT(ISNA(I4074)),NOT(ISNA(J4074))),1,0)</f>
        <v>1</v>
      </c>
      <c r="P4074" s="0" t="n">
        <f aca="false">IF(AND(NOT(ISNA(I4074)),ISNA(J4074)),1,0)</f>
        <v>0</v>
      </c>
      <c r="Q4074" s="0" t="n">
        <f aca="false">IF(AND(ISNA(I4074),NOT(ISNA(J4074))),1,0)</f>
        <v>0</v>
      </c>
      <c r="R4074" s="0" t="n">
        <f aca="false">IF(SUM(O4074:Q4074)&lt;&gt;1,"ERROR",1)</f>
        <v>1</v>
      </c>
    </row>
    <row r="4075" customFormat="false" ht="12.8" hidden="false" customHeight="false" outlineLevel="0" collapsed="false">
      <c r="A4075" s="0" t="str">
        <f aca="false">gait_events!B1300</f>
        <v>pp102</v>
      </c>
      <c r="B4075" s="0" t="str">
        <f aca="false">VLOOKUP(A4075,participants!A:B,2,0)</f>
        <v>F</v>
      </c>
      <c r="C4075" s="0" t="n">
        <f aca="false">VLOOKUP(A4075,participants!A:C,3,0)</f>
        <v>63</v>
      </c>
      <c r="D4075" s="0" t="str">
        <f aca="false">VLOOKUP(A4075,participants!A:F,6,0)</f>
        <v>PD</v>
      </c>
      <c r="E4075" s="0" t="str">
        <f aca="false">IF(LEN(SUBSTITUTE(gait_events!C1300,"_run-",""))&lt;&gt;LEN(gait_events!C1300),LEFT(RIGHT(gait_events!C1300,LEN(gait_events!C1300)-19),FIND("_run-",RIGHT(gait_events!C1300,LEN(gait_events!C1300)-19),1)-1),RIGHT(gait_events!C1300,LEN(gait_events!C1300)-19))</f>
        <v>Fast</v>
      </c>
      <c r="F4075" s="0" t="str">
        <f aca="false">IF(LEN(SUBSTITUTE(gait_events!C1300,"_run-",""))&lt;&gt;LEN(gait_events!C1300),RIGHT(gait_events!C1300,LEN(gait_events!C1300)-FIND("_run-",gait_events!C1300,1)-4),"")</f>
        <v>on</v>
      </c>
      <c r="G4075" s="0" t="str">
        <f aca="false">gait_events!D1300</f>
        <v>left_ankle</v>
      </c>
      <c r="H4075" s="0" t="str">
        <f aca="false">gait_events!E1300</f>
        <v>FC</v>
      </c>
      <c r="I4075" s="0" t="n">
        <f aca="false">IF(gait_events!F1300&lt;&gt;"",gait_events!F1300,NA())</f>
        <v>623</v>
      </c>
      <c r="J4075" s="0" t="n">
        <f aca="false">IF(gait_events!G1300&lt;&gt;"",gait_events!G1300,NA())</f>
        <v>623</v>
      </c>
      <c r="K4075" s="0" t="n">
        <f aca="false">I4075-J4075</f>
        <v>0</v>
      </c>
      <c r="L4075" s="0" t="n">
        <f aca="false">K4075*5</f>
        <v>0</v>
      </c>
      <c r="M4075" s="0" t="n">
        <f aca="false">IF(NOT(ISNA(I4075)),1,0)</f>
        <v>1</v>
      </c>
      <c r="N4075" s="0" t="n">
        <f aca="false">IF(NOT(ISNA(J4075)),1,0)</f>
        <v>1</v>
      </c>
      <c r="O4075" s="0" t="n">
        <f aca="false">IF(AND(NOT(ISNA(I4075)),NOT(ISNA(J4075))),1,0)</f>
        <v>1</v>
      </c>
      <c r="P4075" s="0" t="n">
        <f aca="false">IF(AND(NOT(ISNA(I4075)),ISNA(J4075)),1,0)</f>
        <v>0</v>
      </c>
      <c r="Q4075" s="0" t="n">
        <f aca="false">IF(AND(ISNA(I4075),NOT(ISNA(J4075))),1,0)</f>
        <v>0</v>
      </c>
      <c r="R4075" s="0" t="n">
        <f aca="false">IF(SUM(O4075:Q4075)&lt;&gt;1,"ERROR",1)</f>
        <v>1</v>
      </c>
    </row>
    <row r="4076" customFormat="false" ht="12.8" hidden="false" customHeight="false" outlineLevel="0" collapsed="false">
      <c r="A4076" s="0" t="str">
        <f aca="false">gait_events!B1301</f>
        <v>pp102</v>
      </c>
      <c r="B4076" s="0" t="str">
        <f aca="false">VLOOKUP(A4076,participants!A:B,2,0)</f>
        <v>F</v>
      </c>
      <c r="C4076" s="0" t="n">
        <f aca="false">VLOOKUP(A4076,participants!A:C,3,0)</f>
        <v>63</v>
      </c>
      <c r="D4076" s="0" t="str">
        <f aca="false">VLOOKUP(A4076,participants!A:F,6,0)</f>
        <v>PD</v>
      </c>
      <c r="E4076" s="0" t="str">
        <f aca="false">IF(LEN(SUBSTITUTE(gait_events!C1301,"_run-",""))&lt;&gt;LEN(gait_events!C1301),LEFT(RIGHT(gait_events!C1301,LEN(gait_events!C1301)-19),FIND("_run-",RIGHT(gait_events!C1301,LEN(gait_events!C1301)-19),1)-1),RIGHT(gait_events!C1301,LEN(gait_events!C1301)-19))</f>
        <v>Fast</v>
      </c>
      <c r="F4076" s="0" t="str">
        <f aca="false">IF(LEN(SUBSTITUTE(gait_events!C1301,"_run-",""))&lt;&gt;LEN(gait_events!C1301),RIGHT(gait_events!C1301,LEN(gait_events!C1301)-FIND("_run-",gait_events!C1301,1)-4),"")</f>
        <v>on</v>
      </c>
      <c r="G4076" s="0" t="str">
        <f aca="false">gait_events!D1301</f>
        <v>right_ankle</v>
      </c>
      <c r="H4076" s="0" t="str">
        <f aca="false">gait_events!E1301</f>
        <v>IC</v>
      </c>
      <c r="I4076" s="0" t="n">
        <f aca="false">IF(gait_events!F1301&lt;&gt;"",gait_events!F1301,NA())</f>
        <v>29</v>
      </c>
      <c r="J4076" s="0" t="n">
        <f aca="false">IF(gait_events!G1301&lt;&gt;"",gait_events!G1301,NA())</f>
        <v>27</v>
      </c>
      <c r="K4076" s="0" t="n">
        <f aca="false">I4076-J4076</f>
        <v>2</v>
      </c>
      <c r="L4076" s="0" t="n">
        <f aca="false">K4076*5</f>
        <v>10</v>
      </c>
      <c r="M4076" s="0" t="n">
        <f aca="false">IF(NOT(ISNA(I4076)),1,0)</f>
        <v>1</v>
      </c>
      <c r="N4076" s="0" t="n">
        <f aca="false">IF(NOT(ISNA(J4076)),1,0)</f>
        <v>1</v>
      </c>
      <c r="O4076" s="0" t="n">
        <f aca="false">IF(AND(NOT(ISNA(I4076)),NOT(ISNA(J4076))),1,0)</f>
        <v>1</v>
      </c>
      <c r="P4076" s="0" t="n">
        <f aca="false">IF(AND(NOT(ISNA(I4076)),ISNA(J4076)),1,0)</f>
        <v>0</v>
      </c>
      <c r="Q4076" s="0" t="n">
        <f aca="false">IF(AND(ISNA(I4076),NOT(ISNA(J4076))),1,0)</f>
        <v>0</v>
      </c>
      <c r="R4076" s="0" t="n">
        <f aca="false">IF(SUM(O4076:Q4076)&lt;&gt;1,"ERROR",1)</f>
        <v>1</v>
      </c>
    </row>
    <row r="4077" customFormat="false" ht="12.8" hidden="false" customHeight="false" outlineLevel="0" collapsed="false">
      <c r="A4077" s="0" t="str">
        <f aca="false">gait_events!B1302</f>
        <v>pp102</v>
      </c>
      <c r="B4077" s="0" t="str">
        <f aca="false">VLOOKUP(A4077,participants!A:B,2,0)</f>
        <v>F</v>
      </c>
      <c r="C4077" s="0" t="n">
        <f aca="false">VLOOKUP(A4077,participants!A:C,3,0)</f>
        <v>63</v>
      </c>
      <c r="D4077" s="0" t="str">
        <f aca="false">VLOOKUP(A4077,participants!A:F,6,0)</f>
        <v>PD</v>
      </c>
      <c r="E4077" s="0" t="str">
        <f aca="false">IF(LEN(SUBSTITUTE(gait_events!C1302,"_run-",""))&lt;&gt;LEN(gait_events!C1302),LEFT(RIGHT(gait_events!C1302,LEN(gait_events!C1302)-19),FIND("_run-",RIGHT(gait_events!C1302,LEN(gait_events!C1302)-19),1)-1),RIGHT(gait_events!C1302,LEN(gait_events!C1302)-19))</f>
        <v>Fast</v>
      </c>
      <c r="F4077" s="0" t="str">
        <f aca="false">IF(LEN(SUBSTITUTE(gait_events!C1302,"_run-",""))&lt;&gt;LEN(gait_events!C1302),RIGHT(gait_events!C1302,LEN(gait_events!C1302)-FIND("_run-",gait_events!C1302,1)-4),"")</f>
        <v>on</v>
      </c>
      <c r="G4077" s="0" t="str">
        <f aca="false">gait_events!D1302</f>
        <v>right_ankle</v>
      </c>
      <c r="H4077" s="0" t="str">
        <f aca="false">gait_events!E1302</f>
        <v>IC</v>
      </c>
      <c r="I4077" s="0" t="n">
        <f aca="false">IF(gait_events!F1302&lt;&gt;"",gait_events!F1302,NA())</f>
        <v>220</v>
      </c>
      <c r="J4077" s="0" t="n">
        <f aca="false">IF(gait_events!G1302&lt;&gt;"",gait_events!G1302,NA())</f>
        <v>224</v>
      </c>
      <c r="K4077" s="0" t="n">
        <f aca="false">I4077-J4077</f>
        <v>-4</v>
      </c>
      <c r="L4077" s="0" t="n">
        <f aca="false">K4077*5</f>
        <v>-20</v>
      </c>
      <c r="M4077" s="0" t="n">
        <f aca="false">IF(NOT(ISNA(I4077)),1,0)</f>
        <v>1</v>
      </c>
      <c r="N4077" s="0" t="n">
        <f aca="false">IF(NOT(ISNA(J4077)),1,0)</f>
        <v>1</v>
      </c>
      <c r="O4077" s="0" t="n">
        <f aca="false">IF(AND(NOT(ISNA(I4077)),NOT(ISNA(J4077))),1,0)</f>
        <v>1</v>
      </c>
      <c r="P4077" s="0" t="n">
        <f aca="false">IF(AND(NOT(ISNA(I4077)),ISNA(J4077)),1,0)</f>
        <v>0</v>
      </c>
      <c r="Q4077" s="0" t="n">
        <f aca="false">IF(AND(ISNA(I4077),NOT(ISNA(J4077))),1,0)</f>
        <v>0</v>
      </c>
      <c r="R4077" s="0" t="n">
        <f aca="false">IF(SUM(O4077:Q4077)&lt;&gt;1,"ERROR",1)</f>
        <v>1</v>
      </c>
    </row>
    <row r="4078" customFormat="false" ht="12.8" hidden="false" customHeight="false" outlineLevel="0" collapsed="false">
      <c r="A4078" s="0" t="str">
        <f aca="false">gait_events!B1303</f>
        <v>pp102</v>
      </c>
      <c r="B4078" s="0" t="str">
        <f aca="false">VLOOKUP(A4078,participants!A:B,2,0)</f>
        <v>F</v>
      </c>
      <c r="C4078" s="0" t="n">
        <f aca="false">VLOOKUP(A4078,participants!A:C,3,0)</f>
        <v>63</v>
      </c>
      <c r="D4078" s="0" t="str">
        <f aca="false">VLOOKUP(A4078,participants!A:F,6,0)</f>
        <v>PD</v>
      </c>
      <c r="E4078" s="0" t="str">
        <f aca="false">IF(LEN(SUBSTITUTE(gait_events!C1303,"_run-",""))&lt;&gt;LEN(gait_events!C1303),LEFT(RIGHT(gait_events!C1303,LEN(gait_events!C1303)-19),FIND("_run-",RIGHT(gait_events!C1303,LEN(gait_events!C1303)-19),1)-1),RIGHT(gait_events!C1303,LEN(gait_events!C1303)-19))</f>
        <v>Fast</v>
      </c>
      <c r="F4078" s="0" t="str">
        <f aca="false">IF(LEN(SUBSTITUTE(gait_events!C1303,"_run-",""))&lt;&gt;LEN(gait_events!C1303),RIGHT(gait_events!C1303,LEN(gait_events!C1303)-FIND("_run-",gait_events!C1303,1)-4),"")</f>
        <v>on</v>
      </c>
      <c r="G4078" s="0" t="str">
        <f aca="false">gait_events!D1303</f>
        <v>right_ankle</v>
      </c>
      <c r="H4078" s="0" t="str">
        <f aca="false">gait_events!E1303</f>
        <v>IC</v>
      </c>
      <c r="I4078" s="0" t="n">
        <f aca="false">IF(gait_events!F1303&lt;&gt;"",gait_events!F1303,NA())</f>
        <v>408</v>
      </c>
      <c r="J4078" s="0" t="n">
        <f aca="false">IF(gait_events!G1303&lt;&gt;"",gait_events!G1303,NA())</f>
        <v>409</v>
      </c>
      <c r="K4078" s="0" t="n">
        <f aca="false">I4078-J4078</f>
        <v>-1</v>
      </c>
      <c r="L4078" s="0" t="n">
        <f aca="false">K4078*5</f>
        <v>-5</v>
      </c>
      <c r="M4078" s="0" t="n">
        <f aca="false">IF(NOT(ISNA(I4078)),1,0)</f>
        <v>1</v>
      </c>
      <c r="N4078" s="0" t="n">
        <f aca="false">IF(NOT(ISNA(J4078)),1,0)</f>
        <v>1</v>
      </c>
      <c r="O4078" s="0" t="n">
        <f aca="false">IF(AND(NOT(ISNA(I4078)),NOT(ISNA(J4078))),1,0)</f>
        <v>1</v>
      </c>
      <c r="P4078" s="0" t="n">
        <f aca="false">IF(AND(NOT(ISNA(I4078)),ISNA(J4078)),1,0)</f>
        <v>0</v>
      </c>
      <c r="Q4078" s="0" t="n">
        <f aca="false">IF(AND(ISNA(I4078),NOT(ISNA(J4078))),1,0)</f>
        <v>0</v>
      </c>
      <c r="R4078" s="0" t="n">
        <f aca="false">IF(SUM(O4078:Q4078)&lt;&gt;1,"ERROR",1)</f>
        <v>1</v>
      </c>
    </row>
    <row r="4079" customFormat="false" ht="12.8" hidden="false" customHeight="false" outlineLevel="0" collapsed="false">
      <c r="A4079" s="0" t="str">
        <f aca="false">gait_events!B1304</f>
        <v>pp102</v>
      </c>
      <c r="B4079" s="0" t="str">
        <f aca="false">VLOOKUP(A4079,participants!A:B,2,0)</f>
        <v>F</v>
      </c>
      <c r="C4079" s="0" t="n">
        <f aca="false">VLOOKUP(A4079,participants!A:C,3,0)</f>
        <v>63</v>
      </c>
      <c r="D4079" s="0" t="str">
        <f aca="false">VLOOKUP(A4079,participants!A:F,6,0)</f>
        <v>PD</v>
      </c>
      <c r="E4079" s="0" t="str">
        <f aca="false">IF(LEN(SUBSTITUTE(gait_events!C1304,"_run-",""))&lt;&gt;LEN(gait_events!C1304),LEFT(RIGHT(gait_events!C1304,LEN(gait_events!C1304)-19),FIND("_run-",RIGHT(gait_events!C1304,LEN(gait_events!C1304)-19),1)-1),RIGHT(gait_events!C1304,LEN(gait_events!C1304)-19))</f>
        <v>Fast</v>
      </c>
      <c r="F4079" s="0" t="str">
        <f aca="false">IF(LEN(SUBSTITUTE(gait_events!C1304,"_run-",""))&lt;&gt;LEN(gait_events!C1304),RIGHT(gait_events!C1304,LEN(gait_events!C1304)-FIND("_run-",gait_events!C1304,1)-4),"")</f>
        <v>on</v>
      </c>
      <c r="G4079" s="0" t="str">
        <f aca="false">gait_events!D1304</f>
        <v>right_ankle</v>
      </c>
      <c r="H4079" s="0" t="str">
        <f aca="false">gait_events!E1304</f>
        <v>IC</v>
      </c>
      <c r="I4079" s="0" t="n">
        <f aca="false">IF(gait_events!F1304&lt;&gt;"",gait_events!F1304,NA())</f>
        <v>601</v>
      </c>
      <c r="J4079" s="0" t="n">
        <f aca="false">IF(gait_events!G1304&lt;&gt;"",gait_events!G1304,NA())</f>
        <v>603</v>
      </c>
      <c r="K4079" s="0" t="n">
        <f aca="false">I4079-J4079</f>
        <v>-2</v>
      </c>
      <c r="L4079" s="0" t="n">
        <f aca="false">K4079*5</f>
        <v>-10</v>
      </c>
      <c r="M4079" s="0" t="n">
        <f aca="false">IF(NOT(ISNA(I4079)),1,0)</f>
        <v>1</v>
      </c>
      <c r="N4079" s="0" t="n">
        <f aca="false">IF(NOT(ISNA(J4079)),1,0)</f>
        <v>1</v>
      </c>
      <c r="O4079" s="0" t="n">
        <f aca="false">IF(AND(NOT(ISNA(I4079)),NOT(ISNA(J4079))),1,0)</f>
        <v>1</v>
      </c>
      <c r="P4079" s="0" t="n">
        <f aca="false">IF(AND(NOT(ISNA(I4079)),ISNA(J4079)),1,0)</f>
        <v>0</v>
      </c>
      <c r="Q4079" s="0" t="n">
        <f aca="false">IF(AND(ISNA(I4079),NOT(ISNA(J4079))),1,0)</f>
        <v>0</v>
      </c>
      <c r="R4079" s="0" t="n">
        <f aca="false">IF(SUM(O4079:Q4079)&lt;&gt;1,"ERROR",1)</f>
        <v>1</v>
      </c>
    </row>
    <row r="4080" customFormat="false" ht="12.8" hidden="false" customHeight="false" outlineLevel="0" collapsed="false">
      <c r="A4080" s="0" t="str">
        <f aca="false">gait_events!B1305</f>
        <v>pp102</v>
      </c>
      <c r="B4080" s="0" t="str">
        <f aca="false">VLOOKUP(A4080,participants!A:B,2,0)</f>
        <v>F</v>
      </c>
      <c r="C4080" s="0" t="n">
        <f aca="false">VLOOKUP(A4080,participants!A:C,3,0)</f>
        <v>63</v>
      </c>
      <c r="D4080" s="0" t="str">
        <f aca="false">VLOOKUP(A4080,participants!A:F,6,0)</f>
        <v>PD</v>
      </c>
      <c r="E4080" s="0" t="str">
        <f aca="false">IF(LEN(SUBSTITUTE(gait_events!C1305,"_run-",""))&lt;&gt;LEN(gait_events!C1305),LEFT(RIGHT(gait_events!C1305,LEN(gait_events!C1305)-19),FIND("_run-",RIGHT(gait_events!C1305,LEN(gait_events!C1305)-19),1)-1),RIGHT(gait_events!C1305,LEN(gait_events!C1305)-19))</f>
        <v>Fast</v>
      </c>
      <c r="F4080" s="0" t="str">
        <f aca="false">IF(LEN(SUBSTITUTE(gait_events!C1305,"_run-",""))&lt;&gt;LEN(gait_events!C1305),RIGHT(gait_events!C1305,LEN(gait_events!C1305)-FIND("_run-",gait_events!C1305,1)-4),"")</f>
        <v>on</v>
      </c>
      <c r="G4080" s="0" t="str">
        <f aca="false">gait_events!D1305</f>
        <v>right_ankle</v>
      </c>
      <c r="H4080" s="0" t="str">
        <f aca="false">gait_events!E1305</f>
        <v>FC</v>
      </c>
      <c r="I4080" s="0" t="n">
        <f aca="false">IF(gait_events!F1305&lt;&gt;"",gait_events!F1305,NA())</f>
        <v>142</v>
      </c>
      <c r="J4080" s="0" t="n">
        <f aca="false">IF(gait_events!G1305&lt;&gt;"",gait_events!G1305,NA())</f>
        <v>143</v>
      </c>
      <c r="K4080" s="0" t="n">
        <f aca="false">I4080-J4080</f>
        <v>-1</v>
      </c>
      <c r="L4080" s="0" t="n">
        <f aca="false">K4080*5</f>
        <v>-5</v>
      </c>
      <c r="M4080" s="0" t="n">
        <f aca="false">IF(NOT(ISNA(I4080)),1,0)</f>
        <v>1</v>
      </c>
      <c r="N4080" s="0" t="n">
        <f aca="false">IF(NOT(ISNA(J4080)),1,0)</f>
        <v>1</v>
      </c>
      <c r="O4080" s="0" t="n">
        <f aca="false">IF(AND(NOT(ISNA(I4080)),NOT(ISNA(J4080))),1,0)</f>
        <v>1</v>
      </c>
      <c r="P4080" s="0" t="n">
        <f aca="false">IF(AND(NOT(ISNA(I4080)),ISNA(J4080)),1,0)</f>
        <v>0</v>
      </c>
      <c r="Q4080" s="0" t="n">
        <f aca="false">IF(AND(ISNA(I4080),NOT(ISNA(J4080))),1,0)</f>
        <v>0</v>
      </c>
      <c r="R4080" s="0" t="n">
        <f aca="false">IF(SUM(O4080:Q4080)&lt;&gt;1,"ERROR",1)</f>
        <v>1</v>
      </c>
    </row>
    <row r="4081" customFormat="false" ht="12.8" hidden="false" customHeight="false" outlineLevel="0" collapsed="false">
      <c r="A4081" s="0" t="str">
        <f aca="false">gait_events!B1306</f>
        <v>pp102</v>
      </c>
      <c r="B4081" s="0" t="str">
        <f aca="false">VLOOKUP(A4081,participants!A:B,2,0)</f>
        <v>F</v>
      </c>
      <c r="C4081" s="0" t="n">
        <f aca="false">VLOOKUP(A4081,participants!A:C,3,0)</f>
        <v>63</v>
      </c>
      <c r="D4081" s="0" t="str">
        <f aca="false">VLOOKUP(A4081,participants!A:F,6,0)</f>
        <v>PD</v>
      </c>
      <c r="E4081" s="0" t="str">
        <f aca="false">IF(LEN(SUBSTITUTE(gait_events!C1306,"_run-",""))&lt;&gt;LEN(gait_events!C1306),LEFT(RIGHT(gait_events!C1306,LEN(gait_events!C1306)-19),FIND("_run-",RIGHT(gait_events!C1306,LEN(gait_events!C1306)-19),1)-1),RIGHT(gait_events!C1306,LEN(gait_events!C1306)-19))</f>
        <v>Fast</v>
      </c>
      <c r="F4081" s="0" t="str">
        <f aca="false">IF(LEN(SUBSTITUTE(gait_events!C1306,"_run-",""))&lt;&gt;LEN(gait_events!C1306),RIGHT(gait_events!C1306,LEN(gait_events!C1306)-FIND("_run-",gait_events!C1306,1)-4),"")</f>
        <v>on</v>
      </c>
      <c r="G4081" s="0" t="str">
        <f aca="false">gait_events!D1306</f>
        <v>right_ankle</v>
      </c>
      <c r="H4081" s="0" t="str">
        <f aca="false">gait_events!E1306</f>
        <v>FC</v>
      </c>
      <c r="I4081" s="0" t="n">
        <f aca="false">IF(gait_events!F1306&lt;&gt;"",gait_events!F1306,NA())</f>
        <v>332</v>
      </c>
      <c r="J4081" s="0" t="n">
        <f aca="false">IF(gait_events!G1306&lt;&gt;"",gait_events!G1306,NA())</f>
        <v>334</v>
      </c>
      <c r="K4081" s="0" t="n">
        <f aca="false">I4081-J4081</f>
        <v>-2</v>
      </c>
      <c r="L4081" s="0" t="n">
        <f aca="false">K4081*5</f>
        <v>-10</v>
      </c>
      <c r="M4081" s="0" t="n">
        <f aca="false">IF(NOT(ISNA(I4081)),1,0)</f>
        <v>1</v>
      </c>
      <c r="N4081" s="0" t="n">
        <f aca="false">IF(NOT(ISNA(J4081)),1,0)</f>
        <v>1</v>
      </c>
      <c r="O4081" s="0" t="n">
        <f aca="false">IF(AND(NOT(ISNA(I4081)),NOT(ISNA(J4081))),1,0)</f>
        <v>1</v>
      </c>
      <c r="P4081" s="0" t="n">
        <f aca="false">IF(AND(NOT(ISNA(I4081)),ISNA(J4081)),1,0)</f>
        <v>0</v>
      </c>
      <c r="Q4081" s="0" t="n">
        <f aca="false">IF(AND(ISNA(I4081),NOT(ISNA(J4081))),1,0)</f>
        <v>0</v>
      </c>
      <c r="R4081" s="0" t="n">
        <f aca="false">IF(SUM(O4081:Q4081)&lt;&gt;1,"ERROR",1)</f>
        <v>1</v>
      </c>
    </row>
    <row r="4082" customFormat="false" ht="12.8" hidden="false" customHeight="false" outlineLevel="0" collapsed="false">
      <c r="A4082" s="0" t="str">
        <f aca="false">gait_events!B1307</f>
        <v>pp102</v>
      </c>
      <c r="B4082" s="0" t="str">
        <f aca="false">VLOOKUP(A4082,participants!A:B,2,0)</f>
        <v>F</v>
      </c>
      <c r="C4082" s="0" t="n">
        <f aca="false">VLOOKUP(A4082,participants!A:C,3,0)</f>
        <v>63</v>
      </c>
      <c r="D4082" s="0" t="str">
        <f aca="false">VLOOKUP(A4082,participants!A:F,6,0)</f>
        <v>PD</v>
      </c>
      <c r="E4082" s="0" t="str">
        <f aca="false">IF(LEN(SUBSTITUTE(gait_events!C1307,"_run-",""))&lt;&gt;LEN(gait_events!C1307),LEFT(RIGHT(gait_events!C1307,LEN(gait_events!C1307)-19),FIND("_run-",RIGHT(gait_events!C1307,LEN(gait_events!C1307)-19),1)-1),RIGHT(gait_events!C1307,LEN(gait_events!C1307)-19))</f>
        <v>Fast</v>
      </c>
      <c r="F4082" s="0" t="str">
        <f aca="false">IF(LEN(SUBSTITUTE(gait_events!C1307,"_run-",""))&lt;&gt;LEN(gait_events!C1307),RIGHT(gait_events!C1307,LEN(gait_events!C1307)-FIND("_run-",gait_events!C1307,1)-4),"")</f>
        <v>on</v>
      </c>
      <c r="G4082" s="0" t="str">
        <f aca="false">gait_events!D1307</f>
        <v>right_ankle</v>
      </c>
      <c r="H4082" s="0" t="str">
        <f aca="false">gait_events!E1307</f>
        <v>FC</v>
      </c>
      <c r="I4082" s="0" t="n">
        <f aca="false">IF(gait_events!F1307&lt;&gt;"",gait_events!F1307,NA())</f>
        <v>523</v>
      </c>
      <c r="J4082" s="0" t="n">
        <f aca="false">IF(gait_events!G1307&lt;&gt;"",gait_events!G1307,NA())</f>
        <v>523</v>
      </c>
      <c r="K4082" s="0" t="n">
        <f aca="false">I4082-J4082</f>
        <v>0</v>
      </c>
      <c r="L4082" s="0" t="n">
        <f aca="false">K4082*5</f>
        <v>0</v>
      </c>
      <c r="M4082" s="0" t="n">
        <f aca="false">IF(NOT(ISNA(I4082)),1,0)</f>
        <v>1</v>
      </c>
      <c r="N4082" s="0" t="n">
        <f aca="false">IF(NOT(ISNA(J4082)),1,0)</f>
        <v>1</v>
      </c>
      <c r="O4082" s="0" t="n">
        <f aca="false">IF(AND(NOT(ISNA(I4082)),NOT(ISNA(J4082))),1,0)</f>
        <v>1</v>
      </c>
      <c r="P4082" s="0" t="n">
        <f aca="false">IF(AND(NOT(ISNA(I4082)),ISNA(J4082)),1,0)</f>
        <v>0</v>
      </c>
      <c r="Q4082" s="0" t="n">
        <f aca="false">IF(AND(ISNA(I4082),NOT(ISNA(J4082))),1,0)</f>
        <v>0</v>
      </c>
      <c r="R4082" s="0" t="n">
        <f aca="false">IF(SUM(O4082:Q4082)&lt;&gt;1,"ERROR",1)</f>
        <v>1</v>
      </c>
    </row>
    <row r="4083" customFormat="false" ht="12.8" hidden="false" customHeight="false" outlineLevel="0" collapsed="false">
      <c r="A4083" s="0" t="str">
        <f aca="false">gait_events!B1308</f>
        <v>pp102</v>
      </c>
      <c r="B4083" s="0" t="str">
        <f aca="false">VLOOKUP(A4083,participants!A:B,2,0)</f>
        <v>F</v>
      </c>
      <c r="C4083" s="0" t="n">
        <f aca="false">VLOOKUP(A4083,participants!A:C,3,0)</f>
        <v>63</v>
      </c>
      <c r="D4083" s="0" t="str">
        <f aca="false">VLOOKUP(A4083,participants!A:F,6,0)</f>
        <v>PD</v>
      </c>
      <c r="E4083" s="0" t="str">
        <f aca="false">IF(LEN(SUBSTITUTE(gait_events!C1308,"_run-",""))&lt;&gt;LEN(gait_events!C1308),LEFT(RIGHT(gait_events!C1308,LEN(gait_events!C1308)-19),FIND("_run-",RIGHT(gait_events!C1308,LEN(gait_events!C1308)-19),1)-1),RIGHT(gait_events!C1308,LEN(gait_events!C1308)-19))</f>
        <v>Fast</v>
      </c>
      <c r="F4083" s="0" t="str">
        <f aca="false">IF(LEN(SUBSTITUTE(gait_events!C1308,"_run-",""))&lt;&gt;LEN(gait_events!C1308),RIGHT(gait_events!C1308,LEN(gait_events!C1308)-FIND("_run-",gait_events!C1308,1)-4),"")</f>
        <v>on</v>
      </c>
      <c r="G4083" s="0" t="str">
        <f aca="false">gait_events!D1308</f>
        <v>right_ankle</v>
      </c>
      <c r="H4083" s="0" t="str">
        <f aca="false">gait_events!E1308</f>
        <v>FC</v>
      </c>
      <c r="I4083" s="0" t="e">
        <f aca="false">IF(gait_events!F1308&lt;&gt;"",gait_events!F1308,NA())</f>
        <v>#N/A</v>
      </c>
      <c r="J4083" s="0" t="n">
        <f aca="false">IF(gait_events!G1308&lt;&gt;"",gait_events!G1308,NA())</f>
        <v>425</v>
      </c>
      <c r="K4083" s="0" t="e">
        <f aca="false">I4083-J4083</f>
        <v>#N/A</v>
      </c>
      <c r="L4083" s="0" t="e">
        <f aca="false">K4083*5</f>
        <v>#N/A</v>
      </c>
      <c r="M4083" s="0" t="n">
        <f aca="false">IF(NOT(ISNA(I4083)),1,0)</f>
        <v>0</v>
      </c>
      <c r="N4083" s="0" t="n">
        <f aca="false">IF(NOT(ISNA(J4083)),1,0)</f>
        <v>1</v>
      </c>
      <c r="O4083" s="0" t="n">
        <f aca="false">IF(AND(NOT(ISNA(I4083)),NOT(ISNA(J4083))),1,0)</f>
        <v>0</v>
      </c>
      <c r="P4083" s="0" t="n">
        <f aca="false">IF(AND(NOT(ISNA(I4083)),ISNA(J4083)),1,0)</f>
        <v>0</v>
      </c>
      <c r="Q4083" s="0" t="n">
        <f aca="false">IF(AND(ISNA(I4083),NOT(ISNA(J4083))),1,0)</f>
        <v>1</v>
      </c>
      <c r="R4083" s="0" t="n">
        <f aca="false">IF(SUM(O4083:Q4083)&lt;&gt;1,"ERROR",1)</f>
        <v>1</v>
      </c>
    </row>
    <row r="4084" customFormat="false" ht="12.8" hidden="false" customHeight="false" outlineLevel="0" collapsed="false">
      <c r="A4084" s="0" t="str">
        <f aca="false">gait_events!B1309</f>
        <v>pp102</v>
      </c>
      <c r="B4084" s="0" t="str">
        <f aca="false">VLOOKUP(A4084,participants!A:B,2,0)</f>
        <v>F</v>
      </c>
      <c r="C4084" s="0" t="n">
        <f aca="false">VLOOKUP(A4084,participants!A:C,3,0)</f>
        <v>63</v>
      </c>
      <c r="D4084" s="0" t="str">
        <f aca="false">VLOOKUP(A4084,participants!A:F,6,0)</f>
        <v>PD</v>
      </c>
      <c r="E4084" s="0" t="str">
        <f aca="false">IF(LEN(SUBSTITUTE(gait_events!C1309,"_run-",""))&lt;&gt;LEN(gait_events!C1309),LEFT(RIGHT(gait_events!C1309,LEN(gait_events!C1309)-19),FIND("_run-",RIGHT(gait_events!C1309,LEN(gait_events!C1309)-19),1)-1),RIGHT(gait_events!C1309,LEN(gait_events!C1309)-19))</f>
        <v>Fast</v>
      </c>
      <c r="F4084" s="0" t="str">
        <f aca="false">IF(LEN(SUBSTITUTE(gait_events!C1309,"_run-",""))&lt;&gt;LEN(gait_events!C1309),RIGHT(gait_events!C1309,LEN(gait_events!C1309)-FIND("_run-",gait_events!C1309,1)-4),"")</f>
        <v>on</v>
      </c>
      <c r="G4084" s="0" t="str">
        <f aca="false">gait_events!D1309</f>
        <v>left_shank</v>
      </c>
      <c r="H4084" s="0" t="str">
        <f aca="false">gait_events!E1309</f>
        <v>IC</v>
      </c>
      <c r="I4084" s="0" t="n">
        <f aca="false">IF(gait_events!F1309&lt;&gt;"",gait_events!F1309,NA())</f>
        <v>124</v>
      </c>
      <c r="J4084" s="0" t="n">
        <f aca="false">IF(gait_events!G1309&lt;&gt;"",gait_events!G1309,NA())</f>
        <v>120</v>
      </c>
      <c r="K4084" s="0" t="n">
        <f aca="false">I4084-J4084</f>
        <v>4</v>
      </c>
      <c r="L4084" s="0" t="n">
        <f aca="false">K4084*5</f>
        <v>20</v>
      </c>
      <c r="M4084" s="0" t="n">
        <f aca="false">IF(NOT(ISNA(I4084)),1,0)</f>
        <v>1</v>
      </c>
      <c r="N4084" s="0" t="n">
        <f aca="false">IF(NOT(ISNA(J4084)),1,0)</f>
        <v>1</v>
      </c>
      <c r="O4084" s="0" t="n">
        <f aca="false">IF(AND(NOT(ISNA(I4084)),NOT(ISNA(J4084))),1,0)</f>
        <v>1</v>
      </c>
      <c r="P4084" s="0" t="n">
        <f aca="false">IF(AND(NOT(ISNA(I4084)),ISNA(J4084)),1,0)</f>
        <v>0</v>
      </c>
      <c r="Q4084" s="0" t="n">
        <f aca="false">IF(AND(ISNA(I4084),NOT(ISNA(J4084))),1,0)</f>
        <v>0</v>
      </c>
      <c r="R4084" s="0" t="n">
        <f aca="false">IF(SUM(O4084:Q4084)&lt;&gt;1,"ERROR",1)</f>
        <v>1</v>
      </c>
    </row>
    <row r="4085" customFormat="false" ht="12.8" hidden="false" customHeight="false" outlineLevel="0" collapsed="false">
      <c r="A4085" s="0" t="str">
        <f aca="false">gait_events!B1310</f>
        <v>pp102</v>
      </c>
      <c r="B4085" s="0" t="str">
        <f aca="false">VLOOKUP(A4085,participants!A:B,2,0)</f>
        <v>F</v>
      </c>
      <c r="C4085" s="0" t="n">
        <f aca="false">VLOOKUP(A4085,participants!A:C,3,0)</f>
        <v>63</v>
      </c>
      <c r="D4085" s="0" t="str">
        <f aca="false">VLOOKUP(A4085,participants!A:F,6,0)</f>
        <v>PD</v>
      </c>
      <c r="E4085" s="0" t="str">
        <f aca="false">IF(LEN(SUBSTITUTE(gait_events!C1310,"_run-",""))&lt;&gt;LEN(gait_events!C1310),LEFT(RIGHT(gait_events!C1310,LEN(gait_events!C1310)-19),FIND("_run-",RIGHT(gait_events!C1310,LEN(gait_events!C1310)-19),1)-1),RIGHT(gait_events!C1310,LEN(gait_events!C1310)-19))</f>
        <v>Fast</v>
      </c>
      <c r="F4085" s="0" t="str">
        <f aca="false">IF(LEN(SUBSTITUTE(gait_events!C1310,"_run-",""))&lt;&gt;LEN(gait_events!C1310),RIGHT(gait_events!C1310,LEN(gait_events!C1310)-FIND("_run-",gait_events!C1310,1)-4),"")</f>
        <v>on</v>
      </c>
      <c r="G4085" s="0" t="str">
        <f aca="false">gait_events!D1310</f>
        <v>left_shank</v>
      </c>
      <c r="H4085" s="0" t="str">
        <f aca="false">gait_events!E1310</f>
        <v>IC</v>
      </c>
      <c r="I4085" s="0" t="n">
        <f aca="false">IF(gait_events!F1310&lt;&gt;"",gait_events!F1310,NA())</f>
        <v>315</v>
      </c>
      <c r="J4085" s="0" t="n">
        <f aca="false">IF(gait_events!G1310&lt;&gt;"",gait_events!G1310,NA())</f>
        <v>316</v>
      </c>
      <c r="K4085" s="0" t="n">
        <f aca="false">I4085-J4085</f>
        <v>-1</v>
      </c>
      <c r="L4085" s="0" t="n">
        <f aca="false">K4085*5</f>
        <v>-5</v>
      </c>
      <c r="M4085" s="0" t="n">
        <f aca="false">IF(NOT(ISNA(I4085)),1,0)</f>
        <v>1</v>
      </c>
      <c r="N4085" s="0" t="n">
        <f aca="false">IF(NOT(ISNA(J4085)),1,0)</f>
        <v>1</v>
      </c>
      <c r="O4085" s="0" t="n">
        <f aca="false">IF(AND(NOT(ISNA(I4085)),NOT(ISNA(J4085))),1,0)</f>
        <v>1</v>
      </c>
      <c r="P4085" s="0" t="n">
        <f aca="false">IF(AND(NOT(ISNA(I4085)),ISNA(J4085)),1,0)</f>
        <v>0</v>
      </c>
      <c r="Q4085" s="0" t="n">
        <f aca="false">IF(AND(ISNA(I4085),NOT(ISNA(J4085))),1,0)</f>
        <v>0</v>
      </c>
      <c r="R4085" s="0" t="n">
        <f aca="false">IF(SUM(O4085:Q4085)&lt;&gt;1,"ERROR",1)</f>
        <v>1</v>
      </c>
    </row>
    <row r="4086" customFormat="false" ht="12.8" hidden="false" customHeight="false" outlineLevel="0" collapsed="false">
      <c r="A4086" s="0" t="str">
        <f aca="false">gait_events!B1311</f>
        <v>pp102</v>
      </c>
      <c r="B4086" s="0" t="str">
        <f aca="false">VLOOKUP(A4086,participants!A:B,2,0)</f>
        <v>F</v>
      </c>
      <c r="C4086" s="0" t="n">
        <f aca="false">VLOOKUP(A4086,participants!A:C,3,0)</f>
        <v>63</v>
      </c>
      <c r="D4086" s="0" t="str">
        <f aca="false">VLOOKUP(A4086,participants!A:F,6,0)</f>
        <v>PD</v>
      </c>
      <c r="E4086" s="0" t="str">
        <f aca="false">IF(LEN(SUBSTITUTE(gait_events!C1311,"_run-",""))&lt;&gt;LEN(gait_events!C1311),LEFT(RIGHT(gait_events!C1311,LEN(gait_events!C1311)-19),FIND("_run-",RIGHT(gait_events!C1311,LEN(gait_events!C1311)-19),1)-1),RIGHT(gait_events!C1311,LEN(gait_events!C1311)-19))</f>
        <v>Fast</v>
      </c>
      <c r="F4086" s="0" t="str">
        <f aca="false">IF(LEN(SUBSTITUTE(gait_events!C1311,"_run-",""))&lt;&gt;LEN(gait_events!C1311),RIGHT(gait_events!C1311,LEN(gait_events!C1311)-FIND("_run-",gait_events!C1311,1)-4),"")</f>
        <v>on</v>
      </c>
      <c r="G4086" s="0" t="str">
        <f aca="false">gait_events!D1311</f>
        <v>left_shank</v>
      </c>
      <c r="H4086" s="0" t="str">
        <f aca="false">gait_events!E1311</f>
        <v>IC</v>
      </c>
      <c r="I4086" s="0" t="n">
        <f aca="false">IF(gait_events!F1311&lt;&gt;"",gait_events!F1311,NA())</f>
        <v>503</v>
      </c>
      <c r="J4086" s="0" t="n">
        <f aca="false">IF(gait_events!G1311&lt;&gt;"",gait_events!G1311,NA())</f>
        <v>503</v>
      </c>
      <c r="K4086" s="0" t="n">
        <f aca="false">I4086-J4086</f>
        <v>0</v>
      </c>
      <c r="L4086" s="0" t="n">
        <f aca="false">K4086*5</f>
        <v>0</v>
      </c>
      <c r="M4086" s="0" t="n">
        <f aca="false">IF(NOT(ISNA(I4086)),1,0)</f>
        <v>1</v>
      </c>
      <c r="N4086" s="0" t="n">
        <f aca="false">IF(NOT(ISNA(J4086)),1,0)</f>
        <v>1</v>
      </c>
      <c r="O4086" s="0" t="n">
        <f aca="false">IF(AND(NOT(ISNA(I4086)),NOT(ISNA(J4086))),1,0)</f>
        <v>1</v>
      </c>
      <c r="P4086" s="0" t="n">
        <f aca="false">IF(AND(NOT(ISNA(I4086)),ISNA(J4086)),1,0)</f>
        <v>0</v>
      </c>
      <c r="Q4086" s="0" t="n">
        <f aca="false">IF(AND(ISNA(I4086),NOT(ISNA(J4086))),1,0)</f>
        <v>0</v>
      </c>
      <c r="R4086" s="0" t="n">
        <f aca="false">IF(SUM(O4086:Q4086)&lt;&gt;1,"ERROR",1)</f>
        <v>1</v>
      </c>
    </row>
    <row r="4087" customFormat="false" ht="12.8" hidden="false" customHeight="false" outlineLevel="0" collapsed="false">
      <c r="A4087" s="0" t="str">
        <f aca="false">gait_events!B1312</f>
        <v>pp102</v>
      </c>
      <c r="B4087" s="0" t="str">
        <f aca="false">VLOOKUP(A4087,participants!A:B,2,0)</f>
        <v>F</v>
      </c>
      <c r="C4087" s="0" t="n">
        <f aca="false">VLOOKUP(A4087,participants!A:C,3,0)</f>
        <v>63</v>
      </c>
      <c r="D4087" s="0" t="str">
        <f aca="false">VLOOKUP(A4087,participants!A:F,6,0)</f>
        <v>PD</v>
      </c>
      <c r="E4087" s="0" t="str">
        <f aca="false">IF(LEN(SUBSTITUTE(gait_events!C1312,"_run-",""))&lt;&gt;LEN(gait_events!C1312),LEFT(RIGHT(gait_events!C1312,LEN(gait_events!C1312)-19),FIND("_run-",RIGHT(gait_events!C1312,LEN(gait_events!C1312)-19),1)-1),RIGHT(gait_events!C1312,LEN(gait_events!C1312)-19))</f>
        <v>Fast</v>
      </c>
      <c r="F4087" s="0" t="str">
        <f aca="false">IF(LEN(SUBSTITUTE(gait_events!C1312,"_run-",""))&lt;&gt;LEN(gait_events!C1312),RIGHT(gait_events!C1312,LEN(gait_events!C1312)-FIND("_run-",gait_events!C1312,1)-4),"")</f>
        <v>on</v>
      </c>
      <c r="G4087" s="0" t="str">
        <f aca="false">gait_events!D1312</f>
        <v>left_shank</v>
      </c>
      <c r="H4087" s="0" t="str">
        <f aca="false">gait_events!E1312</f>
        <v>FC</v>
      </c>
      <c r="I4087" s="0" t="n">
        <f aca="false">IF(gait_events!F1312&lt;&gt;"",gait_events!F1312,NA())</f>
        <v>50</v>
      </c>
      <c r="J4087" s="0" t="n">
        <f aca="false">IF(gait_events!G1312&lt;&gt;"",gait_events!G1312,NA())</f>
        <v>49</v>
      </c>
      <c r="K4087" s="0" t="n">
        <f aca="false">I4087-J4087</f>
        <v>1</v>
      </c>
      <c r="L4087" s="0" t="n">
        <f aca="false">K4087*5</f>
        <v>5</v>
      </c>
      <c r="M4087" s="0" t="n">
        <f aca="false">IF(NOT(ISNA(I4087)),1,0)</f>
        <v>1</v>
      </c>
      <c r="N4087" s="0" t="n">
        <f aca="false">IF(NOT(ISNA(J4087)),1,0)</f>
        <v>1</v>
      </c>
      <c r="O4087" s="0" t="n">
        <f aca="false">IF(AND(NOT(ISNA(I4087)),NOT(ISNA(J4087))),1,0)</f>
        <v>1</v>
      </c>
      <c r="P4087" s="0" t="n">
        <f aca="false">IF(AND(NOT(ISNA(I4087)),ISNA(J4087)),1,0)</f>
        <v>0</v>
      </c>
      <c r="Q4087" s="0" t="n">
        <f aca="false">IF(AND(ISNA(I4087),NOT(ISNA(J4087))),1,0)</f>
        <v>0</v>
      </c>
      <c r="R4087" s="0" t="n">
        <f aca="false">IF(SUM(O4087:Q4087)&lt;&gt;1,"ERROR",1)</f>
        <v>1</v>
      </c>
    </row>
    <row r="4088" customFormat="false" ht="12.8" hidden="false" customHeight="false" outlineLevel="0" collapsed="false">
      <c r="A4088" s="0" t="str">
        <f aca="false">gait_events!B1313</f>
        <v>pp102</v>
      </c>
      <c r="B4088" s="0" t="str">
        <f aca="false">VLOOKUP(A4088,participants!A:B,2,0)</f>
        <v>F</v>
      </c>
      <c r="C4088" s="0" t="n">
        <f aca="false">VLOOKUP(A4088,participants!A:C,3,0)</f>
        <v>63</v>
      </c>
      <c r="D4088" s="0" t="str">
        <f aca="false">VLOOKUP(A4088,participants!A:F,6,0)</f>
        <v>PD</v>
      </c>
      <c r="E4088" s="0" t="str">
        <f aca="false">IF(LEN(SUBSTITUTE(gait_events!C1313,"_run-",""))&lt;&gt;LEN(gait_events!C1313),LEFT(RIGHT(gait_events!C1313,LEN(gait_events!C1313)-19),FIND("_run-",RIGHT(gait_events!C1313,LEN(gait_events!C1313)-19),1)-1),RIGHT(gait_events!C1313,LEN(gait_events!C1313)-19))</f>
        <v>Fast</v>
      </c>
      <c r="F4088" s="0" t="str">
        <f aca="false">IF(LEN(SUBSTITUTE(gait_events!C1313,"_run-",""))&lt;&gt;LEN(gait_events!C1313),RIGHT(gait_events!C1313,LEN(gait_events!C1313)-FIND("_run-",gait_events!C1313,1)-4),"")</f>
        <v>on</v>
      </c>
      <c r="G4088" s="0" t="str">
        <f aca="false">gait_events!D1313</f>
        <v>left_shank</v>
      </c>
      <c r="H4088" s="0" t="str">
        <f aca="false">gait_events!E1313</f>
        <v>FC</v>
      </c>
      <c r="I4088" s="0" t="n">
        <f aca="false">IF(gait_events!F1313&lt;&gt;"",gait_events!F1313,NA())</f>
        <v>237</v>
      </c>
      <c r="J4088" s="0" t="n">
        <f aca="false">IF(gait_events!G1313&lt;&gt;"",gait_events!G1313,NA())</f>
        <v>239</v>
      </c>
      <c r="K4088" s="0" t="n">
        <f aca="false">I4088-J4088</f>
        <v>-2</v>
      </c>
      <c r="L4088" s="0" t="n">
        <f aca="false">K4088*5</f>
        <v>-10</v>
      </c>
      <c r="M4088" s="0" t="n">
        <f aca="false">IF(NOT(ISNA(I4088)),1,0)</f>
        <v>1</v>
      </c>
      <c r="N4088" s="0" t="n">
        <f aca="false">IF(NOT(ISNA(J4088)),1,0)</f>
        <v>1</v>
      </c>
      <c r="O4088" s="0" t="n">
        <f aca="false">IF(AND(NOT(ISNA(I4088)),NOT(ISNA(J4088))),1,0)</f>
        <v>1</v>
      </c>
      <c r="P4088" s="0" t="n">
        <f aca="false">IF(AND(NOT(ISNA(I4088)),ISNA(J4088)),1,0)</f>
        <v>0</v>
      </c>
      <c r="Q4088" s="0" t="n">
        <f aca="false">IF(AND(ISNA(I4088),NOT(ISNA(J4088))),1,0)</f>
        <v>0</v>
      </c>
      <c r="R4088" s="0" t="n">
        <f aca="false">IF(SUM(O4088:Q4088)&lt;&gt;1,"ERROR",1)</f>
        <v>1</v>
      </c>
    </row>
    <row r="4089" customFormat="false" ht="12.8" hidden="false" customHeight="false" outlineLevel="0" collapsed="false">
      <c r="A4089" s="0" t="str">
        <f aca="false">gait_events!B1314</f>
        <v>pp102</v>
      </c>
      <c r="B4089" s="0" t="str">
        <f aca="false">VLOOKUP(A4089,participants!A:B,2,0)</f>
        <v>F</v>
      </c>
      <c r="C4089" s="0" t="n">
        <f aca="false">VLOOKUP(A4089,participants!A:C,3,0)</f>
        <v>63</v>
      </c>
      <c r="D4089" s="0" t="str">
        <f aca="false">VLOOKUP(A4089,participants!A:F,6,0)</f>
        <v>PD</v>
      </c>
      <c r="E4089" s="0" t="str">
        <f aca="false">IF(LEN(SUBSTITUTE(gait_events!C1314,"_run-",""))&lt;&gt;LEN(gait_events!C1314),LEFT(RIGHT(gait_events!C1314,LEN(gait_events!C1314)-19),FIND("_run-",RIGHT(gait_events!C1314,LEN(gait_events!C1314)-19),1)-1),RIGHT(gait_events!C1314,LEN(gait_events!C1314)-19))</f>
        <v>Fast</v>
      </c>
      <c r="F4089" s="0" t="str">
        <f aca="false">IF(LEN(SUBSTITUTE(gait_events!C1314,"_run-",""))&lt;&gt;LEN(gait_events!C1314),RIGHT(gait_events!C1314,LEN(gait_events!C1314)-FIND("_run-",gait_events!C1314,1)-4),"")</f>
        <v>on</v>
      </c>
      <c r="G4089" s="0" t="str">
        <f aca="false">gait_events!D1314</f>
        <v>left_shank</v>
      </c>
      <c r="H4089" s="0" t="str">
        <f aca="false">gait_events!E1314</f>
        <v>FC</v>
      </c>
      <c r="I4089" s="0" t="n">
        <f aca="false">IF(gait_events!F1314&lt;&gt;"",gait_events!F1314,NA())</f>
        <v>426</v>
      </c>
      <c r="J4089" s="0" t="n">
        <f aca="false">IF(gait_events!G1314&lt;&gt;"",gait_events!G1314,NA())</f>
        <v>427</v>
      </c>
      <c r="K4089" s="0" t="n">
        <f aca="false">I4089-J4089</f>
        <v>-1</v>
      </c>
      <c r="L4089" s="0" t="n">
        <f aca="false">K4089*5</f>
        <v>-5</v>
      </c>
      <c r="M4089" s="0" t="n">
        <f aca="false">IF(NOT(ISNA(I4089)),1,0)</f>
        <v>1</v>
      </c>
      <c r="N4089" s="0" t="n">
        <f aca="false">IF(NOT(ISNA(J4089)),1,0)</f>
        <v>1</v>
      </c>
      <c r="O4089" s="0" t="n">
        <f aca="false">IF(AND(NOT(ISNA(I4089)),NOT(ISNA(J4089))),1,0)</f>
        <v>1</v>
      </c>
      <c r="P4089" s="0" t="n">
        <f aca="false">IF(AND(NOT(ISNA(I4089)),ISNA(J4089)),1,0)</f>
        <v>0</v>
      </c>
      <c r="Q4089" s="0" t="n">
        <f aca="false">IF(AND(ISNA(I4089),NOT(ISNA(J4089))),1,0)</f>
        <v>0</v>
      </c>
      <c r="R4089" s="0" t="n">
        <f aca="false">IF(SUM(O4089:Q4089)&lt;&gt;1,"ERROR",1)</f>
        <v>1</v>
      </c>
    </row>
    <row r="4090" customFormat="false" ht="12.8" hidden="false" customHeight="false" outlineLevel="0" collapsed="false">
      <c r="A4090" s="0" t="str">
        <f aca="false">gait_events!B1315</f>
        <v>pp102</v>
      </c>
      <c r="B4090" s="0" t="str">
        <f aca="false">VLOOKUP(A4090,participants!A:B,2,0)</f>
        <v>F</v>
      </c>
      <c r="C4090" s="0" t="n">
        <f aca="false">VLOOKUP(A4090,participants!A:C,3,0)</f>
        <v>63</v>
      </c>
      <c r="D4090" s="0" t="str">
        <f aca="false">VLOOKUP(A4090,participants!A:F,6,0)</f>
        <v>PD</v>
      </c>
      <c r="E4090" s="0" t="str">
        <f aca="false">IF(LEN(SUBSTITUTE(gait_events!C1315,"_run-",""))&lt;&gt;LEN(gait_events!C1315),LEFT(RIGHT(gait_events!C1315,LEN(gait_events!C1315)-19),FIND("_run-",RIGHT(gait_events!C1315,LEN(gait_events!C1315)-19),1)-1),RIGHT(gait_events!C1315,LEN(gait_events!C1315)-19))</f>
        <v>Fast</v>
      </c>
      <c r="F4090" s="0" t="str">
        <f aca="false">IF(LEN(SUBSTITUTE(gait_events!C1315,"_run-",""))&lt;&gt;LEN(gait_events!C1315),RIGHT(gait_events!C1315,LEN(gait_events!C1315)-FIND("_run-",gait_events!C1315,1)-4),"")</f>
        <v>on</v>
      </c>
      <c r="G4090" s="0" t="str">
        <f aca="false">gait_events!D1315</f>
        <v>left_shank</v>
      </c>
      <c r="H4090" s="0" t="str">
        <f aca="false">gait_events!E1315</f>
        <v>FC</v>
      </c>
      <c r="I4090" s="0" t="n">
        <f aca="false">IF(gait_events!F1315&lt;&gt;"",gait_events!F1315,NA())</f>
        <v>623</v>
      </c>
      <c r="J4090" s="0" t="n">
        <f aca="false">IF(gait_events!G1315&lt;&gt;"",gait_events!G1315,NA())</f>
        <v>622</v>
      </c>
      <c r="K4090" s="0" t="n">
        <f aca="false">I4090-J4090</f>
        <v>1</v>
      </c>
      <c r="L4090" s="0" t="n">
        <f aca="false">K4090*5</f>
        <v>5</v>
      </c>
      <c r="M4090" s="0" t="n">
        <f aca="false">IF(NOT(ISNA(I4090)),1,0)</f>
        <v>1</v>
      </c>
      <c r="N4090" s="0" t="n">
        <f aca="false">IF(NOT(ISNA(J4090)),1,0)</f>
        <v>1</v>
      </c>
      <c r="O4090" s="0" t="n">
        <f aca="false">IF(AND(NOT(ISNA(I4090)),NOT(ISNA(J4090))),1,0)</f>
        <v>1</v>
      </c>
      <c r="P4090" s="0" t="n">
        <f aca="false">IF(AND(NOT(ISNA(I4090)),ISNA(J4090)),1,0)</f>
        <v>0</v>
      </c>
      <c r="Q4090" s="0" t="n">
        <f aca="false">IF(AND(ISNA(I4090),NOT(ISNA(J4090))),1,0)</f>
        <v>0</v>
      </c>
      <c r="R4090" s="0" t="n">
        <f aca="false">IF(SUM(O4090:Q4090)&lt;&gt;1,"ERROR",1)</f>
        <v>1</v>
      </c>
    </row>
    <row r="4091" customFormat="false" ht="12.8" hidden="false" customHeight="false" outlineLevel="0" collapsed="false">
      <c r="A4091" s="0" t="str">
        <f aca="false">gait_events!B1316</f>
        <v>pp102</v>
      </c>
      <c r="B4091" s="0" t="str">
        <f aca="false">VLOOKUP(A4091,participants!A:B,2,0)</f>
        <v>F</v>
      </c>
      <c r="C4091" s="0" t="n">
        <f aca="false">VLOOKUP(A4091,participants!A:C,3,0)</f>
        <v>63</v>
      </c>
      <c r="D4091" s="0" t="str">
        <f aca="false">VLOOKUP(A4091,participants!A:F,6,0)</f>
        <v>PD</v>
      </c>
      <c r="E4091" s="0" t="str">
        <f aca="false">IF(LEN(SUBSTITUTE(gait_events!C1316,"_run-",""))&lt;&gt;LEN(gait_events!C1316),LEFT(RIGHT(gait_events!C1316,LEN(gait_events!C1316)-19),FIND("_run-",RIGHT(gait_events!C1316,LEN(gait_events!C1316)-19),1)-1),RIGHT(gait_events!C1316,LEN(gait_events!C1316)-19))</f>
        <v>Fast</v>
      </c>
      <c r="F4091" s="0" t="str">
        <f aca="false">IF(LEN(SUBSTITUTE(gait_events!C1316,"_run-",""))&lt;&gt;LEN(gait_events!C1316),RIGHT(gait_events!C1316,LEN(gait_events!C1316)-FIND("_run-",gait_events!C1316,1)-4),"")</f>
        <v>on</v>
      </c>
      <c r="G4091" s="0" t="str">
        <f aca="false">gait_events!D1316</f>
        <v>right_shank</v>
      </c>
      <c r="H4091" s="0" t="str">
        <f aca="false">gait_events!E1316</f>
        <v>IC</v>
      </c>
      <c r="I4091" s="0" t="n">
        <f aca="false">IF(gait_events!F1316&lt;&gt;"",gait_events!F1316,NA())</f>
        <v>29</v>
      </c>
      <c r="J4091" s="0" t="n">
        <f aca="false">IF(gait_events!G1316&lt;&gt;"",gait_events!G1316,NA())</f>
        <v>29</v>
      </c>
      <c r="K4091" s="0" t="n">
        <f aca="false">I4091-J4091</f>
        <v>0</v>
      </c>
      <c r="L4091" s="0" t="n">
        <f aca="false">K4091*5</f>
        <v>0</v>
      </c>
      <c r="M4091" s="0" t="n">
        <f aca="false">IF(NOT(ISNA(I4091)),1,0)</f>
        <v>1</v>
      </c>
      <c r="N4091" s="0" t="n">
        <f aca="false">IF(NOT(ISNA(J4091)),1,0)</f>
        <v>1</v>
      </c>
      <c r="O4091" s="0" t="n">
        <f aca="false">IF(AND(NOT(ISNA(I4091)),NOT(ISNA(J4091))),1,0)</f>
        <v>1</v>
      </c>
      <c r="P4091" s="0" t="n">
        <f aca="false">IF(AND(NOT(ISNA(I4091)),ISNA(J4091)),1,0)</f>
        <v>0</v>
      </c>
      <c r="Q4091" s="0" t="n">
        <f aca="false">IF(AND(ISNA(I4091),NOT(ISNA(J4091))),1,0)</f>
        <v>0</v>
      </c>
      <c r="R4091" s="0" t="n">
        <f aca="false">IF(SUM(O4091:Q4091)&lt;&gt;1,"ERROR",1)</f>
        <v>1</v>
      </c>
    </row>
    <row r="4092" customFormat="false" ht="12.8" hidden="false" customHeight="false" outlineLevel="0" collapsed="false">
      <c r="A4092" s="0" t="str">
        <f aca="false">gait_events!B1317</f>
        <v>pp102</v>
      </c>
      <c r="B4092" s="0" t="str">
        <f aca="false">VLOOKUP(A4092,participants!A:B,2,0)</f>
        <v>F</v>
      </c>
      <c r="C4092" s="0" t="n">
        <f aca="false">VLOOKUP(A4092,participants!A:C,3,0)</f>
        <v>63</v>
      </c>
      <c r="D4092" s="0" t="str">
        <f aca="false">VLOOKUP(A4092,participants!A:F,6,0)</f>
        <v>PD</v>
      </c>
      <c r="E4092" s="0" t="str">
        <f aca="false">IF(LEN(SUBSTITUTE(gait_events!C1317,"_run-",""))&lt;&gt;LEN(gait_events!C1317),LEFT(RIGHT(gait_events!C1317,LEN(gait_events!C1317)-19),FIND("_run-",RIGHT(gait_events!C1317,LEN(gait_events!C1317)-19),1)-1),RIGHT(gait_events!C1317,LEN(gait_events!C1317)-19))</f>
        <v>Fast</v>
      </c>
      <c r="F4092" s="0" t="str">
        <f aca="false">IF(LEN(SUBSTITUTE(gait_events!C1317,"_run-",""))&lt;&gt;LEN(gait_events!C1317),RIGHT(gait_events!C1317,LEN(gait_events!C1317)-FIND("_run-",gait_events!C1317,1)-4),"")</f>
        <v>on</v>
      </c>
      <c r="G4092" s="0" t="str">
        <f aca="false">gait_events!D1317</f>
        <v>right_shank</v>
      </c>
      <c r="H4092" s="0" t="str">
        <f aca="false">gait_events!E1317</f>
        <v>IC</v>
      </c>
      <c r="I4092" s="0" t="n">
        <f aca="false">IF(gait_events!F1317&lt;&gt;"",gait_events!F1317,NA())</f>
        <v>220</v>
      </c>
      <c r="J4092" s="0" t="n">
        <f aca="false">IF(gait_events!G1317&lt;&gt;"",gait_events!G1317,NA())</f>
        <v>221</v>
      </c>
      <c r="K4092" s="0" t="n">
        <f aca="false">I4092-J4092</f>
        <v>-1</v>
      </c>
      <c r="L4092" s="0" t="n">
        <f aca="false">K4092*5</f>
        <v>-5</v>
      </c>
      <c r="M4092" s="0" t="n">
        <f aca="false">IF(NOT(ISNA(I4092)),1,0)</f>
        <v>1</v>
      </c>
      <c r="N4092" s="0" t="n">
        <f aca="false">IF(NOT(ISNA(J4092)),1,0)</f>
        <v>1</v>
      </c>
      <c r="O4092" s="0" t="n">
        <f aca="false">IF(AND(NOT(ISNA(I4092)),NOT(ISNA(J4092))),1,0)</f>
        <v>1</v>
      </c>
      <c r="P4092" s="0" t="n">
        <f aca="false">IF(AND(NOT(ISNA(I4092)),ISNA(J4092)),1,0)</f>
        <v>0</v>
      </c>
      <c r="Q4092" s="0" t="n">
        <f aca="false">IF(AND(ISNA(I4092),NOT(ISNA(J4092))),1,0)</f>
        <v>0</v>
      </c>
      <c r="R4092" s="0" t="n">
        <f aca="false">IF(SUM(O4092:Q4092)&lt;&gt;1,"ERROR",1)</f>
        <v>1</v>
      </c>
    </row>
    <row r="4093" customFormat="false" ht="12.8" hidden="false" customHeight="false" outlineLevel="0" collapsed="false">
      <c r="A4093" s="0" t="str">
        <f aca="false">gait_events!B1318</f>
        <v>pp102</v>
      </c>
      <c r="B4093" s="0" t="str">
        <f aca="false">VLOOKUP(A4093,participants!A:B,2,0)</f>
        <v>F</v>
      </c>
      <c r="C4093" s="0" t="n">
        <f aca="false">VLOOKUP(A4093,participants!A:C,3,0)</f>
        <v>63</v>
      </c>
      <c r="D4093" s="0" t="str">
        <f aca="false">VLOOKUP(A4093,participants!A:F,6,0)</f>
        <v>PD</v>
      </c>
      <c r="E4093" s="0" t="str">
        <f aca="false">IF(LEN(SUBSTITUTE(gait_events!C1318,"_run-",""))&lt;&gt;LEN(gait_events!C1318),LEFT(RIGHT(gait_events!C1318,LEN(gait_events!C1318)-19),FIND("_run-",RIGHT(gait_events!C1318,LEN(gait_events!C1318)-19),1)-1),RIGHT(gait_events!C1318,LEN(gait_events!C1318)-19))</f>
        <v>Fast</v>
      </c>
      <c r="F4093" s="0" t="str">
        <f aca="false">IF(LEN(SUBSTITUTE(gait_events!C1318,"_run-",""))&lt;&gt;LEN(gait_events!C1318),RIGHT(gait_events!C1318,LEN(gait_events!C1318)-FIND("_run-",gait_events!C1318,1)-4),"")</f>
        <v>on</v>
      </c>
      <c r="G4093" s="0" t="str">
        <f aca="false">gait_events!D1318</f>
        <v>right_shank</v>
      </c>
      <c r="H4093" s="0" t="str">
        <f aca="false">gait_events!E1318</f>
        <v>IC</v>
      </c>
      <c r="I4093" s="0" t="n">
        <f aca="false">IF(gait_events!F1318&lt;&gt;"",gait_events!F1318,NA())</f>
        <v>408</v>
      </c>
      <c r="J4093" s="0" t="n">
        <f aca="false">IF(gait_events!G1318&lt;&gt;"",gait_events!G1318,NA())</f>
        <v>409</v>
      </c>
      <c r="K4093" s="0" t="n">
        <f aca="false">I4093-J4093</f>
        <v>-1</v>
      </c>
      <c r="L4093" s="0" t="n">
        <f aca="false">K4093*5</f>
        <v>-5</v>
      </c>
      <c r="M4093" s="0" t="n">
        <f aca="false">IF(NOT(ISNA(I4093)),1,0)</f>
        <v>1</v>
      </c>
      <c r="N4093" s="0" t="n">
        <f aca="false">IF(NOT(ISNA(J4093)),1,0)</f>
        <v>1</v>
      </c>
      <c r="O4093" s="0" t="n">
        <f aca="false">IF(AND(NOT(ISNA(I4093)),NOT(ISNA(J4093))),1,0)</f>
        <v>1</v>
      </c>
      <c r="P4093" s="0" t="n">
        <f aca="false">IF(AND(NOT(ISNA(I4093)),ISNA(J4093)),1,0)</f>
        <v>0</v>
      </c>
      <c r="Q4093" s="0" t="n">
        <f aca="false">IF(AND(ISNA(I4093),NOT(ISNA(J4093))),1,0)</f>
        <v>0</v>
      </c>
      <c r="R4093" s="0" t="n">
        <f aca="false">IF(SUM(O4093:Q4093)&lt;&gt;1,"ERROR",1)</f>
        <v>1</v>
      </c>
    </row>
    <row r="4094" customFormat="false" ht="12.8" hidden="false" customHeight="false" outlineLevel="0" collapsed="false">
      <c r="A4094" s="0" t="str">
        <f aca="false">gait_events!B1319</f>
        <v>pp102</v>
      </c>
      <c r="B4094" s="0" t="str">
        <f aca="false">VLOOKUP(A4094,participants!A:B,2,0)</f>
        <v>F</v>
      </c>
      <c r="C4094" s="0" t="n">
        <f aca="false">VLOOKUP(A4094,participants!A:C,3,0)</f>
        <v>63</v>
      </c>
      <c r="D4094" s="0" t="str">
        <f aca="false">VLOOKUP(A4094,participants!A:F,6,0)</f>
        <v>PD</v>
      </c>
      <c r="E4094" s="0" t="str">
        <f aca="false">IF(LEN(SUBSTITUTE(gait_events!C1319,"_run-",""))&lt;&gt;LEN(gait_events!C1319),LEFT(RIGHT(gait_events!C1319,LEN(gait_events!C1319)-19),FIND("_run-",RIGHT(gait_events!C1319,LEN(gait_events!C1319)-19),1)-1),RIGHT(gait_events!C1319,LEN(gait_events!C1319)-19))</f>
        <v>Fast</v>
      </c>
      <c r="F4094" s="0" t="str">
        <f aca="false">IF(LEN(SUBSTITUTE(gait_events!C1319,"_run-",""))&lt;&gt;LEN(gait_events!C1319),RIGHT(gait_events!C1319,LEN(gait_events!C1319)-FIND("_run-",gait_events!C1319,1)-4),"")</f>
        <v>on</v>
      </c>
      <c r="G4094" s="0" t="str">
        <f aca="false">gait_events!D1319</f>
        <v>right_shank</v>
      </c>
      <c r="H4094" s="0" t="str">
        <f aca="false">gait_events!E1319</f>
        <v>IC</v>
      </c>
      <c r="I4094" s="0" t="n">
        <f aca="false">IF(gait_events!F1319&lt;&gt;"",gait_events!F1319,NA())</f>
        <v>601</v>
      </c>
      <c r="J4094" s="0" t="n">
        <f aca="false">IF(gait_events!G1319&lt;&gt;"",gait_events!G1319,NA())</f>
        <v>601</v>
      </c>
      <c r="K4094" s="0" t="n">
        <f aca="false">I4094-J4094</f>
        <v>0</v>
      </c>
      <c r="L4094" s="0" t="n">
        <f aca="false">K4094*5</f>
        <v>0</v>
      </c>
      <c r="M4094" s="0" t="n">
        <f aca="false">IF(NOT(ISNA(I4094)),1,0)</f>
        <v>1</v>
      </c>
      <c r="N4094" s="0" t="n">
        <f aca="false">IF(NOT(ISNA(J4094)),1,0)</f>
        <v>1</v>
      </c>
      <c r="O4094" s="0" t="n">
        <f aca="false">IF(AND(NOT(ISNA(I4094)),NOT(ISNA(J4094))),1,0)</f>
        <v>1</v>
      </c>
      <c r="P4094" s="0" t="n">
        <f aca="false">IF(AND(NOT(ISNA(I4094)),ISNA(J4094)),1,0)</f>
        <v>0</v>
      </c>
      <c r="Q4094" s="0" t="n">
        <f aca="false">IF(AND(ISNA(I4094),NOT(ISNA(J4094))),1,0)</f>
        <v>0</v>
      </c>
      <c r="R4094" s="0" t="n">
        <f aca="false">IF(SUM(O4094:Q4094)&lt;&gt;1,"ERROR",1)</f>
        <v>1</v>
      </c>
    </row>
    <row r="4095" customFormat="false" ht="12.8" hidden="false" customHeight="false" outlineLevel="0" collapsed="false">
      <c r="A4095" s="0" t="str">
        <f aca="false">gait_events!B1320</f>
        <v>pp102</v>
      </c>
      <c r="B4095" s="0" t="str">
        <f aca="false">VLOOKUP(A4095,participants!A:B,2,0)</f>
        <v>F</v>
      </c>
      <c r="C4095" s="0" t="n">
        <f aca="false">VLOOKUP(A4095,participants!A:C,3,0)</f>
        <v>63</v>
      </c>
      <c r="D4095" s="0" t="str">
        <f aca="false">VLOOKUP(A4095,participants!A:F,6,0)</f>
        <v>PD</v>
      </c>
      <c r="E4095" s="0" t="str">
        <f aca="false">IF(LEN(SUBSTITUTE(gait_events!C1320,"_run-",""))&lt;&gt;LEN(gait_events!C1320),LEFT(RIGHT(gait_events!C1320,LEN(gait_events!C1320)-19),FIND("_run-",RIGHT(gait_events!C1320,LEN(gait_events!C1320)-19),1)-1),RIGHT(gait_events!C1320,LEN(gait_events!C1320)-19))</f>
        <v>Fast</v>
      </c>
      <c r="F4095" s="0" t="str">
        <f aca="false">IF(LEN(SUBSTITUTE(gait_events!C1320,"_run-",""))&lt;&gt;LEN(gait_events!C1320),RIGHT(gait_events!C1320,LEN(gait_events!C1320)-FIND("_run-",gait_events!C1320,1)-4),"")</f>
        <v>on</v>
      </c>
      <c r="G4095" s="0" t="str">
        <f aca="false">gait_events!D1320</f>
        <v>right_shank</v>
      </c>
      <c r="H4095" s="0" t="str">
        <f aca="false">gait_events!E1320</f>
        <v>FC</v>
      </c>
      <c r="I4095" s="0" t="n">
        <f aca="false">IF(gait_events!F1320&lt;&gt;"",gait_events!F1320,NA())</f>
        <v>142</v>
      </c>
      <c r="J4095" s="0" t="n">
        <f aca="false">IF(gait_events!G1320&lt;&gt;"",gait_events!G1320,NA())</f>
        <v>145</v>
      </c>
      <c r="K4095" s="0" t="n">
        <f aca="false">I4095-J4095</f>
        <v>-3</v>
      </c>
      <c r="L4095" s="0" t="n">
        <f aca="false">K4095*5</f>
        <v>-15</v>
      </c>
      <c r="M4095" s="0" t="n">
        <f aca="false">IF(NOT(ISNA(I4095)),1,0)</f>
        <v>1</v>
      </c>
      <c r="N4095" s="0" t="n">
        <f aca="false">IF(NOT(ISNA(J4095)),1,0)</f>
        <v>1</v>
      </c>
      <c r="O4095" s="0" t="n">
        <f aca="false">IF(AND(NOT(ISNA(I4095)),NOT(ISNA(J4095))),1,0)</f>
        <v>1</v>
      </c>
      <c r="P4095" s="0" t="n">
        <f aca="false">IF(AND(NOT(ISNA(I4095)),ISNA(J4095)),1,0)</f>
        <v>0</v>
      </c>
      <c r="Q4095" s="0" t="n">
        <f aca="false">IF(AND(ISNA(I4095),NOT(ISNA(J4095))),1,0)</f>
        <v>0</v>
      </c>
      <c r="R4095" s="0" t="n">
        <f aca="false">IF(SUM(O4095:Q4095)&lt;&gt;1,"ERROR",1)</f>
        <v>1</v>
      </c>
    </row>
    <row r="4096" customFormat="false" ht="12.8" hidden="false" customHeight="false" outlineLevel="0" collapsed="false">
      <c r="A4096" s="0" t="str">
        <f aca="false">gait_events!B1321</f>
        <v>pp102</v>
      </c>
      <c r="B4096" s="0" t="str">
        <f aca="false">VLOOKUP(A4096,participants!A:B,2,0)</f>
        <v>F</v>
      </c>
      <c r="C4096" s="0" t="n">
        <f aca="false">VLOOKUP(A4096,participants!A:C,3,0)</f>
        <v>63</v>
      </c>
      <c r="D4096" s="0" t="str">
        <f aca="false">VLOOKUP(A4096,participants!A:F,6,0)</f>
        <v>PD</v>
      </c>
      <c r="E4096" s="0" t="str">
        <f aca="false">IF(LEN(SUBSTITUTE(gait_events!C1321,"_run-",""))&lt;&gt;LEN(gait_events!C1321),LEFT(RIGHT(gait_events!C1321,LEN(gait_events!C1321)-19),FIND("_run-",RIGHT(gait_events!C1321,LEN(gait_events!C1321)-19),1)-1),RIGHT(gait_events!C1321,LEN(gait_events!C1321)-19))</f>
        <v>Fast</v>
      </c>
      <c r="F4096" s="0" t="str">
        <f aca="false">IF(LEN(SUBSTITUTE(gait_events!C1321,"_run-",""))&lt;&gt;LEN(gait_events!C1321),RIGHT(gait_events!C1321,LEN(gait_events!C1321)-FIND("_run-",gait_events!C1321,1)-4),"")</f>
        <v>on</v>
      </c>
      <c r="G4096" s="0" t="str">
        <f aca="false">gait_events!D1321</f>
        <v>right_shank</v>
      </c>
      <c r="H4096" s="0" t="str">
        <f aca="false">gait_events!E1321</f>
        <v>FC</v>
      </c>
      <c r="I4096" s="0" t="n">
        <f aca="false">IF(gait_events!F1321&lt;&gt;"",gait_events!F1321,NA())</f>
        <v>332</v>
      </c>
      <c r="J4096" s="0" t="n">
        <f aca="false">IF(gait_events!G1321&lt;&gt;"",gait_events!G1321,NA())</f>
        <v>334</v>
      </c>
      <c r="K4096" s="0" t="n">
        <f aca="false">I4096-J4096</f>
        <v>-2</v>
      </c>
      <c r="L4096" s="0" t="n">
        <f aca="false">K4096*5</f>
        <v>-10</v>
      </c>
      <c r="M4096" s="0" t="n">
        <f aca="false">IF(NOT(ISNA(I4096)),1,0)</f>
        <v>1</v>
      </c>
      <c r="N4096" s="0" t="n">
        <f aca="false">IF(NOT(ISNA(J4096)),1,0)</f>
        <v>1</v>
      </c>
      <c r="O4096" s="0" t="n">
        <f aca="false">IF(AND(NOT(ISNA(I4096)),NOT(ISNA(J4096))),1,0)</f>
        <v>1</v>
      </c>
      <c r="P4096" s="0" t="n">
        <f aca="false">IF(AND(NOT(ISNA(I4096)),ISNA(J4096)),1,0)</f>
        <v>0</v>
      </c>
      <c r="Q4096" s="0" t="n">
        <f aca="false">IF(AND(ISNA(I4096),NOT(ISNA(J4096))),1,0)</f>
        <v>0</v>
      </c>
      <c r="R4096" s="0" t="n">
        <f aca="false">IF(SUM(O4096:Q4096)&lt;&gt;1,"ERROR",1)</f>
        <v>1</v>
      </c>
    </row>
    <row r="4097" customFormat="false" ht="12.8" hidden="false" customHeight="false" outlineLevel="0" collapsed="false">
      <c r="A4097" s="0" t="str">
        <f aca="false">gait_events!B1322</f>
        <v>pp102</v>
      </c>
      <c r="B4097" s="0" t="str">
        <f aca="false">VLOOKUP(A4097,participants!A:B,2,0)</f>
        <v>F</v>
      </c>
      <c r="C4097" s="0" t="n">
        <f aca="false">VLOOKUP(A4097,participants!A:C,3,0)</f>
        <v>63</v>
      </c>
      <c r="D4097" s="0" t="str">
        <f aca="false">VLOOKUP(A4097,participants!A:F,6,0)</f>
        <v>PD</v>
      </c>
      <c r="E4097" s="0" t="str">
        <f aca="false">IF(LEN(SUBSTITUTE(gait_events!C1322,"_run-",""))&lt;&gt;LEN(gait_events!C1322),LEFT(RIGHT(gait_events!C1322,LEN(gait_events!C1322)-19),FIND("_run-",RIGHT(gait_events!C1322,LEN(gait_events!C1322)-19),1)-1),RIGHT(gait_events!C1322,LEN(gait_events!C1322)-19))</f>
        <v>Fast</v>
      </c>
      <c r="F4097" s="0" t="str">
        <f aca="false">IF(LEN(SUBSTITUTE(gait_events!C1322,"_run-",""))&lt;&gt;LEN(gait_events!C1322),RIGHT(gait_events!C1322,LEN(gait_events!C1322)-FIND("_run-",gait_events!C1322,1)-4),"")</f>
        <v>on</v>
      </c>
      <c r="G4097" s="0" t="str">
        <f aca="false">gait_events!D1322</f>
        <v>right_shank</v>
      </c>
      <c r="H4097" s="0" t="str">
        <f aca="false">gait_events!E1322</f>
        <v>FC</v>
      </c>
      <c r="I4097" s="0" t="n">
        <f aca="false">IF(gait_events!F1322&lt;&gt;"",gait_events!F1322,NA())</f>
        <v>523</v>
      </c>
      <c r="J4097" s="0" t="n">
        <f aca="false">IF(gait_events!G1322&lt;&gt;"",gait_events!G1322,NA())</f>
        <v>524</v>
      </c>
      <c r="K4097" s="0" t="n">
        <f aca="false">I4097-J4097</f>
        <v>-1</v>
      </c>
      <c r="L4097" s="0" t="n">
        <f aca="false">K4097*5</f>
        <v>-5</v>
      </c>
      <c r="M4097" s="0" t="n">
        <f aca="false">IF(NOT(ISNA(I4097)),1,0)</f>
        <v>1</v>
      </c>
      <c r="N4097" s="0" t="n">
        <f aca="false">IF(NOT(ISNA(J4097)),1,0)</f>
        <v>1</v>
      </c>
      <c r="O4097" s="0" t="n">
        <f aca="false">IF(AND(NOT(ISNA(I4097)),NOT(ISNA(J4097))),1,0)</f>
        <v>1</v>
      </c>
      <c r="P4097" s="0" t="n">
        <f aca="false">IF(AND(NOT(ISNA(I4097)),ISNA(J4097)),1,0)</f>
        <v>0</v>
      </c>
      <c r="Q4097" s="0" t="n">
        <f aca="false">IF(AND(ISNA(I4097),NOT(ISNA(J4097))),1,0)</f>
        <v>0</v>
      </c>
      <c r="R4097" s="0" t="n">
        <f aca="false">IF(SUM(O4097:Q4097)&lt;&gt;1,"ERROR",1)</f>
        <v>1</v>
      </c>
    </row>
    <row r="4098" customFormat="false" ht="12.8" hidden="false" customHeight="false" outlineLevel="0" collapsed="false">
      <c r="A4098" s="0" t="str">
        <f aca="false">gait_events!B1323</f>
        <v>pp102</v>
      </c>
      <c r="B4098" s="0" t="str">
        <f aca="false">VLOOKUP(A4098,participants!A:B,2,0)</f>
        <v>F</v>
      </c>
      <c r="C4098" s="0" t="n">
        <f aca="false">VLOOKUP(A4098,participants!A:C,3,0)</f>
        <v>63</v>
      </c>
      <c r="D4098" s="0" t="str">
        <f aca="false">VLOOKUP(A4098,participants!A:F,6,0)</f>
        <v>PD</v>
      </c>
      <c r="E4098" s="0" t="str">
        <f aca="false">IF(LEN(SUBSTITUTE(gait_events!C1323,"_run-",""))&lt;&gt;LEN(gait_events!C1323),LEFT(RIGHT(gait_events!C1323,LEN(gait_events!C1323)-19),FIND("_run-",RIGHT(gait_events!C1323,LEN(gait_events!C1323)-19),1)-1),RIGHT(gait_events!C1323,LEN(gait_events!C1323)-19))</f>
        <v>Preferred</v>
      </c>
      <c r="F4098" s="0" t="str">
        <f aca="false">IF(LEN(SUBSTITUTE(gait_events!C1323,"_run-",""))&lt;&gt;LEN(gait_events!C1323),RIGHT(gait_events!C1323,LEN(gait_events!C1323)-FIND("_run-",gait_events!C1323,1)-4),"")</f>
        <v>off</v>
      </c>
      <c r="G4098" s="0" t="str">
        <f aca="false">gait_events!D1323</f>
        <v>left_ankle</v>
      </c>
      <c r="H4098" s="0" t="str">
        <f aca="false">gait_events!E1323</f>
        <v>IC</v>
      </c>
      <c r="I4098" s="0" t="n">
        <f aca="false">IF(gait_events!F1323&lt;&gt;"",gait_events!F1323,NA())</f>
        <v>130</v>
      </c>
      <c r="J4098" s="0" t="n">
        <f aca="false">IF(gait_events!G1323&lt;&gt;"",gait_events!G1323,NA())</f>
        <v>134</v>
      </c>
      <c r="K4098" s="0" t="n">
        <f aca="false">I4098-J4098</f>
        <v>-4</v>
      </c>
      <c r="L4098" s="0" t="n">
        <f aca="false">K4098*5</f>
        <v>-20</v>
      </c>
      <c r="M4098" s="0" t="n">
        <f aca="false">IF(NOT(ISNA(I4098)),1,0)</f>
        <v>1</v>
      </c>
      <c r="N4098" s="0" t="n">
        <f aca="false">IF(NOT(ISNA(J4098)),1,0)</f>
        <v>1</v>
      </c>
      <c r="O4098" s="0" t="n">
        <f aca="false">IF(AND(NOT(ISNA(I4098)),NOT(ISNA(J4098))),1,0)</f>
        <v>1</v>
      </c>
      <c r="P4098" s="0" t="n">
        <f aca="false">IF(AND(NOT(ISNA(I4098)),ISNA(J4098)),1,0)</f>
        <v>0</v>
      </c>
      <c r="Q4098" s="0" t="n">
        <f aca="false">IF(AND(ISNA(I4098),NOT(ISNA(J4098))),1,0)</f>
        <v>0</v>
      </c>
      <c r="R4098" s="0" t="n">
        <f aca="false">IF(SUM(O4098:Q4098)&lt;&gt;1,"ERROR",1)</f>
        <v>1</v>
      </c>
    </row>
    <row r="4099" customFormat="false" ht="12.8" hidden="false" customHeight="false" outlineLevel="0" collapsed="false">
      <c r="A4099" s="0" t="str">
        <f aca="false">gait_events!B1324</f>
        <v>pp102</v>
      </c>
      <c r="B4099" s="0" t="str">
        <f aca="false">VLOOKUP(A4099,participants!A:B,2,0)</f>
        <v>F</v>
      </c>
      <c r="C4099" s="0" t="n">
        <f aca="false">VLOOKUP(A4099,participants!A:C,3,0)</f>
        <v>63</v>
      </c>
      <c r="D4099" s="0" t="str">
        <f aca="false">VLOOKUP(A4099,participants!A:F,6,0)</f>
        <v>PD</v>
      </c>
      <c r="E4099" s="0" t="str">
        <f aca="false">IF(LEN(SUBSTITUTE(gait_events!C1324,"_run-",""))&lt;&gt;LEN(gait_events!C1324),LEFT(RIGHT(gait_events!C1324,LEN(gait_events!C1324)-19),FIND("_run-",RIGHT(gait_events!C1324,LEN(gait_events!C1324)-19),1)-1),RIGHT(gait_events!C1324,LEN(gait_events!C1324)-19))</f>
        <v>Preferred</v>
      </c>
      <c r="F4099" s="0" t="str">
        <f aca="false">IF(LEN(SUBSTITUTE(gait_events!C1324,"_run-",""))&lt;&gt;LEN(gait_events!C1324),RIGHT(gait_events!C1324,LEN(gait_events!C1324)-FIND("_run-",gait_events!C1324,1)-4),"")</f>
        <v>off</v>
      </c>
      <c r="G4099" s="0" t="str">
        <f aca="false">gait_events!D1324</f>
        <v>left_ankle</v>
      </c>
      <c r="H4099" s="0" t="str">
        <f aca="false">gait_events!E1324</f>
        <v>IC</v>
      </c>
      <c r="I4099" s="0" t="n">
        <f aca="false">IF(gait_events!F1324&lt;&gt;"",gait_events!F1324,NA())</f>
        <v>338</v>
      </c>
      <c r="J4099" s="0" t="n">
        <f aca="false">IF(gait_events!G1324&lt;&gt;"",gait_events!G1324,NA())</f>
        <v>344</v>
      </c>
      <c r="K4099" s="0" t="n">
        <f aca="false">I4099-J4099</f>
        <v>-6</v>
      </c>
      <c r="L4099" s="0" t="n">
        <f aca="false">K4099*5</f>
        <v>-30</v>
      </c>
      <c r="M4099" s="0" t="n">
        <f aca="false">IF(NOT(ISNA(I4099)),1,0)</f>
        <v>1</v>
      </c>
      <c r="N4099" s="0" t="n">
        <f aca="false">IF(NOT(ISNA(J4099)),1,0)</f>
        <v>1</v>
      </c>
      <c r="O4099" s="0" t="n">
        <f aca="false">IF(AND(NOT(ISNA(I4099)),NOT(ISNA(J4099))),1,0)</f>
        <v>1</v>
      </c>
      <c r="P4099" s="0" t="n">
        <f aca="false">IF(AND(NOT(ISNA(I4099)),ISNA(J4099)),1,0)</f>
        <v>0</v>
      </c>
      <c r="Q4099" s="0" t="n">
        <f aca="false">IF(AND(ISNA(I4099),NOT(ISNA(J4099))),1,0)</f>
        <v>0</v>
      </c>
      <c r="R4099" s="0" t="n">
        <f aca="false">IF(SUM(O4099:Q4099)&lt;&gt;1,"ERROR",1)</f>
        <v>1</v>
      </c>
    </row>
    <row r="4100" customFormat="false" ht="12.8" hidden="false" customHeight="false" outlineLevel="0" collapsed="false">
      <c r="A4100" s="0" t="str">
        <f aca="false">gait_events!B1325</f>
        <v>pp102</v>
      </c>
      <c r="B4100" s="0" t="str">
        <f aca="false">VLOOKUP(A4100,participants!A:B,2,0)</f>
        <v>F</v>
      </c>
      <c r="C4100" s="0" t="n">
        <f aca="false">VLOOKUP(A4100,participants!A:C,3,0)</f>
        <v>63</v>
      </c>
      <c r="D4100" s="0" t="str">
        <f aca="false">VLOOKUP(A4100,participants!A:F,6,0)</f>
        <v>PD</v>
      </c>
      <c r="E4100" s="0" t="str">
        <f aca="false">IF(LEN(SUBSTITUTE(gait_events!C1325,"_run-",""))&lt;&gt;LEN(gait_events!C1325),LEFT(RIGHT(gait_events!C1325,LEN(gait_events!C1325)-19),FIND("_run-",RIGHT(gait_events!C1325,LEN(gait_events!C1325)-19),1)-1),RIGHT(gait_events!C1325,LEN(gait_events!C1325)-19))</f>
        <v>Preferred</v>
      </c>
      <c r="F4100" s="0" t="str">
        <f aca="false">IF(LEN(SUBSTITUTE(gait_events!C1325,"_run-",""))&lt;&gt;LEN(gait_events!C1325),RIGHT(gait_events!C1325,LEN(gait_events!C1325)-FIND("_run-",gait_events!C1325,1)-4),"")</f>
        <v>off</v>
      </c>
      <c r="G4100" s="0" t="str">
        <f aca="false">gait_events!D1325</f>
        <v>left_ankle</v>
      </c>
      <c r="H4100" s="0" t="str">
        <f aca="false">gait_events!E1325</f>
        <v>IC</v>
      </c>
      <c r="I4100" s="0" t="n">
        <f aca="false">IF(gait_events!F1325&lt;&gt;"",gait_events!F1325,NA())</f>
        <v>544</v>
      </c>
      <c r="J4100" s="0" t="n">
        <f aca="false">IF(gait_events!G1325&lt;&gt;"",gait_events!G1325,NA())</f>
        <v>550</v>
      </c>
      <c r="K4100" s="0" t="n">
        <f aca="false">I4100-J4100</f>
        <v>-6</v>
      </c>
      <c r="L4100" s="0" t="n">
        <f aca="false">K4100*5</f>
        <v>-30</v>
      </c>
      <c r="M4100" s="0" t="n">
        <f aca="false">IF(NOT(ISNA(I4100)),1,0)</f>
        <v>1</v>
      </c>
      <c r="N4100" s="0" t="n">
        <f aca="false">IF(NOT(ISNA(J4100)),1,0)</f>
        <v>1</v>
      </c>
      <c r="O4100" s="0" t="n">
        <f aca="false">IF(AND(NOT(ISNA(I4100)),NOT(ISNA(J4100))),1,0)</f>
        <v>1</v>
      </c>
      <c r="P4100" s="0" t="n">
        <f aca="false">IF(AND(NOT(ISNA(I4100)),ISNA(J4100)),1,0)</f>
        <v>0</v>
      </c>
      <c r="Q4100" s="0" t="n">
        <f aca="false">IF(AND(ISNA(I4100),NOT(ISNA(J4100))),1,0)</f>
        <v>0</v>
      </c>
      <c r="R4100" s="0" t="n">
        <f aca="false">IF(SUM(O4100:Q4100)&lt;&gt;1,"ERROR",1)</f>
        <v>1</v>
      </c>
    </row>
    <row r="4101" customFormat="false" ht="12.8" hidden="false" customHeight="false" outlineLevel="0" collapsed="false">
      <c r="A4101" s="0" t="str">
        <f aca="false">gait_events!B1326</f>
        <v>pp102</v>
      </c>
      <c r="B4101" s="0" t="str">
        <f aca="false">VLOOKUP(A4101,participants!A:B,2,0)</f>
        <v>F</v>
      </c>
      <c r="C4101" s="0" t="n">
        <f aca="false">VLOOKUP(A4101,participants!A:C,3,0)</f>
        <v>63</v>
      </c>
      <c r="D4101" s="0" t="str">
        <f aca="false">VLOOKUP(A4101,participants!A:F,6,0)</f>
        <v>PD</v>
      </c>
      <c r="E4101" s="0" t="str">
        <f aca="false">IF(LEN(SUBSTITUTE(gait_events!C1326,"_run-",""))&lt;&gt;LEN(gait_events!C1326),LEFT(RIGHT(gait_events!C1326,LEN(gait_events!C1326)-19),FIND("_run-",RIGHT(gait_events!C1326,LEN(gait_events!C1326)-19),1)-1),RIGHT(gait_events!C1326,LEN(gait_events!C1326)-19))</f>
        <v>Preferred</v>
      </c>
      <c r="F4101" s="0" t="str">
        <f aca="false">IF(LEN(SUBSTITUTE(gait_events!C1326,"_run-",""))&lt;&gt;LEN(gait_events!C1326),RIGHT(gait_events!C1326,LEN(gait_events!C1326)-FIND("_run-",gait_events!C1326,1)-4),"")</f>
        <v>off</v>
      </c>
      <c r="G4101" s="0" t="str">
        <f aca="false">gait_events!D1326</f>
        <v>left_ankle</v>
      </c>
      <c r="H4101" s="0" t="str">
        <f aca="false">gait_events!E1326</f>
        <v>IC</v>
      </c>
      <c r="I4101" s="0" t="n">
        <f aca="false">IF(gait_events!F1326&lt;&gt;"",gait_events!F1326,NA())</f>
        <v>752</v>
      </c>
      <c r="J4101" s="0" t="e">
        <f aca="false">IF(gait_events!G1326&lt;&gt;"",gait_events!G1326,NA())</f>
        <v>#N/A</v>
      </c>
      <c r="K4101" s="0" t="e">
        <f aca="false">I4101-J4101</f>
        <v>#N/A</v>
      </c>
      <c r="L4101" s="0" t="e">
        <f aca="false">K4101*5</f>
        <v>#N/A</v>
      </c>
      <c r="M4101" s="0" t="n">
        <f aca="false">IF(NOT(ISNA(I4101)),1,0)</f>
        <v>1</v>
      </c>
      <c r="N4101" s="0" t="n">
        <f aca="false">IF(NOT(ISNA(J4101)),1,0)</f>
        <v>0</v>
      </c>
      <c r="O4101" s="0" t="n">
        <f aca="false">IF(AND(NOT(ISNA(I4101)),NOT(ISNA(J4101))),1,0)</f>
        <v>0</v>
      </c>
      <c r="P4101" s="0" t="n">
        <f aca="false">IF(AND(NOT(ISNA(I4101)),ISNA(J4101)),1,0)</f>
        <v>1</v>
      </c>
      <c r="Q4101" s="0" t="n">
        <f aca="false">IF(AND(ISNA(I4101),NOT(ISNA(J4101))),1,0)</f>
        <v>0</v>
      </c>
      <c r="R4101" s="0" t="n">
        <f aca="false">IF(SUM(O4101:Q4101)&lt;&gt;1,"ERROR",1)</f>
        <v>1</v>
      </c>
    </row>
    <row r="4102" customFormat="false" ht="12.8" hidden="false" customHeight="false" outlineLevel="0" collapsed="false">
      <c r="A4102" s="0" t="str">
        <f aca="false">gait_events!B1327</f>
        <v>pp102</v>
      </c>
      <c r="B4102" s="0" t="str">
        <f aca="false">VLOOKUP(A4102,participants!A:B,2,0)</f>
        <v>F</v>
      </c>
      <c r="C4102" s="0" t="n">
        <f aca="false">VLOOKUP(A4102,participants!A:C,3,0)</f>
        <v>63</v>
      </c>
      <c r="D4102" s="0" t="str">
        <f aca="false">VLOOKUP(A4102,participants!A:F,6,0)</f>
        <v>PD</v>
      </c>
      <c r="E4102" s="0" t="str">
        <f aca="false">IF(LEN(SUBSTITUTE(gait_events!C1327,"_run-",""))&lt;&gt;LEN(gait_events!C1327),LEFT(RIGHT(gait_events!C1327,LEN(gait_events!C1327)-19),FIND("_run-",RIGHT(gait_events!C1327,LEN(gait_events!C1327)-19),1)-1),RIGHT(gait_events!C1327,LEN(gait_events!C1327)-19))</f>
        <v>Preferred</v>
      </c>
      <c r="F4102" s="0" t="str">
        <f aca="false">IF(LEN(SUBSTITUTE(gait_events!C1327,"_run-",""))&lt;&gt;LEN(gait_events!C1327),RIGHT(gait_events!C1327,LEN(gait_events!C1327)-FIND("_run-",gait_events!C1327,1)-4),"")</f>
        <v>off</v>
      </c>
      <c r="G4102" s="0" t="str">
        <f aca="false">gait_events!D1327</f>
        <v>left_ankle</v>
      </c>
      <c r="H4102" s="0" t="str">
        <f aca="false">gait_events!E1327</f>
        <v>FC</v>
      </c>
      <c r="I4102" s="0" t="n">
        <f aca="false">IF(gait_events!F1327&lt;&gt;"",gait_events!F1327,NA())</f>
        <v>53</v>
      </c>
      <c r="J4102" s="0" t="n">
        <f aca="false">IF(gait_events!G1327&lt;&gt;"",gait_events!G1327,NA())</f>
        <v>50</v>
      </c>
      <c r="K4102" s="0" t="n">
        <f aca="false">I4102-J4102</f>
        <v>3</v>
      </c>
      <c r="L4102" s="0" t="n">
        <f aca="false">K4102*5</f>
        <v>15</v>
      </c>
      <c r="M4102" s="0" t="n">
        <f aca="false">IF(NOT(ISNA(I4102)),1,0)</f>
        <v>1</v>
      </c>
      <c r="N4102" s="0" t="n">
        <f aca="false">IF(NOT(ISNA(J4102)),1,0)</f>
        <v>1</v>
      </c>
      <c r="O4102" s="0" t="n">
        <f aca="false">IF(AND(NOT(ISNA(I4102)),NOT(ISNA(J4102))),1,0)</f>
        <v>1</v>
      </c>
      <c r="P4102" s="0" t="n">
        <f aca="false">IF(AND(NOT(ISNA(I4102)),ISNA(J4102)),1,0)</f>
        <v>0</v>
      </c>
      <c r="Q4102" s="0" t="n">
        <f aca="false">IF(AND(ISNA(I4102),NOT(ISNA(J4102))),1,0)</f>
        <v>0</v>
      </c>
      <c r="R4102" s="0" t="n">
        <f aca="false">IF(SUM(O4102:Q4102)&lt;&gt;1,"ERROR",1)</f>
        <v>1</v>
      </c>
    </row>
    <row r="4103" customFormat="false" ht="12.8" hidden="false" customHeight="false" outlineLevel="0" collapsed="false">
      <c r="A4103" s="0" t="str">
        <f aca="false">gait_events!B1328</f>
        <v>pp102</v>
      </c>
      <c r="B4103" s="0" t="str">
        <f aca="false">VLOOKUP(A4103,participants!A:B,2,0)</f>
        <v>F</v>
      </c>
      <c r="C4103" s="0" t="n">
        <f aca="false">VLOOKUP(A4103,participants!A:C,3,0)</f>
        <v>63</v>
      </c>
      <c r="D4103" s="0" t="str">
        <f aca="false">VLOOKUP(A4103,participants!A:F,6,0)</f>
        <v>PD</v>
      </c>
      <c r="E4103" s="0" t="str">
        <f aca="false">IF(LEN(SUBSTITUTE(gait_events!C1328,"_run-",""))&lt;&gt;LEN(gait_events!C1328),LEFT(RIGHT(gait_events!C1328,LEN(gait_events!C1328)-19),FIND("_run-",RIGHT(gait_events!C1328,LEN(gait_events!C1328)-19),1)-1),RIGHT(gait_events!C1328,LEN(gait_events!C1328)-19))</f>
        <v>Preferred</v>
      </c>
      <c r="F4103" s="0" t="str">
        <f aca="false">IF(LEN(SUBSTITUTE(gait_events!C1328,"_run-",""))&lt;&gt;LEN(gait_events!C1328),RIGHT(gait_events!C1328,LEN(gait_events!C1328)-FIND("_run-",gait_events!C1328,1)-4),"")</f>
        <v>off</v>
      </c>
      <c r="G4103" s="0" t="str">
        <f aca="false">gait_events!D1328</f>
        <v>left_ankle</v>
      </c>
      <c r="H4103" s="0" t="str">
        <f aca="false">gait_events!E1328</f>
        <v>FC</v>
      </c>
      <c r="I4103" s="0" t="n">
        <f aca="false">IF(gait_events!F1328&lt;&gt;"",gait_events!F1328,NA())</f>
        <v>265</v>
      </c>
      <c r="J4103" s="0" t="n">
        <f aca="false">IF(gait_events!G1328&lt;&gt;"",gait_events!G1328,NA())</f>
        <v>265</v>
      </c>
      <c r="K4103" s="0" t="n">
        <f aca="false">I4103-J4103</f>
        <v>0</v>
      </c>
      <c r="L4103" s="0" t="n">
        <f aca="false">K4103*5</f>
        <v>0</v>
      </c>
      <c r="M4103" s="0" t="n">
        <f aca="false">IF(NOT(ISNA(I4103)),1,0)</f>
        <v>1</v>
      </c>
      <c r="N4103" s="0" t="n">
        <f aca="false">IF(NOT(ISNA(J4103)),1,0)</f>
        <v>1</v>
      </c>
      <c r="O4103" s="0" t="n">
        <f aca="false">IF(AND(NOT(ISNA(I4103)),NOT(ISNA(J4103))),1,0)</f>
        <v>1</v>
      </c>
      <c r="P4103" s="0" t="n">
        <f aca="false">IF(AND(NOT(ISNA(I4103)),ISNA(J4103)),1,0)</f>
        <v>0</v>
      </c>
      <c r="Q4103" s="0" t="n">
        <f aca="false">IF(AND(ISNA(I4103),NOT(ISNA(J4103))),1,0)</f>
        <v>0</v>
      </c>
      <c r="R4103" s="0" t="n">
        <f aca="false">IF(SUM(O4103:Q4103)&lt;&gt;1,"ERROR",1)</f>
        <v>1</v>
      </c>
    </row>
    <row r="4104" customFormat="false" ht="12.8" hidden="false" customHeight="false" outlineLevel="0" collapsed="false">
      <c r="A4104" s="0" t="str">
        <f aca="false">gait_events!B1329</f>
        <v>pp102</v>
      </c>
      <c r="B4104" s="0" t="str">
        <f aca="false">VLOOKUP(A4104,participants!A:B,2,0)</f>
        <v>F</v>
      </c>
      <c r="C4104" s="0" t="n">
        <f aca="false">VLOOKUP(A4104,participants!A:C,3,0)</f>
        <v>63</v>
      </c>
      <c r="D4104" s="0" t="str">
        <f aca="false">VLOOKUP(A4104,participants!A:F,6,0)</f>
        <v>PD</v>
      </c>
      <c r="E4104" s="0" t="str">
        <f aca="false">IF(LEN(SUBSTITUTE(gait_events!C1329,"_run-",""))&lt;&gt;LEN(gait_events!C1329),LEFT(RIGHT(gait_events!C1329,LEN(gait_events!C1329)-19),FIND("_run-",RIGHT(gait_events!C1329,LEN(gait_events!C1329)-19),1)-1),RIGHT(gait_events!C1329,LEN(gait_events!C1329)-19))</f>
        <v>Preferred</v>
      </c>
      <c r="F4104" s="0" t="str">
        <f aca="false">IF(LEN(SUBSTITUTE(gait_events!C1329,"_run-",""))&lt;&gt;LEN(gait_events!C1329),RIGHT(gait_events!C1329,LEN(gait_events!C1329)-FIND("_run-",gait_events!C1329,1)-4),"")</f>
        <v>off</v>
      </c>
      <c r="G4104" s="0" t="str">
        <f aca="false">gait_events!D1329</f>
        <v>left_ankle</v>
      </c>
      <c r="H4104" s="0" t="str">
        <f aca="false">gait_events!E1329</f>
        <v>FC</v>
      </c>
      <c r="I4104" s="0" t="n">
        <f aca="false">IF(gait_events!F1329&lt;&gt;"",gait_events!F1329,NA())</f>
        <v>467</v>
      </c>
      <c r="J4104" s="0" t="n">
        <f aca="false">IF(gait_events!G1329&lt;&gt;"",gait_events!G1329,NA())</f>
        <v>465</v>
      </c>
      <c r="K4104" s="0" t="n">
        <f aca="false">I4104-J4104</f>
        <v>2</v>
      </c>
      <c r="L4104" s="0" t="n">
        <f aca="false">K4104*5</f>
        <v>10</v>
      </c>
      <c r="M4104" s="0" t="n">
        <f aca="false">IF(NOT(ISNA(I4104)),1,0)</f>
        <v>1</v>
      </c>
      <c r="N4104" s="0" t="n">
        <f aca="false">IF(NOT(ISNA(J4104)),1,0)</f>
        <v>1</v>
      </c>
      <c r="O4104" s="0" t="n">
        <f aca="false">IF(AND(NOT(ISNA(I4104)),NOT(ISNA(J4104))),1,0)</f>
        <v>1</v>
      </c>
      <c r="P4104" s="0" t="n">
        <f aca="false">IF(AND(NOT(ISNA(I4104)),ISNA(J4104)),1,0)</f>
        <v>0</v>
      </c>
      <c r="Q4104" s="0" t="n">
        <f aca="false">IF(AND(ISNA(I4104),NOT(ISNA(J4104))),1,0)</f>
        <v>0</v>
      </c>
      <c r="R4104" s="0" t="n">
        <f aca="false">IF(SUM(O4104:Q4104)&lt;&gt;1,"ERROR",1)</f>
        <v>1</v>
      </c>
    </row>
    <row r="4105" customFormat="false" ht="12.8" hidden="false" customHeight="false" outlineLevel="0" collapsed="false">
      <c r="A4105" s="0" t="str">
        <f aca="false">gait_events!B1330</f>
        <v>pp102</v>
      </c>
      <c r="B4105" s="0" t="str">
        <f aca="false">VLOOKUP(A4105,participants!A:B,2,0)</f>
        <v>F</v>
      </c>
      <c r="C4105" s="0" t="n">
        <f aca="false">VLOOKUP(A4105,participants!A:C,3,0)</f>
        <v>63</v>
      </c>
      <c r="D4105" s="0" t="str">
        <f aca="false">VLOOKUP(A4105,participants!A:F,6,0)</f>
        <v>PD</v>
      </c>
      <c r="E4105" s="0" t="str">
        <f aca="false">IF(LEN(SUBSTITUTE(gait_events!C1330,"_run-",""))&lt;&gt;LEN(gait_events!C1330),LEFT(RIGHT(gait_events!C1330,LEN(gait_events!C1330)-19),FIND("_run-",RIGHT(gait_events!C1330,LEN(gait_events!C1330)-19),1)-1),RIGHT(gait_events!C1330,LEN(gait_events!C1330)-19))</f>
        <v>Preferred</v>
      </c>
      <c r="F4105" s="0" t="str">
        <f aca="false">IF(LEN(SUBSTITUTE(gait_events!C1330,"_run-",""))&lt;&gt;LEN(gait_events!C1330),RIGHT(gait_events!C1330,LEN(gait_events!C1330)-FIND("_run-",gait_events!C1330,1)-4),"")</f>
        <v>off</v>
      </c>
      <c r="G4105" s="0" t="str">
        <f aca="false">gait_events!D1330</f>
        <v>left_ankle</v>
      </c>
      <c r="H4105" s="0" t="str">
        <f aca="false">gait_events!E1330</f>
        <v>FC</v>
      </c>
      <c r="I4105" s="0" t="n">
        <f aca="false">IF(gait_events!F1330&lt;&gt;"",gait_events!F1330,NA())</f>
        <v>677</v>
      </c>
      <c r="J4105" s="0" t="n">
        <f aca="false">IF(gait_events!G1330&lt;&gt;"",gait_events!G1330,NA())</f>
        <v>677</v>
      </c>
      <c r="K4105" s="0" t="n">
        <f aca="false">I4105-J4105</f>
        <v>0</v>
      </c>
      <c r="L4105" s="0" t="n">
        <f aca="false">K4105*5</f>
        <v>0</v>
      </c>
      <c r="M4105" s="0" t="n">
        <f aca="false">IF(NOT(ISNA(I4105)),1,0)</f>
        <v>1</v>
      </c>
      <c r="N4105" s="0" t="n">
        <f aca="false">IF(NOT(ISNA(J4105)),1,0)</f>
        <v>1</v>
      </c>
      <c r="O4105" s="0" t="n">
        <f aca="false">IF(AND(NOT(ISNA(I4105)),NOT(ISNA(J4105))),1,0)</f>
        <v>1</v>
      </c>
      <c r="P4105" s="0" t="n">
        <f aca="false">IF(AND(NOT(ISNA(I4105)),ISNA(J4105)),1,0)</f>
        <v>0</v>
      </c>
      <c r="Q4105" s="0" t="n">
        <f aca="false">IF(AND(ISNA(I4105),NOT(ISNA(J4105))),1,0)</f>
        <v>0</v>
      </c>
      <c r="R4105" s="0" t="n">
        <f aca="false">IF(SUM(O4105:Q4105)&lt;&gt;1,"ERROR",1)</f>
        <v>1</v>
      </c>
    </row>
    <row r="4106" customFormat="false" ht="12.8" hidden="false" customHeight="false" outlineLevel="0" collapsed="false">
      <c r="A4106" s="0" t="str">
        <f aca="false">gait_events!B1331</f>
        <v>pp102</v>
      </c>
      <c r="B4106" s="0" t="str">
        <f aca="false">VLOOKUP(A4106,participants!A:B,2,0)</f>
        <v>F</v>
      </c>
      <c r="C4106" s="0" t="n">
        <f aca="false">VLOOKUP(A4106,participants!A:C,3,0)</f>
        <v>63</v>
      </c>
      <c r="D4106" s="0" t="str">
        <f aca="false">VLOOKUP(A4106,participants!A:F,6,0)</f>
        <v>PD</v>
      </c>
      <c r="E4106" s="0" t="str">
        <f aca="false">IF(LEN(SUBSTITUTE(gait_events!C1331,"_run-",""))&lt;&gt;LEN(gait_events!C1331),LEFT(RIGHT(gait_events!C1331,LEN(gait_events!C1331)-19),FIND("_run-",RIGHT(gait_events!C1331,LEN(gait_events!C1331)-19),1)-1),RIGHT(gait_events!C1331,LEN(gait_events!C1331)-19))</f>
        <v>Preferred</v>
      </c>
      <c r="F4106" s="0" t="str">
        <f aca="false">IF(LEN(SUBSTITUTE(gait_events!C1331,"_run-",""))&lt;&gt;LEN(gait_events!C1331),RIGHT(gait_events!C1331,LEN(gait_events!C1331)-FIND("_run-",gait_events!C1331,1)-4),"")</f>
        <v>off</v>
      </c>
      <c r="G4106" s="0" t="str">
        <f aca="false">gait_events!D1331</f>
        <v>right_ankle</v>
      </c>
      <c r="H4106" s="0" t="str">
        <f aca="false">gait_events!E1331</f>
        <v>IC</v>
      </c>
      <c r="I4106" s="0" t="n">
        <f aca="false">IF(gait_events!F1331&lt;&gt;"",gait_events!F1331,NA())</f>
        <v>8</v>
      </c>
      <c r="J4106" s="0" t="n">
        <f aca="false">IF(gait_events!G1331&lt;&gt;"",gait_events!G1331,NA())</f>
        <v>8</v>
      </c>
      <c r="K4106" s="0" t="n">
        <f aca="false">I4106-J4106</f>
        <v>0</v>
      </c>
      <c r="L4106" s="0" t="n">
        <f aca="false">K4106*5</f>
        <v>0</v>
      </c>
      <c r="M4106" s="0" t="n">
        <f aca="false">IF(NOT(ISNA(I4106)),1,0)</f>
        <v>1</v>
      </c>
      <c r="N4106" s="0" t="n">
        <f aca="false">IF(NOT(ISNA(J4106)),1,0)</f>
        <v>1</v>
      </c>
      <c r="O4106" s="0" t="n">
        <f aca="false">IF(AND(NOT(ISNA(I4106)),NOT(ISNA(J4106))),1,0)</f>
        <v>1</v>
      </c>
      <c r="P4106" s="0" t="n">
        <f aca="false">IF(AND(NOT(ISNA(I4106)),ISNA(J4106)),1,0)</f>
        <v>0</v>
      </c>
      <c r="Q4106" s="0" t="n">
        <f aca="false">IF(AND(ISNA(I4106),NOT(ISNA(J4106))),1,0)</f>
        <v>0</v>
      </c>
      <c r="R4106" s="0" t="n">
        <f aca="false">IF(SUM(O4106:Q4106)&lt;&gt;1,"ERROR",1)</f>
        <v>1</v>
      </c>
    </row>
    <row r="4107" customFormat="false" ht="12.8" hidden="false" customHeight="false" outlineLevel="0" collapsed="false">
      <c r="A4107" s="0" t="str">
        <f aca="false">gait_events!B1332</f>
        <v>pp102</v>
      </c>
      <c r="B4107" s="0" t="str">
        <f aca="false">VLOOKUP(A4107,participants!A:B,2,0)</f>
        <v>F</v>
      </c>
      <c r="C4107" s="0" t="n">
        <f aca="false">VLOOKUP(A4107,participants!A:C,3,0)</f>
        <v>63</v>
      </c>
      <c r="D4107" s="0" t="str">
        <f aca="false">VLOOKUP(A4107,participants!A:F,6,0)</f>
        <v>PD</v>
      </c>
      <c r="E4107" s="0" t="str">
        <f aca="false">IF(LEN(SUBSTITUTE(gait_events!C1332,"_run-",""))&lt;&gt;LEN(gait_events!C1332),LEFT(RIGHT(gait_events!C1332,LEN(gait_events!C1332)-19),FIND("_run-",RIGHT(gait_events!C1332,LEN(gait_events!C1332)-19),1)-1),RIGHT(gait_events!C1332,LEN(gait_events!C1332)-19))</f>
        <v>Preferred</v>
      </c>
      <c r="F4107" s="0" t="str">
        <f aca="false">IF(LEN(SUBSTITUTE(gait_events!C1332,"_run-",""))&lt;&gt;LEN(gait_events!C1332),RIGHT(gait_events!C1332,LEN(gait_events!C1332)-FIND("_run-",gait_events!C1332,1)-4),"")</f>
        <v>off</v>
      </c>
      <c r="G4107" s="0" t="str">
        <f aca="false">gait_events!D1332</f>
        <v>right_ankle</v>
      </c>
      <c r="H4107" s="0" t="str">
        <f aca="false">gait_events!E1332</f>
        <v>IC</v>
      </c>
      <c r="I4107" s="0" t="n">
        <f aca="false">IF(gait_events!F1332&lt;&gt;"",gait_events!F1332,NA())</f>
        <v>237</v>
      </c>
      <c r="J4107" s="0" t="n">
        <f aca="false">IF(gait_events!G1332&lt;&gt;"",gait_events!G1332,NA())</f>
        <v>237</v>
      </c>
      <c r="K4107" s="0" t="n">
        <f aca="false">I4107-J4107</f>
        <v>0</v>
      </c>
      <c r="L4107" s="0" t="n">
        <f aca="false">K4107*5</f>
        <v>0</v>
      </c>
      <c r="M4107" s="0" t="n">
        <f aca="false">IF(NOT(ISNA(I4107)),1,0)</f>
        <v>1</v>
      </c>
      <c r="N4107" s="0" t="n">
        <f aca="false">IF(NOT(ISNA(J4107)),1,0)</f>
        <v>1</v>
      </c>
      <c r="O4107" s="0" t="n">
        <f aca="false">IF(AND(NOT(ISNA(I4107)),NOT(ISNA(J4107))),1,0)</f>
        <v>1</v>
      </c>
      <c r="P4107" s="0" t="n">
        <f aca="false">IF(AND(NOT(ISNA(I4107)),ISNA(J4107)),1,0)</f>
        <v>0</v>
      </c>
      <c r="Q4107" s="0" t="n">
        <f aca="false">IF(AND(ISNA(I4107),NOT(ISNA(J4107))),1,0)</f>
        <v>0</v>
      </c>
      <c r="R4107" s="0" t="n">
        <f aca="false">IF(SUM(O4107:Q4107)&lt;&gt;1,"ERROR",1)</f>
        <v>1</v>
      </c>
    </row>
    <row r="4108" customFormat="false" ht="12.8" hidden="false" customHeight="false" outlineLevel="0" collapsed="false">
      <c r="A4108" s="0" t="str">
        <f aca="false">gait_events!B1333</f>
        <v>pp102</v>
      </c>
      <c r="B4108" s="0" t="str">
        <f aca="false">VLOOKUP(A4108,participants!A:B,2,0)</f>
        <v>F</v>
      </c>
      <c r="C4108" s="0" t="n">
        <f aca="false">VLOOKUP(A4108,participants!A:C,3,0)</f>
        <v>63</v>
      </c>
      <c r="D4108" s="0" t="str">
        <f aca="false">VLOOKUP(A4108,participants!A:F,6,0)</f>
        <v>PD</v>
      </c>
      <c r="E4108" s="0" t="str">
        <f aca="false">IF(LEN(SUBSTITUTE(gait_events!C1333,"_run-",""))&lt;&gt;LEN(gait_events!C1333),LEFT(RIGHT(gait_events!C1333,LEN(gait_events!C1333)-19),FIND("_run-",RIGHT(gait_events!C1333,LEN(gait_events!C1333)-19),1)-1),RIGHT(gait_events!C1333,LEN(gait_events!C1333)-19))</f>
        <v>Preferred</v>
      </c>
      <c r="F4108" s="0" t="str">
        <f aca="false">IF(LEN(SUBSTITUTE(gait_events!C1333,"_run-",""))&lt;&gt;LEN(gait_events!C1333),RIGHT(gait_events!C1333,LEN(gait_events!C1333)-FIND("_run-",gait_events!C1333,1)-4),"")</f>
        <v>off</v>
      </c>
      <c r="G4108" s="0" t="str">
        <f aca="false">gait_events!D1333</f>
        <v>right_ankle</v>
      </c>
      <c r="H4108" s="0" t="str">
        <f aca="false">gait_events!E1333</f>
        <v>IC</v>
      </c>
      <c r="I4108" s="0" t="n">
        <f aca="false">IF(gait_events!F1333&lt;&gt;"",gait_events!F1333,NA())</f>
        <v>440</v>
      </c>
      <c r="J4108" s="0" t="n">
        <f aca="false">IF(gait_events!G1333&lt;&gt;"",gait_events!G1333,NA())</f>
        <v>440</v>
      </c>
      <c r="K4108" s="0" t="n">
        <f aca="false">I4108-J4108</f>
        <v>0</v>
      </c>
      <c r="L4108" s="0" t="n">
        <f aca="false">K4108*5</f>
        <v>0</v>
      </c>
      <c r="M4108" s="0" t="n">
        <f aca="false">IF(NOT(ISNA(I4108)),1,0)</f>
        <v>1</v>
      </c>
      <c r="N4108" s="0" t="n">
        <f aca="false">IF(NOT(ISNA(J4108)),1,0)</f>
        <v>1</v>
      </c>
      <c r="O4108" s="0" t="n">
        <f aca="false">IF(AND(NOT(ISNA(I4108)),NOT(ISNA(J4108))),1,0)</f>
        <v>1</v>
      </c>
      <c r="P4108" s="0" t="n">
        <f aca="false">IF(AND(NOT(ISNA(I4108)),ISNA(J4108)),1,0)</f>
        <v>0</v>
      </c>
      <c r="Q4108" s="0" t="n">
        <f aca="false">IF(AND(ISNA(I4108),NOT(ISNA(J4108))),1,0)</f>
        <v>0</v>
      </c>
      <c r="R4108" s="0" t="n">
        <f aca="false">IF(SUM(O4108:Q4108)&lt;&gt;1,"ERROR",1)</f>
        <v>1</v>
      </c>
    </row>
    <row r="4109" customFormat="false" ht="12.8" hidden="false" customHeight="false" outlineLevel="0" collapsed="false">
      <c r="A4109" s="0" t="str">
        <f aca="false">gait_events!B1334</f>
        <v>pp102</v>
      </c>
      <c r="B4109" s="0" t="str">
        <f aca="false">VLOOKUP(A4109,participants!A:B,2,0)</f>
        <v>F</v>
      </c>
      <c r="C4109" s="0" t="n">
        <f aca="false">VLOOKUP(A4109,participants!A:C,3,0)</f>
        <v>63</v>
      </c>
      <c r="D4109" s="0" t="str">
        <f aca="false">VLOOKUP(A4109,participants!A:F,6,0)</f>
        <v>PD</v>
      </c>
      <c r="E4109" s="0" t="str">
        <f aca="false">IF(LEN(SUBSTITUTE(gait_events!C1334,"_run-",""))&lt;&gt;LEN(gait_events!C1334),LEFT(RIGHT(gait_events!C1334,LEN(gait_events!C1334)-19),FIND("_run-",RIGHT(gait_events!C1334,LEN(gait_events!C1334)-19),1)-1),RIGHT(gait_events!C1334,LEN(gait_events!C1334)-19))</f>
        <v>Preferred</v>
      </c>
      <c r="F4109" s="0" t="str">
        <f aca="false">IF(LEN(SUBSTITUTE(gait_events!C1334,"_run-",""))&lt;&gt;LEN(gait_events!C1334),RIGHT(gait_events!C1334,LEN(gait_events!C1334)-FIND("_run-",gait_events!C1334,1)-4),"")</f>
        <v>off</v>
      </c>
      <c r="G4109" s="0" t="str">
        <f aca="false">gait_events!D1334</f>
        <v>right_ankle</v>
      </c>
      <c r="H4109" s="0" t="str">
        <f aca="false">gait_events!E1334</f>
        <v>IC</v>
      </c>
      <c r="I4109" s="0" t="n">
        <f aca="false">IF(gait_events!F1334&lt;&gt;"",gait_events!F1334,NA())</f>
        <v>646</v>
      </c>
      <c r="J4109" s="0" t="n">
        <f aca="false">IF(gait_events!G1334&lt;&gt;"",gait_events!G1334,NA())</f>
        <v>648</v>
      </c>
      <c r="K4109" s="0" t="n">
        <f aca="false">I4109-J4109</f>
        <v>-2</v>
      </c>
      <c r="L4109" s="0" t="n">
        <f aca="false">K4109*5</f>
        <v>-10</v>
      </c>
      <c r="M4109" s="0" t="n">
        <f aca="false">IF(NOT(ISNA(I4109)),1,0)</f>
        <v>1</v>
      </c>
      <c r="N4109" s="0" t="n">
        <f aca="false">IF(NOT(ISNA(J4109)),1,0)</f>
        <v>1</v>
      </c>
      <c r="O4109" s="0" t="n">
        <f aca="false">IF(AND(NOT(ISNA(I4109)),NOT(ISNA(J4109))),1,0)</f>
        <v>1</v>
      </c>
      <c r="P4109" s="0" t="n">
        <f aca="false">IF(AND(NOT(ISNA(I4109)),ISNA(J4109)),1,0)</f>
        <v>0</v>
      </c>
      <c r="Q4109" s="0" t="n">
        <f aca="false">IF(AND(ISNA(I4109),NOT(ISNA(J4109))),1,0)</f>
        <v>0</v>
      </c>
      <c r="R4109" s="0" t="n">
        <f aca="false">IF(SUM(O4109:Q4109)&lt;&gt;1,"ERROR",1)</f>
        <v>1</v>
      </c>
    </row>
    <row r="4110" customFormat="false" ht="12.8" hidden="false" customHeight="false" outlineLevel="0" collapsed="false">
      <c r="A4110" s="0" t="str">
        <f aca="false">gait_events!B1335</f>
        <v>pp102</v>
      </c>
      <c r="B4110" s="0" t="str">
        <f aca="false">VLOOKUP(A4110,participants!A:B,2,0)</f>
        <v>F</v>
      </c>
      <c r="C4110" s="0" t="n">
        <f aca="false">VLOOKUP(A4110,participants!A:C,3,0)</f>
        <v>63</v>
      </c>
      <c r="D4110" s="0" t="str">
        <f aca="false">VLOOKUP(A4110,participants!A:F,6,0)</f>
        <v>PD</v>
      </c>
      <c r="E4110" s="0" t="str">
        <f aca="false">IF(LEN(SUBSTITUTE(gait_events!C1335,"_run-",""))&lt;&gt;LEN(gait_events!C1335),LEFT(RIGHT(gait_events!C1335,LEN(gait_events!C1335)-19),FIND("_run-",RIGHT(gait_events!C1335,LEN(gait_events!C1335)-19),1)-1),RIGHT(gait_events!C1335,LEN(gait_events!C1335)-19))</f>
        <v>Preferred</v>
      </c>
      <c r="F4110" s="0" t="str">
        <f aca="false">IF(LEN(SUBSTITUTE(gait_events!C1335,"_run-",""))&lt;&gt;LEN(gait_events!C1335),RIGHT(gait_events!C1335,LEN(gait_events!C1335)-FIND("_run-",gait_events!C1335,1)-4),"")</f>
        <v>off</v>
      </c>
      <c r="G4110" s="0" t="str">
        <f aca="false">gait_events!D1335</f>
        <v>right_ankle</v>
      </c>
      <c r="H4110" s="0" t="str">
        <f aca="false">gait_events!E1335</f>
        <v>FC</v>
      </c>
      <c r="I4110" s="0" t="n">
        <f aca="false">IF(gait_events!F1335&lt;&gt;"",gait_events!F1335,NA())</f>
        <v>164</v>
      </c>
      <c r="J4110" s="0" t="n">
        <f aca="false">IF(gait_events!G1335&lt;&gt;"",gait_events!G1335,NA())</f>
        <v>162</v>
      </c>
      <c r="K4110" s="0" t="n">
        <f aca="false">I4110-J4110</f>
        <v>2</v>
      </c>
      <c r="L4110" s="0" t="n">
        <f aca="false">K4110*5</f>
        <v>10</v>
      </c>
      <c r="M4110" s="0" t="n">
        <f aca="false">IF(NOT(ISNA(I4110)),1,0)</f>
        <v>1</v>
      </c>
      <c r="N4110" s="0" t="n">
        <f aca="false">IF(NOT(ISNA(J4110)),1,0)</f>
        <v>1</v>
      </c>
      <c r="O4110" s="0" t="n">
        <f aca="false">IF(AND(NOT(ISNA(I4110)),NOT(ISNA(J4110))),1,0)</f>
        <v>1</v>
      </c>
      <c r="P4110" s="0" t="n">
        <f aca="false">IF(AND(NOT(ISNA(I4110)),ISNA(J4110)),1,0)</f>
        <v>0</v>
      </c>
      <c r="Q4110" s="0" t="n">
        <f aca="false">IF(AND(ISNA(I4110),NOT(ISNA(J4110))),1,0)</f>
        <v>0</v>
      </c>
      <c r="R4110" s="0" t="n">
        <f aca="false">IF(SUM(O4110:Q4110)&lt;&gt;1,"ERROR",1)</f>
        <v>1</v>
      </c>
    </row>
    <row r="4111" customFormat="false" ht="12.8" hidden="false" customHeight="false" outlineLevel="0" collapsed="false">
      <c r="A4111" s="0" t="str">
        <f aca="false">gait_events!B1336</f>
        <v>pp102</v>
      </c>
      <c r="B4111" s="0" t="str">
        <f aca="false">VLOOKUP(A4111,participants!A:B,2,0)</f>
        <v>F</v>
      </c>
      <c r="C4111" s="0" t="n">
        <f aca="false">VLOOKUP(A4111,participants!A:C,3,0)</f>
        <v>63</v>
      </c>
      <c r="D4111" s="0" t="str">
        <f aca="false">VLOOKUP(A4111,participants!A:F,6,0)</f>
        <v>PD</v>
      </c>
      <c r="E4111" s="0" t="str">
        <f aca="false">IF(LEN(SUBSTITUTE(gait_events!C1336,"_run-",""))&lt;&gt;LEN(gait_events!C1336),LEFT(RIGHT(gait_events!C1336,LEN(gait_events!C1336)-19),FIND("_run-",RIGHT(gait_events!C1336,LEN(gait_events!C1336)-19),1)-1),RIGHT(gait_events!C1336,LEN(gait_events!C1336)-19))</f>
        <v>Preferred</v>
      </c>
      <c r="F4111" s="0" t="str">
        <f aca="false">IF(LEN(SUBSTITUTE(gait_events!C1336,"_run-",""))&lt;&gt;LEN(gait_events!C1336),RIGHT(gait_events!C1336,LEN(gait_events!C1336)-FIND("_run-",gait_events!C1336,1)-4),"")</f>
        <v>off</v>
      </c>
      <c r="G4111" s="0" t="str">
        <f aca="false">gait_events!D1336</f>
        <v>right_ankle</v>
      </c>
      <c r="H4111" s="0" t="str">
        <f aca="false">gait_events!E1336</f>
        <v>FC</v>
      </c>
      <c r="I4111" s="0" t="n">
        <f aca="false">IF(gait_events!F1336&lt;&gt;"",gait_events!F1336,NA())</f>
        <v>367</v>
      </c>
      <c r="J4111" s="0" t="n">
        <f aca="false">IF(gait_events!G1336&lt;&gt;"",gait_events!G1336,NA())</f>
        <v>368</v>
      </c>
      <c r="K4111" s="0" t="n">
        <f aca="false">I4111-J4111</f>
        <v>-1</v>
      </c>
      <c r="L4111" s="0" t="n">
        <f aca="false">K4111*5</f>
        <v>-5</v>
      </c>
      <c r="M4111" s="0" t="n">
        <f aca="false">IF(NOT(ISNA(I4111)),1,0)</f>
        <v>1</v>
      </c>
      <c r="N4111" s="0" t="n">
        <f aca="false">IF(NOT(ISNA(J4111)),1,0)</f>
        <v>1</v>
      </c>
      <c r="O4111" s="0" t="n">
        <f aca="false">IF(AND(NOT(ISNA(I4111)),NOT(ISNA(J4111))),1,0)</f>
        <v>1</v>
      </c>
      <c r="P4111" s="0" t="n">
        <f aca="false">IF(AND(NOT(ISNA(I4111)),ISNA(J4111)),1,0)</f>
        <v>0</v>
      </c>
      <c r="Q4111" s="0" t="n">
        <f aca="false">IF(AND(ISNA(I4111),NOT(ISNA(J4111))),1,0)</f>
        <v>0</v>
      </c>
      <c r="R4111" s="0" t="n">
        <f aca="false">IF(SUM(O4111:Q4111)&lt;&gt;1,"ERROR",1)</f>
        <v>1</v>
      </c>
    </row>
    <row r="4112" customFormat="false" ht="12.8" hidden="false" customHeight="false" outlineLevel="0" collapsed="false">
      <c r="A4112" s="0" t="str">
        <f aca="false">gait_events!B1337</f>
        <v>pp102</v>
      </c>
      <c r="B4112" s="0" t="str">
        <f aca="false">VLOOKUP(A4112,participants!A:B,2,0)</f>
        <v>F</v>
      </c>
      <c r="C4112" s="0" t="n">
        <f aca="false">VLOOKUP(A4112,participants!A:C,3,0)</f>
        <v>63</v>
      </c>
      <c r="D4112" s="0" t="str">
        <f aca="false">VLOOKUP(A4112,participants!A:F,6,0)</f>
        <v>PD</v>
      </c>
      <c r="E4112" s="0" t="str">
        <f aca="false">IF(LEN(SUBSTITUTE(gait_events!C1337,"_run-",""))&lt;&gt;LEN(gait_events!C1337),LEFT(RIGHT(gait_events!C1337,LEN(gait_events!C1337)-19),FIND("_run-",RIGHT(gait_events!C1337,LEN(gait_events!C1337)-19),1)-1),RIGHT(gait_events!C1337,LEN(gait_events!C1337)-19))</f>
        <v>Preferred</v>
      </c>
      <c r="F4112" s="0" t="str">
        <f aca="false">IF(LEN(SUBSTITUTE(gait_events!C1337,"_run-",""))&lt;&gt;LEN(gait_events!C1337),RIGHT(gait_events!C1337,LEN(gait_events!C1337)-FIND("_run-",gait_events!C1337,1)-4),"")</f>
        <v>off</v>
      </c>
      <c r="G4112" s="0" t="str">
        <f aca="false">gait_events!D1337</f>
        <v>right_ankle</v>
      </c>
      <c r="H4112" s="0" t="str">
        <f aca="false">gait_events!E1337</f>
        <v>FC</v>
      </c>
      <c r="I4112" s="0" t="n">
        <f aca="false">IF(gait_events!F1337&lt;&gt;"",gait_events!F1337,NA())</f>
        <v>573</v>
      </c>
      <c r="J4112" s="0" t="n">
        <f aca="false">IF(gait_events!G1337&lt;&gt;"",gait_events!G1337,NA())</f>
        <v>573</v>
      </c>
      <c r="K4112" s="0" t="n">
        <f aca="false">I4112-J4112</f>
        <v>0</v>
      </c>
      <c r="L4112" s="0" t="n">
        <f aca="false">K4112*5</f>
        <v>0</v>
      </c>
      <c r="M4112" s="0" t="n">
        <f aca="false">IF(NOT(ISNA(I4112)),1,0)</f>
        <v>1</v>
      </c>
      <c r="N4112" s="0" t="n">
        <f aca="false">IF(NOT(ISNA(J4112)),1,0)</f>
        <v>1</v>
      </c>
      <c r="O4112" s="0" t="n">
        <f aca="false">IF(AND(NOT(ISNA(I4112)),NOT(ISNA(J4112))),1,0)</f>
        <v>1</v>
      </c>
      <c r="P4112" s="0" t="n">
        <f aca="false">IF(AND(NOT(ISNA(I4112)),ISNA(J4112)),1,0)</f>
        <v>0</v>
      </c>
      <c r="Q4112" s="0" t="n">
        <f aca="false">IF(AND(ISNA(I4112),NOT(ISNA(J4112))),1,0)</f>
        <v>0</v>
      </c>
      <c r="R4112" s="0" t="n">
        <f aca="false">IF(SUM(O4112:Q4112)&lt;&gt;1,"ERROR",1)</f>
        <v>1</v>
      </c>
    </row>
    <row r="4113" customFormat="false" ht="12.8" hidden="false" customHeight="false" outlineLevel="0" collapsed="false">
      <c r="A4113" s="0" t="str">
        <f aca="false">gait_events!B1338</f>
        <v>pp102</v>
      </c>
      <c r="B4113" s="0" t="str">
        <f aca="false">VLOOKUP(A4113,participants!A:B,2,0)</f>
        <v>F</v>
      </c>
      <c r="C4113" s="0" t="n">
        <f aca="false">VLOOKUP(A4113,participants!A:C,3,0)</f>
        <v>63</v>
      </c>
      <c r="D4113" s="0" t="str">
        <f aca="false">VLOOKUP(A4113,participants!A:F,6,0)</f>
        <v>PD</v>
      </c>
      <c r="E4113" s="0" t="str">
        <f aca="false">IF(LEN(SUBSTITUTE(gait_events!C1338,"_run-",""))&lt;&gt;LEN(gait_events!C1338),LEFT(RIGHT(gait_events!C1338,LEN(gait_events!C1338)-19),FIND("_run-",RIGHT(gait_events!C1338,LEN(gait_events!C1338)-19),1)-1),RIGHT(gait_events!C1338,LEN(gait_events!C1338)-19))</f>
        <v>Preferred</v>
      </c>
      <c r="F4113" s="0" t="str">
        <f aca="false">IF(LEN(SUBSTITUTE(gait_events!C1338,"_run-",""))&lt;&gt;LEN(gait_events!C1338),RIGHT(gait_events!C1338,LEN(gait_events!C1338)-FIND("_run-",gait_events!C1338,1)-4),"")</f>
        <v>off</v>
      </c>
      <c r="G4113" s="0" t="str">
        <f aca="false">gait_events!D1338</f>
        <v>right_ankle</v>
      </c>
      <c r="H4113" s="0" t="str">
        <f aca="false">gait_events!E1338</f>
        <v>FC</v>
      </c>
      <c r="I4113" s="0" t="n">
        <f aca="false">IF(gait_events!F1338&lt;&gt;"",gait_events!F1338,NA())</f>
        <v>789</v>
      </c>
      <c r="J4113" s="0" t="n">
        <f aca="false">IF(gait_events!G1338&lt;&gt;"",gait_events!G1338,NA())</f>
        <v>789</v>
      </c>
      <c r="K4113" s="0" t="n">
        <f aca="false">I4113-J4113</f>
        <v>0</v>
      </c>
      <c r="L4113" s="0" t="n">
        <f aca="false">K4113*5</f>
        <v>0</v>
      </c>
      <c r="M4113" s="0" t="n">
        <f aca="false">IF(NOT(ISNA(I4113)),1,0)</f>
        <v>1</v>
      </c>
      <c r="N4113" s="0" t="n">
        <f aca="false">IF(NOT(ISNA(J4113)),1,0)</f>
        <v>1</v>
      </c>
      <c r="O4113" s="0" t="n">
        <f aca="false">IF(AND(NOT(ISNA(I4113)),NOT(ISNA(J4113))),1,0)</f>
        <v>1</v>
      </c>
      <c r="P4113" s="0" t="n">
        <f aca="false">IF(AND(NOT(ISNA(I4113)),ISNA(J4113)),1,0)</f>
        <v>0</v>
      </c>
      <c r="Q4113" s="0" t="n">
        <f aca="false">IF(AND(ISNA(I4113),NOT(ISNA(J4113))),1,0)</f>
        <v>0</v>
      </c>
      <c r="R4113" s="0" t="n">
        <f aca="false">IF(SUM(O4113:Q4113)&lt;&gt;1,"ERROR",1)</f>
        <v>1</v>
      </c>
    </row>
    <row r="4114" customFormat="false" ht="12.8" hidden="false" customHeight="false" outlineLevel="0" collapsed="false">
      <c r="A4114" s="0" t="str">
        <f aca="false">gait_events!B1339</f>
        <v>pp102</v>
      </c>
      <c r="B4114" s="0" t="str">
        <f aca="false">VLOOKUP(A4114,participants!A:B,2,0)</f>
        <v>F</v>
      </c>
      <c r="C4114" s="0" t="n">
        <f aca="false">VLOOKUP(A4114,participants!A:C,3,0)</f>
        <v>63</v>
      </c>
      <c r="D4114" s="0" t="str">
        <f aca="false">VLOOKUP(A4114,participants!A:F,6,0)</f>
        <v>PD</v>
      </c>
      <c r="E4114" s="0" t="str">
        <f aca="false">IF(LEN(SUBSTITUTE(gait_events!C1339,"_run-",""))&lt;&gt;LEN(gait_events!C1339),LEFT(RIGHT(gait_events!C1339,LEN(gait_events!C1339)-19),FIND("_run-",RIGHT(gait_events!C1339,LEN(gait_events!C1339)-19),1)-1),RIGHT(gait_events!C1339,LEN(gait_events!C1339)-19))</f>
        <v>Preferred</v>
      </c>
      <c r="F4114" s="0" t="str">
        <f aca="false">IF(LEN(SUBSTITUTE(gait_events!C1339,"_run-",""))&lt;&gt;LEN(gait_events!C1339),RIGHT(gait_events!C1339,LEN(gait_events!C1339)-FIND("_run-",gait_events!C1339,1)-4),"")</f>
        <v>off</v>
      </c>
      <c r="G4114" s="0" t="str">
        <f aca="false">gait_events!D1339</f>
        <v>left_shank</v>
      </c>
      <c r="H4114" s="0" t="str">
        <f aca="false">gait_events!E1339</f>
        <v>IC</v>
      </c>
      <c r="I4114" s="0" t="n">
        <f aca="false">IF(gait_events!F1339&lt;&gt;"",gait_events!F1339,NA())</f>
        <v>130</v>
      </c>
      <c r="J4114" s="0" t="n">
        <f aca="false">IF(gait_events!G1339&lt;&gt;"",gait_events!G1339,NA())</f>
        <v>136</v>
      </c>
      <c r="K4114" s="0" t="n">
        <f aca="false">I4114-J4114</f>
        <v>-6</v>
      </c>
      <c r="L4114" s="0" t="n">
        <f aca="false">K4114*5</f>
        <v>-30</v>
      </c>
      <c r="M4114" s="0" t="n">
        <f aca="false">IF(NOT(ISNA(I4114)),1,0)</f>
        <v>1</v>
      </c>
      <c r="N4114" s="0" t="n">
        <f aca="false">IF(NOT(ISNA(J4114)),1,0)</f>
        <v>1</v>
      </c>
      <c r="O4114" s="0" t="n">
        <f aca="false">IF(AND(NOT(ISNA(I4114)),NOT(ISNA(J4114))),1,0)</f>
        <v>1</v>
      </c>
      <c r="P4114" s="0" t="n">
        <f aca="false">IF(AND(NOT(ISNA(I4114)),ISNA(J4114)),1,0)</f>
        <v>0</v>
      </c>
      <c r="Q4114" s="0" t="n">
        <f aca="false">IF(AND(ISNA(I4114),NOT(ISNA(J4114))),1,0)</f>
        <v>0</v>
      </c>
      <c r="R4114" s="0" t="n">
        <f aca="false">IF(SUM(O4114:Q4114)&lt;&gt;1,"ERROR",1)</f>
        <v>1</v>
      </c>
    </row>
    <row r="4115" customFormat="false" ht="12.8" hidden="false" customHeight="false" outlineLevel="0" collapsed="false">
      <c r="A4115" s="0" t="str">
        <f aca="false">gait_events!B1340</f>
        <v>pp102</v>
      </c>
      <c r="B4115" s="0" t="str">
        <f aca="false">VLOOKUP(A4115,participants!A:B,2,0)</f>
        <v>F</v>
      </c>
      <c r="C4115" s="0" t="n">
        <f aca="false">VLOOKUP(A4115,participants!A:C,3,0)</f>
        <v>63</v>
      </c>
      <c r="D4115" s="0" t="str">
        <f aca="false">VLOOKUP(A4115,participants!A:F,6,0)</f>
        <v>PD</v>
      </c>
      <c r="E4115" s="0" t="str">
        <f aca="false">IF(LEN(SUBSTITUTE(gait_events!C1340,"_run-",""))&lt;&gt;LEN(gait_events!C1340),LEFT(RIGHT(gait_events!C1340,LEN(gait_events!C1340)-19),FIND("_run-",RIGHT(gait_events!C1340,LEN(gait_events!C1340)-19),1)-1),RIGHT(gait_events!C1340,LEN(gait_events!C1340)-19))</f>
        <v>Preferred</v>
      </c>
      <c r="F4115" s="0" t="str">
        <f aca="false">IF(LEN(SUBSTITUTE(gait_events!C1340,"_run-",""))&lt;&gt;LEN(gait_events!C1340),RIGHT(gait_events!C1340,LEN(gait_events!C1340)-FIND("_run-",gait_events!C1340,1)-4),"")</f>
        <v>off</v>
      </c>
      <c r="G4115" s="0" t="str">
        <f aca="false">gait_events!D1340</f>
        <v>left_shank</v>
      </c>
      <c r="H4115" s="0" t="str">
        <f aca="false">gait_events!E1340</f>
        <v>IC</v>
      </c>
      <c r="I4115" s="0" t="n">
        <f aca="false">IF(gait_events!F1340&lt;&gt;"",gait_events!F1340,NA())</f>
        <v>338</v>
      </c>
      <c r="J4115" s="0" t="n">
        <f aca="false">IF(gait_events!G1340&lt;&gt;"",gait_events!G1340,NA())</f>
        <v>343</v>
      </c>
      <c r="K4115" s="0" t="n">
        <f aca="false">I4115-J4115</f>
        <v>-5</v>
      </c>
      <c r="L4115" s="0" t="n">
        <f aca="false">K4115*5</f>
        <v>-25</v>
      </c>
      <c r="M4115" s="0" t="n">
        <f aca="false">IF(NOT(ISNA(I4115)),1,0)</f>
        <v>1</v>
      </c>
      <c r="N4115" s="0" t="n">
        <f aca="false">IF(NOT(ISNA(J4115)),1,0)</f>
        <v>1</v>
      </c>
      <c r="O4115" s="0" t="n">
        <f aca="false">IF(AND(NOT(ISNA(I4115)),NOT(ISNA(J4115))),1,0)</f>
        <v>1</v>
      </c>
      <c r="P4115" s="0" t="n">
        <f aca="false">IF(AND(NOT(ISNA(I4115)),ISNA(J4115)),1,0)</f>
        <v>0</v>
      </c>
      <c r="Q4115" s="0" t="n">
        <f aca="false">IF(AND(ISNA(I4115),NOT(ISNA(J4115))),1,0)</f>
        <v>0</v>
      </c>
      <c r="R4115" s="0" t="n">
        <f aca="false">IF(SUM(O4115:Q4115)&lt;&gt;1,"ERROR",1)</f>
        <v>1</v>
      </c>
    </row>
    <row r="4116" customFormat="false" ht="12.8" hidden="false" customHeight="false" outlineLevel="0" collapsed="false">
      <c r="A4116" s="0" t="str">
        <f aca="false">gait_events!B1341</f>
        <v>pp102</v>
      </c>
      <c r="B4116" s="0" t="str">
        <f aca="false">VLOOKUP(A4116,participants!A:B,2,0)</f>
        <v>F</v>
      </c>
      <c r="C4116" s="0" t="n">
        <f aca="false">VLOOKUP(A4116,participants!A:C,3,0)</f>
        <v>63</v>
      </c>
      <c r="D4116" s="0" t="str">
        <f aca="false">VLOOKUP(A4116,participants!A:F,6,0)</f>
        <v>PD</v>
      </c>
      <c r="E4116" s="0" t="str">
        <f aca="false">IF(LEN(SUBSTITUTE(gait_events!C1341,"_run-",""))&lt;&gt;LEN(gait_events!C1341),LEFT(RIGHT(gait_events!C1341,LEN(gait_events!C1341)-19),FIND("_run-",RIGHT(gait_events!C1341,LEN(gait_events!C1341)-19),1)-1),RIGHT(gait_events!C1341,LEN(gait_events!C1341)-19))</f>
        <v>Preferred</v>
      </c>
      <c r="F4116" s="0" t="str">
        <f aca="false">IF(LEN(SUBSTITUTE(gait_events!C1341,"_run-",""))&lt;&gt;LEN(gait_events!C1341),RIGHT(gait_events!C1341,LEN(gait_events!C1341)-FIND("_run-",gait_events!C1341,1)-4),"")</f>
        <v>off</v>
      </c>
      <c r="G4116" s="0" t="str">
        <f aca="false">gait_events!D1341</f>
        <v>left_shank</v>
      </c>
      <c r="H4116" s="0" t="str">
        <f aca="false">gait_events!E1341</f>
        <v>IC</v>
      </c>
      <c r="I4116" s="0" t="n">
        <f aca="false">IF(gait_events!F1341&lt;&gt;"",gait_events!F1341,NA())</f>
        <v>544</v>
      </c>
      <c r="J4116" s="0" t="n">
        <f aca="false">IF(gait_events!G1341&lt;&gt;"",gait_events!G1341,NA())</f>
        <v>551</v>
      </c>
      <c r="K4116" s="0" t="n">
        <f aca="false">I4116-J4116</f>
        <v>-7</v>
      </c>
      <c r="L4116" s="0" t="n">
        <f aca="false">K4116*5</f>
        <v>-35</v>
      </c>
      <c r="M4116" s="0" t="n">
        <f aca="false">IF(NOT(ISNA(I4116)),1,0)</f>
        <v>1</v>
      </c>
      <c r="N4116" s="0" t="n">
        <f aca="false">IF(NOT(ISNA(J4116)),1,0)</f>
        <v>1</v>
      </c>
      <c r="O4116" s="0" t="n">
        <f aca="false">IF(AND(NOT(ISNA(I4116)),NOT(ISNA(J4116))),1,0)</f>
        <v>1</v>
      </c>
      <c r="P4116" s="0" t="n">
        <f aca="false">IF(AND(NOT(ISNA(I4116)),ISNA(J4116)),1,0)</f>
        <v>0</v>
      </c>
      <c r="Q4116" s="0" t="n">
        <f aca="false">IF(AND(ISNA(I4116),NOT(ISNA(J4116))),1,0)</f>
        <v>0</v>
      </c>
      <c r="R4116" s="0" t="n">
        <f aca="false">IF(SUM(O4116:Q4116)&lt;&gt;1,"ERROR",1)</f>
        <v>1</v>
      </c>
    </row>
    <row r="4117" customFormat="false" ht="12.8" hidden="false" customHeight="false" outlineLevel="0" collapsed="false">
      <c r="A4117" s="0" t="str">
        <f aca="false">gait_events!B1342</f>
        <v>pp102</v>
      </c>
      <c r="B4117" s="0" t="str">
        <f aca="false">VLOOKUP(A4117,participants!A:B,2,0)</f>
        <v>F</v>
      </c>
      <c r="C4117" s="0" t="n">
        <f aca="false">VLOOKUP(A4117,participants!A:C,3,0)</f>
        <v>63</v>
      </c>
      <c r="D4117" s="0" t="str">
        <f aca="false">VLOOKUP(A4117,participants!A:F,6,0)</f>
        <v>PD</v>
      </c>
      <c r="E4117" s="0" t="str">
        <f aca="false">IF(LEN(SUBSTITUTE(gait_events!C1342,"_run-",""))&lt;&gt;LEN(gait_events!C1342),LEFT(RIGHT(gait_events!C1342,LEN(gait_events!C1342)-19),FIND("_run-",RIGHT(gait_events!C1342,LEN(gait_events!C1342)-19),1)-1),RIGHT(gait_events!C1342,LEN(gait_events!C1342)-19))</f>
        <v>Preferred</v>
      </c>
      <c r="F4117" s="0" t="str">
        <f aca="false">IF(LEN(SUBSTITUTE(gait_events!C1342,"_run-",""))&lt;&gt;LEN(gait_events!C1342),RIGHT(gait_events!C1342,LEN(gait_events!C1342)-FIND("_run-",gait_events!C1342,1)-4),"")</f>
        <v>off</v>
      </c>
      <c r="G4117" s="0" t="str">
        <f aca="false">gait_events!D1342</f>
        <v>left_shank</v>
      </c>
      <c r="H4117" s="0" t="str">
        <f aca="false">gait_events!E1342</f>
        <v>IC</v>
      </c>
      <c r="I4117" s="0" t="n">
        <f aca="false">IF(gait_events!F1342&lt;&gt;"",gait_events!F1342,NA())</f>
        <v>752</v>
      </c>
      <c r="J4117" s="0" t="n">
        <f aca="false">IF(gait_events!G1342&lt;&gt;"",gait_events!G1342,NA())</f>
        <v>763</v>
      </c>
      <c r="K4117" s="0" t="n">
        <f aca="false">I4117-J4117</f>
        <v>-11</v>
      </c>
      <c r="L4117" s="0" t="n">
        <f aca="false">K4117*5</f>
        <v>-55</v>
      </c>
      <c r="M4117" s="0" t="n">
        <f aca="false">IF(NOT(ISNA(I4117)),1,0)</f>
        <v>1</v>
      </c>
      <c r="N4117" s="0" t="n">
        <f aca="false">IF(NOT(ISNA(J4117)),1,0)</f>
        <v>1</v>
      </c>
      <c r="O4117" s="0" t="n">
        <f aca="false">IF(AND(NOT(ISNA(I4117)),NOT(ISNA(J4117))),1,0)</f>
        <v>1</v>
      </c>
      <c r="P4117" s="0" t="n">
        <f aca="false">IF(AND(NOT(ISNA(I4117)),ISNA(J4117)),1,0)</f>
        <v>0</v>
      </c>
      <c r="Q4117" s="0" t="n">
        <f aca="false">IF(AND(ISNA(I4117),NOT(ISNA(J4117))),1,0)</f>
        <v>0</v>
      </c>
      <c r="R4117" s="0" t="n">
        <f aca="false">IF(SUM(O4117:Q4117)&lt;&gt;1,"ERROR",1)</f>
        <v>1</v>
      </c>
    </row>
    <row r="4118" customFormat="false" ht="12.8" hidden="false" customHeight="false" outlineLevel="0" collapsed="false">
      <c r="A4118" s="0" t="str">
        <f aca="false">gait_events!B1343</f>
        <v>pp102</v>
      </c>
      <c r="B4118" s="0" t="str">
        <f aca="false">VLOOKUP(A4118,participants!A:B,2,0)</f>
        <v>F</v>
      </c>
      <c r="C4118" s="0" t="n">
        <f aca="false">VLOOKUP(A4118,participants!A:C,3,0)</f>
        <v>63</v>
      </c>
      <c r="D4118" s="0" t="str">
        <f aca="false">VLOOKUP(A4118,participants!A:F,6,0)</f>
        <v>PD</v>
      </c>
      <c r="E4118" s="0" t="str">
        <f aca="false">IF(LEN(SUBSTITUTE(gait_events!C1343,"_run-",""))&lt;&gt;LEN(gait_events!C1343),LEFT(RIGHT(gait_events!C1343,LEN(gait_events!C1343)-19),FIND("_run-",RIGHT(gait_events!C1343,LEN(gait_events!C1343)-19),1)-1),RIGHT(gait_events!C1343,LEN(gait_events!C1343)-19))</f>
        <v>Preferred</v>
      </c>
      <c r="F4118" s="0" t="str">
        <f aca="false">IF(LEN(SUBSTITUTE(gait_events!C1343,"_run-",""))&lt;&gt;LEN(gait_events!C1343),RIGHT(gait_events!C1343,LEN(gait_events!C1343)-FIND("_run-",gait_events!C1343,1)-4),"")</f>
        <v>off</v>
      </c>
      <c r="G4118" s="0" t="str">
        <f aca="false">gait_events!D1343</f>
        <v>left_shank</v>
      </c>
      <c r="H4118" s="0" t="str">
        <f aca="false">gait_events!E1343</f>
        <v>FC</v>
      </c>
      <c r="I4118" s="0" t="n">
        <f aca="false">IF(gait_events!F1343&lt;&gt;"",gait_events!F1343,NA())</f>
        <v>53</v>
      </c>
      <c r="J4118" s="0" t="n">
        <f aca="false">IF(gait_events!G1343&lt;&gt;"",gait_events!G1343,NA())</f>
        <v>51</v>
      </c>
      <c r="K4118" s="0" t="n">
        <f aca="false">I4118-J4118</f>
        <v>2</v>
      </c>
      <c r="L4118" s="0" t="n">
        <f aca="false">K4118*5</f>
        <v>10</v>
      </c>
      <c r="M4118" s="0" t="n">
        <f aca="false">IF(NOT(ISNA(I4118)),1,0)</f>
        <v>1</v>
      </c>
      <c r="N4118" s="0" t="n">
        <f aca="false">IF(NOT(ISNA(J4118)),1,0)</f>
        <v>1</v>
      </c>
      <c r="O4118" s="0" t="n">
        <f aca="false">IF(AND(NOT(ISNA(I4118)),NOT(ISNA(J4118))),1,0)</f>
        <v>1</v>
      </c>
      <c r="P4118" s="0" t="n">
        <f aca="false">IF(AND(NOT(ISNA(I4118)),ISNA(J4118)),1,0)</f>
        <v>0</v>
      </c>
      <c r="Q4118" s="0" t="n">
        <f aca="false">IF(AND(ISNA(I4118),NOT(ISNA(J4118))),1,0)</f>
        <v>0</v>
      </c>
      <c r="R4118" s="0" t="n">
        <f aca="false">IF(SUM(O4118:Q4118)&lt;&gt;1,"ERROR",1)</f>
        <v>1</v>
      </c>
    </row>
    <row r="4119" customFormat="false" ht="12.8" hidden="false" customHeight="false" outlineLevel="0" collapsed="false">
      <c r="A4119" s="0" t="str">
        <f aca="false">gait_events!B1344</f>
        <v>pp102</v>
      </c>
      <c r="B4119" s="0" t="str">
        <f aca="false">VLOOKUP(A4119,participants!A:B,2,0)</f>
        <v>F</v>
      </c>
      <c r="C4119" s="0" t="n">
        <f aca="false">VLOOKUP(A4119,participants!A:C,3,0)</f>
        <v>63</v>
      </c>
      <c r="D4119" s="0" t="str">
        <f aca="false">VLOOKUP(A4119,participants!A:F,6,0)</f>
        <v>PD</v>
      </c>
      <c r="E4119" s="0" t="str">
        <f aca="false">IF(LEN(SUBSTITUTE(gait_events!C1344,"_run-",""))&lt;&gt;LEN(gait_events!C1344),LEFT(RIGHT(gait_events!C1344,LEN(gait_events!C1344)-19),FIND("_run-",RIGHT(gait_events!C1344,LEN(gait_events!C1344)-19),1)-1),RIGHT(gait_events!C1344,LEN(gait_events!C1344)-19))</f>
        <v>Preferred</v>
      </c>
      <c r="F4119" s="0" t="str">
        <f aca="false">IF(LEN(SUBSTITUTE(gait_events!C1344,"_run-",""))&lt;&gt;LEN(gait_events!C1344),RIGHT(gait_events!C1344,LEN(gait_events!C1344)-FIND("_run-",gait_events!C1344,1)-4),"")</f>
        <v>off</v>
      </c>
      <c r="G4119" s="0" t="str">
        <f aca="false">gait_events!D1344</f>
        <v>left_shank</v>
      </c>
      <c r="H4119" s="0" t="str">
        <f aca="false">gait_events!E1344</f>
        <v>FC</v>
      </c>
      <c r="I4119" s="0" t="n">
        <f aca="false">IF(gait_events!F1344&lt;&gt;"",gait_events!F1344,NA())</f>
        <v>265</v>
      </c>
      <c r="J4119" s="0" t="n">
        <f aca="false">IF(gait_events!G1344&lt;&gt;"",gait_events!G1344,NA())</f>
        <v>266</v>
      </c>
      <c r="K4119" s="0" t="n">
        <f aca="false">I4119-J4119</f>
        <v>-1</v>
      </c>
      <c r="L4119" s="0" t="n">
        <f aca="false">K4119*5</f>
        <v>-5</v>
      </c>
      <c r="M4119" s="0" t="n">
        <f aca="false">IF(NOT(ISNA(I4119)),1,0)</f>
        <v>1</v>
      </c>
      <c r="N4119" s="0" t="n">
        <f aca="false">IF(NOT(ISNA(J4119)),1,0)</f>
        <v>1</v>
      </c>
      <c r="O4119" s="0" t="n">
        <f aca="false">IF(AND(NOT(ISNA(I4119)),NOT(ISNA(J4119))),1,0)</f>
        <v>1</v>
      </c>
      <c r="P4119" s="0" t="n">
        <f aca="false">IF(AND(NOT(ISNA(I4119)),ISNA(J4119)),1,0)</f>
        <v>0</v>
      </c>
      <c r="Q4119" s="0" t="n">
        <f aca="false">IF(AND(ISNA(I4119),NOT(ISNA(J4119))),1,0)</f>
        <v>0</v>
      </c>
      <c r="R4119" s="0" t="n">
        <f aca="false">IF(SUM(O4119:Q4119)&lt;&gt;1,"ERROR",1)</f>
        <v>1</v>
      </c>
    </row>
    <row r="4120" customFormat="false" ht="12.8" hidden="false" customHeight="false" outlineLevel="0" collapsed="false">
      <c r="A4120" s="0" t="str">
        <f aca="false">gait_events!B1345</f>
        <v>pp102</v>
      </c>
      <c r="B4120" s="0" t="str">
        <f aca="false">VLOOKUP(A4120,participants!A:B,2,0)</f>
        <v>F</v>
      </c>
      <c r="C4120" s="0" t="n">
        <f aca="false">VLOOKUP(A4120,participants!A:C,3,0)</f>
        <v>63</v>
      </c>
      <c r="D4120" s="0" t="str">
        <f aca="false">VLOOKUP(A4120,participants!A:F,6,0)</f>
        <v>PD</v>
      </c>
      <c r="E4120" s="0" t="str">
        <f aca="false">IF(LEN(SUBSTITUTE(gait_events!C1345,"_run-",""))&lt;&gt;LEN(gait_events!C1345),LEFT(RIGHT(gait_events!C1345,LEN(gait_events!C1345)-19),FIND("_run-",RIGHT(gait_events!C1345,LEN(gait_events!C1345)-19),1)-1),RIGHT(gait_events!C1345,LEN(gait_events!C1345)-19))</f>
        <v>Preferred</v>
      </c>
      <c r="F4120" s="0" t="str">
        <f aca="false">IF(LEN(SUBSTITUTE(gait_events!C1345,"_run-",""))&lt;&gt;LEN(gait_events!C1345),RIGHT(gait_events!C1345,LEN(gait_events!C1345)-FIND("_run-",gait_events!C1345,1)-4),"")</f>
        <v>off</v>
      </c>
      <c r="G4120" s="0" t="str">
        <f aca="false">gait_events!D1345</f>
        <v>left_shank</v>
      </c>
      <c r="H4120" s="0" t="str">
        <f aca="false">gait_events!E1345</f>
        <v>FC</v>
      </c>
      <c r="I4120" s="0" t="n">
        <f aca="false">IF(gait_events!F1345&lt;&gt;"",gait_events!F1345,NA())</f>
        <v>467</v>
      </c>
      <c r="J4120" s="0" t="n">
        <f aca="false">IF(gait_events!G1345&lt;&gt;"",gait_events!G1345,NA())</f>
        <v>467</v>
      </c>
      <c r="K4120" s="0" t="n">
        <f aca="false">I4120-J4120</f>
        <v>0</v>
      </c>
      <c r="L4120" s="0" t="n">
        <f aca="false">K4120*5</f>
        <v>0</v>
      </c>
      <c r="M4120" s="0" t="n">
        <f aca="false">IF(NOT(ISNA(I4120)),1,0)</f>
        <v>1</v>
      </c>
      <c r="N4120" s="0" t="n">
        <f aca="false">IF(NOT(ISNA(J4120)),1,0)</f>
        <v>1</v>
      </c>
      <c r="O4120" s="0" t="n">
        <f aca="false">IF(AND(NOT(ISNA(I4120)),NOT(ISNA(J4120))),1,0)</f>
        <v>1</v>
      </c>
      <c r="P4120" s="0" t="n">
        <f aca="false">IF(AND(NOT(ISNA(I4120)),ISNA(J4120)),1,0)</f>
        <v>0</v>
      </c>
      <c r="Q4120" s="0" t="n">
        <f aca="false">IF(AND(ISNA(I4120),NOT(ISNA(J4120))),1,0)</f>
        <v>0</v>
      </c>
      <c r="R4120" s="0" t="n">
        <f aca="false">IF(SUM(O4120:Q4120)&lt;&gt;1,"ERROR",1)</f>
        <v>1</v>
      </c>
    </row>
    <row r="4121" customFormat="false" ht="12.8" hidden="false" customHeight="false" outlineLevel="0" collapsed="false">
      <c r="A4121" s="0" t="str">
        <f aca="false">gait_events!B1346</f>
        <v>pp102</v>
      </c>
      <c r="B4121" s="0" t="str">
        <f aca="false">VLOOKUP(A4121,participants!A:B,2,0)</f>
        <v>F</v>
      </c>
      <c r="C4121" s="0" t="n">
        <f aca="false">VLOOKUP(A4121,participants!A:C,3,0)</f>
        <v>63</v>
      </c>
      <c r="D4121" s="0" t="str">
        <f aca="false">VLOOKUP(A4121,participants!A:F,6,0)</f>
        <v>PD</v>
      </c>
      <c r="E4121" s="0" t="str">
        <f aca="false">IF(LEN(SUBSTITUTE(gait_events!C1346,"_run-",""))&lt;&gt;LEN(gait_events!C1346),LEFT(RIGHT(gait_events!C1346,LEN(gait_events!C1346)-19),FIND("_run-",RIGHT(gait_events!C1346,LEN(gait_events!C1346)-19),1)-1),RIGHT(gait_events!C1346,LEN(gait_events!C1346)-19))</f>
        <v>Preferred</v>
      </c>
      <c r="F4121" s="0" t="str">
        <f aca="false">IF(LEN(SUBSTITUTE(gait_events!C1346,"_run-",""))&lt;&gt;LEN(gait_events!C1346),RIGHT(gait_events!C1346,LEN(gait_events!C1346)-FIND("_run-",gait_events!C1346,1)-4),"")</f>
        <v>off</v>
      </c>
      <c r="G4121" s="0" t="str">
        <f aca="false">gait_events!D1346</f>
        <v>left_shank</v>
      </c>
      <c r="H4121" s="0" t="str">
        <f aca="false">gait_events!E1346</f>
        <v>FC</v>
      </c>
      <c r="I4121" s="0" t="n">
        <f aca="false">IF(gait_events!F1346&lt;&gt;"",gait_events!F1346,NA())</f>
        <v>677</v>
      </c>
      <c r="J4121" s="0" t="n">
        <f aca="false">IF(gait_events!G1346&lt;&gt;"",gait_events!G1346,NA())</f>
        <v>675</v>
      </c>
      <c r="K4121" s="0" t="n">
        <f aca="false">I4121-J4121</f>
        <v>2</v>
      </c>
      <c r="L4121" s="0" t="n">
        <f aca="false">K4121*5</f>
        <v>10</v>
      </c>
      <c r="M4121" s="0" t="n">
        <f aca="false">IF(NOT(ISNA(I4121)),1,0)</f>
        <v>1</v>
      </c>
      <c r="N4121" s="0" t="n">
        <f aca="false">IF(NOT(ISNA(J4121)),1,0)</f>
        <v>1</v>
      </c>
      <c r="O4121" s="0" t="n">
        <f aca="false">IF(AND(NOT(ISNA(I4121)),NOT(ISNA(J4121))),1,0)</f>
        <v>1</v>
      </c>
      <c r="P4121" s="0" t="n">
        <f aca="false">IF(AND(NOT(ISNA(I4121)),ISNA(J4121)),1,0)</f>
        <v>0</v>
      </c>
      <c r="Q4121" s="0" t="n">
        <f aca="false">IF(AND(ISNA(I4121),NOT(ISNA(J4121))),1,0)</f>
        <v>0</v>
      </c>
      <c r="R4121" s="0" t="n">
        <f aca="false">IF(SUM(O4121:Q4121)&lt;&gt;1,"ERROR",1)</f>
        <v>1</v>
      </c>
    </row>
    <row r="4122" customFormat="false" ht="12.8" hidden="false" customHeight="false" outlineLevel="0" collapsed="false">
      <c r="A4122" s="0" t="str">
        <f aca="false">gait_events!B1347</f>
        <v>pp102</v>
      </c>
      <c r="B4122" s="0" t="str">
        <f aca="false">VLOOKUP(A4122,participants!A:B,2,0)</f>
        <v>F</v>
      </c>
      <c r="C4122" s="0" t="n">
        <f aca="false">VLOOKUP(A4122,participants!A:C,3,0)</f>
        <v>63</v>
      </c>
      <c r="D4122" s="0" t="str">
        <f aca="false">VLOOKUP(A4122,participants!A:F,6,0)</f>
        <v>PD</v>
      </c>
      <c r="E4122" s="0" t="str">
        <f aca="false">IF(LEN(SUBSTITUTE(gait_events!C1347,"_run-",""))&lt;&gt;LEN(gait_events!C1347),LEFT(RIGHT(gait_events!C1347,LEN(gait_events!C1347)-19),FIND("_run-",RIGHT(gait_events!C1347,LEN(gait_events!C1347)-19),1)-1),RIGHT(gait_events!C1347,LEN(gait_events!C1347)-19))</f>
        <v>Preferred</v>
      </c>
      <c r="F4122" s="0" t="str">
        <f aca="false">IF(LEN(SUBSTITUTE(gait_events!C1347,"_run-",""))&lt;&gt;LEN(gait_events!C1347),RIGHT(gait_events!C1347,LEN(gait_events!C1347)-FIND("_run-",gait_events!C1347,1)-4),"")</f>
        <v>off</v>
      </c>
      <c r="G4122" s="0" t="str">
        <f aca="false">gait_events!D1347</f>
        <v>right_shank</v>
      </c>
      <c r="H4122" s="0" t="str">
        <f aca="false">gait_events!E1347</f>
        <v>IC</v>
      </c>
      <c r="I4122" s="0" t="n">
        <f aca="false">IF(gait_events!F1347&lt;&gt;"",gait_events!F1347,NA())</f>
        <v>8</v>
      </c>
      <c r="J4122" s="0" t="e">
        <f aca="false">IF(gait_events!G1347&lt;&gt;"",gait_events!G1347,NA())</f>
        <v>#N/A</v>
      </c>
      <c r="K4122" s="0" t="e">
        <f aca="false">I4122-J4122</f>
        <v>#N/A</v>
      </c>
      <c r="L4122" s="0" t="e">
        <f aca="false">K4122*5</f>
        <v>#N/A</v>
      </c>
      <c r="M4122" s="0" t="n">
        <f aca="false">IF(NOT(ISNA(I4122)),1,0)</f>
        <v>1</v>
      </c>
      <c r="N4122" s="0" t="n">
        <f aca="false">IF(NOT(ISNA(J4122)),1,0)</f>
        <v>0</v>
      </c>
      <c r="O4122" s="0" t="n">
        <f aca="false">IF(AND(NOT(ISNA(I4122)),NOT(ISNA(J4122))),1,0)</f>
        <v>0</v>
      </c>
      <c r="P4122" s="0" t="n">
        <f aca="false">IF(AND(NOT(ISNA(I4122)),ISNA(J4122)),1,0)</f>
        <v>1</v>
      </c>
      <c r="Q4122" s="0" t="n">
        <f aca="false">IF(AND(ISNA(I4122),NOT(ISNA(J4122))),1,0)</f>
        <v>0</v>
      </c>
      <c r="R4122" s="0" t="n">
        <f aca="false">IF(SUM(O4122:Q4122)&lt;&gt;1,"ERROR",1)</f>
        <v>1</v>
      </c>
    </row>
    <row r="4123" customFormat="false" ht="12.8" hidden="false" customHeight="false" outlineLevel="0" collapsed="false">
      <c r="A4123" s="0" t="str">
        <f aca="false">gait_events!B1348</f>
        <v>pp102</v>
      </c>
      <c r="B4123" s="0" t="str">
        <f aca="false">VLOOKUP(A4123,participants!A:B,2,0)</f>
        <v>F</v>
      </c>
      <c r="C4123" s="0" t="n">
        <f aca="false">VLOOKUP(A4123,participants!A:C,3,0)</f>
        <v>63</v>
      </c>
      <c r="D4123" s="0" t="str">
        <f aca="false">VLOOKUP(A4123,participants!A:F,6,0)</f>
        <v>PD</v>
      </c>
      <c r="E4123" s="0" t="str">
        <f aca="false">IF(LEN(SUBSTITUTE(gait_events!C1348,"_run-",""))&lt;&gt;LEN(gait_events!C1348),LEFT(RIGHT(gait_events!C1348,LEN(gait_events!C1348)-19),FIND("_run-",RIGHT(gait_events!C1348,LEN(gait_events!C1348)-19),1)-1),RIGHT(gait_events!C1348,LEN(gait_events!C1348)-19))</f>
        <v>Preferred</v>
      </c>
      <c r="F4123" s="0" t="str">
        <f aca="false">IF(LEN(SUBSTITUTE(gait_events!C1348,"_run-",""))&lt;&gt;LEN(gait_events!C1348),RIGHT(gait_events!C1348,LEN(gait_events!C1348)-FIND("_run-",gait_events!C1348,1)-4),"")</f>
        <v>off</v>
      </c>
      <c r="G4123" s="0" t="str">
        <f aca="false">gait_events!D1348</f>
        <v>right_shank</v>
      </c>
      <c r="H4123" s="0" t="str">
        <f aca="false">gait_events!E1348</f>
        <v>IC</v>
      </c>
      <c r="I4123" s="0" t="n">
        <f aca="false">IF(gait_events!F1348&lt;&gt;"",gait_events!F1348,NA())</f>
        <v>237</v>
      </c>
      <c r="J4123" s="0" t="n">
        <f aca="false">IF(gait_events!G1348&lt;&gt;"",gait_events!G1348,NA())</f>
        <v>236</v>
      </c>
      <c r="K4123" s="0" t="n">
        <f aca="false">I4123-J4123</f>
        <v>1</v>
      </c>
      <c r="L4123" s="0" t="n">
        <f aca="false">K4123*5</f>
        <v>5</v>
      </c>
      <c r="M4123" s="0" t="n">
        <f aca="false">IF(NOT(ISNA(I4123)),1,0)</f>
        <v>1</v>
      </c>
      <c r="N4123" s="0" t="n">
        <f aca="false">IF(NOT(ISNA(J4123)),1,0)</f>
        <v>1</v>
      </c>
      <c r="O4123" s="0" t="n">
        <f aca="false">IF(AND(NOT(ISNA(I4123)),NOT(ISNA(J4123))),1,0)</f>
        <v>1</v>
      </c>
      <c r="P4123" s="0" t="n">
        <f aca="false">IF(AND(NOT(ISNA(I4123)),ISNA(J4123)),1,0)</f>
        <v>0</v>
      </c>
      <c r="Q4123" s="0" t="n">
        <f aca="false">IF(AND(ISNA(I4123),NOT(ISNA(J4123))),1,0)</f>
        <v>0</v>
      </c>
      <c r="R4123" s="0" t="n">
        <f aca="false">IF(SUM(O4123:Q4123)&lt;&gt;1,"ERROR",1)</f>
        <v>1</v>
      </c>
    </row>
    <row r="4124" customFormat="false" ht="12.8" hidden="false" customHeight="false" outlineLevel="0" collapsed="false">
      <c r="A4124" s="0" t="str">
        <f aca="false">gait_events!B1349</f>
        <v>pp102</v>
      </c>
      <c r="B4124" s="0" t="str">
        <f aca="false">VLOOKUP(A4124,participants!A:B,2,0)</f>
        <v>F</v>
      </c>
      <c r="C4124" s="0" t="n">
        <f aca="false">VLOOKUP(A4124,participants!A:C,3,0)</f>
        <v>63</v>
      </c>
      <c r="D4124" s="0" t="str">
        <f aca="false">VLOOKUP(A4124,participants!A:F,6,0)</f>
        <v>PD</v>
      </c>
      <c r="E4124" s="0" t="str">
        <f aca="false">IF(LEN(SUBSTITUTE(gait_events!C1349,"_run-",""))&lt;&gt;LEN(gait_events!C1349),LEFT(RIGHT(gait_events!C1349,LEN(gait_events!C1349)-19),FIND("_run-",RIGHT(gait_events!C1349,LEN(gait_events!C1349)-19),1)-1),RIGHT(gait_events!C1349,LEN(gait_events!C1349)-19))</f>
        <v>Preferred</v>
      </c>
      <c r="F4124" s="0" t="str">
        <f aca="false">IF(LEN(SUBSTITUTE(gait_events!C1349,"_run-",""))&lt;&gt;LEN(gait_events!C1349),RIGHT(gait_events!C1349,LEN(gait_events!C1349)-FIND("_run-",gait_events!C1349,1)-4),"")</f>
        <v>off</v>
      </c>
      <c r="G4124" s="0" t="str">
        <f aca="false">gait_events!D1349</f>
        <v>right_shank</v>
      </c>
      <c r="H4124" s="0" t="str">
        <f aca="false">gait_events!E1349</f>
        <v>IC</v>
      </c>
      <c r="I4124" s="0" t="n">
        <f aca="false">IF(gait_events!F1349&lt;&gt;"",gait_events!F1349,NA())</f>
        <v>440</v>
      </c>
      <c r="J4124" s="0" t="n">
        <f aca="false">IF(gait_events!G1349&lt;&gt;"",gait_events!G1349,NA())</f>
        <v>445</v>
      </c>
      <c r="K4124" s="0" t="n">
        <f aca="false">I4124-J4124</f>
        <v>-5</v>
      </c>
      <c r="L4124" s="0" t="n">
        <f aca="false">K4124*5</f>
        <v>-25</v>
      </c>
      <c r="M4124" s="0" t="n">
        <f aca="false">IF(NOT(ISNA(I4124)),1,0)</f>
        <v>1</v>
      </c>
      <c r="N4124" s="0" t="n">
        <f aca="false">IF(NOT(ISNA(J4124)),1,0)</f>
        <v>1</v>
      </c>
      <c r="O4124" s="0" t="n">
        <f aca="false">IF(AND(NOT(ISNA(I4124)),NOT(ISNA(J4124))),1,0)</f>
        <v>1</v>
      </c>
      <c r="P4124" s="0" t="n">
        <f aca="false">IF(AND(NOT(ISNA(I4124)),ISNA(J4124)),1,0)</f>
        <v>0</v>
      </c>
      <c r="Q4124" s="0" t="n">
        <f aca="false">IF(AND(ISNA(I4124),NOT(ISNA(J4124))),1,0)</f>
        <v>0</v>
      </c>
      <c r="R4124" s="0" t="n">
        <f aca="false">IF(SUM(O4124:Q4124)&lt;&gt;1,"ERROR",1)</f>
        <v>1</v>
      </c>
    </row>
    <row r="4125" customFormat="false" ht="12.8" hidden="false" customHeight="false" outlineLevel="0" collapsed="false">
      <c r="A4125" s="0" t="str">
        <f aca="false">gait_events!B1350</f>
        <v>pp102</v>
      </c>
      <c r="B4125" s="0" t="str">
        <f aca="false">VLOOKUP(A4125,participants!A:B,2,0)</f>
        <v>F</v>
      </c>
      <c r="C4125" s="0" t="n">
        <f aca="false">VLOOKUP(A4125,participants!A:C,3,0)</f>
        <v>63</v>
      </c>
      <c r="D4125" s="0" t="str">
        <f aca="false">VLOOKUP(A4125,participants!A:F,6,0)</f>
        <v>PD</v>
      </c>
      <c r="E4125" s="0" t="str">
        <f aca="false">IF(LEN(SUBSTITUTE(gait_events!C1350,"_run-",""))&lt;&gt;LEN(gait_events!C1350),LEFT(RIGHT(gait_events!C1350,LEN(gait_events!C1350)-19),FIND("_run-",RIGHT(gait_events!C1350,LEN(gait_events!C1350)-19),1)-1),RIGHT(gait_events!C1350,LEN(gait_events!C1350)-19))</f>
        <v>Preferred</v>
      </c>
      <c r="F4125" s="0" t="str">
        <f aca="false">IF(LEN(SUBSTITUTE(gait_events!C1350,"_run-",""))&lt;&gt;LEN(gait_events!C1350),RIGHT(gait_events!C1350,LEN(gait_events!C1350)-FIND("_run-",gait_events!C1350,1)-4),"")</f>
        <v>off</v>
      </c>
      <c r="G4125" s="0" t="str">
        <f aca="false">gait_events!D1350</f>
        <v>right_shank</v>
      </c>
      <c r="H4125" s="0" t="str">
        <f aca="false">gait_events!E1350</f>
        <v>IC</v>
      </c>
      <c r="I4125" s="0" t="n">
        <f aca="false">IF(gait_events!F1350&lt;&gt;"",gait_events!F1350,NA())</f>
        <v>646</v>
      </c>
      <c r="J4125" s="0" t="n">
        <f aca="false">IF(gait_events!G1350&lt;&gt;"",gait_events!G1350,NA())</f>
        <v>650</v>
      </c>
      <c r="K4125" s="0" t="n">
        <f aca="false">I4125-J4125</f>
        <v>-4</v>
      </c>
      <c r="L4125" s="0" t="n">
        <f aca="false">K4125*5</f>
        <v>-20</v>
      </c>
      <c r="M4125" s="0" t="n">
        <f aca="false">IF(NOT(ISNA(I4125)),1,0)</f>
        <v>1</v>
      </c>
      <c r="N4125" s="0" t="n">
        <f aca="false">IF(NOT(ISNA(J4125)),1,0)</f>
        <v>1</v>
      </c>
      <c r="O4125" s="0" t="n">
        <f aca="false">IF(AND(NOT(ISNA(I4125)),NOT(ISNA(J4125))),1,0)</f>
        <v>1</v>
      </c>
      <c r="P4125" s="0" t="n">
        <f aca="false">IF(AND(NOT(ISNA(I4125)),ISNA(J4125)),1,0)</f>
        <v>0</v>
      </c>
      <c r="Q4125" s="0" t="n">
        <f aca="false">IF(AND(ISNA(I4125),NOT(ISNA(J4125))),1,0)</f>
        <v>0</v>
      </c>
      <c r="R4125" s="0" t="n">
        <f aca="false">IF(SUM(O4125:Q4125)&lt;&gt;1,"ERROR",1)</f>
        <v>1</v>
      </c>
    </row>
    <row r="4126" customFormat="false" ht="12.8" hidden="false" customHeight="false" outlineLevel="0" collapsed="false">
      <c r="A4126" s="0" t="str">
        <f aca="false">gait_events!B1351</f>
        <v>pp102</v>
      </c>
      <c r="B4126" s="0" t="str">
        <f aca="false">VLOOKUP(A4126,participants!A:B,2,0)</f>
        <v>F</v>
      </c>
      <c r="C4126" s="0" t="n">
        <f aca="false">VLOOKUP(A4126,participants!A:C,3,0)</f>
        <v>63</v>
      </c>
      <c r="D4126" s="0" t="str">
        <f aca="false">VLOOKUP(A4126,participants!A:F,6,0)</f>
        <v>PD</v>
      </c>
      <c r="E4126" s="0" t="str">
        <f aca="false">IF(LEN(SUBSTITUTE(gait_events!C1351,"_run-",""))&lt;&gt;LEN(gait_events!C1351),LEFT(RIGHT(gait_events!C1351,LEN(gait_events!C1351)-19),FIND("_run-",RIGHT(gait_events!C1351,LEN(gait_events!C1351)-19),1)-1),RIGHT(gait_events!C1351,LEN(gait_events!C1351)-19))</f>
        <v>Preferred</v>
      </c>
      <c r="F4126" s="0" t="str">
        <f aca="false">IF(LEN(SUBSTITUTE(gait_events!C1351,"_run-",""))&lt;&gt;LEN(gait_events!C1351),RIGHT(gait_events!C1351,LEN(gait_events!C1351)-FIND("_run-",gait_events!C1351,1)-4),"")</f>
        <v>off</v>
      </c>
      <c r="G4126" s="0" t="str">
        <f aca="false">gait_events!D1351</f>
        <v>right_shank</v>
      </c>
      <c r="H4126" s="0" t="str">
        <f aca="false">gait_events!E1351</f>
        <v>FC</v>
      </c>
      <c r="I4126" s="0" t="n">
        <f aca="false">IF(gait_events!F1351&lt;&gt;"",gait_events!F1351,NA())</f>
        <v>164</v>
      </c>
      <c r="J4126" s="0" t="n">
        <f aca="false">IF(gait_events!G1351&lt;&gt;"",gait_events!G1351,NA())</f>
        <v>165</v>
      </c>
      <c r="K4126" s="0" t="n">
        <f aca="false">I4126-J4126</f>
        <v>-1</v>
      </c>
      <c r="L4126" s="0" t="n">
        <f aca="false">K4126*5</f>
        <v>-5</v>
      </c>
      <c r="M4126" s="0" t="n">
        <f aca="false">IF(NOT(ISNA(I4126)),1,0)</f>
        <v>1</v>
      </c>
      <c r="N4126" s="0" t="n">
        <f aca="false">IF(NOT(ISNA(J4126)),1,0)</f>
        <v>1</v>
      </c>
      <c r="O4126" s="0" t="n">
        <f aca="false">IF(AND(NOT(ISNA(I4126)),NOT(ISNA(J4126))),1,0)</f>
        <v>1</v>
      </c>
      <c r="P4126" s="0" t="n">
        <f aca="false">IF(AND(NOT(ISNA(I4126)),ISNA(J4126)),1,0)</f>
        <v>0</v>
      </c>
      <c r="Q4126" s="0" t="n">
        <f aca="false">IF(AND(ISNA(I4126),NOT(ISNA(J4126))),1,0)</f>
        <v>0</v>
      </c>
      <c r="R4126" s="0" t="n">
        <f aca="false">IF(SUM(O4126:Q4126)&lt;&gt;1,"ERROR",1)</f>
        <v>1</v>
      </c>
    </row>
    <row r="4127" customFormat="false" ht="12.8" hidden="false" customHeight="false" outlineLevel="0" collapsed="false">
      <c r="A4127" s="0" t="str">
        <f aca="false">gait_events!B1352</f>
        <v>pp102</v>
      </c>
      <c r="B4127" s="0" t="str">
        <f aca="false">VLOOKUP(A4127,participants!A:B,2,0)</f>
        <v>F</v>
      </c>
      <c r="C4127" s="0" t="n">
        <f aca="false">VLOOKUP(A4127,participants!A:C,3,0)</f>
        <v>63</v>
      </c>
      <c r="D4127" s="0" t="str">
        <f aca="false">VLOOKUP(A4127,participants!A:F,6,0)</f>
        <v>PD</v>
      </c>
      <c r="E4127" s="0" t="str">
        <f aca="false">IF(LEN(SUBSTITUTE(gait_events!C1352,"_run-",""))&lt;&gt;LEN(gait_events!C1352),LEFT(RIGHT(gait_events!C1352,LEN(gait_events!C1352)-19),FIND("_run-",RIGHT(gait_events!C1352,LEN(gait_events!C1352)-19),1)-1),RIGHT(gait_events!C1352,LEN(gait_events!C1352)-19))</f>
        <v>Preferred</v>
      </c>
      <c r="F4127" s="0" t="str">
        <f aca="false">IF(LEN(SUBSTITUTE(gait_events!C1352,"_run-",""))&lt;&gt;LEN(gait_events!C1352),RIGHT(gait_events!C1352,LEN(gait_events!C1352)-FIND("_run-",gait_events!C1352,1)-4),"")</f>
        <v>off</v>
      </c>
      <c r="G4127" s="0" t="str">
        <f aca="false">gait_events!D1352</f>
        <v>right_shank</v>
      </c>
      <c r="H4127" s="0" t="str">
        <f aca="false">gait_events!E1352</f>
        <v>FC</v>
      </c>
      <c r="I4127" s="0" t="n">
        <f aca="false">IF(gait_events!F1352&lt;&gt;"",gait_events!F1352,NA())</f>
        <v>367</v>
      </c>
      <c r="J4127" s="0" t="n">
        <f aca="false">IF(gait_events!G1352&lt;&gt;"",gait_events!G1352,NA())</f>
        <v>368</v>
      </c>
      <c r="K4127" s="0" t="n">
        <f aca="false">I4127-J4127</f>
        <v>-1</v>
      </c>
      <c r="L4127" s="0" t="n">
        <f aca="false">K4127*5</f>
        <v>-5</v>
      </c>
      <c r="M4127" s="0" t="n">
        <f aca="false">IF(NOT(ISNA(I4127)),1,0)</f>
        <v>1</v>
      </c>
      <c r="N4127" s="0" t="n">
        <f aca="false">IF(NOT(ISNA(J4127)),1,0)</f>
        <v>1</v>
      </c>
      <c r="O4127" s="0" t="n">
        <f aca="false">IF(AND(NOT(ISNA(I4127)),NOT(ISNA(J4127))),1,0)</f>
        <v>1</v>
      </c>
      <c r="P4127" s="0" t="n">
        <f aca="false">IF(AND(NOT(ISNA(I4127)),ISNA(J4127)),1,0)</f>
        <v>0</v>
      </c>
      <c r="Q4127" s="0" t="n">
        <f aca="false">IF(AND(ISNA(I4127),NOT(ISNA(J4127))),1,0)</f>
        <v>0</v>
      </c>
      <c r="R4127" s="0" t="n">
        <f aca="false">IF(SUM(O4127:Q4127)&lt;&gt;1,"ERROR",1)</f>
        <v>1</v>
      </c>
    </row>
    <row r="4128" customFormat="false" ht="12.8" hidden="false" customHeight="false" outlineLevel="0" collapsed="false">
      <c r="A4128" s="0" t="str">
        <f aca="false">gait_events!B1353</f>
        <v>pp102</v>
      </c>
      <c r="B4128" s="0" t="str">
        <f aca="false">VLOOKUP(A4128,participants!A:B,2,0)</f>
        <v>F</v>
      </c>
      <c r="C4128" s="0" t="n">
        <f aca="false">VLOOKUP(A4128,participants!A:C,3,0)</f>
        <v>63</v>
      </c>
      <c r="D4128" s="0" t="str">
        <f aca="false">VLOOKUP(A4128,participants!A:F,6,0)</f>
        <v>PD</v>
      </c>
      <c r="E4128" s="0" t="str">
        <f aca="false">IF(LEN(SUBSTITUTE(gait_events!C1353,"_run-",""))&lt;&gt;LEN(gait_events!C1353),LEFT(RIGHT(gait_events!C1353,LEN(gait_events!C1353)-19),FIND("_run-",RIGHT(gait_events!C1353,LEN(gait_events!C1353)-19),1)-1),RIGHT(gait_events!C1353,LEN(gait_events!C1353)-19))</f>
        <v>Preferred</v>
      </c>
      <c r="F4128" s="0" t="str">
        <f aca="false">IF(LEN(SUBSTITUTE(gait_events!C1353,"_run-",""))&lt;&gt;LEN(gait_events!C1353),RIGHT(gait_events!C1353,LEN(gait_events!C1353)-FIND("_run-",gait_events!C1353,1)-4),"")</f>
        <v>off</v>
      </c>
      <c r="G4128" s="0" t="str">
        <f aca="false">gait_events!D1353</f>
        <v>right_shank</v>
      </c>
      <c r="H4128" s="0" t="str">
        <f aca="false">gait_events!E1353</f>
        <v>FC</v>
      </c>
      <c r="I4128" s="0" t="n">
        <f aca="false">IF(gait_events!F1353&lt;&gt;"",gait_events!F1353,NA())</f>
        <v>573</v>
      </c>
      <c r="J4128" s="0" t="n">
        <f aca="false">IF(gait_events!G1353&lt;&gt;"",gait_events!G1353,NA())</f>
        <v>573</v>
      </c>
      <c r="K4128" s="0" t="n">
        <f aca="false">I4128-J4128</f>
        <v>0</v>
      </c>
      <c r="L4128" s="0" t="n">
        <f aca="false">K4128*5</f>
        <v>0</v>
      </c>
      <c r="M4128" s="0" t="n">
        <f aca="false">IF(NOT(ISNA(I4128)),1,0)</f>
        <v>1</v>
      </c>
      <c r="N4128" s="0" t="n">
        <f aca="false">IF(NOT(ISNA(J4128)),1,0)</f>
        <v>1</v>
      </c>
      <c r="O4128" s="0" t="n">
        <f aca="false">IF(AND(NOT(ISNA(I4128)),NOT(ISNA(J4128))),1,0)</f>
        <v>1</v>
      </c>
      <c r="P4128" s="0" t="n">
        <f aca="false">IF(AND(NOT(ISNA(I4128)),ISNA(J4128)),1,0)</f>
        <v>0</v>
      </c>
      <c r="Q4128" s="0" t="n">
        <f aca="false">IF(AND(ISNA(I4128),NOT(ISNA(J4128))),1,0)</f>
        <v>0</v>
      </c>
      <c r="R4128" s="0" t="n">
        <f aca="false">IF(SUM(O4128:Q4128)&lt;&gt;1,"ERROR",1)</f>
        <v>1</v>
      </c>
    </row>
    <row r="4129" customFormat="false" ht="12.8" hidden="false" customHeight="false" outlineLevel="0" collapsed="false">
      <c r="A4129" s="0" t="str">
        <f aca="false">gait_events!B1354</f>
        <v>pp102</v>
      </c>
      <c r="B4129" s="0" t="str">
        <f aca="false">VLOOKUP(A4129,participants!A:B,2,0)</f>
        <v>F</v>
      </c>
      <c r="C4129" s="0" t="n">
        <f aca="false">VLOOKUP(A4129,participants!A:C,3,0)</f>
        <v>63</v>
      </c>
      <c r="D4129" s="0" t="str">
        <f aca="false">VLOOKUP(A4129,participants!A:F,6,0)</f>
        <v>PD</v>
      </c>
      <c r="E4129" s="0" t="str">
        <f aca="false">IF(LEN(SUBSTITUTE(gait_events!C1354,"_run-",""))&lt;&gt;LEN(gait_events!C1354),LEFT(RIGHT(gait_events!C1354,LEN(gait_events!C1354)-19),FIND("_run-",RIGHT(gait_events!C1354,LEN(gait_events!C1354)-19),1)-1),RIGHT(gait_events!C1354,LEN(gait_events!C1354)-19))</f>
        <v>Preferred</v>
      </c>
      <c r="F4129" s="0" t="str">
        <f aca="false">IF(LEN(SUBSTITUTE(gait_events!C1354,"_run-",""))&lt;&gt;LEN(gait_events!C1354),RIGHT(gait_events!C1354,LEN(gait_events!C1354)-FIND("_run-",gait_events!C1354,1)-4),"")</f>
        <v>off</v>
      </c>
      <c r="G4129" s="0" t="str">
        <f aca="false">gait_events!D1354</f>
        <v>right_shank</v>
      </c>
      <c r="H4129" s="0" t="str">
        <f aca="false">gait_events!E1354</f>
        <v>FC</v>
      </c>
      <c r="I4129" s="0" t="n">
        <f aca="false">IF(gait_events!F1354&lt;&gt;"",gait_events!F1354,NA())</f>
        <v>789</v>
      </c>
      <c r="J4129" s="0" t="n">
        <f aca="false">IF(gait_events!G1354&lt;&gt;"",gait_events!G1354,NA())</f>
        <v>789</v>
      </c>
      <c r="K4129" s="0" t="n">
        <f aca="false">I4129-J4129</f>
        <v>0</v>
      </c>
      <c r="L4129" s="0" t="n">
        <f aca="false">K4129*5</f>
        <v>0</v>
      </c>
      <c r="M4129" s="0" t="n">
        <f aca="false">IF(NOT(ISNA(I4129)),1,0)</f>
        <v>1</v>
      </c>
      <c r="N4129" s="0" t="n">
        <f aca="false">IF(NOT(ISNA(J4129)),1,0)</f>
        <v>1</v>
      </c>
      <c r="O4129" s="0" t="n">
        <f aca="false">IF(AND(NOT(ISNA(I4129)),NOT(ISNA(J4129))),1,0)</f>
        <v>1</v>
      </c>
      <c r="P4129" s="0" t="n">
        <f aca="false">IF(AND(NOT(ISNA(I4129)),ISNA(J4129)),1,0)</f>
        <v>0</v>
      </c>
      <c r="Q4129" s="0" t="n">
        <f aca="false">IF(AND(ISNA(I4129),NOT(ISNA(J4129))),1,0)</f>
        <v>0</v>
      </c>
      <c r="R4129" s="0" t="n">
        <f aca="false">IF(SUM(O4129:Q4129)&lt;&gt;1,"ERROR",1)</f>
        <v>1</v>
      </c>
    </row>
    <row r="4130" customFormat="false" ht="12.8" hidden="false" customHeight="false" outlineLevel="0" collapsed="false">
      <c r="A4130" s="0" t="str">
        <f aca="false">gait_events!B1355</f>
        <v>pp102</v>
      </c>
      <c r="B4130" s="0" t="str">
        <f aca="false">VLOOKUP(A4130,participants!A:B,2,0)</f>
        <v>F</v>
      </c>
      <c r="C4130" s="0" t="n">
        <f aca="false">VLOOKUP(A4130,participants!A:C,3,0)</f>
        <v>63</v>
      </c>
      <c r="D4130" s="0" t="str">
        <f aca="false">VLOOKUP(A4130,participants!A:F,6,0)</f>
        <v>PD</v>
      </c>
      <c r="E4130" s="0" t="str">
        <f aca="false">IF(LEN(SUBSTITUTE(gait_events!C1355,"_run-",""))&lt;&gt;LEN(gait_events!C1355),LEFT(RIGHT(gait_events!C1355,LEN(gait_events!C1355)-19),FIND("_run-",RIGHT(gait_events!C1355,LEN(gait_events!C1355)-19),1)-1),RIGHT(gait_events!C1355,LEN(gait_events!C1355)-19))</f>
        <v>Preferred</v>
      </c>
      <c r="F4130" s="0" t="str">
        <f aca="false">IF(LEN(SUBSTITUTE(gait_events!C1355,"_run-",""))&lt;&gt;LEN(gait_events!C1355),RIGHT(gait_events!C1355,LEN(gait_events!C1355)-FIND("_run-",gait_events!C1355,1)-4),"")</f>
        <v>on</v>
      </c>
      <c r="G4130" s="0" t="str">
        <f aca="false">gait_events!D1355</f>
        <v>left_ankle</v>
      </c>
      <c r="H4130" s="0" t="str">
        <f aca="false">gait_events!E1355</f>
        <v>IC</v>
      </c>
      <c r="I4130" s="0" t="n">
        <f aca="false">IF(gait_events!F1355&lt;&gt;"",gait_events!F1355,NA())</f>
        <v>140</v>
      </c>
      <c r="J4130" s="0" t="n">
        <f aca="false">IF(gait_events!G1355&lt;&gt;"",gait_events!G1355,NA())</f>
        <v>142</v>
      </c>
      <c r="K4130" s="0" t="n">
        <f aca="false">I4130-J4130</f>
        <v>-2</v>
      </c>
      <c r="L4130" s="0" t="n">
        <f aca="false">K4130*5</f>
        <v>-10</v>
      </c>
      <c r="M4130" s="0" t="n">
        <f aca="false">IF(NOT(ISNA(I4130)),1,0)</f>
        <v>1</v>
      </c>
      <c r="N4130" s="0" t="n">
        <f aca="false">IF(NOT(ISNA(J4130)),1,0)</f>
        <v>1</v>
      </c>
      <c r="O4130" s="0" t="n">
        <f aca="false">IF(AND(NOT(ISNA(I4130)),NOT(ISNA(J4130))),1,0)</f>
        <v>1</v>
      </c>
      <c r="P4130" s="0" t="n">
        <f aca="false">IF(AND(NOT(ISNA(I4130)),ISNA(J4130)),1,0)</f>
        <v>0</v>
      </c>
      <c r="Q4130" s="0" t="n">
        <f aca="false">IF(AND(ISNA(I4130),NOT(ISNA(J4130))),1,0)</f>
        <v>0</v>
      </c>
      <c r="R4130" s="0" t="n">
        <f aca="false">IF(SUM(O4130:Q4130)&lt;&gt;1,"ERROR",1)</f>
        <v>1</v>
      </c>
    </row>
    <row r="4131" customFormat="false" ht="12.8" hidden="false" customHeight="false" outlineLevel="0" collapsed="false">
      <c r="A4131" s="0" t="str">
        <f aca="false">gait_events!B1356</f>
        <v>pp102</v>
      </c>
      <c r="B4131" s="0" t="str">
        <f aca="false">VLOOKUP(A4131,participants!A:B,2,0)</f>
        <v>F</v>
      </c>
      <c r="C4131" s="0" t="n">
        <f aca="false">VLOOKUP(A4131,participants!A:C,3,0)</f>
        <v>63</v>
      </c>
      <c r="D4131" s="0" t="str">
        <f aca="false">VLOOKUP(A4131,participants!A:F,6,0)</f>
        <v>PD</v>
      </c>
      <c r="E4131" s="0" t="str">
        <f aca="false">IF(LEN(SUBSTITUTE(gait_events!C1356,"_run-",""))&lt;&gt;LEN(gait_events!C1356),LEFT(RIGHT(gait_events!C1356,LEN(gait_events!C1356)-19),FIND("_run-",RIGHT(gait_events!C1356,LEN(gait_events!C1356)-19),1)-1),RIGHT(gait_events!C1356,LEN(gait_events!C1356)-19))</f>
        <v>Preferred</v>
      </c>
      <c r="F4131" s="0" t="str">
        <f aca="false">IF(LEN(SUBSTITUTE(gait_events!C1356,"_run-",""))&lt;&gt;LEN(gait_events!C1356),RIGHT(gait_events!C1356,LEN(gait_events!C1356)-FIND("_run-",gait_events!C1356,1)-4),"")</f>
        <v>on</v>
      </c>
      <c r="G4131" s="0" t="str">
        <f aca="false">gait_events!D1356</f>
        <v>left_ankle</v>
      </c>
      <c r="H4131" s="0" t="str">
        <f aca="false">gait_events!E1356</f>
        <v>IC</v>
      </c>
      <c r="I4131" s="0" t="n">
        <f aca="false">IF(gait_events!F1356&lt;&gt;"",gait_events!F1356,NA())</f>
        <v>355</v>
      </c>
      <c r="J4131" s="0" t="n">
        <f aca="false">IF(gait_events!G1356&lt;&gt;"",gait_events!G1356,NA())</f>
        <v>357</v>
      </c>
      <c r="K4131" s="0" t="n">
        <f aca="false">I4131-J4131</f>
        <v>-2</v>
      </c>
      <c r="L4131" s="0" t="n">
        <f aca="false">K4131*5</f>
        <v>-10</v>
      </c>
      <c r="M4131" s="0" t="n">
        <f aca="false">IF(NOT(ISNA(I4131)),1,0)</f>
        <v>1</v>
      </c>
      <c r="N4131" s="0" t="n">
        <f aca="false">IF(NOT(ISNA(J4131)),1,0)</f>
        <v>1</v>
      </c>
      <c r="O4131" s="0" t="n">
        <f aca="false">IF(AND(NOT(ISNA(I4131)),NOT(ISNA(J4131))),1,0)</f>
        <v>1</v>
      </c>
      <c r="P4131" s="0" t="n">
        <f aca="false">IF(AND(NOT(ISNA(I4131)),ISNA(J4131)),1,0)</f>
        <v>0</v>
      </c>
      <c r="Q4131" s="0" t="n">
        <f aca="false">IF(AND(ISNA(I4131),NOT(ISNA(J4131))),1,0)</f>
        <v>0</v>
      </c>
      <c r="R4131" s="0" t="n">
        <f aca="false">IF(SUM(O4131:Q4131)&lt;&gt;1,"ERROR",1)</f>
        <v>1</v>
      </c>
    </row>
    <row r="4132" customFormat="false" ht="12.8" hidden="false" customHeight="false" outlineLevel="0" collapsed="false">
      <c r="A4132" s="0" t="str">
        <f aca="false">gait_events!B1357</f>
        <v>pp102</v>
      </c>
      <c r="B4132" s="0" t="str">
        <f aca="false">VLOOKUP(A4132,participants!A:B,2,0)</f>
        <v>F</v>
      </c>
      <c r="C4132" s="0" t="n">
        <f aca="false">VLOOKUP(A4132,participants!A:C,3,0)</f>
        <v>63</v>
      </c>
      <c r="D4132" s="0" t="str">
        <f aca="false">VLOOKUP(A4132,participants!A:F,6,0)</f>
        <v>PD</v>
      </c>
      <c r="E4132" s="0" t="str">
        <f aca="false">IF(LEN(SUBSTITUTE(gait_events!C1357,"_run-",""))&lt;&gt;LEN(gait_events!C1357),LEFT(RIGHT(gait_events!C1357,LEN(gait_events!C1357)-19),FIND("_run-",RIGHT(gait_events!C1357,LEN(gait_events!C1357)-19),1)-1),RIGHT(gait_events!C1357,LEN(gait_events!C1357)-19))</f>
        <v>Preferred</v>
      </c>
      <c r="F4132" s="0" t="str">
        <f aca="false">IF(LEN(SUBSTITUTE(gait_events!C1357,"_run-",""))&lt;&gt;LEN(gait_events!C1357),RIGHT(gait_events!C1357,LEN(gait_events!C1357)-FIND("_run-",gait_events!C1357,1)-4),"")</f>
        <v>on</v>
      </c>
      <c r="G4132" s="0" t="str">
        <f aca="false">gait_events!D1357</f>
        <v>left_ankle</v>
      </c>
      <c r="H4132" s="0" t="str">
        <f aca="false">gait_events!E1357</f>
        <v>IC</v>
      </c>
      <c r="I4132" s="0" t="n">
        <f aca="false">IF(gait_events!F1357&lt;&gt;"",gait_events!F1357,NA())</f>
        <v>566</v>
      </c>
      <c r="J4132" s="0" t="n">
        <f aca="false">IF(gait_events!G1357&lt;&gt;"",gait_events!G1357,NA())</f>
        <v>564</v>
      </c>
      <c r="K4132" s="0" t="n">
        <f aca="false">I4132-J4132</f>
        <v>2</v>
      </c>
      <c r="L4132" s="0" t="n">
        <f aca="false">K4132*5</f>
        <v>10</v>
      </c>
      <c r="M4132" s="0" t="n">
        <f aca="false">IF(NOT(ISNA(I4132)),1,0)</f>
        <v>1</v>
      </c>
      <c r="N4132" s="0" t="n">
        <f aca="false">IF(NOT(ISNA(J4132)),1,0)</f>
        <v>1</v>
      </c>
      <c r="O4132" s="0" t="n">
        <f aca="false">IF(AND(NOT(ISNA(I4132)),NOT(ISNA(J4132))),1,0)</f>
        <v>1</v>
      </c>
      <c r="P4132" s="0" t="n">
        <f aca="false">IF(AND(NOT(ISNA(I4132)),ISNA(J4132)),1,0)</f>
        <v>0</v>
      </c>
      <c r="Q4132" s="0" t="n">
        <f aca="false">IF(AND(ISNA(I4132),NOT(ISNA(J4132))),1,0)</f>
        <v>0</v>
      </c>
      <c r="R4132" s="0" t="n">
        <f aca="false">IF(SUM(O4132:Q4132)&lt;&gt;1,"ERROR",1)</f>
        <v>1</v>
      </c>
    </row>
    <row r="4133" customFormat="false" ht="12.8" hidden="false" customHeight="false" outlineLevel="0" collapsed="false">
      <c r="A4133" s="0" t="str">
        <f aca="false">gait_events!B1358</f>
        <v>pp102</v>
      </c>
      <c r="B4133" s="0" t="str">
        <f aca="false">VLOOKUP(A4133,participants!A:B,2,0)</f>
        <v>F</v>
      </c>
      <c r="C4133" s="0" t="n">
        <f aca="false">VLOOKUP(A4133,participants!A:C,3,0)</f>
        <v>63</v>
      </c>
      <c r="D4133" s="0" t="str">
        <f aca="false">VLOOKUP(A4133,participants!A:F,6,0)</f>
        <v>PD</v>
      </c>
      <c r="E4133" s="0" t="str">
        <f aca="false">IF(LEN(SUBSTITUTE(gait_events!C1358,"_run-",""))&lt;&gt;LEN(gait_events!C1358),LEFT(RIGHT(gait_events!C1358,LEN(gait_events!C1358)-19),FIND("_run-",RIGHT(gait_events!C1358,LEN(gait_events!C1358)-19),1)-1),RIGHT(gait_events!C1358,LEN(gait_events!C1358)-19))</f>
        <v>Preferred</v>
      </c>
      <c r="F4133" s="0" t="str">
        <f aca="false">IF(LEN(SUBSTITUTE(gait_events!C1358,"_run-",""))&lt;&gt;LEN(gait_events!C1358),RIGHT(gait_events!C1358,LEN(gait_events!C1358)-FIND("_run-",gait_events!C1358,1)-4),"")</f>
        <v>on</v>
      </c>
      <c r="G4133" s="0" t="str">
        <f aca="false">gait_events!D1358</f>
        <v>left_ankle</v>
      </c>
      <c r="H4133" s="0" t="str">
        <f aca="false">gait_events!E1358</f>
        <v>IC</v>
      </c>
      <c r="I4133" s="0" t="n">
        <f aca="false">IF(gait_events!F1358&lt;&gt;"",gait_events!F1358,NA())</f>
        <v>792</v>
      </c>
      <c r="J4133" s="0" t="e">
        <f aca="false">IF(gait_events!G1358&lt;&gt;"",gait_events!G1358,NA())</f>
        <v>#N/A</v>
      </c>
      <c r="K4133" s="0" t="e">
        <f aca="false">I4133-J4133</f>
        <v>#N/A</v>
      </c>
      <c r="L4133" s="0" t="e">
        <f aca="false">K4133*5</f>
        <v>#N/A</v>
      </c>
      <c r="M4133" s="0" t="n">
        <f aca="false">IF(NOT(ISNA(I4133)),1,0)</f>
        <v>1</v>
      </c>
      <c r="N4133" s="0" t="n">
        <f aca="false">IF(NOT(ISNA(J4133)),1,0)</f>
        <v>0</v>
      </c>
      <c r="O4133" s="0" t="n">
        <f aca="false">IF(AND(NOT(ISNA(I4133)),NOT(ISNA(J4133))),1,0)</f>
        <v>0</v>
      </c>
      <c r="P4133" s="0" t="n">
        <f aca="false">IF(AND(NOT(ISNA(I4133)),ISNA(J4133)),1,0)</f>
        <v>1</v>
      </c>
      <c r="Q4133" s="0" t="n">
        <f aca="false">IF(AND(ISNA(I4133),NOT(ISNA(J4133))),1,0)</f>
        <v>0</v>
      </c>
      <c r="R4133" s="0" t="n">
        <f aca="false">IF(SUM(O4133:Q4133)&lt;&gt;1,"ERROR",1)</f>
        <v>1</v>
      </c>
    </row>
    <row r="4134" customFormat="false" ht="12.8" hidden="false" customHeight="false" outlineLevel="0" collapsed="false">
      <c r="A4134" s="0" t="str">
        <f aca="false">gait_events!B1359</f>
        <v>pp102</v>
      </c>
      <c r="B4134" s="0" t="str">
        <f aca="false">VLOOKUP(A4134,participants!A:B,2,0)</f>
        <v>F</v>
      </c>
      <c r="C4134" s="0" t="n">
        <f aca="false">VLOOKUP(A4134,participants!A:C,3,0)</f>
        <v>63</v>
      </c>
      <c r="D4134" s="0" t="str">
        <f aca="false">VLOOKUP(A4134,participants!A:F,6,0)</f>
        <v>PD</v>
      </c>
      <c r="E4134" s="0" t="str">
        <f aca="false">IF(LEN(SUBSTITUTE(gait_events!C1359,"_run-",""))&lt;&gt;LEN(gait_events!C1359),LEFT(RIGHT(gait_events!C1359,LEN(gait_events!C1359)-19),FIND("_run-",RIGHT(gait_events!C1359,LEN(gait_events!C1359)-19),1)-1),RIGHT(gait_events!C1359,LEN(gait_events!C1359)-19))</f>
        <v>Preferred</v>
      </c>
      <c r="F4134" s="0" t="str">
        <f aca="false">IF(LEN(SUBSTITUTE(gait_events!C1359,"_run-",""))&lt;&gt;LEN(gait_events!C1359),RIGHT(gait_events!C1359,LEN(gait_events!C1359)-FIND("_run-",gait_events!C1359,1)-4),"")</f>
        <v>on</v>
      </c>
      <c r="G4134" s="0" t="str">
        <f aca="false">gait_events!D1359</f>
        <v>left_ankle</v>
      </c>
      <c r="H4134" s="0" t="str">
        <f aca="false">gait_events!E1359</f>
        <v>FC</v>
      </c>
      <c r="I4134" s="0" t="n">
        <f aca="false">IF(gait_events!F1359&lt;&gt;"",gait_events!F1359,NA())</f>
        <v>62</v>
      </c>
      <c r="J4134" s="0" t="n">
        <f aca="false">IF(gait_events!G1359&lt;&gt;"",gait_events!G1359,NA())</f>
        <v>62</v>
      </c>
      <c r="K4134" s="0" t="n">
        <f aca="false">I4134-J4134</f>
        <v>0</v>
      </c>
      <c r="L4134" s="0" t="n">
        <f aca="false">K4134*5</f>
        <v>0</v>
      </c>
      <c r="M4134" s="0" t="n">
        <f aca="false">IF(NOT(ISNA(I4134)),1,0)</f>
        <v>1</v>
      </c>
      <c r="N4134" s="0" t="n">
        <f aca="false">IF(NOT(ISNA(J4134)),1,0)</f>
        <v>1</v>
      </c>
      <c r="O4134" s="0" t="n">
        <f aca="false">IF(AND(NOT(ISNA(I4134)),NOT(ISNA(J4134))),1,0)</f>
        <v>1</v>
      </c>
      <c r="P4134" s="0" t="n">
        <f aca="false">IF(AND(NOT(ISNA(I4134)),ISNA(J4134)),1,0)</f>
        <v>0</v>
      </c>
      <c r="Q4134" s="0" t="n">
        <f aca="false">IF(AND(ISNA(I4134),NOT(ISNA(J4134))),1,0)</f>
        <v>0</v>
      </c>
      <c r="R4134" s="0" t="n">
        <f aca="false">IF(SUM(O4134:Q4134)&lt;&gt;1,"ERROR",1)</f>
        <v>1</v>
      </c>
    </row>
    <row r="4135" customFormat="false" ht="12.8" hidden="false" customHeight="false" outlineLevel="0" collapsed="false">
      <c r="A4135" s="0" t="str">
        <f aca="false">gait_events!B1360</f>
        <v>pp102</v>
      </c>
      <c r="B4135" s="0" t="str">
        <f aca="false">VLOOKUP(A4135,participants!A:B,2,0)</f>
        <v>F</v>
      </c>
      <c r="C4135" s="0" t="n">
        <f aca="false">VLOOKUP(A4135,participants!A:C,3,0)</f>
        <v>63</v>
      </c>
      <c r="D4135" s="0" t="str">
        <f aca="false">VLOOKUP(A4135,participants!A:F,6,0)</f>
        <v>PD</v>
      </c>
      <c r="E4135" s="0" t="str">
        <f aca="false">IF(LEN(SUBSTITUTE(gait_events!C1360,"_run-",""))&lt;&gt;LEN(gait_events!C1360),LEFT(RIGHT(gait_events!C1360,LEN(gait_events!C1360)-19),FIND("_run-",RIGHT(gait_events!C1360,LEN(gait_events!C1360)-19),1)-1),RIGHT(gait_events!C1360,LEN(gait_events!C1360)-19))</f>
        <v>Preferred</v>
      </c>
      <c r="F4135" s="0" t="str">
        <f aca="false">IF(LEN(SUBSTITUTE(gait_events!C1360,"_run-",""))&lt;&gt;LEN(gait_events!C1360),RIGHT(gait_events!C1360,LEN(gait_events!C1360)-FIND("_run-",gait_events!C1360,1)-4),"")</f>
        <v>on</v>
      </c>
      <c r="G4135" s="0" t="str">
        <f aca="false">gait_events!D1360</f>
        <v>left_ankle</v>
      </c>
      <c r="H4135" s="0" t="str">
        <f aca="false">gait_events!E1360</f>
        <v>FC</v>
      </c>
      <c r="I4135" s="0" t="n">
        <f aca="false">IF(gait_events!F1360&lt;&gt;"",gait_events!F1360,NA())</f>
        <v>272</v>
      </c>
      <c r="J4135" s="0" t="n">
        <f aca="false">IF(gait_events!G1360&lt;&gt;"",gait_events!G1360,NA())</f>
        <v>272</v>
      </c>
      <c r="K4135" s="0" t="n">
        <f aca="false">I4135-J4135</f>
        <v>0</v>
      </c>
      <c r="L4135" s="0" t="n">
        <f aca="false">K4135*5</f>
        <v>0</v>
      </c>
      <c r="M4135" s="0" t="n">
        <f aca="false">IF(NOT(ISNA(I4135)),1,0)</f>
        <v>1</v>
      </c>
      <c r="N4135" s="0" t="n">
        <f aca="false">IF(NOT(ISNA(J4135)),1,0)</f>
        <v>1</v>
      </c>
      <c r="O4135" s="0" t="n">
        <f aca="false">IF(AND(NOT(ISNA(I4135)),NOT(ISNA(J4135))),1,0)</f>
        <v>1</v>
      </c>
      <c r="P4135" s="0" t="n">
        <f aca="false">IF(AND(NOT(ISNA(I4135)),ISNA(J4135)),1,0)</f>
        <v>0</v>
      </c>
      <c r="Q4135" s="0" t="n">
        <f aca="false">IF(AND(ISNA(I4135),NOT(ISNA(J4135))),1,0)</f>
        <v>0</v>
      </c>
      <c r="R4135" s="0" t="n">
        <f aca="false">IF(SUM(O4135:Q4135)&lt;&gt;1,"ERROR",1)</f>
        <v>1</v>
      </c>
    </row>
    <row r="4136" customFormat="false" ht="12.8" hidden="false" customHeight="false" outlineLevel="0" collapsed="false">
      <c r="A4136" s="0" t="str">
        <f aca="false">gait_events!B1361</f>
        <v>pp102</v>
      </c>
      <c r="B4136" s="0" t="str">
        <f aca="false">VLOOKUP(A4136,participants!A:B,2,0)</f>
        <v>F</v>
      </c>
      <c r="C4136" s="0" t="n">
        <f aca="false">VLOOKUP(A4136,participants!A:C,3,0)</f>
        <v>63</v>
      </c>
      <c r="D4136" s="0" t="str">
        <f aca="false">VLOOKUP(A4136,participants!A:F,6,0)</f>
        <v>PD</v>
      </c>
      <c r="E4136" s="0" t="str">
        <f aca="false">IF(LEN(SUBSTITUTE(gait_events!C1361,"_run-",""))&lt;&gt;LEN(gait_events!C1361),LEFT(RIGHT(gait_events!C1361,LEN(gait_events!C1361)-19),FIND("_run-",RIGHT(gait_events!C1361,LEN(gait_events!C1361)-19),1)-1),RIGHT(gait_events!C1361,LEN(gait_events!C1361)-19))</f>
        <v>Preferred</v>
      </c>
      <c r="F4136" s="0" t="str">
        <f aca="false">IF(LEN(SUBSTITUTE(gait_events!C1361,"_run-",""))&lt;&gt;LEN(gait_events!C1361),RIGHT(gait_events!C1361,LEN(gait_events!C1361)-FIND("_run-",gait_events!C1361,1)-4),"")</f>
        <v>on</v>
      </c>
      <c r="G4136" s="0" t="str">
        <f aca="false">gait_events!D1361</f>
        <v>left_ankle</v>
      </c>
      <c r="H4136" s="0" t="str">
        <f aca="false">gait_events!E1361</f>
        <v>FC</v>
      </c>
      <c r="I4136" s="0" t="n">
        <f aca="false">IF(gait_events!F1361&lt;&gt;"",gait_events!F1361,NA())</f>
        <v>482</v>
      </c>
      <c r="J4136" s="0" t="n">
        <f aca="false">IF(gait_events!G1361&lt;&gt;"",gait_events!G1361,NA())</f>
        <v>482</v>
      </c>
      <c r="K4136" s="0" t="n">
        <f aca="false">I4136-J4136</f>
        <v>0</v>
      </c>
      <c r="L4136" s="0" t="n">
        <f aca="false">K4136*5</f>
        <v>0</v>
      </c>
      <c r="M4136" s="0" t="n">
        <f aca="false">IF(NOT(ISNA(I4136)),1,0)</f>
        <v>1</v>
      </c>
      <c r="N4136" s="0" t="n">
        <f aca="false">IF(NOT(ISNA(J4136)),1,0)</f>
        <v>1</v>
      </c>
      <c r="O4136" s="0" t="n">
        <f aca="false">IF(AND(NOT(ISNA(I4136)),NOT(ISNA(J4136))),1,0)</f>
        <v>1</v>
      </c>
      <c r="P4136" s="0" t="n">
        <f aca="false">IF(AND(NOT(ISNA(I4136)),ISNA(J4136)),1,0)</f>
        <v>0</v>
      </c>
      <c r="Q4136" s="0" t="n">
        <f aca="false">IF(AND(ISNA(I4136),NOT(ISNA(J4136))),1,0)</f>
        <v>0</v>
      </c>
      <c r="R4136" s="0" t="n">
        <f aca="false">IF(SUM(O4136:Q4136)&lt;&gt;1,"ERROR",1)</f>
        <v>1</v>
      </c>
    </row>
    <row r="4137" customFormat="false" ht="12.8" hidden="false" customHeight="false" outlineLevel="0" collapsed="false">
      <c r="A4137" s="0" t="str">
        <f aca="false">gait_events!B1362</f>
        <v>pp102</v>
      </c>
      <c r="B4137" s="0" t="str">
        <f aca="false">VLOOKUP(A4137,participants!A:B,2,0)</f>
        <v>F</v>
      </c>
      <c r="C4137" s="0" t="n">
        <f aca="false">VLOOKUP(A4137,participants!A:C,3,0)</f>
        <v>63</v>
      </c>
      <c r="D4137" s="0" t="str">
        <f aca="false">VLOOKUP(A4137,participants!A:F,6,0)</f>
        <v>PD</v>
      </c>
      <c r="E4137" s="0" t="str">
        <f aca="false">IF(LEN(SUBSTITUTE(gait_events!C1362,"_run-",""))&lt;&gt;LEN(gait_events!C1362),LEFT(RIGHT(gait_events!C1362,LEN(gait_events!C1362)-19),FIND("_run-",RIGHT(gait_events!C1362,LEN(gait_events!C1362)-19),1)-1),RIGHT(gait_events!C1362,LEN(gait_events!C1362)-19))</f>
        <v>Preferred</v>
      </c>
      <c r="F4137" s="0" t="str">
        <f aca="false">IF(LEN(SUBSTITUTE(gait_events!C1362,"_run-",""))&lt;&gt;LEN(gait_events!C1362),RIGHT(gait_events!C1362,LEN(gait_events!C1362)-FIND("_run-",gait_events!C1362,1)-4),"")</f>
        <v>on</v>
      </c>
      <c r="G4137" s="0" t="str">
        <f aca="false">gait_events!D1362</f>
        <v>left_ankle</v>
      </c>
      <c r="H4137" s="0" t="str">
        <f aca="false">gait_events!E1362</f>
        <v>FC</v>
      </c>
      <c r="I4137" s="0" t="n">
        <f aca="false">IF(gait_events!F1362&lt;&gt;"",gait_events!F1362,NA())</f>
        <v>700</v>
      </c>
      <c r="J4137" s="0" t="n">
        <f aca="false">IF(gait_events!G1362&lt;&gt;"",gait_events!G1362,NA())</f>
        <v>699</v>
      </c>
      <c r="K4137" s="0" t="n">
        <f aca="false">I4137-J4137</f>
        <v>1</v>
      </c>
      <c r="L4137" s="0" t="n">
        <f aca="false">K4137*5</f>
        <v>5</v>
      </c>
      <c r="M4137" s="0" t="n">
        <f aca="false">IF(NOT(ISNA(I4137)),1,0)</f>
        <v>1</v>
      </c>
      <c r="N4137" s="0" t="n">
        <f aca="false">IF(NOT(ISNA(J4137)),1,0)</f>
        <v>1</v>
      </c>
      <c r="O4137" s="0" t="n">
        <f aca="false">IF(AND(NOT(ISNA(I4137)),NOT(ISNA(J4137))),1,0)</f>
        <v>1</v>
      </c>
      <c r="P4137" s="0" t="n">
        <f aca="false">IF(AND(NOT(ISNA(I4137)),ISNA(J4137)),1,0)</f>
        <v>0</v>
      </c>
      <c r="Q4137" s="0" t="n">
        <f aca="false">IF(AND(ISNA(I4137),NOT(ISNA(J4137))),1,0)</f>
        <v>0</v>
      </c>
      <c r="R4137" s="0" t="n">
        <f aca="false">IF(SUM(O4137:Q4137)&lt;&gt;1,"ERROR",1)</f>
        <v>1</v>
      </c>
    </row>
    <row r="4138" customFormat="false" ht="12.8" hidden="false" customHeight="false" outlineLevel="0" collapsed="false">
      <c r="A4138" s="0" t="str">
        <f aca="false">gait_events!B1363</f>
        <v>pp102</v>
      </c>
      <c r="B4138" s="0" t="str">
        <f aca="false">VLOOKUP(A4138,participants!A:B,2,0)</f>
        <v>F</v>
      </c>
      <c r="C4138" s="0" t="n">
        <f aca="false">VLOOKUP(A4138,participants!A:C,3,0)</f>
        <v>63</v>
      </c>
      <c r="D4138" s="0" t="str">
        <f aca="false">VLOOKUP(A4138,participants!A:F,6,0)</f>
        <v>PD</v>
      </c>
      <c r="E4138" s="0" t="str">
        <f aca="false">IF(LEN(SUBSTITUTE(gait_events!C1363,"_run-",""))&lt;&gt;LEN(gait_events!C1363),LEFT(RIGHT(gait_events!C1363,LEN(gait_events!C1363)-19),FIND("_run-",RIGHT(gait_events!C1363,LEN(gait_events!C1363)-19),1)-1),RIGHT(gait_events!C1363,LEN(gait_events!C1363)-19))</f>
        <v>Preferred</v>
      </c>
      <c r="F4138" s="0" t="str">
        <f aca="false">IF(LEN(SUBSTITUTE(gait_events!C1363,"_run-",""))&lt;&gt;LEN(gait_events!C1363),RIGHT(gait_events!C1363,LEN(gait_events!C1363)-FIND("_run-",gait_events!C1363,1)-4),"")</f>
        <v>on</v>
      </c>
      <c r="G4138" s="0" t="str">
        <f aca="false">gait_events!D1363</f>
        <v>right_ankle</v>
      </c>
      <c r="H4138" s="0" t="str">
        <f aca="false">gait_events!E1363</f>
        <v>IC</v>
      </c>
      <c r="I4138" s="0" t="n">
        <f aca="false">IF(gait_events!F1363&lt;&gt;"",gait_events!F1363,NA())</f>
        <v>32</v>
      </c>
      <c r="J4138" s="0" t="n">
        <f aca="false">IF(gait_events!G1363&lt;&gt;"",gait_events!G1363,NA())</f>
        <v>31</v>
      </c>
      <c r="K4138" s="0" t="n">
        <f aca="false">I4138-J4138</f>
        <v>1</v>
      </c>
      <c r="L4138" s="0" t="n">
        <f aca="false">K4138*5</f>
        <v>5</v>
      </c>
      <c r="M4138" s="0" t="n">
        <f aca="false">IF(NOT(ISNA(I4138)),1,0)</f>
        <v>1</v>
      </c>
      <c r="N4138" s="0" t="n">
        <f aca="false">IF(NOT(ISNA(J4138)),1,0)</f>
        <v>1</v>
      </c>
      <c r="O4138" s="0" t="n">
        <f aca="false">IF(AND(NOT(ISNA(I4138)),NOT(ISNA(J4138))),1,0)</f>
        <v>1</v>
      </c>
      <c r="P4138" s="0" t="n">
        <f aca="false">IF(AND(NOT(ISNA(I4138)),ISNA(J4138)),1,0)</f>
        <v>0</v>
      </c>
      <c r="Q4138" s="0" t="n">
        <f aca="false">IF(AND(ISNA(I4138),NOT(ISNA(J4138))),1,0)</f>
        <v>0</v>
      </c>
      <c r="R4138" s="0" t="n">
        <f aca="false">IF(SUM(O4138:Q4138)&lt;&gt;1,"ERROR",1)</f>
        <v>1</v>
      </c>
    </row>
    <row r="4139" customFormat="false" ht="12.8" hidden="false" customHeight="false" outlineLevel="0" collapsed="false">
      <c r="A4139" s="0" t="str">
        <f aca="false">gait_events!B1364</f>
        <v>pp102</v>
      </c>
      <c r="B4139" s="0" t="str">
        <f aca="false">VLOOKUP(A4139,participants!A:B,2,0)</f>
        <v>F</v>
      </c>
      <c r="C4139" s="0" t="n">
        <f aca="false">VLOOKUP(A4139,participants!A:C,3,0)</f>
        <v>63</v>
      </c>
      <c r="D4139" s="0" t="str">
        <f aca="false">VLOOKUP(A4139,participants!A:F,6,0)</f>
        <v>PD</v>
      </c>
      <c r="E4139" s="0" t="str">
        <f aca="false">IF(LEN(SUBSTITUTE(gait_events!C1364,"_run-",""))&lt;&gt;LEN(gait_events!C1364),LEFT(RIGHT(gait_events!C1364,LEN(gait_events!C1364)-19),FIND("_run-",RIGHT(gait_events!C1364,LEN(gait_events!C1364)-19),1)-1),RIGHT(gait_events!C1364,LEN(gait_events!C1364)-19))</f>
        <v>Preferred</v>
      </c>
      <c r="F4139" s="0" t="str">
        <f aca="false">IF(LEN(SUBSTITUTE(gait_events!C1364,"_run-",""))&lt;&gt;LEN(gait_events!C1364),RIGHT(gait_events!C1364,LEN(gait_events!C1364)-FIND("_run-",gait_events!C1364,1)-4),"")</f>
        <v>on</v>
      </c>
      <c r="G4139" s="0" t="str">
        <f aca="false">gait_events!D1364</f>
        <v>right_ankle</v>
      </c>
      <c r="H4139" s="0" t="str">
        <f aca="false">gait_events!E1364</f>
        <v>IC</v>
      </c>
      <c r="I4139" s="0" t="n">
        <f aca="false">IF(gait_events!F1364&lt;&gt;"",gait_events!F1364,NA())</f>
        <v>249</v>
      </c>
      <c r="J4139" s="0" t="n">
        <f aca="false">IF(gait_events!G1364&lt;&gt;"",gait_events!G1364,NA())</f>
        <v>252</v>
      </c>
      <c r="K4139" s="0" t="n">
        <f aca="false">I4139-J4139</f>
        <v>-3</v>
      </c>
      <c r="L4139" s="0" t="n">
        <f aca="false">K4139*5</f>
        <v>-15</v>
      </c>
      <c r="M4139" s="0" t="n">
        <f aca="false">IF(NOT(ISNA(I4139)),1,0)</f>
        <v>1</v>
      </c>
      <c r="N4139" s="0" t="n">
        <f aca="false">IF(NOT(ISNA(J4139)),1,0)</f>
        <v>1</v>
      </c>
      <c r="O4139" s="0" t="n">
        <f aca="false">IF(AND(NOT(ISNA(I4139)),NOT(ISNA(J4139))),1,0)</f>
        <v>1</v>
      </c>
      <c r="P4139" s="0" t="n">
        <f aca="false">IF(AND(NOT(ISNA(I4139)),ISNA(J4139)),1,0)</f>
        <v>0</v>
      </c>
      <c r="Q4139" s="0" t="n">
        <f aca="false">IF(AND(ISNA(I4139),NOT(ISNA(J4139))),1,0)</f>
        <v>0</v>
      </c>
      <c r="R4139" s="0" t="n">
        <f aca="false">IF(SUM(O4139:Q4139)&lt;&gt;1,"ERROR",1)</f>
        <v>1</v>
      </c>
    </row>
    <row r="4140" customFormat="false" ht="12.8" hidden="false" customHeight="false" outlineLevel="0" collapsed="false">
      <c r="A4140" s="0" t="str">
        <f aca="false">gait_events!B1365</f>
        <v>pp102</v>
      </c>
      <c r="B4140" s="0" t="str">
        <f aca="false">VLOOKUP(A4140,participants!A:B,2,0)</f>
        <v>F</v>
      </c>
      <c r="C4140" s="0" t="n">
        <f aca="false">VLOOKUP(A4140,participants!A:C,3,0)</f>
        <v>63</v>
      </c>
      <c r="D4140" s="0" t="str">
        <f aca="false">VLOOKUP(A4140,participants!A:F,6,0)</f>
        <v>PD</v>
      </c>
      <c r="E4140" s="0" t="str">
        <f aca="false">IF(LEN(SUBSTITUTE(gait_events!C1365,"_run-",""))&lt;&gt;LEN(gait_events!C1365),LEFT(RIGHT(gait_events!C1365,LEN(gait_events!C1365)-19),FIND("_run-",RIGHT(gait_events!C1365,LEN(gait_events!C1365)-19),1)-1),RIGHT(gait_events!C1365,LEN(gait_events!C1365)-19))</f>
        <v>Preferred</v>
      </c>
      <c r="F4140" s="0" t="str">
        <f aca="false">IF(LEN(SUBSTITUTE(gait_events!C1365,"_run-",""))&lt;&gt;LEN(gait_events!C1365),RIGHT(gait_events!C1365,LEN(gait_events!C1365)-FIND("_run-",gait_events!C1365,1)-4),"")</f>
        <v>on</v>
      </c>
      <c r="G4140" s="0" t="str">
        <f aca="false">gait_events!D1365</f>
        <v>right_ankle</v>
      </c>
      <c r="H4140" s="0" t="str">
        <f aca="false">gait_events!E1365</f>
        <v>IC</v>
      </c>
      <c r="I4140" s="0" t="n">
        <f aca="false">IF(gait_events!F1365&lt;&gt;"",gait_events!F1365,NA())</f>
        <v>457</v>
      </c>
      <c r="J4140" s="0" t="n">
        <f aca="false">IF(gait_events!G1365&lt;&gt;"",gait_events!G1365,NA())</f>
        <v>458</v>
      </c>
      <c r="K4140" s="0" t="n">
        <f aca="false">I4140-J4140</f>
        <v>-1</v>
      </c>
      <c r="L4140" s="0" t="n">
        <f aca="false">K4140*5</f>
        <v>-5</v>
      </c>
      <c r="M4140" s="0" t="n">
        <f aca="false">IF(NOT(ISNA(I4140)),1,0)</f>
        <v>1</v>
      </c>
      <c r="N4140" s="0" t="n">
        <f aca="false">IF(NOT(ISNA(J4140)),1,0)</f>
        <v>1</v>
      </c>
      <c r="O4140" s="0" t="n">
        <f aca="false">IF(AND(NOT(ISNA(I4140)),NOT(ISNA(J4140))),1,0)</f>
        <v>1</v>
      </c>
      <c r="P4140" s="0" t="n">
        <f aca="false">IF(AND(NOT(ISNA(I4140)),ISNA(J4140)),1,0)</f>
        <v>0</v>
      </c>
      <c r="Q4140" s="0" t="n">
        <f aca="false">IF(AND(ISNA(I4140),NOT(ISNA(J4140))),1,0)</f>
        <v>0</v>
      </c>
      <c r="R4140" s="0" t="n">
        <f aca="false">IF(SUM(O4140:Q4140)&lt;&gt;1,"ERROR",1)</f>
        <v>1</v>
      </c>
    </row>
    <row r="4141" customFormat="false" ht="12.8" hidden="false" customHeight="false" outlineLevel="0" collapsed="false">
      <c r="A4141" s="0" t="str">
        <f aca="false">gait_events!B1366</f>
        <v>pp102</v>
      </c>
      <c r="B4141" s="0" t="str">
        <f aca="false">VLOOKUP(A4141,participants!A:B,2,0)</f>
        <v>F</v>
      </c>
      <c r="C4141" s="0" t="n">
        <f aca="false">VLOOKUP(A4141,participants!A:C,3,0)</f>
        <v>63</v>
      </c>
      <c r="D4141" s="0" t="str">
        <f aca="false">VLOOKUP(A4141,participants!A:F,6,0)</f>
        <v>PD</v>
      </c>
      <c r="E4141" s="0" t="str">
        <f aca="false">IF(LEN(SUBSTITUTE(gait_events!C1366,"_run-",""))&lt;&gt;LEN(gait_events!C1366),LEFT(RIGHT(gait_events!C1366,LEN(gait_events!C1366)-19),FIND("_run-",RIGHT(gait_events!C1366,LEN(gait_events!C1366)-19),1)-1),RIGHT(gait_events!C1366,LEN(gait_events!C1366)-19))</f>
        <v>Preferred</v>
      </c>
      <c r="F4141" s="0" t="str">
        <f aca="false">IF(LEN(SUBSTITUTE(gait_events!C1366,"_run-",""))&lt;&gt;LEN(gait_events!C1366),RIGHT(gait_events!C1366,LEN(gait_events!C1366)-FIND("_run-",gait_events!C1366,1)-4),"")</f>
        <v>on</v>
      </c>
      <c r="G4141" s="0" t="str">
        <f aca="false">gait_events!D1366</f>
        <v>right_ankle</v>
      </c>
      <c r="H4141" s="0" t="str">
        <f aca="false">gait_events!E1366</f>
        <v>IC</v>
      </c>
      <c r="I4141" s="0" t="n">
        <f aca="false">IF(gait_events!F1366&lt;&gt;"",gait_events!F1366,NA())</f>
        <v>674</v>
      </c>
      <c r="J4141" s="0" t="n">
        <f aca="false">IF(gait_events!G1366&lt;&gt;"",gait_events!G1366,NA())</f>
        <v>676</v>
      </c>
      <c r="K4141" s="0" t="n">
        <f aca="false">I4141-J4141</f>
        <v>-2</v>
      </c>
      <c r="L4141" s="0" t="n">
        <f aca="false">K4141*5</f>
        <v>-10</v>
      </c>
      <c r="M4141" s="0" t="n">
        <f aca="false">IF(NOT(ISNA(I4141)),1,0)</f>
        <v>1</v>
      </c>
      <c r="N4141" s="0" t="n">
        <f aca="false">IF(NOT(ISNA(J4141)),1,0)</f>
        <v>1</v>
      </c>
      <c r="O4141" s="0" t="n">
        <f aca="false">IF(AND(NOT(ISNA(I4141)),NOT(ISNA(J4141))),1,0)</f>
        <v>1</v>
      </c>
      <c r="P4141" s="0" t="n">
        <f aca="false">IF(AND(NOT(ISNA(I4141)),ISNA(J4141)),1,0)</f>
        <v>0</v>
      </c>
      <c r="Q4141" s="0" t="n">
        <f aca="false">IF(AND(ISNA(I4141),NOT(ISNA(J4141))),1,0)</f>
        <v>0</v>
      </c>
      <c r="R4141" s="0" t="n">
        <f aca="false">IF(SUM(O4141:Q4141)&lt;&gt;1,"ERROR",1)</f>
        <v>1</v>
      </c>
    </row>
    <row r="4142" customFormat="false" ht="12.8" hidden="false" customHeight="false" outlineLevel="0" collapsed="false">
      <c r="A4142" s="0" t="str">
        <f aca="false">gait_events!B1367</f>
        <v>pp102</v>
      </c>
      <c r="B4142" s="0" t="str">
        <f aca="false">VLOOKUP(A4142,participants!A:B,2,0)</f>
        <v>F</v>
      </c>
      <c r="C4142" s="0" t="n">
        <f aca="false">VLOOKUP(A4142,participants!A:C,3,0)</f>
        <v>63</v>
      </c>
      <c r="D4142" s="0" t="str">
        <f aca="false">VLOOKUP(A4142,participants!A:F,6,0)</f>
        <v>PD</v>
      </c>
      <c r="E4142" s="0" t="str">
        <f aca="false">IF(LEN(SUBSTITUTE(gait_events!C1367,"_run-",""))&lt;&gt;LEN(gait_events!C1367),LEFT(RIGHT(gait_events!C1367,LEN(gait_events!C1367)-19),FIND("_run-",RIGHT(gait_events!C1367,LEN(gait_events!C1367)-19),1)-1),RIGHT(gait_events!C1367,LEN(gait_events!C1367)-19))</f>
        <v>Preferred</v>
      </c>
      <c r="F4142" s="0" t="str">
        <f aca="false">IF(LEN(SUBSTITUTE(gait_events!C1367,"_run-",""))&lt;&gt;LEN(gait_events!C1367),RIGHT(gait_events!C1367,LEN(gait_events!C1367)-FIND("_run-",gait_events!C1367,1)-4),"")</f>
        <v>on</v>
      </c>
      <c r="G4142" s="0" t="str">
        <f aca="false">gait_events!D1367</f>
        <v>right_ankle</v>
      </c>
      <c r="H4142" s="0" t="str">
        <f aca="false">gait_events!E1367</f>
        <v>FC</v>
      </c>
      <c r="I4142" s="0" t="n">
        <f aca="false">IF(gait_events!F1367&lt;&gt;"",gait_events!F1367,NA())</f>
        <v>168</v>
      </c>
      <c r="J4142" s="0" t="n">
        <f aca="false">IF(gait_events!G1367&lt;&gt;"",gait_events!G1367,NA())</f>
        <v>168</v>
      </c>
      <c r="K4142" s="0" t="n">
        <f aca="false">I4142-J4142</f>
        <v>0</v>
      </c>
      <c r="L4142" s="0" t="n">
        <f aca="false">K4142*5</f>
        <v>0</v>
      </c>
      <c r="M4142" s="0" t="n">
        <f aca="false">IF(NOT(ISNA(I4142)),1,0)</f>
        <v>1</v>
      </c>
      <c r="N4142" s="0" t="n">
        <f aca="false">IF(NOT(ISNA(J4142)),1,0)</f>
        <v>1</v>
      </c>
      <c r="O4142" s="0" t="n">
        <f aca="false">IF(AND(NOT(ISNA(I4142)),NOT(ISNA(J4142))),1,0)</f>
        <v>1</v>
      </c>
      <c r="P4142" s="0" t="n">
        <f aca="false">IF(AND(NOT(ISNA(I4142)),ISNA(J4142)),1,0)</f>
        <v>0</v>
      </c>
      <c r="Q4142" s="0" t="n">
        <f aca="false">IF(AND(ISNA(I4142),NOT(ISNA(J4142))),1,0)</f>
        <v>0</v>
      </c>
      <c r="R4142" s="0" t="n">
        <f aca="false">IF(SUM(O4142:Q4142)&lt;&gt;1,"ERROR",1)</f>
        <v>1</v>
      </c>
    </row>
    <row r="4143" customFormat="false" ht="12.8" hidden="false" customHeight="false" outlineLevel="0" collapsed="false">
      <c r="A4143" s="0" t="str">
        <f aca="false">gait_events!B1368</f>
        <v>pp102</v>
      </c>
      <c r="B4143" s="0" t="str">
        <f aca="false">VLOOKUP(A4143,participants!A:B,2,0)</f>
        <v>F</v>
      </c>
      <c r="C4143" s="0" t="n">
        <f aca="false">VLOOKUP(A4143,participants!A:C,3,0)</f>
        <v>63</v>
      </c>
      <c r="D4143" s="0" t="str">
        <f aca="false">VLOOKUP(A4143,participants!A:F,6,0)</f>
        <v>PD</v>
      </c>
      <c r="E4143" s="0" t="str">
        <f aca="false">IF(LEN(SUBSTITUTE(gait_events!C1368,"_run-",""))&lt;&gt;LEN(gait_events!C1368),LEFT(RIGHT(gait_events!C1368,LEN(gait_events!C1368)-19),FIND("_run-",RIGHT(gait_events!C1368,LEN(gait_events!C1368)-19),1)-1),RIGHT(gait_events!C1368,LEN(gait_events!C1368)-19))</f>
        <v>Preferred</v>
      </c>
      <c r="F4143" s="0" t="str">
        <f aca="false">IF(LEN(SUBSTITUTE(gait_events!C1368,"_run-",""))&lt;&gt;LEN(gait_events!C1368),RIGHT(gait_events!C1368,LEN(gait_events!C1368)-FIND("_run-",gait_events!C1368,1)-4),"")</f>
        <v>on</v>
      </c>
      <c r="G4143" s="0" t="str">
        <f aca="false">gait_events!D1368</f>
        <v>right_ankle</v>
      </c>
      <c r="H4143" s="0" t="str">
        <f aca="false">gait_events!E1368</f>
        <v>FC</v>
      </c>
      <c r="I4143" s="0" t="n">
        <f aca="false">IF(gait_events!F1368&lt;&gt;"",gait_events!F1368,NA())</f>
        <v>378</v>
      </c>
      <c r="J4143" s="0" t="n">
        <f aca="false">IF(gait_events!G1368&lt;&gt;"",gait_events!G1368,NA())</f>
        <v>375</v>
      </c>
      <c r="K4143" s="0" t="n">
        <f aca="false">I4143-J4143</f>
        <v>3</v>
      </c>
      <c r="L4143" s="0" t="n">
        <f aca="false">K4143*5</f>
        <v>15</v>
      </c>
      <c r="M4143" s="0" t="n">
        <f aca="false">IF(NOT(ISNA(I4143)),1,0)</f>
        <v>1</v>
      </c>
      <c r="N4143" s="0" t="n">
        <f aca="false">IF(NOT(ISNA(J4143)),1,0)</f>
        <v>1</v>
      </c>
      <c r="O4143" s="0" t="n">
        <f aca="false">IF(AND(NOT(ISNA(I4143)),NOT(ISNA(J4143))),1,0)</f>
        <v>1</v>
      </c>
      <c r="P4143" s="0" t="n">
        <f aca="false">IF(AND(NOT(ISNA(I4143)),ISNA(J4143)),1,0)</f>
        <v>0</v>
      </c>
      <c r="Q4143" s="0" t="n">
        <f aca="false">IF(AND(ISNA(I4143),NOT(ISNA(J4143))),1,0)</f>
        <v>0</v>
      </c>
      <c r="R4143" s="0" t="n">
        <f aca="false">IF(SUM(O4143:Q4143)&lt;&gt;1,"ERROR",1)</f>
        <v>1</v>
      </c>
    </row>
    <row r="4144" customFormat="false" ht="12.8" hidden="false" customHeight="false" outlineLevel="0" collapsed="false">
      <c r="A4144" s="0" t="str">
        <f aca="false">gait_events!B1369</f>
        <v>pp102</v>
      </c>
      <c r="B4144" s="0" t="str">
        <f aca="false">VLOOKUP(A4144,participants!A:B,2,0)</f>
        <v>F</v>
      </c>
      <c r="C4144" s="0" t="n">
        <f aca="false">VLOOKUP(A4144,participants!A:C,3,0)</f>
        <v>63</v>
      </c>
      <c r="D4144" s="0" t="str">
        <f aca="false">VLOOKUP(A4144,participants!A:F,6,0)</f>
        <v>PD</v>
      </c>
      <c r="E4144" s="0" t="str">
        <f aca="false">IF(LEN(SUBSTITUTE(gait_events!C1369,"_run-",""))&lt;&gt;LEN(gait_events!C1369),LEFT(RIGHT(gait_events!C1369,LEN(gait_events!C1369)-19),FIND("_run-",RIGHT(gait_events!C1369,LEN(gait_events!C1369)-19),1)-1),RIGHT(gait_events!C1369,LEN(gait_events!C1369)-19))</f>
        <v>Preferred</v>
      </c>
      <c r="F4144" s="0" t="str">
        <f aca="false">IF(LEN(SUBSTITUTE(gait_events!C1369,"_run-",""))&lt;&gt;LEN(gait_events!C1369),RIGHT(gait_events!C1369,LEN(gait_events!C1369)-FIND("_run-",gait_events!C1369,1)-4),"")</f>
        <v>on</v>
      </c>
      <c r="G4144" s="0" t="str">
        <f aca="false">gait_events!D1369</f>
        <v>right_ankle</v>
      </c>
      <c r="H4144" s="0" t="str">
        <f aca="false">gait_events!E1369</f>
        <v>FC</v>
      </c>
      <c r="I4144" s="0" t="n">
        <f aca="false">IF(gait_events!F1369&lt;&gt;"",gait_events!F1369,NA())</f>
        <v>590</v>
      </c>
      <c r="J4144" s="0" t="n">
        <f aca="false">IF(gait_events!G1369&lt;&gt;"",gait_events!G1369,NA())</f>
        <v>587</v>
      </c>
      <c r="K4144" s="0" t="n">
        <f aca="false">I4144-J4144</f>
        <v>3</v>
      </c>
      <c r="L4144" s="0" t="n">
        <f aca="false">K4144*5</f>
        <v>15</v>
      </c>
      <c r="M4144" s="0" t="n">
        <f aca="false">IF(NOT(ISNA(I4144)),1,0)</f>
        <v>1</v>
      </c>
      <c r="N4144" s="0" t="n">
        <f aca="false">IF(NOT(ISNA(J4144)),1,0)</f>
        <v>1</v>
      </c>
      <c r="O4144" s="0" t="n">
        <f aca="false">IF(AND(NOT(ISNA(I4144)),NOT(ISNA(J4144))),1,0)</f>
        <v>1</v>
      </c>
      <c r="P4144" s="0" t="n">
        <f aca="false">IF(AND(NOT(ISNA(I4144)),ISNA(J4144)),1,0)</f>
        <v>0</v>
      </c>
      <c r="Q4144" s="0" t="n">
        <f aca="false">IF(AND(ISNA(I4144),NOT(ISNA(J4144))),1,0)</f>
        <v>0</v>
      </c>
      <c r="R4144" s="0" t="n">
        <f aca="false">IF(SUM(O4144:Q4144)&lt;&gt;1,"ERROR",1)</f>
        <v>1</v>
      </c>
    </row>
    <row r="4145" customFormat="false" ht="12.8" hidden="false" customHeight="false" outlineLevel="0" collapsed="false">
      <c r="A4145" s="0" t="str">
        <f aca="false">gait_events!B1370</f>
        <v>pp102</v>
      </c>
      <c r="B4145" s="0" t="str">
        <f aca="false">VLOOKUP(A4145,participants!A:B,2,0)</f>
        <v>F</v>
      </c>
      <c r="C4145" s="0" t="n">
        <f aca="false">VLOOKUP(A4145,participants!A:C,3,0)</f>
        <v>63</v>
      </c>
      <c r="D4145" s="0" t="str">
        <f aca="false">VLOOKUP(A4145,participants!A:F,6,0)</f>
        <v>PD</v>
      </c>
      <c r="E4145" s="0" t="str">
        <f aca="false">IF(LEN(SUBSTITUTE(gait_events!C1370,"_run-",""))&lt;&gt;LEN(gait_events!C1370),LEFT(RIGHT(gait_events!C1370,LEN(gait_events!C1370)-19),FIND("_run-",RIGHT(gait_events!C1370,LEN(gait_events!C1370)-19),1)-1),RIGHT(gait_events!C1370,LEN(gait_events!C1370)-19))</f>
        <v>Preferred</v>
      </c>
      <c r="F4145" s="0" t="str">
        <f aca="false">IF(LEN(SUBSTITUTE(gait_events!C1370,"_run-",""))&lt;&gt;LEN(gait_events!C1370),RIGHT(gait_events!C1370,LEN(gait_events!C1370)-FIND("_run-",gait_events!C1370,1)-4),"")</f>
        <v>on</v>
      </c>
      <c r="G4145" s="0" t="str">
        <f aca="false">gait_events!D1370</f>
        <v>left_shank</v>
      </c>
      <c r="H4145" s="0" t="str">
        <f aca="false">gait_events!E1370</f>
        <v>IC</v>
      </c>
      <c r="I4145" s="0" t="n">
        <f aca="false">IF(gait_events!F1370&lt;&gt;"",gait_events!F1370,NA())</f>
        <v>140</v>
      </c>
      <c r="J4145" s="0" t="n">
        <f aca="false">IF(gait_events!G1370&lt;&gt;"",gait_events!G1370,NA())</f>
        <v>145</v>
      </c>
      <c r="K4145" s="0" t="n">
        <f aca="false">I4145-J4145</f>
        <v>-5</v>
      </c>
      <c r="L4145" s="0" t="n">
        <f aca="false">K4145*5</f>
        <v>-25</v>
      </c>
      <c r="M4145" s="0" t="n">
        <f aca="false">IF(NOT(ISNA(I4145)),1,0)</f>
        <v>1</v>
      </c>
      <c r="N4145" s="0" t="n">
        <f aca="false">IF(NOT(ISNA(J4145)),1,0)</f>
        <v>1</v>
      </c>
      <c r="O4145" s="0" t="n">
        <f aca="false">IF(AND(NOT(ISNA(I4145)),NOT(ISNA(J4145))),1,0)</f>
        <v>1</v>
      </c>
      <c r="P4145" s="0" t="n">
        <f aca="false">IF(AND(NOT(ISNA(I4145)),ISNA(J4145)),1,0)</f>
        <v>0</v>
      </c>
      <c r="Q4145" s="0" t="n">
        <f aca="false">IF(AND(ISNA(I4145),NOT(ISNA(J4145))),1,0)</f>
        <v>0</v>
      </c>
      <c r="R4145" s="0" t="n">
        <f aca="false">IF(SUM(O4145:Q4145)&lt;&gt;1,"ERROR",1)</f>
        <v>1</v>
      </c>
    </row>
    <row r="4146" customFormat="false" ht="12.8" hidden="false" customHeight="false" outlineLevel="0" collapsed="false">
      <c r="A4146" s="0" t="str">
        <f aca="false">gait_events!B1371</f>
        <v>pp102</v>
      </c>
      <c r="B4146" s="0" t="str">
        <f aca="false">VLOOKUP(A4146,participants!A:B,2,0)</f>
        <v>F</v>
      </c>
      <c r="C4146" s="0" t="n">
        <f aca="false">VLOOKUP(A4146,participants!A:C,3,0)</f>
        <v>63</v>
      </c>
      <c r="D4146" s="0" t="str">
        <f aca="false">VLOOKUP(A4146,participants!A:F,6,0)</f>
        <v>PD</v>
      </c>
      <c r="E4146" s="0" t="str">
        <f aca="false">IF(LEN(SUBSTITUTE(gait_events!C1371,"_run-",""))&lt;&gt;LEN(gait_events!C1371),LEFT(RIGHT(gait_events!C1371,LEN(gait_events!C1371)-19),FIND("_run-",RIGHT(gait_events!C1371,LEN(gait_events!C1371)-19),1)-1),RIGHT(gait_events!C1371,LEN(gait_events!C1371)-19))</f>
        <v>Preferred</v>
      </c>
      <c r="F4146" s="0" t="str">
        <f aca="false">IF(LEN(SUBSTITUTE(gait_events!C1371,"_run-",""))&lt;&gt;LEN(gait_events!C1371),RIGHT(gait_events!C1371,LEN(gait_events!C1371)-FIND("_run-",gait_events!C1371,1)-4),"")</f>
        <v>on</v>
      </c>
      <c r="G4146" s="0" t="str">
        <f aca="false">gait_events!D1371</f>
        <v>left_shank</v>
      </c>
      <c r="H4146" s="0" t="str">
        <f aca="false">gait_events!E1371</f>
        <v>IC</v>
      </c>
      <c r="I4146" s="0" t="n">
        <f aca="false">IF(gait_events!F1371&lt;&gt;"",gait_events!F1371,NA())</f>
        <v>355</v>
      </c>
      <c r="J4146" s="0" t="n">
        <f aca="false">IF(gait_events!G1371&lt;&gt;"",gait_events!G1371,NA())</f>
        <v>360</v>
      </c>
      <c r="K4146" s="0" t="n">
        <f aca="false">I4146-J4146</f>
        <v>-5</v>
      </c>
      <c r="L4146" s="0" t="n">
        <f aca="false">K4146*5</f>
        <v>-25</v>
      </c>
      <c r="M4146" s="0" t="n">
        <f aca="false">IF(NOT(ISNA(I4146)),1,0)</f>
        <v>1</v>
      </c>
      <c r="N4146" s="0" t="n">
        <f aca="false">IF(NOT(ISNA(J4146)),1,0)</f>
        <v>1</v>
      </c>
      <c r="O4146" s="0" t="n">
        <f aca="false">IF(AND(NOT(ISNA(I4146)),NOT(ISNA(J4146))),1,0)</f>
        <v>1</v>
      </c>
      <c r="P4146" s="0" t="n">
        <f aca="false">IF(AND(NOT(ISNA(I4146)),ISNA(J4146)),1,0)</f>
        <v>0</v>
      </c>
      <c r="Q4146" s="0" t="n">
        <f aca="false">IF(AND(ISNA(I4146),NOT(ISNA(J4146))),1,0)</f>
        <v>0</v>
      </c>
      <c r="R4146" s="0" t="n">
        <f aca="false">IF(SUM(O4146:Q4146)&lt;&gt;1,"ERROR",1)</f>
        <v>1</v>
      </c>
    </row>
    <row r="4147" customFormat="false" ht="12.8" hidden="false" customHeight="false" outlineLevel="0" collapsed="false">
      <c r="A4147" s="0" t="str">
        <f aca="false">gait_events!B1372</f>
        <v>pp102</v>
      </c>
      <c r="B4147" s="0" t="str">
        <f aca="false">VLOOKUP(A4147,participants!A:B,2,0)</f>
        <v>F</v>
      </c>
      <c r="C4147" s="0" t="n">
        <f aca="false">VLOOKUP(A4147,participants!A:C,3,0)</f>
        <v>63</v>
      </c>
      <c r="D4147" s="0" t="str">
        <f aca="false">VLOOKUP(A4147,participants!A:F,6,0)</f>
        <v>PD</v>
      </c>
      <c r="E4147" s="0" t="str">
        <f aca="false">IF(LEN(SUBSTITUTE(gait_events!C1372,"_run-",""))&lt;&gt;LEN(gait_events!C1372),LEFT(RIGHT(gait_events!C1372,LEN(gait_events!C1372)-19),FIND("_run-",RIGHT(gait_events!C1372,LEN(gait_events!C1372)-19),1)-1),RIGHT(gait_events!C1372,LEN(gait_events!C1372)-19))</f>
        <v>Preferred</v>
      </c>
      <c r="F4147" s="0" t="str">
        <f aca="false">IF(LEN(SUBSTITUTE(gait_events!C1372,"_run-",""))&lt;&gt;LEN(gait_events!C1372),RIGHT(gait_events!C1372,LEN(gait_events!C1372)-FIND("_run-",gait_events!C1372,1)-4),"")</f>
        <v>on</v>
      </c>
      <c r="G4147" s="0" t="str">
        <f aca="false">gait_events!D1372</f>
        <v>left_shank</v>
      </c>
      <c r="H4147" s="0" t="str">
        <f aca="false">gait_events!E1372</f>
        <v>IC</v>
      </c>
      <c r="I4147" s="0" t="n">
        <f aca="false">IF(gait_events!F1372&lt;&gt;"",gait_events!F1372,NA())</f>
        <v>566</v>
      </c>
      <c r="J4147" s="0" t="n">
        <f aca="false">IF(gait_events!G1372&lt;&gt;"",gait_events!G1372,NA())</f>
        <v>564</v>
      </c>
      <c r="K4147" s="0" t="n">
        <f aca="false">I4147-J4147</f>
        <v>2</v>
      </c>
      <c r="L4147" s="0" t="n">
        <f aca="false">K4147*5</f>
        <v>10</v>
      </c>
      <c r="M4147" s="0" t="n">
        <f aca="false">IF(NOT(ISNA(I4147)),1,0)</f>
        <v>1</v>
      </c>
      <c r="N4147" s="0" t="n">
        <f aca="false">IF(NOT(ISNA(J4147)),1,0)</f>
        <v>1</v>
      </c>
      <c r="O4147" s="0" t="n">
        <f aca="false">IF(AND(NOT(ISNA(I4147)),NOT(ISNA(J4147))),1,0)</f>
        <v>1</v>
      </c>
      <c r="P4147" s="0" t="n">
        <f aca="false">IF(AND(NOT(ISNA(I4147)),ISNA(J4147)),1,0)</f>
        <v>0</v>
      </c>
      <c r="Q4147" s="0" t="n">
        <f aca="false">IF(AND(ISNA(I4147),NOT(ISNA(J4147))),1,0)</f>
        <v>0</v>
      </c>
      <c r="R4147" s="0" t="n">
        <f aca="false">IF(SUM(O4147:Q4147)&lt;&gt;1,"ERROR",1)</f>
        <v>1</v>
      </c>
    </row>
    <row r="4148" customFormat="false" ht="12.8" hidden="false" customHeight="false" outlineLevel="0" collapsed="false">
      <c r="A4148" s="0" t="str">
        <f aca="false">gait_events!B1373</f>
        <v>pp102</v>
      </c>
      <c r="B4148" s="0" t="str">
        <f aca="false">VLOOKUP(A4148,participants!A:B,2,0)</f>
        <v>F</v>
      </c>
      <c r="C4148" s="0" t="n">
        <f aca="false">VLOOKUP(A4148,participants!A:C,3,0)</f>
        <v>63</v>
      </c>
      <c r="D4148" s="0" t="str">
        <f aca="false">VLOOKUP(A4148,participants!A:F,6,0)</f>
        <v>PD</v>
      </c>
      <c r="E4148" s="0" t="str">
        <f aca="false">IF(LEN(SUBSTITUTE(gait_events!C1373,"_run-",""))&lt;&gt;LEN(gait_events!C1373),LEFT(RIGHT(gait_events!C1373,LEN(gait_events!C1373)-19),FIND("_run-",RIGHT(gait_events!C1373,LEN(gait_events!C1373)-19),1)-1),RIGHT(gait_events!C1373,LEN(gait_events!C1373)-19))</f>
        <v>Preferred</v>
      </c>
      <c r="F4148" s="0" t="str">
        <f aca="false">IF(LEN(SUBSTITUTE(gait_events!C1373,"_run-",""))&lt;&gt;LEN(gait_events!C1373),RIGHT(gait_events!C1373,LEN(gait_events!C1373)-FIND("_run-",gait_events!C1373,1)-4),"")</f>
        <v>on</v>
      </c>
      <c r="G4148" s="0" t="str">
        <f aca="false">gait_events!D1373</f>
        <v>left_shank</v>
      </c>
      <c r="H4148" s="0" t="str">
        <f aca="false">gait_events!E1373</f>
        <v>IC</v>
      </c>
      <c r="I4148" s="0" t="n">
        <f aca="false">IF(gait_events!F1373&lt;&gt;"",gait_events!F1373,NA())</f>
        <v>792</v>
      </c>
      <c r="J4148" s="0" t="n">
        <f aca="false">IF(gait_events!G1373&lt;&gt;"",gait_events!G1373,NA())</f>
        <v>792</v>
      </c>
      <c r="K4148" s="0" t="n">
        <f aca="false">I4148-J4148</f>
        <v>0</v>
      </c>
      <c r="L4148" s="0" t="n">
        <f aca="false">K4148*5</f>
        <v>0</v>
      </c>
      <c r="M4148" s="0" t="n">
        <f aca="false">IF(NOT(ISNA(I4148)),1,0)</f>
        <v>1</v>
      </c>
      <c r="N4148" s="0" t="n">
        <f aca="false">IF(NOT(ISNA(J4148)),1,0)</f>
        <v>1</v>
      </c>
      <c r="O4148" s="0" t="n">
        <f aca="false">IF(AND(NOT(ISNA(I4148)),NOT(ISNA(J4148))),1,0)</f>
        <v>1</v>
      </c>
      <c r="P4148" s="0" t="n">
        <f aca="false">IF(AND(NOT(ISNA(I4148)),ISNA(J4148)),1,0)</f>
        <v>0</v>
      </c>
      <c r="Q4148" s="0" t="n">
        <f aca="false">IF(AND(ISNA(I4148),NOT(ISNA(J4148))),1,0)</f>
        <v>0</v>
      </c>
      <c r="R4148" s="0" t="n">
        <f aca="false">IF(SUM(O4148:Q4148)&lt;&gt;1,"ERROR",1)</f>
        <v>1</v>
      </c>
    </row>
    <row r="4149" customFormat="false" ht="12.8" hidden="false" customHeight="false" outlineLevel="0" collapsed="false">
      <c r="A4149" s="0" t="str">
        <f aca="false">gait_events!B1374</f>
        <v>pp102</v>
      </c>
      <c r="B4149" s="0" t="str">
        <f aca="false">VLOOKUP(A4149,participants!A:B,2,0)</f>
        <v>F</v>
      </c>
      <c r="C4149" s="0" t="n">
        <f aca="false">VLOOKUP(A4149,participants!A:C,3,0)</f>
        <v>63</v>
      </c>
      <c r="D4149" s="0" t="str">
        <f aca="false">VLOOKUP(A4149,participants!A:F,6,0)</f>
        <v>PD</v>
      </c>
      <c r="E4149" s="0" t="str">
        <f aca="false">IF(LEN(SUBSTITUTE(gait_events!C1374,"_run-",""))&lt;&gt;LEN(gait_events!C1374),LEFT(RIGHT(gait_events!C1374,LEN(gait_events!C1374)-19),FIND("_run-",RIGHT(gait_events!C1374,LEN(gait_events!C1374)-19),1)-1),RIGHT(gait_events!C1374,LEN(gait_events!C1374)-19))</f>
        <v>Preferred</v>
      </c>
      <c r="F4149" s="0" t="str">
        <f aca="false">IF(LEN(SUBSTITUTE(gait_events!C1374,"_run-",""))&lt;&gt;LEN(gait_events!C1374),RIGHT(gait_events!C1374,LEN(gait_events!C1374)-FIND("_run-",gait_events!C1374,1)-4),"")</f>
        <v>on</v>
      </c>
      <c r="G4149" s="0" t="str">
        <f aca="false">gait_events!D1374</f>
        <v>left_shank</v>
      </c>
      <c r="H4149" s="0" t="str">
        <f aca="false">gait_events!E1374</f>
        <v>FC</v>
      </c>
      <c r="I4149" s="0" t="n">
        <f aca="false">IF(gait_events!F1374&lt;&gt;"",gait_events!F1374,NA())</f>
        <v>62</v>
      </c>
      <c r="J4149" s="0" t="n">
        <f aca="false">IF(gait_events!G1374&lt;&gt;"",gait_events!G1374,NA())</f>
        <v>64</v>
      </c>
      <c r="K4149" s="0" t="n">
        <f aca="false">I4149-J4149</f>
        <v>-2</v>
      </c>
      <c r="L4149" s="0" t="n">
        <f aca="false">K4149*5</f>
        <v>-10</v>
      </c>
      <c r="M4149" s="0" t="n">
        <f aca="false">IF(NOT(ISNA(I4149)),1,0)</f>
        <v>1</v>
      </c>
      <c r="N4149" s="0" t="n">
        <f aca="false">IF(NOT(ISNA(J4149)),1,0)</f>
        <v>1</v>
      </c>
      <c r="O4149" s="0" t="n">
        <f aca="false">IF(AND(NOT(ISNA(I4149)),NOT(ISNA(J4149))),1,0)</f>
        <v>1</v>
      </c>
      <c r="P4149" s="0" t="n">
        <f aca="false">IF(AND(NOT(ISNA(I4149)),ISNA(J4149)),1,0)</f>
        <v>0</v>
      </c>
      <c r="Q4149" s="0" t="n">
        <f aca="false">IF(AND(ISNA(I4149),NOT(ISNA(J4149))),1,0)</f>
        <v>0</v>
      </c>
      <c r="R4149" s="0" t="n">
        <f aca="false">IF(SUM(O4149:Q4149)&lt;&gt;1,"ERROR",1)</f>
        <v>1</v>
      </c>
    </row>
    <row r="4150" customFormat="false" ht="12.8" hidden="false" customHeight="false" outlineLevel="0" collapsed="false">
      <c r="A4150" s="0" t="str">
        <f aca="false">gait_events!B1375</f>
        <v>pp102</v>
      </c>
      <c r="B4150" s="0" t="str">
        <f aca="false">VLOOKUP(A4150,participants!A:B,2,0)</f>
        <v>F</v>
      </c>
      <c r="C4150" s="0" t="n">
        <f aca="false">VLOOKUP(A4150,participants!A:C,3,0)</f>
        <v>63</v>
      </c>
      <c r="D4150" s="0" t="str">
        <f aca="false">VLOOKUP(A4150,participants!A:F,6,0)</f>
        <v>PD</v>
      </c>
      <c r="E4150" s="0" t="str">
        <f aca="false">IF(LEN(SUBSTITUTE(gait_events!C1375,"_run-",""))&lt;&gt;LEN(gait_events!C1375),LEFT(RIGHT(gait_events!C1375,LEN(gait_events!C1375)-19),FIND("_run-",RIGHT(gait_events!C1375,LEN(gait_events!C1375)-19),1)-1),RIGHT(gait_events!C1375,LEN(gait_events!C1375)-19))</f>
        <v>Preferred</v>
      </c>
      <c r="F4150" s="0" t="str">
        <f aca="false">IF(LEN(SUBSTITUTE(gait_events!C1375,"_run-",""))&lt;&gt;LEN(gait_events!C1375),RIGHT(gait_events!C1375,LEN(gait_events!C1375)-FIND("_run-",gait_events!C1375,1)-4),"")</f>
        <v>on</v>
      </c>
      <c r="G4150" s="0" t="str">
        <f aca="false">gait_events!D1375</f>
        <v>left_shank</v>
      </c>
      <c r="H4150" s="0" t="str">
        <f aca="false">gait_events!E1375</f>
        <v>FC</v>
      </c>
      <c r="I4150" s="0" t="n">
        <f aca="false">IF(gait_events!F1375&lt;&gt;"",gait_events!F1375,NA())</f>
        <v>272</v>
      </c>
      <c r="J4150" s="0" t="n">
        <f aca="false">IF(gait_events!G1375&lt;&gt;"",gait_events!G1375,NA())</f>
        <v>282</v>
      </c>
      <c r="K4150" s="0" t="n">
        <f aca="false">I4150-J4150</f>
        <v>-10</v>
      </c>
      <c r="L4150" s="0" t="n">
        <f aca="false">K4150*5</f>
        <v>-50</v>
      </c>
      <c r="M4150" s="0" t="n">
        <f aca="false">IF(NOT(ISNA(I4150)),1,0)</f>
        <v>1</v>
      </c>
      <c r="N4150" s="0" t="n">
        <f aca="false">IF(NOT(ISNA(J4150)),1,0)</f>
        <v>1</v>
      </c>
      <c r="O4150" s="0" t="n">
        <f aca="false">IF(AND(NOT(ISNA(I4150)),NOT(ISNA(J4150))),1,0)</f>
        <v>1</v>
      </c>
      <c r="P4150" s="0" t="n">
        <f aca="false">IF(AND(NOT(ISNA(I4150)),ISNA(J4150)),1,0)</f>
        <v>0</v>
      </c>
      <c r="Q4150" s="0" t="n">
        <f aca="false">IF(AND(ISNA(I4150),NOT(ISNA(J4150))),1,0)</f>
        <v>0</v>
      </c>
      <c r="R4150" s="0" t="n">
        <f aca="false">IF(SUM(O4150:Q4150)&lt;&gt;1,"ERROR",1)</f>
        <v>1</v>
      </c>
    </row>
    <row r="4151" customFormat="false" ht="12.8" hidden="false" customHeight="false" outlineLevel="0" collapsed="false">
      <c r="A4151" s="0" t="str">
        <f aca="false">gait_events!B1376</f>
        <v>pp102</v>
      </c>
      <c r="B4151" s="0" t="str">
        <f aca="false">VLOOKUP(A4151,participants!A:B,2,0)</f>
        <v>F</v>
      </c>
      <c r="C4151" s="0" t="n">
        <f aca="false">VLOOKUP(A4151,participants!A:C,3,0)</f>
        <v>63</v>
      </c>
      <c r="D4151" s="0" t="str">
        <f aca="false">VLOOKUP(A4151,participants!A:F,6,0)</f>
        <v>PD</v>
      </c>
      <c r="E4151" s="0" t="str">
        <f aca="false">IF(LEN(SUBSTITUTE(gait_events!C1376,"_run-",""))&lt;&gt;LEN(gait_events!C1376),LEFT(RIGHT(gait_events!C1376,LEN(gait_events!C1376)-19),FIND("_run-",RIGHT(gait_events!C1376,LEN(gait_events!C1376)-19),1)-1),RIGHT(gait_events!C1376,LEN(gait_events!C1376)-19))</f>
        <v>Preferred</v>
      </c>
      <c r="F4151" s="0" t="str">
        <f aca="false">IF(LEN(SUBSTITUTE(gait_events!C1376,"_run-",""))&lt;&gt;LEN(gait_events!C1376),RIGHT(gait_events!C1376,LEN(gait_events!C1376)-FIND("_run-",gait_events!C1376,1)-4),"")</f>
        <v>on</v>
      </c>
      <c r="G4151" s="0" t="str">
        <f aca="false">gait_events!D1376</f>
        <v>left_shank</v>
      </c>
      <c r="H4151" s="0" t="str">
        <f aca="false">gait_events!E1376</f>
        <v>FC</v>
      </c>
      <c r="I4151" s="0" t="n">
        <f aca="false">IF(gait_events!F1376&lt;&gt;"",gait_events!F1376,NA())</f>
        <v>482</v>
      </c>
      <c r="J4151" s="0" t="n">
        <f aca="false">IF(gait_events!G1376&lt;&gt;"",gait_events!G1376,NA())</f>
        <v>481</v>
      </c>
      <c r="K4151" s="0" t="n">
        <f aca="false">I4151-J4151</f>
        <v>1</v>
      </c>
      <c r="L4151" s="0" t="n">
        <f aca="false">K4151*5</f>
        <v>5</v>
      </c>
      <c r="M4151" s="0" t="n">
        <f aca="false">IF(NOT(ISNA(I4151)),1,0)</f>
        <v>1</v>
      </c>
      <c r="N4151" s="0" t="n">
        <f aca="false">IF(NOT(ISNA(J4151)),1,0)</f>
        <v>1</v>
      </c>
      <c r="O4151" s="0" t="n">
        <f aca="false">IF(AND(NOT(ISNA(I4151)),NOT(ISNA(J4151))),1,0)</f>
        <v>1</v>
      </c>
      <c r="P4151" s="0" t="n">
        <f aca="false">IF(AND(NOT(ISNA(I4151)),ISNA(J4151)),1,0)</f>
        <v>0</v>
      </c>
      <c r="Q4151" s="0" t="n">
        <f aca="false">IF(AND(ISNA(I4151),NOT(ISNA(J4151))),1,0)</f>
        <v>0</v>
      </c>
      <c r="R4151" s="0" t="n">
        <f aca="false">IF(SUM(O4151:Q4151)&lt;&gt;1,"ERROR",1)</f>
        <v>1</v>
      </c>
    </row>
    <row r="4152" customFormat="false" ht="12.8" hidden="false" customHeight="false" outlineLevel="0" collapsed="false">
      <c r="A4152" s="0" t="str">
        <f aca="false">gait_events!B1377</f>
        <v>pp102</v>
      </c>
      <c r="B4152" s="0" t="str">
        <f aca="false">VLOOKUP(A4152,participants!A:B,2,0)</f>
        <v>F</v>
      </c>
      <c r="C4152" s="0" t="n">
        <f aca="false">VLOOKUP(A4152,participants!A:C,3,0)</f>
        <v>63</v>
      </c>
      <c r="D4152" s="0" t="str">
        <f aca="false">VLOOKUP(A4152,participants!A:F,6,0)</f>
        <v>PD</v>
      </c>
      <c r="E4152" s="0" t="str">
        <f aca="false">IF(LEN(SUBSTITUTE(gait_events!C1377,"_run-",""))&lt;&gt;LEN(gait_events!C1377),LEFT(RIGHT(gait_events!C1377,LEN(gait_events!C1377)-19),FIND("_run-",RIGHT(gait_events!C1377,LEN(gait_events!C1377)-19),1)-1),RIGHT(gait_events!C1377,LEN(gait_events!C1377)-19))</f>
        <v>Preferred</v>
      </c>
      <c r="F4152" s="0" t="str">
        <f aca="false">IF(LEN(SUBSTITUTE(gait_events!C1377,"_run-",""))&lt;&gt;LEN(gait_events!C1377),RIGHT(gait_events!C1377,LEN(gait_events!C1377)-FIND("_run-",gait_events!C1377,1)-4),"")</f>
        <v>on</v>
      </c>
      <c r="G4152" s="0" t="str">
        <f aca="false">gait_events!D1377</f>
        <v>left_shank</v>
      </c>
      <c r="H4152" s="0" t="str">
        <f aca="false">gait_events!E1377</f>
        <v>FC</v>
      </c>
      <c r="I4152" s="0" t="n">
        <f aca="false">IF(gait_events!F1377&lt;&gt;"",gait_events!F1377,NA())</f>
        <v>700</v>
      </c>
      <c r="J4152" s="0" t="n">
        <f aca="false">IF(gait_events!G1377&lt;&gt;"",gait_events!G1377,NA())</f>
        <v>698</v>
      </c>
      <c r="K4152" s="0" t="n">
        <f aca="false">I4152-J4152</f>
        <v>2</v>
      </c>
      <c r="L4152" s="0" t="n">
        <f aca="false">K4152*5</f>
        <v>10</v>
      </c>
      <c r="M4152" s="0" t="n">
        <f aca="false">IF(NOT(ISNA(I4152)),1,0)</f>
        <v>1</v>
      </c>
      <c r="N4152" s="0" t="n">
        <f aca="false">IF(NOT(ISNA(J4152)),1,0)</f>
        <v>1</v>
      </c>
      <c r="O4152" s="0" t="n">
        <f aca="false">IF(AND(NOT(ISNA(I4152)),NOT(ISNA(J4152))),1,0)</f>
        <v>1</v>
      </c>
      <c r="P4152" s="0" t="n">
        <f aca="false">IF(AND(NOT(ISNA(I4152)),ISNA(J4152)),1,0)</f>
        <v>0</v>
      </c>
      <c r="Q4152" s="0" t="n">
        <f aca="false">IF(AND(ISNA(I4152),NOT(ISNA(J4152))),1,0)</f>
        <v>0</v>
      </c>
      <c r="R4152" s="0" t="n">
        <f aca="false">IF(SUM(O4152:Q4152)&lt;&gt;1,"ERROR",1)</f>
        <v>1</v>
      </c>
    </row>
    <row r="4153" customFormat="false" ht="12.8" hidden="false" customHeight="false" outlineLevel="0" collapsed="false">
      <c r="A4153" s="0" t="str">
        <f aca="false">gait_events!B1378</f>
        <v>pp102</v>
      </c>
      <c r="B4153" s="0" t="str">
        <f aca="false">VLOOKUP(A4153,participants!A:B,2,0)</f>
        <v>F</v>
      </c>
      <c r="C4153" s="0" t="n">
        <f aca="false">VLOOKUP(A4153,participants!A:C,3,0)</f>
        <v>63</v>
      </c>
      <c r="D4153" s="0" t="str">
        <f aca="false">VLOOKUP(A4153,participants!A:F,6,0)</f>
        <v>PD</v>
      </c>
      <c r="E4153" s="0" t="str">
        <f aca="false">IF(LEN(SUBSTITUTE(gait_events!C1378,"_run-",""))&lt;&gt;LEN(gait_events!C1378),LEFT(RIGHT(gait_events!C1378,LEN(gait_events!C1378)-19),FIND("_run-",RIGHT(gait_events!C1378,LEN(gait_events!C1378)-19),1)-1),RIGHT(gait_events!C1378,LEN(gait_events!C1378)-19))</f>
        <v>Preferred</v>
      </c>
      <c r="F4153" s="0" t="str">
        <f aca="false">IF(LEN(SUBSTITUTE(gait_events!C1378,"_run-",""))&lt;&gt;LEN(gait_events!C1378),RIGHT(gait_events!C1378,LEN(gait_events!C1378)-FIND("_run-",gait_events!C1378,1)-4),"")</f>
        <v>on</v>
      </c>
      <c r="G4153" s="0" t="str">
        <f aca="false">gait_events!D1378</f>
        <v>right_shank</v>
      </c>
      <c r="H4153" s="0" t="str">
        <f aca="false">gait_events!E1378</f>
        <v>IC</v>
      </c>
      <c r="I4153" s="0" t="n">
        <f aca="false">IF(gait_events!F1378&lt;&gt;"",gait_events!F1378,NA())</f>
        <v>32</v>
      </c>
      <c r="J4153" s="0" t="n">
        <f aca="false">IF(gait_events!G1378&lt;&gt;"",gait_events!G1378,NA())</f>
        <v>37</v>
      </c>
      <c r="K4153" s="0" t="n">
        <f aca="false">I4153-J4153</f>
        <v>-5</v>
      </c>
      <c r="L4153" s="0" t="n">
        <f aca="false">K4153*5</f>
        <v>-25</v>
      </c>
      <c r="M4153" s="0" t="n">
        <f aca="false">IF(NOT(ISNA(I4153)),1,0)</f>
        <v>1</v>
      </c>
      <c r="N4153" s="0" t="n">
        <f aca="false">IF(NOT(ISNA(J4153)),1,0)</f>
        <v>1</v>
      </c>
      <c r="O4153" s="0" t="n">
        <f aca="false">IF(AND(NOT(ISNA(I4153)),NOT(ISNA(J4153))),1,0)</f>
        <v>1</v>
      </c>
      <c r="P4153" s="0" t="n">
        <f aca="false">IF(AND(NOT(ISNA(I4153)),ISNA(J4153)),1,0)</f>
        <v>0</v>
      </c>
      <c r="Q4153" s="0" t="n">
        <f aca="false">IF(AND(ISNA(I4153),NOT(ISNA(J4153))),1,0)</f>
        <v>0</v>
      </c>
      <c r="R4153" s="0" t="n">
        <f aca="false">IF(SUM(O4153:Q4153)&lt;&gt;1,"ERROR",1)</f>
        <v>1</v>
      </c>
    </row>
    <row r="4154" customFormat="false" ht="12.8" hidden="false" customHeight="false" outlineLevel="0" collapsed="false">
      <c r="A4154" s="0" t="str">
        <f aca="false">gait_events!B1379</f>
        <v>pp102</v>
      </c>
      <c r="B4154" s="0" t="str">
        <f aca="false">VLOOKUP(A4154,participants!A:B,2,0)</f>
        <v>F</v>
      </c>
      <c r="C4154" s="0" t="n">
        <f aca="false">VLOOKUP(A4154,participants!A:C,3,0)</f>
        <v>63</v>
      </c>
      <c r="D4154" s="0" t="str">
        <f aca="false">VLOOKUP(A4154,participants!A:F,6,0)</f>
        <v>PD</v>
      </c>
      <c r="E4154" s="0" t="str">
        <f aca="false">IF(LEN(SUBSTITUTE(gait_events!C1379,"_run-",""))&lt;&gt;LEN(gait_events!C1379),LEFT(RIGHT(gait_events!C1379,LEN(gait_events!C1379)-19),FIND("_run-",RIGHT(gait_events!C1379,LEN(gait_events!C1379)-19),1)-1),RIGHT(gait_events!C1379,LEN(gait_events!C1379)-19))</f>
        <v>Preferred</v>
      </c>
      <c r="F4154" s="0" t="str">
        <f aca="false">IF(LEN(SUBSTITUTE(gait_events!C1379,"_run-",""))&lt;&gt;LEN(gait_events!C1379),RIGHT(gait_events!C1379,LEN(gait_events!C1379)-FIND("_run-",gait_events!C1379,1)-4),"")</f>
        <v>on</v>
      </c>
      <c r="G4154" s="0" t="str">
        <f aca="false">gait_events!D1379</f>
        <v>right_shank</v>
      </c>
      <c r="H4154" s="0" t="str">
        <f aca="false">gait_events!E1379</f>
        <v>IC</v>
      </c>
      <c r="I4154" s="0" t="n">
        <f aca="false">IF(gait_events!F1379&lt;&gt;"",gait_events!F1379,NA())</f>
        <v>249</v>
      </c>
      <c r="J4154" s="0" t="n">
        <f aca="false">IF(gait_events!G1379&lt;&gt;"",gait_events!G1379,NA())</f>
        <v>251</v>
      </c>
      <c r="K4154" s="0" t="n">
        <f aca="false">I4154-J4154</f>
        <v>-2</v>
      </c>
      <c r="L4154" s="0" t="n">
        <f aca="false">K4154*5</f>
        <v>-10</v>
      </c>
      <c r="M4154" s="0" t="n">
        <f aca="false">IF(NOT(ISNA(I4154)),1,0)</f>
        <v>1</v>
      </c>
      <c r="N4154" s="0" t="n">
        <f aca="false">IF(NOT(ISNA(J4154)),1,0)</f>
        <v>1</v>
      </c>
      <c r="O4154" s="0" t="n">
        <f aca="false">IF(AND(NOT(ISNA(I4154)),NOT(ISNA(J4154))),1,0)</f>
        <v>1</v>
      </c>
      <c r="P4154" s="0" t="n">
        <f aca="false">IF(AND(NOT(ISNA(I4154)),ISNA(J4154)),1,0)</f>
        <v>0</v>
      </c>
      <c r="Q4154" s="0" t="n">
        <f aca="false">IF(AND(ISNA(I4154),NOT(ISNA(J4154))),1,0)</f>
        <v>0</v>
      </c>
      <c r="R4154" s="0" t="n">
        <f aca="false">IF(SUM(O4154:Q4154)&lt;&gt;1,"ERROR",1)</f>
        <v>1</v>
      </c>
    </row>
    <row r="4155" customFormat="false" ht="12.8" hidden="false" customHeight="false" outlineLevel="0" collapsed="false">
      <c r="A4155" s="0" t="str">
        <f aca="false">gait_events!B1380</f>
        <v>pp102</v>
      </c>
      <c r="B4155" s="0" t="str">
        <f aca="false">VLOOKUP(A4155,participants!A:B,2,0)</f>
        <v>F</v>
      </c>
      <c r="C4155" s="0" t="n">
        <f aca="false">VLOOKUP(A4155,participants!A:C,3,0)</f>
        <v>63</v>
      </c>
      <c r="D4155" s="0" t="str">
        <f aca="false">VLOOKUP(A4155,participants!A:F,6,0)</f>
        <v>PD</v>
      </c>
      <c r="E4155" s="0" t="str">
        <f aca="false">IF(LEN(SUBSTITUTE(gait_events!C1380,"_run-",""))&lt;&gt;LEN(gait_events!C1380),LEFT(RIGHT(gait_events!C1380,LEN(gait_events!C1380)-19),FIND("_run-",RIGHT(gait_events!C1380,LEN(gait_events!C1380)-19),1)-1),RIGHT(gait_events!C1380,LEN(gait_events!C1380)-19))</f>
        <v>Preferred</v>
      </c>
      <c r="F4155" s="0" t="str">
        <f aca="false">IF(LEN(SUBSTITUTE(gait_events!C1380,"_run-",""))&lt;&gt;LEN(gait_events!C1380),RIGHT(gait_events!C1380,LEN(gait_events!C1380)-FIND("_run-",gait_events!C1380,1)-4),"")</f>
        <v>on</v>
      </c>
      <c r="G4155" s="0" t="str">
        <f aca="false">gait_events!D1380</f>
        <v>right_shank</v>
      </c>
      <c r="H4155" s="0" t="str">
        <f aca="false">gait_events!E1380</f>
        <v>IC</v>
      </c>
      <c r="I4155" s="0" t="n">
        <f aca="false">IF(gait_events!F1380&lt;&gt;"",gait_events!F1380,NA())</f>
        <v>457</v>
      </c>
      <c r="J4155" s="0" t="n">
        <f aca="false">IF(gait_events!G1380&lt;&gt;"",gait_events!G1380,NA())</f>
        <v>459</v>
      </c>
      <c r="K4155" s="0" t="n">
        <f aca="false">I4155-J4155</f>
        <v>-2</v>
      </c>
      <c r="L4155" s="0" t="n">
        <f aca="false">K4155*5</f>
        <v>-10</v>
      </c>
      <c r="M4155" s="0" t="n">
        <f aca="false">IF(NOT(ISNA(I4155)),1,0)</f>
        <v>1</v>
      </c>
      <c r="N4155" s="0" t="n">
        <f aca="false">IF(NOT(ISNA(J4155)),1,0)</f>
        <v>1</v>
      </c>
      <c r="O4155" s="0" t="n">
        <f aca="false">IF(AND(NOT(ISNA(I4155)),NOT(ISNA(J4155))),1,0)</f>
        <v>1</v>
      </c>
      <c r="P4155" s="0" t="n">
        <f aca="false">IF(AND(NOT(ISNA(I4155)),ISNA(J4155)),1,0)</f>
        <v>0</v>
      </c>
      <c r="Q4155" s="0" t="n">
        <f aca="false">IF(AND(ISNA(I4155),NOT(ISNA(J4155))),1,0)</f>
        <v>0</v>
      </c>
      <c r="R4155" s="0" t="n">
        <f aca="false">IF(SUM(O4155:Q4155)&lt;&gt;1,"ERROR",1)</f>
        <v>1</v>
      </c>
    </row>
    <row r="4156" customFormat="false" ht="12.8" hidden="false" customHeight="false" outlineLevel="0" collapsed="false">
      <c r="A4156" s="0" t="str">
        <f aca="false">gait_events!B1381</f>
        <v>pp102</v>
      </c>
      <c r="B4156" s="0" t="str">
        <f aca="false">VLOOKUP(A4156,participants!A:B,2,0)</f>
        <v>F</v>
      </c>
      <c r="C4156" s="0" t="n">
        <f aca="false">VLOOKUP(A4156,participants!A:C,3,0)</f>
        <v>63</v>
      </c>
      <c r="D4156" s="0" t="str">
        <f aca="false">VLOOKUP(A4156,participants!A:F,6,0)</f>
        <v>PD</v>
      </c>
      <c r="E4156" s="0" t="str">
        <f aca="false">IF(LEN(SUBSTITUTE(gait_events!C1381,"_run-",""))&lt;&gt;LEN(gait_events!C1381),LEFT(RIGHT(gait_events!C1381,LEN(gait_events!C1381)-19),FIND("_run-",RIGHT(gait_events!C1381,LEN(gait_events!C1381)-19),1)-1),RIGHT(gait_events!C1381,LEN(gait_events!C1381)-19))</f>
        <v>Preferred</v>
      </c>
      <c r="F4156" s="0" t="str">
        <f aca="false">IF(LEN(SUBSTITUTE(gait_events!C1381,"_run-",""))&lt;&gt;LEN(gait_events!C1381),RIGHT(gait_events!C1381,LEN(gait_events!C1381)-FIND("_run-",gait_events!C1381,1)-4),"")</f>
        <v>on</v>
      </c>
      <c r="G4156" s="0" t="str">
        <f aca="false">gait_events!D1381</f>
        <v>right_shank</v>
      </c>
      <c r="H4156" s="0" t="str">
        <f aca="false">gait_events!E1381</f>
        <v>IC</v>
      </c>
      <c r="I4156" s="0" t="n">
        <f aca="false">IF(gait_events!F1381&lt;&gt;"",gait_events!F1381,NA())</f>
        <v>674</v>
      </c>
      <c r="J4156" s="0" t="n">
        <f aca="false">IF(gait_events!G1381&lt;&gt;"",gait_events!G1381,NA())</f>
        <v>673</v>
      </c>
      <c r="K4156" s="0" t="n">
        <f aca="false">I4156-J4156</f>
        <v>1</v>
      </c>
      <c r="L4156" s="0" t="n">
        <f aca="false">K4156*5</f>
        <v>5</v>
      </c>
      <c r="M4156" s="0" t="n">
        <f aca="false">IF(NOT(ISNA(I4156)),1,0)</f>
        <v>1</v>
      </c>
      <c r="N4156" s="0" t="n">
        <f aca="false">IF(NOT(ISNA(J4156)),1,0)</f>
        <v>1</v>
      </c>
      <c r="O4156" s="0" t="n">
        <f aca="false">IF(AND(NOT(ISNA(I4156)),NOT(ISNA(J4156))),1,0)</f>
        <v>1</v>
      </c>
      <c r="P4156" s="0" t="n">
        <f aca="false">IF(AND(NOT(ISNA(I4156)),ISNA(J4156)),1,0)</f>
        <v>0</v>
      </c>
      <c r="Q4156" s="0" t="n">
        <f aca="false">IF(AND(ISNA(I4156),NOT(ISNA(J4156))),1,0)</f>
        <v>0</v>
      </c>
      <c r="R4156" s="0" t="n">
        <f aca="false">IF(SUM(O4156:Q4156)&lt;&gt;1,"ERROR",1)</f>
        <v>1</v>
      </c>
    </row>
    <row r="4157" customFormat="false" ht="12.8" hidden="false" customHeight="false" outlineLevel="0" collapsed="false">
      <c r="A4157" s="0" t="str">
        <f aca="false">gait_events!B1382</f>
        <v>pp102</v>
      </c>
      <c r="B4157" s="0" t="str">
        <f aca="false">VLOOKUP(A4157,participants!A:B,2,0)</f>
        <v>F</v>
      </c>
      <c r="C4157" s="0" t="n">
        <f aca="false">VLOOKUP(A4157,participants!A:C,3,0)</f>
        <v>63</v>
      </c>
      <c r="D4157" s="0" t="str">
        <f aca="false">VLOOKUP(A4157,participants!A:F,6,0)</f>
        <v>PD</v>
      </c>
      <c r="E4157" s="0" t="str">
        <f aca="false">IF(LEN(SUBSTITUTE(gait_events!C1382,"_run-",""))&lt;&gt;LEN(gait_events!C1382),LEFT(RIGHT(gait_events!C1382,LEN(gait_events!C1382)-19),FIND("_run-",RIGHT(gait_events!C1382,LEN(gait_events!C1382)-19),1)-1),RIGHT(gait_events!C1382,LEN(gait_events!C1382)-19))</f>
        <v>Preferred</v>
      </c>
      <c r="F4157" s="0" t="str">
        <f aca="false">IF(LEN(SUBSTITUTE(gait_events!C1382,"_run-",""))&lt;&gt;LEN(gait_events!C1382),RIGHT(gait_events!C1382,LEN(gait_events!C1382)-FIND("_run-",gait_events!C1382,1)-4),"")</f>
        <v>on</v>
      </c>
      <c r="G4157" s="0" t="str">
        <f aca="false">gait_events!D1382</f>
        <v>right_shank</v>
      </c>
      <c r="H4157" s="0" t="str">
        <f aca="false">gait_events!E1382</f>
        <v>FC</v>
      </c>
      <c r="I4157" s="0" t="n">
        <f aca="false">IF(gait_events!F1382&lt;&gt;"",gait_events!F1382,NA())</f>
        <v>168</v>
      </c>
      <c r="J4157" s="0" t="n">
        <f aca="false">IF(gait_events!G1382&lt;&gt;"",gait_events!G1382,NA())</f>
        <v>170</v>
      </c>
      <c r="K4157" s="0" t="n">
        <f aca="false">I4157-J4157</f>
        <v>-2</v>
      </c>
      <c r="L4157" s="0" t="n">
        <f aca="false">K4157*5</f>
        <v>-10</v>
      </c>
      <c r="M4157" s="0" t="n">
        <f aca="false">IF(NOT(ISNA(I4157)),1,0)</f>
        <v>1</v>
      </c>
      <c r="N4157" s="0" t="n">
        <f aca="false">IF(NOT(ISNA(J4157)),1,0)</f>
        <v>1</v>
      </c>
      <c r="O4157" s="0" t="n">
        <f aca="false">IF(AND(NOT(ISNA(I4157)),NOT(ISNA(J4157))),1,0)</f>
        <v>1</v>
      </c>
      <c r="P4157" s="0" t="n">
        <f aca="false">IF(AND(NOT(ISNA(I4157)),ISNA(J4157)),1,0)</f>
        <v>0</v>
      </c>
      <c r="Q4157" s="0" t="n">
        <f aca="false">IF(AND(ISNA(I4157),NOT(ISNA(J4157))),1,0)</f>
        <v>0</v>
      </c>
      <c r="R4157" s="0" t="n">
        <f aca="false">IF(SUM(O4157:Q4157)&lt;&gt;1,"ERROR",1)</f>
        <v>1</v>
      </c>
    </row>
    <row r="4158" customFormat="false" ht="12.8" hidden="false" customHeight="false" outlineLevel="0" collapsed="false">
      <c r="A4158" s="0" t="str">
        <f aca="false">gait_events!B1383</f>
        <v>pp102</v>
      </c>
      <c r="B4158" s="0" t="str">
        <f aca="false">VLOOKUP(A4158,participants!A:B,2,0)</f>
        <v>F</v>
      </c>
      <c r="C4158" s="0" t="n">
        <f aca="false">VLOOKUP(A4158,participants!A:C,3,0)</f>
        <v>63</v>
      </c>
      <c r="D4158" s="0" t="str">
        <f aca="false">VLOOKUP(A4158,participants!A:F,6,0)</f>
        <v>PD</v>
      </c>
      <c r="E4158" s="0" t="str">
        <f aca="false">IF(LEN(SUBSTITUTE(gait_events!C1383,"_run-",""))&lt;&gt;LEN(gait_events!C1383),LEFT(RIGHT(gait_events!C1383,LEN(gait_events!C1383)-19),FIND("_run-",RIGHT(gait_events!C1383,LEN(gait_events!C1383)-19),1)-1),RIGHT(gait_events!C1383,LEN(gait_events!C1383)-19))</f>
        <v>Preferred</v>
      </c>
      <c r="F4158" s="0" t="str">
        <f aca="false">IF(LEN(SUBSTITUTE(gait_events!C1383,"_run-",""))&lt;&gt;LEN(gait_events!C1383),RIGHT(gait_events!C1383,LEN(gait_events!C1383)-FIND("_run-",gait_events!C1383,1)-4),"")</f>
        <v>on</v>
      </c>
      <c r="G4158" s="0" t="str">
        <f aca="false">gait_events!D1383</f>
        <v>right_shank</v>
      </c>
      <c r="H4158" s="0" t="str">
        <f aca="false">gait_events!E1383</f>
        <v>FC</v>
      </c>
      <c r="I4158" s="0" t="n">
        <f aca="false">IF(gait_events!F1383&lt;&gt;"",gait_events!F1383,NA())</f>
        <v>378</v>
      </c>
      <c r="J4158" s="0" t="n">
        <f aca="false">IF(gait_events!G1383&lt;&gt;"",gait_events!G1383,NA())</f>
        <v>378</v>
      </c>
      <c r="K4158" s="0" t="n">
        <f aca="false">I4158-J4158</f>
        <v>0</v>
      </c>
      <c r="L4158" s="0" t="n">
        <f aca="false">K4158*5</f>
        <v>0</v>
      </c>
      <c r="M4158" s="0" t="n">
        <f aca="false">IF(NOT(ISNA(I4158)),1,0)</f>
        <v>1</v>
      </c>
      <c r="N4158" s="0" t="n">
        <f aca="false">IF(NOT(ISNA(J4158)),1,0)</f>
        <v>1</v>
      </c>
      <c r="O4158" s="0" t="n">
        <f aca="false">IF(AND(NOT(ISNA(I4158)),NOT(ISNA(J4158))),1,0)</f>
        <v>1</v>
      </c>
      <c r="P4158" s="0" t="n">
        <f aca="false">IF(AND(NOT(ISNA(I4158)),ISNA(J4158)),1,0)</f>
        <v>0</v>
      </c>
      <c r="Q4158" s="0" t="n">
        <f aca="false">IF(AND(ISNA(I4158),NOT(ISNA(J4158))),1,0)</f>
        <v>0</v>
      </c>
      <c r="R4158" s="0" t="n">
        <f aca="false">IF(SUM(O4158:Q4158)&lt;&gt;1,"ERROR",1)</f>
        <v>1</v>
      </c>
    </row>
    <row r="4159" customFormat="false" ht="12.8" hidden="false" customHeight="false" outlineLevel="0" collapsed="false">
      <c r="A4159" s="0" t="str">
        <f aca="false">gait_events!B1384</f>
        <v>pp102</v>
      </c>
      <c r="B4159" s="0" t="str">
        <f aca="false">VLOOKUP(A4159,participants!A:B,2,0)</f>
        <v>F</v>
      </c>
      <c r="C4159" s="0" t="n">
        <f aca="false">VLOOKUP(A4159,participants!A:C,3,0)</f>
        <v>63</v>
      </c>
      <c r="D4159" s="0" t="str">
        <f aca="false">VLOOKUP(A4159,participants!A:F,6,0)</f>
        <v>PD</v>
      </c>
      <c r="E4159" s="0" t="str">
        <f aca="false">IF(LEN(SUBSTITUTE(gait_events!C1384,"_run-",""))&lt;&gt;LEN(gait_events!C1384),LEFT(RIGHT(gait_events!C1384,LEN(gait_events!C1384)-19),FIND("_run-",RIGHT(gait_events!C1384,LEN(gait_events!C1384)-19),1)-1),RIGHT(gait_events!C1384,LEN(gait_events!C1384)-19))</f>
        <v>Preferred</v>
      </c>
      <c r="F4159" s="0" t="str">
        <f aca="false">IF(LEN(SUBSTITUTE(gait_events!C1384,"_run-",""))&lt;&gt;LEN(gait_events!C1384),RIGHT(gait_events!C1384,LEN(gait_events!C1384)-FIND("_run-",gait_events!C1384,1)-4),"")</f>
        <v>on</v>
      </c>
      <c r="G4159" s="0" t="str">
        <f aca="false">gait_events!D1384</f>
        <v>right_shank</v>
      </c>
      <c r="H4159" s="0" t="str">
        <f aca="false">gait_events!E1384</f>
        <v>FC</v>
      </c>
      <c r="I4159" s="0" t="n">
        <f aca="false">IF(gait_events!F1384&lt;&gt;"",gait_events!F1384,NA())</f>
        <v>590</v>
      </c>
      <c r="J4159" s="0" t="n">
        <f aca="false">IF(gait_events!G1384&lt;&gt;"",gait_events!G1384,NA())</f>
        <v>590</v>
      </c>
      <c r="K4159" s="0" t="n">
        <f aca="false">I4159-J4159</f>
        <v>0</v>
      </c>
      <c r="L4159" s="0" t="n">
        <f aca="false">K4159*5</f>
        <v>0</v>
      </c>
      <c r="M4159" s="0" t="n">
        <f aca="false">IF(NOT(ISNA(I4159)),1,0)</f>
        <v>1</v>
      </c>
      <c r="N4159" s="0" t="n">
        <f aca="false">IF(NOT(ISNA(J4159)),1,0)</f>
        <v>1</v>
      </c>
      <c r="O4159" s="0" t="n">
        <f aca="false">IF(AND(NOT(ISNA(I4159)),NOT(ISNA(J4159))),1,0)</f>
        <v>1</v>
      </c>
      <c r="P4159" s="0" t="n">
        <f aca="false">IF(AND(NOT(ISNA(I4159)),ISNA(J4159)),1,0)</f>
        <v>0</v>
      </c>
      <c r="Q4159" s="0" t="n">
        <f aca="false">IF(AND(ISNA(I4159),NOT(ISNA(J4159))),1,0)</f>
        <v>0</v>
      </c>
      <c r="R4159" s="0" t="n">
        <f aca="false">IF(SUM(O4159:Q4159)&lt;&gt;1,"ERROR",1)</f>
        <v>1</v>
      </c>
    </row>
    <row r="4160" customFormat="false" ht="12.8" hidden="false" customHeight="false" outlineLevel="0" collapsed="false">
      <c r="A4160" s="0" t="str">
        <f aca="false">gait_events!B1385</f>
        <v>pp102</v>
      </c>
      <c r="B4160" s="0" t="str">
        <f aca="false">VLOOKUP(A4160,participants!A:B,2,0)</f>
        <v>F</v>
      </c>
      <c r="C4160" s="0" t="n">
        <f aca="false">VLOOKUP(A4160,participants!A:C,3,0)</f>
        <v>63</v>
      </c>
      <c r="D4160" s="0" t="str">
        <f aca="false">VLOOKUP(A4160,participants!A:F,6,0)</f>
        <v>PD</v>
      </c>
      <c r="E4160" s="0" t="str">
        <f aca="false">IF(LEN(SUBSTITUTE(gait_events!C1385,"_run-",""))&lt;&gt;LEN(gait_events!C1385),LEFT(RIGHT(gait_events!C1385,LEN(gait_events!C1385)-19),FIND("_run-",RIGHT(gait_events!C1385,LEN(gait_events!C1385)-19),1)-1),RIGHT(gait_events!C1385,LEN(gait_events!C1385)-19))</f>
        <v>Slow</v>
      </c>
      <c r="F4160" s="0" t="str">
        <f aca="false">IF(LEN(SUBSTITUTE(gait_events!C1385,"_run-",""))&lt;&gt;LEN(gait_events!C1385),RIGHT(gait_events!C1385,LEN(gait_events!C1385)-FIND("_run-",gait_events!C1385,1)-4),"")</f>
        <v>off</v>
      </c>
      <c r="G4160" s="0" t="str">
        <f aca="false">gait_events!D1385</f>
        <v>left_ankle</v>
      </c>
      <c r="H4160" s="0" t="str">
        <f aca="false">gait_events!E1385</f>
        <v>IC</v>
      </c>
      <c r="I4160" s="0" t="n">
        <f aca="false">IF(gait_events!F1385&lt;&gt;"",gait_events!F1385,NA())</f>
        <v>149</v>
      </c>
      <c r="J4160" s="0" t="n">
        <f aca="false">IF(gait_events!G1385&lt;&gt;"",gait_events!G1385,NA())</f>
        <v>150</v>
      </c>
      <c r="K4160" s="0" t="n">
        <f aca="false">I4160-J4160</f>
        <v>-1</v>
      </c>
      <c r="L4160" s="0" t="n">
        <f aca="false">K4160*5</f>
        <v>-5</v>
      </c>
      <c r="M4160" s="0" t="n">
        <f aca="false">IF(NOT(ISNA(I4160)),1,0)</f>
        <v>1</v>
      </c>
      <c r="N4160" s="0" t="n">
        <f aca="false">IF(NOT(ISNA(J4160)),1,0)</f>
        <v>1</v>
      </c>
      <c r="O4160" s="0" t="n">
        <f aca="false">IF(AND(NOT(ISNA(I4160)),NOT(ISNA(J4160))),1,0)</f>
        <v>1</v>
      </c>
      <c r="P4160" s="0" t="n">
        <f aca="false">IF(AND(NOT(ISNA(I4160)),ISNA(J4160)),1,0)</f>
        <v>0</v>
      </c>
      <c r="Q4160" s="0" t="n">
        <f aca="false">IF(AND(ISNA(I4160),NOT(ISNA(J4160))),1,0)</f>
        <v>0</v>
      </c>
      <c r="R4160" s="0" t="n">
        <f aca="false">IF(SUM(O4160:Q4160)&lt;&gt;1,"ERROR",1)</f>
        <v>1</v>
      </c>
    </row>
    <row r="4161" customFormat="false" ht="12.8" hidden="false" customHeight="false" outlineLevel="0" collapsed="false">
      <c r="A4161" s="0" t="str">
        <f aca="false">gait_events!B1386</f>
        <v>pp102</v>
      </c>
      <c r="B4161" s="0" t="str">
        <f aca="false">VLOOKUP(A4161,participants!A:B,2,0)</f>
        <v>F</v>
      </c>
      <c r="C4161" s="0" t="n">
        <f aca="false">VLOOKUP(A4161,participants!A:C,3,0)</f>
        <v>63</v>
      </c>
      <c r="D4161" s="0" t="str">
        <f aca="false">VLOOKUP(A4161,participants!A:F,6,0)</f>
        <v>PD</v>
      </c>
      <c r="E4161" s="0" t="str">
        <f aca="false">IF(LEN(SUBSTITUTE(gait_events!C1386,"_run-",""))&lt;&gt;LEN(gait_events!C1386),LEFT(RIGHT(gait_events!C1386,LEN(gait_events!C1386)-19),FIND("_run-",RIGHT(gait_events!C1386,LEN(gait_events!C1386)-19),1)-1),RIGHT(gait_events!C1386,LEN(gait_events!C1386)-19))</f>
        <v>Slow</v>
      </c>
      <c r="F4161" s="0" t="str">
        <f aca="false">IF(LEN(SUBSTITUTE(gait_events!C1386,"_run-",""))&lt;&gt;LEN(gait_events!C1386),RIGHT(gait_events!C1386,LEN(gait_events!C1386)-FIND("_run-",gait_events!C1386,1)-4),"")</f>
        <v>off</v>
      </c>
      <c r="G4161" s="0" t="str">
        <f aca="false">gait_events!D1386</f>
        <v>left_ankle</v>
      </c>
      <c r="H4161" s="0" t="str">
        <f aca="false">gait_events!E1386</f>
        <v>IC</v>
      </c>
      <c r="I4161" s="0" t="n">
        <f aca="false">IF(gait_events!F1386&lt;&gt;"",gait_events!F1386,NA())</f>
        <v>391</v>
      </c>
      <c r="J4161" s="0" t="n">
        <f aca="false">IF(gait_events!G1386&lt;&gt;"",gait_events!G1386,NA())</f>
        <v>400</v>
      </c>
      <c r="K4161" s="0" t="n">
        <f aca="false">I4161-J4161</f>
        <v>-9</v>
      </c>
      <c r="L4161" s="0" t="n">
        <f aca="false">K4161*5</f>
        <v>-45</v>
      </c>
      <c r="M4161" s="0" t="n">
        <f aca="false">IF(NOT(ISNA(I4161)),1,0)</f>
        <v>1</v>
      </c>
      <c r="N4161" s="0" t="n">
        <f aca="false">IF(NOT(ISNA(J4161)),1,0)</f>
        <v>1</v>
      </c>
      <c r="O4161" s="0" t="n">
        <f aca="false">IF(AND(NOT(ISNA(I4161)),NOT(ISNA(J4161))),1,0)</f>
        <v>1</v>
      </c>
      <c r="P4161" s="0" t="n">
        <f aca="false">IF(AND(NOT(ISNA(I4161)),ISNA(J4161)),1,0)</f>
        <v>0</v>
      </c>
      <c r="Q4161" s="0" t="n">
        <f aca="false">IF(AND(ISNA(I4161),NOT(ISNA(J4161))),1,0)</f>
        <v>0</v>
      </c>
      <c r="R4161" s="0" t="n">
        <f aca="false">IF(SUM(O4161:Q4161)&lt;&gt;1,"ERROR",1)</f>
        <v>1</v>
      </c>
    </row>
    <row r="4162" customFormat="false" ht="12.8" hidden="false" customHeight="false" outlineLevel="0" collapsed="false">
      <c r="A4162" s="0" t="str">
        <f aca="false">gait_events!B1387</f>
        <v>pp102</v>
      </c>
      <c r="B4162" s="0" t="str">
        <f aca="false">VLOOKUP(A4162,participants!A:B,2,0)</f>
        <v>F</v>
      </c>
      <c r="C4162" s="0" t="n">
        <f aca="false">VLOOKUP(A4162,participants!A:C,3,0)</f>
        <v>63</v>
      </c>
      <c r="D4162" s="0" t="str">
        <f aca="false">VLOOKUP(A4162,participants!A:F,6,0)</f>
        <v>PD</v>
      </c>
      <c r="E4162" s="0" t="str">
        <f aca="false">IF(LEN(SUBSTITUTE(gait_events!C1387,"_run-",""))&lt;&gt;LEN(gait_events!C1387),LEFT(RIGHT(gait_events!C1387,LEN(gait_events!C1387)-19),FIND("_run-",RIGHT(gait_events!C1387,LEN(gait_events!C1387)-19),1)-1),RIGHT(gait_events!C1387,LEN(gait_events!C1387)-19))</f>
        <v>Slow</v>
      </c>
      <c r="F4162" s="0" t="str">
        <f aca="false">IF(LEN(SUBSTITUTE(gait_events!C1387,"_run-",""))&lt;&gt;LEN(gait_events!C1387),RIGHT(gait_events!C1387,LEN(gait_events!C1387)-FIND("_run-",gait_events!C1387,1)-4),"")</f>
        <v>off</v>
      </c>
      <c r="G4162" s="0" t="str">
        <f aca="false">gait_events!D1387</f>
        <v>left_ankle</v>
      </c>
      <c r="H4162" s="0" t="str">
        <f aca="false">gait_events!E1387</f>
        <v>IC</v>
      </c>
      <c r="I4162" s="0" t="n">
        <f aca="false">IF(gait_events!F1387&lt;&gt;"",gait_events!F1387,NA())</f>
        <v>645</v>
      </c>
      <c r="J4162" s="0" t="n">
        <f aca="false">IF(gait_events!G1387&lt;&gt;"",gait_events!G1387,NA())</f>
        <v>651</v>
      </c>
      <c r="K4162" s="0" t="n">
        <f aca="false">I4162-J4162</f>
        <v>-6</v>
      </c>
      <c r="L4162" s="0" t="n">
        <f aca="false">K4162*5</f>
        <v>-30</v>
      </c>
      <c r="M4162" s="0" t="n">
        <f aca="false">IF(NOT(ISNA(I4162)),1,0)</f>
        <v>1</v>
      </c>
      <c r="N4162" s="0" t="n">
        <f aca="false">IF(NOT(ISNA(J4162)),1,0)</f>
        <v>1</v>
      </c>
      <c r="O4162" s="0" t="n">
        <f aca="false">IF(AND(NOT(ISNA(I4162)),NOT(ISNA(J4162))),1,0)</f>
        <v>1</v>
      </c>
      <c r="P4162" s="0" t="n">
        <f aca="false">IF(AND(NOT(ISNA(I4162)),ISNA(J4162)),1,0)</f>
        <v>0</v>
      </c>
      <c r="Q4162" s="0" t="n">
        <f aca="false">IF(AND(ISNA(I4162),NOT(ISNA(J4162))),1,0)</f>
        <v>0</v>
      </c>
      <c r="R4162" s="0" t="n">
        <f aca="false">IF(SUM(O4162:Q4162)&lt;&gt;1,"ERROR",1)</f>
        <v>1</v>
      </c>
    </row>
    <row r="4163" customFormat="false" ht="12.8" hidden="false" customHeight="false" outlineLevel="0" collapsed="false">
      <c r="A4163" s="0" t="str">
        <f aca="false">gait_events!B1388</f>
        <v>pp102</v>
      </c>
      <c r="B4163" s="0" t="str">
        <f aca="false">VLOOKUP(A4163,participants!A:B,2,0)</f>
        <v>F</v>
      </c>
      <c r="C4163" s="0" t="n">
        <f aca="false">VLOOKUP(A4163,participants!A:C,3,0)</f>
        <v>63</v>
      </c>
      <c r="D4163" s="0" t="str">
        <f aca="false">VLOOKUP(A4163,participants!A:F,6,0)</f>
        <v>PD</v>
      </c>
      <c r="E4163" s="0" t="str">
        <f aca="false">IF(LEN(SUBSTITUTE(gait_events!C1388,"_run-",""))&lt;&gt;LEN(gait_events!C1388),LEFT(RIGHT(gait_events!C1388,LEN(gait_events!C1388)-19),FIND("_run-",RIGHT(gait_events!C1388,LEN(gait_events!C1388)-19),1)-1),RIGHT(gait_events!C1388,LEN(gait_events!C1388)-19))</f>
        <v>Slow</v>
      </c>
      <c r="F4163" s="0" t="str">
        <f aca="false">IF(LEN(SUBSTITUTE(gait_events!C1388,"_run-",""))&lt;&gt;LEN(gait_events!C1388),RIGHT(gait_events!C1388,LEN(gait_events!C1388)-FIND("_run-",gait_events!C1388,1)-4),"")</f>
        <v>off</v>
      </c>
      <c r="G4163" s="0" t="str">
        <f aca="false">gait_events!D1388</f>
        <v>left_ankle</v>
      </c>
      <c r="H4163" s="0" t="str">
        <f aca="false">gait_events!E1388</f>
        <v>IC</v>
      </c>
      <c r="I4163" s="0" t="n">
        <f aca="false">IF(gait_events!F1388&lt;&gt;"",gait_events!F1388,NA())</f>
        <v>898</v>
      </c>
      <c r="J4163" s="0" t="n">
        <f aca="false">IF(gait_events!G1388&lt;&gt;"",gait_events!G1388,NA())</f>
        <v>902</v>
      </c>
      <c r="K4163" s="0" t="n">
        <f aca="false">I4163-J4163</f>
        <v>-4</v>
      </c>
      <c r="L4163" s="0" t="n">
        <f aca="false">K4163*5</f>
        <v>-20</v>
      </c>
      <c r="M4163" s="0" t="n">
        <f aca="false">IF(NOT(ISNA(I4163)),1,0)</f>
        <v>1</v>
      </c>
      <c r="N4163" s="0" t="n">
        <f aca="false">IF(NOT(ISNA(J4163)),1,0)</f>
        <v>1</v>
      </c>
      <c r="O4163" s="0" t="n">
        <f aca="false">IF(AND(NOT(ISNA(I4163)),NOT(ISNA(J4163))),1,0)</f>
        <v>1</v>
      </c>
      <c r="P4163" s="0" t="n">
        <f aca="false">IF(AND(NOT(ISNA(I4163)),ISNA(J4163)),1,0)</f>
        <v>0</v>
      </c>
      <c r="Q4163" s="0" t="n">
        <f aca="false">IF(AND(ISNA(I4163),NOT(ISNA(J4163))),1,0)</f>
        <v>0</v>
      </c>
      <c r="R4163" s="0" t="n">
        <f aca="false">IF(SUM(O4163:Q4163)&lt;&gt;1,"ERROR",1)</f>
        <v>1</v>
      </c>
    </row>
    <row r="4164" customFormat="false" ht="12.8" hidden="false" customHeight="false" outlineLevel="0" collapsed="false">
      <c r="A4164" s="0" t="str">
        <f aca="false">gait_events!B1389</f>
        <v>pp102</v>
      </c>
      <c r="B4164" s="0" t="str">
        <f aca="false">VLOOKUP(A4164,participants!A:B,2,0)</f>
        <v>F</v>
      </c>
      <c r="C4164" s="0" t="n">
        <f aca="false">VLOOKUP(A4164,participants!A:C,3,0)</f>
        <v>63</v>
      </c>
      <c r="D4164" s="0" t="str">
        <f aca="false">VLOOKUP(A4164,participants!A:F,6,0)</f>
        <v>PD</v>
      </c>
      <c r="E4164" s="0" t="str">
        <f aca="false">IF(LEN(SUBSTITUTE(gait_events!C1389,"_run-",""))&lt;&gt;LEN(gait_events!C1389),LEFT(RIGHT(gait_events!C1389,LEN(gait_events!C1389)-19),FIND("_run-",RIGHT(gait_events!C1389,LEN(gait_events!C1389)-19),1)-1),RIGHT(gait_events!C1389,LEN(gait_events!C1389)-19))</f>
        <v>Slow</v>
      </c>
      <c r="F4164" s="0" t="str">
        <f aca="false">IF(LEN(SUBSTITUTE(gait_events!C1389,"_run-",""))&lt;&gt;LEN(gait_events!C1389),RIGHT(gait_events!C1389,LEN(gait_events!C1389)-FIND("_run-",gait_events!C1389,1)-4),"")</f>
        <v>off</v>
      </c>
      <c r="G4164" s="0" t="str">
        <f aca="false">gait_events!D1389</f>
        <v>left_ankle</v>
      </c>
      <c r="H4164" s="0" t="str">
        <f aca="false">gait_events!E1389</f>
        <v>FC</v>
      </c>
      <c r="I4164" s="0" t="n">
        <f aca="false">IF(gait_events!F1389&lt;&gt;"",gait_events!F1389,NA())</f>
        <v>71</v>
      </c>
      <c r="J4164" s="0" t="n">
        <f aca="false">IF(gait_events!G1389&lt;&gt;"",gait_events!G1389,NA())</f>
        <v>68</v>
      </c>
      <c r="K4164" s="0" t="n">
        <f aca="false">I4164-J4164</f>
        <v>3</v>
      </c>
      <c r="L4164" s="0" t="n">
        <f aca="false">K4164*5</f>
        <v>15</v>
      </c>
      <c r="M4164" s="0" t="n">
        <f aca="false">IF(NOT(ISNA(I4164)),1,0)</f>
        <v>1</v>
      </c>
      <c r="N4164" s="0" t="n">
        <f aca="false">IF(NOT(ISNA(J4164)),1,0)</f>
        <v>1</v>
      </c>
      <c r="O4164" s="0" t="n">
        <f aca="false">IF(AND(NOT(ISNA(I4164)),NOT(ISNA(J4164))),1,0)</f>
        <v>1</v>
      </c>
      <c r="P4164" s="0" t="n">
        <f aca="false">IF(AND(NOT(ISNA(I4164)),ISNA(J4164)),1,0)</f>
        <v>0</v>
      </c>
      <c r="Q4164" s="0" t="n">
        <f aca="false">IF(AND(ISNA(I4164),NOT(ISNA(J4164))),1,0)</f>
        <v>0</v>
      </c>
      <c r="R4164" s="0" t="n">
        <f aca="false">IF(SUM(O4164:Q4164)&lt;&gt;1,"ERROR",1)</f>
        <v>1</v>
      </c>
    </row>
    <row r="4165" customFormat="false" ht="12.8" hidden="false" customHeight="false" outlineLevel="0" collapsed="false">
      <c r="A4165" s="0" t="str">
        <f aca="false">gait_events!B1390</f>
        <v>pp102</v>
      </c>
      <c r="B4165" s="0" t="str">
        <f aca="false">VLOOKUP(A4165,participants!A:B,2,0)</f>
        <v>F</v>
      </c>
      <c r="C4165" s="0" t="n">
        <f aca="false">VLOOKUP(A4165,participants!A:C,3,0)</f>
        <v>63</v>
      </c>
      <c r="D4165" s="0" t="str">
        <f aca="false">VLOOKUP(A4165,participants!A:F,6,0)</f>
        <v>PD</v>
      </c>
      <c r="E4165" s="0" t="str">
        <f aca="false">IF(LEN(SUBSTITUTE(gait_events!C1390,"_run-",""))&lt;&gt;LEN(gait_events!C1390),LEFT(RIGHT(gait_events!C1390,LEN(gait_events!C1390)-19),FIND("_run-",RIGHT(gait_events!C1390,LEN(gait_events!C1390)-19),1)-1),RIGHT(gait_events!C1390,LEN(gait_events!C1390)-19))</f>
        <v>Slow</v>
      </c>
      <c r="F4165" s="0" t="str">
        <f aca="false">IF(LEN(SUBSTITUTE(gait_events!C1390,"_run-",""))&lt;&gt;LEN(gait_events!C1390),RIGHT(gait_events!C1390,LEN(gait_events!C1390)-FIND("_run-",gait_events!C1390,1)-4),"")</f>
        <v>off</v>
      </c>
      <c r="G4165" s="0" t="str">
        <f aca="false">gait_events!D1390</f>
        <v>left_ankle</v>
      </c>
      <c r="H4165" s="0" t="str">
        <f aca="false">gait_events!E1390</f>
        <v>FC</v>
      </c>
      <c r="I4165" s="0" t="n">
        <f aca="false">IF(gait_events!F1390&lt;&gt;"",gait_events!F1390,NA())</f>
        <v>311</v>
      </c>
      <c r="J4165" s="0" t="n">
        <f aca="false">IF(gait_events!G1390&lt;&gt;"",gait_events!G1390,NA())</f>
        <v>310</v>
      </c>
      <c r="K4165" s="0" t="n">
        <f aca="false">I4165-J4165</f>
        <v>1</v>
      </c>
      <c r="L4165" s="0" t="n">
        <f aca="false">K4165*5</f>
        <v>5</v>
      </c>
      <c r="M4165" s="0" t="n">
        <f aca="false">IF(NOT(ISNA(I4165)),1,0)</f>
        <v>1</v>
      </c>
      <c r="N4165" s="0" t="n">
        <f aca="false">IF(NOT(ISNA(J4165)),1,0)</f>
        <v>1</v>
      </c>
      <c r="O4165" s="0" t="n">
        <f aca="false">IF(AND(NOT(ISNA(I4165)),NOT(ISNA(J4165))),1,0)</f>
        <v>1</v>
      </c>
      <c r="P4165" s="0" t="n">
        <f aca="false">IF(AND(NOT(ISNA(I4165)),ISNA(J4165)),1,0)</f>
        <v>0</v>
      </c>
      <c r="Q4165" s="0" t="n">
        <f aca="false">IF(AND(ISNA(I4165),NOT(ISNA(J4165))),1,0)</f>
        <v>0</v>
      </c>
      <c r="R4165" s="0" t="n">
        <f aca="false">IF(SUM(O4165:Q4165)&lt;&gt;1,"ERROR",1)</f>
        <v>1</v>
      </c>
    </row>
    <row r="4166" customFormat="false" ht="12.8" hidden="false" customHeight="false" outlineLevel="0" collapsed="false">
      <c r="A4166" s="0" t="str">
        <f aca="false">gait_events!B1391</f>
        <v>pp102</v>
      </c>
      <c r="B4166" s="0" t="str">
        <f aca="false">VLOOKUP(A4166,participants!A:B,2,0)</f>
        <v>F</v>
      </c>
      <c r="C4166" s="0" t="n">
        <f aca="false">VLOOKUP(A4166,participants!A:C,3,0)</f>
        <v>63</v>
      </c>
      <c r="D4166" s="0" t="str">
        <f aca="false">VLOOKUP(A4166,participants!A:F,6,0)</f>
        <v>PD</v>
      </c>
      <c r="E4166" s="0" t="str">
        <f aca="false">IF(LEN(SUBSTITUTE(gait_events!C1391,"_run-",""))&lt;&gt;LEN(gait_events!C1391),LEFT(RIGHT(gait_events!C1391,LEN(gait_events!C1391)-19),FIND("_run-",RIGHT(gait_events!C1391,LEN(gait_events!C1391)-19),1)-1),RIGHT(gait_events!C1391,LEN(gait_events!C1391)-19))</f>
        <v>Slow</v>
      </c>
      <c r="F4166" s="0" t="str">
        <f aca="false">IF(LEN(SUBSTITUTE(gait_events!C1391,"_run-",""))&lt;&gt;LEN(gait_events!C1391),RIGHT(gait_events!C1391,LEN(gait_events!C1391)-FIND("_run-",gait_events!C1391,1)-4),"")</f>
        <v>off</v>
      </c>
      <c r="G4166" s="0" t="str">
        <f aca="false">gait_events!D1391</f>
        <v>left_ankle</v>
      </c>
      <c r="H4166" s="0" t="str">
        <f aca="false">gait_events!E1391</f>
        <v>FC</v>
      </c>
      <c r="I4166" s="0" t="n">
        <f aca="false">IF(gait_events!F1391&lt;&gt;"",gait_events!F1391,NA())</f>
        <v>551</v>
      </c>
      <c r="J4166" s="0" t="n">
        <f aca="false">IF(gait_events!G1391&lt;&gt;"",gait_events!G1391,NA())</f>
        <v>551</v>
      </c>
      <c r="K4166" s="0" t="n">
        <f aca="false">I4166-J4166</f>
        <v>0</v>
      </c>
      <c r="L4166" s="0" t="n">
        <f aca="false">K4166*5</f>
        <v>0</v>
      </c>
      <c r="M4166" s="0" t="n">
        <f aca="false">IF(NOT(ISNA(I4166)),1,0)</f>
        <v>1</v>
      </c>
      <c r="N4166" s="0" t="n">
        <f aca="false">IF(NOT(ISNA(J4166)),1,0)</f>
        <v>1</v>
      </c>
      <c r="O4166" s="0" t="n">
        <f aca="false">IF(AND(NOT(ISNA(I4166)),NOT(ISNA(J4166))),1,0)</f>
        <v>1</v>
      </c>
      <c r="P4166" s="0" t="n">
        <f aca="false">IF(AND(NOT(ISNA(I4166)),ISNA(J4166)),1,0)</f>
        <v>0</v>
      </c>
      <c r="Q4166" s="0" t="n">
        <f aca="false">IF(AND(ISNA(I4166),NOT(ISNA(J4166))),1,0)</f>
        <v>0</v>
      </c>
      <c r="R4166" s="0" t="n">
        <f aca="false">IF(SUM(O4166:Q4166)&lt;&gt;1,"ERROR",1)</f>
        <v>1</v>
      </c>
    </row>
    <row r="4167" customFormat="false" ht="12.8" hidden="false" customHeight="false" outlineLevel="0" collapsed="false">
      <c r="A4167" s="0" t="str">
        <f aca="false">gait_events!B1392</f>
        <v>pp102</v>
      </c>
      <c r="B4167" s="0" t="str">
        <f aca="false">VLOOKUP(A4167,participants!A:B,2,0)</f>
        <v>F</v>
      </c>
      <c r="C4167" s="0" t="n">
        <f aca="false">VLOOKUP(A4167,participants!A:C,3,0)</f>
        <v>63</v>
      </c>
      <c r="D4167" s="0" t="str">
        <f aca="false">VLOOKUP(A4167,participants!A:F,6,0)</f>
        <v>PD</v>
      </c>
      <c r="E4167" s="0" t="str">
        <f aca="false">IF(LEN(SUBSTITUTE(gait_events!C1392,"_run-",""))&lt;&gt;LEN(gait_events!C1392),LEFT(RIGHT(gait_events!C1392,LEN(gait_events!C1392)-19),FIND("_run-",RIGHT(gait_events!C1392,LEN(gait_events!C1392)-19),1)-1),RIGHT(gait_events!C1392,LEN(gait_events!C1392)-19))</f>
        <v>Slow</v>
      </c>
      <c r="F4167" s="0" t="str">
        <f aca="false">IF(LEN(SUBSTITUTE(gait_events!C1392,"_run-",""))&lt;&gt;LEN(gait_events!C1392),RIGHT(gait_events!C1392,LEN(gait_events!C1392)-FIND("_run-",gait_events!C1392,1)-4),"")</f>
        <v>off</v>
      </c>
      <c r="G4167" s="0" t="str">
        <f aca="false">gait_events!D1392</f>
        <v>left_ankle</v>
      </c>
      <c r="H4167" s="0" t="str">
        <f aca="false">gait_events!E1392</f>
        <v>FC</v>
      </c>
      <c r="I4167" s="0" t="n">
        <f aca="false">IF(gait_events!F1392&lt;&gt;"",gait_events!F1392,NA())</f>
        <v>819</v>
      </c>
      <c r="J4167" s="0" t="n">
        <f aca="false">IF(gait_events!G1392&lt;&gt;"",gait_events!G1392,NA())</f>
        <v>819</v>
      </c>
      <c r="K4167" s="0" t="n">
        <f aca="false">I4167-J4167</f>
        <v>0</v>
      </c>
      <c r="L4167" s="0" t="n">
        <f aca="false">K4167*5</f>
        <v>0</v>
      </c>
      <c r="M4167" s="0" t="n">
        <f aca="false">IF(NOT(ISNA(I4167)),1,0)</f>
        <v>1</v>
      </c>
      <c r="N4167" s="0" t="n">
        <f aca="false">IF(NOT(ISNA(J4167)),1,0)</f>
        <v>1</v>
      </c>
      <c r="O4167" s="0" t="n">
        <f aca="false">IF(AND(NOT(ISNA(I4167)),NOT(ISNA(J4167))),1,0)</f>
        <v>1</v>
      </c>
      <c r="P4167" s="0" t="n">
        <f aca="false">IF(AND(NOT(ISNA(I4167)),ISNA(J4167)),1,0)</f>
        <v>0</v>
      </c>
      <c r="Q4167" s="0" t="n">
        <f aca="false">IF(AND(ISNA(I4167),NOT(ISNA(J4167))),1,0)</f>
        <v>0</v>
      </c>
      <c r="R4167" s="0" t="n">
        <f aca="false">IF(SUM(O4167:Q4167)&lt;&gt;1,"ERROR",1)</f>
        <v>1</v>
      </c>
    </row>
    <row r="4168" customFormat="false" ht="12.8" hidden="false" customHeight="false" outlineLevel="0" collapsed="false">
      <c r="A4168" s="0" t="str">
        <f aca="false">gait_events!B1393</f>
        <v>pp102</v>
      </c>
      <c r="B4168" s="0" t="str">
        <f aca="false">VLOOKUP(A4168,participants!A:B,2,0)</f>
        <v>F</v>
      </c>
      <c r="C4168" s="0" t="n">
        <f aca="false">VLOOKUP(A4168,participants!A:C,3,0)</f>
        <v>63</v>
      </c>
      <c r="D4168" s="0" t="str">
        <f aca="false">VLOOKUP(A4168,participants!A:F,6,0)</f>
        <v>PD</v>
      </c>
      <c r="E4168" s="0" t="str">
        <f aca="false">IF(LEN(SUBSTITUTE(gait_events!C1393,"_run-",""))&lt;&gt;LEN(gait_events!C1393),LEFT(RIGHT(gait_events!C1393,LEN(gait_events!C1393)-19),FIND("_run-",RIGHT(gait_events!C1393,LEN(gait_events!C1393)-19),1)-1),RIGHT(gait_events!C1393,LEN(gait_events!C1393)-19))</f>
        <v>Slow</v>
      </c>
      <c r="F4168" s="0" t="str">
        <f aca="false">IF(LEN(SUBSTITUTE(gait_events!C1393,"_run-",""))&lt;&gt;LEN(gait_events!C1393),RIGHT(gait_events!C1393,LEN(gait_events!C1393)-FIND("_run-",gait_events!C1393,1)-4),"")</f>
        <v>off</v>
      </c>
      <c r="G4168" s="0" t="str">
        <f aca="false">gait_events!D1393</f>
        <v>left_ankle</v>
      </c>
      <c r="H4168" s="0" t="str">
        <f aca="false">gait_events!E1393</f>
        <v>FC</v>
      </c>
      <c r="I4168" s="0" t="n">
        <f aca="false">IF(gait_events!F1393&lt;&gt;"",gait_events!F1393,NA())</f>
        <v>1088</v>
      </c>
      <c r="J4168" s="0" t="n">
        <f aca="false">IF(gait_events!G1393&lt;&gt;"",gait_events!G1393,NA())</f>
        <v>1086</v>
      </c>
      <c r="K4168" s="0" t="n">
        <f aca="false">I4168-J4168</f>
        <v>2</v>
      </c>
      <c r="L4168" s="0" t="n">
        <f aca="false">K4168*5</f>
        <v>10</v>
      </c>
      <c r="M4168" s="0" t="n">
        <f aca="false">IF(NOT(ISNA(I4168)),1,0)</f>
        <v>1</v>
      </c>
      <c r="N4168" s="0" t="n">
        <f aca="false">IF(NOT(ISNA(J4168)),1,0)</f>
        <v>1</v>
      </c>
      <c r="O4168" s="0" t="n">
        <f aca="false">IF(AND(NOT(ISNA(I4168)),NOT(ISNA(J4168))),1,0)</f>
        <v>1</v>
      </c>
      <c r="P4168" s="0" t="n">
        <f aca="false">IF(AND(NOT(ISNA(I4168)),ISNA(J4168)),1,0)</f>
        <v>0</v>
      </c>
      <c r="Q4168" s="0" t="n">
        <f aca="false">IF(AND(ISNA(I4168),NOT(ISNA(J4168))),1,0)</f>
        <v>0</v>
      </c>
      <c r="R4168" s="0" t="n">
        <f aca="false">IF(SUM(O4168:Q4168)&lt;&gt;1,"ERROR",1)</f>
        <v>1</v>
      </c>
    </row>
    <row r="4169" customFormat="false" ht="12.8" hidden="false" customHeight="false" outlineLevel="0" collapsed="false">
      <c r="A4169" s="0" t="str">
        <f aca="false">gait_events!B1394</f>
        <v>pp102</v>
      </c>
      <c r="B4169" s="0" t="str">
        <f aca="false">VLOOKUP(A4169,participants!A:B,2,0)</f>
        <v>F</v>
      </c>
      <c r="C4169" s="0" t="n">
        <f aca="false">VLOOKUP(A4169,participants!A:C,3,0)</f>
        <v>63</v>
      </c>
      <c r="D4169" s="0" t="str">
        <f aca="false">VLOOKUP(A4169,participants!A:F,6,0)</f>
        <v>PD</v>
      </c>
      <c r="E4169" s="0" t="str">
        <f aca="false">IF(LEN(SUBSTITUTE(gait_events!C1394,"_run-",""))&lt;&gt;LEN(gait_events!C1394),LEFT(RIGHT(gait_events!C1394,LEN(gait_events!C1394)-19),FIND("_run-",RIGHT(gait_events!C1394,LEN(gait_events!C1394)-19),1)-1),RIGHT(gait_events!C1394,LEN(gait_events!C1394)-19))</f>
        <v>Slow</v>
      </c>
      <c r="F4169" s="0" t="str">
        <f aca="false">IF(LEN(SUBSTITUTE(gait_events!C1394,"_run-",""))&lt;&gt;LEN(gait_events!C1394),RIGHT(gait_events!C1394,LEN(gait_events!C1394)-FIND("_run-",gait_events!C1394,1)-4),"")</f>
        <v>off</v>
      </c>
      <c r="G4169" s="0" t="str">
        <f aca="false">gait_events!D1394</f>
        <v>right_ankle</v>
      </c>
      <c r="H4169" s="0" t="str">
        <f aca="false">gait_events!E1394</f>
        <v>IC</v>
      </c>
      <c r="I4169" s="0" t="n">
        <f aca="false">IF(gait_events!F1394&lt;&gt;"",gait_events!F1394,NA())</f>
        <v>27</v>
      </c>
      <c r="J4169" s="0" t="n">
        <f aca="false">IF(gait_events!G1394&lt;&gt;"",gait_events!G1394,NA())</f>
        <v>24</v>
      </c>
      <c r="K4169" s="0" t="n">
        <f aca="false">I4169-J4169</f>
        <v>3</v>
      </c>
      <c r="L4169" s="0" t="n">
        <f aca="false">K4169*5</f>
        <v>15</v>
      </c>
      <c r="M4169" s="0" t="n">
        <f aca="false">IF(NOT(ISNA(I4169)),1,0)</f>
        <v>1</v>
      </c>
      <c r="N4169" s="0" t="n">
        <f aca="false">IF(NOT(ISNA(J4169)),1,0)</f>
        <v>1</v>
      </c>
      <c r="O4169" s="0" t="n">
        <f aca="false">IF(AND(NOT(ISNA(I4169)),NOT(ISNA(J4169))),1,0)</f>
        <v>1</v>
      </c>
      <c r="P4169" s="0" t="n">
        <f aca="false">IF(AND(NOT(ISNA(I4169)),ISNA(J4169)),1,0)</f>
        <v>0</v>
      </c>
      <c r="Q4169" s="0" t="n">
        <f aca="false">IF(AND(ISNA(I4169),NOT(ISNA(J4169))),1,0)</f>
        <v>0</v>
      </c>
      <c r="R4169" s="0" t="n">
        <f aca="false">IF(SUM(O4169:Q4169)&lt;&gt;1,"ERROR",1)</f>
        <v>1</v>
      </c>
    </row>
    <row r="4170" customFormat="false" ht="12.8" hidden="false" customHeight="false" outlineLevel="0" collapsed="false">
      <c r="A4170" s="0" t="str">
        <f aca="false">gait_events!B1395</f>
        <v>pp102</v>
      </c>
      <c r="B4170" s="0" t="str">
        <f aca="false">VLOOKUP(A4170,participants!A:B,2,0)</f>
        <v>F</v>
      </c>
      <c r="C4170" s="0" t="n">
        <f aca="false">VLOOKUP(A4170,participants!A:C,3,0)</f>
        <v>63</v>
      </c>
      <c r="D4170" s="0" t="str">
        <f aca="false">VLOOKUP(A4170,participants!A:F,6,0)</f>
        <v>PD</v>
      </c>
      <c r="E4170" s="0" t="str">
        <f aca="false">IF(LEN(SUBSTITUTE(gait_events!C1395,"_run-",""))&lt;&gt;LEN(gait_events!C1395),LEFT(RIGHT(gait_events!C1395,LEN(gait_events!C1395)-19),FIND("_run-",RIGHT(gait_events!C1395,LEN(gait_events!C1395)-19),1)-1),RIGHT(gait_events!C1395,LEN(gait_events!C1395)-19))</f>
        <v>Slow</v>
      </c>
      <c r="F4170" s="0" t="str">
        <f aca="false">IF(LEN(SUBSTITUTE(gait_events!C1395,"_run-",""))&lt;&gt;LEN(gait_events!C1395),RIGHT(gait_events!C1395,LEN(gait_events!C1395)-FIND("_run-",gait_events!C1395,1)-4),"")</f>
        <v>off</v>
      </c>
      <c r="G4170" s="0" t="str">
        <f aca="false">gait_events!D1395</f>
        <v>right_ankle</v>
      </c>
      <c r="H4170" s="0" t="str">
        <f aca="false">gait_events!E1395</f>
        <v>IC</v>
      </c>
      <c r="I4170" s="0" t="n">
        <f aca="false">IF(gait_events!F1395&lt;&gt;"",gait_events!F1395,NA())</f>
        <v>275</v>
      </c>
      <c r="J4170" s="0" t="n">
        <f aca="false">IF(gait_events!G1395&lt;&gt;"",gait_events!G1395,NA())</f>
        <v>276</v>
      </c>
      <c r="K4170" s="0" t="n">
        <f aca="false">I4170-J4170</f>
        <v>-1</v>
      </c>
      <c r="L4170" s="0" t="n">
        <f aca="false">K4170*5</f>
        <v>-5</v>
      </c>
      <c r="M4170" s="0" t="n">
        <f aca="false">IF(NOT(ISNA(I4170)),1,0)</f>
        <v>1</v>
      </c>
      <c r="N4170" s="0" t="n">
        <f aca="false">IF(NOT(ISNA(J4170)),1,0)</f>
        <v>1</v>
      </c>
      <c r="O4170" s="0" t="n">
        <f aca="false">IF(AND(NOT(ISNA(I4170)),NOT(ISNA(J4170))),1,0)</f>
        <v>1</v>
      </c>
      <c r="P4170" s="0" t="n">
        <f aca="false">IF(AND(NOT(ISNA(I4170)),ISNA(J4170)),1,0)</f>
        <v>0</v>
      </c>
      <c r="Q4170" s="0" t="n">
        <f aca="false">IF(AND(ISNA(I4170),NOT(ISNA(J4170))),1,0)</f>
        <v>0</v>
      </c>
      <c r="R4170" s="0" t="n">
        <f aca="false">IF(SUM(O4170:Q4170)&lt;&gt;1,"ERROR",1)</f>
        <v>1</v>
      </c>
    </row>
    <row r="4171" customFormat="false" ht="12.8" hidden="false" customHeight="false" outlineLevel="0" collapsed="false">
      <c r="A4171" s="0" t="str">
        <f aca="false">gait_events!B1396</f>
        <v>pp102</v>
      </c>
      <c r="B4171" s="0" t="str">
        <f aca="false">VLOOKUP(A4171,participants!A:B,2,0)</f>
        <v>F</v>
      </c>
      <c r="C4171" s="0" t="n">
        <f aca="false">VLOOKUP(A4171,participants!A:C,3,0)</f>
        <v>63</v>
      </c>
      <c r="D4171" s="0" t="str">
        <f aca="false">VLOOKUP(A4171,participants!A:F,6,0)</f>
        <v>PD</v>
      </c>
      <c r="E4171" s="0" t="str">
        <f aca="false">IF(LEN(SUBSTITUTE(gait_events!C1396,"_run-",""))&lt;&gt;LEN(gait_events!C1396),LEFT(RIGHT(gait_events!C1396,LEN(gait_events!C1396)-19),FIND("_run-",RIGHT(gait_events!C1396,LEN(gait_events!C1396)-19),1)-1),RIGHT(gait_events!C1396,LEN(gait_events!C1396)-19))</f>
        <v>Slow</v>
      </c>
      <c r="F4171" s="0" t="str">
        <f aca="false">IF(LEN(SUBSTITUTE(gait_events!C1396,"_run-",""))&lt;&gt;LEN(gait_events!C1396),RIGHT(gait_events!C1396,LEN(gait_events!C1396)-FIND("_run-",gait_events!C1396,1)-4),"")</f>
        <v>off</v>
      </c>
      <c r="G4171" s="0" t="str">
        <f aca="false">gait_events!D1396</f>
        <v>right_ankle</v>
      </c>
      <c r="H4171" s="0" t="str">
        <f aca="false">gait_events!E1396</f>
        <v>IC</v>
      </c>
      <c r="I4171" s="0" t="n">
        <f aca="false">IF(gait_events!F1396&lt;&gt;"",gait_events!F1396,NA())</f>
        <v>519</v>
      </c>
      <c r="J4171" s="0" t="n">
        <f aca="false">IF(gait_events!G1396&lt;&gt;"",gait_events!G1396,NA())</f>
        <v>521</v>
      </c>
      <c r="K4171" s="0" t="n">
        <f aca="false">I4171-J4171</f>
        <v>-2</v>
      </c>
      <c r="L4171" s="0" t="n">
        <f aca="false">K4171*5</f>
        <v>-10</v>
      </c>
      <c r="M4171" s="0" t="n">
        <f aca="false">IF(NOT(ISNA(I4171)),1,0)</f>
        <v>1</v>
      </c>
      <c r="N4171" s="0" t="n">
        <f aca="false">IF(NOT(ISNA(J4171)),1,0)</f>
        <v>1</v>
      </c>
      <c r="O4171" s="0" t="n">
        <f aca="false">IF(AND(NOT(ISNA(I4171)),NOT(ISNA(J4171))),1,0)</f>
        <v>1</v>
      </c>
      <c r="P4171" s="0" t="n">
        <f aca="false">IF(AND(NOT(ISNA(I4171)),ISNA(J4171)),1,0)</f>
        <v>0</v>
      </c>
      <c r="Q4171" s="0" t="n">
        <f aca="false">IF(AND(ISNA(I4171),NOT(ISNA(J4171))),1,0)</f>
        <v>0</v>
      </c>
      <c r="R4171" s="0" t="n">
        <f aca="false">IF(SUM(O4171:Q4171)&lt;&gt;1,"ERROR",1)</f>
        <v>1</v>
      </c>
    </row>
    <row r="4172" customFormat="false" ht="12.8" hidden="false" customHeight="false" outlineLevel="0" collapsed="false">
      <c r="A4172" s="0" t="str">
        <f aca="false">gait_events!B1397</f>
        <v>pp102</v>
      </c>
      <c r="B4172" s="0" t="str">
        <f aca="false">VLOOKUP(A4172,participants!A:B,2,0)</f>
        <v>F</v>
      </c>
      <c r="C4172" s="0" t="n">
        <f aca="false">VLOOKUP(A4172,participants!A:C,3,0)</f>
        <v>63</v>
      </c>
      <c r="D4172" s="0" t="str">
        <f aca="false">VLOOKUP(A4172,participants!A:F,6,0)</f>
        <v>PD</v>
      </c>
      <c r="E4172" s="0" t="str">
        <f aca="false">IF(LEN(SUBSTITUTE(gait_events!C1397,"_run-",""))&lt;&gt;LEN(gait_events!C1397),LEFT(RIGHT(gait_events!C1397,LEN(gait_events!C1397)-19),FIND("_run-",RIGHT(gait_events!C1397,LEN(gait_events!C1397)-19),1)-1),RIGHT(gait_events!C1397,LEN(gait_events!C1397)-19))</f>
        <v>Slow</v>
      </c>
      <c r="F4172" s="0" t="str">
        <f aca="false">IF(LEN(SUBSTITUTE(gait_events!C1397,"_run-",""))&lt;&gt;LEN(gait_events!C1397),RIGHT(gait_events!C1397,LEN(gait_events!C1397)-FIND("_run-",gait_events!C1397,1)-4),"")</f>
        <v>off</v>
      </c>
      <c r="G4172" s="0" t="str">
        <f aca="false">gait_events!D1397</f>
        <v>right_ankle</v>
      </c>
      <c r="H4172" s="0" t="str">
        <f aca="false">gait_events!E1397</f>
        <v>IC</v>
      </c>
      <c r="I4172" s="0" t="n">
        <f aca="false">IF(gait_events!F1397&lt;&gt;"",gait_events!F1397,NA())</f>
        <v>773</v>
      </c>
      <c r="J4172" s="0" t="n">
        <f aca="false">IF(gait_events!G1397&lt;&gt;"",gait_events!G1397,NA())</f>
        <v>777</v>
      </c>
      <c r="K4172" s="0" t="n">
        <f aca="false">I4172-J4172</f>
        <v>-4</v>
      </c>
      <c r="L4172" s="0" t="n">
        <f aca="false">K4172*5</f>
        <v>-20</v>
      </c>
      <c r="M4172" s="0" t="n">
        <f aca="false">IF(NOT(ISNA(I4172)),1,0)</f>
        <v>1</v>
      </c>
      <c r="N4172" s="0" t="n">
        <f aca="false">IF(NOT(ISNA(J4172)),1,0)</f>
        <v>1</v>
      </c>
      <c r="O4172" s="0" t="n">
        <f aca="false">IF(AND(NOT(ISNA(I4172)),NOT(ISNA(J4172))),1,0)</f>
        <v>1</v>
      </c>
      <c r="P4172" s="0" t="n">
        <f aca="false">IF(AND(NOT(ISNA(I4172)),ISNA(J4172)),1,0)</f>
        <v>0</v>
      </c>
      <c r="Q4172" s="0" t="n">
        <f aca="false">IF(AND(ISNA(I4172),NOT(ISNA(J4172))),1,0)</f>
        <v>0</v>
      </c>
      <c r="R4172" s="0" t="n">
        <f aca="false">IF(SUM(O4172:Q4172)&lt;&gt;1,"ERROR",1)</f>
        <v>1</v>
      </c>
    </row>
    <row r="4173" customFormat="false" ht="12.8" hidden="false" customHeight="false" outlineLevel="0" collapsed="false">
      <c r="A4173" s="0" t="str">
        <f aca="false">gait_events!B1398</f>
        <v>pp102</v>
      </c>
      <c r="B4173" s="0" t="str">
        <f aca="false">VLOOKUP(A4173,participants!A:B,2,0)</f>
        <v>F</v>
      </c>
      <c r="C4173" s="0" t="n">
        <f aca="false">VLOOKUP(A4173,participants!A:C,3,0)</f>
        <v>63</v>
      </c>
      <c r="D4173" s="0" t="str">
        <f aca="false">VLOOKUP(A4173,participants!A:F,6,0)</f>
        <v>PD</v>
      </c>
      <c r="E4173" s="0" t="str">
        <f aca="false">IF(LEN(SUBSTITUTE(gait_events!C1398,"_run-",""))&lt;&gt;LEN(gait_events!C1398),LEFT(RIGHT(gait_events!C1398,LEN(gait_events!C1398)-19),FIND("_run-",RIGHT(gait_events!C1398,LEN(gait_events!C1398)-19),1)-1),RIGHT(gait_events!C1398,LEN(gait_events!C1398)-19))</f>
        <v>Slow</v>
      </c>
      <c r="F4173" s="0" t="str">
        <f aca="false">IF(LEN(SUBSTITUTE(gait_events!C1398,"_run-",""))&lt;&gt;LEN(gait_events!C1398),RIGHT(gait_events!C1398,LEN(gait_events!C1398)-FIND("_run-",gait_events!C1398,1)-4),"")</f>
        <v>off</v>
      </c>
      <c r="G4173" s="0" t="str">
        <f aca="false">gait_events!D1398</f>
        <v>right_ankle</v>
      </c>
      <c r="H4173" s="0" t="str">
        <f aca="false">gait_events!E1398</f>
        <v>IC</v>
      </c>
      <c r="I4173" s="0" t="n">
        <f aca="false">IF(gait_events!F1398&lt;&gt;"",gait_events!F1398,NA())</f>
        <v>1047</v>
      </c>
      <c r="J4173" s="0" t="n">
        <f aca="false">IF(gait_events!G1398&lt;&gt;"",gait_events!G1398,NA())</f>
        <v>1046</v>
      </c>
      <c r="K4173" s="0" t="n">
        <f aca="false">I4173-J4173</f>
        <v>1</v>
      </c>
      <c r="L4173" s="0" t="n">
        <f aca="false">K4173*5</f>
        <v>5</v>
      </c>
      <c r="M4173" s="0" t="n">
        <f aca="false">IF(NOT(ISNA(I4173)),1,0)</f>
        <v>1</v>
      </c>
      <c r="N4173" s="0" t="n">
        <f aca="false">IF(NOT(ISNA(J4173)),1,0)</f>
        <v>1</v>
      </c>
      <c r="O4173" s="0" t="n">
        <f aca="false">IF(AND(NOT(ISNA(I4173)),NOT(ISNA(J4173))),1,0)</f>
        <v>1</v>
      </c>
      <c r="P4173" s="0" t="n">
        <f aca="false">IF(AND(NOT(ISNA(I4173)),ISNA(J4173)),1,0)</f>
        <v>0</v>
      </c>
      <c r="Q4173" s="0" t="n">
        <f aca="false">IF(AND(ISNA(I4173),NOT(ISNA(J4173))),1,0)</f>
        <v>0</v>
      </c>
      <c r="R4173" s="0" t="n">
        <f aca="false">IF(SUM(O4173:Q4173)&lt;&gt;1,"ERROR",1)</f>
        <v>1</v>
      </c>
    </row>
    <row r="4174" customFormat="false" ht="12.8" hidden="false" customHeight="false" outlineLevel="0" collapsed="false">
      <c r="A4174" s="0" t="str">
        <f aca="false">gait_events!B1399</f>
        <v>pp102</v>
      </c>
      <c r="B4174" s="0" t="str">
        <f aca="false">VLOOKUP(A4174,participants!A:B,2,0)</f>
        <v>F</v>
      </c>
      <c r="C4174" s="0" t="n">
        <f aca="false">VLOOKUP(A4174,participants!A:C,3,0)</f>
        <v>63</v>
      </c>
      <c r="D4174" s="0" t="str">
        <f aca="false">VLOOKUP(A4174,participants!A:F,6,0)</f>
        <v>PD</v>
      </c>
      <c r="E4174" s="0" t="str">
        <f aca="false">IF(LEN(SUBSTITUTE(gait_events!C1399,"_run-",""))&lt;&gt;LEN(gait_events!C1399),LEFT(RIGHT(gait_events!C1399,LEN(gait_events!C1399)-19),FIND("_run-",RIGHT(gait_events!C1399,LEN(gait_events!C1399)-19),1)-1),RIGHT(gait_events!C1399,LEN(gait_events!C1399)-19))</f>
        <v>Slow</v>
      </c>
      <c r="F4174" s="0" t="str">
        <f aca="false">IF(LEN(SUBSTITUTE(gait_events!C1399,"_run-",""))&lt;&gt;LEN(gait_events!C1399),RIGHT(gait_events!C1399,LEN(gait_events!C1399)-FIND("_run-",gait_events!C1399,1)-4),"")</f>
        <v>off</v>
      </c>
      <c r="G4174" s="0" t="str">
        <f aca="false">gait_events!D1399</f>
        <v>right_ankle</v>
      </c>
      <c r="H4174" s="0" t="str">
        <f aca="false">gait_events!E1399</f>
        <v>FC</v>
      </c>
      <c r="I4174" s="0" t="n">
        <f aca="false">IF(gait_events!F1399&lt;&gt;"",gait_events!F1399,NA())</f>
        <v>187</v>
      </c>
      <c r="J4174" s="0" t="n">
        <f aca="false">IF(gait_events!G1399&lt;&gt;"",gait_events!G1399,NA())</f>
        <v>187</v>
      </c>
      <c r="K4174" s="0" t="n">
        <f aca="false">I4174-J4174</f>
        <v>0</v>
      </c>
      <c r="L4174" s="0" t="n">
        <f aca="false">K4174*5</f>
        <v>0</v>
      </c>
      <c r="M4174" s="0" t="n">
        <f aca="false">IF(NOT(ISNA(I4174)),1,0)</f>
        <v>1</v>
      </c>
      <c r="N4174" s="0" t="n">
        <f aca="false">IF(NOT(ISNA(J4174)),1,0)</f>
        <v>1</v>
      </c>
      <c r="O4174" s="0" t="n">
        <f aca="false">IF(AND(NOT(ISNA(I4174)),NOT(ISNA(J4174))),1,0)</f>
        <v>1</v>
      </c>
      <c r="P4174" s="0" t="n">
        <f aca="false">IF(AND(NOT(ISNA(I4174)),ISNA(J4174)),1,0)</f>
        <v>0</v>
      </c>
      <c r="Q4174" s="0" t="n">
        <f aca="false">IF(AND(ISNA(I4174),NOT(ISNA(J4174))),1,0)</f>
        <v>0</v>
      </c>
      <c r="R4174" s="0" t="n">
        <f aca="false">IF(SUM(O4174:Q4174)&lt;&gt;1,"ERROR",1)</f>
        <v>1</v>
      </c>
    </row>
    <row r="4175" customFormat="false" ht="12.8" hidden="false" customHeight="false" outlineLevel="0" collapsed="false">
      <c r="A4175" s="0" t="str">
        <f aca="false">gait_events!B1400</f>
        <v>pp102</v>
      </c>
      <c r="B4175" s="0" t="str">
        <f aca="false">VLOOKUP(A4175,participants!A:B,2,0)</f>
        <v>F</v>
      </c>
      <c r="C4175" s="0" t="n">
        <f aca="false">VLOOKUP(A4175,participants!A:C,3,0)</f>
        <v>63</v>
      </c>
      <c r="D4175" s="0" t="str">
        <f aca="false">VLOOKUP(A4175,participants!A:F,6,0)</f>
        <v>PD</v>
      </c>
      <c r="E4175" s="0" t="str">
        <f aca="false">IF(LEN(SUBSTITUTE(gait_events!C1400,"_run-",""))&lt;&gt;LEN(gait_events!C1400),LEFT(RIGHT(gait_events!C1400,LEN(gait_events!C1400)-19),FIND("_run-",RIGHT(gait_events!C1400,LEN(gait_events!C1400)-19),1)-1),RIGHT(gait_events!C1400,LEN(gait_events!C1400)-19))</f>
        <v>Slow</v>
      </c>
      <c r="F4175" s="0" t="str">
        <f aca="false">IF(LEN(SUBSTITUTE(gait_events!C1400,"_run-",""))&lt;&gt;LEN(gait_events!C1400),RIGHT(gait_events!C1400,LEN(gait_events!C1400)-FIND("_run-",gait_events!C1400,1)-4),"")</f>
        <v>off</v>
      </c>
      <c r="G4175" s="0" t="str">
        <f aca="false">gait_events!D1400</f>
        <v>right_ankle</v>
      </c>
      <c r="H4175" s="0" t="str">
        <f aca="false">gait_events!E1400</f>
        <v>FC</v>
      </c>
      <c r="I4175" s="0" t="n">
        <f aca="false">IF(gait_events!F1400&lt;&gt;"",gait_events!F1400,NA())</f>
        <v>435</v>
      </c>
      <c r="J4175" s="0" t="n">
        <f aca="false">IF(gait_events!G1400&lt;&gt;"",gait_events!G1400,NA())</f>
        <v>435</v>
      </c>
      <c r="K4175" s="0" t="n">
        <f aca="false">I4175-J4175</f>
        <v>0</v>
      </c>
      <c r="L4175" s="0" t="n">
        <f aca="false">K4175*5</f>
        <v>0</v>
      </c>
      <c r="M4175" s="0" t="n">
        <f aca="false">IF(NOT(ISNA(I4175)),1,0)</f>
        <v>1</v>
      </c>
      <c r="N4175" s="0" t="n">
        <f aca="false">IF(NOT(ISNA(J4175)),1,0)</f>
        <v>1</v>
      </c>
      <c r="O4175" s="0" t="n">
        <f aca="false">IF(AND(NOT(ISNA(I4175)),NOT(ISNA(J4175))),1,0)</f>
        <v>1</v>
      </c>
      <c r="P4175" s="0" t="n">
        <f aca="false">IF(AND(NOT(ISNA(I4175)),ISNA(J4175)),1,0)</f>
        <v>0</v>
      </c>
      <c r="Q4175" s="0" t="n">
        <f aca="false">IF(AND(ISNA(I4175),NOT(ISNA(J4175))),1,0)</f>
        <v>0</v>
      </c>
      <c r="R4175" s="0" t="n">
        <f aca="false">IF(SUM(O4175:Q4175)&lt;&gt;1,"ERROR",1)</f>
        <v>1</v>
      </c>
    </row>
    <row r="4176" customFormat="false" ht="12.8" hidden="false" customHeight="false" outlineLevel="0" collapsed="false">
      <c r="A4176" s="0" t="str">
        <f aca="false">gait_events!B1401</f>
        <v>pp102</v>
      </c>
      <c r="B4176" s="0" t="str">
        <f aca="false">VLOOKUP(A4176,participants!A:B,2,0)</f>
        <v>F</v>
      </c>
      <c r="C4176" s="0" t="n">
        <f aca="false">VLOOKUP(A4176,participants!A:C,3,0)</f>
        <v>63</v>
      </c>
      <c r="D4176" s="0" t="str">
        <f aca="false">VLOOKUP(A4176,participants!A:F,6,0)</f>
        <v>PD</v>
      </c>
      <c r="E4176" s="0" t="str">
        <f aca="false">IF(LEN(SUBSTITUTE(gait_events!C1401,"_run-",""))&lt;&gt;LEN(gait_events!C1401),LEFT(RIGHT(gait_events!C1401,LEN(gait_events!C1401)-19),FIND("_run-",RIGHT(gait_events!C1401,LEN(gait_events!C1401)-19),1)-1),RIGHT(gait_events!C1401,LEN(gait_events!C1401)-19))</f>
        <v>Slow</v>
      </c>
      <c r="F4176" s="0" t="str">
        <f aca="false">IF(LEN(SUBSTITUTE(gait_events!C1401,"_run-",""))&lt;&gt;LEN(gait_events!C1401),RIGHT(gait_events!C1401,LEN(gait_events!C1401)-FIND("_run-",gait_events!C1401,1)-4),"")</f>
        <v>off</v>
      </c>
      <c r="G4176" s="0" t="str">
        <f aca="false">gait_events!D1401</f>
        <v>right_ankle</v>
      </c>
      <c r="H4176" s="0" t="str">
        <f aca="false">gait_events!E1401</f>
        <v>FC</v>
      </c>
      <c r="I4176" s="0" t="n">
        <f aca="false">IF(gait_events!F1401&lt;&gt;"",gait_events!F1401,NA())</f>
        <v>690</v>
      </c>
      <c r="J4176" s="0" t="n">
        <f aca="false">IF(gait_events!G1401&lt;&gt;"",gait_events!G1401,NA())</f>
        <v>690</v>
      </c>
      <c r="K4176" s="0" t="n">
        <f aca="false">I4176-J4176</f>
        <v>0</v>
      </c>
      <c r="L4176" s="0" t="n">
        <f aca="false">K4176*5</f>
        <v>0</v>
      </c>
      <c r="M4176" s="0" t="n">
        <f aca="false">IF(NOT(ISNA(I4176)),1,0)</f>
        <v>1</v>
      </c>
      <c r="N4176" s="0" t="n">
        <f aca="false">IF(NOT(ISNA(J4176)),1,0)</f>
        <v>1</v>
      </c>
      <c r="O4176" s="0" t="n">
        <f aca="false">IF(AND(NOT(ISNA(I4176)),NOT(ISNA(J4176))),1,0)</f>
        <v>1</v>
      </c>
      <c r="P4176" s="0" t="n">
        <f aca="false">IF(AND(NOT(ISNA(I4176)),ISNA(J4176)),1,0)</f>
        <v>0</v>
      </c>
      <c r="Q4176" s="0" t="n">
        <f aca="false">IF(AND(ISNA(I4176),NOT(ISNA(J4176))),1,0)</f>
        <v>0</v>
      </c>
      <c r="R4176" s="0" t="n">
        <f aca="false">IF(SUM(O4176:Q4176)&lt;&gt;1,"ERROR",1)</f>
        <v>1</v>
      </c>
    </row>
    <row r="4177" customFormat="false" ht="12.8" hidden="false" customHeight="false" outlineLevel="0" collapsed="false">
      <c r="A4177" s="0" t="str">
        <f aca="false">gait_events!B1402</f>
        <v>pp102</v>
      </c>
      <c r="B4177" s="0" t="str">
        <f aca="false">VLOOKUP(A4177,participants!A:B,2,0)</f>
        <v>F</v>
      </c>
      <c r="C4177" s="0" t="n">
        <f aca="false">VLOOKUP(A4177,participants!A:C,3,0)</f>
        <v>63</v>
      </c>
      <c r="D4177" s="0" t="str">
        <f aca="false">VLOOKUP(A4177,participants!A:F,6,0)</f>
        <v>PD</v>
      </c>
      <c r="E4177" s="0" t="str">
        <f aca="false">IF(LEN(SUBSTITUTE(gait_events!C1402,"_run-",""))&lt;&gt;LEN(gait_events!C1402),LEFT(RIGHT(gait_events!C1402,LEN(gait_events!C1402)-19),FIND("_run-",RIGHT(gait_events!C1402,LEN(gait_events!C1402)-19),1)-1),RIGHT(gait_events!C1402,LEN(gait_events!C1402)-19))</f>
        <v>Slow</v>
      </c>
      <c r="F4177" s="0" t="str">
        <f aca="false">IF(LEN(SUBSTITUTE(gait_events!C1402,"_run-",""))&lt;&gt;LEN(gait_events!C1402),RIGHT(gait_events!C1402,LEN(gait_events!C1402)-FIND("_run-",gait_events!C1402,1)-4),"")</f>
        <v>off</v>
      </c>
      <c r="G4177" s="0" t="str">
        <f aca="false">gait_events!D1402</f>
        <v>right_ankle</v>
      </c>
      <c r="H4177" s="0" t="str">
        <f aca="false">gait_events!E1402</f>
        <v>FC</v>
      </c>
      <c r="I4177" s="0" t="n">
        <f aca="false">IF(gait_events!F1402&lt;&gt;"",gait_events!F1402,NA())</f>
        <v>955</v>
      </c>
      <c r="J4177" s="0" t="n">
        <f aca="false">IF(gait_events!G1402&lt;&gt;"",gait_events!G1402,NA())</f>
        <v>955</v>
      </c>
      <c r="K4177" s="0" t="n">
        <f aca="false">I4177-J4177</f>
        <v>0</v>
      </c>
      <c r="L4177" s="0" t="n">
        <f aca="false">K4177*5</f>
        <v>0</v>
      </c>
      <c r="M4177" s="0" t="n">
        <f aca="false">IF(NOT(ISNA(I4177)),1,0)</f>
        <v>1</v>
      </c>
      <c r="N4177" s="0" t="n">
        <f aca="false">IF(NOT(ISNA(J4177)),1,0)</f>
        <v>1</v>
      </c>
      <c r="O4177" s="0" t="n">
        <f aca="false">IF(AND(NOT(ISNA(I4177)),NOT(ISNA(J4177))),1,0)</f>
        <v>1</v>
      </c>
      <c r="P4177" s="0" t="n">
        <f aca="false">IF(AND(NOT(ISNA(I4177)),ISNA(J4177)),1,0)</f>
        <v>0</v>
      </c>
      <c r="Q4177" s="0" t="n">
        <f aca="false">IF(AND(ISNA(I4177),NOT(ISNA(J4177))),1,0)</f>
        <v>0</v>
      </c>
      <c r="R4177" s="0" t="n">
        <f aca="false">IF(SUM(O4177:Q4177)&lt;&gt;1,"ERROR",1)</f>
        <v>1</v>
      </c>
    </row>
    <row r="4178" customFormat="false" ht="12.8" hidden="false" customHeight="false" outlineLevel="0" collapsed="false">
      <c r="A4178" s="0" t="str">
        <f aca="false">gait_events!B1403</f>
        <v>pp102</v>
      </c>
      <c r="B4178" s="0" t="str">
        <f aca="false">VLOOKUP(A4178,participants!A:B,2,0)</f>
        <v>F</v>
      </c>
      <c r="C4178" s="0" t="n">
        <f aca="false">VLOOKUP(A4178,participants!A:C,3,0)</f>
        <v>63</v>
      </c>
      <c r="D4178" s="0" t="str">
        <f aca="false">VLOOKUP(A4178,participants!A:F,6,0)</f>
        <v>PD</v>
      </c>
      <c r="E4178" s="0" t="str">
        <f aca="false">IF(LEN(SUBSTITUTE(gait_events!C1403,"_run-",""))&lt;&gt;LEN(gait_events!C1403),LEFT(RIGHT(gait_events!C1403,LEN(gait_events!C1403)-19),FIND("_run-",RIGHT(gait_events!C1403,LEN(gait_events!C1403)-19),1)-1),RIGHT(gait_events!C1403,LEN(gait_events!C1403)-19))</f>
        <v>Slow</v>
      </c>
      <c r="F4178" s="0" t="str">
        <f aca="false">IF(LEN(SUBSTITUTE(gait_events!C1403,"_run-",""))&lt;&gt;LEN(gait_events!C1403),RIGHT(gait_events!C1403,LEN(gait_events!C1403)-FIND("_run-",gait_events!C1403,1)-4),"")</f>
        <v>off</v>
      </c>
      <c r="G4178" s="0" t="str">
        <f aca="false">gait_events!D1403</f>
        <v>left_shank</v>
      </c>
      <c r="H4178" s="0" t="str">
        <f aca="false">gait_events!E1403</f>
        <v>IC</v>
      </c>
      <c r="I4178" s="0" t="n">
        <f aca="false">IF(gait_events!F1403&lt;&gt;"",gait_events!F1403,NA())</f>
        <v>149</v>
      </c>
      <c r="J4178" s="0" t="n">
        <f aca="false">IF(gait_events!G1403&lt;&gt;"",gait_events!G1403,NA())</f>
        <v>154</v>
      </c>
      <c r="K4178" s="0" t="n">
        <f aca="false">I4178-J4178</f>
        <v>-5</v>
      </c>
      <c r="L4178" s="0" t="n">
        <f aca="false">K4178*5</f>
        <v>-25</v>
      </c>
      <c r="M4178" s="0" t="n">
        <f aca="false">IF(NOT(ISNA(I4178)),1,0)</f>
        <v>1</v>
      </c>
      <c r="N4178" s="0" t="n">
        <f aca="false">IF(NOT(ISNA(J4178)),1,0)</f>
        <v>1</v>
      </c>
      <c r="O4178" s="0" t="n">
        <f aca="false">IF(AND(NOT(ISNA(I4178)),NOT(ISNA(J4178))),1,0)</f>
        <v>1</v>
      </c>
      <c r="P4178" s="0" t="n">
        <f aca="false">IF(AND(NOT(ISNA(I4178)),ISNA(J4178)),1,0)</f>
        <v>0</v>
      </c>
      <c r="Q4178" s="0" t="n">
        <f aca="false">IF(AND(ISNA(I4178),NOT(ISNA(J4178))),1,0)</f>
        <v>0</v>
      </c>
      <c r="R4178" s="0" t="n">
        <f aca="false">IF(SUM(O4178:Q4178)&lt;&gt;1,"ERROR",1)</f>
        <v>1</v>
      </c>
    </row>
    <row r="4179" customFormat="false" ht="12.8" hidden="false" customHeight="false" outlineLevel="0" collapsed="false">
      <c r="A4179" s="0" t="str">
        <f aca="false">gait_events!B1404</f>
        <v>pp102</v>
      </c>
      <c r="B4179" s="0" t="str">
        <f aca="false">VLOOKUP(A4179,participants!A:B,2,0)</f>
        <v>F</v>
      </c>
      <c r="C4179" s="0" t="n">
        <f aca="false">VLOOKUP(A4179,participants!A:C,3,0)</f>
        <v>63</v>
      </c>
      <c r="D4179" s="0" t="str">
        <f aca="false">VLOOKUP(A4179,participants!A:F,6,0)</f>
        <v>PD</v>
      </c>
      <c r="E4179" s="0" t="str">
        <f aca="false">IF(LEN(SUBSTITUTE(gait_events!C1404,"_run-",""))&lt;&gt;LEN(gait_events!C1404),LEFT(RIGHT(gait_events!C1404,LEN(gait_events!C1404)-19),FIND("_run-",RIGHT(gait_events!C1404,LEN(gait_events!C1404)-19),1)-1),RIGHT(gait_events!C1404,LEN(gait_events!C1404)-19))</f>
        <v>Slow</v>
      </c>
      <c r="F4179" s="0" t="str">
        <f aca="false">IF(LEN(SUBSTITUTE(gait_events!C1404,"_run-",""))&lt;&gt;LEN(gait_events!C1404),RIGHT(gait_events!C1404,LEN(gait_events!C1404)-FIND("_run-",gait_events!C1404,1)-4),"")</f>
        <v>off</v>
      </c>
      <c r="G4179" s="0" t="str">
        <f aca="false">gait_events!D1404</f>
        <v>left_shank</v>
      </c>
      <c r="H4179" s="0" t="str">
        <f aca="false">gait_events!E1404</f>
        <v>IC</v>
      </c>
      <c r="I4179" s="0" t="n">
        <f aca="false">IF(gait_events!F1404&lt;&gt;"",gait_events!F1404,NA())</f>
        <v>391</v>
      </c>
      <c r="J4179" s="0" t="n">
        <f aca="false">IF(gait_events!G1404&lt;&gt;"",gait_events!G1404,NA())</f>
        <v>399</v>
      </c>
      <c r="K4179" s="0" t="n">
        <f aca="false">I4179-J4179</f>
        <v>-8</v>
      </c>
      <c r="L4179" s="0" t="n">
        <f aca="false">K4179*5</f>
        <v>-40</v>
      </c>
      <c r="M4179" s="0" t="n">
        <f aca="false">IF(NOT(ISNA(I4179)),1,0)</f>
        <v>1</v>
      </c>
      <c r="N4179" s="0" t="n">
        <f aca="false">IF(NOT(ISNA(J4179)),1,0)</f>
        <v>1</v>
      </c>
      <c r="O4179" s="0" t="n">
        <f aca="false">IF(AND(NOT(ISNA(I4179)),NOT(ISNA(J4179))),1,0)</f>
        <v>1</v>
      </c>
      <c r="P4179" s="0" t="n">
        <f aca="false">IF(AND(NOT(ISNA(I4179)),ISNA(J4179)),1,0)</f>
        <v>0</v>
      </c>
      <c r="Q4179" s="0" t="n">
        <f aca="false">IF(AND(ISNA(I4179),NOT(ISNA(J4179))),1,0)</f>
        <v>0</v>
      </c>
      <c r="R4179" s="0" t="n">
        <f aca="false">IF(SUM(O4179:Q4179)&lt;&gt;1,"ERROR",1)</f>
        <v>1</v>
      </c>
    </row>
    <row r="4180" customFormat="false" ht="12.8" hidden="false" customHeight="false" outlineLevel="0" collapsed="false">
      <c r="A4180" s="0" t="str">
        <f aca="false">gait_events!B1405</f>
        <v>pp102</v>
      </c>
      <c r="B4180" s="0" t="str">
        <f aca="false">VLOOKUP(A4180,participants!A:B,2,0)</f>
        <v>F</v>
      </c>
      <c r="C4180" s="0" t="n">
        <f aca="false">VLOOKUP(A4180,participants!A:C,3,0)</f>
        <v>63</v>
      </c>
      <c r="D4180" s="0" t="str">
        <f aca="false">VLOOKUP(A4180,participants!A:F,6,0)</f>
        <v>PD</v>
      </c>
      <c r="E4180" s="0" t="str">
        <f aca="false">IF(LEN(SUBSTITUTE(gait_events!C1405,"_run-",""))&lt;&gt;LEN(gait_events!C1405),LEFT(RIGHT(gait_events!C1405,LEN(gait_events!C1405)-19),FIND("_run-",RIGHT(gait_events!C1405,LEN(gait_events!C1405)-19),1)-1),RIGHT(gait_events!C1405,LEN(gait_events!C1405)-19))</f>
        <v>Slow</v>
      </c>
      <c r="F4180" s="0" t="str">
        <f aca="false">IF(LEN(SUBSTITUTE(gait_events!C1405,"_run-",""))&lt;&gt;LEN(gait_events!C1405),RIGHT(gait_events!C1405,LEN(gait_events!C1405)-FIND("_run-",gait_events!C1405,1)-4),"")</f>
        <v>off</v>
      </c>
      <c r="G4180" s="0" t="str">
        <f aca="false">gait_events!D1405</f>
        <v>left_shank</v>
      </c>
      <c r="H4180" s="0" t="str">
        <f aca="false">gait_events!E1405</f>
        <v>IC</v>
      </c>
      <c r="I4180" s="0" t="n">
        <f aca="false">IF(gait_events!F1405&lt;&gt;"",gait_events!F1405,NA())</f>
        <v>645</v>
      </c>
      <c r="J4180" s="0" t="n">
        <f aca="false">IF(gait_events!G1405&lt;&gt;"",gait_events!G1405,NA())</f>
        <v>650</v>
      </c>
      <c r="K4180" s="0" t="n">
        <f aca="false">I4180-J4180</f>
        <v>-5</v>
      </c>
      <c r="L4180" s="0" t="n">
        <f aca="false">K4180*5</f>
        <v>-25</v>
      </c>
      <c r="M4180" s="0" t="n">
        <f aca="false">IF(NOT(ISNA(I4180)),1,0)</f>
        <v>1</v>
      </c>
      <c r="N4180" s="0" t="n">
        <f aca="false">IF(NOT(ISNA(J4180)),1,0)</f>
        <v>1</v>
      </c>
      <c r="O4180" s="0" t="n">
        <f aca="false">IF(AND(NOT(ISNA(I4180)),NOT(ISNA(J4180))),1,0)</f>
        <v>1</v>
      </c>
      <c r="P4180" s="0" t="n">
        <f aca="false">IF(AND(NOT(ISNA(I4180)),ISNA(J4180)),1,0)</f>
        <v>0</v>
      </c>
      <c r="Q4180" s="0" t="n">
        <f aca="false">IF(AND(ISNA(I4180),NOT(ISNA(J4180))),1,0)</f>
        <v>0</v>
      </c>
      <c r="R4180" s="0" t="n">
        <f aca="false">IF(SUM(O4180:Q4180)&lt;&gt;1,"ERROR",1)</f>
        <v>1</v>
      </c>
    </row>
    <row r="4181" customFormat="false" ht="12.8" hidden="false" customHeight="false" outlineLevel="0" collapsed="false">
      <c r="A4181" s="0" t="str">
        <f aca="false">gait_events!B1406</f>
        <v>pp102</v>
      </c>
      <c r="B4181" s="0" t="str">
        <f aca="false">VLOOKUP(A4181,participants!A:B,2,0)</f>
        <v>F</v>
      </c>
      <c r="C4181" s="0" t="n">
        <f aca="false">VLOOKUP(A4181,participants!A:C,3,0)</f>
        <v>63</v>
      </c>
      <c r="D4181" s="0" t="str">
        <f aca="false">VLOOKUP(A4181,participants!A:F,6,0)</f>
        <v>PD</v>
      </c>
      <c r="E4181" s="0" t="str">
        <f aca="false">IF(LEN(SUBSTITUTE(gait_events!C1406,"_run-",""))&lt;&gt;LEN(gait_events!C1406),LEFT(RIGHT(gait_events!C1406,LEN(gait_events!C1406)-19),FIND("_run-",RIGHT(gait_events!C1406,LEN(gait_events!C1406)-19),1)-1),RIGHT(gait_events!C1406,LEN(gait_events!C1406)-19))</f>
        <v>Slow</v>
      </c>
      <c r="F4181" s="0" t="str">
        <f aca="false">IF(LEN(SUBSTITUTE(gait_events!C1406,"_run-",""))&lt;&gt;LEN(gait_events!C1406),RIGHT(gait_events!C1406,LEN(gait_events!C1406)-FIND("_run-",gait_events!C1406,1)-4),"")</f>
        <v>off</v>
      </c>
      <c r="G4181" s="0" t="str">
        <f aca="false">gait_events!D1406</f>
        <v>left_shank</v>
      </c>
      <c r="H4181" s="0" t="str">
        <f aca="false">gait_events!E1406</f>
        <v>IC</v>
      </c>
      <c r="I4181" s="0" t="n">
        <f aca="false">IF(gait_events!F1406&lt;&gt;"",gait_events!F1406,NA())</f>
        <v>898</v>
      </c>
      <c r="J4181" s="0" t="n">
        <f aca="false">IF(gait_events!G1406&lt;&gt;"",gait_events!G1406,NA())</f>
        <v>907</v>
      </c>
      <c r="K4181" s="0" t="n">
        <f aca="false">I4181-J4181</f>
        <v>-9</v>
      </c>
      <c r="L4181" s="0" t="n">
        <f aca="false">K4181*5</f>
        <v>-45</v>
      </c>
      <c r="M4181" s="0" t="n">
        <f aca="false">IF(NOT(ISNA(I4181)),1,0)</f>
        <v>1</v>
      </c>
      <c r="N4181" s="0" t="n">
        <f aca="false">IF(NOT(ISNA(J4181)),1,0)</f>
        <v>1</v>
      </c>
      <c r="O4181" s="0" t="n">
        <f aca="false">IF(AND(NOT(ISNA(I4181)),NOT(ISNA(J4181))),1,0)</f>
        <v>1</v>
      </c>
      <c r="P4181" s="0" t="n">
        <f aca="false">IF(AND(NOT(ISNA(I4181)),ISNA(J4181)),1,0)</f>
        <v>0</v>
      </c>
      <c r="Q4181" s="0" t="n">
        <f aca="false">IF(AND(ISNA(I4181),NOT(ISNA(J4181))),1,0)</f>
        <v>0</v>
      </c>
      <c r="R4181" s="0" t="n">
        <f aca="false">IF(SUM(O4181:Q4181)&lt;&gt;1,"ERROR",1)</f>
        <v>1</v>
      </c>
    </row>
    <row r="4182" customFormat="false" ht="12.8" hidden="false" customHeight="false" outlineLevel="0" collapsed="false">
      <c r="A4182" s="0" t="str">
        <f aca="false">gait_events!B1407</f>
        <v>pp102</v>
      </c>
      <c r="B4182" s="0" t="str">
        <f aca="false">VLOOKUP(A4182,participants!A:B,2,0)</f>
        <v>F</v>
      </c>
      <c r="C4182" s="0" t="n">
        <f aca="false">VLOOKUP(A4182,participants!A:C,3,0)</f>
        <v>63</v>
      </c>
      <c r="D4182" s="0" t="str">
        <f aca="false">VLOOKUP(A4182,participants!A:F,6,0)</f>
        <v>PD</v>
      </c>
      <c r="E4182" s="0" t="str">
        <f aca="false">IF(LEN(SUBSTITUTE(gait_events!C1407,"_run-",""))&lt;&gt;LEN(gait_events!C1407),LEFT(RIGHT(gait_events!C1407,LEN(gait_events!C1407)-19),FIND("_run-",RIGHT(gait_events!C1407,LEN(gait_events!C1407)-19),1)-1),RIGHT(gait_events!C1407,LEN(gait_events!C1407)-19))</f>
        <v>Slow</v>
      </c>
      <c r="F4182" s="0" t="str">
        <f aca="false">IF(LEN(SUBSTITUTE(gait_events!C1407,"_run-",""))&lt;&gt;LEN(gait_events!C1407),RIGHT(gait_events!C1407,LEN(gait_events!C1407)-FIND("_run-",gait_events!C1407,1)-4),"")</f>
        <v>off</v>
      </c>
      <c r="G4182" s="0" t="str">
        <f aca="false">gait_events!D1407</f>
        <v>left_shank</v>
      </c>
      <c r="H4182" s="0" t="str">
        <f aca="false">gait_events!E1407</f>
        <v>FC</v>
      </c>
      <c r="I4182" s="0" t="n">
        <f aca="false">IF(gait_events!F1407&lt;&gt;"",gait_events!F1407,NA())</f>
        <v>71</v>
      </c>
      <c r="J4182" s="0" t="n">
        <f aca="false">IF(gait_events!G1407&lt;&gt;"",gait_events!G1407,NA())</f>
        <v>67</v>
      </c>
      <c r="K4182" s="0" t="n">
        <f aca="false">I4182-J4182</f>
        <v>4</v>
      </c>
      <c r="L4182" s="0" t="n">
        <f aca="false">K4182*5</f>
        <v>20</v>
      </c>
      <c r="M4182" s="0" t="n">
        <f aca="false">IF(NOT(ISNA(I4182)),1,0)</f>
        <v>1</v>
      </c>
      <c r="N4182" s="0" t="n">
        <f aca="false">IF(NOT(ISNA(J4182)),1,0)</f>
        <v>1</v>
      </c>
      <c r="O4182" s="0" t="n">
        <f aca="false">IF(AND(NOT(ISNA(I4182)),NOT(ISNA(J4182))),1,0)</f>
        <v>1</v>
      </c>
      <c r="P4182" s="0" t="n">
        <f aca="false">IF(AND(NOT(ISNA(I4182)),ISNA(J4182)),1,0)</f>
        <v>0</v>
      </c>
      <c r="Q4182" s="0" t="n">
        <f aca="false">IF(AND(ISNA(I4182),NOT(ISNA(J4182))),1,0)</f>
        <v>0</v>
      </c>
      <c r="R4182" s="0" t="n">
        <f aca="false">IF(SUM(O4182:Q4182)&lt;&gt;1,"ERROR",1)</f>
        <v>1</v>
      </c>
    </row>
    <row r="4183" customFormat="false" ht="12.8" hidden="false" customHeight="false" outlineLevel="0" collapsed="false">
      <c r="A4183" s="0" t="str">
        <f aca="false">gait_events!B1408</f>
        <v>pp102</v>
      </c>
      <c r="B4183" s="0" t="str">
        <f aca="false">VLOOKUP(A4183,participants!A:B,2,0)</f>
        <v>F</v>
      </c>
      <c r="C4183" s="0" t="n">
        <f aca="false">VLOOKUP(A4183,participants!A:C,3,0)</f>
        <v>63</v>
      </c>
      <c r="D4183" s="0" t="str">
        <f aca="false">VLOOKUP(A4183,participants!A:F,6,0)</f>
        <v>PD</v>
      </c>
      <c r="E4183" s="0" t="str">
        <f aca="false">IF(LEN(SUBSTITUTE(gait_events!C1408,"_run-",""))&lt;&gt;LEN(gait_events!C1408),LEFT(RIGHT(gait_events!C1408,LEN(gait_events!C1408)-19),FIND("_run-",RIGHT(gait_events!C1408,LEN(gait_events!C1408)-19),1)-1),RIGHT(gait_events!C1408,LEN(gait_events!C1408)-19))</f>
        <v>Slow</v>
      </c>
      <c r="F4183" s="0" t="str">
        <f aca="false">IF(LEN(SUBSTITUTE(gait_events!C1408,"_run-",""))&lt;&gt;LEN(gait_events!C1408),RIGHT(gait_events!C1408,LEN(gait_events!C1408)-FIND("_run-",gait_events!C1408,1)-4),"")</f>
        <v>off</v>
      </c>
      <c r="G4183" s="0" t="str">
        <f aca="false">gait_events!D1408</f>
        <v>left_shank</v>
      </c>
      <c r="H4183" s="0" t="str">
        <f aca="false">gait_events!E1408</f>
        <v>FC</v>
      </c>
      <c r="I4183" s="0" t="n">
        <f aca="false">IF(gait_events!F1408&lt;&gt;"",gait_events!F1408,NA())</f>
        <v>311</v>
      </c>
      <c r="J4183" s="0" t="n">
        <f aca="false">IF(gait_events!G1408&lt;&gt;"",gait_events!G1408,NA())</f>
        <v>308</v>
      </c>
      <c r="K4183" s="0" t="n">
        <f aca="false">I4183-J4183</f>
        <v>3</v>
      </c>
      <c r="L4183" s="0" t="n">
        <f aca="false">K4183*5</f>
        <v>15</v>
      </c>
      <c r="M4183" s="0" t="n">
        <f aca="false">IF(NOT(ISNA(I4183)),1,0)</f>
        <v>1</v>
      </c>
      <c r="N4183" s="0" t="n">
        <f aca="false">IF(NOT(ISNA(J4183)),1,0)</f>
        <v>1</v>
      </c>
      <c r="O4183" s="0" t="n">
        <f aca="false">IF(AND(NOT(ISNA(I4183)),NOT(ISNA(J4183))),1,0)</f>
        <v>1</v>
      </c>
      <c r="P4183" s="0" t="n">
        <f aca="false">IF(AND(NOT(ISNA(I4183)),ISNA(J4183)),1,0)</f>
        <v>0</v>
      </c>
      <c r="Q4183" s="0" t="n">
        <f aca="false">IF(AND(ISNA(I4183),NOT(ISNA(J4183))),1,0)</f>
        <v>0</v>
      </c>
      <c r="R4183" s="0" t="n">
        <f aca="false">IF(SUM(O4183:Q4183)&lt;&gt;1,"ERROR",1)</f>
        <v>1</v>
      </c>
    </row>
    <row r="4184" customFormat="false" ht="12.8" hidden="false" customHeight="false" outlineLevel="0" collapsed="false">
      <c r="A4184" s="0" t="str">
        <f aca="false">gait_events!B1409</f>
        <v>pp102</v>
      </c>
      <c r="B4184" s="0" t="str">
        <f aca="false">VLOOKUP(A4184,participants!A:B,2,0)</f>
        <v>F</v>
      </c>
      <c r="C4184" s="0" t="n">
        <f aca="false">VLOOKUP(A4184,participants!A:C,3,0)</f>
        <v>63</v>
      </c>
      <c r="D4184" s="0" t="str">
        <f aca="false">VLOOKUP(A4184,participants!A:F,6,0)</f>
        <v>PD</v>
      </c>
      <c r="E4184" s="0" t="str">
        <f aca="false">IF(LEN(SUBSTITUTE(gait_events!C1409,"_run-",""))&lt;&gt;LEN(gait_events!C1409),LEFT(RIGHT(gait_events!C1409,LEN(gait_events!C1409)-19),FIND("_run-",RIGHT(gait_events!C1409,LEN(gait_events!C1409)-19),1)-1),RIGHT(gait_events!C1409,LEN(gait_events!C1409)-19))</f>
        <v>Slow</v>
      </c>
      <c r="F4184" s="0" t="str">
        <f aca="false">IF(LEN(SUBSTITUTE(gait_events!C1409,"_run-",""))&lt;&gt;LEN(gait_events!C1409),RIGHT(gait_events!C1409,LEN(gait_events!C1409)-FIND("_run-",gait_events!C1409,1)-4),"")</f>
        <v>off</v>
      </c>
      <c r="G4184" s="0" t="str">
        <f aca="false">gait_events!D1409</f>
        <v>left_shank</v>
      </c>
      <c r="H4184" s="0" t="str">
        <f aca="false">gait_events!E1409</f>
        <v>FC</v>
      </c>
      <c r="I4184" s="0" t="n">
        <f aca="false">IF(gait_events!F1409&lt;&gt;"",gait_events!F1409,NA())</f>
        <v>551</v>
      </c>
      <c r="J4184" s="0" t="n">
        <f aca="false">IF(gait_events!G1409&lt;&gt;"",gait_events!G1409,NA())</f>
        <v>551</v>
      </c>
      <c r="K4184" s="0" t="n">
        <f aca="false">I4184-J4184</f>
        <v>0</v>
      </c>
      <c r="L4184" s="0" t="n">
        <f aca="false">K4184*5</f>
        <v>0</v>
      </c>
      <c r="M4184" s="0" t="n">
        <f aca="false">IF(NOT(ISNA(I4184)),1,0)</f>
        <v>1</v>
      </c>
      <c r="N4184" s="0" t="n">
        <f aca="false">IF(NOT(ISNA(J4184)),1,0)</f>
        <v>1</v>
      </c>
      <c r="O4184" s="0" t="n">
        <f aca="false">IF(AND(NOT(ISNA(I4184)),NOT(ISNA(J4184))),1,0)</f>
        <v>1</v>
      </c>
      <c r="P4184" s="0" t="n">
        <f aca="false">IF(AND(NOT(ISNA(I4184)),ISNA(J4184)),1,0)</f>
        <v>0</v>
      </c>
      <c r="Q4184" s="0" t="n">
        <f aca="false">IF(AND(ISNA(I4184),NOT(ISNA(J4184))),1,0)</f>
        <v>0</v>
      </c>
      <c r="R4184" s="0" t="n">
        <f aca="false">IF(SUM(O4184:Q4184)&lt;&gt;1,"ERROR",1)</f>
        <v>1</v>
      </c>
    </row>
    <row r="4185" customFormat="false" ht="12.8" hidden="false" customHeight="false" outlineLevel="0" collapsed="false">
      <c r="A4185" s="0" t="str">
        <f aca="false">gait_events!B1410</f>
        <v>pp102</v>
      </c>
      <c r="B4185" s="0" t="str">
        <f aca="false">VLOOKUP(A4185,participants!A:B,2,0)</f>
        <v>F</v>
      </c>
      <c r="C4185" s="0" t="n">
        <f aca="false">VLOOKUP(A4185,participants!A:C,3,0)</f>
        <v>63</v>
      </c>
      <c r="D4185" s="0" t="str">
        <f aca="false">VLOOKUP(A4185,participants!A:F,6,0)</f>
        <v>PD</v>
      </c>
      <c r="E4185" s="0" t="str">
        <f aca="false">IF(LEN(SUBSTITUTE(gait_events!C1410,"_run-",""))&lt;&gt;LEN(gait_events!C1410),LEFT(RIGHT(gait_events!C1410,LEN(gait_events!C1410)-19),FIND("_run-",RIGHT(gait_events!C1410,LEN(gait_events!C1410)-19),1)-1),RIGHT(gait_events!C1410,LEN(gait_events!C1410)-19))</f>
        <v>Slow</v>
      </c>
      <c r="F4185" s="0" t="str">
        <f aca="false">IF(LEN(SUBSTITUTE(gait_events!C1410,"_run-",""))&lt;&gt;LEN(gait_events!C1410),RIGHT(gait_events!C1410,LEN(gait_events!C1410)-FIND("_run-",gait_events!C1410,1)-4),"")</f>
        <v>off</v>
      </c>
      <c r="G4185" s="0" t="str">
        <f aca="false">gait_events!D1410</f>
        <v>left_shank</v>
      </c>
      <c r="H4185" s="0" t="str">
        <f aca="false">gait_events!E1410</f>
        <v>FC</v>
      </c>
      <c r="I4185" s="0" t="n">
        <f aca="false">IF(gait_events!F1410&lt;&gt;"",gait_events!F1410,NA())</f>
        <v>819</v>
      </c>
      <c r="J4185" s="0" t="n">
        <f aca="false">IF(gait_events!G1410&lt;&gt;"",gait_events!G1410,NA())</f>
        <v>816</v>
      </c>
      <c r="K4185" s="0" t="n">
        <f aca="false">I4185-J4185</f>
        <v>3</v>
      </c>
      <c r="L4185" s="0" t="n">
        <f aca="false">K4185*5</f>
        <v>15</v>
      </c>
      <c r="M4185" s="0" t="n">
        <f aca="false">IF(NOT(ISNA(I4185)),1,0)</f>
        <v>1</v>
      </c>
      <c r="N4185" s="0" t="n">
        <f aca="false">IF(NOT(ISNA(J4185)),1,0)</f>
        <v>1</v>
      </c>
      <c r="O4185" s="0" t="n">
        <f aca="false">IF(AND(NOT(ISNA(I4185)),NOT(ISNA(J4185))),1,0)</f>
        <v>1</v>
      </c>
      <c r="P4185" s="0" t="n">
        <f aca="false">IF(AND(NOT(ISNA(I4185)),ISNA(J4185)),1,0)</f>
        <v>0</v>
      </c>
      <c r="Q4185" s="0" t="n">
        <f aca="false">IF(AND(ISNA(I4185),NOT(ISNA(J4185))),1,0)</f>
        <v>0</v>
      </c>
      <c r="R4185" s="0" t="n">
        <f aca="false">IF(SUM(O4185:Q4185)&lt;&gt;1,"ERROR",1)</f>
        <v>1</v>
      </c>
    </row>
    <row r="4186" customFormat="false" ht="12.8" hidden="false" customHeight="false" outlineLevel="0" collapsed="false">
      <c r="A4186" s="0" t="str">
        <f aca="false">gait_events!B1411</f>
        <v>pp102</v>
      </c>
      <c r="B4186" s="0" t="str">
        <f aca="false">VLOOKUP(A4186,participants!A:B,2,0)</f>
        <v>F</v>
      </c>
      <c r="C4186" s="0" t="n">
        <f aca="false">VLOOKUP(A4186,participants!A:C,3,0)</f>
        <v>63</v>
      </c>
      <c r="D4186" s="0" t="str">
        <f aca="false">VLOOKUP(A4186,participants!A:F,6,0)</f>
        <v>PD</v>
      </c>
      <c r="E4186" s="0" t="str">
        <f aca="false">IF(LEN(SUBSTITUTE(gait_events!C1411,"_run-",""))&lt;&gt;LEN(gait_events!C1411),LEFT(RIGHT(gait_events!C1411,LEN(gait_events!C1411)-19),FIND("_run-",RIGHT(gait_events!C1411,LEN(gait_events!C1411)-19),1)-1),RIGHT(gait_events!C1411,LEN(gait_events!C1411)-19))</f>
        <v>Slow</v>
      </c>
      <c r="F4186" s="0" t="str">
        <f aca="false">IF(LEN(SUBSTITUTE(gait_events!C1411,"_run-",""))&lt;&gt;LEN(gait_events!C1411),RIGHT(gait_events!C1411,LEN(gait_events!C1411)-FIND("_run-",gait_events!C1411,1)-4),"")</f>
        <v>off</v>
      </c>
      <c r="G4186" s="0" t="str">
        <f aca="false">gait_events!D1411</f>
        <v>left_shank</v>
      </c>
      <c r="H4186" s="0" t="str">
        <f aca="false">gait_events!E1411</f>
        <v>FC</v>
      </c>
      <c r="I4186" s="0" t="n">
        <f aca="false">IF(gait_events!F1411&lt;&gt;"",gait_events!F1411,NA())</f>
        <v>1088</v>
      </c>
      <c r="J4186" s="0" t="n">
        <f aca="false">IF(gait_events!G1411&lt;&gt;"",gait_events!G1411,NA())</f>
        <v>1085</v>
      </c>
      <c r="K4186" s="0" t="n">
        <f aca="false">I4186-J4186</f>
        <v>3</v>
      </c>
      <c r="L4186" s="0" t="n">
        <f aca="false">K4186*5</f>
        <v>15</v>
      </c>
      <c r="M4186" s="0" t="n">
        <f aca="false">IF(NOT(ISNA(I4186)),1,0)</f>
        <v>1</v>
      </c>
      <c r="N4186" s="0" t="n">
        <f aca="false">IF(NOT(ISNA(J4186)),1,0)</f>
        <v>1</v>
      </c>
      <c r="O4186" s="0" t="n">
        <f aca="false">IF(AND(NOT(ISNA(I4186)),NOT(ISNA(J4186))),1,0)</f>
        <v>1</v>
      </c>
      <c r="P4186" s="0" t="n">
        <f aca="false">IF(AND(NOT(ISNA(I4186)),ISNA(J4186)),1,0)</f>
        <v>0</v>
      </c>
      <c r="Q4186" s="0" t="n">
        <f aca="false">IF(AND(ISNA(I4186),NOT(ISNA(J4186))),1,0)</f>
        <v>0</v>
      </c>
      <c r="R4186" s="0" t="n">
        <f aca="false">IF(SUM(O4186:Q4186)&lt;&gt;1,"ERROR",1)</f>
        <v>1</v>
      </c>
    </row>
    <row r="4187" customFormat="false" ht="12.8" hidden="false" customHeight="false" outlineLevel="0" collapsed="false">
      <c r="A4187" s="0" t="str">
        <f aca="false">gait_events!B1412</f>
        <v>pp102</v>
      </c>
      <c r="B4187" s="0" t="str">
        <f aca="false">VLOOKUP(A4187,participants!A:B,2,0)</f>
        <v>F</v>
      </c>
      <c r="C4187" s="0" t="n">
        <f aca="false">VLOOKUP(A4187,participants!A:C,3,0)</f>
        <v>63</v>
      </c>
      <c r="D4187" s="0" t="str">
        <f aca="false">VLOOKUP(A4187,participants!A:F,6,0)</f>
        <v>PD</v>
      </c>
      <c r="E4187" s="0" t="str">
        <f aca="false">IF(LEN(SUBSTITUTE(gait_events!C1412,"_run-",""))&lt;&gt;LEN(gait_events!C1412),LEFT(RIGHT(gait_events!C1412,LEN(gait_events!C1412)-19),FIND("_run-",RIGHT(gait_events!C1412,LEN(gait_events!C1412)-19),1)-1),RIGHT(gait_events!C1412,LEN(gait_events!C1412)-19))</f>
        <v>Slow</v>
      </c>
      <c r="F4187" s="0" t="str">
        <f aca="false">IF(LEN(SUBSTITUTE(gait_events!C1412,"_run-",""))&lt;&gt;LEN(gait_events!C1412),RIGHT(gait_events!C1412,LEN(gait_events!C1412)-FIND("_run-",gait_events!C1412,1)-4),"")</f>
        <v>off</v>
      </c>
      <c r="G4187" s="0" t="str">
        <f aca="false">gait_events!D1412</f>
        <v>right_shank</v>
      </c>
      <c r="H4187" s="0" t="str">
        <f aca="false">gait_events!E1412</f>
        <v>IC</v>
      </c>
      <c r="I4187" s="0" t="n">
        <f aca="false">IF(gait_events!F1412&lt;&gt;"",gait_events!F1412,NA())</f>
        <v>27</v>
      </c>
      <c r="J4187" s="0" t="e">
        <f aca="false">IF(gait_events!G1412&lt;&gt;"",gait_events!G1412,NA())</f>
        <v>#N/A</v>
      </c>
      <c r="K4187" s="0" t="e">
        <f aca="false">I4187-J4187</f>
        <v>#N/A</v>
      </c>
      <c r="L4187" s="0" t="e">
        <f aca="false">K4187*5</f>
        <v>#N/A</v>
      </c>
      <c r="M4187" s="0" t="n">
        <f aca="false">IF(NOT(ISNA(I4187)),1,0)</f>
        <v>1</v>
      </c>
      <c r="N4187" s="0" t="n">
        <f aca="false">IF(NOT(ISNA(J4187)),1,0)</f>
        <v>0</v>
      </c>
      <c r="O4187" s="0" t="n">
        <f aca="false">IF(AND(NOT(ISNA(I4187)),NOT(ISNA(J4187))),1,0)</f>
        <v>0</v>
      </c>
      <c r="P4187" s="0" t="n">
        <f aca="false">IF(AND(NOT(ISNA(I4187)),ISNA(J4187)),1,0)</f>
        <v>1</v>
      </c>
      <c r="Q4187" s="0" t="n">
        <f aca="false">IF(AND(ISNA(I4187),NOT(ISNA(J4187))),1,0)</f>
        <v>0</v>
      </c>
      <c r="R4187" s="0" t="n">
        <f aca="false">IF(SUM(O4187:Q4187)&lt;&gt;1,"ERROR",1)</f>
        <v>1</v>
      </c>
    </row>
    <row r="4188" customFormat="false" ht="12.8" hidden="false" customHeight="false" outlineLevel="0" collapsed="false">
      <c r="A4188" s="0" t="str">
        <f aca="false">gait_events!B1413</f>
        <v>pp102</v>
      </c>
      <c r="B4188" s="0" t="str">
        <f aca="false">VLOOKUP(A4188,participants!A:B,2,0)</f>
        <v>F</v>
      </c>
      <c r="C4188" s="0" t="n">
        <f aca="false">VLOOKUP(A4188,participants!A:C,3,0)</f>
        <v>63</v>
      </c>
      <c r="D4188" s="0" t="str">
        <f aca="false">VLOOKUP(A4188,participants!A:F,6,0)</f>
        <v>PD</v>
      </c>
      <c r="E4188" s="0" t="str">
        <f aca="false">IF(LEN(SUBSTITUTE(gait_events!C1413,"_run-",""))&lt;&gt;LEN(gait_events!C1413),LEFT(RIGHT(gait_events!C1413,LEN(gait_events!C1413)-19),FIND("_run-",RIGHT(gait_events!C1413,LEN(gait_events!C1413)-19),1)-1),RIGHT(gait_events!C1413,LEN(gait_events!C1413)-19))</f>
        <v>Slow</v>
      </c>
      <c r="F4188" s="0" t="str">
        <f aca="false">IF(LEN(SUBSTITUTE(gait_events!C1413,"_run-",""))&lt;&gt;LEN(gait_events!C1413),RIGHT(gait_events!C1413,LEN(gait_events!C1413)-FIND("_run-",gait_events!C1413,1)-4),"")</f>
        <v>off</v>
      </c>
      <c r="G4188" s="0" t="str">
        <f aca="false">gait_events!D1413</f>
        <v>right_shank</v>
      </c>
      <c r="H4188" s="0" t="str">
        <f aca="false">gait_events!E1413</f>
        <v>IC</v>
      </c>
      <c r="I4188" s="0" t="n">
        <f aca="false">IF(gait_events!F1413&lt;&gt;"",gait_events!F1413,NA())</f>
        <v>275</v>
      </c>
      <c r="J4188" s="0" t="n">
        <f aca="false">IF(gait_events!G1413&lt;&gt;"",gait_events!G1413,NA())</f>
        <v>278</v>
      </c>
      <c r="K4188" s="0" t="n">
        <f aca="false">I4188-J4188</f>
        <v>-3</v>
      </c>
      <c r="L4188" s="0" t="n">
        <f aca="false">K4188*5</f>
        <v>-15</v>
      </c>
      <c r="M4188" s="0" t="n">
        <f aca="false">IF(NOT(ISNA(I4188)),1,0)</f>
        <v>1</v>
      </c>
      <c r="N4188" s="0" t="n">
        <f aca="false">IF(NOT(ISNA(J4188)),1,0)</f>
        <v>1</v>
      </c>
      <c r="O4188" s="0" t="n">
        <f aca="false">IF(AND(NOT(ISNA(I4188)),NOT(ISNA(J4188))),1,0)</f>
        <v>1</v>
      </c>
      <c r="P4188" s="0" t="n">
        <f aca="false">IF(AND(NOT(ISNA(I4188)),ISNA(J4188)),1,0)</f>
        <v>0</v>
      </c>
      <c r="Q4188" s="0" t="n">
        <f aca="false">IF(AND(ISNA(I4188),NOT(ISNA(J4188))),1,0)</f>
        <v>0</v>
      </c>
      <c r="R4188" s="0" t="n">
        <f aca="false">IF(SUM(O4188:Q4188)&lt;&gt;1,"ERROR",1)</f>
        <v>1</v>
      </c>
    </row>
    <row r="4189" customFormat="false" ht="12.8" hidden="false" customHeight="false" outlineLevel="0" collapsed="false">
      <c r="A4189" s="0" t="str">
        <f aca="false">gait_events!B1414</f>
        <v>pp102</v>
      </c>
      <c r="B4189" s="0" t="str">
        <f aca="false">VLOOKUP(A4189,participants!A:B,2,0)</f>
        <v>F</v>
      </c>
      <c r="C4189" s="0" t="n">
        <f aca="false">VLOOKUP(A4189,participants!A:C,3,0)</f>
        <v>63</v>
      </c>
      <c r="D4189" s="0" t="str">
        <f aca="false">VLOOKUP(A4189,participants!A:F,6,0)</f>
        <v>PD</v>
      </c>
      <c r="E4189" s="0" t="str">
        <f aca="false">IF(LEN(SUBSTITUTE(gait_events!C1414,"_run-",""))&lt;&gt;LEN(gait_events!C1414),LEFT(RIGHT(gait_events!C1414,LEN(gait_events!C1414)-19),FIND("_run-",RIGHT(gait_events!C1414,LEN(gait_events!C1414)-19),1)-1),RIGHT(gait_events!C1414,LEN(gait_events!C1414)-19))</f>
        <v>Slow</v>
      </c>
      <c r="F4189" s="0" t="str">
        <f aca="false">IF(LEN(SUBSTITUTE(gait_events!C1414,"_run-",""))&lt;&gt;LEN(gait_events!C1414),RIGHT(gait_events!C1414,LEN(gait_events!C1414)-FIND("_run-",gait_events!C1414,1)-4),"")</f>
        <v>off</v>
      </c>
      <c r="G4189" s="0" t="str">
        <f aca="false">gait_events!D1414</f>
        <v>right_shank</v>
      </c>
      <c r="H4189" s="0" t="str">
        <f aca="false">gait_events!E1414</f>
        <v>IC</v>
      </c>
      <c r="I4189" s="0" t="n">
        <f aca="false">IF(gait_events!F1414&lt;&gt;"",gait_events!F1414,NA())</f>
        <v>519</v>
      </c>
      <c r="J4189" s="0" t="n">
        <f aca="false">IF(gait_events!G1414&lt;&gt;"",gait_events!G1414,NA())</f>
        <v>523</v>
      </c>
      <c r="K4189" s="0" t="n">
        <f aca="false">I4189-J4189</f>
        <v>-4</v>
      </c>
      <c r="L4189" s="0" t="n">
        <f aca="false">K4189*5</f>
        <v>-20</v>
      </c>
      <c r="M4189" s="0" t="n">
        <f aca="false">IF(NOT(ISNA(I4189)),1,0)</f>
        <v>1</v>
      </c>
      <c r="N4189" s="0" t="n">
        <f aca="false">IF(NOT(ISNA(J4189)),1,0)</f>
        <v>1</v>
      </c>
      <c r="O4189" s="0" t="n">
        <f aca="false">IF(AND(NOT(ISNA(I4189)),NOT(ISNA(J4189))),1,0)</f>
        <v>1</v>
      </c>
      <c r="P4189" s="0" t="n">
        <f aca="false">IF(AND(NOT(ISNA(I4189)),ISNA(J4189)),1,0)</f>
        <v>0</v>
      </c>
      <c r="Q4189" s="0" t="n">
        <f aca="false">IF(AND(ISNA(I4189),NOT(ISNA(J4189))),1,0)</f>
        <v>0</v>
      </c>
      <c r="R4189" s="0" t="n">
        <f aca="false">IF(SUM(O4189:Q4189)&lt;&gt;1,"ERROR",1)</f>
        <v>1</v>
      </c>
    </row>
    <row r="4190" customFormat="false" ht="12.8" hidden="false" customHeight="false" outlineLevel="0" collapsed="false">
      <c r="A4190" s="0" t="str">
        <f aca="false">gait_events!B1415</f>
        <v>pp102</v>
      </c>
      <c r="B4190" s="0" t="str">
        <f aca="false">VLOOKUP(A4190,participants!A:B,2,0)</f>
        <v>F</v>
      </c>
      <c r="C4190" s="0" t="n">
        <f aca="false">VLOOKUP(A4190,participants!A:C,3,0)</f>
        <v>63</v>
      </c>
      <c r="D4190" s="0" t="str">
        <f aca="false">VLOOKUP(A4190,participants!A:F,6,0)</f>
        <v>PD</v>
      </c>
      <c r="E4190" s="0" t="str">
        <f aca="false">IF(LEN(SUBSTITUTE(gait_events!C1415,"_run-",""))&lt;&gt;LEN(gait_events!C1415),LEFT(RIGHT(gait_events!C1415,LEN(gait_events!C1415)-19),FIND("_run-",RIGHT(gait_events!C1415,LEN(gait_events!C1415)-19),1)-1),RIGHT(gait_events!C1415,LEN(gait_events!C1415)-19))</f>
        <v>Slow</v>
      </c>
      <c r="F4190" s="0" t="str">
        <f aca="false">IF(LEN(SUBSTITUTE(gait_events!C1415,"_run-",""))&lt;&gt;LEN(gait_events!C1415),RIGHT(gait_events!C1415,LEN(gait_events!C1415)-FIND("_run-",gait_events!C1415,1)-4),"")</f>
        <v>off</v>
      </c>
      <c r="G4190" s="0" t="str">
        <f aca="false">gait_events!D1415</f>
        <v>right_shank</v>
      </c>
      <c r="H4190" s="0" t="str">
        <f aca="false">gait_events!E1415</f>
        <v>IC</v>
      </c>
      <c r="I4190" s="0" t="n">
        <f aca="false">IF(gait_events!F1415&lt;&gt;"",gait_events!F1415,NA())</f>
        <v>773</v>
      </c>
      <c r="J4190" s="0" t="n">
        <f aca="false">IF(gait_events!G1415&lt;&gt;"",gait_events!G1415,NA())</f>
        <v>779</v>
      </c>
      <c r="K4190" s="0" t="n">
        <f aca="false">I4190-J4190</f>
        <v>-6</v>
      </c>
      <c r="L4190" s="0" t="n">
        <f aca="false">K4190*5</f>
        <v>-30</v>
      </c>
      <c r="M4190" s="0" t="n">
        <f aca="false">IF(NOT(ISNA(I4190)),1,0)</f>
        <v>1</v>
      </c>
      <c r="N4190" s="0" t="n">
        <f aca="false">IF(NOT(ISNA(J4190)),1,0)</f>
        <v>1</v>
      </c>
      <c r="O4190" s="0" t="n">
        <f aca="false">IF(AND(NOT(ISNA(I4190)),NOT(ISNA(J4190))),1,0)</f>
        <v>1</v>
      </c>
      <c r="P4190" s="0" t="n">
        <f aca="false">IF(AND(NOT(ISNA(I4190)),ISNA(J4190)),1,0)</f>
        <v>0</v>
      </c>
      <c r="Q4190" s="0" t="n">
        <f aca="false">IF(AND(ISNA(I4190),NOT(ISNA(J4190))),1,0)</f>
        <v>0</v>
      </c>
      <c r="R4190" s="0" t="n">
        <f aca="false">IF(SUM(O4190:Q4190)&lt;&gt;1,"ERROR",1)</f>
        <v>1</v>
      </c>
    </row>
    <row r="4191" customFormat="false" ht="12.8" hidden="false" customHeight="false" outlineLevel="0" collapsed="false">
      <c r="A4191" s="0" t="str">
        <f aca="false">gait_events!B1416</f>
        <v>pp102</v>
      </c>
      <c r="B4191" s="0" t="str">
        <f aca="false">VLOOKUP(A4191,participants!A:B,2,0)</f>
        <v>F</v>
      </c>
      <c r="C4191" s="0" t="n">
        <f aca="false">VLOOKUP(A4191,participants!A:C,3,0)</f>
        <v>63</v>
      </c>
      <c r="D4191" s="0" t="str">
        <f aca="false">VLOOKUP(A4191,participants!A:F,6,0)</f>
        <v>PD</v>
      </c>
      <c r="E4191" s="0" t="str">
        <f aca="false">IF(LEN(SUBSTITUTE(gait_events!C1416,"_run-",""))&lt;&gt;LEN(gait_events!C1416),LEFT(RIGHT(gait_events!C1416,LEN(gait_events!C1416)-19),FIND("_run-",RIGHT(gait_events!C1416,LEN(gait_events!C1416)-19),1)-1),RIGHT(gait_events!C1416,LEN(gait_events!C1416)-19))</f>
        <v>Slow</v>
      </c>
      <c r="F4191" s="0" t="str">
        <f aca="false">IF(LEN(SUBSTITUTE(gait_events!C1416,"_run-",""))&lt;&gt;LEN(gait_events!C1416),RIGHT(gait_events!C1416,LEN(gait_events!C1416)-FIND("_run-",gait_events!C1416,1)-4),"")</f>
        <v>off</v>
      </c>
      <c r="G4191" s="0" t="str">
        <f aca="false">gait_events!D1416</f>
        <v>right_shank</v>
      </c>
      <c r="H4191" s="0" t="str">
        <f aca="false">gait_events!E1416</f>
        <v>IC</v>
      </c>
      <c r="I4191" s="0" t="n">
        <f aca="false">IF(gait_events!F1416&lt;&gt;"",gait_events!F1416,NA())</f>
        <v>1047</v>
      </c>
      <c r="J4191" s="0" t="n">
        <f aca="false">IF(gait_events!G1416&lt;&gt;"",gait_events!G1416,NA())</f>
        <v>1049</v>
      </c>
      <c r="K4191" s="0" t="n">
        <f aca="false">I4191-J4191</f>
        <v>-2</v>
      </c>
      <c r="L4191" s="0" t="n">
        <f aca="false">K4191*5</f>
        <v>-10</v>
      </c>
      <c r="M4191" s="0" t="n">
        <f aca="false">IF(NOT(ISNA(I4191)),1,0)</f>
        <v>1</v>
      </c>
      <c r="N4191" s="0" t="n">
        <f aca="false">IF(NOT(ISNA(J4191)),1,0)</f>
        <v>1</v>
      </c>
      <c r="O4191" s="0" t="n">
        <f aca="false">IF(AND(NOT(ISNA(I4191)),NOT(ISNA(J4191))),1,0)</f>
        <v>1</v>
      </c>
      <c r="P4191" s="0" t="n">
        <f aca="false">IF(AND(NOT(ISNA(I4191)),ISNA(J4191)),1,0)</f>
        <v>0</v>
      </c>
      <c r="Q4191" s="0" t="n">
        <f aca="false">IF(AND(ISNA(I4191),NOT(ISNA(J4191))),1,0)</f>
        <v>0</v>
      </c>
      <c r="R4191" s="0" t="n">
        <f aca="false">IF(SUM(O4191:Q4191)&lt;&gt;1,"ERROR",1)</f>
        <v>1</v>
      </c>
    </row>
    <row r="4192" customFormat="false" ht="12.8" hidden="false" customHeight="false" outlineLevel="0" collapsed="false">
      <c r="A4192" s="0" t="str">
        <f aca="false">gait_events!B1417</f>
        <v>pp102</v>
      </c>
      <c r="B4192" s="0" t="str">
        <f aca="false">VLOOKUP(A4192,participants!A:B,2,0)</f>
        <v>F</v>
      </c>
      <c r="C4192" s="0" t="n">
        <f aca="false">VLOOKUP(A4192,participants!A:C,3,0)</f>
        <v>63</v>
      </c>
      <c r="D4192" s="0" t="str">
        <f aca="false">VLOOKUP(A4192,participants!A:F,6,0)</f>
        <v>PD</v>
      </c>
      <c r="E4192" s="0" t="str">
        <f aca="false">IF(LEN(SUBSTITUTE(gait_events!C1417,"_run-",""))&lt;&gt;LEN(gait_events!C1417),LEFT(RIGHT(gait_events!C1417,LEN(gait_events!C1417)-19),FIND("_run-",RIGHT(gait_events!C1417,LEN(gait_events!C1417)-19),1)-1),RIGHT(gait_events!C1417,LEN(gait_events!C1417)-19))</f>
        <v>Slow</v>
      </c>
      <c r="F4192" s="0" t="str">
        <f aca="false">IF(LEN(SUBSTITUTE(gait_events!C1417,"_run-",""))&lt;&gt;LEN(gait_events!C1417),RIGHT(gait_events!C1417,LEN(gait_events!C1417)-FIND("_run-",gait_events!C1417,1)-4),"")</f>
        <v>off</v>
      </c>
      <c r="G4192" s="0" t="str">
        <f aca="false">gait_events!D1417</f>
        <v>right_shank</v>
      </c>
      <c r="H4192" s="0" t="str">
        <f aca="false">gait_events!E1417</f>
        <v>FC</v>
      </c>
      <c r="I4192" s="0" t="n">
        <f aca="false">IF(gait_events!F1417&lt;&gt;"",gait_events!F1417,NA())</f>
        <v>187</v>
      </c>
      <c r="J4192" s="0" t="n">
        <f aca="false">IF(gait_events!G1417&lt;&gt;"",gait_events!G1417,NA())</f>
        <v>187</v>
      </c>
      <c r="K4192" s="0" t="n">
        <f aca="false">I4192-J4192</f>
        <v>0</v>
      </c>
      <c r="L4192" s="0" t="n">
        <f aca="false">K4192*5</f>
        <v>0</v>
      </c>
      <c r="M4192" s="0" t="n">
        <f aca="false">IF(NOT(ISNA(I4192)),1,0)</f>
        <v>1</v>
      </c>
      <c r="N4192" s="0" t="n">
        <f aca="false">IF(NOT(ISNA(J4192)),1,0)</f>
        <v>1</v>
      </c>
      <c r="O4192" s="0" t="n">
        <f aca="false">IF(AND(NOT(ISNA(I4192)),NOT(ISNA(J4192))),1,0)</f>
        <v>1</v>
      </c>
      <c r="P4192" s="0" t="n">
        <f aca="false">IF(AND(NOT(ISNA(I4192)),ISNA(J4192)),1,0)</f>
        <v>0</v>
      </c>
      <c r="Q4192" s="0" t="n">
        <f aca="false">IF(AND(ISNA(I4192),NOT(ISNA(J4192))),1,0)</f>
        <v>0</v>
      </c>
      <c r="R4192" s="0" t="n">
        <f aca="false">IF(SUM(O4192:Q4192)&lt;&gt;1,"ERROR",1)</f>
        <v>1</v>
      </c>
    </row>
    <row r="4193" customFormat="false" ht="12.8" hidden="false" customHeight="false" outlineLevel="0" collapsed="false">
      <c r="A4193" s="0" t="str">
        <f aca="false">gait_events!B1418</f>
        <v>pp102</v>
      </c>
      <c r="B4193" s="0" t="str">
        <f aca="false">VLOOKUP(A4193,participants!A:B,2,0)</f>
        <v>F</v>
      </c>
      <c r="C4193" s="0" t="n">
        <f aca="false">VLOOKUP(A4193,participants!A:C,3,0)</f>
        <v>63</v>
      </c>
      <c r="D4193" s="0" t="str">
        <f aca="false">VLOOKUP(A4193,participants!A:F,6,0)</f>
        <v>PD</v>
      </c>
      <c r="E4193" s="0" t="str">
        <f aca="false">IF(LEN(SUBSTITUTE(gait_events!C1418,"_run-",""))&lt;&gt;LEN(gait_events!C1418),LEFT(RIGHT(gait_events!C1418,LEN(gait_events!C1418)-19),FIND("_run-",RIGHT(gait_events!C1418,LEN(gait_events!C1418)-19),1)-1),RIGHT(gait_events!C1418,LEN(gait_events!C1418)-19))</f>
        <v>Slow</v>
      </c>
      <c r="F4193" s="0" t="str">
        <f aca="false">IF(LEN(SUBSTITUTE(gait_events!C1418,"_run-",""))&lt;&gt;LEN(gait_events!C1418),RIGHT(gait_events!C1418,LEN(gait_events!C1418)-FIND("_run-",gait_events!C1418,1)-4),"")</f>
        <v>off</v>
      </c>
      <c r="G4193" s="0" t="str">
        <f aca="false">gait_events!D1418</f>
        <v>right_shank</v>
      </c>
      <c r="H4193" s="0" t="str">
        <f aca="false">gait_events!E1418</f>
        <v>FC</v>
      </c>
      <c r="I4193" s="0" t="n">
        <f aca="false">IF(gait_events!F1418&lt;&gt;"",gait_events!F1418,NA())</f>
        <v>435</v>
      </c>
      <c r="J4193" s="0" t="n">
        <f aca="false">IF(gait_events!G1418&lt;&gt;"",gait_events!G1418,NA())</f>
        <v>436</v>
      </c>
      <c r="K4193" s="0" t="n">
        <f aca="false">I4193-J4193</f>
        <v>-1</v>
      </c>
      <c r="L4193" s="0" t="n">
        <f aca="false">K4193*5</f>
        <v>-5</v>
      </c>
      <c r="M4193" s="0" t="n">
        <f aca="false">IF(NOT(ISNA(I4193)),1,0)</f>
        <v>1</v>
      </c>
      <c r="N4193" s="0" t="n">
        <f aca="false">IF(NOT(ISNA(J4193)),1,0)</f>
        <v>1</v>
      </c>
      <c r="O4193" s="0" t="n">
        <f aca="false">IF(AND(NOT(ISNA(I4193)),NOT(ISNA(J4193))),1,0)</f>
        <v>1</v>
      </c>
      <c r="P4193" s="0" t="n">
        <f aca="false">IF(AND(NOT(ISNA(I4193)),ISNA(J4193)),1,0)</f>
        <v>0</v>
      </c>
      <c r="Q4193" s="0" t="n">
        <f aca="false">IF(AND(ISNA(I4193),NOT(ISNA(J4193))),1,0)</f>
        <v>0</v>
      </c>
      <c r="R4193" s="0" t="n">
        <f aca="false">IF(SUM(O4193:Q4193)&lt;&gt;1,"ERROR",1)</f>
        <v>1</v>
      </c>
    </row>
    <row r="4194" customFormat="false" ht="12.8" hidden="false" customHeight="false" outlineLevel="0" collapsed="false">
      <c r="A4194" s="0" t="str">
        <f aca="false">gait_events!B1419</f>
        <v>pp102</v>
      </c>
      <c r="B4194" s="0" t="str">
        <f aca="false">VLOOKUP(A4194,participants!A:B,2,0)</f>
        <v>F</v>
      </c>
      <c r="C4194" s="0" t="n">
        <f aca="false">VLOOKUP(A4194,participants!A:C,3,0)</f>
        <v>63</v>
      </c>
      <c r="D4194" s="0" t="str">
        <f aca="false">VLOOKUP(A4194,participants!A:F,6,0)</f>
        <v>PD</v>
      </c>
      <c r="E4194" s="0" t="str">
        <f aca="false">IF(LEN(SUBSTITUTE(gait_events!C1419,"_run-",""))&lt;&gt;LEN(gait_events!C1419),LEFT(RIGHT(gait_events!C1419,LEN(gait_events!C1419)-19),FIND("_run-",RIGHT(gait_events!C1419,LEN(gait_events!C1419)-19),1)-1),RIGHT(gait_events!C1419,LEN(gait_events!C1419)-19))</f>
        <v>Slow</v>
      </c>
      <c r="F4194" s="0" t="str">
        <f aca="false">IF(LEN(SUBSTITUTE(gait_events!C1419,"_run-",""))&lt;&gt;LEN(gait_events!C1419),RIGHT(gait_events!C1419,LEN(gait_events!C1419)-FIND("_run-",gait_events!C1419,1)-4),"")</f>
        <v>off</v>
      </c>
      <c r="G4194" s="0" t="str">
        <f aca="false">gait_events!D1419</f>
        <v>right_shank</v>
      </c>
      <c r="H4194" s="0" t="str">
        <f aca="false">gait_events!E1419</f>
        <v>FC</v>
      </c>
      <c r="I4194" s="0" t="n">
        <f aca="false">IF(gait_events!F1419&lt;&gt;"",gait_events!F1419,NA())</f>
        <v>690</v>
      </c>
      <c r="J4194" s="0" t="n">
        <f aca="false">IF(gait_events!G1419&lt;&gt;"",gait_events!G1419,NA())</f>
        <v>690</v>
      </c>
      <c r="K4194" s="0" t="n">
        <f aca="false">I4194-J4194</f>
        <v>0</v>
      </c>
      <c r="L4194" s="0" t="n">
        <f aca="false">K4194*5</f>
        <v>0</v>
      </c>
      <c r="M4194" s="0" t="n">
        <f aca="false">IF(NOT(ISNA(I4194)),1,0)</f>
        <v>1</v>
      </c>
      <c r="N4194" s="0" t="n">
        <f aca="false">IF(NOT(ISNA(J4194)),1,0)</f>
        <v>1</v>
      </c>
      <c r="O4194" s="0" t="n">
        <f aca="false">IF(AND(NOT(ISNA(I4194)),NOT(ISNA(J4194))),1,0)</f>
        <v>1</v>
      </c>
      <c r="P4194" s="0" t="n">
        <f aca="false">IF(AND(NOT(ISNA(I4194)),ISNA(J4194)),1,0)</f>
        <v>0</v>
      </c>
      <c r="Q4194" s="0" t="n">
        <f aca="false">IF(AND(ISNA(I4194),NOT(ISNA(J4194))),1,0)</f>
        <v>0</v>
      </c>
      <c r="R4194" s="0" t="n">
        <f aca="false">IF(SUM(O4194:Q4194)&lt;&gt;1,"ERROR",1)</f>
        <v>1</v>
      </c>
    </row>
    <row r="4195" customFormat="false" ht="12.8" hidden="false" customHeight="false" outlineLevel="0" collapsed="false">
      <c r="A4195" s="0" t="str">
        <f aca="false">gait_events!B1420</f>
        <v>pp102</v>
      </c>
      <c r="B4195" s="0" t="str">
        <f aca="false">VLOOKUP(A4195,participants!A:B,2,0)</f>
        <v>F</v>
      </c>
      <c r="C4195" s="0" t="n">
        <f aca="false">VLOOKUP(A4195,participants!A:C,3,0)</f>
        <v>63</v>
      </c>
      <c r="D4195" s="0" t="str">
        <f aca="false">VLOOKUP(A4195,participants!A:F,6,0)</f>
        <v>PD</v>
      </c>
      <c r="E4195" s="0" t="str">
        <f aca="false">IF(LEN(SUBSTITUTE(gait_events!C1420,"_run-",""))&lt;&gt;LEN(gait_events!C1420),LEFT(RIGHT(gait_events!C1420,LEN(gait_events!C1420)-19),FIND("_run-",RIGHT(gait_events!C1420,LEN(gait_events!C1420)-19),1)-1),RIGHT(gait_events!C1420,LEN(gait_events!C1420)-19))</f>
        <v>Slow</v>
      </c>
      <c r="F4195" s="0" t="str">
        <f aca="false">IF(LEN(SUBSTITUTE(gait_events!C1420,"_run-",""))&lt;&gt;LEN(gait_events!C1420),RIGHT(gait_events!C1420,LEN(gait_events!C1420)-FIND("_run-",gait_events!C1420,1)-4),"")</f>
        <v>off</v>
      </c>
      <c r="G4195" s="0" t="str">
        <f aca="false">gait_events!D1420</f>
        <v>right_shank</v>
      </c>
      <c r="H4195" s="0" t="str">
        <f aca="false">gait_events!E1420</f>
        <v>FC</v>
      </c>
      <c r="I4195" s="0" t="n">
        <f aca="false">IF(gait_events!F1420&lt;&gt;"",gait_events!F1420,NA())</f>
        <v>955</v>
      </c>
      <c r="J4195" s="0" t="n">
        <f aca="false">IF(gait_events!G1420&lt;&gt;"",gait_events!G1420,NA())</f>
        <v>954</v>
      </c>
      <c r="K4195" s="0" t="n">
        <f aca="false">I4195-J4195</f>
        <v>1</v>
      </c>
      <c r="L4195" s="0" t="n">
        <f aca="false">K4195*5</f>
        <v>5</v>
      </c>
      <c r="M4195" s="0" t="n">
        <f aca="false">IF(NOT(ISNA(I4195)),1,0)</f>
        <v>1</v>
      </c>
      <c r="N4195" s="0" t="n">
        <f aca="false">IF(NOT(ISNA(J4195)),1,0)</f>
        <v>1</v>
      </c>
      <c r="O4195" s="0" t="n">
        <f aca="false">IF(AND(NOT(ISNA(I4195)),NOT(ISNA(J4195))),1,0)</f>
        <v>1</v>
      </c>
      <c r="P4195" s="0" t="n">
        <f aca="false">IF(AND(NOT(ISNA(I4195)),ISNA(J4195)),1,0)</f>
        <v>0</v>
      </c>
      <c r="Q4195" s="0" t="n">
        <f aca="false">IF(AND(ISNA(I4195),NOT(ISNA(J4195))),1,0)</f>
        <v>0</v>
      </c>
      <c r="R4195" s="0" t="n">
        <f aca="false">IF(SUM(O4195:Q4195)&lt;&gt;1,"ERROR",1)</f>
        <v>1</v>
      </c>
    </row>
    <row r="4196" customFormat="false" ht="12.8" hidden="false" customHeight="false" outlineLevel="0" collapsed="false">
      <c r="A4196" s="0" t="str">
        <f aca="false">gait_events!B1421</f>
        <v>pp102</v>
      </c>
      <c r="B4196" s="0" t="str">
        <f aca="false">VLOOKUP(A4196,participants!A:B,2,0)</f>
        <v>F</v>
      </c>
      <c r="C4196" s="0" t="n">
        <f aca="false">VLOOKUP(A4196,participants!A:C,3,0)</f>
        <v>63</v>
      </c>
      <c r="D4196" s="0" t="str">
        <f aca="false">VLOOKUP(A4196,participants!A:F,6,0)</f>
        <v>PD</v>
      </c>
      <c r="E4196" s="0" t="str">
        <f aca="false">IF(LEN(SUBSTITUTE(gait_events!C1421,"_run-",""))&lt;&gt;LEN(gait_events!C1421),LEFT(RIGHT(gait_events!C1421,LEN(gait_events!C1421)-19),FIND("_run-",RIGHT(gait_events!C1421,LEN(gait_events!C1421)-19),1)-1),RIGHT(gait_events!C1421,LEN(gait_events!C1421)-19))</f>
        <v>Slow</v>
      </c>
      <c r="F4196" s="0" t="str">
        <f aca="false">IF(LEN(SUBSTITUTE(gait_events!C1421,"_run-",""))&lt;&gt;LEN(gait_events!C1421),RIGHT(gait_events!C1421,LEN(gait_events!C1421)-FIND("_run-",gait_events!C1421,1)-4),"")</f>
        <v>on</v>
      </c>
      <c r="G4196" s="0" t="str">
        <f aca="false">gait_events!D1421</f>
        <v>left_ankle</v>
      </c>
      <c r="H4196" s="0" t="str">
        <f aca="false">gait_events!E1421</f>
        <v>IC</v>
      </c>
      <c r="I4196" s="0" t="n">
        <f aca="false">IF(gait_events!F1421&lt;&gt;"",gait_events!F1421,NA())</f>
        <v>182</v>
      </c>
      <c r="J4196" s="0" t="n">
        <f aca="false">IF(gait_events!G1421&lt;&gt;"",gait_events!G1421,NA())</f>
        <v>194</v>
      </c>
      <c r="K4196" s="0" t="n">
        <f aca="false">I4196-J4196</f>
        <v>-12</v>
      </c>
      <c r="L4196" s="0" t="n">
        <f aca="false">K4196*5</f>
        <v>-60</v>
      </c>
      <c r="M4196" s="0" t="n">
        <f aca="false">IF(NOT(ISNA(I4196)),1,0)</f>
        <v>1</v>
      </c>
      <c r="N4196" s="0" t="n">
        <f aca="false">IF(NOT(ISNA(J4196)),1,0)</f>
        <v>1</v>
      </c>
      <c r="O4196" s="0" t="n">
        <f aca="false">IF(AND(NOT(ISNA(I4196)),NOT(ISNA(J4196))),1,0)</f>
        <v>1</v>
      </c>
      <c r="P4196" s="0" t="n">
        <f aca="false">IF(AND(NOT(ISNA(I4196)),ISNA(J4196)),1,0)</f>
        <v>0</v>
      </c>
      <c r="Q4196" s="0" t="n">
        <f aca="false">IF(AND(ISNA(I4196),NOT(ISNA(J4196))),1,0)</f>
        <v>0</v>
      </c>
      <c r="R4196" s="0" t="n">
        <f aca="false">IF(SUM(O4196:Q4196)&lt;&gt;1,"ERROR",1)</f>
        <v>1</v>
      </c>
    </row>
    <row r="4197" customFormat="false" ht="12.8" hidden="false" customHeight="false" outlineLevel="0" collapsed="false">
      <c r="A4197" s="0" t="str">
        <f aca="false">gait_events!B1422</f>
        <v>pp102</v>
      </c>
      <c r="B4197" s="0" t="str">
        <f aca="false">VLOOKUP(A4197,participants!A:B,2,0)</f>
        <v>F</v>
      </c>
      <c r="C4197" s="0" t="n">
        <f aca="false">VLOOKUP(A4197,participants!A:C,3,0)</f>
        <v>63</v>
      </c>
      <c r="D4197" s="0" t="str">
        <f aca="false">VLOOKUP(A4197,participants!A:F,6,0)</f>
        <v>PD</v>
      </c>
      <c r="E4197" s="0" t="str">
        <f aca="false">IF(LEN(SUBSTITUTE(gait_events!C1422,"_run-",""))&lt;&gt;LEN(gait_events!C1422),LEFT(RIGHT(gait_events!C1422,LEN(gait_events!C1422)-19),FIND("_run-",RIGHT(gait_events!C1422,LEN(gait_events!C1422)-19),1)-1),RIGHT(gait_events!C1422,LEN(gait_events!C1422)-19))</f>
        <v>Slow</v>
      </c>
      <c r="F4197" s="0" t="str">
        <f aca="false">IF(LEN(SUBSTITUTE(gait_events!C1422,"_run-",""))&lt;&gt;LEN(gait_events!C1422),RIGHT(gait_events!C1422,LEN(gait_events!C1422)-FIND("_run-",gait_events!C1422,1)-4),"")</f>
        <v>on</v>
      </c>
      <c r="G4197" s="0" t="str">
        <f aca="false">gait_events!D1422</f>
        <v>left_ankle</v>
      </c>
      <c r="H4197" s="0" t="str">
        <f aca="false">gait_events!E1422</f>
        <v>IC</v>
      </c>
      <c r="I4197" s="0" t="n">
        <f aca="false">IF(gait_events!F1422&lt;&gt;"",gait_events!F1422,NA())</f>
        <v>558</v>
      </c>
      <c r="J4197" s="0" t="n">
        <f aca="false">IF(gait_events!G1422&lt;&gt;"",gait_events!G1422,NA())</f>
        <v>562</v>
      </c>
      <c r="K4197" s="0" t="n">
        <f aca="false">I4197-J4197</f>
        <v>-4</v>
      </c>
      <c r="L4197" s="0" t="n">
        <f aca="false">K4197*5</f>
        <v>-20</v>
      </c>
      <c r="M4197" s="0" t="n">
        <f aca="false">IF(NOT(ISNA(I4197)),1,0)</f>
        <v>1</v>
      </c>
      <c r="N4197" s="0" t="n">
        <f aca="false">IF(NOT(ISNA(J4197)),1,0)</f>
        <v>1</v>
      </c>
      <c r="O4197" s="0" t="n">
        <f aca="false">IF(AND(NOT(ISNA(I4197)),NOT(ISNA(J4197))),1,0)</f>
        <v>1</v>
      </c>
      <c r="P4197" s="0" t="n">
        <f aca="false">IF(AND(NOT(ISNA(I4197)),ISNA(J4197)),1,0)</f>
        <v>0</v>
      </c>
      <c r="Q4197" s="0" t="n">
        <f aca="false">IF(AND(ISNA(I4197),NOT(ISNA(J4197))),1,0)</f>
        <v>0</v>
      </c>
      <c r="R4197" s="0" t="n">
        <f aca="false">IF(SUM(O4197:Q4197)&lt;&gt;1,"ERROR",1)</f>
        <v>1</v>
      </c>
    </row>
    <row r="4198" customFormat="false" ht="12.8" hidden="false" customHeight="false" outlineLevel="0" collapsed="false">
      <c r="A4198" s="0" t="str">
        <f aca="false">gait_events!B1423</f>
        <v>pp102</v>
      </c>
      <c r="B4198" s="0" t="str">
        <f aca="false">VLOOKUP(A4198,participants!A:B,2,0)</f>
        <v>F</v>
      </c>
      <c r="C4198" s="0" t="n">
        <f aca="false">VLOOKUP(A4198,participants!A:C,3,0)</f>
        <v>63</v>
      </c>
      <c r="D4198" s="0" t="str">
        <f aca="false">VLOOKUP(A4198,participants!A:F,6,0)</f>
        <v>PD</v>
      </c>
      <c r="E4198" s="0" t="str">
        <f aca="false">IF(LEN(SUBSTITUTE(gait_events!C1423,"_run-",""))&lt;&gt;LEN(gait_events!C1423),LEFT(RIGHT(gait_events!C1423,LEN(gait_events!C1423)-19),FIND("_run-",RIGHT(gait_events!C1423,LEN(gait_events!C1423)-19),1)-1),RIGHT(gait_events!C1423,LEN(gait_events!C1423)-19))</f>
        <v>Slow</v>
      </c>
      <c r="F4198" s="0" t="str">
        <f aca="false">IF(LEN(SUBSTITUTE(gait_events!C1423,"_run-",""))&lt;&gt;LEN(gait_events!C1423),RIGHT(gait_events!C1423,LEN(gait_events!C1423)-FIND("_run-",gait_events!C1423,1)-4),"")</f>
        <v>on</v>
      </c>
      <c r="G4198" s="0" t="str">
        <f aca="false">gait_events!D1423</f>
        <v>left_ankle</v>
      </c>
      <c r="H4198" s="0" t="str">
        <f aca="false">gait_events!E1423</f>
        <v>IC</v>
      </c>
      <c r="I4198" s="0" t="n">
        <f aca="false">IF(gait_events!F1423&lt;&gt;"",gait_events!F1423,NA())</f>
        <v>819</v>
      </c>
      <c r="J4198" s="0" t="n">
        <f aca="false">IF(gait_events!G1423&lt;&gt;"",gait_events!G1423,NA())</f>
        <v>820</v>
      </c>
      <c r="K4198" s="0" t="n">
        <f aca="false">I4198-J4198</f>
        <v>-1</v>
      </c>
      <c r="L4198" s="0" t="n">
        <f aca="false">K4198*5</f>
        <v>-5</v>
      </c>
      <c r="M4198" s="0" t="n">
        <f aca="false">IF(NOT(ISNA(I4198)),1,0)</f>
        <v>1</v>
      </c>
      <c r="N4198" s="0" t="n">
        <f aca="false">IF(NOT(ISNA(J4198)),1,0)</f>
        <v>1</v>
      </c>
      <c r="O4198" s="0" t="n">
        <f aca="false">IF(AND(NOT(ISNA(I4198)),NOT(ISNA(J4198))),1,0)</f>
        <v>1</v>
      </c>
      <c r="P4198" s="0" t="n">
        <f aca="false">IF(AND(NOT(ISNA(I4198)),ISNA(J4198)),1,0)</f>
        <v>0</v>
      </c>
      <c r="Q4198" s="0" t="n">
        <f aca="false">IF(AND(ISNA(I4198),NOT(ISNA(J4198))),1,0)</f>
        <v>0</v>
      </c>
      <c r="R4198" s="0" t="n">
        <f aca="false">IF(SUM(O4198:Q4198)&lt;&gt;1,"ERROR",1)</f>
        <v>1</v>
      </c>
    </row>
    <row r="4199" customFormat="false" ht="12.8" hidden="false" customHeight="false" outlineLevel="0" collapsed="false">
      <c r="A4199" s="0" t="str">
        <f aca="false">gait_events!B1424</f>
        <v>pp102</v>
      </c>
      <c r="B4199" s="0" t="str">
        <f aca="false">VLOOKUP(A4199,participants!A:B,2,0)</f>
        <v>F</v>
      </c>
      <c r="C4199" s="0" t="n">
        <f aca="false">VLOOKUP(A4199,participants!A:C,3,0)</f>
        <v>63</v>
      </c>
      <c r="D4199" s="0" t="str">
        <f aca="false">VLOOKUP(A4199,participants!A:F,6,0)</f>
        <v>PD</v>
      </c>
      <c r="E4199" s="0" t="str">
        <f aca="false">IF(LEN(SUBSTITUTE(gait_events!C1424,"_run-",""))&lt;&gt;LEN(gait_events!C1424),LEFT(RIGHT(gait_events!C1424,LEN(gait_events!C1424)-19),FIND("_run-",RIGHT(gait_events!C1424,LEN(gait_events!C1424)-19),1)-1),RIGHT(gait_events!C1424,LEN(gait_events!C1424)-19))</f>
        <v>Slow</v>
      </c>
      <c r="F4199" s="0" t="str">
        <f aca="false">IF(LEN(SUBSTITUTE(gait_events!C1424,"_run-",""))&lt;&gt;LEN(gait_events!C1424),RIGHT(gait_events!C1424,LEN(gait_events!C1424)-FIND("_run-",gait_events!C1424,1)-4),"")</f>
        <v>on</v>
      </c>
      <c r="G4199" s="0" t="str">
        <f aca="false">gait_events!D1424</f>
        <v>left_ankle</v>
      </c>
      <c r="H4199" s="0" t="str">
        <f aca="false">gait_events!E1424</f>
        <v>IC</v>
      </c>
      <c r="I4199" s="0" t="n">
        <f aca="false">IF(gait_events!F1424&lt;&gt;"",gait_events!F1424,NA())</f>
        <v>1086</v>
      </c>
      <c r="J4199" s="0" t="n">
        <f aca="false">IF(gait_events!G1424&lt;&gt;"",gait_events!G1424,NA())</f>
        <v>1084</v>
      </c>
      <c r="K4199" s="0" t="n">
        <f aca="false">I4199-J4199</f>
        <v>2</v>
      </c>
      <c r="L4199" s="0" t="n">
        <f aca="false">K4199*5</f>
        <v>10</v>
      </c>
      <c r="M4199" s="0" t="n">
        <f aca="false">IF(NOT(ISNA(I4199)),1,0)</f>
        <v>1</v>
      </c>
      <c r="N4199" s="0" t="n">
        <f aca="false">IF(NOT(ISNA(J4199)),1,0)</f>
        <v>1</v>
      </c>
      <c r="O4199" s="0" t="n">
        <f aca="false">IF(AND(NOT(ISNA(I4199)),NOT(ISNA(J4199))),1,0)</f>
        <v>1</v>
      </c>
      <c r="P4199" s="0" t="n">
        <f aca="false">IF(AND(NOT(ISNA(I4199)),ISNA(J4199)),1,0)</f>
        <v>0</v>
      </c>
      <c r="Q4199" s="0" t="n">
        <f aca="false">IF(AND(ISNA(I4199),NOT(ISNA(J4199))),1,0)</f>
        <v>0</v>
      </c>
      <c r="R4199" s="0" t="n">
        <f aca="false">IF(SUM(O4199:Q4199)&lt;&gt;1,"ERROR",1)</f>
        <v>1</v>
      </c>
    </row>
    <row r="4200" customFormat="false" ht="12.8" hidden="false" customHeight="false" outlineLevel="0" collapsed="false">
      <c r="A4200" s="0" t="str">
        <f aca="false">gait_events!B1425</f>
        <v>pp102</v>
      </c>
      <c r="B4200" s="0" t="str">
        <f aca="false">VLOOKUP(A4200,participants!A:B,2,0)</f>
        <v>F</v>
      </c>
      <c r="C4200" s="0" t="n">
        <f aca="false">VLOOKUP(A4200,participants!A:C,3,0)</f>
        <v>63</v>
      </c>
      <c r="D4200" s="0" t="str">
        <f aca="false">VLOOKUP(A4200,participants!A:F,6,0)</f>
        <v>PD</v>
      </c>
      <c r="E4200" s="0" t="str">
        <f aca="false">IF(LEN(SUBSTITUTE(gait_events!C1425,"_run-",""))&lt;&gt;LEN(gait_events!C1425),LEFT(RIGHT(gait_events!C1425,LEN(gait_events!C1425)-19),FIND("_run-",RIGHT(gait_events!C1425,LEN(gait_events!C1425)-19),1)-1),RIGHT(gait_events!C1425,LEN(gait_events!C1425)-19))</f>
        <v>Slow</v>
      </c>
      <c r="F4200" s="0" t="str">
        <f aca="false">IF(LEN(SUBSTITUTE(gait_events!C1425,"_run-",""))&lt;&gt;LEN(gait_events!C1425),RIGHT(gait_events!C1425,LEN(gait_events!C1425)-FIND("_run-",gait_events!C1425,1)-4),"")</f>
        <v>on</v>
      </c>
      <c r="G4200" s="0" t="str">
        <f aca="false">gait_events!D1425</f>
        <v>left_ankle</v>
      </c>
      <c r="H4200" s="0" t="str">
        <f aca="false">gait_events!E1425</f>
        <v>FC</v>
      </c>
      <c r="I4200" s="0" t="n">
        <f aca="false">IF(gait_events!F1425&lt;&gt;"",gait_events!F1425,NA())</f>
        <v>90</v>
      </c>
      <c r="J4200" s="0" t="n">
        <f aca="false">IF(gait_events!G1425&lt;&gt;"",gait_events!G1425,NA())</f>
        <v>90</v>
      </c>
      <c r="K4200" s="0" t="n">
        <f aca="false">I4200-J4200</f>
        <v>0</v>
      </c>
      <c r="L4200" s="0" t="n">
        <f aca="false">K4200*5</f>
        <v>0</v>
      </c>
      <c r="M4200" s="0" t="n">
        <f aca="false">IF(NOT(ISNA(I4200)),1,0)</f>
        <v>1</v>
      </c>
      <c r="N4200" s="0" t="n">
        <f aca="false">IF(NOT(ISNA(J4200)),1,0)</f>
        <v>1</v>
      </c>
      <c r="O4200" s="0" t="n">
        <f aca="false">IF(AND(NOT(ISNA(I4200)),NOT(ISNA(J4200))),1,0)</f>
        <v>1</v>
      </c>
      <c r="P4200" s="0" t="n">
        <f aca="false">IF(AND(NOT(ISNA(I4200)),ISNA(J4200)),1,0)</f>
        <v>0</v>
      </c>
      <c r="Q4200" s="0" t="n">
        <f aca="false">IF(AND(ISNA(I4200),NOT(ISNA(J4200))),1,0)</f>
        <v>0</v>
      </c>
      <c r="R4200" s="0" t="n">
        <f aca="false">IF(SUM(O4200:Q4200)&lt;&gt;1,"ERROR",1)</f>
        <v>1</v>
      </c>
    </row>
    <row r="4201" customFormat="false" ht="12.8" hidden="false" customHeight="false" outlineLevel="0" collapsed="false">
      <c r="A4201" s="0" t="str">
        <f aca="false">gait_events!B1426</f>
        <v>pp102</v>
      </c>
      <c r="B4201" s="0" t="str">
        <f aca="false">VLOOKUP(A4201,participants!A:B,2,0)</f>
        <v>F</v>
      </c>
      <c r="C4201" s="0" t="n">
        <f aca="false">VLOOKUP(A4201,participants!A:C,3,0)</f>
        <v>63</v>
      </c>
      <c r="D4201" s="0" t="str">
        <f aca="false">VLOOKUP(A4201,participants!A:F,6,0)</f>
        <v>PD</v>
      </c>
      <c r="E4201" s="0" t="str">
        <f aca="false">IF(LEN(SUBSTITUTE(gait_events!C1426,"_run-",""))&lt;&gt;LEN(gait_events!C1426),LEFT(RIGHT(gait_events!C1426,LEN(gait_events!C1426)-19),FIND("_run-",RIGHT(gait_events!C1426,LEN(gait_events!C1426)-19),1)-1),RIGHT(gait_events!C1426,LEN(gait_events!C1426)-19))</f>
        <v>Slow</v>
      </c>
      <c r="F4201" s="0" t="str">
        <f aca="false">IF(LEN(SUBSTITUTE(gait_events!C1426,"_run-",""))&lt;&gt;LEN(gait_events!C1426),RIGHT(gait_events!C1426,LEN(gait_events!C1426)-FIND("_run-",gait_events!C1426,1)-4),"")</f>
        <v>on</v>
      </c>
      <c r="G4201" s="0" t="str">
        <f aca="false">gait_events!D1426</f>
        <v>left_ankle</v>
      </c>
      <c r="H4201" s="0" t="str">
        <f aca="false">gait_events!E1426</f>
        <v>FC</v>
      </c>
      <c r="I4201" s="0" t="n">
        <f aca="false">IF(gait_events!F1426&lt;&gt;"",gait_events!F1426,NA())</f>
        <v>467</v>
      </c>
      <c r="J4201" s="0" t="n">
        <f aca="false">IF(gait_events!G1426&lt;&gt;"",gait_events!G1426,NA())</f>
        <v>467</v>
      </c>
      <c r="K4201" s="0" t="n">
        <f aca="false">I4201-J4201</f>
        <v>0</v>
      </c>
      <c r="L4201" s="0" t="n">
        <f aca="false">K4201*5</f>
        <v>0</v>
      </c>
      <c r="M4201" s="0" t="n">
        <f aca="false">IF(NOT(ISNA(I4201)),1,0)</f>
        <v>1</v>
      </c>
      <c r="N4201" s="0" t="n">
        <f aca="false">IF(NOT(ISNA(J4201)),1,0)</f>
        <v>1</v>
      </c>
      <c r="O4201" s="0" t="n">
        <f aca="false">IF(AND(NOT(ISNA(I4201)),NOT(ISNA(J4201))),1,0)</f>
        <v>1</v>
      </c>
      <c r="P4201" s="0" t="n">
        <f aca="false">IF(AND(NOT(ISNA(I4201)),ISNA(J4201)),1,0)</f>
        <v>0</v>
      </c>
      <c r="Q4201" s="0" t="n">
        <f aca="false">IF(AND(ISNA(I4201),NOT(ISNA(J4201))),1,0)</f>
        <v>0</v>
      </c>
      <c r="R4201" s="0" t="n">
        <f aca="false">IF(SUM(O4201:Q4201)&lt;&gt;1,"ERROR",1)</f>
        <v>1</v>
      </c>
    </row>
    <row r="4202" customFormat="false" ht="12.8" hidden="false" customHeight="false" outlineLevel="0" collapsed="false">
      <c r="A4202" s="0" t="str">
        <f aca="false">gait_events!B1427</f>
        <v>pp102</v>
      </c>
      <c r="B4202" s="0" t="str">
        <f aca="false">VLOOKUP(A4202,participants!A:B,2,0)</f>
        <v>F</v>
      </c>
      <c r="C4202" s="0" t="n">
        <f aca="false">VLOOKUP(A4202,participants!A:C,3,0)</f>
        <v>63</v>
      </c>
      <c r="D4202" s="0" t="str">
        <f aca="false">VLOOKUP(A4202,participants!A:F,6,0)</f>
        <v>PD</v>
      </c>
      <c r="E4202" s="0" t="str">
        <f aca="false">IF(LEN(SUBSTITUTE(gait_events!C1427,"_run-",""))&lt;&gt;LEN(gait_events!C1427),LEFT(RIGHT(gait_events!C1427,LEN(gait_events!C1427)-19),FIND("_run-",RIGHT(gait_events!C1427,LEN(gait_events!C1427)-19),1)-1),RIGHT(gait_events!C1427,LEN(gait_events!C1427)-19))</f>
        <v>Slow</v>
      </c>
      <c r="F4202" s="0" t="str">
        <f aca="false">IF(LEN(SUBSTITUTE(gait_events!C1427,"_run-",""))&lt;&gt;LEN(gait_events!C1427),RIGHT(gait_events!C1427,LEN(gait_events!C1427)-FIND("_run-",gait_events!C1427,1)-4),"")</f>
        <v>on</v>
      </c>
      <c r="G4202" s="0" t="str">
        <f aca="false">gait_events!D1427</f>
        <v>left_ankle</v>
      </c>
      <c r="H4202" s="0" t="str">
        <f aca="false">gait_events!E1427</f>
        <v>FC</v>
      </c>
      <c r="I4202" s="0" t="n">
        <f aca="false">IF(gait_events!F1427&lt;&gt;"",gait_events!F1427,NA())</f>
        <v>723</v>
      </c>
      <c r="J4202" s="0" t="n">
        <f aca="false">IF(gait_events!G1427&lt;&gt;"",gait_events!G1427,NA())</f>
        <v>723</v>
      </c>
      <c r="K4202" s="0" t="n">
        <f aca="false">I4202-J4202</f>
        <v>0</v>
      </c>
      <c r="L4202" s="0" t="n">
        <f aca="false">K4202*5</f>
        <v>0</v>
      </c>
      <c r="M4202" s="0" t="n">
        <f aca="false">IF(NOT(ISNA(I4202)),1,0)</f>
        <v>1</v>
      </c>
      <c r="N4202" s="0" t="n">
        <f aca="false">IF(NOT(ISNA(J4202)),1,0)</f>
        <v>1</v>
      </c>
      <c r="O4202" s="0" t="n">
        <f aca="false">IF(AND(NOT(ISNA(I4202)),NOT(ISNA(J4202))),1,0)</f>
        <v>1</v>
      </c>
      <c r="P4202" s="0" t="n">
        <f aca="false">IF(AND(NOT(ISNA(I4202)),ISNA(J4202)),1,0)</f>
        <v>0</v>
      </c>
      <c r="Q4202" s="0" t="n">
        <f aca="false">IF(AND(ISNA(I4202),NOT(ISNA(J4202))),1,0)</f>
        <v>0</v>
      </c>
      <c r="R4202" s="0" t="n">
        <f aca="false">IF(SUM(O4202:Q4202)&lt;&gt;1,"ERROR",1)</f>
        <v>1</v>
      </c>
    </row>
    <row r="4203" customFormat="false" ht="12.8" hidden="false" customHeight="false" outlineLevel="0" collapsed="false">
      <c r="A4203" s="0" t="str">
        <f aca="false">gait_events!B1428</f>
        <v>pp102</v>
      </c>
      <c r="B4203" s="0" t="str">
        <f aca="false">VLOOKUP(A4203,participants!A:B,2,0)</f>
        <v>F</v>
      </c>
      <c r="C4203" s="0" t="n">
        <f aca="false">VLOOKUP(A4203,participants!A:C,3,0)</f>
        <v>63</v>
      </c>
      <c r="D4203" s="0" t="str">
        <f aca="false">VLOOKUP(A4203,participants!A:F,6,0)</f>
        <v>PD</v>
      </c>
      <c r="E4203" s="0" t="str">
        <f aca="false">IF(LEN(SUBSTITUTE(gait_events!C1428,"_run-",""))&lt;&gt;LEN(gait_events!C1428),LEFT(RIGHT(gait_events!C1428,LEN(gait_events!C1428)-19),FIND("_run-",RIGHT(gait_events!C1428,LEN(gait_events!C1428)-19),1)-1),RIGHT(gait_events!C1428,LEN(gait_events!C1428)-19))</f>
        <v>Slow</v>
      </c>
      <c r="F4203" s="0" t="str">
        <f aca="false">IF(LEN(SUBSTITUTE(gait_events!C1428,"_run-",""))&lt;&gt;LEN(gait_events!C1428),RIGHT(gait_events!C1428,LEN(gait_events!C1428)-FIND("_run-",gait_events!C1428,1)-4),"")</f>
        <v>on</v>
      </c>
      <c r="G4203" s="0" t="str">
        <f aca="false">gait_events!D1428</f>
        <v>left_ankle</v>
      </c>
      <c r="H4203" s="0" t="str">
        <f aca="false">gait_events!E1428</f>
        <v>FC</v>
      </c>
      <c r="I4203" s="0" t="n">
        <f aca="false">IF(gait_events!F1428&lt;&gt;"",gait_events!F1428,NA())</f>
        <v>980</v>
      </c>
      <c r="J4203" s="0" t="n">
        <f aca="false">IF(gait_events!G1428&lt;&gt;"",gait_events!G1428,NA())</f>
        <v>980</v>
      </c>
      <c r="K4203" s="0" t="n">
        <f aca="false">I4203-J4203</f>
        <v>0</v>
      </c>
      <c r="L4203" s="0" t="n">
        <f aca="false">K4203*5</f>
        <v>0</v>
      </c>
      <c r="M4203" s="0" t="n">
        <f aca="false">IF(NOT(ISNA(I4203)),1,0)</f>
        <v>1</v>
      </c>
      <c r="N4203" s="0" t="n">
        <f aca="false">IF(NOT(ISNA(J4203)),1,0)</f>
        <v>1</v>
      </c>
      <c r="O4203" s="0" t="n">
        <f aca="false">IF(AND(NOT(ISNA(I4203)),NOT(ISNA(J4203))),1,0)</f>
        <v>1</v>
      </c>
      <c r="P4203" s="0" t="n">
        <f aca="false">IF(AND(NOT(ISNA(I4203)),ISNA(J4203)),1,0)</f>
        <v>0</v>
      </c>
      <c r="Q4203" s="0" t="n">
        <f aca="false">IF(AND(ISNA(I4203),NOT(ISNA(J4203))),1,0)</f>
        <v>0</v>
      </c>
      <c r="R4203" s="0" t="n">
        <f aca="false">IF(SUM(O4203:Q4203)&lt;&gt;1,"ERROR",1)</f>
        <v>1</v>
      </c>
    </row>
    <row r="4204" customFormat="false" ht="12.8" hidden="false" customHeight="false" outlineLevel="0" collapsed="false">
      <c r="A4204" s="0" t="str">
        <f aca="false">gait_events!B1429</f>
        <v>pp102</v>
      </c>
      <c r="B4204" s="0" t="str">
        <f aca="false">VLOOKUP(A4204,participants!A:B,2,0)</f>
        <v>F</v>
      </c>
      <c r="C4204" s="0" t="n">
        <f aca="false">VLOOKUP(A4204,participants!A:C,3,0)</f>
        <v>63</v>
      </c>
      <c r="D4204" s="0" t="str">
        <f aca="false">VLOOKUP(A4204,participants!A:F,6,0)</f>
        <v>PD</v>
      </c>
      <c r="E4204" s="0" t="str">
        <f aca="false">IF(LEN(SUBSTITUTE(gait_events!C1429,"_run-",""))&lt;&gt;LEN(gait_events!C1429),LEFT(RIGHT(gait_events!C1429,LEN(gait_events!C1429)-19),FIND("_run-",RIGHT(gait_events!C1429,LEN(gait_events!C1429)-19),1)-1),RIGHT(gait_events!C1429,LEN(gait_events!C1429)-19))</f>
        <v>Slow</v>
      </c>
      <c r="F4204" s="0" t="str">
        <f aca="false">IF(LEN(SUBSTITUTE(gait_events!C1429,"_run-",""))&lt;&gt;LEN(gait_events!C1429),RIGHT(gait_events!C1429,LEN(gait_events!C1429)-FIND("_run-",gait_events!C1429,1)-4),"")</f>
        <v>on</v>
      </c>
      <c r="G4204" s="0" t="str">
        <f aca="false">gait_events!D1429</f>
        <v>left_ankle</v>
      </c>
      <c r="H4204" s="0" t="str">
        <f aca="false">gait_events!E1429</f>
        <v>FC</v>
      </c>
      <c r="I4204" s="0" t="n">
        <f aca="false">IF(gait_events!F1429&lt;&gt;"",gait_events!F1429,NA())</f>
        <v>1283</v>
      </c>
      <c r="J4204" s="0" t="n">
        <f aca="false">IF(gait_events!G1429&lt;&gt;"",gait_events!G1429,NA())</f>
        <v>1283</v>
      </c>
      <c r="K4204" s="0" t="n">
        <f aca="false">I4204-J4204</f>
        <v>0</v>
      </c>
      <c r="L4204" s="0" t="n">
        <f aca="false">K4204*5</f>
        <v>0</v>
      </c>
      <c r="M4204" s="0" t="n">
        <f aca="false">IF(NOT(ISNA(I4204)),1,0)</f>
        <v>1</v>
      </c>
      <c r="N4204" s="0" t="n">
        <f aca="false">IF(NOT(ISNA(J4204)),1,0)</f>
        <v>1</v>
      </c>
      <c r="O4204" s="0" t="n">
        <f aca="false">IF(AND(NOT(ISNA(I4204)),NOT(ISNA(J4204))),1,0)</f>
        <v>1</v>
      </c>
      <c r="P4204" s="0" t="n">
        <f aca="false">IF(AND(NOT(ISNA(I4204)),ISNA(J4204)),1,0)</f>
        <v>0</v>
      </c>
      <c r="Q4204" s="0" t="n">
        <f aca="false">IF(AND(ISNA(I4204),NOT(ISNA(J4204))),1,0)</f>
        <v>0</v>
      </c>
      <c r="R4204" s="0" t="n">
        <f aca="false">IF(SUM(O4204:Q4204)&lt;&gt;1,"ERROR",1)</f>
        <v>1</v>
      </c>
    </row>
    <row r="4205" customFormat="false" ht="12.8" hidden="false" customHeight="false" outlineLevel="0" collapsed="false">
      <c r="A4205" s="0" t="str">
        <f aca="false">gait_events!B1430</f>
        <v>pp102</v>
      </c>
      <c r="B4205" s="0" t="str">
        <f aca="false">VLOOKUP(A4205,participants!A:B,2,0)</f>
        <v>F</v>
      </c>
      <c r="C4205" s="0" t="n">
        <f aca="false">VLOOKUP(A4205,participants!A:C,3,0)</f>
        <v>63</v>
      </c>
      <c r="D4205" s="0" t="str">
        <f aca="false">VLOOKUP(A4205,participants!A:F,6,0)</f>
        <v>PD</v>
      </c>
      <c r="E4205" s="0" t="str">
        <f aca="false">IF(LEN(SUBSTITUTE(gait_events!C1430,"_run-",""))&lt;&gt;LEN(gait_events!C1430),LEFT(RIGHT(gait_events!C1430,LEN(gait_events!C1430)-19),FIND("_run-",RIGHT(gait_events!C1430,LEN(gait_events!C1430)-19),1)-1),RIGHT(gait_events!C1430,LEN(gait_events!C1430)-19))</f>
        <v>Slow</v>
      </c>
      <c r="F4205" s="0" t="str">
        <f aca="false">IF(LEN(SUBSTITUTE(gait_events!C1430,"_run-",""))&lt;&gt;LEN(gait_events!C1430),RIGHT(gait_events!C1430,LEN(gait_events!C1430)-FIND("_run-",gait_events!C1430,1)-4),"")</f>
        <v>on</v>
      </c>
      <c r="G4205" s="0" t="str">
        <f aca="false">gait_events!D1430</f>
        <v>right_ankle</v>
      </c>
      <c r="H4205" s="0" t="str">
        <f aca="false">gait_events!E1430</f>
        <v>IC</v>
      </c>
      <c r="I4205" s="0" t="n">
        <f aca="false">IF(gait_events!F1430&lt;&gt;"",gait_events!F1430,NA())</f>
        <v>53</v>
      </c>
      <c r="J4205" s="0" t="n">
        <f aca="false">IF(gait_events!G1430&lt;&gt;"",gait_events!G1430,NA())</f>
        <v>53</v>
      </c>
      <c r="K4205" s="0" t="n">
        <f aca="false">I4205-J4205</f>
        <v>0</v>
      </c>
      <c r="L4205" s="0" t="n">
        <f aca="false">K4205*5</f>
        <v>0</v>
      </c>
      <c r="M4205" s="0" t="n">
        <f aca="false">IF(NOT(ISNA(I4205)),1,0)</f>
        <v>1</v>
      </c>
      <c r="N4205" s="0" t="n">
        <f aca="false">IF(NOT(ISNA(J4205)),1,0)</f>
        <v>1</v>
      </c>
      <c r="O4205" s="0" t="n">
        <f aca="false">IF(AND(NOT(ISNA(I4205)),NOT(ISNA(J4205))),1,0)</f>
        <v>1</v>
      </c>
      <c r="P4205" s="0" t="n">
        <f aca="false">IF(AND(NOT(ISNA(I4205)),ISNA(J4205)),1,0)</f>
        <v>0</v>
      </c>
      <c r="Q4205" s="0" t="n">
        <f aca="false">IF(AND(ISNA(I4205),NOT(ISNA(J4205))),1,0)</f>
        <v>0</v>
      </c>
      <c r="R4205" s="0" t="n">
        <f aca="false">IF(SUM(O4205:Q4205)&lt;&gt;1,"ERROR",1)</f>
        <v>1</v>
      </c>
    </row>
    <row r="4206" customFormat="false" ht="12.8" hidden="false" customHeight="false" outlineLevel="0" collapsed="false">
      <c r="A4206" s="0" t="str">
        <f aca="false">gait_events!B1431</f>
        <v>pp102</v>
      </c>
      <c r="B4206" s="0" t="str">
        <f aca="false">VLOOKUP(A4206,participants!A:B,2,0)</f>
        <v>F</v>
      </c>
      <c r="C4206" s="0" t="n">
        <f aca="false">VLOOKUP(A4206,participants!A:C,3,0)</f>
        <v>63</v>
      </c>
      <c r="D4206" s="0" t="str">
        <f aca="false">VLOOKUP(A4206,participants!A:F,6,0)</f>
        <v>PD</v>
      </c>
      <c r="E4206" s="0" t="str">
        <f aca="false">IF(LEN(SUBSTITUTE(gait_events!C1431,"_run-",""))&lt;&gt;LEN(gait_events!C1431),LEFT(RIGHT(gait_events!C1431,LEN(gait_events!C1431)-19),FIND("_run-",RIGHT(gait_events!C1431,LEN(gait_events!C1431)-19),1)-1),RIGHT(gait_events!C1431,LEN(gait_events!C1431)-19))</f>
        <v>Slow</v>
      </c>
      <c r="F4206" s="0" t="str">
        <f aca="false">IF(LEN(SUBSTITUTE(gait_events!C1431,"_run-",""))&lt;&gt;LEN(gait_events!C1431),RIGHT(gait_events!C1431,LEN(gait_events!C1431)-FIND("_run-",gait_events!C1431,1)-4),"")</f>
        <v>on</v>
      </c>
      <c r="G4206" s="0" t="str">
        <f aca="false">gait_events!D1431</f>
        <v>right_ankle</v>
      </c>
      <c r="H4206" s="0" t="str">
        <f aca="false">gait_events!E1431</f>
        <v>IC</v>
      </c>
      <c r="I4206" s="0" t="n">
        <f aca="false">IF(gait_events!F1431&lt;&gt;"",gait_events!F1431,NA())</f>
        <v>437</v>
      </c>
      <c r="J4206" s="0" t="n">
        <f aca="false">IF(gait_events!G1431&lt;&gt;"",gait_events!G1431,NA())</f>
        <v>436</v>
      </c>
      <c r="K4206" s="0" t="n">
        <f aca="false">I4206-J4206</f>
        <v>1</v>
      </c>
      <c r="L4206" s="0" t="n">
        <f aca="false">K4206*5</f>
        <v>5</v>
      </c>
      <c r="M4206" s="0" t="n">
        <f aca="false">IF(NOT(ISNA(I4206)),1,0)</f>
        <v>1</v>
      </c>
      <c r="N4206" s="0" t="n">
        <f aca="false">IF(NOT(ISNA(J4206)),1,0)</f>
        <v>1</v>
      </c>
      <c r="O4206" s="0" t="n">
        <f aca="false">IF(AND(NOT(ISNA(I4206)),NOT(ISNA(J4206))),1,0)</f>
        <v>1</v>
      </c>
      <c r="P4206" s="0" t="n">
        <f aca="false">IF(AND(NOT(ISNA(I4206)),ISNA(J4206)),1,0)</f>
        <v>0</v>
      </c>
      <c r="Q4206" s="0" t="n">
        <f aca="false">IF(AND(ISNA(I4206),NOT(ISNA(J4206))),1,0)</f>
        <v>0</v>
      </c>
      <c r="R4206" s="0" t="n">
        <f aca="false">IF(SUM(O4206:Q4206)&lt;&gt;1,"ERROR",1)</f>
        <v>1</v>
      </c>
    </row>
    <row r="4207" customFormat="false" ht="12.8" hidden="false" customHeight="false" outlineLevel="0" collapsed="false">
      <c r="A4207" s="0" t="str">
        <f aca="false">gait_events!B1432</f>
        <v>pp102</v>
      </c>
      <c r="B4207" s="0" t="str">
        <f aca="false">VLOOKUP(A4207,participants!A:B,2,0)</f>
        <v>F</v>
      </c>
      <c r="C4207" s="0" t="n">
        <f aca="false">VLOOKUP(A4207,participants!A:C,3,0)</f>
        <v>63</v>
      </c>
      <c r="D4207" s="0" t="str">
        <f aca="false">VLOOKUP(A4207,participants!A:F,6,0)</f>
        <v>PD</v>
      </c>
      <c r="E4207" s="0" t="str">
        <f aca="false">IF(LEN(SUBSTITUTE(gait_events!C1432,"_run-",""))&lt;&gt;LEN(gait_events!C1432),LEFT(RIGHT(gait_events!C1432,LEN(gait_events!C1432)-19),FIND("_run-",RIGHT(gait_events!C1432,LEN(gait_events!C1432)-19),1)-1),RIGHT(gait_events!C1432,LEN(gait_events!C1432)-19))</f>
        <v>Slow</v>
      </c>
      <c r="F4207" s="0" t="str">
        <f aca="false">IF(LEN(SUBSTITUTE(gait_events!C1432,"_run-",""))&lt;&gt;LEN(gait_events!C1432),RIGHT(gait_events!C1432,LEN(gait_events!C1432)-FIND("_run-",gait_events!C1432,1)-4),"")</f>
        <v>on</v>
      </c>
      <c r="G4207" s="0" t="str">
        <f aca="false">gait_events!D1432</f>
        <v>right_ankle</v>
      </c>
      <c r="H4207" s="0" t="str">
        <f aca="false">gait_events!E1432</f>
        <v>IC</v>
      </c>
      <c r="I4207" s="0" t="n">
        <f aca="false">IF(gait_events!F1432&lt;&gt;"",gait_events!F1432,NA())</f>
        <v>693</v>
      </c>
      <c r="J4207" s="0" t="n">
        <f aca="false">IF(gait_events!G1432&lt;&gt;"",gait_events!G1432,NA())</f>
        <v>692</v>
      </c>
      <c r="K4207" s="0" t="n">
        <f aca="false">I4207-J4207</f>
        <v>1</v>
      </c>
      <c r="L4207" s="0" t="n">
        <f aca="false">K4207*5</f>
        <v>5</v>
      </c>
      <c r="M4207" s="0" t="n">
        <f aca="false">IF(NOT(ISNA(I4207)),1,0)</f>
        <v>1</v>
      </c>
      <c r="N4207" s="0" t="n">
        <f aca="false">IF(NOT(ISNA(J4207)),1,0)</f>
        <v>1</v>
      </c>
      <c r="O4207" s="0" t="n">
        <f aca="false">IF(AND(NOT(ISNA(I4207)),NOT(ISNA(J4207))),1,0)</f>
        <v>1</v>
      </c>
      <c r="P4207" s="0" t="n">
        <f aca="false">IF(AND(NOT(ISNA(I4207)),ISNA(J4207)),1,0)</f>
        <v>0</v>
      </c>
      <c r="Q4207" s="0" t="n">
        <f aca="false">IF(AND(ISNA(I4207),NOT(ISNA(J4207))),1,0)</f>
        <v>0</v>
      </c>
      <c r="R4207" s="0" t="n">
        <f aca="false">IF(SUM(O4207:Q4207)&lt;&gt;1,"ERROR",1)</f>
        <v>1</v>
      </c>
    </row>
    <row r="4208" customFormat="false" ht="12.8" hidden="false" customHeight="false" outlineLevel="0" collapsed="false">
      <c r="A4208" s="0" t="str">
        <f aca="false">gait_events!B1433</f>
        <v>pp102</v>
      </c>
      <c r="B4208" s="0" t="str">
        <f aca="false">VLOOKUP(A4208,participants!A:B,2,0)</f>
        <v>F</v>
      </c>
      <c r="C4208" s="0" t="n">
        <f aca="false">VLOOKUP(A4208,participants!A:C,3,0)</f>
        <v>63</v>
      </c>
      <c r="D4208" s="0" t="str">
        <f aca="false">VLOOKUP(A4208,participants!A:F,6,0)</f>
        <v>PD</v>
      </c>
      <c r="E4208" s="0" t="str">
        <f aca="false">IF(LEN(SUBSTITUTE(gait_events!C1433,"_run-",""))&lt;&gt;LEN(gait_events!C1433),LEFT(RIGHT(gait_events!C1433,LEN(gait_events!C1433)-19),FIND("_run-",RIGHT(gait_events!C1433,LEN(gait_events!C1433)-19),1)-1),RIGHT(gait_events!C1433,LEN(gait_events!C1433)-19))</f>
        <v>Slow</v>
      </c>
      <c r="F4208" s="0" t="str">
        <f aca="false">IF(LEN(SUBSTITUTE(gait_events!C1433,"_run-",""))&lt;&gt;LEN(gait_events!C1433),RIGHT(gait_events!C1433,LEN(gait_events!C1433)-FIND("_run-",gait_events!C1433,1)-4),"")</f>
        <v>on</v>
      </c>
      <c r="G4208" s="0" t="str">
        <f aca="false">gait_events!D1433</f>
        <v>right_ankle</v>
      </c>
      <c r="H4208" s="0" t="str">
        <f aca="false">gait_events!E1433</f>
        <v>IC</v>
      </c>
      <c r="I4208" s="0" t="n">
        <f aca="false">IF(gait_events!F1433&lt;&gt;"",gait_events!F1433,NA())</f>
        <v>942</v>
      </c>
      <c r="J4208" s="0" t="n">
        <f aca="false">IF(gait_events!G1433&lt;&gt;"",gait_events!G1433,NA())</f>
        <v>946</v>
      </c>
      <c r="K4208" s="0" t="n">
        <f aca="false">I4208-J4208</f>
        <v>-4</v>
      </c>
      <c r="L4208" s="0" t="n">
        <f aca="false">K4208*5</f>
        <v>-20</v>
      </c>
      <c r="M4208" s="0" t="n">
        <f aca="false">IF(NOT(ISNA(I4208)),1,0)</f>
        <v>1</v>
      </c>
      <c r="N4208" s="0" t="n">
        <f aca="false">IF(NOT(ISNA(J4208)),1,0)</f>
        <v>1</v>
      </c>
      <c r="O4208" s="0" t="n">
        <f aca="false">IF(AND(NOT(ISNA(I4208)),NOT(ISNA(J4208))),1,0)</f>
        <v>1</v>
      </c>
      <c r="P4208" s="0" t="n">
        <f aca="false">IF(AND(NOT(ISNA(I4208)),ISNA(J4208)),1,0)</f>
        <v>0</v>
      </c>
      <c r="Q4208" s="0" t="n">
        <f aca="false">IF(AND(ISNA(I4208),NOT(ISNA(J4208))),1,0)</f>
        <v>0</v>
      </c>
      <c r="R4208" s="0" t="n">
        <f aca="false">IF(SUM(O4208:Q4208)&lt;&gt;1,"ERROR",1)</f>
        <v>1</v>
      </c>
    </row>
    <row r="4209" customFormat="false" ht="12.8" hidden="false" customHeight="false" outlineLevel="0" collapsed="false">
      <c r="A4209" s="0" t="str">
        <f aca="false">gait_events!B1434</f>
        <v>pp102</v>
      </c>
      <c r="B4209" s="0" t="str">
        <f aca="false">VLOOKUP(A4209,participants!A:B,2,0)</f>
        <v>F</v>
      </c>
      <c r="C4209" s="0" t="n">
        <f aca="false">VLOOKUP(A4209,participants!A:C,3,0)</f>
        <v>63</v>
      </c>
      <c r="D4209" s="0" t="str">
        <f aca="false">VLOOKUP(A4209,participants!A:F,6,0)</f>
        <v>PD</v>
      </c>
      <c r="E4209" s="0" t="str">
        <f aca="false">IF(LEN(SUBSTITUTE(gait_events!C1434,"_run-",""))&lt;&gt;LEN(gait_events!C1434),LEFT(RIGHT(gait_events!C1434,LEN(gait_events!C1434)-19),FIND("_run-",RIGHT(gait_events!C1434,LEN(gait_events!C1434)-19),1)-1),RIGHT(gait_events!C1434,LEN(gait_events!C1434)-19))</f>
        <v>Slow</v>
      </c>
      <c r="F4209" s="0" t="str">
        <f aca="false">IF(LEN(SUBSTITUTE(gait_events!C1434,"_run-",""))&lt;&gt;LEN(gait_events!C1434),RIGHT(gait_events!C1434,LEN(gait_events!C1434)-FIND("_run-",gait_events!C1434,1)-4),"")</f>
        <v>on</v>
      </c>
      <c r="G4209" s="0" t="str">
        <f aca="false">gait_events!D1434</f>
        <v>right_ankle</v>
      </c>
      <c r="H4209" s="0" t="str">
        <f aca="false">gait_events!E1434</f>
        <v>IC</v>
      </c>
      <c r="I4209" s="0" t="n">
        <f aca="false">IF(gait_events!F1434&lt;&gt;"",gait_events!F1434,NA())</f>
        <v>1241</v>
      </c>
      <c r="J4209" s="0" t="n">
        <f aca="false">IF(gait_events!G1434&lt;&gt;"",gait_events!G1434,NA())</f>
        <v>1240</v>
      </c>
      <c r="K4209" s="0" t="n">
        <f aca="false">I4209-J4209</f>
        <v>1</v>
      </c>
      <c r="L4209" s="0" t="n">
        <f aca="false">K4209*5</f>
        <v>5</v>
      </c>
      <c r="M4209" s="0" t="n">
        <f aca="false">IF(NOT(ISNA(I4209)),1,0)</f>
        <v>1</v>
      </c>
      <c r="N4209" s="0" t="n">
        <f aca="false">IF(NOT(ISNA(J4209)),1,0)</f>
        <v>1</v>
      </c>
      <c r="O4209" s="0" t="n">
        <f aca="false">IF(AND(NOT(ISNA(I4209)),NOT(ISNA(J4209))),1,0)</f>
        <v>1</v>
      </c>
      <c r="P4209" s="0" t="n">
        <f aca="false">IF(AND(NOT(ISNA(I4209)),ISNA(J4209)),1,0)</f>
        <v>0</v>
      </c>
      <c r="Q4209" s="0" t="n">
        <f aca="false">IF(AND(ISNA(I4209),NOT(ISNA(J4209))),1,0)</f>
        <v>0</v>
      </c>
      <c r="R4209" s="0" t="n">
        <f aca="false">IF(SUM(O4209:Q4209)&lt;&gt;1,"ERROR",1)</f>
        <v>1</v>
      </c>
    </row>
    <row r="4210" customFormat="false" ht="12.8" hidden="false" customHeight="false" outlineLevel="0" collapsed="false">
      <c r="A4210" s="0" t="str">
        <f aca="false">gait_events!B1435</f>
        <v>pp102</v>
      </c>
      <c r="B4210" s="0" t="str">
        <f aca="false">VLOOKUP(A4210,participants!A:B,2,0)</f>
        <v>F</v>
      </c>
      <c r="C4210" s="0" t="n">
        <f aca="false">VLOOKUP(A4210,participants!A:C,3,0)</f>
        <v>63</v>
      </c>
      <c r="D4210" s="0" t="str">
        <f aca="false">VLOOKUP(A4210,participants!A:F,6,0)</f>
        <v>PD</v>
      </c>
      <c r="E4210" s="0" t="str">
        <f aca="false">IF(LEN(SUBSTITUTE(gait_events!C1435,"_run-",""))&lt;&gt;LEN(gait_events!C1435),LEFT(RIGHT(gait_events!C1435,LEN(gait_events!C1435)-19),FIND("_run-",RIGHT(gait_events!C1435,LEN(gait_events!C1435)-19),1)-1),RIGHT(gait_events!C1435,LEN(gait_events!C1435)-19))</f>
        <v>Slow</v>
      </c>
      <c r="F4210" s="0" t="str">
        <f aca="false">IF(LEN(SUBSTITUTE(gait_events!C1435,"_run-",""))&lt;&gt;LEN(gait_events!C1435),RIGHT(gait_events!C1435,LEN(gait_events!C1435)-FIND("_run-",gait_events!C1435,1)-4),"")</f>
        <v>on</v>
      </c>
      <c r="G4210" s="0" t="str">
        <f aca="false">gait_events!D1435</f>
        <v>right_ankle</v>
      </c>
      <c r="H4210" s="0" t="str">
        <f aca="false">gait_events!E1435</f>
        <v>FC</v>
      </c>
      <c r="I4210" s="0" t="n">
        <f aca="false">IF(gait_events!F1435&lt;&gt;"",gait_events!F1435,NA())</f>
        <v>330</v>
      </c>
      <c r="J4210" s="0" t="n">
        <f aca="false">IF(gait_events!G1435&lt;&gt;"",gait_events!G1435,NA())</f>
        <v>329</v>
      </c>
      <c r="K4210" s="0" t="n">
        <f aca="false">I4210-J4210</f>
        <v>1</v>
      </c>
      <c r="L4210" s="0" t="n">
        <f aca="false">K4210*5</f>
        <v>5</v>
      </c>
      <c r="M4210" s="0" t="n">
        <f aca="false">IF(NOT(ISNA(I4210)),1,0)</f>
        <v>1</v>
      </c>
      <c r="N4210" s="0" t="n">
        <f aca="false">IF(NOT(ISNA(J4210)),1,0)</f>
        <v>1</v>
      </c>
      <c r="O4210" s="0" t="n">
        <f aca="false">IF(AND(NOT(ISNA(I4210)),NOT(ISNA(J4210))),1,0)</f>
        <v>1</v>
      </c>
      <c r="P4210" s="0" t="n">
        <f aca="false">IF(AND(NOT(ISNA(I4210)),ISNA(J4210)),1,0)</f>
        <v>0</v>
      </c>
      <c r="Q4210" s="0" t="n">
        <f aca="false">IF(AND(ISNA(I4210),NOT(ISNA(J4210))),1,0)</f>
        <v>0</v>
      </c>
      <c r="R4210" s="0" t="n">
        <f aca="false">IF(SUM(O4210:Q4210)&lt;&gt;1,"ERROR",1)</f>
        <v>1</v>
      </c>
    </row>
    <row r="4211" customFormat="false" ht="12.8" hidden="false" customHeight="false" outlineLevel="0" collapsed="false">
      <c r="A4211" s="0" t="str">
        <f aca="false">gait_events!B1436</f>
        <v>pp102</v>
      </c>
      <c r="B4211" s="0" t="str">
        <f aca="false">VLOOKUP(A4211,participants!A:B,2,0)</f>
        <v>F</v>
      </c>
      <c r="C4211" s="0" t="n">
        <f aca="false">VLOOKUP(A4211,participants!A:C,3,0)</f>
        <v>63</v>
      </c>
      <c r="D4211" s="0" t="str">
        <f aca="false">VLOOKUP(A4211,participants!A:F,6,0)</f>
        <v>PD</v>
      </c>
      <c r="E4211" s="0" t="str">
        <f aca="false">IF(LEN(SUBSTITUTE(gait_events!C1436,"_run-",""))&lt;&gt;LEN(gait_events!C1436),LEFT(RIGHT(gait_events!C1436,LEN(gait_events!C1436)-19),FIND("_run-",RIGHT(gait_events!C1436,LEN(gait_events!C1436)-19),1)-1),RIGHT(gait_events!C1436,LEN(gait_events!C1436)-19))</f>
        <v>Slow</v>
      </c>
      <c r="F4211" s="0" t="str">
        <f aca="false">IF(LEN(SUBSTITUTE(gait_events!C1436,"_run-",""))&lt;&gt;LEN(gait_events!C1436),RIGHT(gait_events!C1436,LEN(gait_events!C1436)-FIND("_run-",gait_events!C1436,1)-4),"")</f>
        <v>on</v>
      </c>
      <c r="G4211" s="0" t="str">
        <f aca="false">gait_events!D1436</f>
        <v>right_ankle</v>
      </c>
      <c r="H4211" s="0" t="str">
        <f aca="false">gait_events!E1436</f>
        <v>FC</v>
      </c>
      <c r="I4211" s="0" t="n">
        <f aca="false">IF(gait_events!F1436&lt;&gt;"",gait_events!F1436,NA())</f>
        <v>600</v>
      </c>
      <c r="J4211" s="0" t="n">
        <f aca="false">IF(gait_events!G1436&lt;&gt;"",gait_events!G1436,NA())</f>
        <v>599</v>
      </c>
      <c r="K4211" s="0" t="n">
        <f aca="false">I4211-J4211</f>
        <v>1</v>
      </c>
      <c r="L4211" s="0" t="n">
        <f aca="false">K4211*5</f>
        <v>5</v>
      </c>
      <c r="M4211" s="0" t="n">
        <f aca="false">IF(NOT(ISNA(I4211)),1,0)</f>
        <v>1</v>
      </c>
      <c r="N4211" s="0" t="n">
        <f aca="false">IF(NOT(ISNA(J4211)),1,0)</f>
        <v>1</v>
      </c>
      <c r="O4211" s="0" t="n">
        <f aca="false">IF(AND(NOT(ISNA(I4211)),NOT(ISNA(J4211))),1,0)</f>
        <v>1</v>
      </c>
      <c r="P4211" s="0" t="n">
        <f aca="false">IF(AND(NOT(ISNA(I4211)),ISNA(J4211)),1,0)</f>
        <v>0</v>
      </c>
      <c r="Q4211" s="0" t="n">
        <f aca="false">IF(AND(ISNA(I4211),NOT(ISNA(J4211))),1,0)</f>
        <v>0</v>
      </c>
      <c r="R4211" s="0" t="n">
        <f aca="false">IF(SUM(O4211:Q4211)&lt;&gt;1,"ERROR",1)</f>
        <v>1</v>
      </c>
    </row>
    <row r="4212" customFormat="false" ht="12.8" hidden="false" customHeight="false" outlineLevel="0" collapsed="false">
      <c r="A4212" s="0" t="str">
        <f aca="false">gait_events!B1437</f>
        <v>pp102</v>
      </c>
      <c r="B4212" s="0" t="str">
        <f aca="false">VLOOKUP(A4212,participants!A:B,2,0)</f>
        <v>F</v>
      </c>
      <c r="C4212" s="0" t="n">
        <f aca="false">VLOOKUP(A4212,participants!A:C,3,0)</f>
        <v>63</v>
      </c>
      <c r="D4212" s="0" t="str">
        <f aca="false">VLOOKUP(A4212,participants!A:F,6,0)</f>
        <v>PD</v>
      </c>
      <c r="E4212" s="0" t="str">
        <f aca="false">IF(LEN(SUBSTITUTE(gait_events!C1437,"_run-",""))&lt;&gt;LEN(gait_events!C1437),LEFT(RIGHT(gait_events!C1437,LEN(gait_events!C1437)-19),FIND("_run-",RIGHT(gait_events!C1437,LEN(gait_events!C1437)-19),1)-1),RIGHT(gait_events!C1437,LEN(gait_events!C1437)-19))</f>
        <v>Slow</v>
      </c>
      <c r="F4212" s="0" t="str">
        <f aca="false">IF(LEN(SUBSTITUTE(gait_events!C1437,"_run-",""))&lt;&gt;LEN(gait_events!C1437),RIGHT(gait_events!C1437,LEN(gait_events!C1437)-FIND("_run-",gait_events!C1437,1)-4),"")</f>
        <v>on</v>
      </c>
      <c r="G4212" s="0" t="str">
        <f aca="false">gait_events!D1437</f>
        <v>right_ankle</v>
      </c>
      <c r="H4212" s="0" t="str">
        <f aca="false">gait_events!E1437</f>
        <v>FC</v>
      </c>
      <c r="I4212" s="0" t="n">
        <f aca="false">IF(gait_events!F1437&lt;&gt;"",gait_events!F1437,NA())</f>
        <v>852</v>
      </c>
      <c r="J4212" s="0" t="n">
        <f aca="false">IF(gait_events!G1437&lt;&gt;"",gait_events!G1437,NA())</f>
        <v>851</v>
      </c>
      <c r="K4212" s="0" t="n">
        <f aca="false">I4212-J4212</f>
        <v>1</v>
      </c>
      <c r="L4212" s="0" t="n">
        <f aca="false">K4212*5</f>
        <v>5</v>
      </c>
      <c r="M4212" s="0" t="n">
        <f aca="false">IF(NOT(ISNA(I4212)),1,0)</f>
        <v>1</v>
      </c>
      <c r="N4212" s="0" t="n">
        <f aca="false">IF(NOT(ISNA(J4212)),1,0)</f>
        <v>1</v>
      </c>
      <c r="O4212" s="0" t="n">
        <f aca="false">IF(AND(NOT(ISNA(I4212)),NOT(ISNA(J4212))),1,0)</f>
        <v>1</v>
      </c>
      <c r="P4212" s="0" t="n">
        <f aca="false">IF(AND(NOT(ISNA(I4212)),ISNA(J4212)),1,0)</f>
        <v>0</v>
      </c>
      <c r="Q4212" s="0" t="n">
        <f aca="false">IF(AND(ISNA(I4212),NOT(ISNA(J4212))),1,0)</f>
        <v>0</v>
      </c>
      <c r="R4212" s="0" t="n">
        <f aca="false">IF(SUM(O4212:Q4212)&lt;&gt;1,"ERROR",1)</f>
        <v>1</v>
      </c>
    </row>
    <row r="4213" customFormat="false" ht="12.8" hidden="false" customHeight="false" outlineLevel="0" collapsed="false">
      <c r="A4213" s="0" t="str">
        <f aca="false">gait_events!B1438</f>
        <v>pp102</v>
      </c>
      <c r="B4213" s="0" t="str">
        <f aca="false">VLOOKUP(A4213,participants!A:B,2,0)</f>
        <v>F</v>
      </c>
      <c r="C4213" s="0" t="n">
        <f aca="false">VLOOKUP(A4213,participants!A:C,3,0)</f>
        <v>63</v>
      </c>
      <c r="D4213" s="0" t="str">
        <f aca="false">VLOOKUP(A4213,participants!A:F,6,0)</f>
        <v>PD</v>
      </c>
      <c r="E4213" s="0" t="str">
        <f aca="false">IF(LEN(SUBSTITUTE(gait_events!C1438,"_run-",""))&lt;&gt;LEN(gait_events!C1438),LEFT(RIGHT(gait_events!C1438,LEN(gait_events!C1438)-19),FIND("_run-",RIGHT(gait_events!C1438,LEN(gait_events!C1438)-19),1)-1),RIGHT(gait_events!C1438,LEN(gait_events!C1438)-19))</f>
        <v>Slow</v>
      </c>
      <c r="F4213" s="0" t="str">
        <f aca="false">IF(LEN(SUBSTITUTE(gait_events!C1438,"_run-",""))&lt;&gt;LEN(gait_events!C1438),RIGHT(gait_events!C1438,LEN(gait_events!C1438)-FIND("_run-",gait_events!C1438,1)-4),"")</f>
        <v>on</v>
      </c>
      <c r="G4213" s="0" t="str">
        <f aca="false">gait_events!D1438</f>
        <v>right_ankle</v>
      </c>
      <c r="H4213" s="0" t="str">
        <f aca="false">gait_events!E1438</f>
        <v>FC</v>
      </c>
      <c r="I4213" s="0" t="n">
        <f aca="false">IF(gait_events!F1438&lt;&gt;"",gait_events!F1438,NA())</f>
        <v>1134</v>
      </c>
      <c r="J4213" s="0" t="n">
        <f aca="false">IF(gait_events!G1438&lt;&gt;"",gait_events!G1438,NA())</f>
        <v>1133</v>
      </c>
      <c r="K4213" s="0" t="n">
        <f aca="false">I4213-J4213</f>
        <v>1</v>
      </c>
      <c r="L4213" s="0" t="n">
        <f aca="false">K4213*5</f>
        <v>5</v>
      </c>
      <c r="M4213" s="0" t="n">
        <f aca="false">IF(NOT(ISNA(I4213)),1,0)</f>
        <v>1</v>
      </c>
      <c r="N4213" s="0" t="n">
        <f aca="false">IF(NOT(ISNA(J4213)),1,0)</f>
        <v>1</v>
      </c>
      <c r="O4213" s="0" t="n">
        <f aca="false">IF(AND(NOT(ISNA(I4213)),NOT(ISNA(J4213))),1,0)</f>
        <v>1</v>
      </c>
      <c r="P4213" s="0" t="n">
        <f aca="false">IF(AND(NOT(ISNA(I4213)),ISNA(J4213)),1,0)</f>
        <v>0</v>
      </c>
      <c r="Q4213" s="0" t="n">
        <f aca="false">IF(AND(ISNA(I4213),NOT(ISNA(J4213))),1,0)</f>
        <v>0</v>
      </c>
      <c r="R4213" s="0" t="n">
        <f aca="false">IF(SUM(O4213:Q4213)&lt;&gt;1,"ERROR",1)</f>
        <v>1</v>
      </c>
    </row>
    <row r="4214" customFormat="false" ht="12.8" hidden="false" customHeight="false" outlineLevel="0" collapsed="false">
      <c r="A4214" s="0" t="str">
        <f aca="false">gait_events!B1439</f>
        <v>pp102</v>
      </c>
      <c r="B4214" s="0" t="str">
        <f aca="false">VLOOKUP(A4214,participants!A:B,2,0)</f>
        <v>F</v>
      </c>
      <c r="C4214" s="0" t="n">
        <f aca="false">VLOOKUP(A4214,participants!A:C,3,0)</f>
        <v>63</v>
      </c>
      <c r="D4214" s="0" t="str">
        <f aca="false">VLOOKUP(A4214,participants!A:F,6,0)</f>
        <v>PD</v>
      </c>
      <c r="E4214" s="0" t="str">
        <f aca="false">IF(LEN(SUBSTITUTE(gait_events!C1439,"_run-",""))&lt;&gt;LEN(gait_events!C1439),LEFT(RIGHT(gait_events!C1439,LEN(gait_events!C1439)-19),FIND("_run-",RIGHT(gait_events!C1439,LEN(gait_events!C1439)-19),1)-1),RIGHT(gait_events!C1439,LEN(gait_events!C1439)-19))</f>
        <v>Slow</v>
      </c>
      <c r="F4214" s="0" t="str">
        <f aca="false">IF(LEN(SUBSTITUTE(gait_events!C1439,"_run-",""))&lt;&gt;LEN(gait_events!C1439),RIGHT(gait_events!C1439,LEN(gait_events!C1439)-FIND("_run-",gait_events!C1439,1)-4),"")</f>
        <v>on</v>
      </c>
      <c r="G4214" s="0" t="str">
        <f aca="false">gait_events!D1439</f>
        <v>right_ankle</v>
      </c>
      <c r="H4214" s="0" t="str">
        <f aca="false">gait_events!E1439</f>
        <v>FC</v>
      </c>
      <c r="I4214" s="0" t="e">
        <f aca="false">IF(gait_events!F1439&lt;&gt;"",gait_events!F1439,NA())</f>
        <v>#N/A</v>
      </c>
      <c r="J4214" s="0" t="n">
        <f aca="false">IF(gait_events!G1439&lt;&gt;"",gait_events!G1439,NA())</f>
        <v>222</v>
      </c>
      <c r="K4214" s="0" t="e">
        <f aca="false">I4214-J4214</f>
        <v>#N/A</v>
      </c>
      <c r="L4214" s="0" t="e">
        <f aca="false">K4214*5</f>
        <v>#N/A</v>
      </c>
      <c r="M4214" s="0" t="n">
        <f aca="false">IF(NOT(ISNA(I4214)),1,0)</f>
        <v>0</v>
      </c>
      <c r="N4214" s="0" t="n">
        <f aca="false">IF(NOT(ISNA(J4214)),1,0)</f>
        <v>1</v>
      </c>
      <c r="O4214" s="0" t="n">
        <f aca="false">IF(AND(NOT(ISNA(I4214)),NOT(ISNA(J4214))),1,0)</f>
        <v>0</v>
      </c>
      <c r="P4214" s="0" t="n">
        <f aca="false">IF(AND(NOT(ISNA(I4214)),ISNA(J4214)),1,0)</f>
        <v>0</v>
      </c>
      <c r="Q4214" s="0" t="n">
        <f aca="false">IF(AND(ISNA(I4214),NOT(ISNA(J4214))),1,0)</f>
        <v>1</v>
      </c>
      <c r="R4214" s="0" t="n">
        <f aca="false">IF(SUM(O4214:Q4214)&lt;&gt;1,"ERROR",1)</f>
        <v>1</v>
      </c>
    </row>
    <row r="4215" customFormat="false" ht="12.8" hidden="false" customHeight="false" outlineLevel="0" collapsed="false">
      <c r="A4215" s="0" t="str">
        <f aca="false">gait_events!B1440</f>
        <v>pp102</v>
      </c>
      <c r="B4215" s="0" t="str">
        <f aca="false">VLOOKUP(A4215,participants!A:B,2,0)</f>
        <v>F</v>
      </c>
      <c r="C4215" s="0" t="n">
        <f aca="false">VLOOKUP(A4215,participants!A:C,3,0)</f>
        <v>63</v>
      </c>
      <c r="D4215" s="0" t="str">
        <f aca="false">VLOOKUP(A4215,participants!A:F,6,0)</f>
        <v>PD</v>
      </c>
      <c r="E4215" s="0" t="str">
        <f aca="false">IF(LEN(SUBSTITUTE(gait_events!C1440,"_run-",""))&lt;&gt;LEN(gait_events!C1440),LEFT(RIGHT(gait_events!C1440,LEN(gait_events!C1440)-19),FIND("_run-",RIGHT(gait_events!C1440,LEN(gait_events!C1440)-19),1)-1),RIGHT(gait_events!C1440,LEN(gait_events!C1440)-19))</f>
        <v>Slow</v>
      </c>
      <c r="F4215" s="0" t="str">
        <f aca="false">IF(LEN(SUBSTITUTE(gait_events!C1440,"_run-",""))&lt;&gt;LEN(gait_events!C1440),RIGHT(gait_events!C1440,LEN(gait_events!C1440)-FIND("_run-",gait_events!C1440,1)-4),"")</f>
        <v>on</v>
      </c>
      <c r="G4215" s="0" t="str">
        <f aca="false">gait_events!D1440</f>
        <v>left_shank</v>
      </c>
      <c r="H4215" s="0" t="str">
        <f aca="false">gait_events!E1440</f>
        <v>IC</v>
      </c>
      <c r="I4215" s="0" t="n">
        <f aca="false">IF(gait_events!F1440&lt;&gt;"",gait_events!F1440,NA())</f>
        <v>182</v>
      </c>
      <c r="J4215" s="0" t="n">
        <f aca="false">IF(gait_events!G1440&lt;&gt;"",gait_events!G1440,NA())</f>
        <v>189</v>
      </c>
      <c r="K4215" s="0" t="n">
        <f aca="false">I4215-J4215</f>
        <v>-7</v>
      </c>
      <c r="L4215" s="0" t="n">
        <f aca="false">K4215*5</f>
        <v>-35</v>
      </c>
      <c r="M4215" s="0" t="n">
        <f aca="false">IF(NOT(ISNA(I4215)),1,0)</f>
        <v>1</v>
      </c>
      <c r="N4215" s="0" t="n">
        <f aca="false">IF(NOT(ISNA(J4215)),1,0)</f>
        <v>1</v>
      </c>
      <c r="O4215" s="0" t="n">
        <f aca="false">IF(AND(NOT(ISNA(I4215)),NOT(ISNA(J4215))),1,0)</f>
        <v>1</v>
      </c>
      <c r="P4215" s="0" t="n">
        <f aca="false">IF(AND(NOT(ISNA(I4215)),ISNA(J4215)),1,0)</f>
        <v>0</v>
      </c>
      <c r="Q4215" s="0" t="n">
        <f aca="false">IF(AND(ISNA(I4215),NOT(ISNA(J4215))),1,0)</f>
        <v>0</v>
      </c>
      <c r="R4215" s="0" t="n">
        <f aca="false">IF(SUM(O4215:Q4215)&lt;&gt;1,"ERROR",1)</f>
        <v>1</v>
      </c>
    </row>
    <row r="4216" customFormat="false" ht="12.8" hidden="false" customHeight="false" outlineLevel="0" collapsed="false">
      <c r="A4216" s="0" t="str">
        <f aca="false">gait_events!B1441</f>
        <v>pp102</v>
      </c>
      <c r="B4216" s="0" t="str">
        <f aca="false">VLOOKUP(A4216,participants!A:B,2,0)</f>
        <v>F</v>
      </c>
      <c r="C4216" s="0" t="n">
        <f aca="false">VLOOKUP(A4216,participants!A:C,3,0)</f>
        <v>63</v>
      </c>
      <c r="D4216" s="0" t="str">
        <f aca="false">VLOOKUP(A4216,participants!A:F,6,0)</f>
        <v>PD</v>
      </c>
      <c r="E4216" s="0" t="str">
        <f aca="false">IF(LEN(SUBSTITUTE(gait_events!C1441,"_run-",""))&lt;&gt;LEN(gait_events!C1441),LEFT(RIGHT(gait_events!C1441,LEN(gait_events!C1441)-19),FIND("_run-",RIGHT(gait_events!C1441,LEN(gait_events!C1441)-19),1)-1),RIGHT(gait_events!C1441,LEN(gait_events!C1441)-19))</f>
        <v>Slow</v>
      </c>
      <c r="F4216" s="0" t="str">
        <f aca="false">IF(LEN(SUBSTITUTE(gait_events!C1441,"_run-",""))&lt;&gt;LEN(gait_events!C1441),RIGHT(gait_events!C1441,LEN(gait_events!C1441)-FIND("_run-",gait_events!C1441,1)-4),"")</f>
        <v>on</v>
      </c>
      <c r="G4216" s="0" t="str">
        <f aca="false">gait_events!D1441</f>
        <v>left_shank</v>
      </c>
      <c r="H4216" s="0" t="str">
        <f aca="false">gait_events!E1441</f>
        <v>IC</v>
      </c>
      <c r="I4216" s="0" t="n">
        <f aca="false">IF(gait_events!F1441&lt;&gt;"",gait_events!F1441,NA())</f>
        <v>558</v>
      </c>
      <c r="J4216" s="0" t="n">
        <f aca="false">IF(gait_events!G1441&lt;&gt;"",gait_events!G1441,NA())</f>
        <v>564</v>
      </c>
      <c r="K4216" s="0" t="n">
        <f aca="false">I4216-J4216</f>
        <v>-6</v>
      </c>
      <c r="L4216" s="0" t="n">
        <f aca="false">K4216*5</f>
        <v>-30</v>
      </c>
      <c r="M4216" s="0" t="n">
        <f aca="false">IF(NOT(ISNA(I4216)),1,0)</f>
        <v>1</v>
      </c>
      <c r="N4216" s="0" t="n">
        <f aca="false">IF(NOT(ISNA(J4216)),1,0)</f>
        <v>1</v>
      </c>
      <c r="O4216" s="0" t="n">
        <f aca="false">IF(AND(NOT(ISNA(I4216)),NOT(ISNA(J4216))),1,0)</f>
        <v>1</v>
      </c>
      <c r="P4216" s="0" t="n">
        <f aca="false">IF(AND(NOT(ISNA(I4216)),ISNA(J4216)),1,0)</f>
        <v>0</v>
      </c>
      <c r="Q4216" s="0" t="n">
        <f aca="false">IF(AND(ISNA(I4216),NOT(ISNA(J4216))),1,0)</f>
        <v>0</v>
      </c>
      <c r="R4216" s="0" t="n">
        <f aca="false">IF(SUM(O4216:Q4216)&lt;&gt;1,"ERROR",1)</f>
        <v>1</v>
      </c>
    </row>
    <row r="4217" customFormat="false" ht="12.8" hidden="false" customHeight="false" outlineLevel="0" collapsed="false">
      <c r="A4217" s="0" t="str">
        <f aca="false">gait_events!B1442</f>
        <v>pp102</v>
      </c>
      <c r="B4217" s="0" t="str">
        <f aca="false">VLOOKUP(A4217,participants!A:B,2,0)</f>
        <v>F</v>
      </c>
      <c r="C4217" s="0" t="n">
        <f aca="false">VLOOKUP(A4217,participants!A:C,3,0)</f>
        <v>63</v>
      </c>
      <c r="D4217" s="0" t="str">
        <f aca="false">VLOOKUP(A4217,participants!A:F,6,0)</f>
        <v>PD</v>
      </c>
      <c r="E4217" s="0" t="str">
        <f aca="false">IF(LEN(SUBSTITUTE(gait_events!C1442,"_run-",""))&lt;&gt;LEN(gait_events!C1442),LEFT(RIGHT(gait_events!C1442,LEN(gait_events!C1442)-19),FIND("_run-",RIGHT(gait_events!C1442,LEN(gait_events!C1442)-19),1)-1),RIGHT(gait_events!C1442,LEN(gait_events!C1442)-19))</f>
        <v>Slow</v>
      </c>
      <c r="F4217" s="0" t="str">
        <f aca="false">IF(LEN(SUBSTITUTE(gait_events!C1442,"_run-",""))&lt;&gt;LEN(gait_events!C1442),RIGHT(gait_events!C1442,LEN(gait_events!C1442)-FIND("_run-",gait_events!C1442,1)-4),"")</f>
        <v>on</v>
      </c>
      <c r="G4217" s="0" t="str">
        <f aca="false">gait_events!D1442</f>
        <v>left_shank</v>
      </c>
      <c r="H4217" s="0" t="str">
        <f aca="false">gait_events!E1442</f>
        <v>IC</v>
      </c>
      <c r="I4217" s="0" t="n">
        <f aca="false">IF(gait_events!F1442&lt;&gt;"",gait_events!F1442,NA())</f>
        <v>819</v>
      </c>
      <c r="J4217" s="0" t="n">
        <f aca="false">IF(gait_events!G1442&lt;&gt;"",gait_events!G1442,NA())</f>
        <v>820</v>
      </c>
      <c r="K4217" s="0" t="n">
        <f aca="false">I4217-J4217</f>
        <v>-1</v>
      </c>
      <c r="L4217" s="0" t="n">
        <f aca="false">K4217*5</f>
        <v>-5</v>
      </c>
      <c r="M4217" s="0" t="n">
        <f aca="false">IF(NOT(ISNA(I4217)),1,0)</f>
        <v>1</v>
      </c>
      <c r="N4217" s="0" t="n">
        <f aca="false">IF(NOT(ISNA(J4217)),1,0)</f>
        <v>1</v>
      </c>
      <c r="O4217" s="0" t="n">
        <f aca="false">IF(AND(NOT(ISNA(I4217)),NOT(ISNA(J4217))),1,0)</f>
        <v>1</v>
      </c>
      <c r="P4217" s="0" t="n">
        <f aca="false">IF(AND(NOT(ISNA(I4217)),ISNA(J4217)),1,0)</f>
        <v>0</v>
      </c>
      <c r="Q4217" s="0" t="n">
        <f aca="false">IF(AND(ISNA(I4217),NOT(ISNA(J4217))),1,0)</f>
        <v>0</v>
      </c>
      <c r="R4217" s="0" t="n">
        <f aca="false">IF(SUM(O4217:Q4217)&lt;&gt;1,"ERROR",1)</f>
        <v>1</v>
      </c>
    </row>
    <row r="4218" customFormat="false" ht="12.8" hidden="false" customHeight="false" outlineLevel="0" collapsed="false">
      <c r="A4218" s="0" t="str">
        <f aca="false">gait_events!B1443</f>
        <v>pp102</v>
      </c>
      <c r="B4218" s="0" t="str">
        <f aca="false">VLOOKUP(A4218,participants!A:B,2,0)</f>
        <v>F</v>
      </c>
      <c r="C4218" s="0" t="n">
        <f aca="false">VLOOKUP(A4218,participants!A:C,3,0)</f>
        <v>63</v>
      </c>
      <c r="D4218" s="0" t="str">
        <f aca="false">VLOOKUP(A4218,participants!A:F,6,0)</f>
        <v>PD</v>
      </c>
      <c r="E4218" s="0" t="str">
        <f aca="false">IF(LEN(SUBSTITUTE(gait_events!C1443,"_run-",""))&lt;&gt;LEN(gait_events!C1443),LEFT(RIGHT(gait_events!C1443,LEN(gait_events!C1443)-19),FIND("_run-",RIGHT(gait_events!C1443,LEN(gait_events!C1443)-19),1)-1),RIGHT(gait_events!C1443,LEN(gait_events!C1443)-19))</f>
        <v>Slow</v>
      </c>
      <c r="F4218" s="0" t="str">
        <f aca="false">IF(LEN(SUBSTITUTE(gait_events!C1443,"_run-",""))&lt;&gt;LEN(gait_events!C1443),RIGHT(gait_events!C1443,LEN(gait_events!C1443)-FIND("_run-",gait_events!C1443,1)-4),"")</f>
        <v>on</v>
      </c>
      <c r="G4218" s="0" t="str">
        <f aca="false">gait_events!D1443</f>
        <v>left_shank</v>
      </c>
      <c r="H4218" s="0" t="str">
        <f aca="false">gait_events!E1443</f>
        <v>IC</v>
      </c>
      <c r="I4218" s="0" t="n">
        <f aca="false">IF(gait_events!F1443&lt;&gt;"",gait_events!F1443,NA())</f>
        <v>1086</v>
      </c>
      <c r="J4218" s="0" t="n">
        <f aca="false">IF(gait_events!G1443&lt;&gt;"",gait_events!G1443,NA())</f>
        <v>1083</v>
      </c>
      <c r="K4218" s="0" t="n">
        <f aca="false">I4218-J4218</f>
        <v>3</v>
      </c>
      <c r="L4218" s="0" t="n">
        <f aca="false">K4218*5</f>
        <v>15</v>
      </c>
      <c r="M4218" s="0" t="n">
        <f aca="false">IF(NOT(ISNA(I4218)),1,0)</f>
        <v>1</v>
      </c>
      <c r="N4218" s="0" t="n">
        <f aca="false">IF(NOT(ISNA(J4218)),1,0)</f>
        <v>1</v>
      </c>
      <c r="O4218" s="0" t="n">
        <f aca="false">IF(AND(NOT(ISNA(I4218)),NOT(ISNA(J4218))),1,0)</f>
        <v>1</v>
      </c>
      <c r="P4218" s="0" t="n">
        <f aca="false">IF(AND(NOT(ISNA(I4218)),ISNA(J4218)),1,0)</f>
        <v>0</v>
      </c>
      <c r="Q4218" s="0" t="n">
        <f aca="false">IF(AND(ISNA(I4218),NOT(ISNA(J4218))),1,0)</f>
        <v>0</v>
      </c>
      <c r="R4218" s="0" t="n">
        <f aca="false">IF(SUM(O4218:Q4218)&lt;&gt;1,"ERROR",1)</f>
        <v>1</v>
      </c>
    </row>
    <row r="4219" customFormat="false" ht="12.8" hidden="false" customHeight="false" outlineLevel="0" collapsed="false">
      <c r="A4219" s="0" t="str">
        <f aca="false">gait_events!B1444</f>
        <v>pp102</v>
      </c>
      <c r="B4219" s="0" t="str">
        <f aca="false">VLOOKUP(A4219,participants!A:B,2,0)</f>
        <v>F</v>
      </c>
      <c r="C4219" s="0" t="n">
        <f aca="false">VLOOKUP(A4219,participants!A:C,3,0)</f>
        <v>63</v>
      </c>
      <c r="D4219" s="0" t="str">
        <f aca="false">VLOOKUP(A4219,participants!A:F,6,0)</f>
        <v>PD</v>
      </c>
      <c r="E4219" s="0" t="str">
        <f aca="false">IF(LEN(SUBSTITUTE(gait_events!C1444,"_run-",""))&lt;&gt;LEN(gait_events!C1444),LEFT(RIGHT(gait_events!C1444,LEN(gait_events!C1444)-19),FIND("_run-",RIGHT(gait_events!C1444,LEN(gait_events!C1444)-19),1)-1),RIGHT(gait_events!C1444,LEN(gait_events!C1444)-19))</f>
        <v>Slow</v>
      </c>
      <c r="F4219" s="0" t="str">
        <f aca="false">IF(LEN(SUBSTITUTE(gait_events!C1444,"_run-",""))&lt;&gt;LEN(gait_events!C1444),RIGHT(gait_events!C1444,LEN(gait_events!C1444)-FIND("_run-",gait_events!C1444,1)-4),"")</f>
        <v>on</v>
      </c>
      <c r="G4219" s="0" t="str">
        <f aca="false">gait_events!D1444</f>
        <v>left_shank</v>
      </c>
      <c r="H4219" s="0" t="str">
        <f aca="false">gait_events!E1444</f>
        <v>FC</v>
      </c>
      <c r="I4219" s="0" t="n">
        <f aca="false">IF(gait_events!F1444&lt;&gt;"",gait_events!F1444,NA())</f>
        <v>90</v>
      </c>
      <c r="J4219" s="0" t="e">
        <f aca="false">IF(gait_events!G1444&lt;&gt;"",gait_events!G1444,NA())</f>
        <v>#N/A</v>
      </c>
      <c r="K4219" s="0" t="e">
        <f aca="false">I4219-J4219</f>
        <v>#N/A</v>
      </c>
      <c r="L4219" s="0" t="e">
        <f aca="false">K4219*5</f>
        <v>#N/A</v>
      </c>
      <c r="M4219" s="0" t="n">
        <f aca="false">IF(NOT(ISNA(I4219)),1,0)</f>
        <v>1</v>
      </c>
      <c r="N4219" s="0" t="n">
        <f aca="false">IF(NOT(ISNA(J4219)),1,0)</f>
        <v>0</v>
      </c>
      <c r="O4219" s="0" t="n">
        <f aca="false">IF(AND(NOT(ISNA(I4219)),NOT(ISNA(J4219))),1,0)</f>
        <v>0</v>
      </c>
      <c r="P4219" s="0" t="n">
        <f aca="false">IF(AND(NOT(ISNA(I4219)),ISNA(J4219)),1,0)</f>
        <v>1</v>
      </c>
      <c r="Q4219" s="0" t="n">
        <f aca="false">IF(AND(ISNA(I4219),NOT(ISNA(J4219))),1,0)</f>
        <v>0</v>
      </c>
      <c r="R4219" s="0" t="n">
        <f aca="false">IF(SUM(O4219:Q4219)&lt;&gt;1,"ERROR",1)</f>
        <v>1</v>
      </c>
    </row>
    <row r="4220" customFormat="false" ht="12.8" hidden="false" customHeight="false" outlineLevel="0" collapsed="false">
      <c r="A4220" s="0" t="str">
        <f aca="false">gait_events!B1445</f>
        <v>pp102</v>
      </c>
      <c r="B4220" s="0" t="str">
        <f aca="false">VLOOKUP(A4220,participants!A:B,2,0)</f>
        <v>F</v>
      </c>
      <c r="C4220" s="0" t="n">
        <f aca="false">VLOOKUP(A4220,participants!A:C,3,0)</f>
        <v>63</v>
      </c>
      <c r="D4220" s="0" t="str">
        <f aca="false">VLOOKUP(A4220,participants!A:F,6,0)</f>
        <v>PD</v>
      </c>
      <c r="E4220" s="0" t="str">
        <f aca="false">IF(LEN(SUBSTITUTE(gait_events!C1445,"_run-",""))&lt;&gt;LEN(gait_events!C1445),LEFT(RIGHT(gait_events!C1445,LEN(gait_events!C1445)-19),FIND("_run-",RIGHT(gait_events!C1445,LEN(gait_events!C1445)-19),1)-1),RIGHT(gait_events!C1445,LEN(gait_events!C1445)-19))</f>
        <v>Slow</v>
      </c>
      <c r="F4220" s="0" t="str">
        <f aca="false">IF(LEN(SUBSTITUTE(gait_events!C1445,"_run-",""))&lt;&gt;LEN(gait_events!C1445),RIGHT(gait_events!C1445,LEN(gait_events!C1445)-FIND("_run-",gait_events!C1445,1)-4),"")</f>
        <v>on</v>
      </c>
      <c r="G4220" s="0" t="str">
        <f aca="false">gait_events!D1445</f>
        <v>left_shank</v>
      </c>
      <c r="H4220" s="0" t="str">
        <f aca="false">gait_events!E1445</f>
        <v>FC</v>
      </c>
      <c r="I4220" s="0" t="n">
        <f aca="false">IF(gait_events!F1445&lt;&gt;"",gait_events!F1445,NA())</f>
        <v>467</v>
      </c>
      <c r="J4220" s="0" t="n">
        <f aca="false">IF(gait_events!G1445&lt;&gt;"",gait_events!G1445,NA())</f>
        <v>470</v>
      </c>
      <c r="K4220" s="0" t="n">
        <f aca="false">I4220-J4220</f>
        <v>-3</v>
      </c>
      <c r="L4220" s="0" t="n">
        <f aca="false">K4220*5</f>
        <v>-15</v>
      </c>
      <c r="M4220" s="0" t="n">
        <f aca="false">IF(NOT(ISNA(I4220)),1,0)</f>
        <v>1</v>
      </c>
      <c r="N4220" s="0" t="n">
        <f aca="false">IF(NOT(ISNA(J4220)),1,0)</f>
        <v>1</v>
      </c>
      <c r="O4220" s="0" t="n">
        <f aca="false">IF(AND(NOT(ISNA(I4220)),NOT(ISNA(J4220))),1,0)</f>
        <v>1</v>
      </c>
      <c r="P4220" s="0" t="n">
        <f aca="false">IF(AND(NOT(ISNA(I4220)),ISNA(J4220)),1,0)</f>
        <v>0</v>
      </c>
      <c r="Q4220" s="0" t="n">
        <f aca="false">IF(AND(ISNA(I4220),NOT(ISNA(J4220))),1,0)</f>
        <v>0</v>
      </c>
      <c r="R4220" s="0" t="n">
        <f aca="false">IF(SUM(O4220:Q4220)&lt;&gt;1,"ERROR",1)</f>
        <v>1</v>
      </c>
    </row>
    <row r="4221" customFormat="false" ht="12.8" hidden="false" customHeight="false" outlineLevel="0" collapsed="false">
      <c r="A4221" s="0" t="str">
        <f aca="false">gait_events!B1446</f>
        <v>pp102</v>
      </c>
      <c r="B4221" s="0" t="str">
        <f aca="false">VLOOKUP(A4221,participants!A:B,2,0)</f>
        <v>F</v>
      </c>
      <c r="C4221" s="0" t="n">
        <f aca="false">VLOOKUP(A4221,participants!A:C,3,0)</f>
        <v>63</v>
      </c>
      <c r="D4221" s="0" t="str">
        <f aca="false">VLOOKUP(A4221,participants!A:F,6,0)</f>
        <v>PD</v>
      </c>
      <c r="E4221" s="0" t="str">
        <f aca="false">IF(LEN(SUBSTITUTE(gait_events!C1446,"_run-",""))&lt;&gt;LEN(gait_events!C1446),LEFT(RIGHT(gait_events!C1446,LEN(gait_events!C1446)-19),FIND("_run-",RIGHT(gait_events!C1446,LEN(gait_events!C1446)-19),1)-1),RIGHT(gait_events!C1446,LEN(gait_events!C1446)-19))</f>
        <v>Slow</v>
      </c>
      <c r="F4221" s="0" t="str">
        <f aca="false">IF(LEN(SUBSTITUTE(gait_events!C1446,"_run-",""))&lt;&gt;LEN(gait_events!C1446),RIGHT(gait_events!C1446,LEN(gait_events!C1446)-FIND("_run-",gait_events!C1446,1)-4),"")</f>
        <v>on</v>
      </c>
      <c r="G4221" s="0" t="str">
        <f aca="false">gait_events!D1446</f>
        <v>left_shank</v>
      </c>
      <c r="H4221" s="0" t="str">
        <f aca="false">gait_events!E1446</f>
        <v>FC</v>
      </c>
      <c r="I4221" s="0" t="n">
        <f aca="false">IF(gait_events!F1446&lt;&gt;"",gait_events!F1446,NA())</f>
        <v>723</v>
      </c>
      <c r="J4221" s="0" t="n">
        <f aca="false">IF(gait_events!G1446&lt;&gt;"",gait_events!G1446,NA())</f>
        <v>722</v>
      </c>
      <c r="K4221" s="0" t="n">
        <f aca="false">I4221-J4221</f>
        <v>1</v>
      </c>
      <c r="L4221" s="0" t="n">
        <f aca="false">K4221*5</f>
        <v>5</v>
      </c>
      <c r="M4221" s="0" t="n">
        <f aca="false">IF(NOT(ISNA(I4221)),1,0)</f>
        <v>1</v>
      </c>
      <c r="N4221" s="0" t="n">
        <f aca="false">IF(NOT(ISNA(J4221)),1,0)</f>
        <v>1</v>
      </c>
      <c r="O4221" s="0" t="n">
        <f aca="false">IF(AND(NOT(ISNA(I4221)),NOT(ISNA(J4221))),1,0)</f>
        <v>1</v>
      </c>
      <c r="P4221" s="0" t="n">
        <f aca="false">IF(AND(NOT(ISNA(I4221)),ISNA(J4221)),1,0)</f>
        <v>0</v>
      </c>
      <c r="Q4221" s="0" t="n">
        <f aca="false">IF(AND(ISNA(I4221),NOT(ISNA(J4221))),1,0)</f>
        <v>0</v>
      </c>
      <c r="R4221" s="0" t="n">
        <f aca="false">IF(SUM(O4221:Q4221)&lt;&gt;1,"ERROR",1)</f>
        <v>1</v>
      </c>
    </row>
    <row r="4222" customFormat="false" ht="12.8" hidden="false" customHeight="false" outlineLevel="0" collapsed="false">
      <c r="A4222" s="0" t="str">
        <f aca="false">gait_events!B1447</f>
        <v>pp102</v>
      </c>
      <c r="B4222" s="0" t="str">
        <f aca="false">VLOOKUP(A4222,participants!A:B,2,0)</f>
        <v>F</v>
      </c>
      <c r="C4222" s="0" t="n">
        <f aca="false">VLOOKUP(A4222,participants!A:C,3,0)</f>
        <v>63</v>
      </c>
      <c r="D4222" s="0" t="str">
        <f aca="false">VLOOKUP(A4222,participants!A:F,6,0)</f>
        <v>PD</v>
      </c>
      <c r="E4222" s="0" t="str">
        <f aca="false">IF(LEN(SUBSTITUTE(gait_events!C1447,"_run-",""))&lt;&gt;LEN(gait_events!C1447),LEFT(RIGHT(gait_events!C1447,LEN(gait_events!C1447)-19),FIND("_run-",RIGHT(gait_events!C1447,LEN(gait_events!C1447)-19),1)-1),RIGHT(gait_events!C1447,LEN(gait_events!C1447)-19))</f>
        <v>Slow</v>
      </c>
      <c r="F4222" s="0" t="str">
        <f aca="false">IF(LEN(SUBSTITUTE(gait_events!C1447,"_run-",""))&lt;&gt;LEN(gait_events!C1447),RIGHT(gait_events!C1447,LEN(gait_events!C1447)-FIND("_run-",gait_events!C1447,1)-4),"")</f>
        <v>on</v>
      </c>
      <c r="G4222" s="0" t="str">
        <f aca="false">gait_events!D1447</f>
        <v>left_shank</v>
      </c>
      <c r="H4222" s="0" t="str">
        <f aca="false">gait_events!E1447</f>
        <v>FC</v>
      </c>
      <c r="I4222" s="0" t="n">
        <f aca="false">IF(gait_events!F1447&lt;&gt;"",gait_events!F1447,NA())</f>
        <v>980</v>
      </c>
      <c r="J4222" s="0" t="n">
        <f aca="false">IF(gait_events!G1447&lt;&gt;"",gait_events!G1447,NA())</f>
        <v>978</v>
      </c>
      <c r="K4222" s="0" t="n">
        <f aca="false">I4222-J4222</f>
        <v>2</v>
      </c>
      <c r="L4222" s="0" t="n">
        <f aca="false">K4222*5</f>
        <v>10</v>
      </c>
      <c r="M4222" s="0" t="n">
        <f aca="false">IF(NOT(ISNA(I4222)),1,0)</f>
        <v>1</v>
      </c>
      <c r="N4222" s="0" t="n">
        <f aca="false">IF(NOT(ISNA(J4222)),1,0)</f>
        <v>1</v>
      </c>
      <c r="O4222" s="0" t="n">
        <f aca="false">IF(AND(NOT(ISNA(I4222)),NOT(ISNA(J4222))),1,0)</f>
        <v>1</v>
      </c>
      <c r="P4222" s="0" t="n">
        <f aca="false">IF(AND(NOT(ISNA(I4222)),ISNA(J4222)),1,0)</f>
        <v>0</v>
      </c>
      <c r="Q4222" s="0" t="n">
        <f aca="false">IF(AND(ISNA(I4222),NOT(ISNA(J4222))),1,0)</f>
        <v>0</v>
      </c>
      <c r="R4222" s="0" t="n">
        <f aca="false">IF(SUM(O4222:Q4222)&lt;&gt;1,"ERROR",1)</f>
        <v>1</v>
      </c>
    </row>
    <row r="4223" customFormat="false" ht="12.8" hidden="false" customHeight="false" outlineLevel="0" collapsed="false">
      <c r="A4223" s="0" t="str">
        <f aca="false">gait_events!B1448</f>
        <v>pp102</v>
      </c>
      <c r="B4223" s="0" t="str">
        <f aca="false">VLOOKUP(A4223,participants!A:B,2,0)</f>
        <v>F</v>
      </c>
      <c r="C4223" s="0" t="n">
        <f aca="false">VLOOKUP(A4223,participants!A:C,3,0)</f>
        <v>63</v>
      </c>
      <c r="D4223" s="0" t="str">
        <f aca="false">VLOOKUP(A4223,participants!A:F,6,0)</f>
        <v>PD</v>
      </c>
      <c r="E4223" s="0" t="str">
        <f aca="false">IF(LEN(SUBSTITUTE(gait_events!C1448,"_run-",""))&lt;&gt;LEN(gait_events!C1448),LEFT(RIGHT(gait_events!C1448,LEN(gait_events!C1448)-19),FIND("_run-",RIGHT(gait_events!C1448,LEN(gait_events!C1448)-19),1)-1),RIGHT(gait_events!C1448,LEN(gait_events!C1448)-19))</f>
        <v>Slow</v>
      </c>
      <c r="F4223" s="0" t="str">
        <f aca="false">IF(LEN(SUBSTITUTE(gait_events!C1448,"_run-",""))&lt;&gt;LEN(gait_events!C1448),RIGHT(gait_events!C1448,LEN(gait_events!C1448)-FIND("_run-",gait_events!C1448,1)-4),"")</f>
        <v>on</v>
      </c>
      <c r="G4223" s="0" t="str">
        <f aca="false">gait_events!D1448</f>
        <v>left_shank</v>
      </c>
      <c r="H4223" s="0" t="str">
        <f aca="false">gait_events!E1448</f>
        <v>FC</v>
      </c>
      <c r="I4223" s="0" t="n">
        <f aca="false">IF(gait_events!F1448&lt;&gt;"",gait_events!F1448,NA())</f>
        <v>1283</v>
      </c>
      <c r="J4223" s="0" t="n">
        <f aca="false">IF(gait_events!G1448&lt;&gt;"",gait_events!G1448,NA())</f>
        <v>1286</v>
      </c>
      <c r="K4223" s="0" t="n">
        <f aca="false">I4223-J4223</f>
        <v>-3</v>
      </c>
      <c r="L4223" s="0" t="n">
        <f aca="false">K4223*5</f>
        <v>-15</v>
      </c>
      <c r="M4223" s="0" t="n">
        <f aca="false">IF(NOT(ISNA(I4223)),1,0)</f>
        <v>1</v>
      </c>
      <c r="N4223" s="0" t="n">
        <f aca="false">IF(NOT(ISNA(J4223)),1,0)</f>
        <v>1</v>
      </c>
      <c r="O4223" s="0" t="n">
        <f aca="false">IF(AND(NOT(ISNA(I4223)),NOT(ISNA(J4223))),1,0)</f>
        <v>1</v>
      </c>
      <c r="P4223" s="0" t="n">
        <f aca="false">IF(AND(NOT(ISNA(I4223)),ISNA(J4223)),1,0)</f>
        <v>0</v>
      </c>
      <c r="Q4223" s="0" t="n">
        <f aca="false">IF(AND(ISNA(I4223),NOT(ISNA(J4223))),1,0)</f>
        <v>0</v>
      </c>
      <c r="R4223" s="0" t="n">
        <f aca="false">IF(SUM(O4223:Q4223)&lt;&gt;1,"ERROR",1)</f>
        <v>1</v>
      </c>
    </row>
    <row r="4224" customFormat="false" ht="12.8" hidden="false" customHeight="false" outlineLevel="0" collapsed="false">
      <c r="A4224" s="0" t="str">
        <f aca="false">gait_events!B1449</f>
        <v>pp102</v>
      </c>
      <c r="B4224" s="0" t="str">
        <f aca="false">VLOOKUP(A4224,participants!A:B,2,0)</f>
        <v>F</v>
      </c>
      <c r="C4224" s="0" t="n">
        <f aca="false">VLOOKUP(A4224,participants!A:C,3,0)</f>
        <v>63</v>
      </c>
      <c r="D4224" s="0" t="str">
        <f aca="false">VLOOKUP(A4224,participants!A:F,6,0)</f>
        <v>PD</v>
      </c>
      <c r="E4224" s="0" t="str">
        <f aca="false">IF(LEN(SUBSTITUTE(gait_events!C1449,"_run-",""))&lt;&gt;LEN(gait_events!C1449),LEFT(RIGHT(gait_events!C1449,LEN(gait_events!C1449)-19),FIND("_run-",RIGHT(gait_events!C1449,LEN(gait_events!C1449)-19),1)-1),RIGHT(gait_events!C1449,LEN(gait_events!C1449)-19))</f>
        <v>Slow</v>
      </c>
      <c r="F4224" s="0" t="str">
        <f aca="false">IF(LEN(SUBSTITUTE(gait_events!C1449,"_run-",""))&lt;&gt;LEN(gait_events!C1449),RIGHT(gait_events!C1449,LEN(gait_events!C1449)-FIND("_run-",gait_events!C1449,1)-4),"")</f>
        <v>on</v>
      </c>
      <c r="G4224" s="0" t="str">
        <f aca="false">gait_events!D1449</f>
        <v>right_shank</v>
      </c>
      <c r="H4224" s="0" t="str">
        <f aca="false">gait_events!E1449</f>
        <v>IC</v>
      </c>
      <c r="I4224" s="0" t="n">
        <f aca="false">IF(gait_events!F1449&lt;&gt;"",gait_events!F1449,NA())</f>
        <v>53</v>
      </c>
      <c r="J4224" s="0" t="n">
        <f aca="false">IF(gait_events!G1449&lt;&gt;"",gait_events!G1449,NA())</f>
        <v>50</v>
      </c>
      <c r="K4224" s="0" t="n">
        <f aca="false">I4224-J4224</f>
        <v>3</v>
      </c>
      <c r="L4224" s="0" t="n">
        <f aca="false">K4224*5</f>
        <v>15</v>
      </c>
      <c r="M4224" s="0" t="n">
        <f aca="false">IF(NOT(ISNA(I4224)),1,0)</f>
        <v>1</v>
      </c>
      <c r="N4224" s="0" t="n">
        <f aca="false">IF(NOT(ISNA(J4224)),1,0)</f>
        <v>1</v>
      </c>
      <c r="O4224" s="0" t="n">
        <f aca="false">IF(AND(NOT(ISNA(I4224)),NOT(ISNA(J4224))),1,0)</f>
        <v>1</v>
      </c>
      <c r="P4224" s="0" t="n">
        <f aca="false">IF(AND(NOT(ISNA(I4224)),ISNA(J4224)),1,0)</f>
        <v>0</v>
      </c>
      <c r="Q4224" s="0" t="n">
        <f aca="false">IF(AND(ISNA(I4224),NOT(ISNA(J4224))),1,0)</f>
        <v>0</v>
      </c>
      <c r="R4224" s="0" t="n">
        <f aca="false">IF(SUM(O4224:Q4224)&lt;&gt;1,"ERROR",1)</f>
        <v>1</v>
      </c>
    </row>
    <row r="4225" customFormat="false" ht="12.8" hidden="false" customHeight="false" outlineLevel="0" collapsed="false">
      <c r="A4225" s="0" t="str">
        <f aca="false">gait_events!B1450</f>
        <v>pp102</v>
      </c>
      <c r="B4225" s="0" t="str">
        <f aca="false">VLOOKUP(A4225,participants!A:B,2,0)</f>
        <v>F</v>
      </c>
      <c r="C4225" s="0" t="n">
        <f aca="false">VLOOKUP(A4225,participants!A:C,3,0)</f>
        <v>63</v>
      </c>
      <c r="D4225" s="0" t="str">
        <f aca="false">VLOOKUP(A4225,participants!A:F,6,0)</f>
        <v>PD</v>
      </c>
      <c r="E4225" s="0" t="str">
        <f aca="false">IF(LEN(SUBSTITUTE(gait_events!C1450,"_run-",""))&lt;&gt;LEN(gait_events!C1450),LEFT(RIGHT(gait_events!C1450,LEN(gait_events!C1450)-19),FIND("_run-",RIGHT(gait_events!C1450,LEN(gait_events!C1450)-19),1)-1),RIGHT(gait_events!C1450,LEN(gait_events!C1450)-19))</f>
        <v>Slow</v>
      </c>
      <c r="F4225" s="0" t="str">
        <f aca="false">IF(LEN(SUBSTITUTE(gait_events!C1450,"_run-",""))&lt;&gt;LEN(gait_events!C1450),RIGHT(gait_events!C1450,LEN(gait_events!C1450)-FIND("_run-",gait_events!C1450,1)-4),"")</f>
        <v>on</v>
      </c>
      <c r="G4225" s="0" t="str">
        <f aca="false">gait_events!D1450</f>
        <v>right_shank</v>
      </c>
      <c r="H4225" s="0" t="str">
        <f aca="false">gait_events!E1450</f>
        <v>IC</v>
      </c>
      <c r="I4225" s="0" t="n">
        <f aca="false">IF(gait_events!F1450&lt;&gt;"",gait_events!F1450,NA())</f>
        <v>437</v>
      </c>
      <c r="J4225" s="0" t="n">
        <f aca="false">IF(gait_events!G1450&lt;&gt;"",gait_events!G1450,NA())</f>
        <v>436</v>
      </c>
      <c r="K4225" s="0" t="n">
        <f aca="false">I4225-J4225</f>
        <v>1</v>
      </c>
      <c r="L4225" s="0" t="n">
        <f aca="false">K4225*5</f>
        <v>5</v>
      </c>
      <c r="M4225" s="0" t="n">
        <f aca="false">IF(NOT(ISNA(I4225)),1,0)</f>
        <v>1</v>
      </c>
      <c r="N4225" s="0" t="n">
        <f aca="false">IF(NOT(ISNA(J4225)),1,0)</f>
        <v>1</v>
      </c>
      <c r="O4225" s="0" t="n">
        <f aca="false">IF(AND(NOT(ISNA(I4225)),NOT(ISNA(J4225))),1,0)</f>
        <v>1</v>
      </c>
      <c r="P4225" s="0" t="n">
        <f aca="false">IF(AND(NOT(ISNA(I4225)),ISNA(J4225)),1,0)</f>
        <v>0</v>
      </c>
      <c r="Q4225" s="0" t="n">
        <f aca="false">IF(AND(ISNA(I4225),NOT(ISNA(J4225))),1,0)</f>
        <v>0</v>
      </c>
      <c r="R4225" s="0" t="n">
        <f aca="false">IF(SUM(O4225:Q4225)&lt;&gt;1,"ERROR",1)</f>
        <v>1</v>
      </c>
    </row>
    <row r="4226" customFormat="false" ht="12.8" hidden="false" customHeight="false" outlineLevel="0" collapsed="false">
      <c r="A4226" s="0" t="str">
        <f aca="false">gait_events!B1451</f>
        <v>pp102</v>
      </c>
      <c r="B4226" s="0" t="str">
        <f aca="false">VLOOKUP(A4226,participants!A:B,2,0)</f>
        <v>F</v>
      </c>
      <c r="C4226" s="0" t="n">
        <f aca="false">VLOOKUP(A4226,participants!A:C,3,0)</f>
        <v>63</v>
      </c>
      <c r="D4226" s="0" t="str">
        <f aca="false">VLOOKUP(A4226,participants!A:F,6,0)</f>
        <v>PD</v>
      </c>
      <c r="E4226" s="0" t="str">
        <f aca="false">IF(LEN(SUBSTITUTE(gait_events!C1451,"_run-",""))&lt;&gt;LEN(gait_events!C1451),LEFT(RIGHT(gait_events!C1451,LEN(gait_events!C1451)-19),FIND("_run-",RIGHT(gait_events!C1451,LEN(gait_events!C1451)-19),1)-1),RIGHT(gait_events!C1451,LEN(gait_events!C1451)-19))</f>
        <v>Slow</v>
      </c>
      <c r="F4226" s="0" t="str">
        <f aca="false">IF(LEN(SUBSTITUTE(gait_events!C1451,"_run-",""))&lt;&gt;LEN(gait_events!C1451),RIGHT(gait_events!C1451,LEN(gait_events!C1451)-FIND("_run-",gait_events!C1451,1)-4),"")</f>
        <v>on</v>
      </c>
      <c r="G4226" s="0" t="str">
        <f aca="false">gait_events!D1451</f>
        <v>right_shank</v>
      </c>
      <c r="H4226" s="0" t="str">
        <f aca="false">gait_events!E1451</f>
        <v>IC</v>
      </c>
      <c r="I4226" s="0" t="n">
        <f aca="false">IF(gait_events!F1451&lt;&gt;"",gait_events!F1451,NA())</f>
        <v>693</v>
      </c>
      <c r="J4226" s="0" t="n">
        <f aca="false">IF(gait_events!G1451&lt;&gt;"",gait_events!G1451,NA())</f>
        <v>693</v>
      </c>
      <c r="K4226" s="0" t="n">
        <f aca="false">I4226-J4226</f>
        <v>0</v>
      </c>
      <c r="L4226" s="0" t="n">
        <f aca="false">K4226*5</f>
        <v>0</v>
      </c>
      <c r="M4226" s="0" t="n">
        <f aca="false">IF(NOT(ISNA(I4226)),1,0)</f>
        <v>1</v>
      </c>
      <c r="N4226" s="0" t="n">
        <f aca="false">IF(NOT(ISNA(J4226)),1,0)</f>
        <v>1</v>
      </c>
      <c r="O4226" s="0" t="n">
        <f aca="false">IF(AND(NOT(ISNA(I4226)),NOT(ISNA(J4226))),1,0)</f>
        <v>1</v>
      </c>
      <c r="P4226" s="0" t="n">
        <f aca="false">IF(AND(NOT(ISNA(I4226)),ISNA(J4226)),1,0)</f>
        <v>0</v>
      </c>
      <c r="Q4226" s="0" t="n">
        <f aca="false">IF(AND(ISNA(I4226),NOT(ISNA(J4226))),1,0)</f>
        <v>0</v>
      </c>
      <c r="R4226" s="0" t="n">
        <f aca="false">IF(SUM(O4226:Q4226)&lt;&gt;1,"ERROR",1)</f>
        <v>1</v>
      </c>
    </row>
    <row r="4227" customFormat="false" ht="12.8" hidden="false" customHeight="false" outlineLevel="0" collapsed="false">
      <c r="A4227" s="0" t="str">
        <f aca="false">gait_events!B1452</f>
        <v>pp102</v>
      </c>
      <c r="B4227" s="0" t="str">
        <f aca="false">VLOOKUP(A4227,participants!A:B,2,0)</f>
        <v>F</v>
      </c>
      <c r="C4227" s="0" t="n">
        <f aca="false">VLOOKUP(A4227,participants!A:C,3,0)</f>
        <v>63</v>
      </c>
      <c r="D4227" s="0" t="str">
        <f aca="false">VLOOKUP(A4227,participants!A:F,6,0)</f>
        <v>PD</v>
      </c>
      <c r="E4227" s="0" t="str">
        <f aca="false">IF(LEN(SUBSTITUTE(gait_events!C1452,"_run-",""))&lt;&gt;LEN(gait_events!C1452),LEFT(RIGHT(gait_events!C1452,LEN(gait_events!C1452)-19),FIND("_run-",RIGHT(gait_events!C1452,LEN(gait_events!C1452)-19),1)-1),RIGHT(gait_events!C1452,LEN(gait_events!C1452)-19))</f>
        <v>Slow</v>
      </c>
      <c r="F4227" s="0" t="str">
        <f aca="false">IF(LEN(SUBSTITUTE(gait_events!C1452,"_run-",""))&lt;&gt;LEN(gait_events!C1452),RIGHT(gait_events!C1452,LEN(gait_events!C1452)-FIND("_run-",gait_events!C1452,1)-4),"")</f>
        <v>on</v>
      </c>
      <c r="G4227" s="0" t="str">
        <f aca="false">gait_events!D1452</f>
        <v>right_shank</v>
      </c>
      <c r="H4227" s="0" t="str">
        <f aca="false">gait_events!E1452</f>
        <v>IC</v>
      </c>
      <c r="I4227" s="0" t="n">
        <f aca="false">IF(gait_events!F1452&lt;&gt;"",gait_events!F1452,NA())</f>
        <v>942</v>
      </c>
      <c r="J4227" s="0" t="n">
        <f aca="false">IF(gait_events!G1452&lt;&gt;"",gait_events!G1452,NA())</f>
        <v>945</v>
      </c>
      <c r="K4227" s="0" t="n">
        <f aca="false">I4227-J4227</f>
        <v>-3</v>
      </c>
      <c r="L4227" s="0" t="n">
        <f aca="false">K4227*5</f>
        <v>-15</v>
      </c>
      <c r="M4227" s="0" t="n">
        <f aca="false">IF(NOT(ISNA(I4227)),1,0)</f>
        <v>1</v>
      </c>
      <c r="N4227" s="0" t="n">
        <f aca="false">IF(NOT(ISNA(J4227)),1,0)</f>
        <v>1</v>
      </c>
      <c r="O4227" s="0" t="n">
        <f aca="false">IF(AND(NOT(ISNA(I4227)),NOT(ISNA(J4227))),1,0)</f>
        <v>1</v>
      </c>
      <c r="P4227" s="0" t="n">
        <f aca="false">IF(AND(NOT(ISNA(I4227)),ISNA(J4227)),1,0)</f>
        <v>0</v>
      </c>
      <c r="Q4227" s="0" t="n">
        <f aca="false">IF(AND(ISNA(I4227),NOT(ISNA(J4227))),1,0)</f>
        <v>0</v>
      </c>
      <c r="R4227" s="0" t="n">
        <f aca="false">IF(SUM(O4227:Q4227)&lt;&gt;1,"ERROR",1)</f>
        <v>1</v>
      </c>
    </row>
    <row r="4228" customFormat="false" ht="12.8" hidden="false" customHeight="false" outlineLevel="0" collapsed="false">
      <c r="A4228" s="0" t="str">
        <f aca="false">gait_events!B1453</f>
        <v>pp102</v>
      </c>
      <c r="B4228" s="0" t="str">
        <f aca="false">VLOOKUP(A4228,participants!A:B,2,0)</f>
        <v>F</v>
      </c>
      <c r="C4228" s="0" t="n">
        <f aca="false">VLOOKUP(A4228,participants!A:C,3,0)</f>
        <v>63</v>
      </c>
      <c r="D4228" s="0" t="str">
        <f aca="false">VLOOKUP(A4228,participants!A:F,6,0)</f>
        <v>PD</v>
      </c>
      <c r="E4228" s="0" t="str">
        <f aca="false">IF(LEN(SUBSTITUTE(gait_events!C1453,"_run-",""))&lt;&gt;LEN(gait_events!C1453),LEFT(RIGHT(gait_events!C1453,LEN(gait_events!C1453)-19),FIND("_run-",RIGHT(gait_events!C1453,LEN(gait_events!C1453)-19),1)-1),RIGHT(gait_events!C1453,LEN(gait_events!C1453)-19))</f>
        <v>Slow</v>
      </c>
      <c r="F4228" s="0" t="str">
        <f aca="false">IF(LEN(SUBSTITUTE(gait_events!C1453,"_run-",""))&lt;&gt;LEN(gait_events!C1453),RIGHT(gait_events!C1453,LEN(gait_events!C1453)-FIND("_run-",gait_events!C1453,1)-4),"")</f>
        <v>on</v>
      </c>
      <c r="G4228" s="0" t="str">
        <f aca="false">gait_events!D1453</f>
        <v>right_shank</v>
      </c>
      <c r="H4228" s="0" t="str">
        <f aca="false">gait_events!E1453</f>
        <v>IC</v>
      </c>
      <c r="I4228" s="0" t="n">
        <f aca="false">IF(gait_events!F1453&lt;&gt;"",gait_events!F1453,NA())</f>
        <v>1241</v>
      </c>
      <c r="J4228" s="0" t="n">
        <f aca="false">IF(gait_events!G1453&lt;&gt;"",gait_events!G1453,NA())</f>
        <v>1240</v>
      </c>
      <c r="K4228" s="0" t="n">
        <f aca="false">I4228-J4228</f>
        <v>1</v>
      </c>
      <c r="L4228" s="0" t="n">
        <f aca="false">K4228*5</f>
        <v>5</v>
      </c>
      <c r="M4228" s="0" t="n">
        <f aca="false">IF(NOT(ISNA(I4228)),1,0)</f>
        <v>1</v>
      </c>
      <c r="N4228" s="0" t="n">
        <f aca="false">IF(NOT(ISNA(J4228)),1,0)</f>
        <v>1</v>
      </c>
      <c r="O4228" s="0" t="n">
        <f aca="false">IF(AND(NOT(ISNA(I4228)),NOT(ISNA(J4228))),1,0)</f>
        <v>1</v>
      </c>
      <c r="P4228" s="0" t="n">
        <f aca="false">IF(AND(NOT(ISNA(I4228)),ISNA(J4228)),1,0)</f>
        <v>0</v>
      </c>
      <c r="Q4228" s="0" t="n">
        <f aca="false">IF(AND(ISNA(I4228),NOT(ISNA(J4228))),1,0)</f>
        <v>0</v>
      </c>
      <c r="R4228" s="0" t="n">
        <f aca="false">IF(SUM(O4228:Q4228)&lt;&gt;1,"ERROR",1)</f>
        <v>1</v>
      </c>
    </row>
    <row r="4229" customFormat="false" ht="12.8" hidden="false" customHeight="false" outlineLevel="0" collapsed="false">
      <c r="A4229" s="0" t="str">
        <f aca="false">gait_events!B1454</f>
        <v>pp102</v>
      </c>
      <c r="B4229" s="0" t="str">
        <f aca="false">VLOOKUP(A4229,participants!A:B,2,0)</f>
        <v>F</v>
      </c>
      <c r="C4229" s="0" t="n">
        <f aca="false">VLOOKUP(A4229,participants!A:C,3,0)</f>
        <v>63</v>
      </c>
      <c r="D4229" s="0" t="str">
        <f aca="false">VLOOKUP(A4229,participants!A:F,6,0)</f>
        <v>PD</v>
      </c>
      <c r="E4229" s="0" t="str">
        <f aca="false">IF(LEN(SUBSTITUTE(gait_events!C1454,"_run-",""))&lt;&gt;LEN(gait_events!C1454),LEFT(RIGHT(gait_events!C1454,LEN(gait_events!C1454)-19),FIND("_run-",RIGHT(gait_events!C1454,LEN(gait_events!C1454)-19),1)-1),RIGHT(gait_events!C1454,LEN(gait_events!C1454)-19))</f>
        <v>Slow</v>
      </c>
      <c r="F4229" s="0" t="str">
        <f aca="false">IF(LEN(SUBSTITUTE(gait_events!C1454,"_run-",""))&lt;&gt;LEN(gait_events!C1454),RIGHT(gait_events!C1454,LEN(gait_events!C1454)-FIND("_run-",gait_events!C1454,1)-4),"")</f>
        <v>on</v>
      </c>
      <c r="G4229" s="0" t="str">
        <f aca="false">gait_events!D1454</f>
        <v>right_shank</v>
      </c>
      <c r="H4229" s="0" t="str">
        <f aca="false">gait_events!E1454</f>
        <v>FC</v>
      </c>
      <c r="I4229" s="0" t="e">
        <f aca="false">IF(gait_events!F1454&lt;&gt;"",gait_events!F1454,NA())</f>
        <v>#N/A</v>
      </c>
      <c r="J4229" s="0" t="n">
        <f aca="false">IF(gait_events!G1454&lt;&gt;"",gait_events!G1454,NA())</f>
        <v>220</v>
      </c>
      <c r="K4229" s="0" t="e">
        <f aca="false">I4229-J4229</f>
        <v>#N/A</v>
      </c>
      <c r="L4229" s="0" t="e">
        <f aca="false">K4229*5</f>
        <v>#N/A</v>
      </c>
      <c r="M4229" s="0" t="n">
        <f aca="false">IF(NOT(ISNA(I4229)),1,0)</f>
        <v>0</v>
      </c>
      <c r="N4229" s="0" t="n">
        <f aca="false">IF(NOT(ISNA(J4229)),1,0)</f>
        <v>1</v>
      </c>
      <c r="O4229" s="0" t="n">
        <f aca="false">IF(AND(NOT(ISNA(I4229)),NOT(ISNA(J4229))),1,0)</f>
        <v>0</v>
      </c>
      <c r="P4229" s="0" t="n">
        <f aca="false">IF(AND(NOT(ISNA(I4229)),ISNA(J4229)),1,0)</f>
        <v>0</v>
      </c>
      <c r="Q4229" s="0" t="n">
        <f aca="false">IF(AND(ISNA(I4229),NOT(ISNA(J4229))),1,0)</f>
        <v>1</v>
      </c>
      <c r="R4229" s="0" t="n">
        <f aca="false">IF(SUM(O4229:Q4229)&lt;&gt;1,"ERROR",1)</f>
        <v>1</v>
      </c>
    </row>
    <row r="4230" customFormat="false" ht="12.8" hidden="false" customHeight="false" outlineLevel="0" collapsed="false">
      <c r="A4230" s="0" t="str">
        <f aca="false">gait_events!B1455</f>
        <v>pp102</v>
      </c>
      <c r="B4230" s="0" t="str">
        <f aca="false">VLOOKUP(A4230,participants!A:B,2,0)</f>
        <v>F</v>
      </c>
      <c r="C4230" s="0" t="n">
        <f aca="false">VLOOKUP(A4230,participants!A:C,3,0)</f>
        <v>63</v>
      </c>
      <c r="D4230" s="0" t="str">
        <f aca="false">VLOOKUP(A4230,participants!A:F,6,0)</f>
        <v>PD</v>
      </c>
      <c r="E4230" s="0" t="str">
        <f aca="false">IF(LEN(SUBSTITUTE(gait_events!C1455,"_run-",""))&lt;&gt;LEN(gait_events!C1455),LEFT(RIGHT(gait_events!C1455,LEN(gait_events!C1455)-19),FIND("_run-",RIGHT(gait_events!C1455,LEN(gait_events!C1455)-19),1)-1),RIGHT(gait_events!C1455,LEN(gait_events!C1455)-19))</f>
        <v>Slow</v>
      </c>
      <c r="F4230" s="0" t="str">
        <f aca="false">IF(LEN(SUBSTITUTE(gait_events!C1455,"_run-",""))&lt;&gt;LEN(gait_events!C1455),RIGHT(gait_events!C1455,LEN(gait_events!C1455)-FIND("_run-",gait_events!C1455,1)-4),"")</f>
        <v>on</v>
      </c>
      <c r="G4230" s="0" t="str">
        <f aca="false">gait_events!D1455</f>
        <v>right_shank</v>
      </c>
      <c r="H4230" s="0" t="str">
        <f aca="false">gait_events!E1455</f>
        <v>FC</v>
      </c>
      <c r="I4230" s="0" t="n">
        <f aca="false">IF(gait_events!F1455&lt;&gt;"",gait_events!F1455,NA())</f>
        <v>330</v>
      </c>
      <c r="J4230" s="0" t="e">
        <f aca="false">IF(gait_events!G1455&lt;&gt;"",gait_events!G1455,NA())</f>
        <v>#N/A</v>
      </c>
      <c r="K4230" s="0" t="e">
        <f aca="false">I4230-J4230</f>
        <v>#N/A</v>
      </c>
      <c r="L4230" s="0" t="e">
        <f aca="false">K4230*5</f>
        <v>#N/A</v>
      </c>
      <c r="M4230" s="0" t="n">
        <f aca="false">IF(NOT(ISNA(I4230)),1,0)</f>
        <v>1</v>
      </c>
      <c r="N4230" s="0" t="n">
        <f aca="false">IF(NOT(ISNA(J4230)),1,0)</f>
        <v>0</v>
      </c>
      <c r="O4230" s="0" t="n">
        <f aca="false">IF(AND(NOT(ISNA(I4230)),NOT(ISNA(J4230))),1,0)</f>
        <v>0</v>
      </c>
      <c r="P4230" s="0" t="n">
        <f aca="false">IF(AND(NOT(ISNA(I4230)),ISNA(J4230)),1,0)</f>
        <v>1</v>
      </c>
      <c r="Q4230" s="0" t="n">
        <f aca="false">IF(AND(ISNA(I4230),NOT(ISNA(J4230))),1,0)</f>
        <v>0</v>
      </c>
      <c r="R4230" s="0" t="n">
        <f aca="false">IF(SUM(O4230:Q4230)&lt;&gt;1,"ERROR",1)</f>
        <v>1</v>
      </c>
    </row>
    <row r="4231" customFormat="false" ht="12.8" hidden="false" customHeight="false" outlineLevel="0" collapsed="false">
      <c r="A4231" s="0" t="str">
        <f aca="false">gait_events!B1456</f>
        <v>pp102</v>
      </c>
      <c r="B4231" s="0" t="str">
        <f aca="false">VLOOKUP(A4231,participants!A:B,2,0)</f>
        <v>F</v>
      </c>
      <c r="C4231" s="0" t="n">
        <f aca="false">VLOOKUP(A4231,participants!A:C,3,0)</f>
        <v>63</v>
      </c>
      <c r="D4231" s="0" t="str">
        <f aca="false">VLOOKUP(A4231,participants!A:F,6,0)</f>
        <v>PD</v>
      </c>
      <c r="E4231" s="0" t="str">
        <f aca="false">IF(LEN(SUBSTITUTE(gait_events!C1456,"_run-",""))&lt;&gt;LEN(gait_events!C1456),LEFT(RIGHT(gait_events!C1456,LEN(gait_events!C1456)-19),FIND("_run-",RIGHT(gait_events!C1456,LEN(gait_events!C1456)-19),1)-1),RIGHT(gait_events!C1456,LEN(gait_events!C1456)-19))</f>
        <v>Slow</v>
      </c>
      <c r="F4231" s="0" t="str">
        <f aca="false">IF(LEN(SUBSTITUTE(gait_events!C1456,"_run-",""))&lt;&gt;LEN(gait_events!C1456),RIGHT(gait_events!C1456,LEN(gait_events!C1456)-FIND("_run-",gait_events!C1456,1)-4),"")</f>
        <v>on</v>
      </c>
      <c r="G4231" s="0" t="str">
        <f aca="false">gait_events!D1456</f>
        <v>right_shank</v>
      </c>
      <c r="H4231" s="0" t="str">
        <f aca="false">gait_events!E1456</f>
        <v>FC</v>
      </c>
      <c r="I4231" s="0" t="n">
        <f aca="false">IF(gait_events!F1456&lt;&gt;"",gait_events!F1456,NA())</f>
        <v>600</v>
      </c>
      <c r="J4231" s="0" t="n">
        <f aca="false">IF(gait_events!G1456&lt;&gt;"",gait_events!G1456,NA())</f>
        <v>600</v>
      </c>
      <c r="K4231" s="0" t="n">
        <f aca="false">I4231-J4231</f>
        <v>0</v>
      </c>
      <c r="L4231" s="0" t="n">
        <f aca="false">K4231*5</f>
        <v>0</v>
      </c>
      <c r="M4231" s="0" t="n">
        <f aca="false">IF(NOT(ISNA(I4231)),1,0)</f>
        <v>1</v>
      </c>
      <c r="N4231" s="0" t="n">
        <f aca="false">IF(NOT(ISNA(J4231)),1,0)</f>
        <v>1</v>
      </c>
      <c r="O4231" s="0" t="n">
        <f aca="false">IF(AND(NOT(ISNA(I4231)),NOT(ISNA(J4231))),1,0)</f>
        <v>1</v>
      </c>
      <c r="P4231" s="0" t="n">
        <f aca="false">IF(AND(NOT(ISNA(I4231)),ISNA(J4231)),1,0)</f>
        <v>0</v>
      </c>
      <c r="Q4231" s="0" t="n">
        <f aca="false">IF(AND(ISNA(I4231),NOT(ISNA(J4231))),1,0)</f>
        <v>0</v>
      </c>
      <c r="R4231" s="0" t="n">
        <f aca="false">IF(SUM(O4231:Q4231)&lt;&gt;1,"ERROR",1)</f>
        <v>1</v>
      </c>
    </row>
    <row r="4232" customFormat="false" ht="12.8" hidden="false" customHeight="false" outlineLevel="0" collapsed="false">
      <c r="A4232" s="0" t="str">
        <f aca="false">gait_events!B5283</f>
        <v>pp012</v>
      </c>
      <c r="B4232" s="0" t="str">
        <f aca="false">VLOOKUP(A4232,participants!A:B,2,0)</f>
        <v>M</v>
      </c>
      <c r="C4232" s="0" t="n">
        <f aca="false">VLOOKUP(A4232,participants!A:C,3,0)</f>
        <v>76</v>
      </c>
      <c r="D4232" s="0" t="str">
        <f aca="false">VLOOKUP(A4232,participants!A:F,6,0)</f>
        <v>other</v>
      </c>
      <c r="E4232" s="0" t="str">
        <f aca="false">IF(LEN(SUBSTITUTE(gait_events!C5283,"_run-",""))&lt;&gt;LEN(gait_events!C5283),LEFT(RIGHT(gait_events!C5283,LEN(gait_events!C5283)-19),FIND("_run-",RIGHT(gait_events!C5283,LEN(gait_events!C5283)-19),1)-1),RIGHT(gait_events!C5283,LEN(gait_events!C5283)-19))</f>
        <v>Slow</v>
      </c>
      <c r="F4232" s="0" t="str">
        <f aca="false">IF(LEN(SUBSTITUTE(gait_events!C5283,"_run-",""))&lt;&gt;LEN(gait_events!C5283),RIGHT(gait_events!C5283,LEN(gait_events!C5283)-FIND("_run-",gait_events!C5283,1)-4),"")</f>
        <v/>
      </c>
      <c r="G4232" s="0" t="str">
        <f aca="false">gait_events!D5283</f>
        <v>right_shank</v>
      </c>
      <c r="H4232" s="0" t="str">
        <f aca="false">gait_events!E5283</f>
        <v>FC</v>
      </c>
      <c r="I4232" s="0" t="n">
        <f aca="false">IF(gait_events!F5283&lt;&gt;"",gait_events!F5283,NA())</f>
        <v>548</v>
      </c>
      <c r="J4232" s="0" t="n">
        <f aca="false">IF(gait_events!G5283&lt;&gt;"",gait_events!G5283,NA())</f>
        <v>552</v>
      </c>
      <c r="K4232" s="0" t="n">
        <f aca="false">I4232-J4232</f>
        <v>-4</v>
      </c>
      <c r="L4232" s="0" t="n">
        <f aca="false">K4232*5</f>
        <v>-20</v>
      </c>
      <c r="M4232" s="0" t="n">
        <f aca="false">IF(NOT(ISNA(I4232)),1,0)</f>
        <v>1</v>
      </c>
      <c r="N4232" s="0" t="n">
        <f aca="false">IF(NOT(ISNA(J4232)),1,0)</f>
        <v>1</v>
      </c>
      <c r="O4232" s="0" t="n">
        <f aca="false">IF(AND(NOT(ISNA(I4232)),NOT(ISNA(J4232))),1,0)</f>
        <v>1</v>
      </c>
      <c r="P4232" s="0" t="n">
        <f aca="false">IF(AND(NOT(ISNA(I4232)),ISNA(J4232)),1,0)</f>
        <v>0</v>
      </c>
      <c r="Q4232" s="0" t="n">
        <f aca="false">IF(AND(ISNA(I4232),NOT(ISNA(J4232))),1,0)</f>
        <v>0</v>
      </c>
      <c r="R4232" s="0" t="n">
        <f aca="false">IF(SUM(O4232:Q4232)&lt;&gt;1,"ERROR",1)</f>
        <v>1</v>
      </c>
    </row>
    <row r="4233" customFormat="false" ht="12.8" hidden="false" customHeight="false" outlineLevel="0" collapsed="false">
      <c r="A4233" s="0" t="str">
        <f aca="false">gait_events!B5284</f>
        <v>pp012</v>
      </c>
      <c r="B4233" s="0" t="str">
        <f aca="false">VLOOKUP(A4233,participants!A:B,2,0)</f>
        <v>M</v>
      </c>
      <c r="C4233" s="0" t="n">
        <f aca="false">VLOOKUP(A4233,participants!A:C,3,0)</f>
        <v>76</v>
      </c>
      <c r="D4233" s="0" t="str">
        <f aca="false">VLOOKUP(A4233,participants!A:F,6,0)</f>
        <v>other</v>
      </c>
      <c r="E4233" s="0" t="str">
        <f aca="false">IF(LEN(SUBSTITUTE(gait_events!C5284,"_run-",""))&lt;&gt;LEN(gait_events!C5284),LEFT(RIGHT(gait_events!C5284,LEN(gait_events!C5284)-19),FIND("_run-",RIGHT(gait_events!C5284,LEN(gait_events!C5284)-19),1)-1),RIGHT(gait_events!C5284,LEN(gait_events!C5284)-19))</f>
        <v>Slow</v>
      </c>
      <c r="F4233" s="0" t="str">
        <f aca="false">IF(LEN(SUBSTITUTE(gait_events!C5284,"_run-",""))&lt;&gt;LEN(gait_events!C5284),RIGHT(gait_events!C5284,LEN(gait_events!C5284)-FIND("_run-",gait_events!C5284,1)-4),"")</f>
        <v/>
      </c>
      <c r="G4233" s="0" t="str">
        <f aca="false">gait_events!D5284</f>
        <v>right_shank</v>
      </c>
      <c r="H4233" s="0" t="str">
        <f aca="false">gait_events!E5284</f>
        <v>FC</v>
      </c>
      <c r="I4233" s="0" t="n">
        <f aca="false">IF(gait_events!F5284&lt;&gt;"",gait_events!F5284,NA())</f>
        <v>775</v>
      </c>
      <c r="J4233" s="0" t="n">
        <f aca="false">IF(gait_events!G5284&lt;&gt;"",gait_events!G5284,NA())</f>
        <v>778</v>
      </c>
      <c r="K4233" s="0" t="n">
        <f aca="false">I4233-J4233</f>
        <v>-3</v>
      </c>
      <c r="L4233" s="0" t="n">
        <f aca="false">K4233*5</f>
        <v>-15</v>
      </c>
      <c r="M4233" s="0" t="n">
        <f aca="false">IF(NOT(ISNA(I4233)),1,0)</f>
        <v>1</v>
      </c>
      <c r="N4233" s="0" t="n">
        <f aca="false">IF(NOT(ISNA(J4233)),1,0)</f>
        <v>1</v>
      </c>
      <c r="O4233" s="0" t="n">
        <f aca="false">IF(AND(NOT(ISNA(I4233)),NOT(ISNA(J4233))),1,0)</f>
        <v>1</v>
      </c>
      <c r="P4233" s="0" t="n">
        <f aca="false">IF(AND(NOT(ISNA(I4233)),ISNA(J4233)),1,0)</f>
        <v>0</v>
      </c>
      <c r="Q4233" s="0" t="n">
        <f aca="false">IF(AND(ISNA(I4233),NOT(ISNA(J4233))),1,0)</f>
        <v>0</v>
      </c>
      <c r="R4233" s="0" t="n">
        <f aca="false">IF(SUM(O4233:Q4233)&lt;&gt;1,"ERROR",1)</f>
        <v>1</v>
      </c>
    </row>
    <row r="4234" customFormat="false" ht="12.8" hidden="false" customHeight="false" outlineLevel="0" collapsed="false">
      <c r="A4234" s="0" t="str">
        <f aca="false">gait_events!B5285</f>
        <v>pp012</v>
      </c>
      <c r="B4234" s="0" t="str">
        <f aca="false">VLOOKUP(A4234,participants!A:B,2,0)</f>
        <v>M</v>
      </c>
      <c r="C4234" s="0" t="n">
        <f aca="false">VLOOKUP(A4234,participants!A:C,3,0)</f>
        <v>76</v>
      </c>
      <c r="D4234" s="0" t="str">
        <f aca="false">VLOOKUP(A4234,participants!A:F,6,0)</f>
        <v>other</v>
      </c>
      <c r="E4234" s="0" t="str">
        <f aca="false">IF(LEN(SUBSTITUTE(gait_events!C5285,"_run-",""))&lt;&gt;LEN(gait_events!C5285),LEFT(RIGHT(gait_events!C5285,LEN(gait_events!C5285)-19),FIND("_run-",RIGHT(gait_events!C5285,LEN(gait_events!C5285)-19),1)-1),RIGHT(gait_events!C5285,LEN(gait_events!C5285)-19))</f>
        <v>Slow</v>
      </c>
      <c r="F4234" s="0" t="str">
        <f aca="false">IF(LEN(SUBSTITUTE(gait_events!C5285,"_run-",""))&lt;&gt;LEN(gait_events!C5285),RIGHT(gait_events!C5285,LEN(gait_events!C5285)-FIND("_run-",gait_events!C5285,1)-4),"")</f>
        <v/>
      </c>
      <c r="G4234" s="0" t="str">
        <f aca="false">gait_events!D5285</f>
        <v>right_shank</v>
      </c>
      <c r="H4234" s="0" t="str">
        <f aca="false">gait_events!E5285</f>
        <v>FC</v>
      </c>
      <c r="I4234" s="0" t="n">
        <f aca="false">IF(gait_events!F5285&lt;&gt;"",gait_events!F5285,NA())</f>
        <v>983</v>
      </c>
      <c r="J4234" s="0" t="n">
        <f aca="false">IF(gait_events!G5285&lt;&gt;"",gait_events!G5285,NA())</f>
        <v>985</v>
      </c>
      <c r="K4234" s="0" t="n">
        <f aca="false">I4234-J4234</f>
        <v>-2</v>
      </c>
      <c r="L4234" s="0" t="n">
        <f aca="false">K4234*5</f>
        <v>-10</v>
      </c>
      <c r="M4234" s="0" t="n">
        <f aca="false">IF(NOT(ISNA(I4234)),1,0)</f>
        <v>1</v>
      </c>
      <c r="N4234" s="0" t="n">
        <f aca="false">IF(NOT(ISNA(J4234)),1,0)</f>
        <v>1</v>
      </c>
      <c r="O4234" s="0" t="n">
        <f aca="false">IF(AND(NOT(ISNA(I4234)),NOT(ISNA(J4234))),1,0)</f>
        <v>1</v>
      </c>
      <c r="P4234" s="0" t="n">
        <f aca="false">IF(AND(NOT(ISNA(I4234)),ISNA(J4234)),1,0)</f>
        <v>0</v>
      </c>
      <c r="Q4234" s="0" t="n">
        <f aca="false">IF(AND(ISNA(I4234),NOT(ISNA(J4234))),1,0)</f>
        <v>0</v>
      </c>
      <c r="R4234" s="0" t="n">
        <f aca="false">IF(SUM(O4234:Q4234)&lt;&gt;1,"ERROR",1)</f>
        <v>1</v>
      </c>
    </row>
    <row r="4235" customFormat="false" ht="12.8" hidden="false" customHeight="false" outlineLevel="0" collapsed="false">
      <c r="A4235" s="0" t="str">
        <f aca="false">gait_events!B5286</f>
        <v>pp012</v>
      </c>
      <c r="B4235" s="0" t="str">
        <f aca="false">VLOOKUP(A4235,participants!A:B,2,0)</f>
        <v>M</v>
      </c>
      <c r="C4235" s="0" t="n">
        <f aca="false">VLOOKUP(A4235,participants!A:C,3,0)</f>
        <v>76</v>
      </c>
      <c r="D4235" s="0" t="str">
        <f aca="false">VLOOKUP(A4235,participants!A:F,6,0)</f>
        <v>other</v>
      </c>
      <c r="E4235" s="0" t="str">
        <f aca="false">IF(LEN(SUBSTITUTE(gait_events!C5286,"_run-",""))&lt;&gt;LEN(gait_events!C5286),LEFT(RIGHT(gait_events!C5286,LEN(gait_events!C5286)-19),FIND("_run-",RIGHT(gait_events!C5286,LEN(gait_events!C5286)-19),1)-1),RIGHT(gait_events!C5286,LEN(gait_events!C5286)-19))</f>
        <v>Slow</v>
      </c>
      <c r="F4235" s="0" t="str">
        <f aca="false">IF(LEN(SUBSTITUTE(gait_events!C5286,"_run-",""))&lt;&gt;LEN(gait_events!C5286),RIGHT(gait_events!C5286,LEN(gait_events!C5286)-FIND("_run-",gait_events!C5286,1)-4),"")</f>
        <v/>
      </c>
      <c r="G4235" s="0" t="str">
        <f aca="false">gait_events!D5286</f>
        <v>right_shank</v>
      </c>
      <c r="H4235" s="0" t="str">
        <f aca="false">gait_events!E5286</f>
        <v>FC</v>
      </c>
      <c r="I4235" s="0" t="n">
        <f aca="false">IF(gait_events!F5286&lt;&gt;"",gait_events!F5286,NA())</f>
        <v>1219</v>
      </c>
      <c r="J4235" s="0" t="n">
        <f aca="false">IF(gait_events!G5286&lt;&gt;"",gait_events!G5286,NA())</f>
        <v>1223</v>
      </c>
      <c r="K4235" s="0" t="n">
        <f aca="false">I4235-J4235</f>
        <v>-4</v>
      </c>
      <c r="L4235" s="0" t="n">
        <f aca="false">K4235*5</f>
        <v>-20</v>
      </c>
      <c r="M4235" s="0" t="n">
        <f aca="false">IF(NOT(ISNA(I4235)),1,0)</f>
        <v>1</v>
      </c>
      <c r="N4235" s="0" t="n">
        <f aca="false">IF(NOT(ISNA(J4235)),1,0)</f>
        <v>1</v>
      </c>
      <c r="O4235" s="0" t="n">
        <f aca="false">IF(AND(NOT(ISNA(I4235)),NOT(ISNA(J4235))),1,0)</f>
        <v>1</v>
      </c>
      <c r="P4235" s="0" t="n">
        <f aca="false">IF(AND(NOT(ISNA(I4235)),ISNA(J4235)),1,0)</f>
        <v>0</v>
      </c>
      <c r="Q4235" s="0" t="n">
        <f aca="false">IF(AND(ISNA(I4235),NOT(ISNA(J4235))),1,0)</f>
        <v>0</v>
      </c>
      <c r="R4235" s="0" t="n">
        <f aca="false">IF(SUM(O4235:Q4235)&lt;&gt;1,"ERROR",1)</f>
        <v>1</v>
      </c>
    </row>
    <row r="4236" customFormat="false" ht="12.8" hidden="false" customHeight="false" outlineLevel="0" collapsed="false">
      <c r="A4236" s="0" t="str">
        <f aca="false">gait_events!B5287</f>
        <v>pp012</v>
      </c>
      <c r="B4236" s="0" t="str">
        <f aca="false">VLOOKUP(A4236,participants!A:B,2,0)</f>
        <v>M</v>
      </c>
      <c r="C4236" s="0" t="n">
        <f aca="false">VLOOKUP(A4236,participants!A:C,3,0)</f>
        <v>76</v>
      </c>
      <c r="D4236" s="0" t="str">
        <f aca="false">VLOOKUP(A4236,participants!A:F,6,0)</f>
        <v>other</v>
      </c>
      <c r="E4236" s="0" t="str">
        <f aca="false">IF(LEN(SUBSTITUTE(gait_events!C5287,"_run-",""))&lt;&gt;LEN(gait_events!C5287),LEFT(RIGHT(gait_events!C5287,LEN(gait_events!C5287)-19),FIND("_run-",RIGHT(gait_events!C5287,LEN(gait_events!C5287)-19),1)-1),RIGHT(gait_events!C5287,LEN(gait_events!C5287)-19))</f>
        <v>Slow</v>
      </c>
      <c r="F4236" s="0" t="str">
        <f aca="false">IF(LEN(SUBSTITUTE(gait_events!C5287,"_run-",""))&lt;&gt;LEN(gait_events!C5287),RIGHT(gait_events!C5287,LEN(gait_events!C5287)-FIND("_run-",gait_events!C5287,1)-4),"")</f>
        <v/>
      </c>
      <c r="G4236" s="0" t="str">
        <f aca="false">gait_events!D5287</f>
        <v>right_shank</v>
      </c>
      <c r="H4236" s="0" t="str">
        <f aca="false">gait_events!E5287</f>
        <v>FC</v>
      </c>
      <c r="I4236" s="0" t="n">
        <f aca="false">IF(gait_events!F5287&lt;&gt;"",gait_events!F5287,NA())</f>
        <v>1445</v>
      </c>
      <c r="J4236" s="0" t="n">
        <f aca="false">IF(gait_events!G5287&lt;&gt;"",gait_events!G5287,NA())</f>
        <v>1446</v>
      </c>
      <c r="K4236" s="0" t="n">
        <f aca="false">I4236-J4236</f>
        <v>-1</v>
      </c>
      <c r="L4236" s="0" t="n">
        <f aca="false">K4236*5</f>
        <v>-5</v>
      </c>
      <c r="M4236" s="0" t="n">
        <f aca="false">IF(NOT(ISNA(I4236)),1,0)</f>
        <v>1</v>
      </c>
      <c r="N4236" s="0" t="n">
        <f aca="false">IF(NOT(ISNA(J4236)),1,0)</f>
        <v>1</v>
      </c>
      <c r="O4236" s="0" t="n">
        <f aca="false">IF(AND(NOT(ISNA(I4236)),NOT(ISNA(J4236))),1,0)</f>
        <v>1</v>
      </c>
      <c r="P4236" s="0" t="n">
        <f aca="false">IF(AND(NOT(ISNA(I4236)),ISNA(J4236)),1,0)</f>
        <v>0</v>
      </c>
      <c r="Q4236" s="0" t="n">
        <f aca="false">IF(AND(ISNA(I4236),NOT(ISNA(J4236))),1,0)</f>
        <v>0</v>
      </c>
      <c r="R4236" s="0" t="n">
        <f aca="false">IF(SUM(O4236:Q4236)&lt;&gt;1,"ERROR",1)</f>
        <v>1</v>
      </c>
    </row>
    <row r="4237" customFormat="false" ht="12.8" hidden="false" customHeight="false" outlineLevel="0" collapsed="false">
      <c r="A4237" s="0" t="str">
        <f aca="false">gait_events!B5288</f>
        <v>pp012</v>
      </c>
      <c r="B4237" s="0" t="str">
        <f aca="false">VLOOKUP(A4237,participants!A:B,2,0)</f>
        <v>M</v>
      </c>
      <c r="C4237" s="0" t="n">
        <f aca="false">VLOOKUP(A4237,participants!A:C,3,0)</f>
        <v>76</v>
      </c>
      <c r="D4237" s="0" t="str">
        <f aca="false">VLOOKUP(A4237,participants!A:F,6,0)</f>
        <v>other</v>
      </c>
      <c r="E4237" s="0" t="str">
        <f aca="false">IF(LEN(SUBSTITUTE(gait_events!C5288,"_run-",""))&lt;&gt;LEN(gait_events!C5288),LEFT(RIGHT(gait_events!C5288,LEN(gait_events!C5288)-19),FIND("_run-",RIGHT(gait_events!C5288,LEN(gait_events!C5288)-19),1)-1),RIGHT(gait_events!C5288,LEN(gait_events!C5288)-19))</f>
        <v>Slow</v>
      </c>
      <c r="F4237" s="0" t="str">
        <f aca="false">IF(LEN(SUBSTITUTE(gait_events!C5288,"_run-",""))&lt;&gt;LEN(gait_events!C5288),RIGHT(gait_events!C5288,LEN(gait_events!C5288)-FIND("_run-",gait_events!C5288,1)-4),"")</f>
        <v/>
      </c>
      <c r="G4237" s="0" t="str">
        <f aca="false">gait_events!D5288</f>
        <v>right_shank</v>
      </c>
      <c r="H4237" s="0" t="str">
        <f aca="false">gait_events!E5288</f>
        <v>FC</v>
      </c>
      <c r="I4237" s="0" t="n">
        <f aca="false">IF(gait_events!F5288&lt;&gt;"",gait_events!F5288,NA())</f>
        <v>1642</v>
      </c>
      <c r="J4237" s="0" t="n">
        <f aca="false">IF(gait_events!G5288&lt;&gt;"",gait_events!G5288,NA())</f>
        <v>1641</v>
      </c>
      <c r="K4237" s="0" t="n">
        <f aca="false">I4237-J4237</f>
        <v>1</v>
      </c>
      <c r="L4237" s="0" t="n">
        <f aca="false">K4237*5</f>
        <v>5</v>
      </c>
      <c r="M4237" s="0" t="n">
        <f aca="false">IF(NOT(ISNA(I4237)),1,0)</f>
        <v>1</v>
      </c>
      <c r="N4237" s="0" t="n">
        <f aca="false">IF(NOT(ISNA(J4237)),1,0)</f>
        <v>1</v>
      </c>
      <c r="O4237" s="0" t="n">
        <f aca="false">IF(AND(NOT(ISNA(I4237)),NOT(ISNA(J4237))),1,0)</f>
        <v>1</v>
      </c>
      <c r="P4237" s="0" t="n">
        <f aca="false">IF(AND(NOT(ISNA(I4237)),ISNA(J4237)),1,0)</f>
        <v>0</v>
      </c>
      <c r="Q4237" s="0" t="n">
        <f aca="false">IF(AND(ISNA(I4237),NOT(ISNA(J4237))),1,0)</f>
        <v>0</v>
      </c>
      <c r="R4237" s="0" t="n">
        <f aca="false">IF(SUM(O4237:Q4237)&lt;&gt;1,"ERROR",1)</f>
        <v>1</v>
      </c>
    </row>
    <row r="4238" customFormat="false" ht="12.8" hidden="false" customHeight="false" outlineLevel="0" collapsed="false">
      <c r="A4238" s="0" t="str">
        <f aca="false">gait_events!B5289</f>
        <v>pp012</v>
      </c>
      <c r="B4238" s="0" t="str">
        <f aca="false">VLOOKUP(A4238,participants!A:B,2,0)</f>
        <v>M</v>
      </c>
      <c r="C4238" s="0" t="n">
        <f aca="false">VLOOKUP(A4238,participants!A:C,3,0)</f>
        <v>76</v>
      </c>
      <c r="D4238" s="0" t="str">
        <f aca="false">VLOOKUP(A4238,participants!A:F,6,0)</f>
        <v>other</v>
      </c>
      <c r="E4238" s="0" t="str">
        <f aca="false">IF(LEN(SUBSTITUTE(gait_events!C5289,"_run-",""))&lt;&gt;LEN(gait_events!C5289),LEFT(RIGHT(gait_events!C5289,LEN(gait_events!C5289)-19),FIND("_run-",RIGHT(gait_events!C5289,LEN(gait_events!C5289)-19),1)-1),RIGHT(gait_events!C5289,LEN(gait_events!C5289)-19))</f>
        <v>Slow</v>
      </c>
      <c r="F4238" s="0" t="str">
        <f aca="false">IF(LEN(SUBSTITUTE(gait_events!C5289,"_run-",""))&lt;&gt;LEN(gait_events!C5289),RIGHT(gait_events!C5289,LEN(gait_events!C5289)-FIND("_run-",gait_events!C5289,1)-4),"")</f>
        <v/>
      </c>
      <c r="G4238" s="0" t="str">
        <f aca="false">gait_events!D5289</f>
        <v>right_shank</v>
      </c>
      <c r="H4238" s="0" t="str">
        <f aca="false">gait_events!E5289</f>
        <v>FC</v>
      </c>
      <c r="I4238" s="0" t="n">
        <f aca="false">IF(gait_events!F5289&lt;&gt;"",gait_events!F5289,NA())</f>
        <v>1874</v>
      </c>
      <c r="J4238" s="0" t="n">
        <f aca="false">IF(gait_events!G5289&lt;&gt;"",gait_events!G5289,NA())</f>
        <v>1878</v>
      </c>
      <c r="K4238" s="0" t="n">
        <f aca="false">I4238-J4238</f>
        <v>-4</v>
      </c>
      <c r="L4238" s="0" t="n">
        <f aca="false">K4238*5</f>
        <v>-20</v>
      </c>
      <c r="M4238" s="0" t="n">
        <f aca="false">IF(NOT(ISNA(I4238)),1,0)</f>
        <v>1</v>
      </c>
      <c r="N4238" s="0" t="n">
        <f aca="false">IF(NOT(ISNA(J4238)),1,0)</f>
        <v>1</v>
      </c>
      <c r="O4238" s="0" t="n">
        <f aca="false">IF(AND(NOT(ISNA(I4238)),NOT(ISNA(J4238))),1,0)</f>
        <v>1</v>
      </c>
      <c r="P4238" s="0" t="n">
        <f aca="false">IF(AND(NOT(ISNA(I4238)),ISNA(J4238)),1,0)</f>
        <v>0</v>
      </c>
      <c r="Q4238" s="0" t="n">
        <f aca="false">IF(AND(ISNA(I4238),NOT(ISNA(J4238))),1,0)</f>
        <v>0</v>
      </c>
      <c r="R4238" s="0" t="n">
        <f aca="false">IF(SUM(O4238:Q4238)&lt;&gt;1,"ERROR",1)</f>
        <v>1</v>
      </c>
    </row>
    <row r="4239" customFormat="false" ht="12.8" hidden="false" customHeight="false" outlineLevel="0" collapsed="false">
      <c r="A4239" s="0" t="str">
        <f aca="false">gait_events!B5290</f>
        <v>pp012</v>
      </c>
      <c r="B4239" s="0" t="str">
        <f aca="false">VLOOKUP(A4239,participants!A:B,2,0)</f>
        <v>M</v>
      </c>
      <c r="C4239" s="0" t="n">
        <f aca="false">VLOOKUP(A4239,participants!A:C,3,0)</f>
        <v>76</v>
      </c>
      <c r="D4239" s="0" t="str">
        <f aca="false">VLOOKUP(A4239,participants!A:F,6,0)</f>
        <v>other</v>
      </c>
      <c r="E4239" s="0" t="str">
        <f aca="false">IF(LEN(SUBSTITUTE(gait_events!C5290,"_run-",""))&lt;&gt;LEN(gait_events!C5290),LEFT(RIGHT(gait_events!C5290,LEN(gait_events!C5290)-19),FIND("_run-",RIGHT(gait_events!C5290,LEN(gait_events!C5290)-19),1)-1),RIGHT(gait_events!C5290,LEN(gait_events!C5290)-19))</f>
        <v>Slow</v>
      </c>
      <c r="F4239" s="0" t="str">
        <f aca="false">IF(LEN(SUBSTITUTE(gait_events!C5290,"_run-",""))&lt;&gt;LEN(gait_events!C5290),RIGHT(gait_events!C5290,LEN(gait_events!C5290)-FIND("_run-",gait_events!C5290,1)-4),"")</f>
        <v/>
      </c>
      <c r="G4239" s="0" t="str">
        <f aca="false">gait_events!D5290</f>
        <v>right_shank</v>
      </c>
      <c r="H4239" s="0" t="str">
        <f aca="false">gait_events!E5290</f>
        <v>FC</v>
      </c>
      <c r="I4239" s="0" t="n">
        <f aca="false">IF(gait_events!F5290&lt;&gt;"",gait_events!F5290,NA())</f>
        <v>2104</v>
      </c>
      <c r="J4239" s="0" t="n">
        <f aca="false">IF(gait_events!G5290&lt;&gt;"",gait_events!G5290,NA())</f>
        <v>2105</v>
      </c>
      <c r="K4239" s="0" t="n">
        <f aca="false">I4239-J4239</f>
        <v>-1</v>
      </c>
      <c r="L4239" s="0" t="n">
        <f aca="false">K4239*5</f>
        <v>-5</v>
      </c>
      <c r="M4239" s="0" t="n">
        <f aca="false">IF(NOT(ISNA(I4239)),1,0)</f>
        <v>1</v>
      </c>
      <c r="N4239" s="0" t="n">
        <f aca="false">IF(NOT(ISNA(J4239)),1,0)</f>
        <v>1</v>
      </c>
      <c r="O4239" s="0" t="n">
        <f aca="false">IF(AND(NOT(ISNA(I4239)),NOT(ISNA(J4239))),1,0)</f>
        <v>1</v>
      </c>
      <c r="P4239" s="0" t="n">
        <f aca="false">IF(AND(NOT(ISNA(I4239)),ISNA(J4239)),1,0)</f>
        <v>0</v>
      </c>
      <c r="Q4239" s="0" t="n">
        <f aca="false">IF(AND(ISNA(I4239),NOT(ISNA(J4239))),1,0)</f>
        <v>0</v>
      </c>
      <c r="R4239" s="0" t="n">
        <f aca="false">IF(SUM(O4239:Q4239)&lt;&gt;1,"ERROR",1)</f>
        <v>1</v>
      </c>
    </row>
    <row r="4240" customFormat="false" ht="12.8" hidden="false" customHeight="false" outlineLevel="0" collapsed="false">
      <c r="A4240" s="0" t="str">
        <f aca="false">gait_events!B5291</f>
        <v>pp012</v>
      </c>
      <c r="B4240" s="0" t="str">
        <f aca="false">VLOOKUP(A4240,participants!A:B,2,0)</f>
        <v>M</v>
      </c>
      <c r="C4240" s="0" t="n">
        <f aca="false">VLOOKUP(A4240,participants!A:C,3,0)</f>
        <v>76</v>
      </c>
      <c r="D4240" s="0" t="str">
        <f aca="false">VLOOKUP(A4240,participants!A:F,6,0)</f>
        <v>other</v>
      </c>
      <c r="E4240" s="0" t="str">
        <f aca="false">IF(LEN(SUBSTITUTE(gait_events!C5291,"_run-",""))&lt;&gt;LEN(gait_events!C5291),LEFT(RIGHT(gait_events!C5291,LEN(gait_events!C5291)-19),FIND("_run-",RIGHT(gait_events!C5291,LEN(gait_events!C5291)-19),1)-1),RIGHT(gait_events!C5291,LEN(gait_events!C5291)-19))</f>
        <v>Slow</v>
      </c>
      <c r="F4240" s="0" t="str">
        <f aca="false">IF(LEN(SUBSTITUTE(gait_events!C5291,"_run-",""))&lt;&gt;LEN(gait_events!C5291),RIGHT(gait_events!C5291,LEN(gait_events!C5291)-FIND("_run-",gait_events!C5291,1)-4),"")</f>
        <v/>
      </c>
      <c r="G4240" s="0" t="str">
        <f aca="false">gait_events!D5291</f>
        <v>right_shank</v>
      </c>
      <c r="H4240" s="0" t="str">
        <f aca="false">gait_events!E5291</f>
        <v>FC</v>
      </c>
      <c r="I4240" s="0" t="e">
        <f aca="false">IF(gait_events!F5291&lt;&gt;"",gait_events!F5291,NA())</f>
        <v>#N/A</v>
      </c>
      <c r="J4240" s="0" t="n">
        <f aca="false">IF(gait_events!G5291&lt;&gt;"",gait_events!G5291,NA())</f>
        <v>1939</v>
      </c>
      <c r="K4240" s="0" t="e">
        <f aca="false">I4240-J4240</f>
        <v>#N/A</v>
      </c>
      <c r="L4240" s="0" t="e">
        <f aca="false">K4240*5</f>
        <v>#N/A</v>
      </c>
      <c r="M4240" s="0" t="n">
        <f aca="false">IF(NOT(ISNA(I4240)),1,0)</f>
        <v>0</v>
      </c>
      <c r="N4240" s="0" t="n">
        <f aca="false">IF(NOT(ISNA(J4240)),1,0)</f>
        <v>1</v>
      </c>
      <c r="O4240" s="0" t="n">
        <f aca="false">IF(AND(NOT(ISNA(I4240)),NOT(ISNA(J4240))),1,0)</f>
        <v>0</v>
      </c>
      <c r="P4240" s="0" t="n">
        <f aca="false">IF(AND(NOT(ISNA(I4240)),ISNA(J4240)),1,0)</f>
        <v>0</v>
      </c>
      <c r="Q4240" s="0" t="n">
        <f aca="false">IF(AND(ISNA(I4240),NOT(ISNA(J4240))),1,0)</f>
        <v>1</v>
      </c>
      <c r="R4240" s="0" t="n">
        <f aca="false">IF(SUM(O4240:Q4240)&lt;&gt;1,"ERROR",1)</f>
        <v>1</v>
      </c>
    </row>
    <row r="4241" customFormat="false" ht="12.8" hidden="false" customHeight="false" outlineLevel="0" collapsed="false">
      <c r="A4241" s="0" t="str">
        <f aca="false">gait_events!B5292</f>
        <v>pp103</v>
      </c>
      <c r="B4241" s="0" t="str">
        <f aca="false">VLOOKUP(A4241,participants!A:B,2,0)</f>
        <v>M</v>
      </c>
      <c r="C4241" s="0" t="n">
        <f aca="false">VLOOKUP(A4241,participants!A:C,3,0)</f>
        <v>79</v>
      </c>
      <c r="D4241" s="0" t="str">
        <f aca="false">VLOOKUP(A4241,participants!A:F,6,0)</f>
        <v>other</v>
      </c>
      <c r="E4241" s="0" t="str">
        <f aca="false">IF(LEN(SUBSTITUTE(gait_events!C5292,"_run-",""))&lt;&gt;LEN(gait_events!C5292),LEFT(RIGHT(gait_events!C5292,LEN(gait_events!C5292)-19),FIND("_run-",RIGHT(gait_events!C5292,LEN(gait_events!C5292)-19),1)-1),RIGHT(gait_events!C5292,LEN(gait_events!C5292)-19))</f>
        <v>Fast</v>
      </c>
      <c r="F4241" s="0" t="str">
        <f aca="false">IF(LEN(SUBSTITUTE(gait_events!C5292,"_run-",""))&lt;&gt;LEN(gait_events!C5292),RIGHT(gait_events!C5292,LEN(gait_events!C5292)-FIND("_run-",gait_events!C5292,1)-4),"")</f>
        <v/>
      </c>
      <c r="G4241" s="0" t="str">
        <f aca="false">gait_events!D5292</f>
        <v>left_ankle</v>
      </c>
      <c r="H4241" s="0" t="str">
        <f aca="false">gait_events!E5292</f>
        <v>IC</v>
      </c>
      <c r="I4241" s="0" t="n">
        <f aca="false">IF(gait_events!F5292&lt;&gt;"",gait_events!F5292,NA())</f>
        <v>127</v>
      </c>
      <c r="J4241" s="0" t="n">
        <f aca="false">IF(gait_events!G5292&lt;&gt;"",gait_events!G5292,NA())</f>
        <v>134</v>
      </c>
      <c r="K4241" s="0" t="n">
        <f aca="false">I4241-J4241</f>
        <v>-7</v>
      </c>
      <c r="L4241" s="0" t="n">
        <f aca="false">K4241*5</f>
        <v>-35</v>
      </c>
      <c r="M4241" s="0" t="n">
        <f aca="false">IF(NOT(ISNA(I4241)),1,0)</f>
        <v>1</v>
      </c>
      <c r="N4241" s="0" t="n">
        <f aca="false">IF(NOT(ISNA(J4241)),1,0)</f>
        <v>1</v>
      </c>
      <c r="O4241" s="0" t="n">
        <f aca="false">IF(AND(NOT(ISNA(I4241)),NOT(ISNA(J4241))),1,0)</f>
        <v>1</v>
      </c>
      <c r="P4241" s="0" t="n">
        <f aca="false">IF(AND(NOT(ISNA(I4241)),ISNA(J4241)),1,0)</f>
        <v>0</v>
      </c>
      <c r="Q4241" s="0" t="n">
        <f aca="false">IF(AND(ISNA(I4241),NOT(ISNA(J4241))),1,0)</f>
        <v>0</v>
      </c>
      <c r="R4241" s="0" t="n">
        <f aca="false">IF(SUM(O4241:Q4241)&lt;&gt;1,"ERROR",1)</f>
        <v>1</v>
      </c>
    </row>
    <row r="4242" customFormat="false" ht="12.8" hidden="false" customHeight="false" outlineLevel="0" collapsed="false">
      <c r="A4242" s="0" t="str">
        <f aca="false">gait_events!B5293</f>
        <v>pp103</v>
      </c>
      <c r="B4242" s="0" t="str">
        <f aca="false">VLOOKUP(A4242,participants!A:B,2,0)</f>
        <v>M</v>
      </c>
      <c r="C4242" s="0" t="n">
        <f aca="false">VLOOKUP(A4242,participants!A:C,3,0)</f>
        <v>79</v>
      </c>
      <c r="D4242" s="0" t="str">
        <f aca="false">VLOOKUP(A4242,participants!A:F,6,0)</f>
        <v>other</v>
      </c>
      <c r="E4242" s="0" t="str">
        <f aca="false">IF(LEN(SUBSTITUTE(gait_events!C5293,"_run-",""))&lt;&gt;LEN(gait_events!C5293),LEFT(RIGHT(gait_events!C5293,LEN(gait_events!C5293)-19),FIND("_run-",RIGHT(gait_events!C5293,LEN(gait_events!C5293)-19),1)-1),RIGHT(gait_events!C5293,LEN(gait_events!C5293)-19))</f>
        <v>Fast</v>
      </c>
      <c r="F4242" s="0" t="str">
        <f aca="false">IF(LEN(SUBSTITUTE(gait_events!C5293,"_run-",""))&lt;&gt;LEN(gait_events!C5293),RIGHT(gait_events!C5293,LEN(gait_events!C5293)-FIND("_run-",gait_events!C5293,1)-4),"")</f>
        <v/>
      </c>
      <c r="G4242" s="0" t="str">
        <f aca="false">gait_events!D5293</f>
        <v>left_ankle</v>
      </c>
      <c r="H4242" s="0" t="str">
        <f aca="false">gait_events!E5293</f>
        <v>IC</v>
      </c>
      <c r="I4242" s="0" t="n">
        <f aca="false">IF(gait_events!F5293&lt;&gt;"",gait_events!F5293,NA())</f>
        <v>337</v>
      </c>
      <c r="J4242" s="0" t="n">
        <f aca="false">IF(gait_events!G5293&lt;&gt;"",gait_events!G5293,NA())</f>
        <v>346</v>
      </c>
      <c r="K4242" s="0" t="n">
        <f aca="false">I4242-J4242</f>
        <v>-9</v>
      </c>
      <c r="L4242" s="0" t="n">
        <f aca="false">K4242*5</f>
        <v>-45</v>
      </c>
      <c r="M4242" s="0" t="n">
        <f aca="false">IF(NOT(ISNA(I4242)),1,0)</f>
        <v>1</v>
      </c>
      <c r="N4242" s="0" t="n">
        <f aca="false">IF(NOT(ISNA(J4242)),1,0)</f>
        <v>1</v>
      </c>
      <c r="O4242" s="0" t="n">
        <f aca="false">IF(AND(NOT(ISNA(I4242)),NOT(ISNA(J4242))),1,0)</f>
        <v>1</v>
      </c>
      <c r="P4242" s="0" t="n">
        <f aca="false">IF(AND(NOT(ISNA(I4242)),ISNA(J4242)),1,0)</f>
        <v>0</v>
      </c>
      <c r="Q4242" s="0" t="n">
        <f aca="false">IF(AND(ISNA(I4242),NOT(ISNA(J4242))),1,0)</f>
        <v>0</v>
      </c>
      <c r="R4242" s="0" t="n">
        <f aca="false">IF(SUM(O4242:Q4242)&lt;&gt;1,"ERROR",1)</f>
        <v>1</v>
      </c>
    </row>
    <row r="4243" customFormat="false" ht="12.8" hidden="false" customHeight="false" outlineLevel="0" collapsed="false">
      <c r="A4243" s="0" t="str">
        <f aca="false">gait_events!B5294</f>
        <v>pp103</v>
      </c>
      <c r="B4243" s="0" t="str">
        <f aca="false">VLOOKUP(A4243,participants!A:B,2,0)</f>
        <v>M</v>
      </c>
      <c r="C4243" s="0" t="n">
        <f aca="false">VLOOKUP(A4243,participants!A:C,3,0)</f>
        <v>79</v>
      </c>
      <c r="D4243" s="0" t="str">
        <f aca="false">VLOOKUP(A4243,participants!A:F,6,0)</f>
        <v>other</v>
      </c>
      <c r="E4243" s="0" t="str">
        <f aca="false">IF(LEN(SUBSTITUTE(gait_events!C5294,"_run-",""))&lt;&gt;LEN(gait_events!C5294),LEFT(RIGHT(gait_events!C5294,LEN(gait_events!C5294)-19),FIND("_run-",RIGHT(gait_events!C5294,LEN(gait_events!C5294)-19),1)-1),RIGHT(gait_events!C5294,LEN(gait_events!C5294)-19))</f>
        <v>Fast</v>
      </c>
      <c r="F4243" s="0" t="str">
        <f aca="false">IF(LEN(SUBSTITUTE(gait_events!C5294,"_run-",""))&lt;&gt;LEN(gait_events!C5294),RIGHT(gait_events!C5294,LEN(gait_events!C5294)-FIND("_run-",gait_events!C5294,1)-4),"")</f>
        <v/>
      </c>
      <c r="G4243" s="0" t="str">
        <f aca="false">gait_events!D5294</f>
        <v>left_ankle</v>
      </c>
      <c r="H4243" s="0" t="str">
        <f aca="false">gait_events!E5294</f>
        <v>IC</v>
      </c>
      <c r="I4243" s="0" t="n">
        <f aca="false">IF(gait_events!F5294&lt;&gt;"",gait_events!F5294,NA())</f>
        <v>538</v>
      </c>
      <c r="J4243" s="0" t="n">
        <f aca="false">IF(gait_events!G5294&lt;&gt;"",gait_events!G5294,NA())</f>
        <v>540</v>
      </c>
      <c r="K4243" s="0" t="n">
        <f aca="false">I4243-J4243</f>
        <v>-2</v>
      </c>
      <c r="L4243" s="0" t="n">
        <f aca="false">K4243*5</f>
        <v>-10</v>
      </c>
      <c r="M4243" s="0" t="n">
        <f aca="false">IF(NOT(ISNA(I4243)),1,0)</f>
        <v>1</v>
      </c>
      <c r="N4243" s="0" t="n">
        <f aca="false">IF(NOT(ISNA(J4243)),1,0)</f>
        <v>1</v>
      </c>
      <c r="O4243" s="0" t="n">
        <f aca="false">IF(AND(NOT(ISNA(I4243)),NOT(ISNA(J4243))),1,0)</f>
        <v>1</v>
      </c>
      <c r="P4243" s="0" t="n">
        <f aca="false">IF(AND(NOT(ISNA(I4243)),ISNA(J4243)),1,0)</f>
        <v>0</v>
      </c>
      <c r="Q4243" s="0" t="n">
        <f aca="false">IF(AND(ISNA(I4243),NOT(ISNA(J4243))),1,0)</f>
        <v>0</v>
      </c>
      <c r="R4243" s="0" t="n">
        <f aca="false">IF(SUM(O4243:Q4243)&lt;&gt;1,"ERROR",1)</f>
        <v>1</v>
      </c>
    </row>
    <row r="4244" customFormat="false" ht="12.8" hidden="false" customHeight="false" outlineLevel="0" collapsed="false">
      <c r="A4244" s="0" t="str">
        <f aca="false">gait_events!B5295</f>
        <v>pp103</v>
      </c>
      <c r="B4244" s="0" t="str">
        <f aca="false">VLOOKUP(A4244,participants!A:B,2,0)</f>
        <v>M</v>
      </c>
      <c r="C4244" s="0" t="n">
        <f aca="false">VLOOKUP(A4244,participants!A:C,3,0)</f>
        <v>79</v>
      </c>
      <c r="D4244" s="0" t="str">
        <f aca="false">VLOOKUP(A4244,participants!A:F,6,0)</f>
        <v>other</v>
      </c>
      <c r="E4244" s="0" t="str">
        <f aca="false">IF(LEN(SUBSTITUTE(gait_events!C5295,"_run-",""))&lt;&gt;LEN(gait_events!C5295),LEFT(RIGHT(gait_events!C5295,LEN(gait_events!C5295)-19),FIND("_run-",RIGHT(gait_events!C5295,LEN(gait_events!C5295)-19),1)-1),RIGHT(gait_events!C5295,LEN(gait_events!C5295)-19))</f>
        <v>Fast</v>
      </c>
      <c r="F4244" s="0" t="str">
        <f aca="false">IF(LEN(SUBSTITUTE(gait_events!C5295,"_run-",""))&lt;&gt;LEN(gait_events!C5295),RIGHT(gait_events!C5295,LEN(gait_events!C5295)-FIND("_run-",gait_events!C5295,1)-4),"")</f>
        <v/>
      </c>
      <c r="G4244" s="0" t="str">
        <f aca="false">gait_events!D5295</f>
        <v>left_ankle</v>
      </c>
      <c r="H4244" s="0" t="str">
        <f aca="false">gait_events!E5295</f>
        <v>IC</v>
      </c>
      <c r="I4244" s="0" t="n">
        <f aca="false">IF(gait_events!F5295&lt;&gt;"",gait_events!F5295,NA())</f>
        <v>741</v>
      </c>
      <c r="J4244" s="0" t="n">
        <f aca="false">IF(gait_events!G5295&lt;&gt;"",gait_events!G5295,NA())</f>
        <v>739</v>
      </c>
      <c r="K4244" s="0" t="n">
        <f aca="false">I4244-J4244</f>
        <v>2</v>
      </c>
      <c r="L4244" s="0" t="n">
        <f aca="false">K4244*5</f>
        <v>10</v>
      </c>
      <c r="M4244" s="0" t="n">
        <f aca="false">IF(NOT(ISNA(I4244)),1,0)</f>
        <v>1</v>
      </c>
      <c r="N4244" s="0" t="n">
        <f aca="false">IF(NOT(ISNA(J4244)),1,0)</f>
        <v>1</v>
      </c>
      <c r="O4244" s="0" t="n">
        <f aca="false">IF(AND(NOT(ISNA(I4244)),NOT(ISNA(J4244))),1,0)</f>
        <v>1</v>
      </c>
      <c r="P4244" s="0" t="n">
        <f aca="false">IF(AND(NOT(ISNA(I4244)),ISNA(J4244)),1,0)</f>
        <v>0</v>
      </c>
      <c r="Q4244" s="0" t="n">
        <f aca="false">IF(AND(ISNA(I4244),NOT(ISNA(J4244))),1,0)</f>
        <v>0</v>
      </c>
      <c r="R4244" s="0" t="n">
        <f aca="false">IF(SUM(O4244:Q4244)&lt;&gt;1,"ERROR",1)</f>
        <v>1</v>
      </c>
    </row>
    <row r="4245" customFormat="false" ht="12.8" hidden="false" customHeight="false" outlineLevel="0" collapsed="false">
      <c r="A4245" s="0" t="str">
        <f aca="false">gait_events!B5296</f>
        <v>pp103</v>
      </c>
      <c r="B4245" s="0" t="str">
        <f aca="false">VLOOKUP(A4245,participants!A:B,2,0)</f>
        <v>M</v>
      </c>
      <c r="C4245" s="0" t="n">
        <f aca="false">VLOOKUP(A4245,participants!A:C,3,0)</f>
        <v>79</v>
      </c>
      <c r="D4245" s="0" t="str">
        <f aca="false">VLOOKUP(A4245,participants!A:F,6,0)</f>
        <v>other</v>
      </c>
      <c r="E4245" s="0" t="str">
        <f aca="false">IF(LEN(SUBSTITUTE(gait_events!C5296,"_run-",""))&lt;&gt;LEN(gait_events!C5296),LEFT(RIGHT(gait_events!C5296,LEN(gait_events!C5296)-19),FIND("_run-",RIGHT(gait_events!C5296,LEN(gait_events!C5296)-19),1)-1),RIGHT(gait_events!C5296,LEN(gait_events!C5296)-19))</f>
        <v>Fast</v>
      </c>
      <c r="F4245" s="0" t="str">
        <f aca="false">IF(LEN(SUBSTITUTE(gait_events!C5296,"_run-",""))&lt;&gt;LEN(gait_events!C5296),RIGHT(gait_events!C5296,LEN(gait_events!C5296)-FIND("_run-",gait_events!C5296,1)-4),"")</f>
        <v/>
      </c>
      <c r="G4245" s="0" t="str">
        <f aca="false">gait_events!D5296</f>
        <v>left_ankle</v>
      </c>
      <c r="H4245" s="0" t="str">
        <f aca="false">gait_events!E5296</f>
        <v>FC</v>
      </c>
      <c r="I4245" s="0" t="n">
        <f aca="false">IF(gait_events!F5296&lt;&gt;"",gait_events!F5296,NA())</f>
        <v>61</v>
      </c>
      <c r="J4245" s="0" t="n">
        <f aca="false">IF(gait_events!G5296&lt;&gt;"",gait_events!G5296,NA())</f>
        <v>64</v>
      </c>
      <c r="K4245" s="0" t="n">
        <f aca="false">I4245-J4245</f>
        <v>-3</v>
      </c>
      <c r="L4245" s="0" t="n">
        <f aca="false">K4245*5</f>
        <v>-15</v>
      </c>
      <c r="M4245" s="0" t="n">
        <f aca="false">IF(NOT(ISNA(I4245)),1,0)</f>
        <v>1</v>
      </c>
      <c r="N4245" s="0" t="n">
        <f aca="false">IF(NOT(ISNA(J4245)),1,0)</f>
        <v>1</v>
      </c>
      <c r="O4245" s="0" t="n">
        <f aca="false">IF(AND(NOT(ISNA(I4245)),NOT(ISNA(J4245))),1,0)</f>
        <v>1</v>
      </c>
      <c r="P4245" s="0" t="n">
        <f aca="false">IF(AND(NOT(ISNA(I4245)),ISNA(J4245)),1,0)</f>
        <v>0</v>
      </c>
      <c r="Q4245" s="0" t="n">
        <f aca="false">IF(AND(ISNA(I4245),NOT(ISNA(J4245))),1,0)</f>
        <v>0</v>
      </c>
      <c r="R4245" s="0" t="n">
        <f aca="false">IF(SUM(O4245:Q4245)&lt;&gt;1,"ERROR",1)</f>
        <v>1</v>
      </c>
    </row>
    <row r="4246" customFormat="false" ht="12.8" hidden="false" customHeight="false" outlineLevel="0" collapsed="false">
      <c r="A4246" s="0" t="str">
        <f aca="false">gait_events!B5297</f>
        <v>pp103</v>
      </c>
      <c r="B4246" s="0" t="str">
        <f aca="false">VLOOKUP(A4246,participants!A:B,2,0)</f>
        <v>M</v>
      </c>
      <c r="C4246" s="0" t="n">
        <f aca="false">VLOOKUP(A4246,participants!A:C,3,0)</f>
        <v>79</v>
      </c>
      <c r="D4246" s="0" t="str">
        <f aca="false">VLOOKUP(A4246,participants!A:F,6,0)</f>
        <v>other</v>
      </c>
      <c r="E4246" s="0" t="str">
        <f aca="false">IF(LEN(SUBSTITUTE(gait_events!C5297,"_run-",""))&lt;&gt;LEN(gait_events!C5297),LEFT(RIGHT(gait_events!C5297,LEN(gait_events!C5297)-19),FIND("_run-",RIGHT(gait_events!C5297,LEN(gait_events!C5297)-19),1)-1),RIGHT(gait_events!C5297,LEN(gait_events!C5297)-19))</f>
        <v>Fast</v>
      </c>
      <c r="F4246" s="0" t="str">
        <f aca="false">IF(LEN(SUBSTITUTE(gait_events!C5297,"_run-",""))&lt;&gt;LEN(gait_events!C5297),RIGHT(gait_events!C5297,LEN(gait_events!C5297)-FIND("_run-",gait_events!C5297,1)-4),"")</f>
        <v/>
      </c>
      <c r="G4246" s="0" t="str">
        <f aca="false">gait_events!D5297</f>
        <v>left_ankle</v>
      </c>
      <c r="H4246" s="0" t="str">
        <f aca="false">gait_events!E5297</f>
        <v>FC</v>
      </c>
      <c r="I4246" s="0" t="n">
        <f aca="false">IF(gait_events!F5297&lt;&gt;"",gait_events!F5297,NA())</f>
        <v>269</v>
      </c>
      <c r="J4246" s="0" t="n">
        <f aca="false">IF(gait_events!G5297&lt;&gt;"",gait_events!G5297,NA())</f>
        <v>271</v>
      </c>
      <c r="K4246" s="0" t="n">
        <f aca="false">I4246-J4246</f>
        <v>-2</v>
      </c>
      <c r="L4246" s="0" t="n">
        <f aca="false">K4246*5</f>
        <v>-10</v>
      </c>
      <c r="M4246" s="0" t="n">
        <f aca="false">IF(NOT(ISNA(I4246)),1,0)</f>
        <v>1</v>
      </c>
      <c r="N4246" s="0" t="n">
        <f aca="false">IF(NOT(ISNA(J4246)),1,0)</f>
        <v>1</v>
      </c>
      <c r="O4246" s="0" t="n">
        <f aca="false">IF(AND(NOT(ISNA(I4246)),NOT(ISNA(J4246))),1,0)</f>
        <v>1</v>
      </c>
      <c r="P4246" s="0" t="n">
        <f aca="false">IF(AND(NOT(ISNA(I4246)),ISNA(J4246)),1,0)</f>
        <v>0</v>
      </c>
      <c r="Q4246" s="0" t="n">
        <f aca="false">IF(AND(ISNA(I4246),NOT(ISNA(J4246))),1,0)</f>
        <v>0</v>
      </c>
      <c r="R4246" s="0" t="n">
        <f aca="false">IF(SUM(O4246:Q4246)&lt;&gt;1,"ERROR",1)</f>
        <v>1</v>
      </c>
    </row>
    <row r="4247" customFormat="false" ht="12.8" hidden="false" customHeight="false" outlineLevel="0" collapsed="false">
      <c r="A4247" s="0" t="str">
        <f aca="false">gait_events!B5298</f>
        <v>pp103</v>
      </c>
      <c r="B4247" s="0" t="str">
        <f aca="false">VLOOKUP(A4247,participants!A:B,2,0)</f>
        <v>M</v>
      </c>
      <c r="C4247" s="0" t="n">
        <f aca="false">VLOOKUP(A4247,participants!A:C,3,0)</f>
        <v>79</v>
      </c>
      <c r="D4247" s="0" t="str">
        <f aca="false">VLOOKUP(A4247,participants!A:F,6,0)</f>
        <v>other</v>
      </c>
      <c r="E4247" s="0" t="str">
        <f aca="false">IF(LEN(SUBSTITUTE(gait_events!C5298,"_run-",""))&lt;&gt;LEN(gait_events!C5298),LEFT(RIGHT(gait_events!C5298,LEN(gait_events!C5298)-19),FIND("_run-",RIGHT(gait_events!C5298,LEN(gait_events!C5298)-19),1)-1),RIGHT(gait_events!C5298,LEN(gait_events!C5298)-19))</f>
        <v>Fast</v>
      </c>
      <c r="F4247" s="0" t="str">
        <f aca="false">IF(LEN(SUBSTITUTE(gait_events!C5298,"_run-",""))&lt;&gt;LEN(gait_events!C5298),RIGHT(gait_events!C5298,LEN(gait_events!C5298)-FIND("_run-",gait_events!C5298,1)-4),"")</f>
        <v/>
      </c>
      <c r="G4247" s="0" t="str">
        <f aca="false">gait_events!D5298</f>
        <v>left_ankle</v>
      </c>
      <c r="H4247" s="0" t="str">
        <f aca="false">gait_events!E5298</f>
        <v>FC</v>
      </c>
      <c r="I4247" s="0" t="n">
        <f aca="false">IF(gait_events!F5298&lt;&gt;"",gait_events!F5298,NA())</f>
        <v>467</v>
      </c>
      <c r="J4247" s="0" t="n">
        <f aca="false">IF(gait_events!G5298&lt;&gt;"",gait_events!G5298,NA())</f>
        <v>473</v>
      </c>
      <c r="K4247" s="0" t="n">
        <f aca="false">I4247-J4247</f>
        <v>-6</v>
      </c>
      <c r="L4247" s="0" t="n">
        <f aca="false">K4247*5</f>
        <v>-30</v>
      </c>
      <c r="M4247" s="0" t="n">
        <f aca="false">IF(NOT(ISNA(I4247)),1,0)</f>
        <v>1</v>
      </c>
      <c r="N4247" s="0" t="n">
        <f aca="false">IF(NOT(ISNA(J4247)),1,0)</f>
        <v>1</v>
      </c>
      <c r="O4247" s="0" t="n">
        <f aca="false">IF(AND(NOT(ISNA(I4247)),NOT(ISNA(J4247))),1,0)</f>
        <v>1</v>
      </c>
      <c r="P4247" s="0" t="n">
        <f aca="false">IF(AND(NOT(ISNA(I4247)),ISNA(J4247)),1,0)</f>
        <v>0</v>
      </c>
      <c r="Q4247" s="0" t="n">
        <f aca="false">IF(AND(ISNA(I4247),NOT(ISNA(J4247))),1,0)</f>
        <v>0</v>
      </c>
      <c r="R4247" s="0" t="n">
        <f aca="false">IF(SUM(O4247:Q4247)&lt;&gt;1,"ERROR",1)</f>
        <v>1</v>
      </c>
    </row>
    <row r="4248" customFormat="false" ht="12.8" hidden="false" customHeight="false" outlineLevel="0" collapsed="false">
      <c r="A4248" s="0" t="str">
        <f aca="false">gait_events!B5299</f>
        <v>pp103</v>
      </c>
      <c r="B4248" s="0" t="str">
        <f aca="false">VLOOKUP(A4248,participants!A:B,2,0)</f>
        <v>M</v>
      </c>
      <c r="C4248" s="0" t="n">
        <f aca="false">VLOOKUP(A4248,participants!A:C,3,0)</f>
        <v>79</v>
      </c>
      <c r="D4248" s="0" t="str">
        <f aca="false">VLOOKUP(A4248,participants!A:F,6,0)</f>
        <v>other</v>
      </c>
      <c r="E4248" s="0" t="str">
        <f aca="false">IF(LEN(SUBSTITUTE(gait_events!C5299,"_run-",""))&lt;&gt;LEN(gait_events!C5299),LEFT(RIGHT(gait_events!C5299,LEN(gait_events!C5299)-19),FIND("_run-",RIGHT(gait_events!C5299,LEN(gait_events!C5299)-19),1)-1),RIGHT(gait_events!C5299,LEN(gait_events!C5299)-19))</f>
        <v>Fast</v>
      </c>
      <c r="F4248" s="0" t="str">
        <f aca="false">IF(LEN(SUBSTITUTE(gait_events!C5299,"_run-",""))&lt;&gt;LEN(gait_events!C5299),RIGHT(gait_events!C5299,LEN(gait_events!C5299)-FIND("_run-",gait_events!C5299,1)-4),"")</f>
        <v/>
      </c>
      <c r="G4248" s="0" t="str">
        <f aca="false">gait_events!D5299</f>
        <v>left_ankle</v>
      </c>
      <c r="H4248" s="0" t="str">
        <f aca="false">gait_events!E5299</f>
        <v>FC</v>
      </c>
      <c r="I4248" s="0" t="n">
        <f aca="false">IF(gait_events!F5299&lt;&gt;"",gait_events!F5299,NA())</f>
        <v>671</v>
      </c>
      <c r="J4248" s="0" t="n">
        <f aca="false">IF(gait_events!G5299&lt;&gt;"",gait_events!G5299,NA())</f>
        <v>675</v>
      </c>
      <c r="K4248" s="0" t="n">
        <f aca="false">I4248-J4248</f>
        <v>-4</v>
      </c>
      <c r="L4248" s="0" t="n">
        <f aca="false">K4248*5</f>
        <v>-20</v>
      </c>
      <c r="M4248" s="0" t="n">
        <f aca="false">IF(NOT(ISNA(I4248)),1,0)</f>
        <v>1</v>
      </c>
      <c r="N4248" s="0" t="n">
        <f aca="false">IF(NOT(ISNA(J4248)),1,0)</f>
        <v>1</v>
      </c>
      <c r="O4248" s="0" t="n">
        <f aca="false">IF(AND(NOT(ISNA(I4248)),NOT(ISNA(J4248))),1,0)</f>
        <v>1</v>
      </c>
      <c r="P4248" s="0" t="n">
        <f aca="false">IF(AND(NOT(ISNA(I4248)),ISNA(J4248)),1,0)</f>
        <v>0</v>
      </c>
      <c r="Q4248" s="0" t="n">
        <f aca="false">IF(AND(ISNA(I4248),NOT(ISNA(J4248))),1,0)</f>
        <v>0</v>
      </c>
      <c r="R4248" s="0" t="n">
        <f aca="false">IF(SUM(O4248:Q4248)&lt;&gt;1,"ERROR",1)</f>
        <v>1</v>
      </c>
    </row>
    <row r="4249" customFormat="false" ht="12.8" hidden="false" customHeight="false" outlineLevel="0" collapsed="false">
      <c r="A4249" s="0" t="str">
        <f aca="false">gait_events!B5300</f>
        <v>pp103</v>
      </c>
      <c r="B4249" s="0" t="str">
        <f aca="false">VLOOKUP(A4249,participants!A:B,2,0)</f>
        <v>M</v>
      </c>
      <c r="C4249" s="0" t="n">
        <f aca="false">VLOOKUP(A4249,participants!A:C,3,0)</f>
        <v>79</v>
      </c>
      <c r="D4249" s="0" t="str">
        <f aca="false">VLOOKUP(A4249,participants!A:F,6,0)</f>
        <v>other</v>
      </c>
      <c r="E4249" s="0" t="str">
        <f aca="false">IF(LEN(SUBSTITUTE(gait_events!C5300,"_run-",""))&lt;&gt;LEN(gait_events!C5300),LEFT(RIGHT(gait_events!C5300,LEN(gait_events!C5300)-19),FIND("_run-",RIGHT(gait_events!C5300,LEN(gait_events!C5300)-19),1)-1),RIGHT(gait_events!C5300,LEN(gait_events!C5300)-19))</f>
        <v>Fast</v>
      </c>
      <c r="F4249" s="0" t="str">
        <f aca="false">IF(LEN(SUBSTITUTE(gait_events!C5300,"_run-",""))&lt;&gt;LEN(gait_events!C5300),RIGHT(gait_events!C5300,LEN(gait_events!C5300)-FIND("_run-",gait_events!C5300,1)-4),"")</f>
        <v/>
      </c>
      <c r="G4249" s="0" t="str">
        <f aca="false">gait_events!D5300</f>
        <v>right_ankle</v>
      </c>
      <c r="H4249" s="0" t="str">
        <f aca="false">gait_events!E5300</f>
        <v>IC</v>
      </c>
      <c r="I4249" s="0" t="n">
        <f aca="false">IF(gait_events!F5300&lt;&gt;"",gait_events!F5300,NA())</f>
        <v>21</v>
      </c>
      <c r="J4249" s="0" t="n">
        <f aca="false">IF(gait_events!G5300&lt;&gt;"",gait_events!G5300,NA())</f>
        <v>25</v>
      </c>
      <c r="K4249" s="0" t="n">
        <f aca="false">I4249-J4249</f>
        <v>-4</v>
      </c>
      <c r="L4249" s="0" t="n">
        <f aca="false">K4249*5</f>
        <v>-20</v>
      </c>
      <c r="M4249" s="0" t="n">
        <f aca="false">IF(NOT(ISNA(I4249)),1,0)</f>
        <v>1</v>
      </c>
      <c r="N4249" s="0" t="n">
        <f aca="false">IF(NOT(ISNA(J4249)),1,0)</f>
        <v>1</v>
      </c>
      <c r="O4249" s="0" t="n">
        <f aca="false">IF(AND(NOT(ISNA(I4249)),NOT(ISNA(J4249))),1,0)</f>
        <v>1</v>
      </c>
      <c r="P4249" s="0" t="n">
        <f aca="false">IF(AND(NOT(ISNA(I4249)),ISNA(J4249)),1,0)</f>
        <v>0</v>
      </c>
      <c r="Q4249" s="0" t="n">
        <f aca="false">IF(AND(ISNA(I4249),NOT(ISNA(J4249))),1,0)</f>
        <v>0</v>
      </c>
      <c r="R4249" s="0" t="n">
        <f aca="false">IF(SUM(O4249:Q4249)&lt;&gt;1,"ERROR",1)</f>
        <v>1</v>
      </c>
    </row>
    <row r="4250" customFormat="false" ht="12.8" hidden="false" customHeight="false" outlineLevel="0" collapsed="false">
      <c r="A4250" s="0" t="str">
        <f aca="false">gait_events!B5301</f>
        <v>pp103</v>
      </c>
      <c r="B4250" s="0" t="str">
        <f aca="false">VLOOKUP(A4250,participants!A:B,2,0)</f>
        <v>M</v>
      </c>
      <c r="C4250" s="0" t="n">
        <f aca="false">VLOOKUP(A4250,participants!A:C,3,0)</f>
        <v>79</v>
      </c>
      <c r="D4250" s="0" t="str">
        <f aca="false">VLOOKUP(A4250,participants!A:F,6,0)</f>
        <v>other</v>
      </c>
      <c r="E4250" s="0" t="str">
        <f aca="false">IF(LEN(SUBSTITUTE(gait_events!C5301,"_run-",""))&lt;&gt;LEN(gait_events!C5301),LEFT(RIGHT(gait_events!C5301,LEN(gait_events!C5301)-19),FIND("_run-",RIGHT(gait_events!C5301,LEN(gait_events!C5301)-19),1)-1),RIGHT(gait_events!C5301,LEN(gait_events!C5301)-19))</f>
        <v>Fast</v>
      </c>
      <c r="F4250" s="0" t="str">
        <f aca="false">IF(LEN(SUBSTITUTE(gait_events!C5301,"_run-",""))&lt;&gt;LEN(gait_events!C5301),RIGHT(gait_events!C5301,LEN(gait_events!C5301)-FIND("_run-",gait_events!C5301,1)-4),"")</f>
        <v/>
      </c>
      <c r="G4250" s="0" t="str">
        <f aca="false">gait_events!D5301</f>
        <v>right_ankle</v>
      </c>
      <c r="H4250" s="0" t="str">
        <f aca="false">gait_events!E5301</f>
        <v>IC</v>
      </c>
      <c r="I4250" s="0" t="n">
        <f aca="false">IF(gait_events!F5301&lt;&gt;"",gait_events!F5301,NA())</f>
        <v>237</v>
      </c>
      <c r="J4250" s="0" t="n">
        <f aca="false">IF(gait_events!G5301&lt;&gt;"",gait_events!G5301,NA())</f>
        <v>236</v>
      </c>
      <c r="K4250" s="0" t="n">
        <f aca="false">I4250-J4250</f>
        <v>1</v>
      </c>
      <c r="L4250" s="0" t="n">
        <f aca="false">K4250*5</f>
        <v>5</v>
      </c>
      <c r="M4250" s="0" t="n">
        <f aca="false">IF(NOT(ISNA(I4250)),1,0)</f>
        <v>1</v>
      </c>
      <c r="N4250" s="0" t="n">
        <f aca="false">IF(NOT(ISNA(J4250)),1,0)</f>
        <v>1</v>
      </c>
      <c r="O4250" s="0" t="n">
        <f aca="false">IF(AND(NOT(ISNA(I4250)),NOT(ISNA(J4250))),1,0)</f>
        <v>1</v>
      </c>
      <c r="P4250" s="0" t="n">
        <f aca="false">IF(AND(NOT(ISNA(I4250)),ISNA(J4250)),1,0)</f>
        <v>0</v>
      </c>
      <c r="Q4250" s="0" t="n">
        <f aca="false">IF(AND(ISNA(I4250),NOT(ISNA(J4250))),1,0)</f>
        <v>0</v>
      </c>
      <c r="R4250" s="0" t="n">
        <f aca="false">IF(SUM(O4250:Q4250)&lt;&gt;1,"ERROR",1)</f>
        <v>1</v>
      </c>
    </row>
    <row r="4251" customFormat="false" ht="12.8" hidden="false" customHeight="false" outlineLevel="0" collapsed="false">
      <c r="A4251" s="0" t="str">
        <f aca="false">gait_events!B5302</f>
        <v>pp103</v>
      </c>
      <c r="B4251" s="0" t="str">
        <f aca="false">VLOOKUP(A4251,participants!A:B,2,0)</f>
        <v>M</v>
      </c>
      <c r="C4251" s="0" t="n">
        <f aca="false">VLOOKUP(A4251,participants!A:C,3,0)</f>
        <v>79</v>
      </c>
      <c r="D4251" s="0" t="str">
        <f aca="false">VLOOKUP(A4251,participants!A:F,6,0)</f>
        <v>other</v>
      </c>
      <c r="E4251" s="0" t="str">
        <f aca="false">IF(LEN(SUBSTITUTE(gait_events!C5302,"_run-",""))&lt;&gt;LEN(gait_events!C5302),LEFT(RIGHT(gait_events!C5302,LEN(gait_events!C5302)-19),FIND("_run-",RIGHT(gait_events!C5302,LEN(gait_events!C5302)-19),1)-1),RIGHT(gait_events!C5302,LEN(gait_events!C5302)-19))</f>
        <v>Fast</v>
      </c>
      <c r="F4251" s="0" t="str">
        <f aca="false">IF(LEN(SUBSTITUTE(gait_events!C5302,"_run-",""))&lt;&gt;LEN(gait_events!C5302),RIGHT(gait_events!C5302,LEN(gait_events!C5302)-FIND("_run-",gait_events!C5302,1)-4),"")</f>
        <v/>
      </c>
      <c r="G4251" s="0" t="str">
        <f aca="false">gait_events!D5302</f>
        <v>right_ankle</v>
      </c>
      <c r="H4251" s="0" t="str">
        <f aca="false">gait_events!E5302</f>
        <v>IC</v>
      </c>
      <c r="I4251" s="0" t="n">
        <f aca="false">IF(gait_events!F5302&lt;&gt;"",gait_events!F5302,NA())</f>
        <v>441</v>
      </c>
      <c r="J4251" s="0" t="n">
        <f aca="false">IF(gait_events!G5302&lt;&gt;"",gait_events!G5302,NA())</f>
        <v>441</v>
      </c>
      <c r="K4251" s="0" t="n">
        <f aca="false">I4251-J4251</f>
        <v>0</v>
      </c>
      <c r="L4251" s="0" t="n">
        <f aca="false">K4251*5</f>
        <v>0</v>
      </c>
      <c r="M4251" s="0" t="n">
        <f aca="false">IF(NOT(ISNA(I4251)),1,0)</f>
        <v>1</v>
      </c>
      <c r="N4251" s="0" t="n">
        <f aca="false">IF(NOT(ISNA(J4251)),1,0)</f>
        <v>1</v>
      </c>
      <c r="O4251" s="0" t="n">
        <f aca="false">IF(AND(NOT(ISNA(I4251)),NOT(ISNA(J4251))),1,0)</f>
        <v>1</v>
      </c>
      <c r="P4251" s="0" t="n">
        <f aca="false">IF(AND(NOT(ISNA(I4251)),ISNA(J4251)),1,0)</f>
        <v>0</v>
      </c>
      <c r="Q4251" s="0" t="n">
        <f aca="false">IF(AND(ISNA(I4251),NOT(ISNA(J4251))),1,0)</f>
        <v>0</v>
      </c>
      <c r="R4251" s="0" t="n">
        <f aca="false">IF(SUM(O4251:Q4251)&lt;&gt;1,"ERROR",1)</f>
        <v>1</v>
      </c>
    </row>
    <row r="4252" customFormat="false" ht="12.8" hidden="false" customHeight="false" outlineLevel="0" collapsed="false">
      <c r="A4252" s="0" t="str">
        <f aca="false">gait_events!B5303</f>
        <v>pp103</v>
      </c>
      <c r="B4252" s="0" t="str">
        <f aca="false">VLOOKUP(A4252,participants!A:B,2,0)</f>
        <v>M</v>
      </c>
      <c r="C4252" s="0" t="n">
        <f aca="false">VLOOKUP(A4252,participants!A:C,3,0)</f>
        <v>79</v>
      </c>
      <c r="D4252" s="0" t="str">
        <f aca="false">VLOOKUP(A4252,participants!A:F,6,0)</f>
        <v>other</v>
      </c>
      <c r="E4252" s="0" t="str">
        <f aca="false">IF(LEN(SUBSTITUTE(gait_events!C5303,"_run-",""))&lt;&gt;LEN(gait_events!C5303),LEFT(RIGHT(gait_events!C5303,LEN(gait_events!C5303)-19),FIND("_run-",RIGHT(gait_events!C5303,LEN(gait_events!C5303)-19),1)-1),RIGHT(gait_events!C5303,LEN(gait_events!C5303)-19))</f>
        <v>Fast</v>
      </c>
      <c r="F4252" s="0" t="str">
        <f aca="false">IF(LEN(SUBSTITUTE(gait_events!C5303,"_run-",""))&lt;&gt;LEN(gait_events!C5303),RIGHT(gait_events!C5303,LEN(gait_events!C5303)-FIND("_run-",gait_events!C5303,1)-4),"")</f>
        <v/>
      </c>
      <c r="G4252" s="0" t="str">
        <f aca="false">gait_events!D5303</f>
        <v>right_ankle</v>
      </c>
      <c r="H4252" s="0" t="str">
        <f aca="false">gait_events!E5303</f>
        <v>IC</v>
      </c>
      <c r="I4252" s="0" t="n">
        <f aca="false">IF(gait_events!F5303&lt;&gt;"",gait_events!F5303,NA())</f>
        <v>646</v>
      </c>
      <c r="J4252" s="0" t="n">
        <f aca="false">IF(gait_events!G5303&lt;&gt;"",gait_events!G5303,NA())</f>
        <v>647</v>
      </c>
      <c r="K4252" s="0" t="n">
        <f aca="false">I4252-J4252</f>
        <v>-1</v>
      </c>
      <c r="L4252" s="0" t="n">
        <f aca="false">K4252*5</f>
        <v>-5</v>
      </c>
      <c r="M4252" s="0" t="n">
        <f aca="false">IF(NOT(ISNA(I4252)),1,0)</f>
        <v>1</v>
      </c>
      <c r="N4252" s="0" t="n">
        <f aca="false">IF(NOT(ISNA(J4252)),1,0)</f>
        <v>1</v>
      </c>
      <c r="O4252" s="0" t="n">
        <f aca="false">IF(AND(NOT(ISNA(I4252)),NOT(ISNA(J4252))),1,0)</f>
        <v>1</v>
      </c>
      <c r="P4252" s="0" t="n">
        <f aca="false">IF(AND(NOT(ISNA(I4252)),ISNA(J4252)),1,0)</f>
        <v>0</v>
      </c>
      <c r="Q4252" s="0" t="n">
        <f aca="false">IF(AND(ISNA(I4252),NOT(ISNA(J4252))),1,0)</f>
        <v>0</v>
      </c>
      <c r="R4252" s="0" t="n">
        <f aca="false">IF(SUM(O4252:Q4252)&lt;&gt;1,"ERROR",1)</f>
        <v>1</v>
      </c>
    </row>
    <row r="4253" customFormat="false" ht="12.8" hidden="false" customHeight="false" outlineLevel="0" collapsed="false">
      <c r="A4253" s="0" t="str">
        <f aca="false">gait_events!B5304</f>
        <v>pp103</v>
      </c>
      <c r="B4253" s="0" t="str">
        <f aca="false">VLOOKUP(A4253,participants!A:B,2,0)</f>
        <v>M</v>
      </c>
      <c r="C4253" s="0" t="n">
        <f aca="false">VLOOKUP(A4253,participants!A:C,3,0)</f>
        <v>79</v>
      </c>
      <c r="D4253" s="0" t="str">
        <f aca="false">VLOOKUP(A4253,participants!A:F,6,0)</f>
        <v>other</v>
      </c>
      <c r="E4253" s="0" t="str">
        <f aca="false">IF(LEN(SUBSTITUTE(gait_events!C5304,"_run-",""))&lt;&gt;LEN(gait_events!C5304),LEFT(RIGHT(gait_events!C5304,LEN(gait_events!C5304)-19),FIND("_run-",RIGHT(gait_events!C5304,LEN(gait_events!C5304)-19),1)-1),RIGHT(gait_events!C5304,LEN(gait_events!C5304)-19))</f>
        <v>Fast</v>
      </c>
      <c r="F4253" s="0" t="str">
        <f aca="false">IF(LEN(SUBSTITUTE(gait_events!C5304,"_run-",""))&lt;&gt;LEN(gait_events!C5304),RIGHT(gait_events!C5304,LEN(gait_events!C5304)-FIND("_run-",gait_events!C5304,1)-4),"")</f>
        <v/>
      </c>
      <c r="G4253" s="0" t="str">
        <f aca="false">gait_events!D5304</f>
        <v>right_ankle</v>
      </c>
      <c r="H4253" s="0" t="str">
        <f aca="false">gait_events!E5304</f>
        <v>FC</v>
      </c>
      <c r="I4253" s="0" t="n">
        <f aca="false">IF(gait_events!F5304&lt;&gt;"",gait_events!F5304,NA())</f>
        <v>160</v>
      </c>
      <c r="J4253" s="0" t="n">
        <f aca="false">IF(gait_events!G5304&lt;&gt;"",gait_events!G5304,NA())</f>
        <v>163</v>
      </c>
      <c r="K4253" s="0" t="n">
        <f aca="false">I4253-J4253</f>
        <v>-3</v>
      </c>
      <c r="L4253" s="0" t="n">
        <f aca="false">K4253*5</f>
        <v>-15</v>
      </c>
      <c r="M4253" s="0" t="n">
        <f aca="false">IF(NOT(ISNA(I4253)),1,0)</f>
        <v>1</v>
      </c>
      <c r="N4253" s="0" t="n">
        <f aca="false">IF(NOT(ISNA(J4253)),1,0)</f>
        <v>1</v>
      </c>
      <c r="O4253" s="0" t="n">
        <f aca="false">IF(AND(NOT(ISNA(I4253)),NOT(ISNA(J4253))),1,0)</f>
        <v>1</v>
      </c>
      <c r="P4253" s="0" t="n">
        <f aca="false">IF(AND(NOT(ISNA(I4253)),ISNA(J4253)),1,0)</f>
        <v>0</v>
      </c>
      <c r="Q4253" s="0" t="n">
        <f aca="false">IF(AND(ISNA(I4253),NOT(ISNA(J4253))),1,0)</f>
        <v>0</v>
      </c>
      <c r="R4253" s="0" t="n">
        <f aca="false">IF(SUM(O4253:Q4253)&lt;&gt;1,"ERROR",1)</f>
        <v>1</v>
      </c>
    </row>
    <row r="4254" customFormat="false" ht="12.8" hidden="false" customHeight="false" outlineLevel="0" collapsed="false">
      <c r="A4254" s="0" t="str">
        <f aca="false">gait_events!B5305</f>
        <v>pp103</v>
      </c>
      <c r="B4254" s="0" t="str">
        <f aca="false">VLOOKUP(A4254,participants!A:B,2,0)</f>
        <v>M</v>
      </c>
      <c r="C4254" s="0" t="n">
        <f aca="false">VLOOKUP(A4254,participants!A:C,3,0)</f>
        <v>79</v>
      </c>
      <c r="D4254" s="0" t="str">
        <f aca="false">VLOOKUP(A4254,participants!A:F,6,0)</f>
        <v>other</v>
      </c>
      <c r="E4254" s="0" t="str">
        <f aca="false">IF(LEN(SUBSTITUTE(gait_events!C5305,"_run-",""))&lt;&gt;LEN(gait_events!C5305),LEFT(RIGHT(gait_events!C5305,LEN(gait_events!C5305)-19),FIND("_run-",RIGHT(gait_events!C5305,LEN(gait_events!C5305)-19),1)-1),RIGHT(gait_events!C5305,LEN(gait_events!C5305)-19))</f>
        <v>Fast</v>
      </c>
      <c r="F4254" s="0" t="str">
        <f aca="false">IF(LEN(SUBSTITUTE(gait_events!C5305,"_run-",""))&lt;&gt;LEN(gait_events!C5305),RIGHT(gait_events!C5305,LEN(gait_events!C5305)-FIND("_run-",gait_events!C5305,1)-4),"")</f>
        <v/>
      </c>
      <c r="G4254" s="0" t="str">
        <f aca="false">gait_events!D5305</f>
        <v>right_ankle</v>
      </c>
      <c r="H4254" s="0" t="str">
        <f aca="false">gait_events!E5305</f>
        <v>FC</v>
      </c>
      <c r="I4254" s="0" t="n">
        <f aca="false">IF(gait_events!F5305&lt;&gt;"",gait_events!F5305,NA())</f>
        <v>366</v>
      </c>
      <c r="J4254" s="0" t="n">
        <f aca="false">IF(gait_events!G5305&lt;&gt;"",gait_events!G5305,NA())</f>
        <v>369</v>
      </c>
      <c r="K4254" s="0" t="n">
        <f aca="false">I4254-J4254</f>
        <v>-3</v>
      </c>
      <c r="L4254" s="0" t="n">
        <f aca="false">K4254*5</f>
        <v>-15</v>
      </c>
      <c r="M4254" s="0" t="n">
        <f aca="false">IF(NOT(ISNA(I4254)),1,0)</f>
        <v>1</v>
      </c>
      <c r="N4254" s="0" t="n">
        <f aca="false">IF(NOT(ISNA(J4254)),1,0)</f>
        <v>1</v>
      </c>
      <c r="O4254" s="0" t="n">
        <f aca="false">IF(AND(NOT(ISNA(I4254)),NOT(ISNA(J4254))),1,0)</f>
        <v>1</v>
      </c>
      <c r="P4254" s="0" t="n">
        <f aca="false">IF(AND(NOT(ISNA(I4254)),ISNA(J4254)),1,0)</f>
        <v>0</v>
      </c>
      <c r="Q4254" s="0" t="n">
        <f aca="false">IF(AND(ISNA(I4254),NOT(ISNA(J4254))),1,0)</f>
        <v>0</v>
      </c>
      <c r="R4254" s="0" t="n">
        <f aca="false">IF(SUM(O4254:Q4254)&lt;&gt;1,"ERROR",1)</f>
        <v>1</v>
      </c>
    </row>
    <row r="4255" customFormat="false" ht="12.8" hidden="false" customHeight="false" outlineLevel="0" collapsed="false">
      <c r="A4255" s="0" t="str">
        <f aca="false">gait_events!B5306</f>
        <v>pp103</v>
      </c>
      <c r="B4255" s="0" t="str">
        <f aca="false">VLOOKUP(A4255,participants!A:B,2,0)</f>
        <v>M</v>
      </c>
      <c r="C4255" s="0" t="n">
        <f aca="false">VLOOKUP(A4255,participants!A:C,3,0)</f>
        <v>79</v>
      </c>
      <c r="D4255" s="0" t="str">
        <f aca="false">VLOOKUP(A4255,participants!A:F,6,0)</f>
        <v>other</v>
      </c>
      <c r="E4255" s="0" t="str">
        <f aca="false">IF(LEN(SUBSTITUTE(gait_events!C5306,"_run-",""))&lt;&gt;LEN(gait_events!C5306),LEFT(RIGHT(gait_events!C5306,LEN(gait_events!C5306)-19),FIND("_run-",RIGHT(gait_events!C5306,LEN(gait_events!C5306)-19),1)-1),RIGHT(gait_events!C5306,LEN(gait_events!C5306)-19))</f>
        <v>Fast</v>
      </c>
      <c r="F4255" s="0" t="str">
        <f aca="false">IF(LEN(SUBSTITUTE(gait_events!C5306,"_run-",""))&lt;&gt;LEN(gait_events!C5306),RIGHT(gait_events!C5306,LEN(gait_events!C5306)-FIND("_run-",gait_events!C5306,1)-4),"")</f>
        <v/>
      </c>
      <c r="G4255" s="0" t="str">
        <f aca="false">gait_events!D5306</f>
        <v>right_ankle</v>
      </c>
      <c r="H4255" s="0" t="str">
        <f aca="false">gait_events!E5306</f>
        <v>FC</v>
      </c>
      <c r="I4255" s="0" t="n">
        <f aca="false">IF(gait_events!F5306&lt;&gt;"",gait_events!F5306,NA())</f>
        <v>566</v>
      </c>
      <c r="J4255" s="0" t="n">
        <f aca="false">IF(gait_events!G5306&lt;&gt;"",gait_events!G5306,NA())</f>
        <v>569</v>
      </c>
      <c r="K4255" s="0" t="n">
        <f aca="false">I4255-J4255</f>
        <v>-3</v>
      </c>
      <c r="L4255" s="0" t="n">
        <f aca="false">K4255*5</f>
        <v>-15</v>
      </c>
      <c r="M4255" s="0" t="n">
        <f aca="false">IF(NOT(ISNA(I4255)),1,0)</f>
        <v>1</v>
      </c>
      <c r="N4255" s="0" t="n">
        <f aca="false">IF(NOT(ISNA(J4255)),1,0)</f>
        <v>1</v>
      </c>
      <c r="O4255" s="0" t="n">
        <f aca="false">IF(AND(NOT(ISNA(I4255)),NOT(ISNA(J4255))),1,0)</f>
        <v>1</v>
      </c>
      <c r="P4255" s="0" t="n">
        <f aca="false">IF(AND(NOT(ISNA(I4255)),ISNA(J4255)),1,0)</f>
        <v>0</v>
      </c>
      <c r="Q4255" s="0" t="n">
        <f aca="false">IF(AND(ISNA(I4255),NOT(ISNA(J4255))),1,0)</f>
        <v>0</v>
      </c>
      <c r="R4255" s="0" t="n">
        <f aca="false">IF(SUM(O4255:Q4255)&lt;&gt;1,"ERROR",1)</f>
        <v>1</v>
      </c>
    </row>
    <row r="4256" customFormat="false" ht="12.8" hidden="false" customHeight="false" outlineLevel="0" collapsed="false">
      <c r="A4256" s="0" t="str">
        <f aca="false">gait_events!B5307</f>
        <v>pp103</v>
      </c>
      <c r="B4256" s="0" t="str">
        <f aca="false">VLOOKUP(A4256,participants!A:B,2,0)</f>
        <v>M</v>
      </c>
      <c r="C4256" s="0" t="n">
        <f aca="false">VLOOKUP(A4256,participants!A:C,3,0)</f>
        <v>79</v>
      </c>
      <c r="D4256" s="0" t="str">
        <f aca="false">VLOOKUP(A4256,participants!A:F,6,0)</f>
        <v>other</v>
      </c>
      <c r="E4256" s="0" t="str">
        <f aca="false">IF(LEN(SUBSTITUTE(gait_events!C5307,"_run-",""))&lt;&gt;LEN(gait_events!C5307),LEFT(RIGHT(gait_events!C5307,LEN(gait_events!C5307)-19),FIND("_run-",RIGHT(gait_events!C5307,LEN(gait_events!C5307)-19),1)-1),RIGHT(gait_events!C5307,LEN(gait_events!C5307)-19))</f>
        <v>Fast</v>
      </c>
      <c r="F4256" s="0" t="str">
        <f aca="false">IF(LEN(SUBSTITUTE(gait_events!C5307,"_run-",""))&lt;&gt;LEN(gait_events!C5307),RIGHT(gait_events!C5307,LEN(gait_events!C5307)-FIND("_run-",gait_events!C5307,1)-4),"")</f>
        <v/>
      </c>
      <c r="G4256" s="0" t="str">
        <f aca="false">gait_events!D5307</f>
        <v>left_shank</v>
      </c>
      <c r="H4256" s="0" t="str">
        <f aca="false">gait_events!E5307</f>
        <v>IC</v>
      </c>
      <c r="I4256" s="0" t="n">
        <f aca="false">IF(gait_events!F5307&lt;&gt;"",gait_events!F5307,NA())</f>
        <v>127</v>
      </c>
      <c r="J4256" s="0" t="n">
        <f aca="false">IF(gait_events!G5307&lt;&gt;"",gait_events!G5307,NA())</f>
        <v>128</v>
      </c>
      <c r="K4256" s="0" t="n">
        <f aca="false">I4256-J4256</f>
        <v>-1</v>
      </c>
      <c r="L4256" s="0" t="n">
        <f aca="false">K4256*5</f>
        <v>-5</v>
      </c>
      <c r="M4256" s="0" t="n">
        <f aca="false">IF(NOT(ISNA(I4256)),1,0)</f>
        <v>1</v>
      </c>
      <c r="N4256" s="0" t="n">
        <f aca="false">IF(NOT(ISNA(J4256)),1,0)</f>
        <v>1</v>
      </c>
      <c r="O4256" s="0" t="n">
        <f aca="false">IF(AND(NOT(ISNA(I4256)),NOT(ISNA(J4256))),1,0)</f>
        <v>1</v>
      </c>
      <c r="P4256" s="0" t="n">
        <f aca="false">IF(AND(NOT(ISNA(I4256)),ISNA(J4256)),1,0)</f>
        <v>0</v>
      </c>
      <c r="Q4256" s="0" t="n">
        <f aca="false">IF(AND(ISNA(I4256),NOT(ISNA(J4256))),1,0)</f>
        <v>0</v>
      </c>
      <c r="R4256" s="0" t="n">
        <f aca="false">IF(SUM(O4256:Q4256)&lt;&gt;1,"ERROR",1)</f>
        <v>1</v>
      </c>
    </row>
    <row r="4257" customFormat="false" ht="12.8" hidden="false" customHeight="false" outlineLevel="0" collapsed="false">
      <c r="A4257" s="0" t="str">
        <f aca="false">gait_events!B5308</f>
        <v>pp103</v>
      </c>
      <c r="B4257" s="0" t="str">
        <f aca="false">VLOOKUP(A4257,participants!A:B,2,0)</f>
        <v>M</v>
      </c>
      <c r="C4257" s="0" t="n">
        <f aca="false">VLOOKUP(A4257,participants!A:C,3,0)</f>
        <v>79</v>
      </c>
      <c r="D4257" s="0" t="str">
        <f aca="false">VLOOKUP(A4257,participants!A:F,6,0)</f>
        <v>other</v>
      </c>
      <c r="E4257" s="0" t="str">
        <f aca="false">IF(LEN(SUBSTITUTE(gait_events!C5308,"_run-",""))&lt;&gt;LEN(gait_events!C5308),LEFT(RIGHT(gait_events!C5308,LEN(gait_events!C5308)-19),FIND("_run-",RIGHT(gait_events!C5308,LEN(gait_events!C5308)-19),1)-1),RIGHT(gait_events!C5308,LEN(gait_events!C5308)-19))</f>
        <v>Fast</v>
      </c>
      <c r="F4257" s="0" t="str">
        <f aca="false">IF(LEN(SUBSTITUTE(gait_events!C5308,"_run-",""))&lt;&gt;LEN(gait_events!C5308),RIGHT(gait_events!C5308,LEN(gait_events!C5308)-FIND("_run-",gait_events!C5308,1)-4),"")</f>
        <v/>
      </c>
      <c r="G4257" s="0" t="str">
        <f aca="false">gait_events!D5308</f>
        <v>left_shank</v>
      </c>
      <c r="H4257" s="0" t="str">
        <f aca="false">gait_events!E5308</f>
        <v>IC</v>
      </c>
      <c r="I4257" s="0" t="n">
        <f aca="false">IF(gait_events!F5308&lt;&gt;"",gait_events!F5308,NA())</f>
        <v>337</v>
      </c>
      <c r="J4257" s="0" t="n">
        <f aca="false">IF(gait_events!G5308&lt;&gt;"",gait_events!G5308,NA())</f>
        <v>340</v>
      </c>
      <c r="K4257" s="0" t="n">
        <f aca="false">I4257-J4257</f>
        <v>-3</v>
      </c>
      <c r="L4257" s="0" t="n">
        <f aca="false">K4257*5</f>
        <v>-15</v>
      </c>
      <c r="M4257" s="0" t="n">
        <f aca="false">IF(NOT(ISNA(I4257)),1,0)</f>
        <v>1</v>
      </c>
      <c r="N4257" s="0" t="n">
        <f aca="false">IF(NOT(ISNA(J4257)),1,0)</f>
        <v>1</v>
      </c>
      <c r="O4257" s="0" t="n">
        <f aca="false">IF(AND(NOT(ISNA(I4257)),NOT(ISNA(J4257))),1,0)</f>
        <v>1</v>
      </c>
      <c r="P4257" s="0" t="n">
        <f aca="false">IF(AND(NOT(ISNA(I4257)),ISNA(J4257)),1,0)</f>
        <v>0</v>
      </c>
      <c r="Q4257" s="0" t="n">
        <f aca="false">IF(AND(ISNA(I4257),NOT(ISNA(J4257))),1,0)</f>
        <v>0</v>
      </c>
      <c r="R4257" s="0" t="n">
        <f aca="false">IF(SUM(O4257:Q4257)&lt;&gt;1,"ERROR",1)</f>
        <v>1</v>
      </c>
    </row>
    <row r="4258" customFormat="false" ht="12.8" hidden="false" customHeight="false" outlineLevel="0" collapsed="false">
      <c r="A4258" s="0" t="str">
        <f aca="false">gait_events!B5309</f>
        <v>pp103</v>
      </c>
      <c r="B4258" s="0" t="str">
        <f aca="false">VLOOKUP(A4258,participants!A:B,2,0)</f>
        <v>M</v>
      </c>
      <c r="C4258" s="0" t="n">
        <f aca="false">VLOOKUP(A4258,participants!A:C,3,0)</f>
        <v>79</v>
      </c>
      <c r="D4258" s="0" t="str">
        <f aca="false">VLOOKUP(A4258,participants!A:F,6,0)</f>
        <v>other</v>
      </c>
      <c r="E4258" s="0" t="str">
        <f aca="false">IF(LEN(SUBSTITUTE(gait_events!C5309,"_run-",""))&lt;&gt;LEN(gait_events!C5309),LEFT(RIGHT(gait_events!C5309,LEN(gait_events!C5309)-19),FIND("_run-",RIGHT(gait_events!C5309,LEN(gait_events!C5309)-19),1)-1),RIGHT(gait_events!C5309,LEN(gait_events!C5309)-19))</f>
        <v>Fast</v>
      </c>
      <c r="F4258" s="0" t="str">
        <f aca="false">IF(LEN(SUBSTITUTE(gait_events!C5309,"_run-",""))&lt;&gt;LEN(gait_events!C5309),RIGHT(gait_events!C5309,LEN(gait_events!C5309)-FIND("_run-",gait_events!C5309,1)-4),"")</f>
        <v/>
      </c>
      <c r="G4258" s="0" t="str">
        <f aca="false">gait_events!D5309</f>
        <v>left_shank</v>
      </c>
      <c r="H4258" s="0" t="str">
        <f aca="false">gait_events!E5309</f>
        <v>IC</v>
      </c>
      <c r="I4258" s="0" t="n">
        <f aca="false">IF(gait_events!F5309&lt;&gt;"",gait_events!F5309,NA())</f>
        <v>538</v>
      </c>
      <c r="J4258" s="0" t="n">
        <f aca="false">IF(gait_events!G5309&lt;&gt;"",gait_events!G5309,NA())</f>
        <v>541</v>
      </c>
      <c r="K4258" s="0" t="n">
        <f aca="false">I4258-J4258</f>
        <v>-3</v>
      </c>
      <c r="L4258" s="0" t="n">
        <f aca="false">K4258*5</f>
        <v>-15</v>
      </c>
      <c r="M4258" s="0" t="n">
        <f aca="false">IF(NOT(ISNA(I4258)),1,0)</f>
        <v>1</v>
      </c>
      <c r="N4258" s="0" t="n">
        <f aca="false">IF(NOT(ISNA(J4258)),1,0)</f>
        <v>1</v>
      </c>
      <c r="O4258" s="0" t="n">
        <f aca="false">IF(AND(NOT(ISNA(I4258)),NOT(ISNA(J4258))),1,0)</f>
        <v>1</v>
      </c>
      <c r="P4258" s="0" t="n">
        <f aca="false">IF(AND(NOT(ISNA(I4258)),ISNA(J4258)),1,0)</f>
        <v>0</v>
      </c>
      <c r="Q4258" s="0" t="n">
        <f aca="false">IF(AND(ISNA(I4258),NOT(ISNA(J4258))),1,0)</f>
        <v>0</v>
      </c>
      <c r="R4258" s="0" t="n">
        <f aca="false">IF(SUM(O4258:Q4258)&lt;&gt;1,"ERROR",1)</f>
        <v>1</v>
      </c>
    </row>
    <row r="4259" customFormat="false" ht="12.8" hidden="false" customHeight="false" outlineLevel="0" collapsed="false">
      <c r="A4259" s="0" t="str">
        <f aca="false">gait_events!B5310</f>
        <v>pp103</v>
      </c>
      <c r="B4259" s="0" t="str">
        <f aca="false">VLOOKUP(A4259,participants!A:B,2,0)</f>
        <v>M</v>
      </c>
      <c r="C4259" s="0" t="n">
        <f aca="false">VLOOKUP(A4259,participants!A:C,3,0)</f>
        <v>79</v>
      </c>
      <c r="D4259" s="0" t="str">
        <f aca="false">VLOOKUP(A4259,participants!A:F,6,0)</f>
        <v>other</v>
      </c>
      <c r="E4259" s="0" t="str">
        <f aca="false">IF(LEN(SUBSTITUTE(gait_events!C5310,"_run-",""))&lt;&gt;LEN(gait_events!C5310),LEFT(RIGHT(gait_events!C5310,LEN(gait_events!C5310)-19),FIND("_run-",RIGHT(gait_events!C5310,LEN(gait_events!C5310)-19),1)-1),RIGHT(gait_events!C5310,LEN(gait_events!C5310)-19))</f>
        <v>Fast</v>
      </c>
      <c r="F4259" s="0" t="str">
        <f aca="false">IF(LEN(SUBSTITUTE(gait_events!C5310,"_run-",""))&lt;&gt;LEN(gait_events!C5310),RIGHT(gait_events!C5310,LEN(gait_events!C5310)-FIND("_run-",gait_events!C5310,1)-4),"")</f>
        <v/>
      </c>
      <c r="G4259" s="0" t="str">
        <f aca="false">gait_events!D5310</f>
        <v>left_shank</v>
      </c>
      <c r="H4259" s="0" t="str">
        <f aca="false">gait_events!E5310</f>
        <v>IC</v>
      </c>
      <c r="I4259" s="0" t="n">
        <f aca="false">IF(gait_events!F5310&lt;&gt;"",gait_events!F5310,NA())</f>
        <v>741</v>
      </c>
      <c r="J4259" s="0" t="e">
        <f aca="false">IF(gait_events!G5310&lt;&gt;"",gait_events!G5310,NA())</f>
        <v>#N/A</v>
      </c>
      <c r="K4259" s="0" t="e">
        <f aca="false">I4259-J4259</f>
        <v>#N/A</v>
      </c>
      <c r="L4259" s="0" t="e">
        <f aca="false">K4259*5</f>
        <v>#N/A</v>
      </c>
      <c r="M4259" s="0" t="n">
        <f aca="false">IF(NOT(ISNA(I4259)),1,0)</f>
        <v>1</v>
      </c>
      <c r="N4259" s="0" t="n">
        <f aca="false">IF(NOT(ISNA(J4259)),1,0)</f>
        <v>0</v>
      </c>
      <c r="O4259" s="0" t="n">
        <f aca="false">IF(AND(NOT(ISNA(I4259)),NOT(ISNA(J4259))),1,0)</f>
        <v>0</v>
      </c>
      <c r="P4259" s="0" t="n">
        <f aca="false">IF(AND(NOT(ISNA(I4259)),ISNA(J4259)),1,0)</f>
        <v>1</v>
      </c>
      <c r="Q4259" s="0" t="n">
        <f aca="false">IF(AND(ISNA(I4259),NOT(ISNA(J4259))),1,0)</f>
        <v>0</v>
      </c>
      <c r="R4259" s="0" t="n">
        <f aca="false">IF(SUM(O4259:Q4259)&lt;&gt;1,"ERROR",1)</f>
        <v>1</v>
      </c>
    </row>
    <row r="4260" customFormat="false" ht="12.8" hidden="false" customHeight="false" outlineLevel="0" collapsed="false">
      <c r="A4260" s="0" t="str">
        <f aca="false">gait_events!B5311</f>
        <v>pp103</v>
      </c>
      <c r="B4260" s="0" t="str">
        <f aca="false">VLOOKUP(A4260,participants!A:B,2,0)</f>
        <v>M</v>
      </c>
      <c r="C4260" s="0" t="n">
        <f aca="false">VLOOKUP(A4260,participants!A:C,3,0)</f>
        <v>79</v>
      </c>
      <c r="D4260" s="0" t="str">
        <f aca="false">VLOOKUP(A4260,participants!A:F,6,0)</f>
        <v>other</v>
      </c>
      <c r="E4260" s="0" t="str">
        <f aca="false">IF(LEN(SUBSTITUTE(gait_events!C5311,"_run-",""))&lt;&gt;LEN(gait_events!C5311),LEFT(RIGHT(gait_events!C5311,LEN(gait_events!C5311)-19),FIND("_run-",RIGHT(gait_events!C5311,LEN(gait_events!C5311)-19),1)-1),RIGHT(gait_events!C5311,LEN(gait_events!C5311)-19))</f>
        <v>Fast</v>
      </c>
      <c r="F4260" s="0" t="str">
        <f aca="false">IF(LEN(SUBSTITUTE(gait_events!C5311,"_run-",""))&lt;&gt;LEN(gait_events!C5311),RIGHT(gait_events!C5311,LEN(gait_events!C5311)-FIND("_run-",gait_events!C5311,1)-4),"")</f>
        <v/>
      </c>
      <c r="G4260" s="0" t="str">
        <f aca="false">gait_events!D5311</f>
        <v>left_shank</v>
      </c>
      <c r="H4260" s="0" t="str">
        <f aca="false">gait_events!E5311</f>
        <v>FC</v>
      </c>
      <c r="I4260" s="0" t="n">
        <f aca="false">IF(gait_events!F5311&lt;&gt;"",gait_events!F5311,NA())</f>
        <v>61</v>
      </c>
      <c r="J4260" s="0" t="n">
        <f aca="false">IF(gait_events!G5311&lt;&gt;"",gait_events!G5311,NA())</f>
        <v>64</v>
      </c>
      <c r="K4260" s="0" t="n">
        <f aca="false">I4260-J4260</f>
        <v>-3</v>
      </c>
      <c r="L4260" s="0" t="n">
        <f aca="false">K4260*5</f>
        <v>-15</v>
      </c>
      <c r="M4260" s="0" t="n">
        <f aca="false">IF(NOT(ISNA(I4260)),1,0)</f>
        <v>1</v>
      </c>
      <c r="N4260" s="0" t="n">
        <f aca="false">IF(NOT(ISNA(J4260)),1,0)</f>
        <v>1</v>
      </c>
      <c r="O4260" s="0" t="n">
        <f aca="false">IF(AND(NOT(ISNA(I4260)),NOT(ISNA(J4260))),1,0)</f>
        <v>1</v>
      </c>
      <c r="P4260" s="0" t="n">
        <f aca="false">IF(AND(NOT(ISNA(I4260)),ISNA(J4260)),1,0)</f>
        <v>0</v>
      </c>
      <c r="Q4260" s="0" t="n">
        <f aca="false">IF(AND(ISNA(I4260),NOT(ISNA(J4260))),1,0)</f>
        <v>0</v>
      </c>
      <c r="R4260" s="0" t="n">
        <f aca="false">IF(SUM(O4260:Q4260)&lt;&gt;1,"ERROR",1)</f>
        <v>1</v>
      </c>
    </row>
    <row r="4261" customFormat="false" ht="12.8" hidden="false" customHeight="false" outlineLevel="0" collapsed="false">
      <c r="A4261" s="0" t="str">
        <f aca="false">gait_events!B5312</f>
        <v>pp103</v>
      </c>
      <c r="B4261" s="0" t="str">
        <f aca="false">VLOOKUP(A4261,participants!A:B,2,0)</f>
        <v>M</v>
      </c>
      <c r="C4261" s="0" t="n">
        <f aca="false">VLOOKUP(A4261,participants!A:C,3,0)</f>
        <v>79</v>
      </c>
      <c r="D4261" s="0" t="str">
        <f aca="false">VLOOKUP(A4261,participants!A:F,6,0)</f>
        <v>other</v>
      </c>
      <c r="E4261" s="0" t="str">
        <f aca="false">IF(LEN(SUBSTITUTE(gait_events!C5312,"_run-",""))&lt;&gt;LEN(gait_events!C5312),LEFT(RIGHT(gait_events!C5312,LEN(gait_events!C5312)-19),FIND("_run-",RIGHT(gait_events!C5312,LEN(gait_events!C5312)-19),1)-1),RIGHT(gait_events!C5312,LEN(gait_events!C5312)-19))</f>
        <v>Fast</v>
      </c>
      <c r="F4261" s="0" t="str">
        <f aca="false">IF(LEN(SUBSTITUTE(gait_events!C5312,"_run-",""))&lt;&gt;LEN(gait_events!C5312),RIGHT(gait_events!C5312,LEN(gait_events!C5312)-FIND("_run-",gait_events!C5312,1)-4),"")</f>
        <v/>
      </c>
      <c r="G4261" s="0" t="str">
        <f aca="false">gait_events!D5312</f>
        <v>left_shank</v>
      </c>
      <c r="H4261" s="0" t="str">
        <f aca="false">gait_events!E5312</f>
        <v>FC</v>
      </c>
      <c r="I4261" s="0" t="n">
        <f aca="false">IF(gait_events!F5312&lt;&gt;"",gait_events!F5312,NA())</f>
        <v>269</v>
      </c>
      <c r="J4261" s="0" t="n">
        <f aca="false">IF(gait_events!G5312&lt;&gt;"",gait_events!G5312,NA())</f>
        <v>271</v>
      </c>
      <c r="K4261" s="0" t="n">
        <f aca="false">I4261-J4261</f>
        <v>-2</v>
      </c>
      <c r="L4261" s="0" t="n">
        <f aca="false">K4261*5</f>
        <v>-10</v>
      </c>
      <c r="M4261" s="0" t="n">
        <f aca="false">IF(NOT(ISNA(I4261)),1,0)</f>
        <v>1</v>
      </c>
      <c r="N4261" s="0" t="n">
        <f aca="false">IF(NOT(ISNA(J4261)),1,0)</f>
        <v>1</v>
      </c>
      <c r="O4261" s="0" t="n">
        <f aca="false">IF(AND(NOT(ISNA(I4261)),NOT(ISNA(J4261))),1,0)</f>
        <v>1</v>
      </c>
      <c r="P4261" s="0" t="n">
        <f aca="false">IF(AND(NOT(ISNA(I4261)),ISNA(J4261)),1,0)</f>
        <v>0</v>
      </c>
      <c r="Q4261" s="0" t="n">
        <f aca="false">IF(AND(ISNA(I4261),NOT(ISNA(J4261))),1,0)</f>
        <v>0</v>
      </c>
      <c r="R4261" s="0" t="n">
        <f aca="false">IF(SUM(O4261:Q4261)&lt;&gt;1,"ERROR",1)</f>
        <v>1</v>
      </c>
    </row>
    <row r="4262" customFormat="false" ht="12.8" hidden="false" customHeight="false" outlineLevel="0" collapsed="false">
      <c r="A4262" s="0" t="str">
        <f aca="false">gait_events!B5313</f>
        <v>pp103</v>
      </c>
      <c r="B4262" s="0" t="str">
        <f aca="false">VLOOKUP(A4262,participants!A:B,2,0)</f>
        <v>M</v>
      </c>
      <c r="C4262" s="0" t="n">
        <f aca="false">VLOOKUP(A4262,participants!A:C,3,0)</f>
        <v>79</v>
      </c>
      <c r="D4262" s="0" t="str">
        <f aca="false">VLOOKUP(A4262,participants!A:F,6,0)</f>
        <v>other</v>
      </c>
      <c r="E4262" s="0" t="str">
        <f aca="false">IF(LEN(SUBSTITUTE(gait_events!C5313,"_run-",""))&lt;&gt;LEN(gait_events!C5313),LEFT(RIGHT(gait_events!C5313,LEN(gait_events!C5313)-19),FIND("_run-",RIGHT(gait_events!C5313,LEN(gait_events!C5313)-19),1)-1),RIGHT(gait_events!C5313,LEN(gait_events!C5313)-19))</f>
        <v>Fast</v>
      </c>
      <c r="F4262" s="0" t="str">
        <f aca="false">IF(LEN(SUBSTITUTE(gait_events!C5313,"_run-",""))&lt;&gt;LEN(gait_events!C5313),RIGHT(gait_events!C5313,LEN(gait_events!C5313)-FIND("_run-",gait_events!C5313,1)-4),"")</f>
        <v/>
      </c>
      <c r="G4262" s="0" t="str">
        <f aca="false">gait_events!D5313</f>
        <v>left_shank</v>
      </c>
      <c r="H4262" s="0" t="str">
        <f aca="false">gait_events!E5313</f>
        <v>FC</v>
      </c>
      <c r="I4262" s="0" t="n">
        <f aca="false">IF(gait_events!F5313&lt;&gt;"",gait_events!F5313,NA())</f>
        <v>467</v>
      </c>
      <c r="J4262" s="0" t="n">
        <f aca="false">IF(gait_events!G5313&lt;&gt;"",gait_events!G5313,NA())</f>
        <v>473</v>
      </c>
      <c r="K4262" s="0" t="n">
        <f aca="false">I4262-J4262</f>
        <v>-6</v>
      </c>
      <c r="L4262" s="0" t="n">
        <f aca="false">K4262*5</f>
        <v>-30</v>
      </c>
      <c r="M4262" s="0" t="n">
        <f aca="false">IF(NOT(ISNA(I4262)),1,0)</f>
        <v>1</v>
      </c>
      <c r="N4262" s="0" t="n">
        <f aca="false">IF(NOT(ISNA(J4262)),1,0)</f>
        <v>1</v>
      </c>
      <c r="O4262" s="0" t="n">
        <f aca="false">IF(AND(NOT(ISNA(I4262)),NOT(ISNA(J4262))),1,0)</f>
        <v>1</v>
      </c>
      <c r="P4262" s="0" t="n">
        <f aca="false">IF(AND(NOT(ISNA(I4262)),ISNA(J4262)),1,0)</f>
        <v>0</v>
      </c>
      <c r="Q4262" s="0" t="n">
        <f aca="false">IF(AND(ISNA(I4262),NOT(ISNA(J4262))),1,0)</f>
        <v>0</v>
      </c>
      <c r="R4262" s="0" t="n">
        <f aca="false">IF(SUM(O4262:Q4262)&lt;&gt;1,"ERROR",1)</f>
        <v>1</v>
      </c>
    </row>
    <row r="4263" customFormat="false" ht="12.8" hidden="false" customHeight="false" outlineLevel="0" collapsed="false">
      <c r="A4263" s="0" t="str">
        <f aca="false">gait_events!B5314</f>
        <v>pp103</v>
      </c>
      <c r="B4263" s="0" t="str">
        <f aca="false">VLOOKUP(A4263,participants!A:B,2,0)</f>
        <v>M</v>
      </c>
      <c r="C4263" s="0" t="n">
        <f aca="false">VLOOKUP(A4263,participants!A:C,3,0)</f>
        <v>79</v>
      </c>
      <c r="D4263" s="0" t="str">
        <f aca="false">VLOOKUP(A4263,participants!A:F,6,0)</f>
        <v>other</v>
      </c>
      <c r="E4263" s="0" t="str">
        <f aca="false">IF(LEN(SUBSTITUTE(gait_events!C5314,"_run-",""))&lt;&gt;LEN(gait_events!C5314),LEFT(RIGHT(gait_events!C5314,LEN(gait_events!C5314)-19),FIND("_run-",RIGHT(gait_events!C5314,LEN(gait_events!C5314)-19),1)-1),RIGHT(gait_events!C5314,LEN(gait_events!C5314)-19))</f>
        <v>Fast</v>
      </c>
      <c r="F4263" s="0" t="str">
        <f aca="false">IF(LEN(SUBSTITUTE(gait_events!C5314,"_run-",""))&lt;&gt;LEN(gait_events!C5314),RIGHT(gait_events!C5314,LEN(gait_events!C5314)-FIND("_run-",gait_events!C5314,1)-4),"")</f>
        <v/>
      </c>
      <c r="G4263" s="0" t="str">
        <f aca="false">gait_events!D5314</f>
        <v>left_shank</v>
      </c>
      <c r="H4263" s="0" t="str">
        <f aca="false">gait_events!E5314</f>
        <v>FC</v>
      </c>
      <c r="I4263" s="0" t="n">
        <f aca="false">IF(gait_events!F5314&lt;&gt;"",gait_events!F5314,NA())</f>
        <v>671</v>
      </c>
      <c r="J4263" s="0" t="n">
        <f aca="false">IF(gait_events!G5314&lt;&gt;"",gait_events!G5314,NA())</f>
        <v>676</v>
      </c>
      <c r="K4263" s="0" t="n">
        <f aca="false">I4263-J4263</f>
        <v>-5</v>
      </c>
      <c r="L4263" s="0" t="n">
        <f aca="false">K4263*5</f>
        <v>-25</v>
      </c>
      <c r="M4263" s="0" t="n">
        <f aca="false">IF(NOT(ISNA(I4263)),1,0)</f>
        <v>1</v>
      </c>
      <c r="N4263" s="0" t="n">
        <f aca="false">IF(NOT(ISNA(J4263)),1,0)</f>
        <v>1</v>
      </c>
      <c r="O4263" s="0" t="n">
        <f aca="false">IF(AND(NOT(ISNA(I4263)),NOT(ISNA(J4263))),1,0)</f>
        <v>1</v>
      </c>
      <c r="P4263" s="0" t="n">
        <f aca="false">IF(AND(NOT(ISNA(I4263)),ISNA(J4263)),1,0)</f>
        <v>0</v>
      </c>
      <c r="Q4263" s="0" t="n">
        <f aca="false">IF(AND(ISNA(I4263),NOT(ISNA(J4263))),1,0)</f>
        <v>0</v>
      </c>
      <c r="R4263" s="0" t="n">
        <f aca="false">IF(SUM(O4263:Q4263)&lt;&gt;1,"ERROR",1)</f>
        <v>1</v>
      </c>
    </row>
    <row r="4264" customFormat="false" ht="12.8" hidden="false" customHeight="false" outlineLevel="0" collapsed="false">
      <c r="A4264" s="0" t="str">
        <f aca="false">gait_events!B5315</f>
        <v>pp103</v>
      </c>
      <c r="B4264" s="0" t="str">
        <f aca="false">VLOOKUP(A4264,participants!A:B,2,0)</f>
        <v>M</v>
      </c>
      <c r="C4264" s="0" t="n">
        <f aca="false">VLOOKUP(A4264,participants!A:C,3,0)</f>
        <v>79</v>
      </c>
      <c r="D4264" s="0" t="str">
        <f aca="false">VLOOKUP(A4264,participants!A:F,6,0)</f>
        <v>other</v>
      </c>
      <c r="E4264" s="0" t="str">
        <f aca="false">IF(LEN(SUBSTITUTE(gait_events!C5315,"_run-",""))&lt;&gt;LEN(gait_events!C5315),LEFT(RIGHT(gait_events!C5315,LEN(gait_events!C5315)-19),FIND("_run-",RIGHT(gait_events!C5315,LEN(gait_events!C5315)-19),1)-1),RIGHT(gait_events!C5315,LEN(gait_events!C5315)-19))</f>
        <v>Fast</v>
      </c>
      <c r="F4264" s="0" t="str">
        <f aca="false">IF(LEN(SUBSTITUTE(gait_events!C5315,"_run-",""))&lt;&gt;LEN(gait_events!C5315),RIGHT(gait_events!C5315,LEN(gait_events!C5315)-FIND("_run-",gait_events!C5315,1)-4),"")</f>
        <v/>
      </c>
      <c r="G4264" s="0" t="str">
        <f aca="false">gait_events!D5315</f>
        <v>right_shank</v>
      </c>
      <c r="H4264" s="0" t="str">
        <f aca="false">gait_events!E5315</f>
        <v>IC</v>
      </c>
      <c r="I4264" s="0" t="n">
        <f aca="false">IF(gait_events!F5315&lt;&gt;"",gait_events!F5315,NA())</f>
        <v>21</v>
      </c>
      <c r="J4264" s="0" t="n">
        <f aca="false">IF(gait_events!G5315&lt;&gt;"",gait_events!G5315,NA())</f>
        <v>27</v>
      </c>
      <c r="K4264" s="0" t="n">
        <f aca="false">I4264-J4264</f>
        <v>-6</v>
      </c>
      <c r="L4264" s="0" t="n">
        <f aca="false">K4264*5</f>
        <v>-30</v>
      </c>
      <c r="M4264" s="0" t="n">
        <f aca="false">IF(NOT(ISNA(I4264)),1,0)</f>
        <v>1</v>
      </c>
      <c r="N4264" s="0" t="n">
        <f aca="false">IF(NOT(ISNA(J4264)),1,0)</f>
        <v>1</v>
      </c>
      <c r="O4264" s="0" t="n">
        <f aca="false">IF(AND(NOT(ISNA(I4264)),NOT(ISNA(J4264))),1,0)</f>
        <v>1</v>
      </c>
      <c r="P4264" s="0" t="n">
        <f aca="false">IF(AND(NOT(ISNA(I4264)),ISNA(J4264)),1,0)</f>
        <v>0</v>
      </c>
      <c r="Q4264" s="0" t="n">
        <f aca="false">IF(AND(ISNA(I4264),NOT(ISNA(J4264))),1,0)</f>
        <v>0</v>
      </c>
      <c r="R4264" s="0" t="n">
        <f aca="false">IF(SUM(O4264:Q4264)&lt;&gt;1,"ERROR",1)</f>
        <v>1</v>
      </c>
    </row>
    <row r="4265" customFormat="false" ht="12.8" hidden="false" customHeight="false" outlineLevel="0" collapsed="false">
      <c r="A4265" s="0" t="str">
        <f aca="false">gait_events!B5316</f>
        <v>pp103</v>
      </c>
      <c r="B4265" s="0" t="str">
        <f aca="false">VLOOKUP(A4265,participants!A:B,2,0)</f>
        <v>M</v>
      </c>
      <c r="C4265" s="0" t="n">
        <f aca="false">VLOOKUP(A4265,participants!A:C,3,0)</f>
        <v>79</v>
      </c>
      <c r="D4265" s="0" t="str">
        <f aca="false">VLOOKUP(A4265,participants!A:F,6,0)</f>
        <v>other</v>
      </c>
      <c r="E4265" s="0" t="str">
        <f aca="false">IF(LEN(SUBSTITUTE(gait_events!C5316,"_run-",""))&lt;&gt;LEN(gait_events!C5316),LEFT(RIGHT(gait_events!C5316,LEN(gait_events!C5316)-19),FIND("_run-",RIGHT(gait_events!C5316,LEN(gait_events!C5316)-19),1)-1),RIGHT(gait_events!C5316,LEN(gait_events!C5316)-19))</f>
        <v>Fast</v>
      </c>
      <c r="F4265" s="0" t="str">
        <f aca="false">IF(LEN(SUBSTITUTE(gait_events!C5316,"_run-",""))&lt;&gt;LEN(gait_events!C5316),RIGHT(gait_events!C5316,LEN(gait_events!C5316)-FIND("_run-",gait_events!C5316,1)-4),"")</f>
        <v/>
      </c>
      <c r="G4265" s="0" t="str">
        <f aca="false">gait_events!D5316</f>
        <v>right_shank</v>
      </c>
      <c r="H4265" s="0" t="str">
        <f aca="false">gait_events!E5316</f>
        <v>IC</v>
      </c>
      <c r="I4265" s="0" t="n">
        <f aca="false">IF(gait_events!F5316&lt;&gt;"",gait_events!F5316,NA())</f>
        <v>237</v>
      </c>
      <c r="J4265" s="0" t="n">
        <f aca="false">IF(gait_events!G5316&lt;&gt;"",gait_events!G5316,NA())</f>
        <v>241</v>
      </c>
      <c r="K4265" s="0" t="n">
        <f aca="false">I4265-J4265</f>
        <v>-4</v>
      </c>
      <c r="L4265" s="0" t="n">
        <f aca="false">K4265*5</f>
        <v>-20</v>
      </c>
      <c r="M4265" s="0" t="n">
        <f aca="false">IF(NOT(ISNA(I4265)),1,0)</f>
        <v>1</v>
      </c>
      <c r="N4265" s="0" t="n">
        <f aca="false">IF(NOT(ISNA(J4265)),1,0)</f>
        <v>1</v>
      </c>
      <c r="O4265" s="0" t="n">
        <f aca="false">IF(AND(NOT(ISNA(I4265)),NOT(ISNA(J4265))),1,0)</f>
        <v>1</v>
      </c>
      <c r="P4265" s="0" t="n">
        <f aca="false">IF(AND(NOT(ISNA(I4265)),ISNA(J4265)),1,0)</f>
        <v>0</v>
      </c>
      <c r="Q4265" s="0" t="n">
        <f aca="false">IF(AND(ISNA(I4265),NOT(ISNA(J4265))),1,0)</f>
        <v>0</v>
      </c>
      <c r="R4265" s="0" t="n">
        <f aca="false">IF(SUM(O4265:Q4265)&lt;&gt;1,"ERROR",1)</f>
        <v>1</v>
      </c>
    </row>
    <row r="4266" customFormat="false" ht="12.8" hidden="false" customHeight="false" outlineLevel="0" collapsed="false">
      <c r="A4266" s="0" t="str">
        <f aca="false">gait_events!B5317</f>
        <v>pp103</v>
      </c>
      <c r="B4266" s="0" t="str">
        <f aca="false">VLOOKUP(A4266,participants!A:B,2,0)</f>
        <v>M</v>
      </c>
      <c r="C4266" s="0" t="n">
        <f aca="false">VLOOKUP(A4266,participants!A:C,3,0)</f>
        <v>79</v>
      </c>
      <c r="D4266" s="0" t="str">
        <f aca="false">VLOOKUP(A4266,participants!A:F,6,0)</f>
        <v>other</v>
      </c>
      <c r="E4266" s="0" t="str">
        <f aca="false">IF(LEN(SUBSTITUTE(gait_events!C5317,"_run-",""))&lt;&gt;LEN(gait_events!C5317),LEFT(RIGHT(gait_events!C5317,LEN(gait_events!C5317)-19),FIND("_run-",RIGHT(gait_events!C5317,LEN(gait_events!C5317)-19),1)-1),RIGHT(gait_events!C5317,LEN(gait_events!C5317)-19))</f>
        <v>Fast</v>
      </c>
      <c r="F4266" s="0" t="str">
        <f aca="false">IF(LEN(SUBSTITUTE(gait_events!C5317,"_run-",""))&lt;&gt;LEN(gait_events!C5317),RIGHT(gait_events!C5317,LEN(gait_events!C5317)-FIND("_run-",gait_events!C5317,1)-4),"")</f>
        <v/>
      </c>
      <c r="G4266" s="0" t="str">
        <f aca="false">gait_events!D5317</f>
        <v>right_shank</v>
      </c>
      <c r="H4266" s="0" t="str">
        <f aca="false">gait_events!E5317</f>
        <v>IC</v>
      </c>
      <c r="I4266" s="0" t="n">
        <f aca="false">IF(gait_events!F5317&lt;&gt;"",gait_events!F5317,NA())</f>
        <v>441</v>
      </c>
      <c r="J4266" s="0" t="n">
        <f aca="false">IF(gait_events!G5317&lt;&gt;"",gait_events!G5317,NA())</f>
        <v>446</v>
      </c>
      <c r="K4266" s="0" t="n">
        <f aca="false">I4266-J4266</f>
        <v>-5</v>
      </c>
      <c r="L4266" s="0" t="n">
        <f aca="false">K4266*5</f>
        <v>-25</v>
      </c>
      <c r="M4266" s="0" t="n">
        <f aca="false">IF(NOT(ISNA(I4266)),1,0)</f>
        <v>1</v>
      </c>
      <c r="N4266" s="0" t="n">
        <f aca="false">IF(NOT(ISNA(J4266)),1,0)</f>
        <v>1</v>
      </c>
      <c r="O4266" s="0" t="n">
        <f aca="false">IF(AND(NOT(ISNA(I4266)),NOT(ISNA(J4266))),1,0)</f>
        <v>1</v>
      </c>
      <c r="P4266" s="0" t="n">
        <f aca="false">IF(AND(NOT(ISNA(I4266)),ISNA(J4266)),1,0)</f>
        <v>0</v>
      </c>
      <c r="Q4266" s="0" t="n">
        <f aca="false">IF(AND(ISNA(I4266),NOT(ISNA(J4266))),1,0)</f>
        <v>0</v>
      </c>
      <c r="R4266" s="0" t="n">
        <f aca="false">IF(SUM(O4266:Q4266)&lt;&gt;1,"ERROR",1)</f>
        <v>1</v>
      </c>
    </row>
    <row r="4267" customFormat="false" ht="12.8" hidden="false" customHeight="false" outlineLevel="0" collapsed="false">
      <c r="A4267" s="0" t="str">
        <f aca="false">gait_events!B5318</f>
        <v>pp103</v>
      </c>
      <c r="B4267" s="0" t="str">
        <f aca="false">VLOOKUP(A4267,participants!A:B,2,0)</f>
        <v>M</v>
      </c>
      <c r="C4267" s="0" t="n">
        <f aca="false">VLOOKUP(A4267,participants!A:C,3,0)</f>
        <v>79</v>
      </c>
      <c r="D4267" s="0" t="str">
        <f aca="false">VLOOKUP(A4267,participants!A:F,6,0)</f>
        <v>other</v>
      </c>
      <c r="E4267" s="0" t="str">
        <f aca="false">IF(LEN(SUBSTITUTE(gait_events!C5318,"_run-",""))&lt;&gt;LEN(gait_events!C5318),LEFT(RIGHT(gait_events!C5318,LEN(gait_events!C5318)-19),FIND("_run-",RIGHT(gait_events!C5318,LEN(gait_events!C5318)-19),1)-1),RIGHT(gait_events!C5318,LEN(gait_events!C5318)-19))</f>
        <v>Fast</v>
      </c>
      <c r="F4267" s="0" t="str">
        <f aca="false">IF(LEN(SUBSTITUTE(gait_events!C5318,"_run-",""))&lt;&gt;LEN(gait_events!C5318),RIGHT(gait_events!C5318,LEN(gait_events!C5318)-FIND("_run-",gait_events!C5318,1)-4),"")</f>
        <v/>
      </c>
      <c r="G4267" s="0" t="str">
        <f aca="false">gait_events!D5318</f>
        <v>right_shank</v>
      </c>
      <c r="H4267" s="0" t="str">
        <f aca="false">gait_events!E5318</f>
        <v>IC</v>
      </c>
      <c r="I4267" s="0" t="n">
        <f aca="false">IF(gait_events!F5318&lt;&gt;"",gait_events!F5318,NA())</f>
        <v>646</v>
      </c>
      <c r="J4267" s="0" t="n">
        <f aca="false">IF(gait_events!G5318&lt;&gt;"",gait_events!G5318,NA())</f>
        <v>648</v>
      </c>
      <c r="K4267" s="0" t="n">
        <f aca="false">I4267-J4267</f>
        <v>-2</v>
      </c>
      <c r="L4267" s="0" t="n">
        <f aca="false">K4267*5</f>
        <v>-10</v>
      </c>
      <c r="M4267" s="0" t="n">
        <f aca="false">IF(NOT(ISNA(I4267)),1,0)</f>
        <v>1</v>
      </c>
      <c r="N4267" s="0" t="n">
        <f aca="false">IF(NOT(ISNA(J4267)),1,0)</f>
        <v>1</v>
      </c>
      <c r="O4267" s="0" t="n">
        <f aca="false">IF(AND(NOT(ISNA(I4267)),NOT(ISNA(J4267))),1,0)</f>
        <v>1</v>
      </c>
      <c r="P4267" s="0" t="n">
        <f aca="false">IF(AND(NOT(ISNA(I4267)),ISNA(J4267)),1,0)</f>
        <v>0</v>
      </c>
      <c r="Q4267" s="0" t="n">
        <f aca="false">IF(AND(ISNA(I4267),NOT(ISNA(J4267))),1,0)</f>
        <v>0</v>
      </c>
      <c r="R4267" s="0" t="n">
        <f aca="false">IF(SUM(O4267:Q4267)&lt;&gt;1,"ERROR",1)</f>
        <v>1</v>
      </c>
    </row>
    <row r="4268" customFormat="false" ht="12.8" hidden="false" customHeight="false" outlineLevel="0" collapsed="false">
      <c r="A4268" s="0" t="str">
        <f aca="false">gait_events!B5319</f>
        <v>pp103</v>
      </c>
      <c r="B4268" s="0" t="str">
        <f aca="false">VLOOKUP(A4268,participants!A:B,2,0)</f>
        <v>M</v>
      </c>
      <c r="C4268" s="0" t="n">
        <f aca="false">VLOOKUP(A4268,participants!A:C,3,0)</f>
        <v>79</v>
      </c>
      <c r="D4268" s="0" t="str">
        <f aca="false">VLOOKUP(A4268,participants!A:F,6,0)</f>
        <v>other</v>
      </c>
      <c r="E4268" s="0" t="str">
        <f aca="false">IF(LEN(SUBSTITUTE(gait_events!C5319,"_run-",""))&lt;&gt;LEN(gait_events!C5319),LEFT(RIGHT(gait_events!C5319,LEN(gait_events!C5319)-19),FIND("_run-",RIGHT(gait_events!C5319,LEN(gait_events!C5319)-19),1)-1),RIGHT(gait_events!C5319,LEN(gait_events!C5319)-19))</f>
        <v>Fast</v>
      </c>
      <c r="F4268" s="0" t="str">
        <f aca="false">IF(LEN(SUBSTITUTE(gait_events!C5319,"_run-",""))&lt;&gt;LEN(gait_events!C5319),RIGHT(gait_events!C5319,LEN(gait_events!C5319)-FIND("_run-",gait_events!C5319,1)-4),"")</f>
        <v/>
      </c>
      <c r="G4268" s="0" t="str">
        <f aca="false">gait_events!D5319</f>
        <v>right_shank</v>
      </c>
      <c r="H4268" s="0" t="str">
        <f aca="false">gait_events!E5319</f>
        <v>FC</v>
      </c>
      <c r="I4268" s="0" t="n">
        <f aca="false">IF(gait_events!F5319&lt;&gt;"",gait_events!F5319,NA())</f>
        <v>160</v>
      </c>
      <c r="J4268" s="0" t="n">
        <f aca="false">IF(gait_events!G5319&lt;&gt;"",gait_events!G5319,NA())</f>
        <v>161</v>
      </c>
      <c r="K4268" s="0" t="n">
        <f aca="false">I4268-J4268</f>
        <v>-1</v>
      </c>
      <c r="L4268" s="0" t="n">
        <f aca="false">K4268*5</f>
        <v>-5</v>
      </c>
      <c r="M4268" s="0" t="n">
        <f aca="false">IF(NOT(ISNA(I4268)),1,0)</f>
        <v>1</v>
      </c>
      <c r="N4268" s="0" t="n">
        <f aca="false">IF(NOT(ISNA(J4268)),1,0)</f>
        <v>1</v>
      </c>
      <c r="O4268" s="0" t="n">
        <f aca="false">IF(AND(NOT(ISNA(I4268)),NOT(ISNA(J4268))),1,0)</f>
        <v>1</v>
      </c>
      <c r="P4268" s="0" t="n">
        <f aca="false">IF(AND(NOT(ISNA(I4268)),ISNA(J4268)),1,0)</f>
        <v>0</v>
      </c>
      <c r="Q4268" s="0" t="n">
        <f aca="false">IF(AND(ISNA(I4268),NOT(ISNA(J4268))),1,0)</f>
        <v>0</v>
      </c>
      <c r="R4268" s="0" t="n">
        <f aca="false">IF(SUM(O4268:Q4268)&lt;&gt;1,"ERROR",1)</f>
        <v>1</v>
      </c>
    </row>
    <row r="4269" customFormat="false" ht="12.8" hidden="false" customHeight="false" outlineLevel="0" collapsed="false">
      <c r="A4269" s="0" t="str">
        <f aca="false">gait_events!B5320</f>
        <v>pp103</v>
      </c>
      <c r="B4269" s="0" t="str">
        <f aca="false">VLOOKUP(A4269,participants!A:B,2,0)</f>
        <v>M</v>
      </c>
      <c r="C4269" s="0" t="n">
        <f aca="false">VLOOKUP(A4269,participants!A:C,3,0)</f>
        <v>79</v>
      </c>
      <c r="D4269" s="0" t="str">
        <f aca="false">VLOOKUP(A4269,participants!A:F,6,0)</f>
        <v>other</v>
      </c>
      <c r="E4269" s="0" t="str">
        <f aca="false">IF(LEN(SUBSTITUTE(gait_events!C5320,"_run-",""))&lt;&gt;LEN(gait_events!C5320),LEFT(RIGHT(gait_events!C5320,LEN(gait_events!C5320)-19),FIND("_run-",RIGHT(gait_events!C5320,LEN(gait_events!C5320)-19),1)-1),RIGHT(gait_events!C5320,LEN(gait_events!C5320)-19))</f>
        <v>Fast</v>
      </c>
      <c r="F4269" s="0" t="str">
        <f aca="false">IF(LEN(SUBSTITUTE(gait_events!C5320,"_run-",""))&lt;&gt;LEN(gait_events!C5320),RIGHT(gait_events!C5320,LEN(gait_events!C5320)-FIND("_run-",gait_events!C5320,1)-4),"")</f>
        <v/>
      </c>
      <c r="G4269" s="0" t="str">
        <f aca="false">gait_events!D5320</f>
        <v>right_shank</v>
      </c>
      <c r="H4269" s="0" t="str">
        <f aca="false">gait_events!E5320</f>
        <v>FC</v>
      </c>
      <c r="I4269" s="0" t="n">
        <f aca="false">IF(gait_events!F5320&lt;&gt;"",gait_events!F5320,NA())</f>
        <v>366</v>
      </c>
      <c r="J4269" s="0" t="n">
        <f aca="false">IF(gait_events!G5320&lt;&gt;"",gait_events!G5320,NA())</f>
        <v>367</v>
      </c>
      <c r="K4269" s="0" t="n">
        <f aca="false">I4269-J4269</f>
        <v>-1</v>
      </c>
      <c r="L4269" s="0" t="n">
        <f aca="false">K4269*5</f>
        <v>-5</v>
      </c>
      <c r="M4269" s="0" t="n">
        <f aca="false">IF(NOT(ISNA(I4269)),1,0)</f>
        <v>1</v>
      </c>
      <c r="N4269" s="0" t="n">
        <f aca="false">IF(NOT(ISNA(J4269)),1,0)</f>
        <v>1</v>
      </c>
      <c r="O4269" s="0" t="n">
        <f aca="false">IF(AND(NOT(ISNA(I4269)),NOT(ISNA(J4269))),1,0)</f>
        <v>1</v>
      </c>
      <c r="P4269" s="0" t="n">
        <f aca="false">IF(AND(NOT(ISNA(I4269)),ISNA(J4269)),1,0)</f>
        <v>0</v>
      </c>
      <c r="Q4269" s="0" t="n">
        <f aca="false">IF(AND(ISNA(I4269),NOT(ISNA(J4269))),1,0)</f>
        <v>0</v>
      </c>
      <c r="R4269" s="0" t="n">
        <f aca="false">IF(SUM(O4269:Q4269)&lt;&gt;1,"ERROR",1)</f>
        <v>1</v>
      </c>
    </row>
    <row r="4270" customFormat="false" ht="12.8" hidden="false" customHeight="false" outlineLevel="0" collapsed="false">
      <c r="A4270" s="0" t="str">
        <f aca="false">gait_events!B5321</f>
        <v>pp103</v>
      </c>
      <c r="B4270" s="0" t="str">
        <f aca="false">VLOOKUP(A4270,participants!A:B,2,0)</f>
        <v>M</v>
      </c>
      <c r="C4270" s="0" t="n">
        <f aca="false">VLOOKUP(A4270,participants!A:C,3,0)</f>
        <v>79</v>
      </c>
      <c r="D4270" s="0" t="str">
        <f aca="false">VLOOKUP(A4270,participants!A:F,6,0)</f>
        <v>other</v>
      </c>
      <c r="E4270" s="0" t="str">
        <f aca="false">IF(LEN(SUBSTITUTE(gait_events!C5321,"_run-",""))&lt;&gt;LEN(gait_events!C5321),LEFT(RIGHT(gait_events!C5321,LEN(gait_events!C5321)-19),FIND("_run-",RIGHT(gait_events!C5321,LEN(gait_events!C5321)-19),1)-1),RIGHT(gait_events!C5321,LEN(gait_events!C5321)-19))</f>
        <v>Fast</v>
      </c>
      <c r="F4270" s="0" t="str">
        <f aca="false">IF(LEN(SUBSTITUTE(gait_events!C5321,"_run-",""))&lt;&gt;LEN(gait_events!C5321),RIGHT(gait_events!C5321,LEN(gait_events!C5321)-FIND("_run-",gait_events!C5321,1)-4),"")</f>
        <v/>
      </c>
      <c r="G4270" s="0" t="str">
        <f aca="false">gait_events!D5321</f>
        <v>right_shank</v>
      </c>
      <c r="H4270" s="0" t="str">
        <f aca="false">gait_events!E5321</f>
        <v>FC</v>
      </c>
      <c r="I4270" s="0" t="n">
        <f aca="false">IF(gait_events!F5321&lt;&gt;"",gait_events!F5321,NA())</f>
        <v>566</v>
      </c>
      <c r="J4270" s="0" t="n">
        <f aca="false">IF(gait_events!G5321&lt;&gt;"",gait_events!G5321,NA())</f>
        <v>566</v>
      </c>
      <c r="K4270" s="0" t="n">
        <f aca="false">I4270-J4270</f>
        <v>0</v>
      </c>
      <c r="L4270" s="0" t="n">
        <f aca="false">K4270*5</f>
        <v>0</v>
      </c>
      <c r="M4270" s="0" t="n">
        <f aca="false">IF(NOT(ISNA(I4270)),1,0)</f>
        <v>1</v>
      </c>
      <c r="N4270" s="0" t="n">
        <f aca="false">IF(NOT(ISNA(J4270)),1,0)</f>
        <v>1</v>
      </c>
      <c r="O4270" s="0" t="n">
        <f aca="false">IF(AND(NOT(ISNA(I4270)),NOT(ISNA(J4270))),1,0)</f>
        <v>1</v>
      </c>
      <c r="P4270" s="0" t="n">
        <f aca="false">IF(AND(NOT(ISNA(I4270)),ISNA(J4270)),1,0)</f>
        <v>0</v>
      </c>
      <c r="Q4270" s="0" t="n">
        <f aca="false">IF(AND(ISNA(I4270),NOT(ISNA(J4270))),1,0)</f>
        <v>0</v>
      </c>
      <c r="R4270" s="0" t="n">
        <f aca="false">IF(SUM(O4270:Q4270)&lt;&gt;1,"ERROR",1)</f>
        <v>1</v>
      </c>
    </row>
    <row r="4271" customFormat="false" ht="12.8" hidden="false" customHeight="false" outlineLevel="0" collapsed="false">
      <c r="A4271" s="0" t="str">
        <f aca="false">gait_events!B5322</f>
        <v>pp103</v>
      </c>
      <c r="B4271" s="0" t="str">
        <f aca="false">VLOOKUP(A4271,participants!A:B,2,0)</f>
        <v>M</v>
      </c>
      <c r="C4271" s="0" t="n">
        <f aca="false">VLOOKUP(A4271,participants!A:C,3,0)</f>
        <v>79</v>
      </c>
      <c r="D4271" s="0" t="str">
        <f aca="false">VLOOKUP(A4271,participants!A:F,6,0)</f>
        <v>other</v>
      </c>
      <c r="E4271" s="0" t="str">
        <f aca="false">IF(LEN(SUBSTITUTE(gait_events!C5322,"_run-",""))&lt;&gt;LEN(gait_events!C5322),LEFT(RIGHT(gait_events!C5322,LEN(gait_events!C5322)-19),FIND("_run-",RIGHT(gait_events!C5322,LEN(gait_events!C5322)-19),1)-1),RIGHT(gait_events!C5322,LEN(gait_events!C5322)-19))</f>
        <v>Preferred</v>
      </c>
      <c r="F4271" s="0" t="str">
        <f aca="false">IF(LEN(SUBSTITUTE(gait_events!C5322,"_run-",""))&lt;&gt;LEN(gait_events!C5322),RIGHT(gait_events!C5322,LEN(gait_events!C5322)-FIND("_run-",gait_events!C5322,1)-4),"")</f>
        <v/>
      </c>
      <c r="G4271" s="0" t="str">
        <f aca="false">gait_events!D5322</f>
        <v>left_ankle</v>
      </c>
      <c r="H4271" s="0" t="str">
        <f aca="false">gait_events!E5322</f>
        <v>IC</v>
      </c>
      <c r="I4271" s="0" t="n">
        <f aca="false">IF(gait_events!F5322&lt;&gt;"",gait_events!F5322,NA())</f>
        <v>26</v>
      </c>
      <c r="J4271" s="0" t="n">
        <f aca="false">IF(gait_events!G5322&lt;&gt;"",gait_events!G5322,NA())</f>
        <v>37</v>
      </c>
      <c r="K4271" s="0" t="n">
        <f aca="false">I4271-J4271</f>
        <v>-11</v>
      </c>
      <c r="L4271" s="0" t="n">
        <f aca="false">K4271*5</f>
        <v>-55</v>
      </c>
      <c r="M4271" s="0" t="n">
        <f aca="false">IF(NOT(ISNA(I4271)),1,0)</f>
        <v>1</v>
      </c>
      <c r="N4271" s="0" t="n">
        <f aca="false">IF(NOT(ISNA(J4271)),1,0)</f>
        <v>1</v>
      </c>
      <c r="O4271" s="0" t="n">
        <f aca="false">IF(AND(NOT(ISNA(I4271)),NOT(ISNA(J4271))),1,0)</f>
        <v>1</v>
      </c>
      <c r="P4271" s="0" t="n">
        <f aca="false">IF(AND(NOT(ISNA(I4271)),ISNA(J4271)),1,0)</f>
        <v>0</v>
      </c>
      <c r="Q4271" s="0" t="n">
        <f aca="false">IF(AND(ISNA(I4271),NOT(ISNA(J4271))),1,0)</f>
        <v>0</v>
      </c>
      <c r="R4271" s="0" t="n">
        <f aca="false">IF(SUM(O4271:Q4271)&lt;&gt;1,"ERROR",1)</f>
        <v>1</v>
      </c>
    </row>
    <row r="4272" customFormat="false" ht="12.8" hidden="false" customHeight="false" outlineLevel="0" collapsed="false">
      <c r="A4272" s="0" t="str">
        <f aca="false">gait_events!B5323</f>
        <v>pp103</v>
      </c>
      <c r="B4272" s="0" t="str">
        <f aca="false">VLOOKUP(A4272,participants!A:B,2,0)</f>
        <v>M</v>
      </c>
      <c r="C4272" s="0" t="n">
        <f aca="false">VLOOKUP(A4272,participants!A:C,3,0)</f>
        <v>79</v>
      </c>
      <c r="D4272" s="0" t="str">
        <f aca="false">VLOOKUP(A4272,participants!A:F,6,0)</f>
        <v>other</v>
      </c>
      <c r="E4272" s="0" t="str">
        <f aca="false">IF(LEN(SUBSTITUTE(gait_events!C5323,"_run-",""))&lt;&gt;LEN(gait_events!C5323),LEFT(RIGHT(gait_events!C5323,LEN(gait_events!C5323)-19),FIND("_run-",RIGHT(gait_events!C5323,LEN(gait_events!C5323)-19),1)-1),RIGHT(gait_events!C5323,LEN(gait_events!C5323)-19))</f>
        <v>Preferred</v>
      </c>
      <c r="F4272" s="0" t="str">
        <f aca="false">IF(LEN(SUBSTITUTE(gait_events!C5323,"_run-",""))&lt;&gt;LEN(gait_events!C5323),RIGHT(gait_events!C5323,LEN(gait_events!C5323)-FIND("_run-",gait_events!C5323,1)-4),"")</f>
        <v/>
      </c>
      <c r="G4272" s="0" t="str">
        <f aca="false">gait_events!D5323</f>
        <v>left_ankle</v>
      </c>
      <c r="H4272" s="0" t="str">
        <f aca="false">gait_events!E5323</f>
        <v>IC</v>
      </c>
      <c r="I4272" s="0" t="n">
        <f aca="false">IF(gait_events!F5323&lt;&gt;"",gait_events!F5323,NA())</f>
        <v>234</v>
      </c>
      <c r="J4272" s="0" t="n">
        <f aca="false">IF(gait_events!G5323&lt;&gt;"",gait_events!G5323,NA())</f>
        <v>245</v>
      </c>
      <c r="K4272" s="0" t="n">
        <f aca="false">I4272-J4272</f>
        <v>-11</v>
      </c>
      <c r="L4272" s="0" t="n">
        <f aca="false">K4272*5</f>
        <v>-55</v>
      </c>
      <c r="M4272" s="0" t="n">
        <f aca="false">IF(NOT(ISNA(I4272)),1,0)</f>
        <v>1</v>
      </c>
      <c r="N4272" s="0" t="n">
        <f aca="false">IF(NOT(ISNA(J4272)),1,0)</f>
        <v>1</v>
      </c>
      <c r="O4272" s="0" t="n">
        <f aca="false">IF(AND(NOT(ISNA(I4272)),NOT(ISNA(J4272))),1,0)</f>
        <v>1</v>
      </c>
      <c r="P4272" s="0" t="n">
        <f aca="false">IF(AND(NOT(ISNA(I4272)),ISNA(J4272)),1,0)</f>
        <v>0</v>
      </c>
      <c r="Q4272" s="0" t="n">
        <f aca="false">IF(AND(ISNA(I4272),NOT(ISNA(J4272))),1,0)</f>
        <v>0</v>
      </c>
      <c r="R4272" s="0" t="n">
        <f aca="false">IF(SUM(O4272:Q4272)&lt;&gt;1,"ERROR",1)</f>
        <v>1</v>
      </c>
    </row>
    <row r="4273" customFormat="false" ht="12.8" hidden="false" customHeight="false" outlineLevel="0" collapsed="false">
      <c r="A4273" s="0" t="str">
        <f aca="false">gait_events!B5324</f>
        <v>pp103</v>
      </c>
      <c r="B4273" s="0" t="str">
        <f aca="false">VLOOKUP(A4273,participants!A:B,2,0)</f>
        <v>M</v>
      </c>
      <c r="C4273" s="0" t="n">
        <f aca="false">VLOOKUP(A4273,participants!A:C,3,0)</f>
        <v>79</v>
      </c>
      <c r="D4273" s="0" t="str">
        <f aca="false">VLOOKUP(A4273,participants!A:F,6,0)</f>
        <v>other</v>
      </c>
      <c r="E4273" s="0" t="str">
        <f aca="false">IF(LEN(SUBSTITUTE(gait_events!C5324,"_run-",""))&lt;&gt;LEN(gait_events!C5324),LEFT(RIGHT(gait_events!C5324,LEN(gait_events!C5324)-19),FIND("_run-",RIGHT(gait_events!C5324,LEN(gait_events!C5324)-19),1)-1),RIGHT(gait_events!C5324,LEN(gait_events!C5324)-19))</f>
        <v>Preferred</v>
      </c>
      <c r="F4273" s="0" t="str">
        <f aca="false">IF(LEN(SUBSTITUTE(gait_events!C5324,"_run-",""))&lt;&gt;LEN(gait_events!C5324),RIGHT(gait_events!C5324,LEN(gait_events!C5324)-FIND("_run-",gait_events!C5324,1)-4),"")</f>
        <v/>
      </c>
      <c r="G4273" s="0" t="str">
        <f aca="false">gait_events!D5324</f>
        <v>left_ankle</v>
      </c>
      <c r="H4273" s="0" t="str">
        <f aca="false">gait_events!E5324</f>
        <v>IC</v>
      </c>
      <c r="I4273" s="0" t="n">
        <f aca="false">IF(gait_events!F5324&lt;&gt;"",gait_events!F5324,NA())</f>
        <v>458</v>
      </c>
      <c r="J4273" s="0" t="n">
        <f aca="false">IF(gait_events!G5324&lt;&gt;"",gait_events!G5324,NA())</f>
        <v>468</v>
      </c>
      <c r="K4273" s="0" t="n">
        <f aca="false">I4273-J4273</f>
        <v>-10</v>
      </c>
      <c r="L4273" s="0" t="n">
        <f aca="false">K4273*5</f>
        <v>-50</v>
      </c>
      <c r="M4273" s="0" t="n">
        <f aca="false">IF(NOT(ISNA(I4273)),1,0)</f>
        <v>1</v>
      </c>
      <c r="N4273" s="0" t="n">
        <f aca="false">IF(NOT(ISNA(J4273)),1,0)</f>
        <v>1</v>
      </c>
      <c r="O4273" s="0" t="n">
        <f aca="false">IF(AND(NOT(ISNA(I4273)),NOT(ISNA(J4273))),1,0)</f>
        <v>1</v>
      </c>
      <c r="P4273" s="0" t="n">
        <f aca="false">IF(AND(NOT(ISNA(I4273)),ISNA(J4273)),1,0)</f>
        <v>0</v>
      </c>
      <c r="Q4273" s="0" t="n">
        <f aca="false">IF(AND(ISNA(I4273),NOT(ISNA(J4273))),1,0)</f>
        <v>0</v>
      </c>
      <c r="R4273" s="0" t="n">
        <f aca="false">IF(SUM(O4273:Q4273)&lt;&gt;1,"ERROR",1)</f>
        <v>1</v>
      </c>
    </row>
    <row r="4274" customFormat="false" ht="12.8" hidden="false" customHeight="false" outlineLevel="0" collapsed="false">
      <c r="A4274" s="0" t="str">
        <f aca="false">gait_events!B5325</f>
        <v>pp103</v>
      </c>
      <c r="B4274" s="0" t="str">
        <f aca="false">VLOOKUP(A4274,participants!A:B,2,0)</f>
        <v>M</v>
      </c>
      <c r="C4274" s="0" t="n">
        <f aca="false">VLOOKUP(A4274,participants!A:C,3,0)</f>
        <v>79</v>
      </c>
      <c r="D4274" s="0" t="str">
        <f aca="false">VLOOKUP(A4274,participants!A:F,6,0)</f>
        <v>other</v>
      </c>
      <c r="E4274" s="0" t="str">
        <f aca="false">IF(LEN(SUBSTITUTE(gait_events!C5325,"_run-",""))&lt;&gt;LEN(gait_events!C5325),LEFT(RIGHT(gait_events!C5325,LEN(gait_events!C5325)-19),FIND("_run-",RIGHT(gait_events!C5325,LEN(gait_events!C5325)-19),1)-1),RIGHT(gait_events!C5325,LEN(gait_events!C5325)-19))</f>
        <v>Preferred</v>
      </c>
      <c r="F4274" s="0" t="str">
        <f aca="false">IF(LEN(SUBSTITUTE(gait_events!C5325,"_run-",""))&lt;&gt;LEN(gait_events!C5325),RIGHT(gait_events!C5325,LEN(gait_events!C5325)-FIND("_run-",gait_events!C5325,1)-4),"")</f>
        <v/>
      </c>
      <c r="G4274" s="0" t="str">
        <f aca="false">gait_events!D5325</f>
        <v>left_ankle</v>
      </c>
      <c r="H4274" s="0" t="str">
        <f aca="false">gait_events!E5325</f>
        <v>IC</v>
      </c>
      <c r="I4274" s="0" t="n">
        <f aca="false">IF(gait_events!F5325&lt;&gt;"",gait_events!F5325,NA())</f>
        <v>681</v>
      </c>
      <c r="J4274" s="0" t="n">
        <f aca="false">IF(gait_events!G5325&lt;&gt;"",gait_events!G5325,NA())</f>
        <v>685</v>
      </c>
      <c r="K4274" s="0" t="n">
        <f aca="false">I4274-J4274</f>
        <v>-4</v>
      </c>
      <c r="L4274" s="0" t="n">
        <f aca="false">K4274*5</f>
        <v>-20</v>
      </c>
      <c r="M4274" s="0" t="n">
        <f aca="false">IF(NOT(ISNA(I4274)),1,0)</f>
        <v>1</v>
      </c>
      <c r="N4274" s="0" t="n">
        <f aca="false">IF(NOT(ISNA(J4274)),1,0)</f>
        <v>1</v>
      </c>
      <c r="O4274" s="0" t="n">
        <f aca="false">IF(AND(NOT(ISNA(I4274)),NOT(ISNA(J4274))),1,0)</f>
        <v>1</v>
      </c>
      <c r="P4274" s="0" t="n">
        <f aca="false">IF(AND(NOT(ISNA(I4274)),ISNA(J4274)),1,0)</f>
        <v>0</v>
      </c>
      <c r="Q4274" s="0" t="n">
        <f aca="false">IF(AND(ISNA(I4274),NOT(ISNA(J4274))),1,0)</f>
        <v>0</v>
      </c>
      <c r="R4274" s="0" t="n">
        <f aca="false">IF(SUM(O4274:Q4274)&lt;&gt;1,"ERROR",1)</f>
        <v>1</v>
      </c>
    </row>
    <row r="4275" customFormat="false" ht="12.8" hidden="false" customHeight="false" outlineLevel="0" collapsed="false">
      <c r="A4275" s="0" t="str">
        <f aca="false">gait_events!B5326</f>
        <v>pp103</v>
      </c>
      <c r="B4275" s="0" t="str">
        <f aca="false">VLOOKUP(A4275,participants!A:B,2,0)</f>
        <v>M</v>
      </c>
      <c r="C4275" s="0" t="n">
        <f aca="false">VLOOKUP(A4275,participants!A:C,3,0)</f>
        <v>79</v>
      </c>
      <c r="D4275" s="0" t="str">
        <f aca="false">VLOOKUP(A4275,participants!A:F,6,0)</f>
        <v>other</v>
      </c>
      <c r="E4275" s="0" t="str">
        <f aca="false">IF(LEN(SUBSTITUTE(gait_events!C5326,"_run-",""))&lt;&gt;LEN(gait_events!C5326),LEFT(RIGHT(gait_events!C5326,LEN(gait_events!C5326)-19),FIND("_run-",RIGHT(gait_events!C5326,LEN(gait_events!C5326)-19),1)-1),RIGHT(gait_events!C5326,LEN(gait_events!C5326)-19))</f>
        <v>Preferred</v>
      </c>
      <c r="F4275" s="0" t="str">
        <f aca="false">IF(LEN(SUBSTITUTE(gait_events!C5326,"_run-",""))&lt;&gt;LEN(gait_events!C5326),RIGHT(gait_events!C5326,LEN(gait_events!C5326)-FIND("_run-",gait_events!C5326,1)-4),"")</f>
        <v/>
      </c>
      <c r="G4275" s="0" t="str">
        <f aca="false">gait_events!D5326</f>
        <v>left_ankle</v>
      </c>
      <c r="H4275" s="0" t="str">
        <f aca="false">gait_events!E5326</f>
        <v>IC</v>
      </c>
      <c r="I4275" s="0" t="n">
        <f aca="false">IF(gait_events!F5326&lt;&gt;"",gait_events!F5326,NA())</f>
        <v>909</v>
      </c>
      <c r="J4275" s="0" t="n">
        <f aca="false">IF(gait_events!G5326&lt;&gt;"",gait_events!G5326,NA())</f>
        <v>917</v>
      </c>
      <c r="K4275" s="0" t="n">
        <f aca="false">I4275-J4275</f>
        <v>-8</v>
      </c>
      <c r="L4275" s="0" t="n">
        <f aca="false">K4275*5</f>
        <v>-40</v>
      </c>
      <c r="M4275" s="0" t="n">
        <f aca="false">IF(NOT(ISNA(I4275)),1,0)</f>
        <v>1</v>
      </c>
      <c r="N4275" s="0" t="n">
        <f aca="false">IF(NOT(ISNA(J4275)),1,0)</f>
        <v>1</v>
      </c>
      <c r="O4275" s="0" t="n">
        <f aca="false">IF(AND(NOT(ISNA(I4275)),NOT(ISNA(J4275))),1,0)</f>
        <v>1</v>
      </c>
      <c r="P4275" s="0" t="n">
        <f aca="false">IF(AND(NOT(ISNA(I4275)),ISNA(J4275)),1,0)</f>
        <v>0</v>
      </c>
      <c r="Q4275" s="0" t="n">
        <f aca="false">IF(AND(ISNA(I4275),NOT(ISNA(J4275))),1,0)</f>
        <v>0</v>
      </c>
      <c r="R4275" s="0" t="n">
        <f aca="false">IF(SUM(O4275:Q4275)&lt;&gt;1,"ERROR",1)</f>
        <v>1</v>
      </c>
    </row>
    <row r="4276" customFormat="false" ht="12.8" hidden="false" customHeight="false" outlineLevel="0" collapsed="false">
      <c r="A4276" s="0" t="str">
        <f aca="false">gait_events!B5327</f>
        <v>pp103</v>
      </c>
      <c r="B4276" s="0" t="str">
        <f aca="false">VLOOKUP(A4276,participants!A:B,2,0)</f>
        <v>M</v>
      </c>
      <c r="C4276" s="0" t="n">
        <f aca="false">VLOOKUP(A4276,participants!A:C,3,0)</f>
        <v>79</v>
      </c>
      <c r="D4276" s="0" t="str">
        <f aca="false">VLOOKUP(A4276,participants!A:F,6,0)</f>
        <v>other</v>
      </c>
      <c r="E4276" s="0" t="str">
        <f aca="false">IF(LEN(SUBSTITUTE(gait_events!C5327,"_run-",""))&lt;&gt;LEN(gait_events!C5327),LEFT(RIGHT(gait_events!C5327,LEN(gait_events!C5327)-19),FIND("_run-",RIGHT(gait_events!C5327,LEN(gait_events!C5327)-19),1)-1),RIGHT(gait_events!C5327,LEN(gait_events!C5327)-19))</f>
        <v>Preferred</v>
      </c>
      <c r="F4276" s="0" t="str">
        <f aca="false">IF(LEN(SUBSTITUTE(gait_events!C5327,"_run-",""))&lt;&gt;LEN(gait_events!C5327),RIGHT(gait_events!C5327,LEN(gait_events!C5327)-FIND("_run-",gait_events!C5327,1)-4),"")</f>
        <v/>
      </c>
      <c r="G4276" s="0" t="str">
        <f aca="false">gait_events!D5327</f>
        <v>left_ankle</v>
      </c>
      <c r="H4276" s="0" t="str">
        <f aca="false">gait_events!E5327</f>
        <v>FC</v>
      </c>
      <c r="I4276" s="0" t="n">
        <f aca="false">IF(gait_events!F5327&lt;&gt;"",gait_events!F5327,NA())</f>
        <v>165</v>
      </c>
      <c r="J4276" s="0" t="n">
        <f aca="false">IF(gait_events!G5327&lt;&gt;"",gait_events!G5327,NA())</f>
        <v>167</v>
      </c>
      <c r="K4276" s="0" t="n">
        <f aca="false">I4276-J4276</f>
        <v>-2</v>
      </c>
      <c r="L4276" s="0" t="n">
        <f aca="false">K4276*5</f>
        <v>-10</v>
      </c>
      <c r="M4276" s="0" t="n">
        <f aca="false">IF(NOT(ISNA(I4276)),1,0)</f>
        <v>1</v>
      </c>
      <c r="N4276" s="0" t="n">
        <f aca="false">IF(NOT(ISNA(J4276)),1,0)</f>
        <v>1</v>
      </c>
      <c r="O4276" s="0" t="n">
        <f aca="false">IF(AND(NOT(ISNA(I4276)),NOT(ISNA(J4276))),1,0)</f>
        <v>1</v>
      </c>
      <c r="P4276" s="0" t="n">
        <f aca="false">IF(AND(NOT(ISNA(I4276)),ISNA(J4276)),1,0)</f>
        <v>0</v>
      </c>
      <c r="Q4276" s="0" t="n">
        <f aca="false">IF(AND(ISNA(I4276),NOT(ISNA(J4276))),1,0)</f>
        <v>0</v>
      </c>
      <c r="R4276" s="0" t="n">
        <f aca="false">IF(SUM(O4276:Q4276)&lt;&gt;1,"ERROR",1)</f>
        <v>1</v>
      </c>
    </row>
    <row r="4277" customFormat="false" ht="12.8" hidden="false" customHeight="false" outlineLevel="0" collapsed="false">
      <c r="A4277" s="0" t="str">
        <f aca="false">gait_events!B5328</f>
        <v>pp103</v>
      </c>
      <c r="B4277" s="0" t="str">
        <f aca="false">VLOOKUP(A4277,participants!A:B,2,0)</f>
        <v>M</v>
      </c>
      <c r="C4277" s="0" t="n">
        <f aca="false">VLOOKUP(A4277,participants!A:C,3,0)</f>
        <v>79</v>
      </c>
      <c r="D4277" s="0" t="str">
        <f aca="false">VLOOKUP(A4277,participants!A:F,6,0)</f>
        <v>other</v>
      </c>
      <c r="E4277" s="0" t="str">
        <f aca="false">IF(LEN(SUBSTITUTE(gait_events!C5328,"_run-",""))&lt;&gt;LEN(gait_events!C5328),LEFT(RIGHT(gait_events!C5328,LEN(gait_events!C5328)-19),FIND("_run-",RIGHT(gait_events!C5328,LEN(gait_events!C5328)-19),1)-1),RIGHT(gait_events!C5328,LEN(gait_events!C5328)-19))</f>
        <v>Preferred</v>
      </c>
      <c r="F4277" s="0" t="str">
        <f aca="false">IF(LEN(SUBSTITUTE(gait_events!C5328,"_run-",""))&lt;&gt;LEN(gait_events!C5328),RIGHT(gait_events!C5328,LEN(gait_events!C5328)-FIND("_run-",gait_events!C5328,1)-4),"")</f>
        <v/>
      </c>
      <c r="G4277" s="0" t="str">
        <f aca="false">gait_events!D5328</f>
        <v>left_ankle</v>
      </c>
      <c r="H4277" s="0" t="str">
        <f aca="false">gait_events!E5328</f>
        <v>FC</v>
      </c>
      <c r="I4277" s="0" t="n">
        <f aca="false">IF(gait_events!F5328&lt;&gt;"",gait_events!F5328,NA())</f>
        <v>397</v>
      </c>
      <c r="J4277" s="0" t="n">
        <f aca="false">IF(gait_events!G5328&lt;&gt;"",gait_events!G5328,NA())</f>
        <v>394</v>
      </c>
      <c r="K4277" s="0" t="n">
        <f aca="false">I4277-J4277</f>
        <v>3</v>
      </c>
      <c r="L4277" s="0" t="n">
        <f aca="false">K4277*5</f>
        <v>15</v>
      </c>
      <c r="M4277" s="0" t="n">
        <f aca="false">IF(NOT(ISNA(I4277)),1,0)</f>
        <v>1</v>
      </c>
      <c r="N4277" s="0" t="n">
        <f aca="false">IF(NOT(ISNA(J4277)),1,0)</f>
        <v>1</v>
      </c>
      <c r="O4277" s="0" t="n">
        <f aca="false">IF(AND(NOT(ISNA(I4277)),NOT(ISNA(J4277))),1,0)</f>
        <v>1</v>
      </c>
      <c r="P4277" s="0" t="n">
        <f aca="false">IF(AND(NOT(ISNA(I4277)),ISNA(J4277)),1,0)</f>
        <v>0</v>
      </c>
      <c r="Q4277" s="0" t="n">
        <f aca="false">IF(AND(ISNA(I4277),NOT(ISNA(J4277))),1,0)</f>
        <v>0</v>
      </c>
      <c r="R4277" s="0" t="n">
        <f aca="false">IF(SUM(O4277:Q4277)&lt;&gt;1,"ERROR",1)</f>
        <v>1</v>
      </c>
    </row>
    <row r="4278" customFormat="false" ht="12.8" hidden="false" customHeight="false" outlineLevel="0" collapsed="false">
      <c r="A4278" s="0" t="str">
        <f aca="false">gait_events!B5329</f>
        <v>pp103</v>
      </c>
      <c r="B4278" s="0" t="str">
        <f aca="false">VLOOKUP(A4278,participants!A:B,2,0)</f>
        <v>M</v>
      </c>
      <c r="C4278" s="0" t="n">
        <f aca="false">VLOOKUP(A4278,participants!A:C,3,0)</f>
        <v>79</v>
      </c>
      <c r="D4278" s="0" t="str">
        <f aca="false">VLOOKUP(A4278,participants!A:F,6,0)</f>
        <v>other</v>
      </c>
      <c r="E4278" s="0" t="str">
        <f aca="false">IF(LEN(SUBSTITUTE(gait_events!C5329,"_run-",""))&lt;&gt;LEN(gait_events!C5329),LEFT(RIGHT(gait_events!C5329,LEN(gait_events!C5329)-19),FIND("_run-",RIGHT(gait_events!C5329,LEN(gait_events!C5329)-19),1)-1),RIGHT(gait_events!C5329,LEN(gait_events!C5329)-19))</f>
        <v>Preferred</v>
      </c>
      <c r="F4278" s="0" t="str">
        <f aca="false">IF(LEN(SUBSTITUTE(gait_events!C5329,"_run-",""))&lt;&gt;LEN(gait_events!C5329),RIGHT(gait_events!C5329,LEN(gait_events!C5329)-FIND("_run-",gait_events!C5329,1)-4),"")</f>
        <v/>
      </c>
      <c r="G4278" s="0" t="str">
        <f aca="false">gait_events!D5329</f>
        <v>left_ankle</v>
      </c>
      <c r="H4278" s="0" t="str">
        <f aca="false">gait_events!E5329</f>
        <v>FC</v>
      </c>
      <c r="I4278" s="0" t="n">
        <f aca="false">IF(gait_events!F5329&lt;&gt;"",gait_events!F5329,NA())</f>
        <v>612</v>
      </c>
      <c r="J4278" s="0" t="n">
        <f aca="false">IF(gait_events!G5329&lt;&gt;"",gait_events!G5329,NA())</f>
        <v>615</v>
      </c>
      <c r="K4278" s="0" t="n">
        <f aca="false">I4278-J4278</f>
        <v>-3</v>
      </c>
      <c r="L4278" s="0" t="n">
        <f aca="false">K4278*5</f>
        <v>-15</v>
      </c>
      <c r="M4278" s="0" t="n">
        <f aca="false">IF(NOT(ISNA(I4278)),1,0)</f>
        <v>1</v>
      </c>
      <c r="N4278" s="0" t="n">
        <f aca="false">IF(NOT(ISNA(J4278)),1,0)</f>
        <v>1</v>
      </c>
      <c r="O4278" s="0" t="n">
        <f aca="false">IF(AND(NOT(ISNA(I4278)),NOT(ISNA(J4278))),1,0)</f>
        <v>1</v>
      </c>
      <c r="P4278" s="0" t="n">
        <f aca="false">IF(AND(NOT(ISNA(I4278)),ISNA(J4278)),1,0)</f>
        <v>0</v>
      </c>
      <c r="Q4278" s="0" t="n">
        <f aca="false">IF(AND(ISNA(I4278),NOT(ISNA(J4278))),1,0)</f>
        <v>0</v>
      </c>
      <c r="R4278" s="0" t="n">
        <f aca="false">IF(SUM(O4278:Q4278)&lt;&gt;1,"ERROR",1)</f>
        <v>1</v>
      </c>
    </row>
    <row r="4279" customFormat="false" ht="12.8" hidden="false" customHeight="false" outlineLevel="0" collapsed="false">
      <c r="A4279" s="0" t="str">
        <f aca="false">gait_events!B5330</f>
        <v>pp103</v>
      </c>
      <c r="B4279" s="0" t="str">
        <f aca="false">VLOOKUP(A4279,participants!A:B,2,0)</f>
        <v>M</v>
      </c>
      <c r="C4279" s="0" t="n">
        <f aca="false">VLOOKUP(A4279,participants!A:C,3,0)</f>
        <v>79</v>
      </c>
      <c r="D4279" s="0" t="str">
        <f aca="false">VLOOKUP(A4279,participants!A:F,6,0)</f>
        <v>other</v>
      </c>
      <c r="E4279" s="0" t="str">
        <f aca="false">IF(LEN(SUBSTITUTE(gait_events!C5330,"_run-",""))&lt;&gt;LEN(gait_events!C5330),LEFT(RIGHT(gait_events!C5330,LEN(gait_events!C5330)-19),FIND("_run-",RIGHT(gait_events!C5330,LEN(gait_events!C5330)-19),1)-1),RIGHT(gait_events!C5330,LEN(gait_events!C5330)-19))</f>
        <v>Preferred</v>
      </c>
      <c r="F4279" s="0" t="str">
        <f aca="false">IF(LEN(SUBSTITUTE(gait_events!C5330,"_run-",""))&lt;&gt;LEN(gait_events!C5330),RIGHT(gait_events!C5330,LEN(gait_events!C5330)-FIND("_run-",gait_events!C5330,1)-4),"")</f>
        <v/>
      </c>
      <c r="G4279" s="0" t="str">
        <f aca="false">gait_events!D5330</f>
        <v>left_ankle</v>
      </c>
      <c r="H4279" s="0" t="str">
        <f aca="false">gait_events!E5330</f>
        <v>FC</v>
      </c>
      <c r="I4279" s="0" t="n">
        <f aca="false">IF(gait_events!F5330&lt;&gt;"",gait_events!F5330,NA())</f>
        <v>837</v>
      </c>
      <c r="J4279" s="0" t="n">
        <f aca="false">IF(gait_events!G5330&lt;&gt;"",gait_events!G5330,NA())</f>
        <v>838</v>
      </c>
      <c r="K4279" s="0" t="n">
        <f aca="false">I4279-J4279</f>
        <v>-1</v>
      </c>
      <c r="L4279" s="0" t="n">
        <f aca="false">K4279*5</f>
        <v>-5</v>
      </c>
      <c r="M4279" s="0" t="n">
        <f aca="false">IF(NOT(ISNA(I4279)),1,0)</f>
        <v>1</v>
      </c>
      <c r="N4279" s="0" t="n">
        <f aca="false">IF(NOT(ISNA(J4279)),1,0)</f>
        <v>1</v>
      </c>
      <c r="O4279" s="0" t="n">
        <f aca="false">IF(AND(NOT(ISNA(I4279)),NOT(ISNA(J4279))),1,0)</f>
        <v>1</v>
      </c>
      <c r="P4279" s="0" t="n">
        <f aca="false">IF(AND(NOT(ISNA(I4279)),ISNA(J4279)),1,0)</f>
        <v>0</v>
      </c>
      <c r="Q4279" s="0" t="n">
        <f aca="false">IF(AND(ISNA(I4279),NOT(ISNA(J4279))),1,0)</f>
        <v>0</v>
      </c>
      <c r="R4279" s="0" t="n">
        <f aca="false">IF(SUM(O4279:Q4279)&lt;&gt;1,"ERROR",1)</f>
        <v>1</v>
      </c>
    </row>
    <row r="4280" customFormat="false" ht="12.8" hidden="false" customHeight="false" outlineLevel="0" collapsed="false">
      <c r="A4280" s="0" t="str">
        <f aca="false">gait_events!B5331</f>
        <v>pp103</v>
      </c>
      <c r="B4280" s="0" t="str">
        <f aca="false">VLOOKUP(A4280,participants!A:B,2,0)</f>
        <v>M</v>
      </c>
      <c r="C4280" s="0" t="n">
        <f aca="false">VLOOKUP(A4280,participants!A:C,3,0)</f>
        <v>79</v>
      </c>
      <c r="D4280" s="0" t="str">
        <f aca="false">VLOOKUP(A4280,participants!A:F,6,0)</f>
        <v>other</v>
      </c>
      <c r="E4280" s="0" t="str">
        <f aca="false">IF(LEN(SUBSTITUTE(gait_events!C5331,"_run-",""))&lt;&gt;LEN(gait_events!C5331),LEFT(RIGHT(gait_events!C5331,LEN(gait_events!C5331)-19),FIND("_run-",RIGHT(gait_events!C5331,LEN(gait_events!C5331)-19),1)-1),RIGHT(gait_events!C5331,LEN(gait_events!C5331)-19))</f>
        <v>Preferred</v>
      </c>
      <c r="F4280" s="0" t="str">
        <f aca="false">IF(LEN(SUBSTITUTE(gait_events!C5331,"_run-",""))&lt;&gt;LEN(gait_events!C5331),RIGHT(gait_events!C5331,LEN(gait_events!C5331)-FIND("_run-",gait_events!C5331,1)-4),"")</f>
        <v/>
      </c>
      <c r="G4280" s="0" t="str">
        <f aca="false">gait_events!D5331</f>
        <v>right_ankle</v>
      </c>
      <c r="H4280" s="0" t="str">
        <f aca="false">gait_events!E5331</f>
        <v>IC</v>
      </c>
      <c r="I4280" s="0" t="n">
        <f aca="false">IF(gait_events!F5331&lt;&gt;"",gait_events!F5331,NA())</f>
        <v>132</v>
      </c>
      <c r="J4280" s="0" t="n">
        <f aca="false">IF(gait_events!G5331&lt;&gt;"",gait_events!G5331,NA())</f>
        <v>130</v>
      </c>
      <c r="K4280" s="0" t="n">
        <f aca="false">I4280-J4280</f>
        <v>2</v>
      </c>
      <c r="L4280" s="0" t="n">
        <f aca="false">K4280*5</f>
        <v>10</v>
      </c>
      <c r="M4280" s="0" t="n">
        <f aca="false">IF(NOT(ISNA(I4280)),1,0)</f>
        <v>1</v>
      </c>
      <c r="N4280" s="0" t="n">
        <f aca="false">IF(NOT(ISNA(J4280)),1,0)</f>
        <v>1</v>
      </c>
      <c r="O4280" s="0" t="n">
        <f aca="false">IF(AND(NOT(ISNA(I4280)),NOT(ISNA(J4280))),1,0)</f>
        <v>1</v>
      </c>
      <c r="P4280" s="0" t="n">
        <f aca="false">IF(AND(NOT(ISNA(I4280)),ISNA(J4280)),1,0)</f>
        <v>0</v>
      </c>
      <c r="Q4280" s="0" t="n">
        <f aca="false">IF(AND(ISNA(I4280),NOT(ISNA(J4280))),1,0)</f>
        <v>0</v>
      </c>
      <c r="R4280" s="0" t="n">
        <f aca="false">IF(SUM(O4280:Q4280)&lt;&gt;1,"ERROR",1)</f>
        <v>1</v>
      </c>
    </row>
    <row r="4281" customFormat="false" ht="12.8" hidden="false" customHeight="false" outlineLevel="0" collapsed="false">
      <c r="A4281" s="0" t="str">
        <f aca="false">gait_events!B5332</f>
        <v>pp103</v>
      </c>
      <c r="B4281" s="0" t="str">
        <f aca="false">VLOOKUP(A4281,participants!A:B,2,0)</f>
        <v>M</v>
      </c>
      <c r="C4281" s="0" t="n">
        <f aca="false">VLOOKUP(A4281,participants!A:C,3,0)</f>
        <v>79</v>
      </c>
      <c r="D4281" s="0" t="str">
        <f aca="false">VLOOKUP(A4281,participants!A:F,6,0)</f>
        <v>other</v>
      </c>
      <c r="E4281" s="0" t="str">
        <f aca="false">IF(LEN(SUBSTITUTE(gait_events!C5332,"_run-",""))&lt;&gt;LEN(gait_events!C5332),LEFT(RIGHT(gait_events!C5332,LEN(gait_events!C5332)-19),FIND("_run-",RIGHT(gait_events!C5332,LEN(gait_events!C5332)-19),1)-1),RIGHT(gait_events!C5332,LEN(gait_events!C5332)-19))</f>
        <v>Preferred</v>
      </c>
      <c r="F4281" s="0" t="str">
        <f aca="false">IF(LEN(SUBSTITUTE(gait_events!C5332,"_run-",""))&lt;&gt;LEN(gait_events!C5332),RIGHT(gait_events!C5332,LEN(gait_events!C5332)-FIND("_run-",gait_events!C5332,1)-4),"")</f>
        <v/>
      </c>
      <c r="G4281" s="0" t="str">
        <f aca="false">gait_events!D5332</f>
        <v>right_ankle</v>
      </c>
      <c r="H4281" s="0" t="str">
        <f aca="false">gait_events!E5332</f>
        <v>IC</v>
      </c>
      <c r="I4281" s="0" t="n">
        <f aca="false">IF(gait_events!F5332&lt;&gt;"",gait_events!F5332,NA())</f>
        <v>348</v>
      </c>
      <c r="J4281" s="0" t="e">
        <f aca="false">IF(gait_events!G5332&lt;&gt;"",gait_events!G5332,NA())</f>
        <v>#N/A</v>
      </c>
      <c r="K4281" s="0" t="e">
        <f aca="false">I4281-J4281</f>
        <v>#N/A</v>
      </c>
      <c r="L4281" s="0" t="e">
        <f aca="false">K4281*5</f>
        <v>#N/A</v>
      </c>
      <c r="M4281" s="0" t="n">
        <f aca="false">IF(NOT(ISNA(I4281)),1,0)</f>
        <v>1</v>
      </c>
      <c r="N4281" s="0" t="n">
        <f aca="false">IF(NOT(ISNA(J4281)),1,0)</f>
        <v>0</v>
      </c>
      <c r="O4281" s="0" t="n">
        <f aca="false">IF(AND(NOT(ISNA(I4281)),NOT(ISNA(J4281))),1,0)</f>
        <v>0</v>
      </c>
      <c r="P4281" s="0" t="n">
        <f aca="false">IF(AND(NOT(ISNA(I4281)),ISNA(J4281)),1,0)</f>
        <v>1</v>
      </c>
      <c r="Q4281" s="0" t="n">
        <f aca="false">IF(AND(ISNA(I4281),NOT(ISNA(J4281))),1,0)</f>
        <v>0</v>
      </c>
      <c r="R4281" s="0" t="n">
        <f aca="false">IF(SUM(O4281:Q4281)&lt;&gt;1,"ERROR",1)</f>
        <v>1</v>
      </c>
    </row>
    <row r="4282" customFormat="false" ht="12.8" hidden="false" customHeight="false" outlineLevel="0" collapsed="false">
      <c r="A4282" s="0" t="str">
        <f aca="false">gait_events!B5333</f>
        <v>pp103</v>
      </c>
      <c r="B4282" s="0" t="str">
        <f aca="false">VLOOKUP(A4282,participants!A:B,2,0)</f>
        <v>M</v>
      </c>
      <c r="C4282" s="0" t="n">
        <f aca="false">VLOOKUP(A4282,participants!A:C,3,0)</f>
        <v>79</v>
      </c>
      <c r="D4282" s="0" t="str">
        <f aca="false">VLOOKUP(A4282,participants!A:F,6,0)</f>
        <v>other</v>
      </c>
      <c r="E4282" s="0" t="str">
        <f aca="false">IF(LEN(SUBSTITUTE(gait_events!C5333,"_run-",""))&lt;&gt;LEN(gait_events!C5333),LEFT(RIGHT(gait_events!C5333,LEN(gait_events!C5333)-19),FIND("_run-",RIGHT(gait_events!C5333,LEN(gait_events!C5333)-19),1)-1),RIGHT(gait_events!C5333,LEN(gait_events!C5333)-19))</f>
        <v>Preferred</v>
      </c>
      <c r="F4282" s="0" t="str">
        <f aca="false">IF(LEN(SUBSTITUTE(gait_events!C5333,"_run-",""))&lt;&gt;LEN(gait_events!C5333),RIGHT(gait_events!C5333,LEN(gait_events!C5333)-FIND("_run-",gait_events!C5333,1)-4),"")</f>
        <v/>
      </c>
      <c r="G4282" s="0" t="str">
        <f aca="false">gait_events!D5333</f>
        <v>right_ankle</v>
      </c>
      <c r="H4282" s="0" t="str">
        <f aca="false">gait_events!E5333</f>
        <v>IC</v>
      </c>
      <c r="I4282" s="0" t="n">
        <f aca="false">IF(gait_events!F5333&lt;&gt;"",gait_events!F5333,NA())</f>
        <v>573</v>
      </c>
      <c r="J4282" s="0" t="e">
        <f aca="false">IF(gait_events!G5333&lt;&gt;"",gait_events!G5333,NA())</f>
        <v>#N/A</v>
      </c>
      <c r="K4282" s="0" t="e">
        <f aca="false">I4282-J4282</f>
        <v>#N/A</v>
      </c>
      <c r="L4282" s="0" t="e">
        <f aca="false">K4282*5</f>
        <v>#N/A</v>
      </c>
      <c r="M4282" s="0" t="n">
        <f aca="false">IF(NOT(ISNA(I4282)),1,0)</f>
        <v>1</v>
      </c>
      <c r="N4282" s="0" t="n">
        <f aca="false">IF(NOT(ISNA(J4282)),1,0)</f>
        <v>0</v>
      </c>
      <c r="O4282" s="0" t="n">
        <f aca="false">IF(AND(NOT(ISNA(I4282)),NOT(ISNA(J4282))),1,0)</f>
        <v>0</v>
      </c>
      <c r="P4282" s="0" t="n">
        <f aca="false">IF(AND(NOT(ISNA(I4282)),ISNA(J4282)),1,0)</f>
        <v>1</v>
      </c>
      <c r="Q4282" s="0" t="n">
        <f aca="false">IF(AND(ISNA(I4282),NOT(ISNA(J4282))),1,0)</f>
        <v>0</v>
      </c>
      <c r="R4282" s="0" t="n">
        <f aca="false">IF(SUM(O4282:Q4282)&lt;&gt;1,"ERROR",1)</f>
        <v>1</v>
      </c>
    </row>
    <row r="4283" customFormat="false" ht="12.8" hidden="false" customHeight="false" outlineLevel="0" collapsed="false">
      <c r="A4283" s="0" t="str">
        <f aca="false">gait_events!B5334</f>
        <v>pp103</v>
      </c>
      <c r="B4283" s="0" t="str">
        <f aca="false">VLOOKUP(A4283,participants!A:B,2,0)</f>
        <v>M</v>
      </c>
      <c r="C4283" s="0" t="n">
        <f aca="false">VLOOKUP(A4283,participants!A:C,3,0)</f>
        <v>79</v>
      </c>
      <c r="D4283" s="0" t="str">
        <f aca="false">VLOOKUP(A4283,participants!A:F,6,0)</f>
        <v>other</v>
      </c>
      <c r="E4283" s="0" t="str">
        <f aca="false">IF(LEN(SUBSTITUTE(gait_events!C5334,"_run-",""))&lt;&gt;LEN(gait_events!C5334),LEFT(RIGHT(gait_events!C5334,LEN(gait_events!C5334)-19),FIND("_run-",RIGHT(gait_events!C5334,LEN(gait_events!C5334)-19),1)-1),RIGHT(gait_events!C5334,LEN(gait_events!C5334)-19))</f>
        <v>Preferred</v>
      </c>
      <c r="F4283" s="0" t="str">
        <f aca="false">IF(LEN(SUBSTITUTE(gait_events!C5334,"_run-",""))&lt;&gt;LEN(gait_events!C5334),RIGHT(gait_events!C5334,LEN(gait_events!C5334)-FIND("_run-",gait_events!C5334,1)-4),"")</f>
        <v/>
      </c>
      <c r="G4283" s="0" t="str">
        <f aca="false">gait_events!D5334</f>
        <v>right_ankle</v>
      </c>
      <c r="H4283" s="0" t="str">
        <f aca="false">gait_events!E5334</f>
        <v>IC</v>
      </c>
      <c r="I4283" s="0" t="n">
        <f aca="false">IF(gait_events!F5334&lt;&gt;"",gait_events!F5334,NA())</f>
        <v>797</v>
      </c>
      <c r="J4283" s="0" t="e">
        <f aca="false">IF(gait_events!G5334&lt;&gt;"",gait_events!G5334,NA())</f>
        <v>#N/A</v>
      </c>
      <c r="K4283" s="0" t="e">
        <f aca="false">I4283-J4283</f>
        <v>#N/A</v>
      </c>
      <c r="L4283" s="0" t="e">
        <f aca="false">K4283*5</f>
        <v>#N/A</v>
      </c>
      <c r="M4283" s="0" t="n">
        <f aca="false">IF(NOT(ISNA(I4283)),1,0)</f>
        <v>1</v>
      </c>
      <c r="N4283" s="0" t="n">
        <f aca="false">IF(NOT(ISNA(J4283)),1,0)</f>
        <v>0</v>
      </c>
      <c r="O4283" s="0" t="n">
        <f aca="false">IF(AND(NOT(ISNA(I4283)),NOT(ISNA(J4283))),1,0)</f>
        <v>0</v>
      </c>
      <c r="P4283" s="0" t="n">
        <f aca="false">IF(AND(NOT(ISNA(I4283)),ISNA(J4283)),1,0)</f>
        <v>1</v>
      </c>
      <c r="Q4283" s="0" t="n">
        <f aca="false">IF(AND(ISNA(I4283),NOT(ISNA(J4283))),1,0)</f>
        <v>0</v>
      </c>
      <c r="R4283" s="0" t="n">
        <f aca="false">IF(SUM(O4283:Q4283)&lt;&gt;1,"ERROR",1)</f>
        <v>1</v>
      </c>
    </row>
    <row r="4284" customFormat="false" ht="12.8" hidden="false" customHeight="false" outlineLevel="0" collapsed="false">
      <c r="A4284" s="0" t="str">
        <f aca="false">gait_events!B5335</f>
        <v>pp103</v>
      </c>
      <c r="B4284" s="0" t="str">
        <f aca="false">VLOOKUP(A4284,participants!A:B,2,0)</f>
        <v>M</v>
      </c>
      <c r="C4284" s="0" t="n">
        <f aca="false">VLOOKUP(A4284,participants!A:C,3,0)</f>
        <v>79</v>
      </c>
      <c r="D4284" s="0" t="str">
        <f aca="false">VLOOKUP(A4284,participants!A:F,6,0)</f>
        <v>other</v>
      </c>
      <c r="E4284" s="0" t="str">
        <f aca="false">IF(LEN(SUBSTITUTE(gait_events!C5335,"_run-",""))&lt;&gt;LEN(gait_events!C5335),LEFT(RIGHT(gait_events!C5335,LEN(gait_events!C5335)-19),FIND("_run-",RIGHT(gait_events!C5335,LEN(gait_events!C5335)-19),1)-1),RIGHT(gait_events!C5335,LEN(gait_events!C5335)-19))</f>
        <v>Preferred</v>
      </c>
      <c r="F4284" s="0" t="str">
        <f aca="false">IF(LEN(SUBSTITUTE(gait_events!C5335,"_run-",""))&lt;&gt;LEN(gait_events!C5335),RIGHT(gait_events!C5335,LEN(gait_events!C5335)-FIND("_run-",gait_events!C5335,1)-4),"")</f>
        <v/>
      </c>
      <c r="G4284" s="0" t="str">
        <f aca="false">gait_events!D5335</f>
        <v>right_ankle</v>
      </c>
      <c r="H4284" s="0" t="str">
        <f aca="false">gait_events!E5335</f>
        <v>FC</v>
      </c>
      <c r="I4284" s="0" t="n">
        <f aca="false">IF(gait_events!F5335&lt;&gt;"",gait_events!F5335,NA())</f>
        <v>60</v>
      </c>
      <c r="J4284" s="0" t="n">
        <f aca="false">IF(gait_events!G5335&lt;&gt;"",gait_events!G5335,NA())</f>
        <v>64</v>
      </c>
      <c r="K4284" s="0" t="n">
        <f aca="false">I4284-J4284</f>
        <v>-4</v>
      </c>
      <c r="L4284" s="0" t="n">
        <f aca="false">K4284*5</f>
        <v>-20</v>
      </c>
      <c r="M4284" s="0" t="n">
        <f aca="false">IF(NOT(ISNA(I4284)),1,0)</f>
        <v>1</v>
      </c>
      <c r="N4284" s="0" t="n">
        <f aca="false">IF(NOT(ISNA(J4284)),1,0)</f>
        <v>1</v>
      </c>
      <c r="O4284" s="0" t="n">
        <f aca="false">IF(AND(NOT(ISNA(I4284)),NOT(ISNA(J4284))),1,0)</f>
        <v>1</v>
      </c>
      <c r="P4284" s="0" t="n">
        <f aca="false">IF(AND(NOT(ISNA(I4284)),ISNA(J4284)),1,0)</f>
        <v>0</v>
      </c>
      <c r="Q4284" s="0" t="n">
        <f aca="false">IF(AND(ISNA(I4284),NOT(ISNA(J4284))),1,0)</f>
        <v>0</v>
      </c>
      <c r="R4284" s="0" t="n">
        <f aca="false">IF(SUM(O4284:Q4284)&lt;&gt;1,"ERROR",1)</f>
        <v>1</v>
      </c>
    </row>
    <row r="4285" customFormat="false" ht="12.8" hidden="false" customHeight="false" outlineLevel="0" collapsed="false">
      <c r="A4285" s="0" t="str">
        <f aca="false">gait_events!B5336</f>
        <v>pp103</v>
      </c>
      <c r="B4285" s="0" t="str">
        <f aca="false">VLOOKUP(A4285,participants!A:B,2,0)</f>
        <v>M</v>
      </c>
      <c r="C4285" s="0" t="n">
        <f aca="false">VLOOKUP(A4285,participants!A:C,3,0)</f>
        <v>79</v>
      </c>
      <c r="D4285" s="0" t="str">
        <f aca="false">VLOOKUP(A4285,participants!A:F,6,0)</f>
        <v>other</v>
      </c>
      <c r="E4285" s="0" t="str">
        <f aca="false">IF(LEN(SUBSTITUTE(gait_events!C5336,"_run-",""))&lt;&gt;LEN(gait_events!C5336),LEFT(RIGHT(gait_events!C5336,LEN(gait_events!C5336)-19),FIND("_run-",RIGHT(gait_events!C5336,LEN(gait_events!C5336)-19),1)-1),RIGHT(gait_events!C5336,LEN(gait_events!C5336)-19))</f>
        <v>Preferred</v>
      </c>
      <c r="F4285" s="0" t="str">
        <f aca="false">IF(LEN(SUBSTITUTE(gait_events!C5336,"_run-",""))&lt;&gt;LEN(gait_events!C5336),RIGHT(gait_events!C5336,LEN(gait_events!C5336)-FIND("_run-",gait_events!C5336,1)-4),"")</f>
        <v/>
      </c>
      <c r="G4285" s="0" t="str">
        <f aca="false">gait_events!D5336</f>
        <v>right_ankle</v>
      </c>
      <c r="H4285" s="0" t="str">
        <f aca="false">gait_events!E5336</f>
        <v>FC</v>
      </c>
      <c r="I4285" s="0" t="n">
        <f aca="false">IF(gait_events!F5336&lt;&gt;"",gait_events!F5336,NA())</f>
        <v>276</v>
      </c>
      <c r="J4285" s="0" t="n">
        <f aca="false">IF(gait_events!G5336&lt;&gt;"",gait_events!G5336,NA())</f>
        <v>278</v>
      </c>
      <c r="K4285" s="0" t="n">
        <f aca="false">I4285-J4285</f>
        <v>-2</v>
      </c>
      <c r="L4285" s="0" t="n">
        <f aca="false">K4285*5</f>
        <v>-10</v>
      </c>
      <c r="M4285" s="0" t="n">
        <f aca="false">IF(NOT(ISNA(I4285)),1,0)</f>
        <v>1</v>
      </c>
      <c r="N4285" s="0" t="n">
        <f aca="false">IF(NOT(ISNA(J4285)),1,0)</f>
        <v>1</v>
      </c>
      <c r="O4285" s="0" t="n">
        <f aca="false">IF(AND(NOT(ISNA(I4285)),NOT(ISNA(J4285))),1,0)</f>
        <v>1</v>
      </c>
      <c r="P4285" s="0" t="n">
        <f aca="false">IF(AND(NOT(ISNA(I4285)),ISNA(J4285)),1,0)</f>
        <v>0</v>
      </c>
      <c r="Q4285" s="0" t="n">
        <f aca="false">IF(AND(ISNA(I4285),NOT(ISNA(J4285))),1,0)</f>
        <v>0</v>
      </c>
      <c r="R4285" s="0" t="n">
        <f aca="false">IF(SUM(O4285:Q4285)&lt;&gt;1,"ERROR",1)</f>
        <v>1</v>
      </c>
    </row>
    <row r="4286" customFormat="false" ht="12.8" hidden="false" customHeight="false" outlineLevel="0" collapsed="false">
      <c r="A4286" s="0" t="str">
        <f aca="false">gait_events!B5337</f>
        <v>pp103</v>
      </c>
      <c r="B4286" s="0" t="str">
        <f aca="false">VLOOKUP(A4286,participants!A:B,2,0)</f>
        <v>M</v>
      </c>
      <c r="C4286" s="0" t="n">
        <f aca="false">VLOOKUP(A4286,participants!A:C,3,0)</f>
        <v>79</v>
      </c>
      <c r="D4286" s="0" t="str">
        <f aca="false">VLOOKUP(A4286,participants!A:F,6,0)</f>
        <v>other</v>
      </c>
      <c r="E4286" s="0" t="str">
        <f aca="false">IF(LEN(SUBSTITUTE(gait_events!C5337,"_run-",""))&lt;&gt;LEN(gait_events!C5337),LEFT(RIGHT(gait_events!C5337,LEN(gait_events!C5337)-19),FIND("_run-",RIGHT(gait_events!C5337,LEN(gait_events!C5337)-19),1)-1),RIGHT(gait_events!C5337,LEN(gait_events!C5337)-19))</f>
        <v>Preferred</v>
      </c>
      <c r="F4286" s="0" t="str">
        <f aca="false">IF(LEN(SUBSTITUTE(gait_events!C5337,"_run-",""))&lt;&gt;LEN(gait_events!C5337),RIGHT(gait_events!C5337,LEN(gait_events!C5337)-FIND("_run-",gait_events!C5337,1)-4),"")</f>
        <v/>
      </c>
      <c r="G4286" s="0" t="str">
        <f aca="false">gait_events!D5337</f>
        <v>right_ankle</v>
      </c>
      <c r="H4286" s="0" t="str">
        <f aca="false">gait_events!E5337</f>
        <v>FC</v>
      </c>
      <c r="I4286" s="0" t="n">
        <f aca="false">IF(gait_events!F5337&lt;&gt;"",gait_events!F5337,NA())</f>
        <v>497</v>
      </c>
      <c r="J4286" s="0" t="n">
        <f aca="false">IF(gait_events!G5337&lt;&gt;"",gait_events!G5337,NA())</f>
        <v>500</v>
      </c>
      <c r="K4286" s="0" t="n">
        <f aca="false">I4286-J4286</f>
        <v>-3</v>
      </c>
      <c r="L4286" s="0" t="n">
        <f aca="false">K4286*5</f>
        <v>-15</v>
      </c>
      <c r="M4286" s="0" t="n">
        <f aca="false">IF(NOT(ISNA(I4286)),1,0)</f>
        <v>1</v>
      </c>
      <c r="N4286" s="0" t="n">
        <f aca="false">IF(NOT(ISNA(J4286)),1,0)</f>
        <v>1</v>
      </c>
      <c r="O4286" s="0" t="n">
        <f aca="false">IF(AND(NOT(ISNA(I4286)),NOT(ISNA(J4286))),1,0)</f>
        <v>1</v>
      </c>
      <c r="P4286" s="0" t="n">
        <f aca="false">IF(AND(NOT(ISNA(I4286)),ISNA(J4286)),1,0)</f>
        <v>0</v>
      </c>
      <c r="Q4286" s="0" t="n">
        <f aca="false">IF(AND(ISNA(I4286),NOT(ISNA(J4286))),1,0)</f>
        <v>0</v>
      </c>
      <c r="R4286" s="0" t="n">
        <f aca="false">IF(SUM(O4286:Q4286)&lt;&gt;1,"ERROR",1)</f>
        <v>1</v>
      </c>
    </row>
    <row r="4287" customFormat="false" ht="12.8" hidden="false" customHeight="false" outlineLevel="0" collapsed="false">
      <c r="A4287" s="0" t="str">
        <f aca="false">gait_events!B5338</f>
        <v>pp103</v>
      </c>
      <c r="B4287" s="0" t="str">
        <f aca="false">VLOOKUP(A4287,participants!A:B,2,0)</f>
        <v>M</v>
      </c>
      <c r="C4287" s="0" t="n">
        <f aca="false">VLOOKUP(A4287,participants!A:C,3,0)</f>
        <v>79</v>
      </c>
      <c r="D4287" s="0" t="str">
        <f aca="false">VLOOKUP(A4287,participants!A:F,6,0)</f>
        <v>other</v>
      </c>
      <c r="E4287" s="0" t="str">
        <f aca="false">IF(LEN(SUBSTITUTE(gait_events!C5338,"_run-",""))&lt;&gt;LEN(gait_events!C5338),LEFT(RIGHT(gait_events!C5338,LEN(gait_events!C5338)-19),FIND("_run-",RIGHT(gait_events!C5338,LEN(gait_events!C5338)-19),1)-1),RIGHT(gait_events!C5338,LEN(gait_events!C5338)-19))</f>
        <v>Preferred</v>
      </c>
      <c r="F4287" s="0" t="str">
        <f aca="false">IF(LEN(SUBSTITUTE(gait_events!C5338,"_run-",""))&lt;&gt;LEN(gait_events!C5338),RIGHT(gait_events!C5338,LEN(gait_events!C5338)-FIND("_run-",gait_events!C5338,1)-4),"")</f>
        <v/>
      </c>
      <c r="G4287" s="0" t="str">
        <f aca="false">gait_events!D5338</f>
        <v>right_ankle</v>
      </c>
      <c r="H4287" s="0" t="str">
        <f aca="false">gait_events!E5338</f>
        <v>FC</v>
      </c>
      <c r="I4287" s="0" t="n">
        <f aca="false">IF(gait_events!F5338&lt;&gt;"",gait_events!F5338,NA())</f>
        <v>721</v>
      </c>
      <c r="J4287" s="0" t="n">
        <f aca="false">IF(gait_events!G5338&lt;&gt;"",gait_events!G5338,NA())</f>
        <v>725</v>
      </c>
      <c r="K4287" s="0" t="n">
        <f aca="false">I4287-J4287</f>
        <v>-4</v>
      </c>
      <c r="L4287" s="0" t="n">
        <f aca="false">K4287*5</f>
        <v>-20</v>
      </c>
      <c r="M4287" s="0" t="n">
        <f aca="false">IF(NOT(ISNA(I4287)),1,0)</f>
        <v>1</v>
      </c>
      <c r="N4287" s="0" t="n">
        <f aca="false">IF(NOT(ISNA(J4287)),1,0)</f>
        <v>1</v>
      </c>
      <c r="O4287" s="0" t="n">
        <f aca="false">IF(AND(NOT(ISNA(I4287)),NOT(ISNA(J4287))),1,0)</f>
        <v>1</v>
      </c>
      <c r="P4287" s="0" t="n">
        <f aca="false">IF(AND(NOT(ISNA(I4287)),ISNA(J4287)),1,0)</f>
        <v>0</v>
      </c>
      <c r="Q4287" s="0" t="n">
        <f aca="false">IF(AND(ISNA(I4287),NOT(ISNA(J4287))),1,0)</f>
        <v>0</v>
      </c>
      <c r="R4287" s="0" t="n">
        <f aca="false">IF(SUM(O4287:Q4287)&lt;&gt;1,"ERROR",1)</f>
        <v>1</v>
      </c>
    </row>
    <row r="4288" customFormat="false" ht="12.8" hidden="false" customHeight="false" outlineLevel="0" collapsed="false">
      <c r="A4288" s="0" t="str">
        <f aca="false">gait_events!B5339</f>
        <v>pp103</v>
      </c>
      <c r="B4288" s="0" t="str">
        <f aca="false">VLOOKUP(A4288,participants!A:B,2,0)</f>
        <v>M</v>
      </c>
      <c r="C4288" s="0" t="n">
        <f aca="false">VLOOKUP(A4288,participants!A:C,3,0)</f>
        <v>79</v>
      </c>
      <c r="D4288" s="0" t="str">
        <f aca="false">VLOOKUP(A4288,participants!A:F,6,0)</f>
        <v>other</v>
      </c>
      <c r="E4288" s="0" t="str">
        <f aca="false">IF(LEN(SUBSTITUTE(gait_events!C5339,"_run-",""))&lt;&gt;LEN(gait_events!C5339),LEFT(RIGHT(gait_events!C5339,LEN(gait_events!C5339)-19),FIND("_run-",RIGHT(gait_events!C5339,LEN(gait_events!C5339)-19),1)-1),RIGHT(gait_events!C5339,LEN(gait_events!C5339)-19))</f>
        <v>Preferred</v>
      </c>
      <c r="F4288" s="0" t="str">
        <f aca="false">IF(LEN(SUBSTITUTE(gait_events!C5339,"_run-",""))&lt;&gt;LEN(gait_events!C5339),RIGHT(gait_events!C5339,LEN(gait_events!C5339)-FIND("_run-",gait_events!C5339,1)-4),"")</f>
        <v/>
      </c>
      <c r="G4288" s="0" t="str">
        <f aca="false">gait_events!D5339</f>
        <v>right_ankle</v>
      </c>
      <c r="H4288" s="0" t="str">
        <f aca="false">gait_events!E5339</f>
        <v>FC</v>
      </c>
      <c r="I4288" s="0" t="n">
        <f aca="false">IF(gait_events!F5339&lt;&gt;"",gait_events!F5339,NA())</f>
        <v>947</v>
      </c>
      <c r="J4288" s="0" t="n">
        <f aca="false">IF(gait_events!G5339&lt;&gt;"",gait_events!G5339,NA())</f>
        <v>951</v>
      </c>
      <c r="K4288" s="0" t="n">
        <f aca="false">I4288-J4288</f>
        <v>-4</v>
      </c>
      <c r="L4288" s="0" t="n">
        <f aca="false">K4288*5</f>
        <v>-20</v>
      </c>
      <c r="M4288" s="0" t="n">
        <f aca="false">IF(NOT(ISNA(I4288)),1,0)</f>
        <v>1</v>
      </c>
      <c r="N4288" s="0" t="n">
        <f aca="false">IF(NOT(ISNA(J4288)),1,0)</f>
        <v>1</v>
      </c>
      <c r="O4288" s="0" t="n">
        <f aca="false">IF(AND(NOT(ISNA(I4288)),NOT(ISNA(J4288))),1,0)</f>
        <v>1</v>
      </c>
      <c r="P4288" s="0" t="n">
        <f aca="false">IF(AND(NOT(ISNA(I4288)),ISNA(J4288)),1,0)</f>
        <v>0</v>
      </c>
      <c r="Q4288" s="0" t="n">
        <f aca="false">IF(AND(ISNA(I4288),NOT(ISNA(J4288))),1,0)</f>
        <v>0</v>
      </c>
      <c r="R4288" s="0" t="n">
        <f aca="false">IF(SUM(O4288:Q4288)&lt;&gt;1,"ERROR",1)</f>
        <v>1</v>
      </c>
    </row>
    <row r="4289" customFormat="false" ht="12.8" hidden="false" customHeight="false" outlineLevel="0" collapsed="false">
      <c r="A4289" s="0" t="str">
        <f aca="false">gait_events!B5340</f>
        <v>pp103</v>
      </c>
      <c r="B4289" s="0" t="str">
        <f aca="false">VLOOKUP(A4289,participants!A:B,2,0)</f>
        <v>M</v>
      </c>
      <c r="C4289" s="0" t="n">
        <f aca="false">VLOOKUP(A4289,participants!A:C,3,0)</f>
        <v>79</v>
      </c>
      <c r="D4289" s="0" t="str">
        <f aca="false">VLOOKUP(A4289,participants!A:F,6,0)</f>
        <v>other</v>
      </c>
      <c r="E4289" s="0" t="str">
        <f aca="false">IF(LEN(SUBSTITUTE(gait_events!C5340,"_run-",""))&lt;&gt;LEN(gait_events!C5340),LEFT(RIGHT(gait_events!C5340,LEN(gait_events!C5340)-19),FIND("_run-",RIGHT(gait_events!C5340,LEN(gait_events!C5340)-19),1)-1),RIGHT(gait_events!C5340,LEN(gait_events!C5340)-19))</f>
        <v>Preferred</v>
      </c>
      <c r="F4289" s="0" t="str">
        <f aca="false">IF(LEN(SUBSTITUTE(gait_events!C5340,"_run-",""))&lt;&gt;LEN(gait_events!C5340),RIGHT(gait_events!C5340,LEN(gait_events!C5340)-FIND("_run-",gait_events!C5340,1)-4),"")</f>
        <v/>
      </c>
      <c r="G4289" s="0" t="str">
        <f aca="false">gait_events!D5340</f>
        <v>left_shank</v>
      </c>
      <c r="H4289" s="0" t="str">
        <f aca="false">gait_events!E5340</f>
        <v>IC</v>
      </c>
      <c r="I4289" s="0" t="n">
        <f aca="false">IF(gait_events!F5340&lt;&gt;"",gait_events!F5340,NA())</f>
        <v>26</v>
      </c>
      <c r="J4289" s="0" t="n">
        <f aca="false">IF(gait_events!G5340&lt;&gt;"",gait_events!G5340,NA())</f>
        <v>38</v>
      </c>
      <c r="K4289" s="0" t="n">
        <f aca="false">I4289-J4289</f>
        <v>-12</v>
      </c>
      <c r="L4289" s="0" t="n">
        <f aca="false">K4289*5</f>
        <v>-60</v>
      </c>
      <c r="M4289" s="0" t="n">
        <f aca="false">IF(NOT(ISNA(I4289)),1,0)</f>
        <v>1</v>
      </c>
      <c r="N4289" s="0" t="n">
        <f aca="false">IF(NOT(ISNA(J4289)),1,0)</f>
        <v>1</v>
      </c>
      <c r="O4289" s="0" t="n">
        <f aca="false">IF(AND(NOT(ISNA(I4289)),NOT(ISNA(J4289))),1,0)</f>
        <v>1</v>
      </c>
      <c r="P4289" s="0" t="n">
        <f aca="false">IF(AND(NOT(ISNA(I4289)),ISNA(J4289)),1,0)</f>
        <v>0</v>
      </c>
      <c r="Q4289" s="0" t="n">
        <f aca="false">IF(AND(ISNA(I4289),NOT(ISNA(J4289))),1,0)</f>
        <v>0</v>
      </c>
      <c r="R4289" s="0" t="n">
        <f aca="false">IF(SUM(O4289:Q4289)&lt;&gt;1,"ERROR",1)</f>
        <v>1</v>
      </c>
    </row>
    <row r="4290" customFormat="false" ht="12.8" hidden="false" customHeight="false" outlineLevel="0" collapsed="false">
      <c r="A4290" s="0" t="str">
        <f aca="false">gait_events!B5341</f>
        <v>pp103</v>
      </c>
      <c r="B4290" s="0" t="str">
        <f aca="false">VLOOKUP(A4290,participants!A:B,2,0)</f>
        <v>M</v>
      </c>
      <c r="C4290" s="0" t="n">
        <f aca="false">VLOOKUP(A4290,participants!A:C,3,0)</f>
        <v>79</v>
      </c>
      <c r="D4290" s="0" t="str">
        <f aca="false">VLOOKUP(A4290,participants!A:F,6,0)</f>
        <v>other</v>
      </c>
      <c r="E4290" s="0" t="str">
        <f aca="false">IF(LEN(SUBSTITUTE(gait_events!C5341,"_run-",""))&lt;&gt;LEN(gait_events!C5341),LEFT(RIGHT(gait_events!C5341,LEN(gait_events!C5341)-19),FIND("_run-",RIGHT(gait_events!C5341,LEN(gait_events!C5341)-19),1)-1),RIGHT(gait_events!C5341,LEN(gait_events!C5341)-19))</f>
        <v>Preferred</v>
      </c>
      <c r="F4290" s="0" t="str">
        <f aca="false">IF(LEN(SUBSTITUTE(gait_events!C5341,"_run-",""))&lt;&gt;LEN(gait_events!C5341),RIGHT(gait_events!C5341,LEN(gait_events!C5341)-FIND("_run-",gait_events!C5341,1)-4),"")</f>
        <v/>
      </c>
      <c r="G4290" s="0" t="str">
        <f aca="false">gait_events!D5341</f>
        <v>left_shank</v>
      </c>
      <c r="H4290" s="0" t="str">
        <f aca="false">gait_events!E5341</f>
        <v>IC</v>
      </c>
      <c r="I4290" s="0" t="n">
        <f aca="false">IF(gait_events!F5341&lt;&gt;"",gait_events!F5341,NA())</f>
        <v>234</v>
      </c>
      <c r="J4290" s="0" t="n">
        <f aca="false">IF(gait_events!G5341&lt;&gt;"",gait_events!G5341,NA())</f>
        <v>242</v>
      </c>
      <c r="K4290" s="0" t="n">
        <f aca="false">I4290-J4290</f>
        <v>-8</v>
      </c>
      <c r="L4290" s="0" t="n">
        <f aca="false">K4290*5</f>
        <v>-40</v>
      </c>
      <c r="M4290" s="0" t="n">
        <f aca="false">IF(NOT(ISNA(I4290)),1,0)</f>
        <v>1</v>
      </c>
      <c r="N4290" s="0" t="n">
        <f aca="false">IF(NOT(ISNA(J4290)),1,0)</f>
        <v>1</v>
      </c>
      <c r="O4290" s="0" t="n">
        <f aca="false">IF(AND(NOT(ISNA(I4290)),NOT(ISNA(J4290))),1,0)</f>
        <v>1</v>
      </c>
      <c r="P4290" s="0" t="n">
        <f aca="false">IF(AND(NOT(ISNA(I4290)),ISNA(J4290)),1,0)</f>
        <v>0</v>
      </c>
      <c r="Q4290" s="0" t="n">
        <f aca="false">IF(AND(ISNA(I4290),NOT(ISNA(J4290))),1,0)</f>
        <v>0</v>
      </c>
      <c r="R4290" s="0" t="n">
        <f aca="false">IF(SUM(O4290:Q4290)&lt;&gt;1,"ERROR",1)</f>
        <v>1</v>
      </c>
    </row>
    <row r="4291" customFormat="false" ht="12.8" hidden="false" customHeight="false" outlineLevel="0" collapsed="false">
      <c r="A4291" s="0" t="str">
        <f aca="false">gait_events!B5342</f>
        <v>pp103</v>
      </c>
      <c r="B4291" s="0" t="str">
        <f aca="false">VLOOKUP(A4291,participants!A:B,2,0)</f>
        <v>M</v>
      </c>
      <c r="C4291" s="0" t="n">
        <f aca="false">VLOOKUP(A4291,participants!A:C,3,0)</f>
        <v>79</v>
      </c>
      <c r="D4291" s="0" t="str">
        <f aca="false">VLOOKUP(A4291,participants!A:F,6,0)</f>
        <v>other</v>
      </c>
      <c r="E4291" s="0" t="str">
        <f aca="false">IF(LEN(SUBSTITUTE(gait_events!C5342,"_run-",""))&lt;&gt;LEN(gait_events!C5342),LEFT(RIGHT(gait_events!C5342,LEN(gait_events!C5342)-19),FIND("_run-",RIGHT(gait_events!C5342,LEN(gait_events!C5342)-19),1)-1),RIGHT(gait_events!C5342,LEN(gait_events!C5342)-19))</f>
        <v>Preferred</v>
      </c>
      <c r="F4291" s="0" t="str">
        <f aca="false">IF(LEN(SUBSTITUTE(gait_events!C5342,"_run-",""))&lt;&gt;LEN(gait_events!C5342),RIGHT(gait_events!C5342,LEN(gait_events!C5342)-FIND("_run-",gait_events!C5342,1)-4),"")</f>
        <v/>
      </c>
      <c r="G4291" s="0" t="str">
        <f aca="false">gait_events!D5342</f>
        <v>left_shank</v>
      </c>
      <c r="H4291" s="0" t="str">
        <f aca="false">gait_events!E5342</f>
        <v>IC</v>
      </c>
      <c r="I4291" s="0" t="n">
        <f aca="false">IF(gait_events!F5342&lt;&gt;"",gait_events!F5342,NA())</f>
        <v>458</v>
      </c>
      <c r="J4291" s="0" t="n">
        <f aca="false">IF(gait_events!G5342&lt;&gt;"",gait_events!G5342,NA())</f>
        <v>463</v>
      </c>
      <c r="K4291" s="0" t="n">
        <f aca="false">I4291-J4291</f>
        <v>-5</v>
      </c>
      <c r="L4291" s="0" t="n">
        <f aca="false">K4291*5</f>
        <v>-25</v>
      </c>
      <c r="M4291" s="0" t="n">
        <f aca="false">IF(NOT(ISNA(I4291)),1,0)</f>
        <v>1</v>
      </c>
      <c r="N4291" s="0" t="n">
        <f aca="false">IF(NOT(ISNA(J4291)),1,0)</f>
        <v>1</v>
      </c>
      <c r="O4291" s="0" t="n">
        <f aca="false">IF(AND(NOT(ISNA(I4291)),NOT(ISNA(J4291))),1,0)</f>
        <v>1</v>
      </c>
      <c r="P4291" s="0" t="n">
        <f aca="false">IF(AND(NOT(ISNA(I4291)),ISNA(J4291)),1,0)</f>
        <v>0</v>
      </c>
      <c r="Q4291" s="0" t="n">
        <f aca="false">IF(AND(ISNA(I4291),NOT(ISNA(J4291))),1,0)</f>
        <v>0</v>
      </c>
      <c r="R4291" s="0" t="n">
        <f aca="false">IF(SUM(O4291:Q4291)&lt;&gt;1,"ERROR",1)</f>
        <v>1</v>
      </c>
    </row>
    <row r="4292" customFormat="false" ht="12.8" hidden="false" customHeight="false" outlineLevel="0" collapsed="false">
      <c r="A4292" s="0" t="str">
        <f aca="false">gait_events!B5343</f>
        <v>pp103</v>
      </c>
      <c r="B4292" s="0" t="str">
        <f aca="false">VLOOKUP(A4292,participants!A:B,2,0)</f>
        <v>M</v>
      </c>
      <c r="C4292" s="0" t="n">
        <f aca="false">VLOOKUP(A4292,participants!A:C,3,0)</f>
        <v>79</v>
      </c>
      <c r="D4292" s="0" t="str">
        <f aca="false">VLOOKUP(A4292,participants!A:F,6,0)</f>
        <v>other</v>
      </c>
      <c r="E4292" s="0" t="str">
        <f aca="false">IF(LEN(SUBSTITUTE(gait_events!C5343,"_run-",""))&lt;&gt;LEN(gait_events!C5343),LEFT(RIGHT(gait_events!C5343,LEN(gait_events!C5343)-19),FIND("_run-",RIGHT(gait_events!C5343,LEN(gait_events!C5343)-19),1)-1),RIGHT(gait_events!C5343,LEN(gait_events!C5343)-19))</f>
        <v>Preferred</v>
      </c>
      <c r="F4292" s="0" t="str">
        <f aca="false">IF(LEN(SUBSTITUTE(gait_events!C5343,"_run-",""))&lt;&gt;LEN(gait_events!C5343),RIGHT(gait_events!C5343,LEN(gait_events!C5343)-FIND("_run-",gait_events!C5343,1)-4),"")</f>
        <v/>
      </c>
      <c r="G4292" s="0" t="str">
        <f aca="false">gait_events!D5343</f>
        <v>left_shank</v>
      </c>
      <c r="H4292" s="0" t="str">
        <f aca="false">gait_events!E5343</f>
        <v>IC</v>
      </c>
      <c r="I4292" s="0" t="n">
        <f aca="false">IF(gait_events!F5343&lt;&gt;"",gait_events!F5343,NA())</f>
        <v>681</v>
      </c>
      <c r="J4292" s="0" t="n">
        <f aca="false">IF(gait_events!G5343&lt;&gt;"",gait_events!G5343,NA())</f>
        <v>689</v>
      </c>
      <c r="K4292" s="0" t="n">
        <f aca="false">I4292-J4292</f>
        <v>-8</v>
      </c>
      <c r="L4292" s="0" t="n">
        <f aca="false">K4292*5</f>
        <v>-40</v>
      </c>
      <c r="M4292" s="0" t="n">
        <f aca="false">IF(NOT(ISNA(I4292)),1,0)</f>
        <v>1</v>
      </c>
      <c r="N4292" s="0" t="n">
        <f aca="false">IF(NOT(ISNA(J4292)),1,0)</f>
        <v>1</v>
      </c>
      <c r="O4292" s="0" t="n">
        <f aca="false">IF(AND(NOT(ISNA(I4292)),NOT(ISNA(J4292))),1,0)</f>
        <v>1</v>
      </c>
      <c r="P4292" s="0" t="n">
        <f aca="false">IF(AND(NOT(ISNA(I4292)),ISNA(J4292)),1,0)</f>
        <v>0</v>
      </c>
      <c r="Q4292" s="0" t="n">
        <f aca="false">IF(AND(ISNA(I4292),NOT(ISNA(J4292))),1,0)</f>
        <v>0</v>
      </c>
      <c r="R4292" s="0" t="n">
        <f aca="false">IF(SUM(O4292:Q4292)&lt;&gt;1,"ERROR",1)</f>
        <v>1</v>
      </c>
    </row>
    <row r="4293" customFormat="false" ht="12.8" hidden="false" customHeight="false" outlineLevel="0" collapsed="false">
      <c r="A4293" s="0" t="str">
        <f aca="false">gait_events!B5344</f>
        <v>pp103</v>
      </c>
      <c r="B4293" s="0" t="str">
        <f aca="false">VLOOKUP(A4293,participants!A:B,2,0)</f>
        <v>M</v>
      </c>
      <c r="C4293" s="0" t="n">
        <f aca="false">VLOOKUP(A4293,participants!A:C,3,0)</f>
        <v>79</v>
      </c>
      <c r="D4293" s="0" t="str">
        <f aca="false">VLOOKUP(A4293,participants!A:F,6,0)</f>
        <v>other</v>
      </c>
      <c r="E4293" s="0" t="str">
        <f aca="false">IF(LEN(SUBSTITUTE(gait_events!C5344,"_run-",""))&lt;&gt;LEN(gait_events!C5344),LEFT(RIGHT(gait_events!C5344,LEN(gait_events!C5344)-19),FIND("_run-",RIGHT(gait_events!C5344,LEN(gait_events!C5344)-19),1)-1),RIGHT(gait_events!C5344,LEN(gait_events!C5344)-19))</f>
        <v>Preferred</v>
      </c>
      <c r="F4293" s="0" t="str">
        <f aca="false">IF(LEN(SUBSTITUTE(gait_events!C5344,"_run-",""))&lt;&gt;LEN(gait_events!C5344),RIGHT(gait_events!C5344,LEN(gait_events!C5344)-FIND("_run-",gait_events!C5344,1)-4),"")</f>
        <v/>
      </c>
      <c r="G4293" s="0" t="str">
        <f aca="false">gait_events!D5344</f>
        <v>left_shank</v>
      </c>
      <c r="H4293" s="0" t="str">
        <f aca="false">gait_events!E5344</f>
        <v>IC</v>
      </c>
      <c r="I4293" s="0" t="n">
        <f aca="false">IF(gait_events!F5344&lt;&gt;"",gait_events!F5344,NA())</f>
        <v>909</v>
      </c>
      <c r="J4293" s="0" t="n">
        <f aca="false">IF(gait_events!G5344&lt;&gt;"",gait_events!G5344,NA())</f>
        <v>913</v>
      </c>
      <c r="K4293" s="0" t="n">
        <f aca="false">I4293-J4293</f>
        <v>-4</v>
      </c>
      <c r="L4293" s="0" t="n">
        <f aca="false">K4293*5</f>
        <v>-20</v>
      </c>
      <c r="M4293" s="0" t="n">
        <f aca="false">IF(NOT(ISNA(I4293)),1,0)</f>
        <v>1</v>
      </c>
      <c r="N4293" s="0" t="n">
        <f aca="false">IF(NOT(ISNA(J4293)),1,0)</f>
        <v>1</v>
      </c>
      <c r="O4293" s="0" t="n">
        <f aca="false">IF(AND(NOT(ISNA(I4293)),NOT(ISNA(J4293))),1,0)</f>
        <v>1</v>
      </c>
      <c r="P4293" s="0" t="n">
        <f aca="false">IF(AND(NOT(ISNA(I4293)),ISNA(J4293)),1,0)</f>
        <v>0</v>
      </c>
      <c r="Q4293" s="0" t="n">
        <f aca="false">IF(AND(ISNA(I4293),NOT(ISNA(J4293))),1,0)</f>
        <v>0</v>
      </c>
      <c r="R4293" s="0" t="n">
        <f aca="false">IF(SUM(O4293:Q4293)&lt;&gt;1,"ERROR",1)</f>
        <v>1</v>
      </c>
    </row>
    <row r="4294" customFormat="false" ht="12.8" hidden="false" customHeight="false" outlineLevel="0" collapsed="false">
      <c r="A4294" s="0" t="str">
        <f aca="false">gait_events!B5345</f>
        <v>pp103</v>
      </c>
      <c r="B4294" s="0" t="str">
        <f aca="false">VLOOKUP(A4294,participants!A:B,2,0)</f>
        <v>M</v>
      </c>
      <c r="C4294" s="0" t="n">
        <f aca="false">VLOOKUP(A4294,participants!A:C,3,0)</f>
        <v>79</v>
      </c>
      <c r="D4294" s="0" t="str">
        <f aca="false">VLOOKUP(A4294,participants!A:F,6,0)</f>
        <v>other</v>
      </c>
      <c r="E4294" s="0" t="str">
        <f aca="false">IF(LEN(SUBSTITUTE(gait_events!C5345,"_run-",""))&lt;&gt;LEN(gait_events!C5345),LEFT(RIGHT(gait_events!C5345,LEN(gait_events!C5345)-19),FIND("_run-",RIGHT(gait_events!C5345,LEN(gait_events!C5345)-19),1)-1),RIGHT(gait_events!C5345,LEN(gait_events!C5345)-19))</f>
        <v>Preferred</v>
      </c>
      <c r="F4294" s="0" t="str">
        <f aca="false">IF(LEN(SUBSTITUTE(gait_events!C5345,"_run-",""))&lt;&gt;LEN(gait_events!C5345),RIGHT(gait_events!C5345,LEN(gait_events!C5345)-FIND("_run-",gait_events!C5345,1)-4),"")</f>
        <v/>
      </c>
      <c r="G4294" s="0" t="str">
        <f aca="false">gait_events!D5345</f>
        <v>left_shank</v>
      </c>
      <c r="H4294" s="0" t="str">
        <f aca="false">gait_events!E5345</f>
        <v>FC</v>
      </c>
      <c r="I4294" s="0" t="n">
        <f aca="false">IF(gait_events!F5345&lt;&gt;"",gait_events!F5345,NA())</f>
        <v>165</v>
      </c>
      <c r="J4294" s="0" t="n">
        <f aca="false">IF(gait_events!G5345&lt;&gt;"",gait_events!G5345,NA())</f>
        <v>169</v>
      </c>
      <c r="K4294" s="0" t="n">
        <f aca="false">I4294-J4294</f>
        <v>-4</v>
      </c>
      <c r="L4294" s="0" t="n">
        <f aca="false">K4294*5</f>
        <v>-20</v>
      </c>
      <c r="M4294" s="0" t="n">
        <f aca="false">IF(NOT(ISNA(I4294)),1,0)</f>
        <v>1</v>
      </c>
      <c r="N4294" s="0" t="n">
        <f aca="false">IF(NOT(ISNA(J4294)),1,0)</f>
        <v>1</v>
      </c>
      <c r="O4294" s="0" t="n">
        <f aca="false">IF(AND(NOT(ISNA(I4294)),NOT(ISNA(J4294))),1,0)</f>
        <v>1</v>
      </c>
      <c r="P4294" s="0" t="n">
        <f aca="false">IF(AND(NOT(ISNA(I4294)),ISNA(J4294)),1,0)</f>
        <v>0</v>
      </c>
      <c r="Q4294" s="0" t="n">
        <f aca="false">IF(AND(ISNA(I4294),NOT(ISNA(J4294))),1,0)</f>
        <v>0</v>
      </c>
      <c r="R4294" s="0" t="n">
        <f aca="false">IF(SUM(O4294:Q4294)&lt;&gt;1,"ERROR",1)</f>
        <v>1</v>
      </c>
    </row>
    <row r="4295" customFormat="false" ht="12.8" hidden="false" customHeight="false" outlineLevel="0" collapsed="false">
      <c r="A4295" s="0" t="str">
        <f aca="false">gait_events!B5346</f>
        <v>pp103</v>
      </c>
      <c r="B4295" s="0" t="str">
        <f aca="false">VLOOKUP(A4295,participants!A:B,2,0)</f>
        <v>M</v>
      </c>
      <c r="C4295" s="0" t="n">
        <f aca="false">VLOOKUP(A4295,participants!A:C,3,0)</f>
        <v>79</v>
      </c>
      <c r="D4295" s="0" t="str">
        <f aca="false">VLOOKUP(A4295,participants!A:F,6,0)</f>
        <v>other</v>
      </c>
      <c r="E4295" s="0" t="str">
        <f aca="false">IF(LEN(SUBSTITUTE(gait_events!C5346,"_run-",""))&lt;&gt;LEN(gait_events!C5346),LEFT(RIGHT(gait_events!C5346,LEN(gait_events!C5346)-19),FIND("_run-",RIGHT(gait_events!C5346,LEN(gait_events!C5346)-19),1)-1),RIGHT(gait_events!C5346,LEN(gait_events!C5346)-19))</f>
        <v>Preferred</v>
      </c>
      <c r="F4295" s="0" t="str">
        <f aca="false">IF(LEN(SUBSTITUTE(gait_events!C5346,"_run-",""))&lt;&gt;LEN(gait_events!C5346),RIGHT(gait_events!C5346,LEN(gait_events!C5346)-FIND("_run-",gait_events!C5346,1)-4),"")</f>
        <v/>
      </c>
      <c r="G4295" s="0" t="str">
        <f aca="false">gait_events!D5346</f>
        <v>left_shank</v>
      </c>
      <c r="H4295" s="0" t="str">
        <f aca="false">gait_events!E5346</f>
        <v>FC</v>
      </c>
      <c r="I4295" s="0" t="n">
        <f aca="false">IF(gait_events!F5346&lt;&gt;"",gait_events!F5346,NA())</f>
        <v>397</v>
      </c>
      <c r="J4295" s="0" t="n">
        <f aca="false">IF(gait_events!G5346&lt;&gt;"",gait_events!G5346,NA())</f>
        <v>395</v>
      </c>
      <c r="K4295" s="0" t="n">
        <f aca="false">I4295-J4295</f>
        <v>2</v>
      </c>
      <c r="L4295" s="0" t="n">
        <f aca="false">K4295*5</f>
        <v>10</v>
      </c>
      <c r="M4295" s="0" t="n">
        <f aca="false">IF(NOT(ISNA(I4295)),1,0)</f>
        <v>1</v>
      </c>
      <c r="N4295" s="0" t="n">
        <f aca="false">IF(NOT(ISNA(J4295)),1,0)</f>
        <v>1</v>
      </c>
      <c r="O4295" s="0" t="n">
        <f aca="false">IF(AND(NOT(ISNA(I4295)),NOT(ISNA(J4295))),1,0)</f>
        <v>1</v>
      </c>
      <c r="P4295" s="0" t="n">
        <f aca="false">IF(AND(NOT(ISNA(I4295)),ISNA(J4295)),1,0)</f>
        <v>0</v>
      </c>
      <c r="Q4295" s="0" t="n">
        <f aca="false">IF(AND(ISNA(I4295),NOT(ISNA(J4295))),1,0)</f>
        <v>0</v>
      </c>
      <c r="R4295" s="0" t="n">
        <f aca="false">IF(SUM(O4295:Q4295)&lt;&gt;1,"ERROR",1)</f>
        <v>1</v>
      </c>
    </row>
    <row r="4296" customFormat="false" ht="12.8" hidden="false" customHeight="false" outlineLevel="0" collapsed="false">
      <c r="A4296" s="0" t="str">
        <f aca="false">gait_events!B5347</f>
        <v>pp103</v>
      </c>
      <c r="B4296" s="0" t="str">
        <f aca="false">VLOOKUP(A4296,participants!A:B,2,0)</f>
        <v>M</v>
      </c>
      <c r="C4296" s="0" t="n">
        <f aca="false">VLOOKUP(A4296,participants!A:C,3,0)</f>
        <v>79</v>
      </c>
      <c r="D4296" s="0" t="str">
        <f aca="false">VLOOKUP(A4296,participants!A:F,6,0)</f>
        <v>other</v>
      </c>
      <c r="E4296" s="0" t="str">
        <f aca="false">IF(LEN(SUBSTITUTE(gait_events!C5347,"_run-",""))&lt;&gt;LEN(gait_events!C5347),LEFT(RIGHT(gait_events!C5347,LEN(gait_events!C5347)-19),FIND("_run-",RIGHT(gait_events!C5347,LEN(gait_events!C5347)-19),1)-1),RIGHT(gait_events!C5347,LEN(gait_events!C5347)-19))</f>
        <v>Preferred</v>
      </c>
      <c r="F4296" s="0" t="str">
        <f aca="false">IF(LEN(SUBSTITUTE(gait_events!C5347,"_run-",""))&lt;&gt;LEN(gait_events!C5347),RIGHT(gait_events!C5347,LEN(gait_events!C5347)-FIND("_run-",gait_events!C5347,1)-4),"")</f>
        <v/>
      </c>
      <c r="G4296" s="0" t="str">
        <f aca="false">gait_events!D5347</f>
        <v>left_shank</v>
      </c>
      <c r="H4296" s="0" t="str">
        <f aca="false">gait_events!E5347</f>
        <v>FC</v>
      </c>
      <c r="I4296" s="0" t="n">
        <f aca="false">IF(gait_events!F5347&lt;&gt;"",gait_events!F5347,NA())</f>
        <v>612</v>
      </c>
      <c r="J4296" s="0" t="n">
        <f aca="false">IF(gait_events!G5347&lt;&gt;"",gait_events!G5347,NA())</f>
        <v>614</v>
      </c>
      <c r="K4296" s="0" t="n">
        <f aca="false">I4296-J4296</f>
        <v>-2</v>
      </c>
      <c r="L4296" s="0" t="n">
        <f aca="false">K4296*5</f>
        <v>-10</v>
      </c>
      <c r="M4296" s="0" t="n">
        <f aca="false">IF(NOT(ISNA(I4296)),1,0)</f>
        <v>1</v>
      </c>
      <c r="N4296" s="0" t="n">
        <f aca="false">IF(NOT(ISNA(J4296)),1,0)</f>
        <v>1</v>
      </c>
      <c r="O4296" s="0" t="n">
        <f aca="false">IF(AND(NOT(ISNA(I4296)),NOT(ISNA(J4296))),1,0)</f>
        <v>1</v>
      </c>
      <c r="P4296" s="0" t="n">
        <f aca="false">IF(AND(NOT(ISNA(I4296)),ISNA(J4296)),1,0)</f>
        <v>0</v>
      </c>
      <c r="Q4296" s="0" t="n">
        <f aca="false">IF(AND(ISNA(I4296),NOT(ISNA(J4296))),1,0)</f>
        <v>0</v>
      </c>
      <c r="R4296" s="0" t="n">
        <f aca="false">IF(SUM(O4296:Q4296)&lt;&gt;1,"ERROR",1)</f>
        <v>1</v>
      </c>
    </row>
    <row r="4297" customFormat="false" ht="12.8" hidden="false" customHeight="false" outlineLevel="0" collapsed="false">
      <c r="A4297" s="0" t="str">
        <f aca="false">gait_events!B5348</f>
        <v>pp103</v>
      </c>
      <c r="B4297" s="0" t="str">
        <f aca="false">VLOOKUP(A4297,participants!A:B,2,0)</f>
        <v>M</v>
      </c>
      <c r="C4297" s="0" t="n">
        <f aca="false">VLOOKUP(A4297,participants!A:C,3,0)</f>
        <v>79</v>
      </c>
      <c r="D4297" s="0" t="str">
        <f aca="false">VLOOKUP(A4297,participants!A:F,6,0)</f>
        <v>other</v>
      </c>
      <c r="E4297" s="0" t="str">
        <f aca="false">IF(LEN(SUBSTITUTE(gait_events!C5348,"_run-",""))&lt;&gt;LEN(gait_events!C5348),LEFT(RIGHT(gait_events!C5348,LEN(gait_events!C5348)-19),FIND("_run-",RIGHT(gait_events!C5348,LEN(gait_events!C5348)-19),1)-1),RIGHT(gait_events!C5348,LEN(gait_events!C5348)-19))</f>
        <v>Preferred</v>
      </c>
      <c r="F4297" s="0" t="str">
        <f aca="false">IF(LEN(SUBSTITUTE(gait_events!C5348,"_run-",""))&lt;&gt;LEN(gait_events!C5348),RIGHT(gait_events!C5348,LEN(gait_events!C5348)-FIND("_run-",gait_events!C5348,1)-4),"")</f>
        <v/>
      </c>
      <c r="G4297" s="0" t="str">
        <f aca="false">gait_events!D5348</f>
        <v>left_shank</v>
      </c>
      <c r="H4297" s="0" t="str">
        <f aca="false">gait_events!E5348</f>
        <v>FC</v>
      </c>
      <c r="I4297" s="0" t="n">
        <f aca="false">IF(gait_events!F5348&lt;&gt;"",gait_events!F5348,NA())</f>
        <v>837</v>
      </c>
      <c r="J4297" s="0" t="n">
        <f aca="false">IF(gait_events!G5348&lt;&gt;"",gait_events!G5348,NA())</f>
        <v>840</v>
      </c>
      <c r="K4297" s="0" t="n">
        <f aca="false">I4297-J4297</f>
        <v>-3</v>
      </c>
      <c r="L4297" s="0" t="n">
        <f aca="false">K4297*5</f>
        <v>-15</v>
      </c>
      <c r="M4297" s="0" t="n">
        <f aca="false">IF(NOT(ISNA(I4297)),1,0)</f>
        <v>1</v>
      </c>
      <c r="N4297" s="0" t="n">
        <f aca="false">IF(NOT(ISNA(J4297)),1,0)</f>
        <v>1</v>
      </c>
      <c r="O4297" s="0" t="n">
        <f aca="false">IF(AND(NOT(ISNA(I4297)),NOT(ISNA(J4297))),1,0)</f>
        <v>1</v>
      </c>
      <c r="P4297" s="0" t="n">
        <f aca="false">IF(AND(NOT(ISNA(I4297)),ISNA(J4297)),1,0)</f>
        <v>0</v>
      </c>
      <c r="Q4297" s="0" t="n">
        <f aca="false">IF(AND(ISNA(I4297),NOT(ISNA(J4297))),1,0)</f>
        <v>0</v>
      </c>
      <c r="R4297" s="0" t="n">
        <f aca="false">IF(SUM(O4297:Q4297)&lt;&gt;1,"ERROR",1)</f>
        <v>1</v>
      </c>
    </row>
    <row r="4298" customFormat="false" ht="12.8" hidden="false" customHeight="false" outlineLevel="0" collapsed="false">
      <c r="A4298" s="0" t="str">
        <f aca="false">gait_events!B5349</f>
        <v>pp103</v>
      </c>
      <c r="B4298" s="0" t="str">
        <f aca="false">VLOOKUP(A4298,participants!A:B,2,0)</f>
        <v>M</v>
      </c>
      <c r="C4298" s="0" t="n">
        <f aca="false">VLOOKUP(A4298,participants!A:C,3,0)</f>
        <v>79</v>
      </c>
      <c r="D4298" s="0" t="str">
        <f aca="false">VLOOKUP(A4298,participants!A:F,6,0)</f>
        <v>other</v>
      </c>
      <c r="E4298" s="0" t="str">
        <f aca="false">IF(LEN(SUBSTITUTE(gait_events!C5349,"_run-",""))&lt;&gt;LEN(gait_events!C5349),LEFT(RIGHT(gait_events!C5349,LEN(gait_events!C5349)-19),FIND("_run-",RIGHT(gait_events!C5349,LEN(gait_events!C5349)-19),1)-1),RIGHT(gait_events!C5349,LEN(gait_events!C5349)-19))</f>
        <v>Preferred</v>
      </c>
      <c r="F4298" s="0" t="str">
        <f aca="false">IF(LEN(SUBSTITUTE(gait_events!C5349,"_run-",""))&lt;&gt;LEN(gait_events!C5349),RIGHT(gait_events!C5349,LEN(gait_events!C5349)-FIND("_run-",gait_events!C5349,1)-4),"")</f>
        <v/>
      </c>
      <c r="G4298" s="0" t="str">
        <f aca="false">gait_events!D5349</f>
        <v>right_shank</v>
      </c>
      <c r="H4298" s="0" t="str">
        <f aca="false">gait_events!E5349</f>
        <v>IC</v>
      </c>
      <c r="I4298" s="0" t="n">
        <f aca="false">IF(gait_events!F5349&lt;&gt;"",gait_events!F5349,NA())</f>
        <v>132</v>
      </c>
      <c r="J4298" s="0" t="n">
        <f aca="false">IF(gait_events!G5349&lt;&gt;"",gait_events!G5349,NA())</f>
        <v>137</v>
      </c>
      <c r="K4298" s="0" t="n">
        <f aca="false">I4298-J4298</f>
        <v>-5</v>
      </c>
      <c r="L4298" s="0" t="n">
        <f aca="false">K4298*5</f>
        <v>-25</v>
      </c>
      <c r="M4298" s="0" t="n">
        <f aca="false">IF(NOT(ISNA(I4298)),1,0)</f>
        <v>1</v>
      </c>
      <c r="N4298" s="0" t="n">
        <f aca="false">IF(NOT(ISNA(J4298)),1,0)</f>
        <v>1</v>
      </c>
      <c r="O4298" s="0" t="n">
        <f aca="false">IF(AND(NOT(ISNA(I4298)),NOT(ISNA(J4298))),1,0)</f>
        <v>1</v>
      </c>
      <c r="P4298" s="0" t="n">
        <f aca="false">IF(AND(NOT(ISNA(I4298)),ISNA(J4298)),1,0)</f>
        <v>0</v>
      </c>
      <c r="Q4298" s="0" t="n">
        <f aca="false">IF(AND(ISNA(I4298),NOT(ISNA(J4298))),1,0)</f>
        <v>0</v>
      </c>
      <c r="R4298" s="0" t="n">
        <f aca="false">IF(SUM(O4298:Q4298)&lt;&gt;1,"ERROR",1)</f>
        <v>1</v>
      </c>
    </row>
    <row r="4299" customFormat="false" ht="12.8" hidden="false" customHeight="false" outlineLevel="0" collapsed="false">
      <c r="A4299" s="0" t="str">
        <f aca="false">gait_events!B5350</f>
        <v>pp103</v>
      </c>
      <c r="B4299" s="0" t="str">
        <f aca="false">VLOOKUP(A4299,participants!A:B,2,0)</f>
        <v>M</v>
      </c>
      <c r="C4299" s="0" t="n">
        <f aca="false">VLOOKUP(A4299,participants!A:C,3,0)</f>
        <v>79</v>
      </c>
      <c r="D4299" s="0" t="str">
        <f aca="false">VLOOKUP(A4299,participants!A:F,6,0)</f>
        <v>other</v>
      </c>
      <c r="E4299" s="0" t="str">
        <f aca="false">IF(LEN(SUBSTITUTE(gait_events!C5350,"_run-",""))&lt;&gt;LEN(gait_events!C5350),LEFT(RIGHT(gait_events!C5350,LEN(gait_events!C5350)-19),FIND("_run-",RIGHT(gait_events!C5350,LEN(gait_events!C5350)-19),1)-1),RIGHT(gait_events!C5350,LEN(gait_events!C5350)-19))</f>
        <v>Preferred</v>
      </c>
      <c r="F4299" s="0" t="str">
        <f aca="false">IF(LEN(SUBSTITUTE(gait_events!C5350,"_run-",""))&lt;&gt;LEN(gait_events!C5350),RIGHT(gait_events!C5350,LEN(gait_events!C5350)-FIND("_run-",gait_events!C5350,1)-4),"")</f>
        <v/>
      </c>
      <c r="G4299" s="0" t="str">
        <f aca="false">gait_events!D5350</f>
        <v>right_shank</v>
      </c>
      <c r="H4299" s="0" t="str">
        <f aca="false">gait_events!E5350</f>
        <v>IC</v>
      </c>
      <c r="I4299" s="0" t="n">
        <f aca="false">IF(gait_events!F5350&lt;&gt;"",gait_events!F5350,NA())</f>
        <v>348</v>
      </c>
      <c r="J4299" s="0" t="n">
        <f aca="false">IF(gait_events!G5350&lt;&gt;"",gait_events!G5350,NA())</f>
        <v>357</v>
      </c>
      <c r="K4299" s="0" t="n">
        <f aca="false">I4299-J4299</f>
        <v>-9</v>
      </c>
      <c r="L4299" s="0" t="n">
        <f aca="false">K4299*5</f>
        <v>-45</v>
      </c>
      <c r="M4299" s="0" t="n">
        <f aca="false">IF(NOT(ISNA(I4299)),1,0)</f>
        <v>1</v>
      </c>
      <c r="N4299" s="0" t="n">
        <f aca="false">IF(NOT(ISNA(J4299)),1,0)</f>
        <v>1</v>
      </c>
      <c r="O4299" s="0" t="n">
        <f aca="false">IF(AND(NOT(ISNA(I4299)),NOT(ISNA(J4299))),1,0)</f>
        <v>1</v>
      </c>
      <c r="P4299" s="0" t="n">
        <f aca="false">IF(AND(NOT(ISNA(I4299)),ISNA(J4299)),1,0)</f>
        <v>0</v>
      </c>
      <c r="Q4299" s="0" t="n">
        <f aca="false">IF(AND(ISNA(I4299),NOT(ISNA(J4299))),1,0)</f>
        <v>0</v>
      </c>
      <c r="R4299" s="0" t="n">
        <f aca="false">IF(SUM(O4299:Q4299)&lt;&gt;1,"ERROR",1)</f>
        <v>1</v>
      </c>
    </row>
    <row r="4300" customFormat="false" ht="12.8" hidden="false" customHeight="false" outlineLevel="0" collapsed="false">
      <c r="A4300" s="0" t="str">
        <f aca="false">gait_events!B5351</f>
        <v>pp103</v>
      </c>
      <c r="B4300" s="0" t="str">
        <f aca="false">VLOOKUP(A4300,participants!A:B,2,0)</f>
        <v>M</v>
      </c>
      <c r="C4300" s="0" t="n">
        <f aca="false">VLOOKUP(A4300,participants!A:C,3,0)</f>
        <v>79</v>
      </c>
      <c r="D4300" s="0" t="str">
        <f aca="false">VLOOKUP(A4300,participants!A:F,6,0)</f>
        <v>other</v>
      </c>
      <c r="E4300" s="0" t="str">
        <f aca="false">IF(LEN(SUBSTITUTE(gait_events!C5351,"_run-",""))&lt;&gt;LEN(gait_events!C5351),LEFT(RIGHT(gait_events!C5351,LEN(gait_events!C5351)-19),FIND("_run-",RIGHT(gait_events!C5351,LEN(gait_events!C5351)-19),1)-1),RIGHT(gait_events!C5351,LEN(gait_events!C5351)-19))</f>
        <v>Preferred</v>
      </c>
      <c r="F4300" s="0" t="str">
        <f aca="false">IF(LEN(SUBSTITUTE(gait_events!C5351,"_run-",""))&lt;&gt;LEN(gait_events!C5351),RIGHT(gait_events!C5351,LEN(gait_events!C5351)-FIND("_run-",gait_events!C5351,1)-4),"")</f>
        <v/>
      </c>
      <c r="G4300" s="0" t="str">
        <f aca="false">gait_events!D5351</f>
        <v>right_shank</v>
      </c>
      <c r="H4300" s="0" t="str">
        <f aca="false">gait_events!E5351</f>
        <v>IC</v>
      </c>
      <c r="I4300" s="0" t="n">
        <f aca="false">IF(gait_events!F5351&lt;&gt;"",gait_events!F5351,NA())</f>
        <v>573</v>
      </c>
      <c r="J4300" s="0" t="n">
        <f aca="false">IF(gait_events!G5351&lt;&gt;"",gait_events!G5351,NA())</f>
        <v>577</v>
      </c>
      <c r="K4300" s="0" t="n">
        <f aca="false">I4300-J4300</f>
        <v>-4</v>
      </c>
      <c r="L4300" s="0" t="n">
        <f aca="false">K4300*5</f>
        <v>-20</v>
      </c>
      <c r="M4300" s="0" t="n">
        <f aca="false">IF(NOT(ISNA(I4300)),1,0)</f>
        <v>1</v>
      </c>
      <c r="N4300" s="0" t="n">
        <f aca="false">IF(NOT(ISNA(J4300)),1,0)</f>
        <v>1</v>
      </c>
      <c r="O4300" s="0" t="n">
        <f aca="false">IF(AND(NOT(ISNA(I4300)),NOT(ISNA(J4300))),1,0)</f>
        <v>1</v>
      </c>
      <c r="P4300" s="0" t="n">
        <f aca="false">IF(AND(NOT(ISNA(I4300)),ISNA(J4300)),1,0)</f>
        <v>0</v>
      </c>
      <c r="Q4300" s="0" t="n">
        <f aca="false">IF(AND(ISNA(I4300),NOT(ISNA(J4300))),1,0)</f>
        <v>0</v>
      </c>
      <c r="R4300" s="0" t="n">
        <f aca="false">IF(SUM(O4300:Q4300)&lt;&gt;1,"ERROR",1)</f>
        <v>1</v>
      </c>
    </row>
    <row r="4301" customFormat="false" ht="12.8" hidden="false" customHeight="false" outlineLevel="0" collapsed="false">
      <c r="A4301" s="0" t="str">
        <f aca="false">gait_events!B5352</f>
        <v>pp103</v>
      </c>
      <c r="B4301" s="0" t="str">
        <f aca="false">VLOOKUP(A4301,participants!A:B,2,0)</f>
        <v>M</v>
      </c>
      <c r="C4301" s="0" t="n">
        <f aca="false">VLOOKUP(A4301,participants!A:C,3,0)</f>
        <v>79</v>
      </c>
      <c r="D4301" s="0" t="str">
        <f aca="false">VLOOKUP(A4301,participants!A:F,6,0)</f>
        <v>other</v>
      </c>
      <c r="E4301" s="0" t="str">
        <f aca="false">IF(LEN(SUBSTITUTE(gait_events!C5352,"_run-",""))&lt;&gt;LEN(gait_events!C5352),LEFT(RIGHT(gait_events!C5352,LEN(gait_events!C5352)-19),FIND("_run-",RIGHT(gait_events!C5352,LEN(gait_events!C5352)-19),1)-1),RIGHT(gait_events!C5352,LEN(gait_events!C5352)-19))</f>
        <v>Preferred</v>
      </c>
      <c r="F4301" s="0" t="str">
        <f aca="false">IF(LEN(SUBSTITUTE(gait_events!C5352,"_run-",""))&lt;&gt;LEN(gait_events!C5352),RIGHT(gait_events!C5352,LEN(gait_events!C5352)-FIND("_run-",gait_events!C5352,1)-4),"")</f>
        <v/>
      </c>
      <c r="G4301" s="0" t="str">
        <f aca="false">gait_events!D5352</f>
        <v>right_shank</v>
      </c>
      <c r="H4301" s="0" t="str">
        <f aca="false">gait_events!E5352</f>
        <v>IC</v>
      </c>
      <c r="I4301" s="0" t="n">
        <f aca="false">IF(gait_events!F5352&lt;&gt;"",gait_events!F5352,NA())</f>
        <v>797</v>
      </c>
      <c r="J4301" s="0" t="n">
        <f aca="false">IF(gait_events!G5352&lt;&gt;"",gait_events!G5352,NA())</f>
        <v>802</v>
      </c>
      <c r="K4301" s="0" t="n">
        <f aca="false">I4301-J4301</f>
        <v>-5</v>
      </c>
      <c r="L4301" s="0" t="n">
        <f aca="false">K4301*5</f>
        <v>-25</v>
      </c>
      <c r="M4301" s="0" t="n">
        <f aca="false">IF(NOT(ISNA(I4301)),1,0)</f>
        <v>1</v>
      </c>
      <c r="N4301" s="0" t="n">
        <f aca="false">IF(NOT(ISNA(J4301)),1,0)</f>
        <v>1</v>
      </c>
      <c r="O4301" s="0" t="n">
        <f aca="false">IF(AND(NOT(ISNA(I4301)),NOT(ISNA(J4301))),1,0)</f>
        <v>1</v>
      </c>
      <c r="P4301" s="0" t="n">
        <f aca="false">IF(AND(NOT(ISNA(I4301)),ISNA(J4301)),1,0)</f>
        <v>0</v>
      </c>
      <c r="Q4301" s="0" t="n">
        <f aca="false">IF(AND(ISNA(I4301),NOT(ISNA(J4301))),1,0)</f>
        <v>0</v>
      </c>
      <c r="R4301" s="0" t="n">
        <f aca="false">IF(SUM(O4301:Q4301)&lt;&gt;1,"ERROR",1)</f>
        <v>1</v>
      </c>
    </row>
    <row r="4302" customFormat="false" ht="12.8" hidden="false" customHeight="false" outlineLevel="0" collapsed="false">
      <c r="A4302" s="0" t="str">
        <f aca="false">gait_events!B5353</f>
        <v>pp103</v>
      </c>
      <c r="B4302" s="0" t="str">
        <f aca="false">VLOOKUP(A4302,participants!A:B,2,0)</f>
        <v>M</v>
      </c>
      <c r="C4302" s="0" t="n">
        <f aca="false">VLOOKUP(A4302,participants!A:C,3,0)</f>
        <v>79</v>
      </c>
      <c r="D4302" s="0" t="str">
        <f aca="false">VLOOKUP(A4302,participants!A:F,6,0)</f>
        <v>other</v>
      </c>
      <c r="E4302" s="0" t="str">
        <f aca="false">IF(LEN(SUBSTITUTE(gait_events!C5353,"_run-",""))&lt;&gt;LEN(gait_events!C5353),LEFT(RIGHT(gait_events!C5353,LEN(gait_events!C5353)-19),FIND("_run-",RIGHT(gait_events!C5353,LEN(gait_events!C5353)-19),1)-1),RIGHT(gait_events!C5353,LEN(gait_events!C5353)-19))</f>
        <v>Preferred</v>
      </c>
      <c r="F4302" s="0" t="str">
        <f aca="false">IF(LEN(SUBSTITUTE(gait_events!C5353,"_run-",""))&lt;&gt;LEN(gait_events!C5353),RIGHT(gait_events!C5353,LEN(gait_events!C5353)-FIND("_run-",gait_events!C5353,1)-4),"")</f>
        <v/>
      </c>
      <c r="G4302" s="0" t="str">
        <f aca="false">gait_events!D5353</f>
        <v>right_shank</v>
      </c>
      <c r="H4302" s="0" t="str">
        <f aca="false">gait_events!E5353</f>
        <v>FC</v>
      </c>
      <c r="I4302" s="0" t="n">
        <f aca="false">IF(gait_events!F5353&lt;&gt;"",gait_events!F5353,NA())</f>
        <v>60</v>
      </c>
      <c r="J4302" s="0" t="n">
        <f aca="false">IF(gait_events!G5353&lt;&gt;"",gait_events!G5353,NA())</f>
        <v>62</v>
      </c>
      <c r="K4302" s="0" t="n">
        <f aca="false">I4302-J4302</f>
        <v>-2</v>
      </c>
      <c r="L4302" s="0" t="n">
        <f aca="false">K4302*5</f>
        <v>-10</v>
      </c>
      <c r="M4302" s="0" t="n">
        <f aca="false">IF(NOT(ISNA(I4302)),1,0)</f>
        <v>1</v>
      </c>
      <c r="N4302" s="0" t="n">
        <f aca="false">IF(NOT(ISNA(J4302)),1,0)</f>
        <v>1</v>
      </c>
      <c r="O4302" s="0" t="n">
        <f aca="false">IF(AND(NOT(ISNA(I4302)),NOT(ISNA(J4302))),1,0)</f>
        <v>1</v>
      </c>
      <c r="P4302" s="0" t="n">
        <f aca="false">IF(AND(NOT(ISNA(I4302)),ISNA(J4302)),1,0)</f>
        <v>0</v>
      </c>
      <c r="Q4302" s="0" t="n">
        <f aca="false">IF(AND(ISNA(I4302),NOT(ISNA(J4302))),1,0)</f>
        <v>0</v>
      </c>
      <c r="R4302" s="0" t="n">
        <f aca="false">IF(SUM(O4302:Q4302)&lt;&gt;1,"ERROR",1)</f>
        <v>1</v>
      </c>
    </row>
    <row r="4303" customFormat="false" ht="12.8" hidden="false" customHeight="false" outlineLevel="0" collapsed="false">
      <c r="A4303" s="0" t="str">
        <f aca="false">gait_events!B5354</f>
        <v>pp103</v>
      </c>
      <c r="B4303" s="0" t="str">
        <f aca="false">VLOOKUP(A4303,participants!A:B,2,0)</f>
        <v>M</v>
      </c>
      <c r="C4303" s="0" t="n">
        <f aca="false">VLOOKUP(A4303,participants!A:C,3,0)</f>
        <v>79</v>
      </c>
      <c r="D4303" s="0" t="str">
        <f aca="false">VLOOKUP(A4303,participants!A:F,6,0)</f>
        <v>other</v>
      </c>
      <c r="E4303" s="0" t="str">
        <f aca="false">IF(LEN(SUBSTITUTE(gait_events!C5354,"_run-",""))&lt;&gt;LEN(gait_events!C5354),LEFT(RIGHT(gait_events!C5354,LEN(gait_events!C5354)-19),FIND("_run-",RIGHT(gait_events!C5354,LEN(gait_events!C5354)-19),1)-1),RIGHT(gait_events!C5354,LEN(gait_events!C5354)-19))</f>
        <v>Preferred</v>
      </c>
      <c r="F4303" s="0" t="str">
        <f aca="false">IF(LEN(SUBSTITUTE(gait_events!C5354,"_run-",""))&lt;&gt;LEN(gait_events!C5354),RIGHT(gait_events!C5354,LEN(gait_events!C5354)-FIND("_run-",gait_events!C5354,1)-4),"")</f>
        <v/>
      </c>
      <c r="G4303" s="0" t="str">
        <f aca="false">gait_events!D5354</f>
        <v>right_shank</v>
      </c>
      <c r="H4303" s="0" t="str">
        <f aca="false">gait_events!E5354</f>
        <v>FC</v>
      </c>
      <c r="I4303" s="0" t="n">
        <f aca="false">IF(gait_events!F5354&lt;&gt;"",gait_events!F5354,NA())</f>
        <v>276</v>
      </c>
      <c r="J4303" s="0" t="n">
        <f aca="false">IF(gait_events!G5354&lt;&gt;"",gait_events!G5354,NA())</f>
        <v>277</v>
      </c>
      <c r="K4303" s="0" t="n">
        <f aca="false">I4303-J4303</f>
        <v>-1</v>
      </c>
      <c r="L4303" s="0" t="n">
        <f aca="false">K4303*5</f>
        <v>-5</v>
      </c>
      <c r="M4303" s="0" t="n">
        <f aca="false">IF(NOT(ISNA(I4303)),1,0)</f>
        <v>1</v>
      </c>
      <c r="N4303" s="0" t="n">
        <f aca="false">IF(NOT(ISNA(J4303)),1,0)</f>
        <v>1</v>
      </c>
      <c r="O4303" s="0" t="n">
        <f aca="false">IF(AND(NOT(ISNA(I4303)),NOT(ISNA(J4303))),1,0)</f>
        <v>1</v>
      </c>
      <c r="P4303" s="0" t="n">
        <f aca="false">IF(AND(NOT(ISNA(I4303)),ISNA(J4303)),1,0)</f>
        <v>0</v>
      </c>
      <c r="Q4303" s="0" t="n">
        <f aca="false">IF(AND(ISNA(I4303),NOT(ISNA(J4303))),1,0)</f>
        <v>0</v>
      </c>
      <c r="R4303" s="0" t="n">
        <f aca="false">IF(SUM(O4303:Q4303)&lt;&gt;1,"ERROR",1)</f>
        <v>1</v>
      </c>
    </row>
    <row r="4304" customFormat="false" ht="12.8" hidden="false" customHeight="false" outlineLevel="0" collapsed="false">
      <c r="A4304" s="0" t="str">
        <f aca="false">gait_events!B5355</f>
        <v>pp103</v>
      </c>
      <c r="B4304" s="0" t="str">
        <f aca="false">VLOOKUP(A4304,participants!A:B,2,0)</f>
        <v>M</v>
      </c>
      <c r="C4304" s="0" t="n">
        <f aca="false">VLOOKUP(A4304,participants!A:C,3,0)</f>
        <v>79</v>
      </c>
      <c r="D4304" s="0" t="str">
        <f aca="false">VLOOKUP(A4304,participants!A:F,6,0)</f>
        <v>other</v>
      </c>
      <c r="E4304" s="0" t="str">
        <f aca="false">IF(LEN(SUBSTITUTE(gait_events!C5355,"_run-",""))&lt;&gt;LEN(gait_events!C5355),LEFT(RIGHT(gait_events!C5355,LEN(gait_events!C5355)-19),FIND("_run-",RIGHT(gait_events!C5355,LEN(gait_events!C5355)-19),1)-1),RIGHT(gait_events!C5355,LEN(gait_events!C5355)-19))</f>
        <v>Preferred</v>
      </c>
      <c r="F4304" s="0" t="str">
        <f aca="false">IF(LEN(SUBSTITUTE(gait_events!C5355,"_run-",""))&lt;&gt;LEN(gait_events!C5355),RIGHT(gait_events!C5355,LEN(gait_events!C5355)-FIND("_run-",gait_events!C5355,1)-4),"")</f>
        <v/>
      </c>
      <c r="G4304" s="0" t="str">
        <f aca="false">gait_events!D5355</f>
        <v>right_shank</v>
      </c>
      <c r="H4304" s="0" t="str">
        <f aca="false">gait_events!E5355</f>
        <v>FC</v>
      </c>
      <c r="I4304" s="0" t="n">
        <f aca="false">IF(gait_events!F5355&lt;&gt;"",gait_events!F5355,NA())</f>
        <v>497</v>
      </c>
      <c r="J4304" s="0" t="n">
        <f aca="false">IF(gait_events!G5355&lt;&gt;"",gait_events!G5355,NA())</f>
        <v>500</v>
      </c>
      <c r="K4304" s="0" t="n">
        <f aca="false">I4304-J4304</f>
        <v>-3</v>
      </c>
      <c r="L4304" s="0" t="n">
        <f aca="false">K4304*5</f>
        <v>-15</v>
      </c>
      <c r="M4304" s="0" t="n">
        <f aca="false">IF(NOT(ISNA(I4304)),1,0)</f>
        <v>1</v>
      </c>
      <c r="N4304" s="0" t="n">
        <f aca="false">IF(NOT(ISNA(J4304)),1,0)</f>
        <v>1</v>
      </c>
      <c r="O4304" s="0" t="n">
        <f aca="false">IF(AND(NOT(ISNA(I4304)),NOT(ISNA(J4304))),1,0)</f>
        <v>1</v>
      </c>
      <c r="P4304" s="0" t="n">
        <f aca="false">IF(AND(NOT(ISNA(I4304)),ISNA(J4304)),1,0)</f>
        <v>0</v>
      </c>
      <c r="Q4304" s="0" t="n">
        <f aca="false">IF(AND(ISNA(I4304),NOT(ISNA(J4304))),1,0)</f>
        <v>0</v>
      </c>
      <c r="R4304" s="0" t="n">
        <f aca="false">IF(SUM(O4304:Q4304)&lt;&gt;1,"ERROR",1)</f>
        <v>1</v>
      </c>
    </row>
    <row r="4305" customFormat="false" ht="12.8" hidden="false" customHeight="false" outlineLevel="0" collapsed="false">
      <c r="A4305" s="0" t="str">
        <f aca="false">gait_events!B5356</f>
        <v>pp103</v>
      </c>
      <c r="B4305" s="0" t="str">
        <f aca="false">VLOOKUP(A4305,participants!A:B,2,0)</f>
        <v>M</v>
      </c>
      <c r="C4305" s="0" t="n">
        <f aca="false">VLOOKUP(A4305,participants!A:C,3,0)</f>
        <v>79</v>
      </c>
      <c r="D4305" s="0" t="str">
        <f aca="false">VLOOKUP(A4305,participants!A:F,6,0)</f>
        <v>other</v>
      </c>
      <c r="E4305" s="0" t="str">
        <f aca="false">IF(LEN(SUBSTITUTE(gait_events!C5356,"_run-",""))&lt;&gt;LEN(gait_events!C5356),LEFT(RIGHT(gait_events!C5356,LEN(gait_events!C5356)-19),FIND("_run-",RIGHT(gait_events!C5356,LEN(gait_events!C5356)-19),1)-1),RIGHT(gait_events!C5356,LEN(gait_events!C5356)-19))</f>
        <v>Preferred</v>
      </c>
      <c r="F4305" s="0" t="str">
        <f aca="false">IF(LEN(SUBSTITUTE(gait_events!C5356,"_run-",""))&lt;&gt;LEN(gait_events!C5356),RIGHT(gait_events!C5356,LEN(gait_events!C5356)-FIND("_run-",gait_events!C5356,1)-4),"")</f>
        <v/>
      </c>
      <c r="G4305" s="0" t="str">
        <f aca="false">gait_events!D5356</f>
        <v>right_shank</v>
      </c>
      <c r="H4305" s="0" t="str">
        <f aca="false">gait_events!E5356</f>
        <v>FC</v>
      </c>
      <c r="I4305" s="0" t="n">
        <f aca="false">IF(gait_events!F5356&lt;&gt;"",gait_events!F5356,NA())</f>
        <v>721</v>
      </c>
      <c r="J4305" s="0" t="n">
        <f aca="false">IF(gait_events!G5356&lt;&gt;"",gait_events!G5356,NA())</f>
        <v>724</v>
      </c>
      <c r="K4305" s="0" t="n">
        <f aca="false">I4305-J4305</f>
        <v>-3</v>
      </c>
      <c r="L4305" s="0" t="n">
        <f aca="false">K4305*5</f>
        <v>-15</v>
      </c>
      <c r="M4305" s="0" t="n">
        <f aca="false">IF(NOT(ISNA(I4305)),1,0)</f>
        <v>1</v>
      </c>
      <c r="N4305" s="0" t="n">
        <f aca="false">IF(NOT(ISNA(J4305)),1,0)</f>
        <v>1</v>
      </c>
      <c r="O4305" s="0" t="n">
        <f aca="false">IF(AND(NOT(ISNA(I4305)),NOT(ISNA(J4305))),1,0)</f>
        <v>1</v>
      </c>
      <c r="P4305" s="0" t="n">
        <f aca="false">IF(AND(NOT(ISNA(I4305)),ISNA(J4305)),1,0)</f>
        <v>0</v>
      </c>
      <c r="Q4305" s="0" t="n">
        <f aca="false">IF(AND(ISNA(I4305),NOT(ISNA(J4305))),1,0)</f>
        <v>0</v>
      </c>
      <c r="R4305" s="0" t="n">
        <f aca="false">IF(SUM(O4305:Q4305)&lt;&gt;1,"ERROR",1)</f>
        <v>1</v>
      </c>
    </row>
    <row r="4306" customFormat="false" ht="12.8" hidden="false" customHeight="false" outlineLevel="0" collapsed="false">
      <c r="A4306" s="0" t="str">
        <f aca="false">gait_events!B5357</f>
        <v>pp103</v>
      </c>
      <c r="B4306" s="0" t="str">
        <f aca="false">VLOOKUP(A4306,participants!A:B,2,0)</f>
        <v>M</v>
      </c>
      <c r="C4306" s="0" t="n">
        <f aca="false">VLOOKUP(A4306,participants!A:C,3,0)</f>
        <v>79</v>
      </c>
      <c r="D4306" s="0" t="str">
        <f aca="false">VLOOKUP(A4306,participants!A:F,6,0)</f>
        <v>other</v>
      </c>
      <c r="E4306" s="0" t="str">
        <f aca="false">IF(LEN(SUBSTITUTE(gait_events!C5357,"_run-",""))&lt;&gt;LEN(gait_events!C5357),LEFT(RIGHT(gait_events!C5357,LEN(gait_events!C5357)-19),FIND("_run-",RIGHT(gait_events!C5357,LEN(gait_events!C5357)-19),1)-1),RIGHT(gait_events!C5357,LEN(gait_events!C5357)-19))</f>
        <v>Preferred</v>
      </c>
      <c r="F4306" s="0" t="str">
        <f aca="false">IF(LEN(SUBSTITUTE(gait_events!C5357,"_run-",""))&lt;&gt;LEN(gait_events!C5357),RIGHT(gait_events!C5357,LEN(gait_events!C5357)-FIND("_run-",gait_events!C5357,1)-4),"")</f>
        <v/>
      </c>
      <c r="G4306" s="0" t="str">
        <f aca="false">gait_events!D5357</f>
        <v>right_shank</v>
      </c>
      <c r="H4306" s="0" t="str">
        <f aca="false">gait_events!E5357</f>
        <v>FC</v>
      </c>
      <c r="I4306" s="0" t="n">
        <f aca="false">IF(gait_events!F5357&lt;&gt;"",gait_events!F5357,NA())</f>
        <v>947</v>
      </c>
      <c r="J4306" s="0" t="n">
        <f aca="false">IF(gait_events!G5357&lt;&gt;"",gait_events!G5357,NA())</f>
        <v>950</v>
      </c>
      <c r="K4306" s="0" t="n">
        <f aca="false">I4306-J4306</f>
        <v>-3</v>
      </c>
      <c r="L4306" s="0" t="n">
        <f aca="false">K4306*5</f>
        <v>-15</v>
      </c>
      <c r="M4306" s="0" t="n">
        <f aca="false">IF(NOT(ISNA(I4306)),1,0)</f>
        <v>1</v>
      </c>
      <c r="N4306" s="0" t="n">
        <f aca="false">IF(NOT(ISNA(J4306)),1,0)</f>
        <v>1</v>
      </c>
      <c r="O4306" s="0" t="n">
        <f aca="false">IF(AND(NOT(ISNA(I4306)),NOT(ISNA(J4306))),1,0)</f>
        <v>1</v>
      </c>
      <c r="P4306" s="0" t="n">
        <f aca="false">IF(AND(NOT(ISNA(I4306)),ISNA(J4306)),1,0)</f>
        <v>0</v>
      </c>
      <c r="Q4306" s="0" t="n">
        <f aca="false">IF(AND(ISNA(I4306),NOT(ISNA(J4306))),1,0)</f>
        <v>0</v>
      </c>
      <c r="R4306" s="0" t="n">
        <f aca="false">IF(SUM(O4306:Q4306)&lt;&gt;1,"ERROR",1)</f>
        <v>1</v>
      </c>
    </row>
    <row r="4307" customFormat="false" ht="12.8" hidden="false" customHeight="false" outlineLevel="0" collapsed="false">
      <c r="A4307" s="0" t="str">
        <f aca="false">gait_events!B5358</f>
        <v>pp103</v>
      </c>
      <c r="B4307" s="0" t="str">
        <f aca="false">VLOOKUP(A4307,participants!A:B,2,0)</f>
        <v>M</v>
      </c>
      <c r="C4307" s="0" t="n">
        <f aca="false">VLOOKUP(A4307,participants!A:C,3,0)</f>
        <v>79</v>
      </c>
      <c r="D4307" s="0" t="str">
        <f aca="false">VLOOKUP(A4307,participants!A:F,6,0)</f>
        <v>other</v>
      </c>
      <c r="E4307" s="0" t="str">
        <f aca="false">IF(LEN(SUBSTITUTE(gait_events!C5358,"_run-",""))&lt;&gt;LEN(gait_events!C5358),LEFT(RIGHT(gait_events!C5358,LEN(gait_events!C5358)-19),FIND("_run-",RIGHT(gait_events!C5358,LEN(gait_events!C5358)-19),1)-1),RIGHT(gait_events!C5358,LEN(gait_events!C5358)-19))</f>
        <v>Slow</v>
      </c>
      <c r="F4307" s="0" t="str">
        <f aca="false">IF(LEN(SUBSTITUTE(gait_events!C5358,"_run-",""))&lt;&gt;LEN(gait_events!C5358),RIGHT(gait_events!C5358,LEN(gait_events!C5358)-FIND("_run-",gait_events!C5358,1)-4),"")</f>
        <v/>
      </c>
      <c r="G4307" s="0" t="str">
        <f aca="false">gait_events!D5358</f>
        <v>left_ankle</v>
      </c>
      <c r="H4307" s="0" t="str">
        <f aca="false">gait_events!E5358</f>
        <v>IC</v>
      </c>
      <c r="I4307" s="0" t="n">
        <f aca="false">IF(gait_events!F5358&lt;&gt;"",gait_events!F5358,NA())</f>
        <v>132</v>
      </c>
      <c r="J4307" s="0" t="n">
        <f aca="false">IF(gait_events!G5358&lt;&gt;"",gait_events!G5358,NA())</f>
        <v>139</v>
      </c>
      <c r="K4307" s="0" t="n">
        <f aca="false">I4307-J4307</f>
        <v>-7</v>
      </c>
      <c r="L4307" s="0" t="n">
        <f aca="false">K4307*5</f>
        <v>-35</v>
      </c>
      <c r="M4307" s="0" t="n">
        <f aca="false">IF(NOT(ISNA(I4307)),1,0)</f>
        <v>1</v>
      </c>
      <c r="N4307" s="0" t="n">
        <f aca="false">IF(NOT(ISNA(J4307)),1,0)</f>
        <v>1</v>
      </c>
      <c r="O4307" s="0" t="n">
        <f aca="false">IF(AND(NOT(ISNA(I4307)),NOT(ISNA(J4307))),1,0)</f>
        <v>1</v>
      </c>
      <c r="P4307" s="0" t="n">
        <f aca="false">IF(AND(NOT(ISNA(I4307)),ISNA(J4307)),1,0)</f>
        <v>0</v>
      </c>
      <c r="Q4307" s="0" t="n">
        <f aca="false">IF(AND(ISNA(I4307),NOT(ISNA(J4307))),1,0)</f>
        <v>0</v>
      </c>
      <c r="R4307" s="0" t="n">
        <f aca="false">IF(SUM(O4307:Q4307)&lt;&gt;1,"ERROR",1)</f>
        <v>1</v>
      </c>
    </row>
    <row r="4308" customFormat="false" ht="12.8" hidden="false" customHeight="false" outlineLevel="0" collapsed="false">
      <c r="A4308" s="0" t="str">
        <f aca="false">gait_events!B5359</f>
        <v>pp103</v>
      </c>
      <c r="B4308" s="0" t="str">
        <f aca="false">VLOOKUP(A4308,participants!A:B,2,0)</f>
        <v>M</v>
      </c>
      <c r="C4308" s="0" t="n">
        <f aca="false">VLOOKUP(A4308,participants!A:C,3,0)</f>
        <v>79</v>
      </c>
      <c r="D4308" s="0" t="str">
        <f aca="false">VLOOKUP(A4308,participants!A:F,6,0)</f>
        <v>other</v>
      </c>
      <c r="E4308" s="0" t="str">
        <f aca="false">IF(LEN(SUBSTITUTE(gait_events!C5359,"_run-",""))&lt;&gt;LEN(gait_events!C5359),LEFT(RIGHT(gait_events!C5359,LEN(gait_events!C5359)-19),FIND("_run-",RIGHT(gait_events!C5359,LEN(gait_events!C5359)-19),1)-1),RIGHT(gait_events!C5359,LEN(gait_events!C5359)-19))</f>
        <v>Slow</v>
      </c>
      <c r="F4308" s="0" t="str">
        <f aca="false">IF(LEN(SUBSTITUTE(gait_events!C5359,"_run-",""))&lt;&gt;LEN(gait_events!C5359),RIGHT(gait_events!C5359,LEN(gait_events!C5359)-FIND("_run-",gait_events!C5359,1)-4),"")</f>
        <v/>
      </c>
      <c r="G4308" s="0" t="str">
        <f aca="false">gait_events!D5359</f>
        <v>left_ankle</v>
      </c>
      <c r="H4308" s="0" t="str">
        <f aca="false">gait_events!E5359</f>
        <v>IC</v>
      </c>
      <c r="I4308" s="0" t="n">
        <f aca="false">IF(gait_events!F5359&lt;&gt;"",gait_events!F5359,NA())</f>
        <v>351</v>
      </c>
      <c r="J4308" s="0" t="n">
        <f aca="false">IF(gait_events!G5359&lt;&gt;"",gait_events!G5359,NA())</f>
        <v>361</v>
      </c>
      <c r="K4308" s="0" t="n">
        <f aca="false">I4308-J4308</f>
        <v>-10</v>
      </c>
      <c r="L4308" s="0" t="n">
        <f aca="false">K4308*5</f>
        <v>-50</v>
      </c>
      <c r="M4308" s="0" t="n">
        <f aca="false">IF(NOT(ISNA(I4308)),1,0)</f>
        <v>1</v>
      </c>
      <c r="N4308" s="0" t="n">
        <f aca="false">IF(NOT(ISNA(J4308)),1,0)</f>
        <v>1</v>
      </c>
      <c r="O4308" s="0" t="n">
        <f aca="false">IF(AND(NOT(ISNA(I4308)),NOT(ISNA(J4308))),1,0)</f>
        <v>1</v>
      </c>
      <c r="P4308" s="0" t="n">
        <f aca="false">IF(AND(NOT(ISNA(I4308)),ISNA(J4308)),1,0)</f>
        <v>0</v>
      </c>
      <c r="Q4308" s="0" t="n">
        <f aca="false">IF(AND(ISNA(I4308),NOT(ISNA(J4308))),1,0)</f>
        <v>0</v>
      </c>
      <c r="R4308" s="0" t="n">
        <f aca="false">IF(SUM(O4308:Q4308)&lt;&gt;1,"ERROR",1)</f>
        <v>1</v>
      </c>
    </row>
    <row r="4309" customFormat="false" ht="12.8" hidden="false" customHeight="false" outlineLevel="0" collapsed="false">
      <c r="A4309" s="0" t="str">
        <f aca="false">gait_events!B5360</f>
        <v>pp103</v>
      </c>
      <c r="B4309" s="0" t="str">
        <f aca="false">VLOOKUP(A4309,participants!A:B,2,0)</f>
        <v>M</v>
      </c>
      <c r="C4309" s="0" t="n">
        <f aca="false">VLOOKUP(A4309,participants!A:C,3,0)</f>
        <v>79</v>
      </c>
      <c r="D4309" s="0" t="str">
        <f aca="false">VLOOKUP(A4309,participants!A:F,6,0)</f>
        <v>other</v>
      </c>
      <c r="E4309" s="0" t="str">
        <f aca="false">IF(LEN(SUBSTITUTE(gait_events!C5360,"_run-",""))&lt;&gt;LEN(gait_events!C5360),LEFT(RIGHT(gait_events!C5360,LEN(gait_events!C5360)-19),FIND("_run-",RIGHT(gait_events!C5360,LEN(gait_events!C5360)-19),1)-1),RIGHT(gait_events!C5360,LEN(gait_events!C5360)-19))</f>
        <v>Slow</v>
      </c>
      <c r="F4309" s="0" t="str">
        <f aca="false">IF(LEN(SUBSTITUTE(gait_events!C5360,"_run-",""))&lt;&gt;LEN(gait_events!C5360),RIGHT(gait_events!C5360,LEN(gait_events!C5360)-FIND("_run-",gait_events!C5360,1)-4),"")</f>
        <v/>
      </c>
      <c r="G4309" s="0" t="str">
        <f aca="false">gait_events!D5360</f>
        <v>left_ankle</v>
      </c>
      <c r="H4309" s="0" t="str">
        <f aca="false">gait_events!E5360</f>
        <v>IC</v>
      </c>
      <c r="I4309" s="0" t="n">
        <f aca="false">IF(gait_events!F5360&lt;&gt;"",gait_events!F5360,NA())</f>
        <v>568</v>
      </c>
      <c r="J4309" s="0" t="n">
        <f aca="false">IF(gait_events!G5360&lt;&gt;"",gait_events!G5360,NA())</f>
        <v>569</v>
      </c>
      <c r="K4309" s="0" t="n">
        <f aca="false">I4309-J4309</f>
        <v>-1</v>
      </c>
      <c r="L4309" s="0" t="n">
        <f aca="false">K4309*5</f>
        <v>-5</v>
      </c>
      <c r="M4309" s="0" t="n">
        <f aca="false">IF(NOT(ISNA(I4309)),1,0)</f>
        <v>1</v>
      </c>
      <c r="N4309" s="0" t="n">
        <f aca="false">IF(NOT(ISNA(J4309)),1,0)</f>
        <v>1</v>
      </c>
      <c r="O4309" s="0" t="n">
        <f aca="false">IF(AND(NOT(ISNA(I4309)),NOT(ISNA(J4309))),1,0)</f>
        <v>1</v>
      </c>
      <c r="P4309" s="0" t="n">
        <f aca="false">IF(AND(NOT(ISNA(I4309)),ISNA(J4309)),1,0)</f>
        <v>0</v>
      </c>
      <c r="Q4309" s="0" t="n">
        <f aca="false">IF(AND(ISNA(I4309),NOT(ISNA(J4309))),1,0)</f>
        <v>0</v>
      </c>
      <c r="R4309" s="0" t="n">
        <f aca="false">IF(SUM(O4309:Q4309)&lt;&gt;1,"ERROR",1)</f>
        <v>1</v>
      </c>
    </row>
    <row r="4310" customFormat="false" ht="12.8" hidden="false" customHeight="false" outlineLevel="0" collapsed="false">
      <c r="A4310" s="0" t="str">
        <f aca="false">gait_events!B5361</f>
        <v>pp103</v>
      </c>
      <c r="B4310" s="0" t="str">
        <f aca="false">VLOOKUP(A4310,participants!A:B,2,0)</f>
        <v>M</v>
      </c>
      <c r="C4310" s="0" t="n">
        <f aca="false">VLOOKUP(A4310,participants!A:C,3,0)</f>
        <v>79</v>
      </c>
      <c r="D4310" s="0" t="str">
        <f aca="false">VLOOKUP(A4310,participants!A:F,6,0)</f>
        <v>other</v>
      </c>
      <c r="E4310" s="0" t="str">
        <f aca="false">IF(LEN(SUBSTITUTE(gait_events!C5361,"_run-",""))&lt;&gt;LEN(gait_events!C5361),LEFT(RIGHT(gait_events!C5361,LEN(gait_events!C5361)-19),FIND("_run-",RIGHT(gait_events!C5361,LEN(gait_events!C5361)-19),1)-1),RIGHT(gait_events!C5361,LEN(gait_events!C5361)-19))</f>
        <v>Slow</v>
      </c>
      <c r="F4310" s="0" t="str">
        <f aca="false">IF(LEN(SUBSTITUTE(gait_events!C5361,"_run-",""))&lt;&gt;LEN(gait_events!C5361),RIGHT(gait_events!C5361,LEN(gait_events!C5361)-FIND("_run-",gait_events!C5361,1)-4),"")</f>
        <v/>
      </c>
      <c r="G4310" s="0" t="str">
        <f aca="false">gait_events!D5361</f>
        <v>left_ankle</v>
      </c>
      <c r="H4310" s="0" t="str">
        <f aca="false">gait_events!E5361</f>
        <v>IC</v>
      </c>
      <c r="I4310" s="0" t="n">
        <f aca="false">IF(gait_events!F5361&lt;&gt;"",gait_events!F5361,NA())</f>
        <v>801</v>
      </c>
      <c r="J4310" s="0" t="e">
        <f aca="false">IF(gait_events!G5361&lt;&gt;"",gait_events!G5361,NA())</f>
        <v>#N/A</v>
      </c>
      <c r="K4310" s="0" t="e">
        <f aca="false">I4310-J4310</f>
        <v>#N/A</v>
      </c>
      <c r="L4310" s="0" t="e">
        <f aca="false">K4310*5</f>
        <v>#N/A</v>
      </c>
      <c r="M4310" s="0" t="n">
        <f aca="false">IF(NOT(ISNA(I4310)),1,0)</f>
        <v>1</v>
      </c>
      <c r="N4310" s="0" t="n">
        <f aca="false">IF(NOT(ISNA(J4310)),1,0)</f>
        <v>0</v>
      </c>
      <c r="O4310" s="0" t="n">
        <f aca="false">IF(AND(NOT(ISNA(I4310)),NOT(ISNA(J4310))),1,0)</f>
        <v>0</v>
      </c>
      <c r="P4310" s="0" t="n">
        <f aca="false">IF(AND(NOT(ISNA(I4310)),ISNA(J4310)),1,0)</f>
        <v>1</v>
      </c>
      <c r="Q4310" s="0" t="n">
        <f aca="false">IF(AND(ISNA(I4310),NOT(ISNA(J4310))),1,0)</f>
        <v>0</v>
      </c>
      <c r="R4310" s="0" t="n">
        <f aca="false">IF(SUM(O4310:Q4310)&lt;&gt;1,"ERROR",1)</f>
        <v>1</v>
      </c>
    </row>
    <row r="4311" customFormat="false" ht="12.8" hidden="false" customHeight="false" outlineLevel="0" collapsed="false">
      <c r="A4311" s="0" t="str">
        <f aca="false">gait_events!B5362</f>
        <v>pp103</v>
      </c>
      <c r="B4311" s="0" t="str">
        <f aca="false">VLOOKUP(A4311,participants!A:B,2,0)</f>
        <v>M</v>
      </c>
      <c r="C4311" s="0" t="n">
        <f aca="false">VLOOKUP(A4311,participants!A:C,3,0)</f>
        <v>79</v>
      </c>
      <c r="D4311" s="0" t="str">
        <f aca="false">VLOOKUP(A4311,participants!A:F,6,0)</f>
        <v>other</v>
      </c>
      <c r="E4311" s="0" t="str">
        <f aca="false">IF(LEN(SUBSTITUTE(gait_events!C5362,"_run-",""))&lt;&gt;LEN(gait_events!C5362),LEFT(RIGHT(gait_events!C5362,LEN(gait_events!C5362)-19),FIND("_run-",RIGHT(gait_events!C5362,LEN(gait_events!C5362)-19),1)-1),RIGHT(gait_events!C5362,LEN(gait_events!C5362)-19))</f>
        <v>Slow</v>
      </c>
      <c r="F4311" s="0" t="str">
        <f aca="false">IF(LEN(SUBSTITUTE(gait_events!C5362,"_run-",""))&lt;&gt;LEN(gait_events!C5362),RIGHT(gait_events!C5362,LEN(gait_events!C5362)-FIND("_run-",gait_events!C5362,1)-4),"")</f>
        <v/>
      </c>
      <c r="G4311" s="0" t="str">
        <f aca="false">gait_events!D5362</f>
        <v>left_ankle</v>
      </c>
      <c r="H4311" s="0" t="str">
        <f aca="false">gait_events!E5362</f>
        <v>IC</v>
      </c>
      <c r="I4311" s="0" t="n">
        <f aca="false">IF(gait_events!F5362&lt;&gt;"",gait_events!F5362,NA())</f>
        <v>1028</v>
      </c>
      <c r="J4311" s="0" t="n">
        <f aca="false">IF(gait_events!G5362&lt;&gt;"",gait_events!G5362,NA())</f>
        <v>1028</v>
      </c>
      <c r="K4311" s="0" t="n">
        <f aca="false">I4311-J4311</f>
        <v>0</v>
      </c>
      <c r="L4311" s="0" t="n">
        <f aca="false">K4311*5</f>
        <v>0</v>
      </c>
      <c r="M4311" s="0" t="n">
        <f aca="false">IF(NOT(ISNA(I4311)),1,0)</f>
        <v>1</v>
      </c>
      <c r="N4311" s="0" t="n">
        <f aca="false">IF(NOT(ISNA(J4311)),1,0)</f>
        <v>1</v>
      </c>
      <c r="O4311" s="0" t="n">
        <f aca="false">IF(AND(NOT(ISNA(I4311)),NOT(ISNA(J4311))),1,0)</f>
        <v>1</v>
      </c>
      <c r="P4311" s="0" t="n">
        <f aca="false">IF(AND(NOT(ISNA(I4311)),ISNA(J4311)),1,0)</f>
        <v>0</v>
      </c>
      <c r="Q4311" s="0" t="n">
        <f aca="false">IF(AND(ISNA(I4311),NOT(ISNA(J4311))),1,0)</f>
        <v>0</v>
      </c>
      <c r="R4311" s="0" t="n">
        <f aca="false">IF(SUM(O4311:Q4311)&lt;&gt;1,"ERROR",1)</f>
        <v>1</v>
      </c>
    </row>
    <row r="4312" customFormat="false" ht="12.8" hidden="false" customHeight="false" outlineLevel="0" collapsed="false">
      <c r="A4312" s="0" t="str">
        <f aca="false">gait_events!B5363</f>
        <v>pp103</v>
      </c>
      <c r="B4312" s="0" t="str">
        <f aca="false">VLOOKUP(A4312,participants!A:B,2,0)</f>
        <v>M</v>
      </c>
      <c r="C4312" s="0" t="n">
        <f aca="false">VLOOKUP(A4312,participants!A:C,3,0)</f>
        <v>79</v>
      </c>
      <c r="D4312" s="0" t="str">
        <f aca="false">VLOOKUP(A4312,participants!A:F,6,0)</f>
        <v>other</v>
      </c>
      <c r="E4312" s="0" t="str">
        <f aca="false">IF(LEN(SUBSTITUTE(gait_events!C5363,"_run-",""))&lt;&gt;LEN(gait_events!C5363),LEFT(RIGHT(gait_events!C5363,LEN(gait_events!C5363)-19),FIND("_run-",RIGHT(gait_events!C5363,LEN(gait_events!C5363)-19),1)-1),RIGHT(gait_events!C5363,LEN(gait_events!C5363)-19))</f>
        <v>Slow</v>
      </c>
      <c r="F4312" s="0" t="str">
        <f aca="false">IF(LEN(SUBSTITUTE(gait_events!C5363,"_run-",""))&lt;&gt;LEN(gait_events!C5363),RIGHT(gait_events!C5363,LEN(gait_events!C5363)-FIND("_run-",gait_events!C5363,1)-4),"")</f>
        <v/>
      </c>
      <c r="G4312" s="0" t="str">
        <f aca="false">gait_events!D5363</f>
        <v>left_ankle</v>
      </c>
      <c r="H4312" s="0" t="str">
        <f aca="false">gait_events!E5363</f>
        <v>IC</v>
      </c>
      <c r="I4312" s="0" t="n">
        <f aca="false">IF(gait_events!F5363&lt;&gt;"",gait_events!F5363,NA())</f>
        <v>1248</v>
      </c>
      <c r="J4312" s="0" t="n">
        <f aca="false">IF(gait_events!G5363&lt;&gt;"",gait_events!G5363,NA())</f>
        <v>1248</v>
      </c>
      <c r="K4312" s="0" t="n">
        <f aca="false">I4312-J4312</f>
        <v>0</v>
      </c>
      <c r="L4312" s="0" t="n">
        <f aca="false">K4312*5</f>
        <v>0</v>
      </c>
      <c r="M4312" s="0" t="n">
        <f aca="false">IF(NOT(ISNA(I4312)),1,0)</f>
        <v>1</v>
      </c>
      <c r="N4312" s="0" t="n">
        <f aca="false">IF(NOT(ISNA(J4312)),1,0)</f>
        <v>1</v>
      </c>
      <c r="O4312" s="0" t="n">
        <f aca="false">IF(AND(NOT(ISNA(I4312)),NOT(ISNA(J4312))),1,0)</f>
        <v>1</v>
      </c>
      <c r="P4312" s="0" t="n">
        <f aca="false">IF(AND(NOT(ISNA(I4312)),ISNA(J4312)),1,0)</f>
        <v>0</v>
      </c>
      <c r="Q4312" s="0" t="n">
        <f aca="false">IF(AND(ISNA(I4312),NOT(ISNA(J4312))),1,0)</f>
        <v>0</v>
      </c>
      <c r="R4312" s="0" t="n">
        <f aca="false">IF(SUM(O4312:Q4312)&lt;&gt;1,"ERROR",1)</f>
        <v>1</v>
      </c>
    </row>
    <row r="4313" customFormat="false" ht="12.8" hidden="false" customHeight="false" outlineLevel="0" collapsed="false">
      <c r="A4313" s="0" t="str">
        <f aca="false">gait_events!B5364</f>
        <v>pp103</v>
      </c>
      <c r="B4313" s="0" t="str">
        <f aca="false">VLOOKUP(A4313,participants!A:B,2,0)</f>
        <v>M</v>
      </c>
      <c r="C4313" s="0" t="n">
        <f aca="false">VLOOKUP(A4313,participants!A:C,3,0)</f>
        <v>79</v>
      </c>
      <c r="D4313" s="0" t="str">
        <f aca="false">VLOOKUP(A4313,participants!A:F,6,0)</f>
        <v>other</v>
      </c>
      <c r="E4313" s="0" t="str">
        <f aca="false">IF(LEN(SUBSTITUTE(gait_events!C5364,"_run-",""))&lt;&gt;LEN(gait_events!C5364),LEFT(RIGHT(gait_events!C5364,LEN(gait_events!C5364)-19),FIND("_run-",RIGHT(gait_events!C5364,LEN(gait_events!C5364)-19),1)-1),RIGHT(gait_events!C5364,LEN(gait_events!C5364)-19))</f>
        <v>Slow</v>
      </c>
      <c r="F4313" s="0" t="str">
        <f aca="false">IF(LEN(SUBSTITUTE(gait_events!C5364,"_run-",""))&lt;&gt;LEN(gait_events!C5364),RIGHT(gait_events!C5364,LEN(gait_events!C5364)-FIND("_run-",gait_events!C5364,1)-4),"")</f>
        <v/>
      </c>
      <c r="G4313" s="0" t="str">
        <f aca="false">gait_events!D5364</f>
        <v>left_ankle</v>
      </c>
      <c r="H4313" s="0" t="str">
        <f aca="false">gait_events!E5364</f>
        <v>IC</v>
      </c>
      <c r="I4313" s="0" t="n">
        <f aca="false">IF(gait_events!F5364&lt;&gt;"",gait_events!F5364,NA())</f>
        <v>1471</v>
      </c>
      <c r="J4313" s="0" t="n">
        <f aca="false">IF(gait_events!G5364&lt;&gt;"",gait_events!G5364,NA())</f>
        <v>1471</v>
      </c>
      <c r="K4313" s="0" t="n">
        <f aca="false">I4313-J4313</f>
        <v>0</v>
      </c>
      <c r="L4313" s="0" t="n">
        <f aca="false">K4313*5</f>
        <v>0</v>
      </c>
      <c r="M4313" s="0" t="n">
        <f aca="false">IF(NOT(ISNA(I4313)),1,0)</f>
        <v>1</v>
      </c>
      <c r="N4313" s="0" t="n">
        <f aca="false">IF(NOT(ISNA(J4313)),1,0)</f>
        <v>1</v>
      </c>
      <c r="O4313" s="0" t="n">
        <f aca="false">IF(AND(NOT(ISNA(I4313)),NOT(ISNA(J4313))),1,0)</f>
        <v>1</v>
      </c>
      <c r="P4313" s="0" t="n">
        <f aca="false">IF(AND(NOT(ISNA(I4313)),ISNA(J4313)),1,0)</f>
        <v>0</v>
      </c>
      <c r="Q4313" s="0" t="n">
        <f aca="false">IF(AND(ISNA(I4313),NOT(ISNA(J4313))),1,0)</f>
        <v>0</v>
      </c>
      <c r="R4313" s="0" t="n">
        <f aca="false">IF(SUM(O4313:Q4313)&lt;&gt;1,"ERROR",1)</f>
        <v>1</v>
      </c>
    </row>
    <row r="4314" customFormat="false" ht="12.8" hidden="false" customHeight="false" outlineLevel="0" collapsed="false">
      <c r="A4314" s="0" t="str">
        <f aca="false">gait_events!B5365</f>
        <v>pp103</v>
      </c>
      <c r="B4314" s="0" t="str">
        <f aca="false">VLOOKUP(A4314,participants!A:B,2,0)</f>
        <v>M</v>
      </c>
      <c r="C4314" s="0" t="n">
        <f aca="false">VLOOKUP(A4314,participants!A:C,3,0)</f>
        <v>79</v>
      </c>
      <c r="D4314" s="0" t="str">
        <f aca="false">VLOOKUP(A4314,participants!A:F,6,0)</f>
        <v>other</v>
      </c>
      <c r="E4314" s="0" t="str">
        <f aca="false">IF(LEN(SUBSTITUTE(gait_events!C5365,"_run-",""))&lt;&gt;LEN(gait_events!C5365),LEFT(RIGHT(gait_events!C5365,LEN(gait_events!C5365)-19),FIND("_run-",RIGHT(gait_events!C5365,LEN(gait_events!C5365)-19),1)-1),RIGHT(gait_events!C5365,LEN(gait_events!C5365)-19))</f>
        <v>Slow</v>
      </c>
      <c r="F4314" s="0" t="str">
        <f aca="false">IF(LEN(SUBSTITUTE(gait_events!C5365,"_run-",""))&lt;&gt;LEN(gait_events!C5365),RIGHT(gait_events!C5365,LEN(gait_events!C5365)-FIND("_run-",gait_events!C5365,1)-4),"")</f>
        <v/>
      </c>
      <c r="G4314" s="0" t="str">
        <f aca="false">gait_events!D5365</f>
        <v>left_ankle</v>
      </c>
      <c r="H4314" s="0" t="str">
        <f aca="false">gait_events!E5365</f>
        <v>IC</v>
      </c>
      <c r="I4314" s="0" t="n">
        <f aca="false">IF(gait_events!F5365&lt;&gt;"",gait_events!F5365,NA())</f>
        <v>1705</v>
      </c>
      <c r="J4314" s="0" t="n">
        <f aca="false">IF(gait_events!G5365&lt;&gt;"",gait_events!G5365,NA())</f>
        <v>1708</v>
      </c>
      <c r="K4314" s="0" t="n">
        <f aca="false">I4314-J4314</f>
        <v>-3</v>
      </c>
      <c r="L4314" s="0" t="n">
        <f aca="false">K4314*5</f>
        <v>-15</v>
      </c>
      <c r="M4314" s="0" t="n">
        <f aca="false">IF(NOT(ISNA(I4314)),1,0)</f>
        <v>1</v>
      </c>
      <c r="N4314" s="0" t="n">
        <f aca="false">IF(NOT(ISNA(J4314)),1,0)</f>
        <v>1</v>
      </c>
      <c r="O4314" s="0" t="n">
        <f aca="false">IF(AND(NOT(ISNA(I4314)),NOT(ISNA(J4314))),1,0)</f>
        <v>1</v>
      </c>
      <c r="P4314" s="0" t="n">
        <f aca="false">IF(AND(NOT(ISNA(I4314)),ISNA(J4314)),1,0)</f>
        <v>0</v>
      </c>
      <c r="Q4314" s="0" t="n">
        <f aca="false">IF(AND(ISNA(I4314),NOT(ISNA(J4314))),1,0)</f>
        <v>0</v>
      </c>
      <c r="R4314" s="0" t="n">
        <f aca="false">IF(SUM(O4314:Q4314)&lt;&gt;1,"ERROR",1)</f>
        <v>1</v>
      </c>
    </row>
    <row r="4315" customFormat="false" ht="12.8" hidden="false" customHeight="false" outlineLevel="0" collapsed="false">
      <c r="A4315" s="0" t="str">
        <f aca="false">gait_events!B5366</f>
        <v>pp103</v>
      </c>
      <c r="B4315" s="0" t="str">
        <f aca="false">VLOOKUP(A4315,participants!A:B,2,0)</f>
        <v>M</v>
      </c>
      <c r="C4315" s="0" t="n">
        <f aca="false">VLOOKUP(A4315,participants!A:C,3,0)</f>
        <v>79</v>
      </c>
      <c r="D4315" s="0" t="str">
        <f aca="false">VLOOKUP(A4315,participants!A:F,6,0)</f>
        <v>other</v>
      </c>
      <c r="E4315" s="0" t="str">
        <f aca="false">IF(LEN(SUBSTITUTE(gait_events!C5366,"_run-",""))&lt;&gt;LEN(gait_events!C5366),LEFT(RIGHT(gait_events!C5366,LEN(gait_events!C5366)-19),FIND("_run-",RIGHT(gait_events!C5366,LEN(gait_events!C5366)-19),1)-1),RIGHT(gait_events!C5366,LEN(gait_events!C5366)-19))</f>
        <v>Slow</v>
      </c>
      <c r="F4315" s="0" t="str">
        <f aca="false">IF(LEN(SUBSTITUTE(gait_events!C5366,"_run-",""))&lt;&gt;LEN(gait_events!C5366),RIGHT(gait_events!C5366,LEN(gait_events!C5366)-FIND("_run-",gait_events!C5366,1)-4),"")</f>
        <v/>
      </c>
      <c r="G4315" s="0" t="str">
        <f aca="false">gait_events!D5366</f>
        <v>left_ankle</v>
      </c>
      <c r="H4315" s="0" t="str">
        <f aca="false">gait_events!E5366</f>
        <v>FC</v>
      </c>
      <c r="I4315" s="0" t="n">
        <f aca="false">IF(gait_events!F5366&lt;&gt;"",gait_events!F5366,NA())</f>
        <v>71</v>
      </c>
      <c r="J4315" s="0" t="n">
        <f aca="false">IF(gait_events!G5366&lt;&gt;"",gait_events!G5366,NA())</f>
        <v>75</v>
      </c>
      <c r="K4315" s="0" t="n">
        <f aca="false">I4315-J4315</f>
        <v>-4</v>
      </c>
      <c r="L4315" s="0" t="n">
        <f aca="false">K4315*5</f>
        <v>-20</v>
      </c>
      <c r="M4315" s="0" t="n">
        <f aca="false">IF(NOT(ISNA(I4315)),1,0)</f>
        <v>1</v>
      </c>
      <c r="N4315" s="0" t="n">
        <f aca="false">IF(NOT(ISNA(J4315)),1,0)</f>
        <v>1</v>
      </c>
      <c r="O4315" s="0" t="n">
        <f aca="false">IF(AND(NOT(ISNA(I4315)),NOT(ISNA(J4315))),1,0)</f>
        <v>1</v>
      </c>
      <c r="P4315" s="0" t="n">
        <f aca="false">IF(AND(NOT(ISNA(I4315)),ISNA(J4315)),1,0)</f>
        <v>0</v>
      </c>
      <c r="Q4315" s="0" t="n">
        <f aca="false">IF(AND(ISNA(I4315),NOT(ISNA(J4315))),1,0)</f>
        <v>0</v>
      </c>
      <c r="R4315" s="0" t="n">
        <f aca="false">IF(SUM(O4315:Q4315)&lt;&gt;1,"ERROR",1)</f>
        <v>1</v>
      </c>
    </row>
    <row r="4316" customFormat="false" ht="12.8" hidden="false" customHeight="false" outlineLevel="0" collapsed="false">
      <c r="A4316" s="0" t="str">
        <f aca="false">gait_events!B5367</f>
        <v>pp103</v>
      </c>
      <c r="B4316" s="0" t="str">
        <f aca="false">VLOOKUP(A4316,participants!A:B,2,0)</f>
        <v>M</v>
      </c>
      <c r="C4316" s="0" t="n">
        <f aca="false">VLOOKUP(A4316,participants!A:C,3,0)</f>
        <v>79</v>
      </c>
      <c r="D4316" s="0" t="str">
        <f aca="false">VLOOKUP(A4316,participants!A:F,6,0)</f>
        <v>other</v>
      </c>
      <c r="E4316" s="0" t="str">
        <f aca="false">IF(LEN(SUBSTITUTE(gait_events!C5367,"_run-",""))&lt;&gt;LEN(gait_events!C5367),LEFT(RIGHT(gait_events!C5367,LEN(gait_events!C5367)-19),FIND("_run-",RIGHT(gait_events!C5367,LEN(gait_events!C5367)-19),1)-1),RIGHT(gait_events!C5367,LEN(gait_events!C5367)-19))</f>
        <v>Slow</v>
      </c>
      <c r="F4316" s="0" t="str">
        <f aca="false">IF(LEN(SUBSTITUTE(gait_events!C5367,"_run-",""))&lt;&gt;LEN(gait_events!C5367),RIGHT(gait_events!C5367,LEN(gait_events!C5367)-FIND("_run-",gait_events!C5367,1)-4),"")</f>
        <v/>
      </c>
      <c r="G4316" s="0" t="str">
        <f aca="false">gait_events!D5367</f>
        <v>left_ankle</v>
      </c>
      <c r="H4316" s="0" t="str">
        <f aca="false">gait_events!E5367</f>
        <v>FC</v>
      </c>
      <c r="I4316" s="0" t="n">
        <f aca="false">IF(gait_events!F5367&lt;&gt;"",gait_events!F5367,NA())</f>
        <v>281</v>
      </c>
      <c r="J4316" s="0" t="n">
        <f aca="false">IF(gait_events!G5367&lt;&gt;"",gait_events!G5367,NA())</f>
        <v>284</v>
      </c>
      <c r="K4316" s="0" t="n">
        <f aca="false">I4316-J4316</f>
        <v>-3</v>
      </c>
      <c r="L4316" s="0" t="n">
        <f aca="false">K4316*5</f>
        <v>-15</v>
      </c>
      <c r="M4316" s="0" t="n">
        <f aca="false">IF(NOT(ISNA(I4316)),1,0)</f>
        <v>1</v>
      </c>
      <c r="N4316" s="0" t="n">
        <f aca="false">IF(NOT(ISNA(J4316)),1,0)</f>
        <v>1</v>
      </c>
      <c r="O4316" s="0" t="n">
        <f aca="false">IF(AND(NOT(ISNA(I4316)),NOT(ISNA(J4316))),1,0)</f>
        <v>1</v>
      </c>
      <c r="P4316" s="0" t="n">
        <f aca="false">IF(AND(NOT(ISNA(I4316)),ISNA(J4316)),1,0)</f>
        <v>0</v>
      </c>
      <c r="Q4316" s="0" t="n">
        <f aca="false">IF(AND(ISNA(I4316),NOT(ISNA(J4316))),1,0)</f>
        <v>0</v>
      </c>
      <c r="R4316" s="0" t="n">
        <f aca="false">IF(SUM(O4316:Q4316)&lt;&gt;1,"ERROR",1)</f>
        <v>1</v>
      </c>
    </row>
    <row r="4317" customFormat="false" ht="12.8" hidden="false" customHeight="false" outlineLevel="0" collapsed="false">
      <c r="A4317" s="0" t="str">
        <f aca="false">gait_events!B5368</f>
        <v>pp103</v>
      </c>
      <c r="B4317" s="0" t="str">
        <f aca="false">VLOOKUP(A4317,participants!A:B,2,0)</f>
        <v>M</v>
      </c>
      <c r="C4317" s="0" t="n">
        <f aca="false">VLOOKUP(A4317,participants!A:C,3,0)</f>
        <v>79</v>
      </c>
      <c r="D4317" s="0" t="str">
        <f aca="false">VLOOKUP(A4317,participants!A:F,6,0)</f>
        <v>other</v>
      </c>
      <c r="E4317" s="0" t="str">
        <f aca="false">IF(LEN(SUBSTITUTE(gait_events!C5368,"_run-",""))&lt;&gt;LEN(gait_events!C5368),LEFT(RIGHT(gait_events!C5368,LEN(gait_events!C5368)-19),FIND("_run-",RIGHT(gait_events!C5368,LEN(gait_events!C5368)-19),1)-1),RIGHT(gait_events!C5368,LEN(gait_events!C5368)-19))</f>
        <v>Slow</v>
      </c>
      <c r="F4317" s="0" t="str">
        <f aca="false">IF(LEN(SUBSTITUTE(gait_events!C5368,"_run-",""))&lt;&gt;LEN(gait_events!C5368),RIGHT(gait_events!C5368,LEN(gait_events!C5368)-FIND("_run-",gait_events!C5368,1)-4),"")</f>
        <v/>
      </c>
      <c r="G4317" s="0" t="str">
        <f aca="false">gait_events!D5368</f>
        <v>left_ankle</v>
      </c>
      <c r="H4317" s="0" t="str">
        <f aca="false">gait_events!E5368</f>
        <v>FC</v>
      </c>
      <c r="I4317" s="0" t="n">
        <f aca="false">IF(gait_events!F5368&lt;&gt;"",gait_events!F5368,NA())</f>
        <v>505</v>
      </c>
      <c r="J4317" s="0" t="n">
        <f aca="false">IF(gait_events!G5368&lt;&gt;"",gait_events!G5368,NA())</f>
        <v>506</v>
      </c>
      <c r="K4317" s="0" t="n">
        <f aca="false">I4317-J4317</f>
        <v>-1</v>
      </c>
      <c r="L4317" s="0" t="n">
        <f aca="false">K4317*5</f>
        <v>-5</v>
      </c>
      <c r="M4317" s="0" t="n">
        <f aca="false">IF(NOT(ISNA(I4317)),1,0)</f>
        <v>1</v>
      </c>
      <c r="N4317" s="0" t="n">
        <f aca="false">IF(NOT(ISNA(J4317)),1,0)</f>
        <v>1</v>
      </c>
      <c r="O4317" s="0" t="n">
        <f aca="false">IF(AND(NOT(ISNA(I4317)),NOT(ISNA(J4317))),1,0)</f>
        <v>1</v>
      </c>
      <c r="P4317" s="0" t="n">
        <f aca="false">IF(AND(NOT(ISNA(I4317)),ISNA(J4317)),1,0)</f>
        <v>0</v>
      </c>
      <c r="Q4317" s="0" t="n">
        <f aca="false">IF(AND(ISNA(I4317),NOT(ISNA(J4317))),1,0)</f>
        <v>0</v>
      </c>
      <c r="R4317" s="0" t="n">
        <f aca="false">IF(SUM(O4317:Q4317)&lt;&gt;1,"ERROR",1)</f>
        <v>1</v>
      </c>
    </row>
    <row r="4318" customFormat="false" ht="12.8" hidden="false" customHeight="false" outlineLevel="0" collapsed="false">
      <c r="A4318" s="0" t="str">
        <f aca="false">gait_events!B5369</f>
        <v>pp103</v>
      </c>
      <c r="B4318" s="0" t="str">
        <f aca="false">VLOOKUP(A4318,participants!A:B,2,0)</f>
        <v>M</v>
      </c>
      <c r="C4318" s="0" t="n">
        <f aca="false">VLOOKUP(A4318,participants!A:C,3,0)</f>
        <v>79</v>
      </c>
      <c r="D4318" s="0" t="str">
        <f aca="false">VLOOKUP(A4318,participants!A:F,6,0)</f>
        <v>other</v>
      </c>
      <c r="E4318" s="0" t="str">
        <f aca="false">IF(LEN(SUBSTITUTE(gait_events!C5369,"_run-",""))&lt;&gt;LEN(gait_events!C5369),LEFT(RIGHT(gait_events!C5369,LEN(gait_events!C5369)-19),FIND("_run-",RIGHT(gait_events!C5369,LEN(gait_events!C5369)-19),1)-1),RIGHT(gait_events!C5369,LEN(gait_events!C5369)-19))</f>
        <v>Slow</v>
      </c>
      <c r="F4318" s="0" t="str">
        <f aca="false">IF(LEN(SUBSTITUTE(gait_events!C5369,"_run-",""))&lt;&gt;LEN(gait_events!C5369),RIGHT(gait_events!C5369,LEN(gait_events!C5369)-FIND("_run-",gait_events!C5369,1)-4),"")</f>
        <v/>
      </c>
      <c r="G4318" s="0" t="str">
        <f aca="false">gait_events!D5369</f>
        <v>left_ankle</v>
      </c>
      <c r="H4318" s="0" t="str">
        <f aca="false">gait_events!E5369</f>
        <v>FC</v>
      </c>
      <c r="I4318" s="0" t="n">
        <f aca="false">IF(gait_events!F5369&lt;&gt;"",gait_events!F5369,NA())</f>
        <v>733</v>
      </c>
      <c r="J4318" s="0" t="n">
        <f aca="false">IF(gait_events!G5369&lt;&gt;"",gait_events!G5369,NA())</f>
        <v>735</v>
      </c>
      <c r="K4318" s="0" t="n">
        <f aca="false">I4318-J4318</f>
        <v>-2</v>
      </c>
      <c r="L4318" s="0" t="n">
        <f aca="false">K4318*5</f>
        <v>-10</v>
      </c>
      <c r="M4318" s="0" t="n">
        <f aca="false">IF(NOT(ISNA(I4318)),1,0)</f>
        <v>1</v>
      </c>
      <c r="N4318" s="0" t="n">
        <f aca="false">IF(NOT(ISNA(J4318)),1,0)</f>
        <v>1</v>
      </c>
      <c r="O4318" s="0" t="n">
        <f aca="false">IF(AND(NOT(ISNA(I4318)),NOT(ISNA(J4318))),1,0)</f>
        <v>1</v>
      </c>
      <c r="P4318" s="0" t="n">
        <f aca="false">IF(AND(NOT(ISNA(I4318)),ISNA(J4318)),1,0)</f>
        <v>0</v>
      </c>
      <c r="Q4318" s="0" t="n">
        <f aca="false">IF(AND(ISNA(I4318),NOT(ISNA(J4318))),1,0)</f>
        <v>0</v>
      </c>
      <c r="R4318" s="0" t="n">
        <f aca="false">IF(SUM(O4318:Q4318)&lt;&gt;1,"ERROR",1)</f>
        <v>1</v>
      </c>
    </row>
    <row r="4319" customFormat="false" ht="12.8" hidden="false" customHeight="false" outlineLevel="0" collapsed="false">
      <c r="A4319" s="0" t="str">
        <f aca="false">gait_events!B5370</f>
        <v>pp103</v>
      </c>
      <c r="B4319" s="0" t="str">
        <f aca="false">VLOOKUP(A4319,participants!A:B,2,0)</f>
        <v>M</v>
      </c>
      <c r="C4319" s="0" t="n">
        <f aca="false">VLOOKUP(A4319,participants!A:C,3,0)</f>
        <v>79</v>
      </c>
      <c r="D4319" s="0" t="str">
        <f aca="false">VLOOKUP(A4319,participants!A:F,6,0)</f>
        <v>other</v>
      </c>
      <c r="E4319" s="0" t="str">
        <f aca="false">IF(LEN(SUBSTITUTE(gait_events!C5370,"_run-",""))&lt;&gt;LEN(gait_events!C5370),LEFT(RIGHT(gait_events!C5370,LEN(gait_events!C5370)-19),FIND("_run-",RIGHT(gait_events!C5370,LEN(gait_events!C5370)-19),1)-1),RIGHT(gait_events!C5370,LEN(gait_events!C5370)-19))</f>
        <v>Slow</v>
      </c>
      <c r="F4319" s="0" t="str">
        <f aca="false">IF(LEN(SUBSTITUTE(gait_events!C5370,"_run-",""))&lt;&gt;LEN(gait_events!C5370),RIGHT(gait_events!C5370,LEN(gait_events!C5370)-FIND("_run-",gait_events!C5370,1)-4),"")</f>
        <v/>
      </c>
      <c r="G4319" s="0" t="str">
        <f aca="false">gait_events!D5370</f>
        <v>left_ankle</v>
      </c>
      <c r="H4319" s="0" t="str">
        <f aca="false">gait_events!E5370</f>
        <v>FC</v>
      </c>
      <c r="I4319" s="0" t="n">
        <f aca="false">IF(gait_events!F5370&lt;&gt;"",gait_events!F5370,NA())</f>
        <v>965</v>
      </c>
      <c r="J4319" s="0" t="n">
        <f aca="false">IF(gait_events!G5370&lt;&gt;"",gait_events!G5370,NA())</f>
        <v>966</v>
      </c>
      <c r="K4319" s="0" t="n">
        <f aca="false">I4319-J4319</f>
        <v>-1</v>
      </c>
      <c r="L4319" s="0" t="n">
        <f aca="false">K4319*5</f>
        <v>-5</v>
      </c>
      <c r="M4319" s="0" t="n">
        <f aca="false">IF(NOT(ISNA(I4319)),1,0)</f>
        <v>1</v>
      </c>
      <c r="N4319" s="0" t="n">
        <f aca="false">IF(NOT(ISNA(J4319)),1,0)</f>
        <v>1</v>
      </c>
      <c r="O4319" s="0" t="n">
        <f aca="false">IF(AND(NOT(ISNA(I4319)),NOT(ISNA(J4319))),1,0)</f>
        <v>1</v>
      </c>
      <c r="P4319" s="0" t="n">
        <f aca="false">IF(AND(NOT(ISNA(I4319)),ISNA(J4319)),1,0)</f>
        <v>0</v>
      </c>
      <c r="Q4319" s="0" t="n">
        <f aca="false">IF(AND(ISNA(I4319),NOT(ISNA(J4319))),1,0)</f>
        <v>0</v>
      </c>
      <c r="R4319" s="0" t="n">
        <f aca="false">IF(SUM(O4319:Q4319)&lt;&gt;1,"ERROR",1)</f>
        <v>1</v>
      </c>
    </row>
    <row r="4320" customFormat="false" ht="12.8" hidden="false" customHeight="false" outlineLevel="0" collapsed="false">
      <c r="A4320" s="0" t="str">
        <f aca="false">gait_events!B5371</f>
        <v>pp103</v>
      </c>
      <c r="B4320" s="0" t="str">
        <f aca="false">VLOOKUP(A4320,participants!A:B,2,0)</f>
        <v>M</v>
      </c>
      <c r="C4320" s="0" t="n">
        <f aca="false">VLOOKUP(A4320,participants!A:C,3,0)</f>
        <v>79</v>
      </c>
      <c r="D4320" s="0" t="str">
        <f aca="false">VLOOKUP(A4320,participants!A:F,6,0)</f>
        <v>other</v>
      </c>
      <c r="E4320" s="0" t="str">
        <f aca="false">IF(LEN(SUBSTITUTE(gait_events!C5371,"_run-",""))&lt;&gt;LEN(gait_events!C5371),LEFT(RIGHT(gait_events!C5371,LEN(gait_events!C5371)-19),FIND("_run-",RIGHT(gait_events!C5371,LEN(gait_events!C5371)-19),1)-1),RIGHT(gait_events!C5371,LEN(gait_events!C5371)-19))</f>
        <v>Slow</v>
      </c>
      <c r="F4320" s="0" t="str">
        <f aca="false">IF(LEN(SUBSTITUTE(gait_events!C5371,"_run-",""))&lt;&gt;LEN(gait_events!C5371),RIGHT(gait_events!C5371,LEN(gait_events!C5371)-FIND("_run-",gait_events!C5371,1)-4),"")</f>
        <v/>
      </c>
      <c r="G4320" s="0" t="str">
        <f aca="false">gait_events!D5371</f>
        <v>left_ankle</v>
      </c>
      <c r="H4320" s="0" t="str">
        <f aca="false">gait_events!E5371</f>
        <v>FC</v>
      </c>
      <c r="I4320" s="0" t="n">
        <f aca="false">IF(gait_events!F5371&lt;&gt;"",gait_events!F5371,NA())</f>
        <v>1176</v>
      </c>
      <c r="J4320" s="0" t="n">
        <f aca="false">IF(gait_events!G5371&lt;&gt;"",gait_events!G5371,NA())</f>
        <v>1180</v>
      </c>
      <c r="K4320" s="0" t="n">
        <f aca="false">I4320-J4320</f>
        <v>-4</v>
      </c>
      <c r="L4320" s="0" t="n">
        <f aca="false">K4320*5</f>
        <v>-20</v>
      </c>
      <c r="M4320" s="0" t="n">
        <f aca="false">IF(NOT(ISNA(I4320)),1,0)</f>
        <v>1</v>
      </c>
      <c r="N4320" s="0" t="n">
        <f aca="false">IF(NOT(ISNA(J4320)),1,0)</f>
        <v>1</v>
      </c>
      <c r="O4320" s="0" t="n">
        <f aca="false">IF(AND(NOT(ISNA(I4320)),NOT(ISNA(J4320))),1,0)</f>
        <v>1</v>
      </c>
      <c r="P4320" s="0" t="n">
        <f aca="false">IF(AND(NOT(ISNA(I4320)),ISNA(J4320)),1,0)</f>
        <v>0</v>
      </c>
      <c r="Q4320" s="0" t="n">
        <f aca="false">IF(AND(ISNA(I4320),NOT(ISNA(J4320))),1,0)</f>
        <v>0</v>
      </c>
      <c r="R4320" s="0" t="n">
        <f aca="false">IF(SUM(O4320:Q4320)&lt;&gt;1,"ERROR",1)</f>
        <v>1</v>
      </c>
    </row>
    <row r="4321" customFormat="false" ht="12.8" hidden="false" customHeight="false" outlineLevel="0" collapsed="false">
      <c r="A4321" s="0" t="str">
        <f aca="false">gait_events!B5372</f>
        <v>pp103</v>
      </c>
      <c r="B4321" s="0" t="str">
        <f aca="false">VLOOKUP(A4321,participants!A:B,2,0)</f>
        <v>M</v>
      </c>
      <c r="C4321" s="0" t="n">
        <f aca="false">VLOOKUP(A4321,participants!A:C,3,0)</f>
        <v>79</v>
      </c>
      <c r="D4321" s="0" t="str">
        <f aca="false">VLOOKUP(A4321,participants!A:F,6,0)</f>
        <v>other</v>
      </c>
      <c r="E4321" s="0" t="str">
        <f aca="false">IF(LEN(SUBSTITUTE(gait_events!C5372,"_run-",""))&lt;&gt;LEN(gait_events!C5372),LEFT(RIGHT(gait_events!C5372,LEN(gait_events!C5372)-19),FIND("_run-",RIGHT(gait_events!C5372,LEN(gait_events!C5372)-19),1)-1),RIGHT(gait_events!C5372,LEN(gait_events!C5372)-19))</f>
        <v>Slow</v>
      </c>
      <c r="F4321" s="0" t="str">
        <f aca="false">IF(LEN(SUBSTITUTE(gait_events!C5372,"_run-",""))&lt;&gt;LEN(gait_events!C5372),RIGHT(gait_events!C5372,LEN(gait_events!C5372)-FIND("_run-",gait_events!C5372,1)-4),"")</f>
        <v/>
      </c>
      <c r="G4321" s="0" t="str">
        <f aca="false">gait_events!D5372</f>
        <v>left_ankle</v>
      </c>
      <c r="H4321" s="0" t="str">
        <f aca="false">gait_events!E5372</f>
        <v>FC</v>
      </c>
      <c r="I4321" s="0" t="n">
        <f aca="false">IF(gait_events!F5372&lt;&gt;"",gait_events!F5372,NA())</f>
        <v>1408</v>
      </c>
      <c r="J4321" s="0" t="n">
        <f aca="false">IF(gait_events!G5372&lt;&gt;"",gait_events!G5372,NA())</f>
        <v>1407</v>
      </c>
      <c r="K4321" s="0" t="n">
        <f aca="false">I4321-J4321</f>
        <v>1</v>
      </c>
      <c r="L4321" s="0" t="n">
        <f aca="false">K4321*5</f>
        <v>5</v>
      </c>
      <c r="M4321" s="0" t="n">
        <f aca="false">IF(NOT(ISNA(I4321)),1,0)</f>
        <v>1</v>
      </c>
      <c r="N4321" s="0" t="n">
        <f aca="false">IF(NOT(ISNA(J4321)),1,0)</f>
        <v>1</v>
      </c>
      <c r="O4321" s="0" t="n">
        <f aca="false">IF(AND(NOT(ISNA(I4321)),NOT(ISNA(J4321))),1,0)</f>
        <v>1</v>
      </c>
      <c r="P4321" s="0" t="n">
        <f aca="false">IF(AND(NOT(ISNA(I4321)),ISNA(J4321)),1,0)</f>
        <v>0</v>
      </c>
      <c r="Q4321" s="0" t="n">
        <f aca="false">IF(AND(ISNA(I4321),NOT(ISNA(J4321))),1,0)</f>
        <v>0</v>
      </c>
      <c r="R4321" s="0" t="n">
        <f aca="false">IF(SUM(O4321:Q4321)&lt;&gt;1,"ERROR",1)</f>
        <v>1</v>
      </c>
    </row>
    <row r="4322" customFormat="false" ht="12.8" hidden="false" customHeight="false" outlineLevel="0" collapsed="false">
      <c r="A4322" s="0" t="str">
        <f aca="false">gait_events!B5373</f>
        <v>pp103</v>
      </c>
      <c r="B4322" s="0" t="str">
        <f aca="false">VLOOKUP(A4322,participants!A:B,2,0)</f>
        <v>M</v>
      </c>
      <c r="C4322" s="0" t="n">
        <f aca="false">VLOOKUP(A4322,participants!A:C,3,0)</f>
        <v>79</v>
      </c>
      <c r="D4322" s="0" t="str">
        <f aca="false">VLOOKUP(A4322,participants!A:F,6,0)</f>
        <v>other</v>
      </c>
      <c r="E4322" s="0" t="str">
        <f aca="false">IF(LEN(SUBSTITUTE(gait_events!C5373,"_run-",""))&lt;&gt;LEN(gait_events!C5373),LEFT(RIGHT(gait_events!C5373,LEN(gait_events!C5373)-19),FIND("_run-",RIGHT(gait_events!C5373,LEN(gait_events!C5373)-19),1)-1),RIGHT(gait_events!C5373,LEN(gait_events!C5373)-19))</f>
        <v>Slow</v>
      </c>
      <c r="F4322" s="0" t="str">
        <f aca="false">IF(LEN(SUBSTITUTE(gait_events!C5373,"_run-",""))&lt;&gt;LEN(gait_events!C5373),RIGHT(gait_events!C5373,LEN(gait_events!C5373)-FIND("_run-",gait_events!C5373,1)-4),"")</f>
        <v/>
      </c>
      <c r="G4322" s="0" t="str">
        <f aca="false">gait_events!D5373</f>
        <v>left_ankle</v>
      </c>
      <c r="H4322" s="0" t="str">
        <f aca="false">gait_events!E5373</f>
        <v>FC</v>
      </c>
      <c r="I4322" s="0" t="n">
        <f aca="false">IF(gait_events!F5373&lt;&gt;"",gait_events!F5373,NA())</f>
        <v>1634</v>
      </c>
      <c r="J4322" s="0" t="n">
        <f aca="false">IF(gait_events!G5373&lt;&gt;"",gait_events!G5373,NA())</f>
        <v>1637</v>
      </c>
      <c r="K4322" s="0" t="n">
        <f aca="false">I4322-J4322</f>
        <v>-3</v>
      </c>
      <c r="L4322" s="0" t="n">
        <f aca="false">K4322*5</f>
        <v>-15</v>
      </c>
      <c r="M4322" s="0" t="n">
        <f aca="false">IF(NOT(ISNA(I4322)),1,0)</f>
        <v>1</v>
      </c>
      <c r="N4322" s="0" t="n">
        <f aca="false">IF(NOT(ISNA(J4322)),1,0)</f>
        <v>1</v>
      </c>
      <c r="O4322" s="0" t="n">
        <f aca="false">IF(AND(NOT(ISNA(I4322)),NOT(ISNA(J4322))),1,0)</f>
        <v>1</v>
      </c>
      <c r="P4322" s="0" t="n">
        <f aca="false">IF(AND(NOT(ISNA(I4322)),ISNA(J4322)),1,0)</f>
        <v>0</v>
      </c>
      <c r="Q4322" s="0" t="n">
        <f aca="false">IF(AND(ISNA(I4322),NOT(ISNA(J4322))),1,0)</f>
        <v>0</v>
      </c>
      <c r="R4322" s="0" t="n">
        <f aca="false">IF(SUM(O4322:Q4322)&lt;&gt;1,"ERROR",1)</f>
        <v>1</v>
      </c>
    </row>
    <row r="4323" customFormat="false" ht="12.8" hidden="false" customHeight="false" outlineLevel="0" collapsed="false">
      <c r="A4323" s="0" t="str">
        <f aca="false">gait_events!B5374</f>
        <v>pp103</v>
      </c>
      <c r="B4323" s="0" t="str">
        <f aca="false">VLOOKUP(A4323,participants!A:B,2,0)</f>
        <v>M</v>
      </c>
      <c r="C4323" s="0" t="n">
        <f aca="false">VLOOKUP(A4323,participants!A:C,3,0)</f>
        <v>79</v>
      </c>
      <c r="D4323" s="0" t="str">
        <f aca="false">VLOOKUP(A4323,participants!A:F,6,0)</f>
        <v>other</v>
      </c>
      <c r="E4323" s="0" t="str">
        <f aca="false">IF(LEN(SUBSTITUTE(gait_events!C5374,"_run-",""))&lt;&gt;LEN(gait_events!C5374),LEFT(RIGHT(gait_events!C5374,LEN(gait_events!C5374)-19),FIND("_run-",RIGHT(gait_events!C5374,LEN(gait_events!C5374)-19),1)-1),RIGHT(gait_events!C5374,LEN(gait_events!C5374)-19))</f>
        <v>Slow</v>
      </c>
      <c r="F4323" s="0" t="str">
        <f aca="false">IF(LEN(SUBSTITUTE(gait_events!C5374,"_run-",""))&lt;&gt;LEN(gait_events!C5374),RIGHT(gait_events!C5374,LEN(gait_events!C5374)-FIND("_run-",gait_events!C5374,1)-4),"")</f>
        <v/>
      </c>
      <c r="G4323" s="0" t="str">
        <f aca="false">gait_events!D5374</f>
        <v>right_ankle</v>
      </c>
      <c r="H4323" s="0" t="str">
        <f aca="false">gait_events!E5374</f>
        <v>IC</v>
      </c>
      <c r="I4323" s="0" t="n">
        <f aca="false">IF(gait_events!F5374&lt;&gt;"",gait_events!F5374,NA())</f>
        <v>31</v>
      </c>
      <c r="J4323" s="0" t="n">
        <f aca="false">IF(gait_events!G5374&lt;&gt;"",gait_events!G5374,NA())</f>
        <v>28</v>
      </c>
      <c r="K4323" s="0" t="n">
        <f aca="false">I4323-J4323</f>
        <v>3</v>
      </c>
      <c r="L4323" s="0" t="n">
        <f aca="false">K4323*5</f>
        <v>15</v>
      </c>
      <c r="M4323" s="0" t="n">
        <f aca="false">IF(NOT(ISNA(I4323)),1,0)</f>
        <v>1</v>
      </c>
      <c r="N4323" s="0" t="n">
        <f aca="false">IF(NOT(ISNA(J4323)),1,0)</f>
        <v>1</v>
      </c>
      <c r="O4323" s="0" t="n">
        <f aca="false">IF(AND(NOT(ISNA(I4323)),NOT(ISNA(J4323))),1,0)</f>
        <v>1</v>
      </c>
      <c r="P4323" s="0" t="n">
        <f aca="false">IF(AND(NOT(ISNA(I4323)),ISNA(J4323)),1,0)</f>
        <v>0</v>
      </c>
      <c r="Q4323" s="0" t="n">
        <f aca="false">IF(AND(ISNA(I4323),NOT(ISNA(J4323))),1,0)</f>
        <v>0</v>
      </c>
      <c r="R4323" s="0" t="n">
        <f aca="false">IF(SUM(O4323:Q4323)&lt;&gt;1,"ERROR",1)</f>
        <v>1</v>
      </c>
    </row>
    <row r="4324" customFormat="false" ht="12.8" hidden="false" customHeight="false" outlineLevel="0" collapsed="false">
      <c r="A4324" s="0" t="str">
        <f aca="false">gait_events!B5375</f>
        <v>pp103</v>
      </c>
      <c r="B4324" s="0" t="str">
        <f aca="false">VLOOKUP(A4324,participants!A:B,2,0)</f>
        <v>M</v>
      </c>
      <c r="C4324" s="0" t="n">
        <f aca="false">VLOOKUP(A4324,participants!A:C,3,0)</f>
        <v>79</v>
      </c>
      <c r="D4324" s="0" t="str">
        <f aca="false">VLOOKUP(A4324,participants!A:F,6,0)</f>
        <v>other</v>
      </c>
      <c r="E4324" s="0" t="str">
        <f aca="false">IF(LEN(SUBSTITUTE(gait_events!C5375,"_run-",""))&lt;&gt;LEN(gait_events!C5375),LEFT(RIGHT(gait_events!C5375,LEN(gait_events!C5375)-19),FIND("_run-",RIGHT(gait_events!C5375,LEN(gait_events!C5375)-19),1)-1),RIGHT(gait_events!C5375,LEN(gait_events!C5375)-19))</f>
        <v>Slow</v>
      </c>
      <c r="F4324" s="0" t="str">
        <f aca="false">IF(LEN(SUBSTITUTE(gait_events!C5375,"_run-",""))&lt;&gt;LEN(gait_events!C5375),RIGHT(gait_events!C5375,LEN(gait_events!C5375)-FIND("_run-",gait_events!C5375,1)-4),"")</f>
        <v/>
      </c>
      <c r="G4324" s="0" t="str">
        <f aca="false">gait_events!D5375</f>
        <v>right_ankle</v>
      </c>
      <c r="H4324" s="0" t="str">
        <f aca="false">gait_events!E5375</f>
        <v>IC</v>
      </c>
      <c r="I4324" s="0" t="n">
        <f aca="false">IF(gait_events!F5375&lt;&gt;"",gait_events!F5375,NA())</f>
        <v>240</v>
      </c>
      <c r="J4324" s="0" t="n">
        <f aca="false">IF(gait_events!G5375&lt;&gt;"",gait_events!G5375,NA())</f>
        <v>237</v>
      </c>
      <c r="K4324" s="0" t="n">
        <f aca="false">I4324-J4324</f>
        <v>3</v>
      </c>
      <c r="L4324" s="0" t="n">
        <f aca="false">K4324*5</f>
        <v>15</v>
      </c>
      <c r="M4324" s="0" t="n">
        <f aca="false">IF(NOT(ISNA(I4324)),1,0)</f>
        <v>1</v>
      </c>
      <c r="N4324" s="0" t="n">
        <f aca="false">IF(NOT(ISNA(J4324)),1,0)</f>
        <v>1</v>
      </c>
      <c r="O4324" s="0" t="n">
        <f aca="false">IF(AND(NOT(ISNA(I4324)),NOT(ISNA(J4324))),1,0)</f>
        <v>1</v>
      </c>
      <c r="P4324" s="0" t="n">
        <f aca="false">IF(AND(NOT(ISNA(I4324)),ISNA(J4324)),1,0)</f>
        <v>0</v>
      </c>
      <c r="Q4324" s="0" t="n">
        <f aca="false">IF(AND(ISNA(I4324),NOT(ISNA(J4324))),1,0)</f>
        <v>0</v>
      </c>
      <c r="R4324" s="0" t="n">
        <f aca="false">IF(SUM(O4324:Q4324)&lt;&gt;1,"ERROR",1)</f>
        <v>1</v>
      </c>
    </row>
    <row r="4325" customFormat="false" ht="12.8" hidden="false" customHeight="false" outlineLevel="0" collapsed="false">
      <c r="A4325" s="0" t="str">
        <f aca="false">gait_events!B5376</f>
        <v>pp103</v>
      </c>
      <c r="B4325" s="0" t="str">
        <f aca="false">VLOOKUP(A4325,participants!A:B,2,0)</f>
        <v>M</v>
      </c>
      <c r="C4325" s="0" t="n">
        <f aca="false">VLOOKUP(A4325,participants!A:C,3,0)</f>
        <v>79</v>
      </c>
      <c r="D4325" s="0" t="str">
        <f aca="false">VLOOKUP(A4325,participants!A:F,6,0)</f>
        <v>other</v>
      </c>
      <c r="E4325" s="0" t="str">
        <f aca="false">IF(LEN(SUBSTITUTE(gait_events!C5376,"_run-",""))&lt;&gt;LEN(gait_events!C5376),LEFT(RIGHT(gait_events!C5376,LEN(gait_events!C5376)-19),FIND("_run-",RIGHT(gait_events!C5376,LEN(gait_events!C5376)-19),1)-1),RIGHT(gait_events!C5376,LEN(gait_events!C5376)-19))</f>
        <v>Slow</v>
      </c>
      <c r="F4325" s="0" t="str">
        <f aca="false">IF(LEN(SUBSTITUTE(gait_events!C5376,"_run-",""))&lt;&gt;LEN(gait_events!C5376),RIGHT(gait_events!C5376,LEN(gait_events!C5376)-FIND("_run-",gait_events!C5376,1)-4),"")</f>
        <v/>
      </c>
      <c r="G4325" s="0" t="str">
        <f aca="false">gait_events!D5376</f>
        <v>right_ankle</v>
      </c>
      <c r="H4325" s="0" t="str">
        <f aca="false">gait_events!E5376</f>
        <v>IC</v>
      </c>
      <c r="I4325" s="0" t="n">
        <f aca="false">IF(gait_events!F5376&lt;&gt;"",gait_events!F5376,NA())</f>
        <v>460</v>
      </c>
      <c r="J4325" s="0" t="n">
        <f aca="false">IF(gait_events!G5376&lt;&gt;"",gait_events!G5376,NA())</f>
        <v>458</v>
      </c>
      <c r="K4325" s="0" t="n">
        <f aca="false">I4325-J4325</f>
        <v>2</v>
      </c>
      <c r="L4325" s="0" t="n">
        <f aca="false">K4325*5</f>
        <v>10</v>
      </c>
      <c r="M4325" s="0" t="n">
        <f aca="false">IF(NOT(ISNA(I4325)),1,0)</f>
        <v>1</v>
      </c>
      <c r="N4325" s="0" t="n">
        <f aca="false">IF(NOT(ISNA(J4325)),1,0)</f>
        <v>1</v>
      </c>
      <c r="O4325" s="0" t="n">
        <f aca="false">IF(AND(NOT(ISNA(I4325)),NOT(ISNA(J4325))),1,0)</f>
        <v>1</v>
      </c>
      <c r="P4325" s="0" t="n">
        <f aca="false">IF(AND(NOT(ISNA(I4325)),ISNA(J4325)),1,0)</f>
        <v>0</v>
      </c>
      <c r="Q4325" s="0" t="n">
        <f aca="false">IF(AND(ISNA(I4325),NOT(ISNA(J4325))),1,0)</f>
        <v>0</v>
      </c>
      <c r="R4325" s="0" t="n">
        <f aca="false">IF(SUM(O4325:Q4325)&lt;&gt;1,"ERROR",1)</f>
        <v>1</v>
      </c>
    </row>
    <row r="4326" customFormat="false" ht="12.8" hidden="false" customHeight="false" outlineLevel="0" collapsed="false">
      <c r="A4326" s="0" t="str">
        <f aca="false">gait_events!B5377</f>
        <v>pp103</v>
      </c>
      <c r="B4326" s="0" t="str">
        <f aca="false">VLOOKUP(A4326,participants!A:B,2,0)</f>
        <v>M</v>
      </c>
      <c r="C4326" s="0" t="n">
        <f aca="false">VLOOKUP(A4326,participants!A:C,3,0)</f>
        <v>79</v>
      </c>
      <c r="D4326" s="0" t="str">
        <f aca="false">VLOOKUP(A4326,participants!A:F,6,0)</f>
        <v>other</v>
      </c>
      <c r="E4326" s="0" t="str">
        <f aca="false">IF(LEN(SUBSTITUTE(gait_events!C5377,"_run-",""))&lt;&gt;LEN(gait_events!C5377),LEFT(RIGHT(gait_events!C5377,LEN(gait_events!C5377)-19),FIND("_run-",RIGHT(gait_events!C5377,LEN(gait_events!C5377)-19),1)-1),RIGHT(gait_events!C5377,LEN(gait_events!C5377)-19))</f>
        <v>Slow</v>
      </c>
      <c r="F4326" s="0" t="str">
        <f aca="false">IF(LEN(SUBSTITUTE(gait_events!C5377,"_run-",""))&lt;&gt;LEN(gait_events!C5377),RIGHT(gait_events!C5377,LEN(gait_events!C5377)-FIND("_run-",gait_events!C5377,1)-4),"")</f>
        <v/>
      </c>
      <c r="G4326" s="0" t="str">
        <f aca="false">gait_events!D5377</f>
        <v>right_ankle</v>
      </c>
      <c r="H4326" s="0" t="str">
        <f aca="false">gait_events!E5377</f>
        <v>IC</v>
      </c>
      <c r="I4326" s="0" t="n">
        <f aca="false">IF(gait_events!F5377&lt;&gt;"",gait_events!F5377,NA())</f>
        <v>689</v>
      </c>
      <c r="J4326" s="0" t="n">
        <f aca="false">IF(gait_events!G5377&lt;&gt;"",gait_events!G5377,NA())</f>
        <v>687</v>
      </c>
      <c r="K4326" s="0" t="n">
        <f aca="false">I4326-J4326</f>
        <v>2</v>
      </c>
      <c r="L4326" s="0" t="n">
        <f aca="false">K4326*5</f>
        <v>10</v>
      </c>
      <c r="M4326" s="0" t="n">
        <f aca="false">IF(NOT(ISNA(I4326)),1,0)</f>
        <v>1</v>
      </c>
      <c r="N4326" s="0" t="n">
        <f aca="false">IF(NOT(ISNA(J4326)),1,0)</f>
        <v>1</v>
      </c>
      <c r="O4326" s="0" t="n">
        <f aca="false">IF(AND(NOT(ISNA(I4326)),NOT(ISNA(J4326))),1,0)</f>
        <v>1</v>
      </c>
      <c r="P4326" s="0" t="n">
        <f aca="false">IF(AND(NOT(ISNA(I4326)),ISNA(J4326)),1,0)</f>
        <v>0</v>
      </c>
      <c r="Q4326" s="0" t="n">
        <f aca="false">IF(AND(ISNA(I4326),NOT(ISNA(J4326))),1,0)</f>
        <v>0</v>
      </c>
      <c r="R4326" s="0" t="n">
        <f aca="false">IF(SUM(O4326:Q4326)&lt;&gt;1,"ERROR",1)</f>
        <v>1</v>
      </c>
    </row>
    <row r="4327" customFormat="false" ht="12.8" hidden="false" customHeight="false" outlineLevel="0" collapsed="false">
      <c r="A4327" s="0" t="str">
        <f aca="false">gait_events!B5378</f>
        <v>pp103</v>
      </c>
      <c r="B4327" s="0" t="str">
        <f aca="false">VLOOKUP(A4327,participants!A:B,2,0)</f>
        <v>M</v>
      </c>
      <c r="C4327" s="0" t="n">
        <f aca="false">VLOOKUP(A4327,participants!A:C,3,0)</f>
        <v>79</v>
      </c>
      <c r="D4327" s="0" t="str">
        <f aca="false">VLOOKUP(A4327,participants!A:F,6,0)</f>
        <v>other</v>
      </c>
      <c r="E4327" s="0" t="str">
        <f aca="false">IF(LEN(SUBSTITUTE(gait_events!C5378,"_run-",""))&lt;&gt;LEN(gait_events!C5378),LEFT(RIGHT(gait_events!C5378,LEN(gait_events!C5378)-19),FIND("_run-",RIGHT(gait_events!C5378,LEN(gait_events!C5378)-19),1)-1),RIGHT(gait_events!C5378,LEN(gait_events!C5378)-19))</f>
        <v>Slow</v>
      </c>
      <c r="F4327" s="0" t="str">
        <f aca="false">IF(LEN(SUBSTITUTE(gait_events!C5378,"_run-",""))&lt;&gt;LEN(gait_events!C5378),RIGHT(gait_events!C5378,LEN(gait_events!C5378)-FIND("_run-",gait_events!C5378,1)-4),"")</f>
        <v/>
      </c>
      <c r="G4327" s="0" t="str">
        <f aca="false">gait_events!D5378</f>
        <v>right_ankle</v>
      </c>
      <c r="H4327" s="0" t="str">
        <f aca="false">gait_events!E5378</f>
        <v>IC</v>
      </c>
      <c r="I4327" s="0" t="n">
        <f aca="false">IF(gait_events!F5378&lt;&gt;"",gait_events!F5378,NA())</f>
        <v>916</v>
      </c>
      <c r="J4327" s="0" t="n">
        <f aca="false">IF(gait_events!G5378&lt;&gt;"",gait_events!G5378,NA())</f>
        <v>927</v>
      </c>
      <c r="K4327" s="0" t="n">
        <f aca="false">I4327-J4327</f>
        <v>-11</v>
      </c>
      <c r="L4327" s="0" t="n">
        <f aca="false">K4327*5</f>
        <v>-55</v>
      </c>
      <c r="M4327" s="0" t="n">
        <f aca="false">IF(NOT(ISNA(I4327)),1,0)</f>
        <v>1</v>
      </c>
      <c r="N4327" s="0" t="n">
        <f aca="false">IF(NOT(ISNA(J4327)),1,0)</f>
        <v>1</v>
      </c>
      <c r="O4327" s="0" t="n">
        <f aca="false">IF(AND(NOT(ISNA(I4327)),NOT(ISNA(J4327))),1,0)</f>
        <v>1</v>
      </c>
      <c r="P4327" s="0" t="n">
        <f aca="false">IF(AND(NOT(ISNA(I4327)),ISNA(J4327)),1,0)</f>
        <v>0</v>
      </c>
      <c r="Q4327" s="0" t="n">
        <f aca="false">IF(AND(ISNA(I4327),NOT(ISNA(J4327))),1,0)</f>
        <v>0</v>
      </c>
      <c r="R4327" s="0" t="n">
        <f aca="false">IF(SUM(O4327:Q4327)&lt;&gt;1,"ERROR",1)</f>
        <v>1</v>
      </c>
    </row>
    <row r="4328" customFormat="false" ht="12.8" hidden="false" customHeight="false" outlineLevel="0" collapsed="false">
      <c r="A4328" s="0" t="str">
        <f aca="false">gait_events!B5379</f>
        <v>pp103</v>
      </c>
      <c r="B4328" s="0" t="str">
        <f aca="false">VLOOKUP(A4328,participants!A:B,2,0)</f>
        <v>M</v>
      </c>
      <c r="C4328" s="0" t="n">
        <f aca="false">VLOOKUP(A4328,participants!A:C,3,0)</f>
        <v>79</v>
      </c>
      <c r="D4328" s="0" t="str">
        <f aca="false">VLOOKUP(A4328,participants!A:F,6,0)</f>
        <v>other</v>
      </c>
      <c r="E4328" s="0" t="str">
        <f aca="false">IF(LEN(SUBSTITUTE(gait_events!C5379,"_run-",""))&lt;&gt;LEN(gait_events!C5379),LEFT(RIGHT(gait_events!C5379,LEN(gait_events!C5379)-19),FIND("_run-",RIGHT(gait_events!C5379,LEN(gait_events!C5379)-19),1)-1),RIGHT(gait_events!C5379,LEN(gait_events!C5379)-19))</f>
        <v>Slow</v>
      </c>
      <c r="F4328" s="0" t="str">
        <f aca="false">IF(LEN(SUBSTITUTE(gait_events!C5379,"_run-",""))&lt;&gt;LEN(gait_events!C5379),RIGHT(gait_events!C5379,LEN(gait_events!C5379)-FIND("_run-",gait_events!C5379,1)-4),"")</f>
        <v/>
      </c>
      <c r="G4328" s="0" t="str">
        <f aca="false">gait_events!D5379</f>
        <v>right_ankle</v>
      </c>
      <c r="H4328" s="0" t="str">
        <f aca="false">gait_events!E5379</f>
        <v>IC</v>
      </c>
      <c r="I4328" s="0" t="n">
        <f aca="false">IF(gait_events!F5379&lt;&gt;"",gait_events!F5379,NA())</f>
        <v>1135</v>
      </c>
      <c r="J4328" s="0" t="n">
        <f aca="false">IF(gait_events!G5379&lt;&gt;"",gait_events!G5379,NA())</f>
        <v>1143</v>
      </c>
      <c r="K4328" s="0" t="n">
        <f aca="false">I4328-J4328</f>
        <v>-8</v>
      </c>
      <c r="L4328" s="0" t="n">
        <f aca="false">K4328*5</f>
        <v>-40</v>
      </c>
      <c r="M4328" s="0" t="n">
        <f aca="false">IF(NOT(ISNA(I4328)),1,0)</f>
        <v>1</v>
      </c>
      <c r="N4328" s="0" t="n">
        <f aca="false">IF(NOT(ISNA(J4328)),1,0)</f>
        <v>1</v>
      </c>
      <c r="O4328" s="0" t="n">
        <f aca="false">IF(AND(NOT(ISNA(I4328)),NOT(ISNA(J4328))),1,0)</f>
        <v>1</v>
      </c>
      <c r="P4328" s="0" t="n">
        <f aca="false">IF(AND(NOT(ISNA(I4328)),ISNA(J4328)),1,0)</f>
        <v>0</v>
      </c>
      <c r="Q4328" s="0" t="n">
        <f aca="false">IF(AND(ISNA(I4328),NOT(ISNA(J4328))),1,0)</f>
        <v>0</v>
      </c>
      <c r="R4328" s="0" t="n">
        <f aca="false">IF(SUM(O4328:Q4328)&lt;&gt;1,"ERROR",1)</f>
        <v>1</v>
      </c>
    </row>
    <row r="4329" customFormat="false" ht="12.8" hidden="false" customHeight="false" outlineLevel="0" collapsed="false">
      <c r="A4329" s="0" t="str">
        <f aca="false">gait_events!B5380</f>
        <v>pp103</v>
      </c>
      <c r="B4329" s="0" t="str">
        <f aca="false">VLOOKUP(A4329,participants!A:B,2,0)</f>
        <v>M</v>
      </c>
      <c r="C4329" s="0" t="n">
        <f aca="false">VLOOKUP(A4329,participants!A:C,3,0)</f>
        <v>79</v>
      </c>
      <c r="D4329" s="0" t="str">
        <f aca="false">VLOOKUP(A4329,participants!A:F,6,0)</f>
        <v>other</v>
      </c>
      <c r="E4329" s="0" t="str">
        <f aca="false">IF(LEN(SUBSTITUTE(gait_events!C5380,"_run-",""))&lt;&gt;LEN(gait_events!C5380),LEFT(RIGHT(gait_events!C5380,LEN(gait_events!C5380)-19),FIND("_run-",RIGHT(gait_events!C5380,LEN(gait_events!C5380)-19),1)-1),RIGHT(gait_events!C5380,LEN(gait_events!C5380)-19))</f>
        <v>Slow</v>
      </c>
      <c r="F4329" s="0" t="str">
        <f aca="false">IF(LEN(SUBSTITUTE(gait_events!C5380,"_run-",""))&lt;&gt;LEN(gait_events!C5380),RIGHT(gait_events!C5380,LEN(gait_events!C5380)-FIND("_run-",gait_events!C5380,1)-4),"")</f>
        <v/>
      </c>
      <c r="G4329" s="0" t="str">
        <f aca="false">gait_events!D5380</f>
        <v>right_ankle</v>
      </c>
      <c r="H4329" s="0" t="str">
        <f aca="false">gait_events!E5380</f>
        <v>IC</v>
      </c>
      <c r="I4329" s="0" t="n">
        <f aca="false">IF(gait_events!F5380&lt;&gt;"",gait_events!F5380,NA())</f>
        <v>1359</v>
      </c>
      <c r="J4329" s="0" t="e">
        <f aca="false">IF(gait_events!G5380&lt;&gt;"",gait_events!G5380,NA())</f>
        <v>#N/A</v>
      </c>
      <c r="K4329" s="0" t="e">
        <f aca="false">I4329-J4329</f>
        <v>#N/A</v>
      </c>
      <c r="L4329" s="0" t="e">
        <f aca="false">K4329*5</f>
        <v>#N/A</v>
      </c>
      <c r="M4329" s="0" t="n">
        <f aca="false">IF(NOT(ISNA(I4329)),1,0)</f>
        <v>1</v>
      </c>
      <c r="N4329" s="0" t="n">
        <f aca="false">IF(NOT(ISNA(J4329)),1,0)</f>
        <v>0</v>
      </c>
      <c r="O4329" s="0" t="n">
        <f aca="false">IF(AND(NOT(ISNA(I4329)),NOT(ISNA(J4329))),1,0)</f>
        <v>0</v>
      </c>
      <c r="P4329" s="0" t="n">
        <f aca="false">IF(AND(NOT(ISNA(I4329)),ISNA(J4329)),1,0)</f>
        <v>1</v>
      </c>
      <c r="Q4329" s="0" t="n">
        <f aca="false">IF(AND(ISNA(I4329),NOT(ISNA(J4329))),1,0)</f>
        <v>0</v>
      </c>
      <c r="R4329" s="0" t="n">
        <f aca="false">IF(SUM(O4329:Q4329)&lt;&gt;1,"ERROR",1)</f>
        <v>1</v>
      </c>
    </row>
    <row r="4330" customFormat="false" ht="12.8" hidden="false" customHeight="false" outlineLevel="0" collapsed="false">
      <c r="A4330" s="0" t="str">
        <f aca="false">gait_events!B5381</f>
        <v>pp103</v>
      </c>
      <c r="B4330" s="0" t="str">
        <f aca="false">VLOOKUP(A4330,participants!A:B,2,0)</f>
        <v>M</v>
      </c>
      <c r="C4330" s="0" t="n">
        <f aca="false">VLOOKUP(A4330,participants!A:C,3,0)</f>
        <v>79</v>
      </c>
      <c r="D4330" s="0" t="str">
        <f aca="false">VLOOKUP(A4330,participants!A:F,6,0)</f>
        <v>other</v>
      </c>
      <c r="E4330" s="0" t="str">
        <f aca="false">IF(LEN(SUBSTITUTE(gait_events!C5381,"_run-",""))&lt;&gt;LEN(gait_events!C5381),LEFT(RIGHT(gait_events!C5381,LEN(gait_events!C5381)-19),FIND("_run-",RIGHT(gait_events!C5381,LEN(gait_events!C5381)-19),1)-1),RIGHT(gait_events!C5381,LEN(gait_events!C5381)-19))</f>
        <v>Slow</v>
      </c>
      <c r="F4330" s="0" t="str">
        <f aca="false">IF(LEN(SUBSTITUTE(gait_events!C5381,"_run-",""))&lt;&gt;LEN(gait_events!C5381),RIGHT(gait_events!C5381,LEN(gait_events!C5381)-FIND("_run-",gait_events!C5381,1)-4),"")</f>
        <v/>
      </c>
      <c r="G4330" s="0" t="str">
        <f aca="false">gait_events!D5381</f>
        <v>right_ankle</v>
      </c>
      <c r="H4330" s="0" t="str">
        <f aca="false">gait_events!E5381</f>
        <v>IC</v>
      </c>
      <c r="I4330" s="0" t="n">
        <f aca="false">IF(gait_events!F5381&lt;&gt;"",gait_events!F5381,NA())</f>
        <v>1585</v>
      </c>
      <c r="J4330" s="0" t="n">
        <f aca="false">IF(gait_events!G5381&lt;&gt;"",gait_events!G5381,NA())</f>
        <v>1594</v>
      </c>
      <c r="K4330" s="0" t="n">
        <f aca="false">I4330-J4330</f>
        <v>-9</v>
      </c>
      <c r="L4330" s="0" t="n">
        <f aca="false">K4330*5</f>
        <v>-45</v>
      </c>
      <c r="M4330" s="0" t="n">
        <f aca="false">IF(NOT(ISNA(I4330)),1,0)</f>
        <v>1</v>
      </c>
      <c r="N4330" s="0" t="n">
        <f aca="false">IF(NOT(ISNA(J4330)),1,0)</f>
        <v>1</v>
      </c>
      <c r="O4330" s="0" t="n">
        <f aca="false">IF(AND(NOT(ISNA(I4330)),NOT(ISNA(J4330))),1,0)</f>
        <v>1</v>
      </c>
      <c r="P4330" s="0" t="n">
        <f aca="false">IF(AND(NOT(ISNA(I4330)),ISNA(J4330)),1,0)</f>
        <v>0</v>
      </c>
      <c r="Q4330" s="0" t="n">
        <f aca="false">IF(AND(ISNA(I4330),NOT(ISNA(J4330))),1,0)</f>
        <v>0</v>
      </c>
      <c r="R4330" s="0" t="n">
        <f aca="false">IF(SUM(O4330:Q4330)&lt;&gt;1,"ERROR",1)</f>
        <v>1</v>
      </c>
    </row>
    <row r="4331" customFormat="false" ht="12.8" hidden="false" customHeight="false" outlineLevel="0" collapsed="false">
      <c r="A4331" s="0" t="str">
        <f aca="false">gait_events!B5382</f>
        <v>pp103</v>
      </c>
      <c r="B4331" s="0" t="str">
        <f aca="false">VLOOKUP(A4331,participants!A:B,2,0)</f>
        <v>M</v>
      </c>
      <c r="C4331" s="0" t="n">
        <f aca="false">VLOOKUP(A4331,participants!A:C,3,0)</f>
        <v>79</v>
      </c>
      <c r="D4331" s="0" t="str">
        <f aca="false">VLOOKUP(A4331,participants!A:F,6,0)</f>
        <v>other</v>
      </c>
      <c r="E4331" s="0" t="str">
        <f aca="false">IF(LEN(SUBSTITUTE(gait_events!C5382,"_run-",""))&lt;&gt;LEN(gait_events!C5382),LEFT(RIGHT(gait_events!C5382,LEN(gait_events!C5382)-19),FIND("_run-",RIGHT(gait_events!C5382,LEN(gait_events!C5382)-19),1)-1),RIGHT(gait_events!C5382,LEN(gait_events!C5382)-19))</f>
        <v>Slow</v>
      </c>
      <c r="F4331" s="0" t="str">
        <f aca="false">IF(LEN(SUBSTITUTE(gait_events!C5382,"_run-",""))&lt;&gt;LEN(gait_events!C5382),RIGHT(gait_events!C5382,LEN(gait_events!C5382)-FIND("_run-",gait_events!C5382,1)-4),"")</f>
        <v/>
      </c>
      <c r="G4331" s="0" t="str">
        <f aca="false">gait_events!D5382</f>
        <v>right_ankle</v>
      </c>
      <c r="H4331" s="0" t="str">
        <f aca="false">gait_events!E5382</f>
        <v>FC</v>
      </c>
      <c r="I4331" s="0" t="n">
        <f aca="false">IF(gait_events!F5382&lt;&gt;"",gait_events!F5382,NA())</f>
        <v>172</v>
      </c>
      <c r="J4331" s="0" t="n">
        <f aca="false">IF(gait_events!G5382&lt;&gt;"",gait_events!G5382,NA())</f>
        <v>174</v>
      </c>
      <c r="K4331" s="0" t="n">
        <f aca="false">I4331-J4331</f>
        <v>-2</v>
      </c>
      <c r="L4331" s="0" t="n">
        <f aca="false">K4331*5</f>
        <v>-10</v>
      </c>
      <c r="M4331" s="0" t="n">
        <f aca="false">IF(NOT(ISNA(I4331)),1,0)</f>
        <v>1</v>
      </c>
      <c r="N4331" s="0" t="n">
        <f aca="false">IF(NOT(ISNA(J4331)),1,0)</f>
        <v>1</v>
      </c>
      <c r="O4331" s="0" t="n">
        <f aca="false">IF(AND(NOT(ISNA(I4331)),NOT(ISNA(J4331))),1,0)</f>
        <v>1</v>
      </c>
      <c r="P4331" s="0" t="n">
        <f aca="false">IF(AND(NOT(ISNA(I4331)),ISNA(J4331)),1,0)</f>
        <v>0</v>
      </c>
      <c r="Q4331" s="0" t="n">
        <f aca="false">IF(AND(ISNA(I4331),NOT(ISNA(J4331))),1,0)</f>
        <v>0</v>
      </c>
      <c r="R4331" s="0" t="n">
        <f aca="false">IF(SUM(O4331:Q4331)&lt;&gt;1,"ERROR",1)</f>
        <v>1</v>
      </c>
    </row>
    <row r="4332" customFormat="false" ht="12.8" hidden="false" customHeight="false" outlineLevel="0" collapsed="false">
      <c r="A4332" s="0" t="str">
        <f aca="false">gait_events!B5383</f>
        <v>pp103</v>
      </c>
      <c r="B4332" s="0" t="str">
        <f aca="false">VLOOKUP(A4332,participants!A:B,2,0)</f>
        <v>M</v>
      </c>
      <c r="C4332" s="0" t="n">
        <f aca="false">VLOOKUP(A4332,participants!A:C,3,0)</f>
        <v>79</v>
      </c>
      <c r="D4332" s="0" t="str">
        <f aca="false">VLOOKUP(A4332,participants!A:F,6,0)</f>
        <v>other</v>
      </c>
      <c r="E4332" s="0" t="str">
        <f aca="false">IF(LEN(SUBSTITUTE(gait_events!C5383,"_run-",""))&lt;&gt;LEN(gait_events!C5383),LEFT(RIGHT(gait_events!C5383,LEN(gait_events!C5383)-19),FIND("_run-",RIGHT(gait_events!C5383,LEN(gait_events!C5383)-19),1)-1),RIGHT(gait_events!C5383,LEN(gait_events!C5383)-19))</f>
        <v>Slow</v>
      </c>
      <c r="F4332" s="0" t="str">
        <f aca="false">IF(LEN(SUBSTITUTE(gait_events!C5383,"_run-",""))&lt;&gt;LEN(gait_events!C5383),RIGHT(gait_events!C5383,LEN(gait_events!C5383)-FIND("_run-",gait_events!C5383,1)-4),"")</f>
        <v/>
      </c>
      <c r="G4332" s="0" t="str">
        <f aca="false">gait_events!D5383</f>
        <v>right_ankle</v>
      </c>
      <c r="H4332" s="0" t="str">
        <f aca="false">gait_events!E5383</f>
        <v>FC</v>
      </c>
      <c r="I4332" s="0" t="n">
        <f aca="false">IF(gait_events!F5383&lt;&gt;"",gait_events!F5383,NA())</f>
        <v>393</v>
      </c>
      <c r="J4332" s="0" t="n">
        <f aca="false">IF(gait_events!G5383&lt;&gt;"",gait_events!G5383,NA())</f>
        <v>396</v>
      </c>
      <c r="K4332" s="0" t="n">
        <f aca="false">I4332-J4332</f>
        <v>-3</v>
      </c>
      <c r="L4332" s="0" t="n">
        <f aca="false">K4332*5</f>
        <v>-15</v>
      </c>
      <c r="M4332" s="0" t="n">
        <f aca="false">IF(NOT(ISNA(I4332)),1,0)</f>
        <v>1</v>
      </c>
      <c r="N4332" s="0" t="n">
        <f aca="false">IF(NOT(ISNA(J4332)),1,0)</f>
        <v>1</v>
      </c>
      <c r="O4332" s="0" t="n">
        <f aca="false">IF(AND(NOT(ISNA(I4332)),NOT(ISNA(J4332))),1,0)</f>
        <v>1</v>
      </c>
      <c r="P4332" s="0" t="n">
        <f aca="false">IF(AND(NOT(ISNA(I4332)),ISNA(J4332)),1,0)</f>
        <v>0</v>
      </c>
      <c r="Q4332" s="0" t="n">
        <f aca="false">IF(AND(ISNA(I4332),NOT(ISNA(J4332))),1,0)</f>
        <v>0</v>
      </c>
      <c r="R4332" s="0" t="n">
        <f aca="false">IF(SUM(O4332:Q4332)&lt;&gt;1,"ERROR",1)</f>
        <v>1</v>
      </c>
    </row>
    <row r="4333" customFormat="false" ht="12.8" hidden="false" customHeight="false" outlineLevel="0" collapsed="false">
      <c r="A4333" s="0" t="str">
        <f aca="false">gait_events!B5384</f>
        <v>pp103</v>
      </c>
      <c r="B4333" s="0" t="str">
        <f aca="false">VLOOKUP(A4333,participants!A:B,2,0)</f>
        <v>M</v>
      </c>
      <c r="C4333" s="0" t="n">
        <f aca="false">VLOOKUP(A4333,participants!A:C,3,0)</f>
        <v>79</v>
      </c>
      <c r="D4333" s="0" t="str">
        <f aca="false">VLOOKUP(A4333,participants!A:F,6,0)</f>
        <v>other</v>
      </c>
      <c r="E4333" s="0" t="str">
        <f aca="false">IF(LEN(SUBSTITUTE(gait_events!C5384,"_run-",""))&lt;&gt;LEN(gait_events!C5384),LEFT(RIGHT(gait_events!C5384,LEN(gait_events!C5384)-19),FIND("_run-",RIGHT(gait_events!C5384,LEN(gait_events!C5384)-19),1)-1),RIGHT(gait_events!C5384,LEN(gait_events!C5384)-19))</f>
        <v>Slow</v>
      </c>
      <c r="F4333" s="0" t="str">
        <f aca="false">IF(LEN(SUBSTITUTE(gait_events!C5384,"_run-",""))&lt;&gt;LEN(gait_events!C5384),RIGHT(gait_events!C5384,LEN(gait_events!C5384)-FIND("_run-",gait_events!C5384,1)-4),"")</f>
        <v/>
      </c>
      <c r="G4333" s="0" t="str">
        <f aca="false">gait_events!D5384</f>
        <v>right_ankle</v>
      </c>
      <c r="H4333" s="0" t="str">
        <f aca="false">gait_events!E5384</f>
        <v>FC</v>
      </c>
      <c r="I4333" s="0" t="n">
        <f aca="false">IF(gait_events!F5384&lt;&gt;"",gait_events!F5384,NA())</f>
        <v>617</v>
      </c>
      <c r="J4333" s="0" t="n">
        <f aca="false">IF(gait_events!G5384&lt;&gt;"",gait_events!G5384,NA())</f>
        <v>618</v>
      </c>
      <c r="K4333" s="0" t="n">
        <f aca="false">I4333-J4333</f>
        <v>-1</v>
      </c>
      <c r="L4333" s="0" t="n">
        <f aca="false">K4333*5</f>
        <v>-5</v>
      </c>
      <c r="M4333" s="0" t="n">
        <f aca="false">IF(NOT(ISNA(I4333)),1,0)</f>
        <v>1</v>
      </c>
      <c r="N4333" s="0" t="n">
        <f aca="false">IF(NOT(ISNA(J4333)),1,0)</f>
        <v>1</v>
      </c>
      <c r="O4333" s="0" t="n">
        <f aca="false">IF(AND(NOT(ISNA(I4333)),NOT(ISNA(J4333))),1,0)</f>
        <v>1</v>
      </c>
      <c r="P4333" s="0" t="n">
        <f aca="false">IF(AND(NOT(ISNA(I4333)),ISNA(J4333)),1,0)</f>
        <v>0</v>
      </c>
      <c r="Q4333" s="0" t="n">
        <f aca="false">IF(AND(ISNA(I4333),NOT(ISNA(J4333))),1,0)</f>
        <v>0</v>
      </c>
      <c r="R4333" s="0" t="n">
        <f aca="false">IF(SUM(O4333:Q4333)&lt;&gt;1,"ERROR",1)</f>
        <v>1</v>
      </c>
    </row>
    <row r="4334" customFormat="false" ht="12.8" hidden="false" customHeight="false" outlineLevel="0" collapsed="false">
      <c r="A4334" s="0" t="str">
        <f aca="false">gait_events!B5385</f>
        <v>pp103</v>
      </c>
      <c r="B4334" s="0" t="str">
        <f aca="false">VLOOKUP(A4334,participants!A:B,2,0)</f>
        <v>M</v>
      </c>
      <c r="C4334" s="0" t="n">
        <f aca="false">VLOOKUP(A4334,participants!A:C,3,0)</f>
        <v>79</v>
      </c>
      <c r="D4334" s="0" t="str">
        <f aca="false">VLOOKUP(A4334,participants!A:F,6,0)</f>
        <v>other</v>
      </c>
      <c r="E4334" s="0" t="str">
        <f aca="false">IF(LEN(SUBSTITUTE(gait_events!C5385,"_run-",""))&lt;&gt;LEN(gait_events!C5385),LEFT(RIGHT(gait_events!C5385,LEN(gait_events!C5385)-19),FIND("_run-",RIGHT(gait_events!C5385,LEN(gait_events!C5385)-19),1)-1),RIGHT(gait_events!C5385,LEN(gait_events!C5385)-19))</f>
        <v>Slow</v>
      </c>
      <c r="F4334" s="0" t="str">
        <f aca="false">IF(LEN(SUBSTITUTE(gait_events!C5385,"_run-",""))&lt;&gt;LEN(gait_events!C5385),RIGHT(gait_events!C5385,LEN(gait_events!C5385)-FIND("_run-",gait_events!C5385,1)-4),"")</f>
        <v/>
      </c>
      <c r="G4334" s="0" t="str">
        <f aca="false">gait_events!D5385</f>
        <v>right_ankle</v>
      </c>
      <c r="H4334" s="0" t="str">
        <f aca="false">gait_events!E5385</f>
        <v>FC</v>
      </c>
      <c r="I4334" s="0" t="n">
        <f aca="false">IF(gait_events!F5385&lt;&gt;"",gait_events!F5385,NA())</f>
        <v>849</v>
      </c>
      <c r="J4334" s="0" t="n">
        <f aca="false">IF(gait_events!G5385&lt;&gt;"",gait_events!G5385,NA())</f>
        <v>852</v>
      </c>
      <c r="K4334" s="0" t="n">
        <f aca="false">I4334-J4334</f>
        <v>-3</v>
      </c>
      <c r="L4334" s="0" t="n">
        <f aca="false">K4334*5</f>
        <v>-15</v>
      </c>
      <c r="M4334" s="0" t="n">
        <f aca="false">IF(NOT(ISNA(I4334)),1,0)</f>
        <v>1</v>
      </c>
      <c r="N4334" s="0" t="n">
        <f aca="false">IF(NOT(ISNA(J4334)),1,0)</f>
        <v>1</v>
      </c>
      <c r="O4334" s="0" t="n">
        <f aca="false">IF(AND(NOT(ISNA(I4334)),NOT(ISNA(J4334))),1,0)</f>
        <v>1</v>
      </c>
      <c r="P4334" s="0" t="n">
        <f aca="false">IF(AND(NOT(ISNA(I4334)),ISNA(J4334)),1,0)</f>
        <v>0</v>
      </c>
      <c r="Q4334" s="0" t="n">
        <f aca="false">IF(AND(ISNA(I4334),NOT(ISNA(J4334))),1,0)</f>
        <v>0</v>
      </c>
      <c r="R4334" s="0" t="n">
        <f aca="false">IF(SUM(O4334:Q4334)&lt;&gt;1,"ERROR",1)</f>
        <v>1</v>
      </c>
    </row>
    <row r="4335" customFormat="false" ht="12.8" hidden="false" customHeight="false" outlineLevel="0" collapsed="false">
      <c r="A4335" s="0" t="str">
        <f aca="false">gait_events!B5386</f>
        <v>pp103</v>
      </c>
      <c r="B4335" s="0" t="str">
        <f aca="false">VLOOKUP(A4335,participants!A:B,2,0)</f>
        <v>M</v>
      </c>
      <c r="C4335" s="0" t="n">
        <f aca="false">VLOOKUP(A4335,participants!A:C,3,0)</f>
        <v>79</v>
      </c>
      <c r="D4335" s="0" t="str">
        <f aca="false">VLOOKUP(A4335,participants!A:F,6,0)</f>
        <v>other</v>
      </c>
      <c r="E4335" s="0" t="str">
        <f aca="false">IF(LEN(SUBSTITUTE(gait_events!C5386,"_run-",""))&lt;&gt;LEN(gait_events!C5386),LEFT(RIGHT(gait_events!C5386,LEN(gait_events!C5386)-19),FIND("_run-",RIGHT(gait_events!C5386,LEN(gait_events!C5386)-19),1)-1),RIGHT(gait_events!C5386,LEN(gait_events!C5386)-19))</f>
        <v>Slow</v>
      </c>
      <c r="F4335" s="0" t="str">
        <f aca="false">IF(LEN(SUBSTITUTE(gait_events!C5386,"_run-",""))&lt;&gt;LEN(gait_events!C5386),RIGHT(gait_events!C5386,LEN(gait_events!C5386)-FIND("_run-",gait_events!C5386,1)-4),"")</f>
        <v/>
      </c>
      <c r="G4335" s="0" t="str">
        <f aca="false">gait_events!D5386</f>
        <v>right_ankle</v>
      </c>
      <c r="H4335" s="0" t="str">
        <f aca="false">gait_events!E5386</f>
        <v>FC</v>
      </c>
      <c r="I4335" s="0" t="n">
        <f aca="false">IF(gait_events!F5386&lt;&gt;"",gait_events!F5386,NA())</f>
        <v>1069</v>
      </c>
      <c r="J4335" s="0" t="n">
        <f aca="false">IF(gait_events!G5386&lt;&gt;"",gait_events!G5386,NA())</f>
        <v>1073</v>
      </c>
      <c r="K4335" s="0" t="n">
        <f aca="false">I4335-J4335</f>
        <v>-4</v>
      </c>
      <c r="L4335" s="0" t="n">
        <f aca="false">K4335*5</f>
        <v>-20</v>
      </c>
      <c r="M4335" s="0" t="n">
        <f aca="false">IF(NOT(ISNA(I4335)),1,0)</f>
        <v>1</v>
      </c>
      <c r="N4335" s="0" t="n">
        <f aca="false">IF(NOT(ISNA(J4335)),1,0)</f>
        <v>1</v>
      </c>
      <c r="O4335" s="0" t="n">
        <f aca="false">IF(AND(NOT(ISNA(I4335)),NOT(ISNA(J4335))),1,0)</f>
        <v>1</v>
      </c>
      <c r="P4335" s="0" t="n">
        <f aca="false">IF(AND(NOT(ISNA(I4335)),ISNA(J4335)),1,0)</f>
        <v>0</v>
      </c>
      <c r="Q4335" s="0" t="n">
        <f aca="false">IF(AND(ISNA(I4335),NOT(ISNA(J4335))),1,0)</f>
        <v>0</v>
      </c>
      <c r="R4335" s="0" t="n">
        <f aca="false">IF(SUM(O4335:Q4335)&lt;&gt;1,"ERROR",1)</f>
        <v>1</v>
      </c>
    </row>
    <row r="4336" customFormat="false" ht="12.8" hidden="false" customHeight="false" outlineLevel="0" collapsed="false">
      <c r="A4336" s="0" t="str">
        <f aca="false">gait_events!B5387</f>
        <v>pp103</v>
      </c>
      <c r="B4336" s="0" t="str">
        <f aca="false">VLOOKUP(A4336,participants!A:B,2,0)</f>
        <v>M</v>
      </c>
      <c r="C4336" s="0" t="n">
        <f aca="false">VLOOKUP(A4336,participants!A:C,3,0)</f>
        <v>79</v>
      </c>
      <c r="D4336" s="0" t="str">
        <f aca="false">VLOOKUP(A4336,participants!A:F,6,0)</f>
        <v>other</v>
      </c>
      <c r="E4336" s="0" t="str">
        <f aca="false">IF(LEN(SUBSTITUTE(gait_events!C5387,"_run-",""))&lt;&gt;LEN(gait_events!C5387),LEFT(RIGHT(gait_events!C5387,LEN(gait_events!C5387)-19),FIND("_run-",RIGHT(gait_events!C5387,LEN(gait_events!C5387)-19),1)-1),RIGHT(gait_events!C5387,LEN(gait_events!C5387)-19))</f>
        <v>Slow</v>
      </c>
      <c r="F4336" s="0" t="str">
        <f aca="false">IF(LEN(SUBSTITUTE(gait_events!C5387,"_run-",""))&lt;&gt;LEN(gait_events!C5387),RIGHT(gait_events!C5387,LEN(gait_events!C5387)-FIND("_run-",gait_events!C5387,1)-4),"")</f>
        <v/>
      </c>
      <c r="G4336" s="0" t="str">
        <f aca="false">gait_events!D5387</f>
        <v>right_ankle</v>
      </c>
      <c r="H4336" s="0" t="str">
        <f aca="false">gait_events!E5387</f>
        <v>FC</v>
      </c>
      <c r="I4336" s="0" t="n">
        <f aca="false">IF(gait_events!F5387&lt;&gt;"",gait_events!F5387,NA())</f>
        <v>1289</v>
      </c>
      <c r="J4336" s="0" t="n">
        <f aca="false">IF(gait_events!G5387&lt;&gt;"",gait_events!G5387,NA())</f>
        <v>1293</v>
      </c>
      <c r="K4336" s="0" t="n">
        <f aca="false">I4336-J4336</f>
        <v>-4</v>
      </c>
      <c r="L4336" s="0" t="n">
        <f aca="false">K4336*5</f>
        <v>-20</v>
      </c>
      <c r="M4336" s="0" t="n">
        <f aca="false">IF(NOT(ISNA(I4336)),1,0)</f>
        <v>1</v>
      </c>
      <c r="N4336" s="0" t="n">
        <f aca="false">IF(NOT(ISNA(J4336)),1,0)</f>
        <v>1</v>
      </c>
      <c r="O4336" s="0" t="n">
        <f aca="false">IF(AND(NOT(ISNA(I4336)),NOT(ISNA(J4336))),1,0)</f>
        <v>1</v>
      </c>
      <c r="P4336" s="0" t="n">
        <f aca="false">IF(AND(NOT(ISNA(I4336)),ISNA(J4336)),1,0)</f>
        <v>0</v>
      </c>
      <c r="Q4336" s="0" t="n">
        <f aca="false">IF(AND(ISNA(I4336),NOT(ISNA(J4336))),1,0)</f>
        <v>0</v>
      </c>
      <c r="R4336" s="0" t="n">
        <f aca="false">IF(SUM(O4336:Q4336)&lt;&gt;1,"ERROR",1)</f>
        <v>1</v>
      </c>
    </row>
    <row r="4337" customFormat="false" ht="12.8" hidden="false" customHeight="false" outlineLevel="0" collapsed="false">
      <c r="A4337" s="0" t="str">
        <f aca="false">gait_events!B5388</f>
        <v>pp103</v>
      </c>
      <c r="B4337" s="0" t="str">
        <f aca="false">VLOOKUP(A4337,participants!A:B,2,0)</f>
        <v>M</v>
      </c>
      <c r="C4337" s="0" t="n">
        <f aca="false">VLOOKUP(A4337,participants!A:C,3,0)</f>
        <v>79</v>
      </c>
      <c r="D4337" s="0" t="str">
        <f aca="false">VLOOKUP(A4337,participants!A:F,6,0)</f>
        <v>other</v>
      </c>
      <c r="E4337" s="0" t="str">
        <f aca="false">IF(LEN(SUBSTITUTE(gait_events!C5388,"_run-",""))&lt;&gt;LEN(gait_events!C5388),LEFT(RIGHT(gait_events!C5388,LEN(gait_events!C5388)-19),FIND("_run-",RIGHT(gait_events!C5388,LEN(gait_events!C5388)-19),1)-1),RIGHT(gait_events!C5388,LEN(gait_events!C5388)-19))</f>
        <v>Slow</v>
      </c>
      <c r="F4337" s="0" t="str">
        <f aca="false">IF(LEN(SUBSTITUTE(gait_events!C5388,"_run-",""))&lt;&gt;LEN(gait_events!C5388),RIGHT(gait_events!C5388,LEN(gait_events!C5388)-FIND("_run-",gait_events!C5388,1)-4),"")</f>
        <v/>
      </c>
      <c r="G4337" s="0" t="str">
        <f aca="false">gait_events!D5388</f>
        <v>right_ankle</v>
      </c>
      <c r="H4337" s="0" t="str">
        <f aca="false">gait_events!E5388</f>
        <v>FC</v>
      </c>
      <c r="I4337" s="0" t="n">
        <f aca="false">IF(gait_events!F5388&lt;&gt;"",gait_events!F5388,NA())</f>
        <v>1515</v>
      </c>
      <c r="J4337" s="0" t="n">
        <f aca="false">IF(gait_events!G5388&lt;&gt;"",gait_events!G5388,NA())</f>
        <v>1519</v>
      </c>
      <c r="K4337" s="0" t="n">
        <f aca="false">I4337-J4337</f>
        <v>-4</v>
      </c>
      <c r="L4337" s="0" t="n">
        <f aca="false">K4337*5</f>
        <v>-20</v>
      </c>
      <c r="M4337" s="0" t="n">
        <f aca="false">IF(NOT(ISNA(I4337)),1,0)</f>
        <v>1</v>
      </c>
      <c r="N4337" s="0" t="n">
        <f aca="false">IF(NOT(ISNA(J4337)),1,0)</f>
        <v>1</v>
      </c>
      <c r="O4337" s="0" t="n">
        <f aca="false">IF(AND(NOT(ISNA(I4337)),NOT(ISNA(J4337))),1,0)</f>
        <v>1</v>
      </c>
      <c r="P4337" s="0" t="n">
        <f aca="false">IF(AND(NOT(ISNA(I4337)),ISNA(J4337)),1,0)</f>
        <v>0</v>
      </c>
      <c r="Q4337" s="0" t="n">
        <f aca="false">IF(AND(ISNA(I4337),NOT(ISNA(J4337))),1,0)</f>
        <v>0</v>
      </c>
      <c r="R4337" s="0" t="n">
        <f aca="false">IF(SUM(O4337:Q4337)&lt;&gt;1,"ERROR",1)</f>
        <v>1</v>
      </c>
    </row>
    <row r="4338" customFormat="false" ht="12.8" hidden="false" customHeight="false" outlineLevel="0" collapsed="false">
      <c r="A4338" s="0" t="str">
        <f aca="false">gait_events!B5389</f>
        <v>pp103</v>
      </c>
      <c r="B4338" s="0" t="str">
        <f aca="false">VLOOKUP(A4338,participants!A:B,2,0)</f>
        <v>M</v>
      </c>
      <c r="C4338" s="0" t="n">
        <f aca="false">VLOOKUP(A4338,participants!A:C,3,0)</f>
        <v>79</v>
      </c>
      <c r="D4338" s="0" t="str">
        <f aca="false">VLOOKUP(A4338,participants!A:F,6,0)</f>
        <v>other</v>
      </c>
      <c r="E4338" s="0" t="str">
        <f aca="false">IF(LEN(SUBSTITUTE(gait_events!C5389,"_run-",""))&lt;&gt;LEN(gait_events!C5389),LEFT(RIGHT(gait_events!C5389,LEN(gait_events!C5389)-19),FIND("_run-",RIGHT(gait_events!C5389,LEN(gait_events!C5389)-19),1)-1),RIGHT(gait_events!C5389,LEN(gait_events!C5389)-19))</f>
        <v>Slow</v>
      </c>
      <c r="F4338" s="0" t="str">
        <f aca="false">IF(LEN(SUBSTITUTE(gait_events!C5389,"_run-",""))&lt;&gt;LEN(gait_events!C5389),RIGHT(gait_events!C5389,LEN(gait_events!C5389)-FIND("_run-",gait_events!C5389,1)-4),"")</f>
        <v/>
      </c>
      <c r="G4338" s="0" t="str">
        <f aca="false">gait_events!D5389</f>
        <v>left_shank</v>
      </c>
      <c r="H4338" s="0" t="str">
        <f aca="false">gait_events!E5389</f>
        <v>IC</v>
      </c>
      <c r="I4338" s="0" t="n">
        <f aca="false">IF(gait_events!F5389&lt;&gt;"",gait_events!F5389,NA())</f>
        <v>132</v>
      </c>
      <c r="J4338" s="0" t="n">
        <f aca="false">IF(gait_events!G5389&lt;&gt;"",gait_events!G5389,NA())</f>
        <v>144</v>
      </c>
      <c r="K4338" s="0" t="n">
        <f aca="false">I4338-J4338</f>
        <v>-12</v>
      </c>
      <c r="L4338" s="0" t="n">
        <f aca="false">K4338*5</f>
        <v>-60</v>
      </c>
      <c r="M4338" s="0" t="n">
        <f aca="false">IF(NOT(ISNA(I4338)),1,0)</f>
        <v>1</v>
      </c>
      <c r="N4338" s="0" t="n">
        <f aca="false">IF(NOT(ISNA(J4338)),1,0)</f>
        <v>1</v>
      </c>
      <c r="O4338" s="0" t="n">
        <f aca="false">IF(AND(NOT(ISNA(I4338)),NOT(ISNA(J4338))),1,0)</f>
        <v>1</v>
      </c>
      <c r="P4338" s="0" t="n">
        <f aca="false">IF(AND(NOT(ISNA(I4338)),ISNA(J4338)),1,0)</f>
        <v>0</v>
      </c>
      <c r="Q4338" s="0" t="n">
        <f aca="false">IF(AND(ISNA(I4338),NOT(ISNA(J4338))),1,0)</f>
        <v>0</v>
      </c>
      <c r="R4338" s="0" t="n">
        <f aca="false">IF(SUM(O4338:Q4338)&lt;&gt;1,"ERROR",1)</f>
        <v>1</v>
      </c>
    </row>
    <row r="4339" customFormat="false" ht="12.8" hidden="false" customHeight="false" outlineLevel="0" collapsed="false">
      <c r="A4339" s="0" t="str">
        <f aca="false">gait_events!B5390</f>
        <v>pp103</v>
      </c>
      <c r="B4339" s="0" t="str">
        <f aca="false">VLOOKUP(A4339,participants!A:B,2,0)</f>
        <v>M</v>
      </c>
      <c r="C4339" s="0" t="n">
        <f aca="false">VLOOKUP(A4339,participants!A:C,3,0)</f>
        <v>79</v>
      </c>
      <c r="D4339" s="0" t="str">
        <f aca="false">VLOOKUP(A4339,participants!A:F,6,0)</f>
        <v>other</v>
      </c>
      <c r="E4339" s="0" t="str">
        <f aca="false">IF(LEN(SUBSTITUTE(gait_events!C5390,"_run-",""))&lt;&gt;LEN(gait_events!C5390),LEFT(RIGHT(gait_events!C5390,LEN(gait_events!C5390)-19),FIND("_run-",RIGHT(gait_events!C5390,LEN(gait_events!C5390)-19),1)-1),RIGHT(gait_events!C5390,LEN(gait_events!C5390)-19))</f>
        <v>Slow</v>
      </c>
      <c r="F4339" s="0" t="str">
        <f aca="false">IF(LEN(SUBSTITUTE(gait_events!C5390,"_run-",""))&lt;&gt;LEN(gait_events!C5390),RIGHT(gait_events!C5390,LEN(gait_events!C5390)-FIND("_run-",gait_events!C5390,1)-4),"")</f>
        <v/>
      </c>
      <c r="G4339" s="0" t="str">
        <f aca="false">gait_events!D5390</f>
        <v>left_shank</v>
      </c>
      <c r="H4339" s="0" t="str">
        <f aca="false">gait_events!E5390</f>
        <v>IC</v>
      </c>
      <c r="I4339" s="0" t="n">
        <f aca="false">IF(gait_events!F5390&lt;&gt;"",gait_events!F5390,NA())</f>
        <v>351</v>
      </c>
      <c r="J4339" s="0" t="n">
        <f aca="false">IF(gait_events!G5390&lt;&gt;"",gait_events!G5390,NA())</f>
        <v>362</v>
      </c>
      <c r="K4339" s="0" t="n">
        <f aca="false">I4339-J4339</f>
        <v>-11</v>
      </c>
      <c r="L4339" s="0" t="n">
        <f aca="false">K4339*5</f>
        <v>-55</v>
      </c>
      <c r="M4339" s="0" t="n">
        <f aca="false">IF(NOT(ISNA(I4339)),1,0)</f>
        <v>1</v>
      </c>
      <c r="N4339" s="0" t="n">
        <f aca="false">IF(NOT(ISNA(J4339)),1,0)</f>
        <v>1</v>
      </c>
      <c r="O4339" s="0" t="n">
        <f aca="false">IF(AND(NOT(ISNA(I4339)),NOT(ISNA(J4339))),1,0)</f>
        <v>1</v>
      </c>
      <c r="P4339" s="0" t="n">
        <f aca="false">IF(AND(NOT(ISNA(I4339)),ISNA(J4339)),1,0)</f>
        <v>0</v>
      </c>
      <c r="Q4339" s="0" t="n">
        <f aca="false">IF(AND(ISNA(I4339),NOT(ISNA(J4339))),1,0)</f>
        <v>0</v>
      </c>
      <c r="R4339" s="0" t="n">
        <f aca="false">IF(SUM(O4339:Q4339)&lt;&gt;1,"ERROR",1)</f>
        <v>1</v>
      </c>
    </row>
    <row r="4340" customFormat="false" ht="12.8" hidden="false" customHeight="false" outlineLevel="0" collapsed="false">
      <c r="A4340" s="0" t="str">
        <f aca="false">gait_events!B5391</f>
        <v>pp103</v>
      </c>
      <c r="B4340" s="0" t="str">
        <f aca="false">VLOOKUP(A4340,participants!A:B,2,0)</f>
        <v>M</v>
      </c>
      <c r="C4340" s="0" t="n">
        <f aca="false">VLOOKUP(A4340,participants!A:C,3,0)</f>
        <v>79</v>
      </c>
      <c r="D4340" s="0" t="str">
        <f aca="false">VLOOKUP(A4340,participants!A:F,6,0)</f>
        <v>other</v>
      </c>
      <c r="E4340" s="0" t="str">
        <f aca="false">IF(LEN(SUBSTITUTE(gait_events!C5391,"_run-",""))&lt;&gt;LEN(gait_events!C5391),LEFT(RIGHT(gait_events!C5391,LEN(gait_events!C5391)-19),FIND("_run-",RIGHT(gait_events!C5391,LEN(gait_events!C5391)-19),1)-1),RIGHT(gait_events!C5391,LEN(gait_events!C5391)-19))</f>
        <v>Slow</v>
      </c>
      <c r="F4340" s="0" t="str">
        <f aca="false">IF(LEN(SUBSTITUTE(gait_events!C5391,"_run-",""))&lt;&gt;LEN(gait_events!C5391),RIGHT(gait_events!C5391,LEN(gait_events!C5391)-FIND("_run-",gait_events!C5391,1)-4),"")</f>
        <v/>
      </c>
      <c r="G4340" s="0" t="str">
        <f aca="false">gait_events!D5391</f>
        <v>left_shank</v>
      </c>
      <c r="H4340" s="0" t="str">
        <f aca="false">gait_events!E5391</f>
        <v>IC</v>
      </c>
      <c r="I4340" s="0" t="n">
        <f aca="false">IF(gait_events!F5391&lt;&gt;"",gait_events!F5391,NA())</f>
        <v>568</v>
      </c>
      <c r="J4340" s="0" t="n">
        <f aca="false">IF(gait_events!G5391&lt;&gt;"",gait_events!G5391,NA())</f>
        <v>575</v>
      </c>
      <c r="K4340" s="0" t="n">
        <f aca="false">I4340-J4340</f>
        <v>-7</v>
      </c>
      <c r="L4340" s="0" t="n">
        <f aca="false">K4340*5</f>
        <v>-35</v>
      </c>
      <c r="M4340" s="0" t="n">
        <f aca="false">IF(NOT(ISNA(I4340)),1,0)</f>
        <v>1</v>
      </c>
      <c r="N4340" s="0" t="n">
        <f aca="false">IF(NOT(ISNA(J4340)),1,0)</f>
        <v>1</v>
      </c>
      <c r="O4340" s="0" t="n">
        <f aca="false">IF(AND(NOT(ISNA(I4340)),NOT(ISNA(J4340))),1,0)</f>
        <v>1</v>
      </c>
      <c r="P4340" s="0" t="n">
        <f aca="false">IF(AND(NOT(ISNA(I4340)),ISNA(J4340)),1,0)</f>
        <v>0</v>
      </c>
      <c r="Q4340" s="0" t="n">
        <f aca="false">IF(AND(ISNA(I4340),NOT(ISNA(J4340))),1,0)</f>
        <v>0</v>
      </c>
      <c r="R4340" s="0" t="n">
        <f aca="false">IF(SUM(O4340:Q4340)&lt;&gt;1,"ERROR",1)</f>
        <v>1</v>
      </c>
    </row>
    <row r="4341" customFormat="false" ht="12.8" hidden="false" customHeight="false" outlineLevel="0" collapsed="false">
      <c r="A4341" s="0" t="str">
        <f aca="false">gait_events!B5392</f>
        <v>pp103</v>
      </c>
      <c r="B4341" s="0" t="str">
        <f aca="false">VLOOKUP(A4341,participants!A:B,2,0)</f>
        <v>M</v>
      </c>
      <c r="C4341" s="0" t="n">
        <f aca="false">VLOOKUP(A4341,participants!A:C,3,0)</f>
        <v>79</v>
      </c>
      <c r="D4341" s="0" t="str">
        <f aca="false">VLOOKUP(A4341,participants!A:F,6,0)</f>
        <v>other</v>
      </c>
      <c r="E4341" s="0" t="str">
        <f aca="false">IF(LEN(SUBSTITUTE(gait_events!C5392,"_run-",""))&lt;&gt;LEN(gait_events!C5392),LEFT(RIGHT(gait_events!C5392,LEN(gait_events!C5392)-19),FIND("_run-",RIGHT(gait_events!C5392,LEN(gait_events!C5392)-19),1)-1),RIGHT(gait_events!C5392,LEN(gait_events!C5392)-19))</f>
        <v>Slow</v>
      </c>
      <c r="F4341" s="0" t="str">
        <f aca="false">IF(LEN(SUBSTITUTE(gait_events!C5392,"_run-",""))&lt;&gt;LEN(gait_events!C5392),RIGHT(gait_events!C5392,LEN(gait_events!C5392)-FIND("_run-",gait_events!C5392,1)-4),"")</f>
        <v/>
      </c>
      <c r="G4341" s="0" t="str">
        <f aca="false">gait_events!D5392</f>
        <v>left_shank</v>
      </c>
      <c r="H4341" s="0" t="str">
        <f aca="false">gait_events!E5392</f>
        <v>IC</v>
      </c>
      <c r="I4341" s="0" t="n">
        <f aca="false">IF(gait_events!F5392&lt;&gt;"",gait_events!F5392,NA())</f>
        <v>801</v>
      </c>
      <c r="J4341" s="0" t="n">
        <f aca="false">IF(gait_events!G5392&lt;&gt;"",gait_events!G5392,NA())</f>
        <v>806</v>
      </c>
      <c r="K4341" s="0" t="n">
        <f aca="false">I4341-J4341</f>
        <v>-5</v>
      </c>
      <c r="L4341" s="0" t="n">
        <f aca="false">K4341*5</f>
        <v>-25</v>
      </c>
      <c r="M4341" s="0" t="n">
        <f aca="false">IF(NOT(ISNA(I4341)),1,0)</f>
        <v>1</v>
      </c>
      <c r="N4341" s="0" t="n">
        <f aca="false">IF(NOT(ISNA(J4341)),1,0)</f>
        <v>1</v>
      </c>
      <c r="O4341" s="0" t="n">
        <f aca="false">IF(AND(NOT(ISNA(I4341)),NOT(ISNA(J4341))),1,0)</f>
        <v>1</v>
      </c>
      <c r="P4341" s="0" t="n">
        <f aca="false">IF(AND(NOT(ISNA(I4341)),ISNA(J4341)),1,0)</f>
        <v>0</v>
      </c>
      <c r="Q4341" s="0" t="n">
        <f aca="false">IF(AND(ISNA(I4341),NOT(ISNA(J4341))),1,0)</f>
        <v>0</v>
      </c>
      <c r="R4341" s="0" t="n">
        <f aca="false">IF(SUM(O4341:Q4341)&lt;&gt;1,"ERROR",1)</f>
        <v>1</v>
      </c>
    </row>
    <row r="4342" customFormat="false" ht="12.8" hidden="false" customHeight="false" outlineLevel="0" collapsed="false">
      <c r="A4342" s="0" t="str">
        <f aca="false">gait_events!B5393</f>
        <v>pp103</v>
      </c>
      <c r="B4342" s="0" t="str">
        <f aca="false">VLOOKUP(A4342,participants!A:B,2,0)</f>
        <v>M</v>
      </c>
      <c r="C4342" s="0" t="n">
        <f aca="false">VLOOKUP(A4342,participants!A:C,3,0)</f>
        <v>79</v>
      </c>
      <c r="D4342" s="0" t="str">
        <f aca="false">VLOOKUP(A4342,participants!A:F,6,0)</f>
        <v>other</v>
      </c>
      <c r="E4342" s="0" t="str">
        <f aca="false">IF(LEN(SUBSTITUTE(gait_events!C5393,"_run-",""))&lt;&gt;LEN(gait_events!C5393),LEFT(RIGHT(gait_events!C5393,LEN(gait_events!C5393)-19),FIND("_run-",RIGHT(gait_events!C5393,LEN(gait_events!C5393)-19),1)-1),RIGHT(gait_events!C5393,LEN(gait_events!C5393)-19))</f>
        <v>Slow</v>
      </c>
      <c r="F4342" s="0" t="str">
        <f aca="false">IF(LEN(SUBSTITUTE(gait_events!C5393,"_run-",""))&lt;&gt;LEN(gait_events!C5393),RIGHT(gait_events!C5393,LEN(gait_events!C5393)-FIND("_run-",gait_events!C5393,1)-4),"")</f>
        <v/>
      </c>
      <c r="G4342" s="0" t="str">
        <f aca="false">gait_events!D5393</f>
        <v>left_shank</v>
      </c>
      <c r="H4342" s="0" t="str">
        <f aca="false">gait_events!E5393</f>
        <v>IC</v>
      </c>
      <c r="I4342" s="0" t="n">
        <f aca="false">IF(gait_events!F5393&lt;&gt;"",gait_events!F5393,NA())</f>
        <v>1028</v>
      </c>
      <c r="J4342" s="0" t="n">
        <f aca="false">IF(gait_events!G5393&lt;&gt;"",gait_events!G5393,NA())</f>
        <v>1035</v>
      </c>
      <c r="K4342" s="0" t="n">
        <f aca="false">I4342-J4342</f>
        <v>-7</v>
      </c>
      <c r="L4342" s="0" t="n">
        <f aca="false">K4342*5</f>
        <v>-35</v>
      </c>
      <c r="M4342" s="0" t="n">
        <f aca="false">IF(NOT(ISNA(I4342)),1,0)</f>
        <v>1</v>
      </c>
      <c r="N4342" s="0" t="n">
        <f aca="false">IF(NOT(ISNA(J4342)),1,0)</f>
        <v>1</v>
      </c>
      <c r="O4342" s="0" t="n">
        <f aca="false">IF(AND(NOT(ISNA(I4342)),NOT(ISNA(J4342))),1,0)</f>
        <v>1</v>
      </c>
      <c r="P4342" s="0" t="n">
        <f aca="false">IF(AND(NOT(ISNA(I4342)),ISNA(J4342)),1,0)</f>
        <v>0</v>
      </c>
      <c r="Q4342" s="0" t="n">
        <f aca="false">IF(AND(ISNA(I4342),NOT(ISNA(J4342))),1,0)</f>
        <v>0</v>
      </c>
      <c r="R4342" s="0" t="n">
        <f aca="false">IF(SUM(O4342:Q4342)&lt;&gt;1,"ERROR",1)</f>
        <v>1</v>
      </c>
    </row>
    <row r="4343" customFormat="false" ht="12.8" hidden="false" customHeight="false" outlineLevel="0" collapsed="false">
      <c r="A4343" s="0" t="str">
        <f aca="false">gait_events!B5394</f>
        <v>pp103</v>
      </c>
      <c r="B4343" s="0" t="str">
        <f aca="false">VLOOKUP(A4343,participants!A:B,2,0)</f>
        <v>M</v>
      </c>
      <c r="C4343" s="0" t="n">
        <f aca="false">VLOOKUP(A4343,participants!A:C,3,0)</f>
        <v>79</v>
      </c>
      <c r="D4343" s="0" t="str">
        <f aca="false">VLOOKUP(A4343,participants!A:F,6,0)</f>
        <v>other</v>
      </c>
      <c r="E4343" s="0" t="str">
        <f aca="false">IF(LEN(SUBSTITUTE(gait_events!C5394,"_run-",""))&lt;&gt;LEN(gait_events!C5394),LEFT(RIGHT(gait_events!C5394,LEN(gait_events!C5394)-19),FIND("_run-",RIGHT(gait_events!C5394,LEN(gait_events!C5394)-19),1)-1),RIGHT(gait_events!C5394,LEN(gait_events!C5394)-19))</f>
        <v>Slow</v>
      </c>
      <c r="F4343" s="0" t="str">
        <f aca="false">IF(LEN(SUBSTITUTE(gait_events!C5394,"_run-",""))&lt;&gt;LEN(gait_events!C5394),RIGHT(gait_events!C5394,LEN(gait_events!C5394)-FIND("_run-",gait_events!C5394,1)-4),"")</f>
        <v/>
      </c>
      <c r="G4343" s="0" t="str">
        <f aca="false">gait_events!D5394</f>
        <v>left_shank</v>
      </c>
      <c r="H4343" s="0" t="str">
        <f aca="false">gait_events!E5394</f>
        <v>IC</v>
      </c>
      <c r="I4343" s="0" t="n">
        <f aca="false">IF(gait_events!F5394&lt;&gt;"",gait_events!F5394,NA())</f>
        <v>1248</v>
      </c>
      <c r="J4343" s="0" t="n">
        <f aca="false">IF(gait_events!G5394&lt;&gt;"",gait_events!G5394,NA())</f>
        <v>1252</v>
      </c>
      <c r="K4343" s="0" t="n">
        <f aca="false">I4343-J4343</f>
        <v>-4</v>
      </c>
      <c r="L4343" s="0" t="n">
        <f aca="false">K4343*5</f>
        <v>-20</v>
      </c>
      <c r="M4343" s="0" t="n">
        <f aca="false">IF(NOT(ISNA(I4343)),1,0)</f>
        <v>1</v>
      </c>
      <c r="N4343" s="0" t="n">
        <f aca="false">IF(NOT(ISNA(J4343)),1,0)</f>
        <v>1</v>
      </c>
      <c r="O4343" s="0" t="n">
        <f aca="false">IF(AND(NOT(ISNA(I4343)),NOT(ISNA(J4343))),1,0)</f>
        <v>1</v>
      </c>
      <c r="P4343" s="0" t="n">
        <f aca="false">IF(AND(NOT(ISNA(I4343)),ISNA(J4343)),1,0)</f>
        <v>0</v>
      </c>
      <c r="Q4343" s="0" t="n">
        <f aca="false">IF(AND(ISNA(I4343),NOT(ISNA(J4343))),1,0)</f>
        <v>0</v>
      </c>
      <c r="R4343" s="0" t="n">
        <f aca="false">IF(SUM(O4343:Q4343)&lt;&gt;1,"ERROR",1)</f>
        <v>1</v>
      </c>
    </row>
    <row r="4344" customFormat="false" ht="12.8" hidden="false" customHeight="false" outlineLevel="0" collapsed="false">
      <c r="A4344" s="0" t="str">
        <f aca="false">gait_events!B5395</f>
        <v>pp103</v>
      </c>
      <c r="B4344" s="0" t="str">
        <f aca="false">VLOOKUP(A4344,participants!A:B,2,0)</f>
        <v>M</v>
      </c>
      <c r="C4344" s="0" t="n">
        <f aca="false">VLOOKUP(A4344,participants!A:C,3,0)</f>
        <v>79</v>
      </c>
      <c r="D4344" s="0" t="str">
        <f aca="false">VLOOKUP(A4344,participants!A:F,6,0)</f>
        <v>other</v>
      </c>
      <c r="E4344" s="0" t="str">
        <f aca="false">IF(LEN(SUBSTITUTE(gait_events!C5395,"_run-",""))&lt;&gt;LEN(gait_events!C5395),LEFT(RIGHT(gait_events!C5395,LEN(gait_events!C5395)-19),FIND("_run-",RIGHT(gait_events!C5395,LEN(gait_events!C5395)-19),1)-1),RIGHT(gait_events!C5395,LEN(gait_events!C5395)-19))</f>
        <v>Slow</v>
      </c>
      <c r="F4344" s="0" t="str">
        <f aca="false">IF(LEN(SUBSTITUTE(gait_events!C5395,"_run-",""))&lt;&gt;LEN(gait_events!C5395),RIGHT(gait_events!C5395,LEN(gait_events!C5395)-FIND("_run-",gait_events!C5395,1)-4),"")</f>
        <v/>
      </c>
      <c r="G4344" s="0" t="str">
        <f aca="false">gait_events!D5395</f>
        <v>left_shank</v>
      </c>
      <c r="H4344" s="0" t="str">
        <f aca="false">gait_events!E5395</f>
        <v>IC</v>
      </c>
      <c r="I4344" s="0" t="n">
        <f aca="false">IF(gait_events!F5395&lt;&gt;"",gait_events!F5395,NA())</f>
        <v>1471</v>
      </c>
      <c r="J4344" s="0" t="n">
        <f aca="false">IF(gait_events!G5395&lt;&gt;"",gait_events!G5395,NA())</f>
        <v>1477</v>
      </c>
      <c r="K4344" s="0" t="n">
        <f aca="false">I4344-J4344</f>
        <v>-6</v>
      </c>
      <c r="L4344" s="0" t="n">
        <f aca="false">K4344*5</f>
        <v>-30</v>
      </c>
      <c r="M4344" s="0" t="n">
        <f aca="false">IF(NOT(ISNA(I4344)),1,0)</f>
        <v>1</v>
      </c>
      <c r="N4344" s="0" t="n">
        <f aca="false">IF(NOT(ISNA(J4344)),1,0)</f>
        <v>1</v>
      </c>
      <c r="O4344" s="0" t="n">
        <f aca="false">IF(AND(NOT(ISNA(I4344)),NOT(ISNA(J4344))),1,0)</f>
        <v>1</v>
      </c>
      <c r="P4344" s="0" t="n">
        <f aca="false">IF(AND(NOT(ISNA(I4344)),ISNA(J4344)),1,0)</f>
        <v>0</v>
      </c>
      <c r="Q4344" s="0" t="n">
        <f aca="false">IF(AND(ISNA(I4344),NOT(ISNA(J4344))),1,0)</f>
        <v>0</v>
      </c>
      <c r="R4344" s="0" t="n">
        <f aca="false">IF(SUM(O4344:Q4344)&lt;&gt;1,"ERROR",1)</f>
        <v>1</v>
      </c>
    </row>
    <row r="4345" customFormat="false" ht="12.8" hidden="false" customHeight="false" outlineLevel="0" collapsed="false">
      <c r="A4345" s="0" t="str">
        <f aca="false">gait_events!B5396</f>
        <v>pp103</v>
      </c>
      <c r="B4345" s="0" t="str">
        <f aca="false">VLOOKUP(A4345,participants!A:B,2,0)</f>
        <v>M</v>
      </c>
      <c r="C4345" s="0" t="n">
        <f aca="false">VLOOKUP(A4345,participants!A:C,3,0)</f>
        <v>79</v>
      </c>
      <c r="D4345" s="0" t="str">
        <f aca="false">VLOOKUP(A4345,participants!A:F,6,0)</f>
        <v>other</v>
      </c>
      <c r="E4345" s="0" t="str">
        <f aca="false">IF(LEN(SUBSTITUTE(gait_events!C5396,"_run-",""))&lt;&gt;LEN(gait_events!C5396),LEFT(RIGHT(gait_events!C5396,LEN(gait_events!C5396)-19),FIND("_run-",RIGHT(gait_events!C5396,LEN(gait_events!C5396)-19),1)-1),RIGHT(gait_events!C5396,LEN(gait_events!C5396)-19))</f>
        <v>Slow</v>
      </c>
      <c r="F4345" s="0" t="str">
        <f aca="false">IF(LEN(SUBSTITUTE(gait_events!C5396,"_run-",""))&lt;&gt;LEN(gait_events!C5396),RIGHT(gait_events!C5396,LEN(gait_events!C5396)-FIND("_run-",gait_events!C5396,1)-4),"")</f>
        <v/>
      </c>
      <c r="G4345" s="0" t="str">
        <f aca="false">gait_events!D5396</f>
        <v>left_shank</v>
      </c>
      <c r="H4345" s="0" t="str">
        <f aca="false">gait_events!E5396</f>
        <v>IC</v>
      </c>
      <c r="I4345" s="0" t="n">
        <f aca="false">IF(gait_events!F5396&lt;&gt;"",gait_events!F5396,NA())</f>
        <v>1705</v>
      </c>
      <c r="J4345" s="0" t="n">
        <f aca="false">IF(gait_events!G5396&lt;&gt;"",gait_events!G5396,NA())</f>
        <v>1710</v>
      </c>
      <c r="K4345" s="0" t="n">
        <f aca="false">I4345-J4345</f>
        <v>-5</v>
      </c>
      <c r="L4345" s="0" t="n">
        <f aca="false">K4345*5</f>
        <v>-25</v>
      </c>
      <c r="M4345" s="0" t="n">
        <f aca="false">IF(NOT(ISNA(I4345)),1,0)</f>
        <v>1</v>
      </c>
      <c r="N4345" s="0" t="n">
        <f aca="false">IF(NOT(ISNA(J4345)),1,0)</f>
        <v>1</v>
      </c>
      <c r="O4345" s="0" t="n">
        <f aca="false">IF(AND(NOT(ISNA(I4345)),NOT(ISNA(J4345))),1,0)</f>
        <v>1</v>
      </c>
      <c r="P4345" s="0" t="n">
        <f aca="false">IF(AND(NOT(ISNA(I4345)),ISNA(J4345)),1,0)</f>
        <v>0</v>
      </c>
      <c r="Q4345" s="0" t="n">
        <f aca="false">IF(AND(ISNA(I4345),NOT(ISNA(J4345))),1,0)</f>
        <v>0</v>
      </c>
      <c r="R4345" s="0" t="n">
        <f aca="false">IF(SUM(O4345:Q4345)&lt;&gt;1,"ERROR",1)</f>
        <v>1</v>
      </c>
    </row>
    <row r="4346" customFormat="false" ht="12.8" hidden="false" customHeight="false" outlineLevel="0" collapsed="false">
      <c r="A4346" s="0" t="str">
        <f aca="false">gait_events!B5397</f>
        <v>pp103</v>
      </c>
      <c r="B4346" s="0" t="str">
        <f aca="false">VLOOKUP(A4346,participants!A:B,2,0)</f>
        <v>M</v>
      </c>
      <c r="C4346" s="0" t="n">
        <f aca="false">VLOOKUP(A4346,participants!A:C,3,0)</f>
        <v>79</v>
      </c>
      <c r="D4346" s="0" t="str">
        <f aca="false">VLOOKUP(A4346,participants!A:F,6,0)</f>
        <v>other</v>
      </c>
      <c r="E4346" s="0" t="str">
        <f aca="false">IF(LEN(SUBSTITUTE(gait_events!C5397,"_run-",""))&lt;&gt;LEN(gait_events!C5397),LEFT(RIGHT(gait_events!C5397,LEN(gait_events!C5397)-19),FIND("_run-",RIGHT(gait_events!C5397,LEN(gait_events!C5397)-19),1)-1),RIGHT(gait_events!C5397,LEN(gait_events!C5397)-19))</f>
        <v>Slow</v>
      </c>
      <c r="F4346" s="0" t="str">
        <f aca="false">IF(LEN(SUBSTITUTE(gait_events!C5397,"_run-",""))&lt;&gt;LEN(gait_events!C5397),RIGHT(gait_events!C5397,LEN(gait_events!C5397)-FIND("_run-",gait_events!C5397,1)-4),"")</f>
        <v/>
      </c>
      <c r="G4346" s="0" t="str">
        <f aca="false">gait_events!D5397</f>
        <v>left_shank</v>
      </c>
      <c r="H4346" s="0" t="str">
        <f aca="false">gait_events!E5397</f>
        <v>FC</v>
      </c>
      <c r="I4346" s="0" t="n">
        <f aca="false">IF(gait_events!F5397&lt;&gt;"",gait_events!F5397,NA())</f>
        <v>71</v>
      </c>
      <c r="J4346" s="0" t="n">
        <f aca="false">IF(gait_events!G5397&lt;&gt;"",gait_events!G5397,NA())</f>
        <v>78</v>
      </c>
      <c r="K4346" s="0" t="n">
        <f aca="false">I4346-J4346</f>
        <v>-7</v>
      </c>
      <c r="L4346" s="0" t="n">
        <f aca="false">K4346*5</f>
        <v>-35</v>
      </c>
      <c r="M4346" s="0" t="n">
        <f aca="false">IF(NOT(ISNA(I4346)),1,0)</f>
        <v>1</v>
      </c>
      <c r="N4346" s="0" t="n">
        <f aca="false">IF(NOT(ISNA(J4346)),1,0)</f>
        <v>1</v>
      </c>
      <c r="O4346" s="0" t="n">
        <f aca="false">IF(AND(NOT(ISNA(I4346)),NOT(ISNA(J4346))),1,0)</f>
        <v>1</v>
      </c>
      <c r="P4346" s="0" t="n">
        <f aca="false">IF(AND(NOT(ISNA(I4346)),ISNA(J4346)),1,0)</f>
        <v>0</v>
      </c>
      <c r="Q4346" s="0" t="n">
        <f aca="false">IF(AND(ISNA(I4346),NOT(ISNA(J4346))),1,0)</f>
        <v>0</v>
      </c>
      <c r="R4346" s="0" t="n">
        <f aca="false">IF(SUM(O4346:Q4346)&lt;&gt;1,"ERROR",1)</f>
        <v>1</v>
      </c>
    </row>
    <row r="4347" customFormat="false" ht="12.8" hidden="false" customHeight="false" outlineLevel="0" collapsed="false">
      <c r="A4347" s="0" t="str">
        <f aca="false">gait_events!B5398</f>
        <v>pp103</v>
      </c>
      <c r="B4347" s="0" t="str">
        <f aca="false">VLOOKUP(A4347,participants!A:B,2,0)</f>
        <v>M</v>
      </c>
      <c r="C4347" s="0" t="n">
        <f aca="false">VLOOKUP(A4347,participants!A:C,3,0)</f>
        <v>79</v>
      </c>
      <c r="D4347" s="0" t="str">
        <f aca="false">VLOOKUP(A4347,participants!A:F,6,0)</f>
        <v>other</v>
      </c>
      <c r="E4347" s="0" t="str">
        <f aca="false">IF(LEN(SUBSTITUTE(gait_events!C5398,"_run-",""))&lt;&gt;LEN(gait_events!C5398),LEFT(RIGHT(gait_events!C5398,LEN(gait_events!C5398)-19),FIND("_run-",RIGHT(gait_events!C5398,LEN(gait_events!C5398)-19),1)-1),RIGHT(gait_events!C5398,LEN(gait_events!C5398)-19))</f>
        <v>Slow</v>
      </c>
      <c r="F4347" s="0" t="str">
        <f aca="false">IF(LEN(SUBSTITUTE(gait_events!C5398,"_run-",""))&lt;&gt;LEN(gait_events!C5398),RIGHT(gait_events!C5398,LEN(gait_events!C5398)-FIND("_run-",gait_events!C5398,1)-4),"")</f>
        <v/>
      </c>
      <c r="G4347" s="0" t="str">
        <f aca="false">gait_events!D5398</f>
        <v>left_shank</v>
      </c>
      <c r="H4347" s="0" t="str">
        <f aca="false">gait_events!E5398</f>
        <v>FC</v>
      </c>
      <c r="I4347" s="0" t="n">
        <f aca="false">IF(gait_events!F5398&lt;&gt;"",gait_events!F5398,NA())</f>
        <v>281</v>
      </c>
      <c r="J4347" s="0" t="n">
        <f aca="false">IF(gait_events!G5398&lt;&gt;"",gait_events!G5398,NA())</f>
        <v>285</v>
      </c>
      <c r="K4347" s="0" t="n">
        <f aca="false">I4347-J4347</f>
        <v>-4</v>
      </c>
      <c r="L4347" s="0" t="n">
        <f aca="false">K4347*5</f>
        <v>-20</v>
      </c>
      <c r="M4347" s="0" t="n">
        <f aca="false">IF(NOT(ISNA(I4347)),1,0)</f>
        <v>1</v>
      </c>
      <c r="N4347" s="0" t="n">
        <f aca="false">IF(NOT(ISNA(J4347)),1,0)</f>
        <v>1</v>
      </c>
      <c r="O4347" s="0" t="n">
        <f aca="false">IF(AND(NOT(ISNA(I4347)),NOT(ISNA(J4347))),1,0)</f>
        <v>1</v>
      </c>
      <c r="P4347" s="0" t="n">
        <f aca="false">IF(AND(NOT(ISNA(I4347)),ISNA(J4347)),1,0)</f>
        <v>0</v>
      </c>
      <c r="Q4347" s="0" t="n">
        <f aca="false">IF(AND(ISNA(I4347),NOT(ISNA(J4347))),1,0)</f>
        <v>0</v>
      </c>
      <c r="R4347" s="0" t="n">
        <f aca="false">IF(SUM(O4347:Q4347)&lt;&gt;1,"ERROR",1)</f>
        <v>1</v>
      </c>
    </row>
    <row r="4348" customFormat="false" ht="12.8" hidden="false" customHeight="false" outlineLevel="0" collapsed="false">
      <c r="A4348" s="0" t="str">
        <f aca="false">gait_events!B5399</f>
        <v>pp103</v>
      </c>
      <c r="B4348" s="0" t="str">
        <f aca="false">VLOOKUP(A4348,participants!A:B,2,0)</f>
        <v>M</v>
      </c>
      <c r="C4348" s="0" t="n">
        <f aca="false">VLOOKUP(A4348,participants!A:C,3,0)</f>
        <v>79</v>
      </c>
      <c r="D4348" s="0" t="str">
        <f aca="false">VLOOKUP(A4348,participants!A:F,6,0)</f>
        <v>other</v>
      </c>
      <c r="E4348" s="0" t="str">
        <f aca="false">IF(LEN(SUBSTITUTE(gait_events!C5399,"_run-",""))&lt;&gt;LEN(gait_events!C5399),LEFT(RIGHT(gait_events!C5399,LEN(gait_events!C5399)-19),FIND("_run-",RIGHT(gait_events!C5399,LEN(gait_events!C5399)-19),1)-1),RIGHT(gait_events!C5399,LEN(gait_events!C5399)-19))</f>
        <v>Slow</v>
      </c>
      <c r="F4348" s="0" t="str">
        <f aca="false">IF(LEN(SUBSTITUTE(gait_events!C5399,"_run-",""))&lt;&gt;LEN(gait_events!C5399),RIGHT(gait_events!C5399,LEN(gait_events!C5399)-FIND("_run-",gait_events!C5399,1)-4),"")</f>
        <v/>
      </c>
      <c r="G4348" s="0" t="str">
        <f aca="false">gait_events!D5399</f>
        <v>left_shank</v>
      </c>
      <c r="H4348" s="0" t="str">
        <f aca="false">gait_events!E5399</f>
        <v>FC</v>
      </c>
      <c r="I4348" s="0" t="n">
        <f aca="false">IF(gait_events!F5399&lt;&gt;"",gait_events!F5399,NA())</f>
        <v>505</v>
      </c>
      <c r="J4348" s="0" t="n">
        <f aca="false">IF(gait_events!G5399&lt;&gt;"",gait_events!G5399,NA())</f>
        <v>508</v>
      </c>
      <c r="K4348" s="0" t="n">
        <f aca="false">I4348-J4348</f>
        <v>-3</v>
      </c>
      <c r="L4348" s="0" t="n">
        <f aca="false">K4348*5</f>
        <v>-15</v>
      </c>
      <c r="M4348" s="0" t="n">
        <f aca="false">IF(NOT(ISNA(I4348)),1,0)</f>
        <v>1</v>
      </c>
      <c r="N4348" s="0" t="n">
        <f aca="false">IF(NOT(ISNA(J4348)),1,0)</f>
        <v>1</v>
      </c>
      <c r="O4348" s="0" t="n">
        <f aca="false">IF(AND(NOT(ISNA(I4348)),NOT(ISNA(J4348))),1,0)</f>
        <v>1</v>
      </c>
      <c r="P4348" s="0" t="n">
        <f aca="false">IF(AND(NOT(ISNA(I4348)),ISNA(J4348)),1,0)</f>
        <v>0</v>
      </c>
      <c r="Q4348" s="0" t="n">
        <f aca="false">IF(AND(ISNA(I4348),NOT(ISNA(J4348))),1,0)</f>
        <v>0</v>
      </c>
      <c r="R4348" s="0" t="n">
        <f aca="false">IF(SUM(O4348:Q4348)&lt;&gt;1,"ERROR",1)</f>
        <v>1</v>
      </c>
    </row>
    <row r="4349" customFormat="false" ht="12.8" hidden="false" customHeight="false" outlineLevel="0" collapsed="false">
      <c r="A4349" s="0" t="str">
        <f aca="false">gait_events!B5400</f>
        <v>pp103</v>
      </c>
      <c r="B4349" s="0" t="str">
        <f aca="false">VLOOKUP(A4349,participants!A:B,2,0)</f>
        <v>M</v>
      </c>
      <c r="C4349" s="0" t="n">
        <f aca="false">VLOOKUP(A4349,participants!A:C,3,0)</f>
        <v>79</v>
      </c>
      <c r="D4349" s="0" t="str">
        <f aca="false">VLOOKUP(A4349,participants!A:F,6,0)</f>
        <v>other</v>
      </c>
      <c r="E4349" s="0" t="str">
        <f aca="false">IF(LEN(SUBSTITUTE(gait_events!C5400,"_run-",""))&lt;&gt;LEN(gait_events!C5400),LEFT(RIGHT(gait_events!C5400,LEN(gait_events!C5400)-19),FIND("_run-",RIGHT(gait_events!C5400,LEN(gait_events!C5400)-19),1)-1),RIGHT(gait_events!C5400,LEN(gait_events!C5400)-19))</f>
        <v>Slow</v>
      </c>
      <c r="F4349" s="0" t="str">
        <f aca="false">IF(LEN(SUBSTITUTE(gait_events!C5400,"_run-",""))&lt;&gt;LEN(gait_events!C5400),RIGHT(gait_events!C5400,LEN(gait_events!C5400)-FIND("_run-",gait_events!C5400,1)-4),"")</f>
        <v/>
      </c>
      <c r="G4349" s="0" t="str">
        <f aca="false">gait_events!D5400</f>
        <v>left_shank</v>
      </c>
      <c r="H4349" s="0" t="str">
        <f aca="false">gait_events!E5400</f>
        <v>FC</v>
      </c>
      <c r="I4349" s="0" t="n">
        <f aca="false">IF(gait_events!F5400&lt;&gt;"",gait_events!F5400,NA())</f>
        <v>733</v>
      </c>
      <c r="J4349" s="0" t="n">
        <f aca="false">IF(gait_events!G5400&lt;&gt;"",gait_events!G5400,NA())</f>
        <v>736</v>
      </c>
      <c r="K4349" s="0" t="n">
        <f aca="false">I4349-J4349</f>
        <v>-3</v>
      </c>
      <c r="L4349" s="0" t="n">
        <f aca="false">K4349*5</f>
        <v>-15</v>
      </c>
      <c r="M4349" s="0" t="n">
        <f aca="false">IF(NOT(ISNA(I4349)),1,0)</f>
        <v>1</v>
      </c>
      <c r="N4349" s="0" t="n">
        <f aca="false">IF(NOT(ISNA(J4349)),1,0)</f>
        <v>1</v>
      </c>
      <c r="O4349" s="0" t="n">
        <f aca="false">IF(AND(NOT(ISNA(I4349)),NOT(ISNA(J4349))),1,0)</f>
        <v>1</v>
      </c>
      <c r="P4349" s="0" t="n">
        <f aca="false">IF(AND(NOT(ISNA(I4349)),ISNA(J4349)),1,0)</f>
        <v>0</v>
      </c>
      <c r="Q4349" s="0" t="n">
        <f aca="false">IF(AND(ISNA(I4349),NOT(ISNA(J4349))),1,0)</f>
        <v>0</v>
      </c>
      <c r="R4349" s="0" t="n">
        <f aca="false">IF(SUM(O4349:Q4349)&lt;&gt;1,"ERROR",1)</f>
        <v>1</v>
      </c>
    </row>
    <row r="4350" customFormat="false" ht="12.8" hidden="false" customHeight="false" outlineLevel="0" collapsed="false">
      <c r="A4350" s="0" t="str">
        <f aca="false">gait_events!B5401</f>
        <v>pp103</v>
      </c>
      <c r="B4350" s="0" t="str">
        <f aca="false">VLOOKUP(A4350,participants!A:B,2,0)</f>
        <v>M</v>
      </c>
      <c r="C4350" s="0" t="n">
        <f aca="false">VLOOKUP(A4350,participants!A:C,3,0)</f>
        <v>79</v>
      </c>
      <c r="D4350" s="0" t="str">
        <f aca="false">VLOOKUP(A4350,participants!A:F,6,0)</f>
        <v>other</v>
      </c>
      <c r="E4350" s="0" t="str">
        <f aca="false">IF(LEN(SUBSTITUTE(gait_events!C5401,"_run-",""))&lt;&gt;LEN(gait_events!C5401),LEFT(RIGHT(gait_events!C5401,LEN(gait_events!C5401)-19),FIND("_run-",RIGHT(gait_events!C5401,LEN(gait_events!C5401)-19),1)-1),RIGHT(gait_events!C5401,LEN(gait_events!C5401)-19))</f>
        <v>Slow</v>
      </c>
      <c r="F4350" s="0" t="str">
        <f aca="false">IF(LEN(SUBSTITUTE(gait_events!C5401,"_run-",""))&lt;&gt;LEN(gait_events!C5401),RIGHT(gait_events!C5401,LEN(gait_events!C5401)-FIND("_run-",gait_events!C5401,1)-4),"")</f>
        <v/>
      </c>
      <c r="G4350" s="0" t="str">
        <f aca="false">gait_events!D5401</f>
        <v>left_shank</v>
      </c>
      <c r="H4350" s="0" t="str">
        <f aca="false">gait_events!E5401</f>
        <v>FC</v>
      </c>
      <c r="I4350" s="0" t="n">
        <f aca="false">IF(gait_events!F5401&lt;&gt;"",gait_events!F5401,NA())</f>
        <v>965</v>
      </c>
      <c r="J4350" s="0" t="n">
        <f aca="false">IF(gait_events!G5401&lt;&gt;"",gait_events!G5401,NA())</f>
        <v>967</v>
      </c>
      <c r="K4350" s="0" t="n">
        <f aca="false">I4350-J4350</f>
        <v>-2</v>
      </c>
      <c r="L4350" s="0" t="n">
        <f aca="false">K4350*5</f>
        <v>-10</v>
      </c>
      <c r="M4350" s="0" t="n">
        <f aca="false">IF(NOT(ISNA(I4350)),1,0)</f>
        <v>1</v>
      </c>
      <c r="N4350" s="0" t="n">
        <f aca="false">IF(NOT(ISNA(J4350)),1,0)</f>
        <v>1</v>
      </c>
      <c r="O4350" s="0" t="n">
        <f aca="false">IF(AND(NOT(ISNA(I4350)),NOT(ISNA(J4350))),1,0)</f>
        <v>1</v>
      </c>
      <c r="P4350" s="0" t="n">
        <f aca="false">IF(AND(NOT(ISNA(I4350)),ISNA(J4350)),1,0)</f>
        <v>0</v>
      </c>
      <c r="Q4350" s="0" t="n">
        <f aca="false">IF(AND(ISNA(I4350),NOT(ISNA(J4350))),1,0)</f>
        <v>0</v>
      </c>
      <c r="R4350" s="0" t="n">
        <f aca="false">IF(SUM(O4350:Q4350)&lt;&gt;1,"ERROR",1)</f>
        <v>1</v>
      </c>
    </row>
    <row r="4351" customFormat="false" ht="12.8" hidden="false" customHeight="false" outlineLevel="0" collapsed="false">
      <c r="A4351" s="0" t="str">
        <f aca="false">gait_events!B5402</f>
        <v>pp103</v>
      </c>
      <c r="B4351" s="0" t="str">
        <f aca="false">VLOOKUP(A4351,participants!A:B,2,0)</f>
        <v>M</v>
      </c>
      <c r="C4351" s="0" t="n">
        <f aca="false">VLOOKUP(A4351,participants!A:C,3,0)</f>
        <v>79</v>
      </c>
      <c r="D4351" s="0" t="str">
        <f aca="false">VLOOKUP(A4351,participants!A:F,6,0)</f>
        <v>other</v>
      </c>
      <c r="E4351" s="0" t="str">
        <f aca="false">IF(LEN(SUBSTITUTE(gait_events!C5402,"_run-",""))&lt;&gt;LEN(gait_events!C5402),LEFT(RIGHT(gait_events!C5402,LEN(gait_events!C5402)-19),FIND("_run-",RIGHT(gait_events!C5402,LEN(gait_events!C5402)-19),1)-1),RIGHT(gait_events!C5402,LEN(gait_events!C5402)-19))</f>
        <v>Slow</v>
      </c>
      <c r="F4351" s="0" t="str">
        <f aca="false">IF(LEN(SUBSTITUTE(gait_events!C5402,"_run-",""))&lt;&gt;LEN(gait_events!C5402),RIGHT(gait_events!C5402,LEN(gait_events!C5402)-FIND("_run-",gait_events!C5402,1)-4),"")</f>
        <v/>
      </c>
      <c r="G4351" s="0" t="str">
        <f aca="false">gait_events!D5402</f>
        <v>left_shank</v>
      </c>
      <c r="H4351" s="0" t="str">
        <f aca="false">gait_events!E5402</f>
        <v>FC</v>
      </c>
      <c r="I4351" s="0" t="n">
        <f aca="false">IF(gait_events!F5402&lt;&gt;"",gait_events!F5402,NA())</f>
        <v>1176</v>
      </c>
      <c r="J4351" s="0" t="n">
        <f aca="false">IF(gait_events!G5402&lt;&gt;"",gait_events!G5402,NA())</f>
        <v>1182</v>
      </c>
      <c r="K4351" s="0" t="n">
        <f aca="false">I4351-J4351</f>
        <v>-6</v>
      </c>
      <c r="L4351" s="0" t="n">
        <f aca="false">K4351*5</f>
        <v>-30</v>
      </c>
      <c r="M4351" s="0" t="n">
        <f aca="false">IF(NOT(ISNA(I4351)),1,0)</f>
        <v>1</v>
      </c>
      <c r="N4351" s="0" t="n">
        <f aca="false">IF(NOT(ISNA(J4351)),1,0)</f>
        <v>1</v>
      </c>
      <c r="O4351" s="0" t="n">
        <f aca="false">IF(AND(NOT(ISNA(I4351)),NOT(ISNA(J4351))),1,0)</f>
        <v>1</v>
      </c>
      <c r="P4351" s="0" t="n">
        <f aca="false">IF(AND(NOT(ISNA(I4351)),ISNA(J4351)),1,0)</f>
        <v>0</v>
      </c>
      <c r="Q4351" s="0" t="n">
        <f aca="false">IF(AND(ISNA(I4351),NOT(ISNA(J4351))),1,0)</f>
        <v>0</v>
      </c>
      <c r="R4351" s="0" t="n">
        <f aca="false">IF(SUM(O4351:Q4351)&lt;&gt;1,"ERROR",1)</f>
        <v>1</v>
      </c>
    </row>
    <row r="4352" customFormat="false" ht="12.8" hidden="false" customHeight="false" outlineLevel="0" collapsed="false">
      <c r="A4352" s="0" t="str">
        <f aca="false">gait_events!B5403</f>
        <v>pp103</v>
      </c>
      <c r="B4352" s="0" t="str">
        <f aca="false">VLOOKUP(A4352,participants!A:B,2,0)</f>
        <v>M</v>
      </c>
      <c r="C4352" s="0" t="n">
        <f aca="false">VLOOKUP(A4352,participants!A:C,3,0)</f>
        <v>79</v>
      </c>
      <c r="D4352" s="0" t="str">
        <f aca="false">VLOOKUP(A4352,participants!A:F,6,0)</f>
        <v>other</v>
      </c>
      <c r="E4352" s="0" t="str">
        <f aca="false">IF(LEN(SUBSTITUTE(gait_events!C5403,"_run-",""))&lt;&gt;LEN(gait_events!C5403),LEFT(RIGHT(gait_events!C5403,LEN(gait_events!C5403)-19),FIND("_run-",RIGHT(gait_events!C5403,LEN(gait_events!C5403)-19),1)-1),RIGHT(gait_events!C5403,LEN(gait_events!C5403)-19))</f>
        <v>Slow</v>
      </c>
      <c r="F4352" s="0" t="str">
        <f aca="false">IF(LEN(SUBSTITUTE(gait_events!C5403,"_run-",""))&lt;&gt;LEN(gait_events!C5403),RIGHT(gait_events!C5403,LEN(gait_events!C5403)-FIND("_run-",gait_events!C5403,1)-4),"")</f>
        <v/>
      </c>
      <c r="G4352" s="0" t="str">
        <f aca="false">gait_events!D5403</f>
        <v>left_shank</v>
      </c>
      <c r="H4352" s="0" t="str">
        <f aca="false">gait_events!E5403</f>
        <v>FC</v>
      </c>
      <c r="I4352" s="0" t="n">
        <f aca="false">IF(gait_events!F5403&lt;&gt;"",gait_events!F5403,NA())</f>
        <v>1408</v>
      </c>
      <c r="J4352" s="0" t="n">
        <f aca="false">IF(gait_events!G5403&lt;&gt;"",gait_events!G5403,NA())</f>
        <v>1409</v>
      </c>
      <c r="K4352" s="0" t="n">
        <f aca="false">I4352-J4352</f>
        <v>-1</v>
      </c>
      <c r="L4352" s="0" t="n">
        <f aca="false">K4352*5</f>
        <v>-5</v>
      </c>
      <c r="M4352" s="0" t="n">
        <f aca="false">IF(NOT(ISNA(I4352)),1,0)</f>
        <v>1</v>
      </c>
      <c r="N4352" s="0" t="n">
        <f aca="false">IF(NOT(ISNA(J4352)),1,0)</f>
        <v>1</v>
      </c>
      <c r="O4352" s="0" t="n">
        <f aca="false">IF(AND(NOT(ISNA(I4352)),NOT(ISNA(J4352))),1,0)</f>
        <v>1</v>
      </c>
      <c r="P4352" s="0" t="n">
        <f aca="false">IF(AND(NOT(ISNA(I4352)),ISNA(J4352)),1,0)</f>
        <v>0</v>
      </c>
      <c r="Q4352" s="0" t="n">
        <f aca="false">IF(AND(ISNA(I4352),NOT(ISNA(J4352))),1,0)</f>
        <v>0</v>
      </c>
      <c r="R4352" s="0" t="n">
        <f aca="false">IF(SUM(O4352:Q4352)&lt;&gt;1,"ERROR",1)</f>
        <v>1</v>
      </c>
    </row>
    <row r="4353" customFormat="false" ht="12.8" hidden="false" customHeight="false" outlineLevel="0" collapsed="false">
      <c r="A4353" s="0" t="str">
        <f aca="false">gait_events!B5404</f>
        <v>pp103</v>
      </c>
      <c r="B4353" s="0" t="str">
        <f aca="false">VLOOKUP(A4353,participants!A:B,2,0)</f>
        <v>M</v>
      </c>
      <c r="C4353" s="0" t="n">
        <f aca="false">VLOOKUP(A4353,participants!A:C,3,0)</f>
        <v>79</v>
      </c>
      <c r="D4353" s="0" t="str">
        <f aca="false">VLOOKUP(A4353,participants!A:F,6,0)</f>
        <v>other</v>
      </c>
      <c r="E4353" s="0" t="str">
        <f aca="false">IF(LEN(SUBSTITUTE(gait_events!C5404,"_run-",""))&lt;&gt;LEN(gait_events!C5404),LEFT(RIGHT(gait_events!C5404,LEN(gait_events!C5404)-19),FIND("_run-",RIGHT(gait_events!C5404,LEN(gait_events!C5404)-19),1)-1),RIGHT(gait_events!C5404,LEN(gait_events!C5404)-19))</f>
        <v>Slow</v>
      </c>
      <c r="F4353" s="0" t="str">
        <f aca="false">IF(LEN(SUBSTITUTE(gait_events!C5404,"_run-",""))&lt;&gt;LEN(gait_events!C5404),RIGHT(gait_events!C5404,LEN(gait_events!C5404)-FIND("_run-",gait_events!C5404,1)-4),"")</f>
        <v/>
      </c>
      <c r="G4353" s="0" t="str">
        <f aca="false">gait_events!D5404</f>
        <v>left_shank</v>
      </c>
      <c r="H4353" s="0" t="str">
        <f aca="false">gait_events!E5404</f>
        <v>FC</v>
      </c>
      <c r="I4353" s="0" t="n">
        <f aca="false">IF(gait_events!F5404&lt;&gt;"",gait_events!F5404,NA())</f>
        <v>1634</v>
      </c>
      <c r="J4353" s="0" t="n">
        <f aca="false">IF(gait_events!G5404&lt;&gt;"",gait_events!G5404,NA())</f>
        <v>1640</v>
      </c>
      <c r="K4353" s="0" t="n">
        <f aca="false">I4353-J4353</f>
        <v>-6</v>
      </c>
      <c r="L4353" s="0" t="n">
        <f aca="false">K4353*5</f>
        <v>-30</v>
      </c>
      <c r="M4353" s="0" t="n">
        <f aca="false">IF(NOT(ISNA(I4353)),1,0)</f>
        <v>1</v>
      </c>
      <c r="N4353" s="0" t="n">
        <f aca="false">IF(NOT(ISNA(J4353)),1,0)</f>
        <v>1</v>
      </c>
      <c r="O4353" s="0" t="n">
        <f aca="false">IF(AND(NOT(ISNA(I4353)),NOT(ISNA(J4353))),1,0)</f>
        <v>1</v>
      </c>
      <c r="P4353" s="0" t="n">
        <f aca="false">IF(AND(NOT(ISNA(I4353)),ISNA(J4353)),1,0)</f>
        <v>0</v>
      </c>
      <c r="Q4353" s="0" t="n">
        <f aca="false">IF(AND(ISNA(I4353),NOT(ISNA(J4353))),1,0)</f>
        <v>0</v>
      </c>
      <c r="R4353" s="0" t="n">
        <f aca="false">IF(SUM(O4353:Q4353)&lt;&gt;1,"ERROR",1)</f>
        <v>1</v>
      </c>
    </row>
    <row r="4354" customFormat="false" ht="12.8" hidden="false" customHeight="false" outlineLevel="0" collapsed="false">
      <c r="A4354" s="0" t="str">
        <f aca="false">gait_events!B5405</f>
        <v>pp103</v>
      </c>
      <c r="B4354" s="0" t="str">
        <f aca="false">VLOOKUP(A4354,participants!A:B,2,0)</f>
        <v>M</v>
      </c>
      <c r="C4354" s="0" t="n">
        <f aca="false">VLOOKUP(A4354,participants!A:C,3,0)</f>
        <v>79</v>
      </c>
      <c r="D4354" s="0" t="str">
        <f aca="false">VLOOKUP(A4354,participants!A:F,6,0)</f>
        <v>other</v>
      </c>
      <c r="E4354" s="0" t="str">
        <f aca="false">IF(LEN(SUBSTITUTE(gait_events!C5405,"_run-",""))&lt;&gt;LEN(gait_events!C5405),LEFT(RIGHT(gait_events!C5405,LEN(gait_events!C5405)-19),FIND("_run-",RIGHT(gait_events!C5405,LEN(gait_events!C5405)-19),1)-1),RIGHT(gait_events!C5405,LEN(gait_events!C5405)-19))</f>
        <v>Slow</v>
      </c>
      <c r="F4354" s="0" t="str">
        <f aca="false">IF(LEN(SUBSTITUTE(gait_events!C5405,"_run-",""))&lt;&gt;LEN(gait_events!C5405),RIGHT(gait_events!C5405,LEN(gait_events!C5405)-FIND("_run-",gait_events!C5405,1)-4),"")</f>
        <v/>
      </c>
      <c r="G4354" s="0" t="str">
        <f aca="false">gait_events!D5405</f>
        <v>right_shank</v>
      </c>
      <c r="H4354" s="0" t="str">
        <f aca="false">gait_events!E5405</f>
        <v>IC</v>
      </c>
      <c r="I4354" s="0" t="n">
        <f aca="false">IF(gait_events!F5405&lt;&gt;"",gait_events!F5405,NA())</f>
        <v>31</v>
      </c>
      <c r="J4354" s="0" t="n">
        <f aca="false">IF(gait_events!G5405&lt;&gt;"",gait_events!G5405,NA())</f>
        <v>34</v>
      </c>
      <c r="K4354" s="0" t="n">
        <f aca="false">I4354-J4354</f>
        <v>-3</v>
      </c>
      <c r="L4354" s="0" t="n">
        <f aca="false">K4354*5</f>
        <v>-15</v>
      </c>
      <c r="M4354" s="0" t="n">
        <f aca="false">IF(NOT(ISNA(I4354)),1,0)</f>
        <v>1</v>
      </c>
      <c r="N4354" s="0" t="n">
        <f aca="false">IF(NOT(ISNA(J4354)),1,0)</f>
        <v>1</v>
      </c>
      <c r="O4354" s="0" t="n">
        <f aca="false">IF(AND(NOT(ISNA(I4354)),NOT(ISNA(J4354))),1,0)</f>
        <v>1</v>
      </c>
      <c r="P4354" s="0" t="n">
        <f aca="false">IF(AND(NOT(ISNA(I4354)),ISNA(J4354)),1,0)</f>
        <v>0</v>
      </c>
      <c r="Q4354" s="0" t="n">
        <f aca="false">IF(AND(ISNA(I4354),NOT(ISNA(J4354))),1,0)</f>
        <v>0</v>
      </c>
      <c r="R4354" s="0" t="n">
        <f aca="false">IF(SUM(O4354:Q4354)&lt;&gt;1,"ERROR",1)</f>
        <v>1</v>
      </c>
    </row>
    <row r="4355" customFormat="false" ht="12.8" hidden="false" customHeight="false" outlineLevel="0" collapsed="false">
      <c r="A4355" s="0" t="str">
        <f aca="false">gait_events!B5406</f>
        <v>pp103</v>
      </c>
      <c r="B4355" s="0" t="str">
        <f aca="false">VLOOKUP(A4355,participants!A:B,2,0)</f>
        <v>M</v>
      </c>
      <c r="C4355" s="0" t="n">
        <f aca="false">VLOOKUP(A4355,participants!A:C,3,0)</f>
        <v>79</v>
      </c>
      <c r="D4355" s="0" t="str">
        <f aca="false">VLOOKUP(A4355,participants!A:F,6,0)</f>
        <v>other</v>
      </c>
      <c r="E4355" s="0" t="str">
        <f aca="false">IF(LEN(SUBSTITUTE(gait_events!C5406,"_run-",""))&lt;&gt;LEN(gait_events!C5406),LEFT(RIGHT(gait_events!C5406,LEN(gait_events!C5406)-19),FIND("_run-",RIGHT(gait_events!C5406,LEN(gait_events!C5406)-19),1)-1),RIGHT(gait_events!C5406,LEN(gait_events!C5406)-19))</f>
        <v>Slow</v>
      </c>
      <c r="F4355" s="0" t="str">
        <f aca="false">IF(LEN(SUBSTITUTE(gait_events!C5406,"_run-",""))&lt;&gt;LEN(gait_events!C5406),RIGHT(gait_events!C5406,LEN(gait_events!C5406)-FIND("_run-",gait_events!C5406,1)-4),"")</f>
        <v/>
      </c>
      <c r="G4355" s="0" t="str">
        <f aca="false">gait_events!D5406</f>
        <v>right_shank</v>
      </c>
      <c r="H4355" s="0" t="str">
        <f aca="false">gait_events!E5406</f>
        <v>IC</v>
      </c>
      <c r="I4355" s="0" t="n">
        <f aca="false">IF(gait_events!F5406&lt;&gt;"",gait_events!F5406,NA())</f>
        <v>240</v>
      </c>
      <c r="J4355" s="0" t="n">
        <f aca="false">IF(gait_events!G5406&lt;&gt;"",gait_events!G5406,NA())</f>
        <v>243</v>
      </c>
      <c r="K4355" s="0" t="n">
        <f aca="false">I4355-J4355</f>
        <v>-3</v>
      </c>
      <c r="L4355" s="0" t="n">
        <f aca="false">K4355*5</f>
        <v>-15</v>
      </c>
      <c r="M4355" s="0" t="n">
        <f aca="false">IF(NOT(ISNA(I4355)),1,0)</f>
        <v>1</v>
      </c>
      <c r="N4355" s="0" t="n">
        <f aca="false">IF(NOT(ISNA(J4355)),1,0)</f>
        <v>1</v>
      </c>
      <c r="O4355" s="0" t="n">
        <f aca="false">IF(AND(NOT(ISNA(I4355)),NOT(ISNA(J4355))),1,0)</f>
        <v>1</v>
      </c>
      <c r="P4355" s="0" t="n">
        <f aca="false">IF(AND(NOT(ISNA(I4355)),ISNA(J4355)),1,0)</f>
        <v>0</v>
      </c>
      <c r="Q4355" s="0" t="n">
        <f aca="false">IF(AND(ISNA(I4355),NOT(ISNA(J4355))),1,0)</f>
        <v>0</v>
      </c>
      <c r="R4355" s="0" t="n">
        <f aca="false">IF(SUM(O4355:Q4355)&lt;&gt;1,"ERROR",1)</f>
        <v>1</v>
      </c>
    </row>
    <row r="4356" customFormat="false" ht="12.8" hidden="false" customHeight="false" outlineLevel="0" collapsed="false">
      <c r="A4356" s="0" t="str">
        <f aca="false">gait_events!B5407</f>
        <v>pp103</v>
      </c>
      <c r="B4356" s="0" t="str">
        <f aca="false">VLOOKUP(A4356,participants!A:B,2,0)</f>
        <v>M</v>
      </c>
      <c r="C4356" s="0" t="n">
        <f aca="false">VLOOKUP(A4356,participants!A:C,3,0)</f>
        <v>79</v>
      </c>
      <c r="D4356" s="0" t="str">
        <f aca="false">VLOOKUP(A4356,participants!A:F,6,0)</f>
        <v>other</v>
      </c>
      <c r="E4356" s="0" t="str">
        <f aca="false">IF(LEN(SUBSTITUTE(gait_events!C5407,"_run-",""))&lt;&gt;LEN(gait_events!C5407),LEFT(RIGHT(gait_events!C5407,LEN(gait_events!C5407)-19),FIND("_run-",RIGHT(gait_events!C5407,LEN(gait_events!C5407)-19),1)-1),RIGHT(gait_events!C5407,LEN(gait_events!C5407)-19))</f>
        <v>Slow</v>
      </c>
      <c r="F4356" s="0" t="str">
        <f aca="false">IF(LEN(SUBSTITUTE(gait_events!C5407,"_run-",""))&lt;&gt;LEN(gait_events!C5407),RIGHT(gait_events!C5407,LEN(gait_events!C5407)-FIND("_run-",gait_events!C5407,1)-4),"")</f>
        <v/>
      </c>
      <c r="G4356" s="0" t="str">
        <f aca="false">gait_events!D5407</f>
        <v>right_shank</v>
      </c>
      <c r="H4356" s="0" t="str">
        <f aca="false">gait_events!E5407</f>
        <v>IC</v>
      </c>
      <c r="I4356" s="0" t="n">
        <f aca="false">IF(gait_events!F5407&lt;&gt;"",gait_events!F5407,NA())</f>
        <v>460</v>
      </c>
      <c r="J4356" s="0" t="n">
        <f aca="false">IF(gait_events!G5407&lt;&gt;"",gait_events!G5407,NA())</f>
        <v>467</v>
      </c>
      <c r="K4356" s="0" t="n">
        <f aca="false">I4356-J4356</f>
        <v>-7</v>
      </c>
      <c r="L4356" s="0" t="n">
        <f aca="false">K4356*5</f>
        <v>-35</v>
      </c>
      <c r="M4356" s="0" t="n">
        <f aca="false">IF(NOT(ISNA(I4356)),1,0)</f>
        <v>1</v>
      </c>
      <c r="N4356" s="0" t="n">
        <f aca="false">IF(NOT(ISNA(J4356)),1,0)</f>
        <v>1</v>
      </c>
      <c r="O4356" s="0" t="n">
        <f aca="false">IF(AND(NOT(ISNA(I4356)),NOT(ISNA(J4356))),1,0)</f>
        <v>1</v>
      </c>
      <c r="P4356" s="0" t="n">
        <f aca="false">IF(AND(NOT(ISNA(I4356)),ISNA(J4356)),1,0)</f>
        <v>0</v>
      </c>
      <c r="Q4356" s="0" t="n">
        <f aca="false">IF(AND(ISNA(I4356),NOT(ISNA(J4356))),1,0)</f>
        <v>0</v>
      </c>
      <c r="R4356" s="0" t="n">
        <f aca="false">IF(SUM(O4356:Q4356)&lt;&gt;1,"ERROR",1)</f>
        <v>1</v>
      </c>
    </row>
    <row r="4357" customFormat="false" ht="12.8" hidden="false" customHeight="false" outlineLevel="0" collapsed="false">
      <c r="A4357" s="0" t="str">
        <f aca="false">gait_events!B5408</f>
        <v>pp103</v>
      </c>
      <c r="B4357" s="0" t="str">
        <f aca="false">VLOOKUP(A4357,participants!A:B,2,0)</f>
        <v>M</v>
      </c>
      <c r="C4357" s="0" t="n">
        <f aca="false">VLOOKUP(A4357,participants!A:C,3,0)</f>
        <v>79</v>
      </c>
      <c r="D4357" s="0" t="str">
        <f aca="false">VLOOKUP(A4357,participants!A:F,6,0)</f>
        <v>other</v>
      </c>
      <c r="E4357" s="0" t="str">
        <f aca="false">IF(LEN(SUBSTITUTE(gait_events!C5408,"_run-",""))&lt;&gt;LEN(gait_events!C5408),LEFT(RIGHT(gait_events!C5408,LEN(gait_events!C5408)-19),FIND("_run-",RIGHT(gait_events!C5408,LEN(gait_events!C5408)-19),1)-1),RIGHT(gait_events!C5408,LEN(gait_events!C5408)-19))</f>
        <v>Slow</v>
      </c>
      <c r="F4357" s="0" t="str">
        <f aca="false">IF(LEN(SUBSTITUTE(gait_events!C5408,"_run-",""))&lt;&gt;LEN(gait_events!C5408),RIGHT(gait_events!C5408,LEN(gait_events!C5408)-FIND("_run-",gait_events!C5408,1)-4),"")</f>
        <v/>
      </c>
      <c r="G4357" s="0" t="str">
        <f aca="false">gait_events!D5408</f>
        <v>right_shank</v>
      </c>
      <c r="H4357" s="0" t="str">
        <f aca="false">gait_events!E5408</f>
        <v>IC</v>
      </c>
      <c r="I4357" s="0" t="n">
        <f aca="false">IF(gait_events!F5408&lt;&gt;"",gait_events!F5408,NA())</f>
        <v>689</v>
      </c>
      <c r="J4357" s="0" t="n">
        <f aca="false">IF(gait_events!G5408&lt;&gt;"",gait_events!G5408,NA())</f>
        <v>693</v>
      </c>
      <c r="K4357" s="0" t="n">
        <f aca="false">I4357-J4357</f>
        <v>-4</v>
      </c>
      <c r="L4357" s="0" t="n">
        <f aca="false">K4357*5</f>
        <v>-20</v>
      </c>
      <c r="M4357" s="0" t="n">
        <f aca="false">IF(NOT(ISNA(I4357)),1,0)</f>
        <v>1</v>
      </c>
      <c r="N4357" s="0" t="n">
        <f aca="false">IF(NOT(ISNA(J4357)),1,0)</f>
        <v>1</v>
      </c>
      <c r="O4357" s="0" t="n">
        <f aca="false">IF(AND(NOT(ISNA(I4357)),NOT(ISNA(J4357))),1,0)</f>
        <v>1</v>
      </c>
      <c r="P4357" s="0" t="n">
        <f aca="false">IF(AND(NOT(ISNA(I4357)),ISNA(J4357)),1,0)</f>
        <v>0</v>
      </c>
      <c r="Q4357" s="0" t="n">
        <f aca="false">IF(AND(ISNA(I4357),NOT(ISNA(J4357))),1,0)</f>
        <v>0</v>
      </c>
      <c r="R4357" s="0" t="n">
        <f aca="false">IF(SUM(O4357:Q4357)&lt;&gt;1,"ERROR",1)</f>
        <v>1</v>
      </c>
    </row>
    <row r="4358" customFormat="false" ht="12.8" hidden="false" customHeight="false" outlineLevel="0" collapsed="false">
      <c r="A4358" s="0" t="str">
        <f aca="false">gait_events!B5409</f>
        <v>pp103</v>
      </c>
      <c r="B4358" s="0" t="str">
        <f aca="false">VLOOKUP(A4358,participants!A:B,2,0)</f>
        <v>M</v>
      </c>
      <c r="C4358" s="0" t="n">
        <f aca="false">VLOOKUP(A4358,participants!A:C,3,0)</f>
        <v>79</v>
      </c>
      <c r="D4358" s="0" t="str">
        <f aca="false">VLOOKUP(A4358,participants!A:F,6,0)</f>
        <v>other</v>
      </c>
      <c r="E4358" s="0" t="str">
        <f aca="false">IF(LEN(SUBSTITUTE(gait_events!C5409,"_run-",""))&lt;&gt;LEN(gait_events!C5409),LEFT(RIGHT(gait_events!C5409,LEN(gait_events!C5409)-19),FIND("_run-",RIGHT(gait_events!C5409,LEN(gait_events!C5409)-19),1)-1),RIGHT(gait_events!C5409,LEN(gait_events!C5409)-19))</f>
        <v>Slow</v>
      </c>
      <c r="F4358" s="0" t="str">
        <f aca="false">IF(LEN(SUBSTITUTE(gait_events!C5409,"_run-",""))&lt;&gt;LEN(gait_events!C5409),RIGHT(gait_events!C5409,LEN(gait_events!C5409)-FIND("_run-",gait_events!C5409,1)-4),"")</f>
        <v/>
      </c>
      <c r="G4358" s="0" t="str">
        <f aca="false">gait_events!D5409</f>
        <v>right_shank</v>
      </c>
      <c r="H4358" s="0" t="str">
        <f aca="false">gait_events!E5409</f>
        <v>IC</v>
      </c>
      <c r="I4358" s="0" t="n">
        <f aca="false">IF(gait_events!F5409&lt;&gt;"",gait_events!F5409,NA())</f>
        <v>916</v>
      </c>
      <c r="J4358" s="0" t="n">
        <f aca="false">IF(gait_events!G5409&lt;&gt;"",gait_events!G5409,NA())</f>
        <v>921</v>
      </c>
      <c r="K4358" s="0" t="n">
        <f aca="false">I4358-J4358</f>
        <v>-5</v>
      </c>
      <c r="L4358" s="0" t="n">
        <f aca="false">K4358*5</f>
        <v>-25</v>
      </c>
      <c r="M4358" s="0" t="n">
        <f aca="false">IF(NOT(ISNA(I4358)),1,0)</f>
        <v>1</v>
      </c>
      <c r="N4358" s="0" t="n">
        <f aca="false">IF(NOT(ISNA(J4358)),1,0)</f>
        <v>1</v>
      </c>
      <c r="O4358" s="0" t="n">
        <f aca="false">IF(AND(NOT(ISNA(I4358)),NOT(ISNA(J4358))),1,0)</f>
        <v>1</v>
      </c>
      <c r="P4358" s="0" t="n">
        <f aca="false">IF(AND(NOT(ISNA(I4358)),ISNA(J4358)),1,0)</f>
        <v>0</v>
      </c>
      <c r="Q4358" s="0" t="n">
        <f aca="false">IF(AND(ISNA(I4358),NOT(ISNA(J4358))),1,0)</f>
        <v>0</v>
      </c>
      <c r="R4358" s="0" t="n">
        <f aca="false">IF(SUM(O4358:Q4358)&lt;&gt;1,"ERROR",1)</f>
        <v>1</v>
      </c>
    </row>
    <row r="4359" customFormat="false" ht="12.8" hidden="false" customHeight="false" outlineLevel="0" collapsed="false">
      <c r="A4359" s="0" t="str">
        <f aca="false">gait_events!B5410</f>
        <v>pp103</v>
      </c>
      <c r="B4359" s="0" t="str">
        <f aca="false">VLOOKUP(A4359,participants!A:B,2,0)</f>
        <v>M</v>
      </c>
      <c r="C4359" s="0" t="n">
        <f aca="false">VLOOKUP(A4359,participants!A:C,3,0)</f>
        <v>79</v>
      </c>
      <c r="D4359" s="0" t="str">
        <f aca="false">VLOOKUP(A4359,participants!A:F,6,0)</f>
        <v>other</v>
      </c>
      <c r="E4359" s="0" t="str">
        <f aca="false">IF(LEN(SUBSTITUTE(gait_events!C5410,"_run-",""))&lt;&gt;LEN(gait_events!C5410),LEFT(RIGHT(gait_events!C5410,LEN(gait_events!C5410)-19),FIND("_run-",RIGHT(gait_events!C5410,LEN(gait_events!C5410)-19),1)-1),RIGHT(gait_events!C5410,LEN(gait_events!C5410)-19))</f>
        <v>Slow</v>
      </c>
      <c r="F4359" s="0" t="str">
        <f aca="false">IF(LEN(SUBSTITUTE(gait_events!C5410,"_run-",""))&lt;&gt;LEN(gait_events!C5410),RIGHT(gait_events!C5410,LEN(gait_events!C5410)-FIND("_run-",gait_events!C5410,1)-4),"")</f>
        <v/>
      </c>
      <c r="G4359" s="0" t="str">
        <f aca="false">gait_events!D5410</f>
        <v>right_shank</v>
      </c>
      <c r="H4359" s="0" t="str">
        <f aca="false">gait_events!E5410</f>
        <v>IC</v>
      </c>
      <c r="I4359" s="0" t="n">
        <f aca="false">IF(gait_events!F5410&lt;&gt;"",gait_events!F5410,NA())</f>
        <v>1135</v>
      </c>
      <c r="J4359" s="0" t="n">
        <f aca="false">IF(gait_events!G5410&lt;&gt;"",gait_events!G5410,NA())</f>
        <v>1145</v>
      </c>
      <c r="K4359" s="0" t="n">
        <f aca="false">I4359-J4359</f>
        <v>-10</v>
      </c>
      <c r="L4359" s="0" t="n">
        <f aca="false">K4359*5</f>
        <v>-50</v>
      </c>
      <c r="M4359" s="0" t="n">
        <f aca="false">IF(NOT(ISNA(I4359)),1,0)</f>
        <v>1</v>
      </c>
      <c r="N4359" s="0" t="n">
        <f aca="false">IF(NOT(ISNA(J4359)),1,0)</f>
        <v>1</v>
      </c>
      <c r="O4359" s="0" t="n">
        <f aca="false">IF(AND(NOT(ISNA(I4359)),NOT(ISNA(J4359))),1,0)</f>
        <v>1</v>
      </c>
      <c r="P4359" s="0" t="n">
        <f aca="false">IF(AND(NOT(ISNA(I4359)),ISNA(J4359)),1,0)</f>
        <v>0</v>
      </c>
      <c r="Q4359" s="0" t="n">
        <f aca="false">IF(AND(ISNA(I4359),NOT(ISNA(J4359))),1,0)</f>
        <v>0</v>
      </c>
      <c r="R4359" s="0" t="n">
        <f aca="false">IF(SUM(O4359:Q4359)&lt;&gt;1,"ERROR",1)</f>
        <v>1</v>
      </c>
    </row>
    <row r="4360" customFormat="false" ht="12.8" hidden="false" customHeight="false" outlineLevel="0" collapsed="false">
      <c r="A4360" s="0" t="str">
        <f aca="false">gait_events!B5690</f>
        <v>pp149</v>
      </c>
      <c r="B4360" s="0" t="str">
        <f aca="false">VLOOKUP(A4360,participants!A:B,2,0)</f>
        <v>M</v>
      </c>
      <c r="C4360" s="0" t="n">
        <f aca="false">VLOOKUP(A4360,participants!A:C,3,0)</f>
        <v>18</v>
      </c>
      <c r="D4360" s="0" t="str">
        <f aca="false">VLOOKUP(A4360,participants!A:F,6,0)</f>
        <v>stroke</v>
      </c>
      <c r="E4360" s="0" t="str">
        <f aca="false">IF(LEN(SUBSTITUTE(gait_events!C5690,"_run-",""))&lt;&gt;LEN(gait_events!C5690),LEFT(RIGHT(gait_events!C5690,LEN(gait_events!C5690)-19),FIND("_run-",RIGHT(gait_events!C5690,LEN(gait_events!C5690)-19),1)-1),RIGHT(gait_events!C5690,LEN(gait_events!C5690)-19))</f>
        <v>Slow</v>
      </c>
      <c r="F4360" s="0" t="str">
        <f aca="false">IF(LEN(SUBSTITUTE(gait_events!C5690,"_run-",""))&lt;&gt;LEN(gait_events!C5690),RIGHT(gait_events!C5690,LEN(gait_events!C5690)-FIND("_run-",gait_events!C5690,1)-4),"")</f>
        <v/>
      </c>
      <c r="G4360" s="0" t="str">
        <f aca="false">gait_events!D5690</f>
        <v>right_shank</v>
      </c>
      <c r="H4360" s="0" t="str">
        <f aca="false">gait_events!E5690</f>
        <v>IC</v>
      </c>
      <c r="I4360" s="0" t="n">
        <f aca="false">IF(gait_events!F5690&lt;&gt;"",gait_events!F5690,NA())</f>
        <v>1876</v>
      </c>
      <c r="J4360" s="0" t="e">
        <f aca="false">IF(gait_events!G5690&lt;&gt;"",gait_events!G5690,NA())</f>
        <v>#N/A</v>
      </c>
      <c r="K4360" s="0" t="e">
        <f aca="false">I4360-J4360</f>
        <v>#N/A</v>
      </c>
      <c r="L4360" s="0" t="e">
        <f aca="false">K4360*5</f>
        <v>#N/A</v>
      </c>
      <c r="M4360" s="0" t="n">
        <f aca="false">IF(NOT(ISNA(I4360)),1,0)</f>
        <v>1</v>
      </c>
      <c r="N4360" s="0" t="n">
        <f aca="false">IF(NOT(ISNA(J4360)),1,0)</f>
        <v>0</v>
      </c>
      <c r="O4360" s="0" t="n">
        <f aca="false">IF(AND(NOT(ISNA(I4360)),NOT(ISNA(J4360))),1,0)</f>
        <v>0</v>
      </c>
      <c r="P4360" s="0" t="n">
        <f aca="false">IF(AND(NOT(ISNA(I4360)),ISNA(J4360)),1,0)</f>
        <v>1</v>
      </c>
      <c r="Q4360" s="0" t="n">
        <f aca="false">IF(AND(ISNA(I4360),NOT(ISNA(J4360))),1,0)</f>
        <v>0</v>
      </c>
      <c r="R4360" s="0" t="n">
        <f aca="false">IF(SUM(O4360:Q4360)&lt;&gt;1,"ERROR",1)</f>
        <v>1</v>
      </c>
    </row>
    <row r="4361" customFormat="false" ht="12.8" hidden="false" customHeight="false" outlineLevel="0" collapsed="false">
      <c r="A4361" s="0" t="str">
        <f aca="false">gait_events!B5691</f>
        <v>pp149</v>
      </c>
      <c r="B4361" s="0" t="str">
        <f aca="false">VLOOKUP(A4361,participants!A:B,2,0)</f>
        <v>M</v>
      </c>
      <c r="C4361" s="0" t="n">
        <f aca="false">VLOOKUP(A4361,participants!A:C,3,0)</f>
        <v>18</v>
      </c>
      <c r="D4361" s="0" t="str">
        <f aca="false">VLOOKUP(A4361,participants!A:F,6,0)</f>
        <v>stroke</v>
      </c>
      <c r="E4361" s="0" t="str">
        <f aca="false">IF(LEN(SUBSTITUTE(gait_events!C5691,"_run-",""))&lt;&gt;LEN(gait_events!C5691),LEFT(RIGHT(gait_events!C5691,LEN(gait_events!C5691)-19),FIND("_run-",RIGHT(gait_events!C5691,LEN(gait_events!C5691)-19),1)-1),RIGHT(gait_events!C5691,LEN(gait_events!C5691)-19))</f>
        <v>Slow</v>
      </c>
      <c r="F4361" s="0" t="str">
        <f aca="false">IF(LEN(SUBSTITUTE(gait_events!C5691,"_run-",""))&lt;&gt;LEN(gait_events!C5691),RIGHT(gait_events!C5691,LEN(gait_events!C5691)-FIND("_run-",gait_events!C5691,1)-4),"")</f>
        <v/>
      </c>
      <c r="G4361" s="0" t="str">
        <f aca="false">gait_events!D5691</f>
        <v>right_shank</v>
      </c>
      <c r="H4361" s="0" t="str">
        <f aca="false">gait_events!E5691</f>
        <v>IC</v>
      </c>
      <c r="I4361" s="0" t="e">
        <f aca="false">IF(gait_events!F5691&lt;&gt;"",gait_events!F5691,NA())</f>
        <v>#N/A</v>
      </c>
      <c r="J4361" s="0" t="n">
        <f aca="false">IF(gait_events!G5691&lt;&gt;"",gait_events!G5691,NA())</f>
        <v>1904</v>
      </c>
      <c r="K4361" s="0" t="e">
        <f aca="false">I4361-J4361</f>
        <v>#N/A</v>
      </c>
      <c r="L4361" s="0" t="e">
        <f aca="false">K4361*5</f>
        <v>#N/A</v>
      </c>
      <c r="M4361" s="0" t="n">
        <f aca="false">IF(NOT(ISNA(I4361)),1,0)</f>
        <v>0</v>
      </c>
      <c r="N4361" s="0" t="n">
        <f aca="false">IF(NOT(ISNA(J4361)),1,0)</f>
        <v>1</v>
      </c>
      <c r="O4361" s="0" t="n">
        <f aca="false">IF(AND(NOT(ISNA(I4361)),NOT(ISNA(J4361))),1,0)</f>
        <v>0</v>
      </c>
      <c r="P4361" s="0" t="n">
        <f aca="false">IF(AND(NOT(ISNA(I4361)),ISNA(J4361)),1,0)</f>
        <v>0</v>
      </c>
      <c r="Q4361" s="0" t="n">
        <f aca="false">IF(AND(ISNA(I4361),NOT(ISNA(J4361))),1,0)</f>
        <v>1</v>
      </c>
      <c r="R4361" s="0" t="n">
        <f aca="false">IF(SUM(O4361:Q4361)&lt;&gt;1,"ERROR",1)</f>
        <v>1</v>
      </c>
    </row>
    <row r="4362" customFormat="false" ht="12.8" hidden="false" customHeight="false" outlineLevel="0" collapsed="false">
      <c r="A4362" s="0" t="str">
        <f aca="false">gait_events!B5692</f>
        <v>pp149</v>
      </c>
      <c r="B4362" s="0" t="str">
        <f aca="false">VLOOKUP(A4362,participants!A:B,2,0)</f>
        <v>M</v>
      </c>
      <c r="C4362" s="0" t="n">
        <f aca="false">VLOOKUP(A4362,participants!A:C,3,0)</f>
        <v>18</v>
      </c>
      <c r="D4362" s="0" t="str">
        <f aca="false">VLOOKUP(A4362,participants!A:F,6,0)</f>
        <v>stroke</v>
      </c>
      <c r="E4362" s="0" t="str">
        <f aca="false">IF(LEN(SUBSTITUTE(gait_events!C5692,"_run-",""))&lt;&gt;LEN(gait_events!C5692),LEFT(RIGHT(gait_events!C5692,LEN(gait_events!C5692)-19),FIND("_run-",RIGHT(gait_events!C5692,LEN(gait_events!C5692)-19),1)-1),RIGHT(gait_events!C5692,LEN(gait_events!C5692)-19))</f>
        <v>Slow</v>
      </c>
      <c r="F4362" s="0" t="str">
        <f aca="false">IF(LEN(SUBSTITUTE(gait_events!C5692,"_run-",""))&lt;&gt;LEN(gait_events!C5692),RIGHT(gait_events!C5692,LEN(gait_events!C5692)-FIND("_run-",gait_events!C5692,1)-4),"")</f>
        <v/>
      </c>
      <c r="G4362" s="0" t="str">
        <f aca="false">gait_events!D5692</f>
        <v>right_shank</v>
      </c>
      <c r="H4362" s="0" t="str">
        <f aca="false">gait_events!E5692</f>
        <v>FC</v>
      </c>
      <c r="I4362" s="0" t="n">
        <f aca="false">IF(gait_events!F5692&lt;&gt;"",gait_events!F5692,NA())</f>
        <v>110</v>
      </c>
      <c r="J4362" s="0" t="n">
        <f aca="false">IF(gait_events!G5692&lt;&gt;"",gait_events!G5692,NA())</f>
        <v>117</v>
      </c>
      <c r="K4362" s="0" t="n">
        <f aca="false">I4362-J4362</f>
        <v>-7</v>
      </c>
      <c r="L4362" s="0" t="n">
        <f aca="false">K4362*5</f>
        <v>-35</v>
      </c>
      <c r="M4362" s="0" t="n">
        <f aca="false">IF(NOT(ISNA(I4362)),1,0)</f>
        <v>1</v>
      </c>
      <c r="N4362" s="0" t="n">
        <f aca="false">IF(NOT(ISNA(J4362)),1,0)</f>
        <v>1</v>
      </c>
      <c r="O4362" s="0" t="n">
        <f aca="false">IF(AND(NOT(ISNA(I4362)),NOT(ISNA(J4362))),1,0)</f>
        <v>1</v>
      </c>
      <c r="P4362" s="0" t="n">
        <f aca="false">IF(AND(NOT(ISNA(I4362)),ISNA(J4362)),1,0)</f>
        <v>0</v>
      </c>
      <c r="Q4362" s="0" t="n">
        <f aca="false">IF(AND(ISNA(I4362),NOT(ISNA(J4362))),1,0)</f>
        <v>0</v>
      </c>
      <c r="R4362" s="0" t="n">
        <f aca="false">IF(SUM(O4362:Q4362)&lt;&gt;1,"ERROR",1)</f>
        <v>1</v>
      </c>
    </row>
    <row r="4363" customFormat="false" ht="12.8" hidden="false" customHeight="false" outlineLevel="0" collapsed="false">
      <c r="A4363" s="0" t="str">
        <f aca="false">gait_events!B5693</f>
        <v>pp149</v>
      </c>
      <c r="B4363" s="0" t="str">
        <f aca="false">VLOOKUP(A4363,participants!A:B,2,0)</f>
        <v>M</v>
      </c>
      <c r="C4363" s="0" t="n">
        <f aca="false">VLOOKUP(A4363,participants!A:C,3,0)</f>
        <v>18</v>
      </c>
      <c r="D4363" s="0" t="str">
        <f aca="false">VLOOKUP(A4363,participants!A:F,6,0)</f>
        <v>stroke</v>
      </c>
      <c r="E4363" s="0" t="str">
        <f aca="false">IF(LEN(SUBSTITUTE(gait_events!C5693,"_run-",""))&lt;&gt;LEN(gait_events!C5693),LEFT(RIGHT(gait_events!C5693,LEN(gait_events!C5693)-19),FIND("_run-",RIGHT(gait_events!C5693,LEN(gait_events!C5693)-19),1)-1),RIGHT(gait_events!C5693,LEN(gait_events!C5693)-19))</f>
        <v>Slow</v>
      </c>
      <c r="F4363" s="0" t="str">
        <f aca="false">IF(LEN(SUBSTITUTE(gait_events!C5693,"_run-",""))&lt;&gt;LEN(gait_events!C5693),RIGHT(gait_events!C5693,LEN(gait_events!C5693)-FIND("_run-",gait_events!C5693,1)-4),"")</f>
        <v/>
      </c>
      <c r="G4363" s="0" t="str">
        <f aca="false">gait_events!D5693</f>
        <v>right_shank</v>
      </c>
      <c r="H4363" s="0" t="str">
        <f aca="false">gait_events!E5693</f>
        <v>FC</v>
      </c>
      <c r="I4363" s="0" t="n">
        <f aca="false">IF(gait_events!F5693&lt;&gt;"",gait_events!F5693,NA())</f>
        <v>449</v>
      </c>
      <c r="J4363" s="0" t="n">
        <f aca="false">IF(gait_events!G5693&lt;&gt;"",gait_events!G5693,NA())</f>
        <v>452</v>
      </c>
      <c r="K4363" s="0" t="n">
        <f aca="false">I4363-J4363</f>
        <v>-3</v>
      </c>
      <c r="L4363" s="0" t="n">
        <f aca="false">K4363*5</f>
        <v>-15</v>
      </c>
      <c r="M4363" s="0" t="n">
        <f aca="false">IF(NOT(ISNA(I4363)),1,0)</f>
        <v>1</v>
      </c>
      <c r="N4363" s="0" t="n">
        <f aca="false">IF(NOT(ISNA(J4363)),1,0)</f>
        <v>1</v>
      </c>
      <c r="O4363" s="0" t="n">
        <f aca="false">IF(AND(NOT(ISNA(I4363)),NOT(ISNA(J4363))),1,0)</f>
        <v>1</v>
      </c>
      <c r="P4363" s="0" t="n">
        <f aca="false">IF(AND(NOT(ISNA(I4363)),ISNA(J4363)),1,0)</f>
        <v>0</v>
      </c>
      <c r="Q4363" s="0" t="n">
        <f aca="false">IF(AND(ISNA(I4363),NOT(ISNA(J4363))),1,0)</f>
        <v>0</v>
      </c>
      <c r="R4363" s="0" t="n">
        <f aca="false">IF(SUM(O4363:Q4363)&lt;&gt;1,"ERROR",1)</f>
        <v>1</v>
      </c>
    </row>
    <row r="4364" customFormat="false" ht="12.8" hidden="false" customHeight="false" outlineLevel="0" collapsed="false">
      <c r="A4364" s="0" t="str">
        <f aca="false">gait_events!B5694</f>
        <v>pp149</v>
      </c>
      <c r="B4364" s="0" t="str">
        <f aca="false">VLOOKUP(A4364,participants!A:B,2,0)</f>
        <v>M</v>
      </c>
      <c r="C4364" s="0" t="n">
        <f aca="false">VLOOKUP(A4364,participants!A:C,3,0)</f>
        <v>18</v>
      </c>
      <c r="D4364" s="0" t="str">
        <f aca="false">VLOOKUP(A4364,participants!A:F,6,0)</f>
        <v>stroke</v>
      </c>
      <c r="E4364" s="0" t="str">
        <f aca="false">IF(LEN(SUBSTITUTE(gait_events!C5694,"_run-",""))&lt;&gt;LEN(gait_events!C5694),LEFT(RIGHT(gait_events!C5694,LEN(gait_events!C5694)-19),FIND("_run-",RIGHT(gait_events!C5694,LEN(gait_events!C5694)-19),1)-1),RIGHT(gait_events!C5694,LEN(gait_events!C5694)-19))</f>
        <v>Slow</v>
      </c>
      <c r="F4364" s="0" t="str">
        <f aca="false">IF(LEN(SUBSTITUTE(gait_events!C5694,"_run-",""))&lt;&gt;LEN(gait_events!C5694),RIGHT(gait_events!C5694,LEN(gait_events!C5694)-FIND("_run-",gait_events!C5694,1)-4),"")</f>
        <v/>
      </c>
      <c r="G4364" s="0" t="str">
        <f aca="false">gait_events!D5694</f>
        <v>right_shank</v>
      </c>
      <c r="H4364" s="0" t="str">
        <f aca="false">gait_events!E5694</f>
        <v>FC</v>
      </c>
      <c r="I4364" s="0" t="n">
        <f aca="false">IF(gait_events!F5694&lt;&gt;"",gait_events!F5694,NA())</f>
        <v>757</v>
      </c>
      <c r="J4364" s="0" t="n">
        <f aca="false">IF(gait_events!G5694&lt;&gt;"",gait_events!G5694,NA())</f>
        <v>760</v>
      </c>
      <c r="K4364" s="0" t="n">
        <f aca="false">I4364-J4364</f>
        <v>-3</v>
      </c>
      <c r="L4364" s="0" t="n">
        <f aca="false">K4364*5</f>
        <v>-15</v>
      </c>
      <c r="M4364" s="0" t="n">
        <f aca="false">IF(NOT(ISNA(I4364)),1,0)</f>
        <v>1</v>
      </c>
      <c r="N4364" s="0" t="n">
        <f aca="false">IF(NOT(ISNA(J4364)),1,0)</f>
        <v>1</v>
      </c>
      <c r="O4364" s="0" t="n">
        <f aca="false">IF(AND(NOT(ISNA(I4364)),NOT(ISNA(J4364))),1,0)</f>
        <v>1</v>
      </c>
      <c r="P4364" s="0" t="n">
        <f aca="false">IF(AND(NOT(ISNA(I4364)),ISNA(J4364)),1,0)</f>
        <v>0</v>
      </c>
      <c r="Q4364" s="0" t="n">
        <f aca="false">IF(AND(ISNA(I4364),NOT(ISNA(J4364))),1,0)</f>
        <v>0</v>
      </c>
      <c r="R4364" s="0" t="n">
        <f aca="false">IF(SUM(O4364:Q4364)&lt;&gt;1,"ERROR",1)</f>
        <v>1</v>
      </c>
    </row>
    <row r="4365" customFormat="false" ht="12.8" hidden="false" customHeight="false" outlineLevel="0" collapsed="false">
      <c r="A4365" s="0" t="str">
        <f aca="false">gait_events!B5695</f>
        <v>pp149</v>
      </c>
      <c r="B4365" s="0" t="str">
        <f aca="false">VLOOKUP(A4365,participants!A:B,2,0)</f>
        <v>M</v>
      </c>
      <c r="C4365" s="0" t="n">
        <f aca="false">VLOOKUP(A4365,participants!A:C,3,0)</f>
        <v>18</v>
      </c>
      <c r="D4365" s="0" t="str">
        <f aca="false">VLOOKUP(A4365,participants!A:F,6,0)</f>
        <v>stroke</v>
      </c>
      <c r="E4365" s="0" t="str">
        <f aca="false">IF(LEN(SUBSTITUTE(gait_events!C5695,"_run-",""))&lt;&gt;LEN(gait_events!C5695),LEFT(RIGHT(gait_events!C5695,LEN(gait_events!C5695)-19),FIND("_run-",RIGHT(gait_events!C5695,LEN(gait_events!C5695)-19),1)-1),RIGHT(gait_events!C5695,LEN(gait_events!C5695)-19))</f>
        <v>Slow</v>
      </c>
      <c r="F4365" s="0" t="str">
        <f aca="false">IF(LEN(SUBSTITUTE(gait_events!C5695,"_run-",""))&lt;&gt;LEN(gait_events!C5695),RIGHT(gait_events!C5695,LEN(gait_events!C5695)-FIND("_run-",gait_events!C5695,1)-4),"")</f>
        <v/>
      </c>
      <c r="G4365" s="0" t="str">
        <f aca="false">gait_events!D5695</f>
        <v>right_shank</v>
      </c>
      <c r="H4365" s="0" t="str">
        <f aca="false">gait_events!E5695</f>
        <v>FC</v>
      </c>
      <c r="I4365" s="0" t="n">
        <f aca="false">IF(gait_events!F5695&lt;&gt;"",gait_events!F5695,NA())</f>
        <v>1080</v>
      </c>
      <c r="J4365" s="0" t="n">
        <f aca="false">IF(gait_events!G5695&lt;&gt;"",gait_events!G5695,NA())</f>
        <v>1084</v>
      </c>
      <c r="K4365" s="0" t="n">
        <f aca="false">I4365-J4365</f>
        <v>-4</v>
      </c>
      <c r="L4365" s="0" t="n">
        <f aca="false">K4365*5</f>
        <v>-20</v>
      </c>
      <c r="M4365" s="0" t="n">
        <f aca="false">IF(NOT(ISNA(I4365)),1,0)</f>
        <v>1</v>
      </c>
      <c r="N4365" s="0" t="n">
        <f aca="false">IF(NOT(ISNA(J4365)),1,0)</f>
        <v>1</v>
      </c>
      <c r="O4365" s="0" t="n">
        <f aca="false">IF(AND(NOT(ISNA(I4365)),NOT(ISNA(J4365))),1,0)</f>
        <v>1</v>
      </c>
      <c r="P4365" s="0" t="n">
        <f aca="false">IF(AND(NOT(ISNA(I4365)),ISNA(J4365)),1,0)</f>
        <v>0</v>
      </c>
      <c r="Q4365" s="0" t="n">
        <f aca="false">IF(AND(ISNA(I4365),NOT(ISNA(J4365))),1,0)</f>
        <v>0</v>
      </c>
      <c r="R4365" s="0" t="n">
        <f aca="false">IF(SUM(O4365:Q4365)&lt;&gt;1,"ERROR",1)</f>
        <v>1</v>
      </c>
    </row>
    <row r="4366" customFormat="false" ht="12.8" hidden="false" customHeight="false" outlineLevel="0" collapsed="false">
      <c r="A4366" s="0" t="str">
        <f aca="false">gait_events!B5696</f>
        <v>pp149</v>
      </c>
      <c r="B4366" s="0" t="str">
        <f aca="false">VLOOKUP(A4366,participants!A:B,2,0)</f>
        <v>M</v>
      </c>
      <c r="C4366" s="0" t="n">
        <f aca="false">VLOOKUP(A4366,participants!A:C,3,0)</f>
        <v>18</v>
      </c>
      <c r="D4366" s="0" t="str">
        <f aca="false">VLOOKUP(A4366,participants!A:F,6,0)</f>
        <v>stroke</v>
      </c>
      <c r="E4366" s="0" t="str">
        <f aca="false">IF(LEN(SUBSTITUTE(gait_events!C5696,"_run-",""))&lt;&gt;LEN(gait_events!C5696),LEFT(RIGHT(gait_events!C5696,LEN(gait_events!C5696)-19),FIND("_run-",RIGHT(gait_events!C5696,LEN(gait_events!C5696)-19),1)-1),RIGHT(gait_events!C5696,LEN(gait_events!C5696)-19))</f>
        <v>Slow</v>
      </c>
      <c r="F4366" s="0" t="str">
        <f aca="false">IF(LEN(SUBSTITUTE(gait_events!C5696,"_run-",""))&lt;&gt;LEN(gait_events!C5696),RIGHT(gait_events!C5696,LEN(gait_events!C5696)-FIND("_run-",gait_events!C5696,1)-4),"")</f>
        <v/>
      </c>
      <c r="G4366" s="0" t="str">
        <f aca="false">gait_events!D5696</f>
        <v>right_shank</v>
      </c>
      <c r="H4366" s="0" t="str">
        <f aca="false">gait_events!E5696</f>
        <v>FC</v>
      </c>
      <c r="I4366" s="0" t="n">
        <f aca="false">IF(gait_events!F5696&lt;&gt;"",gait_events!F5696,NA())</f>
        <v>1427</v>
      </c>
      <c r="J4366" s="0" t="n">
        <f aca="false">IF(gait_events!G5696&lt;&gt;"",gait_events!G5696,NA())</f>
        <v>1429</v>
      </c>
      <c r="K4366" s="0" t="n">
        <f aca="false">I4366-J4366</f>
        <v>-2</v>
      </c>
      <c r="L4366" s="0" t="n">
        <f aca="false">K4366*5</f>
        <v>-10</v>
      </c>
      <c r="M4366" s="0" t="n">
        <f aca="false">IF(NOT(ISNA(I4366)),1,0)</f>
        <v>1</v>
      </c>
      <c r="N4366" s="0" t="n">
        <f aca="false">IF(NOT(ISNA(J4366)),1,0)</f>
        <v>1</v>
      </c>
      <c r="O4366" s="0" t="n">
        <f aca="false">IF(AND(NOT(ISNA(I4366)),NOT(ISNA(J4366))),1,0)</f>
        <v>1</v>
      </c>
      <c r="P4366" s="0" t="n">
        <f aca="false">IF(AND(NOT(ISNA(I4366)),ISNA(J4366)),1,0)</f>
        <v>0</v>
      </c>
      <c r="Q4366" s="0" t="n">
        <f aca="false">IF(AND(ISNA(I4366),NOT(ISNA(J4366))),1,0)</f>
        <v>0</v>
      </c>
      <c r="R4366" s="0" t="n">
        <f aca="false">IF(SUM(O4366:Q4366)&lt;&gt;1,"ERROR",1)</f>
        <v>1</v>
      </c>
    </row>
    <row r="4367" customFormat="false" ht="12.8" hidden="false" customHeight="false" outlineLevel="0" collapsed="false">
      <c r="A4367" s="0" t="str">
        <f aca="false">gait_events!B5697</f>
        <v>pp149</v>
      </c>
      <c r="B4367" s="0" t="str">
        <f aca="false">VLOOKUP(A4367,participants!A:B,2,0)</f>
        <v>M</v>
      </c>
      <c r="C4367" s="0" t="n">
        <f aca="false">VLOOKUP(A4367,participants!A:C,3,0)</f>
        <v>18</v>
      </c>
      <c r="D4367" s="0" t="str">
        <f aca="false">VLOOKUP(A4367,participants!A:F,6,0)</f>
        <v>stroke</v>
      </c>
      <c r="E4367" s="0" t="str">
        <f aca="false">IF(LEN(SUBSTITUTE(gait_events!C5697,"_run-",""))&lt;&gt;LEN(gait_events!C5697),LEFT(RIGHT(gait_events!C5697,LEN(gait_events!C5697)-19),FIND("_run-",RIGHT(gait_events!C5697,LEN(gait_events!C5697)-19),1)-1),RIGHT(gait_events!C5697,LEN(gait_events!C5697)-19))</f>
        <v>Slow</v>
      </c>
      <c r="F4367" s="0" t="str">
        <f aca="false">IF(LEN(SUBSTITUTE(gait_events!C5697,"_run-",""))&lt;&gt;LEN(gait_events!C5697),RIGHT(gait_events!C5697,LEN(gait_events!C5697)-FIND("_run-",gait_events!C5697,1)-4),"")</f>
        <v/>
      </c>
      <c r="G4367" s="0" t="str">
        <f aca="false">gait_events!D5697</f>
        <v>right_shank</v>
      </c>
      <c r="H4367" s="0" t="str">
        <f aca="false">gait_events!E5697</f>
        <v>FC</v>
      </c>
      <c r="I4367" s="0" t="n">
        <f aca="false">IF(gait_events!F5697&lt;&gt;"",gait_events!F5697,NA())</f>
        <v>1778</v>
      </c>
      <c r="J4367" s="0" t="n">
        <f aca="false">IF(gait_events!G5697&lt;&gt;"",gait_events!G5697,NA())</f>
        <v>1781</v>
      </c>
      <c r="K4367" s="0" t="n">
        <f aca="false">I4367-J4367</f>
        <v>-3</v>
      </c>
      <c r="L4367" s="0" t="n">
        <f aca="false">K4367*5</f>
        <v>-15</v>
      </c>
      <c r="M4367" s="0" t="n">
        <f aca="false">IF(NOT(ISNA(I4367)),1,0)</f>
        <v>1</v>
      </c>
      <c r="N4367" s="0" t="n">
        <f aca="false">IF(NOT(ISNA(J4367)),1,0)</f>
        <v>1</v>
      </c>
      <c r="O4367" s="0" t="n">
        <f aca="false">IF(AND(NOT(ISNA(I4367)),NOT(ISNA(J4367))),1,0)</f>
        <v>1</v>
      </c>
      <c r="P4367" s="0" t="n">
        <f aca="false">IF(AND(NOT(ISNA(I4367)),ISNA(J4367)),1,0)</f>
        <v>0</v>
      </c>
      <c r="Q4367" s="0" t="n">
        <f aca="false">IF(AND(ISNA(I4367),NOT(ISNA(J4367))),1,0)</f>
        <v>0</v>
      </c>
      <c r="R4367" s="0" t="n">
        <f aca="false">IF(SUM(O4367:Q4367)&lt;&gt;1,"ERROR",1)</f>
        <v>1</v>
      </c>
    </row>
    <row r="4368" customFormat="false" ht="12.8" hidden="false" customHeight="false" outlineLevel="0" collapsed="false">
      <c r="A4368" s="0" t="str">
        <f aca="false">gait_events!B5698</f>
        <v>pp112</v>
      </c>
      <c r="B4368" s="0" t="str">
        <f aca="false">VLOOKUP(A4368,participants!A:B,2,0)</f>
        <v>M</v>
      </c>
      <c r="C4368" s="0" t="n">
        <f aca="false">VLOOKUP(A4368,participants!A:C,3,0)</f>
        <v>80</v>
      </c>
      <c r="D4368" s="0" t="str">
        <f aca="false">VLOOKUP(A4368,participants!A:F,6,0)</f>
        <v>stroke</v>
      </c>
      <c r="E4368" s="0" t="str">
        <f aca="false">IF(LEN(SUBSTITUTE(gait_events!C5698,"_run-",""))&lt;&gt;LEN(gait_events!C5698),LEFT(RIGHT(gait_events!C5698,LEN(gait_events!C5698)-19),FIND("_run-",RIGHT(gait_events!C5698,LEN(gait_events!C5698)-19),1)-1),RIGHT(gait_events!C5698,LEN(gait_events!C5698)-19))</f>
        <v>Preferred</v>
      </c>
      <c r="F4368" s="0" t="str">
        <f aca="false">IF(LEN(SUBSTITUTE(gait_events!C5698,"_run-",""))&lt;&gt;LEN(gait_events!C5698),RIGHT(gait_events!C5698,LEN(gait_events!C5698)-FIND("_run-",gait_events!C5698,1)-4),"")</f>
        <v/>
      </c>
      <c r="G4368" s="0" t="str">
        <f aca="false">gait_events!D5698</f>
        <v>left_ankle</v>
      </c>
      <c r="H4368" s="0" t="str">
        <f aca="false">gait_events!E5698</f>
        <v>IC</v>
      </c>
      <c r="I4368" s="0" t="n">
        <f aca="false">IF(gait_events!F5698&lt;&gt;"",gait_events!F5698,NA())</f>
        <v>12</v>
      </c>
      <c r="J4368" s="0" t="n">
        <f aca="false">IF(gait_events!G5698&lt;&gt;"",gait_events!G5698,NA())</f>
        <v>12</v>
      </c>
      <c r="K4368" s="0" t="n">
        <f aca="false">I4368-J4368</f>
        <v>0</v>
      </c>
      <c r="L4368" s="0" t="n">
        <f aca="false">K4368*5</f>
        <v>0</v>
      </c>
      <c r="M4368" s="0" t="n">
        <f aca="false">IF(NOT(ISNA(I4368)),1,0)</f>
        <v>1</v>
      </c>
      <c r="N4368" s="0" t="n">
        <f aca="false">IF(NOT(ISNA(J4368)),1,0)</f>
        <v>1</v>
      </c>
      <c r="O4368" s="0" t="n">
        <f aca="false">IF(AND(NOT(ISNA(I4368)),NOT(ISNA(J4368))),1,0)</f>
        <v>1</v>
      </c>
      <c r="P4368" s="0" t="n">
        <f aca="false">IF(AND(NOT(ISNA(I4368)),ISNA(J4368)),1,0)</f>
        <v>0</v>
      </c>
      <c r="Q4368" s="0" t="n">
        <f aca="false">IF(AND(ISNA(I4368),NOT(ISNA(J4368))),1,0)</f>
        <v>0</v>
      </c>
      <c r="R4368" s="0" t="n">
        <f aca="false">IF(SUM(O4368:Q4368)&lt;&gt;1,"ERROR",1)</f>
        <v>1</v>
      </c>
    </row>
    <row r="4369" customFormat="false" ht="12.8" hidden="false" customHeight="false" outlineLevel="0" collapsed="false">
      <c r="A4369" s="0" t="str">
        <f aca="false">gait_events!B5699</f>
        <v>pp112</v>
      </c>
      <c r="B4369" s="0" t="str">
        <f aca="false">VLOOKUP(A4369,participants!A:B,2,0)</f>
        <v>M</v>
      </c>
      <c r="C4369" s="0" t="n">
        <f aca="false">VLOOKUP(A4369,participants!A:C,3,0)</f>
        <v>80</v>
      </c>
      <c r="D4369" s="0" t="str">
        <f aca="false">VLOOKUP(A4369,participants!A:F,6,0)</f>
        <v>stroke</v>
      </c>
      <c r="E4369" s="0" t="str">
        <f aca="false">IF(LEN(SUBSTITUTE(gait_events!C5699,"_run-",""))&lt;&gt;LEN(gait_events!C5699),LEFT(RIGHT(gait_events!C5699,LEN(gait_events!C5699)-19),FIND("_run-",RIGHT(gait_events!C5699,LEN(gait_events!C5699)-19),1)-1),RIGHT(gait_events!C5699,LEN(gait_events!C5699)-19))</f>
        <v>Preferred</v>
      </c>
      <c r="F4369" s="0" t="str">
        <f aca="false">IF(LEN(SUBSTITUTE(gait_events!C5699,"_run-",""))&lt;&gt;LEN(gait_events!C5699),RIGHT(gait_events!C5699,LEN(gait_events!C5699)-FIND("_run-",gait_events!C5699,1)-4),"")</f>
        <v/>
      </c>
      <c r="G4369" s="0" t="str">
        <f aca="false">gait_events!D5699</f>
        <v>left_ankle</v>
      </c>
      <c r="H4369" s="0" t="str">
        <f aca="false">gait_events!E5699</f>
        <v>IC</v>
      </c>
      <c r="I4369" s="0" t="n">
        <f aca="false">IF(gait_events!F5699&lt;&gt;"",gait_events!F5699,NA())</f>
        <v>266</v>
      </c>
      <c r="J4369" s="0" t="n">
        <f aca="false">IF(gait_events!G5699&lt;&gt;"",gait_events!G5699,NA())</f>
        <v>266</v>
      </c>
      <c r="K4369" s="0" t="n">
        <f aca="false">I4369-J4369</f>
        <v>0</v>
      </c>
      <c r="L4369" s="0" t="n">
        <f aca="false">K4369*5</f>
        <v>0</v>
      </c>
      <c r="M4369" s="0" t="n">
        <f aca="false">IF(NOT(ISNA(I4369)),1,0)</f>
        <v>1</v>
      </c>
      <c r="N4369" s="0" t="n">
        <f aca="false">IF(NOT(ISNA(J4369)),1,0)</f>
        <v>1</v>
      </c>
      <c r="O4369" s="0" t="n">
        <f aca="false">IF(AND(NOT(ISNA(I4369)),NOT(ISNA(J4369))),1,0)</f>
        <v>1</v>
      </c>
      <c r="P4369" s="0" t="n">
        <f aca="false">IF(AND(NOT(ISNA(I4369)),ISNA(J4369)),1,0)</f>
        <v>0</v>
      </c>
      <c r="Q4369" s="0" t="n">
        <f aca="false">IF(AND(ISNA(I4369),NOT(ISNA(J4369))),1,0)</f>
        <v>0</v>
      </c>
      <c r="R4369" s="0" t="n">
        <f aca="false">IF(SUM(O4369:Q4369)&lt;&gt;1,"ERROR",1)</f>
        <v>1</v>
      </c>
    </row>
    <row r="4370" customFormat="false" ht="12.8" hidden="false" customHeight="false" outlineLevel="0" collapsed="false">
      <c r="A4370" s="0" t="str">
        <f aca="false">gait_events!B5700</f>
        <v>pp112</v>
      </c>
      <c r="B4370" s="0" t="str">
        <f aca="false">VLOOKUP(A4370,participants!A:B,2,0)</f>
        <v>M</v>
      </c>
      <c r="C4370" s="0" t="n">
        <f aca="false">VLOOKUP(A4370,participants!A:C,3,0)</f>
        <v>80</v>
      </c>
      <c r="D4370" s="0" t="str">
        <f aca="false">VLOOKUP(A4370,participants!A:F,6,0)</f>
        <v>stroke</v>
      </c>
      <c r="E4370" s="0" t="str">
        <f aca="false">IF(LEN(SUBSTITUTE(gait_events!C5700,"_run-",""))&lt;&gt;LEN(gait_events!C5700),LEFT(RIGHT(gait_events!C5700,LEN(gait_events!C5700)-19),FIND("_run-",RIGHT(gait_events!C5700,LEN(gait_events!C5700)-19),1)-1),RIGHT(gait_events!C5700,LEN(gait_events!C5700)-19))</f>
        <v>Preferred</v>
      </c>
      <c r="F4370" s="0" t="str">
        <f aca="false">IF(LEN(SUBSTITUTE(gait_events!C5700,"_run-",""))&lt;&gt;LEN(gait_events!C5700),RIGHT(gait_events!C5700,LEN(gait_events!C5700)-FIND("_run-",gait_events!C5700,1)-4),"")</f>
        <v/>
      </c>
      <c r="G4370" s="0" t="str">
        <f aca="false">gait_events!D5700</f>
        <v>left_ankle</v>
      </c>
      <c r="H4370" s="0" t="str">
        <f aca="false">gait_events!E5700</f>
        <v>IC</v>
      </c>
      <c r="I4370" s="0" t="n">
        <f aca="false">IF(gait_events!F5700&lt;&gt;"",gait_events!F5700,NA())</f>
        <v>496</v>
      </c>
      <c r="J4370" s="0" t="n">
        <f aca="false">IF(gait_events!G5700&lt;&gt;"",gait_events!G5700,NA())</f>
        <v>496</v>
      </c>
      <c r="K4370" s="0" t="n">
        <f aca="false">I4370-J4370</f>
        <v>0</v>
      </c>
      <c r="L4370" s="0" t="n">
        <f aca="false">K4370*5</f>
        <v>0</v>
      </c>
      <c r="M4370" s="0" t="n">
        <f aca="false">IF(NOT(ISNA(I4370)),1,0)</f>
        <v>1</v>
      </c>
      <c r="N4370" s="0" t="n">
        <f aca="false">IF(NOT(ISNA(J4370)),1,0)</f>
        <v>1</v>
      </c>
      <c r="O4370" s="0" t="n">
        <f aca="false">IF(AND(NOT(ISNA(I4370)),NOT(ISNA(J4370))),1,0)</f>
        <v>1</v>
      </c>
      <c r="P4370" s="0" t="n">
        <f aca="false">IF(AND(NOT(ISNA(I4370)),ISNA(J4370)),1,0)</f>
        <v>0</v>
      </c>
      <c r="Q4370" s="0" t="n">
        <f aca="false">IF(AND(ISNA(I4370),NOT(ISNA(J4370))),1,0)</f>
        <v>0</v>
      </c>
      <c r="R4370" s="0" t="n">
        <f aca="false">IF(SUM(O4370:Q4370)&lt;&gt;1,"ERROR",1)</f>
        <v>1</v>
      </c>
    </row>
    <row r="4371" customFormat="false" ht="12.8" hidden="false" customHeight="false" outlineLevel="0" collapsed="false">
      <c r="A4371" s="0" t="str">
        <f aca="false">gait_events!B5701</f>
        <v>pp112</v>
      </c>
      <c r="B4371" s="0" t="str">
        <f aca="false">VLOOKUP(A4371,participants!A:B,2,0)</f>
        <v>M</v>
      </c>
      <c r="C4371" s="0" t="n">
        <f aca="false">VLOOKUP(A4371,participants!A:C,3,0)</f>
        <v>80</v>
      </c>
      <c r="D4371" s="0" t="str">
        <f aca="false">VLOOKUP(A4371,participants!A:F,6,0)</f>
        <v>stroke</v>
      </c>
      <c r="E4371" s="0" t="str">
        <f aca="false">IF(LEN(SUBSTITUTE(gait_events!C5701,"_run-",""))&lt;&gt;LEN(gait_events!C5701),LEFT(RIGHT(gait_events!C5701,LEN(gait_events!C5701)-19),FIND("_run-",RIGHT(gait_events!C5701,LEN(gait_events!C5701)-19),1)-1),RIGHT(gait_events!C5701,LEN(gait_events!C5701)-19))</f>
        <v>Preferred</v>
      </c>
      <c r="F4371" s="0" t="str">
        <f aca="false">IF(LEN(SUBSTITUTE(gait_events!C5701,"_run-",""))&lt;&gt;LEN(gait_events!C5701),RIGHT(gait_events!C5701,LEN(gait_events!C5701)-FIND("_run-",gait_events!C5701,1)-4),"")</f>
        <v/>
      </c>
      <c r="G4371" s="0" t="str">
        <f aca="false">gait_events!D5701</f>
        <v>left_ankle</v>
      </c>
      <c r="H4371" s="0" t="str">
        <f aca="false">gait_events!E5701</f>
        <v>IC</v>
      </c>
      <c r="I4371" s="0" t="n">
        <f aca="false">IF(gait_events!F5701&lt;&gt;"",gait_events!F5701,NA())</f>
        <v>722</v>
      </c>
      <c r="J4371" s="0" t="n">
        <f aca="false">IF(gait_events!G5701&lt;&gt;"",gait_events!G5701,NA())</f>
        <v>722</v>
      </c>
      <c r="K4371" s="0" t="n">
        <f aca="false">I4371-J4371</f>
        <v>0</v>
      </c>
      <c r="L4371" s="0" t="n">
        <f aca="false">K4371*5</f>
        <v>0</v>
      </c>
      <c r="M4371" s="0" t="n">
        <f aca="false">IF(NOT(ISNA(I4371)),1,0)</f>
        <v>1</v>
      </c>
      <c r="N4371" s="0" t="n">
        <f aca="false">IF(NOT(ISNA(J4371)),1,0)</f>
        <v>1</v>
      </c>
      <c r="O4371" s="0" t="n">
        <f aca="false">IF(AND(NOT(ISNA(I4371)),NOT(ISNA(J4371))),1,0)</f>
        <v>1</v>
      </c>
      <c r="P4371" s="0" t="n">
        <f aca="false">IF(AND(NOT(ISNA(I4371)),ISNA(J4371)),1,0)</f>
        <v>0</v>
      </c>
      <c r="Q4371" s="0" t="n">
        <f aca="false">IF(AND(ISNA(I4371),NOT(ISNA(J4371))),1,0)</f>
        <v>0</v>
      </c>
      <c r="R4371" s="0" t="n">
        <f aca="false">IF(SUM(O4371:Q4371)&lt;&gt;1,"ERROR",1)</f>
        <v>1</v>
      </c>
    </row>
    <row r="4372" customFormat="false" ht="12.8" hidden="false" customHeight="false" outlineLevel="0" collapsed="false">
      <c r="A4372" s="0" t="str">
        <f aca="false">gait_events!B5702</f>
        <v>pp112</v>
      </c>
      <c r="B4372" s="0" t="str">
        <f aca="false">VLOOKUP(A4372,participants!A:B,2,0)</f>
        <v>M</v>
      </c>
      <c r="C4372" s="0" t="n">
        <f aca="false">VLOOKUP(A4372,participants!A:C,3,0)</f>
        <v>80</v>
      </c>
      <c r="D4372" s="0" t="str">
        <f aca="false">VLOOKUP(A4372,participants!A:F,6,0)</f>
        <v>stroke</v>
      </c>
      <c r="E4372" s="0" t="str">
        <f aca="false">IF(LEN(SUBSTITUTE(gait_events!C5702,"_run-",""))&lt;&gt;LEN(gait_events!C5702),LEFT(RIGHT(gait_events!C5702,LEN(gait_events!C5702)-19),FIND("_run-",RIGHT(gait_events!C5702,LEN(gait_events!C5702)-19),1)-1),RIGHT(gait_events!C5702,LEN(gait_events!C5702)-19))</f>
        <v>Preferred</v>
      </c>
      <c r="F4372" s="0" t="str">
        <f aca="false">IF(LEN(SUBSTITUTE(gait_events!C5702,"_run-",""))&lt;&gt;LEN(gait_events!C5702),RIGHT(gait_events!C5702,LEN(gait_events!C5702)-FIND("_run-",gait_events!C5702,1)-4),"")</f>
        <v/>
      </c>
      <c r="G4372" s="0" t="str">
        <f aca="false">gait_events!D5702</f>
        <v>left_ankle</v>
      </c>
      <c r="H4372" s="0" t="str">
        <f aca="false">gait_events!E5702</f>
        <v>IC</v>
      </c>
      <c r="I4372" s="0" t="n">
        <f aca="false">IF(gait_events!F5702&lt;&gt;"",gait_events!F5702,NA())</f>
        <v>945</v>
      </c>
      <c r="J4372" s="0" t="n">
        <f aca="false">IF(gait_events!G5702&lt;&gt;"",gait_events!G5702,NA())</f>
        <v>940</v>
      </c>
      <c r="K4372" s="0" t="n">
        <f aca="false">I4372-J4372</f>
        <v>5</v>
      </c>
      <c r="L4372" s="0" t="n">
        <f aca="false">K4372*5</f>
        <v>25</v>
      </c>
      <c r="M4372" s="0" t="n">
        <f aca="false">IF(NOT(ISNA(I4372)),1,0)</f>
        <v>1</v>
      </c>
      <c r="N4372" s="0" t="n">
        <f aca="false">IF(NOT(ISNA(J4372)),1,0)</f>
        <v>1</v>
      </c>
      <c r="O4372" s="0" t="n">
        <f aca="false">IF(AND(NOT(ISNA(I4372)),NOT(ISNA(J4372))),1,0)</f>
        <v>1</v>
      </c>
      <c r="P4372" s="0" t="n">
        <f aca="false">IF(AND(NOT(ISNA(I4372)),ISNA(J4372)),1,0)</f>
        <v>0</v>
      </c>
      <c r="Q4372" s="0" t="n">
        <f aca="false">IF(AND(ISNA(I4372),NOT(ISNA(J4372))),1,0)</f>
        <v>0</v>
      </c>
      <c r="R4372" s="0" t="n">
        <f aca="false">IF(SUM(O4372:Q4372)&lt;&gt;1,"ERROR",1)</f>
        <v>1</v>
      </c>
    </row>
    <row r="4373" customFormat="false" ht="12.8" hidden="false" customHeight="false" outlineLevel="0" collapsed="false">
      <c r="A4373" s="0" t="str">
        <f aca="false">gait_events!B5703</f>
        <v>pp112</v>
      </c>
      <c r="B4373" s="0" t="str">
        <f aca="false">VLOOKUP(A4373,participants!A:B,2,0)</f>
        <v>M</v>
      </c>
      <c r="C4373" s="0" t="n">
        <f aca="false">VLOOKUP(A4373,participants!A:C,3,0)</f>
        <v>80</v>
      </c>
      <c r="D4373" s="0" t="str">
        <f aca="false">VLOOKUP(A4373,participants!A:F,6,0)</f>
        <v>stroke</v>
      </c>
      <c r="E4373" s="0" t="str">
        <f aca="false">IF(LEN(SUBSTITUTE(gait_events!C5703,"_run-",""))&lt;&gt;LEN(gait_events!C5703),LEFT(RIGHT(gait_events!C5703,LEN(gait_events!C5703)-19),FIND("_run-",RIGHT(gait_events!C5703,LEN(gait_events!C5703)-19),1)-1),RIGHT(gait_events!C5703,LEN(gait_events!C5703)-19))</f>
        <v>Preferred</v>
      </c>
      <c r="F4373" s="0" t="str">
        <f aca="false">IF(LEN(SUBSTITUTE(gait_events!C5703,"_run-",""))&lt;&gt;LEN(gait_events!C5703),RIGHT(gait_events!C5703,LEN(gait_events!C5703)-FIND("_run-",gait_events!C5703,1)-4),"")</f>
        <v/>
      </c>
      <c r="G4373" s="0" t="str">
        <f aca="false">gait_events!D5703</f>
        <v>left_ankle</v>
      </c>
      <c r="H4373" s="0" t="str">
        <f aca="false">gait_events!E5703</f>
        <v>IC</v>
      </c>
      <c r="I4373" s="0" t="n">
        <f aca="false">IF(gait_events!F5703&lt;&gt;"",gait_events!F5703,NA())</f>
        <v>1191</v>
      </c>
      <c r="J4373" s="0" t="e">
        <f aca="false">IF(gait_events!G5703&lt;&gt;"",gait_events!G5703,NA())</f>
        <v>#N/A</v>
      </c>
      <c r="K4373" s="0" t="e">
        <f aca="false">I4373-J4373</f>
        <v>#N/A</v>
      </c>
      <c r="L4373" s="0" t="e">
        <f aca="false">K4373*5</f>
        <v>#N/A</v>
      </c>
      <c r="M4373" s="0" t="n">
        <f aca="false">IF(NOT(ISNA(I4373)),1,0)</f>
        <v>1</v>
      </c>
      <c r="N4373" s="0" t="n">
        <f aca="false">IF(NOT(ISNA(J4373)),1,0)</f>
        <v>0</v>
      </c>
      <c r="O4373" s="0" t="n">
        <f aca="false">IF(AND(NOT(ISNA(I4373)),NOT(ISNA(J4373))),1,0)</f>
        <v>0</v>
      </c>
      <c r="P4373" s="0" t="n">
        <f aca="false">IF(AND(NOT(ISNA(I4373)),ISNA(J4373)),1,0)</f>
        <v>1</v>
      </c>
      <c r="Q4373" s="0" t="n">
        <f aca="false">IF(AND(ISNA(I4373),NOT(ISNA(J4373))),1,0)</f>
        <v>0</v>
      </c>
      <c r="R4373" s="0" t="n">
        <f aca="false">IF(SUM(O4373:Q4373)&lt;&gt;1,"ERROR",1)</f>
        <v>1</v>
      </c>
    </row>
    <row r="4374" customFormat="false" ht="12.8" hidden="false" customHeight="false" outlineLevel="0" collapsed="false">
      <c r="A4374" s="0" t="str">
        <f aca="false">gait_events!B5704</f>
        <v>pp112</v>
      </c>
      <c r="B4374" s="0" t="str">
        <f aca="false">VLOOKUP(A4374,participants!A:B,2,0)</f>
        <v>M</v>
      </c>
      <c r="C4374" s="0" t="n">
        <f aca="false">VLOOKUP(A4374,participants!A:C,3,0)</f>
        <v>80</v>
      </c>
      <c r="D4374" s="0" t="str">
        <f aca="false">VLOOKUP(A4374,participants!A:F,6,0)</f>
        <v>stroke</v>
      </c>
      <c r="E4374" s="0" t="str">
        <f aca="false">IF(LEN(SUBSTITUTE(gait_events!C5704,"_run-",""))&lt;&gt;LEN(gait_events!C5704),LEFT(RIGHT(gait_events!C5704,LEN(gait_events!C5704)-19),FIND("_run-",RIGHT(gait_events!C5704,LEN(gait_events!C5704)-19),1)-1),RIGHT(gait_events!C5704,LEN(gait_events!C5704)-19))</f>
        <v>Preferred</v>
      </c>
      <c r="F4374" s="0" t="str">
        <f aca="false">IF(LEN(SUBSTITUTE(gait_events!C5704,"_run-",""))&lt;&gt;LEN(gait_events!C5704),RIGHT(gait_events!C5704,LEN(gait_events!C5704)-FIND("_run-",gait_events!C5704,1)-4),"")</f>
        <v/>
      </c>
      <c r="G4374" s="0" t="str">
        <f aca="false">gait_events!D5704</f>
        <v>left_ankle</v>
      </c>
      <c r="H4374" s="0" t="str">
        <f aca="false">gait_events!E5704</f>
        <v>FC</v>
      </c>
      <c r="I4374" s="0" t="n">
        <f aca="false">IF(gait_events!F5704&lt;&gt;"",gait_events!F5704,NA())</f>
        <v>187</v>
      </c>
      <c r="J4374" s="0" t="n">
        <f aca="false">IF(gait_events!G5704&lt;&gt;"",gait_events!G5704,NA())</f>
        <v>183</v>
      </c>
      <c r="K4374" s="0" t="n">
        <f aca="false">I4374-J4374</f>
        <v>4</v>
      </c>
      <c r="L4374" s="0" t="n">
        <f aca="false">K4374*5</f>
        <v>20</v>
      </c>
      <c r="M4374" s="0" t="n">
        <f aca="false">IF(NOT(ISNA(I4374)),1,0)</f>
        <v>1</v>
      </c>
      <c r="N4374" s="0" t="n">
        <f aca="false">IF(NOT(ISNA(J4374)),1,0)</f>
        <v>1</v>
      </c>
      <c r="O4374" s="0" t="n">
        <f aca="false">IF(AND(NOT(ISNA(I4374)),NOT(ISNA(J4374))),1,0)</f>
        <v>1</v>
      </c>
      <c r="P4374" s="0" t="n">
        <f aca="false">IF(AND(NOT(ISNA(I4374)),ISNA(J4374)),1,0)</f>
        <v>0</v>
      </c>
      <c r="Q4374" s="0" t="n">
        <f aca="false">IF(AND(ISNA(I4374),NOT(ISNA(J4374))),1,0)</f>
        <v>0</v>
      </c>
      <c r="R4374" s="0" t="n">
        <f aca="false">IF(SUM(O4374:Q4374)&lt;&gt;1,"ERROR",1)</f>
        <v>1</v>
      </c>
    </row>
    <row r="4375" customFormat="false" ht="12.8" hidden="false" customHeight="false" outlineLevel="0" collapsed="false">
      <c r="A4375" s="0" t="str">
        <f aca="false">gait_events!B5705</f>
        <v>pp112</v>
      </c>
      <c r="B4375" s="0" t="str">
        <f aca="false">VLOOKUP(A4375,participants!A:B,2,0)</f>
        <v>M</v>
      </c>
      <c r="C4375" s="0" t="n">
        <f aca="false">VLOOKUP(A4375,participants!A:C,3,0)</f>
        <v>80</v>
      </c>
      <c r="D4375" s="0" t="str">
        <f aca="false">VLOOKUP(A4375,participants!A:F,6,0)</f>
        <v>stroke</v>
      </c>
      <c r="E4375" s="0" t="str">
        <f aca="false">IF(LEN(SUBSTITUTE(gait_events!C5705,"_run-",""))&lt;&gt;LEN(gait_events!C5705),LEFT(RIGHT(gait_events!C5705,LEN(gait_events!C5705)-19),FIND("_run-",RIGHT(gait_events!C5705,LEN(gait_events!C5705)-19),1)-1),RIGHT(gait_events!C5705,LEN(gait_events!C5705)-19))</f>
        <v>Preferred</v>
      </c>
      <c r="F4375" s="0" t="str">
        <f aca="false">IF(LEN(SUBSTITUTE(gait_events!C5705,"_run-",""))&lt;&gt;LEN(gait_events!C5705),RIGHT(gait_events!C5705,LEN(gait_events!C5705)-FIND("_run-",gait_events!C5705,1)-4),"")</f>
        <v/>
      </c>
      <c r="G4375" s="0" t="str">
        <f aca="false">gait_events!D5705</f>
        <v>left_ankle</v>
      </c>
      <c r="H4375" s="0" t="str">
        <f aca="false">gait_events!E5705</f>
        <v>FC</v>
      </c>
      <c r="I4375" s="0" t="n">
        <f aca="false">IF(gait_events!F5705&lt;&gt;"",gait_events!F5705,NA())</f>
        <v>414</v>
      </c>
      <c r="J4375" s="0" t="n">
        <f aca="false">IF(gait_events!G5705&lt;&gt;"",gait_events!G5705,NA())</f>
        <v>410</v>
      </c>
      <c r="K4375" s="0" t="n">
        <f aca="false">I4375-J4375</f>
        <v>4</v>
      </c>
      <c r="L4375" s="0" t="n">
        <f aca="false">K4375*5</f>
        <v>20</v>
      </c>
      <c r="M4375" s="0" t="n">
        <f aca="false">IF(NOT(ISNA(I4375)),1,0)</f>
        <v>1</v>
      </c>
      <c r="N4375" s="0" t="n">
        <f aca="false">IF(NOT(ISNA(J4375)),1,0)</f>
        <v>1</v>
      </c>
      <c r="O4375" s="0" t="n">
        <f aca="false">IF(AND(NOT(ISNA(I4375)),NOT(ISNA(J4375))),1,0)</f>
        <v>1</v>
      </c>
      <c r="P4375" s="0" t="n">
        <f aca="false">IF(AND(NOT(ISNA(I4375)),ISNA(J4375)),1,0)</f>
        <v>0</v>
      </c>
      <c r="Q4375" s="0" t="n">
        <f aca="false">IF(AND(ISNA(I4375),NOT(ISNA(J4375))),1,0)</f>
        <v>0</v>
      </c>
      <c r="R4375" s="0" t="n">
        <f aca="false">IF(SUM(O4375:Q4375)&lt;&gt;1,"ERROR",1)</f>
        <v>1</v>
      </c>
    </row>
    <row r="4376" customFormat="false" ht="12.8" hidden="false" customHeight="false" outlineLevel="0" collapsed="false">
      <c r="A4376" s="0" t="str">
        <f aca="false">gait_events!B5706</f>
        <v>pp112</v>
      </c>
      <c r="B4376" s="0" t="str">
        <f aca="false">VLOOKUP(A4376,participants!A:B,2,0)</f>
        <v>M</v>
      </c>
      <c r="C4376" s="0" t="n">
        <f aca="false">VLOOKUP(A4376,participants!A:C,3,0)</f>
        <v>80</v>
      </c>
      <c r="D4376" s="0" t="str">
        <f aca="false">VLOOKUP(A4376,participants!A:F,6,0)</f>
        <v>stroke</v>
      </c>
      <c r="E4376" s="0" t="str">
        <f aca="false">IF(LEN(SUBSTITUTE(gait_events!C5706,"_run-",""))&lt;&gt;LEN(gait_events!C5706),LEFT(RIGHT(gait_events!C5706,LEN(gait_events!C5706)-19),FIND("_run-",RIGHT(gait_events!C5706,LEN(gait_events!C5706)-19),1)-1),RIGHT(gait_events!C5706,LEN(gait_events!C5706)-19))</f>
        <v>Preferred</v>
      </c>
      <c r="F4376" s="0" t="str">
        <f aca="false">IF(LEN(SUBSTITUTE(gait_events!C5706,"_run-",""))&lt;&gt;LEN(gait_events!C5706),RIGHT(gait_events!C5706,LEN(gait_events!C5706)-FIND("_run-",gait_events!C5706,1)-4),"")</f>
        <v/>
      </c>
      <c r="G4376" s="0" t="str">
        <f aca="false">gait_events!D5706</f>
        <v>left_ankle</v>
      </c>
      <c r="H4376" s="0" t="str">
        <f aca="false">gait_events!E5706</f>
        <v>FC</v>
      </c>
      <c r="I4376" s="0" t="n">
        <f aca="false">IF(gait_events!F5706&lt;&gt;"",gait_events!F5706,NA())</f>
        <v>643</v>
      </c>
      <c r="J4376" s="0" t="n">
        <f aca="false">IF(gait_events!G5706&lt;&gt;"",gait_events!G5706,NA())</f>
        <v>639</v>
      </c>
      <c r="K4376" s="0" t="n">
        <f aca="false">I4376-J4376</f>
        <v>4</v>
      </c>
      <c r="L4376" s="0" t="n">
        <f aca="false">K4376*5</f>
        <v>20</v>
      </c>
      <c r="M4376" s="0" t="n">
        <f aca="false">IF(NOT(ISNA(I4376)),1,0)</f>
        <v>1</v>
      </c>
      <c r="N4376" s="0" t="n">
        <f aca="false">IF(NOT(ISNA(J4376)),1,0)</f>
        <v>1</v>
      </c>
      <c r="O4376" s="0" t="n">
        <f aca="false">IF(AND(NOT(ISNA(I4376)),NOT(ISNA(J4376))),1,0)</f>
        <v>1</v>
      </c>
      <c r="P4376" s="0" t="n">
        <f aca="false">IF(AND(NOT(ISNA(I4376)),ISNA(J4376)),1,0)</f>
        <v>0</v>
      </c>
      <c r="Q4376" s="0" t="n">
        <f aca="false">IF(AND(ISNA(I4376),NOT(ISNA(J4376))),1,0)</f>
        <v>0</v>
      </c>
      <c r="R4376" s="0" t="n">
        <f aca="false">IF(SUM(O4376:Q4376)&lt;&gt;1,"ERROR",1)</f>
        <v>1</v>
      </c>
    </row>
    <row r="4377" customFormat="false" ht="12.8" hidden="false" customHeight="false" outlineLevel="0" collapsed="false">
      <c r="A4377" s="0" t="str">
        <f aca="false">gait_events!B5707</f>
        <v>pp112</v>
      </c>
      <c r="B4377" s="0" t="str">
        <f aca="false">VLOOKUP(A4377,participants!A:B,2,0)</f>
        <v>M</v>
      </c>
      <c r="C4377" s="0" t="n">
        <f aca="false">VLOOKUP(A4377,participants!A:C,3,0)</f>
        <v>80</v>
      </c>
      <c r="D4377" s="0" t="str">
        <f aca="false">VLOOKUP(A4377,participants!A:F,6,0)</f>
        <v>stroke</v>
      </c>
      <c r="E4377" s="0" t="str">
        <f aca="false">IF(LEN(SUBSTITUTE(gait_events!C5707,"_run-",""))&lt;&gt;LEN(gait_events!C5707),LEFT(RIGHT(gait_events!C5707,LEN(gait_events!C5707)-19),FIND("_run-",RIGHT(gait_events!C5707,LEN(gait_events!C5707)-19),1)-1),RIGHT(gait_events!C5707,LEN(gait_events!C5707)-19))</f>
        <v>Preferred</v>
      </c>
      <c r="F4377" s="0" t="str">
        <f aca="false">IF(LEN(SUBSTITUTE(gait_events!C5707,"_run-",""))&lt;&gt;LEN(gait_events!C5707),RIGHT(gait_events!C5707,LEN(gait_events!C5707)-FIND("_run-",gait_events!C5707,1)-4),"")</f>
        <v/>
      </c>
      <c r="G4377" s="0" t="str">
        <f aca="false">gait_events!D5707</f>
        <v>left_ankle</v>
      </c>
      <c r="H4377" s="0" t="str">
        <f aca="false">gait_events!E5707</f>
        <v>FC</v>
      </c>
      <c r="I4377" s="0" t="n">
        <f aca="false">IF(gait_events!F5707&lt;&gt;"",gait_events!F5707,NA())</f>
        <v>870</v>
      </c>
      <c r="J4377" s="0" t="n">
        <f aca="false">IF(gait_events!G5707&lt;&gt;"",gait_events!G5707,NA())</f>
        <v>867</v>
      </c>
      <c r="K4377" s="0" t="n">
        <f aca="false">I4377-J4377</f>
        <v>3</v>
      </c>
      <c r="L4377" s="0" t="n">
        <f aca="false">K4377*5</f>
        <v>15</v>
      </c>
      <c r="M4377" s="0" t="n">
        <f aca="false">IF(NOT(ISNA(I4377)),1,0)</f>
        <v>1</v>
      </c>
      <c r="N4377" s="0" t="n">
        <f aca="false">IF(NOT(ISNA(J4377)),1,0)</f>
        <v>1</v>
      </c>
      <c r="O4377" s="0" t="n">
        <f aca="false">IF(AND(NOT(ISNA(I4377)),NOT(ISNA(J4377))),1,0)</f>
        <v>1</v>
      </c>
      <c r="P4377" s="0" t="n">
        <f aca="false">IF(AND(NOT(ISNA(I4377)),ISNA(J4377)),1,0)</f>
        <v>0</v>
      </c>
      <c r="Q4377" s="0" t="n">
        <f aca="false">IF(AND(ISNA(I4377),NOT(ISNA(J4377))),1,0)</f>
        <v>0</v>
      </c>
      <c r="R4377" s="0" t="n">
        <f aca="false">IF(SUM(O4377:Q4377)&lt;&gt;1,"ERROR",1)</f>
        <v>1</v>
      </c>
    </row>
    <row r="4378" customFormat="false" ht="12.8" hidden="false" customHeight="false" outlineLevel="0" collapsed="false">
      <c r="A4378" s="0" t="str">
        <f aca="false">gait_events!B5708</f>
        <v>pp112</v>
      </c>
      <c r="B4378" s="0" t="str">
        <f aca="false">VLOOKUP(A4378,participants!A:B,2,0)</f>
        <v>M</v>
      </c>
      <c r="C4378" s="0" t="n">
        <f aca="false">VLOOKUP(A4378,participants!A:C,3,0)</f>
        <v>80</v>
      </c>
      <c r="D4378" s="0" t="str">
        <f aca="false">VLOOKUP(A4378,participants!A:F,6,0)</f>
        <v>stroke</v>
      </c>
      <c r="E4378" s="0" t="str">
        <f aca="false">IF(LEN(SUBSTITUTE(gait_events!C5708,"_run-",""))&lt;&gt;LEN(gait_events!C5708),LEFT(RIGHT(gait_events!C5708,LEN(gait_events!C5708)-19),FIND("_run-",RIGHT(gait_events!C5708,LEN(gait_events!C5708)-19),1)-1),RIGHT(gait_events!C5708,LEN(gait_events!C5708)-19))</f>
        <v>Preferred</v>
      </c>
      <c r="F4378" s="0" t="str">
        <f aca="false">IF(LEN(SUBSTITUTE(gait_events!C5708,"_run-",""))&lt;&gt;LEN(gait_events!C5708),RIGHT(gait_events!C5708,LEN(gait_events!C5708)-FIND("_run-",gait_events!C5708,1)-4),"")</f>
        <v/>
      </c>
      <c r="G4378" s="0" t="str">
        <f aca="false">gait_events!D5708</f>
        <v>left_ankle</v>
      </c>
      <c r="H4378" s="0" t="str">
        <f aca="false">gait_events!E5708</f>
        <v>FC</v>
      </c>
      <c r="I4378" s="0" t="n">
        <f aca="false">IF(gait_events!F5708&lt;&gt;"",gait_events!F5708,NA())</f>
        <v>1101</v>
      </c>
      <c r="J4378" s="0" t="n">
        <f aca="false">IF(gait_events!G5708&lt;&gt;"",gait_events!G5708,NA())</f>
        <v>1096</v>
      </c>
      <c r="K4378" s="0" t="n">
        <f aca="false">I4378-J4378</f>
        <v>5</v>
      </c>
      <c r="L4378" s="0" t="n">
        <f aca="false">K4378*5</f>
        <v>25</v>
      </c>
      <c r="M4378" s="0" t="n">
        <f aca="false">IF(NOT(ISNA(I4378)),1,0)</f>
        <v>1</v>
      </c>
      <c r="N4378" s="0" t="n">
        <f aca="false">IF(NOT(ISNA(J4378)),1,0)</f>
        <v>1</v>
      </c>
      <c r="O4378" s="0" t="n">
        <f aca="false">IF(AND(NOT(ISNA(I4378)),NOT(ISNA(J4378))),1,0)</f>
        <v>1</v>
      </c>
      <c r="P4378" s="0" t="n">
        <f aca="false">IF(AND(NOT(ISNA(I4378)),ISNA(J4378)),1,0)</f>
        <v>0</v>
      </c>
      <c r="Q4378" s="0" t="n">
        <f aca="false">IF(AND(ISNA(I4378),NOT(ISNA(J4378))),1,0)</f>
        <v>0</v>
      </c>
      <c r="R4378" s="0" t="n">
        <f aca="false">IF(SUM(O4378:Q4378)&lt;&gt;1,"ERROR",1)</f>
        <v>1</v>
      </c>
    </row>
    <row r="4379" customFormat="false" ht="12.8" hidden="false" customHeight="false" outlineLevel="0" collapsed="false">
      <c r="A4379" s="0" t="str">
        <f aca="false">gait_events!B5709</f>
        <v>pp112</v>
      </c>
      <c r="B4379" s="0" t="str">
        <f aca="false">VLOOKUP(A4379,participants!A:B,2,0)</f>
        <v>M</v>
      </c>
      <c r="C4379" s="0" t="n">
        <f aca="false">VLOOKUP(A4379,participants!A:C,3,0)</f>
        <v>80</v>
      </c>
      <c r="D4379" s="0" t="str">
        <f aca="false">VLOOKUP(A4379,participants!A:F,6,0)</f>
        <v>stroke</v>
      </c>
      <c r="E4379" s="0" t="str">
        <f aca="false">IF(LEN(SUBSTITUTE(gait_events!C5709,"_run-",""))&lt;&gt;LEN(gait_events!C5709),LEFT(RIGHT(gait_events!C5709,LEN(gait_events!C5709)-19),FIND("_run-",RIGHT(gait_events!C5709,LEN(gait_events!C5709)-19),1)-1),RIGHT(gait_events!C5709,LEN(gait_events!C5709)-19))</f>
        <v>Preferred</v>
      </c>
      <c r="F4379" s="0" t="str">
        <f aca="false">IF(LEN(SUBSTITUTE(gait_events!C5709,"_run-",""))&lt;&gt;LEN(gait_events!C5709),RIGHT(gait_events!C5709,LEN(gait_events!C5709)-FIND("_run-",gait_events!C5709,1)-4),"")</f>
        <v/>
      </c>
      <c r="G4379" s="0" t="str">
        <f aca="false">gait_events!D5709</f>
        <v>right_ankle</v>
      </c>
      <c r="H4379" s="0" t="str">
        <f aca="false">gait_events!E5709</f>
        <v>IC</v>
      </c>
      <c r="I4379" s="0" t="n">
        <f aca="false">IF(gait_events!F5709&lt;&gt;"",gait_events!F5709,NA())</f>
        <v>151</v>
      </c>
      <c r="J4379" s="0" t="n">
        <f aca="false">IF(gait_events!G5709&lt;&gt;"",gait_events!G5709,NA())</f>
        <v>154</v>
      </c>
      <c r="K4379" s="0" t="n">
        <f aca="false">I4379-J4379</f>
        <v>-3</v>
      </c>
      <c r="L4379" s="0" t="n">
        <f aca="false">K4379*5</f>
        <v>-15</v>
      </c>
      <c r="M4379" s="0" t="n">
        <f aca="false">IF(NOT(ISNA(I4379)),1,0)</f>
        <v>1</v>
      </c>
      <c r="N4379" s="0" t="n">
        <f aca="false">IF(NOT(ISNA(J4379)),1,0)</f>
        <v>1</v>
      </c>
      <c r="O4379" s="0" t="n">
        <f aca="false">IF(AND(NOT(ISNA(I4379)),NOT(ISNA(J4379))),1,0)</f>
        <v>1</v>
      </c>
      <c r="P4379" s="0" t="n">
        <f aca="false">IF(AND(NOT(ISNA(I4379)),ISNA(J4379)),1,0)</f>
        <v>0</v>
      </c>
      <c r="Q4379" s="0" t="n">
        <f aca="false">IF(AND(ISNA(I4379),NOT(ISNA(J4379))),1,0)</f>
        <v>0</v>
      </c>
      <c r="R4379" s="0" t="n">
        <f aca="false">IF(SUM(O4379:Q4379)&lt;&gt;1,"ERROR",1)</f>
        <v>1</v>
      </c>
    </row>
    <row r="4380" customFormat="false" ht="12.8" hidden="false" customHeight="false" outlineLevel="0" collapsed="false">
      <c r="A4380" s="0" t="str">
        <f aca="false">gait_events!B5710</f>
        <v>pp112</v>
      </c>
      <c r="B4380" s="0" t="str">
        <f aca="false">VLOOKUP(A4380,participants!A:B,2,0)</f>
        <v>M</v>
      </c>
      <c r="C4380" s="0" t="n">
        <f aca="false">VLOOKUP(A4380,participants!A:C,3,0)</f>
        <v>80</v>
      </c>
      <c r="D4380" s="0" t="str">
        <f aca="false">VLOOKUP(A4380,participants!A:F,6,0)</f>
        <v>stroke</v>
      </c>
      <c r="E4380" s="0" t="str">
        <f aca="false">IF(LEN(SUBSTITUTE(gait_events!C5710,"_run-",""))&lt;&gt;LEN(gait_events!C5710),LEFT(RIGHT(gait_events!C5710,LEN(gait_events!C5710)-19),FIND("_run-",RIGHT(gait_events!C5710,LEN(gait_events!C5710)-19),1)-1),RIGHT(gait_events!C5710,LEN(gait_events!C5710)-19))</f>
        <v>Preferred</v>
      </c>
      <c r="F4380" s="0" t="str">
        <f aca="false">IF(LEN(SUBSTITUTE(gait_events!C5710,"_run-",""))&lt;&gt;LEN(gait_events!C5710),RIGHT(gait_events!C5710,LEN(gait_events!C5710)-FIND("_run-",gait_events!C5710,1)-4),"")</f>
        <v/>
      </c>
      <c r="G4380" s="0" t="str">
        <f aca="false">gait_events!D5710</f>
        <v>right_ankle</v>
      </c>
      <c r="H4380" s="0" t="str">
        <f aca="false">gait_events!E5710</f>
        <v>IC</v>
      </c>
      <c r="I4380" s="0" t="n">
        <f aca="false">IF(gait_events!F5710&lt;&gt;"",gait_events!F5710,NA())</f>
        <v>380</v>
      </c>
      <c r="J4380" s="0" t="n">
        <f aca="false">IF(gait_events!G5710&lt;&gt;"",gait_events!G5710,NA())</f>
        <v>385</v>
      </c>
      <c r="K4380" s="0" t="n">
        <f aca="false">I4380-J4380</f>
        <v>-5</v>
      </c>
      <c r="L4380" s="0" t="n">
        <f aca="false">K4380*5</f>
        <v>-25</v>
      </c>
      <c r="M4380" s="0" t="n">
        <f aca="false">IF(NOT(ISNA(I4380)),1,0)</f>
        <v>1</v>
      </c>
      <c r="N4380" s="0" t="n">
        <f aca="false">IF(NOT(ISNA(J4380)),1,0)</f>
        <v>1</v>
      </c>
      <c r="O4380" s="0" t="n">
        <f aca="false">IF(AND(NOT(ISNA(I4380)),NOT(ISNA(J4380))),1,0)</f>
        <v>1</v>
      </c>
      <c r="P4380" s="0" t="n">
        <f aca="false">IF(AND(NOT(ISNA(I4380)),ISNA(J4380)),1,0)</f>
        <v>0</v>
      </c>
      <c r="Q4380" s="0" t="n">
        <f aca="false">IF(AND(ISNA(I4380),NOT(ISNA(J4380))),1,0)</f>
        <v>0</v>
      </c>
      <c r="R4380" s="0" t="n">
        <f aca="false">IF(SUM(O4380:Q4380)&lt;&gt;1,"ERROR",1)</f>
        <v>1</v>
      </c>
    </row>
    <row r="4381" customFormat="false" ht="12.8" hidden="false" customHeight="false" outlineLevel="0" collapsed="false">
      <c r="A4381" s="0" t="str">
        <f aca="false">gait_events!B5711</f>
        <v>pp112</v>
      </c>
      <c r="B4381" s="0" t="str">
        <f aca="false">VLOOKUP(A4381,participants!A:B,2,0)</f>
        <v>M</v>
      </c>
      <c r="C4381" s="0" t="n">
        <f aca="false">VLOOKUP(A4381,participants!A:C,3,0)</f>
        <v>80</v>
      </c>
      <c r="D4381" s="0" t="str">
        <f aca="false">VLOOKUP(A4381,participants!A:F,6,0)</f>
        <v>stroke</v>
      </c>
      <c r="E4381" s="0" t="str">
        <f aca="false">IF(LEN(SUBSTITUTE(gait_events!C5711,"_run-",""))&lt;&gt;LEN(gait_events!C5711),LEFT(RIGHT(gait_events!C5711,LEN(gait_events!C5711)-19),FIND("_run-",RIGHT(gait_events!C5711,LEN(gait_events!C5711)-19),1)-1),RIGHT(gait_events!C5711,LEN(gait_events!C5711)-19))</f>
        <v>Preferred</v>
      </c>
      <c r="F4381" s="0" t="str">
        <f aca="false">IF(LEN(SUBSTITUTE(gait_events!C5711,"_run-",""))&lt;&gt;LEN(gait_events!C5711),RIGHT(gait_events!C5711,LEN(gait_events!C5711)-FIND("_run-",gait_events!C5711,1)-4),"")</f>
        <v/>
      </c>
      <c r="G4381" s="0" t="str">
        <f aca="false">gait_events!D5711</f>
        <v>right_ankle</v>
      </c>
      <c r="H4381" s="0" t="str">
        <f aca="false">gait_events!E5711</f>
        <v>IC</v>
      </c>
      <c r="I4381" s="0" t="n">
        <f aca="false">IF(gait_events!F5711&lt;&gt;"",gait_events!F5711,NA())</f>
        <v>608</v>
      </c>
      <c r="J4381" s="0" t="n">
        <f aca="false">IF(gait_events!G5711&lt;&gt;"",gait_events!G5711,NA())</f>
        <v>608</v>
      </c>
      <c r="K4381" s="0" t="n">
        <f aca="false">I4381-J4381</f>
        <v>0</v>
      </c>
      <c r="L4381" s="0" t="n">
        <f aca="false">K4381*5</f>
        <v>0</v>
      </c>
      <c r="M4381" s="0" t="n">
        <f aca="false">IF(NOT(ISNA(I4381)),1,0)</f>
        <v>1</v>
      </c>
      <c r="N4381" s="0" t="n">
        <f aca="false">IF(NOT(ISNA(J4381)),1,0)</f>
        <v>1</v>
      </c>
      <c r="O4381" s="0" t="n">
        <f aca="false">IF(AND(NOT(ISNA(I4381)),NOT(ISNA(J4381))),1,0)</f>
        <v>1</v>
      </c>
      <c r="P4381" s="0" t="n">
        <f aca="false">IF(AND(NOT(ISNA(I4381)),ISNA(J4381)),1,0)</f>
        <v>0</v>
      </c>
      <c r="Q4381" s="0" t="n">
        <f aca="false">IF(AND(ISNA(I4381),NOT(ISNA(J4381))),1,0)</f>
        <v>0</v>
      </c>
      <c r="R4381" s="0" t="n">
        <f aca="false">IF(SUM(O4381:Q4381)&lt;&gt;1,"ERROR",1)</f>
        <v>1</v>
      </c>
    </row>
    <row r="4382" customFormat="false" ht="12.8" hidden="false" customHeight="false" outlineLevel="0" collapsed="false">
      <c r="A4382" s="0" t="str">
        <f aca="false">gait_events!B5712</f>
        <v>pp112</v>
      </c>
      <c r="B4382" s="0" t="str">
        <f aca="false">VLOOKUP(A4382,participants!A:B,2,0)</f>
        <v>M</v>
      </c>
      <c r="C4382" s="0" t="n">
        <f aca="false">VLOOKUP(A4382,participants!A:C,3,0)</f>
        <v>80</v>
      </c>
      <c r="D4382" s="0" t="str">
        <f aca="false">VLOOKUP(A4382,participants!A:F,6,0)</f>
        <v>stroke</v>
      </c>
      <c r="E4382" s="0" t="str">
        <f aca="false">IF(LEN(SUBSTITUTE(gait_events!C5712,"_run-",""))&lt;&gt;LEN(gait_events!C5712),LEFT(RIGHT(gait_events!C5712,LEN(gait_events!C5712)-19),FIND("_run-",RIGHT(gait_events!C5712,LEN(gait_events!C5712)-19),1)-1),RIGHT(gait_events!C5712,LEN(gait_events!C5712)-19))</f>
        <v>Preferred</v>
      </c>
      <c r="F4382" s="0" t="str">
        <f aca="false">IF(LEN(SUBSTITUTE(gait_events!C5712,"_run-",""))&lt;&gt;LEN(gait_events!C5712),RIGHT(gait_events!C5712,LEN(gait_events!C5712)-FIND("_run-",gait_events!C5712,1)-4),"")</f>
        <v/>
      </c>
      <c r="G4382" s="0" t="str">
        <f aca="false">gait_events!D5712</f>
        <v>right_ankle</v>
      </c>
      <c r="H4382" s="0" t="str">
        <f aca="false">gait_events!E5712</f>
        <v>IC</v>
      </c>
      <c r="I4382" s="0" t="n">
        <f aca="false">IF(gait_events!F5712&lt;&gt;"",gait_events!F5712,NA())</f>
        <v>834</v>
      </c>
      <c r="J4382" s="0" t="n">
        <f aca="false">IF(gait_events!G5712&lt;&gt;"",gait_events!G5712,NA())</f>
        <v>835</v>
      </c>
      <c r="K4382" s="0" t="n">
        <f aca="false">I4382-J4382</f>
        <v>-1</v>
      </c>
      <c r="L4382" s="0" t="n">
        <f aca="false">K4382*5</f>
        <v>-5</v>
      </c>
      <c r="M4382" s="0" t="n">
        <f aca="false">IF(NOT(ISNA(I4382)),1,0)</f>
        <v>1</v>
      </c>
      <c r="N4382" s="0" t="n">
        <f aca="false">IF(NOT(ISNA(J4382)),1,0)</f>
        <v>1</v>
      </c>
      <c r="O4382" s="0" t="n">
        <f aca="false">IF(AND(NOT(ISNA(I4382)),NOT(ISNA(J4382))),1,0)</f>
        <v>1</v>
      </c>
      <c r="P4382" s="0" t="n">
        <f aca="false">IF(AND(NOT(ISNA(I4382)),ISNA(J4382)),1,0)</f>
        <v>0</v>
      </c>
      <c r="Q4382" s="0" t="n">
        <f aca="false">IF(AND(ISNA(I4382),NOT(ISNA(J4382))),1,0)</f>
        <v>0</v>
      </c>
      <c r="R4382" s="0" t="n">
        <f aca="false">IF(SUM(O4382:Q4382)&lt;&gt;1,"ERROR",1)</f>
        <v>1</v>
      </c>
    </row>
    <row r="4383" customFormat="false" ht="12.8" hidden="false" customHeight="false" outlineLevel="0" collapsed="false">
      <c r="A4383" s="0" t="str">
        <f aca="false">gait_events!B5713</f>
        <v>pp112</v>
      </c>
      <c r="B4383" s="0" t="str">
        <f aca="false">VLOOKUP(A4383,participants!A:B,2,0)</f>
        <v>M</v>
      </c>
      <c r="C4383" s="0" t="n">
        <f aca="false">VLOOKUP(A4383,participants!A:C,3,0)</f>
        <v>80</v>
      </c>
      <c r="D4383" s="0" t="str">
        <f aca="false">VLOOKUP(A4383,participants!A:F,6,0)</f>
        <v>stroke</v>
      </c>
      <c r="E4383" s="0" t="str">
        <f aca="false">IF(LEN(SUBSTITUTE(gait_events!C5713,"_run-",""))&lt;&gt;LEN(gait_events!C5713),LEFT(RIGHT(gait_events!C5713,LEN(gait_events!C5713)-19),FIND("_run-",RIGHT(gait_events!C5713,LEN(gait_events!C5713)-19),1)-1),RIGHT(gait_events!C5713,LEN(gait_events!C5713)-19))</f>
        <v>Preferred</v>
      </c>
      <c r="F4383" s="0" t="str">
        <f aca="false">IF(LEN(SUBSTITUTE(gait_events!C5713,"_run-",""))&lt;&gt;LEN(gait_events!C5713),RIGHT(gait_events!C5713,LEN(gait_events!C5713)-FIND("_run-",gait_events!C5713,1)-4),"")</f>
        <v/>
      </c>
      <c r="G4383" s="0" t="str">
        <f aca="false">gait_events!D5713</f>
        <v>right_ankle</v>
      </c>
      <c r="H4383" s="0" t="str">
        <f aca="false">gait_events!E5713</f>
        <v>IC</v>
      </c>
      <c r="I4383" s="0" t="n">
        <f aca="false">IF(gait_events!F5713&lt;&gt;"",gait_events!F5713,NA())</f>
        <v>1061</v>
      </c>
      <c r="J4383" s="0" t="n">
        <f aca="false">IF(gait_events!G5713&lt;&gt;"",gait_events!G5713,NA())</f>
        <v>1066</v>
      </c>
      <c r="K4383" s="0" t="n">
        <f aca="false">I4383-J4383</f>
        <v>-5</v>
      </c>
      <c r="L4383" s="0" t="n">
        <f aca="false">K4383*5</f>
        <v>-25</v>
      </c>
      <c r="M4383" s="0" t="n">
        <f aca="false">IF(NOT(ISNA(I4383)),1,0)</f>
        <v>1</v>
      </c>
      <c r="N4383" s="0" t="n">
        <f aca="false">IF(NOT(ISNA(J4383)),1,0)</f>
        <v>1</v>
      </c>
      <c r="O4383" s="0" t="n">
        <f aca="false">IF(AND(NOT(ISNA(I4383)),NOT(ISNA(J4383))),1,0)</f>
        <v>1</v>
      </c>
      <c r="P4383" s="0" t="n">
        <f aca="false">IF(AND(NOT(ISNA(I4383)),ISNA(J4383)),1,0)</f>
        <v>0</v>
      </c>
      <c r="Q4383" s="0" t="n">
        <f aca="false">IF(AND(ISNA(I4383),NOT(ISNA(J4383))),1,0)</f>
        <v>0</v>
      </c>
      <c r="R4383" s="0" t="n">
        <f aca="false">IF(SUM(O4383:Q4383)&lt;&gt;1,"ERROR",1)</f>
        <v>1</v>
      </c>
    </row>
    <row r="4384" customFormat="false" ht="12.8" hidden="false" customHeight="false" outlineLevel="0" collapsed="false">
      <c r="A4384" s="0" t="str">
        <f aca="false">gait_events!B5714</f>
        <v>pp112</v>
      </c>
      <c r="B4384" s="0" t="str">
        <f aca="false">VLOOKUP(A4384,participants!A:B,2,0)</f>
        <v>M</v>
      </c>
      <c r="C4384" s="0" t="n">
        <f aca="false">VLOOKUP(A4384,participants!A:C,3,0)</f>
        <v>80</v>
      </c>
      <c r="D4384" s="0" t="str">
        <f aca="false">VLOOKUP(A4384,participants!A:F,6,0)</f>
        <v>stroke</v>
      </c>
      <c r="E4384" s="0" t="str">
        <f aca="false">IF(LEN(SUBSTITUTE(gait_events!C5714,"_run-",""))&lt;&gt;LEN(gait_events!C5714),LEFT(RIGHT(gait_events!C5714,LEN(gait_events!C5714)-19),FIND("_run-",RIGHT(gait_events!C5714,LEN(gait_events!C5714)-19),1)-1),RIGHT(gait_events!C5714,LEN(gait_events!C5714)-19))</f>
        <v>Preferred</v>
      </c>
      <c r="F4384" s="0" t="str">
        <f aca="false">IF(LEN(SUBSTITUTE(gait_events!C5714,"_run-",""))&lt;&gt;LEN(gait_events!C5714),RIGHT(gait_events!C5714,LEN(gait_events!C5714)-FIND("_run-",gait_events!C5714,1)-4),"")</f>
        <v/>
      </c>
      <c r="G4384" s="0" t="str">
        <f aca="false">gait_events!D5714</f>
        <v>right_ankle</v>
      </c>
      <c r="H4384" s="0" t="str">
        <f aca="false">gait_events!E5714</f>
        <v>FC</v>
      </c>
      <c r="I4384" s="0" t="n">
        <f aca="false">IF(gait_events!F5714&lt;&gt;"",gait_events!F5714,NA())</f>
        <v>60</v>
      </c>
      <c r="J4384" s="0" t="n">
        <f aca="false">IF(gait_events!G5714&lt;&gt;"",gait_events!G5714,NA())</f>
        <v>56</v>
      </c>
      <c r="K4384" s="0" t="n">
        <f aca="false">I4384-J4384</f>
        <v>4</v>
      </c>
      <c r="L4384" s="0" t="n">
        <f aca="false">K4384*5</f>
        <v>20</v>
      </c>
      <c r="M4384" s="0" t="n">
        <f aca="false">IF(NOT(ISNA(I4384)),1,0)</f>
        <v>1</v>
      </c>
      <c r="N4384" s="0" t="n">
        <f aca="false">IF(NOT(ISNA(J4384)),1,0)</f>
        <v>1</v>
      </c>
      <c r="O4384" s="0" t="n">
        <f aca="false">IF(AND(NOT(ISNA(I4384)),NOT(ISNA(J4384))),1,0)</f>
        <v>1</v>
      </c>
      <c r="P4384" s="0" t="n">
        <f aca="false">IF(AND(NOT(ISNA(I4384)),ISNA(J4384)),1,0)</f>
        <v>0</v>
      </c>
      <c r="Q4384" s="0" t="n">
        <f aca="false">IF(AND(ISNA(I4384),NOT(ISNA(J4384))),1,0)</f>
        <v>0</v>
      </c>
      <c r="R4384" s="0" t="n">
        <f aca="false">IF(SUM(O4384:Q4384)&lt;&gt;1,"ERROR",1)</f>
        <v>1</v>
      </c>
    </row>
    <row r="4385" customFormat="false" ht="12.8" hidden="false" customHeight="false" outlineLevel="0" collapsed="false">
      <c r="A4385" s="0" t="str">
        <f aca="false">gait_events!B5715</f>
        <v>pp112</v>
      </c>
      <c r="B4385" s="0" t="str">
        <f aca="false">VLOOKUP(A4385,participants!A:B,2,0)</f>
        <v>M</v>
      </c>
      <c r="C4385" s="0" t="n">
        <f aca="false">VLOOKUP(A4385,participants!A:C,3,0)</f>
        <v>80</v>
      </c>
      <c r="D4385" s="0" t="str">
        <f aca="false">VLOOKUP(A4385,participants!A:F,6,0)</f>
        <v>stroke</v>
      </c>
      <c r="E4385" s="0" t="str">
        <f aca="false">IF(LEN(SUBSTITUTE(gait_events!C5715,"_run-",""))&lt;&gt;LEN(gait_events!C5715),LEFT(RIGHT(gait_events!C5715,LEN(gait_events!C5715)-19),FIND("_run-",RIGHT(gait_events!C5715,LEN(gait_events!C5715)-19),1)-1),RIGHT(gait_events!C5715,LEN(gait_events!C5715)-19))</f>
        <v>Preferred</v>
      </c>
      <c r="F4385" s="0" t="str">
        <f aca="false">IF(LEN(SUBSTITUTE(gait_events!C5715,"_run-",""))&lt;&gt;LEN(gait_events!C5715),RIGHT(gait_events!C5715,LEN(gait_events!C5715)-FIND("_run-",gait_events!C5715,1)-4),"")</f>
        <v/>
      </c>
      <c r="G4385" s="0" t="str">
        <f aca="false">gait_events!D5715</f>
        <v>right_ankle</v>
      </c>
      <c r="H4385" s="0" t="str">
        <f aca="false">gait_events!E5715</f>
        <v>FC</v>
      </c>
      <c r="I4385" s="0" t="n">
        <f aca="false">IF(gait_events!F5715&lt;&gt;"",gait_events!F5715,NA())</f>
        <v>297</v>
      </c>
      <c r="J4385" s="0" t="n">
        <f aca="false">IF(gait_events!G5715&lt;&gt;"",gait_events!G5715,NA())</f>
        <v>298</v>
      </c>
      <c r="K4385" s="0" t="n">
        <f aca="false">I4385-J4385</f>
        <v>-1</v>
      </c>
      <c r="L4385" s="0" t="n">
        <f aca="false">K4385*5</f>
        <v>-5</v>
      </c>
      <c r="M4385" s="0" t="n">
        <f aca="false">IF(NOT(ISNA(I4385)),1,0)</f>
        <v>1</v>
      </c>
      <c r="N4385" s="0" t="n">
        <f aca="false">IF(NOT(ISNA(J4385)),1,0)</f>
        <v>1</v>
      </c>
      <c r="O4385" s="0" t="n">
        <f aca="false">IF(AND(NOT(ISNA(I4385)),NOT(ISNA(J4385))),1,0)</f>
        <v>1</v>
      </c>
      <c r="P4385" s="0" t="n">
        <f aca="false">IF(AND(NOT(ISNA(I4385)),ISNA(J4385)),1,0)</f>
        <v>0</v>
      </c>
      <c r="Q4385" s="0" t="n">
        <f aca="false">IF(AND(ISNA(I4385),NOT(ISNA(J4385))),1,0)</f>
        <v>0</v>
      </c>
      <c r="R4385" s="0" t="n">
        <f aca="false">IF(SUM(O4385:Q4385)&lt;&gt;1,"ERROR",1)</f>
        <v>1</v>
      </c>
    </row>
    <row r="4386" customFormat="false" ht="12.8" hidden="false" customHeight="false" outlineLevel="0" collapsed="false">
      <c r="A4386" s="0" t="str">
        <f aca="false">gait_events!B5716</f>
        <v>pp112</v>
      </c>
      <c r="B4386" s="0" t="str">
        <f aca="false">VLOOKUP(A4386,participants!A:B,2,0)</f>
        <v>M</v>
      </c>
      <c r="C4386" s="0" t="n">
        <f aca="false">VLOOKUP(A4386,participants!A:C,3,0)</f>
        <v>80</v>
      </c>
      <c r="D4386" s="0" t="str">
        <f aca="false">VLOOKUP(A4386,participants!A:F,6,0)</f>
        <v>stroke</v>
      </c>
      <c r="E4386" s="0" t="str">
        <f aca="false">IF(LEN(SUBSTITUTE(gait_events!C5716,"_run-",""))&lt;&gt;LEN(gait_events!C5716),LEFT(RIGHT(gait_events!C5716,LEN(gait_events!C5716)-19),FIND("_run-",RIGHT(gait_events!C5716,LEN(gait_events!C5716)-19),1)-1),RIGHT(gait_events!C5716,LEN(gait_events!C5716)-19))</f>
        <v>Preferred</v>
      </c>
      <c r="F4386" s="0" t="str">
        <f aca="false">IF(LEN(SUBSTITUTE(gait_events!C5716,"_run-",""))&lt;&gt;LEN(gait_events!C5716),RIGHT(gait_events!C5716,LEN(gait_events!C5716)-FIND("_run-",gait_events!C5716,1)-4),"")</f>
        <v/>
      </c>
      <c r="G4386" s="0" t="str">
        <f aca="false">gait_events!D5716</f>
        <v>right_ankle</v>
      </c>
      <c r="H4386" s="0" t="str">
        <f aca="false">gait_events!E5716</f>
        <v>FC</v>
      </c>
      <c r="I4386" s="0" t="n">
        <f aca="false">IF(gait_events!F5716&lt;&gt;"",gait_events!F5716,NA())</f>
        <v>526</v>
      </c>
      <c r="J4386" s="0" t="n">
        <f aca="false">IF(gait_events!G5716&lt;&gt;"",gait_events!G5716,NA())</f>
        <v>526</v>
      </c>
      <c r="K4386" s="0" t="n">
        <f aca="false">I4386-J4386</f>
        <v>0</v>
      </c>
      <c r="L4386" s="0" t="n">
        <f aca="false">K4386*5</f>
        <v>0</v>
      </c>
      <c r="M4386" s="0" t="n">
        <f aca="false">IF(NOT(ISNA(I4386)),1,0)</f>
        <v>1</v>
      </c>
      <c r="N4386" s="0" t="n">
        <f aca="false">IF(NOT(ISNA(J4386)),1,0)</f>
        <v>1</v>
      </c>
      <c r="O4386" s="0" t="n">
        <f aca="false">IF(AND(NOT(ISNA(I4386)),NOT(ISNA(J4386))),1,0)</f>
        <v>1</v>
      </c>
      <c r="P4386" s="0" t="n">
        <f aca="false">IF(AND(NOT(ISNA(I4386)),ISNA(J4386)),1,0)</f>
        <v>0</v>
      </c>
      <c r="Q4386" s="0" t="n">
        <f aca="false">IF(AND(ISNA(I4386),NOT(ISNA(J4386))),1,0)</f>
        <v>0</v>
      </c>
      <c r="R4386" s="0" t="n">
        <f aca="false">IF(SUM(O4386:Q4386)&lt;&gt;1,"ERROR",1)</f>
        <v>1</v>
      </c>
    </row>
    <row r="4387" customFormat="false" ht="12.8" hidden="false" customHeight="false" outlineLevel="0" collapsed="false">
      <c r="A4387" s="0" t="str">
        <f aca="false">gait_events!B5717</f>
        <v>pp112</v>
      </c>
      <c r="B4387" s="0" t="str">
        <f aca="false">VLOOKUP(A4387,participants!A:B,2,0)</f>
        <v>M</v>
      </c>
      <c r="C4387" s="0" t="n">
        <f aca="false">VLOOKUP(A4387,participants!A:C,3,0)</f>
        <v>80</v>
      </c>
      <c r="D4387" s="0" t="str">
        <f aca="false">VLOOKUP(A4387,participants!A:F,6,0)</f>
        <v>stroke</v>
      </c>
      <c r="E4387" s="0" t="str">
        <f aca="false">IF(LEN(SUBSTITUTE(gait_events!C5717,"_run-",""))&lt;&gt;LEN(gait_events!C5717),LEFT(RIGHT(gait_events!C5717,LEN(gait_events!C5717)-19),FIND("_run-",RIGHT(gait_events!C5717,LEN(gait_events!C5717)-19),1)-1),RIGHT(gait_events!C5717,LEN(gait_events!C5717)-19))</f>
        <v>Preferred</v>
      </c>
      <c r="F4387" s="0" t="str">
        <f aca="false">IF(LEN(SUBSTITUTE(gait_events!C5717,"_run-",""))&lt;&gt;LEN(gait_events!C5717),RIGHT(gait_events!C5717,LEN(gait_events!C5717)-FIND("_run-",gait_events!C5717,1)-4),"")</f>
        <v/>
      </c>
      <c r="G4387" s="0" t="str">
        <f aca="false">gait_events!D5717</f>
        <v>right_ankle</v>
      </c>
      <c r="H4387" s="0" t="str">
        <f aca="false">gait_events!E5717</f>
        <v>FC</v>
      </c>
      <c r="I4387" s="0" t="n">
        <f aca="false">IF(gait_events!F5717&lt;&gt;"",gait_events!F5717,NA())</f>
        <v>755</v>
      </c>
      <c r="J4387" s="0" t="n">
        <f aca="false">IF(gait_events!G5717&lt;&gt;"",gait_events!G5717,NA())</f>
        <v>755</v>
      </c>
      <c r="K4387" s="0" t="n">
        <f aca="false">I4387-J4387</f>
        <v>0</v>
      </c>
      <c r="L4387" s="0" t="n">
        <f aca="false">K4387*5</f>
        <v>0</v>
      </c>
      <c r="M4387" s="0" t="n">
        <f aca="false">IF(NOT(ISNA(I4387)),1,0)</f>
        <v>1</v>
      </c>
      <c r="N4387" s="0" t="n">
        <f aca="false">IF(NOT(ISNA(J4387)),1,0)</f>
        <v>1</v>
      </c>
      <c r="O4387" s="0" t="n">
        <f aca="false">IF(AND(NOT(ISNA(I4387)),NOT(ISNA(J4387))),1,0)</f>
        <v>1</v>
      </c>
      <c r="P4387" s="0" t="n">
        <f aca="false">IF(AND(NOT(ISNA(I4387)),ISNA(J4387)),1,0)</f>
        <v>0</v>
      </c>
      <c r="Q4387" s="0" t="n">
        <f aca="false">IF(AND(ISNA(I4387),NOT(ISNA(J4387))),1,0)</f>
        <v>0</v>
      </c>
      <c r="R4387" s="0" t="n">
        <f aca="false">IF(SUM(O4387:Q4387)&lt;&gt;1,"ERROR",1)</f>
        <v>1</v>
      </c>
    </row>
    <row r="4388" customFormat="false" ht="12.8" hidden="false" customHeight="false" outlineLevel="0" collapsed="false">
      <c r="A4388" s="0" t="str">
        <f aca="false">gait_events!B5718</f>
        <v>pp112</v>
      </c>
      <c r="B4388" s="0" t="str">
        <f aca="false">VLOOKUP(A4388,participants!A:B,2,0)</f>
        <v>M</v>
      </c>
      <c r="C4388" s="0" t="n">
        <f aca="false">VLOOKUP(A4388,participants!A:C,3,0)</f>
        <v>80</v>
      </c>
      <c r="D4388" s="0" t="str">
        <f aca="false">VLOOKUP(A4388,participants!A:F,6,0)</f>
        <v>stroke</v>
      </c>
      <c r="E4388" s="0" t="str">
        <f aca="false">IF(LEN(SUBSTITUTE(gait_events!C5718,"_run-",""))&lt;&gt;LEN(gait_events!C5718),LEFT(RIGHT(gait_events!C5718,LEN(gait_events!C5718)-19),FIND("_run-",RIGHT(gait_events!C5718,LEN(gait_events!C5718)-19),1)-1),RIGHT(gait_events!C5718,LEN(gait_events!C5718)-19))</f>
        <v>Preferred</v>
      </c>
      <c r="F4388" s="0" t="str">
        <f aca="false">IF(LEN(SUBSTITUTE(gait_events!C5718,"_run-",""))&lt;&gt;LEN(gait_events!C5718),RIGHT(gait_events!C5718,LEN(gait_events!C5718)-FIND("_run-",gait_events!C5718,1)-4),"")</f>
        <v/>
      </c>
      <c r="G4388" s="0" t="str">
        <f aca="false">gait_events!D5718</f>
        <v>right_ankle</v>
      </c>
      <c r="H4388" s="0" t="str">
        <f aca="false">gait_events!E5718</f>
        <v>FC</v>
      </c>
      <c r="I4388" s="0" t="n">
        <f aca="false">IF(gait_events!F5718&lt;&gt;"",gait_events!F5718,NA())</f>
        <v>979</v>
      </c>
      <c r="J4388" s="0" t="n">
        <f aca="false">IF(gait_events!G5718&lt;&gt;"",gait_events!G5718,NA())</f>
        <v>977</v>
      </c>
      <c r="K4388" s="0" t="n">
        <f aca="false">I4388-J4388</f>
        <v>2</v>
      </c>
      <c r="L4388" s="0" t="n">
        <f aca="false">K4388*5</f>
        <v>10</v>
      </c>
      <c r="M4388" s="0" t="n">
        <f aca="false">IF(NOT(ISNA(I4388)),1,0)</f>
        <v>1</v>
      </c>
      <c r="N4388" s="0" t="n">
        <f aca="false">IF(NOT(ISNA(J4388)),1,0)</f>
        <v>1</v>
      </c>
      <c r="O4388" s="0" t="n">
        <f aca="false">IF(AND(NOT(ISNA(I4388)),NOT(ISNA(J4388))),1,0)</f>
        <v>1</v>
      </c>
      <c r="P4388" s="0" t="n">
        <f aca="false">IF(AND(NOT(ISNA(I4388)),ISNA(J4388)),1,0)</f>
        <v>0</v>
      </c>
      <c r="Q4388" s="0" t="n">
        <f aca="false">IF(AND(ISNA(I4388),NOT(ISNA(J4388))),1,0)</f>
        <v>0</v>
      </c>
      <c r="R4388" s="0" t="n">
        <f aca="false">IF(SUM(O4388:Q4388)&lt;&gt;1,"ERROR",1)</f>
        <v>1</v>
      </c>
    </row>
    <row r="4389" customFormat="false" ht="12.8" hidden="false" customHeight="false" outlineLevel="0" collapsed="false">
      <c r="A4389" s="0" t="str">
        <f aca="false">gait_events!B5719</f>
        <v>pp112</v>
      </c>
      <c r="B4389" s="0" t="str">
        <f aca="false">VLOOKUP(A4389,participants!A:B,2,0)</f>
        <v>M</v>
      </c>
      <c r="C4389" s="0" t="n">
        <f aca="false">VLOOKUP(A4389,participants!A:C,3,0)</f>
        <v>80</v>
      </c>
      <c r="D4389" s="0" t="str">
        <f aca="false">VLOOKUP(A4389,participants!A:F,6,0)</f>
        <v>stroke</v>
      </c>
      <c r="E4389" s="0" t="str">
        <f aca="false">IF(LEN(SUBSTITUTE(gait_events!C5719,"_run-",""))&lt;&gt;LEN(gait_events!C5719),LEFT(RIGHT(gait_events!C5719,LEN(gait_events!C5719)-19),FIND("_run-",RIGHT(gait_events!C5719,LEN(gait_events!C5719)-19),1)-1),RIGHT(gait_events!C5719,LEN(gait_events!C5719)-19))</f>
        <v>Preferred</v>
      </c>
      <c r="F4389" s="0" t="str">
        <f aca="false">IF(LEN(SUBSTITUTE(gait_events!C5719,"_run-",""))&lt;&gt;LEN(gait_events!C5719),RIGHT(gait_events!C5719,LEN(gait_events!C5719)-FIND("_run-",gait_events!C5719,1)-4),"")</f>
        <v/>
      </c>
      <c r="G4389" s="0" t="str">
        <f aca="false">gait_events!D5719</f>
        <v>right_ankle</v>
      </c>
      <c r="H4389" s="0" t="str">
        <f aca="false">gait_events!E5719</f>
        <v>FC</v>
      </c>
      <c r="I4389" s="0" t="n">
        <f aca="false">IF(gait_events!F5719&lt;&gt;"",gait_events!F5719,NA())</f>
        <v>1220</v>
      </c>
      <c r="J4389" s="0" t="n">
        <f aca="false">IF(gait_events!G5719&lt;&gt;"",gait_events!G5719,NA())</f>
        <v>1217</v>
      </c>
      <c r="K4389" s="0" t="n">
        <f aca="false">I4389-J4389</f>
        <v>3</v>
      </c>
      <c r="L4389" s="0" t="n">
        <f aca="false">K4389*5</f>
        <v>15</v>
      </c>
      <c r="M4389" s="0" t="n">
        <f aca="false">IF(NOT(ISNA(I4389)),1,0)</f>
        <v>1</v>
      </c>
      <c r="N4389" s="0" t="n">
        <f aca="false">IF(NOT(ISNA(J4389)),1,0)</f>
        <v>1</v>
      </c>
      <c r="O4389" s="0" t="n">
        <f aca="false">IF(AND(NOT(ISNA(I4389)),NOT(ISNA(J4389))),1,0)</f>
        <v>1</v>
      </c>
      <c r="P4389" s="0" t="n">
        <f aca="false">IF(AND(NOT(ISNA(I4389)),ISNA(J4389)),1,0)</f>
        <v>0</v>
      </c>
      <c r="Q4389" s="0" t="n">
        <f aca="false">IF(AND(ISNA(I4389),NOT(ISNA(J4389))),1,0)</f>
        <v>0</v>
      </c>
      <c r="R4389" s="0" t="n">
        <f aca="false">IF(SUM(O4389:Q4389)&lt;&gt;1,"ERROR",1)</f>
        <v>1</v>
      </c>
    </row>
    <row r="4390" customFormat="false" ht="12.8" hidden="false" customHeight="false" outlineLevel="0" collapsed="false">
      <c r="A4390" s="0" t="str">
        <f aca="false">gait_events!B5720</f>
        <v>pp112</v>
      </c>
      <c r="B4390" s="0" t="str">
        <f aca="false">VLOOKUP(A4390,participants!A:B,2,0)</f>
        <v>M</v>
      </c>
      <c r="C4390" s="0" t="n">
        <f aca="false">VLOOKUP(A4390,participants!A:C,3,0)</f>
        <v>80</v>
      </c>
      <c r="D4390" s="0" t="str">
        <f aca="false">VLOOKUP(A4390,participants!A:F,6,0)</f>
        <v>stroke</v>
      </c>
      <c r="E4390" s="0" t="str">
        <f aca="false">IF(LEN(SUBSTITUTE(gait_events!C5720,"_run-",""))&lt;&gt;LEN(gait_events!C5720),LEFT(RIGHT(gait_events!C5720,LEN(gait_events!C5720)-19),FIND("_run-",RIGHT(gait_events!C5720,LEN(gait_events!C5720)-19),1)-1),RIGHT(gait_events!C5720,LEN(gait_events!C5720)-19))</f>
        <v>Preferred</v>
      </c>
      <c r="F4390" s="0" t="str">
        <f aca="false">IF(LEN(SUBSTITUTE(gait_events!C5720,"_run-",""))&lt;&gt;LEN(gait_events!C5720),RIGHT(gait_events!C5720,LEN(gait_events!C5720)-FIND("_run-",gait_events!C5720,1)-4),"")</f>
        <v/>
      </c>
      <c r="G4390" s="0" t="str">
        <f aca="false">gait_events!D5720</f>
        <v>left_shank</v>
      </c>
      <c r="H4390" s="0" t="str">
        <f aca="false">gait_events!E5720</f>
        <v>IC</v>
      </c>
      <c r="I4390" s="0" t="n">
        <f aca="false">IF(gait_events!F5720&lt;&gt;"",gait_events!F5720,NA())</f>
        <v>12</v>
      </c>
      <c r="J4390" s="0" t="n">
        <f aca="false">IF(gait_events!G5720&lt;&gt;"",gait_events!G5720,NA())</f>
        <v>8</v>
      </c>
      <c r="K4390" s="0" t="n">
        <f aca="false">I4390-J4390</f>
        <v>4</v>
      </c>
      <c r="L4390" s="0" t="n">
        <f aca="false">K4390*5</f>
        <v>20</v>
      </c>
      <c r="M4390" s="0" t="n">
        <f aca="false">IF(NOT(ISNA(I4390)),1,0)</f>
        <v>1</v>
      </c>
      <c r="N4390" s="0" t="n">
        <f aca="false">IF(NOT(ISNA(J4390)),1,0)</f>
        <v>1</v>
      </c>
      <c r="O4390" s="0" t="n">
        <f aca="false">IF(AND(NOT(ISNA(I4390)),NOT(ISNA(J4390))),1,0)</f>
        <v>1</v>
      </c>
      <c r="P4390" s="0" t="n">
        <f aca="false">IF(AND(NOT(ISNA(I4390)),ISNA(J4390)),1,0)</f>
        <v>0</v>
      </c>
      <c r="Q4390" s="0" t="n">
        <f aca="false">IF(AND(ISNA(I4390),NOT(ISNA(J4390))),1,0)</f>
        <v>0</v>
      </c>
      <c r="R4390" s="0" t="n">
        <f aca="false">IF(SUM(O4390:Q4390)&lt;&gt;1,"ERROR",1)</f>
        <v>1</v>
      </c>
    </row>
    <row r="4391" customFormat="false" ht="12.8" hidden="false" customHeight="false" outlineLevel="0" collapsed="false">
      <c r="A4391" s="0" t="str">
        <f aca="false">gait_events!B5721</f>
        <v>pp112</v>
      </c>
      <c r="B4391" s="0" t="str">
        <f aca="false">VLOOKUP(A4391,participants!A:B,2,0)</f>
        <v>M</v>
      </c>
      <c r="C4391" s="0" t="n">
        <f aca="false">VLOOKUP(A4391,participants!A:C,3,0)</f>
        <v>80</v>
      </c>
      <c r="D4391" s="0" t="str">
        <f aca="false">VLOOKUP(A4391,participants!A:F,6,0)</f>
        <v>stroke</v>
      </c>
      <c r="E4391" s="0" t="str">
        <f aca="false">IF(LEN(SUBSTITUTE(gait_events!C5721,"_run-",""))&lt;&gt;LEN(gait_events!C5721),LEFT(RIGHT(gait_events!C5721,LEN(gait_events!C5721)-19),FIND("_run-",RIGHT(gait_events!C5721,LEN(gait_events!C5721)-19),1)-1),RIGHT(gait_events!C5721,LEN(gait_events!C5721)-19))</f>
        <v>Preferred</v>
      </c>
      <c r="F4391" s="0" t="str">
        <f aca="false">IF(LEN(SUBSTITUTE(gait_events!C5721,"_run-",""))&lt;&gt;LEN(gait_events!C5721),RIGHT(gait_events!C5721,LEN(gait_events!C5721)-FIND("_run-",gait_events!C5721,1)-4),"")</f>
        <v/>
      </c>
      <c r="G4391" s="0" t="str">
        <f aca="false">gait_events!D5721</f>
        <v>left_shank</v>
      </c>
      <c r="H4391" s="0" t="str">
        <f aca="false">gait_events!E5721</f>
        <v>IC</v>
      </c>
      <c r="I4391" s="0" t="n">
        <f aca="false">IF(gait_events!F5721&lt;&gt;"",gait_events!F5721,NA())</f>
        <v>266</v>
      </c>
      <c r="J4391" s="0" t="n">
        <f aca="false">IF(gait_events!G5721&lt;&gt;"",gait_events!G5721,NA())</f>
        <v>265</v>
      </c>
      <c r="K4391" s="0" t="n">
        <f aca="false">I4391-J4391</f>
        <v>1</v>
      </c>
      <c r="L4391" s="0" t="n">
        <f aca="false">K4391*5</f>
        <v>5</v>
      </c>
      <c r="M4391" s="0" t="n">
        <f aca="false">IF(NOT(ISNA(I4391)),1,0)</f>
        <v>1</v>
      </c>
      <c r="N4391" s="0" t="n">
        <f aca="false">IF(NOT(ISNA(J4391)),1,0)</f>
        <v>1</v>
      </c>
      <c r="O4391" s="0" t="n">
        <f aca="false">IF(AND(NOT(ISNA(I4391)),NOT(ISNA(J4391))),1,0)</f>
        <v>1</v>
      </c>
      <c r="P4391" s="0" t="n">
        <f aca="false">IF(AND(NOT(ISNA(I4391)),ISNA(J4391)),1,0)</f>
        <v>0</v>
      </c>
      <c r="Q4391" s="0" t="n">
        <f aca="false">IF(AND(ISNA(I4391),NOT(ISNA(J4391))),1,0)</f>
        <v>0</v>
      </c>
      <c r="R4391" s="0" t="n">
        <f aca="false">IF(SUM(O4391:Q4391)&lt;&gt;1,"ERROR",1)</f>
        <v>1</v>
      </c>
    </row>
    <row r="4392" customFormat="false" ht="12.8" hidden="false" customHeight="false" outlineLevel="0" collapsed="false">
      <c r="A4392" s="0" t="str">
        <f aca="false">gait_events!B5722</f>
        <v>pp112</v>
      </c>
      <c r="B4392" s="0" t="str">
        <f aca="false">VLOOKUP(A4392,participants!A:B,2,0)</f>
        <v>M</v>
      </c>
      <c r="C4392" s="0" t="n">
        <f aca="false">VLOOKUP(A4392,participants!A:C,3,0)</f>
        <v>80</v>
      </c>
      <c r="D4392" s="0" t="str">
        <f aca="false">VLOOKUP(A4392,participants!A:F,6,0)</f>
        <v>stroke</v>
      </c>
      <c r="E4392" s="0" t="str">
        <f aca="false">IF(LEN(SUBSTITUTE(gait_events!C5722,"_run-",""))&lt;&gt;LEN(gait_events!C5722),LEFT(RIGHT(gait_events!C5722,LEN(gait_events!C5722)-19),FIND("_run-",RIGHT(gait_events!C5722,LEN(gait_events!C5722)-19),1)-1),RIGHT(gait_events!C5722,LEN(gait_events!C5722)-19))</f>
        <v>Preferred</v>
      </c>
      <c r="F4392" s="0" t="str">
        <f aca="false">IF(LEN(SUBSTITUTE(gait_events!C5722,"_run-",""))&lt;&gt;LEN(gait_events!C5722),RIGHT(gait_events!C5722,LEN(gait_events!C5722)-FIND("_run-",gait_events!C5722,1)-4),"")</f>
        <v/>
      </c>
      <c r="G4392" s="0" t="str">
        <f aca="false">gait_events!D5722</f>
        <v>left_shank</v>
      </c>
      <c r="H4392" s="0" t="str">
        <f aca="false">gait_events!E5722</f>
        <v>IC</v>
      </c>
      <c r="I4392" s="0" t="n">
        <f aca="false">IF(gait_events!F5722&lt;&gt;"",gait_events!F5722,NA())</f>
        <v>496</v>
      </c>
      <c r="J4392" s="0" t="n">
        <f aca="false">IF(gait_events!G5722&lt;&gt;"",gait_events!G5722,NA())</f>
        <v>494</v>
      </c>
      <c r="K4392" s="0" t="n">
        <f aca="false">I4392-J4392</f>
        <v>2</v>
      </c>
      <c r="L4392" s="0" t="n">
        <f aca="false">K4392*5</f>
        <v>10</v>
      </c>
      <c r="M4392" s="0" t="n">
        <f aca="false">IF(NOT(ISNA(I4392)),1,0)</f>
        <v>1</v>
      </c>
      <c r="N4392" s="0" t="n">
        <f aca="false">IF(NOT(ISNA(J4392)),1,0)</f>
        <v>1</v>
      </c>
      <c r="O4392" s="0" t="n">
        <f aca="false">IF(AND(NOT(ISNA(I4392)),NOT(ISNA(J4392))),1,0)</f>
        <v>1</v>
      </c>
      <c r="P4392" s="0" t="n">
        <f aca="false">IF(AND(NOT(ISNA(I4392)),ISNA(J4392)),1,0)</f>
        <v>0</v>
      </c>
      <c r="Q4392" s="0" t="n">
        <f aca="false">IF(AND(ISNA(I4392),NOT(ISNA(J4392))),1,0)</f>
        <v>0</v>
      </c>
      <c r="R4392" s="0" t="n">
        <f aca="false">IF(SUM(O4392:Q4392)&lt;&gt;1,"ERROR",1)</f>
        <v>1</v>
      </c>
    </row>
    <row r="4393" customFormat="false" ht="12.8" hidden="false" customHeight="false" outlineLevel="0" collapsed="false">
      <c r="A4393" s="0" t="str">
        <f aca="false">gait_events!B5723</f>
        <v>pp112</v>
      </c>
      <c r="B4393" s="0" t="str">
        <f aca="false">VLOOKUP(A4393,participants!A:B,2,0)</f>
        <v>M</v>
      </c>
      <c r="C4393" s="0" t="n">
        <f aca="false">VLOOKUP(A4393,participants!A:C,3,0)</f>
        <v>80</v>
      </c>
      <c r="D4393" s="0" t="str">
        <f aca="false">VLOOKUP(A4393,participants!A:F,6,0)</f>
        <v>stroke</v>
      </c>
      <c r="E4393" s="0" t="str">
        <f aca="false">IF(LEN(SUBSTITUTE(gait_events!C5723,"_run-",""))&lt;&gt;LEN(gait_events!C5723),LEFT(RIGHT(gait_events!C5723,LEN(gait_events!C5723)-19),FIND("_run-",RIGHT(gait_events!C5723,LEN(gait_events!C5723)-19),1)-1),RIGHT(gait_events!C5723,LEN(gait_events!C5723)-19))</f>
        <v>Preferred</v>
      </c>
      <c r="F4393" s="0" t="str">
        <f aca="false">IF(LEN(SUBSTITUTE(gait_events!C5723,"_run-",""))&lt;&gt;LEN(gait_events!C5723),RIGHT(gait_events!C5723,LEN(gait_events!C5723)-FIND("_run-",gait_events!C5723,1)-4),"")</f>
        <v/>
      </c>
      <c r="G4393" s="0" t="str">
        <f aca="false">gait_events!D5723</f>
        <v>left_shank</v>
      </c>
      <c r="H4393" s="0" t="str">
        <f aca="false">gait_events!E5723</f>
        <v>IC</v>
      </c>
      <c r="I4393" s="0" t="n">
        <f aca="false">IF(gait_events!F5723&lt;&gt;"",gait_events!F5723,NA())</f>
        <v>722</v>
      </c>
      <c r="J4393" s="0" t="n">
        <f aca="false">IF(gait_events!G5723&lt;&gt;"",gait_events!G5723,NA())</f>
        <v>720</v>
      </c>
      <c r="K4393" s="0" t="n">
        <f aca="false">I4393-J4393</f>
        <v>2</v>
      </c>
      <c r="L4393" s="0" t="n">
        <f aca="false">K4393*5</f>
        <v>10</v>
      </c>
      <c r="M4393" s="0" t="n">
        <f aca="false">IF(NOT(ISNA(I4393)),1,0)</f>
        <v>1</v>
      </c>
      <c r="N4393" s="0" t="n">
        <f aca="false">IF(NOT(ISNA(J4393)),1,0)</f>
        <v>1</v>
      </c>
      <c r="O4393" s="0" t="n">
        <f aca="false">IF(AND(NOT(ISNA(I4393)),NOT(ISNA(J4393))),1,0)</f>
        <v>1</v>
      </c>
      <c r="P4393" s="0" t="n">
        <f aca="false">IF(AND(NOT(ISNA(I4393)),ISNA(J4393)),1,0)</f>
        <v>0</v>
      </c>
      <c r="Q4393" s="0" t="n">
        <f aca="false">IF(AND(ISNA(I4393),NOT(ISNA(J4393))),1,0)</f>
        <v>0</v>
      </c>
      <c r="R4393" s="0" t="n">
        <f aca="false">IF(SUM(O4393:Q4393)&lt;&gt;1,"ERROR",1)</f>
        <v>1</v>
      </c>
    </row>
    <row r="4394" customFormat="false" ht="12.8" hidden="false" customHeight="false" outlineLevel="0" collapsed="false">
      <c r="A4394" s="0" t="str">
        <f aca="false">gait_events!B5724</f>
        <v>pp112</v>
      </c>
      <c r="B4394" s="0" t="str">
        <f aca="false">VLOOKUP(A4394,participants!A:B,2,0)</f>
        <v>M</v>
      </c>
      <c r="C4394" s="0" t="n">
        <f aca="false">VLOOKUP(A4394,participants!A:C,3,0)</f>
        <v>80</v>
      </c>
      <c r="D4394" s="0" t="str">
        <f aca="false">VLOOKUP(A4394,participants!A:F,6,0)</f>
        <v>stroke</v>
      </c>
      <c r="E4394" s="0" t="str">
        <f aca="false">IF(LEN(SUBSTITUTE(gait_events!C5724,"_run-",""))&lt;&gt;LEN(gait_events!C5724),LEFT(RIGHT(gait_events!C5724,LEN(gait_events!C5724)-19),FIND("_run-",RIGHT(gait_events!C5724,LEN(gait_events!C5724)-19),1)-1),RIGHT(gait_events!C5724,LEN(gait_events!C5724)-19))</f>
        <v>Preferred</v>
      </c>
      <c r="F4394" s="0" t="str">
        <f aca="false">IF(LEN(SUBSTITUTE(gait_events!C5724,"_run-",""))&lt;&gt;LEN(gait_events!C5724),RIGHT(gait_events!C5724,LEN(gait_events!C5724)-FIND("_run-",gait_events!C5724,1)-4),"")</f>
        <v/>
      </c>
      <c r="G4394" s="0" t="str">
        <f aca="false">gait_events!D5724</f>
        <v>left_shank</v>
      </c>
      <c r="H4394" s="0" t="str">
        <f aca="false">gait_events!E5724</f>
        <v>IC</v>
      </c>
      <c r="I4394" s="0" t="n">
        <f aca="false">IF(gait_events!F5724&lt;&gt;"",gait_events!F5724,NA())</f>
        <v>945</v>
      </c>
      <c r="J4394" s="0" t="n">
        <f aca="false">IF(gait_events!G5724&lt;&gt;"",gait_events!G5724,NA())</f>
        <v>939</v>
      </c>
      <c r="K4394" s="0" t="n">
        <f aca="false">I4394-J4394</f>
        <v>6</v>
      </c>
      <c r="L4394" s="0" t="n">
        <f aca="false">K4394*5</f>
        <v>30</v>
      </c>
      <c r="M4394" s="0" t="n">
        <f aca="false">IF(NOT(ISNA(I4394)),1,0)</f>
        <v>1</v>
      </c>
      <c r="N4394" s="0" t="n">
        <f aca="false">IF(NOT(ISNA(J4394)),1,0)</f>
        <v>1</v>
      </c>
      <c r="O4394" s="0" t="n">
        <f aca="false">IF(AND(NOT(ISNA(I4394)),NOT(ISNA(J4394))),1,0)</f>
        <v>1</v>
      </c>
      <c r="P4394" s="0" t="n">
        <f aca="false">IF(AND(NOT(ISNA(I4394)),ISNA(J4394)),1,0)</f>
        <v>0</v>
      </c>
      <c r="Q4394" s="0" t="n">
        <f aca="false">IF(AND(ISNA(I4394),NOT(ISNA(J4394))),1,0)</f>
        <v>0</v>
      </c>
      <c r="R4394" s="0" t="n">
        <f aca="false">IF(SUM(O4394:Q4394)&lt;&gt;1,"ERROR",1)</f>
        <v>1</v>
      </c>
    </row>
    <row r="4395" customFormat="false" ht="12.8" hidden="false" customHeight="false" outlineLevel="0" collapsed="false">
      <c r="A4395" s="0" t="str">
        <f aca="false">gait_events!B5725</f>
        <v>pp112</v>
      </c>
      <c r="B4395" s="0" t="str">
        <f aca="false">VLOOKUP(A4395,participants!A:B,2,0)</f>
        <v>M</v>
      </c>
      <c r="C4395" s="0" t="n">
        <f aca="false">VLOOKUP(A4395,participants!A:C,3,0)</f>
        <v>80</v>
      </c>
      <c r="D4395" s="0" t="str">
        <f aca="false">VLOOKUP(A4395,participants!A:F,6,0)</f>
        <v>stroke</v>
      </c>
      <c r="E4395" s="0" t="str">
        <f aca="false">IF(LEN(SUBSTITUTE(gait_events!C5725,"_run-",""))&lt;&gt;LEN(gait_events!C5725),LEFT(RIGHT(gait_events!C5725,LEN(gait_events!C5725)-19),FIND("_run-",RIGHT(gait_events!C5725,LEN(gait_events!C5725)-19),1)-1),RIGHT(gait_events!C5725,LEN(gait_events!C5725)-19))</f>
        <v>Preferred</v>
      </c>
      <c r="F4395" s="0" t="str">
        <f aca="false">IF(LEN(SUBSTITUTE(gait_events!C5725,"_run-",""))&lt;&gt;LEN(gait_events!C5725),RIGHT(gait_events!C5725,LEN(gait_events!C5725)-FIND("_run-",gait_events!C5725,1)-4),"")</f>
        <v/>
      </c>
      <c r="G4395" s="0" t="str">
        <f aca="false">gait_events!D5725</f>
        <v>left_shank</v>
      </c>
      <c r="H4395" s="0" t="str">
        <f aca="false">gait_events!E5725</f>
        <v>IC</v>
      </c>
      <c r="I4395" s="0" t="n">
        <f aca="false">IF(gait_events!F5725&lt;&gt;"",gait_events!F5725,NA())</f>
        <v>1191</v>
      </c>
      <c r="J4395" s="0" t="n">
        <f aca="false">IF(gait_events!G5725&lt;&gt;"",gait_events!G5725,NA())</f>
        <v>1176</v>
      </c>
      <c r="K4395" s="0" t="n">
        <f aca="false">I4395-J4395</f>
        <v>15</v>
      </c>
      <c r="L4395" s="0" t="n">
        <f aca="false">K4395*5</f>
        <v>75</v>
      </c>
      <c r="M4395" s="0" t="n">
        <f aca="false">IF(NOT(ISNA(I4395)),1,0)</f>
        <v>1</v>
      </c>
      <c r="N4395" s="0" t="n">
        <f aca="false">IF(NOT(ISNA(J4395)),1,0)</f>
        <v>1</v>
      </c>
      <c r="O4395" s="0" t="n">
        <f aca="false">IF(AND(NOT(ISNA(I4395)),NOT(ISNA(J4395))),1,0)</f>
        <v>1</v>
      </c>
      <c r="P4395" s="0" t="n">
        <f aca="false">IF(AND(NOT(ISNA(I4395)),ISNA(J4395)),1,0)</f>
        <v>0</v>
      </c>
      <c r="Q4395" s="0" t="n">
        <f aca="false">IF(AND(ISNA(I4395),NOT(ISNA(J4395))),1,0)</f>
        <v>0</v>
      </c>
      <c r="R4395" s="0" t="n">
        <f aca="false">IF(SUM(O4395:Q4395)&lt;&gt;1,"ERROR",1)</f>
        <v>1</v>
      </c>
    </row>
    <row r="4396" customFormat="false" ht="12.8" hidden="false" customHeight="false" outlineLevel="0" collapsed="false">
      <c r="A4396" s="0" t="str">
        <f aca="false">gait_events!B5726</f>
        <v>pp112</v>
      </c>
      <c r="B4396" s="0" t="str">
        <f aca="false">VLOOKUP(A4396,participants!A:B,2,0)</f>
        <v>M</v>
      </c>
      <c r="C4396" s="0" t="n">
        <f aca="false">VLOOKUP(A4396,participants!A:C,3,0)</f>
        <v>80</v>
      </c>
      <c r="D4396" s="0" t="str">
        <f aca="false">VLOOKUP(A4396,participants!A:F,6,0)</f>
        <v>stroke</v>
      </c>
      <c r="E4396" s="0" t="str">
        <f aca="false">IF(LEN(SUBSTITUTE(gait_events!C5726,"_run-",""))&lt;&gt;LEN(gait_events!C5726),LEFT(RIGHT(gait_events!C5726,LEN(gait_events!C5726)-19),FIND("_run-",RIGHT(gait_events!C5726,LEN(gait_events!C5726)-19),1)-1),RIGHT(gait_events!C5726,LEN(gait_events!C5726)-19))</f>
        <v>Preferred</v>
      </c>
      <c r="F4396" s="0" t="str">
        <f aca="false">IF(LEN(SUBSTITUTE(gait_events!C5726,"_run-",""))&lt;&gt;LEN(gait_events!C5726),RIGHT(gait_events!C5726,LEN(gait_events!C5726)-FIND("_run-",gait_events!C5726,1)-4),"")</f>
        <v/>
      </c>
      <c r="G4396" s="0" t="str">
        <f aca="false">gait_events!D5726</f>
        <v>left_shank</v>
      </c>
      <c r="H4396" s="0" t="str">
        <f aca="false">gait_events!E5726</f>
        <v>FC</v>
      </c>
      <c r="I4396" s="0" t="n">
        <f aca="false">IF(gait_events!F5726&lt;&gt;"",gait_events!F5726,NA())</f>
        <v>187</v>
      </c>
      <c r="J4396" s="0" t="n">
        <f aca="false">IF(gait_events!G5726&lt;&gt;"",gait_events!G5726,NA())</f>
        <v>185</v>
      </c>
      <c r="K4396" s="0" t="n">
        <f aca="false">I4396-J4396</f>
        <v>2</v>
      </c>
      <c r="L4396" s="0" t="n">
        <f aca="false">K4396*5</f>
        <v>10</v>
      </c>
      <c r="M4396" s="0" t="n">
        <f aca="false">IF(NOT(ISNA(I4396)),1,0)</f>
        <v>1</v>
      </c>
      <c r="N4396" s="0" t="n">
        <f aca="false">IF(NOT(ISNA(J4396)),1,0)</f>
        <v>1</v>
      </c>
      <c r="O4396" s="0" t="n">
        <f aca="false">IF(AND(NOT(ISNA(I4396)),NOT(ISNA(J4396))),1,0)</f>
        <v>1</v>
      </c>
      <c r="P4396" s="0" t="n">
        <f aca="false">IF(AND(NOT(ISNA(I4396)),ISNA(J4396)),1,0)</f>
        <v>0</v>
      </c>
      <c r="Q4396" s="0" t="n">
        <f aca="false">IF(AND(ISNA(I4396),NOT(ISNA(J4396))),1,0)</f>
        <v>0</v>
      </c>
      <c r="R4396" s="0" t="n">
        <f aca="false">IF(SUM(O4396:Q4396)&lt;&gt;1,"ERROR",1)</f>
        <v>1</v>
      </c>
    </row>
    <row r="4397" customFormat="false" ht="12.8" hidden="false" customHeight="false" outlineLevel="0" collapsed="false">
      <c r="A4397" s="0" t="str">
        <f aca="false">gait_events!B5727</f>
        <v>pp112</v>
      </c>
      <c r="B4397" s="0" t="str">
        <f aca="false">VLOOKUP(A4397,participants!A:B,2,0)</f>
        <v>M</v>
      </c>
      <c r="C4397" s="0" t="n">
        <f aca="false">VLOOKUP(A4397,participants!A:C,3,0)</f>
        <v>80</v>
      </c>
      <c r="D4397" s="0" t="str">
        <f aca="false">VLOOKUP(A4397,participants!A:F,6,0)</f>
        <v>stroke</v>
      </c>
      <c r="E4397" s="0" t="str">
        <f aca="false">IF(LEN(SUBSTITUTE(gait_events!C5727,"_run-",""))&lt;&gt;LEN(gait_events!C5727),LEFT(RIGHT(gait_events!C5727,LEN(gait_events!C5727)-19),FIND("_run-",RIGHT(gait_events!C5727,LEN(gait_events!C5727)-19),1)-1),RIGHT(gait_events!C5727,LEN(gait_events!C5727)-19))</f>
        <v>Preferred</v>
      </c>
      <c r="F4397" s="0" t="str">
        <f aca="false">IF(LEN(SUBSTITUTE(gait_events!C5727,"_run-",""))&lt;&gt;LEN(gait_events!C5727),RIGHT(gait_events!C5727,LEN(gait_events!C5727)-FIND("_run-",gait_events!C5727,1)-4),"")</f>
        <v/>
      </c>
      <c r="G4397" s="0" t="str">
        <f aca="false">gait_events!D5727</f>
        <v>left_shank</v>
      </c>
      <c r="H4397" s="0" t="str">
        <f aca="false">gait_events!E5727</f>
        <v>FC</v>
      </c>
      <c r="I4397" s="0" t="n">
        <f aca="false">IF(gait_events!F5727&lt;&gt;"",gait_events!F5727,NA())</f>
        <v>414</v>
      </c>
      <c r="J4397" s="0" t="n">
        <f aca="false">IF(gait_events!G5727&lt;&gt;"",gait_events!G5727,NA())</f>
        <v>412</v>
      </c>
      <c r="K4397" s="0" t="n">
        <f aca="false">I4397-J4397</f>
        <v>2</v>
      </c>
      <c r="L4397" s="0" t="n">
        <f aca="false">K4397*5</f>
        <v>10</v>
      </c>
      <c r="M4397" s="0" t="n">
        <f aca="false">IF(NOT(ISNA(I4397)),1,0)</f>
        <v>1</v>
      </c>
      <c r="N4397" s="0" t="n">
        <f aca="false">IF(NOT(ISNA(J4397)),1,0)</f>
        <v>1</v>
      </c>
      <c r="O4397" s="0" t="n">
        <f aca="false">IF(AND(NOT(ISNA(I4397)),NOT(ISNA(J4397))),1,0)</f>
        <v>1</v>
      </c>
      <c r="P4397" s="0" t="n">
        <f aca="false">IF(AND(NOT(ISNA(I4397)),ISNA(J4397)),1,0)</f>
        <v>0</v>
      </c>
      <c r="Q4397" s="0" t="n">
        <f aca="false">IF(AND(ISNA(I4397),NOT(ISNA(J4397))),1,0)</f>
        <v>0</v>
      </c>
      <c r="R4397" s="0" t="n">
        <f aca="false">IF(SUM(O4397:Q4397)&lt;&gt;1,"ERROR",1)</f>
        <v>1</v>
      </c>
    </row>
    <row r="4398" customFormat="false" ht="12.8" hidden="false" customHeight="false" outlineLevel="0" collapsed="false">
      <c r="A4398" s="0" t="str">
        <f aca="false">gait_events!B5728</f>
        <v>pp112</v>
      </c>
      <c r="B4398" s="0" t="str">
        <f aca="false">VLOOKUP(A4398,participants!A:B,2,0)</f>
        <v>M</v>
      </c>
      <c r="C4398" s="0" t="n">
        <f aca="false">VLOOKUP(A4398,participants!A:C,3,0)</f>
        <v>80</v>
      </c>
      <c r="D4398" s="0" t="str">
        <f aca="false">VLOOKUP(A4398,participants!A:F,6,0)</f>
        <v>stroke</v>
      </c>
      <c r="E4398" s="0" t="str">
        <f aca="false">IF(LEN(SUBSTITUTE(gait_events!C5728,"_run-",""))&lt;&gt;LEN(gait_events!C5728),LEFT(RIGHT(gait_events!C5728,LEN(gait_events!C5728)-19),FIND("_run-",RIGHT(gait_events!C5728,LEN(gait_events!C5728)-19),1)-1),RIGHT(gait_events!C5728,LEN(gait_events!C5728)-19))</f>
        <v>Preferred</v>
      </c>
      <c r="F4398" s="0" t="str">
        <f aca="false">IF(LEN(SUBSTITUTE(gait_events!C5728,"_run-",""))&lt;&gt;LEN(gait_events!C5728),RIGHT(gait_events!C5728,LEN(gait_events!C5728)-FIND("_run-",gait_events!C5728,1)-4),"")</f>
        <v/>
      </c>
      <c r="G4398" s="0" t="str">
        <f aca="false">gait_events!D5728</f>
        <v>left_shank</v>
      </c>
      <c r="H4398" s="0" t="str">
        <f aca="false">gait_events!E5728</f>
        <v>FC</v>
      </c>
      <c r="I4398" s="0" t="n">
        <f aca="false">IF(gait_events!F5728&lt;&gt;"",gait_events!F5728,NA())</f>
        <v>643</v>
      </c>
      <c r="J4398" s="0" t="n">
        <f aca="false">IF(gait_events!G5728&lt;&gt;"",gait_events!G5728,NA())</f>
        <v>641</v>
      </c>
      <c r="K4398" s="0" t="n">
        <f aca="false">I4398-J4398</f>
        <v>2</v>
      </c>
      <c r="L4398" s="0" t="n">
        <f aca="false">K4398*5</f>
        <v>10</v>
      </c>
      <c r="M4398" s="0" t="n">
        <f aca="false">IF(NOT(ISNA(I4398)),1,0)</f>
        <v>1</v>
      </c>
      <c r="N4398" s="0" t="n">
        <f aca="false">IF(NOT(ISNA(J4398)),1,0)</f>
        <v>1</v>
      </c>
      <c r="O4398" s="0" t="n">
        <f aca="false">IF(AND(NOT(ISNA(I4398)),NOT(ISNA(J4398))),1,0)</f>
        <v>1</v>
      </c>
      <c r="P4398" s="0" t="n">
        <f aca="false">IF(AND(NOT(ISNA(I4398)),ISNA(J4398)),1,0)</f>
        <v>0</v>
      </c>
      <c r="Q4398" s="0" t="n">
        <f aca="false">IF(AND(ISNA(I4398),NOT(ISNA(J4398))),1,0)</f>
        <v>0</v>
      </c>
      <c r="R4398" s="0" t="n">
        <f aca="false">IF(SUM(O4398:Q4398)&lt;&gt;1,"ERROR",1)</f>
        <v>1</v>
      </c>
    </row>
    <row r="4399" customFormat="false" ht="12.8" hidden="false" customHeight="false" outlineLevel="0" collapsed="false">
      <c r="A4399" s="0" t="str">
        <f aca="false">gait_events!B5729</f>
        <v>pp112</v>
      </c>
      <c r="B4399" s="0" t="str">
        <f aca="false">VLOOKUP(A4399,participants!A:B,2,0)</f>
        <v>M</v>
      </c>
      <c r="C4399" s="0" t="n">
        <f aca="false">VLOOKUP(A4399,participants!A:C,3,0)</f>
        <v>80</v>
      </c>
      <c r="D4399" s="0" t="str">
        <f aca="false">VLOOKUP(A4399,participants!A:F,6,0)</f>
        <v>stroke</v>
      </c>
      <c r="E4399" s="0" t="str">
        <f aca="false">IF(LEN(SUBSTITUTE(gait_events!C5729,"_run-",""))&lt;&gt;LEN(gait_events!C5729),LEFT(RIGHT(gait_events!C5729,LEN(gait_events!C5729)-19),FIND("_run-",RIGHT(gait_events!C5729,LEN(gait_events!C5729)-19),1)-1),RIGHT(gait_events!C5729,LEN(gait_events!C5729)-19))</f>
        <v>Preferred</v>
      </c>
      <c r="F4399" s="0" t="str">
        <f aca="false">IF(LEN(SUBSTITUTE(gait_events!C5729,"_run-",""))&lt;&gt;LEN(gait_events!C5729),RIGHT(gait_events!C5729,LEN(gait_events!C5729)-FIND("_run-",gait_events!C5729,1)-4),"")</f>
        <v/>
      </c>
      <c r="G4399" s="0" t="str">
        <f aca="false">gait_events!D5729</f>
        <v>left_shank</v>
      </c>
      <c r="H4399" s="0" t="str">
        <f aca="false">gait_events!E5729</f>
        <v>FC</v>
      </c>
      <c r="I4399" s="0" t="n">
        <f aca="false">IF(gait_events!F5729&lt;&gt;"",gait_events!F5729,NA())</f>
        <v>870</v>
      </c>
      <c r="J4399" s="0" t="n">
        <f aca="false">IF(gait_events!G5729&lt;&gt;"",gait_events!G5729,NA())</f>
        <v>868</v>
      </c>
      <c r="K4399" s="0" t="n">
        <f aca="false">I4399-J4399</f>
        <v>2</v>
      </c>
      <c r="L4399" s="0" t="n">
        <f aca="false">K4399*5</f>
        <v>10</v>
      </c>
      <c r="M4399" s="0" t="n">
        <f aca="false">IF(NOT(ISNA(I4399)),1,0)</f>
        <v>1</v>
      </c>
      <c r="N4399" s="0" t="n">
        <f aca="false">IF(NOT(ISNA(J4399)),1,0)</f>
        <v>1</v>
      </c>
      <c r="O4399" s="0" t="n">
        <f aca="false">IF(AND(NOT(ISNA(I4399)),NOT(ISNA(J4399))),1,0)</f>
        <v>1</v>
      </c>
      <c r="P4399" s="0" t="n">
        <f aca="false">IF(AND(NOT(ISNA(I4399)),ISNA(J4399)),1,0)</f>
        <v>0</v>
      </c>
      <c r="Q4399" s="0" t="n">
        <f aca="false">IF(AND(ISNA(I4399),NOT(ISNA(J4399))),1,0)</f>
        <v>0</v>
      </c>
      <c r="R4399" s="0" t="n">
        <f aca="false">IF(SUM(O4399:Q4399)&lt;&gt;1,"ERROR",1)</f>
        <v>1</v>
      </c>
    </row>
    <row r="4400" customFormat="false" ht="12.8" hidden="false" customHeight="false" outlineLevel="0" collapsed="false">
      <c r="A4400" s="0" t="str">
        <f aca="false">gait_events!B5730</f>
        <v>pp112</v>
      </c>
      <c r="B4400" s="0" t="str">
        <f aca="false">VLOOKUP(A4400,participants!A:B,2,0)</f>
        <v>M</v>
      </c>
      <c r="C4400" s="0" t="n">
        <f aca="false">VLOOKUP(A4400,participants!A:C,3,0)</f>
        <v>80</v>
      </c>
      <c r="D4400" s="0" t="str">
        <f aca="false">VLOOKUP(A4400,participants!A:F,6,0)</f>
        <v>stroke</v>
      </c>
      <c r="E4400" s="0" t="str">
        <f aca="false">IF(LEN(SUBSTITUTE(gait_events!C5730,"_run-",""))&lt;&gt;LEN(gait_events!C5730),LEFT(RIGHT(gait_events!C5730,LEN(gait_events!C5730)-19),FIND("_run-",RIGHT(gait_events!C5730,LEN(gait_events!C5730)-19),1)-1),RIGHT(gait_events!C5730,LEN(gait_events!C5730)-19))</f>
        <v>Preferred</v>
      </c>
      <c r="F4400" s="0" t="str">
        <f aca="false">IF(LEN(SUBSTITUTE(gait_events!C5730,"_run-",""))&lt;&gt;LEN(gait_events!C5730),RIGHT(gait_events!C5730,LEN(gait_events!C5730)-FIND("_run-",gait_events!C5730,1)-4),"")</f>
        <v/>
      </c>
      <c r="G4400" s="0" t="str">
        <f aca="false">gait_events!D5730</f>
        <v>left_shank</v>
      </c>
      <c r="H4400" s="0" t="str">
        <f aca="false">gait_events!E5730</f>
        <v>FC</v>
      </c>
      <c r="I4400" s="0" t="n">
        <f aca="false">IF(gait_events!F5730&lt;&gt;"",gait_events!F5730,NA())</f>
        <v>1101</v>
      </c>
      <c r="J4400" s="0" t="n">
        <f aca="false">IF(gait_events!G5730&lt;&gt;"",gait_events!G5730,NA())</f>
        <v>1099</v>
      </c>
      <c r="K4400" s="0" t="n">
        <f aca="false">I4400-J4400</f>
        <v>2</v>
      </c>
      <c r="L4400" s="0" t="n">
        <f aca="false">K4400*5</f>
        <v>10</v>
      </c>
      <c r="M4400" s="0" t="n">
        <f aca="false">IF(NOT(ISNA(I4400)),1,0)</f>
        <v>1</v>
      </c>
      <c r="N4400" s="0" t="n">
        <f aca="false">IF(NOT(ISNA(J4400)),1,0)</f>
        <v>1</v>
      </c>
      <c r="O4400" s="0" t="n">
        <f aca="false">IF(AND(NOT(ISNA(I4400)),NOT(ISNA(J4400))),1,0)</f>
        <v>1</v>
      </c>
      <c r="P4400" s="0" t="n">
        <f aca="false">IF(AND(NOT(ISNA(I4400)),ISNA(J4400)),1,0)</f>
        <v>0</v>
      </c>
      <c r="Q4400" s="0" t="n">
        <f aca="false">IF(AND(ISNA(I4400),NOT(ISNA(J4400))),1,0)</f>
        <v>0</v>
      </c>
      <c r="R4400" s="0" t="n">
        <f aca="false">IF(SUM(O4400:Q4400)&lt;&gt;1,"ERROR",1)</f>
        <v>1</v>
      </c>
    </row>
    <row r="4401" customFormat="false" ht="12.8" hidden="false" customHeight="false" outlineLevel="0" collapsed="false">
      <c r="A4401" s="0" t="str">
        <f aca="false">gait_events!B5731</f>
        <v>pp112</v>
      </c>
      <c r="B4401" s="0" t="str">
        <f aca="false">VLOOKUP(A4401,participants!A:B,2,0)</f>
        <v>M</v>
      </c>
      <c r="C4401" s="0" t="n">
        <f aca="false">VLOOKUP(A4401,participants!A:C,3,0)</f>
        <v>80</v>
      </c>
      <c r="D4401" s="0" t="str">
        <f aca="false">VLOOKUP(A4401,participants!A:F,6,0)</f>
        <v>stroke</v>
      </c>
      <c r="E4401" s="0" t="str">
        <f aca="false">IF(LEN(SUBSTITUTE(gait_events!C5731,"_run-",""))&lt;&gt;LEN(gait_events!C5731),LEFT(RIGHT(gait_events!C5731,LEN(gait_events!C5731)-19),FIND("_run-",RIGHT(gait_events!C5731,LEN(gait_events!C5731)-19),1)-1),RIGHT(gait_events!C5731,LEN(gait_events!C5731)-19))</f>
        <v>Preferred</v>
      </c>
      <c r="F4401" s="0" t="str">
        <f aca="false">IF(LEN(SUBSTITUTE(gait_events!C5731,"_run-",""))&lt;&gt;LEN(gait_events!C5731),RIGHT(gait_events!C5731,LEN(gait_events!C5731)-FIND("_run-",gait_events!C5731,1)-4),"")</f>
        <v/>
      </c>
      <c r="G4401" s="0" t="str">
        <f aca="false">gait_events!D5731</f>
        <v>right_shank</v>
      </c>
      <c r="H4401" s="0" t="str">
        <f aca="false">gait_events!E5731</f>
        <v>IC</v>
      </c>
      <c r="I4401" s="0" t="n">
        <f aca="false">IF(gait_events!F5731&lt;&gt;"",gait_events!F5731,NA())</f>
        <v>151</v>
      </c>
      <c r="J4401" s="0" t="n">
        <f aca="false">IF(gait_events!G5731&lt;&gt;"",gait_events!G5731,NA())</f>
        <v>148</v>
      </c>
      <c r="K4401" s="0" t="n">
        <f aca="false">I4401-J4401</f>
        <v>3</v>
      </c>
      <c r="L4401" s="0" t="n">
        <f aca="false">K4401*5</f>
        <v>15</v>
      </c>
      <c r="M4401" s="0" t="n">
        <f aca="false">IF(NOT(ISNA(I4401)),1,0)</f>
        <v>1</v>
      </c>
      <c r="N4401" s="0" t="n">
        <f aca="false">IF(NOT(ISNA(J4401)),1,0)</f>
        <v>1</v>
      </c>
      <c r="O4401" s="0" t="n">
        <f aca="false">IF(AND(NOT(ISNA(I4401)),NOT(ISNA(J4401))),1,0)</f>
        <v>1</v>
      </c>
      <c r="P4401" s="0" t="n">
        <f aca="false">IF(AND(NOT(ISNA(I4401)),ISNA(J4401)),1,0)</f>
        <v>0</v>
      </c>
      <c r="Q4401" s="0" t="n">
        <f aca="false">IF(AND(ISNA(I4401),NOT(ISNA(J4401))),1,0)</f>
        <v>0</v>
      </c>
      <c r="R4401" s="0" t="n">
        <f aca="false">IF(SUM(O4401:Q4401)&lt;&gt;1,"ERROR",1)</f>
        <v>1</v>
      </c>
    </row>
    <row r="4402" customFormat="false" ht="12.8" hidden="false" customHeight="false" outlineLevel="0" collapsed="false">
      <c r="A4402" s="0" t="str">
        <f aca="false">gait_events!B5732</f>
        <v>pp112</v>
      </c>
      <c r="B4402" s="0" t="str">
        <f aca="false">VLOOKUP(A4402,participants!A:B,2,0)</f>
        <v>M</v>
      </c>
      <c r="C4402" s="0" t="n">
        <f aca="false">VLOOKUP(A4402,participants!A:C,3,0)</f>
        <v>80</v>
      </c>
      <c r="D4402" s="0" t="str">
        <f aca="false">VLOOKUP(A4402,participants!A:F,6,0)</f>
        <v>stroke</v>
      </c>
      <c r="E4402" s="0" t="str">
        <f aca="false">IF(LEN(SUBSTITUTE(gait_events!C5732,"_run-",""))&lt;&gt;LEN(gait_events!C5732),LEFT(RIGHT(gait_events!C5732,LEN(gait_events!C5732)-19),FIND("_run-",RIGHT(gait_events!C5732,LEN(gait_events!C5732)-19),1)-1),RIGHT(gait_events!C5732,LEN(gait_events!C5732)-19))</f>
        <v>Preferred</v>
      </c>
      <c r="F4402" s="0" t="str">
        <f aca="false">IF(LEN(SUBSTITUTE(gait_events!C5732,"_run-",""))&lt;&gt;LEN(gait_events!C5732),RIGHT(gait_events!C5732,LEN(gait_events!C5732)-FIND("_run-",gait_events!C5732,1)-4),"")</f>
        <v/>
      </c>
      <c r="G4402" s="0" t="str">
        <f aca="false">gait_events!D5732</f>
        <v>right_shank</v>
      </c>
      <c r="H4402" s="0" t="str">
        <f aca="false">gait_events!E5732</f>
        <v>IC</v>
      </c>
      <c r="I4402" s="0" t="n">
        <f aca="false">IF(gait_events!F5732&lt;&gt;"",gait_events!F5732,NA())</f>
        <v>380</v>
      </c>
      <c r="J4402" s="0" t="n">
        <f aca="false">IF(gait_events!G5732&lt;&gt;"",gait_events!G5732,NA())</f>
        <v>380</v>
      </c>
      <c r="K4402" s="0" t="n">
        <f aca="false">I4402-J4402</f>
        <v>0</v>
      </c>
      <c r="L4402" s="0" t="n">
        <f aca="false">K4402*5</f>
        <v>0</v>
      </c>
      <c r="M4402" s="0" t="n">
        <f aca="false">IF(NOT(ISNA(I4402)),1,0)</f>
        <v>1</v>
      </c>
      <c r="N4402" s="0" t="n">
        <f aca="false">IF(NOT(ISNA(J4402)),1,0)</f>
        <v>1</v>
      </c>
      <c r="O4402" s="0" t="n">
        <f aca="false">IF(AND(NOT(ISNA(I4402)),NOT(ISNA(J4402))),1,0)</f>
        <v>1</v>
      </c>
      <c r="P4402" s="0" t="n">
        <f aca="false">IF(AND(NOT(ISNA(I4402)),ISNA(J4402)),1,0)</f>
        <v>0</v>
      </c>
      <c r="Q4402" s="0" t="n">
        <f aca="false">IF(AND(ISNA(I4402),NOT(ISNA(J4402))),1,0)</f>
        <v>0</v>
      </c>
      <c r="R4402" s="0" t="n">
        <f aca="false">IF(SUM(O4402:Q4402)&lt;&gt;1,"ERROR",1)</f>
        <v>1</v>
      </c>
    </row>
    <row r="4403" customFormat="false" ht="12.8" hidden="false" customHeight="false" outlineLevel="0" collapsed="false">
      <c r="A4403" s="0" t="str">
        <f aca="false">gait_events!B5733</f>
        <v>pp112</v>
      </c>
      <c r="B4403" s="0" t="str">
        <f aca="false">VLOOKUP(A4403,participants!A:B,2,0)</f>
        <v>M</v>
      </c>
      <c r="C4403" s="0" t="n">
        <f aca="false">VLOOKUP(A4403,participants!A:C,3,0)</f>
        <v>80</v>
      </c>
      <c r="D4403" s="0" t="str">
        <f aca="false">VLOOKUP(A4403,participants!A:F,6,0)</f>
        <v>stroke</v>
      </c>
      <c r="E4403" s="0" t="str">
        <f aca="false">IF(LEN(SUBSTITUTE(gait_events!C5733,"_run-",""))&lt;&gt;LEN(gait_events!C5733),LEFT(RIGHT(gait_events!C5733,LEN(gait_events!C5733)-19),FIND("_run-",RIGHT(gait_events!C5733,LEN(gait_events!C5733)-19),1)-1),RIGHT(gait_events!C5733,LEN(gait_events!C5733)-19))</f>
        <v>Preferred</v>
      </c>
      <c r="F4403" s="0" t="str">
        <f aca="false">IF(LEN(SUBSTITUTE(gait_events!C5733,"_run-",""))&lt;&gt;LEN(gait_events!C5733),RIGHT(gait_events!C5733,LEN(gait_events!C5733)-FIND("_run-",gait_events!C5733,1)-4),"")</f>
        <v/>
      </c>
      <c r="G4403" s="0" t="str">
        <f aca="false">gait_events!D5733</f>
        <v>right_shank</v>
      </c>
      <c r="H4403" s="0" t="str">
        <f aca="false">gait_events!E5733</f>
        <v>IC</v>
      </c>
      <c r="I4403" s="0" t="n">
        <f aca="false">IF(gait_events!F5733&lt;&gt;"",gait_events!F5733,NA())</f>
        <v>608</v>
      </c>
      <c r="J4403" s="0" t="n">
        <f aca="false">IF(gait_events!G5733&lt;&gt;"",gait_events!G5733,NA())</f>
        <v>609</v>
      </c>
      <c r="K4403" s="0" t="n">
        <f aca="false">I4403-J4403</f>
        <v>-1</v>
      </c>
      <c r="L4403" s="0" t="n">
        <f aca="false">K4403*5</f>
        <v>-5</v>
      </c>
      <c r="M4403" s="0" t="n">
        <f aca="false">IF(NOT(ISNA(I4403)),1,0)</f>
        <v>1</v>
      </c>
      <c r="N4403" s="0" t="n">
        <f aca="false">IF(NOT(ISNA(J4403)),1,0)</f>
        <v>1</v>
      </c>
      <c r="O4403" s="0" t="n">
        <f aca="false">IF(AND(NOT(ISNA(I4403)),NOT(ISNA(J4403))),1,0)</f>
        <v>1</v>
      </c>
      <c r="P4403" s="0" t="n">
        <f aca="false">IF(AND(NOT(ISNA(I4403)),ISNA(J4403)),1,0)</f>
        <v>0</v>
      </c>
      <c r="Q4403" s="0" t="n">
        <f aca="false">IF(AND(ISNA(I4403),NOT(ISNA(J4403))),1,0)</f>
        <v>0</v>
      </c>
      <c r="R4403" s="0" t="n">
        <f aca="false">IF(SUM(O4403:Q4403)&lt;&gt;1,"ERROR",1)</f>
        <v>1</v>
      </c>
    </row>
    <row r="4404" customFormat="false" ht="12.8" hidden="false" customHeight="false" outlineLevel="0" collapsed="false">
      <c r="A4404" s="0" t="str">
        <f aca="false">gait_events!B5734</f>
        <v>pp112</v>
      </c>
      <c r="B4404" s="0" t="str">
        <f aca="false">VLOOKUP(A4404,participants!A:B,2,0)</f>
        <v>M</v>
      </c>
      <c r="C4404" s="0" t="n">
        <f aca="false">VLOOKUP(A4404,participants!A:C,3,0)</f>
        <v>80</v>
      </c>
      <c r="D4404" s="0" t="str">
        <f aca="false">VLOOKUP(A4404,participants!A:F,6,0)</f>
        <v>stroke</v>
      </c>
      <c r="E4404" s="0" t="str">
        <f aca="false">IF(LEN(SUBSTITUTE(gait_events!C5734,"_run-",""))&lt;&gt;LEN(gait_events!C5734),LEFT(RIGHT(gait_events!C5734,LEN(gait_events!C5734)-19),FIND("_run-",RIGHT(gait_events!C5734,LEN(gait_events!C5734)-19),1)-1),RIGHT(gait_events!C5734,LEN(gait_events!C5734)-19))</f>
        <v>Preferred</v>
      </c>
      <c r="F4404" s="0" t="str">
        <f aca="false">IF(LEN(SUBSTITUTE(gait_events!C5734,"_run-",""))&lt;&gt;LEN(gait_events!C5734),RIGHT(gait_events!C5734,LEN(gait_events!C5734)-FIND("_run-",gait_events!C5734,1)-4),"")</f>
        <v/>
      </c>
      <c r="G4404" s="0" t="str">
        <f aca="false">gait_events!D5734</f>
        <v>right_shank</v>
      </c>
      <c r="H4404" s="0" t="str">
        <f aca="false">gait_events!E5734</f>
        <v>IC</v>
      </c>
      <c r="I4404" s="0" t="n">
        <f aca="false">IF(gait_events!F5734&lt;&gt;"",gait_events!F5734,NA())</f>
        <v>834</v>
      </c>
      <c r="J4404" s="0" t="n">
        <f aca="false">IF(gait_events!G5734&lt;&gt;"",gait_events!G5734,NA())</f>
        <v>835</v>
      </c>
      <c r="K4404" s="0" t="n">
        <f aca="false">I4404-J4404</f>
        <v>-1</v>
      </c>
      <c r="L4404" s="0" t="n">
        <f aca="false">K4404*5</f>
        <v>-5</v>
      </c>
      <c r="M4404" s="0" t="n">
        <f aca="false">IF(NOT(ISNA(I4404)),1,0)</f>
        <v>1</v>
      </c>
      <c r="N4404" s="0" t="n">
        <f aca="false">IF(NOT(ISNA(J4404)),1,0)</f>
        <v>1</v>
      </c>
      <c r="O4404" s="0" t="n">
        <f aca="false">IF(AND(NOT(ISNA(I4404)),NOT(ISNA(J4404))),1,0)</f>
        <v>1</v>
      </c>
      <c r="P4404" s="0" t="n">
        <f aca="false">IF(AND(NOT(ISNA(I4404)),ISNA(J4404)),1,0)</f>
        <v>0</v>
      </c>
      <c r="Q4404" s="0" t="n">
        <f aca="false">IF(AND(ISNA(I4404),NOT(ISNA(J4404))),1,0)</f>
        <v>0</v>
      </c>
      <c r="R4404" s="0" t="n">
        <f aca="false">IF(SUM(O4404:Q4404)&lt;&gt;1,"ERROR",1)</f>
        <v>1</v>
      </c>
    </row>
    <row r="4405" customFormat="false" ht="12.8" hidden="false" customHeight="false" outlineLevel="0" collapsed="false">
      <c r="A4405" s="0" t="str">
        <f aca="false">gait_events!B5735</f>
        <v>pp112</v>
      </c>
      <c r="B4405" s="0" t="str">
        <f aca="false">VLOOKUP(A4405,participants!A:B,2,0)</f>
        <v>M</v>
      </c>
      <c r="C4405" s="0" t="n">
        <f aca="false">VLOOKUP(A4405,participants!A:C,3,0)</f>
        <v>80</v>
      </c>
      <c r="D4405" s="0" t="str">
        <f aca="false">VLOOKUP(A4405,participants!A:F,6,0)</f>
        <v>stroke</v>
      </c>
      <c r="E4405" s="0" t="str">
        <f aca="false">IF(LEN(SUBSTITUTE(gait_events!C5735,"_run-",""))&lt;&gt;LEN(gait_events!C5735),LEFT(RIGHT(gait_events!C5735,LEN(gait_events!C5735)-19),FIND("_run-",RIGHT(gait_events!C5735,LEN(gait_events!C5735)-19),1)-1),RIGHT(gait_events!C5735,LEN(gait_events!C5735)-19))</f>
        <v>Preferred</v>
      </c>
      <c r="F4405" s="0" t="str">
        <f aca="false">IF(LEN(SUBSTITUTE(gait_events!C5735,"_run-",""))&lt;&gt;LEN(gait_events!C5735),RIGHT(gait_events!C5735,LEN(gait_events!C5735)-FIND("_run-",gait_events!C5735,1)-4),"")</f>
        <v/>
      </c>
      <c r="G4405" s="0" t="str">
        <f aca="false">gait_events!D5735</f>
        <v>right_shank</v>
      </c>
      <c r="H4405" s="0" t="str">
        <f aca="false">gait_events!E5735</f>
        <v>IC</v>
      </c>
      <c r="I4405" s="0" t="n">
        <f aca="false">IF(gait_events!F5735&lt;&gt;"",gait_events!F5735,NA())</f>
        <v>1061</v>
      </c>
      <c r="J4405" s="0" t="n">
        <f aca="false">IF(gait_events!G5735&lt;&gt;"",gait_events!G5735,NA())</f>
        <v>1060</v>
      </c>
      <c r="K4405" s="0" t="n">
        <f aca="false">I4405-J4405</f>
        <v>1</v>
      </c>
      <c r="L4405" s="0" t="n">
        <f aca="false">K4405*5</f>
        <v>5</v>
      </c>
      <c r="M4405" s="0" t="n">
        <f aca="false">IF(NOT(ISNA(I4405)),1,0)</f>
        <v>1</v>
      </c>
      <c r="N4405" s="0" t="n">
        <f aca="false">IF(NOT(ISNA(J4405)),1,0)</f>
        <v>1</v>
      </c>
      <c r="O4405" s="0" t="n">
        <f aca="false">IF(AND(NOT(ISNA(I4405)),NOT(ISNA(J4405))),1,0)</f>
        <v>1</v>
      </c>
      <c r="P4405" s="0" t="n">
        <f aca="false">IF(AND(NOT(ISNA(I4405)),ISNA(J4405)),1,0)</f>
        <v>0</v>
      </c>
      <c r="Q4405" s="0" t="n">
        <f aca="false">IF(AND(ISNA(I4405),NOT(ISNA(J4405))),1,0)</f>
        <v>0</v>
      </c>
      <c r="R4405" s="0" t="n">
        <f aca="false">IF(SUM(O4405:Q4405)&lt;&gt;1,"ERROR",1)</f>
        <v>1</v>
      </c>
    </row>
    <row r="4406" customFormat="false" ht="12.8" hidden="false" customHeight="false" outlineLevel="0" collapsed="false">
      <c r="A4406" s="0" t="str">
        <f aca="false">gait_events!B5736</f>
        <v>pp112</v>
      </c>
      <c r="B4406" s="0" t="str">
        <f aca="false">VLOOKUP(A4406,participants!A:B,2,0)</f>
        <v>M</v>
      </c>
      <c r="C4406" s="0" t="n">
        <f aca="false">VLOOKUP(A4406,participants!A:C,3,0)</f>
        <v>80</v>
      </c>
      <c r="D4406" s="0" t="str">
        <f aca="false">VLOOKUP(A4406,participants!A:F,6,0)</f>
        <v>stroke</v>
      </c>
      <c r="E4406" s="0" t="str">
        <f aca="false">IF(LEN(SUBSTITUTE(gait_events!C5736,"_run-",""))&lt;&gt;LEN(gait_events!C5736),LEFT(RIGHT(gait_events!C5736,LEN(gait_events!C5736)-19),FIND("_run-",RIGHT(gait_events!C5736,LEN(gait_events!C5736)-19),1)-1),RIGHT(gait_events!C5736,LEN(gait_events!C5736)-19))</f>
        <v>Preferred</v>
      </c>
      <c r="F4406" s="0" t="str">
        <f aca="false">IF(LEN(SUBSTITUTE(gait_events!C5736,"_run-",""))&lt;&gt;LEN(gait_events!C5736),RIGHT(gait_events!C5736,LEN(gait_events!C5736)-FIND("_run-",gait_events!C5736,1)-4),"")</f>
        <v/>
      </c>
      <c r="G4406" s="0" t="str">
        <f aca="false">gait_events!D5736</f>
        <v>right_shank</v>
      </c>
      <c r="H4406" s="0" t="str">
        <f aca="false">gait_events!E5736</f>
        <v>FC</v>
      </c>
      <c r="I4406" s="0" t="n">
        <f aca="false">IF(gait_events!F5736&lt;&gt;"",gait_events!F5736,NA())</f>
        <v>60</v>
      </c>
      <c r="J4406" s="0" t="n">
        <f aca="false">IF(gait_events!G5736&lt;&gt;"",gait_events!G5736,NA())</f>
        <v>62</v>
      </c>
      <c r="K4406" s="0" t="n">
        <f aca="false">I4406-J4406</f>
        <v>-2</v>
      </c>
      <c r="L4406" s="0" t="n">
        <f aca="false">K4406*5</f>
        <v>-10</v>
      </c>
      <c r="M4406" s="0" t="n">
        <f aca="false">IF(NOT(ISNA(I4406)),1,0)</f>
        <v>1</v>
      </c>
      <c r="N4406" s="0" t="n">
        <f aca="false">IF(NOT(ISNA(J4406)),1,0)</f>
        <v>1</v>
      </c>
      <c r="O4406" s="0" t="n">
        <f aca="false">IF(AND(NOT(ISNA(I4406)),NOT(ISNA(J4406))),1,0)</f>
        <v>1</v>
      </c>
      <c r="P4406" s="0" t="n">
        <f aca="false">IF(AND(NOT(ISNA(I4406)),ISNA(J4406)),1,0)</f>
        <v>0</v>
      </c>
      <c r="Q4406" s="0" t="n">
        <f aca="false">IF(AND(ISNA(I4406),NOT(ISNA(J4406))),1,0)</f>
        <v>0</v>
      </c>
      <c r="R4406" s="0" t="n">
        <f aca="false">IF(SUM(O4406:Q4406)&lt;&gt;1,"ERROR",1)</f>
        <v>1</v>
      </c>
    </row>
    <row r="4407" customFormat="false" ht="12.8" hidden="false" customHeight="false" outlineLevel="0" collapsed="false">
      <c r="A4407" s="0" t="str">
        <f aca="false">gait_events!B5737</f>
        <v>pp112</v>
      </c>
      <c r="B4407" s="0" t="str">
        <f aca="false">VLOOKUP(A4407,participants!A:B,2,0)</f>
        <v>M</v>
      </c>
      <c r="C4407" s="0" t="n">
        <f aca="false">VLOOKUP(A4407,participants!A:C,3,0)</f>
        <v>80</v>
      </c>
      <c r="D4407" s="0" t="str">
        <f aca="false">VLOOKUP(A4407,participants!A:F,6,0)</f>
        <v>stroke</v>
      </c>
      <c r="E4407" s="0" t="str">
        <f aca="false">IF(LEN(SUBSTITUTE(gait_events!C5737,"_run-",""))&lt;&gt;LEN(gait_events!C5737),LEFT(RIGHT(gait_events!C5737,LEN(gait_events!C5737)-19),FIND("_run-",RIGHT(gait_events!C5737,LEN(gait_events!C5737)-19),1)-1),RIGHT(gait_events!C5737,LEN(gait_events!C5737)-19))</f>
        <v>Preferred</v>
      </c>
      <c r="F4407" s="0" t="str">
        <f aca="false">IF(LEN(SUBSTITUTE(gait_events!C5737,"_run-",""))&lt;&gt;LEN(gait_events!C5737),RIGHT(gait_events!C5737,LEN(gait_events!C5737)-FIND("_run-",gait_events!C5737,1)-4),"")</f>
        <v/>
      </c>
      <c r="G4407" s="0" t="str">
        <f aca="false">gait_events!D5737</f>
        <v>right_shank</v>
      </c>
      <c r="H4407" s="0" t="str">
        <f aca="false">gait_events!E5737</f>
        <v>FC</v>
      </c>
      <c r="I4407" s="0" t="n">
        <f aca="false">IF(gait_events!F5737&lt;&gt;"",gait_events!F5737,NA())</f>
        <v>297</v>
      </c>
      <c r="J4407" s="0" t="n">
        <f aca="false">IF(gait_events!G5737&lt;&gt;"",gait_events!G5737,NA())</f>
        <v>300</v>
      </c>
      <c r="K4407" s="0" t="n">
        <f aca="false">I4407-J4407</f>
        <v>-3</v>
      </c>
      <c r="L4407" s="0" t="n">
        <f aca="false">K4407*5</f>
        <v>-15</v>
      </c>
      <c r="M4407" s="0" t="n">
        <f aca="false">IF(NOT(ISNA(I4407)),1,0)</f>
        <v>1</v>
      </c>
      <c r="N4407" s="0" t="n">
        <f aca="false">IF(NOT(ISNA(J4407)),1,0)</f>
        <v>1</v>
      </c>
      <c r="O4407" s="0" t="n">
        <f aca="false">IF(AND(NOT(ISNA(I4407)),NOT(ISNA(J4407))),1,0)</f>
        <v>1</v>
      </c>
      <c r="P4407" s="0" t="n">
        <f aca="false">IF(AND(NOT(ISNA(I4407)),ISNA(J4407)),1,0)</f>
        <v>0</v>
      </c>
      <c r="Q4407" s="0" t="n">
        <f aca="false">IF(AND(ISNA(I4407),NOT(ISNA(J4407))),1,0)</f>
        <v>0</v>
      </c>
      <c r="R4407" s="0" t="n">
        <f aca="false">IF(SUM(O4407:Q4407)&lt;&gt;1,"ERROR",1)</f>
        <v>1</v>
      </c>
    </row>
    <row r="4408" customFormat="false" ht="12.8" hidden="false" customHeight="false" outlineLevel="0" collapsed="false">
      <c r="A4408" s="0" t="str">
        <f aca="false">gait_events!B5738</f>
        <v>pp112</v>
      </c>
      <c r="B4408" s="0" t="str">
        <f aca="false">VLOOKUP(A4408,participants!A:B,2,0)</f>
        <v>M</v>
      </c>
      <c r="C4408" s="0" t="n">
        <f aca="false">VLOOKUP(A4408,participants!A:C,3,0)</f>
        <v>80</v>
      </c>
      <c r="D4408" s="0" t="str">
        <f aca="false">VLOOKUP(A4408,participants!A:F,6,0)</f>
        <v>stroke</v>
      </c>
      <c r="E4408" s="0" t="str">
        <f aca="false">IF(LEN(SUBSTITUTE(gait_events!C5738,"_run-",""))&lt;&gt;LEN(gait_events!C5738),LEFT(RIGHT(gait_events!C5738,LEN(gait_events!C5738)-19),FIND("_run-",RIGHT(gait_events!C5738,LEN(gait_events!C5738)-19),1)-1),RIGHT(gait_events!C5738,LEN(gait_events!C5738)-19))</f>
        <v>Preferred</v>
      </c>
      <c r="F4408" s="0" t="str">
        <f aca="false">IF(LEN(SUBSTITUTE(gait_events!C5738,"_run-",""))&lt;&gt;LEN(gait_events!C5738),RIGHT(gait_events!C5738,LEN(gait_events!C5738)-FIND("_run-",gait_events!C5738,1)-4),"")</f>
        <v/>
      </c>
      <c r="G4408" s="0" t="str">
        <f aca="false">gait_events!D5738</f>
        <v>right_shank</v>
      </c>
      <c r="H4408" s="0" t="str">
        <f aca="false">gait_events!E5738</f>
        <v>FC</v>
      </c>
      <c r="I4408" s="0" t="n">
        <f aca="false">IF(gait_events!F5738&lt;&gt;"",gait_events!F5738,NA())</f>
        <v>526</v>
      </c>
      <c r="J4408" s="0" t="n">
        <f aca="false">IF(gait_events!G5738&lt;&gt;"",gait_events!G5738,NA())</f>
        <v>528</v>
      </c>
      <c r="K4408" s="0" t="n">
        <f aca="false">I4408-J4408</f>
        <v>-2</v>
      </c>
      <c r="L4408" s="0" t="n">
        <f aca="false">K4408*5</f>
        <v>-10</v>
      </c>
      <c r="M4408" s="0" t="n">
        <f aca="false">IF(NOT(ISNA(I4408)),1,0)</f>
        <v>1</v>
      </c>
      <c r="N4408" s="0" t="n">
        <f aca="false">IF(NOT(ISNA(J4408)),1,0)</f>
        <v>1</v>
      </c>
      <c r="O4408" s="0" t="n">
        <f aca="false">IF(AND(NOT(ISNA(I4408)),NOT(ISNA(J4408))),1,0)</f>
        <v>1</v>
      </c>
      <c r="P4408" s="0" t="n">
        <f aca="false">IF(AND(NOT(ISNA(I4408)),ISNA(J4408)),1,0)</f>
        <v>0</v>
      </c>
      <c r="Q4408" s="0" t="n">
        <f aca="false">IF(AND(ISNA(I4408),NOT(ISNA(J4408))),1,0)</f>
        <v>0</v>
      </c>
      <c r="R4408" s="0" t="n">
        <f aca="false">IF(SUM(O4408:Q4408)&lt;&gt;1,"ERROR",1)</f>
        <v>1</v>
      </c>
    </row>
    <row r="4409" customFormat="false" ht="12.8" hidden="false" customHeight="false" outlineLevel="0" collapsed="false">
      <c r="A4409" s="0" t="str">
        <f aca="false">gait_events!B5739</f>
        <v>pp112</v>
      </c>
      <c r="B4409" s="0" t="str">
        <f aca="false">VLOOKUP(A4409,participants!A:B,2,0)</f>
        <v>M</v>
      </c>
      <c r="C4409" s="0" t="n">
        <f aca="false">VLOOKUP(A4409,participants!A:C,3,0)</f>
        <v>80</v>
      </c>
      <c r="D4409" s="0" t="str">
        <f aca="false">VLOOKUP(A4409,participants!A:F,6,0)</f>
        <v>stroke</v>
      </c>
      <c r="E4409" s="0" t="str">
        <f aca="false">IF(LEN(SUBSTITUTE(gait_events!C5739,"_run-",""))&lt;&gt;LEN(gait_events!C5739),LEFT(RIGHT(gait_events!C5739,LEN(gait_events!C5739)-19),FIND("_run-",RIGHT(gait_events!C5739,LEN(gait_events!C5739)-19),1)-1),RIGHT(gait_events!C5739,LEN(gait_events!C5739)-19))</f>
        <v>Preferred</v>
      </c>
      <c r="F4409" s="0" t="str">
        <f aca="false">IF(LEN(SUBSTITUTE(gait_events!C5739,"_run-",""))&lt;&gt;LEN(gait_events!C5739),RIGHT(gait_events!C5739,LEN(gait_events!C5739)-FIND("_run-",gait_events!C5739,1)-4),"")</f>
        <v/>
      </c>
      <c r="G4409" s="0" t="str">
        <f aca="false">gait_events!D5739</f>
        <v>right_shank</v>
      </c>
      <c r="H4409" s="0" t="str">
        <f aca="false">gait_events!E5739</f>
        <v>FC</v>
      </c>
      <c r="I4409" s="0" t="n">
        <f aca="false">IF(gait_events!F5739&lt;&gt;"",gait_events!F5739,NA())</f>
        <v>755</v>
      </c>
      <c r="J4409" s="0" t="n">
        <f aca="false">IF(gait_events!G5739&lt;&gt;"",gait_events!G5739,NA())</f>
        <v>756</v>
      </c>
      <c r="K4409" s="0" t="n">
        <f aca="false">I4409-J4409</f>
        <v>-1</v>
      </c>
      <c r="L4409" s="0" t="n">
        <f aca="false">K4409*5</f>
        <v>-5</v>
      </c>
      <c r="M4409" s="0" t="n">
        <f aca="false">IF(NOT(ISNA(I4409)),1,0)</f>
        <v>1</v>
      </c>
      <c r="N4409" s="0" t="n">
        <f aca="false">IF(NOT(ISNA(J4409)),1,0)</f>
        <v>1</v>
      </c>
      <c r="O4409" s="0" t="n">
        <f aca="false">IF(AND(NOT(ISNA(I4409)),NOT(ISNA(J4409))),1,0)</f>
        <v>1</v>
      </c>
      <c r="P4409" s="0" t="n">
        <f aca="false">IF(AND(NOT(ISNA(I4409)),ISNA(J4409)),1,0)</f>
        <v>0</v>
      </c>
      <c r="Q4409" s="0" t="n">
        <f aca="false">IF(AND(ISNA(I4409),NOT(ISNA(J4409))),1,0)</f>
        <v>0</v>
      </c>
      <c r="R4409" s="0" t="n">
        <f aca="false">IF(SUM(O4409:Q4409)&lt;&gt;1,"ERROR",1)</f>
        <v>1</v>
      </c>
    </row>
    <row r="4410" customFormat="false" ht="12.8" hidden="false" customHeight="false" outlineLevel="0" collapsed="false">
      <c r="A4410" s="0" t="str">
        <f aca="false">gait_events!B5740</f>
        <v>pp112</v>
      </c>
      <c r="B4410" s="0" t="str">
        <f aca="false">VLOOKUP(A4410,participants!A:B,2,0)</f>
        <v>M</v>
      </c>
      <c r="C4410" s="0" t="n">
        <f aca="false">VLOOKUP(A4410,participants!A:C,3,0)</f>
        <v>80</v>
      </c>
      <c r="D4410" s="0" t="str">
        <f aca="false">VLOOKUP(A4410,participants!A:F,6,0)</f>
        <v>stroke</v>
      </c>
      <c r="E4410" s="0" t="str">
        <f aca="false">IF(LEN(SUBSTITUTE(gait_events!C5740,"_run-",""))&lt;&gt;LEN(gait_events!C5740),LEFT(RIGHT(gait_events!C5740,LEN(gait_events!C5740)-19),FIND("_run-",RIGHT(gait_events!C5740,LEN(gait_events!C5740)-19),1)-1),RIGHT(gait_events!C5740,LEN(gait_events!C5740)-19))</f>
        <v>Preferred</v>
      </c>
      <c r="F4410" s="0" t="str">
        <f aca="false">IF(LEN(SUBSTITUTE(gait_events!C5740,"_run-",""))&lt;&gt;LEN(gait_events!C5740),RIGHT(gait_events!C5740,LEN(gait_events!C5740)-FIND("_run-",gait_events!C5740,1)-4),"")</f>
        <v/>
      </c>
      <c r="G4410" s="0" t="str">
        <f aca="false">gait_events!D5740</f>
        <v>right_shank</v>
      </c>
      <c r="H4410" s="0" t="str">
        <f aca="false">gait_events!E5740</f>
        <v>FC</v>
      </c>
      <c r="I4410" s="0" t="n">
        <f aca="false">IF(gait_events!F5740&lt;&gt;"",gait_events!F5740,NA())</f>
        <v>979</v>
      </c>
      <c r="J4410" s="0" t="n">
        <f aca="false">IF(gait_events!G5740&lt;&gt;"",gait_events!G5740,NA())</f>
        <v>981</v>
      </c>
      <c r="K4410" s="0" t="n">
        <f aca="false">I4410-J4410</f>
        <v>-2</v>
      </c>
      <c r="L4410" s="0" t="n">
        <f aca="false">K4410*5</f>
        <v>-10</v>
      </c>
      <c r="M4410" s="0" t="n">
        <f aca="false">IF(NOT(ISNA(I4410)),1,0)</f>
        <v>1</v>
      </c>
      <c r="N4410" s="0" t="n">
        <f aca="false">IF(NOT(ISNA(J4410)),1,0)</f>
        <v>1</v>
      </c>
      <c r="O4410" s="0" t="n">
        <f aca="false">IF(AND(NOT(ISNA(I4410)),NOT(ISNA(J4410))),1,0)</f>
        <v>1</v>
      </c>
      <c r="P4410" s="0" t="n">
        <f aca="false">IF(AND(NOT(ISNA(I4410)),ISNA(J4410)),1,0)</f>
        <v>0</v>
      </c>
      <c r="Q4410" s="0" t="n">
        <f aca="false">IF(AND(ISNA(I4410),NOT(ISNA(J4410))),1,0)</f>
        <v>0</v>
      </c>
      <c r="R4410" s="0" t="n">
        <f aca="false">IF(SUM(O4410:Q4410)&lt;&gt;1,"ERROR",1)</f>
        <v>1</v>
      </c>
    </row>
    <row r="4411" customFormat="false" ht="12.8" hidden="false" customHeight="false" outlineLevel="0" collapsed="false">
      <c r="A4411" s="0" t="str">
        <f aca="false">gait_events!B5741</f>
        <v>pp112</v>
      </c>
      <c r="B4411" s="0" t="str">
        <f aca="false">VLOOKUP(A4411,participants!A:B,2,0)</f>
        <v>M</v>
      </c>
      <c r="C4411" s="0" t="n">
        <f aca="false">VLOOKUP(A4411,participants!A:C,3,0)</f>
        <v>80</v>
      </c>
      <c r="D4411" s="0" t="str">
        <f aca="false">VLOOKUP(A4411,participants!A:F,6,0)</f>
        <v>stroke</v>
      </c>
      <c r="E4411" s="0" t="str">
        <f aca="false">IF(LEN(SUBSTITUTE(gait_events!C5741,"_run-",""))&lt;&gt;LEN(gait_events!C5741),LEFT(RIGHT(gait_events!C5741,LEN(gait_events!C5741)-19),FIND("_run-",RIGHT(gait_events!C5741,LEN(gait_events!C5741)-19),1)-1),RIGHT(gait_events!C5741,LEN(gait_events!C5741)-19))</f>
        <v>Preferred</v>
      </c>
      <c r="F4411" s="0" t="str">
        <f aca="false">IF(LEN(SUBSTITUTE(gait_events!C5741,"_run-",""))&lt;&gt;LEN(gait_events!C5741),RIGHT(gait_events!C5741,LEN(gait_events!C5741)-FIND("_run-",gait_events!C5741,1)-4),"")</f>
        <v/>
      </c>
      <c r="G4411" s="0" t="str">
        <f aca="false">gait_events!D5741</f>
        <v>right_shank</v>
      </c>
      <c r="H4411" s="0" t="str">
        <f aca="false">gait_events!E5741</f>
        <v>FC</v>
      </c>
      <c r="I4411" s="0" t="n">
        <f aca="false">IF(gait_events!F5741&lt;&gt;"",gait_events!F5741,NA())</f>
        <v>1220</v>
      </c>
      <c r="J4411" s="0" t="n">
        <f aca="false">IF(gait_events!G5741&lt;&gt;"",gait_events!G5741,NA())</f>
        <v>1222</v>
      </c>
      <c r="K4411" s="0" t="n">
        <f aca="false">I4411-J4411</f>
        <v>-2</v>
      </c>
      <c r="L4411" s="0" t="n">
        <f aca="false">K4411*5</f>
        <v>-10</v>
      </c>
      <c r="M4411" s="0" t="n">
        <f aca="false">IF(NOT(ISNA(I4411)),1,0)</f>
        <v>1</v>
      </c>
      <c r="N4411" s="0" t="n">
        <f aca="false">IF(NOT(ISNA(J4411)),1,0)</f>
        <v>1</v>
      </c>
      <c r="O4411" s="0" t="n">
        <f aca="false">IF(AND(NOT(ISNA(I4411)),NOT(ISNA(J4411))),1,0)</f>
        <v>1</v>
      </c>
      <c r="P4411" s="0" t="n">
        <f aca="false">IF(AND(NOT(ISNA(I4411)),ISNA(J4411)),1,0)</f>
        <v>0</v>
      </c>
      <c r="Q4411" s="0" t="n">
        <f aca="false">IF(AND(ISNA(I4411),NOT(ISNA(J4411))),1,0)</f>
        <v>0</v>
      </c>
      <c r="R4411" s="0" t="n">
        <f aca="false">IF(SUM(O4411:Q4411)&lt;&gt;1,"ERROR",1)</f>
        <v>1</v>
      </c>
    </row>
    <row r="4412" customFormat="false" ht="12.8" hidden="false" customHeight="false" outlineLevel="0" collapsed="false">
      <c r="A4412" s="0" t="str">
        <f aca="false">gait_events!B5742</f>
        <v>pp112</v>
      </c>
      <c r="B4412" s="0" t="str">
        <f aca="false">VLOOKUP(A4412,participants!A:B,2,0)</f>
        <v>M</v>
      </c>
      <c r="C4412" s="0" t="n">
        <f aca="false">VLOOKUP(A4412,participants!A:C,3,0)</f>
        <v>80</v>
      </c>
      <c r="D4412" s="0" t="str">
        <f aca="false">VLOOKUP(A4412,participants!A:F,6,0)</f>
        <v>stroke</v>
      </c>
      <c r="E4412" s="0" t="str">
        <f aca="false">IF(LEN(SUBSTITUTE(gait_events!C5742,"_run-",""))&lt;&gt;LEN(gait_events!C5742),LEFT(RIGHT(gait_events!C5742,LEN(gait_events!C5742)-19),FIND("_run-",RIGHT(gait_events!C5742,LEN(gait_events!C5742)-19),1)-1),RIGHT(gait_events!C5742,LEN(gait_events!C5742)-19))</f>
        <v>Slow</v>
      </c>
      <c r="F4412" s="0" t="str">
        <f aca="false">IF(LEN(SUBSTITUTE(gait_events!C5742,"_run-",""))&lt;&gt;LEN(gait_events!C5742),RIGHT(gait_events!C5742,LEN(gait_events!C5742)-FIND("_run-",gait_events!C5742,1)-4),"")</f>
        <v/>
      </c>
      <c r="G4412" s="0" t="str">
        <f aca="false">gait_events!D5742</f>
        <v>left_ankle</v>
      </c>
      <c r="H4412" s="0" t="str">
        <f aca="false">gait_events!E5742</f>
        <v>IC</v>
      </c>
      <c r="I4412" s="0" t="n">
        <f aca="false">IF(gait_events!F5742&lt;&gt;"",gait_events!F5742,NA())</f>
        <v>237</v>
      </c>
      <c r="J4412" s="0" t="n">
        <f aca="false">IF(gait_events!G5742&lt;&gt;"",gait_events!G5742,NA())</f>
        <v>239</v>
      </c>
      <c r="K4412" s="0" t="n">
        <f aca="false">I4412-J4412</f>
        <v>-2</v>
      </c>
      <c r="L4412" s="0" t="n">
        <f aca="false">K4412*5</f>
        <v>-10</v>
      </c>
      <c r="M4412" s="0" t="n">
        <f aca="false">IF(NOT(ISNA(I4412)),1,0)</f>
        <v>1</v>
      </c>
      <c r="N4412" s="0" t="n">
        <f aca="false">IF(NOT(ISNA(J4412)),1,0)</f>
        <v>1</v>
      </c>
      <c r="O4412" s="0" t="n">
        <f aca="false">IF(AND(NOT(ISNA(I4412)),NOT(ISNA(J4412))),1,0)</f>
        <v>1</v>
      </c>
      <c r="P4412" s="0" t="n">
        <f aca="false">IF(AND(NOT(ISNA(I4412)),ISNA(J4412)),1,0)</f>
        <v>0</v>
      </c>
      <c r="Q4412" s="0" t="n">
        <f aca="false">IF(AND(ISNA(I4412),NOT(ISNA(J4412))),1,0)</f>
        <v>0</v>
      </c>
      <c r="R4412" s="0" t="n">
        <f aca="false">IF(SUM(O4412:Q4412)&lt;&gt;1,"ERROR",1)</f>
        <v>1</v>
      </c>
    </row>
    <row r="4413" customFormat="false" ht="12.8" hidden="false" customHeight="false" outlineLevel="0" collapsed="false">
      <c r="A4413" s="0" t="str">
        <f aca="false">gait_events!B5743</f>
        <v>pp112</v>
      </c>
      <c r="B4413" s="0" t="str">
        <f aca="false">VLOOKUP(A4413,participants!A:B,2,0)</f>
        <v>M</v>
      </c>
      <c r="C4413" s="0" t="n">
        <f aca="false">VLOOKUP(A4413,participants!A:C,3,0)</f>
        <v>80</v>
      </c>
      <c r="D4413" s="0" t="str">
        <f aca="false">VLOOKUP(A4413,participants!A:F,6,0)</f>
        <v>stroke</v>
      </c>
      <c r="E4413" s="0" t="str">
        <f aca="false">IF(LEN(SUBSTITUTE(gait_events!C5743,"_run-",""))&lt;&gt;LEN(gait_events!C5743),LEFT(RIGHT(gait_events!C5743,LEN(gait_events!C5743)-19),FIND("_run-",RIGHT(gait_events!C5743,LEN(gait_events!C5743)-19),1)-1),RIGHT(gait_events!C5743,LEN(gait_events!C5743)-19))</f>
        <v>Slow</v>
      </c>
      <c r="F4413" s="0" t="str">
        <f aca="false">IF(LEN(SUBSTITUTE(gait_events!C5743,"_run-",""))&lt;&gt;LEN(gait_events!C5743),RIGHT(gait_events!C5743,LEN(gait_events!C5743)-FIND("_run-",gait_events!C5743,1)-4),"")</f>
        <v/>
      </c>
      <c r="G4413" s="0" t="str">
        <f aca="false">gait_events!D5743</f>
        <v>left_ankle</v>
      </c>
      <c r="H4413" s="0" t="str">
        <f aca="false">gait_events!E5743</f>
        <v>IC</v>
      </c>
      <c r="I4413" s="0" t="n">
        <f aca="false">IF(gait_events!F5743&lt;&gt;"",gait_events!F5743,NA())</f>
        <v>618</v>
      </c>
      <c r="J4413" s="0" t="n">
        <f aca="false">IF(gait_events!G5743&lt;&gt;"",gait_events!G5743,NA())</f>
        <v>608</v>
      </c>
      <c r="K4413" s="0" t="n">
        <f aca="false">I4413-J4413</f>
        <v>10</v>
      </c>
      <c r="L4413" s="0" t="n">
        <f aca="false">K4413*5</f>
        <v>50</v>
      </c>
      <c r="M4413" s="0" t="n">
        <f aca="false">IF(NOT(ISNA(I4413)),1,0)</f>
        <v>1</v>
      </c>
      <c r="N4413" s="0" t="n">
        <f aca="false">IF(NOT(ISNA(J4413)),1,0)</f>
        <v>1</v>
      </c>
      <c r="O4413" s="0" t="n">
        <f aca="false">IF(AND(NOT(ISNA(I4413)),NOT(ISNA(J4413))),1,0)</f>
        <v>1</v>
      </c>
      <c r="P4413" s="0" t="n">
        <f aca="false">IF(AND(NOT(ISNA(I4413)),ISNA(J4413)),1,0)</f>
        <v>0</v>
      </c>
      <c r="Q4413" s="0" t="n">
        <f aca="false">IF(AND(ISNA(I4413),NOT(ISNA(J4413))),1,0)</f>
        <v>0</v>
      </c>
      <c r="R4413" s="0" t="n">
        <f aca="false">IF(SUM(O4413:Q4413)&lt;&gt;1,"ERROR",1)</f>
        <v>1</v>
      </c>
    </row>
    <row r="4414" customFormat="false" ht="12.8" hidden="false" customHeight="false" outlineLevel="0" collapsed="false">
      <c r="A4414" s="0" t="str">
        <f aca="false">gait_events!B5744</f>
        <v>pp112</v>
      </c>
      <c r="B4414" s="0" t="str">
        <f aca="false">VLOOKUP(A4414,participants!A:B,2,0)</f>
        <v>M</v>
      </c>
      <c r="C4414" s="0" t="n">
        <f aca="false">VLOOKUP(A4414,participants!A:C,3,0)</f>
        <v>80</v>
      </c>
      <c r="D4414" s="0" t="str">
        <f aca="false">VLOOKUP(A4414,participants!A:F,6,0)</f>
        <v>stroke</v>
      </c>
      <c r="E4414" s="0" t="str">
        <f aca="false">IF(LEN(SUBSTITUTE(gait_events!C5744,"_run-",""))&lt;&gt;LEN(gait_events!C5744),LEFT(RIGHT(gait_events!C5744,LEN(gait_events!C5744)-19),FIND("_run-",RIGHT(gait_events!C5744,LEN(gait_events!C5744)-19),1)-1),RIGHT(gait_events!C5744,LEN(gait_events!C5744)-19))</f>
        <v>Slow</v>
      </c>
      <c r="F4414" s="0" t="str">
        <f aca="false">IF(LEN(SUBSTITUTE(gait_events!C5744,"_run-",""))&lt;&gt;LEN(gait_events!C5744),RIGHT(gait_events!C5744,LEN(gait_events!C5744)-FIND("_run-",gait_events!C5744,1)-4),"")</f>
        <v/>
      </c>
      <c r="G4414" s="0" t="str">
        <f aca="false">gait_events!D5744</f>
        <v>left_ankle</v>
      </c>
      <c r="H4414" s="0" t="str">
        <f aca="false">gait_events!E5744</f>
        <v>IC</v>
      </c>
      <c r="I4414" s="0" t="n">
        <f aca="false">IF(gait_events!F5744&lt;&gt;"",gait_events!F5744,NA())</f>
        <v>987</v>
      </c>
      <c r="J4414" s="0" t="n">
        <f aca="false">IF(gait_events!G5744&lt;&gt;"",gait_events!G5744,NA())</f>
        <v>986</v>
      </c>
      <c r="K4414" s="0" t="n">
        <f aca="false">I4414-J4414</f>
        <v>1</v>
      </c>
      <c r="L4414" s="0" t="n">
        <f aca="false">K4414*5</f>
        <v>5</v>
      </c>
      <c r="M4414" s="0" t="n">
        <f aca="false">IF(NOT(ISNA(I4414)),1,0)</f>
        <v>1</v>
      </c>
      <c r="N4414" s="0" t="n">
        <f aca="false">IF(NOT(ISNA(J4414)),1,0)</f>
        <v>1</v>
      </c>
      <c r="O4414" s="0" t="n">
        <f aca="false">IF(AND(NOT(ISNA(I4414)),NOT(ISNA(J4414))),1,0)</f>
        <v>1</v>
      </c>
      <c r="P4414" s="0" t="n">
        <f aca="false">IF(AND(NOT(ISNA(I4414)),ISNA(J4414)),1,0)</f>
        <v>0</v>
      </c>
      <c r="Q4414" s="0" t="n">
        <f aca="false">IF(AND(ISNA(I4414),NOT(ISNA(J4414))),1,0)</f>
        <v>0</v>
      </c>
      <c r="R4414" s="0" t="n">
        <f aca="false">IF(SUM(O4414:Q4414)&lt;&gt;1,"ERROR",1)</f>
        <v>1</v>
      </c>
    </row>
    <row r="4415" customFormat="false" ht="12.8" hidden="false" customHeight="false" outlineLevel="0" collapsed="false">
      <c r="A4415" s="0" t="str">
        <f aca="false">gait_events!B5745</f>
        <v>pp112</v>
      </c>
      <c r="B4415" s="0" t="str">
        <f aca="false">VLOOKUP(A4415,participants!A:B,2,0)</f>
        <v>M</v>
      </c>
      <c r="C4415" s="0" t="n">
        <f aca="false">VLOOKUP(A4415,participants!A:C,3,0)</f>
        <v>80</v>
      </c>
      <c r="D4415" s="0" t="str">
        <f aca="false">VLOOKUP(A4415,participants!A:F,6,0)</f>
        <v>stroke</v>
      </c>
      <c r="E4415" s="0" t="str">
        <f aca="false">IF(LEN(SUBSTITUTE(gait_events!C5745,"_run-",""))&lt;&gt;LEN(gait_events!C5745),LEFT(RIGHT(gait_events!C5745,LEN(gait_events!C5745)-19),FIND("_run-",RIGHT(gait_events!C5745,LEN(gait_events!C5745)-19),1)-1),RIGHT(gait_events!C5745,LEN(gait_events!C5745)-19))</f>
        <v>Slow</v>
      </c>
      <c r="F4415" s="0" t="str">
        <f aca="false">IF(LEN(SUBSTITUTE(gait_events!C5745,"_run-",""))&lt;&gt;LEN(gait_events!C5745),RIGHT(gait_events!C5745,LEN(gait_events!C5745)-FIND("_run-",gait_events!C5745,1)-4),"")</f>
        <v/>
      </c>
      <c r="G4415" s="0" t="str">
        <f aca="false">gait_events!D5745</f>
        <v>left_ankle</v>
      </c>
      <c r="H4415" s="0" t="str">
        <f aca="false">gait_events!E5745</f>
        <v>IC</v>
      </c>
      <c r="I4415" s="0" t="n">
        <f aca="false">IF(gait_events!F5745&lt;&gt;"",gait_events!F5745,NA())</f>
        <v>1410</v>
      </c>
      <c r="J4415" s="0" t="e">
        <f aca="false">IF(gait_events!G5745&lt;&gt;"",gait_events!G5745,NA())</f>
        <v>#N/A</v>
      </c>
      <c r="K4415" s="0" t="e">
        <f aca="false">I4415-J4415</f>
        <v>#N/A</v>
      </c>
      <c r="L4415" s="0" t="e">
        <f aca="false">K4415*5</f>
        <v>#N/A</v>
      </c>
      <c r="M4415" s="0" t="n">
        <f aca="false">IF(NOT(ISNA(I4415)),1,0)</f>
        <v>1</v>
      </c>
      <c r="N4415" s="0" t="n">
        <f aca="false">IF(NOT(ISNA(J4415)),1,0)</f>
        <v>0</v>
      </c>
      <c r="O4415" s="0" t="n">
        <f aca="false">IF(AND(NOT(ISNA(I4415)),NOT(ISNA(J4415))),1,0)</f>
        <v>0</v>
      </c>
      <c r="P4415" s="0" t="n">
        <f aca="false">IF(AND(NOT(ISNA(I4415)),ISNA(J4415)),1,0)</f>
        <v>1</v>
      </c>
      <c r="Q4415" s="0" t="n">
        <f aca="false">IF(AND(ISNA(I4415),NOT(ISNA(J4415))),1,0)</f>
        <v>0</v>
      </c>
      <c r="R4415" s="0" t="n">
        <f aca="false">IF(SUM(O4415:Q4415)&lt;&gt;1,"ERROR",1)</f>
        <v>1</v>
      </c>
    </row>
    <row r="4416" customFormat="false" ht="12.8" hidden="false" customHeight="false" outlineLevel="0" collapsed="false">
      <c r="A4416" s="0" t="str">
        <f aca="false">gait_events!B5746</f>
        <v>pp112</v>
      </c>
      <c r="B4416" s="0" t="str">
        <f aca="false">VLOOKUP(A4416,participants!A:B,2,0)</f>
        <v>M</v>
      </c>
      <c r="C4416" s="0" t="n">
        <f aca="false">VLOOKUP(A4416,participants!A:C,3,0)</f>
        <v>80</v>
      </c>
      <c r="D4416" s="0" t="str">
        <f aca="false">VLOOKUP(A4416,participants!A:F,6,0)</f>
        <v>stroke</v>
      </c>
      <c r="E4416" s="0" t="str">
        <f aca="false">IF(LEN(SUBSTITUTE(gait_events!C5746,"_run-",""))&lt;&gt;LEN(gait_events!C5746),LEFT(RIGHT(gait_events!C5746,LEN(gait_events!C5746)-19),FIND("_run-",RIGHT(gait_events!C5746,LEN(gait_events!C5746)-19),1)-1),RIGHT(gait_events!C5746,LEN(gait_events!C5746)-19))</f>
        <v>Slow</v>
      </c>
      <c r="F4416" s="0" t="str">
        <f aca="false">IF(LEN(SUBSTITUTE(gait_events!C5746,"_run-",""))&lt;&gt;LEN(gait_events!C5746),RIGHT(gait_events!C5746,LEN(gait_events!C5746)-FIND("_run-",gait_events!C5746,1)-4),"")</f>
        <v/>
      </c>
      <c r="G4416" s="0" t="str">
        <f aca="false">gait_events!D5746</f>
        <v>left_ankle</v>
      </c>
      <c r="H4416" s="0" t="str">
        <f aca="false">gait_events!E5746</f>
        <v>IC</v>
      </c>
      <c r="I4416" s="0" t="n">
        <f aca="false">IF(gait_events!F5746&lt;&gt;"",gait_events!F5746,NA())</f>
        <v>1821</v>
      </c>
      <c r="J4416" s="0" t="n">
        <f aca="false">IF(gait_events!G5746&lt;&gt;"",gait_events!G5746,NA())</f>
        <v>1816</v>
      </c>
      <c r="K4416" s="0" t="n">
        <f aca="false">I4416-J4416</f>
        <v>5</v>
      </c>
      <c r="L4416" s="0" t="n">
        <f aca="false">K4416*5</f>
        <v>25</v>
      </c>
      <c r="M4416" s="0" t="n">
        <f aca="false">IF(NOT(ISNA(I4416)),1,0)</f>
        <v>1</v>
      </c>
      <c r="N4416" s="0" t="n">
        <f aca="false">IF(NOT(ISNA(J4416)),1,0)</f>
        <v>1</v>
      </c>
      <c r="O4416" s="0" t="n">
        <f aca="false">IF(AND(NOT(ISNA(I4416)),NOT(ISNA(J4416))),1,0)</f>
        <v>1</v>
      </c>
      <c r="P4416" s="0" t="n">
        <f aca="false">IF(AND(NOT(ISNA(I4416)),ISNA(J4416)),1,0)</f>
        <v>0</v>
      </c>
      <c r="Q4416" s="0" t="n">
        <f aca="false">IF(AND(ISNA(I4416),NOT(ISNA(J4416))),1,0)</f>
        <v>0</v>
      </c>
      <c r="R4416" s="0" t="n">
        <f aca="false">IF(SUM(O4416:Q4416)&lt;&gt;1,"ERROR",1)</f>
        <v>1</v>
      </c>
    </row>
    <row r="4417" customFormat="false" ht="12.8" hidden="false" customHeight="false" outlineLevel="0" collapsed="false">
      <c r="A4417" s="0" t="str">
        <f aca="false">gait_events!B5747</f>
        <v>pp112</v>
      </c>
      <c r="B4417" s="0" t="str">
        <f aca="false">VLOOKUP(A4417,participants!A:B,2,0)</f>
        <v>M</v>
      </c>
      <c r="C4417" s="0" t="n">
        <f aca="false">VLOOKUP(A4417,participants!A:C,3,0)</f>
        <v>80</v>
      </c>
      <c r="D4417" s="0" t="str">
        <f aca="false">VLOOKUP(A4417,participants!A:F,6,0)</f>
        <v>stroke</v>
      </c>
      <c r="E4417" s="0" t="str">
        <f aca="false">IF(LEN(SUBSTITUTE(gait_events!C5747,"_run-",""))&lt;&gt;LEN(gait_events!C5747),LEFT(RIGHT(gait_events!C5747,LEN(gait_events!C5747)-19),FIND("_run-",RIGHT(gait_events!C5747,LEN(gait_events!C5747)-19),1)-1),RIGHT(gait_events!C5747,LEN(gait_events!C5747)-19))</f>
        <v>Slow</v>
      </c>
      <c r="F4417" s="0" t="str">
        <f aca="false">IF(LEN(SUBSTITUTE(gait_events!C5747,"_run-",""))&lt;&gt;LEN(gait_events!C5747),RIGHT(gait_events!C5747,LEN(gait_events!C5747)-FIND("_run-",gait_events!C5747,1)-4),"")</f>
        <v/>
      </c>
      <c r="G4417" s="0" t="str">
        <f aca="false">gait_events!D5747</f>
        <v>left_ankle</v>
      </c>
      <c r="H4417" s="0" t="str">
        <f aca="false">gait_events!E5747</f>
        <v>IC</v>
      </c>
      <c r="I4417" s="0" t="n">
        <f aca="false">IF(gait_events!F5747&lt;&gt;"",gait_events!F5747,NA())</f>
        <v>2190</v>
      </c>
      <c r="J4417" s="0" t="n">
        <f aca="false">IF(gait_events!G5747&lt;&gt;"",gait_events!G5747,NA())</f>
        <v>2189</v>
      </c>
      <c r="K4417" s="0" t="n">
        <f aca="false">I4417-J4417</f>
        <v>1</v>
      </c>
      <c r="L4417" s="0" t="n">
        <f aca="false">K4417*5</f>
        <v>5</v>
      </c>
      <c r="M4417" s="0" t="n">
        <f aca="false">IF(NOT(ISNA(I4417)),1,0)</f>
        <v>1</v>
      </c>
      <c r="N4417" s="0" t="n">
        <f aca="false">IF(NOT(ISNA(J4417)),1,0)</f>
        <v>1</v>
      </c>
      <c r="O4417" s="0" t="n">
        <f aca="false">IF(AND(NOT(ISNA(I4417)),NOT(ISNA(J4417))),1,0)</f>
        <v>1</v>
      </c>
      <c r="P4417" s="0" t="n">
        <f aca="false">IF(AND(NOT(ISNA(I4417)),ISNA(J4417)),1,0)</f>
        <v>0</v>
      </c>
      <c r="Q4417" s="0" t="n">
        <f aca="false">IF(AND(ISNA(I4417),NOT(ISNA(J4417))),1,0)</f>
        <v>0</v>
      </c>
      <c r="R4417" s="0" t="n">
        <f aca="false">IF(SUM(O4417:Q4417)&lt;&gt;1,"ERROR",1)</f>
        <v>1</v>
      </c>
    </row>
    <row r="4418" customFormat="false" ht="12.8" hidden="false" customHeight="false" outlineLevel="0" collapsed="false">
      <c r="A4418" s="0" t="str">
        <f aca="false">gait_events!B5748</f>
        <v>pp112</v>
      </c>
      <c r="B4418" s="0" t="str">
        <f aca="false">VLOOKUP(A4418,participants!A:B,2,0)</f>
        <v>M</v>
      </c>
      <c r="C4418" s="0" t="n">
        <f aca="false">VLOOKUP(A4418,participants!A:C,3,0)</f>
        <v>80</v>
      </c>
      <c r="D4418" s="0" t="str">
        <f aca="false">VLOOKUP(A4418,participants!A:F,6,0)</f>
        <v>stroke</v>
      </c>
      <c r="E4418" s="0" t="str">
        <f aca="false">IF(LEN(SUBSTITUTE(gait_events!C5748,"_run-",""))&lt;&gt;LEN(gait_events!C5748),LEFT(RIGHT(gait_events!C5748,LEN(gait_events!C5748)-19),FIND("_run-",RIGHT(gait_events!C5748,LEN(gait_events!C5748)-19),1)-1),RIGHT(gait_events!C5748,LEN(gait_events!C5748)-19))</f>
        <v>Slow</v>
      </c>
      <c r="F4418" s="0" t="str">
        <f aca="false">IF(LEN(SUBSTITUTE(gait_events!C5748,"_run-",""))&lt;&gt;LEN(gait_events!C5748),RIGHT(gait_events!C5748,LEN(gait_events!C5748)-FIND("_run-",gait_events!C5748,1)-4),"")</f>
        <v/>
      </c>
      <c r="G4418" s="0" t="str">
        <f aca="false">gait_events!D5748</f>
        <v>left_ankle</v>
      </c>
      <c r="H4418" s="0" t="str">
        <f aca="false">gait_events!E5748</f>
        <v>FC</v>
      </c>
      <c r="I4418" s="0" t="n">
        <f aca="false">IF(gait_events!F5748&lt;&gt;"",gait_events!F5748,NA())</f>
        <v>131</v>
      </c>
      <c r="J4418" s="0" t="n">
        <f aca="false">IF(gait_events!G5748&lt;&gt;"",gait_events!G5748,NA())</f>
        <v>130</v>
      </c>
      <c r="K4418" s="0" t="n">
        <f aca="false">I4418-J4418</f>
        <v>1</v>
      </c>
      <c r="L4418" s="0" t="n">
        <f aca="false">K4418*5</f>
        <v>5</v>
      </c>
      <c r="M4418" s="0" t="n">
        <f aca="false">IF(NOT(ISNA(I4418)),1,0)</f>
        <v>1</v>
      </c>
      <c r="N4418" s="0" t="n">
        <f aca="false">IF(NOT(ISNA(J4418)),1,0)</f>
        <v>1</v>
      </c>
      <c r="O4418" s="0" t="n">
        <f aca="false">IF(AND(NOT(ISNA(I4418)),NOT(ISNA(J4418))),1,0)</f>
        <v>1</v>
      </c>
      <c r="P4418" s="0" t="n">
        <f aca="false">IF(AND(NOT(ISNA(I4418)),ISNA(J4418)),1,0)</f>
        <v>0</v>
      </c>
      <c r="Q4418" s="0" t="n">
        <f aca="false">IF(AND(ISNA(I4418),NOT(ISNA(J4418))),1,0)</f>
        <v>0</v>
      </c>
      <c r="R4418" s="0" t="n">
        <f aca="false">IF(SUM(O4418:Q4418)&lt;&gt;1,"ERROR",1)</f>
        <v>1</v>
      </c>
    </row>
    <row r="4419" customFormat="false" ht="12.8" hidden="false" customHeight="false" outlineLevel="0" collapsed="false">
      <c r="A4419" s="0" t="str">
        <f aca="false">gait_events!B5749</f>
        <v>pp112</v>
      </c>
      <c r="B4419" s="0" t="str">
        <f aca="false">VLOOKUP(A4419,participants!A:B,2,0)</f>
        <v>M</v>
      </c>
      <c r="C4419" s="0" t="n">
        <f aca="false">VLOOKUP(A4419,participants!A:C,3,0)</f>
        <v>80</v>
      </c>
      <c r="D4419" s="0" t="str">
        <f aca="false">VLOOKUP(A4419,participants!A:F,6,0)</f>
        <v>stroke</v>
      </c>
      <c r="E4419" s="0" t="str">
        <f aca="false">IF(LEN(SUBSTITUTE(gait_events!C5749,"_run-",""))&lt;&gt;LEN(gait_events!C5749),LEFT(RIGHT(gait_events!C5749,LEN(gait_events!C5749)-19),FIND("_run-",RIGHT(gait_events!C5749,LEN(gait_events!C5749)-19),1)-1),RIGHT(gait_events!C5749,LEN(gait_events!C5749)-19))</f>
        <v>Slow</v>
      </c>
      <c r="F4419" s="0" t="str">
        <f aca="false">IF(LEN(SUBSTITUTE(gait_events!C5749,"_run-",""))&lt;&gt;LEN(gait_events!C5749),RIGHT(gait_events!C5749,LEN(gait_events!C5749)-FIND("_run-",gait_events!C5749,1)-4),"")</f>
        <v/>
      </c>
      <c r="G4419" s="0" t="str">
        <f aca="false">gait_events!D5749</f>
        <v>left_ankle</v>
      </c>
      <c r="H4419" s="0" t="str">
        <f aca="false">gait_events!E5749</f>
        <v>FC</v>
      </c>
      <c r="I4419" s="0" t="n">
        <f aca="false">IF(gait_events!F5749&lt;&gt;"",gait_events!F5749,NA())</f>
        <v>512</v>
      </c>
      <c r="J4419" s="0" t="n">
        <f aca="false">IF(gait_events!G5749&lt;&gt;"",gait_events!G5749,NA())</f>
        <v>512</v>
      </c>
      <c r="K4419" s="0" t="n">
        <f aca="false">I4419-J4419</f>
        <v>0</v>
      </c>
      <c r="L4419" s="0" t="n">
        <f aca="false">K4419*5</f>
        <v>0</v>
      </c>
      <c r="M4419" s="0" t="n">
        <f aca="false">IF(NOT(ISNA(I4419)),1,0)</f>
        <v>1</v>
      </c>
      <c r="N4419" s="0" t="n">
        <f aca="false">IF(NOT(ISNA(J4419)),1,0)</f>
        <v>1</v>
      </c>
      <c r="O4419" s="0" t="n">
        <f aca="false">IF(AND(NOT(ISNA(I4419)),NOT(ISNA(J4419))),1,0)</f>
        <v>1</v>
      </c>
      <c r="P4419" s="0" t="n">
        <f aca="false">IF(AND(NOT(ISNA(I4419)),ISNA(J4419)),1,0)</f>
        <v>0</v>
      </c>
      <c r="Q4419" s="0" t="n">
        <f aca="false">IF(AND(ISNA(I4419),NOT(ISNA(J4419))),1,0)</f>
        <v>0</v>
      </c>
      <c r="R4419" s="0" t="n">
        <f aca="false">IF(SUM(O4419:Q4419)&lt;&gt;1,"ERROR",1)</f>
        <v>1</v>
      </c>
    </row>
    <row r="4420" customFormat="false" ht="12.8" hidden="false" customHeight="false" outlineLevel="0" collapsed="false">
      <c r="A4420" s="0" t="str">
        <f aca="false">gait_events!B5750</f>
        <v>pp112</v>
      </c>
      <c r="B4420" s="0" t="str">
        <f aca="false">VLOOKUP(A4420,participants!A:B,2,0)</f>
        <v>M</v>
      </c>
      <c r="C4420" s="0" t="n">
        <f aca="false">VLOOKUP(A4420,participants!A:C,3,0)</f>
        <v>80</v>
      </c>
      <c r="D4420" s="0" t="str">
        <f aca="false">VLOOKUP(A4420,participants!A:F,6,0)</f>
        <v>stroke</v>
      </c>
      <c r="E4420" s="0" t="str">
        <f aca="false">IF(LEN(SUBSTITUTE(gait_events!C5750,"_run-",""))&lt;&gt;LEN(gait_events!C5750),LEFT(RIGHT(gait_events!C5750,LEN(gait_events!C5750)-19),FIND("_run-",RIGHT(gait_events!C5750,LEN(gait_events!C5750)-19),1)-1),RIGHT(gait_events!C5750,LEN(gait_events!C5750)-19))</f>
        <v>Slow</v>
      </c>
      <c r="F4420" s="0" t="str">
        <f aca="false">IF(LEN(SUBSTITUTE(gait_events!C5750,"_run-",""))&lt;&gt;LEN(gait_events!C5750),RIGHT(gait_events!C5750,LEN(gait_events!C5750)-FIND("_run-",gait_events!C5750,1)-4),"")</f>
        <v/>
      </c>
      <c r="G4420" s="0" t="str">
        <f aca="false">gait_events!D5750</f>
        <v>left_ankle</v>
      </c>
      <c r="H4420" s="0" t="str">
        <f aca="false">gait_events!E5750</f>
        <v>FC</v>
      </c>
      <c r="I4420" s="0" t="n">
        <f aca="false">IF(gait_events!F5750&lt;&gt;"",gait_events!F5750,NA())</f>
        <v>866</v>
      </c>
      <c r="J4420" s="0" t="n">
        <f aca="false">IF(gait_events!G5750&lt;&gt;"",gait_events!G5750,NA())</f>
        <v>865</v>
      </c>
      <c r="K4420" s="0" t="n">
        <f aca="false">I4420-J4420</f>
        <v>1</v>
      </c>
      <c r="L4420" s="0" t="n">
        <f aca="false">K4420*5</f>
        <v>5</v>
      </c>
      <c r="M4420" s="0" t="n">
        <f aca="false">IF(NOT(ISNA(I4420)),1,0)</f>
        <v>1</v>
      </c>
      <c r="N4420" s="0" t="n">
        <f aca="false">IF(NOT(ISNA(J4420)),1,0)</f>
        <v>1</v>
      </c>
      <c r="O4420" s="0" t="n">
        <f aca="false">IF(AND(NOT(ISNA(I4420)),NOT(ISNA(J4420))),1,0)</f>
        <v>1</v>
      </c>
      <c r="P4420" s="0" t="n">
        <f aca="false">IF(AND(NOT(ISNA(I4420)),ISNA(J4420)),1,0)</f>
        <v>0</v>
      </c>
      <c r="Q4420" s="0" t="n">
        <f aca="false">IF(AND(ISNA(I4420),NOT(ISNA(J4420))),1,0)</f>
        <v>0</v>
      </c>
      <c r="R4420" s="0" t="n">
        <f aca="false">IF(SUM(O4420:Q4420)&lt;&gt;1,"ERROR",1)</f>
        <v>1</v>
      </c>
    </row>
    <row r="4421" customFormat="false" ht="12.8" hidden="false" customHeight="false" outlineLevel="0" collapsed="false">
      <c r="A4421" s="0" t="str">
        <f aca="false">gait_events!B5751</f>
        <v>pp112</v>
      </c>
      <c r="B4421" s="0" t="str">
        <f aca="false">VLOOKUP(A4421,participants!A:B,2,0)</f>
        <v>M</v>
      </c>
      <c r="C4421" s="0" t="n">
        <f aca="false">VLOOKUP(A4421,participants!A:C,3,0)</f>
        <v>80</v>
      </c>
      <c r="D4421" s="0" t="str">
        <f aca="false">VLOOKUP(A4421,participants!A:F,6,0)</f>
        <v>stroke</v>
      </c>
      <c r="E4421" s="0" t="str">
        <f aca="false">IF(LEN(SUBSTITUTE(gait_events!C5751,"_run-",""))&lt;&gt;LEN(gait_events!C5751),LEFT(RIGHT(gait_events!C5751,LEN(gait_events!C5751)-19),FIND("_run-",RIGHT(gait_events!C5751,LEN(gait_events!C5751)-19),1)-1),RIGHT(gait_events!C5751,LEN(gait_events!C5751)-19))</f>
        <v>Slow</v>
      </c>
      <c r="F4421" s="0" t="str">
        <f aca="false">IF(LEN(SUBSTITUTE(gait_events!C5751,"_run-",""))&lt;&gt;LEN(gait_events!C5751),RIGHT(gait_events!C5751,LEN(gait_events!C5751)-FIND("_run-",gait_events!C5751,1)-4),"")</f>
        <v/>
      </c>
      <c r="G4421" s="0" t="str">
        <f aca="false">gait_events!D5751</f>
        <v>left_ankle</v>
      </c>
      <c r="H4421" s="0" t="str">
        <f aca="false">gait_events!E5751</f>
        <v>FC</v>
      </c>
      <c r="I4421" s="0" t="n">
        <f aca="false">IF(gait_events!F5751&lt;&gt;"",gait_events!F5751,NA())</f>
        <v>1299</v>
      </c>
      <c r="J4421" s="0" t="n">
        <f aca="false">IF(gait_events!G5751&lt;&gt;"",gait_events!G5751,NA())</f>
        <v>1298</v>
      </c>
      <c r="K4421" s="0" t="n">
        <f aca="false">I4421-J4421</f>
        <v>1</v>
      </c>
      <c r="L4421" s="0" t="n">
        <f aca="false">K4421*5</f>
        <v>5</v>
      </c>
      <c r="M4421" s="0" t="n">
        <f aca="false">IF(NOT(ISNA(I4421)),1,0)</f>
        <v>1</v>
      </c>
      <c r="N4421" s="0" t="n">
        <f aca="false">IF(NOT(ISNA(J4421)),1,0)</f>
        <v>1</v>
      </c>
      <c r="O4421" s="0" t="n">
        <f aca="false">IF(AND(NOT(ISNA(I4421)),NOT(ISNA(J4421))),1,0)</f>
        <v>1</v>
      </c>
      <c r="P4421" s="0" t="n">
        <f aca="false">IF(AND(NOT(ISNA(I4421)),ISNA(J4421)),1,0)</f>
        <v>0</v>
      </c>
      <c r="Q4421" s="0" t="n">
        <f aca="false">IF(AND(ISNA(I4421),NOT(ISNA(J4421))),1,0)</f>
        <v>0</v>
      </c>
      <c r="R4421" s="0" t="n">
        <f aca="false">IF(SUM(O4421:Q4421)&lt;&gt;1,"ERROR",1)</f>
        <v>1</v>
      </c>
    </row>
    <row r="4422" customFormat="false" ht="12.8" hidden="false" customHeight="false" outlineLevel="0" collapsed="false">
      <c r="A4422" s="0" t="str">
        <f aca="false">gait_events!B5752</f>
        <v>pp112</v>
      </c>
      <c r="B4422" s="0" t="str">
        <f aca="false">VLOOKUP(A4422,participants!A:B,2,0)</f>
        <v>M</v>
      </c>
      <c r="C4422" s="0" t="n">
        <f aca="false">VLOOKUP(A4422,participants!A:C,3,0)</f>
        <v>80</v>
      </c>
      <c r="D4422" s="0" t="str">
        <f aca="false">VLOOKUP(A4422,participants!A:F,6,0)</f>
        <v>stroke</v>
      </c>
      <c r="E4422" s="0" t="str">
        <f aca="false">IF(LEN(SUBSTITUTE(gait_events!C5752,"_run-",""))&lt;&gt;LEN(gait_events!C5752),LEFT(RIGHT(gait_events!C5752,LEN(gait_events!C5752)-19),FIND("_run-",RIGHT(gait_events!C5752,LEN(gait_events!C5752)-19),1)-1),RIGHT(gait_events!C5752,LEN(gait_events!C5752)-19))</f>
        <v>Slow</v>
      </c>
      <c r="F4422" s="0" t="str">
        <f aca="false">IF(LEN(SUBSTITUTE(gait_events!C5752,"_run-",""))&lt;&gt;LEN(gait_events!C5752),RIGHT(gait_events!C5752,LEN(gait_events!C5752)-FIND("_run-",gait_events!C5752,1)-4),"")</f>
        <v/>
      </c>
      <c r="G4422" s="0" t="str">
        <f aca="false">gait_events!D5752</f>
        <v>left_ankle</v>
      </c>
      <c r="H4422" s="0" t="str">
        <f aca="false">gait_events!E5752</f>
        <v>FC</v>
      </c>
      <c r="I4422" s="0" t="n">
        <f aca="false">IF(gait_events!F5752&lt;&gt;"",gait_events!F5752,NA())</f>
        <v>1703</v>
      </c>
      <c r="J4422" s="0" t="n">
        <f aca="false">IF(gait_events!G5752&lt;&gt;"",gait_events!G5752,NA())</f>
        <v>1700</v>
      </c>
      <c r="K4422" s="0" t="n">
        <f aca="false">I4422-J4422</f>
        <v>3</v>
      </c>
      <c r="L4422" s="0" t="n">
        <f aca="false">K4422*5</f>
        <v>15</v>
      </c>
      <c r="M4422" s="0" t="n">
        <f aca="false">IF(NOT(ISNA(I4422)),1,0)</f>
        <v>1</v>
      </c>
      <c r="N4422" s="0" t="n">
        <f aca="false">IF(NOT(ISNA(J4422)),1,0)</f>
        <v>1</v>
      </c>
      <c r="O4422" s="0" t="n">
        <f aca="false">IF(AND(NOT(ISNA(I4422)),NOT(ISNA(J4422))),1,0)</f>
        <v>1</v>
      </c>
      <c r="P4422" s="0" t="n">
        <f aca="false">IF(AND(NOT(ISNA(I4422)),ISNA(J4422)),1,0)</f>
        <v>0</v>
      </c>
      <c r="Q4422" s="0" t="n">
        <f aca="false">IF(AND(ISNA(I4422),NOT(ISNA(J4422))),1,0)</f>
        <v>0</v>
      </c>
      <c r="R4422" s="0" t="n">
        <f aca="false">IF(SUM(O4422:Q4422)&lt;&gt;1,"ERROR",1)</f>
        <v>1</v>
      </c>
    </row>
    <row r="4423" customFormat="false" ht="12.8" hidden="false" customHeight="false" outlineLevel="0" collapsed="false">
      <c r="A4423" s="0" t="str">
        <f aca="false">gait_events!B5753</f>
        <v>pp112</v>
      </c>
      <c r="B4423" s="0" t="str">
        <f aca="false">VLOOKUP(A4423,participants!A:B,2,0)</f>
        <v>M</v>
      </c>
      <c r="C4423" s="0" t="n">
        <f aca="false">VLOOKUP(A4423,participants!A:C,3,0)</f>
        <v>80</v>
      </c>
      <c r="D4423" s="0" t="str">
        <f aca="false">VLOOKUP(A4423,participants!A:F,6,0)</f>
        <v>stroke</v>
      </c>
      <c r="E4423" s="0" t="str">
        <f aca="false">IF(LEN(SUBSTITUTE(gait_events!C5753,"_run-",""))&lt;&gt;LEN(gait_events!C5753),LEFT(RIGHT(gait_events!C5753,LEN(gait_events!C5753)-19),FIND("_run-",RIGHT(gait_events!C5753,LEN(gait_events!C5753)-19),1)-1),RIGHT(gait_events!C5753,LEN(gait_events!C5753)-19))</f>
        <v>Slow</v>
      </c>
      <c r="F4423" s="0" t="str">
        <f aca="false">IF(LEN(SUBSTITUTE(gait_events!C5753,"_run-",""))&lt;&gt;LEN(gait_events!C5753),RIGHT(gait_events!C5753,LEN(gait_events!C5753)-FIND("_run-",gait_events!C5753,1)-4),"")</f>
        <v/>
      </c>
      <c r="G4423" s="0" t="str">
        <f aca="false">gait_events!D5753</f>
        <v>left_ankle</v>
      </c>
      <c r="H4423" s="0" t="str">
        <f aca="false">gait_events!E5753</f>
        <v>FC</v>
      </c>
      <c r="I4423" s="0" t="n">
        <f aca="false">IF(gait_events!F5753&lt;&gt;"",gait_events!F5753,NA())</f>
        <v>2092</v>
      </c>
      <c r="J4423" s="0" t="n">
        <f aca="false">IF(gait_events!G5753&lt;&gt;"",gait_events!G5753,NA())</f>
        <v>2091</v>
      </c>
      <c r="K4423" s="0" t="n">
        <f aca="false">I4423-J4423</f>
        <v>1</v>
      </c>
      <c r="L4423" s="0" t="n">
        <f aca="false">K4423*5</f>
        <v>5</v>
      </c>
      <c r="M4423" s="0" t="n">
        <f aca="false">IF(NOT(ISNA(I4423)),1,0)</f>
        <v>1</v>
      </c>
      <c r="N4423" s="0" t="n">
        <f aca="false">IF(NOT(ISNA(J4423)),1,0)</f>
        <v>1</v>
      </c>
      <c r="O4423" s="0" t="n">
        <f aca="false">IF(AND(NOT(ISNA(I4423)),NOT(ISNA(J4423))),1,0)</f>
        <v>1</v>
      </c>
      <c r="P4423" s="0" t="n">
        <f aca="false">IF(AND(NOT(ISNA(I4423)),ISNA(J4423)),1,0)</f>
        <v>0</v>
      </c>
      <c r="Q4423" s="0" t="n">
        <f aca="false">IF(AND(ISNA(I4423),NOT(ISNA(J4423))),1,0)</f>
        <v>0</v>
      </c>
      <c r="R4423" s="0" t="n">
        <f aca="false">IF(SUM(O4423:Q4423)&lt;&gt;1,"ERROR",1)</f>
        <v>1</v>
      </c>
    </row>
    <row r="4424" customFormat="false" ht="12.8" hidden="false" customHeight="false" outlineLevel="0" collapsed="false">
      <c r="A4424" s="0" t="str">
        <f aca="false">gait_events!B5754</f>
        <v>pp112</v>
      </c>
      <c r="B4424" s="0" t="str">
        <f aca="false">VLOOKUP(A4424,participants!A:B,2,0)</f>
        <v>M</v>
      </c>
      <c r="C4424" s="0" t="n">
        <f aca="false">VLOOKUP(A4424,participants!A:C,3,0)</f>
        <v>80</v>
      </c>
      <c r="D4424" s="0" t="str">
        <f aca="false">VLOOKUP(A4424,participants!A:F,6,0)</f>
        <v>stroke</v>
      </c>
      <c r="E4424" s="0" t="str">
        <f aca="false">IF(LEN(SUBSTITUTE(gait_events!C5754,"_run-",""))&lt;&gt;LEN(gait_events!C5754),LEFT(RIGHT(gait_events!C5754,LEN(gait_events!C5754)-19),FIND("_run-",RIGHT(gait_events!C5754,LEN(gait_events!C5754)-19),1)-1),RIGHT(gait_events!C5754,LEN(gait_events!C5754)-19))</f>
        <v>Slow</v>
      </c>
      <c r="F4424" s="0" t="str">
        <f aca="false">IF(LEN(SUBSTITUTE(gait_events!C5754,"_run-",""))&lt;&gt;LEN(gait_events!C5754),RIGHT(gait_events!C5754,LEN(gait_events!C5754)-FIND("_run-",gait_events!C5754,1)-4),"")</f>
        <v/>
      </c>
      <c r="G4424" s="0" t="str">
        <f aca="false">gait_events!D5754</f>
        <v>left_ankle</v>
      </c>
      <c r="H4424" s="0" t="str">
        <f aca="false">gait_events!E5754</f>
        <v>FC</v>
      </c>
      <c r="I4424" s="0" t="n">
        <f aca="false">IF(gait_events!F5754&lt;&gt;"",gait_events!F5754,NA())</f>
        <v>2516</v>
      </c>
      <c r="J4424" s="0" t="n">
        <f aca="false">IF(gait_events!G5754&lt;&gt;"",gait_events!G5754,NA())</f>
        <v>2518</v>
      </c>
      <c r="K4424" s="0" t="n">
        <f aca="false">I4424-J4424</f>
        <v>-2</v>
      </c>
      <c r="L4424" s="0" t="n">
        <f aca="false">K4424*5</f>
        <v>-10</v>
      </c>
      <c r="M4424" s="0" t="n">
        <f aca="false">IF(NOT(ISNA(I4424)),1,0)</f>
        <v>1</v>
      </c>
      <c r="N4424" s="0" t="n">
        <f aca="false">IF(NOT(ISNA(J4424)),1,0)</f>
        <v>1</v>
      </c>
      <c r="O4424" s="0" t="n">
        <f aca="false">IF(AND(NOT(ISNA(I4424)),NOT(ISNA(J4424))),1,0)</f>
        <v>1</v>
      </c>
      <c r="P4424" s="0" t="n">
        <f aca="false">IF(AND(NOT(ISNA(I4424)),ISNA(J4424)),1,0)</f>
        <v>0</v>
      </c>
      <c r="Q4424" s="0" t="n">
        <f aca="false">IF(AND(ISNA(I4424),NOT(ISNA(J4424))),1,0)</f>
        <v>0</v>
      </c>
      <c r="R4424" s="0" t="n">
        <f aca="false">IF(SUM(O4424:Q4424)&lt;&gt;1,"ERROR",1)</f>
        <v>1</v>
      </c>
    </row>
    <row r="4425" customFormat="false" ht="12.8" hidden="false" customHeight="false" outlineLevel="0" collapsed="false">
      <c r="A4425" s="0" t="str">
        <f aca="false">gait_events!B5755</f>
        <v>pp112</v>
      </c>
      <c r="B4425" s="0" t="str">
        <f aca="false">VLOOKUP(A4425,participants!A:B,2,0)</f>
        <v>M</v>
      </c>
      <c r="C4425" s="0" t="n">
        <f aca="false">VLOOKUP(A4425,participants!A:C,3,0)</f>
        <v>80</v>
      </c>
      <c r="D4425" s="0" t="str">
        <f aca="false">VLOOKUP(A4425,participants!A:F,6,0)</f>
        <v>stroke</v>
      </c>
      <c r="E4425" s="0" t="str">
        <f aca="false">IF(LEN(SUBSTITUTE(gait_events!C5755,"_run-",""))&lt;&gt;LEN(gait_events!C5755),LEFT(RIGHT(gait_events!C5755,LEN(gait_events!C5755)-19),FIND("_run-",RIGHT(gait_events!C5755,LEN(gait_events!C5755)-19),1)-1),RIGHT(gait_events!C5755,LEN(gait_events!C5755)-19))</f>
        <v>Slow</v>
      </c>
      <c r="F4425" s="0" t="str">
        <f aca="false">IF(LEN(SUBSTITUTE(gait_events!C5755,"_run-",""))&lt;&gt;LEN(gait_events!C5755),RIGHT(gait_events!C5755,LEN(gait_events!C5755)-FIND("_run-",gait_events!C5755,1)-4),"")</f>
        <v/>
      </c>
      <c r="G4425" s="0" t="str">
        <f aca="false">gait_events!D5755</f>
        <v>left_ankle</v>
      </c>
      <c r="H4425" s="0" t="str">
        <f aca="false">gait_events!E5755</f>
        <v>FC</v>
      </c>
      <c r="I4425" s="0" t="n">
        <f aca="false">IF(gait_events!F5755&lt;&gt;"",gait_events!F5755,NA())</f>
        <v>2524</v>
      </c>
      <c r="J4425" s="0" t="e">
        <f aca="false">IF(gait_events!G5755&lt;&gt;"",gait_events!G5755,NA())</f>
        <v>#N/A</v>
      </c>
      <c r="K4425" s="0" t="e">
        <f aca="false">I4425-J4425</f>
        <v>#N/A</v>
      </c>
      <c r="L4425" s="0" t="e">
        <f aca="false">K4425*5</f>
        <v>#N/A</v>
      </c>
      <c r="M4425" s="0" t="n">
        <f aca="false">IF(NOT(ISNA(I4425)),1,0)</f>
        <v>1</v>
      </c>
      <c r="N4425" s="0" t="n">
        <f aca="false">IF(NOT(ISNA(J4425)),1,0)</f>
        <v>0</v>
      </c>
      <c r="O4425" s="0" t="n">
        <f aca="false">IF(AND(NOT(ISNA(I4425)),NOT(ISNA(J4425))),1,0)</f>
        <v>0</v>
      </c>
      <c r="P4425" s="0" t="n">
        <f aca="false">IF(AND(NOT(ISNA(I4425)),ISNA(J4425)),1,0)</f>
        <v>1</v>
      </c>
      <c r="Q4425" s="0" t="n">
        <f aca="false">IF(AND(ISNA(I4425),NOT(ISNA(J4425))),1,0)</f>
        <v>0</v>
      </c>
      <c r="R4425" s="0" t="n">
        <f aca="false">IF(SUM(O4425:Q4425)&lt;&gt;1,"ERROR",1)</f>
        <v>1</v>
      </c>
    </row>
    <row r="4426" customFormat="false" ht="12.8" hidden="false" customHeight="false" outlineLevel="0" collapsed="false">
      <c r="A4426" s="0" t="str">
        <f aca="false">gait_events!B5756</f>
        <v>pp112</v>
      </c>
      <c r="B4426" s="0" t="str">
        <f aca="false">VLOOKUP(A4426,participants!A:B,2,0)</f>
        <v>M</v>
      </c>
      <c r="C4426" s="0" t="n">
        <f aca="false">VLOOKUP(A4426,participants!A:C,3,0)</f>
        <v>80</v>
      </c>
      <c r="D4426" s="0" t="str">
        <f aca="false">VLOOKUP(A4426,participants!A:F,6,0)</f>
        <v>stroke</v>
      </c>
      <c r="E4426" s="0" t="str">
        <f aca="false">IF(LEN(SUBSTITUTE(gait_events!C5756,"_run-",""))&lt;&gt;LEN(gait_events!C5756),LEFT(RIGHT(gait_events!C5756,LEN(gait_events!C5756)-19),FIND("_run-",RIGHT(gait_events!C5756,LEN(gait_events!C5756)-19),1)-1),RIGHT(gait_events!C5756,LEN(gait_events!C5756)-19))</f>
        <v>Slow</v>
      </c>
      <c r="F4426" s="0" t="str">
        <f aca="false">IF(LEN(SUBSTITUTE(gait_events!C5756,"_run-",""))&lt;&gt;LEN(gait_events!C5756),RIGHT(gait_events!C5756,LEN(gait_events!C5756)-FIND("_run-",gait_events!C5756,1)-4),"")</f>
        <v/>
      </c>
      <c r="G4426" s="0" t="str">
        <f aca="false">gait_events!D5756</f>
        <v>left_ankle</v>
      </c>
      <c r="H4426" s="0" t="str">
        <f aca="false">gait_events!E5756</f>
        <v>FC</v>
      </c>
      <c r="I4426" s="0" t="e">
        <f aca="false">IF(gait_events!F5756&lt;&gt;"",gait_events!F5756,NA())</f>
        <v>#N/A</v>
      </c>
      <c r="J4426" s="0" t="n">
        <f aca="false">IF(gait_events!G5756&lt;&gt;"",gait_events!G5756,NA())</f>
        <v>659</v>
      </c>
      <c r="K4426" s="0" t="e">
        <f aca="false">I4426-J4426</f>
        <v>#N/A</v>
      </c>
      <c r="L4426" s="0" t="e">
        <f aca="false">K4426*5</f>
        <v>#N/A</v>
      </c>
      <c r="M4426" s="0" t="n">
        <f aca="false">IF(NOT(ISNA(I4426)),1,0)</f>
        <v>0</v>
      </c>
      <c r="N4426" s="0" t="n">
        <f aca="false">IF(NOT(ISNA(J4426)),1,0)</f>
        <v>1</v>
      </c>
      <c r="O4426" s="0" t="n">
        <f aca="false">IF(AND(NOT(ISNA(I4426)),NOT(ISNA(J4426))),1,0)</f>
        <v>0</v>
      </c>
      <c r="P4426" s="0" t="n">
        <f aca="false">IF(AND(NOT(ISNA(I4426)),ISNA(J4426)),1,0)</f>
        <v>0</v>
      </c>
      <c r="Q4426" s="0" t="n">
        <f aca="false">IF(AND(ISNA(I4426),NOT(ISNA(J4426))),1,0)</f>
        <v>1</v>
      </c>
      <c r="R4426" s="0" t="n">
        <f aca="false">IF(SUM(O4426:Q4426)&lt;&gt;1,"ERROR",1)</f>
        <v>1</v>
      </c>
    </row>
    <row r="4427" customFormat="false" ht="12.8" hidden="false" customHeight="false" outlineLevel="0" collapsed="false">
      <c r="A4427" s="0" t="str">
        <f aca="false">gait_events!B5757</f>
        <v>pp112</v>
      </c>
      <c r="B4427" s="0" t="str">
        <f aca="false">VLOOKUP(A4427,participants!A:B,2,0)</f>
        <v>M</v>
      </c>
      <c r="C4427" s="0" t="n">
        <f aca="false">VLOOKUP(A4427,participants!A:C,3,0)</f>
        <v>80</v>
      </c>
      <c r="D4427" s="0" t="str">
        <f aca="false">VLOOKUP(A4427,participants!A:F,6,0)</f>
        <v>stroke</v>
      </c>
      <c r="E4427" s="0" t="str">
        <f aca="false">IF(LEN(SUBSTITUTE(gait_events!C5757,"_run-",""))&lt;&gt;LEN(gait_events!C5757),LEFT(RIGHT(gait_events!C5757,LEN(gait_events!C5757)-19),FIND("_run-",RIGHT(gait_events!C5757,LEN(gait_events!C5757)-19),1)-1),RIGHT(gait_events!C5757,LEN(gait_events!C5757)-19))</f>
        <v>Slow</v>
      </c>
      <c r="F4427" s="0" t="str">
        <f aca="false">IF(LEN(SUBSTITUTE(gait_events!C5757,"_run-",""))&lt;&gt;LEN(gait_events!C5757),RIGHT(gait_events!C5757,LEN(gait_events!C5757)-FIND("_run-",gait_events!C5757,1)-4),"")</f>
        <v/>
      </c>
      <c r="G4427" s="0" t="str">
        <f aca="false">gait_events!D5757</f>
        <v>right_ankle</v>
      </c>
      <c r="H4427" s="0" t="str">
        <f aca="false">gait_events!E5757</f>
        <v>IC</v>
      </c>
      <c r="I4427" s="0" t="n">
        <f aca="false">IF(gait_events!F5757&lt;&gt;"",gait_events!F5757,NA())</f>
        <v>61</v>
      </c>
      <c r="J4427" s="0" t="n">
        <f aca="false">IF(gait_events!G5757&lt;&gt;"",gait_events!G5757,NA())</f>
        <v>59</v>
      </c>
      <c r="K4427" s="0" t="n">
        <f aca="false">I4427-J4427</f>
        <v>2</v>
      </c>
      <c r="L4427" s="0" t="n">
        <f aca="false">K4427*5</f>
        <v>10</v>
      </c>
      <c r="M4427" s="0" t="n">
        <f aca="false">IF(NOT(ISNA(I4427)),1,0)</f>
        <v>1</v>
      </c>
      <c r="N4427" s="0" t="n">
        <f aca="false">IF(NOT(ISNA(J4427)),1,0)</f>
        <v>1</v>
      </c>
      <c r="O4427" s="0" t="n">
        <f aca="false">IF(AND(NOT(ISNA(I4427)),NOT(ISNA(J4427))),1,0)</f>
        <v>1</v>
      </c>
      <c r="P4427" s="0" t="n">
        <f aca="false">IF(AND(NOT(ISNA(I4427)),ISNA(J4427)),1,0)</f>
        <v>0</v>
      </c>
      <c r="Q4427" s="0" t="n">
        <f aca="false">IF(AND(ISNA(I4427),NOT(ISNA(J4427))),1,0)</f>
        <v>0</v>
      </c>
      <c r="R4427" s="0" t="n">
        <f aca="false">IF(SUM(O4427:Q4427)&lt;&gt;1,"ERROR",1)</f>
        <v>1</v>
      </c>
    </row>
    <row r="4428" customFormat="false" ht="12.8" hidden="false" customHeight="false" outlineLevel="0" collapsed="false">
      <c r="A4428" s="0" t="str">
        <f aca="false">gait_events!B5758</f>
        <v>pp112</v>
      </c>
      <c r="B4428" s="0" t="str">
        <f aca="false">VLOOKUP(A4428,participants!A:B,2,0)</f>
        <v>M</v>
      </c>
      <c r="C4428" s="0" t="n">
        <f aca="false">VLOOKUP(A4428,participants!A:C,3,0)</f>
        <v>80</v>
      </c>
      <c r="D4428" s="0" t="str">
        <f aca="false">VLOOKUP(A4428,participants!A:F,6,0)</f>
        <v>stroke</v>
      </c>
      <c r="E4428" s="0" t="str">
        <f aca="false">IF(LEN(SUBSTITUTE(gait_events!C5758,"_run-",""))&lt;&gt;LEN(gait_events!C5758),LEFT(RIGHT(gait_events!C5758,LEN(gait_events!C5758)-19),FIND("_run-",RIGHT(gait_events!C5758,LEN(gait_events!C5758)-19),1)-1),RIGHT(gait_events!C5758,LEN(gait_events!C5758)-19))</f>
        <v>Slow</v>
      </c>
      <c r="F4428" s="0" t="str">
        <f aca="false">IF(LEN(SUBSTITUTE(gait_events!C5758,"_run-",""))&lt;&gt;LEN(gait_events!C5758),RIGHT(gait_events!C5758,LEN(gait_events!C5758)-FIND("_run-",gait_events!C5758,1)-4),"")</f>
        <v/>
      </c>
      <c r="G4428" s="0" t="str">
        <f aca="false">gait_events!D5758</f>
        <v>right_ankle</v>
      </c>
      <c r="H4428" s="0" t="str">
        <f aca="false">gait_events!E5758</f>
        <v>IC</v>
      </c>
      <c r="I4428" s="0" t="n">
        <f aca="false">IF(gait_events!F5758&lt;&gt;"",gait_events!F5758,NA())</f>
        <v>433</v>
      </c>
      <c r="J4428" s="0" t="n">
        <f aca="false">IF(gait_events!G5758&lt;&gt;"",gait_events!G5758,NA())</f>
        <v>430</v>
      </c>
      <c r="K4428" s="0" t="n">
        <f aca="false">I4428-J4428</f>
        <v>3</v>
      </c>
      <c r="L4428" s="0" t="n">
        <f aca="false">K4428*5</f>
        <v>15</v>
      </c>
      <c r="M4428" s="0" t="n">
        <f aca="false">IF(NOT(ISNA(I4428)),1,0)</f>
        <v>1</v>
      </c>
      <c r="N4428" s="0" t="n">
        <f aca="false">IF(NOT(ISNA(J4428)),1,0)</f>
        <v>1</v>
      </c>
      <c r="O4428" s="0" t="n">
        <f aca="false">IF(AND(NOT(ISNA(I4428)),NOT(ISNA(J4428))),1,0)</f>
        <v>1</v>
      </c>
      <c r="P4428" s="0" t="n">
        <f aca="false">IF(AND(NOT(ISNA(I4428)),ISNA(J4428)),1,0)</f>
        <v>0</v>
      </c>
      <c r="Q4428" s="0" t="n">
        <f aca="false">IF(AND(ISNA(I4428),NOT(ISNA(J4428))),1,0)</f>
        <v>0</v>
      </c>
      <c r="R4428" s="0" t="n">
        <f aca="false">IF(SUM(O4428:Q4428)&lt;&gt;1,"ERROR",1)</f>
        <v>1</v>
      </c>
    </row>
    <row r="4429" customFormat="false" ht="12.8" hidden="false" customHeight="false" outlineLevel="0" collapsed="false">
      <c r="A4429" s="0" t="str">
        <f aca="false">gait_events!B5759</f>
        <v>pp112</v>
      </c>
      <c r="B4429" s="0" t="str">
        <f aca="false">VLOOKUP(A4429,participants!A:B,2,0)</f>
        <v>M</v>
      </c>
      <c r="C4429" s="0" t="n">
        <f aca="false">VLOOKUP(A4429,participants!A:C,3,0)</f>
        <v>80</v>
      </c>
      <c r="D4429" s="0" t="str">
        <f aca="false">VLOOKUP(A4429,participants!A:F,6,0)</f>
        <v>stroke</v>
      </c>
      <c r="E4429" s="0" t="str">
        <f aca="false">IF(LEN(SUBSTITUTE(gait_events!C5759,"_run-",""))&lt;&gt;LEN(gait_events!C5759),LEFT(RIGHT(gait_events!C5759,LEN(gait_events!C5759)-19),FIND("_run-",RIGHT(gait_events!C5759,LEN(gait_events!C5759)-19),1)-1),RIGHT(gait_events!C5759,LEN(gait_events!C5759)-19))</f>
        <v>Slow</v>
      </c>
      <c r="F4429" s="0" t="str">
        <f aca="false">IF(LEN(SUBSTITUTE(gait_events!C5759,"_run-",""))&lt;&gt;LEN(gait_events!C5759),RIGHT(gait_events!C5759,LEN(gait_events!C5759)-FIND("_run-",gait_events!C5759,1)-4),"")</f>
        <v/>
      </c>
      <c r="G4429" s="0" t="str">
        <f aca="false">gait_events!D5759</f>
        <v>right_ankle</v>
      </c>
      <c r="H4429" s="0" t="str">
        <f aca="false">gait_events!E5759</f>
        <v>IC</v>
      </c>
      <c r="I4429" s="0" t="n">
        <f aca="false">IF(gait_events!F5759&lt;&gt;"",gait_events!F5759,NA())</f>
        <v>802</v>
      </c>
      <c r="J4429" s="0" t="n">
        <f aca="false">IF(gait_events!G5759&lt;&gt;"",gait_events!G5759,NA())</f>
        <v>803</v>
      </c>
      <c r="K4429" s="0" t="n">
        <f aca="false">I4429-J4429</f>
        <v>-1</v>
      </c>
      <c r="L4429" s="0" t="n">
        <f aca="false">K4429*5</f>
        <v>-5</v>
      </c>
      <c r="M4429" s="0" t="n">
        <f aca="false">IF(NOT(ISNA(I4429)),1,0)</f>
        <v>1</v>
      </c>
      <c r="N4429" s="0" t="n">
        <f aca="false">IF(NOT(ISNA(J4429)),1,0)</f>
        <v>1</v>
      </c>
      <c r="O4429" s="0" t="n">
        <f aca="false">IF(AND(NOT(ISNA(I4429)),NOT(ISNA(J4429))),1,0)</f>
        <v>1</v>
      </c>
      <c r="P4429" s="0" t="n">
        <f aca="false">IF(AND(NOT(ISNA(I4429)),ISNA(J4429)),1,0)</f>
        <v>0</v>
      </c>
      <c r="Q4429" s="0" t="n">
        <f aca="false">IF(AND(ISNA(I4429),NOT(ISNA(J4429))),1,0)</f>
        <v>0</v>
      </c>
      <c r="R4429" s="0" t="n">
        <f aca="false">IF(SUM(O4429:Q4429)&lt;&gt;1,"ERROR",1)</f>
        <v>1</v>
      </c>
    </row>
    <row r="4430" customFormat="false" ht="12.8" hidden="false" customHeight="false" outlineLevel="0" collapsed="false">
      <c r="A4430" s="0" t="str">
        <f aca="false">gait_events!B5760</f>
        <v>pp112</v>
      </c>
      <c r="B4430" s="0" t="str">
        <f aca="false">VLOOKUP(A4430,participants!A:B,2,0)</f>
        <v>M</v>
      </c>
      <c r="C4430" s="0" t="n">
        <f aca="false">VLOOKUP(A4430,participants!A:C,3,0)</f>
        <v>80</v>
      </c>
      <c r="D4430" s="0" t="str">
        <f aca="false">VLOOKUP(A4430,participants!A:F,6,0)</f>
        <v>stroke</v>
      </c>
      <c r="E4430" s="0" t="str">
        <f aca="false">IF(LEN(SUBSTITUTE(gait_events!C5760,"_run-",""))&lt;&gt;LEN(gait_events!C5760),LEFT(RIGHT(gait_events!C5760,LEN(gait_events!C5760)-19),FIND("_run-",RIGHT(gait_events!C5760,LEN(gait_events!C5760)-19),1)-1),RIGHT(gait_events!C5760,LEN(gait_events!C5760)-19))</f>
        <v>Slow</v>
      </c>
      <c r="F4430" s="0" t="str">
        <f aca="false">IF(LEN(SUBSTITUTE(gait_events!C5760,"_run-",""))&lt;&gt;LEN(gait_events!C5760),RIGHT(gait_events!C5760,LEN(gait_events!C5760)-FIND("_run-",gait_events!C5760,1)-4),"")</f>
        <v/>
      </c>
      <c r="G4430" s="0" t="str">
        <f aca="false">gait_events!D5760</f>
        <v>right_ankle</v>
      </c>
      <c r="H4430" s="0" t="str">
        <f aca="false">gait_events!E5760</f>
        <v>IC</v>
      </c>
      <c r="I4430" s="0" t="n">
        <f aca="false">IF(gait_events!F5760&lt;&gt;"",gait_events!F5760,NA())</f>
        <v>1212</v>
      </c>
      <c r="J4430" s="0" t="e">
        <f aca="false">IF(gait_events!G5760&lt;&gt;"",gait_events!G5760,NA())</f>
        <v>#N/A</v>
      </c>
      <c r="K4430" s="0" t="e">
        <f aca="false">I4430-J4430</f>
        <v>#N/A</v>
      </c>
      <c r="L4430" s="0" t="e">
        <f aca="false">K4430*5</f>
        <v>#N/A</v>
      </c>
      <c r="M4430" s="0" t="n">
        <f aca="false">IF(NOT(ISNA(I4430)),1,0)</f>
        <v>1</v>
      </c>
      <c r="N4430" s="0" t="n">
        <f aca="false">IF(NOT(ISNA(J4430)),1,0)</f>
        <v>0</v>
      </c>
      <c r="O4430" s="0" t="n">
        <f aca="false">IF(AND(NOT(ISNA(I4430)),NOT(ISNA(J4430))),1,0)</f>
        <v>0</v>
      </c>
      <c r="P4430" s="0" t="n">
        <f aca="false">IF(AND(NOT(ISNA(I4430)),ISNA(J4430)),1,0)</f>
        <v>1</v>
      </c>
      <c r="Q4430" s="0" t="n">
        <f aca="false">IF(AND(ISNA(I4430),NOT(ISNA(J4430))),1,0)</f>
        <v>0</v>
      </c>
      <c r="R4430" s="0" t="n">
        <f aca="false">IF(SUM(O4430:Q4430)&lt;&gt;1,"ERROR",1)</f>
        <v>1</v>
      </c>
    </row>
    <row r="4431" customFormat="false" ht="12.8" hidden="false" customHeight="false" outlineLevel="0" collapsed="false">
      <c r="A4431" s="0" t="str">
        <f aca="false">gait_events!B5761</f>
        <v>pp112</v>
      </c>
      <c r="B4431" s="0" t="str">
        <f aca="false">VLOOKUP(A4431,participants!A:B,2,0)</f>
        <v>M</v>
      </c>
      <c r="C4431" s="0" t="n">
        <f aca="false">VLOOKUP(A4431,participants!A:C,3,0)</f>
        <v>80</v>
      </c>
      <c r="D4431" s="0" t="str">
        <f aca="false">VLOOKUP(A4431,participants!A:F,6,0)</f>
        <v>stroke</v>
      </c>
      <c r="E4431" s="0" t="str">
        <f aca="false">IF(LEN(SUBSTITUTE(gait_events!C5761,"_run-",""))&lt;&gt;LEN(gait_events!C5761),LEFT(RIGHT(gait_events!C5761,LEN(gait_events!C5761)-19),FIND("_run-",RIGHT(gait_events!C5761,LEN(gait_events!C5761)-19),1)-1),RIGHT(gait_events!C5761,LEN(gait_events!C5761)-19))</f>
        <v>Slow</v>
      </c>
      <c r="F4431" s="0" t="str">
        <f aca="false">IF(LEN(SUBSTITUTE(gait_events!C5761,"_run-",""))&lt;&gt;LEN(gait_events!C5761),RIGHT(gait_events!C5761,LEN(gait_events!C5761)-FIND("_run-",gait_events!C5761,1)-4),"")</f>
        <v/>
      </c>
      <c r="G4431" s="0" t="str">
        <f aca="false">gait_events!D5761</f>
        <v>right_ankle</v>
      </c>
      <c r="H4431" s="0" t="str">
        <f aca="false">gait_events!E5761</f>
        <v>IC</v>
      </c>
      <c r="I4431" s="0" t="n">
        <f aca="false">IF(gait_events!F5761&lt;&gt;"",gait_events!F5761,NA())</f>
        <v>1619</v>
      </c>
      <c r="J4431" s="0" t="n">
        <f aca="false">IF(gait_events!G5761&lt;&gt;"",gait_events!G5761,NA())</f>
        <v>1617</v>
      </c>
      <c r="K4431" s="0" t="n">
        <f aca="false">I4431-J4431</f>
        <v>2</v>
      </c>
      <c r="L4431" s="0" t="n">
        <f aca="false">K4431*5</f>
        <v>10</v>
      </c>
      <c r="M4431" s="0" t="n">
        <f aca="false">IF(NOT(ISNA(I4431)),1,0)</f>
        <v>1</v>
      </c>
      <c r="N4431" s="0" t="n">
        <f aca="false">IF(NOT(ISNA(J4431)),1,0)</f>
        <v>1</v>
      </c>
      <c r="O4431" s="0" t="n">
        <f aca="false">IF(AND(NOT(ISNA(I4431)),NOT(ISNA(J4431))),1,0)</f>
        <v>1</v>
      </c>
      <c r="P4431" s="0" t="n">
        <f aca="false">IF(AND(NOT(ISNA(I4431)),ISNA(J4431)),1,0)</f>
        <v>0</v>
      </c>
      <c r="Q4431" s="0" t="n">
        <f aca="false">IF(AND(ISNA(I4431),NOT(ISNA(J4431))),1,0)</f>
        <v>0</v>
      </c>
      <c r="R4431" s="0" t="n">
        <f aca="false">IF(SUM(O4431:Q4431)&lt;&gt;1,"ERROR",1)</f>
        <v>1</v>
      </c>
    </row>
    <row r="4432" customFormat="false" ht="12.8" hidden="false" customHeight="false" outlineLevel="0" collapsed="false">
      <c r="A4432" s="0" t="str">
        <f aca="false">gait_events!B5762</f>
        <v>pp112</v>
      </c>
      <c r="B4432" s="0" t="str">
        <f aca="false">VLOOKUP(A4432,participants!A:B,2,0)</f>
        <v>M</v>
      </c>
      <c r="C4432" s="0" t="n">
        <f aca="false">VLOOKUP(A4432,participants!A:C,3,0)</f>
        <v>80</v>
      </c>
      <c r="D4432" s="0" t="str">
        <f aca="false">VLOOKUP(A4432,participants!A:F,6,0)</f>
        <v>stroke</v>
      </c>
      <c r="E4432" s="0" t="str">
        <f aca="false">IF(LEN(SUBSTITUTE(gait_events!C5762,"_run-",""))&lt;&gt;LEN(gait_events!C5762),LEFT(RIGHT(gait_events!C5762,LEN(gait_events!C5762)-19),FIND("_run-",RIGHT(gait_events!C5762,LEN(gait_events!C5762)-19),1)-1),RIGHT(gait_events!C5762,LEN(gait_events!C5762)-19))</f>
        <v>Slow</v>
      </c>
      <c r="F4432" s="0" t="str">
        <f aca="false">IF(LEN(SUBSTITUTE(gait_events!C5762,"_run-",""))&lt;&gt;LEN(gait_events!C5762),RIGHT(gait_events!C5762,LEN(gait_events!C5762)-FIND("_run-",gait_events!C5762,1)-4),"")</f>
        <v/>
      </c>
      <c r="G4432" s="0" t="str">
        <f aca="false">gait_events!D5762</f>
        <v>right_ankle</v>
      </c>
      <c r="H4432" s="0" t="str">
        <f aca="false">gait_events!E5762</f>
        <v>IC</v>
      </c>
      <c r="I4432" s="0" t="n">
        <f aca="false">IF(gait_events!F5762&lt;&gt;"",gait_events!F5762,NA())</f>
        <v>2013</v>
      </c>
      <c r="J4432" s="0" t="n">
        <f aca="false">IF(gait_events!G5762&lt;&gt;"",gait_events!G5762,NA())</f>
        <v>2019</v>
      </c>
      <c r="K4432" s="0" t="n">
        <f aca="false">I4432-J4432</f>
        <v>-6</v>
      </c>
      <c r="L4432" s="0" t="n">
        <f aca="false">K4432*5</f>
        <v>-30</v>
      </c>
      <c r="M4432" s="0" t="n">
        <f aca="false">IF(NOT(ISNA(I4432)),1,0)</f>
        <v>1</v>
      </c>
      <c r="N4432" s="0" t="n">
        <f aca="false">IF(NOT(ISNA(J4432)),1,0)</f>
        <v>1</v>
      </c>
      <c r="O4432" s="0" t="n">
        <f aca="false">IF(AND(NOT(ISNA(I4432)),NOT(ISNA(J4432))),1,0)</f>
        <v>1</v>
      </c>
      <c r="P4432" s="0" t="n">
        <f aca="false">IF(AND(NOT(ISNA(I4432)),ISNA(J4432)),1,0)</f>
        <v>0</v>
      </c>
      <c r="Q4432" s="0" t="n">
        <f aca="false">IF(AND(ISNA(I4432),NOT(ISNA(J4432))),1,0)</f>
        <v>0</v>
      </c>
      <c r="R4432" s="0" t="n">
        <f aca="false">IF(SUM(O4432:Q4432)&lt;&gt;1,"ERROR",1)</f>
        <v>1</v>
      </c>
    </row>
    <row r="4433" customFormat="false" ht="12.8" hidden="false" customHeight="false" outlineLevel="0" collapsed="false">
      <c r="A4433" s="0" t="str">
        <f aca="false">gait_events!B5763</f>
        <v>pp112</v>
      </c>
      <c r="B4433" s="0" t="str">
        <f aca="false">VLOOKUP(A4433,participants!A:B,2,0)</f>
        <v>M</v>
      </c>
      <c r="C4433" s="0" t="n">
        <f aca="false">VLOOKUP(A4433,participants!A:C,3,0)</f>
        <v>80</v>
      </c>
      <c r="D4433" s="0" t="str">
        <f aca="false">VLOOKUP(A4433,participants!A:F,6,0)</f>
        <v>stroke</v>
      </c>
      <c r="E4433" s="0" t="str">
        <f aca="false">IF(LEN(SUBSTITUTE(gait_events!C5763,"_run-",""))&lt;&gt;LEN(gait_events!C5763),LEFT(RIGHT(gait_events!C5763,LEN(gait_events!C5763)-19),FIND("_run-",RIGHT(gait_events!C5763,LEN(gait_events!C5763)-19),1)-1),RIGHT(gait_events!C5763,LEN(gait_events!C5763)-19))</f>
        <v>Slow</v>
      </c>
      <c r="F4433" s="0" t="str">
        <f aca="false">IF(LEN(SUBSTITUTE(gait_events!C5763,"_run-",""))&lt;&gt;LEN(gait_events!C5763),RIGHT(gait_events!C5763,LEN(gait_events!C5763)-FIND("_run-",gait_events!C5763,1)-4),"")</f>
        <v/>
      </c>
      <c r="G4433" s="0" t="str">
        <f aca="false">gait_events!D5763</f>
        <v>right_ankle</v>
      </c>
      <c r="H4433" s="0" t="str">
        <f aca="false">gait_events!E5763</f>
        <v>IC</v>
      </c>
      <c r="I4433" s="0" t="n">
        <f aca="false">IF(gait_events!F5763&lt;&gt;"",gait_events!F5763,NA())</f>
        <v>2417</v>
      </c>
      <c r="J4433" s="0" t="n">
        <f aca="false">IF(gait_events!G5763&lt;&gt;"",gait_events!G5763,NA())</f>
        <v>2414</v>
      </c>
      <c r="K4433" s="0" t="n">
        <f aca="false">I4433-J4433</f>
        <v>3</v>
      </c>
      <c r="L4433" s="0" t="n">
        <f aca="false">K4433*5</f>
        <v>15</v>
      </c>
      <c r="M4433" s="0" t="n">
        <f aca="false">IF(NOT(ISNA(I4433)),1,0)</f>
        <v>1</v>
      </c>
      <c r="N4433" s="0" t="n">
        <f aca="false">IF(NOT(ISNA(J4433)),1,0)</f>
        <v>1</v>
      </c>
      <c r="O4433" s="0" t="n">
        <f aca="false">IF(AND(NOT(ISNA(I4433)),NOT(ISNA(J4433))),1,0)</f>
        <v>1</v>
      </c>
      <c r="P4433" s="0" t="n">
        <f aca="false">IF(AND(NOT(ISNA(I4433)),ISNA(J4433)),1,0)</f>
        <v>0</v>
      </c>
      <c r="Q4433" s="0" t="n">
        <f aca="false">IF(AND(ISNA(I4433),NOT(ISNA(J4433))),1,0)</f>
        <v>0</v>
      </c>
      <c r="R4433" s="0" t="n">
        <f aca="false">IF(SUM(O4433:Q4433)&lt;&gt;1,"ERROR",1)</f>
        <v>1</v>
      </c>
    </row>
    <row r="4434" customFormat="false" ht="12.8" hidden="false" customHeight="false" outlineLevel="0" collapsed="false">
      <c r="A4434" s="0" t="str">
        <f aca="false">gait_events!B5764</f>
        <v>pp112</v>
      </c>
      <c r="B4434" s="0" t="str">
        <f aca="false">VLOOKUP(A4434,participants!A:B,2,0)</f>
        <v>M</v>
      </c>
      <c r="C4434" s="0" t="n">
        <f aca="false">VLOOKUP(A4434,participants!A:C,3,0)</f>
        <v>80</v>
      </c>
      <c r="D4434" s="0" t="str">
        <f aca="false">VLOOKUP(A4434,participants!A:F,6,0)</f>
        <v>stroke</v>
      </c>
      <c r="E4434" s="0" t="str">
        <f aca="false">IF(LEN(SUBSTITUTE(gait_events!C5764,"_run-",""))&lt;&gt;LEN(gait_events!C5764),LEFT(RIGHT(gait_events!C5764,LEN(gait_events!C5764)-19),FIND("_run-",RIGHT(gait_events!C5764,LEN(gait_events!C5764)-19),1)-1),RIGHT(gait_events!C5764,LEN(gait_events!C5764)-19))</f>
        <v>Slow</v>
      </c>
      <c r="F4434" s="0" t="str">
        <f aca="false">IF(LEN(SUBSTITUTE(gait_events!C5764,"_run-",""))&lt;&gt;LEN(gait_events!C5764),RIGHT(gait_events!C5764,LEN(gait_events!C5764)-FIND("_run-",gait_events!C5764,1)-4),"")</f>
        <v/>
      </c>
      <c r="G4434" s="0" t="str">
        <f aca="false">gait_events!D5764</f>
        <v>right_ankle</v>
      </c>
      <c r="H4434" s="0" t="str">
        <f aca="false">gait_events!E5764</f>
        <v>FC</v>
      </c>
      <c r="I4434" s="0" t="n">
        <f aca="false">IF(gait_events!F5764&lt;&gt;"",gait_events!F5764,NA())</f>
        <v>307</v>
      </c>
      <c r="J4434" s="0" t="n">
        <f aca="false">IF(gait_events!G5764&lt;&gt;"",gait_events!G5764,NA())</f>
        <v>309</v>
      </c>
      <c r="K4434" s="0" t="n">
        <f aca="false">I4434-J4434</f>
        <v>-2</v>
      </c>
      <c r="L4434" s="0" t="n">
        <f aca="false">K4434*5</f>
        <v>-10</v>
      </c>
      <c r="M4434" s="0" t="n">
        <f aca="false">IF(NOT(ISNA(I4434)),1,0)</f>
        <v>1</v>
      </c>
      <c r="N4434" s="0" t="n">
        <f aca="false">IF(NOT(ISNA(J4434)),1,0)</f>
        <v>1</v>
      </c>
      <c r="O4434" s="0" t="n">
        <f aca="false">IF(AND(NOT(ISNA(I4434)),NOT(ISNA(J4434))),1,0)</f>
        <v>1</v>
      </c>
      <c r="P4434" s="0" t="n">
        <f aca="false">IF(AND(NOT(ISNA(I4434)),ISNA(J4434)),1,0)</f>
        <v>0</v>
      </c>
      <c r="Q4434" s="0" t="n">
        <f aca="false">IF(AND(ISNA(I4434),NOT(ISNA(J4434))),1,0)</f>
        <v>0</v>
      </c>
      <c r="R4434" s="0" t="n">
        <f aca="false">IF(SUM(O4434:Q4434)&lt;&gt;1,"ERROR",1)</f>
        <v>1</v>
      </c>
    </row>
    <row r="4435" customFormat="false" ht="12.8" hidden="false" customHeight="false" outlineLevel="0" collapsed="false">
      <c r="A4435" s="0" t="str">
        <f aca="false">gait_events!B5765</f>
        <v>pp112</v>
      </c>
      <c r="B4435" s="0" t="str">
        <f aca="false">VLOOKUP(A4435,participants!A:B,2,0)</f>
        <v>M</v>
      </c>
      <c r="C4435" s="0" t="n">
        <f aca="false">VLOOKUP(A4435,participants!A:C,3,0)</f>
        <v>80</v>
      </c>
      <c r="D4435" s="0" t="str">
        <f aca="false">VLOOKUP(A4435,participants!A:F,6,0)</f>
        <v>stroke</v>
      </c>
      <c r="E4435" s="0" t="str">
        <f aca="false">IF(LEN(SUBSTITUTE(gait_events!C5765,"_run-",""))&lt;&gt;LEN(gait_events!C5765),LEFT(RIGHT(gait_events!C5765,LEN(gait_events!C5765)-19),FIND("_run-",RIGHT(gait_events!C5765,LEN(gait_events!C5765)-19),1)-1),RIGHT(gait_events!C5765,LEN(gait_events!C5765)-19))</f>
        <v>Slow</v>
      </c>
      <c r="F4435" s="0" t="str">
        <f aca="false">IF(LEN(SUBSTITUTE(gait_events!C5765,"_run-",""))&lt;&gt;LEN(gait_events!C5765),RIGHT(gait_events!C5765,LEN(gait_events!C5765)-FIND("_run-",gait_events!C5765,1)-4),"")</f>
        <v/>
      </c>
      <c r="G4435" s="0" t="str">
        <f aca="false">gait_events!D5765</f>
        <v>right_ankle</v>
      </c>
      <c r="H4435" s="0" t="str">
        <f aca="false">gait_events!E5765</f>
        <v>FC</v>
      </c>
      <c r="I4435" s="0" t="n">
        <f aca="false">IF(gait_events!F5765&lt;&gt;"",gait_events!F5765,NA())</f>
        <v>695</v>
      </c>
      <c r="J4435" s="0" t="n">
        <f aca="false">IF(gait_events!G5765&lt;&gt;"",gait_events!G5765,NA())</f>
        <v>693</v>
      </c>
      <c r="K4435" s="0" t="n">
        <f aca="false">I4435-J4435</f>
        <v>2</v>
      </c>
      <c r="L4435" s="0" t="n">
        <f aca="false">K4435*5</f>
        <v>10</v>
      </c>
      <c r="M4435" s="0" t="n">
        <f aca="false">IF(NOT(ISNA(I4435)),1,0)</f>
        <v>1</v>
      </c>
      <c r="N4435" s="0" t="n">
        <f aca="false">IF(NOT(ISNA(J4435)),1,0)</f>
        <v>1</v>
      </c>
      <c r="O4435" s="0" t="n">
        <f aca="false">IF(AND(NOT(ISNA(I4435)),NOT(ISNA(J4435))),1,0)</f>
        <v>1</v>
      </c>
      <c r="P4435" s="0" t="n">
        <f aca="false">IF(AND(NOT(ISNA(I4435)),ISNA(J4435)),1,0)</f>
        <v>0</v>
      </c>
      <c r="Q4435" s="0" t="n">
        <f aca="false">IF(AND(ISNA(I4435),NOT(ISNA(J4435))),1,0)</f>
        <v>0</v>
      </c>
      <c r="R4435" s="0" t="n">
        <f aca="false">IF(SUM(O4435:Q4435)&lt;&gt;1,"ERROR",1)</f>
        <v>1</v>
      </c>
    </row>
    <row r="4436" customFormat="false" ht="12.8" hidden="false" customHeight="false" outlineLevel="0" collapsed="false">
      <c r="A4436" s="0" t="str">
        <f aca="false">gait_events!B5766</f>
        <v>pp112</v>
      </c>
      <c r="B4436" s="0" t="str">
        <f aca="false">VLOOKUP(A4436,participants!A:B,2,0)</f>
        <v>M</v>
      </c>
      <c r="C4436" s="0" t="n">
        <f aca="false">VLOOKUP(A4436,participants!A:C,3,0)</f>
        <v>80</v>
      </c>
      <c r="D4436" s="0" t="str">
        <f aca="false">VLOOKUP(A4436,participants!A:F,6,0)</f>
        <v>stroke</v>
      </c>
      <c r="E4436" s="0" t="str">
        <f aca="false">IF(LEN(SUBSTITUTE(gait_events!C5766,"_run-",""))&lt;&gt;LEN(gait_events!C5766),LEFT(RIGHT(gait_events!C5766,LEN(gait_events!C5766)-19),FIND("_run-",RIGHT(gait_events!C5766,LEN(gait_events!C5766)-19),1)-1),RIGHT(gait_events!C5766,LEN(gait_events!C5766)-19))</f>
        <v>Slow</v>
      </c>
      <c r="F4436" s="0" t="str">
        <f aca="false">IF(LEN(SUBSTITUTE(gait_events!C5766,"_run-",""))&lt;&gt;LEN(gait_events!C5766),RIGHT(gait_events!C5766,LEN(gait_events!C5766)-FIND("_run-",gait_events!C5766,1)-4),"")</f>
        <v/>
      </c>
      <c r="G4436" s="0" t="str">
        <f aca="false">gait_events!D5766</f>
        <v>right_ankle</v>
      </c>
      <c r="H4436" s="0" t="str">
        <f aca="false">gait_events!E5766</f>
        <v>FC</v>
      </c>
      <c r="I4436" s="0" t="n">
        <f aca="false">IF(gait_events!F5766&lt;&gt;"",gait_events!F5766,NA())</f>
        <v>1074</v>
      </c>
      <c r="J4436" s="0" t="e">
        <f aca="false">IF(gait_events!G5766&lt;&gt;"",gait_events!G5766,NA())</f>
        <v>#N/A</v>
      </c>
      <c r="K4436" s="0" t="e">
        <f aca="false">I4436-J4436</f>
        <v>#N/A</v>
      </c>
      <c r="L4436" s="0" t="e">
        <f aca="false">K4436*5</f>
        <v>#N/A</v>
      </c>
      <c r="M4436" s="0" t="n">
        <f aca="false">IF(NOT(ISNA(I4436)),1,0)</f>
        <v>1</v>
      </c>
      <c r="N4436" s="0" t="n">
        <f aca="false">IF(NOT(ISNA(J4436)),1,0)</f>
        <v>0</v>
      </c>
      <c r="O4436" s="0" t="n">
        <f aca="false">IF(AND(NOT(ISNA(I4436)),NOT(ISNA(J4436))),1,0)</f>
        <v>0</v>
      </c>
      <c r="P4436" s="0" t="n">
        <f aca="false">IF(AND(NOT(ISNA(I4436)),ISNA(J4436)),1,0)</f>
        <v>1</v>
      </c>
      <c r="Q4436" s="0" t="n">
        <f aca="false">IF(AND(ISNA(I4436),NOT(ISNA(J4436))),1,0)</f>
        <v>0</v>
      </c>
      <c r="R4436" s="0" t="n">
        <f aca="false">IF(SUM(O4436:Q4436)&lt;&gt;1,"ERROR",1)</f>
        <v>1</v>
      </c>
    </row>
    <row r="4437" customFormat="false" ht="12.8" hidden="false" customHeight="false" outlineLevel="0" collapsed="false">
      <c r="A4437" s="0" t="str">
        <f aca="false">gait_events!B5767</f>
        <v>pp112</v>
      </c>
      <c r="B4437" s="0" t="str">
        <f aca="false">VLOOKUP(A4437,participants!A:B,2,0)</f>
        <v>M</v>
      </c>
      <c r="C4437" s="0" t="n">
        <f aca="false">VLOOKUP(A4437,participants!A:C,3,0)</f>
        <v>80</v>
      </c>
      <c r="D4437" s="0" t="str">
        <f aca="false">VLOOKUP(A4437,participants!A:F,6,0)</f>
        <v>stroke</v>
      </c>
      <c r="E4437" s="0" t="str">
        <f aca="false">IF(LEN(SUBSTITUTE(gait_events!C5767,"_run-",""))&lt;&gt;LEN(gait_events!C5767),LEFT(RIGHT(gait_events!C5767,LEN(gait_events!C5767)-19),FIND("_run-",RIGHT(gait_events!C5767,LEN(gait_events!C5767)-19),1)-1),RIGHT(gait_events!C5767,LEN(gait_events!C5767)-19))</f>
        <v>Slow</v>
      </c>
      <c r="F4437" s="0" t="str">
        <f aca="false">IF(LEN(SUBSTITUTE(gait_events!C5767,"_run-",""))&lt;&gt;LEN(gait_events!C5767),RIGHT(gait_events!C5767,LEN(gait_events!C5767)-FIND("_run-",gait_events!C5767,1)-4),"")</f>
        <v/>
      </c>
      <c r="G4437" s="0" t="str">
        <f aca="false">gait_events!D5767</f>
        <v>right_ankle</v>
      </c>
      <c r="H4437" s="0" t="str">
        <f aca="false">gait_events!E5767</f>
        <v>FC</v>
      </c>
      <c r="I4437" s="0" t="n">
        <f aca="false">IF(gait_events!F5767&lt;&gt;"",gait_events!F5767,NA())</f>
        <v>1496</v>
      </c>
      <c r="J4437" s="0" t="n">
        <f aca="false">IF(gait_events!G5767&lt;&gt;"",gait_events!G5767,NA())</f>
        <v>1497</v>
      </c>
      <c r="K4437" s="0" t="n">
        <f aca="false">I4437-J4437</f>
        <v>-1</v>
      </c>
      <c r="L4437" s="0" t="n">
        <f aca="false">K4437*5</f>
        <v>-5</v>
      </c>
      <c r="M4437" s="0" t="n">
        <f aca="false">IF(NOT(ISNA(I4437)),1,0)</f>
        <v>1</v>
      </c>
      <c r="N4437" s="0" t="n">
        <f aca="false">IF(NOT(ISNA(J4437)),1,0)</f>
        <v>1</v>
      </c>
      <c r="O4437" s="0" t="n">
        <f aca="false">IF(AND(NOT(ISNA(I4437)),NOT(ISNA(J4437))),1,0)</f>
        <v>1</v>
      </c>
      <c r="P4437" s="0" t="n">
        <f aca="false">IF(AND(NOT(ISNA(I4437)),ISNA(J4437)),1,0)</f>
        <v>0</v>
      </c>
      <c r="Q4437" s="0" t="n">
        <f aca="false">IF(AND(ISNA(I4437),NOT(ISNA(J4437))),1,0)</f>
        <v>0</v>
      </c>
      <c r="R4437" s="0" t="n">
        <f aca="false">IF(SUM(O4437:Q4437)&lt;&gt;1,"ERROR",1)</f>
        <v>1</v>
      </c>
    </row>
    <row r="4438" customFormat="false" ht="12.8" hidden="false" customHeight="false" outlineLevel="0" collapsed="false">
      <c r="A4438" s="0" t="str">
        <f aca="false">gait_events!B5768</f>
        <v>pp112</v>
      </c>
      <c r="B4438" s="0" t="str">
        <f aca="false">VLOOKUP(A4438,participants!A:B,2,0)</f>
        <v>M</v>
      </c>
      <c r="C4438" s="0" t="n">
        <f aca="false">VLOOKUP(A4438,participants!A:C,3,0)</f>
        <v>80</v>
      </c>
      <c r="D4438" s="0" t="str">
        <f aca="false">VLOOKUP(A4438,participants!A:F,6,0)</f>
        <v>stroke</v>
      </c>
      <c r="E4438" s="0" t="str">
        <f aca="false">IF(LEN(SUBSTITUTE(gait_events!C5768,"_run-",""))&lt;&gt;LEN(gait_events!C5768),LEFT(RIGHT(gait_events!C5768,LEN(gait_events!C5768)-19),FIND("_run-",RIGHT(gait_events!C5768,LEN(gait_events!C5768)-19),1)-1),RIGHT(gait_events!C5768,LEN(gait_events!C5768)-19))</f>
        <v>Slow</v>
      </c>
      <c r="F4438" s="0" t="str">
        <f aca="false">IF(LEN(SUBSTITUTE(gait_events!C5768,"_run-",""))&lt;&gt;LEN(gait_events!C5768),RIGHT(gait_events!C5768,LEN(gait_events!C5768)-FIND("_run-",gait_events!C5768,1)-4),"")</f>
        <v/>
      </c>
      <c r="G4438" s="0" t="str">
        <f aca="false">gait_events!D5768</f>
        <v>right_ankle</v>
      </c>
      <c r="H4438" s="0" t="str">
        <f aca="false">gait_events!E5768</f>
        <v>FC</v>
      </c>
      <c r="I4438" s="0" t="n">
        <f aca="false">IF(gait_events!F5768&lt;&gt;"",gait_events!F5768,NA())</f>
        <v>1911</v>
      </c>
      <c r="J4438" s="0" t="e">
        <f aca="false">IF(gait_events!G5768&lt;&gt;"",gait_events!G5768,NA())</f>
        <v>#N/A</v>
      </c>
      <c r="K4438" s="0" t="e">
        <f aca="false">I4438-J4438</f>
        <v>#N/A</v>
      </c>
      <c r="L4438" s="0" t="e">
        <f aca="false">K4438*5</f>
        <v>#N/A</v>
      </c>
      <c r="M4438" s="0" t="n">
        <f aca="false">IF(NOT(ISNA(I4438)),1,0)</f>
        <v>1</v>
      </c>
      <c r="N4438" s="0" t="n">
        <f aca="false">IF(NOT(ISNA(J4438)),1,0)</f>
        <v>0</v>
      </c>
      <c r="O4438" s="0" t="n">
        <f aca="false">IF(AND(NOT(ISNA(I4438)),NOT(ISNA(J4438))),1,0)</f>
        <v>0</v>
      </c>
      <c r="P4438" s="0" t="n">
        <f aca="false">IF(AND(NOT(ISNA(I4438)),ISNA(J4438)),1,0)</f>
        <v>1</v>
      </c>
      <c r="Q4438" s="0" t="n">
        <f aca="false">IF(AND(ISNA(I4438),NOT(ISNA(J4438))),1,0)</f>
        <v>0</v>
      </c>
      <c r="R4438" s="0" t="n">
        <f aca="false">IF(SUM(O4438:Q4438)&lt;&gt;1,"ERROR",1)</f>
        <v>1</v>
      </c>
    </row>
    <row r="4439" customFormat="false" ht="12.8" hidden="false" customHeight="false" outlineLevel="0" collapsed="false">
      <c r="A4439" s="0" t="str">
        <f aca="false">gait_events!B5769</f>
        <v>pp112</v>
      </c>
      <c r="B4439" s="0" t="str">
        <f aca="false">VLOOKUP(A4439,participants!A:B,2,0)</f>
        <v>M</v>
      </c>
      <c r="C4439" s="0" t="n">
        <f aca="false">VLOOKUP(A4439,participants!A:C,3,0)</f>
        <v>80</v>
      </c>
      <c r="D4439" s="0" t="str">
        <f aca="false">VLOOKUP(A4439,participants!A:F,6,0)</f>
        <v>stroke</v>
      </c>
      <c r="E4439" s="0" t="str">
        <f aca="false">IF(LEN(SUBSTITUTE(gait_events!C5769,"_run-",""))&lt;&gt;LEN(gait_events!C5769),LEFT(RIGHT(gait_events!C5769,LEN(gait_events!C5769)-19),FIND("_run-",RIGHT(gait_events!C5769,LEN(gait_events!C5769)-19),1)-1),RIGHT(gait_events!C5769,LEN(gait_events!C5769)-19))</f>
        <v>Slow</v>
      </c>
      <c r="F4439" s="0" t="str">
        <f aca="false">IF(LEN(SUBSTITUTE(gait_events!C5769,"_run-",""))&lt;&gt;LEN(gait_events!C5769),RIGHT(gait_events!C5769,LEN(gait_events!C5769)-FIND("_run-",gait_events!C5769,1)-4),"")</f>
        <v/>
      </c>
      <c r="G4439" s="0" t="str">
        <f aca="false">gait_events!D5769</f>
        <v>right_ankle</v>
      </c>
      <c r="H4439" s="0" t="str">
        <f aca="false">gait_events!E5769</f>
        <v>FC</v>
      </c>
      <c r="I4439" s="0" t="n">
        <f aca="false">IF(gait_events!F5769&lt;&gt;"",gait_events!F5769,NA())</f>
        <v>2259</v>
      </c>
      <c r="J4439" s="0" t="n">
        <f aca="false">IF(gait_events!G5769&lt;&gt;"",gait_events!G5769,NA())</f>
        <v>2259</v>
      </c>
      <c r="K4439" s="0" t="n">
        <f aca="false">I4439-J4439</f>
        <v>0</v>
      </c>
      <c r="L4439" s="0" t="n">
        <f aca="false">K4439*5</f>
        <v>0</v>
      </c>
      <c r="M4439" s="0" t="n">
        <f aca="false">IF(NOT(ISNA(I4439)),1,0)</f>
        <v>1</v>
      </c>
      <c r="N4439" s="0" t="n">
        <f aca="false">IF(NOT(ISNA(J4439)),1,0)</f>
        <v>1</v>
      </c>
      <c r="O4439" s="0" t="n">
        <f aca="false">IF(AND(NOT(ISNA(I4439)),NOT(ISNA(J4439))),1,0)</f>
        <v>1</v>
      </c>
      <c r="P4439" s="0" t="n">
        <f aca="false">IF(AND(NOT(ISNA(I4439)),ISNA(J4439)),1,0)</f>
        <v>0</v>
      </c>
      <c r="Q4439" s="0" t="n">
        <f aca="false">IF(AND(ISNA(I4439),NOT(ISNA(J4439))),1,0)</f>
        <v>0</v>
      </c>
      <c r="R4439" s="0" t="n">
        <f aca="false">IF(SUM(O4439:Q4439)&lt;&gt;1,"ERROR",1)</f>
        <v>1</v>
      </c>
    </row>
    <row r="4440" customFormat="false" ht="12.8" hidden="false" customHeight="false" outlineLevel="0" collapsed="false">
      <c r="A4440" s="0" t="str">
        <f aca="false">gait_events!B5770</f>
        <v>pp112</v>
      </c>
      <c r="B4440" s="0" t="str">
        <f aca="false">VLOOKUP(A4440,participants!A:B,2,0)</f>
        <v>M</v>
      </c>
      <c r="C4440" s="0" t="n">
        <f aca="false">VLOOKUP(A4440,participants!A:C,3,0)</f>
        <v>80</v>
      </c>
      <c r="D4440" s="0" t="str">
        <f aca="false">VLOOKUP(A4440,participants!A:F,6,0)</f>
        <v>stroke</v>
      </c>
      <c r="E4440" s="0" t="str">
        <f aca="false">IF(LEN(SUBSTITUTE(gait_events!C5770,"_run-",""))&lt;&gt;LEN(gait_events!C5770),LEFT(RIGHT(gait_events!C5770,LEN(gait_events!C5770)-19),FIND("_run-",RIGHT(gait_events!C5770,LEN(gait_events!C5770)-19),1)-1),RIGHT(gait_events!C5770,LEN(gait_events!C5770)-19))</f>
        <v>Slow</v>
      </c>
      <c r="F4440" s="0" t="str">
        <f aca="false">IF(LEN(SUBSTITUTE(gait_events!C5770,"_run-",""))&lt;&gt;LEN(gait_events!C5770),RIGHT(gait_events!C5770,LEN(gait_events!C5770)-FIND("_run-",gait_events!C5770,1)-4),"")</f>
        <v/>
      </c>
      <c r="G4440" s="0" t="str">
        <f aca="false">gait_events!D5770</f>
        <v>left_shank</v>
      </c>
      <c r="H4440" s="0" t="str">
        <f aca="false">gait_events!E5770</f>
        <v>IC</v>
      </c>
      <c r="I4440" s="0" t="n">
        <f aca="false">IF(gait_events!F5770&lt;&gt;"",gait_events!F5770,NA())</f>
        <v>237</v>
      </c>
      <c r="J4440" s="0" t="n">
        <f aca="false">IF(gait_events!G5770&lt;&gt;"",gait_events!G5770,NA())</f>
        <v>232</v>
      </c>
      <c r="K4440" s="0" t="n">
        <f aca="false">I4440-J4440</f>
        <v>5</v>
      </c>
      <c r="L4440" s="0" t="n">
        <f aca="false">K4440*5</f>
        <v>25</v>
      </c>
      <c r="M4440" s="0" t="n">
        <f aca="false">IF(NOT(ISNA(I4440)),1,0)</f>
        <v>1</v>
      </c>
      <c r="N4440" s="0" t="n">
        <f aca="false">IF(NOT(ISNA(J4440)),1,0)</f>
        <v>1</v>
      </c>
      <c r="O4440" s="0" t="n">
        <f aca="false">IF(AND(NOT(ISNA(I4440)),NOT(ISNA(J4440))),1,0)</f>
        <v>1</v>
      </c>
      <c r="P4440" s="0" t="n">
        <f aca="false">IF(AND(NOT(ISNA(I4440)),ISNA(J4440)),1,0)</f>
        <v>0</v>
      </c>
      <c r="Q4440" s="0" t="n">
        <f aca="false">IF(AND(ISNA(I4440),NOT(ISNA(J4440))),1,0)</f>
        <v>0</v>
      </c>
      <c r="R4440" s="0" t="n">
        <f aca="false">IF(SUM(O4440:Q4440)&lt;&gt;1,"ERROR",1)</f>
        <v>1</v>
      </c>
    </row>
    <row r="4441" customFormat="false" ht="12.8" hidden="false" customHeight="false" outlineLevel="0" collapsed="false">
      <c r="A4441" s="0" t="str">
        <f aca="false">gait_events!B5771</f>
        <v>pp112</v>
      </c>
      <c r="B4441" s="0" t="str">
        <f aca="false">VLOOKUP(A4441,participants!A:B,2,0)</f>
        <v>M</v>
      </c>
      <c r="C4441" s="0" t="n">
        <f aca="false">VLOOKUP(A4441,participants!A:C,3,0)</f>
        <v>80</v>
      </c>
      <c r="D4441" s="0" t="str">
        <f aca="false">VLOOKUP(A4441,participants!A:F,6,0)</f>
        <v>stroke</v>
      </c>
      <c r="E4441" s="0" t="str">
        <f aca="false">IF(LEN(SUBSTITUTE(gait_events!C5771,"_run-",""))&lt;&gt;LEN(gait_events!C5771),LEFT(RIGHT(gait_events!C5771,LEN(gait_events!C5771)-19),FIND("_run-",RIGHT(gait_events!C5771,LEN(gait_events!C5771)-19),1)-1),RIGHT(gait_events!C5771,LEN(gait_events!C5771)-19))</f>
        <v>Slow</v>
      </c>
      <c r="F4441" s="0" t="str">
        <f aca="false">IF(LEN(SUBSTITUTE(gait_events!C5771,"_run-",""))&lt;&gt;LEN(gait_events!C5771),RIGHT(gait_events!C5771,LEN(gait_events!C5771)-FIND("_run-",gait_events!C5771,1)-4),"")</f>
        <v/>
      </c>
      <c r="G4441" s="0" t="str">
        <f aca="false">gait_events!D5771</f>
        <v>left_shank</v>
      </c>
      <c r="H4441" s="0" t="str">
        <f aca="false">gait_events!E5771</f>
        <v>IC</v>
      </c>
      <c r="I4441" s="0" t="n">
        <f aca="false">IF(gait_events!F5771&lt;&gt;"",gait_events!F5771,NA())</f>
        <v>618</v>
      </c>
      <c r="J4441" s="0" t="n">
        <f aca="false">IF(gait_events!G5771&lt;&gt;"",gait_events!G5771,NA())</f>
        <v>610</v>
      </c>
      <c r="K4441" s="0" t="n">
        <f aca="false">I4441-J4441</f>
        <v>8</v>
      </c>
      <c r="L4441" s="0" t="n">
        <f aca="false">K4441*5</f>
        <v>40</v>
      </c>
      <c r="M4441" s="0" t="n">
        <f aca="false">IF(NOT(ISNA(I4441)),1,0)</f>
        <v>1</v>
      </c>
      <c r="N4441" s="0" t="n">
        <f aca="false">IF(NOT(ISNA(J4441)),1,0)</f>
        <v>1</v>
      </c>
      <c r="O4441" s="0" t="n">
        <f aca="false">IF(AND(NOT(ISNA(I4441)),NOT(ISNA(J4441))),1,0)</f>
        <v>1</v>
      </c>
      <c r="P4441" s="0" t="n">
        <f aca="false">IF(AND(NOT(ISNA(I4441)),ISNA(J4441)),1,0)</f>
        <v>0</v>
      </c>
      <c r="Q4441" s="0" t="n">
        <f aca="false">IF(AND(ISNA(I4441),NOT(ISNA(J4441))),1,0)</f>
        <v>0</v>
      </c>
      <c r="R4441" s="0" t="n">
        <f aca="false">IF(SUM(O4441:Q4441)&lt;&gt;1,"ERROR",1)</f>
        <v>1</v>
      </c>
    </row>
    <row r="4442" customFormat="false" ht="12.8" hidden="false" customHeight="false" outlineLevel="0" collapsed="false">
      <c r="A4442" s="0" t="str">
        <f aca="false">gait_events!B5772</f>
        <v>pp112</v>
      </c>
      <c r="B4442" s="0" t="str">
        <f aca="false">VLOOKUP(A4442,participants!A:B,2,0)</f>
        <v>M</v>
      </c>
      <c r="C4442" s="0" t="n">
        <f aca="false">VLOOKUP(A4442,participants!A:C,3,0)</f>
        <v>80</v>
      </c>
      <c r="D4442" s="0" t="str">
        <f aca="false">VLOOKUP(A4442,participants!A:F,6,0)</f>
        <v>stroke</v>
      </c>
      <c r="E4442" s="0" t="str">
        <f aca="false">IF(LEN(SUBSTITUTE(gait_events!C5772,"_run-",""))&lt;&gt;LEN(gait_events!C5772),LEFT(RIGHT(gait_events!C5772,LEN(gait_events!C5772)-19),FIND("_run-",RIGHT(gait_events!C5772,LEN(gait_events!C5772)-19),1)-1),RIGHT(gait_events!C5772,LEN(gait_events!C5772)-19))</f>
        <v>Slow</v>
      </c>
      <c r="F4442" s="0" t="str">
        <f aca="false">IF(LEN(SUBSTITUTE(gait_events!C5772,"_run-",""))&lt;&gt;LEN(gait_events!C5772),RIGHT(gait_events!C5772,LEN(gait_events!C5772)-FIND("_run-",gait_events!C5772,1)-4),"")</f>
        <v/>
      </c>
      <c r="G4442" s="0" t="str">
        <f aca="false">gait_events!D5772</f>
        <v>left_shank</v>
      </c>
      <c r="H4442" s="0" t="str">
        <f aca="false">gait_events!E5772</f>
        <v>IC</v>
      </c>
      <c r="I4442" s="0" t="n">
        <f aca="false">IF(gait_events!F5772&lt;&gt;"",gait_events!F5772,NA())</f>
        <v>987</v>
      </c>
      <c r="J4442" s="0" t="n">
        <f aca="false">IF(gait_events!G5772&lt;&gt;"",gait_events!G5772,NA())</f>
        <v>983</v>
      </c>
      <c r="K4442" s="0" t="n">
        <f aca="false">I4442-J4442</f>
        <v>4</v>
      </c>
      <c r="L4442" s="0" t="n">
        <f aca="false">K4442*5</f>
        <v>20</v>
      </c>
      <c r="M4442" s="0" t="n">
        <f aca="false">IF(NOT(ISNA(I4442)),1,0)</f>
        <v>1</v>
      </c>
      <c r="N4442" s="0" t="n">
        <f aca="false">IF(NOT(ISNA(J4442)),1,0)</f>
        <v>1</v>
      </c>
      <c r="O4442" s="0" t="n">
        <f aca="false">IF(AND(NOT(ISNA(I4442)),NOT(ISNA(J4442))),1,0)</f>
        <v>1</v>
      </c>
      <c r="P4442" s="0" t="n">
        <f aca="false">IF(AND(NOT(ISNA(I4442)),ISNA(J4442)),1,0)</f>
        <v>0</v>
      </c>
      <c r="Q4442" s="0" t="n">
        <f aca="false">IF(AND(ISNA(I4442),NOT(ISNA(J4442))),1,0)</f>
        <v>0</v>
      </c>
      <c r="R4442" s="0" t="n">
        <f aca="false">IF(SUM(O4442:Q4442)&lt;&gt;1,"ERROR",1)</f>
        <v>1</v>
      </c>
    </row>
    <row r="4443" customFormat="false" ht="12.8" hidden="false" customHeight="false" outlineLevel="0" collapsed="false">
      <c r="A4443" s="0" t="str">
        <f aca="false">gait_events!B5773</f>
        <v>pp112</v>
      </c>
      <c r="B4443" s="0" t="str">
        <f aca="false">VLOOKUP(A4443,participants!A:B,2,0)</f>
        <v>M</v>
      </c>
      <c r="C4443" s="0" t="n">
        <f aca="false">VLOOKUP(A4443,participants!A:C,3,0)</f>
        <v>80</v>
      </c>
      <c r="D4443" s="0" t="str">
        <f aca="false">VLOOKUP(A4443,participants!A:F,6,0)</f>
        <v>stroke</v>
      </c>
      <c r="E4443" s="0" t="str">
        <f aca="false">IF(LEN(SUBSTITUTE(gait_events!C5773,"_run-",""))&lt;&gt;LEN(gait_events!C5773),LEFT(RIGHT(gait_events!C5773,LEN(gait_events!C5773)-19),FIND("_run-",RIGHT(gait_events!C5773,LEN(gait_events!C5773)-19),1)-1),RIGHT(gait_events!C5773,LEN(gait_events!C5773)-19))</f>
        <v>Slow</v>
      </c>
      <c r="F4443" s="0" t="str">
        <f aca="false">IF(LEN(SUBSTITUTE(gait_events!C5773,"_run-",""))&lt;&gt;LEN(gait_events!C5773),RIGHT(gait_events!C5773,LEN(gait_events!C5773)-FIND("_run-",gait_events!C5773,1)-4),"")</f>
        <v/>
      </c>
      <c r="G4443" s="0" t="str">
        <f aca="false">gait_events!D5773</f>
        <v>left_shank</v>
      </c>
      <c r="H4443" s="0" t="str">
        <f aca="false">gait_events!E5773</f>
        <v>IC</v>
      </c>
      <c r="I4443" s="0" t="n">
        <f aca="false">IF(gait_events!F5773&lt;&gt;"",gait_events!F5773,NA())</f>
        <v>1410</v>
      </c>
      <c r="J4443" s="0" t="n">
        <f aca="false">IF(gait_events!G5773&lt;&gt;"",gait_events!G5773,NA())</f>
        <v>1408</v>
      </c>
      <c r="K4443" s="0" t="n">
        <f aca="false">I4443-J4443</f>
        <v>2</v>
      </c>
      <c r="L4443" s="0" t="n">
        <f aca="false">K4443*5</f>
        <v>10</v>
      </c>
      <c r="M4443" s="0" t="n">
        <f aca="false">IF(NOT(ISNA(I4443)),1,0)</f>
        <v>1</v>
      </c>
      <c r="N4443" s="0" t="n">
        <f aca="false">IF(NOT(ISNA(J4443)),1,0)</f>
        <v>1</v>
      </c>
      <c r="O4443" s="0" t="n">
        <f aca="false">IF(AND(NOT(ISNA(I4443)),NOT(ISNA(J4443))),1,0)</f>
        <v>1</v>
      </c>
      <c r="P4443" s="0" t="n">
        <f aca="false">IF(AND(NOT(ISNA(I4443)),ISNA(J4443)),1,0)</f>
        <v>0</v>
      </c>
      <c r="Q4443" s="0" t="n">
        <f aca="false">IF(AND(ISNA(I4443),NOT(ISNA(J4443))),1,0)</f>
        <v>0</v>
      </c>
      <c r="R4443" s="0" t="n">
        <f aca="false">IF(SUM(O4443:Q4443)&lt;&gt;1,"ERROR",1)</f>
        <v>1</v>
      </c>
    </row>
    <row r="4444" customFormat="false" ht="12.8" hidden="false" customHeight="false" outlineLevel="0" collapsed="false">
      <c r="A4444" s="0" t="str">
        <f aca="false">gait_events!B5774</f>
        <v>pp112</v>
      </c>
      <c r="B4444" s="0" t="str">
        <f aca="false">VLOOKUP(A4444,participants!A:B,2,0)</f>
        <v>M</v>
      </c>
      <c r="C4444" s="0" t="n">
        <f aca="false">VLOOKUP(A4444,participants!A:C,3,0)</f>
        <v>80</v>
      </c>
      <c r="D4444" s="0" t="str">
        <f aca="false">VLOOKUP(A4444,participants!A:F,6,0)</f>
        <v>stroke</v>
      </c>
      <c r="E4444" s="0" t="str">
        <f aca="false">IF(LEN(SUBSTITUTE(gait_events!C5774,"_run-",""))&lt;&gt;LEN(gait_events!C5774),LEFT(RIGHT(gait_events!C5774,LEN(gait_events!C5774)-19),FIND("_run-",RIGHT(gait_events!C5774,LEN(gait_events!C5774)-19),1)-1),RIGHT(gait_events!C5774,LEN(gait_events!C5774)-19))</f>
        <v>Slow</v>
      </c>
      <c r="F4444" s="0" t="str">
        <f aca="false">IF(LEN(SUBSTITUTE(gait_events!C5774,"_run-",""))&lt;&gt;LEN(gait_events!C5774),RIGHT(gait_events!C5774,LEN(gait_events!C5774)-FIND("_run-",gait_events!C5774,1)-4),"")</f>
        <v/>
      </c>
      <c r="G4444" s="0" t="str">
        <f aca="false">gait_events!D5774</f>
        <v>left_shank</v>
      </c>
      <c r="H4444" s="0" t="str">
        <f aca="false">gait_events!E5774</f>
        <v>IC</v>
      </c>
      <c r="I4444" s="0" t="n">
        <f aca="false">IF(gait_events!F5774&lt;&gt;"",gait_events!F5774,NA())</f>
        <v>1821</v>
      </c>
      <c r="J4444" s="0" t="n">
        <f aca="false">IF(gait_events!G5774&lt;&gt;"",gait_events!G5774,NA())</f>
        <v>1819</v>
      </c>
      <c r="K4444" s="0" t="n">
        <f aca="false">I4444-J4444</f>
        <v>2</v>
      </c>
      <c r="L4444" s="0" t="n">
        <f aca="false">K4444*5</f>
        <v>10</v>
      </c>
      <c r="M4444" s="0" t="n">
        <f aca="false">IF(NOT(ISNA(I4444)),1,0)</f>
        <v>1</v>
      </c>
      <c r="N4444" s="0" t="n">
        <f aca="false">IF(NOT(ISNA(J4444)),1,0)</f>
        <v>1</v>
      </c>
      <c r="O4444" s="0" t="n">
        <f aca="false">IF(AND(NOT(ISNA(I4444)),NOT(ISNA(J4444))),1,0)</f>
        <v>1</v>
      </c>
      <c r="P4444" s="0" t="n">
        <f aca="false">IF(AND(NOT(ISNA(I4444)),ISNA(J4444)),1,0)</f>
        <v>0</v>
      </c>
      <c r="Q4444" s="0" t="n">
        <f aca="false">IF(AND(ISNA(I4444),NOT(ISNA(J4444))),1,0)</f>
        <v>0</v>
      </c>
      <c r="R4444" s="0" t="n">
        <f aca="false">IF(SUM(O4444:Q4444)&lt;&gt;1,"ERROR",1)</f>
        <v>1</v>
      </c>
    </row>
    <row r="4445" customFormat="false" ht="12.8" hidden="false" customHeight="false" outlineLevel="0" collapsed="false">
      <c r="A4445" s="0" t="str">
        <f aca="false">gait_events!B5775</f>
        <v>pp112</v>
      </c>
      <c r="B4445" s="0" t="str">
        <f aca="false">VLOOKUP(A4445,participants!A:B,2,0)</f>
        <v>M</v>
      </c>
      <c r="C4445" s="0" t="n">
        <f aca="false">VLOOKUP(A4445,participants!A:C,3,0)</f>
        <v>80</v>
      </c>
      <c r="D4445" s="0" t="str">
        <f aca="false">VLOOKUP(A4445,participants!A:F,6,0)</f>
        <v>stroke</v>
      </c>
      <c r="E4445" s="0" t="str">
        <f aca="false">IF(LEN(SUBSTITUTE(gait_events!C5775,"_run-",""))&lt;&gt;LEN(gait_events!C5775),LEFT(RIGHT(gait_events!C5775,LEN(gait_events!C5775)-19),FIND("_run-",RIGHT(gait_events!C5775,LEN(gait_events!C5775)-19),1)-1),RIGHT(gait_events!C5775,LEN(gait_events!C5775)-19))</f>
        <v>Slow</v>
      </c>
      <c r="F4445" s="0" t="str">
        <f aca="false">IF(LEN(SUBSTITUTE(gait_events!C5775,"_run-",""))&lt;&gt;LEN(gait_events!C5775),RIGHT(gait_events!C5775,LEN(gait_events!C5775)-FIND("_run-",gait_events!C5775,1)-4),"")</f>
        <v/>
      </c>
      <c r="G4445" s="0" t="str">
        <f aca="false">gait_events!D5775</f>
        <v>left_shank</v>
      </c>
      <c r="H4445" s="0" t="str">
        <f aca="false">gait_events!E5775</f>
        <v>IC</v>
      </c>
      <c r="I4445" s="0" t="n">
        <f aca="false">IF(gait_events!F5775&lt;&gt;"",gait_events!F5775,NA())</f>
        <v>2190</v>
      </c>
      <c r="J4445" s="0" t="n">
        <f aca="false">IF(gait_events!G5775&lt;&gt;"",gait_events!G5775,NA())</f>
        <v>2186</v>
      </c>
      <c r="K4445" s="0" t="n">
        <f aca="false">I4445-J4445</f>
        <v>4</v>
      </c>
      <c r="L4445" s="0" t="n">
        <f aca="false">K4445*5</f>
        <v>20</v>
      </c>
      <c r="M4445" s="0" t="n">
        <f aca="false">IF(NOT(ISNA(I4445)),1,0)</f>
        <v>1</v>
      </c>
      <c r="N4445" s="0" t="n">
        <f aca="false">IF(NOT(ISNA(J4445)),1,0)</f>
        <v>1</v>
      </c>
      <c r="O4445" s="0" t="n">
        <f aca="false">IF(AND(NOT(ISNA(I4445)),NOT(ISNA(J4445))),1,0)</f>
        <v>1</v>
      </c>
      <c r="P4445" s="0" t="n">
        <f aca="false">IF(AND(NOT(ISNA(I4445)),ISNA(J4445)),1,0)</f>
        <v>0</v>
      </c>
      <c r="Q4445" s="0" t="n">
        <f aca="false">IF(AND(ISNA(I4445),NOT(ISNA(J4445))),1,0)</f>
        <v>0</v>
      </c>
      <c r="R4445" s="0" t="n">
        <f aca="false">IF(SUM(O4445:Q4445)&lt;&gt;1,"ERROR",1)</f>
        <v>1</v>
      </c>
    </row>
    <row r="4446" customFormat="false" ht="12.8" hidden="false" customHeight="false" outlineLevel="0" collapsed="false">
      <c r="A4446" s="0" t="str">
        <f aca="false">gait_events!B5776</f>
        <v>pp112</v>
      </c>
      <c r="B4446" s="0" t="str">
        <f aca="false">VLOOKUP(A4446,participants!A:B,2,0)</f>
        <v>M</v>
      </c>
      <c r="C4446" s="0" t="n">
        <f aca="false">VLOOKUP(A4446,participants!A:C,3,0)</f>
        <v>80</v>
      </c>
      <c r="D4446" s="0" t="str">
        <f aca="false">VLOOKUP(A4446,participants!A:F,6,0)</f>
        <v>stroke</v>
      </c>
      <c r="E4446" s="0" t="str">
        <f aca="false">IF(LEN(SUBSTITUTE(gait_events!C5776,"_run-",""))&lt;&gt;LEN(gait_events!C5776),LEFT(RIGHT(gait_events!C5776,LEN(gait_events!C5776)-19),FIND("_run-",RIGHT(gait_events!C5776,LEN(gait_events!C5776)-19),1)-1),RIGHT(gait_events!C5776,LEN(gait_events!C5776)-19))</f>
        <v>Slow</v>
      </c>
      <c r="F4446" s="0" t="str">
        <f aca="false">IF(LEN(SUBSTITUTE(gait_events!C5776,"_run-",""))&lt;&gt;LEN(gait_events!C5776),RIGHT(gait_events!C5776,LEN(gait_events!C5776)-FIND("_run-",gait_events!C5776,1)-4),"")</f>
        <v/>
      </c>
      <c r="G4446" s="0" t="str">
        <f aca="false">gait_events!D5776</f>
        <v>left_shank</v>
      </c>
      <c r="H4446" s="0" t="str">
        <f aca="false">gait_events!E5776</f>
        <v>FC</v>
      </c>
      <c r="I4446" s="0" t="n">
        <f aca="false">IF(gait_events!F5776&lt;&gt;"",gait_events!F5776,NA())</f>
        <v>131</v>
      </c>
      <c r="J4446" s="0" t="n">
        <f aca="false">IF(gait_events!G5776&lt;&gt;"",gait_events!G5776,NA())</f>
        <v>129</v>
      </c>
      <c r="K4446" s="0" t="n">
        <f aca="false">I4446-J4446</f>
        <v>2</v>
      </c>
      <c r="L4446" s="0" t="n">
        <f aca="false">K4446*5</f>
        <v>10</v>
      </c>
      <c r="M4446" s="0" t="n">
        <f aca="false">IF(NOT(ISNA(I4446)),1,0)</f>
        <v>1</v>
      </c>
      <c r="N4446" s="0" t="n">
        <f aca="false">IF(NOT(ISNA(J4446)),1,0)</f>
        <v>1</v>
      </c>
      <c r="O4446" s="0" t="n">
        <f aca="false">IF(AND(NOT(ISNA(I4446)),NOT(ISNA(J4446))),1,0)</f>
        <v>1</v>
      </c>
      <c r="P4446" s="0" t="n">
        <f aca="false">IF(AND(NOT(ISNA(I4446)),ISNA(J4446)),1,0)</f>
        <v>0</v>
      </c>
      <c r="Q4446" s="0" t="n">
        <f aca="false">IF(AND(ISNA(I4446),NOT(ISNA(J4446))),1,0)</f>
        <v>0</v>
      </c>
      <c r="R4446" s="0" t="n">
        <f aca="false">IF(SUM(O4446:Q4446)&lt;&gt;1,"ERROR",1)</f>
        <v>1</v>
      </c>
    </row>
    <row r="4447" customFormat="false" ht="12.8" hidden="false" customHeight="false" outlineLevel="0" collapsed="false">
      <c r="A4447" s="0" t="str">
        <f aca="false">gait_events!B5777</f>
        <v>pp112</v>
      </c>
      <c r="B4447" s="0" t="str">
        <f aca="false">VLOOKUP(A4447,participants!A:B,2,0)</f>
        <v>M</v>
      </c>
      <c r="C4447" s="0" t="n">
        <f aca="false">VLOOKUP(A4447,participants!A:C,3,0)</f>
        <v>80</v>
      </c>
      <c r="D4447" s="0" t="str">
        <f aca="false">VLOOKUP(A4447,participants!A:F,6,0)</f>
        <v>stroke</v>
      </c>
      <c r="E4447" s="0" t="str">
        <f aca="false">IF(LEN(SUBSTITUTE(gait_events!C5777,"_run-",""))&lt;&gt;LEN(gait_events!C5777),LEFT(RIGHT(gait_events!C5777,LEN(gait_events!C5777)-19),FIND("_run-",RIGHT(gait_events!C5777,LEN(gait_events!C5777)-19),1)-1),RIGHT(gait_events!C5777,LEN(gait_events!C5777)-19))</f>
        <v>Slow</v>
      </c>
      <c r="F4447" s="0" t="str">
        <f aca="false">IF(LEN(SUBSTITUTE(gait_events!C5777,"_run-",""))&lt;&gt;LEN(gait_events!C5777),RIGHT(gait_events!C5777,LEN(gait_events!C5777)-FIND("_run-",gait_events!C5777,1)-4),"")</f>
        <v/>
      </c>
      <c r="G4447" s="0" t="str">
        <f aca="false">gait_events!D5777</f>
        <v>left_shank</v>
      </c>
      <c r="H4447" s="0" t="str">
        <f aca="false">gait_events!E5777</f>
        <v>FC</v>
      </c>
      <c r="I4447" s="0" t="n">
        <f aca="false">IF(gait_events!F5777&lt;&gt;"",gait_events!F5777,NA())</f>
        <v>512</v>
      </c>
      <c r="J4447" s="0" t="n">
        <f aca="false">IF(gait_events!G5777&lt;&gt;"",gait_events!G5777,NA())</f>
        <v>509</v>
      </c>
      <c r="K4447" s="0" t="n">
        <f aca="false">I4447-J4447</f>
        <v>3</v>
      </c>
      <c r="L4447" s="0" t="n">
        <f aca="false">K4447*5</f>
        <v>15</v>
      </c>
      <c r="M4447" s="0" t="n">
        <f aca="false">IF(NOT(ISNA(I4447)),1,0)</f>
        <v>1</v>
      </c>
      <c r="N4447" s="0" t="n">
        <f aca="false">IF(NOT(ISNA(J4447)),1,0)</f>
        <v>1</v>
      </c>
      <c r="O4447" s="0" t="n">
        <f aca="false">IF(AND(NOT(ISNA(I4447)),NOT(ISNA(J4447))),1,0)</f>
        <v>1</v>
      </c>
      <c r="P4447" s="0" t="n">
        <f aca="false">IF(AND(NOT(ISNA(I4447)),ISNA(J4447)),1,0)</f>
        <v>0</v>
      </c>
      <c r="Q4447" s="0" t="n">
        <f aca="false">IF(AND(ISNA(I4447),NOT(ISNA(J4447))),1,0)</f>
        <v>0</v>
      </c>
      <c r="R4447" s="0" t="n">
        <f aca="false">IF(SUM(O4447:Q4447)&lt;&gt;1,"ERROR",1)</f>
        <v>1</v>
      </c>
    </row>
    <row r="4448" customFormat="false" ht="12.8" hidden="false" customHeight="false" outlineLevel="0" collapsed="false">
      <c r="A4448" s="0" t="str">
        <f aca="false">gait_events!B5778</f>
        <v>pp112</v>
      </c>
      <c r="B4448" s="0" t="str">
        <f aca="false">VLOOKUP(A4448,participants!A:B,2,0)</f>
        <v>M</v>
      </c>
      <c r="C4448" s="0" t="n">
        <f aca="false">VLOOKUP(A4448,participants!A:C,3,0)</f>
        <v>80</v>
      </c>
      <c r="D4448" s="0" t="str">
        <f aca="false">VLOOKUP(A4448,participants!A:F,6,0)</f>
        <v>stroke</v>
      </c>
      <c r="E4448" s="0" t="str">
        <f aca="false">IF(LEN(SUBSTITUTE(gait_events!C5778,"_run-",""))&lt;&gt;LEN(gait_events!C5778),LEFT(RIGHT(gait_events!C5778,LEN(gait_events!C5778)-19),FIND("_run-",RIGHT(gait_events!C5778,LEN(gait_events!C5778)-19),1)-1),RIGHT(gait_events!C5778,LEN(gait_events!C5778)-19))</f>
        <v>Slow</v>
      </c>
      <c r="F4448" s="0" t="str">
        <f aca="false">IF(LEN(SUBSTITUTE(gait_events!C5778,"_run-",""))&lt;&gt;LEN(gait_events!C5778),RIGHT(gait_events!C5778,LEN(gait_events!C5778)-FIND("_run-",gait_events!C5778,1)-4),"")</f>
        <v/>
      </c>
      <c r="G4448" s="0" t="str">
        <f aca="false">gait_events!D5778</f>
        <v>left_shank</v>
      </c>
      <c r="H4448" s="0" t="str">
        <f aca="false">gait_events!E5778</f>
        <v>FC</v>
      </c>
      <c r="I4448" s="0" t="n">
        <f aca="false">IF(gait_events!F5778&lt;&gt;"",gait_events!F5778,NA())</f>
        <v>866</v>
      </c>
      <c r="J4448" s="0" t="n">
        <f aca="false">IF(gait_events!G5778&lt;&gt;"",gait_events!G5778,NA())</f>
        <v>863</v>
      </c>
      <c r="K4448" s="0" t="n">
        <f aca="false">I4448-J4448</f>
        <v>3</v>
      </c>
      <c r="L4448" s="0" t="n">
        <f aca="false">K4448*5</f>
        <v>15</v>
      </c>
      <c r="M4448" s="0" t="n">
        <f aca="false">IF(NOT(ISNA(I4448)),1,0)</f>
        <v>1</v>
      </c>
      <c r="N4448" s="0" t="n">
        <f aca="false">IF(NOT(ISNA(J4448)),1,0)</f>
        <v>1</v>
      </c>
      <c r="O4448" s="0" t="n">
        <f aca="false">IF(AND(NOT(ISNA(I4448)),NOT(ISNA(J4448))),1,0)</f>
        <v>1</v>
      </c>
      <c r="P4448" s="0" t="n">
        <f aca="false">IF(AND(NOT(ISNA(I4448)),ISNA(J4448)),1,0)</f>
        <v>0</v>
      </c>
      <c r="Q4448" s="0" t="n">
        <f aca="false">IF(AND(ISNA(I4448),NOT(ISNA(J4448))),1,0)</f>
        <v>0</v>
      </c>
      <c r="R4448" s="0" t="n">
        <f aca="false">IF(SUM(O4448:Q4448)&lt;&gt;1,"ERROR",1)</f>
        <v>1</v>
      </c>
    </row>
    <row r="4449" customFormat="false" ht="12.8" hidden="false" customHeight="false" outlineLevel="0" collapsed="false">
      <c r="A4449" s="0" t="str">
        <f aca="false">gait_events!B5779</f>
        <v>pp112</v>
      </c>
      <c r="B4449" s="0" t="str">
        <f aca="false">VLOOKUP(A4449,participants!A:B,2,0)</f>
        <v>M</v>
      </c>
      <c r="C4449" s="0" t="n">
        <f aca="false">VLOOKUP(A4449,participants!A:C,3,0)</f>
        <v>80</v>
      </c>
      <c r="D4449" s="0" t="str">
        <f aca="false">VLOOKUP(A4449,participants!A:F,6,0)</f>
        <v>stroke</v>
      </c>
      <c r="E4449" s="0" t="str">
        <f aca="false">IF(LEN(SUBSTITUTE(gait_events!C5779,"_run-",""))&lt;&gt;LEN(gait_events!C5779),LEFT(RIGHT(gait_events!C5779,LEN(gait_events!C5779)-19),FIND("_run-",RIGHT(gait_events!C5779,LEN(gait_events!C5779)-19),1)-1),RIGHT(gait_events!C5779,LEN(gait_events!C5779)-19))</f>
        <v>Slow</v>
      </c>
      <c r="F4449" s="0" t="str">
        <f aca="false">IF(LEN(SUBSTITUTE(gait_events!C5779,"_run-",""))&lt;&gt;LEN(gait_events!C5779),RIGHT(gait_events!C5779,LEN(gait_events!C5779)-FIND("_run-",gait_events!C5779,1)-4),"")</f>
        <v/>
      </c>
      <c r="G4449" s="0" t="str">
        <f aca="false">gait_events!D5779</f>
        <v>left_shank</v>
      </c>
      <c r="H4449" s="0" t="str">
        <f aca="false">gait_events!E5779</f>
        <v>FC</v>
      </c>
      <c r="I4449" s="0" t="n">
        <f aca="false">IF(gait_events!F5779&lt;&gt;"",gait_events!F5779,NA())</f>
        <v>1299</v>
      </c>
      <c r="J4449" s="0" t="n">
        <f aca="false">IF(gait_events!G5779&lt;&gt;"",gait_events!G5779,NA())</f>
        <v>1297</v>
      </c>
      <c r="K4449" s="0" t="n">
        <f aca="false">I4449-J4449</f>
        <v>2</v>
      </c>
      <c r="L4449" s="0" t="n">
        <f aca="false">K4449*5</f>
        <v>10</v>
      </c>
      <c r="M4449" s="0" t="n">
        <f aca="false">IF(NOT(ISNA(I4449)),1,0)</f>
        <v>1</v>
      </c>
      <c r="N4449" s="0" t="n">
        <f aca="false">IF(NOT(ISNA(J4449)),1,0)</f>
        <v>1</v>
      </c>
      <c r="O4449" s="0" t="n">
        <f aca="false">IF(AND(NOT(ISNA(I4449)),NOT(ISNA(J4449))),1,0)</f>
        <v>1</v>
      </c>
      <c r="P4449" s="0" t="n">
        <f aca="false">IF(AND(NOT(ISNA(I4449)),ISNA(J4449)),1,0)</f>
        <v>0</v>
      </c>
      <c r="Q4449" s="0" t="n">
        <f aca="false">IF(AND(ISNA(I4449),NOT(ISNA(J4449))),1,0)</f>
        <v>0</v>
      </c>
      <c r="R4449" s="0" t="n">
        <f aca="false">IF(SUM(O4449:Q4449)&lt;&gt;1,"ERROR",1)</f>
        <v>1</v>
      </c>
    </row>
    <row r="4450" customFormat="false" ht="12.8" hidden="false" customHeight="false" outlineLevel="0" collapsed="false">
      <c r="A4450" s="0" t="str">
        <f aca="false">gait_events!B5780</f>
        <v>pp112</v>
      </c>
      <c r="B4450" s="0" t="str">
        <f aca="false">VLOOKUP(A4450,participants!A:B,2,0)</f>
        <v>M</v>
      </c>
      <c r="C4450" s="0" t="n">
        <f aca="false">VLOOKUP(A4450,participants!A:C,3,0)</f>
        <v>80</v>
      </c>
      <c r="D4450" s="0" t="str">
        <f aca="false">VLOOKUP(A4450,participants!A:F,6,0)</f>
        <v>stroke</v>
      </c>
      <c r="E4450" s="0" t="str">
        <f aca="false">IF(LEN(SUBSTITUTE(gait_events!C5780,"_run-",""))&lt;&gt;LEN(gait_events!C5780),LEFT(RIGHT(gait_events!C5780,LEN(gait_events!C5780)-19),FIND("_run-",RIGHT(gait_events!C5780,LEN(gait_events!C5780)-19),1)-1),RIGHT(gait_events!C5780,LEN(gait_events!C5780)-19))</f>
        <v>Slow</v>
      </c>
      <c r="F4450" s="0" t="str">
        <f aca="false">IF(LEN(SUBSTITUTE(gait_events!C5780,"_run-",""))&lt;&gt;LEN(gait_events!C5780),RIGHT(gait_events!C5780,LEN(gait_events!C5780)-FIND("_run-",gait_events!C5780,1)-4),"")</f>
        <v/>
      </c>
      <c r="G4450" s="0" t="str">
        <f aca="false">gait_events!D5780</f>
        <v>left_shank</v>
      </c>
      <c r="H4450" s="0" t="str">
        <f aca="false">gait_events!E5780</f>
        <v>FC</v>
      </c>
      <c r="I4450" s="0" t="n">
        <f aca="false">IF(gait_events!F5780&lt;&gt;"",gait_events!F5780,NA())</f>
        <v>1703</v>
      </c>
      <c r="J4450" s="0" t="n">
        <f aca="false">IF(gait_events!G5780&lt;&gt;"",gait_events!G5780,NA())</f>
        <v>1699</v>
      </c>
      <c r="K4450" s="0" t="n">
        <f aca="false">I4450-J4450</f>
        <v>4</v>
      </c>
      <c r="L4450" s="0" t="n">
        <f aca="false">K4450*5</f>
        <v>20</v>
      </c>
      <c r="M4450" s="0" t="n">
        <f aca="false">IF(NOT(ISNA(I4450)),1,0)</f>
        <v>1</v>
      </c>
      <c r="N4450" s="0" t="n">
        <f aca="false">IF(NOT(ISNA(J4450)),1,0)</f>
        <v>1</v>
      </c>
      <c r="O4450" s="0" t="n">
        <f aca="false">IF(AND(NOT(ISNA(I4450)),NOT(ISNA(J4450))),1,0)</f>
        <v>1</v>
      </c>
      <c r="P4450" s="0" t="n">
        <f aca="false">IF(AND(NOT(ISNA(I4450)),ISNA(J4450)),1,0)</f>
        <v>0</v>
      </c>
      <c r="Q4450" s="0" t="n">
        <f aca="false">IF(AND(ISNA(I4450),NOT(ISNA(J4450))),1,0)</f>
        <v>0</v>
      </c>
      <c r="R4450" s="0" t="n">
        <f aca="false">IF(SUM(O4450:Q4450)&lt;&gt;1,"ERROR",1)</f>
        <v>1</v>
      </c>
    </row>
    <row r="4451" customFormat="false" ht="12.8" hidden="false" customHeight="false" outlineLevel="0" collapsed="false">
      <c r="A4451" s="0" t="str">
        <f aca="false">gait_events!B5781</f>
        <v>pp112</v>
      </c>
      <c r="B4451" s="0" t="str">
        <f aca="false">VLOOKUP(A4451,participants!A:B,2,0)</f>
        <v>M</v>
      </c>
      <c r="C4451" s="0" t="n">
        <f aca="false">VLOOKUP(A4451,participants!A:C,3,0)</f>
        <v>80</v>
      </c>
      <c r="D4451" s="0" t="str">
        <f aca="false">VLOOKUP(A4451,participants!A:F,6,0)</f>
        <v>stroke</v>
      </c>
      <c r="E4451" s="0" t="str">
        <f aca="false">IF(LEN(SUBSTITUTE(gait_events!C5781,"_run-",""))&lt;&gt;LEN(gait_events!C5781),LEFT(RIGHT(gait_events!C5781,LEN(gait_events!C5781)-19),FIND("_run-",RIGHT(gait_events!C5781,LEN(gait_events!C5781)-19),1)-1),RIGHT(gait_events!C5781,LEN(gait_events!C5781)-19))</f>
        <v>Slow</v>
      </c>
      <c r="F4451" s="0" t="str">
        <f aca="false">IF(LEN(SUBSTITUTE(gait_events!C5781,"_run-",""))&lt;&gt;LEN(gait_events!C5781),RIGHT(gait_events!C5781,LEN(gait_events!C5781)-FIND("_run-",gait_events!C5781,1)-4),"")</f>
        <v/>
      </c>
      <c r="G4451" s="0" t="str">
        <f aca="false">gait_events!D5781</f>
        <v>left_shank</v>
      </c>
      <c r="H4451" s="0" t="str">
        <f aca="false">gait_events!E5781</f>
        <v>FC</v>
      </c>
      <c r="I4451" s="0" t="n">
        <f aca="false">IF(gait_events!F5781&lt;&gt;"",gait_events!F5781,NA())</f>
        <v>2092</v>
      </c>
      <c r="J4451" s="0" t="n">
        <f aca="false">IF(gait_events!G5781&lt;&gt;"",gait_events!G5781,NA())</f>
        <v>2089</v>
      </c>
      <c r="K4451" s="0" t="n">
        <f aca="false">I4451-J4451</f>
        <v>3</v>
      </c>
      <c r="L4451" s="0" t="n">
        <f aca="false">K4451*5</f>
        <v>15</v>
      </c>
      <c r="M4451" s="0" t="n">
        <f aca="false">IF(NOT(ISNA(I4451)),1,0)</f>
        <v>1</v>
      </c>
      <c r="N4451" s="0" t="n">
        <f aca="false">IF(NOT(ISNA(J4451)),1,0)</f>
        <v>1</v>
      </c>
      <c r="O4451" s="0" t="n">
        <f aca="false">IF(AND(NOT(ISNA(I4451)),NOT(ISNA(J4451))),1,0)</f>
        <v>1</v>
      </c>
      <c r="P4451" s="0" t="n">
        <f aca="false">IF(AND(NOT(ISNA(I4451)),ISNA(J4451)),1,0)</f>
        <v>0</v>
      </c>
      <c r="Q4451" s="0" t="n">
        <f aca="false">IF(AND(ISNA(I4451),NOT(ISNA(J4451))),1,0)</f>
        <v>0</v>
      </c>
      <c r="R4451" s="0" t="n">
        <f aca="false">IF(SUM(O4451:Q4451)&lt;&gt;1,"ERROR",1)</f>
        <v>1</v>
      </c>
    </row>
    <row r="4452" customFormat="false" ht="12.8" hidden="false" customHeight="false" outlineLevel="0" collapsed="false">
      <c r="A4452" s="0" t="str">
        <f aca="false">gait_events!B5782</f>
        <v>pp112</v>
      </c>
      <c r="B4452" s="0" t="str">
        <f aca="false">VLOOKUP(A4452,participants!A:B,2,0)</f>
        <v>M</v>
      </c>
      <c r="C4452" s="0" t="n">
        <f aca="false">VLOOKUP(A4452,participants!A:C,3,0)</f>
        <v>80</v>
      </c>
      <c r="D4452" s="0" t="str">
        <f aca="false">VLOOKUP(A4452,participants!A:F,6,0)</f>
        <v>stroke</v>
      </c>
      <c r="E4452" s="0" t="str">
        <f aca="false">IF(LEN(SUBSTITUTE(gait_events!C5782,"_run-",""))&lt;&gt;LEN(gait_events!C5782),LEFT(RIGHT(gait_events!C5782,LEN(gait_events!C5782)-19),FIND("_run-",RIGHT(gait_events!C5782,LEN(gait_events!C5782)-19),1)-1),RIGHT(gait_events!C5782,LEN(gait_events!C5782)-19))</f>
        <v>Slow</v>
      </c>
      <c r="F4452" s="0" t="str">
        <f aca="false">IF(LEN(SUBSTITUTE(gait_events!C5782,"_run-",""))&lt;&gt;LEN(gait_events!C5782),RIGHT(gait_events!C5782,LEN(gait_events!C5782)-FIND("_run-",gait_events!C5782,1)-4),"")</f>
        <v/>
      </c>
      <c r="G4452" s="0" t="str">
        <f aca="false">gait_events!D5782</f>
        <v>left_shank</v>
      </c>
      <c r="H4452" s="0" t="str">
        <f aca="false">gait_events!E5782</f>
        <v>FC</v>
      </c>
      <c r="I4452" s="0" t="n">
        <f aca="false">IF(gait_events!F5782&lt;&gt;"",gait_events!F5782,NA())</f>
        <v>2516</v>
      </c>
      <c r="J4452" s="0" t="n">
        <f aca="false">IF(gait_events!G5782&lt;&gt;"",gait_events!G5782,NA())</f>
        <v>2519</v>
      </c>
      <c r="K4452" s="0" t="n">
        <f aca="false">I4452-J4452</f>
        <v>-3</v>
      </c>
      <c r="L4452" s="0" t="n">
        <f aca="false">K4452*5</f>
        <v>-15</v>
      </c>
      <c r="M4452" s="0" t="n">
        <f aca="false">IF(NOT(ISNA(I4452)),1,0)</f>
        <v>1</v>
      </c>
      <c r="N4452" s="0" t="n">
        <f aca="false">IF(NOT(ISNA(J4452)),1,0)</f>
        <v>1</v>
      </c>
      <c r="O4452" s="0" t="n">
        <f aca="false">IF(AND(NOT(ISNA(I4452)),NOT(ISNA(J4452))),1,0)</f>
        <v>1</v>
      </c>
      <c r="P4452" s="0" t="n">
        <f aca="false">IF(AND(NOT(ISNA(I4452)),ISNA(J4452)),1,0)</f>
        <v>0</v>
      </c>
      <c r="Q4452" s="0" t="n">
        <f aca="false">IF(AND(ISNA(I4452),NOT(ISNA(J4452))),1,0)</f>
        <v>0</v>
      </c>
      <c r="R4452" s="0" t="n">
        <f aca="false">IF(SUM(O4452:Q4452)&lt;&gt;1,"ERROR",1)</f>
        <v>1</v>
      </c>
    </row>
    <row r="4453" customFormat="false" ht="12.8" hidden="false" customHeight="false" outlineLevel="0" collapsed="false">
      <c r="A4453" s="0" t="str">
        <f aca="false">gait_events!B5783</f>
        <v>pp112</v>
      </c>
      <c r="B4453" s="0" t="str">
        <f aca="false">VLOOKUP(A4453,participants!A:B,2,0)</f>
        <v>M</v>
      </c>
      <c r="C4453" s="0" t="n">
        <f aca="false">VLOOKUP(A4453,participants!A:C,3,0)</f>
        <v>80</v>
      </c>
      <c r="D4453" s="0" t="str">
        <f aca="false">VLOOKUP(A4453,participants!A:F,6,0)</f>
        <v>stroke</v>
      </c>
      <c r="E4453" s="0" t="str">
        <f aca="false">IF(LEN(SUBSTITUTE(gait_events!C5783,"_run-",""))&lt;&gt;LEN(gait_events!C5783),LEFT(RIGHT(gait_events!C5783,LEN(gait_events!C5783)-19),FIND("_run-",RIGHT(gait_events!C5783,LEN(gait_events!C5783)-19),1)-1),RIGHT(gait_events!C5783,LEN(gait_events!C5783)-19))</f>
        <v>Slow</v>
      </c>
      <c r="F4453" s="0" t="str">
        <f aca="false">IF(LEN(SUBSTITUTE(gait_events!C5783,"_run-",""))&lt;&gt;LEN(gait_events!C5783),RIGHT(gait_events!C5783,LEN(gait_events!C5783)-FIND("_run-",gait_events!C5783,1)-4),"")</f>
        <v/>
      </c>
      <c r="G4453" s="0" t="str">
        <f aca="false">gait_events!D5783</f>
        <v>left_shank</v>
      </c>
      <c r="H4453" s="0" t="str">
        <f aca="false">gait_events!E5783</f>
        <v>FC</v>
      </c>
      <c r="I4453" s="0" t="n">
        <f aca="false">IF(gait_events!F5783&lt;&gt;"",gait_events!F5783,NA())</f>
        <v>2524</v>
      </c>
      <c r="J4453" s="0" t="e">
        <f aca="false">IF(gait_events!G5783&lt;&gt;"",gait_events!G5783,NA())</f>
        <v>#N/A</v>
      </c>
      <c r="K4453" s="0" t="e">
        <f aca="false">I4453-J4453</f>
        <v>#N/A</v>
      </c>
      <c r="L4453" s="0" t="e">
        <f aca="false">K4453*5</f>
        <v>#N/A</v>
      </c>
      <c r="M4453" s="0" t="n">
        <f aca="false">IF(NOT(ISNA(I4453)),1,0)</f>
        <v>1</v>
      </c>
      <c r="N4453" s="0" t="n">
        <f aca="false">IF(NOT(ISNA(J4453)),1,0)</f>
        <v>0</v>
      </c>
      <c r="O4453" s="0" t="n">
        <f aca="false">IF(AND(NOT(ISNA(I4453)),NOT(ISNA(J4453))),1,0)</f>
        <v>0</v>
      </c>
      <c r="P4453" s="0" t="n">
        <f aca="false">IF(AND(NOT(ISNA(I4453)),ISNA(J4453)),1,0)</f>
        <v>1</v>
      </c>
      <c r="Q4453" s="0" t="n">
        <f aca="false">IF(AND(ISNA(I4453),NOT(ISNA(J4453))),1,0)</f>
        <v>0</v>
      </c>
      <c r="R4453" s="0" t="n">
        <f aca="false">IF(SUM(O4453:Q4453)&lt;&gt;1,"ERROR",1)</f>
        <v>1</v>
      </c>
    </row>
    <row r="4454" customFormat="false" ht="12.8" hidden="false" customHeight="false" outlineLevel="0" collapsed="false">
      <c r="A4454" s="0" t="str">
        <f aca="false">gait_events!B5784</f>
        <v>pp112</v>
      </c>
      <c r="B4454" s="0" t="str">
        <f aca="false">VLOOKUP(A4454,participants!A:B,2,0)</f>
        <v>M</v>
      </c>
      <c r="C4454" s="0" t="n">
        <f aca="false">VLOOKUP(A4454,participants!A:C,3,0)</f>
        <v>80</v>
      </c>
      <c r="D4454" s="0" t="str">
        <f aca="false">VLOOKUP(A4454,participants!A:F,6,0)</f>
        <v>stroke</v>
      </c>
      <c r="E4454" s="0" t="str">
        <f aca="false">IF(LEN(SUBSTITUTE(gait_events!C5784,"_run-",""))&lt;&gt;LEN(gait_events!C5784),LEFT(RIGHT(gait_events!C5784,LEN(gait_events!C5784)-19),FIND("_run-",RIGHT(gait_events!C5784,LEN(gait_events!C5784)-19),1)-1),RIGHT(gait_events!C5784,LEN(gait_events!C5784)-19))</f>
        <v>Slow</v>
      </c>
      <c r="F4454" s="0" t="str">
        <f aca="false">IF(LEN(SUBSTITUTE(gait_events!C5784,"_run-",""))&lt;&gt;LEN(gait_events!C5784),RIGHT(gait_events!C5784,LEN(gait_events!C5784)-FIND("_run-",gait_events!C5784,1)-4),"")</f>
        <v/>
      </c>
      <c r="G4454" s="0" t="str">
        <f aca="false">gait_events!D5784</f>
        <v>right_shank</v>
      </c>
      <c r="H4454" s="0" t="str">
        <f aca="false">gait_events!E5784</f>
        <v>IC</v>
      </c>
      <c r="I4454" s="0" t="n">
        <f aca="false">IF(gait_events!F5784&lt;&gt;"",gait_events!F5784,NA())</f>
        <v>61</v>
      </c>
      <c r="J4454" s="0" t="n">
        <f aca="false">IF(gait_events!G5784&lt;&gt;"",gait_events!G5784,NA())</f>
        <v>57</v>
      </c>
      <c r="K4454" s="0" t="n">
        <f aca="false">I4454-J4454</f>
        <v>4</v>
      </c>
      <c r="L4454" s="0" t="n">
        <f aca="false">K4454*5</f>
        <v>20</v>
      </c>
      <c r="M4454" s="0" t="n">
        <f aca="false">IF(NOT(ISNA(I4454)),1,0)</f>
        <v>1</v>
      </c>
      <c r="N4454" s="0" t="n">
        <f aca="false">IF(NOT(ISNA(J4454)),1,0)</f>
        <v>1</v>
      </c>
      <c r="O4454" s="0" t="n">
        <f aca="false">IF(AND(NOT(ISNA(I4454)),NOT(ISNA(J4454))),1,0)</f>
        <v>1</v>
      </c>
      <c r="P4454" s="0" t="n">
        <f aca="false">IF(AND(NOT(ISNA(I4454)),ISNA(J4454)),1,0)</f>
        <v>0</v>
      </c>
      <c r="Q4454" s="0" t="n">
        <f aca="false">IF(AND(ISNA(I4454),NOT(ISNA(J4454))),1,0)</f>
        <v>0</v>
      </c>
      <c r="R4454" s="0" t="n">
        <f aca="false">IF(SUM(O4454:Q4454)&lt;&gt;1,"ERROR",1)</f>
        <v>1</v>
      </c>
    </row>
    <row r="4455" customFormat="false" ht="12.8" hidden="false" customHeight="false" outlineLevel="0" collapsed="false">
      <c r="A4455" s="0" t="str">
        <f aca="false">gait_events!B5785</f>
        <v>pp112</v>
      </c>
      <c r="B4455" s="0" t="str">
        <f aca="false">VLOOKUP(A4455,participants!A:B,2,0)</f>
        <v>M</v>
      </c>
      <c r="C4455" s="0" t="n">
        <f aca="false">VLOOKUP(A4455,participants!A:C,3,0)</f>
        <v>80</v>
      </c>
      <c r="D4455" s="0" t="str">
        <f aca="false">VLOOKUP(A4455,participants!A:F,6,0)</f>
        <v>stroke</v>
      </c>
      <c r="E4455" s="0" t="str">
        <f aca="false">IF(LEN(SUBSTITUTE(gait_events!C5785,"_run-",""))&lt;&gt;LEN(gait_events!C5785),LEFT(RIGHT(gait_events!C5785,LEN(gait_events!C5785)-19),FIND("_run-",RIGHT(gait_events!C5785,LEN(gait_events!C5785)-19),1)-1),RIGHT(gait_events!C5785,LEN(gait_events!C5785)-19))</f>
        <v>Slow</v>
      </c>
      <c r="F4455" s="0" t="str">
        <f aca="false">IF(LEN(SUBSTITUTE(gait_events!C5785,"_run-",""))&lt;&gt;LEN(gait_events!C5785),RIGHT(gait_events!C5785,LEN(gait_events!C5785)-FIND("_run-",gait_events!C5785,1)-4),"")</f>
        <v/>
      </c>
      <c r="G4455" s="0" t="str">
        <f aca="false">gait_events!D5785</f>
        <v>right_shank</v>
      </c>
      <c r="H4455" s="0" t="str">
        <f aca="false">gait_events!E5785</f>
        <v>IC</v>
      </c>
      <c r="I4455" s="0" t="n">
        <f aca="false">IF(gait_events!F5785&lt;&gt;"",gait_events!F5785,NA())</f>
        <v>433</v>
      </c>
      <c r="J4455" s="0" t="n">
        <f aca="false">IF(gait_events!G5785&lt;&gt;"",gait_events!G5785,NA())</f>
        <v>432</v>
      </c>
      <c r="K4455" s="0" t="n">
        <f aca="false">I4455-J4455</f>
        <v>1</v>
      </c>
      <c r="L4455" s="0" t="n">
        <f aca="false">K4455*5</f>
        <v>5</v>
      </c>
      <c r="M4455" s="0" t="n">
        <f aca="false">IF(NOT(ISNA(I4455)),1,0)</f>
        <v>1</v>
      </c>
      <c r="N4455" s="0" t="n">
        <f aca="false">IF(NOT(ISNA(J4455)),1,0)</f>
        <v>1</v>
      </c>
      <c r="O4455" s="0" t="n">
        <f aca="false">IF(AND(NOT(ISNA(I4455)),NOT(ISNA(J4455))),1,0)</f>
        <v>1</v>
      </c>
      <c r="P4455" s="0" t="n">
        <f aca="false">IF(AND(NOT(ISNA(I4455)),ISNA(J4455)),1,0)</f>
        <v>0</v>
      </c>
      <c r="Q4455" s="0" t="n">
        <f aca="false">IF(AND(ISNA(I4455),NOT(ISNA(J4455))),1,0)</f>
        <v>0</v>
      </c>
      <c r="R4455" s="0" t="n">
        <f aca="false">IF(SUM(O4455:Q4455)&lt;&gt;1,"ERROR",1)</f>
        <v>1</v>
      </c>
    </row>
    <row r="4456" customFormat="false" ht="12.8" hidden="false" customHeight="false" outlineLevel="0" collapsed="false">
      <c r="A4456" s="0" t="str">
        <f aca="false">gait_events!B5786</f>
        <v>pp112</v>
      </c>
      <c r="B4456" s="0" t="str">
        <f aca="false">VLOOKUP(A4456,participants!A:B,2,0)</f>
        <v>M</v>
      </c>
      <c r="C4456" s="0" t="n">
        <f aca="false">VLOOKUP(A4456,participants!A:C,3,0)</f>
        <v>80</v>
      </c>
      <c r="D4456" s="0" t="str">
        <f aca="false">VLOOKUP(A4456,participants!A:F,6,0)</f>
        <v>stroke</v>
      </c>
      <c r="E4456" s="0" t="str">
        <f aca="false">IF(LEN(SUBSTITUTE(gait_events!C5786,"_run-",""))&lt;&gt;LEN(gait_events!C5786),LEFT(RIGHT(gait_events!C5786,LEN(gait_events!C5786)-19),FIND("_run-",RIGHT(gait_events!C5786,LEN(gait_events!C5786)-19),1)-1),RIGHT(gait_events!C5786,LEN(gait_events!C5786)-19))</f>
        <v>Slow</v>
      </c>
      <c r="F4456" s="0" t="str">
        <f aca="false">IF(LEN(SUBSTITUTE(gait_events!C5786,"_run-",""))&lt;&gt;LEN(gait_events!C5786),RIGHT(gait_events!C5786,LEN(gait_events!C5786)-FIND("_run-",gait_events!C5786,1)-4),"")</f>
        <v/>
      </c>
      <c r="G4456" s="0" t="str">
        <f aca="false">gait_events!D5786</f>
        <v>right_shank</v>
      </c>
      <c r="H4456" s="0" t="str">
        <f aca="false">gait_events!E5786</f>
        <v>IC</v>
      </c>
      <c r="I4456" s="0" t="n">
        <f aca="false">IF(gait_events!F5786&lt;&gt;"",gait_events!F5786,NA())</f>
        <v>802</v>
      </c>
      <c r="J4456" s="0" t="n">
        <f aca="false">IF(gait_events!G5786&lt;&gt;"",gait_events!G5786,NA())</f>
        <v>802</v>
      </c>
      <c r="K4456" s="0" t="n">
        <f aca="false">I4456-J4456</f>
        <v>0</v>
      </c>
      <c r="L4456" s="0" t="n">
        <f aca="false">K4456*5</f>
        <v>0</v>
      </c>
      <c r="M4456" s="0" t="n">
        <f aca="false">IF(NOT(ISNA(I4456)),1,0)</f>
        <v>1</v>
      </c>
      <c r="N4456" s="0" t="n">
        <f aca="false">IF(NOT(ISNA(J4456)),1,0)</f>
        <v>1</v>
      </c>
      <c r="O4456" s="0" t="n">
        <f aca="false">IF(AND(NOT(ISNA(I4456)),NOT(ISNA(J4456))),1,0)</f>
        <v>1</v>
      </c>
      <c r="P4456" s="0" t="n">
        <f aca="false">IF(AND(NOT(ISNA(I4456)),ISNA(J4456)),1,0)</f>
        <v>0</v>
      </c>
      <c r="Q4456" s="0" t="n">
        <f aca="false">IF(AND(ISNA(I4456),NOT(ISNA(J4456))),1,0)</f>
        <v>0</v>
      </c>
      <c r="R4456" s="0" t="n">
        <f aca="false">IF(SUM(O4456:Q4456)&lt;&gt;1,"ERROR",1)</f>
        <v>1</v>
      </c>
    </row>
    <row r="4457" customFormat="false" ht="12.8" hidden="false" customHeight="false" outlineLevel="0" collapsed="false">
      <c r="A4457" s="0" t="str">
        <f aca="false">gait_events!B5787</f>
        <v>pp112</v>
      </c>
      <c r="B4457" s="0" t="str">
        <f aca="false">VLOOKUP(A4457,participants!A:B,2,0)</f>
        <v>M</v>
      </c>
      <c r="C4457" s="0" t="n">
        <f aca="false">VLOOKUP(A4457,participants!A:C,3,0)</f>
        <v>80</v>
      </c>
      <c r="D4457" s="0" t="str">
        <f aca="false">VLOOKUP(A4457,participants!A:F,6,0)</f>
        <v>stroke</v>
      </c>
      <c r="E4457" s="0" t="str">
        <f aca="false">IF(LEN(SUBSTITUTE(gait_events!C5787,"_run-",""))&lt;&gt;LEN(gait_events!C5787),LEFT(RIGHT(gait_events!C5787,LEN(gait_events!C5787)-19),FIND("_run-",RIGHT(gait_events!C5787,LEN(gait_events!C5787)-19),1)-1),RIGHT(gait_events!C5787,LEN(gait_events!C5787)-19))</f>
        <v>Slow</v>
      </c>
      <c r="F4457" s="0" t="str">
        <f aca="false">IF(LEN(SUBSTITUTE(gait_events!C5787,"_run-",""))&lt;&gt;LEN(gait_events!C5787),RIGHT(gait_events!C5787,LEN(gait_events!C5787)-FIND("_run-",gait_events!C5787,1)-4),"")</f>
        <v/>
      </c>
      <c r="G4457" s="0" t="str">
        <f aca="false">gait_events!D5787</f>
        <v>right_shank</v>
      </c>
      <c r="H4457" s="0" t="str">
        <f aca="false">gait_events!E5787</f>
        <v>IC</v>
      </c>
      <c r="I4457" s="0" t="n">
        <f aca="false">IF(gait_events!F5787&lt;&gt;"",gait_events!F5787,NA())</f>
        <v>1212</v>
      </c>
      <c r="J4457" s="0" t="e">
        <f aca="false">IF(gait_events!G5787&lt;&gt;"",gait_events!G5787,NA())</f>
        <v>#N/A</v>
      </c>
      <c r="K4457" s="0" t="e">
        <f aca="false">I4457-J4457</f>
        <v>#N/A</v>
      </c>
      <c r="L4457" s="0" t="e">
        <f aca="false">K4457*5</f>
        <v>#N/A</v>
      </c>
      <c r="M4457" s="0" t="n">
        <f aca="false">IF(NOT(ISNA(I4457)),1,0)</f>
        <v>1</v>
      </c>
      <c r="N4457" s="0" t="n">
        <f aca="false">IF(NOT(ISNA(J4457)),1,0)</f>
        <v>0</v>
      </c>
      <c r="O4457" s="0" t="n">
        <f aca="false">IF(AND(NOT(ISNA(I4457)),NOT(ISNA(J4457))),1,0)</f>
        <v>0</v>
      </c>
      <c r="P4457" s="0" t="n">
        <f aca="false">IF(AND(NOT(ISNA(I4457)),ISNA(J4457)),1,0)</f>
        <v>1</v>
      </c>
      <c r="Q4457" s="0" t="n">
        <f aca="false">IF(AND(ISNA(I4457),NOT(ISNA(J4457))),1,0)</f>
        <v>0</v>
      </c>
      <c r="R4457" s="0" t="n">
        <f aca="false">IF(SUM(O4457:Q4457)&lt;&gt;1,"ERROR",1)</f>
        <v>1</v>
      </c>
    </row>
    <row r="4458" customFormat="false" ht="12.8" hidden="false" customHeight="false" outlineLevel="0" collapsed="false">
      <c r="A4458" s="0" t="str">
        <f aca="false">gait_events!B5788</f>
        <v>pp112</v>
      </c>
      <c r="B4458" s="0" t="str">
        <f aca="false">VLOOKUP(A4458,participants!A:B,2,0)</f>
        <v>M</v>
      </c>
      <c r="C4458" s="0" t="n">
        <f aca="false">VLOOKUP(A4458,participants!A:C,3,0)</f>
        <v>80</v>
      </c>
      <c r="D4458" s="0" t="str">
        <f aca="false">VLOOKUP(A4458,participants!A:F,6,0)</f>
        <v>stroke</v>
      </c>
      <c r="E4458" s="0" t="str">
        <f aca="false">IF(LEN(SUBSTITUTE(gait_events!C5788,"_run-",""))&lt;&gt;LEN(gait_events!C5788),LEFT(RIGHT(gait_events!C5788,LEN(gait_events!C5788)-19),FIND("_run-",RIGHT(gait_events!C5788,LEN(gait_events!C5788)-19),1)-1),RIGHT(gait_events!C5788,LEN(gait_events!C5788)-19))</f>
        <v>Slow</v>
      </c>
      <c r="F4458" s="0" t="str">
        <f aca="false">IF(LEN(SUBSTITUTE(gait_events!C5788,"_run-",""))&lt;&gt;LEN(gait_events!C5788),RIGHT(gait_events!C5788,LEN(gait_events!C5788)-FIND("_run-",gait_events!C5788,1)-4),"")</f>
        <v/>
      </c>
      <c r="G4458" s="0" t="str">
        <f aca="false">gait_events!D5788</f>
        <v>right_shank</v>
      </c>
      <c r="H4458" s="0" t="str">
        <f aca="false">gait_events!E5788</f>
        <v>IC</v>
      </c>
      <c r="I4458" s="0" t="n">
        <f aca="false">IF(gait_events!F5788&lt;&gt;"",gait_events!F5788,NA())</f>
        <v>1619</v>
      </c>
      <c r="J4458" s="0" t="n">
        <f aca="false">IF(gait_events!G5788&lt;&gt;"",gait_events!G5788,NA())</f>
        <v>1615</v>
      </c>
      <c r="K4458" s="0" t="n">
        <f aca="false">I4458-J4458</f>
        <v>4</v>
      </c>
      <c r="L4458" s="0" t="n">
        <f aca="false">K4458*5</f>
        <v>20</v>
      </c>
      <c r="M4458" s="0" t="n">
        <f aca="false">IF(NOT(ISNA(I4458)),1,0)</f>
        <v>1</v>
      </c>
      <c r="N4458" s="0" t="n">
        <f aca="false">IF(NOT(ISNA(J4458)),1,0)</f>
        <v>1</v>
      </c>
      <c r="O4458" s="0" t="n">
        <f aca="false">IF(AND(NOT(ISNA(I4458)),NOT(ISNA(J4458))),1,0)</f>
        <v>1</v>
      </c>
      <c r="P4458" s="0" t="n">
        <f aca="false">IF(AND(NOT(ISNA(I4458)),ISNA(J4458)),1,0)</f>
        <v>0</v>
      </c>
      <c r="Q4458" s="0" t="n">
        <f aca="false">IF(AND(ISNA(I4458),NOT(ISNA(J4458))),1,0)</f>
        <v>0</v>
      </c>
      <c r="R4458" s="0" t="n">
        <f aca="false">IF(SUM(O4458:Q4458)&lt;&gt;1,"ERROR",1)</f>
        <v>1</v>
      </c>
    </row>
    <row r="4459" customFormat="false" ht="12.8" hidden="false" customHeight="false" outlineLevel="0" collapsed="false">
      <c r="A4459" s="0" t="str">
        <f aca="false">gait_events!B826</f>
        <v>pp121</v>
      </c>
      <c r="B4459" s="0" t="str">
        <f aca="false">VLOOKUP(A4459,participants!A:B,2,0)</f>
        <v>F</v>
      </c>
      <c r="C4459" s="0" t="n">
        <f aca="false">VLOOKUP(A4459,participants!A:C,3,0)</f>
        <v>65</v>
      </c>
      <c r="D4459" s="0" t="str">
        <f aca="false">VLOOKUP(A4459,participants!A:F,6,0)</f>
        <v>OA</v>
      </c>
      <c r="E4459" s="0" t="str">
        <f aca="false">IF(LEN(SUBSTITUTE(gait_events!C826,"_run-",""))&lt;&gt;LEN(gait_events!C826),LEFT(RIGHT(gait_events!C826,LEN(gait_events!C826)-19),FIND("_run-",RIGHT(gait_events!C826,LEN(gait_events!C826)-19),1)-1),RIGHT(gait_events!C826,LEN(gait_events!C826)-19))</f>
        <v>Slow</v>
      </c>
      <c r="F4459" s="0" t="str">
        <f aca="false">IF(LEN(SUBSTITUTE(gait_events!C826,"_run-",""))&lt;&gt;LEN(gait_events!C826),RIGHT(gait_events!C826,LEN(gait_events!C826)-FIND("_run-",gait_events!C826,1)-4),"")</f>
        <v/>
      </c>
      <c r="G4459" s="0" t="str">
        <f aca="false">gait_events!D826</f>
        <v>right_shank</v>
      </c>
      <c r="H4459" s="0" t="str">
        <f aca="false">gait_events!E826</f>
        <v>FC</v>
      </c>
      <c r="I4459" s="0" t="n">
        <f aca="false">IF(gait_events!F826&lt;&gt;"",gait_events!F826,NA())</f>
        <v>1303</v>
      </c>
      <c r="J4459" s="0" t="n">
        <f aca="false">IF(gait_events!G826&lt;&gt;"",gait_events!G826,NA())</f>
        <v>1301</v>
      </c>
      <c r="K4459" s="0" t="n">
        <f aca="false">I4459-J4459</f>
        <v>2</v>
      </c>
      <c r="L4459" s="0" t="n">
        <f aca="false">K4459*5</f>
        <v>10</v>
      </c>
      <c r="M4459" s="0" t="n">
        <f aca="false">IF(NOT(ISNA(I4459)),1,0)</f>
        <v>1</v>
      </c>
      <c r="N4459" s="0" t="n">
        <f aca="false">IF(NOT(ISNA(J4459)),1,0)</f>
        <v>1</v>
      </c>
      <c r="O4459" s="0" t="n">
        <f aca="false">IF(AND(NOT(ISNA(I4459)),NOT(ISNA(J4459))),1,0)</f>
        <v>1</v>
      </c>
      <c r="P4459" s="0" t="n">
        <f aca="false">IF(AND(NOT(ISNA(I4459)),ISNA(J4459)),1,0)</f>
        <v>0</v>
      </c>
      <c r="Q4459" s="0" t="n">
        <f aca="false">IF(AND(ISNA(I4459),NOT(ISNA(J4459))),1,0)</f>
        <v>0</v>
      </c>
      <c r="R4459" s="0" t="n">
        <f aca="false">IF(SUM(O4459:Q4459)&lt;&gt;1,"ERROR",1)</f>
        <v>1</v>
      </c>
    </row>
    <row r="4460" customFormat="false" ht="12.8" hidden="false" customHeight="false" outlineLevel="0" collapsed="false">
      <c r="A4460" s="0" t="str">
        <f aca="false">gait_events!B827</f>
        <v>pp121</v>
      </c>
      <c r="B4460" s="0" t="str">
        <f aca="false">VLOOKUP(A4460,participants!A:B,2,0)</f>
        <v>F</v>
      </c>
      <c r="C4460" s="0" t="n">
        <f aca="false">VLOOKUP(A4460,participants!A:C,3,0)</f>
        <v>65</v>
      </c>
      <c r="D4460" s="0" t="str">
        <f aca="false">VLOOKUP(A4460,participants!A:F,6,0)</f>
        <v>OA</v>
      </c>
      <c r="E4460" s="0" t="str">
        <f aca="false">IF(LEN(SUBSTITUTE(gait_events!C827,"_run-",""))&lt;&gt;LEN(gait_events!C827),LEFT(RIGHT(gait_events!C827,LEN(gait_events!C827)-19),FIND("_run-",RIGHT(gait_events!C827,LEN(gait_events!C827)-19),1)-1),RIGHT(gait_events!C827,LEN(gait_events!C827)-19))</f>
        <v>Slow</v>
      </c>
      <c r="F4460" s="0" t="str">
        <f aca="false">IF(LEN(SUBSTITUTE(gait_events!C827,"_run-",""))&lt;&gt;LEN(gait_events!C827),RIGHT(gait_events!C827,LEN(gait_events!C827)-FIND("_run-",gait_events!C827,1)-4),"")</f>
        <v/>
      </c>
      <c r="G4460" s="0" t="str">
        <f aca="false">gait_events!D827</f>
        <v>right_shank</v>
      </c>
      <c r="H4460" s="0" t="str">
        <f aca="false">gait_events!E827</f>
        <v>FC</v>
      </c>
      <c r="I4460" s="0" t="n">
        <f aca="false">IF(gait_events!F827&lt;&gt;"",gait_events!F827,NA())</f>
        <v>1655</v>
      </c>
      <c r="J4460" s="0" t="n">
        <f aca="false">IF(gait_events!G827&lt;&gt;"",gait_events!G827,NA())</f>
        <v>1656</v>
      </c>
      <c r="K4460" s="0" t="n">
        <f aca="false">I4460-J4460</f>
        <v>-1</v>
      </c>
      <c r="L4460" s="0" t="n">
        <f aca="false">K4460*5</f>
        <v>-5</v>
      </c>
      <c r="M4460" s="0" t="n">
        <f aca="false">IF(NOT(ISNA(I4460)),1,0)</f>
        <v>1</v>
      </c>
      <c r="N4460" s="0" t="n">
        <f aca="false">IF(NOT(ISNA(J4460)),1,0)</f>
        <v>1</v>
      </c>
      <c r="O4460" s="0" t="n">
        <f aca="false">IF(AND(NOT(ISNA(I4460)),NOT(ISNA(J4460))),1,0)</f>
        <v>1</v>
      </c>
      <c r="P4460" s="0" t="n">
        <f aca="false">IF(AND(NOT(ISNA(I4460)),ISNA(J4460)),1,0)</f>
        <v>0</v>
      </c>
      <c r="Q4460" s="0" t="n">
        <f aca="false">IF(AND(ISNA(I4460),NOT(ISNA(J4460))),1,0)</f>
        <v>0</v>
      </c>
      <c r="R4460" s="0" t="n">
        <f aca="false">IF(SUM(O4460:Q4460)&lt;&gt;1,"ERROR",1)</f>
        <v>1</v>
      </c>
    </row>
    <row r="4461" customFormat="false" ht="12.8" hidden="false" customHeight="false" outlineLevel="0" collapsed="false">
      <c r="A4461" s="0" t="str">
        <f aca="false">gait_events!B828</f>
        <v>pp121</v>
      </c>
      <c r="B4461" s="0" t="str">
        <f aca="false">VLOOKUP(A4461,participants!A:B,2,0)</f>
        <v>F</v>
      </c>
      <c r="C4461" s="0" t="n">
        <f aca="false">VLOOKUP(A4461,participants!A:C,3,0)</f>
        <v>65</v>
      </c>
      <c r="D4461" s="0" t="str">
        <f aca="false">VLOOKUP(A4461,participants!A:F,6,0)</f>
        <v>OA</v>
      </c>
      <c r="E4461" s="0" t="str">
        <f aca="false">IF(LEN(SUBSTITUTE(gait_events!C828,"_run-",""))&lt;&gt;LEN(gait_events!C828),LEFT(RIGHT(gait_events!C828,LEN(gait_events!C828)-19),FIND("_run-",RIGHT(gait_events!C828,LEN(gait_events!C828)-19),1)-1),RIGHT(gait_events!C828,LEN(gait_events!C828)-19))</f>
        <v>Slow</v>
      </c>
      <c r="F4461" s="0" t="str">
        <f aca="false">IF(LEN(SUBSTITUTE(gait_events!C828,"_run-",""))&lt;&gt;LEN(gait_events!C828),RIGHT(gait_events!C828,LEN(gait_events!C828)-FIND("_run-",gait_events!C828,1)-4),"")</f>
        <v/>
      </c>
      <c r="G4461" s="0" t="str">
        <f aca="false">gait_events!D828</f>
        <v>right_shank</v>
      </c>
      <c r="H4461" s="0" t="str">
        <f aca="false">gait_events!E828</f>
        <v>FC</v>
      </c>
      <c r="I4461" s="0" t="n">
        <f aca="false">IF(gait_events!F828&lt;&gt;"",gait_events!F828,NA())</f>
        <v>2023</v>
      </c>
      <c r="J4461" s="0" t="n">
        <f aca="false">IF(gait_events!G828&lt;&gt;"",gait_events!G828,NA())</f>
        <v>2034</v>
      </c>
      <c r="K4461" s="0" t="n">
        <f aca="false">I4461-J4461</f>
        <v>-11</v>
      </c>
      <c r="L4461" s="0" t="n">
        <f aca="false">K4461*5</f>
        <v>-55</v>
      </c>
      <c r="M4461" s="0" t="n">
        <f aca="false">IF(NOT(ISNA(I4461)),1,0)</f>
        <v>1</v>
      </c>
      <c r="N4461" s="0" t="n">
        <f aca="false">IF(NOT(ISNA(J4461)),1,0)</f>
        <v>1</v>
      </c>
      <c r="O4461" s="0" t="n">
        <f aca="false">IF(AND(NOT(ISNA(I4461)),NOT(ISNA(J4461))),1,0)</f>
        <v>1</v>
      </c>
      <c r="P4461" s="0" t="n">
        <f aca="false">IF(AND(NOT(ISNA(I4461)),ISNA(J4461)),1,0)</f>
        <v>0</v>
      </c>
      <c r="Q4461" s="0" t="n">
        <f aca="false">IF(AND(ISNA(I4461),NOT(ISNA(J4461))),1,0)</f>
        <v>0</v>
      </c>
      <c r="R4461" s="0" t="n">
        <f aca="false">IF(SUM(O4461:Q4461)&lt;&gt;1,"ERROR",1)</f>
        <v>1</v>
      </c>
    </row>
    <row r="4462" customFormat="false" ht="12.8" hidden="false" customHeight="false" outlineLevel="0" collapsed="false">
      <c r="A4462" s="0" t="str">
        <f aca="false">gait_events!B829</f>
        <v>pp113</v>
      </c>
      <c r="B4462" s="0" t="str">
        <f aca="false">VLOOKUP(A4462,participants!A:B,2,0)</f>
        <v>F</v>
      </c>
      <c r="C4462" s="0" t="n">
        <f aca="false">VLOOKUP(A4462,participants!A:C,3,0)</f>
        <v>69</v>
      </c>
      <c r="D4462" s="0" t="str">
        <f aca="false">VLOOKUP(A4462,participants!A:F,6,0)</f>
        <v>PD</v>
      </c>
      <c r="E4462" s="0" t="str">
        <f aca="false">IF(LEN(SUBSTITUTE(gait_events!C829,"_run-",""))&lt;&gt;LEN(gait_events!C829),LEFT(RIGHT(gait_events!C829,LEN(gait_events!C829)-19),FIND("_run-",RIGHT(gait_events!C829,LEN(gait_events!C829)-19),1)-1),RIGHT(gait_events!C829,LEN(gait_events!C829)-19))</f>
        <v>Fast</v>
      </c>
      <c r="F4462" s="0" t="str">
        <f aca="false">IF(LEN(SUBSTITUTE(gait_events!C829,"_run-",""))&lt;&gt;LEN(gait_events!C829),RIGHT(gait_events!C829,LEN(gait_events!C829)-FIND("_run-",gait_events!C829,1)-4),"")</f>
        <v>off</v>
      </c>
      <c r="G4462" s="0" t="str">
        <f aca="false">gait_events!D829</f>
        <v>left_ankle</v>
      </c>
      <c r="H4462" s="0" t="str">
        <f aca="false">gait_events!E829</f>
        <v>IC</v>
      </c>
      <c r="I4462" s="0" t="n">
        <f aca="false">IF(gait_events!F829&lt;&gt;"",gait_events!F829,NA())</f>
        <v>41</v>
      </c>
      <c r="J4462" s="0" t="n">
        <f aca="false">IF(gait_events!G829&lt;&gt;"",gait_events!G829,NA())</f>
        <v>42</v>
      </c>
      <c r="K4462" s="0" t="n">
        <f aca="false">I4462-J4462</f>
        <v>-1</v>
      </c>
      <c r="L4462" s="0" t="n">
        <f aca="false">K4462*5</f>
        <v>-5</v>
      </c>
      <c r="M4462" s="0" t="n">
        <f aca="false">IF(NOT(ISNA(I4462)),1,0)</f>
        <v>1</v>
      </c>
      <c r="N4462" s="0" t="n">
        <f aca="false">IF(NOT(ISNA(J4462)),1,0)</f>
        <v>1</v>
      </c>
      <c r="O4462" s="0" t="n">
        <f aca="false">IF(AND(NOT(ISNA(I4462)),NOT(ISNA(J4462))),1,0)</f>
        <v>1</v>
      </c>
      <c r="P4462" s="0" t="n">
        <f aca="false">IF(AND(NOT(ISNA(I4462)),ISNA(J4462)),1,0)</f>
        <v>0</v>
      </c>
      <c r="Q4462" s="0" t="n">
        <f aca="false">IF(AND(ISNA(I4462),NOT(ISNA(J4462))),1,0)</f>
        <v>0</v>
      </c>
      <c r="R4462" s="0" t="n">
        <f aca="false">IF(SUM(O4462:Q4462)&lt;&gt;1,"ERROR",1)</f>
        <v>1</v>
      </c>
    </row>
    <row r="4463" customFormat="false" ht="12.8" hidden="false" customHeight="false" outlineLevel="0" collapsed="false">
      <c r="A4463" s="0" t="str">
        <f aca="false">gait_events!B830</f>
        <v>pp113</v>
      </c>
      <c r="B4463" s="0" t="str">
        <f aca="false">VLOOKUP(A4463,participants!A:B,2,0)</f>
        <v>F</v>
      </c>
      <c r="C4463" s="0" t="n">
        <f aca="false">VLOOKUP(A4463,participants!A:C,3,0)</f>
        <v>69</v>
      </c>
      <c r="D4463" s="0" t="str">
        <f aca="false">VLOOKUP(A4463,participants!A:F,6,0)</f>
        <v>PD</v>
      </c>
      <c r="E4463" s="0" t="str">
        <f aca="false">IF(LEN(SUBSTITUTE(gait_events!C830,"_run-",""))&lt;&gt;LEN(gait_events!C830),LEFT(RIGHT(gait_events!C830,LEN(gait_events!C830)-19),FIND("_run-",RIGHT(gait_events!C830,LEN(gait_events!C830)-19),1)-1),RIGHT(gait_events!C830,LEN(gait_events!C830)-19))</f>
        <v>Fast</v>
      </c>
      <c r="F4463" s="0" t="str">
        <f aca="false">IF(LEN(SUBSTITUTE(gait_events!C830,"_run-",""))&lt;&gt;LEN(gait_events!C830),RIGHT(gait_events!C830,LEN(gait_events!C830)-FIND("_run-",gait_events!C830,1)-4),"")</f>
        <v>off</v>
      </c>
      <c r="G4463" s="0" t="str">
        <f aca="false">gait_events!D830</f>
        <v>left_ankle</v>
      </c>
      <c r="H4463" s="0" t="str">
        <f aca="false">gait_events!E830</f>
        <v>IC</v>
      </c>
      <c r="I4463" s="0" t="n">
        <f aca="false">IF(gait_events!F830&lt;&gt;"",gait_events!F830,NA())</f>
        <v>211</v>
      </c>
      <c r="J4463" s="0" t="n">
        <f aca="false">IF(gait_events!G830&lt;&gt;"",gait_events!G830,NA())</f>
        <v>215</v>
      </c>
      <c r="K4463" s="0" t="n">
        <f aca="false">I4463-J4463</f>
        <v>-4</v>
      </c>
      <c r="L4463" s="0" t="n">
        <f aca="false">K4463*5</f>
        <v>-20</v>
      </c>
      <c r="M4463" s="0" t="n">
        <f aca="false">IF(NOT(ISNA(I4463)),1,0)</f>
        <v>1</v>
      </c>
      <c r="N4463" s="0" t="n">
        <f aca="false">IF(NOT(ISNA(J4463)),1,0)</f>
        <v>1</v>
      </c>
      <c r="O4463" s="0" t="n">
        <f aca="false">IF(AND(NOT(ISNA(I4463)),NOT(ISNA(J4463))),1,0)</f>
        <v>1</v>
      </c>
      <c r="P4463" s="0" t="n">
        <f aca="false">IF(AND(NOT(ISNA(I4463)),ISNA(J4463)),1,0)</f>
        <v>0</v>
      </c>
      <c r="Q4463" s="0" t="n">
        <f aca="false">IF(AND(ISNA(I4463),NOT(ISNA(J4463))),1,0)</f>
        <v>0</v>
      </c>
      <c r="R4463" s="0" t="n">
        <f aca="false">IF(SUM(O4463:Q4463)&lt;&gt;1,"ERROR",1)</f>
        <v>1</v>
      </c>
    </row>
    <row r="4464" customFormat="false" ht="12.8" hidden="false" customHeight="false" outlineLevel="0" collapsed="false">
      <c r="A4464" s="0" t="str">
        <f aca="false">gait_events!B831</f>
        <v>pp113</v>
      </c>
      <c r="B4464" s="0" t="str">
        <f aca="false">VLOOKUP(A4464,participants!A:B,2,0)</f>
        <v>F</v>
      </c>
      <c r="C4464" s="0" t="n">
        <f aca="false">VLOOKUP(A4464,participants!A:C,3,0)</f>
        <v>69</v>
      </c>
      <c r="D4464" s="0" t="str">
        <f aca="false">VLOOKUP(A4464,participants!A:F,6,0)</f>
        <v>PD</v>
      </c>
      <c r="E4464" s="0" t="str">
        <f aca="false">IF(LEN(SUBSTITUTE(gait_events!C831,"_run-",""))&lt;&gt;LEN(gait_events!C831),LEFT(RIGHT(gait_events!C831,LEN(gait_events!C831)-19),FIND("_run-",RIGHT(gait_events!C831,LEN(gait_events!C831)-19),1)-1),RIGHT(gait_events!C831,LEN(gait_events!C831)-19))</f>
        <v>Fast</v>
      </c>
      <c r="F4464" s="0" t="str">
        <f aca="false">IF(LEN(SUBSTITUTE(gait_events!C831,"_run-",""))&lt;&gt;LEN(gait_events!C831),RIGHT(gait_events!C831,LEN(gait_events!C831)-FIND("_run-",gait_events!C831,1)-4),"")</f>
        <v>off</v>
      </c>
      <c r="G4464" s="0" t="str">
        <f aca="false">gait_events!D831</f>
        <v>left_ankle</v>
      </c>
      <c r="H4464" s="0" t="str">
        <f aca="false">gait_events!E831</f>
        <v>IC</v>
      </c>
      <c r="I4464" s="0" t="n">
        <f aca="false">IF(gait_events!F831&lt;&gt;"",gait_events!F831,NA())</f>
        <v>374</v>
      </c>
      <c r="J4464" s="0" t="n">
        <f aca="false">IF(gait_events!G831&lt;&gt;"",gait_events!G831,NA())</f>
        <v>376</v>
      </c>
      <c r="K4464" s="0" t="n">
        <f aca="false">I4464-J4464</f>
        <v>-2</v>
      </c>
      <c r="L4464" s="0" t="n">
        <f aca="false">K4464*5</f>
        <v>-10</v>
      </c>
      <c r="M4464" s="0" t="n">
        <f aca="false">IF(NOT(ISNA(I4464)),1,0)</f>
        <v>1</v>
      </c>
      <c r="N4464" s="0" t="n">
        <f aca="false">IF(NOT(ISNA(J4464)),1,0)</f>
        <v>1</v>
      </c>
      <c r="O4464" s="0" t="n">
        <f aca="false">IF(AND(NOT(ISNA(I4464)),NOT(ISNA(J4464))),1,0)</f>
        <v>1</v>
      </c>
      <c r="P4464" s="0" t="n">
        <f aca="false">IF(AND(NOT(ISNA(I4464)),ISNA(J4464)),1,0)</f>
        <v>0</v>
      </c>
      <c r="Q4464" s="0" t="n">
        <f aca="false">IF(AND(ISNA(I4464),NOT(ISNA(J4464))),1,0)</f>
        <v>0</v>
      </c>
      <c r="R4464" s="0" t="n">
        <f aca="false">IF(SUM(O4464:Q4464)&lt;&gt;1,"ERROR",1)</f>
        <v>1</v>
      </c>
    </row>
    <row r="4465" customFormat="false" ht="12.8" hidden="false" customHeight="false" outlineLevel="0" collapsed="false">
      <c r="A4465" s="0" t="str">
        <f aca="false">gait_events!B832</f>
        <v>pp113</v>
      </c>
      <c r="B4465" s="0" t="str">
        <f aca="false">VLOOKUP(A4465,participants!A:B,2,0)</f>
        <v>F</v>
      </c>
      <c r="C4465" s="0" t="n">
        <f aca="false">VLOOKUP(A4465,participants!A:C,3,0)</f>
        <v>69</v>
      </c>
      <c r="D4465" s="0" t="str">
        <f aca="false">VLOOKUP(A4465,participants!A:F,6,0)</f>
        <v>PD</v>
      </c>
      <c r="E4465" s="0" t="str">
        <f aca="false">IF(LEN(SUBSTITUTE(gait_events!C832,"_run-",""))&lt;&gt;LEN(gait_events!C832),LEFT(RIGHT(gait_events!C832,LEN(gait_events!C832)-19),FIND("_run-",RIGHT(gait_events!C832,LEN(gait_events!C832)-19),1)-1),RIGHT(gait_events!C832,LEN(gait_events!C832)-19))</f>
        <v>Fast</v>
      </c>
      <c r="F4465" s="0" t="str">
        <f aca="false">IF(LEN(SUBSTITUTE(gait_events!C832,"_run-",""))&lt;&gt;LEN(gait_events!C832),RIGHT(gait_events!C832,LEN(gait_events!C832)-FIND("_run-",gait_events!C832,1)-4),"")</f>
        <v>off</v>
      </c>
      <c r="G4465" s="0" t="str">
        <f aca="false">gait_events!D832</f>
        <v>left_ankle</v>
      </c>
      <c r="H4465" s="0" t="str">
        <f aca="false">gait_events!E832</f>
        <v>IC</v>
      </c>
      <c r="I4465" s="0" t="n">
        <f aca="false">IF(gait_events!F832&lt;&gt;"",gait_events!F832,NA())</f>
        <v>545</v>
      </c>
      <c r="J4465" s="0" t="n">
        <f aca="false">IF(gait_events!G832&lt;&gt;"",gait_events!G832,NA())</f>
        <v>547</v>
      </c>
      <c r="K4465" s="0" t="n">
        <f aca="false">I4465-J4465</f>
        <v>-2</v>
      </c>
      <c r="L4465" s="0" t="n">
        <f aca="false">K4465*5</f>
        <v>-10</v>
      </c>
      <c r="M4465" s="0" t="n">
        <f aca="false">IF(NOT(ISNA(I4465)),1,0)</f>
        <v>1</v>
      </c>
      <c r="N4465" s="0" t="n">
        <f aca="false">IF(NOT(ISNA(J4465)),1,0)</f>
        <v>1</v>
      </c>
      <c r="O4465" s="0" t="n">
        <f aca="false">IF(AND(NOT(ISNA(I4465)),NOT(ISNA(J4465))),1,0)</f>
        <v>1</v>
      </c>
      <c r="P4465" s="0" t="n">
        <f aca="false">IF(AND(NOT(ISNA(I4465)),ISNA(J4465)),1,0)</f>
        <v>0</v>
      </c>
      <c r="Q4465" s="0" t="n">
        <f aca="false">IF(AND(ISNA(I4465),NOT(ISNA(J4465))),1,0)</f>
        <v>0</v>
      </c>
      <c r="R4465" s="0" t="n">
        <f aca="false">IF(SUM(O4465:Q4465)&lt;&gt;1,"ERROR",1)</f>
        <v>1</v>
      </c>
    </row>
    <row r="4466" customFormat="false" ht="12.8" hidden="false" customHeight="false" outlineLevel="0" collapsed="false">
      <c r="A4466" s="0" t="str">
        <f aca="false">gait_events!B833</f>
        <v>pp113</v>
      </c>
      <c r="B4466" s="0" t="str">
        <f aca="false">VLOOKUP(A4466,participants!A:B,2,0)</f>
        <v>F</v>
      </c>
      <c r="C4466" s="0" t="n">
        <f aca="false">VLOOKUP(A4466,participants!A:C,3,0)</f>
        <v>69</v>
      </c>
      <c r="D4466" s="0" t="str">
        <f aca="false">VLOOKUP(A4466,participants!A:F,6,0)</f>
        <v>PD</v>
      </c>
      <c r="E4466" s="0" t="str">
        <f aca="false">IF(LEN(SUBSTITUTE(gait_events!C833,"_run-",""))&lt;&gt;LEN(gait_events!C833),LEFT(RIGHT(gait_events!C833,LEN(gait_events!C833)-19),FIND("_run-",RIGHT(gait_events!C833,LEN(gait_events!C833)-19),1)-1),RIGHT(gait_events!C833,LEN(gait_events!C833)-19))</f>
        <v>Fast</v>
      </c>
      <c r="F4466" s="0" t="str">
        <f aca="false">IF(LEN(SUBSTITUTE(gait_events!C833,"_run-",""))&lt;&gt;LEN(gait_events!C833),RIGHT(gait_events!C833,LEN(gait_events!C833)-FIND("_run-",gait_events!C833,1)-4),"")</f>
        <v>off</v>
      </c>
      <c r="G4466" s="0" t="str">
        <f aca="false">gait_events!D833</f>
        <v>left_ankle</v>
      </c>
      <c r="H4466" s="0" t="str">
        <f aca="false">gait_events!E833</f>
        <v>FC</v>
      </c>
      <c r="I4466" s="0" t="n">
        <f aca="false">IF(gait_events!F833&lt;&gt;"",gait_events!F833,NA())</f>
        <v>146</v>
      </c>
      <c r="J4466" s="0" t="n">
        <f aca="false">IF(gait_events!G833&lt;&gt;"",gait_events!G833,NA())</f>
        <v>150</v>
      </c>
      <c r="K4466" s="0" t="n">
        <f aca="false">I4466-J4466</f>
        <v>-4</v>
      </c>
      <c r="L4466" s="0" t="n">
        <f aca="false">K4466*5</f>
        <v>-20</v>
      </c>
      <c r="M4466" s="0" t="n">
        <f aca="false">IF(NOT(ISNA(I4466)),1,0)</f>
        <v>1</v>
      </c>
      <c r="N4466" s="0" t="n">
        <f aca="false">IF(NOT(ISNA(J4466)),1,0)</f>
        <v>1</v>
      </c>
      <c r="O4466" s="0" t="n">
        <f aca="false">IF(AND(NOT(ISNA(I4466)),NOT(ISNA(J4466))),1,0)</f>
        <v>1</v>
      </c>
      <c r="P4466" s="0" t="n">
        <f aca="false">IF(AND(NOT(ISNA(I4466)),ISNA(J4466)),1,0)</f>
        <v>0</v>
      </c>
      <c r="Q4466" s="0" t="n">
        <f aca="false">IF(AND(ISNA(I4466),NOT(ISNA(J4466))),1,0)</f>
        <v>0</v>
      </c>
      <c r="R4466" s="0" t="n">
        <f aca="false">IF(SUM(O4466:Q4466)&lt;&gt;1,"ERROR",1)</f>
        <v>1</v>
      </c>
    </row>
    <row r="4467" customFormat="false" ht="12.8" hidden="false" customHeight="false" outlineLevel="0" collapsed="false">
      <c r="A4467" s="0" t="str">
        <f aca="false">gait_events!B834</f>
        <v>pp113</v>
      </c>
      <c r="B4467" s="0" t="str">
        <f aca="false">VLOOKUP(A4467,participants!A:B,2,0)</f>
        <v>F</v>
      </c>
      <c r="C4467" s="0" t="n">
        <f aca="false">VLOOKUP(A4467,participants!A:C,3,0)</f>
        <v>69</v>
      </c>
      <c r="D4467" s="0" t="str">
        <f aca="false">VLOOKUP(A4467,participants!A:F,6,0)</f>
        <v>PD</v>
      </c>
      <c r="E4467" s="0" t="str">
        <f aca="false">IF(LEN(SUBSTITUTE(gait_events!C834,"_run-",""))&lt;&gt;LEN(gait_events!C834),LEFT(RIGHT(gait_events!C834,LEN(gait_events!C834)-19),FIND("_run-",RIGHT(gait_events!C834,LEN(gait_events!C834)-19),1)-1),RIGHT(gait_events!C834,LEN(gait_events!C834)-19))</f>
        <v>Fast</v>
      </c>
      <c r="F4467" s="0" t="str">
        <f aca="false">IF(LEN(SUBSTITUTE(gait_events!C834,"_run-",""))&lt;&gt;LEN(gait_events!C834),RIGHT(gait_events!C834,LEN(gait_events!C834)-FIND("_run-",gait_events!C834,1)-4),"")</f>
        <v>off</v>
      </c>
      <c r="G4467" s="0" t="str">
        <f aca="false">gait_events!D834</f>
        <v>left_ankle</v>
      </c>
      <c r="H4467" s="0" t="str">
        <f aca="false">gait_events!E834</f>
        <v>FC</v>
      </c>
      <c r="I4467" s="0" t="n">
        <f aca="false">IF(gait_events!F834&lt;&gt;"",gait_events!F834,NA())</f>
        <v>308</v>
      </c>
      <c r="J4467" s="0" t="n">
        <f aca="false">IF(gait_events!G834&lt;&gt;"",gait_events!G834,NA())</f>
        <v>310</v>
      </c>
      <c r="K4467" s="0" t="n">
        <f aca="false">I4467-J4467</f>
        <v>-2</v>
      </c>
      <c r="L4467" s="0" t="n">
        <f aca="false">K4467*5</f>
        <v>-10</v>
      </c>
      <c r="M4467" s="0" t="n">
        <f aca="false">IF(NOT(ISNA(I4467)),1,0)</f>
        <v>1</v>
      </c>
      <c r="N4467" s="0" t="n">
        <f aca="false">IF(NOT(ISNA(J4467)),1,0)</f>
        <v>1</v>
      </c>
      <c r="O4467" s="0" t="n">
        <f aca="false">IF(AND(NOT(ISNA(I4467)),NOT(ISNA(J4467))),1,0)</f>
        <v>1</v>
      </c>
      <c r="P4467" s="0" t="n">
        <f aca="false">IF(AND(NOT(ISNA(I4467)),ISNA(J4467)),1,0)</f>
        <v>0</v>
      </c>
      <c r="Q4467" s="0" t="n">
        <f aca="false">IF(AND(ISNA(I4467),NOT(ISNA(J4467))),1,0)</f>
        <v>0</v>
      </c>
      <c r="R4467" s="0" t="n">
        <f aca="false">IF(SUM(O4467:Q4467)&lt;&gt;1,"ERROR",1)</f>
        <v>1</v>
      </c>
    </row>
    <row r="4468" customFormat="false" ht="12.8" hidden="false" customHeight="false" outlineLevel="0" collapsed="false">
      <c r="A4468" s="0" t="str">
        <f aca="false">gait_events!B835</f>
        <v>pp113</v>
      </c>
      <c r="B4468" s="0" t="str">
        <f aca="false">VLOOKUP(A4468,participants!A:B,2,0)</f>
        <v>F</v>
      </c>
      <c r="C4468" s="0" t="n">
        <f aca="false">VLOOKUP(A4468,participants!A:C,3,0)</f>
        <v>69</v>
      </c>
      <c r="D4468" s="0" t="str">
        <f aca="false">VLOOKUP(A4468,participants!A:F,6,0)</f>
        <v>PD</v>
      </c>
      <c r="E4468" s="0" t="str">
        <f aca="false">IF(LEN(SUBSTITUTE(gait_events!C835,"_run-",""))&lt;&gt;LEN(gait_events!C835),LEFT(RIGHT(gait_events!C835,LEN(gait_events!C835)-19),FIND("_run-",RIGHT(gait_events!C835,LEN(gait_events!C835)-19),1)-1),RIGHT(gait_events!C835,LEN(gait_events!C835)-19))</f>
        <v>Fast</v>
      </c>
      <c r="F4468" s="0" t="str">
        <f aca="false">IF(LEN(SUBSTITUTE(gait_events!C835,"_run-",""))&lt;&gt;LEN(gait_events!C835),RIGHT(gait_events!C835,LEN(gait_events!C835)-FIND("_run-",gait_events!C835,1)-4),"")</f>
        <v>off</v>
      </c>
      <c r="G4468" s="0" t="str">
        <f aca="false">gait_events!D835</f>
        <v>left_ankle</v>
      </c>
      <c r="H4468" s="0" t="str">
        <f aca="false">gait_events!E835</f>
        <v>FC</v>
      </c>
      <c r="I4468" s="0" t="n">
        <f aca="false">IF(gait_events!F835&lt;&gt;"",gait_events!F835,NA())</f>
        <v>477</v>
      </c>
      <c r="J4468" s="0" t="n">
        <f aca="false">IF(gait_events!G835&lt;&gt;"",gait_events!G835,NA())</f>
        <v>481</v>
      </c>
      <c r="K4468" s="0" t="n">
        <f aca="false">I4468-J4468</f>
        <v>-4</v>
      </c>
      <c r="L4468" s="0" t="n">
        <f aca="false">K4468*5</f>
        <v>-20</v>
      </c>
      <c r="M4468" s="0" t="n">
        <f aca="false">IF(NOT(ISNA(I4468)),1,0)</f>
        <v>1</v>
      </c>
      <c r="N4468" s="0" t="n">
        <f aca="false">IF(NOT(ISNA(J4468)),1,0)</f>
        <v>1</v>
      </c>
      <c r="O4468" s="0" t="n">
        <f aca="false">IF(AND(NOT(ISNA(I4468)),NOT(ISNA(J4468))),1,0)</f>
        <v>1</v>
      </c>
      <c r="P4468" s="0" t="n">
        <f aca="false">IF(AND(NOT(ISNA(I4468)),ISNA(J4468)),1,0)</f>
        <v>0</v>
      </c>
      <c r="Q4468" s="0" t="n">
        <f aca="false">IF(AND(ISNA(I4468),NOT(ISNA(J4468))),1,0)</f>
        <v>0</v>
      </c>
      <c r="R4468" s="0" t="n">
        <f aca="false">IF(SUM(O4468:Q4468)&lt;&gt;1,"ERROR",1)</f>
        <v>1</v>
      </c>
    </row>
    <row r="4469" customFormat="false" ht="12.8" hidden="false" customHeight="false" outlineLevel="0" collapsed="false">
      <c r="A4469" s="0" t="str">
        <f aca="false">gait_events!B836</f>
        <v>pp113</v>
      </c>
      <c r="B4469" s="0" t="str">
        <f aca="false">VLOOKUP(A4469,participants!A:B,2,0)</f>
        <v>F</v>
      </c>
      <c r="C4469" s="0" t="n">
        <f aca="false">VLOOKUP(A4469,participants!A:C,3,0)</f>
        <v>69</v>
      </c>
      <c r="D4469" s="0" t="str">
        <f aca="false">VLOOKUP(A4469,participants!A:F,6,0)</f>
        <v>PD</v>
      </c>
      <c r="E4469" s="0" t="str">
        <f aca="false">IF(LEN(SUBSTITUTE(gait_events!C836,"_run-",""))&lt;&gt;LEN(gait_events!C836),LEFT(RIGHT(gait_events!C836,LEN(gait_events!C836)-19),FIND("_run-",RIGHT(gait_events!C836,LEN(gait_events!C836)-19),1)-1),RIGHT(gait_events!C836,LEN(gait_events!C836)-19))</f>
        <v>Fast</v>
      </c>
      <c r="F4469" s="0" t="str">
        <f aca="false">IF(LEN(SUBSTITUTE(gait_events!C836,"_run-",""))&lt;&gt;LEN(gait_events!C836),RIGHT(gait_events!C836,LEN(gait_events!C836)-FIND("_run-",gait_events!C836,1)-4),"")</f>
        <v>off</v>
      </c>
      <c r="G4469" s="0" t="str">
        <f aca="false">gait_events!D836</f>
        <v>right_ankle</v>
      </c>
      <c r="H4469" s="0" t="str">
        <f aca="false">gait_events!E836</f>
        <v>IC</v>
      </c>
      <c r="I4469" s="0" t="n">
        <f aca="false">IF(gait_events!F836&lt;&gt;"",gait_events!F836,NA())</f>
        <v>123</v>
      </c>
      <c r="J4469" s="0" t="n">
        <f aca="false">IF(gait_events!G836&lt;&gt;"",gait_events!G836,NA())</f>
        <v>127</v>
      </c>
      <c r="K4469" s="0" t="n">
        <f aca="false">I4469-J4469</f>
        <v>-4</v>
      </c>
      <c r="L4469" s="0" t="n">
        <f aca="false">K4469*5</f>
        <v>-20</v>
      </c>
      <c r="M4469" s="0" t="n">
        <f aca="false">IF(NOT(ISNA(I4469)),1,0)</f>
        <v>1</v>
      </c>
      <c r="N4469" s="0" t="n">
        <f aca="false">IF(NOT(ISNA(J4469)),1,0)</f>
        <v>1</v>
      </c>
      <c r="O4469" s="0" t="n">
        <f aca="false">IF(AND(NOT(ISNA(I4469)),NOT(ISNA(J4469))),1,0)</f>
        <v>1</v>
      </c>
      <c r="P4469" s="0" t="n">
        <f aca="false">IF(AND(NOT(ISNA(I4469)),ISNA(J4469)),1,0)</f>
        <v>0</v>
      </c>
      <c r="Q4469" s="0" t="n">
        <f aca="false">IF(AND(ISNA(I4469),NOT(ISNA(J4469))),1,0)</f>
        <v>0</v>
      </c>
      <c r="R4469" s="0" t="n">
        <f aca="false">IF(SUM(O4469:Q4469)&lt;&gt;1,"ERROR",1)</f>
        <v>1</v>
      </c>
    </row>
    <row r="4470" customFormat="false" ht="12.8" hidden="false" customHeight="false" outlineLevel="0" collapsed="false">
      <c r="A4470" s="0" t="str">
        <f aca="false">gait_events!B837</f>
        <v>pp113</v>
      </c>
      <c r="B4470" s="0" t="str">
        <f aca="false">VLOOKUP(A4470,participants!A:B,2,0)</f>
        <v>F</v>
      </c>
      <c r="C4470" s="0" t="n">
        <f aca="false">VLOOKUP(A4470,participants!A:C,3,0)</f>
        <v>69</v>
      </c>
      <c r="D4470" s="0" t="str">
        <f aca="false">VLOOKUP(A4470,participants!A:F,6,0)</f>
        <v>PD</v>
      </c>
      <c r="E4470" s="0" t="str">
        <f aca="false">IF(LEN(SUBSTITUTE(gait_events!C837,"_run-",""))&lt;&gt;LEN(gait_events!C837),LEFT(RIGHT(gait_events!C837,LEN(gait_events!C837)-19),FIND("_run-",RIGHT(gait_events!C837,LEN(gait_events!C837)-19),1)-1),RIGHT(gait_events!C837,LEN(gait_events!C837)-19))</f>
        <v>Fast</v>
      </c>
      <c r="F4470" s="0" t="str">
        <f aca="false">IF(LEN(SUBSTITUTE(gait_events!C837,"_run-",""))&lt;&gt;LEN(gait_events!C837),RIGHT(gait_events!C837,LEN(gait_events!C837)-FIND("_run-",gait_events!C837,1)-4),"")</f>
        <v>off</v>
      </c>
      <c r="G4470" s="0" t="str">
        <f aca="false">gait_events!D837</f>
        <v>right_ankle</v>
      </c>
      <c r="H4470" s="0" t="str">
        <f aca="false">gait_events!E837</f>
        <v>IC</v>
      </c>
      <c r="I4470" s="0" t="n">
        <f aca="false">IF(gait_events!F837&lt;&gt;"",gait_events!F837,NA())</f>
        <v>290</v>
      </c>
      <c r="J4470" s="0" t="n">
        <f aca="false">IF(gait_events!G837&lt;&gt;"",gait_events!G837,NA())</f>
        <v>290</v>
      </c>
      <c r="K4470" s="0" t="n">
        <f aca="false">I4470-J4470</f>
        <v>0</v>
      </c>
      <c r="L4470" s="0" t="n">
        <f aca="false">K4470*5</f>
        <v>0</v>
      </c>
      <c r="M4470" s="0" t="n">
        <f aca="false">IF(NOT(ISNA(I4470)),1,0)</f>
        <v>1</v>
      </c>
      <c r="N4470" s="0" t="n">
        <f aca="false">IF(NOT(ISNA(J4470)),1,0)</f>
        <v>1</v>
      </c>
      <c r="O4470" s="0" t="n">
        <f aca="false">IF(AND(NOT(ISNA(I4470)),NOT(ISNA(J4470))),1,0)</f>
        <v>1</v>
      </c>
      <c r="P4470" s="0" t="n">
        <f aca="false">IF(AND(NOT(ISNA(I4470)),ISNA(J4470)),1,0)</f>
        <v>0</v>
      </c>
      <c r="Q4470" s="0" t="n">
        <f aca="false">IF(AND(ISNA(I4470),NOT(ISNA(J4470))),1,0)</f>
        <v>0</v>
      </c>
      <c r="R4470" s="0" t="n">
        <f aca="false">IF(SUM(O4470:Q4470)&lt;&gt;1,"ERROR",1)</f>
        <v>1</v>
      </c>
    </row>
    <row r="4471" customFormat="false" ht="12.8" hidden="false" customHeight="false" outlineLevel="0" collapsed="false">
      <c r="A4471" s="0" t="str">
        <f aca="false">gait_events!B838</f>
        <v>pp113</v>
      </c>
      <c r="B4471" s="0" t="str">
        <f aca="false">VLOOKUP(A4471,participants!A:B,2,0)</f>
        <v>F</v>
      </c>
      <c r="C4471" s="0" t="n">
        <f aca="false">VLOOKUP(A4471,participants!A:C,3,0)</f>
        <v>69</v>
      </c>
      <c r="D4471" s="0" t="str">
        <f aca="false">VLOOKUP(A4471,participants!A:F,6,0)</f>
        <v>PD</v>
      </c>
      <c r="E4471" s="0" t="str">
        <f aca="false">IF(LEN(SUBSTITUTE(gait_events!C838,"_run-",""))&lt;&gt;LEN(gait_events!C838),LEFT(RIGHT(gait_events!C838,LEN(gait_events!C838)-19),FIND("_run-",RIGHT(gait_events!C838,LEN(gait_events!C838)-19),1)-1),RIGHT(gait_events!C838,LEN(gait_events!C838)-19))</f>
        <v>Fast</v>
      </c>
      <c r="F4471" s="0" t="str">
        <f aca="false">IF(LEN(SUBSTITUTE(gait_events!C838,"_run-",""))&lt;&gt;LEN(gait_events!C838),RIGHT(gait_events!C838,LEN(gait_events!C838)-FIND("_run-",gait_events!C838,1)-4),"")</f>
        <v>off</v>
      </c>
      <c r="G4471" s="0" t="str">
        <f aca="false">gait_events!D838</f>
        <v>right_ankle</v>
      </c>
      <c r="H4471" s="0" t="str">
        <f aca="false">gait_events!E838</f>
        <v>IC</v>
      </c>
      <c r="I4471" s="0" t="n">
        <f aca="false">IF(gait_events!F838&lt;&gt;"",gait_events!F838,NA())</f>
        <v>454</v>
      </c>
      <c r="J4471" s="0" t="n">
        <f aca="false">IF(gait_events!G838&lt;&gt;"",gait_events!G838,NA())</f>
        <v>459</v>
      </c>
      <c r="K4471" s="0" t="n">
        <f aca="false">I4471-J4471</f>
        <v>-5</v>
      </c>
      <c r="L4471" s="0" t="n">
        <f aca="false">K4471*5</f>
        <v>-25</v>
      </c>
      <c r="M4471" s="0" t="n">
        <f aca="false">IF(NOT(ISNA(I4471)),1,0)</f>
        <v>1</v>
      </c>
      <c r="N4471" s="0" t="n">
        <f aca="false">IF(NOT(ISNA(J4471)),1,0)</f>
        <v>1</v>
      </c>
      <c r="O4471" s="0" t="n">
        <f aca="false">IF(AND(NOT(ISNA(I4471)),NOT(ISNA(J4471))),1,0)</f>
        <v>1</v>
      </c>
      <c r="P4471" s="0" t="n">
        <f aca="false">IF(AND(NOT(ISNA(I4471)),ISNA(J4471)),1,0)</f>
        <v>0</v>
      </c>
      <c r="Q4471" s="0" t="n">
        <f aca="false">IF(AND(ISNA(I4471),NOT(ISNA(J4471))),1,0)</f>
        <v>0</v>
      </c>
      <c r="R4471" s="0" t="n">
        <f aca="false">IF(SUM(O4471:Q4471)&lt;&gt;1,"ERROR",1)</f>
        <v>1</v>
      </c>
    </row>
    <row r="4472" customFormat="false" ht="12.8" hidden="false" customHeight="false" outlineLevel="0" collapsed="false">
      <c r="A4472" s="0" t="str">
        <f aca="false">gait_events!B839</f>
        <v>pp113</v>
      </c>
      <c r="B4472" s="0" t="str">
        <f aca="false">VLOOKUP(A4472,participants!A:B,2,0)</f>
        <v>F</v>
      </c>
      <c r="C4472" s="0" t="n">
        <f aca="false">VLOOKUP(A4472,participants!A:C,3,0)</f>
        <v>69</v>
      </c>
      <c r="D4472" s="0" t="str">
        <f aca="false">VLOOKUP(A4472,participants!A:F,6,0)</f>
        <v>PD</v>
      </c>
      <c r="E4472" s="0" t="str">
        <f aca="false">IF(LEN(SUBSTITUTE(gait_events!C839,"_run-",""))&lt;&gt;LEN(gait_events!C839),LEFT(RIGHT(gait_events!C839,LEN(gait_events!C839)-19),FIND("_run-",RIGHT(gait_events!C839,LEN(gait_events!C839)-19),1)-1),RIGHT(gait_events!C839,LEN(gait_events!C839)-19))</f>
        <v>Fast</v>
      </c>
      <c r="F4472" s="0" t="str">
        <f aca="false">IF(LEN(SUBSTITUTE(gait_events!C839,"_run-",""))&lt;&gt;LEN(gait_events!C839),RIGHT(gait_events!C839,LEN(gait_events!C839)-FIND("_run-",gait_events!C839,1)-4),"")</f>
        <v>off</v>
      </c>
      <c r="G4472" s="0" t="str">
        <f aca="false">gait_events!D839</f>
        <v>right_ankle</v>
      </c>
      <c r="H4472" s="0" t="str">
        <f aca="false">gait_events!E839</f>
        <v>IC</v>
      </c>
      <c r="I4472" s="0" t="n">
        <f aca="false">IF(gait_events!F839&lt;&gt;"",gait_events!F839,NA())</f>
        <v>644</v>
      </c>
      <c r="J4472" s="0" t="n">
        <f aca="false">IF(gait_events!G839&lt;&gt;"",gait_events!G839,NA())</f>
        <v>645</v>
      </c>
      <c r="K4472" s="0" t="n">
        <f aca="false">I4472-J4472</f>
        <v>-1</v>
      </c>
      <c r="L4472" s="0" t="n">
        <f aca="false">K4472*5</f>
        <v>-5</v>
      </c>
      <c r="M4472" s="0" t="n">
        <f aca="false">IF(NOT(ISNA(I4472)),1,0)</f>
        <v>1</v>
      </c>
      <c r="N4472" s="0" t="n">
        <f aca="false">IF(NOT(ISNA(J4472)),1,0)</f>
        <v>1</v>
      </c>
      <c r="O4472" s="0" t="n">
        <f aca="false">IF(AND(NOT(ISNA(I4472)),NOT(ISNA(J4472))),1,0)</f>
        <v>1</v>
      </c>
      <c r="P4472" s="0" t="n">
        <f aca="false">IF(AND(NOT(ISNA(I4472)),ISNA(J4472)),1,0)</f>
        <v>0</v>
      </c>
      <c r="Q4472" s="0" t="n">
        <f aca="false">IF(AND(ISNA(I4472),NOT(ISNA(J4472))),1,0)</f>
        <v>0</v>
      </c>
      <c r="R4472" s="0" t="n">
        <f aca="false">IF(SUM(O4472:Q4472)&lt;&gt;1,"ERROR",1)</f>
        <v>1</v>
      </c>
    </row>
    <row r="4473" customFormat="false" ht="12.8" hidden="false" customHeight="false" outlineLevel="0" collapsed="false">
      <c r="A4473" s="0" t="str">
        <f aca="false">gait_events!B840</f>
        <v>pp113</v>
      </c>
      <c r="B4473" s="0" t="str">
        <f aca="false">VLOOKUP(A4473,participants!A:B,2,0)</f>
        <v>F</v>
      </c>
      <c r="C4473" s="0" t="n">
        <f aca="false">VLOOKUP(A4473,participants!A:C,3,0)</f>
        <v>69</v>
      </c>
      <c r="D4473" s="0" t="str">
        <f aca="false">VLOOKUP(A4473,participants!A:F,6,0)</f>
        <v>PD</v>
      </c>
      <c r="E4473" s="0" t="str">
        <f aca="false">IF(LEN(SUBSTITUTE(gait_events!C840,"_run-",""))&lt;&gt;LEN(gait_events!C840),LEFT(RIGHT(gait_events!C840,LEN(gait_events!C840)-19),FIND("_run-",RIGHT(gait_events!C840,LEN(gait_events!C840)-19),1)-1),RIGHT(gait_events!C840,LEN(gait_events!C840)-19))</f>
        <v>Fast</v>
      </c>
      <c r="F4473" s="0" t="str">
        <f aca="false">IF(LEN(SUBSTITUTE(gait_events!C840,"_run-",""))&lt;&gt;LEN(gait_events!C840),RIGHT(gait_events!C840,LEN(gait_events!C840)-FIND("_run-",gait_events!C840,1)-4),"")</f>
        <v>off</v>
      </c>
      <c r="G4473" s="0" t="str">
        <f aca="false">gait_events!D840</f>
        <v>right_ankle</v>
      </c>
      <c r="H4473" s="0" t="str">
        <f aca="false">gait_events!E840</f>
        <v>FC</v>
      </c>
      <c r="I4473" s="0" t="n">
        <f aca="false">IF(gait_events!F840&lt;&gt;"",gait_events!F840,NA())</f>
        <v>58</v>
      </c>
      <c r="J4473" s="0" t="n">
        <f aca="false">IF(gait_events!G840&lt;&gt;"",gait_events!G840,NA())</f>
        <v>59</v>
      </c>
      <c r="K4473" s="0" t="n">
        <f aca="false">I4473-J4473</f>
        <v>-1</v>
      </c>
      <c r="L4473" s="0" t="n">
        <f aca="false">K4473*5</f>
        <v>-5</v>
      </c>
      <c r="M4473" s="0" t="n">
        <f aca="false">IF(NOT(ISNA(I4473)),1,0)</f>
        <v>1</v>
      </c>
      <c r="N4473" s="0" t="n">
        <f aca="false">IF(NOT(ISNA(J4473)),1,0)</f>
        <v>1</v>
      </c>
      <c r="O4473" s="0" t="n">
        <f aca="false">IF(AND(NOT(ISNA(I4473)),NOT(ISNA(J4473))),1,0)</f>
        <v>1</v>
      </c>
      <c r="P4473" s="0" t="n">
        <f aca="false">IF(AND(NOT(ISNA(I4473)),ISNA(J4473)),1,0)</f>
        <v>0</v>
      </c>
      <c r="Q4473" s="0" t="n">
        <f aca="false">IF(AND(ISNA(I4473),NOT(ISNA(J4473))),1,0)</f>
        <v>0</v>
      </c>
      <c r="R4473" s="0" t="n">
        <f aca="false">IF(SUM(O4473:Q4473)&lt;&gt;1,"ERROR",1)</f>
        <v>1</v>
      </c>
    </row>
    <row r="4474" customFormat="false" ht="12.8" hidden="false" customHeight="false" outlineLevel="0" collapsed="false">
      <c r="A4474" s="0" t="str">
        <f aca="false">gait_events!B841</f>
        <v>pp113</v>
      </c>
      <c r="B4474" s="0" t="str">
        <f aca="false">VLOOKUP(A4474,participants!A:B,2,0)</f>
        <v>F</v>
      </c>
      <c r="C4474" s="0" t="n">
        <f aca="false">VLOOKUP(A4474,participants!A:C,3,0)</f>
        <v>69</v>
      </c>
      <c r="D4474" s="0" t="str">
        <f aca="false">VLOOKUP(A4474,participants!A:F,6,0)</f>
        <v>PD</v>
      </c>
      <c r="E4474" s="0" t="str">
        <f aca="false">IF(LEN(SUBSTITUTE(gait_events!C841,"_run-",""))&lt;&gt;LEN(gait_events!C841),LEFT(RIGHT(gait_events!C841,LEN(gait_events!C841)-19),FIND("_run-",RIGHT(gait_events!C841,LEN(gait_events!C841)-19),1)-1),RIGHT(gait_events!C841,LEN(gait_events!C841)-19))</f>
        <v>Fast</v>
      </c>
      <c r="F4474" s="0" t="str">
        <f aca="false">IF(LEN(SUBSTITUTE(gait_events!C841,"_run-",""))&lt;&gt;LEN(gait_events!C841),RIGHT(gait_events!C841,LEN(gait_events!C841)-FIND("_run-",gait_events!C841,1)-4),"")</f>
        <v>off</v>
      </c>
      <c r="G4474" s="0" t="str">
        <f aca="false">gait_events!D841</f>
        <v>right_ankle</v>
      </c>
      <c r="H4474" s="0" t="str">
        <f aca="false">gait_events!E841</f>
        <v>FC</v>
      </c>
      <c r="I4474" s="0" t="n">
        <f aca="false">IF(gait_events!F841&lt;&gt;"",gait_events!F841,NA())</f>
        <v>225</v>
      </c>
      <c r="J4474" s="0" t="n">
        <f aca="false">IF(gait_events!G841&lt;&gt;"",gait_events!G841,NA())</f>
        <v>229</v>
      </c>
      <c r="K4474" s="0" t="n">
        <f aca="false">I4474-J4474</f>
        <v>-4</v>
      </c>
      <c r="L4474" s="0" t="n">
        <f aca="false">K4474*5</f>
        <v>-20</v>
      </c>
      <c r="M4474" s="0" t="n">
        <f aca="false">IF(NOT(ISNA(I4474)),1,0)</f>
        <v>1</v>
      </c>
      <c r="N4474" s="0" t="n">
        <f aca="false">IF(NOT(ISNA(J4474)),1,0)</f>
        <v>1</v>
      </c>
      <c r="O4474" s="0" t="n">
        <f aca="false">IF(AND(NOT(ISNA(I4474)),NOT(ISNA(J4474))),1,0)</f>
        <v>1</v>
      </c>
      <c r="P4474" s="0" t="n">
        <f aca="false">IF(AND(NOT(ISNA(I4474)),ISNA(J4474)),1,0)</f>
        <v>0</v>
      </c>
      <c r="Q4474" s="0" t="n">
        <f aca="false">IF(AND(ISNA(I4474),NOT(ISNA(J4474))),1,0)</f>
        <v>0</v>
      </c>
      <c r="R4474" s="0" t="n">
        <f aca="false">IF(SUM(O4474:Q4474)&lt;&gt;1,"ERROR",1)</f>
        <v>1</v>
      </c>
    </row>
    <row r="4475" customFormat="false" ht="12.8" hidden="false" customHeight="false" outlineLevel="0" collapsed="false">
      <c r="A4475" s="0" t="str">
        <f aca="false">gait_events!B842</f>
        <v>pp113</v>
      </c>
      <c r="B4475" s="0" t="str">
        <f aca="false">VLOOKUP(A4475,participants!A:B,2,0)</f>
        <v>F</v>
      </c>
      <c r="C4475" s="0" t="n">
        <f aca="false">VLOOKUP(A4475,participants!A:C,3,0)</f>
        <v>69</v>
      </c>
      <c r="D4475" s="0" t="str">
        <f aca="false">VLOOKUP(A4475,participants!A:F,6,0)</f>
        <v>PD</v>
      </c>
      <c r="E4475" s="0" t="str">
        <f aca="false">IF(LEN(SUBSTITUTE(gait_events!C842,"_run-",""))&lt;&gt;LEN(gait_events!C842),LEFT(RIGHT(gait_events!C842,LEN(gait_events!C842)-19),FIND("_run-",RIGHT(gait_events!C842,LEN(gait_events!C842)-19),1)-1),RIGHT(gait_events!C842,LEN(gait_events!C842)-19))</f>
        <v>Fast</v>
      </c>
      <c r="F4475" s="0" t="str">
        <f aca="false">IF(LEN(SUBSTITUTE(gait_events!C842,"_run-",""))&lt;&gt;LEN(gait_events!C842),RIGHT(gait_events!C842,LEN(gait_events!C842)-FIND("_run-",gait_events!C842,1)-4),"")</f>
        <v>off</v>
      </c>
      <c r="G4475" s="0" t="str">
        <f aca="false">gait_events!D842</f>
        <v>right_ankle</v>
      </c>
      <c r="H4475" s="0" t="str">
        <f aca="false">gait_events!E842</f>
        <v>FC</v>
      </c>
      <c r="I4475" s="0" t="n">
        <f aca="false">IF(gait_events!F842&lt;&gt;"",gait_events!F842,NA())</f>
        <v>389</v>
      </c>
      <c r="J4475" s="0" t="n">
        <f aca="false">IF(gait_events!G842&lt;&gt;"",gait_events!G842,NA())</f>
        <v>390</v>
      </c>
      <c r="K4475" s="0" t="n">
        <f aca="false">I4475-J4475</f>
        <v>-1</v>
      </c>
      <c r="L4475" s="0" t="n">
        <f aca="false">K4475*5</f>
        <v>-5</v>
      </c>
      <c r="M4475" s="0" t="n">
        <f aca="false">IF(NOT(ISNA(I4475)),1,0)</f>
        <v>1</v>
      </c>
      <c r="N4475" s="0" t="n">
        <f aca="false">IF(NOT(ISNA(J4475)),1,0)</f>
        <v>1</v>
      </c>
      <c r="O4475" s="0" t="n">
        <f aca="false">IF(AND(NOT(ISNA(I4475)),NOT(ISNA(J4475))),1,0)</f>
        <v>1</v>
      </c>
      <c r="P4475" s="0" t="n">
        <f aca="false">IF(AND(NOT(ISNA(I4475)),ISNA(J4475)),1,0)</f>
        <v>0</v>
      </c>
      <c r="Q4475" s="0" t="n">
        <f aca="false">IF(AND(ISNA(I4475),NOT(ISNA(J4475))),1,0)</f>
        <v>0</v>
      </c>
      <c r="R4475" s="0" t="n">
        <f aca="false">IF(SUM(O4475:Q4475)&lt;&gt;1,"ERROR",1)</f>
        <v>1</v>
      </c>
    </row>
    <row r="4476" customFormat="false" ht="12.8" hidden="false" customHeight="false" outlineLevel="0" collapsed="false">
      <c r="A4476" s="0" t="str">
        <f aca="false">gait_events!B843</f>
        <v>pp113</v>
      </c>
      <c r="B4476" s="0" t="str">
        <f aca="false">VLOOKUP(A4476,participants!A:B,2,0)</f>
        <v>F</v>
      </c>
      <c r="C4476" s="0" t="n">
        <f aca="false">VLOOKUP(A4476,participants!A:C,3,0)</f>
        <v>69</v>
      </c>
      <c r="D4476" s="0" t="str">
        <f aca="false">VLOOKUP(A4476,participants!A:F,6,0)</f>
        <v>PD</v>
      </c>
      <c r="E4476" s="0" t="str">
        <f aca="false">IF(LEN(SUBSTITUTE(gait_events!C843,"_run-",""))&lt;&gt;LEN(gait_events!C843),LEFT(RIGHT(gait_events!C843,LEN(gait_events!C843)-19),FIND("_run-",RIGHT(gait_events!C843,LEN(gait_events!C843)-19),1)-1),RIGHT(gait_events!C843,LEN(gait_events!C843)-19))</f>
        <v>Fast</v>
      </c>
      <c r="F4476" s="0" t="str">
        <f aca="false">IF(LEN(SUBSTITUTE(gait_events!C843,"_run-",""))&lt;&gt;LEN(gait_events!C843),RIGHT(gait_events!C843,LEN(gait_events!C843)-FIND("_run-",gait_events!C843,1)-4),"")</f>
        <v>off</v>
      </c>
      <c r="G4476" s="0" t="str">
        <f aca="false">gait_events!D843</f>
        <v>right_ankle</v>
      </c>
      <c r="H4476" s="0" t="str">
        <f aca="false">gait_events!E843</f>
        <v>FC</v>
      </c>
      <c r="I4476" s="0" t="n">
        <f aca="false">IF(gait_events!F843&lt;&gt;"",gait_events!F843,NA())</f>
        <v>566</v>
      </c>
      <c r="J4476" s="0" t="n">
        <f aca="false">IF(gait_events!G843&lt;&gt;"",gait_events!G843,NA())</f>
        <v>568</v>
      </c>
      <c r="K4476" s="0" t="n">
        <f aca="false">I4476-J4476</f>
        <v>-2</v>
      </c>
      <c r="L4476" s="0" t="n">
        <f aca="false">K4476*5</f>
        <v>-10</v>
      </c>
      <c r="M4476" s="0" t="n">
        <f aca="false">IF(NOT(ISNA(I4476)),1,0)</f>
        <v>1</v>
      </c>
      <c r="N4476" s="0" t="n">
        <f aca="false">IF(NOT(ISNA(J4476)),1,0)</f>
        <v>1</v>
      </c>
      <c r="O4476" s="0" t="n">
        <f aca="false">IF(AND(NOT(ISNA(I4476)),NOT(ISNA(J4476))),1,0)</f>
        <v>1</v>
      </c>
      <c r="P4476" s="0" t="n">
        <f aca="false">IF(AND(NOT(ISNA(I4476)),ISNA(J4476)),1,0)</f>
        <v>0</v>
      </c>
      <c r="Q4476" s="0" t="n">
        <f aca="false">IF(AND(ISNA(I4476),NOT(ISNA(J4476))),1,0)</f>
        <v>0</v>
      </c>
      <c r="R4476" s="0" t="n">
        <f aca="false">IF(SUM(O4476:Q4476)&lt;&gt;1,"ERROR",1)</f>
        <v>1</v>
      </c>
    </row>
    <row r="4477" customFormat="false" ht="12.8" hidden="false" customHeight="false" outlineLevel="0" collapsed="false">
      <c r="A4477" s="0" t="str">
        <f aca="false">gait_events!B844</f>
        <v>pp113</v>
      </c>
      <c r="B4477" s="0" t="str">
        <f aca="false">VLOOKUP(A4477,participants!A:B,2,0)</f>
        <v>F</v>
      </c>
      <c r="C4477" s="0" t="n">
        <f aca="false">VLOOKUP(A4477,participants!A:C,3,0)</f>
        <v>69</v>
      </c>
      <c r="D4477" s="0" t="str">
        <f aca="false">VLOOKUP(A4477,participants!A:F,6,0)</f>
        <v>PD</v>
      </c>
      <c r="E4477" s="0" t="str">
        <f aca="false">IF(LEN(SUBSTITUTE(gait_events!C844,"_run-",""))&lt;&gt;LEN(gait_events!C844),LEFT(RIGHT(gait_events!C844,LEN(gait_events!C844)-19),FIND("_run-",RIGHT(gait_events!C844,LEN(gait_events!C844)-19),1)-1),RIGHT(gait_events!C844,LEN(gait_events!C844)-19))</f>
        <v>Fast</v>
      </c>
      <c r="F4477" s="0" t="str">
        <f aca="false">IF(LEN(SUBSTITUTE(gait_events!C844,"_run-",""))&lt;&gt;LEN(gait_events!C844),RIGHT(gait_events!C844,LEN(gait_events!C844)-FIND("_run-",gait_events!C844,1)-4),"")</f>
        <v>off</v>
      </c>
      <c r="G4477" s="0" t="str">
        <f aca="false">gait_events!D844</f>
        <v>left_shank</v>
      </c>
      <c r="H4477" s="0" t="str">
        <f aca="false">gait_events!E844</f>
        <v>IC</v>
      </c>
      <c r="I4477" s="0" t="n">
        <f aca="false">IF(gait_events!F844&lt;&gt;"",gait_events!F844,NA())</f>
        <v>41</v>
      </c>
      <c r="J4477" s="0" t="n">
        <f aca="false">IF(gait_events!G844&lt;&gt;"",gait_events!G844,NA())</f>
        <v>44</v>
      </c>
      <c r="K4477" s="0" t="n">
        <f aca="false">I4477-J4477</f>
        <v>-3</v>
      </c>
      <c r="L4477" s="0" t="n">
        <f aca="false">K4477*5</f>
        <v>-15</v>
      </c>
      <c r="M4477" s="0" t="n">
        <f aca="false">IF(NOT(ISNA(I4477)),1,0)</f>
        <v>1</v>
      </c>
      <c r="N4477" s="0" t="n">
        <f aca="false">IF(NOT(ISNA(J4477)),1,0)</f>
        <v>1</v>
      </c>
      <c r="O4477" s="0" t="n">
        <f aca="false">IF(AND(NOT(ISNA(I4477)),NOT(ISNA(J4477))),1,0)</f>
        <v>1</v>
      </c>
      <c r="P4477" s="0" t="n">
        <f aca="false">IF(AND(NOT(ISNA(I4477)),ISNA(J4477)),1,0)</f>
        <v>0</v>
      </c>
      <c r="Q4477" s="0" t="n">
        <f aca="false">IF(AND(ISNA(I4477),NOT(ISNA(J4477))),1,0)</f>
        <v>0</v>
      </c>
      <c r="R4477" s="0" t="n">
        <f aca="false">IF(SUM(O4477:Q4477)&lt;&gt;1,"ERROR",1)</f>
        <v>1</v>
      </c>
    </row>
    <row r="4478" customFormat="false" ht="12.8" hidden="false" customHeight="false" outlineLevel="0" collapsed="false">
      <c r="A4478" s="0" t="str">
        <f aca="false">gait_events!B845</f>
        <v>pp113</v>
      </c>
      <c r="B4478" s="0" t="str">
        <f aca="false">VLOOKUP(A4478,participants!A:B,2,0)</f>
        <v>F</v>
      </c>
      <c r="C4478" s="0" t="n">
        <f aca="false">VLOOKUP(A4478,participants!A:C,3,0)</f>
        <v>69</v>
      </c>
      <c r="D4478" s="0" t="str">
        <f aca="false">VLOOKUP(A4478,participants!A:F,6,0)</f>
        <v>PD</v>
      </c>
      <c r="E4478" s="0" t="str">
        <f aca="false">IF(LEN(SUBSTITUTE(gait_events!C845,"_run-",""))&lt;&gt;LEN(gait_events!C845),LEFT(RIGHT(gait_events!C845,LEN(gait_events!C845)-19),FIND("_run-",RIGHT(gait_events!C845,LEN(gait_events!C845)-19),1)-1),RIGHT(gait_events!C845,LEN(gait_events!C845)-19))</f>
        <v>Fast</v>
      </c>
      <c r="F4478" s="0" t="str">
        <f aca="false">IF(LEN(SUBSTITUTE(gait_events!C845,"_run-",""))&lt;&gt;LEN(gait_events!C845),RIGHT(gait_events!C845,LEN(gait_events!C845)-FIND("_run-",gait_events!C845,1)-4),"")</f>
        <v>off</v>
      </c>
      <c r="G4478" s="0" t="str">
        <f aca="false">gait_events!D845</f>
        <v>left_shank</v>
      </c>
      <c r="H4478" s="0" t="str">
        <f aca="false">gait_events!E845</f>
        <v>IC</v>
      </c>
      <c r="I4478" s="0" t="n">
        <f aca="false">IF(gait_events!F845&lt;&gt;"",gait_events!F845,NA())</f>
        <v>211</v>
      </c>
      <c r="J4478" s="0" t="n">
        <f aca="false">IF(gait_events!G845&lt;&gt;"",gait_events!G845,NA())</f>
        <v>208</v>
      </c>
      <c r="K4478" s="0" t="n">
        <f aca="false">I4478-J4478</f>
        <v>3</v>
      </c>
      <c r="L4478" s="0" t="n">
        <f aca="false">K4478*5</f>
        <v>15</v>
      </c>
      <c r="M4478" s="0" t="n">
        <f aca="false">IF(NOT(ISNA(I4478)),1,0)</f>
        <v>1</v>
      </c>
      <c r="N4478" s="0" t="n">
        <f aca="false">IF(NOT(ISNA(J4478)),1,0)</f>
        <v>1</v>
      </c>
      <c r="O4478" s="0" t="n">
        <f aca="false">IF(AND(NOT(ISNA(I4478)),NOT(ISNA(J4478))),1,0)</f>
        <v>1</v>
      </c>
      <c r="P4478" s="0" t="n">
        <f aca="false">IF(AND(NOT(ISNA(I4478)),ISNA(J4478)),1,0)</f>
        <v>0</v>
      </c>
      <c r="Q4478" s="0" t="n">
        <f aca="false">IF(AND(ISNA(I4478),NOT(ISNA(J4478))),1,0)</f>
        <v>0</v>
      </c>
      <c r="R4478" s="0" t="n">
        <f aca="false">IF(SUM(O4478:Q4478)&lt;&gt;1,"ERROR",1)</f>
        <v>1</v>
      </c>
    </row>
    <row r="4479" customFormat="false" ht="12.8" hidden="false" customHeight="false" outlineLevel="0" collapsed="false">
      <c r="A4479" s="0" t="str">
        <f aca="false">gait_events!B846</f>
        <v>pp113</v>
      </c>
      <c r="B4479" s="0" t="str">
        <f aca="false">VLOOKUP(A4479,participants!A:B,2,0)</f>
        <v>F</v>
      </c>
      <c r="C4479" s="0" t="n">
        <f aca="false">VLOOKUP(A4479,participants!A:C,3,0)</f>
        <v>69</v>
      </c>
      <c r="D4479" s="0" t="str">
        <f aca="false">VLOOKUP(A4479,participants!A:F,6,0)</f>
        <v>PD</v>
      </c>
      <c r="E4479" s="0" t="str">
        <f aca="false">IF(LEN(SUBSTITUTE(gait_events!C846,"_run-",""))&lt;&gt;LEN(gait_events!C846),LEFT(RIGHT(gait_events!C846,LEN(gait_events!C846)-19),FIND("_run-",RIGHT(gait_events!C846,LEN(gait_events!C846)-19),1)-1),RIGHT(gait_events!C846,LEN(gait_events!C846)-19))</f>
        <v>Fast</v>
      </c>
      <c r="F4479" s="0" t="str">
        <f aca="false">IF(LEN(SUBSTITUTE(gait_events!C846,"_run-",""))&lt;&gt;LEN(gait_events!C846),RIGHT(gait_events!C846,LEN(gait_events!C846)-FIND("_run-",gait_events!C846,1)-4),"")</f>
        <v>off</v>
      </c>
      <c r="G4479" s="0" t="str">
        <f aca="false">gait_events!D846</f>
        <v>left_shank</v>
      </c>
      <c r="H4479" s="0" t="str">
        <f aca="false">gait_events!E846</f>
        <v>IC</v>
      </c>
      <c r="I4479" s="0" t="n">
        <f aca="false">IF(gait_events!F846&lt;&gt;"",gait_events!F846,NA())</f>
        <v>374</v>
      </c>
      <c r="J4479" s="0" t="n">
        <f aca="false">IF(gait_events!G846&lt;&gt;"",gait_events!G846,NA())</f>
        <v>372</v>
      </c>
      <c r="K4479" s="0" t="n">
        <f aca="false">I4479-J4479</f>
        <v>2</v>
      </c>
      <c r="L4479" s="0" t="n">
        <f aca="false">K4479*5</f>
        <v>10</v>
      </c>
      <c r="M4479" s="0" t="n">
        <f aca="false">IF(NOT(ISNA(I4479)),1,0)</f>
        <v>1</v>
      </c>
      <c r="N4479" s="0" t="n">
        <f aca="false">IF(NOT(ISNA(J4479)),1,0)</f>
        <v>1</v>
      </c>
      <c r="O4479" s="0" t="n">
        <f aca="false">IF(AND(NOT(ISNA(I4479)),NOT(ISNA(J4479))),1,0)</f>
        <v>1</v>
      </c>
      <c r="P4479" s="0" t="n">
        <f aca="false">IF(AND(NOT(ISNA(I4479)),ISNA(J4479)),1,0)</f>
        <v>0</v>
      </c>
      <c r="Q4479" s="0" t="n">
        <f aca="false">IF(AND(ISNA(I4479),NOT(ISNA(J4479))),1,0)</f>
        <v>0</v>
      </c>
      <c r="R4479" s="0" t="n">
        <f aca="false">IF(SUM(O4479:Q4479)&lt;&gt;1,"ERROR",1)</f>
        <v>1</v>
      </c>
    </row>
    <row r="4480" customFormat="false" ht="12.8" hidden="false" customHeight="false" outlineLevel="0" collapsed="false">
      <c r="A4480" s="0" t="str">
        <f aca="false">gait_events!B847</f>
        <v>pp113</v>
      </c>
      <c r="B4480" s="0" t="str">
        <f aca="false">VLOOKUP(A4480,participants!A:B,2,0)</f>
        <v>F</v>
      </c>
      <c r="C4480" s="0" t="n">
        <f aca="false">VLOOKUP(A4480,participants!A:C,3,0)</f>
        <v>69</v>
      </c>
      <c r="D4480" s="0" t="str">
        <f aca="false">VLOOKUP(A4480,participants!A:F,6,0)</f>
        <v>PD</v>
      </c>
      <c r="E4480" s="0" t="str">
        <f aca="false">IF(LEN(SUBSTITUTE(gait_events!C847,"_run-",""))&lt;&gt;LEN(gait_events!C847),LEFT(RIGHT(gait_events!C847,LEN(gait_events!C847)-19),FIND("_run-",RIGHT(gait_events!C847,LEN(gait_events!C847)-19),1)-1),RIGHT(gait_events!C847,LEN(gait_events!C847)-19))</f>
        <v>Fast</v>
      </c>
      <c r="F4480" s="0" t="str">
        <f aca="false">IF(LEN(SUBSTITUTE(gait_events!C847,"_run-",""))&lt;&gt;LEN(gait_events!C847),RIGHT(gait_events!C847,LEN(gait_events!C847)-FIND("_run-",gait_events!C847,1)-4),"")</f>
        <v>off</v>
      </c>
      <c r="G4480" s="0" t="str">
        <f aca="false">gait_events!D847</f>
        <v>left_shank</v>
      </c>
      <c r="H4480" s="0" t="str">
        <f aca="false">gait_events!E847</f>
        <v>IC</v>
      </c>
      <c r="I4480" s="0" t="n">
        <f aca="false">IF(gait_events!F847&lt;&gt;"",gait_events!F847,NA())</f>
        <v>545</v>
      </c>
      <c r="J4480" s="0" t="n">
        <f aca="false">IF(gait_events!G847&lt;&gt;"",gait_events!G847,NA())</f>
        <v>545</v>
      </c>
      <c r="K4480" s="0" t="n">
        <f aca="false">I4480-J4480</f>
        <v>0</v>
      </c>
      <c r="L4480" s="0" t="n">
        <f aca="false">K4480*5</f>
        <v>0</v>
      </c>
      <c r="M4480" s="0" t="n">
        <f aca="false">IF(NOT(ISNA(I4480)),1,0)</f>
        <v>1</v>
      </c>
      <c r="N4480" s="0" t="n">
        <f aca="false">IF(NOT(ISNA(J4480)),1,0)</f>
        <v>1</v>
      </c>
      <c r="O4480" s="0" t="n">
        <f aca="false">IF(AND(NOT(ISNA(I4480)),NOT(ISNA(J4480))),1,0)</f>
        <v>1</v>
      </c>
      <c r="P4480" s="0" t="n">
        <f aca="false">IF(AND(NOT(ISNA(I4480)),ISNA(J4480)),1,0)</f>
        <v>0</v>
      </c>
      <c r="Q4480" s="0" t="n">
        <f aca="false">IF(AND(ISNA(I4480),NOT(ISNA(J4480))),1,0)</f>
        <v>0</v>
      </c>
      <c r="R4480" s="0" t="n">
        <f aca="false">IF(SUM(O4480:Q4480)&lt;&gt;1,"ERROR",1)</f>
        <v>1</v>
      </c>
    </row>
    <row r="4481" customFormat="false" ht="12.8" hidden="false" customHeight="false" outlineLevel="0" collapsed="false">
      <c r="A4481" s="0" t="str">
        <f aca="false">gait_events!B848</f>
        <v>pp113</v>
      </c>
      <c r="B4481" s="0" t="str">
        <f aca="false">VLOOKUP(A4481,participants!A:B,2,0)</f>
        <v>F</v>
      </c>
      <c r="C4481" s="0" t="n">
        <f aca="false">VLOOKUP(A4481,participants!A:C,3,0)</f>
        <v>69</v>
      </c>
      <c r="D4481" s="0" t="str">
        <f aca="false">VLOOKUP(A4481,participants!A:F,6,0)</f>
        <v>PD</v>
      </c>
      <c r="E4481" s="0" t="str">
        <f aca="false">IF(LEN(SUBSTITUTE(gait_events!C848,"_run-",""))&lt;&gt;LEN(gait_events!C848),LEFT(RIGHT(gait_events!C848,LEN(gait_events!C848)-19),FIND("_run-",RIGHT(gait_events!C848,LEN(gait_events!C848)-19),1)-1),RIGHT(gait_events!C848,LEN(gait_events!C848)-19))</f>
        <v>Fast</v>
      </c>
      <c r="F4481" s="0" t="str">
        <f aca="false">IF(LEN(SUBSTITUTE(gait_events!C848,"_run-",""))&lt;&gt;LEN(gait_events!C848),RIGHT(gait_events!C848,LEN(gait_events!C848)-FIND("_run-",gait_events!C848,1)-4),"")</f>
        <v>off</v>
      </c>
      <c r="G4481" s="0" t="str">
        <f aca="false">gait_events!D848</f>
        <v>left_shank</v>
      </c>
      <c r="H4481" s="0" t="str">
        <f aca="false">gait_events!E848</f>
        <v>FC</v>
      </c>
      <c r="I4481" s="0" t="n">
        <f aca="false">IF(gait_events!F848&lt;&gt;"",gait_events!F848,NA())</f>
        <v>146</v>
      </c>
      <c r="J4481" s="0" t="n">
        <f aca="false">IF(gait_events!G848&lt;&gt;"",gait_events!G848,NA())</f>
        <v>148</v>
      </c>
      <c r="K4481" s="0" t="n">
        <f aca="false">I4481-J4481</f>
        <v>-2</v>
      </c>
      <c r="L4481" s="0" t="n">
        <f aca="false">K4481*5</f>
        <v>-10</v>
      </c>
      <c r="M4481" s="0" t="n">
        <f aca="false">IF(NOT(ISNA(I4481)),1,0)</f>
        <v>1</v>
      </c>
      <c r="N4481" s="0" t="n">
        <f aca="false">IF(NOT(ISNA(J4481)),1,0)</f>
        <v>1</v>
      </c>
      <c r="O4481" s="0" t="n">
        <f aca="false">IF(AND(NOT(ISNA(I4481)),NOT(ISNA(J4481))),1,0)</f>
        <v>1</v>
      </c>
      <c r="P4481" s="0" t="n">
        <f aca="false">IF(AND(NOT(ISNA(I4481)),ISNA(J4481)),1,0)</f>
        <v>0</v>
      </c>
      <c r="Q4481" s="0" t="n">
        <f aca="false">IF(AND(ISNA(I4481),NOT(ISNA(J4481))),1,0)</f>
        <v>0</v>
      </c>
      <c r="R4481" s="0" t="n">
        <f aca="false">IF(SUM(O4481:Q4481)&lt;&gt;1,"ERROR",1)</f>
        <v>1</v>
      </c>
    </row>
    <row r="4482" customFormat="false" ht="12.8" hidden="false" customHeight="false" outlineLevel="0" collapsed="false">
      <c r="A4482" s="0" t="str">
        <f aca="false">gait_events!B849</f>
        <v>pp113</v>
      </c>
      <c r="B4482" s="0" t="str">
        <f aca="false">VLOOKUP(A4482,participants!A:B,2,0)</f>
        <v>F</v>
      </c>
      <c r="C4482" s="0" t="n">
        <f aca="false">VLOOKUP(A4482,participants!A:C,3,0)</f>
        <v>69</v>
      </c>
      <c r="D4482" s="0" t="str">
        <f aca="false">VLOOKUP(A4482,participants!A:F,6,0)</f>
        <v>PD</v>
      </c>
      <c r="E4482" s="0" t="str">
        <f aca="false">IF(LEN(SUBSTITUTE(gait_events!C849,"_run-",""))&lt;&gt;LEN(gait_events!C849),LEFT(RIGHT(gait_events!C849,LEN(gait_events!C849)-19),FIND("_run-",RIGHT(gait_events!C849,LEN(gait_events!C849)-19),1)-1),RIGHT(gait_events!C849,LEN(gait_events!C849)-19))</f>
        <v>Fast</v>
      </c>
      <c r="F4482" s="0" t="str">
        <f aca="false">IF(LEN(SUBSTITUTE(gait_events!C849,"_run-",""))&lt;&gt;LEN(gait_events!C849),RIGHT(gait_events!C849,LEN(gait_events!C849)-FIND("_run-",gait_events!C849,1)-4),"")</f>
        <v>off</v>
      </c>
      <c r="G4482" s="0" t="str">
        <f aca="false">gait_events!D849</f>
        <v>left_shank</v>
      </c>
      <c r="H4482" s="0" t="str">
        <f aca="false">gait_events!E849</f>
        <v>FC</v>
      </c>
      <c r="I4482" s="0" t="n">
        <f aca="false">IF(gait_events!F849&lt;&gt;"",gait_events!F849,NA())</f>
        <v>308</v>
      </c>
      <c r="J4482" s="0" t="n">
        <f aca="false">IF(gait_events!G849&lt;&gt;"",gait_events!G849,NA())</f>
        <v>309</v>
      </c>
      <c r="K4482" s="0" t="n">
        <f aca="false">I4482-J4482</f>
        <v>-1</v>
      </c>
      <c r="L4482" s="0" t="n">
        <f aca="false">K4482*5</f>
        <v>-5</v>
      </c>
      <c r="M4482" s="0" t="n">
        <f aca="false">IF(NOT(ISNA(I4482)),1,0)</f>
        <v>1</v>
      </c>
      <c r="N4482" s="0" t="n">
        <f aca="false">IF(NOT(ISNA(J4482)),1,0)</f>
        <v>1</v>
      </c>
      <c r="O4482" s="0" t="n">
        <f aca="false">IF(AND(NOT(ISNA(I4482)),NOT(ISNA(J4482))),1,0)</f>
        <v>1</v>
      </c>
      <c r="P4482" s="0" t="n">
        <f aca="false">IF(AND(NOT(ISNA(I4482)),ISNA(J4482)),1,0)</f>
        <v>0</v>
      </c>
      <c r="Q4482" s="0" t="n">
        <f aca="false">IF(AND(ISNA(I4482),NOT(ISNA(J4482))),1,0)</f>
        <v>0</v>
      </c>
      <c r="R4482" s="0" t="n">
        <f aca="false">IF(SUM(O4482:Q4482)&lt;&gt;1,"ERROR",1)</f>
        <v>1</v>
      </c>
    </row>
    <row r="4483" customFormat="false" ht="12.8" hidden="false" customHeight="false" outlineLevel="0" collapsed="false">
      <c r="A4483" s="0" t="str">
        <f aca="false">gait_events!B850</f>
        <v>pp113</v>
      </c>
      <c r="B4483" s="0" t="str">
        <f aca="false">VLOOKUP(A4483,participants!A:B,2,0)</f>
        <v>F</v>
      </c>
      <c r="C4483" s="0" t="n">
        <f aca="false">VLOOKUP(A4483,participants!A:C,3,0)</f>
        <v>69</v>
      </c>
      <c r="D4483" s="0" t="str">
        <f aca="false">VLOOKUP(A4483,participants!A:F,6,0)</f>
        <v>PD</v>
      </c>
      <c r="E4483" s="0" t="str">
        <f aca="false">IF(LEN(SUBSTITUTE(gait_events!C850,"_run-",""))&lt;&gt;LEN(gait_events!C850),LEFT(RIGHT(gait_events!C850,LEN(gait_events!C850)-19),FIND("_run-",RIGHT(gait_events!C850,LEN(gait_events!C850)-19),1)-1),RIGHT(gait_events!C850,LEN(gait_events!C850)-19))</f>
        <v>Fast</v>
      </c>
      <c r="F4483" s="0" t="str">
        <f aca="false">IF(LEN(SUBSTITUTE(gait_events!C850,"_run-",""))&lt;&gt;LEN(gait_events!C850),RIGHT(gait_events!C850,LEN(gait_events!C850)-FIND("_run-",gait_events!C850,1)-4),"")</f>
        <v>off</v>
      </c>
      <c r="G4483" s="0" t="str">
        <f aca="false">gait_events!D850</f>
        <v>left_shank</v>
      </c>
      <c r="H4483" s="0" t="str">
        <f aca="false">gait_events!E850</f>
        <v>FC</v>
      </c>
      <c r="I4483" s="0" t="n">
        <f aca="false">IF(gait_events!F850&lt;&gt;"",gait_events!F850,NA())</f>
        <v>477</v>
      </c>
      <c r="J4483" s="0" t="n">
        <f aca="false">IF(gait_events!G850&lt;&gt;"",gait_events!G850,NA())</f>
        <v>478</v>
      </c>
      <c r="K4483" s="0" t="n">
        <f aca="false">I4483-J4483</f>
        <v>-1</v>
      </c>
      <c r="L4483" s="0" t="n">
        <f aca="false">K4483*5</f>
        <v>-5</v>
      </c>
      <c r="M4483" s="0" t="n">
        <f aca="false">IF(NOT(ISNA(I4483)),1,0)</f>
        <v>1</v>
      </c>
      <c r="N4483" s="0" t="n">
        <f aca="false">IF(NOT(ISNA(J4483)),1,0)</f>
        <v>1</v>
      </c>
      <c r="O4483" s="0" t="n">
        <f aca="false">IF(AND(NOT(ISNA(I4483)),NOT(ISNA(J4483))),1,0)</f>
        <v>1</v>
      </c>
      <c r="P4483" s="0" t="n">
        <f aca="false">IF(AND(NOT(ISNA(I4483)),ISNA(J4483)),1,0)</f>
        <v>0</v>
      </c>
      <c r="Q4483" s="0" t="n">
        <f aca="false">IF(AND(ISNA(I4483),NOT(ISNA(J4483))),1,0)</f>
        <v>0</v>
      </c>
      <c r="R4483" s="0" t="n">
        <f aca="false">IF(SUM(O4483:Q4483)&lt;&gt;1,"ERROR",1)</f>
        <v>1</v>
      </c>
    </row>
    <row r="4484" customFormat="false" ht="12.8" hidden="false" customHeight="false" outlineLevel="0" collapsed="false">
      <c r="A4484" s="0" t="str">
        <f aca="false">gait_events!B851</f>
        <v>pp113</v>
      </c>
      <c r="B4484" s="0" t="str">
        <f aca="false">VLOOKUP(A4484,participants!A:B,2,0)</f>
        <v>F</v>
      </c>
      <c r="C4484" s="0" t="n">
        <f aca="false">VLOOKUP(A4484,participants!A:C,3,0)</f>
        <v>69</v>
      </c>
      <c r="D4484" s="0" t="str">
        <f aca="false">VLOOKUP(A4484,participants!A:F,6,0)</f>
        <v>PD</v>
      </c>
      <c r="E4484" s="0" t="str">
        <f aca="false">IF(LEN(SUBSTITUTE(gait_events!C851,"_run-",""))&lt;&gt;LEN(gait_events!C851),LEFT(RIGHT(gait_events!C851,LEN(gait_events!C851)-19),FIND("_run-",RIGHT(gait_events!C851,LEN(gait_events!C851)-19),1)-1),RIGHT(gait_events!C851,LEN(gait_events!C851)-19))</f>
        <v>Fast</v>
      </c>
      <c r="F4484" s="0" t="str">
        <f aca="false">IF(LEN(SUBSTITUTE(gait_events!C851,"_run-",""))&lt;&gt;LEN(gait_events!C851),RIGHT(gait_events!C851,LEN(gait_events!C851)-FIND("_run-",gait_events!C851,1)-4),"")</f>
        <v>off</v>
      </c>
      <c r="G4484" s="0" t="str">
        <f aca="false">gait_events!D851</f>
        <v>right_shank</v>
      </c>
      <c r="H4484" s="0" t="str">
        <f aca="false">gait_events!E851</f>
        <v>IC</v>
      </c>
      <c r="I4484" s="0" t="n">
        <f aca="false">IF(gait_events!F851&lt;&gt;"",gait_events!F851,NA())</f>
        <v>123</v>
      </c>
      <c r="J4484" s="0" t="n">
        <f aca="false">IF(gait_events!G851&lt;&gt;"",gait_events!G851,NA())</f>
        <v>128</v>
      </c>
      <c r="K4484" s="0" t="n">
        <f aca="false">I4484-J4484</f>
        <v>-5</v>
      </c>
      <c r="L4484" s="0" t="n">
        <f aca="false">K4484*5</f>
        <v>-25</v>
      </c>
      <c r="M4484" s="0" t="n">
        <f aca="false">IF(NOT(ISNA(I4484)),1,0)</f>
        <v>1</v>
      </c>
      <c r="N4484" s="0" t="n">
        <f aca="false">IF(NOT(ISNA(J4484)),1,0)</f>
        <v>1</v>
      </c>
      <c r="O4484" s="0" t="n">
        <f aca="false">IF(AND(NOT(ISNA(I4484)),NOT(ISNA(J4484))),1,0)</f>
        <v>1</v>
      </c>
      <c r="P4484" s="0" t="n">
        <f aca="false">IF(AND(NOT(ISNA(I4484)),ISNA(J4484)),1,0)</f>
        <v>0</v>
      </c>
      <c r="Q4484" s="0" t="n">
        <f aca="false">IF(AND(ISNA(I4484),NOT(ISNA(J4484))),1,0)</f>
        <v>0</v>
      </c>
      <c r="R4484" s="0" t="n">
        <f aca="false">IF(SUM(O4484:Q4484)&lt;&gt;1,"ERROR",1)</f>
        <v>1</v>
      </c>
    </row>
    <row r="4485" customFormat="false" ht="12.8" hidden="false" customHeight="false" outlineLevel="0" collapsed="false">
      <c r="A4485" s="0" t="str">
        <f aca="false">gait_events!B852</f>
        <v>pp113</v>
      </c>
      <c r="B4485" s="0" t="str">
        <f aca="false">VLOOKUP(A4485,participants!A:B,2,0)</f>
        <v>F</v>
      </c>
      <c r="C4485" s="0" t="n">
        <f aca="false">VLOOKUP(A4485,participants!A:C,3,0)</f>
        <v>69</v>
      </c>
      <c r="D4485" s="0" t="str">
        <f aca="false">VLOOKUP(A4485,participants!A:F,6,0)</f>
        <v>PD</v>
      </c>
      <c r="E4485" s="0" t="str">
        <f aca="false">IF(LEN(SUBSTITUTE(gait_events!C852,"_run-",""))&lt;&gt;LEN(gait_events!C852),LEFT(RIGHT(gait_events!C852,LEN(gait_events!C852)-19),FIND("_run-",RIGHT(gait_events!C852,LEN(gait_events!C852)-19),1)-1),RIGHT(gait_events!C852,LEN(gait_events!C852)-19))</f>
        <v>Fast</v>
      </c>
      <c r="F4485" s="0" t="str">
        <f aca="false">IF(LEN(SUBSTITUTE(gait_events!C852,"_run-",""))&lt;&gt;LEN(gait_events!C852),RIGHT(gait_events!C852,LEN(gait_events!C852)-FIND("_run-",gait_events!C852,1)-4),"")</f>
        <v>off</v>
      </c>
      <c r="G4485" s="0" t="str">
        <f aca="false">gait_events!D852</f>
        <v>right_shank</v>
      </c>
      <c r="H4485" s="0" t="str">
        <f aca="false">gait_events!E852</f>
        <v>IC</v>
      </c>
      <c r="I4485" s="0" t="n">
        <f aca="false">IF(gait_events!F852&lt;&gt;"",gait_events!F852,NA())</f>
        <v>290</v>
      </c>
      <c r="J4485" s="0" t="n">
        <f aca="false">IF(gait_events!G852&lt;&gt;"",gait_events!G852,NA())</f>
        <v>291</v>
      </c>
      <c r="K4485" s="0" t="n">
        <f aca="false">I4485-J4485</f>
        <v>-1</v>
      </c>
      <c r="L4485" s="0" t="n">
        <f aca="false">K4485*5</f>
        <v>-5</v>
      </c>
      <c r="M4485" s="0" t="n">
        <f aca="false">IF(NOT(ISNA(I4485)),1,0)</f>
        <v>1</v>
      </c>
      <c r="N4485" s="0" t="n">
        <f aca="false">IF(NOT(ISNA(J4485)),1,0)</f>
        <v>1</v>
      </c>
      <c r="O4485" s="0" t="n">
        <f aca="false">IF(AND(NOT(ISNA(I4485)),NOT(ISNA(J4485))),1,0)</f>
        <v>1</v>
      </c>
      <c r="P4485" s="0" t="n">
        <f aca="false">IF(AND(NOT(ISNA(I4485)),ISNA(J4485)),1,0)</f>
        <v>0</v>
      </c>
      <c r="Q4485" s="0" t="n">
        <f aca="false">IF(AND(ISNA(I4485),NOT(ISNA(J4485))),1,0)</f>
        <v>0</v>
      </c>
      <c r="R4485" s="0" t="n">
        <f aca="false">IF(SUM(O4485:Q4485)&lt;&gt;1,"ERROR",1)</f>
        <v>1</v>
      </c>
    </row>
    <row r="4486" customFormat="false" ht="12.8" hidden="false" customHeight="false" outlineLevel="0" collapsed="false">
      <c r="A4486" s="0" t="str">
        <f aca="false">gait_events!B853</f>
        <v>pp113</v>
      </c>
      <c r="B4486" s="0" t="str">
        <f aca="false">VLOOKUP(A4486,participants!A:B,2,0)</f>
        <v>F</v>
      </c>
      <c r="C4486" s="0" t="n">
        <f aca="false">VLOOKUP(A4486,participants!A:C,3,0)</f>
        <v>69</v>
      </c>
      <c r="D4486" s="0" t="str">
        <f aca="false">VLOOKUP(A4486,participants!A:F,6,0)</f>
        <v>PD</v>
      </c>
      <c r="E4486" s="0" t="str">
        <f aca="false">IF(LEN(SUBSTITUTE(gait_events!C853,"_run-",""))&lt;&gt;LEN(gait_events!C853),LEFT(RIGHT(gait_events!C853,LEN(gait_events!C853)-19),FIND("_run-",RIGHT(gait_events!C853,LEN(gait_events!C853)-19),1)-1),RIGHT(gait_events!C853,LEN(gait_events!C853)-19))</f>
        <v>Fast</v>
      </c>
      <c r="F4486" s="0" t="str">
        <f aca="false">IF(LEN(SUBSTITUTE(gait_events!C853,"_run-",""))&lt;&gt;LEN(gait_events!C853),RIGHT(gait_events!C853,LEN(gait_events!C853)-FIND("_run-",gait_events!C853,1)-4),"")</f>
        <v>off</v>
      </c>
      <c r="G4486" s="0" t="str">
        <f aca="false">gait_events!D853</f>
        <v>right_shank</v>
      </c>
      <c r="H4486" s="0" t="str">
        <f aca="false">gait_events!E853</f>
        <v>IC</v>
      </c>
      <c r="I4486" s="0" t="n">
        <f aca="false">IF(gait_events!F853&lt;&gt;"",gait_events!F853,NA())</f>
        <v>454</v>
      </c>
      <c r="J4486" s="0" t="n">
        <f aca="false">IF(gait_events!G853&lt;&gt;"",gait_events!G853,NA())</f>
        <v>454</v>
      </c>
      <c r="K4486" s="0" t="n">
        <f aca="false">I4486-J4486</f>
        <v>0</v>
      </c>
      <c r="L4486" s="0" t="n">
        <f aca="false">K4486*5</f>
        <v>0</v>
      </c>
      <c r="M4486" s="0" t="n">
        <f aca="false">IF(NOT(ISNA(I4486)),1,0)</f>
        <v>1</v>
      </c>
      <c r="N4486" s="0" t="n">
        <f aca="false">IF(NOT(ISNA(J4486)),1,0)</f>
        <v>1</v>
      </c>
      <c r="O4486" s="0" t="n">
        <f aca="false">IF(AND(NOT(ISNA(I4486)),NOT(ISNA(J4486))),1,0)</f>
        <v>1</v>
      </c>
      <c r="P4486" s="0" t="n">
        <f aca="false">IF(AND(NOT(ISNA(I4486)),ISNA(J4486)),1,0)</f>
        <v>0</v>
      </c>
      <c r="Q4486" s="0" t="n">
        <f aca="false">IF(AND(ISNA(I4486),NOT(ISNA(J4486))),1,0)</f>
        <v>0</v>
      </c>
      <c r="R4486" s="0" t="n">
        <f aca="false">IF(SUM(O4486:Q4486)&lt;&gt;1,"ERROR",1)</f>
        <v>1</v>
      </c>
    </row>
    <row r="4487" customFormat="false" ht="12.8" hidden="false" customHeight="false" outlineLevel="0" collapsed="false">
      <c r="A4487" s="0" t="str">
        <f aca="false">gait_events!B854</f>
        <v>pp113</v>
      </c>
      <c r="B4487" s="0" t="str">
        <f aca="false">VLOOKUP(A4487,participants!A:B,2,0)</f>
        <v>F</v>
      </c>
      <c r="C4487" s="0" t="n">
        <f aca="false">VLOOKUP(A4487,participants!A:C,3,0)</f>
        <v>69</v>
      </c>
      <c r="D4487" s="0" t="str">
        <f aca="false">VLOOKUP(A4487,participants!A:F,6,0)</f>
        <v>PD</v>
      </c>
      <c r="E4487" s="0" t="str">
        <f aca="false">IF(LEN(SUBSTITUTE(gait_events!C854,"_run-",""))&lt;&gt;LEN(gait_events!C854),LEFT(RIGHT(gait_events!C854,LEN(gait_events!C854)-19),FIND("_run-",RIGHT(gait_events!C854,LEN(gait_events!C854)-19),1)-1),RIGHT(gait_events!C854,LEN(gait_events!C854)-19))</f>
        <v>Fast</v>
      </c>
      <c r="F4487" s="0" t="str">
        <f aca="false">IF(LEN(SUBSTITUTE(gait_events!C854,"_run-",""))&lt;&gt;LEN(gait_events!C854),RIGHT(gait_events!C854,LEN(gait_events!C854)-FIND("_run-",gait_events!C854,1)-4),"")</f>
        <v>off</v>
      </c>
      <c r="G4487" s="0" t="str">
        <f aca="false">gait_events!D854</f>
        <v>right_shank</v>
      </c>
      <c r="H4487" s="0" t="str">
        <f aca="false">gait_events!E854</f>
        <v>IC</v>
      </c>
      <c r="I4487" s="0" t="n">
        <f aca="false">IF(gait_events!F854&lt;&gt;"",gait_events!F854,NA())</f>
        <v>644</v>
      </c>
      <c r="J4487" s="0" t="n">
        <f aca="false">IF(gait_events!G854&lt;&gt;"",gait_events!G854,NA())</f>
        <v>645</v>
      </c>
      <c r="K4487" s="0" t="n">
        <f aca="false">I4487-J4487</f>
        <v>-1</v>
      </c>
      <c r="L4487" s="0" t="n">
        <f aca="false">K4487*5</f>
        <v>-5</v>
      </c>
      <c r="M4487" s="0" t="n">
        <f aca="false">IF(NOT(ISNA(I4487)),1,0)</f>
        <v>1</v>
      </c>
      <c r="N4487" s="0" t="n">
        <f aca="false">IF(NOT(ISNA(J4487)),1,0)</f>
        <v>1</v>
      </c>
      <c r="O4487" s="0" t="n">
        <f aca="false">IF(AND(NOT(ISNA(I4487)),NOT(ISNA(J4487))),1,0)</f>
        <v>1</v>
      </c>
      <c r="P4487" s="0" t="n">
        <f aca="false">IF(AND(NOT(ISNA(I4487)),ISNA(J4487)),1,0)</f>
        <v>0</v>
      </c>
      <c r="Q4487" s="0" t="n">
        <f aca="false">IF(AND(ISNA(I4487),NOT(ISNA(J4487))),1,0)</f>
        <v>0</v>
      </c>
      <c r="R4487" s="0" t="n">
        <f aca="false">IF(SUM(O4487:Q4487)&lt;&gt;1,"ERROR",1)</f>
        <v>1</v>
      </c>
    </row>
    <row r="4488" customFormat="false" ht="12.8" hidden="false" customHeight="false" outlineLevel="0" collapsed="false">
      <c r="A4488" s="0" t="str">
        <f aca="false">gait_events!B855</f>
        <v>pp113</v>
      </c>
      <c r="B4488" s="0" t="str">
        <f aca="false">VLOOKUP(A4488,participants!A:B,2,0)</f>
        <v>F</v>
      </c>
      <c r="C4488" s="0" t="n">
        <f aca="false">VLOOKUP(A4488,participants!A:C,3,0)</f>
        <v>69</v>
      </c>
      <c r="D4488" s="0" t="str">
        <f aca="false">VLOOKUP(A4488,participants!A:F,6,0)</f>
        <v>PD</v>
      </c>
      <c r="E4488" s="0" t="str">
        <f aca="false">IF(LEN(SUBSTITUTE(gait_events!C855,"_run-",""))&lt;&gt;LEN(gait_events!C855),LEFT(RIGHT(gait_events!C855,LEN(gait_events!C855)-19),FIND("_run-",RIGHT(gait_events!C855,LEN(gait_events!C855)-19),1)-1),RIGHT(gait_events!C855,LEN(gait_events!C855)-19))</f>
        <v>Fast</v>
      </c>
      <c r="F4488" s="0" t="str">
        <f aca="false">IF(LEN(SUBSTITUTE(gait_events!C855,"_run-",""))&lt;&gt;LEN(gait_events!C855),RIGHT(gait_events!C855,LEN(gait_events!C855)-FIND("_run-",gait_events!C855,1)-4),"")</f>
        <v>off</v>
      </c>
      <c r="G4488" s="0" t="str">
        <f aca="false">gait_events!D855</f>
        <v>right_shank</v>
      </c>
      <c r="H4488" s="0" t="str">
        <f aca="false">gait_events!E855</f>
        <v>FC</v>
      </c>
      <c r="I4488" s="0" t="n">
        <f aca="false">IF(gait_events!F855&lt;&gt;"",gait_events!F855,NA())</f>
        <v>58</v>
      </c>
      <c r="J4488" s="0" t="n">
        <f aca="false">IF(gait_events!G855&lt;&gt;"",gait_events!G855,NA())</f>
        <v>59</v>
      </c>
      <c r="K4488" s="0" t="n">
        <f aca="false">I4488-J4488</f>
        <v>-1</v>
      </c>
      <c r="L4488" s="0" t="n">
        <f aca="false">K4488*5</f>
        <v>-5</v>
      </c>
      <c r="M4488" s="0" t="n">
        <f aca="false">IF(NOT(ISNA(I4488)),1,0)</f>
        <v>1</v>
      </c>
      <c r="N4488" s="0" t="n">
        <f aca="false">IF(NOT(ISNA(J4488)),1,0)</f>
        <v>1</v>
      </c>
      <c r="O4488" s="0" t="n">
        <f aca="false">IF(AND(NOT(ISNA(I4488)),NOT(ISNA(J4488))),1,0)</f>
        <v>1</v>
      </c>
      <c r="P4488" s="0" t="n">
        <f aca="false">IF(AND(NOT(ISNA(I4488)),ISNA(J4488)),1,0)</f>
        <v>0</v>
      </c>
      <c r="Q4488" s="0" t="n">
        <f aca="false">IF(AND(ISNA(I4488),NOT(ISNA(J4488))),1,0)</f>
        <v>0</v>
      </c>
      <c r="R4488" s="0" t="n">
        <f aca="false">IF(SUM(O4488:Q4488)&lt;&gt;1,"ERROR",1)</f>
        <v>1</v>
      </c>
    </row>
    <row r="4489" customFormat="false" ht="12.8" hidden="false" customHeight="false" outlineLevel="0" collapsed="false">
      <c r="A4489" s="0" t="str">
        <f aca="false">gait_events!B856</f>
        <v>pp113</v>
      </c>
      <c r="B4489" s="0" t="str">
        <f aca="false">VLOOKUP(A4489,participants!A:B,2,0)</f>
        <v>F</v>
      </c>
      <c r="C4489" s="0" t="n">
        <f aca="false">VLOOKUP(A4489,participants!A:C,3,0)</f>
        <v>69</v>
      </c>
      <c r="D4489" s="0" t="str">
        <f aca="false">VLOOKUP(A4489,participants!A:F,6,0)</f>
        <v>PD</v>
      </c>
      <c r="E4489" s="0" t="str">
        <f aca="false">IF(LEN(SUBSTITUTE(gait_events!C856,"_run-",""))&lt;&gt;LEN(gait_events!C856),LEFT(RIGHT(gait_events!C856,LEN(gait_events!C856)-19),FIND("_run-",RIGHT(gait_events!C856,LEN(gait_events!C856)-19),1)-1),RIGHT(gait_events!C856,LEN(gait_events!C856)-19))</f>
        <v>Fast</v>
      </c>
      <c r="F4489" s="0" t="str">
        <f aca="false">IF(LEN(SUBSTITUTE(gait_events!C856,"_run-",""))&lt;&gt;LEN(gait_events!C856),RIGHT(gait_events!C856,LEN(gait_events!C856)-FIND("_run-",gait_events!C856,1)-4),"")</f>
        <v>off</v>
      </c>
      <c r="G4489" s="0" t="str">
        <f aca="false">gait_events!D856</f>
        <v>right_shank</v>
      </c>
      <c r="H4489" s="0" t="str">
        <f aca="false">gait_events!E856</f>
        <v>FC</v>
      </c>
      <c r="I4489" s="0" t="n">
        <f aca="false">IF(gait_events!F856&lt;&gt;"",gait_events!F856,NA())</f>
        <v>225</v>
      </c>
      <c r="J4489" s="0" t="n">
        <f aca="false">IF(gait_events!G856&lt;&gt;"",gait_events!G856,NA())</f>
        <v>224</v>
      </c>
      <c r="K4489" s="0" t="n">
        <f aca="false">I4489-J4489</f>
        <v>1</v>
      </c>
      <c r="L4489" s="0" t="n">
        <f aca="false">K4489*5</f>
        <v>5</v>
      </c>
      <c r="M4489" s="0" t="n">
        <f aca="false">IF(NOT(ISNA(I4489)),1,0)</f>
        <v>1</v>
      </c>
      <c r="N4489" s="0" t="n">
        <f aca="false">IF(NOT(ISNA(J4489)),1,0)</f>
        <v>1</v>
      </c>
      <c r="O4489" s="0" t="n">
        <f aca="false">IF(AND(NOT(ISNA(I4489)),NOT(ISNA(J4489))),1,0)</f>
        <v>1</v>
      </c>
      <c r="P4489" s="0" t="n">
        <f aca="false">IF(AND(NOT(ISNA(I4489)),ISNA(J4489)),1,0)</f>
        <v>0</v>
      </c>
      <c r="Q4489" s="0" t="n">
        <f aca="false">IF(AND(ISNA(I4489),NOT(ISNA(J4489))),1,0)</f>
        <v>0</v>
      </c>
      <c r="R4489" s="0" t="n">
        <f aca="false">IF(SUM(O4489:Q4489)&lt;&gt;1,"ERROR",1)</f>
        <v>1</v>
      </c>
    </row>
    <row r="4490" customFormat="false" ht="12.8" hidden="false" customHeight="false" outlineLevel="0" collapsed="false">
      <c r="A4490" s="0" t="str">
        <f aca="false">gait_events!B857</f>
        <v>pp113</v>
      </c>
      <c r="B4490" s="0" t="str">
        <f aca="false">VLOOKUP(A4490,participants!A:B,2,0)</f>
        <v>F</v>
      </c>
      <c r="C4490" s="0" t="n">
        <f aca="false">VLOOKUP(A4490,participants!A:C,3,0)</f>
        <v>69</v>
      </c>
      <c r="D4490" s="0" t="str">
        <f aca="false">VLOOKUP(A4490,participants!A:F,6,0)</f>
        <v>PD</v>
      </c>
      <c r="E4490" s="0" t="str">
        <f aca="false">IF(LEN(SUBSTITUTE(gait_events!C857,"_run-",""))&lt;&gt;LEN(gait_events!C857),LEFT(RIGHT(gait_events!C857,LEN(gait_events!C857)-19),FIND("_run-",RIGHT(gait_events!C857,LEN(gait_events!C857)-19),1)-1),RIGHT(gait_events!C857,LEN(gait_events!C857)-19))</f>
        <v>Fast</v>
      </c>
      <c r="F4490" s="0" t="str">
        <f aca="false">IF(LEN(SUBSTITUTE(gait_events!C857,"_run-",""))&lt;&gt;LEN(gait_events!C857),RIGHT(gait_events!C857,LEN(gait_events!C857)-FIND("_run-",gait_events!C857,1)-4),"")</f>
        <v>off</v>
      </c>
      <c r="G4490" s="0" t="str">
        <f aca="false">gait_events!D857</f>
        <v>right_shank</v>
      </c>
      <c r="H4490" s="0" t="str">
        <f aca="false">gait_events!E857</f>
        <v>FC</v>
      </c>
      <c r="I4490" s="0" t="n">
        <f aca="false">IF(gait_events!F857&lt;&gt;"",gait_events!F857,NA())</f>
        <v>389</v>
      </c>
      <c r="J4490" s="0" t="n">
        <f aca="false">IF(gait_events!G857&lt;&gt;"",gait_events!G857,NA())</f>
        <v>392</v>
      </c>
      <c r="K4490" s="0" t="n">
        <f aca="false">I4490-J4490</f>
        <v>-3</v>
      </c>
      <c r="L4490" s="0" t="n">
        <f aca="false">K4490*5</f>
        <v>-15</v>
      </c>
      <c r="M4490" s="0" t="n">
        <f aca="false">IF(NOT(ISNA(I4490)),1,0)</f>
        <v>1</v>
      </c>
      <c r="N4490" s="0" t="n">
        <f aca="false">IF(NOT(ISNA(J4490)),1,0)</f>
        <v>1</v>
      </c>
      <c r="O4490" s="0" t="n">
        <f aca="false">IF(AND(NOT(ISNA(I4490)),NOT(ISNA(J4490))),1,0)</f>
        <v>1</v>
      </c>
      <c r="P4490" s="0" t="n">
        <f aca="false">IF(AND(NOT(ISNA(I4490)),ISNA(J4490)),1,0)</f>
        <v>0</v>
      </c>
      <c r="Q4490" s="0" t="n">
        <f aca="false">IF(AND(ISNA(I4490),NOT(ISNA(J4490))),1,0)</f>
        <v>0</v>
      </c>
      <c r="R4490" s="0" t="n">
        <f aca="false">IF(SUM(O4490:Q4490)&lt;&gt;1,"ERROR",1)</f>
        <v>1</v>
      </c>
    </row>
    <row r="4491" customFormat="false" ht="12.8" hidden="false" customHeight="false" outlineLevel="0" collapsed="false">
      <c r="A4491" s="0" t="str">
        <f aca="false">gait_events!B858</f>
        <v>pp113</v>
      </c>
      <c r="B4491" s="0" t="str">
        <f aca="false">VLOOKUP(A4491,participants!A:B,2,0)</f>
        <v>F</v>
      </c>
      <c r="C4491" s="0" t="n">
        <f aca="false">VLOOKUP(A4491,participants!A:C,3,0)</f>
        <v>69</v>
      </c>
      <c r="D4491" s="0" t="str">
        <f aca="false">VLOOKUP(A4491,participants!A:F,6,0)</f>
        <v>PD</v>
      </c>
      <c r="E4491" s="0" t="str">
        <f aca="false">IF(LEN(SUBSTITUTE(gait_events!C858,"_run-",""))&lt;&gt;LEN(gait_events!C858),LEFT(RIGHT(gait_events!C858,LEN(gait_events!C858)-19),FIND("_run-",RIGHT(gait_events!C858,LEN(gait_events!C858)-19),1)-1),RIGHT(gait_events!C858,LEN(gait_events!C858)-19))</f>
        <v>Fast</v>
      </c>
      <c r="F4491" s="0" t="str">
        <f aca="false">IF(LEN(SUBSTITUTE(gait_events!C858,"_run-",""))&lt;&gt;LEN(gait_events!C858),RIGHT(gait_events!C858,LEN(gait_events!C858)-FIND("_run-",gait_events!C858,1)-4),"")</f>
        <v>off</v>
      </c>
      <c r="G4491" s="0" t="str">
        <f aca="false">gait_events!D858</f>
        <v>right_shank</v>
      </c>
      <c r="H4491" s="0" t="str">
        <f aca="false">gait_events!E858</f>
        <v>FC</v>
      </c>
      <c r="I4491" s="0" t="n">
        <f aca="false">IF(gait_events!F858&lt;&gt;"",gait_events!F858,NA())</f>
        <v>566</v>
      </c>
      <c r="J4491" s="0" t="n">
        <f aca="false">IF(gait_events!G858&lt;&gt;"",gait_events!G858,NA())</f>
        <v>567</v>
      </c>
      <c r="K4491" s="0" t="n">
        <f aca="false">I4491-J4491</f>
        <v>-1</v>
      </c>
      <c r="L4491" s="0" t="n">
        <f aca="false">K4491*5</f>
        <v>-5</v>
      </c>
      <c r="M4491" s="0" t="n">
        <f aca="false">IF(NOT(ISNA(I4491)),1,0)</f>
        <v>1</v>
      </c>
      <c r="N4491" s="0" t="n">
        <f aca="false">IF(NOT(ISNA(J4491)),1,0)</f>
        <v>1</v>
      </c>
      <c r="O4491" s="0" t="n">
        <f aca="false">IF(AND(NOT(ISNA(I4491)),NOT(ISNA(J4491))),1,0)</f>
        <v>1</v>
      </c>
      <c r="P4491" s="0" t="n">
        <f aca="false">IF(AND(NOT(ISNA(I4491)),ISNA(J4491)),1,0)</f>
        <v>0</v>
      </c>
      <c r="Q4491" s="0" t="n">
        <f aca="false">IF(AND(ISNA(I4491),NOT(ISNA(J4491))),1,0)</f>
        <v>0</v>
      </c>
      <c r="R4491" s="0" t="n">
        <f aca="false">IF(SUM(O4491:Q4491)&lt;&gt;1,"ERROR",1)</f>
        <v>1</v>
      </c>
    </row>
    <row r="4492" customFormat="false" ht="12.8" hidden="false" customHeight="false" outlineLevel="0" collapsed="false">
      <c r="A4492" s="0" t="str">
        <f aca="false">gait_events!B859</f>
        <v>pp113</v>
      </c>
      <c r="B4492" s="0" t="str">
        <f aca="false">VLOOKUP(A4492,participants!A:B,2,0)</f>
        <v>F</v>
      </c>
      <c r="C4492" s="0" t="n">
        <f aca="false">VLOOKUP(A4492,participants!A:C,3,0)</f>
        <v>69</v>
      </c>
      <c r="D4492" s="0" t="str">
        <f aca="false">VLOOKUP(A4492,participants!A:F,6,0)</f>
        <v>PD</v>
      </c>
      <c r="E4492" s="0" t="str">
        <f aca="false">IF(LEN(SUBSTITUTE(gait_events!C859,"_run-",""))&lt;&gt;LEN(gait_events!C859),LEFT(RIGHT(gait_events!C859,LEN(gait_events!C859)-19),FIND("_run-",RIGHT(gait_events!C859,LEN(gait_events!C859)-19),1)-1),RIGHT(gait_events!C859,LEN(gait_events!C859)-19))</f>
        <v>Preferred</v>
      </c>
      <c r="F4492" s="0" t="str">
        <f aca="false">IF(LEN(SUBSTITUTE(gait_events!C859,"_run-",""))&lt;&gt;LEN(gait_events!C859),RIGHT(gait_events!C859,LEN(gait_events!C859)-FIND("_run-",gait_events!C859,1)-4),"")</f>
        <v>off</v>
      </c>
      <c r="G4492" s="0" t="str">
        <f aca="false">gait_events!D859</f>
        <v>left_ankle</v>
      </c>
      <c r="H4492" s="0" t="str">
        <f aca="false">gait_events!E859</f>
        <v>IC</v>
      </c>
      <c r="I4492" s="0" t="n">
        <f aca="false">IF(gait_events!F859&lt;&gt;"",gait_events!F859,NA())</f>
        <v>130</v>
      </c>
      <c r="J4492" s="0" t="n">
        <f aca="false">IF(gait_events!G859&lt;&gt;"",gait_events!G859,NA())</f>
        <v>135</v>
      </c>
      <c r="K4492" s="0" t="n">
        <f aca="false">I4492-J4492</f>
        <v>-5</v>
      </c>
      <c r="L4492" s="0" t="n">
        <f aca="false">K4492*5</f>
        <v>-25</v>
      </c>
      <c r="M4492" s="0" t="n">
        <f aca="false">IF(NOT(ISNA(I4492)),1,0)</f>
        <v>1</v>
      </c>
      <c r="N4492" s="0" t="n">
        <f aca="false">IF(NOT(ISNA(J4492)),1,0)</f>
        <v>1</v>
      </c>
      <c r="O4492" s="0" t="n">
        <f aca="false">IF(AND(NOT(ISNA(I4492)),NOT(ISNA(J4492))),1,0)</f>
        <v>1</v>
      </c>
      <c r="P4492" s="0" t="n">
        <f aca="false">IF(AND(NOT(ISNA(I4492)),ISNA(J4492)),1,0)</f>
        <v>0</v>
      </c>
      <c r="Q4492" s="0" t="n">
        <f aca="false">IF(AND(ISNA(I4492),NOT(ISNA(J4492))),1,0)</f>
        <v>0</v>
      </c>
      <c r="R4492" s="0" t="n">
        <f aca="false">IF(SUM(O4492:Q4492)&lt;&gt;1,"ERROR",1)</f>
        <v>1</v>
      </c>
    </row>
    <row r="4493" customFormat="false" ht="12.8" hidden="false" customHeight="false" outlineLevel="0" collapsed="false">
      <c r="A4493" s="0" t="str">
        <f aca="false">gait_events!B860</f>
        <v>pp113</v>
      </c>
      <c r="B4493" s="0" t="str">
        <f aca="false">VLOOKUP(A4493,participants!A:B,2,0)</f>
        <v>F</v>
      </c>
      <c r="C4493" s="0" t="n">
        <f aca="false">VLOOKUP(A4493,participants!A:C,3,0)</f>
        <v>69</v>
      </c>
      <c r="D4493" s="0" t="str">
        <f aca="false">VLOOKUP(A4493,participants!A:F,6,0)</f>
        <v>PD</v>
      </c>
      <c r="E4493" s="0" t="str">
        <f aca="false">IF(LEN(SUBSTITUTE(gait_events!C860,"_run-",""))&lt;&gt;LEN(gait_events!C860),LEFT(RIGHT(gait_events!C860,LEN(gait_events!C860)-19),FIND("_run-",RIGHT(gait_events!C860,LEN(gait_events!C860)-19),1)-1),RIGHT(gait_events!C860,LEN(gait_events!C860)-19))</f>
        <v>Preferred</v>
      </c>
      <c r="F4493" s="0" t="str">
        <f aca="false">IF(LEN(SUBSTITUTE(gait_events!C860,"_run-",""))&lt;&gt;LEN(gait_events!C860),RIGHT(gait_events!C860,LEN(gait_events!C860)-FIND("_run-",gait_events!C860,1)-4),"")</f>
        <v>off</v>
      </c>
      <c r="G4493" s="0" t="str">
        <f aca="false">gait_events!D860</f>
        <v>left_ankle</v>
      </c>
      <c r="H4493" s="0" t="str">
        <f aca="false">gait_events!E860</f>
        <v>IC</v>
      </c>
      <c r="I4493" s="0" t="n">
        <f aca="false">IF(gait_events!F860&lt;&gt;"",gait_events!F860,NA())</f>
        <v>343</v>
      </c>
      <c r="J4493" s="0" t="n">
        <f aca="false">IF(gait_events!G860&lt;&gt;"",gait_events!G860,NA())</f>
        <v>347</v>
      </c>
      <c r="K4493" s="0" t="n">
        <f aca="false">I4493-J4493</f>
        <v>-4</v>
      </c>
      <c r="L4493" s="0" t="n">
        <f aca="false">K4493*5</f>
        <v>-20</v>
      </c>
      <c r="M4493" s="0" t="n">
        <f aca="false">IF(NOT(ISNA(I4493)),1,0)</f>
        <v>1</v>
      </c>
      <c r="N4493" s="0" t="n">
        <f aca="false">IF(NOT(ISNA(J4493)),1,0)</f>
        <v>1</v>
      </c>
      <c r="O4493" s="0" t="n">
        <f aca="false">IF(AND(NOT(ISNA(I4493)),NOT(ISNA(J4493))),1,0)</f>
        <v>1</v>
      </c>
      <c r="P4493" s="0" t="n">
        <f aca="false">IF(AND(NOT(ISNA(I4493)),ISNA(J4493)),1,0)</f>
        <v>0</v>
      </c>
      <c r="Q4493" s="0" t="n">
        <f aca="false">IF(AND(ISNA(I4493),NOT(ISNA(J4493))),1,0)</f>
        <v>0</v>
      </c>
      <c r="R4493" s="0" t="n">
        <f aca="false">IF(SUM(O4493:Q4493)&lt;&gt;1,"ERROR",1)</f>
        <v>1</v>
      </c>
    </row>
    <row r="4494" customFormat="false" ht="12.8" hidden="false" customHeight="false" outlineLevel="0" collapsed="false">
      <c r="A4494" s="0" t="str">
        <f aca="false">gait_events!B861</f>
        <v>pp113</v>
      </c>
      <c r="B4494" s="0" t="str">
        <f aca="false">VLOOKUP(A4494,participants!A:B,2,0)</f>
        <v>F</v>
      </c>
      <c r="C4494" s="0" t="n">
        <f aca="false">VLOOKUP(A4494,participants!A:C,3,0)</f>
        <v>69</v>
      </c>
      <c r="D4494" s="0" t="str">
        <f aca="false">VLOOKUP(A4494,participants!A:F,6,0)</f>
        <v>PD</v>
      </c>
      <c r="E4494" s="0" t="str">
        <f aca="false">IF(LEN(SUBSTITUTE(gait_events!C861,"_run-",""))&lt;&gt;LEN(gait_events!C861),LEFT(RIGHT(gait_events!C861,LEN(gait_events!C861)-19),FIND("_run-",RIGHT(gait_events!C861,LEN(gait_events!C861)-19),1)-1),RIGHT(gait_events!C861,LEN(gait_events!C861)-19))</f>
        <v>Preferred</v>
      </c>
      <c r="F4494" s="0" t="str">
        <f aca="false">IF(LEN(SUBSTITUTE(gait_events!C861,"_run-",""))&lt;&gt;LEN(gait_events!C861),RIGHT(gait_events!C861,LEN(gait_events!C861)-FIND("_run-",gait_events!C861,1)-4),"")</f>
        <v>off</v>
      </c>
      <c r="G4494" s="0" t="str">
        <f aca="false">gait_events!D861</f>
        <v>left_ankle</v>
      </c>
      <c r="H4494" s="0" t="str">
        <f aca="false">gait_events!E861</f>
        <v>IC</v>
      </c>
      <c r="I4494" s="0" t="n">
        <f aca="false">IF(gait_events!F861&lt;&gt;"",gait_events!F861,NA())</f>
        <v>557</v>
      </c>
      <c r="J4494" s="0" t="n">
        <f aca="false">IF(gait_events!G861&lt;&gt;"",gait_events!G861,NA())</f>
        <v>562</v>
      </c>
      <c r="K4494" s="0" t="n">
        <f aca="false">I4494-J4494</f>
        <v>-5</v>
      </c>
      <c r="L4494" s="0" t="n">
        <f aca="false">K4494*5</f>
        <v>-25</v>
      </c>
      <c r="M4494" s="0" t="n">
        <f aca="false">IF(NOT(ISNA(I4494)),1,0)</f>
        <v>1</v>
      </c>
      <c r="N4494" s="0" t="n">
        <f aca="false">IF(NOT(ISNA(J4494)),1,0)</f>
        <v>1</v>
      </c>
      <c r="O4494" s="0" t="n">
        <f aca="false">IF(AND(NOT(ISNA(I4494)),NOT(ISNA(J4494))),1,0)</f>
        <v>1</v>
      </c>
      <c r="P4494" s="0" t="n">
        <f aca="false">IF(AND(NOT(ISNA(I4494)),ISNA(J4494)),1,0)</f>
        <v>0</v>
      </c>
      <c r="Q4494" s="0" t="n">
        <f aca="false">IF(AND(ISNA(I4494),NOT(ISNA(J4494))),1,0)</f>
        <v>0</v>
      </c>
      <c r="R4494" s="0" t="n">
        <f aca="false">IF(SUM(O4494:Q4494)&lt;&gt;1,"ERROR",1)</f>
        <v>1</v>
      </c>
    </row>
    <row r="4495" customFormat="false" ht="12.8" hidden="false" customHeight="false" outlineLevel="0" collapsed="false">
      <c r="A4495" s="0" t="str">
        <f aca="false">gait_events!B862</f>
        <v>pp113</v>
      </c>
      <c r="B4495" s="0" t="str">
        <f aca="false">VLOOKUP(A4495,participants!A:B,2,0)</f>
        <v>F</v>
      </c>
      <c r="C4495" s="0" t="n">
        <f aca="false">VLOOKUP(A4495,participants!A:C,3,0)</f>
        <v>69</v>
      </c>
      <c r="D4495" s="0" t="str">
        <f aca="false">VLOOKUP(A4495,participants!A:F,6,0)</f>
        <v>PD</v>
      </c>
      <c r="E4495" s="0" t="str">
        <f aca="false">IF(LEN(SUBSTITUTE(gait_events!C862,"_run-",""))&lt;&gt;LEN(gait_events!C862),LEFT(RIGHT(gait_events!C862,LEN(gait_events!C862)-19),FIND("_run-",RIGHT(gait_events!C862,LEN(gait_events!C862)-19),1)-1),RIGHT(gait_events!C862,LEN(gait_events!C862)-19))</f>
        <v>Preferred</v>
      </c>
      <c r="F4495" s="0" t="str">
        <f aca="false">IF(LEN(SUBSTITUTE(gait_events!C862,"_run-",""))&lt;&gt;LEN(gait_events!C862),RIGHT(gait_events!C862,LEN(gait_events!C862)-FIND("_run-",gait_events!C862,1)-4),"")</f>
        <v>off</v>
      </c>
      <c r="G4495" s="0" t="str">
        <f aca="false">gait_events!D862</f>
        <v>left_ankle</v>
      </c>
      <c r="H4495" s="0" t="str">
        <f aca="false">gait_events!E862</f>
        <v>IC</v>
      </c>
      <c r="I4495" s="0" t="n">
        <f aca="false">IF(gait_events!F862&lt;&gt;"",gait_events!F862,NA())</f>
        <v>778</v>
      </c>
      <c r="J4495" s="0" t="n">
        <f aca="false">IF(gait_events!G862&lt;&gt;"",gait_events!G862,NA())</f>
        <v>781</v>
      </c>
      <c r="K4495" s="0" t="n">
        <f aca="false">I4495-J4495</f>
        <v>-3</v>
      </c>
      <c r="L4495" s="0" t="n">
        <f aca="false">K4495*5</f>
        <v>-15</v>
      </c>
      <c r="M4495" s="0" t="n">
        <f aca="false">IF(NOT(ISNA(I4495)),1,0)</f>
        <v>1</v>
      </c>
      <c r="N4495" s="0" t="n">
        <f aca="false">IF(NOT(ISNA(J4495)),1,0)</f>
        <v>1</v>
      </c>
      <c r="O4495" s="0" t="n">
        <f aca="false">IF(AND(NOT(ISNA(I4495)),NOT(ISNA(J4495))),1,0)</f>
        <v>1</v>
      </c>
      <c r="P4495" s="0" t="n">
        <f aca="false">IF(AND(NOT(ISNA(I4495)),ISNA(J4495)),1,0)</f>
        <v>0</v>
      </c>
      <c r="Q4495" s="0" t="n">
        <f aca="false">IF(AND(ISNA(I4495),NOT(ISNA(J4495))),1,0)</f>
        <v>0</v>
      </c>
      <c r="R4495" s="0" t="n">
        <f aca="false">IF(SUM(O4495:Q4495)&lt;&gt;1,"ERROR",1)</f>
        <v>1</v>
      </c>
    </row>
    <row r="4496" customFormat="false" ht="12.8" hidden="false" customHeight="false" outlineLevel="0" collapsed="false">
      <c r="A4496" s="0" t="str">
        <f aca="false">gait_events!B863</f>
        <v>pp113</v>
      </c>
      <c r="B4496" s="0" t="str">
        <f aca="false">VLOOKUP(A4496,participants!A:B,2,0)</f>
        <v>F</v>
      </c>
      <c r="C4496" s="0" t="n">
        <f aca="false">VLOOKUP(A4496,participants!A:C,3,0)</f>
        <v>69</v>
      </c>
      <c r="D4496" s="0" t="str">
        <f aca="false">VLOOKUP(A4496,participants!A:F,6,0)</f>
        <v>PD</v>
      </c>
      <c r="E4496" s="0" t="str">
        <f aca="false">IF(LEN(SUBSTITUTE(gait_events!C863,"_run-",""))&lt;&gt;LEN(gait_events!C863),LEFT(RIGHT(gait_events!C863,LEN(gait_events!C863)-19),FIND("_run-",RIGHT(gait_events!C863,LEN(gait_events!C863)-19),1)-1),RIGHT(gait_events!C863,LEN(gait_events!C863)-19))</f>
        <v>Preferred</v>
      </c>
      <c r="F4496" s="0" t="str">
        <f aca="false">IF(LEN(SUBSTITUTE(gait_events!C863,"_run-",""))&lt;&gt;LEN(gait_events!C863),RIGHT(gait_events!C863,LEN(gait_events!C863)-FIND("_run-",gait_events!C863,1)-4),"")</f>
        <v>off</v>
      </c>
      <c r="G4496" s="0" t="str">
        <f aca="false">gait_events!D863</f>
        <v>left_ankle</v>
      </c>
      <c r="H4496" s="0" t="str">
        <f aca="false">gait_events!E863</f>
        <v>IC</v>
      </c>
      <c r="I4496" s="0" t="n">
        <f aca="false">IF(gait_events!F863&lt;&gt;"",gait_events!F863,NA())</f>
        <v>1010</v>
      </c>
      <c r="J4496" s="0" t="n">
        <f aca="false">IF(gait_events!G863&lt;&gt;"",gait_events!G863,NA())</f>
        <v>1008</v>
      </c>
      <c r="K4496" s="0" t="n">
        <f aca="false">I4496-J4496</f>
        <v>2</v>
      </c>
      <c r="L4496" s="0" t="n">
        <f aca="false">K4496*5</f>
        <v>10</v>
      </c>
      <c r="M4496" s="0" t="n">
        <f aca="false">IF(NOT(ISNA(I4496)),1,0)</f>
        <v>1</v>
      </c>
      <c r="N4496" s="0" t="n">
        <f aca="false">IF(NOT(ISNA(J4496)),1,0)</f>
        <v>1</v>
      </c>
      <c r="O4496" s="0" t="n">
        <f aca="false">IF(AND(NOT(ISNA(I4496)),NOT(ISNA(J4496))),1,0)</f>
        <v>1</v>
      </c>
      <c r="P4496" s="0" t="n">
        <f aca="false">IF(AND(NOT(ISNA(I4496)),ISNA(J4496)),1,0)</f>
        <v>0</v>
      </c>
      <c r="Q4496" s="0" t="n">
        <f aca="false">IF(AND(ISNA(I4496),NOT(ISNA(J4496))),1,0)</f>
        <v>0</v>
      </c>
      <c r="R4496" s="0" t="n">
        <f aca="false">IF(SUM(O4496:Q4496)&lt;&gt;1,"ERROR",1)</f>
        <v>1</v>
      </c>
    </row>
    <row r="4497" customFormat="false" ht="12.8" hidden="false" customHeight="false" outlineLevel="0" collapsed="false">
      <c r="A4497" s="0" t="str">
        <f aca="false">gait_events!B864</f>
        <v>pp113</v>
      </c>
      <c r="B4497" s="0" t="str">
        <f aca="false">VLOOKUP(A4497,participants!A:B,2,0)</f>
        <v>F</v>
      </c>
      <c r="C4497" s="0" t="n">
        <f aca="false">VLOOKUP(A4497,participants!A:C,3,0)</f>
        <v>69</v>
      </c>
      <c r="D4497" s="0" t="str">
        <f aca="false">VLOOKUP(A4497,participants!A:F,6,0)</f>
        <v>PD</v>
      </c>
      <c r="E4497" s="0" t="str">
        <f aca="false">IF(LEN(SUBSTITUTE(gait_events!C864,"_run-",""))&lt;&gt;LEN(gait_events!C864),LEFT(RIGHT(gait_events!C864,LEN(gait_events!C864)-19),FIND("_run-",RIGHT(gait_events!C864,LEN(gait_events!C864)-19),1)-1),RIGHT(gait_events!C864,LEN(gait_events!C864)-19))</f>
        <v>Preferred</v>
      </c>
      <c r="F4497" s="0" t="str">
        <f aca="false">IF(LEN(SUBSTITUTE(gait_events!C864,"_run-",""))&lt;&gt;LEN(gait_events!C864),RIGHT(gait_events!C864,LEN(gait_events!C864)-FIND("_run-",gait_events!C864,1)-4),"")</f>
        <v>off</v>
      </c>
      <c r="G4497" s="0" t="str">
        <f aca="false">gait_events!D864</f>
        <v>left_ankle</v>
      </c>
      <c r="H4497" s="0" t="str">
        <f aca="false">gait_events!E864</f>
        <v>FC</v>
      </c>
      <c r="I4497" s="0" t="n">
        <f aca="false">IF(gait_events!F864&lt;&gt;"",gait_events!F864,NA())</f>
        <v>50</v>
      </c>
      <c r="J4497" s="0" t="n">
        <f aca="false">IF(gait_events!G864&lt;&gt;"",gait_events!G864,NA())</f>
        <v>47</v>
      </c>
      <c r="K4497" s="0" t="n">
        <f aca="false">I4497-J4497</f>
        <v>3</v>
      </c>
      <c r="L4497" s="0" t="n">
        <f aca="false">K4497*5</f>
        <v>15</v>
      </c>
      <c r="M4497" s="0" t="n">
        <f aca="false">IF(NOT(ISNA(I4497)),1,0)</f>
        <v>1</v>
      </c>
      <c r="N4497" s="0" t="n">
        <f aca="false">IF(NOT(ISNA(J4497)),1,0)</f>
        <v>1</v>
      </c>
      <c r="O4497" s="0" t="n">
        <f aca="false">IF(AND(NOT(ISNA(I4497)),NOT(ISNA(J4497))),1,0)</f>
        <v>1</v>
      </c>
      <c r="P4497" s="0" t="n">
        <f aca="false">IF(AND(NOT(ISNA(I4497)),ISNA(J4497)),1,0)</f>
        <v>0</v>
      </c>
      <c r="Q4497" s="0" t="n">
        <f aca="false">IF(AND(ISNA(I4497),NOT(ISNA(J4497))),1,0)</f>
        <v>0</v>
      </c>
      <c r="R4497" s="0" t="n">
        <f aca="false">IF(SUM(O4497:Q4497)&lt;&gt;1,"ERROR",1)</f>
        <v>1</v>
      </c>
    </row>
    <row r="4498" customFormat="false" ht="12.8" hidden="false" customHeight="false" outlineLevel="0" collapsed="false">
      <c r="A4498" s="0" t="str">
        <f aca="false">gait_events!B865</f>
        <v>pp113</v>
      </c>
      <c r="B4498" s="0" t="str">
        <f aca="false">VLOOKUP(A4498,participants!A:B,2,0)</f>
        <v>F</v>
      </c>
      <c r="C4498" s="0" t="n">
        <f aca="false">VLOOKUP(A4498,participants!A:C,3,0)</f>
        <v>69</v>
      </c>
      <c r="D4498" s="0" t="str">
        <f aca="false">VLOOKUP(A4498,participants!A:F,6,0)</f>
        <v>PD</v>
      </c>
      <c r="E4498" s="0" t="str">
        <f aca="false">IF(LEN(SUBSTITUTE(gait_events!C865,"_run-",""))&lt;&gt;LEN(gait_events!C865),LEFT(RIGHT(gait_events!C865,LEN(gait_events!C865)-19),FIND("_run-",RIGHT(gait_events!C865,LEN(gait_events!C865)-19),1)-1),RIGHT(gait_events!C865,LEN(gait_events!C865)-19))</f>
        <v>Preferred</v>
      </c>
      <c r="F4498" s="0" t="str">
        <f aca="false">IF(LEN(SUBSTITUTE(gait_events!C865,"_run-",""))&lt;&gt;LEN(gait_events!C865),RIGHT(gait_events!C865,LEN(gait_events!C865)-FIND("_run-",gait_events!C865,1)-4),"")</f>
        <v>off</v>
      </c>
      <c r="G4498" s="0" t="str">
        <f aca="false">gait_events!D865</f>
        <v>left_ankle</v>
      </c>
      <c r="H4498" s="0" t="str">
        <f aca="false">gait_events!E865</f>
        <v>FC</v>
      </c>
      <c r="I4498" s="0" t="n">
        <f aca="false">IF(gait_events!F865&lt;&gt;"",gait_events!F865,NA())</f>
        <v>263</v>
      </c>
      <c r="J4498" s="0" t="n">
        <f aca="false">IF(gait_events!G865&lt;&gt;"",gait_events!G865,NA())</f>
        <v>266</v>
      </c>
      <c r="K4498" s="0" t="n">
        <f aca="false">I4498-J4498</f>
        <v>-3</v>
      </c>
      <c r="L4498" s="0" t="n">
        <f aca="false">K4498*5</f>
        <v>-15</v>
      </c>
      <c r="M4498" s="0" t="n">
        <f aca="false">IF(NOT(ISNA(I4498)),1,0)</f>
        <v>1</v>
      </c>
      <c r="N4498" s="0" t="n">
        <f aca="false">IF(NOT(ISNA(J4498)),1,0)</f>
        <v>1</v>
      </c>
      <c r="O4498" s="0" t="n">
        <f aca="false">IF(AND(NOT(ISNA(I4498)),NOT(ISNA(J4498))),1,0)</f>
        <v>1</v>
      </c>
      <c r="P4498" s="0" t="n">
        <f aca="false">IF(AND(NOT(ISNA(I4498)),ISNA(J4498)),1,0)</f>
        <v>0</v>
      </c>
      <c r="Q4498" s="0" t="n">
        <f aca="false">IF(AND(ISNA(I4498),NOT(ISNA(J4498))),1,0)</f>
        <v>0</v>
      </c>
      <c r="R4498" s="0" t="n">
        <f aca="false">IF(SUM(O4498:Q4498)&lt;&gt;1,"ERROR",1)</f>
        <v>1</v>
      </c>
    </row>
    <row r="4499" customFormat="false" ht="12.8" hidden="false" customHeight="false" outlineLevel="0" collapsed="false">
      <c r="A4499" s="0" t="str">
        <f aca="false">gait_events!B866</f>
        <v>pp113</v>
      </c>
      <c r="B4499" s="0" t="str">
        <f aca="false">VLOOKUP(A4499,participants!A:B,2,0)</f>
        <v>F</v>
      </c>
      <c r="C4499" s="0" t="n">
        <f aca="false">VLOOKUP(A4499,participants!A:C,3,0)</f>
        <v>69</v>
      </c>
      <c r="D4499" s="0" t="str">
        <f aca="false">VLOOKUP(A4499,participants!A:F,6,0)</f>
        <v>PD</v>
      </c>
      <c r="E4499" s="0" t="str">
        <f aca="false">IF(LEN(SUBSTITUTE(gait_events!C866,"_run-",""))&lt;&gt;LEN(gait_events!C866),LEFT(RIGHT(gait_events!C866,LEN(gait_events!C866)-19),FIND("_run-",RIGHT(gait_events!C866,LEN(gait_events!C866)-19),1)-1),RIGHT(gait_events!C866,LEN(gait_events!C866)-19))</f>
        <v>Preferred</v>
      </c>
      <c r="F4499" s="0" t="str">
        <f aca="false">IF(LEN(SUBSTITUTE(gait_events!C866,"_run-",""))&lt;&gt;LEN(gait_events!C866),RIGHT(gait_events!C866,LEN(gait_events!C866)-FIND("_run-",gait_events!C866,1)-4),"")</f>
        <v>off</v>
      </c>
      <c r="G4499" s="0" t="str">
        <f aca="false">gait_events!D866</f>
        <v>left_ankle</v>
      </c>
      <c r="H4499" s="0" t="str">
        <f aca="false">gait_events!E866</f>
        <v>FC</v>
      </c>
      <c r="I4499" s="0" t="n">
        <f aca="false">IF(gait_events!F866&lt;&gt;"",gait_events!F866,NA())</f>
        <v>483</v>
      </c>
      <c r="J4499" s="0" t="n">
        <f aca="false">IF(gait_events!G866&lt;&gt;"",gait_events!G866,NA())</f>
        <v>485</v>
      </c>
      <c r="K4499" s="0" t="n">
        <f aca="false">I4499-J4499</f>
        <v>-2</v>
      </c>
      <c r="L4499" s="0" t="n">
        <f aca="false">K4499*5</f>
        <v>-10</v>
      </c>
      <c r="M4499" s="0" t="n">
        <f aca="false">IF(NOT(ISNA(I4499)),1,0)</f>
        <v>1</v>
      </c>
      <c r="N4499" s="0" t="n">
        <f aca="false">IF(NOT(ISNA(J4499)),1,0)</f>
        <v>1</v>
      </c>
      <c r="O4499" s="0" t="n">
        <f aca="false">IF(AND(NOT(ISNA(I4499)),NOT(ISNA(J4499))),1,0)</f>
        <v>1</v>
      </c>
      <c r="P4499" s="0" t="n">
        <f aca="false">IF(AND(NOT(ISNA(I4499)),ISNA(J4499)),1,0)</f>
        <v>0</v>
      </c>
      <c r="Q4499" s="0" t="n">
        <f aca="false">IF(AND(ISNA(I4499),NOT(ISNA(J4499))),1,0)</f>
        <v>0</v>
      </c>
      <c r="R4499" s="0" t="n">
        <f aca="false">IF(SUM(O4499:Q4499)&lt;&gt;1,"ERROR",1)</f>
        <v>1</v>
      </c>
    </row>
    <row r="4500" customFormat="false" ht="12.8" hidden="false" customHeight="false" outlineLevel="0" collapsed="false">
      <c r="A4500" s="0" t="str">
        <f aca="false">gait_events!B867</f>
        <v>pp113</v>
      </c>
      <c r="B4500" s="0" t="str">
        <f aca="false">VLOOKUP(A4500,participants!A:B,2,0)</f>
        <v>F</v>
      </c>
      <c r="C4500" s="0" t="n">
        <f aca="false">VLOOKUP(A4500,participants!A:C,3,0)</f>
        <v>69</v>
      </c>
      <c r="D4500" s="0" t="str">
        <f aca="false">VLOOKUP(A4500,participants!A:F,6,0)</f>
        <v>PD</v>
      </c>
      <c r="E4500" s="0" t="str">
        <f aca="false">IF(LEN(SUBSTITUTE(gait_events!C867,"_run-",""))&lt;&gt;LEN(gait_events!C867),LEFT(RIGHT(gait_events!C867,LEN(gait_events!C867)-19),FIND("_run-",RIGHT(gait_events!C867,LEN(gait_events!C867)-19),1)-1),RIGHT(gait_events!C867,LEN(gait_events!C867)-19))</f>
        <v>Preferred</v>
      </c>
      <c r="F4500" s="0" t="str">
        <f aca="false">IF(LEN(SUBSTITUTE(gait_events!C867,"_run-",""))&lt;&gt;LEN(gait_events!C867),RIGHT(gait_events!C867,LEN(gait_events!C867)-FIND("_run-",gait_events!C867,1)-4),"")</f>
        <v>off</v>
      </c>
      <c r="G4500" s="0" t="str">
        <f aca="false">gait_events!D867</f>
        <v>left_ankle</v>
      </c>
      <c r="H4500" s="0" t="str">
        <f aca="false">gait_events!E867</f>
        <v>FC</v>
      </c>
      <c r="I4500" s="0" t="n">
        <f aca="false">IF(gait_events!F867&lt;&gt;"",gait_events!F867,NA())</f>
        <v>699</v>
      </c>
      <c r="J4500" s="0" t="n">
        <f aca="false">IF(gait_events!G867&lt;&gt;"",gait_events!G867,NA())</f>
        <v>700</v>
      </c>
      <c r="K4500" s="0" t="n">
        <f aca="false">I4500-J4500</f>
        <v>-1</v>
      </c>
      <c r="L4500" s="0" t="n">
        <f aca="false">K4500*5</f>
        <v>-5</v>
      </c>
      <c r="M4500" s="0" t="n">
        <f aca="false">IF(NOT(ISNA(I4500)),1,0)</f>
        <v>1</v>
      </c>
      <c r="N4500" s="0" t="n">
        <f aca="false">IF(NOT(ISNA(J4500)),1,0)</f>
        <v>1</v>
      </c>
      <c r="O4500" s="0" t="n">
        <f aca="false">IF(AND(NOT(ISNA(I4500)),NOT(ISNA(J4500))),1,0)</f>
        <v>1</v>
      </c>
      <c r="P4500" s="0" t="n">
        <f aca="false">IF(AND(NOT(ISNA(I4500)),ISNA(J4500)),1,0)</f>
        <v>0</v>
      </c>
      <c r="Q4500" s="0" t="n">
        <f aca="false">IF(AND(ISNA(I4500),NOT(ISNA(J4500))),1,0)</f>
        <v>0</v>
      </c>
      <c r="R4500" s="0" t="n">
        <f aca="false">IF(SUM(O4500:Q4500)&lt;&gt;1,"ERROR",1)</f>
        <v>1</v>
      </c>
    </row>
    <row r="4501" customFormat="false" ht="12.8" hidden="false" customHeight="false" outlineLevel="0" collapsed="false">
      <c r="A4501" s="0" t="str">
        <f aca="false">gait_events!B868</f>
        <v>pp113</v>
      </c>
      <c r="B4501" s="0" t="str">
        <f aca="false">VLOOKUP(A4501,participants!A:B,2,0)</f>
        <v>F</v>
      </c>
      <c r="C4501" s="0" t="n">
        <f aca="false">VLOOKUP(A4501,participants!A:C,3,0)</f>
        <v>69</v>
      </c>
      <c r="D4501" s="0" t="str">
        <f aca="false">VLOOKUP(A4501,participants!A:F,6,0)</f>
        <v>PD</v>
      </c>
      <c r="E4501" s="0" t="str">
        <f aca="false">IF(LEN(SUBSTITUTE(gait_events!C868,"_run-",""))&lt;&gt;LEN(gait_events!C868),LEFT(RIGHT(gait_events!C868,LEN(gait_events!C868)-19),FIND("_run-",RIGHT(gait_events!C868,LEN(gait_events!C868)-19),1)-1),RIGHT(gait_events!C868,LEN(gait_events!C868)-19))</f>
        <v>Preferred</v>
      </c>
      <c r="F4501" s="0" t="str">
        <f aca="false">IF(LEN(SUBSTITUTE(gait_events!C868,"_run-",""))&lt;&gt;LEN(gait_events!C868),RIGHT(gait_events!C868,LEN(gait_events!C868)-FIND("_run-",gait_events!C868,1)-4),"")</f>
        <v>off</v>
      </c>
      <c r="G4501" s="0" t="str">
        <f aca="false">gait_events!D868</f>
        <v>left_ankle</v>
      </c>
      <c r="H4501" s="0" t="str">
        <f aca="false">gait_events!E868</f>
        <v>FC</v>
      </c>
      <c r="I4501" s="0" t="n">
        <f aca="false">IF(gait_events!F868&lt;&gt;"",gait_events!F868,NA())</f>
        <v>927</v>
      </c>
      <c r="J4501" s="0" t="n">
        <f aca="false">IF(gait_events!G868&lt;&gt;"",gait_events!G868,NA())</f>
        <v>924</v>
      </c>
      <c r="K4501" s="0" t="n">
        <f aca="false">I4501-J4501</f>
        <v>3</v>
      </c>
      <c r="L4501" s="0" t="n">
        <f aca="false">K4501*5</f>
        <v>15</v>
      </c>
      <c r="M4501" s="0" t="n">
        <f aca="false">IF(NOT(ISNA(I4501)),1,0)</f>
        <v>1</v>
      </c>
      <c r="N4501" s="0" t="n">
        <f aca="false">IF(NOT(ISNA(J4501)),1,0)</f>
        <v>1</v>
      </c>
      <c r="O4501" s="0" t="n">
        <f aca="false">IF(AND(NOT(ISNA(I4501)),NOT(ISNA(J4501))),1,0)</f>
        <v>1</v>
      </c>
      <c r="P4501" s="0" t="n">
        <f aca="false">IF(AND(NOT(ISNA(I4501)),ISNA(J4501)),1,0)</f>
        <v>0</v>
      </c>
      <c r="Q4501" s="0" t="n">
        <f aca="false">IF(AND(ISNA(I4501),NOT(ISNA(J4501))),1,0)</f>
        <v>0</v>
      </c>
      <c r="R4501" s="0" t="n">
        <f aca="false">IF(SUM(O4501:Q4501)&lt;&gt;1,"ERROR",1)</f>
        <v>1</v>
      </c>
    </row>
    <row r="4502" customFormat="false" ht="12.8" hidden="false" customHeight="false" outlineLevel="0" collapsed="false">
      <c r="A4502" s="0" t="str">
        <f aca="false">gait_events!B869</f>
        <v>pp113</v>
      </c>
      <c r="B4502" s="0" t="str">
        <f aca="false">VLOOKUP(A4502,participants!A:B,2,0)</f>
        <v>F</v>
      </c>
      <c r="C4502" s="0" t="n">
        <f aca="false">VLOOKUP(A4502,participants!A:C,3,0)</f>
        <v>69</v>
      </c>
      <c r="D4502" s="0" t="str">
        <f aca="false">VLOOKUP(A4502,participants!A:F,6,0)</f>
        <v>PD</v>
      </c>
      <c r="E4502" s="0" t="str">
        <f aca="false">IF(LEN(SUBSTITUTE(gait_events!C869,"_run-",""))&lt;&gt;LEN(gait_events!C869),LEFT(RIGHT(gait_events!C869,LEN(gait_events!C869)-19),FIND("_run-",RIGHT(gait_events!C869,LEN(gait_events!C869)-19),1)-1),RIGHT(gait_events!C869,LEN(gait_events!C869)-19))</f>
        <v>Preferred</v>
      </c>
      <c r="F4502" s="0" t="str">
        <f aca="false">IF(LEN(SUBSTITUTE(gait_events!C869,"_run-",""))&lt;&gt;LEN(gait_events!C869),RIGHT(gait_events!C869,LEN(gait_events!C869)-FIND("_run-",gait_events!C869,1)-4),"")</f>
        <v>off</v>
      </c>
      <c r="G4502" s="0" t="str">
        <f aca="false">gait_events!D869</f>
        <v>right_ankle</v>
      </c>
      <c r="H4502" s="0" t="str">
        <f aca="false">gait_events!E869</f>
        <v>IC</v>
      </c>
      <c r="I4502" s="0" t="n">
        <f aca="false">IF(gait_events!F869&lt;&gt;"",gait_events!F869,NA())</f>
        <v>19</v>
      </c>
      <c r="J4502" s="0" t="n">
        <f aca="false">IF(gait_events!G869&lt;&gt;"",gait_events!G869,NA())</f>
        <v>20</v>
      </c>
      <c r="K4502" s="0" t="n">
        <f aca="false">I4502-J4502</f>
        <v>-1</v>
      </c>
      <c r="L4502" s="0" t="n">
        <f aca="false">K4502*5</f>
        <v>-5</v>
      </c>
      <c r="M4502" s="0" t="n">
        <f aca="false">IF(NOT(ISNA(I4502)),1,0)</f>
        <v>1</v>
      </c>
      <c r="N4502" s="0" t="n">
        <f aca="false">IF(NOT(ISNA(J4502)),1,0)</f>
        <v>1</v>
      </c>
      <c r="O4502" s="0" t="n">
        <f aca="false">IF(AND(NOT(ISNA(I4502)),NOT(ISNA(J4502))),1,0)</f>
        <v>1</v>
      </c>
      <c r="P4502" s="0" t="n">
        <f aca="false">IF(AND(NOT(ISNA(I4502)),ISNA(J4502)),1,0)</f>
        <v>0</v>
      </c>
      <c r="Q4502" s="0" t="n">
        <f aca="false">IF(AND(ISNA(I4502),NOT(ISNA(J4502))),1,0)</f>
        <v>0</v>
      </c>
      <c r="R4502" s="0" t="n">
        <f aca="false">IF(SUM(O4502:Q4502)&lt;&gt;1,"ERROR",1)</f>
        <v>1</v>
      </c>
    </row>
    <row r="4503" customFormat="false" ht="12.8" hidden="false" customHeight="false" outlineLevel="0" collapsed="false">
      <c r="A4503" s="0" t="str">
        <f aca="false">gait_events!B870</f>
        <v>pp113</v>
      </c>
      <c r="B4503" s="0" t="str">
        <f aca="false">VLOOKUP(A4503,participants!A:B,2,0)</f>
        <v>F</v>
      </c>
      <c r="C4503" s="0" t="n">
        <f aca="false">VLOOKUP(A4503,participants!A:C,3,0)</f>
        <v>69</v>
      </c>
      <c r="D4503" s="0" t="str">
        <f aca="false">VLOOKUP(A4503,participants!A:F,6,0)</f>
        <v>PD</v>
      </c>
      <c r="E4503" s="0" t="str">
        <f aca="false">IF(LEN(SUBSTITUTE(gait_events!C870,"_run-",""))&lt;&gt;LEN(gait_events!C870),LEFT(RIGHT(gait_events!C870,LEN(gait_events!C870)-19),FIND("_run-",RIGHT(gait_events!C870,LEN(gait_events!C870)-19),1)-1),RIGHT(gait_events!C870,LEN(gait_events!C870)-19))</f>
        <v>Preferred</v>
      </c>
      <c r="F4503" s="0" t="str">
        <f aca="false">IF(LEN(SUBSTITUTE(gait_events!C870,"_run-",""))&lt;&gt;LEN(gait_events!C870),RIGHT(gait_events!C870,LEN(gait_events!C870)-FIND("_run-",gait_events!C870,1)-4),"")</f>
        <v>off</v>
      </c>
      <c r="G4503" s="0" t="str">
        <f aca="false">gait_events!D870</f>
        <v>right_ankle</v>
      </c>
      <c r="H4503" s="0" t="str">
        <f aca="false">gait_events!E870</f>
        <v>IC</v>
      </c>
      <c r="I4503" s="0" t="n">
        <f aca="false">IF(gait_events!F870&lt;&gt;"",gait_events!F870,NA())</f>
        <v>237</v>
      </c>
      <c r="J4503" s="0" t="n">
        <f aca="false">IF(gait_events!G870&lt;&gt;"",gait_events!G870,NA())</f>
        <v>238</v>
      </c>
      <c r="K4503" s="0" t="n">
        <f aca="false">I4503-J4503</f>
        <v>-1</v>
      </c>
      <c r="L4503" s="0" t="n">
        <f aca="false">K4503*5</f>
        <v>-5</v>
      </c>
      <c r="M4503" s="0" t="n">
        <f aca="false">IF(NOT(ISNA(I4503)),1,0)</f>
        <v>1</v>
      </c>
      <c r="N4503" s="0" t="n">
        <f aca="false">IF(NOT(ISNA(J4503)),1,0)</f>
        <v>1</v>
      </c>
      <c r="O4503" s="0" t="n">
        <f aca="false">IF(AND(NOT(ISNA(I4503)),NOT(ISNA(J4503))),1,0)</f>
        <v>1</v>
      </c>
      <c r="P4503" s="0" t="n">
        <f aca="false">IF(AND(NOT(ISNA(I4503)),ISNA(J4503)),1,0)</f>
        <v>0</v>
      </c>
      <c r="Q4503" s="0" t="n">
        <f aca="false">IF(AND(ISNA(I4503),NOT(ISNA(J4503))),1,0)</f>
        <v>0</v>
      </c>
      <c r="R4503" s="0" t="n">
        <f aca="false">IF(SUM(O4503:Q4503)&lt;&gt;1,"ERROR",1)</f>
        <v>1</v>
      </c>
    </row>
    <row r="4504" customFormat="false" ht="12.8" hidden="false" customHeight="false" outlineLevel="0" collapsed="false">
      <c r="A4504" s="0" t="str">
        <f aca="false">gait_events!B871</f>
        <v>pp113</v>
      </c>
      <c r="B4504" s="0" t="str">
        <f aca="false">VLOOKUP(A4504,participants!A:B,2,0)</f>
        <v>F</v>
      </c>
      <c r="C4504" s="0" t="n">
        <f aca="false">VLOOKUP(A4504,participants!A:C,3,0)</f>
        <v>69</v>
      </c>
      <c r="D4504" s="0" t="str">
        <f aca="false">VLOOKUP(A4504,participants!A:F,6,0)</f>
        <v>PD</v>
      </c>
      <c r="E4504" s="0" t="str">
        <f aca="false">IF(LEN(SUBSTITUTE(gait_events!C871,"_run-",""))&lt;&gt;LEN(gait_events!C871),LEFT(RIGHT(gait_events!C871,LEN(gait_events!C871)-19),FIND("_run-",RIGHT(gait_events!C871,LEN(gait_events!C871)-19),1)-1),RIGHT(gait_events!C871,LEN(gait_events!C871)-19))</f>
        <v>Preferred</v>
      </c>
      <c r="F4504" s="0" t="str">
        <f aca="false">IF(LEN(SUBSTITUTE(gait_events!C871,"_run-",""))&lt;&gt;LEN(gait_events!C871),RIGHT(gait_events!C871,LEN(gait_events!C871)-FIND("_run-",gait_events!C871,1)-4),"")</f>
        <v>off</v>
      </c>
      <c r="G4504" s="0" t="str">
        <f aca="false">gait_events!D871</f>
        <v>right_ankle</v>
      </c>
      <c r="H4504" s="0" t="str">
        <f aca="false">gait_events!E871</f>
        <v>IC</v>
      </c>
      <c r="I4504" s="0" t="n">
        <f aca="false">IF(gait_events!F871&lt;&gt;"",gait_events!F871,NA())</f>
        <v>452</v>
      </c>
      <c r="J4504" s="0" t="n">
        <f aca="false">IF(gait_events!G871&lt;&gt;"",gait_events!G871,NA())</f>
        <v>456</v>
      </c>
      <c r="K4504" s="0" t="n">
        <f aca="false">I4504-J4504</f>
        <v>-4</v>
      </c>
      <c r="L4504" s="0" t="n">
        <f aca="false">K4504*5</f>
        <v>-20</v>
      </c>
      <c r="M4504" s="0" t="n">
        <f aca="false">IF(NOT(ISNA(I4504)),1,0)</f>
        <v>1</v>
      </c>
      <c r="N4504" s="0" t="n">
        <f aca="false">IF(NOT(ISNA(J4504)),1,0)</f>
        <v>1</v>
      </c>
      <c r="O4504" s="0" t="n">
        <f aca="false">IF(AND(NOT(ISNA(I4504)),NOT(ISNA(J4504))),1,0)</f>
        <v>1</v>
      </c>
      <c r="P4504" s="0" t="n">
        <f aca="false">IF(AND(NOT(ISNA(I4504)),ISNA(J4504)),1,0)</f>
        <v>0</v>
      </c>
      <c r="Q4504" s="0" t="n">
        <f aca="false">IF(AND(ISNA(I4504),NOT(ISNA(J4504))),1,0)</f>
        <v>0</v>
      </c>
      <c r="R4504" s="0" t="n">
        <f aca="false">IF(SUM(O4504:Q4504)&lt;&gt;1,"ERROR",1)</f>
        <v>1</v>
      </c>
    </row>
    <row r="4505" customFormat="false" ht="12.8" hidden="false" customHeight="false" outlineLevel="0" collapsed="false">
      <c r="A4505" s="0" t="str">
        <f aca="false">gait_events!B872</f>
        <v>pp113</v>
      </c>
      <c r="B4505" s="0" t="str">
        <f aca="false">VLOOKUP(A4505,participants!A:B,2,0)</f>
        <v>F</v>
      </c>
      <c r="C4505" s="0" t="n">
        <f aca="false">VLOOKUP(A4505,participants!A:C,3,0)</f>
        <v>69</v>
      </c>
      <c r="D4505" s="0" t="str">
        <f aca="false">VLOOKUP(A4505,participants!A:F,6,0)</f>
        <v>PD</v>
      </c>
      <c r="E4505" s="0" t="str">
        <f aca="false">IF(LEN(SUBSTITUTE(gait_events!C872,"_run-",""))&lt;&gt;LEN(gait_events!C872),LEFT(RIGHT(gait_events!C872,LEN(gait_events!C872)-19),FIND("_run-",RIGHT(gait_events!C872,LEN(gait_events!C872)-19),1)-1),RIGHT(gait_events!C872,LEN(gait_events!C872)-19))</f>
        <v>Preferred</v>
      </c>
      <c r="F4505" s="0" t="str">
        <f aca="false">IF(LEN(SUBSTITUTE(gait_events!C872,"_run-",""))&lt;&gt;LEN(gait_events!C872),RIGHT(gait_events!C872,LEN(gait_events!C872)-FIND("_run-",gait_events!C872,1)-4),"")</f>
        <v>off</v>
      </c>
      <c r="G4505" s="0" t="str">
        <f aca="false">gait_events!D872</f>
        <v>right_ankle</v>
      </c>
      <c r="H4505" s="0" t="str">
        <f aca="false">gait_events!E872</f>
        <v>IC</v>
      </c>
      <c r="I4505" s="0" t="n">
        <f aca="false">IF(gait_events!F872&lt;&gt;"",gait_events!F872,NA())</f>
        <v>669</v>
      </c>
      <c r="J4505" s="0" t="n">
        <f aca="false">IF(gait_events!G872&lt;&gt;"",gait_events!G872,NA())</f>
        <v>671</v>
      </c>
      <c r="K4505" s="0" t="n">
        <f aca="false">I4505-J4505</f>
        <v>-2</v>
      </c>
      <c r="L4505" s="0" t="n">
        <f aca="false">K4505*5</f>
        <v>-10</v>
      </c>
      <c r="M4505" s="0" t="n">
        <f aca="false">IF(NOT(ISNA(I4505)),1,0)</f>
        <v>1</v>
      </c>
      <c r="N4505" s="0" t="n">
        <f aca="false">IF(NOT(ISNA(J4505)),1,0)</f>
        <v>1</v>
      </c>
      <c r="O4505" s="0" t="n">
        <f aca="false">IF(AND(NOT(ISNA(I4505)),NOT(ISNA(J4505))),1,0)</f>
        <v>1</v>
      </c>
      <c r="P4505" s="0" t="n">
        <f aca="false">IF(AND(NOT(ISNA(I4505)),ISNA(J4505)),1,0)</f>
        <v>0</v>
      </c>
      <c r="Q4505" s="0" t="n">
        <f aca="false">IF(AND(ISNA(I4505),NOT(ISNA(J4505))),1,0)</f>
        <v>0</v>
      </c>
      <c r="R4505" s="0" t="n">
        <f aca="false">IF(SUM(O4505:Q4505)&lt;&gt;1,"ERROR",1)</f>
        <v>1</v>
      </c>
    </row>
    <row r="4506" customFormat="false" ht="12.8" hidden="false" customHeight="false" outlineLevel="0" collapsed="false">
      <c r="A4506" s="0" t="str">
        <f aca="false">gait_events!B873</f>
        <v>pp113</v>
      </c>
      <c r="B4506" s="0" t="str">
        <f aca="false">VLOOKUP(A4506,participants!A:B,2,0)</f>
        <v>F</v>
      </c>
      <c r="C4506" s="0" t="n">
        <f aca="false">VLOOKUP(A4506,participants!A:C,3,0)</f>
        <v>69</v>
      </c>
      <c r="D4506" s="0" t="str">
        <f aca="false">VLOOKUP(A4506,participants!A:F,6,0)</f>
        <v>PD</v>
      </c>
      <c r="E4506" s="0" t="str">
        <f aca="false">IF(LEN(SUBSTITUTE(gait_events!C873,"_run-",""))&lt;&gt;LEN(gait_events!C873),LEFT(RIGHT(gait_events!C873,LEN(gait_events!C873)-19),FIND("_run-",RIGHT(gait_events!C873,LEN(gait_events!C873)-19),1)-1),RIGHT(gait_events!C873,LEN(gait_events!C873)-19))</f>
        <v>Preferred</v>
      </c>
      <c r="F4506" s="0" t="str">
        <f aca="false">IF(LEN(SUBSTITUTE(gait_events!C873,"_run-",""))&lt;&gt;LEN(gait_events!C873),RIGHT(gait_events!C873,LEN(gait_events!C873)-FIND("_run-",gait_events!C873,1)-4),"")</f>
        <v>off</v>
      </c>
      <c r="G4506" s="0" t="str">
        <f aca="false">gait_events!D873</f>
        <v>right_ankle</v>
      </c>
      <c r="H4506" s="0" t="str">
        <f aca="false">gait_events!E873</f>
        <v>IC</v>
      </c>
      <c r="I4506" s="0" t="n">
        <f aca="false">IF(gait_events!F873&lt;&gt;"",gait_events!F873,NA())</f>
        <v>893</v>
      </c>
      <c r="J4506" s="0" t="n">
        <f aca="false">IF(gait_events!G873&lt;&gt;"",gait_events!G873,NA())</f>
        <v>894</v>
      </c>
      <c r="K4506" s="0" t="n">
        <f aca="false">I4506-J4506</f>
        <v>-1</v>
      </c>
      <c r="L4506" s="0" t="n">
        <f aca="false">K4506*5</f>
        <v>-5</v>
      </c>
      <c r="M4506" s="0" t="n">
        <f aca="false">IF(NOT(ISNA(I4506)),1,0)</f>
        <v>1</v>
      </c>
      <c r="N4506" s="0" t="n">
        <f aca="false">IF(NOT(ISNA(J4506)),1,0)</f>
        <v>1</v>
      </c>
      <c r="O4506" s="0" t="n">
        <f aca="false">IF(AND(NOT(ISNA(I4506)),NOT(ISNA(J4506))),1,0)</f>
        <v>1</v>
      </c>
      <c r="P4506" s="0" t="n">
        <f aca="false">IF(AND(NOT(ISNA(I4506)),ISNA(J4506)),1,0)</f>
        <v>0</v>
      </c>
      <c r="Q4506" s="0" t="n">
        <f aca="false">IF(AND(ISNA(I4506),NOT(ISNA(J4506))),1,0)</f>
        <v>0</v>
      </c>
      <c r="R4506" s="0" t="n">
        <f aca="false">IF(SUM(O4506:Q4506)&lt;&gt;1,"ERROR",1)</f>
        <v>1</v>
      </c>
    </row>
    <row r="4507" customFormat="false" ht="12.8" hidden="false" customHeight="false" outlineLevel="0" collapsed="false">
      <c r="A4507" s="0" t="str">
        <f aca="false">gait_events!B874</f>
        <v>pp113</v>
      </c>
      <c r="B4507" s="0" t="str">
        <f aca="false">VLOOKUP(A4507,participants!A:B,2,0)</f>
        <v>F</v>
      </c>
      <c r="C4507" s="0" t="n">
        <f aca="false">VLOOKUP(A4507,participants!A:C,3,0)</f>
        <v>69</v>
      </c>
      <c r="D4507" s="0" t="str">
        <f aca="false">VLOOKUP(A4507,participants!A:F,6,0)</f>
        <v>PD</v>
      </c>
      <c r="E4507" s="0" t="str">
        <f aca="false">IF(LEN(SUBSTITUTE(gait_events!C874,"_run-",""))&lt;&gt;LEN(gait_events!C874),LEFT(RIGHT(gait_events!C874,LEN(gait_events!C874)-19),FIND("_run-",RIGHT(gait_events!C874,LEN(gait_events!C874)-19),1)-1),RIGHT(gait_events!C874,LEN(gait_events!C874)-19))</f>
        <v>Preferred</v>
      </c>
      <c r="F4507" s="0" t="str">
        <f aca="false">IF(LEN(SUBSTITUTE(gait_events!C874,"_run-",""))&lt;&gt;LEN(gait_events!C874),RIGHT(gait_events!C874,LEN(gait_events!C874)-FIND("_run-",gait_events!C874,1)-4),"")</f>
        <v>off</v>
      </c>
      <c r="G4507" s="0" t="str">
        <f aca="false">gait_events!D874</f>
        <v>right_ankle</v>
      </c>
      <c r="H4507" s="0" t="str">
        <f aca="false">gait_events!E874</f>
        <v>FC</v>
      </c>
      <c r="I4507" s="0" t="n">
        <f aca="false">IF(gait_events!F874&lt;&gt;"",gait_events!F874,NA())</f>
        <v>161</v>
      </c>
      <c r="J4507" s="0" t="n">
        <f aca="false">IF(gait_events!G874&lt;&gt;"",gait_events!G874,NA())</f>
        <v>158</v>
      </c>
      <c r="K4507" s="0" t="n">
        <f aca="false">I4507-J4507</f>
        <v>3</v>
      </c>
      <c r="L4507" s="0" t="n">
        <f aca="false">K4507*5</f>
        <v>15</v>
      </c>
      <c r="M4507" s="0" t="n">
        <f aca="false">IF(NOT(ISNA(I4507)),1,0)</f>
        <v>1</v>
      </c>
      <c r="N4507" s="0" t="n">
        <f aca="false">IF(NOT(ISNA(J4507)),1,0)</f>
        <v>1</v>
      </c>
      <c r="O4507" s="0" t="n">
        <f aca="false">IF(AND(NOT(ISNA(I4507)),NOT(ISNA(J4507))),1,0)</f>
        <v>1</v>
      </c>
      <c r="P4507" s="0" t="n">
        <f aca="false">IF(AND(NOT(ISNA(I4507)),ISNA(J4507)),1,0)</f>
        <v>0</v>
      </c>
      <c r="Q4507" s="0" t="n">
        <f aca="false">IF(AND(ISNA(I4507),NOT(ISNA(J4507))),1,0)</f>
        <v>0</v>
      </c>
      <c r="R4507" s="0" t="n">
        <f aca="false">IF(SUM(O4507:Q4507)&lt;&gt;1,"ERROR",1)</f>
        <v>1</v>
      </c>
    </row>
    <row r="4508" customFormat="false" ht="12.8" hidden="false" customHeight="false" outlineLevel="0" collapsed="false">
      <c r="A4508" s="0" t="str">
        <f aca="false">gait_events!B875</f>
        <v>pp113</v>
      </c>
      <c r="B4508" s="0" t="str">
        <f aca="false">VLOOKUP(A4508,participants!A:B,2,0)</f>
        <v>F</v>
      </c>
      <c r="C4508" s="0" t="n">
        <f aca="false">VLOOKUP(A4508,participants!A:C,3,0)</f>
        <v>69</v>
      </c>
      <c r="D4508" s="0" t="str">
        <f aca="false">VLOOKUP(A4508,participants!A:F,6,0)</f>
        <v>PD</v>
      </c>
      <c r="E4508" s="0" t="str">
        <f aca="false">IF(LEN(SUBSTITUTE(gait_events!C875,"_run-",""))&lt;&gt;LEN(gait_events!C875),LEFT(RIGHT(gait_events!C875,LEN(gait_events!C875)-19),FIND("_run-",RIGHT(gait_events!C875,LEN(gait_events!C875)-19),1)-1),RIGHT(gait_events!C875,LEN(gait_events!C875)-19))</f>
        <v>Preferred</v>
      </c>
      <c r="F4508" s="0" t="str">
        <f aca="false">IF(LEN(SUBSTITUTE(gait_events!C875,"_run-",""))&lt;&gt;LEN(gait_events!C875),RIGHT(gait_events!C875,LEN(gait_events!C875)-FIND("_run-",gait_events!C875,1)-4),"")</f>
        <v>off</v>
      </c>
      <c r="G4508" s="0" t="str">
        <f aca="false">gait_events!D875</f>
        <v>right_ankle</v>
      </c>
      <c r="H4508" s="0" t="str">
        <f aca="false">gait_events!E875</f>
        <v>FC</v>
      </c>
      <c r="I4508" s="0" t="n">
        <f aca="false">IF(gait_events!F875&lt;&gt;"",gait_events!F875,NA())</f>
        <v>370</v>
      </c>
      <c r="J4508" s="0" t="n">
        <f aca="false">IF(gait_events!G875&lt;&gt;"",gait_events!G875,NA())</f>
        <v>372</v>
      </c>
      <c r="K4508" s="0" t="n">
        <f aca="false">I4508-J4508</f>
        <v>-2</v>
      </c>
      <c r="L4508" s="0" t="n">
        <f aca="false">K4508*5</f>
        <v>-10</v>
      </c>
      <c r="M4508" s="0" t="n">
        <f aca="false">IF(NOT(ISNA(I4508)),1,0)</f>
        <v>1</v>
      </c>
      <c r="N4508" s="0" t="n">
        <f aca="false">IF(NOT(ISNA(J4508)),1,0)</f>
        <v>1</v>
      </c>
      <c r="O4508" s="0" t="n">
        <f aca="false">IF(AND(NOT(ISNA(I4508)),NOT(ISNA(J4508))),1,0)</f>
        <v>1</v>
      </c>
      <c r="P4508" s="0" t="n">
        <f aca="false">IF(AND(NOT(ISNA(I4508)),ISNA(J4508)),1,0)</f>
        <v>0</v>
      </c>
      <c r="Q4508" s="0" t="n">
        <f aca="false">IF(AND(ISNA(I4508),NOT(ISNA(J4508))),1,0)</f>
        <v>0</v>
      </c>
      <c r="R4508" s="0" t="n">
        <f aca="false">IF(SUM(O4508:Q4508)&lt;&gt;1,"ERROR",1)</f>
        <v>1</v>
      </c>
    </row>
    <row r="4509" customFormat="false" ht="12.8" hidden="false" customHeight="false" outlineLevel="0" collapsed="false">
      <c r="A4509" s="0" t="str">
        <f aca="false">gait_events!B876</f>
        <v>pp113</v>
      </c>
      <c r="B4509" s="0" t="str">
        <f aca="false">VLOOKUP(A4509,participants!A:B,2,0)</f>
        <v>F</v>
      </c>
      <c r="C4509" s="0" t="n">
        <f aca="false">VLOOKUP(A4509,participants!A:C,3,0)</f>
        <v>69</v>
      </c>
      <c r="D4509" s="0" t="str">
        <f aca="false">VLOOKUP(A4509,participants!A:F,6,0)</f>
        <v>PD</v>
      </c>
      <c r="E4509" s="0" t="str">
        <f aca="false">IF(LEN(SUBSTITUTE(gait_events!C876,"_run-",""))&lt;&gt;LEN(gait_events!C876),LEFT(RIGHT(gait_events!C876,LEN(gait_events!C876)-19),FIND("_run-",RIGHT(gait_events!C876,LEN(gait_events!C876)-19),1)-1),RIGHT(gait_events!C876,LEN(gait_events!C876)-19))</f>
        <v>Preferred</v>
      </c>
      <c r="F4509" s="0" t="str">
        <f aca="false">IF(LEN(SUBSTITUTE(gait_events!C876,"_run-",""))&lt;&gt;LEN(gait_events!C876),RIGHT(gait_events!C876,LEN(gait_events!C876)-FIND("_run-",gait_events!C876,1)-4),"")</f>
        <v>off</v>
      </c>
      <c r="G4509" s="0" t="str">
        <f aca="false">gait_events!D876</f>
        <v>right_ankle</v>
      </c>
      <c r="H4509" s="0" t="str">
        <f aca="false">gait_events!E876</f>
        <v>FC</v>
      </c>
      <c r="I4509" s="0" t="n">
        <f aca="false">IF(gait_events!F876&lt;&gt;"",gait_events!F876,NA())</f>
        <v>590</v>
      </c>
      <c r="J4509" s="0" t="n">
        <f aca="false">IF(gait_events!G876&lt;&gt;"",gait_events!G876,NA())</f>
        <v>592</v>
      </c>
      <c r="K4509" s="0" t="n">
        <f aca="false">I4509-J4509</f>
        <v>-2</v>
      </c>
      <c r="L4509" s="0" t="n">
        <f aca="false">K4509*5</f>
        <v>-10</v>
      </c>
      <c r="M4509" s="0" t="n">
        <f aca="false">IF(NOT(ISNA(I4509)),1,0)</f>
        <v>1</v>
      </c>
      <c r="N4509" s="0" t="n">
        <f aca="false">IF(NOT(ISNA(J4509)),1,0)</f>
        <v>1</v>
      </c>
      <c r="O4509" s="0" t="n">
        <f aca="false">IF(AND(NOT(ISNA(I4509)),NOT(ISNA(J4509))),1,0)</f>
        <v>1</v>
      </c>
      <c r="P4509" s="0" t="n">
        <f aca="false">IF(AND(NOT(ISNA(I4509)),ISNA(J4509)),1,0)</f>
        <v>0</v>
      </c>
      <c r="Q4509" s="0" t="n">
        <f aca="false">IF(AND(ISNA(I4509),NOT(ISNA(J4509))),1,0)</f>
        <v>0</v>
      </c>
      <c r="R4509" s="0" t="n">
        <f aca="false">IF(SUM(O4509:Q4509)&lt;&gt;1,"ERROR",1)</f>
        <v>1</v>
      </c>
    </row>
    <row r="4510" customFormat="false" ht="12.8" hidden="false" customHeight="false" outlineLevel="0" collapsed="false">
      <c r="A4510" s="0" t="str">
        <f aca="false">gait_events!B877</f>
        <v>pp113</v>
      </c>
      <c r="B4510" s="0" t="str">
        <f aca="false">VLOOKUP(A4510,participants!A:B,2,0)</f>
        <v>F</v>
      </c>
      <c r="C4510" s="0" t="n">
        <f aca="false">VLOOKUP(A4510,participants!A:C,3,0)</f>
        <v>69</v>
      </c>
      <c r="D4510" s="0" t="str">
        <f aca="false">VLOOKUP(A4510,participants!A:F,6,0)</f>
        <v>PD</v>
      </c>
      <c r="E4510" s="0" t="str">
        <f aca="false">IF(LEN(SUBSTITUTE(gait_events!C877,"_run-",""))&lt;&gt;LEN(gait_events!C877),LEFT(RIGHT(gait_events!C877,LEN(gait_events!C877)-19),FIND("_run-",RIGHT(gait_events!C877,LEN(gait_events!C877)-19),1)-1),RIGHT(gait_events!C877,LEN(gait_events!C877)-19))</f>
        <v>Preferred</v>
      </c>
      <c r="F4510" s="0" t="str">
        <f aca="false">IF(LEN(SUBSTITUTE(gait_events!C877,"_run-",""))&lt;&gt;LEN(gait_events!C877),RIGHT(gait_events!C877,LEN(gait_events!C877)-FIND("_run-",gait_events!C877,1)-4),"")</f>
        <v>off</v>
      </c>
      <c r="G4510" s="0" t="str">
        <f aca="false">gait_events!D877</f>
        <v>right_ankle</v>
      </c>
      <c r="H4510" s="0" t="str">
        <f aca="false">gait_events!E877</f>
        <v>FC</v>
      </c>
      <c r="I4510" s="0" t="n">
        <f aca="false">IF(gait_events!F877&lt;&gt;"",gait_events!F877,NA())</f>
        <v>810</v>
      </c>
      <c r="J4510" s="0" t="n">
        <f aca="false">IF(gait_events!G877&lt;&gt;"",gait_events!G877,NA())</f>
        <v>812</v>
      </c>
      <c r="K4510" s="0" t="n">
        <f aca="false">I4510-J4510</f>
        <v>-2</v>
      </c>
      <c r="L4510" s="0" t="n">
        <f aca="false">K4510*5</f>
        <v>-10</v>
      </c>
      <c r="M4510" s="0" t="n">
        <f aca="false">IF(NOT(ISNA(I4510)),1,0)</f>
        <v>1</v>
      </c>
      <c r="N4510" s="0" t="n">
        <f aca="false">IF(NOT(ISNA(J4510)),1,0)</f>
        <v>1</v>
      </c>
      <c r="O4510" s="0" t="n">
        <f aca="false">IF(AND(NOT(ISNA(I4510)),NOT(ISNA(J4510))),1,0)</f>
        <v>1</v>
      </c>
      <c r="P4510" s="0" t="n">
        <f aca="false">IF(AND(NOT(ISNA(I4510)),ISNA(J4510)),1,0)</f>
        <v>0</v>
      </c>
      <c r="Q4510" s="0" t="n">
        <f aca="false">IF(AND(ISNA(I4510),NOT(ISNA(J4510))),1,0)</f>
        <v>0</v>
      </c>
      <c r="R4510" s="0" t="n">
        <f aca="false">IF(SUM(O4510:Q4510)&lt;&gt;1,"ERROR",1)</f>
        <v>1</v>
      </c>
    </row>
    <row r="4511" customFormat="false" ht="12.8" hidden="false" customHeight="false" outlineLevel="0" collapsed="false">
      <c r="A4511" s="0" t="str">
        <f aca="false">gait_events!B878</f>
        <v>pp113</v>
      </c>
      <c r="B4511" s="0" t="str">
        <f aca="false">VLOOKUP(A4511,participants!A:B,2,0)</f>
        <v>F</v>
      </c>
      <c r="C4511" s="0" t="n">
        <f aca="false">VLOOKUP(A4511,participants!A:C,3,0)</f>
        <v>69</v>
      </c>
      <c r="D4511" s="0" t="str">
        <f aca="false">VLOOKUP(A4511,participants!A:F,6,0)</f>
        <v>PD</v>
      </c>
      <c r="E4511" s="0" t="str">
        <f aca="false">IF(LEN(SUBSTITUTE(gait_events!C878,"_run-",""))&lt;&gt;LEN(gait_events!C878),LEFT(RIGHT(gait_events!C878,LEN(gait_events!C878)-19),FIND("_run-",RIGHT(gait_events!C878,LEN(gait_events!C878)-19),1)-1),RIGHT(gait_events!C878,LEN(gait_events!C878)-19))</f>
        <v>Preferred</v>
      </c>
      <c r="F4511" s="0" t="str">
        <f aca="false">IF(LEN(SUBSTITUTE(gait_events!C878,"_run-",""))&lt;&gt;LEN(gait_events!C878),RIGHT(gait_events!C878,LEN(gait_events!C878)-FIND("_run-",gait_events!C878,1)-4),"")</f>
        <v>off</v>
      </c>
      <c r="G4511" s="0" t="str">
        <f aca="false">gait_events!D878</f>
        <v>left_shank</v>
      </c>
      <c r="H4511" s="0" t="str">
        <f aca="false">gait_events!E878</f>
        <v>IC</v>
      </c>
      <c r="I4511" s="0" t="n">
        <f aca="false">IF(gait_events!F878&lt;&gt;"",gait_events!F878,NA())</f>
        <v>130</v>
      </c>
      <c r="J4511" s="0" t="n">
        <f aca="false">IF(gait_events!G878&lt;&gt;"",gait_events!G878,NA())</f>
        <v>133</v>
      </c>
      <c r="K4511" s="0" t="n">
        <f aca="false">I4511-J4511</f>
        <v>-3</v>
      </c>
      <c r="L4511" s="0" t="n">
        <f aca="false">K4511*5</f>
        <v>-15</v>
      </c>
      <c r="M4511" s="0" t="n">
        <f aca="false">IF(NOT(ISNA(I4511)),1,0)</f>
        <v>1</v>
      </c>
      <c r="N4511" s="0" t="n">
        <f aca="false">IF(NOT(ISNA(J4511)),1,0)</f>
        <v>1</v>
      </c>
      <c r="O4511" s="0" t="n">
        <f aca="false">IF(AND(NOT(ISNA(I4511)),NOT(ISNA(J4511))),1,0)</f>
        <v>1</v>
      </c>
      <c r="P4511" s="0" t="n">
        <f aca="false">IF(AND(NOT(ISNA(I4511)),ISNA(J4511)),1,0)</f>
        <v>0</v>
      </c>
      <c r="Q4511" s="0" t="n">
        <f aca="false">IF(AND(ISNA(I4511),NOT(ISNA(J4511))),1,0)</f>
        <v>0</v>
      </c>
      <c r="R4511" s="0" t="n">
        <f aca="false">IF(SUM(O4511:Q4511)&lt;&gt;1,"ERROR",1)</f>
        <v>1</v>
      </c>
    </row>
    <row r="4512" customFormat="false" ht="12.8" hidden="false" customHeight="false" outlineLevel="0" collapsed="false">
      <c r="A4512" s="0" t="str">
        <f aca="false">gait_events!B879</f>
        <v>pp113</v>
      </c>
      <c r="B4512" s="0" t="str">
        <f aca="false">VLOOKUP(A4512,participants!A:B,2,0)</f>
        <v>F</v>
      </c>
      <c r="C4512" s="0" t="n">
        <f aca="false">VLOOKUP(A4512,participants!A:C,3,0)</f>
        <v>69</v>
      </c>
      <c r="D4512" s="0" t="str">
        <f aca="false">VLOOKUP(A4512,participants!A:F,6,0)</f>
        <v>PD</v>
      </c>
      <c r="E4512" s="0" t="str">
        <f aca="false">IF(LEN(SUBSTITUTE(gait_events!C879,"_run-",""))&lt;&gt;LEN(gait_events!C879),LEFT(RIGHT(gait_events!C879,LEN(gait_events!C879)-19),FIND("_run-",RIGHT(gait_events!C879,LEN(gait_events!C879)-19),1)-1),RIGHT(gait_events!C879,LEN(gait_events!C879)-19))</f>
        <v>Preferred</v>
      </c>
      <c r="F4512" s="0" t="str">
        <f aca="false">IF(LEN(SUBSTITUTE(gait_events!C879,"_run-",""))&lt;&gt;LEN(gait_events!C879),RIGHT(gait_events!C879,LEN(gait_events!C879)-FIND("_run-",gait_events!C879,1)-4),"")</f>
        <v>off</v>
      </c>
      <c r="G4512" s="0" t="str">
        <f aca="false">gait_events!D879</f>
        <v>left_shank</v>
      </c>
      <c r="H4512" s="0" t="str">
        <f aca="false">gait_events!E879</f>
        <v>IC</v>
      </c>
      <c r="I4512" s="0" t="n">
        <f aca="false">IF(gait_events!F879&lt;&gt;"",gait_events!F879,NA())</f>
        <v>343</v>
      </c>
      <c r="J4512" s="0" t="n">
        <f aca="false">IF(gait_events!G879&lt;&gt;"",gait_events!G879,NA())</f>
        <v>345</v>
      </c>
      <c r="K4512" s="0" t="n">
        <f aca="false">I4512-J4512</f>
        <v>-2</v>
      </c>
      <c r="L4512" s="0" t="n">
        <f aca="false">K4512*5</f>
        <v>-10</v>
      </c>
      <c r="M4512" s="0" t="n">
        <f aca="false">IF(NOT(ISNA(I4512)),1,0)</f>
        <v>1</v>
      </c>
      <c r="N4512" s="0" t="n">
        <f aca="false">IF(NOT(ISNA(J4512)),1,0)</f>
        <v>1</v>
      </c>
      <c r="O4512" s="0" t="n">
        <f aca="false">IF(AND(NOT(ISNA(I4512)),NOT(ISNA(J4512))),1,0)</f>
        <v>1</v>
      </c>
      <c r="P4512" s="0" t="n">
        <f aca="false">IF(AND(NOT(ISNA(I4512)),ISNA(J4512)),1,0)</f>
        <v>0</v>
      </c>
      <c r="Q4512" s="0" t="n">
        <f aca="false">IF(AND(ISNA(I4512),NOT(ISNA(J4512))),1,0)</f>
        <v>0</v>
      </c>
      <c r="R4512" s="0" t="n">
        <f aca="false">IF(SUM(O4512:Q4512)&lt;&gt;1,"ERROR",1)</f>
        <v>1</v>
      </c>
    </row>
    <row r="4513" customFormat="false" ht="12.8" hidden="false" customHeight="false" outlineLevel="0" collapsed="false">
      <c r="A4513" s="0" t="str">
        <f aca="false">gait_events!B880</f>
        <v>pp113</v>
      </c>
      <c r="B4513" s="0" t="str">
        <f aca="false">VLOOKUP(A4513,participants!A:B,2,0)</f>
        <v>F</v>
      </c>
      <c r="C4513" s="0" t="n">
        <f aca="false">VLOOKUP(A4513,participants!A:C,3,0)</f>
        <v>69</v>
      </c>
      <c r="D4513" s="0" t="str">
        <f aca="false">VLOOKUP(A4513,participants!A:F,6,0)</f>
        <v>PD</v>
      </c>
      <c r="E4513" s="0" t="str">
        <f aca="false">IF(LEN(SUBSTITUTE(gait_events!C880,"_run-",""))&lt;&gt;LEN(gait_events!C880),LEFT(RIGHT(gait_events!C880,LEN(gait_events!C880)-19),FIND("_run-",RIGHT(gait_events!C880,LEN(gait_events!C880)-19),1)-1),RIGHT(gait_events!C880,LEN(gait_events!C880)-19))</f>
        <v>Preferred</v>
      </c>
      <c r="F4513" s="0" t="str">
        <f aca="false">IF(LEN(SUBSTITUTE(gait_events!C880,"_run-",""))&lt;&gt;LEN(gait_events!C880),RIGHT(gait_events!C880,LEN(gait_events!C880)-FIND("_run-",gait_events!C880,1)-4),"")</f>
        <v>off</v>
      </c>
      <c r="G4513" s="0" t="str">
        <f aca="false">gait_events!D880</f>
        <v>left_shank</v>
      </c>
      <c r="H4513" s="0" t="str">
        <f aca="false">gait_events!E880</f>
        <v>IC</v>
      </c>
      <c r="I4513" s="0" t="n">
        <f aca="false">IF(gait_events!F880&lt;&gt;"",gait_events!F880,NA())</f>
        <v>557</v>
      </c>
      <c r="J4513" s="0" t="n">
        <f aca="false">IF(gait_events!G880&lt;&gt;"",gait_events!G880,NA())</f>
        <v>555</v>
      </c>
      <c r="K4513" s="0" t="n">
        <f aca="false">I4513-J4513</f>
        <v>2</v>
      </c>
      <c r="L4513" s="0" t="n">
        <f aca="false">K4513*5</f>
        <v>10</v>
      </c>
      <c r="M4513" s="0" t="n">
        <f aca="false">IF(NOT(ISNA(I4513)),1,0)</f>
        <v>1</v>
      </c>
      <c r="N4513" s="0" t="n">
        <f aca="false">IF(NOT(ISNA(J4513)),1,0)</f>
        <v>1</v>
      </c>
      <c r="O4513" s="0" t="n">
        <f aca="false">IF(AND(NOT(ISNA(I4513)),NOT(ISNA(J4513))),1,0)</f>
        <v>1</v>
      </c>
      <c r="P4513" s="0" t="n">
        <f aca="false">IF(AND(NOT(ISNA(I4513)),ISNA(J4513)),1,0)</f>
        <v>0</v>
      </c>
      <c r="Q4513" s="0" t="n">
        <f aca="false">IF(AND(ISNA(I4513),NOT(ISNA(J4513))),1,0)</f>
        <v>0</v>
      </c>
      <c r="R4513" s="0" t="n">
        <f aca="false">IF(SUM(O4513:Q4513)&lt;&gt;1,"ERROR",1)</f>
        <v>1</v>
      </c>
    </row>
    <row r="4514" customFormat="false" ht="12.8" hidden="false" customHeight="false" outlineLevel="0" collapsed="false">
      <c r="A4514" s="0" t="str">
        <f aca="false">gait_events!B881</f>
        <v>pp113</v>
      </c>
      <c r="B4514" s="0" t="str">
        <f aca="false">VLOOKUP(A4514,participants!A:B,2,0)</f>
        <v>F</v>
      </c>
      <c r="C4514" s="0" t="n">
        <f aca="false">VLOOKUP(A4514,participants!A:C,3,0)</f>
        <v>69</v>
      </c>
      <c r="D4514" s="0" t="str">
        <f aca="false">VLOOKUP(A4514,participants!A:F,6,0)</f>
        <v>PD</v>
      </c>
      <c r="E4514" s="0" t="str">
        <f aca="false">IF(LEN(SUBSTITUTE(gait_events!C881,"_run-",""))&lt;&gt;LEN(gait_events!C881),LEFT(RIGHT(gait_events!C881,LEN(gait_events!C881)-19),FIND("_run-",RIGHT(gait_events!C881,LEN(gait_events!C881)-19),1)-1),RIGHT(gait_events!C881,LEN(gait_events!C881)-19))</f>
        <v>Preferred</v>
      </c>
      <c r="F4514" s="0" t="str">
        <f aca="false">IF(LEN(SUBSTITUTE(gait_events!C881,"_run-",""))&lt;&gt;LEN(gait_events!C881),RIGHT(gait_events!C881,LEN(gait_events!C881)-FIND("_run-",gait_events!C881,1)-4),"")</f>
        <v>off</v>
      </c>
      <c r="G4514" s="0" t="str">
        <f aca="false">gait_events!D881</f>
        <v>left_shank</v>
      </c>
      <c r="H4514" s="0" t="str">
        <f aca="false">gait_events!E881</f>
        <v>IC</v>
      </c>
      <c r="I4514" s="0" t="n">
        <f aca="false">IF(gait_events!F881&lt;&gt;"",gait_events!F881,NA())</f>
        <v>778</v>
      </c>
      <c r="J4514" s="0" t="n">
        <f aca="false">IF(gait_events!G881&lt;&gt;"",gait_events!G881,NA())</f>
        <v>783</v>
      </c>
      <c r="K4514" s="0" t="n">
        <f aca="false">I4514-J4514</f>
        <v>-5</v>
      </c>
      <c r="L4514" s="0" t="n">
        <f aca="false">K4514*5</f>
        <v>-25</v>
      </c>
      <c r="M4514" s="0" t="n">
        <f aca="false">IF(NOT(ISNA(I4514)),1,0)</f>
        <v>1</v>
      </c>
      <c r="N4514" s="0" t="n">
        <f aca="false">IF(NOT(ISNA(J4514)),1,0)</f>
        <v>1</v>
      </c>
      <c r="O4514" s="0" t="n">
        <f aca="false">IF(AND(NOT(ISNA(I4514)),NOT(ISNA(J4514))),1,0)</f>
        <v>1</v>
      </c>
      <c r="P4514" s="0" t="n">
        <f aca="false">IF(AND(NOT(ISNA(I4514)),ISNA(J4514)),1,0)</f>
        <v>0</v>
      </c>
      <c r="Q4514" s="0" t="n">
        <f aca="false">IF(AND(ISNA(I4514),NOT(ISNA(J4514))),1,0)</f>
        <v>0</v>
      </c>
      <c r="R4514" s="0" t="n">
        <f aca="false">IF(SUM(O4514:Q4514)&lt;&gt;1,"ERROR",1)</f>
        <v>1</v>
      </c>
    </row>
    <row r="4515" customFormat="false" ht="12.8" hidden="false" customHeight="false" outlineLevel="0" collapsed="false">
      <c r="A4515" s="0" t="str">
        <f aca="false">gait_events!B882</f>
        <v>pp113</v>
      </c>
      <c r="B4515" s="0" t="str">
        <f aca="false">VLOOKUP(A4515,participants!A:B,2,0)</f>
        <v>F</v>
      </c>
      <c r="C4515" s="0" t="n">
        <f aca="false">VLOOKUP(A4515,participants!A:C,3,0)</f>
        <v>69</v>
      </c>
      <c r="D4515" s="0" t="str">
        <f aca="false">VLOOKUP(A4515,participants!A:F,6,0)</f>
        <v>PD</v>
      </c>
      <c r="E4515" s="0" t="str">
        <f aca="false">IF(LEN(SUBSTITUTE(gait_events!C882,"_run-",""))&lt;&gt;LEN(gait_events!C882),LEFT(RIGHT(gait_events!C882,LEN(gait_events!C882)-19),FIND("_run-",RIGHT(gait_events!C882,LEN(gait_events!C882)-19),1)-1),RIGHT(gait_events!C882,LEN(gait_events!C882)-19))</f>
        <v>Preferred</v>
      </c>
      <c r="F4515" s="0" t="str">
        <f aca="false">IF(LEN(SUBSTITUTE(gait_events!C882,"_run-",""))&lt;&gt;LEN(gait_events!C882),RIGHT(gait_events!C882,LEN(gait_events!C882)-FIND("_run-",gait_events!C882,1)-4),"")</f>
        <v>off</v>
      </c>
      <c r="G4515" s="0" t="str">
        <f aca="false">gait_events!D882</f>
        <v>left_shank</v>
      </c>
      <c r="H4515" s="0" t="str">
        <f aca="false">gait_events!E882</f>
        <v>IC</v>
      </c>
      <c r="I4515" s="0" t="n">
        <f aca="false">IF(gait_events!F882&lt;&gt;"",gait_events!F882,NA())</f>
        <v>1010</v>
      </c>
      <c r="J4515" s="0" t="n">
        <f aca="false">IF(gait_events!G882&lt;&gt;"",gait_events!G882,NA())</f>
        <v>1003</v>
      </c>
      <c r="K4515" s="0" t="n">
        <f aca="false">I4515-J4515</f>
        <v>7</v>
      </c>
      <c r="L4515" s="0" t="n">
        <f aca="false">K4515*5</f>
        <v>35</v>
      </c>
      <c r="M4515" s="0" t="n">
        <f aca="false">IF(NOT(ISNA(I4515)),1,0)</f>
        <v>1</v>
      </c>
      <c r="N4515" s="0" t="n">
        <f aca="false">IF(NOT(ISNA(J4515)),1,0)</f>
        <v>1</v>
      </c>
      <c r="O4515" s="0" t="n">
        <f aca="false">IF(AND(NOT(ISNA(I4515)),NOT(ISNA(J4515))),1,0)</f>
        <v>1</v>
      </c>
      <c r="P4515" s="0" t="n">
        <f aca="false">IF(AND(NOT(ISNA(I4515)),ISNA(J4515)),1,0)</f>
        <v>0</v>
      </c>
      <c r="Q4515" s="0" t="n">
        <f aca="false">IF(AND(ISNA(I4515),NOT(ISNA(J4515))),1,0)</f>
        <v>0</v>
      </c>
      <c r="R4515" s="0" t="n">
        <f aca="false">IF(SUM(O4515:Q4515)&lt;&gt;1,"ERROR",1)</f>
        <v>1</v>
      </c>
    </row>
    <row r="4516" customFormat="false" ht="12.8" hidden="false" customHeight="false" outlineLevel="0" collapsed="false">
      <c r="A4516" s="0" t="str">
        <f aca="false">gait_events!B883</f>
        <v>pp113</v>
      </c>
      <c r="B4516" s="0" t="str">
        <f aca="false">VLOOKUP(A4516,participants!A:B,2,0)</f>
        <v>F</v>
      </c>
      <c r="C4516" s="0" t="n">
        <f aca="false">VLOOKUP(A4516,participants!A:C,3,0)</f>
        <v>69</v>
      </c>
      <c r="D4516" s="0" t="str">
        <f aca="false">VLOOKUP(A4516,participants!A:F,6,0)</f>
        <v>PD</v>
      </c>
      <c r="E4516" s="0" t="str">
        <f aca="false">IF(LEN(SUBSTITUTE(gait_events!C883,"_run-",""))&lt;&gt;LEN(gait_events!C883),LEFT(RIGHT(gait_events!C883,LEN(gait_events!C883)-19),FIND("_run-",RIGHT(gait_events!C883,LEN(gait_events!C883)-19),1)-1),RIGHT(gait_events!C883,LEN(gait_events!C883)-19))</f>
        <v>Preferred</v>
      </c>
      <c r="F4516" s="0" t="str">
        <f aca="false">IF(LEN(SUBSTITUTE(gait_events!C883,"_run-",""))&lt;&gt;LEN(gait_events!C883),RIGHT(gait_events!C883,LEN(gait_events!C883)-FIND("_run-",gait_events!C883,1)-4),"")</f>
        <v>off</v>
      </c>
      <c r="G4516" s="0" t="str">
        <f aca="false">gait_events!D883</f>
        <v>left_shank</v>
      </c>
      <c r="H4516" s="0" t="str">
        <f aca="false">gait_events!E883</f>
        <v>FC</v>
      </c>
      <c r="I4516" s="0" t="n">
        <f aca="false">IF(gait_events!F883&lt;&gt;"",gait_events!F883,NA())</f>
        <v>50</v>
      </c>
      <c r="J4516" s="0" t="n">
        <f aca="false">IF(gait_events!G883&lt;&gt;"",gait_events!G883,NA())</f>
        <v>50</v>
      </c>
      <c r="K4516" s="0" t="n">
        <f aca="false">I4516-J4516</f>
        <v>0</v>
      </c>
      <c r="L4516" s="0" t="n">
        <f aca="false">K4516*5</f>
        <v>0</v>
      </c>
      <c r="M4516" s="0" t="n">
        <f aca="false">IF(NOT(ISNA(I4516)),1,0)</f>
        <v>1</v>
      </c>
      <c r="N4516" s="0" t="n">
        <f aca="false">IF(NOT(ISNA(J4516)),1,0)</f>
        <v>1</v>
      </c>
      <c r="O4516" s="0" t="n">
        <f aca="false">IF(AND(NOT(ISNA(I4516)),NOT(ISNA(J4516))),1,0)</f>
        <v>1</v>
      </c>
      <c r="P4516" s="0" t="n">
        <f aca="false">IF(AND(NOT(ISNA(I4516)),ISNA(J4516)),1,0)</f>
        <v>0</v>
      </c>
      <c r="Q4516" s="0" t="n">
        <f aca="false">IF(AND(ISNA(I4516),NOT(ISNA(J4516))),1,0)</f>
        <v>0</v>
      </c>
      <c r="R4516" s="0" t="n">
        <f aca="false">IF(SUM(O4516:Q4516)&lt;&gt;1,"ERROR",1)</f>
        <v>1</v>
      </c>
    </row>
    <row r="4517" customFormat="false" ht="12.8" hidden="false" customHeight="false" outlineLevel="0" collapsed="false">
      <c r="A4517" s="0" t="str">
        <f aca="false">gait_events!B884</f>
        <v>pp113</v>
      </c>
      <c r="B4517" s="0" t="str">
        <f aca="false">VLOOKUP(A4517,participants!A:B,2,0)</f>
        <v>F</v>
      </c>
      <c r="C4517" s="0" t="n">
        <f aca="false">VLOOKUP(A4517,participants!A:C,3,0)</f>
        <v>69</v>
      </c>
      <c r="D4517" s="0" t="str">
        <f aca="false">VLOOKUP(A4517,participants!A:F,6,0)</f>
        <v>PD</v>
      </c>
      <c r="E4517" s="0" t="str">
        <f aca="false">IF(LEN(SUBSTITUTE(gait_events!C884,"_run-",""))&lt;&gt;LEN(gait_events!C884),LEFT(RIGHT(gait_events!C884,LEN(gait_events!C884)-19),FIND("_run-",RIGHT(gait_events!C884,LEN(gait_events!C884)-19),1)-1),RIGHT(gait_events!C884,LEN(gait_events!C884)-19))</f>
        <v>Preferred</v>
      </c>
      <c r="F4517" s="0" t="str">
        <f aca="false">IF(LEN(SUBSTITUTE(gait_events!C884,"_run-",""))&lt;&gt;LEN(gait_events!C884),RIGHT(gait_events!C884,LEN(gait_events!C884)-FIND("_run-",gait_events!C884,1)-4),"")</f>
        <v>off</v>
      </c>
      <c r="G4517" s="0" t="str">
        <f aca="false">gait_events!D884</f>
        <v>left_shank</v>
      </c>
      <c r="H4517" s="0" t="str">
        <f aca="false">gait_events!E884</f>
        <v>FC</v>
      </c>
      <c r="I4517" s="0" t="n">
        <f aca="false">IF(gait_events!F884&lt;&gt;"",gait_events!F884,NA())</f>
        <v>263</v>
      </c>
      <c r="J4517" s="0" t="n">
        <f aca="false">IF(gait_events!G884&lt;&gt;"",gait_events!G884,NA())</f>
        <v>266</v>
      </c>
      <c r="K4517" s="0" t="n">
        <f aca="false">I4517-J4517</f>
        <v>-3</v>
      </c>
      <c r="L4517" s="0" t="n">
        <f aca="false">K4517*5</f>
        <v>-15</v>
      </c>
      <c r="M4517" s="0" t="n">
        <f aca="false">IF(NOT(ISNA(I4517)),1,0)</f>
        <v>1</v>
      </c>
      <c r="N4517" s="0" t="n">
        <f aca="false">IF(NOT(ISNA(J4517)),1,0)</f>
        <v>1</v>
      </c>
      <c r="O4517" s="0" t="n">
        <f aca="false">IF(AND(NOT(ISNA(I4517)),NOT(ISNA(J4517))),1,0)</f>
        <v>1</v>
      </c>
      <c r="P4517" s="0" t="n">
        <f aca="false">IF(AND(NOT(ISNA(I4517)),ISNA(J4517)),1,0)</f>
        <v>0</v>
      </c>
      <c r="Q4517" s="0" t="n">
        <f aca="false">IF(AND(ISNA(I4517),NOT(ISNA(J4517))),1,0)</f>
        <v>0</v>
      </c>
      <c r="R4517" s="0" t="n">
        <f aca="false">IF(SUM(O4517:Q4517)&lt;&gt;1,"ERROR",1)</f>
        <v>1</v>
      </c>
    </row>
    <row r="4518" customFormat="false" ht="12.8" hidden="false" customHeight="false" outlineLevel="0" collapsed="false">
      <c r="A4518" s="0" t="str">
        <f aca="false">gait_events!B885</f>
        <v>pp113</v>
      </c>
      <c r="B4518" s="0" t="str">
        <f aca="false">VLOOKUP(A4518,participants!A:B,2,0)</f>
        <v>F</v>
      </c>
      <c r="C4518" s="0" t="n">
        <f aca="false">VLOOKUP(A4518,participants!A:C,3,0)</f>
        <v>69</v>
      </c>
      <c r="D4518" s="0" t="str">
        <f aca="false">VLOOKUP(A4518,participants!A:F,6,0)</f>
        <v>PD</v>
      </c>
      <c r="E4518" s="0" t="str">
        <f aca="false">IF(LEN(SUBSTITUTE(gait_events!C885,"_run-",""))&lt;&gt;LEN(gait_events!C885),LEFT(RIGHT(gait_events!C885,LEN(gait_events!C885)-19),FIND("_run-",RIGHT(gait_events!C885,LEN(gait_events!C885)-19),1)-1),RIGHT(gait_events!C885,LEN(gait_events!C885)-19))</f>
        <v>Preferred</v>
      </c>
      <c r="F4518" s="0" t="str">
        <f aca="false">IF(LEN(SUBSTITUTE(gait_events!C885,"_run-",""))&lt;&gt;LEN(gait_events!C885),RIGHT(gait_events!C885,LEN(gait_events!C885)-FIND("_run-",gait_events!C885,1)-4),"")</f>
        <v>off</v>
      </c>
      <c r="G4518" s="0" t="str">
        <f aca="false">gait_events!D885</f>
        <v>left_shank</v>
      </c>
      <c r="H4518" s="0" t="str">
        <f aca="false">gait_events!E885</f>
        <v>FC</v>
      </c>
      <c r="I4518" s="0" t="n">
        <f aca="false">IF(gait_events!F885&lt;&gt;"",gait_events!F885,NA())</f>
        <v>483</v>
      </c>
      <c r="J4518" s="0" t="n">
        <f aca="false">IF(gait_events!G885&lt;&gt;"",gait_events!G885,NA())</f>
        <v>485</v>
      </c>
      <c r="K4518" s="0" t="n">
        <f aca="false">I4518-J4518</f>
        <v>-2</v>
      </c>
      <c r="L4518" s="0" t="n">
        <f aca="false">K4518*5</f>
        <v>-10</v>
      </c>
      <c r="M4518" s="0" t="n">
        <f aca="false">IF(NOT(ISNA(I4518)),1,0)</f>
        <v>1</v>
      </c>
      <c r="N4518" s="0" t="n">
        <f aca="false">IF(NOT(ISNA(J4518)),1,0)</f>
        <v>1</v>
      </c>
      <c r="O4518" s="0" t="n">
        <f aca="false">IF(AND(NOT(ISNA(I4518)),NOT(ISNA(J4518))),1,0)</f>
        <v>1</v>
      </c>
      <c r="P4518" s="0" t="n">
        <f aca="false">IF(AND(NOT(ISNA(I4518)),ISNA(J4518)),1,0)</f>
        <v>0</v>
      </c>
      <c r="Q4518" s="0" t="n">
        <f aca="false">IF(AND(ISNA(I4518),NOT(ISNA(J4518))),1,0)</f>
        <v>0</v>
      </c>
      <c r="R4518" s="0" t="n">
        <f aca="false">IF(SUM(O4518:Q4518)&lt;&gt;1,"ERROR",1)</f>
        <v>1</v>
      </c>
    </row>
    <row r="4519" customFormat="false" ht="12.8" hidden="false" customHeight="false" outlineLevel="0" collapsed="false">
      <c r="A4519" s="0" t="str">
        <f aca="false">gait_events!B886</f>
        <v>pp113</v>
      </c>
      <c r="B4519" s="0" t="str">
        <f aca="false">VLOOKUP(A4519,participants!A:B,2,0)</f>
        <v>F</v>
      </c>
      <c r="C4519" s="0" t="n">
        <f aca="false">VLOOKUP(A4519,participants!A:C,3,0)</f>
        <v>69</v>
      </c>
      <c r="D4519" s="0" t="str">
        <f aca="false">VLOOKUP(A4519,participants!A:F,6,0)</f>
        <v>PD</v>
      </c>
      <c r="E4519" s="0" t="str">
        <f aca="false">IF(LEN(SUBSTITUTE(gait_events!C886,"_run-",""))&lt;&gt;LEN(gait_events!C886),LEFT(RIGHT(gait_events!C886,LEN(gait_events!C886)-19),FIND("_run-",RIGHT(gait_events!C886,LEN(gait_events!C886)-19),1)-1),RIGHT(gait_events!C886,LEN(gait_events!C886)-19))</f>
        <v>Preferred</v>
      </c>
      <c r="F4519" s="0" t="str">
        <f aca="false">IF(LEN(SUBSTITUTE(gait_events!C886,"_run-",""))&lt;&gt;LEN(gait_events!C886),RIGHT(gait_events!C886,LEN(gait_events!C886)-FIND("_run-",gait_events!C886,1)-4),"")</f>
        <v>off</v>
      </c>
      <c r="G4519" s="0" t="str">
        <f aca="false">gait_events!D886</f>
        <v>left_shank</v>
      </c>
      <c r="H4519" s="0" t="str">
        <f aca="false">gait_events!E886</f>
        <v>FC</v>
      </c>
      <c r="I4519" s="0" t="n">
        <f aca="false">IF(gait_events!F886&lt;&gt;"",gait_events!F886,NA())</f>
        <v>699</v>
      </c>
      <c r="J4519" s="0" t="n">
        <f aca="false">IF(gait_events!G886&lt;&gt;"",gait_events!G886,NA())</f>
        <v>699</v>
      </c>
      <c r="K4519" s="0" t="n">
        <f aca="false">I4519-J4519</f>
        <v>0</v>
      </c>
      <c r="L4519" s="0" t="n">
        <f aca="false">K4519*5</f>
        <v>0</v>
      </c>
      <c r="M4519" s="0" t="n">
        <f aca="false">IF(NOT(ISNA(I4519)),1,0)</f>
        <v>1</v>
      </c>
      <c r="N4519" s="0" t="n">
        <f aca="false">IF(NOT(ISNA(J4519)),1,0)</f>
        <v>1</v>
      </c>
      <c r="O4519" s="0" t="n">
        <f aca="false">IF(AND(NOT(ISNA(I4519)),NOT(ISNA(J4519))),1,0)</f>
        <v>1</v>
      </c>
      <c r="P4519" s="0" t="n">
        <f aca="false">IF(AND(NOT(ISNA(I4519)),ISNA(J4519)),1,0)</f>
        <v>0</v>
      </c>
      <c r="Q4519" s="0" t="n">
        <f aca="false">IF(AND(ISNA(I4519),NOT(ISNA(J4519))),1,0)</f>
        <v>0</v>
      </c>
      <c r="R4519" s="0" t="n">
        <f aca="false">IF(SUM(O4519:Q4519)&lt;&gt;1,"ERROR",1)</f>
        <v>1</v>
      </c>
    </row>
    <row r="4520" customFormat="false" ht="12.8" hidden="false" customHeight="false" outlineLevel="0" collapsed="false">
      <c r="A4520" s="0" t="str">
        <f aca="false">gait_events!B887</f>
        <v>pp113</v>
      </c>
      <c r="B4520" s="0" t="str">
        <f aca="false">VLOOKUP(A4520,participants!A:B,2,0)</f>
        <v>F</v>
      </c>
      <c r="C4520" s="0" t="n">
        <f aca="false">VLOOKUP(A4520,participants!A:C,3,0)</f>
        <v>69</v>
      </c>
      <c r="D4520" s="0" t="str">
        <f aca="false">VLOOKUP(A4520,participants!A:F,6,0)</f>
        <v>PD</v>
      </c>
      <c r="E4520" s="0" t="str">
        <f aca="false">IF(LEN(SUBSTITUTE(gait_events!C887,"_run-",""))&lt;&gt;LEN(gait_events!C887),LEFT(RIGHT(gait_events!C887,LEN(gait_events!C887)-19),FIND("_run-",RIGHT(gait_events!C887,LEN(gait_events!C887)-19),1)-1),RIGHT(gait_events!C887,LEN(gait_events!C887)-19))</f>
        <v>Preferred</v>
      </c>
      <c r="F4520" s="0" t="str">
        <f aca="false">IF(LEN(SUBSTITUTE(gait_events!C887,"_run-",""))&lt;&gt;LEN(gait_events!C887),RIGHT(gait_events!C887,LEN(gait_events!C887)-FIND("_run-",gait_events!C887,1)-4),"")</f>
        <v>off</v>
      </c>
      <c r="G4520" s="0" t="str">
        <f aca="false">gait_events!D887</f>
        <v>left_shank</v>
      </c>
      <c r="H4520" s="0" t="str">
        <f aca="false">gait_events!E887</f>
        <v>FC</v>
      </c>
      <c r="I4520" s="0" t="n">
        <f aca="false">IF(gait_events!F887&lt;&gt;"",gait_events!F887,NA())</f>
        <v>927</v>
      </c>
      <c r="J4520" s="0" t="n">
        <f aca="false">IF(gait_events!G887&lt;&gt;"",gait_events!G887,NA())</f>
        <v>927</v>
      </c>
      <c r="K4520" s="0" t="n">
        <f aca="false">I4520-J4520</f>
        <v>0</v>
      </c>
      <c r="L4520" s="0" t="n">
        <f aca="false">K4520*5</f>
        <v>0</v>
      </c>
      <c r="M4520" s="0" t="n">
        <f aca="false">IF(NOT(ISNA(I4520)),1,0)</f>
        <v>1</v>
      </c>
      <c r="N4520" s="0" t="n">
        <f aca="false">IF(NOT(ISNA(J4520)),1,0)</f>
        <v>1</v>
      </c>
      <c r="O4520" s="0" t="n">
        <f aca="false">IF(AND(NOT(ISNA(I4520)),NOT(ISNA(J4520))),1,0)</f>
        <v>1</v>
      </c>
      <c r="P4520" s="0" t="n">
        <f aca="false">IF(AND(NOT(ISNA(I4520)),ISNA(J4520)),1,0)</f>
        <v>0</v>
      </c>
      <c r="Q4520" s="0" t="n">
        <f aca="false">IF(AND(ISNA(I4520),NOT(ISNA(J4520))),1,0)</f>
        <v>0</v>
      </c>
      <c r="R4520" s="0" t="n">
        <f aca="false">IF(SUM(O4520:Q4520)&lt;&gt;1,"ERROR",1)</f>
        <v>1</v>
      </c>
    </row>
    <row r="4521" customFormat="false" ht="12.8" hidden="false" customHeight="false" outlineLevel="0" collapsed="false">
      <c r="A4521" s="0" t="str">
        <f aca="false">gait_events!B888</f>
        <v>pp113</v>
      </c>
      <c r="B4521" s="0" t="str">
        <f aca="false">VLOOKUP(A4521,participants!A:B,2,0)</f>
        <v>F</v>
      </c>
      <c r="C4521" s="0" t="n">
        <f aca="false">VLOOKUP(A4521,participants!A:C,3,0)</f>
        <v>69</v>
      </c>
      <c r="D4521" s="0" t="str">
        <f aca="false">VLOOKUP(A4521,participants!A:F,6,0)</f>
        <v>PD</v>
      </c>
      <c r="E4521" s="0" t="str">
        <f aca="false">IF(LEN(SUBSTITUTE(gait_events!C888,"_run-",""))&lt;&gt;LEN(gait_events!C888),LEFT(RIGHT(gait_events!C888,LEN(gait_events!C888)-19),FIND("_run-",RIGHT(gait_events!C888,LEN(gait_events!C888)-19),1)-1),RIGHT(gait_events!C888,LEN(gait_events!C888)-19))</f>
        <v>Preferred</v>
      </c>
      <c r="F4521" s="0" t="str">
        <f aca="false">IF(LEN(SUBSTITUTE(gait_events!C888,"_run-",""))&lt;&gt;LEN(gait_events!C888),RIGHT(gait_events!C888,LEN(gait_events!C888)-FIND("_run-",gait_events!C888,1)-4),"")</f>
        <v>off</v>
      </c>
      <c r="G4521" s="0" t="str">
        <f aca="false">gait_events!D888</f>
        <v>right_shank</v>
      </c>
      <c r="H4521" s="0" t="str">
        <f aca="false">gait_events!E888</f>
        <v>IC</v>
      </c>
      <c r="I4521" s="0" t="n">
        <f aca="false">IF(gait_events!F888&lt;&gt;"",gait_events!F888,NA())</f>
        <v>19</v>
      </c>
      <c r="J4521" s="0" t="n">
        <f aca="false">IF(gait_events!G888&lt;&gt;"",gait_events!G888,NA())</f>
        <v>22</v>
      </c>
      <c r="K4521" s="0" t="n">
        <f aca="false">I4521-J4521</f>
        <v>-3</v>
      </c>
      <c r="L4521" s="0" t="n">
        <f aca="false">K4521*5</f>
        <v>-15</v>
      </c>
      <c r="M4521" s="0" t="n">
        <f aca="false">IF(NOT(ISNA(I4521)),1,0)</f>
        <v>1</v>
      </c>
      <c r="N4521" s="0" t="n">
        <f aca="false">IF(NOT(ISNA(J4521)),1,0)</f>
        <v>1</v>
      </c>
      <c r="O4521" s="0" t="n">
        <f aca="false">IF(AND(NOT(ISNA(I4521)),NOT(ISNA(J4521))),1,0)</f>
        <v>1</v>
      </c>
      <c r="P4521" s="0" t="n">
        <f aca="false">IF(AND(NOT(ISNA(I4521)),ISNA(J4521)),1,0)</f>
        <v>0</v>
      </c>
      <c r="Q4521" s="0" t="n">
        <f aca="false">IF(AND(ISNA(I4521),NOT(ISNA(J4521))),1,0)</f>
        <v>0</v>
      </c>
      <c r="R4521" s="0" t="n">
        <f aca="false">IF(SUM(O4521:Q4521)&lt;&gt;1,"ERROR",1)</f>
        <v>1</v>
      </c>
    </row>
    <row r="4522" customFormat="false" ht="12.8" hidden="false" customHeight="false" outlineLevel="0" collapsed="false">
      <c r="A4522" s="0" t="str">
        <f aca="false">gait_events!B889</f>
        <v>pp113</v>
      </c>
      <c r="B4522" s="0" t="str">
        <f aca="false">VLOOKUP(A4522,participants!A:B,2,0)</f>
        <v>F</v>
      </c>
      <c r="C4522" s="0" t="n">
        <f aca="false">VLOOKUP(A4522,participants!A:C,3,0)</f>
        <v>69</v>
      </c>
      <c r="D4522" s="0" t="str">
        <f aca="false">VLOOKUP(A4522,participants!A:F,6,0)</f>
        <v>PD</v>
      </c>
      <c r="E4522" s="0" t="str">
        <f aca="false">IF(LEN(SUBSTITUTE(gait_events!C889,"_run-",""))&lt;&gt;LEN(gait_events!C889),LEFT(RIGHT(gait_events!C889,LEN(gait_events!C889)-19),FIND("_run-",RIGHT(gait_events!C889,LEN(gait_events!C889)-19),1)-1),RIGHT(gait_events!C889,LEN(gait_events!C889)-19))</f>
        <v>Preferred</v>
      </c>
      <c r="F4522" s="0" t="str">
        <f aca="false">IF(LEN(SUBSTITUTE(gait_events!C889,"_run-",""))&lt;&gt;LEN(gait_events!C889),RIGHT(gait_events!C889,LEN(gait_events!C889)-FIND("_run-",gait_events!C889,1)-4),"")</f>
        <v>off</v>
      </c>
      <c r="G4522" s="0" t="str">
        <f aca="false">gait_events!D889</f>
        <v>right_shank</v>
      </c>
      <c r="H4522" s="0" t="str">
        <f aca="false">gait_events!E889</f>
        <v>IC</v>
      </c>
      <c r="I4522" s="0" t="n">
        <f aca="false">IF(gait_events!F889&lt;&gt;"",gait_events!F889,NA())</f>
        <v>237</v>
      </c>
      <c r="J4522" s="0" t="n">
        <f aca="false">IF(gait_events!G889&lt;&gt;"",gait_events!G889,NA())</f>
        <v>241</v>
      </c>
      <c r="K4522" s="0" t="n">
        <f aca="false">I4522-J4522</f>
        <v>-4</v>
      </c>
      <c r="L4522" s="0" t="n">
        <f aca="false">K4522*5</f>
        <v>-20</v>
      </c>
      <c r="M4522" s="0" t="n">
        <f aca="false">IF(NOT(ISNA(I4522)),1,0)</f>
        <v>1</v>
      </c>
      <c r="N4522" s="0" t="n">
        <f aca="false">IF(NOT(ISNA(J4522)),1,0)</f>
        <v>1</v>
      </c>
      <c r="O4522" s="0" t="n">
        <f aca="false">IF(AND(NOT(ISNA(I4522)),NOT(ISNA(J4522))),1,0)</f>
        <v>1</v>
      </c>
      <c r="P4522" s="0" t="n">
        <f aca="false">IF(AND(NOT(ISNA(I4522)),ISNA(J4522)),1,0)</f>
        <v>0</v>
      </c>
      <c r="Q4522" s="0" t="n">
        <f aca="false">IF(AND(ISNA(I4522),NOT(ISNA(J4522))),1,0)</f>
        <v>0</v>
      </c>
      <c r="R4522" s="0" t="n">
        <f aca="false">IF(SUM(O4522:Q4522)&lt;&gt;1,"ERROR",1)</f>
        <v>1</v>
      </c>
    </row>
    <row r="4523" customFormat="false" ht="12.8" hidden="false" customHeight="false" outlineLevel="0" collapsed="false">
      <c r="A4523" s="0" t="str">
        <f aca="false">gait_events!B890</f>
        <v>pp113</v>
      </c>
      <c r="B4523" s="0" t="str">
        <f aca="false">VLOOKUP(A4523,participants!A:B,2,0)</f>
        <v>F</v>
      </c>
      <c r="C4523" s="0" t="n">
        <f aca="false">VLOOKUP(A4523,participants!A:C,3,0)</f>
        <v>69</v>
      </c>
      <c r="D4523" s="0" t="str">
        <f aca="false">VLOOKUP(A4523,participants!A:F,6,0)</f>
        <v>PD</v>
      </c>
      <c r="E4523" s="0" t="str">
        <f aca="false">IF(LEN(SUBSTITUTE(gait_events!C890,"_run-",""))&lt;&gt;LEN(gait_events!C890),LEFT(RIGHT(gait_events!C890,LEN(gait_events!C890)-19),FIND("_run-",RIGHT(gait_events!C890,LEN(gait_events!C890)-19),1)-1),RIGHT(gait_events!C890,LEN(gait_events!C890)-19))</f>
        <v>Preferred</v>
      </c>
      <c r="F4523" s="0" t="str">
        <f aca="false">IF(LEN(SUBSTITUTE(gait_events!C890,"_run-",""))&lt;&gt;LEN(gait_events!C890),RIGHT(gait_events!C890,LEN(gait_events!C890)-FIND("_run-",gait_events!C890,1)-4),"")</f>
        <v>off</v>
      </c>
      <c r="G4523" s="0" t="str">
        <f aca="false">gait_events!D890</f>
        <v>right_shank</v>
      </c>
      <c r="H4523" s="0" t="str">
        <f aca="false">gait_events!E890</f>
        <v>IC</v>
      </c>
      <c r="I4523" s="0" t="n">
        <f aca="false">IF(gait_events!F890&lt;&gt;"",gait_events!F890,NA())</f>
        <v>452</v>
      </c>
      <c r="J4523" s="0" t="n">
        <f aca="false">IF(gait_events!G890&lt;&gt;"",gait_events!G890,NA())</f>
        <v>459</v>
      </c>
      <c r="K4523" s="0" t="n">
        <f aca="false">I4523-J4523</f>
        <v>-7</v>
      </c>
      <c r="L4523" s="0" t="n">
        <f aca="false">K4523*5</f>
        <v>-35</v>
      </c>
      <c r="M4523" s="0" t="n">
        <f aca="false">IF(NOT(ISNA(I4523)),1,0)</f>
        <v>1</v>
      </c>
      <c r="N4523" s="0" t="n">
        <f aca="false">IF(NOT(ISNA(J4523)),1,0)</f>
        <v>1</v>
      </c>
      <c r="O4523" s="0" t="n">
        <f aca="false">IF(AND(NOT(ISNA(I4523)),NOT(ISNA(J4523))),1,0)</f>
        <v>1</v>
      </c>
      <c r="P4523" s="0" t="n">
        <f aca="false">IF(AND(NOT(ISNA(I4523)),ISNA(J4523)),1,0)</f>
        <v>0</v>
      </c>
      <c r="Q4523" s="0" t="n">
        <f aca="false">IF(AND(ISNA(I4523),NOT(ISNA(J4523))),1,0)</f>
        <v>0</v>
      </c>
      <c r="R4523" s="0" t="n">
        <f aca="false">IF(SUM(O4523:Q4523)&lt;&gt;1,"ERROR",1)</f>
        <v>1</v>
      </c>
    </row>
    <row r="4524" customFormat="false" ht="12.8" hidden="false" customHeight="false" outlineLevel="0" collapsed="false">
      <c r="A4524" s="0" t="str">
        <f aca="false">gait_events!B891</f>
        <v>pp113</v>
      </c>
      <c r="B4524" s="0" t="str">
        <f aca="false">VLOOKUP(A4524,participants!A:B,2,0)</f>
        <v>F</v>
      </c>
      <c r="C4524" s="0" t="n">
        <f aca="false">VLOOKUP(A4524,participants!A:C,3,0)</f>
        <v>69</v>
      </c>
      <c r="D4524" s="0" t="str">
        <f aca="false">VLOOKUP(A4524,participants!A:F,6,0)</f>
        <v>PD</v>
      </c>
      <c r="E4524" s="0" t="str">
        <f aca="false">IF(LEN(SUBSTITUTE(gait_events!C891,"_run-",""))&lt;&gt;LEN(gait_events!C891),LEFT(RIGHT(gait_events!C891,LEN(gait_events!C891)-19),FIND("_run-",RIGHT(gait_events!C891,LEN(gait_events!C891)-19),1)-1),RIGHT(gait_events!C891,LEN(gait_events!C891)-19))</f>
        <v>Preferred</v>
      </c>
      <c r="F4524" s="0" t="str">
        <f aca="false">IF(LEN(SUBSTITUTE(gait_events!C891,"_run-",""))&lt;&gt;LEN(gait_events!C891),RIGHT(gait_events!C891,LEN(gait_events!C891)-FIND("_run-",gait_events!C891,1)-4),"")</f>
        <v>off</v>
      </c>
      <c r="G4524" s="0" t="str">
        <f aca="false">gait_events!D891</f>
        <v>right_shank</v>
      </c>
      <c r="H4524" s="0" t="str">
        <f aca="false">gait_events!E891</f>
        <v>IC</v>
      </c>
      <c r="I4524" s="0" t="n">
        <f aca="false">IF(gait_events!F891&lt;&gt;"",gait_events!F891,NA())</f>
        <v>669</v>
      </c>
      <c r="J4524" s="0" t="n">
        <f aca="false">IF(gait_events!G891&lt;&gt;"",gait_events!G891,NA())</f>
        <v>674</v>
      </c>
      <c r="K4524" s="0" t="n">
        <f aca="false">I4524-J4524</f>
        <v>-5</v>
      </c>
      <c r="L4524" s="0" t="n">
        <f aca="false">K4524*5</f>
        <v>-25</v>
      </c>
      <c r="M4524" s="0" t="n">
        <f aca="false">IF(NOT(ISNA(I4524)),1,0)</f>
        <v>1</v>
      </c>
      <c r="N4524" s="0" t="n">
        <f aca="false">IF(NOT(ISNA(J4524)),1,0)</f>
        <v>1</v>
      </c>
      <c r="O4524" s="0" t="n">
        <f aca="false">IF(AND(NOT(ISNA(I4524)),NOT(ISNA(J4524))),1,0)</f>
        <v>1</v>
      </c>
      <c r="P4524" s="0" t="n">
        <f aca="false">IF(AND(NOT(ISNA(I4524)),ISNA(J4524)),1,0)</f>
        <v>0</v>
      </c>
      <c r="Q4524" s="0" t="n">
        <f aca="false">IF(AND(ISNA(I4524),NOT(ISNA(J4524))),1,0)</f>
        <v>0</v>
      </c>
      <c r="R4524" s="0" t="n">
        <f aca="false">IF(SUM(O4524:Q4524)&lt;&gt;1,"ERROR",1)</f>
        <v>1</v>
      </c>
    </row>
    <row r="4525" customFormat="false" ht="12.8" hidden="false" customHeight="false" outlineLevel="0" collapsed="false">
      <c r="A4525" s="0" t="str">
        <f aca="false">gait_events!B892</f>
        <v>pp113</v>
      </c>
      <c r="B4525" s="0" t="str">
        <f aca="false">VLOOKUP(A4525,participants!A:B,2,0)</f>
        <v>F</v>
      </c>
      <c r="C4525" s="0" t="n">
        <f aca="false">VLOOKUP(A4525,participants!A:C,3,0)</f>
        <v>69</v>
      </c>
      <c r="D4525" s="0" t="str">
        <f aca="false">VLOOKUP(A4525,participants!A:F,6,0)</f>
        <v>PD</v>
      </c>
      <c r="E4525" s="0" t="str">
        <f aca="false">IF(LEN(SUBSTITUTE(gait_events!C892,"_run-",""))&lt;&gt;LEN(gait_events!C892),LEFT(RIGHT(gait_events!C892,LEN(gait_events!C892)-19),FIND("_run-",RIGHT(gait_events!C892,LEN(gait_events!C892)-19),1)-1),RIGHT(gait_events!C892,LEN(gait_events!C892)-19))</f>
        <v>Preferred</v>
      </c>
      <c r="F4525" s="0" t="str">
        <f aca="false">IF(LEN(SUBSTITUTE(gait_events!C892,"_run-",""))&lt;&gt;LEN(gait_events!C892),RIGHT(gait_events!C892,LEN(gait_events!C892)-FIND("_run-",gait_events!C892,1)-4),"")</f>
        <v>off</v>
      </c>
      <c r="G4525" s="0" t="str">
        <f aca="false">gait_events!D892</f>
        <v>right_shank</v>
      </c>
      <c r="H4525" s="0" t="str">
        <f aca="false">gait_events!E892</f>
        <v>IC</v>
      </c>
      <c r="I4525" s="0" t="n">
        <f aca="false">IF(gait_events!F892&lt;&gt;"",gait_events!F892,NA())</f>
        <v>893</v>
      </c>
      <c r="J4525" s="0" t="n">
        <f aca="false">IF(gait_events!G892&lt;&gt;"",gait_events!G892,NA())</f>
        <v>898</v>
      </c>
      <c r="K4525" s="0" t="n">
        <f aca="false">I4525-J4525</f>
        <v>-5</v>
      </c>
      <c r="L4525" s="0" t="n">
        <f aca="false">K4525*5</f>
        <v>-25</v>
      </c>
      <c r="M4525" s="0" t="n">
        <f aca="false">IF(NOT(ISNA(I4525)),1,0)</f>
        <v>1</v>
      </c>
      <c r="N4525" s="0" t="n">
        <f aca="false">IF(NOT(ISNA(J4525)),1,0)</f>
        <v>1</v>
      </c>
      <c r="O4525" s="0" t="n">
        <f aca="false">IF(AND(NOT(ISNA(I4525)),NOT(ISNA(J4525))),1,0)</f>
        <v>1</v>
      </c>
      <c r="P4525" s="0" t="n">
        <f aca="false">IF(AND(NOT(ISNA(I4525)),ISNA(J4525)),1,0)</f>
        <v>0</v>
      </c>
      <c r="Q4525" s="0" t="n">
        <f aca="false">IF(AND(ISNA(I4525),NOT(ISNA(J4525))),1,0)</f>
        <v>0</v>
      </c>
      <c r="R4525" s="0" t="n">
        <f aca="false">IF(SUM(O4525:Q4525)&lt;&gt;1,"ERROR",1)</f>
        <v>1</v>
      </c>
    </row>
    <row r="4526" customFormat="false" ht="12.8" hidden="false" customHeight="false" outlineLevel="0" collapsed="false">
      <c r="A4526" s="0" t="str">
        <f aca="false">gait_events!B893</f>
        <v>pp113</v>
      </c>
      <c r="B4526" s="0" t="str">
        <f aca="false">VLOOKUP(A4526,participants!A:B,2,0)</f>
        <v>F</v>
      </c>
      <c r="C4526" s="0" t="n">
        <f aca="false">VLOOKUP(A4526,participants!A:C,3,0)</f>
        <v>69</v>
      </c>
      <c r="D4526" s="0" t="str">
        <f aca="false">VLOOKUP(A4526,participants!A:F,6,0)</f>
        <v>PD</v>
      </c>
      <c r="E4526" s="0" t="str">
        <f aca="false">IF(LEN(SUBSTITUTE(gait_events!C893,"_run-",""))&lt;&gt;LEN(gait_events!C893),LEFT(RIGHT(gait_events!C893,LEN(gait_events!C893)-19),FIND("_run-",RIGHT(gait_events!C893,LEN(gait_events!C893)-19),1)-1),RIGHT(gait_events!C893,LEN(gait_events!C893)-19))</f>
        <v>Preferred</v>
      </c>
      <c r="F4526" s="0" t="str">
        <f aca="false">IF(LEN(SUBSTITUTE(gait_events!C893,"_run-",""))&lt;&gt;LEN(gait_events!C893),RIGHT(gait_events!C893,LEN(gait_events!C893)-FIND("_run-",gait_events!C893,1)-4),"")</f>
        <v>off</v>
      </c>
      <c r="G4526" s="0" t="str">
        <f aca="false">gait_events!D893</f>
        <v>right_shank</v>
      </c>
      <c r="H4526" s="0" t="str">
        <f aca="false">gait_events!E893</f>
        <v>FC</v>
      </c>
      <c r="I4526" s="0" t="n">
        <f aca="false">IF(gait_events!F893&lt;&gt;"",gait_events!F893,NA())</f>
        <v>161</v>
      </c>
      <c r="J4526" s="0" t="n">
        <f aca="false">IF(gait_events!G893&lt;&gt;"",gait_events!G893,NA())</f>
        <v>163</v>
      </c>
      <c r="K4526" s="0" t="n">
        <f aca="false">I4526-J4526</f>
        <v>-2</v>
      </c>
      <c r="L4526" s="0" t="n">
        <f aca="false">K4526*5</f>
        <v>-10</v>
      </c>
      <c r="M4526" s="0" t="n">
        <f aca="false">IF(NOT(ISNA(I4526)),1,0)</f>
        <v>1</v>
      </c>
      <c r="N4526" s="0" t="n">
        <f aca="false">IF(NOT(ISNA(J4526)),1,0)</f>
        <v>1</v>
      </c>
      <c r="O4526" s="0" t="n">
        <f aca="false">IF(AND(NOT(ISNA(I4526)),NOT(ISNA(J4526))),1,0)</f>
        <v>1</v>
      </c>
      <c r="P4526" s="0" t="n">
        <f aca="false">IF(AND(NOT(ISNA(I4526)),ISNA(J4526)),1,0)</f>
        <v>0</v>
      </c>
      <c r="Q4526" s="0" t="n">
        <f aca="false">IF(AND(ISNA(I4526),NOT(ISNA(J4526))),1,0)</f>
        <v>0</v>
      </c>
      <c r="R4526" s="0" t="n">
        <f aca="false">IF(SUM(O4526:Q4526)&lt;&gt;1,"ERROR",1)</f>
        <v>1</v>
      </c>
    </row>
    <row r="4527" customFormat="false" ht="12.8" hidden="false" customHeight="false" outlineLevel="0" collapsed="false">
      <c r="A4527" s="0" t="str">
        <f aca="false">gait_events!B894</f>
        <v>pp113</v>
      </c>
      <c r="B4527" s="0" t="str">
        <f aca="false">VLOOKUP(A4527,participants!A:B,2,0)</f>
        <v>F</v>
      </c>
      <c r="C4527" s="0" t="n">
        <f aca="false">VLOOKUP(A4527,participants!A:C,3,0)</f>
        <v>69</v>
      </c>
      <c r="D4527" s="0" t="str">
        <f aca="false">VLOOKUP(A4527,participants!A:F,6,0)</f>
        <v>PD</v>
      </c>
      <c r="E4527" s="0" t="str">
        <f aca="false">IF(LEN(SUBSTITUTE(gait_events!C894,"_run-",""))&lt;&gt;LEN(gait_events!C894),LEFT(RIGHT(gait_events!C894,LEN(gait_events!C894)-19),FIND("_run-",RIGHT(gait_events!C894,LEN(gait_events!C894)-19),1)-1),RIGHT(gait_events!C894,LEN(gait_events!C894)-19))</f>
        <v>Preferred</v>
      </c>
      <c r="F4527" s="0" t="str">
        <f aca="false">IF(LEN(SUBSTITUTE(gait_events!C894,"_run-",""))&lt;&gt;LEN(gait_events!C894),RIGHT(gait_events!C894,LEN(gait_events!C894)-FIND("_run-",gait_events!C894,1)-4),"")</f>
        <v>off</v>
      </c>
      <c r="G4527" s="0" t="str">
        <f aca="false">gait_events!D894</f>
        <v>right_shank</v>
      </c>
      <c r="H4527" s="0" t="str">
        <f aca="false">gait_events!E894</f>
        <v>FC</v>
      </c>
      <c r="I4527" s="0" t="n">
        <f aca="false">IF(gait_events!F894&lt;&gt;"",gait_events!F894,NA())</f>
        <v>370</v>
      </c>
      <c r="J4527" s="0" t="n">
        <f aca="false">IF(gait_events!G894&lt;&gt;"",gait_events!G894,NA())</f>
        <v>372</v>
      </c>
      <c r="K4527" s="0" t="n">
        <f aca="false">I4527-J4527</f>
        <v>-2</v>
      </c>
      <c r="L4527" s="0" t="n">
        <f aca="false">K4527*5</f>
        <v>-10</v>
      </c>
      <c r="M4527" s="0" t="n">
        <f aca="false">IF(NOT(ISNA(I4527)),1,0)</f>
        <v>1</v>
      </c>
      <c r="N4527" s="0" t="n">
        <f aca="false">IF(NOT(ISNA(J4527)),1,0)</f>
        <v>1</v>
      </c>
      <c r="O4527" s="0" t="n">
        <f aca="false">IF(AND(NOT(ISNA(I4527)),NOT(ISNA(J4527))),1,0)</f>
        <v>1</v>
      </c>
      <c r="P4527" s="0" t="n">
        <f aca="false">IF(AND(NOT(ISNA(I4527)),ISNA(J4527)),1,0)</f>
        <v>0</v>
      </c>
      <c r="Q4527" s="0" t="n">
        <f aca="false">IF(AND(ISNA(I4527),NOT(ISNA(J4527))),1,0)</f>
        <v>0</v>
      </c>
      <c r="R4527" s="0" t="n">
        <f aca="false">IF(SUM(O4527:Q4527)&lt;&gt;1,"ERROR",1)</f>
        <v>1</v>
      </c>
    </row>
    <row r="4528" customFormat="false" ht="12.8" hidden="false" customHeight="false" outlineLevel="0" collapsed="false">
      <c r="A4528" s="0" t="str">
        <f aca="false">gait_events!B895</f>
        <v>pp113</v>
      </c>
      <c r="B4528" s="0" t="str">
        <f aca="false">VLOOKUP(A4528,participants!A:B,2,0)</f>
        <v>F</v>
      </c>
      <c r="C4528" s="0" t="n">
        <f aca="false">VLOOKUP(A4528,participants!A:C,3,0)</f>
        <v>69</v>
      </c>
      <c r="D4528" s="0" t="str">
        <f aca="false">VLOOKUP(A4528,participants!A:F,6,0)</f>
        <v>PD</v>
      </c>
      <c r="E4528" s="0" t="str">
        <f aca="false">IF(LEN(SUBSTITUTE(gait_events!C895,"_run-",""))&lt;&gt;LEN(gait_events!C895),LEFT(RIGHT(gait_events!C895,LEN(gait_events!C895)-19),FIND("_run-",RIGHT(gait_events!C895,LEN(gait_events!C895)-19),1)-1),RIGHT(gait_events!C895,LEN(gait_events!C895)-19))</f>
        <v>Preferred</v>
      </c>
      <c r="F4528" s="0" t="str">
        <f aca="false">IF(LEN(SUBSTITUTE(gait_events!C895,"_run-",""))&lt;&gt;LEN(gait_events!C895),RIGHT(gait_events!C895,LEN(gait_events!C895)-FIND("_run-",gait_events!C895,1)-4),"")</f>
        <v>off</v>
      </c>
      <c r="G4528" s="0" t="str">
        <f aca="false">gait_events!D895</f>
        <v>right_shank</v>
      </c>
      <c r="H4528" s="0" t="str">
        <f aca="false">gait_events!E895</f>
        <v>FC</v>
      </c>
      <c r="I4528" s="0" t="n">
        <f aca="false">IF(gait_events!F895&lt;&gt;"",gait_events!F895,NA())</f>
        <v>590</v>
      </c>
      <c r="J4528" s="0" t="n">
        <f aca="false">IF(gait_events!G895&lt;&gt;"",gait_events!G895,NA())</f>
        <v>592</v>
      </c>
      <c r="K4528" s="0" t="n">
        <f aca="false">I4528-J4528</f>
        <v>-2</v>
      </c>
      <c r="L4528" s="0" t="n">
        <f aca="false">K4528*5</f>
        <v>-10</v>
      </c>
      <c r="M4528" s="0" t="n">
        <f aca="false">IF(NOT(ISNA(I4528)),1,0)</f>
        <v>1</v>
      </c>
      <c r="N4528" s="0" t="n">
        <f aca="false">IF(NOT(ISNA(J4528)),1,0)</f>
        <v>1</v>
      </c>
      <c r="O4528" s="0" t="n">
        <f aca="false">IF(AND(NOT(ISNA(I4528)),NOT(ISNA(J4528))),1,0)</f>
        <v>1</v>
      </c>
      <c r="P4528" s="0" t="n">
        <f aca="false">IF(AND(NOT(ISNA(I4528)),ISNA(J4528)),1,0)</f>
        <v>0</v>
      </c>
      <c r="Q4528" s="0" t="n">
        <f aca="false">IF(AND(ISNA(I4528),NOT(ISNA(J4528))),1,0)</f>
        <v>0</v>
      </c>
      <c r="R4528" s="0" t="n">
        <f aca="false">IF(SUM(O4528:Q4528)&lt;&gt;1,"ERROR",1)</f>
        <v>1</v>
      </c>
    </row>
    <row r="4529" customFormat="false" ht="12.8" hidden="false" customHeight="false" outlineLevel="0" collapsed="false">
      <c r="A4529" s="0" t="str">
        <f aca="false">gait_events!B896</f>
        <v>pp113</v>
      </c>
      <c r="B4529" s="0" t="str">
        <f aca="false">VLOOKUP(A4529,participants!A:B,2,0)</f>
        <v>F</v>
      </c>
      <c r="C4529" s="0" t="n">
        <f aca="false">VLOOKUP(A4529,participants!A:C,3,0)</f>
        <v>69</v>
      </c>
      <c r="D4529" s="0" t="str">
        <f aca="false">VLOOKUP(A4529,participants!A:F,6,0)</f>
        <v>PD</v>
      </c>
      <c r="E4529" s="0" t="str">
        <f aca="false">IF(LEN(SUBSTITUTE(gait_events!C896,"_run-",""))&lt;&gt;LEN(gait_events!C896),LEFT(RIGHT(gait_events!C896,LEN(gait_events!C896)-19),FIND("_run-",RIGHT(gait_events!C896,LEN(gait_events!C896)-19),1)-1),RIGHT(gait_events!C896,LEN(gait_events!C896)-19))</f>
        <v>Preferred</v>
      </c>
      <c r="F4529" s="0" t="str">
        <f aca="false">IF(LEN(SUBSTITUTE(gait_events!C896,"_run-",""))&lt;&gt;LEN(gait_events!C896),RIGHT(gait_events!C896,LEN(gait_events!C896)-FIND("_run-",gait_events!C896,1)-4),"")</f>
        <v>off</v>
      </c>
      <c r="G4529" s="0" t="str">
        <f aca="false">gait_events!D896</f>
        <v>right_shank</v>
      </c>
      <c r="H4529" s="0" t="str">
        <f aca="false">gait_events!E896</f>
        <v>FC</v>
      </c>
      <c r="I4529" s="0" t="n">
        <f aca="false">IF(gait_events!F896&lt;&gt;"",gait_events!F896,NA())</f>
        <v>810</v>
      </c>
      <c r="J4529" s="0" t="n">
        <f aca="false">IF(gait_events!G896&lt;&gt;"",gait_events!G896,NA())</f>
        <v>813</v>
      </c>
      <c r="K4529" s="0" t="n">
        <f aca="false">I4529-J4529</f>
        <v>-3</v>
      </c>
      <c r="L4529" s="0" t="n">
        <f aca="false">K4529*5</f>
        <v>-15</v>
      </c>
      <c r="M4529" s="0" t="n">
        <f aca="false">IF(NOT(ISNA(I4529)),1,0)</f>
        <v>1</v>
      </c>
      <c r="N4529" s="0" t="n">
        <f aca="false">IF(NOT(ISNA(J4529)),1,0)</f>
        <v>1</v>
      </c>
      <c r="O4529" s="0" t="n">
        <f aca="false">IF(AND(NOT(ISNA(I4529)),NOT(ISNA(J4529))),1,0)</f>
        <v>1</v>
      </c>
      <c r="P4529" s="0" t="n">
        <f aca="false">IF(AND(NOT(ISNA(I4529)),ISNA(J4529)),1,0)</f>
        <v>0</v>
      </c>
      <c r="Q4529" s="0" t="n">
        <f aca="false">IF(AND(ISNA(I4529),NOT(ISNA(J4529))),1,0)</f>
        <v>0</v>
      </c>
      <c r="R4529" s="0" t="n">
        <f aca="false">IF(SUM(O4529:Q4529)&lt;&gt;1,"ERROR",1)</f>
        <v>1</v>
      </c>
    </row>
    <row r="4530" customFormat="false" ht="12.8" hidden="false" customHeight="false" outlineLevel="0" collapsed="false">
      <c r="A4530" s="0" t="str">
        <f aca="false">gait_events!B897</f>
        <v>pp113</v>
      </c>
      <c r="B4530" s="0" t="str">
        <f aca="false">VLOOKUP(A4530,participants!A:B,2,0)</f>
        <v>F</v>
      </c>
      <c r="C4530" s="0" t="n">
        <f aca="false">VLOOKUP(A4530,participants!A:C,3,0)</f>
        <v>69</v>
      </c>
      <c r="D4530" s="0" t="str">
        <f aca="false">VLOOKUP(A4530,participants!A:F,6,0)</f>
        <v>PD</v>
      </c>
      <c r="E4530" s="0" t="str">
        <f aca="false">IF(LEN(SUBSTITUTE(gait_events!C897,"_run-",""))&lt;&gt;LEN(gait_events!C897),LEFT(RIGHT(gait_events!C897,LEN(gait_events!C897)-19),FIND("_run-",RIGHT(gait_events!C897,LEN(gait_events!C897)-19),1)-1),RIGHT(gait_events!C897,LEN(gait_events!C897)-19))</f>
        <v>Slow</v>
      </c>
      <c r="F4530" s="0" t="str">
        <f aca="false">IF(LEN(SUBSTITUTE(gait_events!C897,"_run-",""))&lt;&gt;LEN(gait_events!C897),RIGHT(gait_events!C897,LEN(gait_events!C897)-FIND("_run-",gait_events!C897,1)-4),"")</f>
        <v>off</v>
      </c>
      <c r="G4530" s="0" t="str">
        <f aca="false">gait_events!D897</f>
        <v>left_ankle</v>
      </c>
      <c r="H4530" s="0" t="str">
        <f aca="false">gait_events!E897</f>
        <v>IC</v>
      </c>
      <c r="I4530" s="0" t="n">
        <f aca="false">IF(gait_events!F897&lt;&gt;"",gait_events!F897,NA())</f>
        <v>40</v>
      </c>
      <c r="J4530" s="0" t="n">
        <f aca="false">IF(gait_events!G897&lt;&gt;"",gait_events!G897,NA())</f>
        <v>44</v>
      </c>
      <c r="K4530" s="0" t="n">
        <f aca="false">I4530-J4530</f>
        <v>-4</v>
      </c>
      <c r="L4530" s="0" t="n">
        <f aca="false">K4530*5</f>
        <v>-20</v>
      </c>
      <c r="M4530" s="0" t="n">
        <f aca="false">IF(NOT(ISNA(I4530)),1,0)</f>
        <v>1</v>
      </c>
      <c r="N4530" s="0" t="n">
        <f aca="false">IF(NOT(ISNA(J4530)),1,0)</f>
        <v>1</v>
      </c>
      <c r="O4530" s="0" t="n">
        <f aca="false">IF(AND(NOT(ISNA(I4530)),NOT(ISNA(J4530))),1,0)</f>
        <v>1</v>
      </c>
      <c r="P4530" s="0" t="n">
        <f aca="false">IF(AND(NOT(ISNA(I4530)),ISNA(J4530)),1,0)</f>
        <v>0</v>
      </c>
      <c r="Q4530" s="0" t="n">
        <f aca="false">IF(AND(ISNA(I4530),NOT(ISNA(J4530))),1,0)</f>
        <v>0</v>
      </c>
      <c r="R4530" s="0" t="n">
        <f aca="false">IF(SUM(O4530:Q4530)&lt;&gt;1,"ERROR",1)</f>
        <v>1</v>
      </c>
    </row>
    <row r="4531" customFormat="false" ht="12.8" hidden="false" customHeight="false" outlineLevel="0" collapsed="false">
      <c r="A4531" s="0" t="str">
        <f aca="false">gait_events!B898</f>
        <v>pp113</v>
      </c>
      <c r="B4531" s="0" t="str">
        <f aca="false">VLOOKUP(A4531,participants!A:B,2,0)</f>
        <v>F</v>
      </c>
      <c r="C4531" s="0" t="n">
        <f aca="false">VLOOKUP(A4531,participants!A:C,3,0)</f>
        <v>69</v>
      </c>
      <c r="D4531" s="0" t="str">
        <f aca="false">VLOOKUP(A4531,participants!A:F,6,0)</f>
        <v>PD</v>
      </c>
      <c r="E4531" s="0" t="str">
        <f aca="false">IF(LEN(SUBSTITUTE(gait_events!C898,"_run-",""))&lt;&gt;LEN(gait_events!C898),LEFT(RIGHT(gait_events!C898,LEN(gait_events!C898)-19),FIND("_run-",RIGHT(gait_events!C898,LEN(gait_events!C898)-19),1)-1),RIGHT(gait_events!C898,LEN(gait_events!C898)-19))</f>
        <v>Slow</v>
      </c>
      <c r="F4531" s="0" t="str">
        <f aca="false">IF(LEN(SUBSTITUTE(gait_events!C898,"_run-",""))&lt;&gt;LEN(gait_events!C898),RIGHT(gait_events!C898,LEN(gait_events!C898)-FIND("_run-",gait_events!C898,1)-4),"")</f>
        <v>off</v>
      </c>
      <c r="G4531" s="0" t="str">
        <f aca="false">gait_events!D898</f>
        <v>left_ankle</v>
      </c>
      <c r="H4531" s="0" t="str">
        <f aca="false">gait_events!E898</f>
        <v>IC</v>
      </c>
      <c r="I4531" s="0" t="n">
        <f aca="false">IF(gait_events!F898&lt;&gt;"",gait_events!F898,NA())</f>
        <v>300</v>
      </c>
      <c r="J4531" s="0" t="n">
        <f aca="false">IF(gait_events!G898&lt;&gt;"",gait_events!G898,NA())</f>
        <v>302</v>
      </c>
      <c r="K4531" s="0" t="n">
        <f aca="false">I4531-J4531</f>
        <v>-2</v>
      </c>
      <c r="L4531" s="0" t="n">
        <f aca="false">K4531*5</f>
        <v>-10</v>
      </c>
      <c r="M4531" s="0" t="n">
        <f aca="false">IF(NOT(ISNA(I4531)),1,0)</f>
        <v>1</v>
      </c>
      <c r="N4531" s="0" t="n">
        <f aca="false">IF(NOT(ISNA(J4531)),1,0)</f>
        <v>1</v>
      </c>
      <c r="O4531" s="0" t="n">
        <f aca="false">IF(AND(NOT(ISNA(I4531)),NOT(ISNA(J4531))),1,0)</f>
        <v>1</v>
      </c>
      <c r="P4531" s="0" t="n">
        <f aca="false">IF(AND(NOT(ISNA(I4531)),ISNA(J4531)),1,0)</f>
        <v>0</v>
      </c>
      <c r="Q4531" s="0" t="n">
        <f aca="false">IF(AND(ISNA(I4531),NOT(ISNA(J4531))),1,0)</f>
        <v>0</v>
      </c>
      <c r="R4531" s="0" t="n">
        <f aca="false">IF(SUM(O4531:Q4531)&lt;&gt;1,"ERROR",1)</f>
        <v>1</v>
      </c>
    </row>
    <row r="4532" customFormat="false" ht="12.8" hidden="false" customHeight="false" outlineLevel="0" collapsed="false">
      <c r="A4532" s="0" t="str">
        <f aca="false">gait_events!B899</f>
        <v>pp113</v>
      </c>
      <c r="B4532" s="0" t="str">
        <f aca="false">VLOOKUP(A4532,participants!A:B,2,0)</f>
        <v>F</v>
      </c>
      <c r="C4532" s="0" t="n">
        <f aca="false">VLOOKUP(A4532,participants!A:C,3,0)</f>
        <v>69</v>
      </c>
      <c r="D4532" s="0" t="str">
        <f aca="false">VLOOKUP(A4532,participants!A:F,6,0)</f>
        <v>PD</v>
      </c>
      <c r="E4532" s="0" t="str">
        <f aca="false">IF(LEN(SUBSTITUTE(gait_events!C899,"_run-",""))&lt;&gt;LEN(gait_events!C899),LEFT(RIGHT(gait_events!C899,LEN(gait_events!C899)-19),FIND("_run-",RIGHT(gait_events!C899,LEN(gait_events!C899)-19),1)-1),RIGHT(gait_events!C899,LEN(gait_events!C899)-19))</f>
        <v>Slow</v>
      </c>
      <c r="F4532" s="0" t="str">
        <f aca="false">IF(LEN(SUBSTITUTE(gait_events!C899,"_run-",""))&lt;&gt;LEN(gait_events!C899),RIGHT(gait_events!C899,LEN(gait_events!C899)-FIND("_run-",gait_events!C899,1)-4),"")</f>
        <v>off</v>
      </c>
      <c r="G4532" s="0" t="str">
        <f aca="false">gait_events!D899</f>
        <v>left_ankle</v>
      </c>
      <c r="H4532" s="0" t="str">
        <f aca="false">gait_events!E899</f>
        <v>IC</v>
      </c>
      <c r="I4532" s="0" t="n">
        <f aca="false">IF(gait_events!F899&lt;&gt;"",gait_events!F899,NA())</f>
        <v>564</v>
      </c>
      <c r="J4532" s="0" t="n">
        <f aca="false">IF(gait_events!G899&lt;&gt;"",gait_events!G899,NA())</f>
        <v>571</v>
      </c>
      <c r="K4532" s="0" t="n">
        <f aca="false">I4532-J4532</f>
        <v>-7</v>
      </c>
      <c r="L4532" s="0" t="n">
        <f aca="false">K4532*5</f>
        <v>-35</v>
      </c>
      <c r="M4532" s="0" t="n">
        <f aca="false">IF(NOT(ISNA(I4532)),1,0)</f>
        <v>1</v>
      </c>
      <c r="N4532" s="0" t="n">
        <f aca="false">IF(NOT(ISNA(J4532)),1,0)</f>
        <v>1</v>
      </c>
      <c r="O4532" s="0" t="n">
        <f aca="false">IF(AND(NOT(ISNA(I4532)),NOT(ISNA(J4532))),1,0)</f>
        <v>1</v>
      </c>
      <c r="P4532" s="0" t="n">
        <f aca="false">IF(AND(NOT(ISNA(I4532)),ISNA(J4532)),1,0)</f>
        <v>0</v>
      </c>
      <c r="Q4532" s="0" t="n">
        <f aca="false">IF(AND(ISNA(I4532),NOT(ISNA(J4532))),1,0)</f>
        <v>0</v>
      </c>
      <c r="R4532" s="0" t="n">
        <f aca="false">IF(SUM(O4532:Q4532)&lt;&gt;1,"ERROR",1)</f>
        <v>1</v>
      </c>
    </row>
    <row r="4533" customFormat="false" ht="12.8" hidden="false" customHeight="false" outlineLevel="0" collapsed="false">
      <c r="A4533" s="0" t="str">
        <f aca="false">gait_events!B900</f>
        <v>pp113</v>
      </c>
      <c r="B4533" s="0" t="str">
        <f aca="false">VLOOKUP(A4533,participants!A:B,2,0)</f>
        <v>F</v>
      </c>
      <c r="C4533" s="0" t="n">
        <f aca="false">VLOOKUP(A4533,participants!A:C,3,0)</f>
        <v>69</v>
      </c>
      <c r="D4533" s="0" t="str">
        <f aca="false">VLOOKUP(A4533,participants!A:F,6,0)</f>
        <v>PD</v>
      </c>
      <c r="E4533" s="0" t="str">
        <f aca="false">IF(LEN(SUBSTITUTE(gait_events!C900,"_run-",""))&lt;&gt;LEN(gait_events!C900),LEFT(RIGHT(gait_events!C900,LEN(gait_events!C900)-19),FIND("_run-",RIGHT(gait_events!C900,LEN(gait_events!C900)-19),1)-1),RIGHT(gait_events!C900,LEN(gait_events!C900)-19))</f>
        <v>Slow</v>
      </c>
      <c r="F4533" s="0" t="str">
        <f aca="false">IF(LEN(SUBSTITUTE(gait_events!C900,"_run-",""))&lt;&gt;LEN(gait_events!C900),RIGHT(gait_events!C900,LEN(gait_events!C900)-FIND("_run-",gait_events!C900,1)-4),"")</f>
        <v>off</v>
      </c>
      <c r="G4533" s="0" t="str">
        <f aca="false">gait_events!D900</f>
        <v>left_ankle</v>
      </c>
      <c r="H4533" s="0" t="str">
        <f aca="false">gait_events!E900</f>
        <v>IC</v>
      </c>
      <c r="I4533" s="0" t="n">
        <f aca="false">IF(gait_events!F900&lt;&gt;"",gait_events!F900,NA())</f>
        <v>817</v>
      </c>
      <c r="J4533" s="0" t="n">
        <f aca="false">IF(gait_events!G900&lt;&gt;"",gait_events!G900,NA())</f>
        <v>819</v>
      </c>
      <c r="K4533" s="0" t="n">
        <f aca="false">I4533-J4533</f>
        <v>-2</v>
      </c>
      <c r="L4533" s="0" t="n">
        <f aca="false">K4533*5</f>
        <v>-10</v>
      </c>
      <c r="M4533" s="0" t="n">
        <f aca="false">IF(NOT(ISNA(I4533)),1,0)</f>
        <v>1</v>
      </c>
      <c r="N4533" s="0" t="n">
        <f aca="false">IF(NOT(ISNA(J4533)),1,0)</f>
        <v>1</v>
      </c>
      <c r="O4533" s="0" t="n">
        <f aca="false">IF(AND(NOT(ISNA(I4533)),NOT(ISNA(J4533))),1,0)</f>
        <v>1</v>
      </c>
      <c r="P4533" s="0" t="n">
        <f aca="false">IF(AND(NOT(ISNA(I4533)),ISNA(J4533)),1,0)</f>
        <v>0</v>
      </c>
      <c r="Q4533" s="0" t="n">
        <f aca="false">IF(AND(ISNA(I4533),NOT(ISNA(J4533))),1,0)</f>
        <v>0</v>
      </c>
      <c r="R4533" s="0" t="n">
        <f aca="false">IF(SUM(O4533:Q4533)&lt;&gt;1,"ERROR",1)</f>
        <v>1</v>
      </c>
    </row>
    <row r="4534" customFormat="false" ht="12.8" hidden="false" customHeight="false" outlineLevel="0" collapsed="false">
      <c r="A4534" s="0" t="str">
        <f aca="false">gait_events!B901</f>
        <v>pp113</v>
      </c>
      <c r="B4534" s="0" t="str">
        <f aca="false">VLOOKUP(A4534,participants!A:B,2,0)</f>
        <v>F</v>
      </c>
      <c r="C4534" s="0" t="n">
        <f aca="false">VLOOKUP(A4534,participants!A:C,3,0)</f>
        <v>69</v>
      </c>
      <c r="D4534" s="0" t="str">
        <f aca="false">VLOOKUP(A4534,participants!A:F,6,0)</f>
        <v>PD</v>
      </c>
      <c r="E4534" s="0" t="str">
        <f aca="false">IF(LEN(SUBSTITUTE(gait_events!C901,"_run-",""))&lt;&gt;LEN(gait_events!C901),LEFT(RIGHT(gait_events!C901,LEN(gait_events!C901)-19),FIND("_run-",RIGHT(gait_events!C901,LEN(gait_events!C901)-19),1)-1),RIGHT(gait_events!C901,LEN(gait_events!C901)-19))</f>
        <v>Slow</v>
      </c>
      <c r="F4534" s="0" t="str">
        <f aca="false">IF(LEN(SUBSTITUTE(gait_events!C901,"_run-",""))&lt;&gt;LEN(gait_events!C901),RIGHT(gait_events!C901,LEN(gait_events!C901)-FIND("_run-",gait_events!C901,1)-4),"")</f>
        <v>off</v>
      </c>
      <c r="G4534" s="0" t="str">
        <f aca="false">gait_events!D901</f>
        <v>left_ankle</v>
      </c>
      <c r="H4534" s="0" t="str">
        <f aca="false">gait_events!E901</f>
        <v>IC</v>
      </c>
      <c r="I4534" s="0" t="n">
        <f aca="false">IF(gait_events!F901&lt;&gt;"",gait_events!F901,NA())</f>
        <v>1098</v>
      </c>
      <c r="J4534" s="0" t="n">
        <f aca="false">IF(gait_events!G901&lt;&gt;"",gait_events!G901,NA())</f>
        <v>1099</v>
      </c>
      <c r="K4534" s="0" t="n">
        <f aca="false">I4534-J4534</f>
        <v>-1</v>
      </c>
      <c r="L4534" s="0" t="n">
        <f aca="false">K4534*5</f>
        <v>-5</v>
      </c>
      <c r="M4534" s="0" t="n">
        <f aca="false">IF(NOT(ISNA(I4534)),1,0)</f>
        <v>1</v>
      </c>
      <c r="N4534" s="0" t="n">
        <f aca="false">IF(NOT(ISNA(J4534)),1,0)</f>
        <v>1</v>
      </c>
      <c r="O4534" s="0" t="n">
        <f aca="false">IF(AND(NOT(ISNA(I4534)),NOT(ISNA(J4534))),1,0)</f>
        <v>1</v>
      </c>
      <c r="P4534" s="0" t="n">
        <f aca="false">IF(AND(NOT(ISNA(I4534)),ISNA(J4534)),1,0)</f>
        <v>0</v>
      </c>
      <c r="Q4534" s="0" t="n">
        <f aca="false">IF(AND(ISNA(I4534),NOT(ISNA(J4534))),1,0)</f>
        <v>0</v>
      </c>
      <c r="R4534" s="0" t="n">
        <f aca="false">IF(SUM(O4534:Q4534)&lt;&gt;1,"ERROR",1)</f>
        <v>1</v>
      </c>
    </row>
    <row r="4535" customFormat="false" ht="12.8" hidden="false" customHeight="false" outlineLevel="0" collapsed="false">
      <c r="A4535" s="0" t="str">
        <f aca="false">gait_events!B902</f>
        <v>pp113</v>
      </c>
      <c r="B4535" s="0" t="str">
        <f aca="false">VLOOKUP(A4535,participants!A:B,2,0)</f>
        <v>F</v>
      </c>
      <c r="C4535" s="0" t="n">
        <f aca="false">VLOOKUP(A4535,participants!A:C,3,0)</f>
        <v>69</v>
      </c>
      <c r="D4535" s="0" t="str">
        <f aca="false">VLOOKUP(A4535,participants!A:F,6,0)</f>
        <v>PD</v>
      </c>
      <c r="E4535" s="0" t="str">
        <f aca="false">IF(LEN(SUBSTITUTE(gait_events!C902,"_run-",""))&lt;&gt;LEN(gait_events!C902),LEFT(RIGHT(gait_events!C902,LEN(gait_events!C902)-19),FIND("_run-",RIGHT(gait_events!C902,LEN(gait_events!C902)-19),1)-1),RIGHT(gait_events!C902,LEN(gait_events!C902)-19))</f>
        <v>Slow</v>
      </c>
      <c r="F4535" s="0" t="str">
        <f aca="false">IF(LEN(SUBSTITUTE(gait_events!C902,"_run-",""))&lt;&gt;LEN(gait_events!C902),RIGHT(gait_events!C902,LEN(gait_events!C902)-FIND("_run-",gait_events!C902,1)-4),"")</f>
        <v>off</v>
      </c>
      <c r="G4535" s="0" t="str">
        <f aca="false">gait_events!D902</f>
        <v>left_ankle</v>
      </c>
      <c r="H4535" s="0" t="str">
        <f aca="false">gait_events!E902</f>
        <v>IC</v>
      </c>
      <c r="I4535" s="0" t="n">
        <f aca="false">IF(gait_events!F902&lt;&gt;"",gait_events!F902,NA())</f>
        <v>1390</v>
      </c>
      <c r="J4535" s="0" t="n">
        <f aca="false">IF(gait_events!G902&lt;&gt;"",gait_events!G902,NA())</f>
        <v>1393</v>
      </c>
      <c r="K4535" s="0" t="n">
        <f aca="false">I4535-J4535</f>
        <v>-3</v>
      </c>
      <c r="L4535" s="0" t="n">
        <f aca="false">K4535*5</f>
        <v>-15</v>
      </c>
      <c r="M4535" s="0" t="n">
        <f aca="false">IF(NOT(ISNA(I4535)),1,0)</f>
        <v>1</v>
      </c>
      <c r="N4535" s="0" t="n">
        <f aca="false">IF(NOT(ISNA(J4535)),1,0)</f>
        <v>1</v>
      </c>
      <c r="O4535" s="0" t="n">
        <f aca="false">IF(AND(NOT(ISNA(I4535)),NOT(ISNA(J4535))),1,0)</f>
        <v>1</v>
      </c>
      <c r="P4535" s="0" t="n">
        <f aca="false">IF(AND(NOT(ISNA(I4535)),ISNA(J4535)),1,0)</f>
        <v>0</v>
      </c>
      <c r="Q4535" s="0" t="n">
        <f aca="false">IF(AND(ISNA(I4535),NOT(ISNA(J4535))),1,0)</f>
        <v>0</v>
      </c>
      <c r="R4535" s="0" t="n">
        <f aca="false">IF(SUM(O4535:Q4535)&lt;&gt;1,"ERROR",1)</f>
        <v>1</v>
      </c>
    </row>
    <row r="4536" customFormat="false" ht="12.8" hidden="false" customHeight="false" outlineLevel="0" collapsed="false">
      <c r="A4536" s="0" t="str">
        <f aca="false">gait_events!B903</f>
        <v>pp113</v>
      </c>
      <c r="B4536" s="0" t="str">
        <f aca="false">VLOOKUP(A4536,participants!A:B,2,0)</f>
        <v>F</v>
      </c>
      <c r="C4536" s="0" t="n">
        <f aca="false">VLOOKUP(A4536,participants!A:C,3,0)</f>
        <v>69</v>
      </c>
      <c r="D4536" s="0" t="str">
        <f aca="false">VLOOKUP(A4536,participants!A:F,6,0)</f>
        <v>PD</v>
      </c>
      <c r="E4536" s="0" t="str">
        <f aca="false">IF(LEN(SUBSTITUTE(gait_events!C903,"_run-",""))&lt;&gt;LEN(gait_events!C903),LEFT(RIGHT(gait_events!C903,LEN(gait_events!C903)-19),FIND("_run-",RIGHT(gait_events!C903,LEN(gait_events!C903)-19),1)-1),RIGHT(gait_events!C903,LEN(gait_events!C903)-19))</f>
        <v>Slow</v>
      </c>
      <c r="F4536" s="0" t="str">
        <f aca="false">IF(LEN(SUBSTITUTE(gait_events!C903,"_run-",""))&lt;&gt;LEN(gait_events!C903),RIGHT(gait_events!C903,LEN(gait_events!C903)-FIND("_run-",gait_events!C903,1)-4),"")</f>
        <v>off</v>
      </c>
      <c r="G4536" s="0" t="str">
        <f aca="false">gait_events!D903</f>
        <v>left_ankle</v>
      </c>
      <c r="H4536" s="0" t="str">
        <f aca="false">gait_events!E903</f>
        <v>FC</v>
      </c>
      <c r="I4536" s="0" t="n">
        <f aca="false">IF(gait_events!F903&lt;&gt;"",gait_events!F903,NA())</f>
        <v>214</v>
      </c>
      <c r="J4536" s="0" t="n">
        <f aca="false">IF(gait_events!G903&lt;&gt;"",gait_events!G903,NA())</f>
        <v>210</v>
      </c>
      <c r="K4536" s="0" t="n">
        <f aca="false">I4536-J4536</f>
        <v>4</v>
      </c>
      <c r="L4536" s="0" t="n">
        <f aca="false">K4536*5</f>
        <v>20</v>
      </c>
      <c r="M4536" s="0" t="n">
        <f aca="false">IF(NOT(ISNA(I4536)),1,0)</f>
        <v>1</v>
      </c>
      <c r="N4536" s="0" t="n">
        <f aca="false">IF(NOT(ISNA(J4536)),1,0)</f>
        <v>1</v>
      </c>
      <c r="O4536" s="0" t="n">
        <f aca="false">IF(AND(NOT(ISNA(I4536)),NOT(ISNA(J4536))),1,0)</f>
        <v>1</v>
      </c>
      <c r="P4536" s="0" t="n">
        <f aca="false">IF(AND(NOT(ISNA(I4536)),ISNA(J4536)),1,0)</f>
        <v>0</v>
      </c>
      <c r="Q4536" s="0" t="n">
        <f aca="false">IF(AND(ISNA(I4536),NOT(ISNA(J4536))),1,0)</f>
        <v>0</v>
      </c>
      <c r="R4536" s="0" t="n">
        <f aca="false">IF(SUM(O4536:Q4536)&lt;&gt;1,"ERROR",1)</f>
        <v>1</v>
      </c>
    </row>
    <row r="4537" customFormat="false" ht="12.8" hidden="false" customHeight="false" outlineLevel="0" collapsed="false">
      <c r="A4537" s="0" t="str">
        <f aca="false">gait_events!B904</f>
        <v>pp113</v>
      </c>
      <c r="B4537" s="0" t="str">
        <f aca="false">VLOOKUP(A4537,participants!A:B,2,0)</f>
        <v>F</v>
      </c>
      <c r="C4537" s="0" t="n">
        <f aca="false">VLOOKUP(A4537,participants!A:C,3,0)</f>
        <v>69</v>
      </c>
      <c r="D4537" s="0" t="str">
        <f aca="false">VLOOKUP(A4537,participants!A:F,6,0)</f>
        <v>PD</v>
      </c>
      <c r="E4537" s="0" t="str">
        <f aca="false">IF(LEN(SUBSTITUTE(gait_events!C904,"_run-",""))&lt;&gt;LEN(gait_events!C904),LEFT(RIGHT(gait_events!C904,LEN(gait_events!C904)-19),FIND("_run-",RIGHT(gait_events!C904,LEN(gait_events!C904)-19),1)-1),RIGHT(gait_events!C904,LEN(gait_events!C904)-19))</f>
        <v>Slow</v>
      </c>
      <c r="F4537" s="0" t="str">
        <f aca="false">IF(LEN(SUBSTITUTE(gait_events!C904,"_run-",""))&lt;&gt;LEN(gait_events!C904),RIGHT(gait_events!C904,LEN(gait_events!C904)-FIND("_run-",gait_events!C904,1)-4),"")</f>
        <v>off</v>
      </c>
      <c r="G4537" s="0" t="str">
        <f aca="false">gait_events!D904</f>
        <v>left_ankle</v>
      </c>
      <c r="H4537" s="0" t="str">
        <f aca="false">gait_events!E904</f>
        <v>FC</v>
      </c>
      <c r="I4537" s="0" t="n">
        <f aca="false">IF(gait_events!F904&lt;&gt;"",gait_events!F904,NA())</f>
        <v>475</v>
      </c>
      <c r="J4537" s="0" t="n">
        <f aca="false">IF(gait_events!G904&lt;&gt;"",gait_events!G904,NA())</f>
        <v>473</v>
      </c>
      <c r="K4537" s="0" t="n">
        <f aca="false">I4537-J4537</f>
        <v>2</v>
      </c>
      <c r="L4537" s="0" t="n">
        <f aca="false">K4537*5</f>
        <v>10</v>
      </c>
      <c r="M4537" s="0" t="n">
        <f aca="false">IF(NOT(ISNA(I4537)),1,0)</f>
        <v>1</v>
      </c>
      <c r="N4537" s="0" t="n">
        <f aca="false">IF(NOT(ISNA(J4537)),1,0)</f>
        <v>1</v>
      </c>
      <c r="O4537" s="0" t="n">
        <f aca="false">IF(AND(NOT(ISNA(I4537)),NOT(ISNA(J4537))),1,0)</f>
        <v>1</v>
      </c>
      <c r="P4537" s="0" t="n">
        <f aca="false">IF(AND(NOT(ISNA(I4537)),ISNA(J4537)),1,0)</f>
        <v>0</v>
      </c>
      <c r="Q4537" s="0" t="n">
        <f aca="false">IF(AND(ISNA(I4537),NOT(ISNA(J4537))),1,0)</f>
        <v>0</v>
      </c>
      <c r="R4537" s="0" t="n">
        <f aca="false">IF(SUM(O4537:Q4537)&lt;&gt;1,"ERROR",1)</f>
        <v>1</v>
      </c>
    </row>
    <row r="4538" customFormat="false" ht="12.8" hidden="false" customHeight="false" outlineLevel="0" collapsed="false">
      <c r="A4538" s="0" t="str">
        <f aca="false">gait_events!B905</f>
        <v>pp113</v>
      </c>
      <c r="B4538" s="0" t="str">
        <f aca="false">VLOOKUP(A4538,participants!A:B,2,0)</f>
        <v>F</v>
      </c>
      <c r="C4538" s="0" t="n">
        <f aca="false">VLOOKUP(A4538,participants!A:C,3,0)</f>
        <v>69</v>
      </c>
      <c r="D4538" s="0" t="str">
        <f aca="false">VLOOKUP(A4538,participants!A:F,6,0)</f>
        <v>PD</v>
      </c>
      <c r="E4538" s="0" t="str">
        <f aca="false">IF(LEN(SUBSTITUTE(gait_events!C905,"_run-",""))&lt;&gt;LEN(gait_events!C905),LEFT(RIGHT(gait_events!C905,LEN(gait_events!C905)-19),FIND("_run-",RIGHT(gait_events!C905,LEN(gait_events!C905)-19),1)-1),RIGHT(gait_events!C905,LEN(gait_events!C905)-19))</f>
        <v>Slow</v>
      </c>
      <c r="F4538" s="0" t="str">
        <f aca="false">IF(LEN(SUBSTITUTE(gait_events!C905,"_run-",""))&lt;&gt;LEN(gait_events!C905),RIGHT(gait_events!C905,LEN(gait_events!C905)-FIND("_run-",gait_events!C905,1)-4),"")</f>
        <v>off</v>
      </c>
      <c r="G4538" s="0" t="str">
        <f aca="false">gait_events!D905</f>
        <v>left_ankle</v>
      </c>
      <c r="H4538" s="0" t="str">
        <f aca="false">gait_events!E905</f>
        <v>FC</v>
      </c>
      <c r="I4538" s="0" t="n">
        <f aca="false">IF(gait_events!F905&lt;&gt;"",gait_events!F905,NA())</f>
        <v>736</v>
      </c>
      <c r="J4538" s="0" t="n">
        <f aca="false">IF(gait_events!G905&lt;&gt;"",gait_events!G905,NA())</f>
        <v>735</v>
      </c>
      <c r="K4538" s="0" t="n">
        <f aca="false">I4538-J4538</f>
        <v>1</v>
      </c>
      <c r="L4538" s="0" t="n">
        <f aca="false">K4538*5</f>
        <v>5</v>
      </c>
      <c r="M4538" s="0" t="n">
        <f aca="false">IF(NOT(ISNA(I4538)),1,0)</f>
        <v>1</v>
      </c>
      <c r="N4538" s="0" t="n">
        <f aca="false">IF(NOT(ISNA(J4538)),1,0)</f>
        <v>1</v>
      </c>
      <c r="O4538" s="0" t="n">
        <f aca="false">IF(AND(NOT(ISNA(I4538)),NOT(ISNA(J4538))),1,0)</f>
        <v>1</v>
      </c>
      <c r="P4538" s="0" t="n">
        <f aca="false">IF(AND(NOT(ISNA(I4538)),ISNA(J4538)),1,0)</f>
        <v>0</v>
      </c>
      <c r="Q4538" s="0" t="n">
        <f aca="false">IF(AND(ISNA(I4538),NOT(ISNA(J4538))),1,0)</f>
        <v>0</v>
      </c>
      <c r="R4538" s="0" t="n">
        <f aca="false">IF(SUM(O4538:Q4538)&lt;&gt;1,"ERROR",1)</f>
        <v>1</v>
      </c>
    </row>
    <row r="4539" customFormat="false" ht="12.8" hidden="false" customHeight="false" outlineLevel="0" collapsed="false">
      <c r="A4539" s="0" t="str">
        <f aca="false">gait_events!B906</f>
        <v>pp113</v>
      </c>
      <c r="B4539" s="0" t="str">
        <f aca="false">VLOOKUP(A4539,participants!A:B,2,0)</f>
        <v>F</v>
      </c>
      <c r="C4539" s="0" t="n">
        <f aca="false">VLOOKUP(A4539,participants!A:C,3,0)</f>
        <v>69</v>
      </c>
      <c r="D4539" s="0" t="str">
        <f aca="false">VLOOKUP(A4539,participants!A:F,6,0)</f>
        <v>PD</v>
      </c>
      <c r="E4539" s="0" t="str">
        <f aca="false">IF(LEN(SUBSTITUTE(gait_events!C906,"_run-",""))&lt;&gt;LEN(gait_events!C906),LEFT(RIGHT(gait_events!C906,LEN(gait_events!C906)-19),FIND("_run-",RIGHT(gait_events!C906,LEN(gait_events!C906)-19),1)-1),RIGHT(gait_events!C906,LEN(gait_events!C906)-19))</f>
        <v>Slow</v>
      </c>
      <c r="F4539" s="0" t="str">
        <f aca="false">IF(LEN(SUBSTITUTE(gait_events!C906,"_run-",""))&lt;&gt;LEN(gait_events!C906),RIGHT(gait_events!C906,LEN(gait_events!C906)-FIND("_run-",gait_events!C906,1)-4),"")</f>
        <v>off</v>
      </c>
      <c r="G4539" s="0" t="str">
        <f aca="false">gait_events!D906</f>
        <v>left_ankle</v>
      </c>
      <c r="H4539" s="0" t="str">
        <f aca="false">gait_events!E906</f>
        <v>FC</v>
      </c>
      <c r="I4539" s="0" t="n">
        <f aca="false">IF(gait_events!F906&lt;&gt;"",gait_events!F906,NA())</f>
        <v>997</v>
      </c>
      <c r="J4539" s="0" t="n">
        <f aca="false">IF(gait_events!G906&lt;&gt;"",gait_events!G906,NA())</f>
        <v>995</v>
      </c>
      <c r="K4539" s="0" t="n">
        <f aca="false">I4539-J4539</f>
        <v>2</v>
      </c>
      <c r="L4539" s="0" t="n">
        <f aca="false">K4539*5</f>
        <v>10</v>
      </c>
      <c r="M4539" s="0" t="n">
        <f aca="false">IF(NOT(ISNA(I4539)),1,0)</f>
        <v>1</v>
      </c>
      <c r="N4539" s="0" t="n">
        <f aca="false">IF(NOT(ISNA(J4539)),1,0)</f>
        <v>1</v>
      </c>
      <c r="O4539" s="0" t="n">
        <f aca="false">IF(AND(NOT(ISNA(I4539)),NOT(ISNA(J4539))),1,0)</f>
        <v>1</v>
      </c>
      <c r="P4539" s="0" t="n">
        <f aca="false">IF(AND(NOT(ISNA(I4539)),ISNA(J4539)),1,0)</f>
        <v>0</v>
      </c>
      <c r="Q4539" s="0" t="n">
        <f aca="false">IF(AND(ISNA(I4539),NOT(ISNA(J4539))),1,0)</f>
        <v>0</v>
      </c>
      <c r="R4539" s="0" t="n">
        <f aca="false">IF(SUM(O4539:Q4539)&lt;&gt;1,"ERROR",1)</f>
        <v>1</v>
      </c>
    </row>
    <row r="4540" customFormat="false" ht="12.8" hidden="false" customHeight="false" outlineLevel="0" collapsed="false">
      <c r="A4540" s="0" t="str">
        <f aca="false">gait_events!B907</f>
        <v>pp113</v>
      </c>
      <c r="B4540" s="0" t="str">
        <f aca="false">VLOOKUP(A4540,participants!A:B,2,0)</f>
        <v>F</v>
      </c>
      <c r="C4540" s="0" t="n">
        <f aca="false">VLOOKUP(A4540,participants!A:C,3,0)</f>
        <v>69</v>
      </c>
      <c r="D4540" s="0" t="str">
        <f aca="false">VLOOKUP(A4540,participants!A:F,6,0)</f>
        <v>PD</v>
      </c>
      <c r="E4540" s="0" t="str">
        <f aca="false">IF(LEN(SUBSTITUTE(gait_events!C907,"_run-",""))&lt;&gt;LEN(gait_events!C907),LEFT(RIGHT(gait_events!C907,LEN(gait_events!C907)-19),FIND("_run-",RIGHT(gait_events!C907,LEN(gait_events!C907)-19),1)-1),RIGHT(gait_events!C907,LEN(gait_events!C907)-19))</f>
        <v>Slow</v>
      </c>
      <c r="F4540" s="0" t="str">
        <f aca="false">IF(LEN(SUBSTITUTE(gait_events!C907,"_run-",""))&lt;&gt;LEN(gait_events!C907),RIGHT(gait_events!C907,LEN(gait_events!C907)-FIND("_run-",gait_events!C907,1)-4),"")</f>
        <v>off</v>
      </c>
      <c r="G4540" s="0" t="str">
        <f aca="false">gait_events!D907</f>
        <v>left_ankle</v>
      </c>
      <c r="H4540" s="0" t="str">
        <f aca="false">gait_events!E907</f>
        <v>FC</v>
      </c>
      <c r="I4540" s="0" t="n">
        <f aca="false">IF(gait_events!F907&lt;&gt;"",gait_events!F907,NA())</f>
        <v>1297</v>
      </c>
      <c r="J4540" s="0" t="n">
        <f aca="false">IF(gait_events!G907&lt;&gt;"",gait_events!G907,NA())</f>
        <v>1293</v>
      </c>
      <c r="K4540" s="0" t="n">
        <f aca="false">I4540-J4540</f>
        <v>4</v>
      </c>
      <c r="L4540" s="0" t="n">
        <f aca="false">K4540*5</f>
        <v>20</v>
      </c>
      <c r="M4540" s="0" t="n">
        <f aca="false">IF(NOT(ISNA(I4540)),1,0)</f>
        <v>1</v>
      </c>
      <c r="N4540" s="0" t="n">
        <f aca="false">IF(NOT(ISNA(J4540)),1,0)</f>
        <v>1</v>
      </c>
      <c r="O4540" s="0" t="n">
        <f aca="false">IF(AND(NOT(ISNA(I4540)),NOT(ISNA(J4540))),1,0)</f>
        <v>1</v>
      </c>
      <c r="P4540" s="0" t="n">
        <f aca="false">IF(AND(NOT(ISNA(I4540)),ISNA(J4540)),1,0)</f>
        <v>0</v>
      </c>
      <c r="Q4540" s="0" t="n">
        <f aca="false">IF(AND(ISNA(I4540),NOT(ISNA(J4540))),1,0)</f>
        <v>0</v>
      </c>
      <c r="R4540" s="0" t="n">
        <f aca="false">IF(SUM(O4540:Q4540)&lt;&gt;1,"ERROR",1)</f>
        <v>1</v>
      </c>
    </row>
    <row r="4541" customFormat="false" ht="12.8" hidden="false" customHeight="false" outlineLevel="0" collapsed="false">
      <c r="A4541" s="0" t="str">
        <f aca="false">gait_events!B908</f>
        <v>pp113</v>
      </c>
      <c r="B4541" s="0" t="str">
        <f aca="false">VLOOKUP(A4541,participants!A:B,2,0)</f>
        <v>F</v>
      </c>
      <c r="C4541" s="0" t="n">
        <f aca="false">VLOOKUP(A4541,participants!A:C,3,0)</f>
        <v>69</v>
      </c>
      <c r="D4541" s="0" t="str">
        <f aca="false">VLOOKUP(A4541,participants!A:F,6,0)</f>
        <v>PD</v>
      </c>
      <c r="E4541" s="0" t="str">
        <f aca="false">IF(LEN(SUBSTITUTE(gait_events!C908,"_run-",""))&lt;&gt;LEN(gait_events!C908),LEFT(RIGHT(gait_events!C908,LEN(gait_events!C908)-19),FIND("_run-",RIGHT(gait_events!C908,LEN(gait_events!C908)-19),1)-1),RIGHT(gait_events!C908,LEN(gait_events!C908)-19))</f>
        <v>Slow</v>
      </c>
      <c r="F4541" s="0" t="str">
        <f aca="false">IF(LEN(SUBSTITUTE(gait_events!C908,"_run-",""))&lt;&gt;LEN(gait_events!C908),RIGHT(gait_events!C908,LEN(gait_events!C908)-FIND("_run-",gait_events!C908,1)-4),"")</f>
        <v>off</v>
      </c>
      <c r="G4541" s="0" t="str">
        <f aca="false">gait_events!D908</f>
        <v>right_ankle</v>
      </c>
      <c r="H4541" s="0" t="str">
        <f aca="false">gait_events!E908</f>
        <v>IC</v>
      </c>
      <c r="I4541" s="0" t="n">
        <f aca="false">IF(gait_events!F908&lt;&gt;"",gait_events!F908,NA())</f>
        <v>176</v>
      </c>
      <c r="J4541" s="0" t="n">
        <f aca="false">IF(gait_events!G908&lt;&gt;"",gait_events!G908,NA())</f>
        <v>179</v>
      </c>
      <c r="K4541" s="0" t="n">
        <f aca="false">I4541-J4541</f>
        <v>-3</v>
      </c>
      <c r="L4541" s="0" t="n">
        <f aca="false">K4541*5</f>
        <v>-15</v>
      </c>
      <c r="M4541" s="0" t="n">
        <f aca="false">IF(NOT(ISNA(I4541)),1,0)</f>
        <v>1</v>
      </c>
      <c r="N4541" s="0" t="n">
        <f aca="false">IF(NOT(ISNA(J4541)),1,0)</f>
        <v>1</v>
      </c>
      <c r="O4541" s="0" t="n">
        <f aca="false">IF(AND(NOT(ISNA(I4541)),NOT(ISNA(J4541))),1,0)</f>
        <v>1</v>
      </c>
      <c r="P4541" s="0" t="n">
        <f aca="false">IF(AND(NOT(ISNA(I4541)),ISNA(J4541)),1,0)</f>
        <v>0</v>
      </c>
      <c r="Q4541" s="0" t="n">
        <f aca="false">IF(AND(ISNA(I4541),NOT(ISNA(J4541))),1,0)</f>
        <v>0</v>
      </c>
      <c r="R4541" s="0" t="n">
        <f aca="false">IF(SUM(O4541:Q4541)&lt;&gt;1,"ERROR",1)</f>
        <v>1</v>
      </c>
    </row>
    <row r="4542" customFormat="false" ht="12.8" hidden="false" customHeight="false" outlineLevel="0" collapsed="false">
      <c r="A4542" s="0" t="str">
        <f aca="false">gait_events!B909</f>
        <v>pp113</v>
      </c>
      <c r="B4542" s="0" t="str">
        <f aca="false">VLOOKUP(A4542,participants!A:B,2,0)</f>
        <v>F</v>
      </c>
      <c r="C4542" s="0" t="n">
        <f aca="false">VLOOKUP(A4542,participants!A:C,3,0)</f>
        <v>69</v>
      </c>
      <c r="D4542" s="0" t="str">
        <f aca="false">VLOOKUP(A4542,participants!A:F,6,0)</f>
        <v>PD</v>
      </c>
      <c r="E4542" s="0" t="str">
        <f aca="false">IF(LEN(SUBSTITUTE(gait_events!C909,"_run-",""))&lt;&gt;LEN(gait_events!C909),LEFT(RIGHT(gait_events!C909,LEN(gait_events!C909)-19),FIND("_run-",RIGHT(gait_events!C909,LEN(gait_events!C909)-19),1)-1),RIGHT(gait_events!C909,LEN(gait_events!C909)-19))</f>
        <v>Slow</v>
      </c>
      <c r="F4542" s="0" t="str">
        <f aca="false">IF(LEN(SUBSTITUTE(gait_events!C909,"_run-",""))&lt;&gt;LEN(gait_events!C909),RIGHT(gait_events!C909,LEN(gait_events!C909)-FIND("_run-",gait_events!C909,1)-4),"")</f>
        <v>off</v>
      </c>
      <c r="G4542" s="0" t="str">
        <f aca="false">gait_events!D909</f>
        <v>right_ankle</v>
      </c>
      <c r="H4542" s="0" t="str">
        <f aca="false">gait_events!E909</f>
        <v>IC</v>
      </c>
      <c r="I4542" s="0" t="n">
        <f aca="false">IF(gait_events!F909&lt;&gt;"",gait_events!F909,NA())</f>
        <v>435</v>
      </c>
      <c r="J4542" s="0" t="n">
        <f aca="false">IF(gait_events!G909&lt;&gt;"",gait_events!G909,NA())</f>
        <v>433</v>
      </c>
      <c r="K4542" s="0" t="n">
        <f aca="false">I4542-J4542</f>
        <v>2</v>
      </c>
      <c r="L4542" s="0" t="n">
        <f aca="false">K4542*5</f>
        <v>10</v>
      </c>
      <c r="M4542" s="0" t="n">
        <f aca="false">IF(NOT(ISNA(I4542)),1,0)</f>
        <v>1</v>
      </c>
      <c r="N4542" s="0" t="n">
        <f aca="false">IF(NOT(ISNA(J4542)),1,0)</f>
        <v>1</v>
      </c>
      <c r="O4542" s="0" t="n">
        <f aca="false">IF(AND(NOT(ISNA(I4542)),NOT(ISNA(J4542))),1,0)</f>
        <v>1</v>
      </c>
      <c r="P4542" s="0" t="n">
        <f aca="false">IF(AND(NOT(ISNA(I4542)),ISNA(J4542)),1,0)</f>
        <v>0</v>
      </c>
      <c r="Q4542" s="0" t="n">
        <f aca="false">IF(AND(ISNA(I4542),NOT(ISNA(J4542))),1,0)</f>
        <v>0</v>
      </c>
      <c r="R4542" s="0" t="n">
        <f aca="false">IF(SUM(O4542:Q4542)&lt;&gt;1,"ERROR",1)</f>
        <v>1</v>
      </c>
    </row>
    <row r="4543" customFormat="false" ht="12.8" hidden="false" customHeight="false" outlineLevel="0" collapsed="false">
      <c r="A4543" s="0" t="str">
        <f aca="false">gait_events!B910</f>
        <v>pp113</v>
      </c>
      <c r="B4543" s="0" t="str">
        <f aca="false">VLOOKUP(A4543,participants!A:B,2,0)</f>
        <v>F</v>
      </c>
      <c r="C4543" s="0" t="n">
        <f aca="false">VLOOKUP(A4543,participants!A:C,3,0)</f>
        <v>69</v>
      </c>
      <c r="D4543" s="0" t="str">
        <f aca="false">VLOOKUP(A4543,participants!A:F,6,0)</f>
        <v>PD</v>
      </c>
      <c r="E4543" s="0" t="str">
        <f aca="false">IF(LEN(SUBSTITUTE(gait_events!C910,"_run-",""))&lt;&gt;LEN(gait_events!C910),LEFT(RIGHT(gait_events!C910,LEN(gait_events!C910)-19),FIND("_run-",RIGHT(gait_events!C910,LEN(gait_events!C910)-19),1)-1),RIGHT(gait_events!C910,LEN(gait_events!C910)-19))</f>
        <v>Slow</v>
      </c>
      <c r="F4543" s="0" t="str">
        <f aca="false">IF(LEN(SUBSTITUTE(gait_events!C910,"_run-",""))&lt;&gt;LEN(gait_events!C910),RIGHT(gait_events!C910,LEN(gait_events!C910)-FIND("_run-",gait_events!C910,1)-4),"")</f>
        <v>off</v>
      </c>
      <c r="G4543" s="0" t="str">
        <f aca="false">gait_events!D910</f>
        <v>right_ankle</v>
      </c>
      <c r="H4543" s="0" t="str">
        <f aca="false">gait_events!E910</f>
        <v>IC</v>
      </c>
      <c r="I4543" s="0" t="n">
        <f aca="false">IF(gait_events!F910&lt;&gt;"",gait_events!F910,NA())</f>
        <v>691</v>
      </c>
      <c r="J4543" s="0" t="n">
        <f aca="false">IF(gait_events!G910&lt;&gt;"",gait_events!G910,NA())</f>
        <v>694</v>
      </c>
      <c r="K4543" s="0" t="n">
        <f aca="false">I4543-J4543</f>
        <v>-3</v>
      </c>
      <c r="L4543" s="0" t="n">
        <f aca="false">K4543*5</f>
        <v>-15</v>
      </c>
      <c r="M4543" s="0" t="n">
        <f aca="false">IF(NOT(ISNA(I4543)),1,0)</f>
        <v>1</v>
      </c>
      <c r="N4543" s="0" t="n">
        <f aca="false">IF(NOT(ISNA(J4543)),1,0)</f>
        <v>1</v>
      </c>
      <c r="O4543" s="0" t="n">
        <f aca="false">IF(AND(NOT(ISNA(I4543)),NOT(ISNA(J4543))),1,0)</f>
        <v>1</v>
      </c>
      <c r="P4543" s="0" t="n">
        <f aca="false">IF(AND(NOT(ISNA(I4543)),ISNA(J4543)),1,0)</f>
        <v>0</v>
      </c>
      <c r="Q4543" s="0" t="n">
        <f aca="false">IF(AND(ISNA(I4543),NOT(ISNA(J4543))),1,0)</f>
        <v>0</v>
      </c>
      <c r="R4543" s="0" t="n">
        <f aca="false">IF(SUM(O4543:Q4543)&lt;&gt;1,"ERROR",1)</f>
        <v>1</v>
      </c>
    </row>
    <row r="4544" customFormat="false" ht="12.8" hidden="false" customHeight="false" outlineLevel="0" collapsed="false">
      <c r="A4544" s="0" t="str">
        <f aca="false">gait_events!B911</f>
        <v>pp113</v>
      </c>
      <c r="B4544" s="0" t="str">
        <f aca="false">VLOOKUP(A4544,participants!A:B,2,0)</f>
        <v>F</v>
      </c>
      <c r="C4544" s="0" t="n">
        <f aca="false">VLOOKUP(A4544,participants!A:C,3,0)</f>
        <v>69</v>
      </c>
      <c r="D4544" s="0" t="str">
        <f aca="false">VLOOKUP(A4544,participants!A:F,6,0)</f>
        <v>PD</v>
      </c>
      <c r="E4544" s="0" t="str">
        <f aca="false">IF(LEN(SUBSTITUTE(gait_events!C911,"_run-",""))&lt;&gt;LEN(gait_events!C911),LEFT(RIGHT(gait_events!C911,LEN(gait_events!C911)-19),FIND("_run-",RIGHT(gait_events!C911,LEN(gait_events!C911)-19),1)-1),RIGHT(gait_events!C911,LEN(gait_events!C911)-19))</f>
        <v>Slow</v>
      </c>
      <c r="F4544" s="0" t="str">
        <f aca="false">IF(LEN(SUBSTITUTE(gait_events!C911,"_run-",""))&lt;&gt;LEN(gait_events!C911),RIGHT(gait_events!C911,LEN(gait_events!C911)-FIND("_run-",gait_events!C911,1)-4),"")</f>
        <v>off</v>
      </c>
      <c r="G4544" s="0" t="str">
        <f aca="false">gait_events!D911</f>
        <v>right_ankle</v>
      </c>
      <c r="H4544" s="0" t="str">
        <f aca="false">gait_events!E911</f>
        <v>IC</v>
      </c>
      <c r="I4544" s="0" t="n">
        <f aca="false">IF(gait_events!F911&lt;&gt;"",gait_events!F911,NA())</f>
        <v>953</v>
      </c>
      <c r="J4544" s="0" t="n">
        <f aca="false">IF(gait_events!G911&lt;&gt;"",gait_events!G911,NA())</f>
        <v>954</v>
      </c>
      <c r="K4544" s="0" t="n">
        <f aca="false">I4544-J4544</f>
        <v>-1</v>
      </c>
      <c r="L4544" s="0" t="n">
        <f aca="false">K4544*5</f>
        <v>-5</v>
      </c>
      <c r="M4544" s="0" t="n">
        <f aca="false">IF(NOT(ISNA(I4544)),1,0)</f>
        <v>1</v>
      </c>
      <c r="N4544" s="0" t="n">
        <f aca="false">IF(NOT(ISNA(J4544)),1,0)</f>
        <v>1</v>
      </c>
      <c r="O4544" s="0" t="n">
        <f aca="false">IF(AND(NOT(ISNA(I4544)),NOT(ISNA(J4544))),1,0)</f>
        <v>1</v>
      </c>
      <c r="P4544" s="0" t="n">
        <f aca="false">IF(AND(NOT(ISNA(I4544)),ISNA(J4544)),1,0)</f>
        <v>0</v>
      </c>
      <c r="Q4544" s="0" t="n">
        <f aca="false">IF(AND(ISNA(I4544),NOT(ISNA(J4544))),1,0)</f>
        <v>0</v>
      </c>
      <c r="R4544" s="0" t="n">
        <f aca="false">IF(SUM(O4544:Q4544)&lt;&gt;1,"ERROR",1)</f>
        <v>1</v>
      </c>
    </row>
    <row r="4545" customFormat="false" ht="12.8" hidden="false" customHeight="false" outlineLevel="0" collapsed="false">
      <c r="A4545" s="0" t="str">
        <f aca="false">gait_events!B912</f>
        <v>pp113</v>
      </c>
      <c r="B4545" s="0" t="str">
        <f aca="false">VLOOKUP(A4545,participants!A:B,2,0)</f>
        <v>F</v>
      </c>
      <c r="C4545" s="0" t="n">
        <f aca="false">VLOOKUP(A4545,participants!A:C,3,0)</f>
        <v>69</v>
      </c>
      <c r="D4545" s="0" t="str">
        <f aca="false">VLOOKUP(A4545,participants!A:F,6,0)</f>
        <v>PD</v>
      </c>
      <c r="E4545" s="0" t="str">
        <f aca="false">IF(LEN(SUBSTITUTE(gait_events!C912,"_run-",""))&lt;&gt;LEN(gait_events!C912),LEFT(RIGHT(gait_events!C912,LEN(gait_events!C912)-19),FIND("_run-",RIGHT(gait_events!C912,LEN(gait_events!C912)-19),1)-1),RIGHT(gait_events!C912,LEN(gait_events!C912)-19))</f>
        <v>Slow</v>
      </c>
      <c r="F4545" s="0" t="str">
        <f aca="false">IF(LEN(SUBSTITUTE(gait_events!C912,"_run-",""))&lt;&gt;LEN(gait_events!C912),RIGHT(gait_events!C912,LEN(gait_events!C912)-FIND("_run-",gait_events!C912,1)-4),"")</f>
        <v>off</v>
      </c>
      <c r="G4545" s="0" t="str">
        <f aca="false">gait_events!D912</f>
        <v>right_ankle</v>
      </c>
      <c r="H4545" s="0" t="str">
        <f aca="false">gait_events!E912</f>
        <v>IC</v>
      </c>
      <c r="I4545" s="0" t="n">
        <f aca="false">IF(gait_events!F912&lt;&gt;"",gait_events!F912,NA())</f>
        <v>1248</v>
      </c>
      <c r="J4545" s="0" t="n">
        <f aca="false">IF(gait_events!G912&lt;&gt;"",gait_events!G912,NA())</f>
        <v>1250</v>
      </c>
      <c r="K4545" s="0" t="n">
        <f aca="false">I4545-J4545</f>
        <v>-2</v>
      </c>
      <c r="L4545" s="0" t="n">
        <f aca="false">K4545*5</f>
        <v>-10</v>
      </c>
      <c r="M4545" s="0" t="n">
        <f aca="false">IF(NOT(ISNA(I4545)),1,0)</f>
        <v>1</v>
      </c>
      <c r="N4545" s="0" t="n">
        <f aca="false">IF(NOT(ISNA(J4545)),1,0)</f>
        <v>1</v>
      </c>
      <c r="O4545" s="0" t="n">
        <f aca="false">IF(AND(NOT(ISNA(I4545)),NOT(ISNA(J4545))),1,0)</f>
        <v>1</v>
      </c>
      <c r="P4545" s="0" t="n">
        <f aca="false">IF(AND(NOT(ISNA(I4545)),ISNA(J4545)),1,0)</f>
        <v>0</v>
      </c>
      <c r="Q4545" s="0" t="n">
        <f aca="false">IF(AND(ISNA(I4545),NOT(ISNA(J4545))),1,0)</f>
        <v>0</v>
      </c>
      <c r="R4545" s="0" t="n">
        <f aca="false">IF(SUM(O4545:Q4545)&lt;&gt;1,"ERROR",1)</f>
        <v>1</v>
      </c>
    </row>
    <row r="4546" customFormat="false" ht="12.8" hidden="false" customHeight="false" outlineLevel="0" collapsed="false">
      <c r="A4546" s="0" t="str">
        <f aca="false">gait_events!B913</f>
        <v>pp113</v>
      </c>
      <c r="B4546" s="0" t="str">
        <f aca="false">VLOOKUP(A4546,participants!A:B,2,0)</f>
        <v>F</v>
      </c>
      <c r="C4546" s="0" t="n">
        <f aca="false">VLOOKUP(A4546,participants!A:C,3,0)</f>
        <v>69</v>
      </c>
      <c r="D4546" s="0" t="str">
        <f aca="false">VLOOKUP(A4546,participants!A:F,6,0)</f>
        <v>PD</v>
      </c>
      <c r="E4546" s="0" t="str">
        <f aca="false">IF(LEN(SUBSTITUTE(gait_events!C913,"_run-",""))&lt;&gt;LEN(gait_events!C913),LEFT(RIGHT(gait_events!C913,LEN(gait_events!C913)-19),FIND("_run-",RIGHT(gait_events!C913,LEN(gait_events!C913)-19),1)-1),RIGHT(gait_events!C913,LEN(gait_events!C913)-19))</f>
        <v>Slow</v>
      </c>
      <c r="F4546" s="0" t="str">
        <f aca="false">IF(LEN(SUBSTITUTE(gait_events!C913,"_run-",""))&lt;&gt;LEN(gait_events!C913),RIGHT(gait_events!C913,LEN(gait_events!C913)-FIND("_run-",gait_events!C913,1)-4),"")</f>
        <v>off</v>
      </c>
      <c r="G4546" s="0" t="str">
        <f aca="false">gait_events!D913</f>
        <v>right_ankle</v>
      </c>
      <c r="H4546" s="0" t="str">
        <f aca="false">gait_events!E913</f>
        <v>FC</v>
      </c>
      <c r="I4546" s="0" t="n">
        <f aca="false">IF(gait_events!F913&lt;&gt;"",gait_events!F913,NA())</f>
        <v>77</v>
      </c>
      <c r="J4546" s="0" t="n">
        <f aca="false">IF(gait_events!G913&lt;&gt;"",gait_events!G913,NA())</f>
        <v>74</v>
      </c>
      <c r="K4546" s="0" t="n">
        <f aca="false">I4546-J4546</f>
        <v>3</v>
      </c>
      <c r="L4546" s="0" t="n">
        <f aca="false">K4546*5</f>
        <v>15</v>
      </c>
      <c r="M4546" s="0" t="n">
        <f aca="false">IF(NOT(ISNA(I4546)),1,0)</f>
        <v>1</v>
      </c>
      <c r="N4546" s="0" t="n">
        <f aca="false">IF(NOT(ISNA(J4546)),1,0)</f>
        <v>1</v>
      </c>
      <c r="O4546" s="0" t="n">
        <f aca="false">IF(AND(NOT(ISNA(I4546)),NOT(ISNA(J4546))),1,0)</f>
        <v>1</v>
      </c>
      <c r="P4546" s="0" t="n">
        <f aca="false">IF(AND(NOT(ISNA(I4546)),ISNA(J4546)),1,0)</f>
        <v>0</v>
      </c>
      <c r="Q4546" s="0" t="n">
        <f aca="false">IF(AND(ISNA(I4546),NOT(ISNA(J4546))),1,0)</f>
        <v>0</v>
      </c>
      <c r="R4546" s="0" t="n">
        <f aca="false">IF(SUM(O4546:Q4546)&lt;&gt;1,"ERROR",1)</f>
        <v>1</v>
      </c>
    </row>
    <row r="4547" customFormat="false" ht="12.8" hidden="false" customHeight="false" outlineLevel="0" collapsed="false">
      <c r="A4547" s="0" t="str">
        <f aca="false">gait_events!B914</f>
        <v>pp113</v>
      </c>
      <c r="B4547" s="0" t="str">
        <f aca="false">VLOOKUP(A4547,participants!A:B,2,0)</f>
        <v>F</v>
      </c>
      <c r="C4547" s="0" t="n">
        <f aca="false">VLOOKUP(A4547,participants!A:C,3,0)</f>
        <v>69</v>
      </c>
      <c r="D4547" s="0" t="str">
        <f aca="false">VLOOKUP(A4547,participants!A:F,6,0)</f>
        <v>PD</v>
      </c>
      <c r="E4547" s="0" t="str">
        <f aca="false">IF(LEN(SUBSTITUTE(gait_events!C914,"_run-",""))&lt;&gt;LEN(gait_events!C914),LEFT(RIGHT(gait_events!C914,LEN(gait_events!C914)-19),FIND("_run-",RIGHT(gait_events!C914,LEN(gait_events!C914)-19),1)-1),RIGHT(gait_events!C914,LEN(gait_events!C914)-19))</f>
        <v>Slow</v>
      </c>
      <c r="F4547" s="0" t="str">
        <f aca="false">IF(LEN(SUBSTITUTE(gait_events!C914,"_run-",""))&lt;&gt;LEN(gait_events!C914),RIGHT(gait_events!C914,LEN(gait_events!C914)-FIND("_run-",gait_events!C914,1)-4),"")</f>
        <v>off</v>
      </c>
      <c r="G4547" s="0" t="str">
        <f aca="false">gait_events!D914</f>
        <v>right_ankle</v>
      </c>
      <c r="H4547" s="0" t="str">
        <f aca="false">gait_events!E914</f>
        <v>FC</v>
      </c>
      <c r="I4547" s="0" t="n">
        <f aca="false">IF(gait_events!F914&lt;&gt;"",gait_events!F914,NA())</f>
        <v>339</v>
      </c>
      <c r="J4547" s="0" t="n">
        <f aca="false">IF(gait_events!G914&lt;&gt;"",gait_events!G914,NA())</f>
        <v>335</v>
      </c>
      <c r="K4547" s="0" t="n">
        <f aca="false">I4547-J4547</f>
        <v>4</v>
      </c>
      <c r="L4547" s="0" t="n">
        <f aca="false">K4547*5</f>
        <v>20</v>
      </c>
      <c r="M4547" s="0" t="n">
        <f aca="false">IF(NOT(ISNA(I4547)),1,0)</f>
        <v>1</v>
      </c>
      <c r="N4547" s="0" t="n">
        <f aca="false">IF(NOT(ISNA(J4547)),1,0)</f>
        <v>1</v>
      </c>
      <c r="O4547" s="0" t="n">
        <f aca="false">IF(AND(NOT(ISNA(I4547)),NOT(ISNA(J4547))),1,0)</f>
        <v>1</v>
      </c>
      <c r="P4547" s="0" t="n">
        <f aca="false">IF(AND(NOT(ISNA(I4547)),ISNA(J4547)),1,0)</f>
        <v>0</v>
      </c>
      <c r="Q4547" s="0" t="n">
        <f aca="false">IF(AND(ISNA(I4547),NOT(ISNA(J4547))),1,0)</f>
        <v>0</v>
      </c>
      <c r="R4547" s="0" t="n">
        <f aca="false">IF(SUM(O4547:Q4547)&lt;&gt;1,"ERROR",1)</f>
        <v>1</v>
      </c>
    </row>
    <row r="4548" customFormat="false" ht="12.8" hidden="false" customHeight="false" outlineLevel="0" collapsed="false">
      <c r="A4548" s="0" t="str">
        <f aca="false">gait_events!B915</f>
        <v>pp113</v>
      </c>
      <c r="B4548" s="0" t="str">
        <f aca="false">VLOOKUP(A4548,participants!A:B,2,0)</f>
        <v>F</v>
      </c>
      <c r="C4548" s="0" t="n">
        <f aca="false">VLOOKUP(A4548,participants!A:C,3,0)</f>
        <v>69</v>
      </c>
      <c r="D4548" s="0" t="str">
        <f aca="false">VLOOKUP(A4548,participants!A:F,6,0)</f>
        <v>PD</v>
      </c>
      <c r="E4548" s="0" t="str">
        <f aca="false">IF(LEN(SUBSTITUTE(gait_events!C915,"_run-",""))&lt;&gt;LEN(gait_events!C915),LEFT(RIGHT(gait_events!C915,LEN(gait_events!C915)-19),FIND("_run-",RIGHT(gait_events!C915,LEN(gait_events!C915)-19),1)-1),RIGHT(gait_events!C915,LEN(gait_events!C915)-19))</f>
        <v>Slow</v>
      </c>
      <c r="F4548" s="0" t="str">
        <f aca="false">IF(LEN(SUBSTITUTE(gait_events!C915,"_run-",""))&lt;&gt;LEN(gait_events!C915),RIGHT(gait_events!C915,LEN(gait_events!C915)-FIND("_run-",gait_events!C915,1)-4),"")</f>
        <v>off</v>
      </c>
      <c r="G4548" s="0" t="str">
        <f aca="false">gait_events!D915</f>
        <v>right_ankle</v>
      </c>
      <c r="H4548" s="0" t="str">
        <f aca="false">gait_events!E915</f>
        <v>FC</v>
      </c>
      <c r="I4548" s="0" t="n">
        <f aca="false">IF(gait_events!F915&lt;&gt;"",gait_events!F915,NA())</f>
        <v>609</v>
      </c>
      <c r="J4548" s="0" t="n">
        <f aca="false">IF(gait_events!G915&lt;&gt;"",gait_events!G915,NA())</f>
        <v>611</v>
      </c>
      <c r="K4548" s="0" t="n">
        <f aca="false">I4548-J4548</f>
        <v>-2</v>
      </c>
      <c r="L4548" s="0" t="n">
        <f aca="false">K4548*5</f>
        <v>-10</v>
      </c>
      <c r="M4548" s="0" t="n">
        <f aca="false">IF(NOT(ISNA(I4548)),1,0)</f>
        <v>1</v>
      </c>
      <c r="N4548" s="0" t="n">
        <f aca="false">IF(NOT(ISNA(J4548)),1,0)</f>
        <v>1</v>
      </c>
      <c r="O4548" s="0" t="n">
        <f aca="false">IF(AND(NOT(ISNA(I4548)),NOT(ISNA(J4548))),1,0)</f>
        <v>1</v>
      </c>
      <c r="P4548" s="0" t="n">
        <f aca="false">IF(AND(NOT(ISNA(I4548)),ISNA(J4548)),1,0)</f>
        <v>0</v>
      </c>
      <c r="Q4548" s="0" t="n">
        <f aca="false">IF(AND(ISNA(I4548),NOT(ISNA(J4548))),1,0)</f>
        <v>0</v>
      </c>
      <c r="R4548" s="0" t="n">
        <f aca="false">IF(SUM(O4548:Q4548)&lt;&gt;1,"ERROR",1)</f>
        <v>1</v>
      </c>
    </row>
    <row r="4549" customFormat="false" ht="12.8" hidden="false" customHeight="false" outlineLevel="0" collapsed="false">
      <c r="A4549" s="0" t="str">
        <f aca="false">gait_events!B916</f>
        <v>pp113</v>
      </c>
      <c r="B4549" s="0" t="str">
        <f aca="false">VLOOKUP(A4549,participants!A:B,2,0)</f>
        <v>F</v>
      </c>
      <c r="C4549" s="0" t="n">
        <f aca="false">VLOOKUP(A4549,participants!A:C,3,0)</f>
        <v>69</v>
      </c>
      <c r="D4549" s="0" t="str">
        <f aca="false">VLOOKUP(A4549,participants!A:F,6,0)</f>
        <v>PD</v>
      </c>
      <c r="E4549" s="0" t="str">
        <f aca="false">IF(LEN(SUBSTITUTE(gait_events!C916,"_run-",""))&lt;&gt;LEN(gait_events!C916),LEFT(RIGHT(gait_events!C916,LEN(gait_events!C916)-19),FIND("_run-",RIGHT(gait_events!C916,LEN(gait_events!C916)-19),1)-1),RIGHT(gait_events!C916,LEN(gait_events!C916)-19))</f>
        <v>Slow</v>
      </c>
      <c r="F4549" s="0" t="str">
        <f aca="false">IF(LEN(SUBSTITUTE(gait_events!C916,"_run-",""))&lt;&gt;LEN(gait_events!C916),RIGHT(gait_events!C916,LEN(gait_events!C916)-FIND("_run-",gait_events!C916,1)-4),"")</f>
        <v>off</v>
      </c>
      <c r="G4549" s="0" t="str">
        <f aca="false">gait_events!D916</f>
        <v>right_ankle</v>
      </c>
      <c r="H4549" s="0" t="str">
        <f aca="false">gait_events!E916</f>
        <v>FC</v>
      </c>
      <c r="I4549" s="0" t="n">
        <f aca="false">IF(gait_events!F916&lt;&gt;"",gait_events!F916,NA())</f>
        <v>862</v>
      </c>
      <c r="J4549" s="0" t="n">
        <f aca="false">IF(gait_events!G916&lt;&gt;"",gait_events!G916,NA())</f>
        <v>861</v>
      </c>
      <c r="K4549" s="0" t="n">
        <f aca="false">I4549-J4549</f>
        <v>1</v>
      </c>
      <c r="L4549" s="0" t="n">
        <f aca="false">K4549*5</f>
        <v>5</v>
      </c>
      <c r="M4549" s="0" t="n">
        <f aca="false">IF(NOT(ISNA(I4549)),1,0)</f>
        <v>1</v>
      </c>
      <c r="N4549" s="0" t="n">
        <f aca="false">IF(NOT(ISNA(J4549)),1,0)</f>
        <v>1</v>
      </c>
      <c r="O4549" s="0" t="n">
        <f aca="false">IF(AND(NOT(ISNA(I4549)),NOT(ISNA(J4549))),1,0)</f>
        <v>1</v>
      </c>
      <c r="P4549" s="0" t="n">
        <f aca="false">IF(AND(NOT(ISNA(I4549)),ISNA(J4549)),1,0)</f>
        <v>0</v>
      </c>
      <c r="Q4549" s="0" t="n">
        <f aca="false">IF(AND(ISNA(I4549),NOT(ISNA(J4549))),1,0)</f>
        <v>0</v>
      </c>
      <c r="R4549" s="0" t="n">
        <f aca="false">IF(SUM(O4549:Q4549)&lt;&gt;1,"ERROR",1)</f>
        <v>1</v>
      </c>
    </row>
    <row r="4550" customFormat="false" ht="12.8" hidden="false" customHeight="false" outlineLevel="0" collapsed="false">
      <c r="A4550" s="0" t="str">
        <f aca="false">gait_events!B917</f>
        <v>pp113</v>
      </c>
      <c r="B4550" s="0" t="str">
        <f aca="false">VLOOKUP(A4550,participants!A:B,2,0)</f>
        <v>F</v>
      </c>
      <c r="C4550" s="0" t="n">
        <f aca="false">VLOOKUP(A4550,participants!A:C,3,0)</f>
        <v>69</v>
      </c>
      <c r="D4550" s="0" t="str">
        <f aca="false">VLOOKUP(A4550,participants!A:F,6,0)</f>
        <v>PD</v>
      </c>
      <c r="E4550" s="0" t="str">
        <f aca="false">IF(LEN(SUBSTITUTE(gait_events!C917,"_run-",""))&lt;&gt;LEN(gait_events!C917),LEFT(RIGHT(gait_events!C917,LEN(gait_events!C917)-19),FIND("_run-",RIGHT(gait_events!C917,LEN(gait_events!C917)-19),1)-1),RIGHT(gait_events!C917,LEN(gait_events!C917)-19))</f>
        <v>Slow</v>
      </c>
      <c r="F4550" s="0" t="str">
        <f aca="false">IF(LEN(SUBSTITUTE(gait_events!C917,"_run-",""))&lt;&gt;LEN(gait_events!C917),RIGHT(gait_events!C917,LEN(gait_events!C917)-FIND("_run-",gait_events!C917,1)-4),"")</f>
        <v>off</v>
      </c>
      <c r="G4550" s="0" t="str">
        <f aca="false">gait_events!D917</f>
        <v>right_ankle</v>
      </c>
      <c r="H4550" s="0" t="str">
        <f aca="false">gait_events!E917</f>
        <v>FC</v>
      </c>
      <c r="I4550" s="0" t="n">
        <f aca="false">IF(gait_events!F917&lt;&gt;"",gait_events!F917,NA())</f>
        <v>1146</v>
      </c>
      <c r="J4550" s="0" t="n">
        <f aca="false">IF(gait_events!G917&lt;&gt;"",gait_events!G917,NA())</f>
        <v>1144</v>
      </c>
      <c r="K4550" s="0" t="n">
        <f aca="false">I4550-J4550</f>
        <v>2</v>
      </c>
      <c r="L4550" s="0" t="n">
        <f aca="false">K4550*5</f>
        <v>10</v>
      </c>
      <c r="M4550" s="0" t="n">
        <f aca="false">IF(NOT(ISNA(I4550)),1,0)</f>
        <v>1</v>
      </c>
      <c r="N4550" s="0" t="n">
        <f aca="false">IF(NOT(ISNA(J4550)),1,0)</f>
        <v>1</v>
      </c>
      <c r="O4550" s="0" t="n">
        <f aca="false">IF(AND(NOT(ISNA(I4550)),NOT(ISNA(J4550))),1,0)</f>
        <v>1</v>
      </c>
      <c r="P4550" s="0" t="n">
        <f aca="false">IF(AND(NOT(ISNA(I4550)),ISNA(J4550)),1,0)</f>
        <v>0</v>
      </c>
      <c r="Q4550" s="0" t="n">
        <f aca="false">IF(AND(ISNA(I4550),NOT(ISNA(J4550))),1,0)</f>
        <v>0</v>
      </c>
      <c r="R4550" s="0" t="n">
        <f aca="false">IF(SUM(O4550:Q4550)&lt;&gt;1,"ERROR",1)</f>
        <v>1</v>
      </c>
    </row>
    <row r="4551" customFormat="false" ht="12.8" hidden="false" customHeight="false" outlineLevel="0" collapsed="false">
      <c r="A4551" s="0" t="str">
        <f aca="false">gait_events!B918</f>
        <v>pp113</v>
      </c>
      <c r="B4551" s="0" t="str">
        <f aca="false">VLOOKUP(A4551,participants!A:B,2,0)</f>
        <v>F</v>
      </c>
      <c r="C4551" s="0" t="n">
        <f aca="false">VLOOKUP(A4551,participants!A:C,3,0)</f>
        <v>69</v>
      </c>
      <c r="D4551" s="0" t="str">
        <f aca="false">VLOOKUP(A4551,participants!A:F,6,0)</f>
        <v>PD</v>
      </c>
      <c r="E4551" s="0" t="str">
        <f aca="false">IF(LEN(SUBSTITUTE(gait_events!C918,"_run-",""))&lt;&gt;LEN(gait_events!C918),LEFT(RIGHT(gait_events!C918,LEN(gait_events!C918)-19),FIND("_run-",RIGHT(gait_events!C918,LEN(gait_events!C918)-19),1)-1),RIGHT(gait_events!C918,LEN(gait_events!C918)-19))</f>
        <v>Slow</v>
      </c>
      <c r="F4551" s="0" t="str">
        <f aca="false">IF(LEN(SUBSTITUTE(gait_events!C918,"_run-",""))&lt;&gt;LEN(gait_events!C918),RIGHT(gait_events!C918,LEN(gait_events!C918)-FIND("_run-",gait_events!C918,1)-4),"")</f>
        <v>off</v>
      </c>
      <c r="G4551" s="0" t="str">
        <f aca="false">gait_events!D918</f>
        <v>right_ankle</v>
      </c>
      <c r="H4551" s="0" t="str">
        <f aca="false">gait_events!E918</f>
        <v>FC</v>
      </c>
      <c r="I4551" s="0" t="e">
        <f aca="false">IF(gait_events!F918&lt;&gt;"",gait_events!F918,NA())</f>
        <v>#N/A</v>
      </c>
      <c r="J4551" s="0" t="n">
        <f aca="false">IF(gait_events!G918&lt;&gt;"",gait_events!G918,NA())</f>
        <v>1440</v>
      </c>
      <c r="K4551" s="0" t="e">
        <f aca="false">I4551-J4551</f>
        <v>#N/A</v>
      </c>
      <c r="L4551" s="0" t="e">
        <f aca="false">K4551*5</f>
        <v>#N/A</v>
      </c>
      <c r="M4551" s="0" t="n">
        <f aca="false">IF(NOT(ISNA(I4551)),1,0)</f>
        <v>0</v>
      </c>
      <c r="N4551" s="0" t="n">
        <f aca="false">IF(NOT(ISNA(J4551)),1,0)</f>
        <v>1</v>
      </c>
      <c r="O4551" s="0" t="n">
        <f aca="false">IF(AND(NOT(ISNA(I4551)),NOT(ISNA(J4551))),1,0)</f>
        <v>0</v>
      </c>
      <c r="P4551" s="0" t="n">
        <f aca="false">IF(AND(NOT(ISNA(I4551)),ISNA(J4551)),1,0)</f>
        <v>0</v>
      </c>
      <c r="Q4551" s="0" t="n">
        <f aca="false">IF(AND(ISNA(I4551),NOT(ISNA(J4551))),1,0)</f>
        <v>1</v>
      </c>
      <c r="R4551" s="0" t="n">
        <f aca="false">IF(SUM(O4551:Q4551)&lt;&gt;1,"ERROR",1)</f>
        <v>1</v>
      </c>
    </row>
    <row r="4552" customFormat="false" ht="12.8" hidden="false" customHeight="false" outlineLevel="0" collapsed="false">
      <c r="A4552" s="0" t="str">
        <f aca="false">gait_events!B919</f>
        <v>pp113</v>
      </c>
      <c r="B4552" s="0" t="str">
        <f aca="false">VLOOKUP(A4552,participants!A:B,2,0)</f>
        <v>F</v>
      </c>
      <c r="C4552" s="0" t="n">
        <f aca="false">VLOOKUP(A4552,participants!A:C,3,0)</f>
        <v>69</v>
      </c>
      <c r="D4552" s="0" t="str">
        <f aca="false">VLOOKUP(A4552,participants!A:F,6,0)</f>
        <v>PD</v>
      </c>
      <c r="E4552" s="0" t="str">
        <f aca="false">IF(LEN(SUBSTITUTE(gait_events!C919,"_run-",""))&lt;&gt;LEN(gait_events!C919),LEFT(RIGHT(gait_events!C919,LEN(gait_events!C919)-19),FIND("_run-",RIGHT(gait_events!C919,LEN(gait_events!C919)-19),1)-1),RIGHT(gait_events!C919,LEN(gait_events!C919)-19))</f>
        <v>Slow</v>
      </c>
      <c r="F4552" s="0" t="str">
        <f aca="false">IF(LEN(SUBSTITUTE(gait_events!C919,"_run-",""))&lt;&gt;LEN(gait_events!C919),RIGHT(gait_events!C919,LEN(gait_events!C919)-FIND("_run-",gait_events!C919,1)-4),"")</f>
        <v>off</v>
      </c>
      <c r="G4552" s="0" t="str">
        <f aca="false">gait_events!D919</f>
        <v>left_shank</v>
      </c>
      <c r="H4552" s="0" t="str">
        <f aca="false">gait_events!E919</f>
        <v>IC</v>
      </c>
      <c r="I4552" s="0" t="n">
        <f aca="false">IF(gait_events!F919&lt;&gt;"",gait_events!F919,NA())</f>
        <v>40</v>
      </c>
      <c r="J4552" s="0" t="n">
        <f aca="false">IF(gait_events!G919&lt;&gt;"",gait_events!G919,NA())</f>
        <v>50</v>
      </c>
      <c r="K4552" s="0" t="n">
        <f aca="false">I4552-J4552</f>
        <v>-10</v>
      </c>
      <c r="L4552" s="0" t="n">
        <f aca="false">K4552*5</f>
        <v>-50</v>
      </c>
      <c r="M4552" s="0" t="n">
        <f aca="false">IF(NOT(ISNA(I4552)),1,0)</f>
        <v>1</v>
      </c>
      <c r="N4552" s="0" t="n">
        <f aca="false">IF(NOT(ISNA(J4552)),1,0)</f>
        <v>1</v>
      </c>
      <c r="O4552" s="0" t="n">
        <f aca="false">IF(AND(NOT(ISNA(I4552)),NOT(ISNA(J4552))),1,0)</f>
        <v>1</v>
      </c>
      <c r="P4552" s="0" t="n">
        <f aca="false">IF(AND(NOT(ISNA(I4552)),ISNA(J4552)),1,0)</f>
        <v>0</v>
      </c>
      <c r="Q4552" s="0" t="n">
        <f aca="false">IF(AND(ISNA(I4552),NOT(ISNA(J4552))),1,0)</f>
        <v>0</v>
      </c>
      <c r="R4552" s="0" t="n">
        <f aca="false">IF(SUM(O4552:Q4552)&lt;&gt;1,"ERROR",1)</f>
        <v>1</v>
      </c>
    </row>
    <row r="4553" customFormat="false" ht="12.8" hidden="false" customHeight="false" outlineLevel="0" collapsed="false">
      <c r="A4553" s="0" t="str">
        <f aca="false">gait_events!B920</f>
        <v>pp113</v>
      </c>
      <c r="B4553" s="0" t="str">
        <f aca="false">VLOOKUP(A4553,participants!A:B,2,0)</f>
        <v>F</v>
      </c>
      <c r="C4553" s="0" t="n">
        <f aca="false">VLOOKUP(A4553,participants!A:C,3,0)</f>
        <v>69</v>
      </c>
      <c r="D4553" s="0" t="str">
        <f aca="false">VLOOKUP(A4553,participants!A:F,6,0)</f>
        <v>PD</v>
      </c>
      <c r="E4553" s="0" t="str">
        <f aca="false">IF(LEN(SUBSTITUTE(gait_events!C920,"_run-",""))&lt;&gt;LEN(gait_events!C920),LEFT(RIGHT(gait_events!C920,LEN(gait_events!C920)-19),FIND("_run-",RIGHT(gait_events!C920,LEN(gait_events!C920)-19),1)-1),RIGHT(gait_events!C920,LEN(gait_events!C920)-19))</f>
        <v>Slow</v>
      </c>
      <c r="F4553" s="0" t="str">
        <f aca="false">IF(LEN(SUBSTITUTE(gait_events!C920,"_run-",""))&lt;&gt;LEN(gait_events!C920),RIGHT(gait_events!C920,LEN(gait_events!C920)-FIND("_run-",gait_events!C920,1)-4),"")</f>
        <v>off</v>
      </c>
      <c r="G4553" s="0" t="str">
        <f aca="false">gait_events!D920</f>
        <v>left_shank</v>
      </c>
      <c r="H4553" s="0" t="str">
        <f aca="false">gait_events!E920</f>
        <v>IC</v>
      </c>
      <c r="I4553" s="0" t="n">
        <f aca="false">IF(gait_events!F920&lt;&gt;"",gait_events!F920,NA())</f>
        <v>300</v>
      </c>
      <c r="J4553" s="0" t="n">
        <f aca="false">IF(gait_events!G920&lt;&gt;"",gait_events!G920,NA())</f>
        <v>308</v>
      </c>
      <c r="K4553" s="0" t="n">
        <f aca="false">I4553-J4553</f>
        <v>-8</v>
      </c>
      <c r="L4553" s="0" t="n">
        <f aca="false">K4553*5</f>
        <v>-40</v>
      </c>
      <c r="M4553" s="0" t="n">
        <f aca="false">IF(NOT(ISNA(I4553)),1,0)</f>
        <v>1</v>
      </c>
      <c r="N4553" s="0" t="n">
        <f aca="false">IF(NOT(ISNA(J4553)),1,0)</f>
        <v>1</v>
      </c>
      <c r="O4553" s="0" t="n">
        <f aca="false">IF(AND(NOT(ISNA(I4553)),NOT(ISNA(J4553))),1,0)</f>
        <v>1</v>
      </c>
      <c r="P4553" s="0" t="n">
        <f aca="false">IF(AND(NOT(ISNA(I4553)),ISNA(J4553)),1,0)</f>
        <v>0</v>
      </c>
      <c r="Q4553" s="0" t="n">
        <f aca="false">IF(AND(ISNA(I4553),NOT(ISNA(J4553))),1,0)</f>
        <v>0</v>
      </c>
      <c r="R4553" s="0" t="n">
        <f aca="false">IF(SUM(O4553:Q4553)&lt;&gt;1,"ERROR",1)</f>
        <v>1</v>
      </c>
    </row>
    <row r="4554" customFormat="false" ht="12.8" hidden="false" customHeight="false" outlineLevel="0" collapsed="false">
      <c r="A4554" s="0" t="str">
        <f aca="false">gait_events!B921</f>
        <v>pp113</v>
      </c>
      <c r="B4554" s="0" t="str">
        <f aca="false">VLOOKUP(A4554,participants!A:B,2,0)</f>
        <v>F</v>
      </c>
      <c r="C4554" s="0" t="n">
        <f aca="false">VLOOKUP(A4554,participants!A:C,3,0)</f>
        <v>69</v>
      </c>
      <c r="D4554" s="0" t="str">
        <f aca="false">VLOOKUP(A4554,participants!A:F,6,0)</f>
        <v>PD</v>
      </c>
      <c r="E4554" s="0" t="str">
        <f aca="false">IF(LEN(SUBSTITUTE(gait_events!C921,"_run-",""))&lt;&gt;LEN(gait_events!C921),LEFT(RIGHT(gait_events!C921,LEN(gait_events!C921)-19),FIND("_run-",RIGHT(gait_events!C921,LEN(gait_events!C921)-19),1)-1),RIGHT(gait_events!C921,LEN(gait_events!C921)-19))</f>
        <v>Slow</v>
      </c>
      <c r="F4554" s="0" t="str">
        <f aca="false">IF(LEN(SUBSTITUTE(gait_events!C921,"_run-",""))&lt;&gt;LEN(gait_events!C921),RIGHT(gait_events!C921,LEN(gait_events!C921)-FIND("_run-",gait_events!C921,1)-4),"")</f>
        <v>off</v>
      </c>
      <c r="G4554" s="0" t="str">
        <f aca="false">gait_events!D921</f>
        <v>left_shank</v>
      </c>
      <c r="H4554" s="0" t="str">
        <f aca="false">gait_events!E921</f>
        <v>IC</v>
      </c>
      <c r="I4554" s="0" t="n">
        <f aca="false">IF(gait_events!F921&lt;&gt;"",gait_events!F921,NA())</f>
        <v>564</v>
      </c>
      <c r="J4554" s="0" t="n">
        <f aca="false">IF(gait_events!G921&lt;&gt;"",gait_events!G921,NA())</f>
        <v>571</v>
      </c>
      <c r="K4554" s="0" t="n">
        <f aca="false">I4554-J4554</f>
        <v>-7</v>
      </c>
      <c r="L4554" s="0" t="n">
        <f aca="false">K4554*5</f>
        <v>-35</v>
      </c>
      <c r="M4554" s="0" t="n">
        <f aca="false">IF(NOT(ISNA(I4554)),1,0)</f>
        <v>1</v>
      </c>
      <c r="N4554" s="0" t="n">
        <f aca="false">IF(NOT(ISNA(J4554)),1,0)</f>
        <v>1</v>
      </c>
      <c r="O4554" s="0" t="n">
        <f aca="false">IF(AND(NOT(ISNA(I4554)),NOT(ISNA(J4554))),1,0)</f>
        <v>1</v>
      </c>
      <c r="P4554" s="0" t="n">
        <f aca="false">IF(AND(NOT(ISNA(I4554)),ISNA(J4554)),1,0)</f>
        <v>0</v>
      </c>
      <c r="Q4554" s="0" t="n">
        <f aca="false">IF(AND(ISNA(I4554),NOT(ISNA(J4554))),1,0)</f>
        <v>0</v>
      </c>
      <c r="R4554" s="0" t="n">
        <f aca="false">IF(SUM(O4554:Q4554)&lt;&gt;1,"ERROR",1)</f>
        <v>1</v>
      </c>
    </row>
    <row r="4555" customFormat="false" ht="12.8" hidden="false" customHeight="false" outlineLevel="0" collapsed="false">
      <c r="A4555" s="0" t="str">
        <f aca="false">gait_events!B922</f>
        <v>pp113</v>
      </c>
      <c r="B4555" s="0" t="str">
        <f aca="false">VLOOKUP(A4555,participants!A:B,2,0)</f>
        <v>F</v>
      </c>
      <c r="C4555" s="0" t="n">
        <f aca="false">VLOOKUP(A4555,participants!A:C,3,0)</f>
        <v>69</v>
      </c>
      <c r="D4555" s="0" t="str">
        <f aca="false">VLOOKUP(A4555,participants!A:F,6,0)</f>
        <v>PD</v>
      </c>
      <c r="E4555" s="0" t="str">
        <f aca="false">IF(LEN(SUBSTITUTE(gait_events!C922,"_run-",""))&lt;&gt;LEN(gait_events!C922),LEFT(RIGHT(gait_events!C922,LEN(gait_events!C922)-19),FIND("_run-",RIGHT(gait_events!C922,LEN(gait_events!C922)-19),1)-1),RIGHT(gait_events!C922,LEN(gait_events!C922)-19))</f>
        <v>Slow</v>
      </c>
      <c r="F4555" s="0" t="str">
        <f aca="false">IF(LEN(SUBSTITUTE(gait_events!C922,"_run-",""))&lt;&gt;LEN(gait_events!C922),RIGHT(gait_events!C922,LEN(gait_events!C922)-FIND("_run-",gait_events!C922,1)-4),"")</f>
        <v>off</v>
      </c>
      <c r="G4555" s="0" t="str">
        <f aca="false">gait_events!D922</f>
        <v>left_shank</v>
      </c>
      <c r="H4555" s="0" t="str">
        <f aca="false">gait_events!E922</f>
        <v>IC</v>
      </c>
      <c r="I4555" s="0" t="n">
        <f aca="false">IF(gait_events!F922&lt;&gt;"",gait_events!F922,NA())</f>
        <v>817</v>
      </c>
      <c r="J4555" s="0" t="n">
        <f aca="false">IF(gait_events!G922&lt;&gt;"",gait_events!G922,NA())</f>
        <v>824</v>
      </c>
      <c r="K4555" s="0" t="n">
        <f aca="false">I4555-J4555</f>
        <v>-7</v>
      </c>
      <c r="L4555" s="0" t="n">
        <f aca="false">K4555*5</f>
        <v>-35</v>
      </c>
      <c r="M4555" s="0" t="n">
        <f aca="false">IF(NOT(ISNA(I4555)),1,0)</f>
        <v>1</v>
      </c>
      <c r="N4555" s="0" t="n">
        <f aca="false">IF(NOT(ISNA(J4555)),1,0)</f>
        <v>1</v>
      </c>
      <c r="O4555" s="0" t="n">
        <f aca="false">IF(AND(NOT(ISNA(I4555)),NOT(ISNA(J4555))),1,0)</f>
        <v>1</v>
      </c>
      <c r="P4555" s="0" t="n">
        <f aca="false">IF(AND(NOT(ISNA(I4555)),ISNA(J4555)),1,0)</f>
        <v>0</v>
      </c>
      <c r="Q4555" s="0" t="n">
        <f aca="false">IF(AND(ISNA(I4555),NOT(ISNA(J4555))),1,0)</f>
        <v>0</v>
      </c>
      <c r="R4555" s="0" t="n">
        <f aca="false">IF(SUM(O4555:Q4555)&lt;&gt;1,"ERROR",1)</f>
        <v>1</v>
      </c>
    </row>
    <row r="4556" customFormat="false" ht="12.8" hidden="false" customHeight="false" outlineLevel="0" collapsed="false">
      <c r="A4556" s="0" t="str">
        <f aca="false">gait_events!B923</f>
        <v>pp113</v>
      </c>
      <c r="B4556" s="0" t="str">
        <f aca="false">VLOOKUP(A4556,participants!A:B,2,0)</f>
        <v>F</v>
      </c>
      <c r="C4556" s="0" t="n">
        <f aca="false">VLOOKUP(A4556,participants!A:C,3,0)</f>
        <v>69</v>
      </c>
      <c r="D4556" s="0" t="str">
        <f aca="false">VLOOKUP(A4556,participants!A:F,6,0)</f>
        <v>PD</v>
      </c>
      <c r="E4556" s="0" t="str">
        <f aca="false">IF(LEN(SUBSTITUTE(gait_events!C923,"_run-",""))&lt;&gt;LEN(gait_events!C923),LEFT(RIGHT(gait_events!C923,LEN(gait_events!C923)-19),FIND("_run-",RIGHT(gait_events!C923,LEN(gait_events!C923)-19),1)-1),RIGHT(gait_events!C923,LEN(gait_events!C923)-19))</f>
        <v>Slow</v>
      </c>
      <c r="F4556" s="0" t="str">
        <f aca="false">IF(LEN(SUBSTITUTE(gait_events!C923,"_run-",""))&lt;&gt;LEN(gait_events!C923),RIGHT(gait_events!C923,LEN(gait_events!C923)-FIND("_run-",gait_events!C923,1)-4),"")</f>
        <v>off</v>
      </c>
      <c r="G4556" s="0" t="str">
        <f aca="false">gait_events!D923</f>
        <v>left_shank</v>
      </c>
      <c r="H4556" s="0" t="str">
        <f aca="false">gait_events!E923</f>
        <v>IC</v>
      </c>
      <c r="I4556" s="0" t="n">
        <f aca="false">IF(gait_events!F923&lt;&gt;"",gait_events!F923,NA())</f>
        <v>1098</v>
      </c>
      <c r="J4556" s="0" t="n">
        <f aca="false">IF(gait_events!G923&lt;&gt;"",gait_events!G923,NA())</f>
        <v>1098</v>
      </c>
      <c r="K4556" s="0" t="n">
        <f aca="false">I4556-J4556</f>
        <v>0</v>
      </c>
      <c r="L4556" s="0" t="n">
        <f aca="false">K4556*5</f>
        <v>0</v>
      </c>
      <c r="M4556" s="0" t="n">
        <f aca="false">IF(NOT(ISNA(I4556)),1,0)</f>
        <v>1</v>
      </c>
      <c r="N4556" s="0" t="n">
        <f aca="false">IF(NOT(ISNA(J4556)),1,0)</f>
        <v>1</v>
      </c>
      <c r="O4556" s="0" t="n">
        <f aca="false">IF(AND(NOT(ISNA(I4556)),NOT(ISNA(J4556))),1,0)</f>
        <v>1</v>
      </c>
      <c r="P4556" s="0" t="n">
        <f aca="false">IF(AND(NOT(ISNA(I4556)),ISNA(J4556)),1,0)</f>
        <v>0</v>
      </c>
      <c r="Q4556" s="0" t="n">
        <f aca="false">IF(AND(ISNA(I4556),NOT(ISNA(J4556))),1,0)</f>
        <v>0</v>
      </c>
      <c r="R4556" s="0" t="n">
        <f aca="false">IF(SUM(O4556:Q4556)&lt;&gt;1,"ERROR",1)</f>
        <v>1</v>
      </c>
    </row>
    <row r="4557" customFormat="false" ht="12.8" hidden="false" customHeight="false" outlineLevel="0" collapsed="false">
      <c r="A4557" s="0" t="str">
        <f aca="false">gait_events!B924</f>
        <v>pp113</v>
      </c>
      <c r="B4557" s="0" t="str">
        <f aca="false">VLOOKUP(A4557,participants!A:B,2,0)</f>
        <v>F</v>
      </c>
      <c r="C4557" s="0" t="n">
        <f aca="false">VLOOKUP(A4557,participants!A:C,3,0)</f>
        <v>69</v>
      </c>
      <c r="D4557" s="0" t="str">
        <f aca="false">VLOOKUP(A4557,participants!A:F,6,0)</f>
        <v>PD</v>
      </c>
      <c r="E4557" s="0" t="str">
        <f aca="false">IF(LEN(SUBSTITUTE(gait_events!C924,"_run-",""))&lt;&gt;LEN(gait_events!C924),LEFT(RIGHT(gait_events!C924,LEN(gait_events!C924)-19),FIND("_run-",RIGHT(gait_events!C924,LEN(gait_events!C924)-19),1)-1),RIGHT(gait_events!C924,LEN(gait_events!C924)-19))</f>
        <v>Slow</v>
      </c>
      <c r="F4557" s="0" t="str">
        <f aca="false">IF(LEN(SUBSTITUTE(gait_events!C924,"_run-",""))&lt;&gt;LEN(gait_events!C924),RIGHT(gait_events!C924,LEN(gait_events!C924)-FIND("_run-",gait_events!C924,1)-4),"")</f>
        <v>off</v>
      </c>
      <c r="G4557" s="0" t="str">
        <f aca="false">gait_events!D924</f>
        <v>left_shank</v>
      </c>
      <c r="H4557" s="0" t="str">
        <f aca="false">gait_events!E924</f>
        <v>IC</v>
      </c>
      <c r="I4557" s="0" t="n">
        <f aca="false">IF(gait_events!F924&lt;&gt;"",gait_events!F924,NA())</f>
        <v>1390</v>
      </c>
      <c r="J4557" s="0" t="n">
        <f aca="false">IF(gait_events!G924&lt;&gt;"",gait_events!G924,NA())</f>
        <v>1394</v>
      </c>
      <c r="K4557" s="0" t="n">
        <f aca="false">I4557-J4557</f>
        <v>-4</v>
      </c>
      <c r="L4557" s="0" t="n">
        <f aca="false">K4557*5</f>
        <v>-20</v>
      </c>
      <c r="M4557" s="0" t="n">
        <f aca="false">IF(NOT(ISNA(I4557)),1,0)</f>
        <v>1</v>
      </c>
      <c r="N4557" s="0" t="n">
        <f aca="false">IF(NOT(ISNA(J4557)),1,0)</f>
        <v>1</v>
      </c>
      <c r="O4557" s="0" t="n">
        <f aca="false">IF(AND(NOT(ISNA(I4557)),NOT(ISNA(J4557))),1,0)</f>
        <v>1</v>
      </c>
      <c r="P4557" s="0" t="n">
        <f aca="false">IF(AND(NOT(ISNA(I4557)),ISNA(J4557)),1,0)</f>
        <v>0</v>
      </c>
      <c r="Q4557" s="0" t="n">
        <f aca="false">IF(AND(ISNA(I4557),NOT(ISNA(J4557))),1,0)</f>
        <v>0</v>
      </c>
      <c r="R4557" s="0" t="n">
        <f aca="false">IF(SUM(O4557:Q4557)&lt;&gt;1,"ERROR",1)</f>
        <v>1</v>
      </c>
    </row>
    <row r="4558" customFormat="false" ht="12.8" hidden="false" customHeight="false" outlineLevel="0" collapsed="false">
      <c r="A4558" s="0" t="str">
        <f aca="false">gait_events!B925</f>
        <v>pp113</v>
      </c>
      <c r="B4558" s="0" t="str">
        <f aca="false">VLOOKUP(A4558,participants!A:B,2,0)</f>
        <v>F</v>
      </c>
      <c r="C4558" s="0" t="n">
        <f aca="false">VLOOKUP(A4558,participants!A:C,3,0)</f>
        <v>69</v>
      </c>
      <c r="D4558" s="0" t="str">
        <f aca="false">VLOOKUP(A4558,participants!A:F,6,0)</f>
        <v>PD</v>
      </c>
      <c r="E4558" s="0" t="str">
        <f aca="false">IF(LEN(SUBSTITUTE(gait_events!C925,"_run-",""))&lt;&gt;LEN(gait_events!C925),LEFT(RIGHT(gait_events!C925,LEN(gait_events!C925)-19),FIND("_run-",RIGHT(gait_events!C925,LEN(gait_events!C925)-19),1)-1),RIGHT(gait_events!C925,LEN(gait_events!C925)-19))</f>
        <v>Slow</v>
      </c>
      <c r="F4558" s="0" t="str">
        <f aca="false">IF(LEN(SUBSTITUTE(gait_events!C925,"_run-",""))&lt;&gt;LEN(gait_events!C925),RIGHT(gait_events!C925,LEN(gait_events!C925)-FIND("_run-",gait_events!C925,1)-4),"")</f>
        <v>off</v>
      </c>
      <c r="G4558" s="0" t="str">
        <f aca="false">gait_events!D925</f>
        <v>left_shank</v>
      </c>
      <c r="H4558" s="0" t="str">
        <f aca="false">gait_events!E925</f>
        <v>FC</v>
      </c>
      <c r="I4558" s="0" t="n">
        <f aca="false">IF(gait_events!F925&lt;&gt;"",gait_events!F925,NA())</f>
        <v>214</v>
      </c>
      <c r="J4558" s="0" t="n">
        <f aca="false">IF(gait_events!G925&lt;&gt;"",gait_events!G925,NA())</f>
        <v>215</v>
      </c>
      <c r="K4558" s="0" t="n">
        <f aca="false">I4558-J4558</f>
        <v>-1</v>
      </c>
      <c r="L4558" s="0" t="n">
        <f aca="false">K4558*5</f>
        <v>-5</v>
      </c>
      <c r="M4558" s="0" t="n">
        <f aca="false">IF(NOT(ISNA(I4558)),1,0)</f>
        <v>1</v>
      </c>
      <c r="N4558" s="0" t="n">
        <f aca="false">IF(NOT(ISNA(J4558)),1,0)</f>
        <v>1</v>
      </c>
      <c r="O4558" s="0" t="n">
        <f aca="false">IF(AND(NOT(ISNA(I4558)),NOT(ISNA(J4558))),1,0)</f>
        <v>1</v>
      </c>
      <c r="P4558" s="0" t="n">
        <f aca="false">IF(AND(NOT(ISNA(I4558)),ISNA(J4558)),1,0)</f>
        <v>0</v>
      </c>
      <c r="Q4558" s="0" t="n">
        <f aca="false">IF(AND(ISNA(I4558),NOT(ISNA(J4558))),1,0)</f>
        <v>0</v>
      </c>
      <c r="R4558" s="0" t="n">
        <f aca="false">IF(SUM(O4558:Q4558)&lt;&gt;1,"ERROR",1)</f>
        <v>1</v>
      </c>
    </row>
    <row r="4559" customFormat="false" ht="12.8" hidden="false" customHeight="false" outlineLevel="0" collapsed="false">
      <c r="A4559" s="0" t="str">
        <f aca="false">gait_events!B926</f>
        <v>pp113</v>
      </c>
      <c r="B4559" s="0" t="str">
        <f aca="false">VLOOKUP(A4559,participants!A:B,2,0)</f>
        <v>F</v>
      </c>
      <c r="C4559" s="0" t="n">
        <f aca="false">VLOOKUP(A4559,participants!A:C,3,0)</f>
        <v>69</v>
      </c>
      <c r="D4559" s="0" t="str">
        <f aca="false">VLOOKUP(A4559,participants!A:F,6,0)</f>
        <v>PD</v>
      </c>
      <c r="E4559" s="0" t="str">
        <f aca="false">IF(LEN(SUBSTITUTE(gait_events!C926,"_run-",""))&lt;&gt;LEN(gait_events!C926),LEFT(RIGHT(gait_events!C926,LEN(gait_events!C926)-19),FIND("_run-",RIGHT(gait_events!C926,LEN(gait_events!C926)-19),1)-1),RIGHT(gait_events!C926,LEN(gait_events!C926)-19))</f>
        <v>Slow</v>
      </c>
      <c r="F4559" s="0" t="str">
        <f aca="false">IF(LEN(SUBSTITUTE(gait_events!C926,"_run-",""))&lt;&gt;LEN(gait_events!C926),RIGHT(gait_events!C926,LEN(gait_events!C926)-FIND("_run-",gait_events!C926,1)-4),"")</f>
        <v>off</v>
      </c>
      <c r="G4559" s="0" t="str">
        <f aca="false">gait_events!D926</f>
        <v>left_shank</v>
      </c>
      <c r="H4559" s="0" t="str">
        <f aca="false">gait_events!E926</f>
        <v>FC</v>
      </c>
      <c r="I4559" s="0" t="n">
        <f aca="false">IF(gait_events!F926&lt;&gt;"",gait_events!F926,NA())</f>
        <v>475</v>
      </c>
      <c r="J4559" s="0" t="n">
        <f aca="false">IF(gait_events!G926&lt;&gt;"",gait_events!G926,NA())</f>
        <v>475</v>
      </c>
      <c r="K4559" s="0" t="n">
        <f aca="false">I4559-J4559</f>
        <v>0</v>
      </c>
      <c r="L4559" s="0" t="n">
        <f aca="false">K4559*5</f>
        <v>0</v>
      </c>
      <c r="M4559" s="0" t="n">
        <f aca="false">IF(NOT(ISNA(I4559)),1,0)</f>
        <v>1</v>
      </c>
      <c r="N4559" s="0" t="n">
        <f aca="false">IF(NOT(ISNA(J4559)),1,0)</f>
        <v>1</v>
      </c>
      <c r="O4559" s="0" t="n">
        <f aca="false">IF(AND(NOT(ISNA(I4559)),NOT(ISNA(J4559))),1,0)</f>
        <v>1</v>
      </c>
      <c r="P4559" s="0" t="n">
        <f aca="false">IF(AND(NOT(ISNA(I4559)),ISNA(J4559)),1,0)</f>
        <v>0</v>
      </c>
      <c r="Q4559" s="0" t="n">
        <f aca="false">IF(AND(ISNA(I4559),NOT(ISNA(J4559))),1,0)</f>
        <v>0</v>
      </c>
      <c r="R4559" s="0" t="n">
        <f aca="false">IF(SUM(O4559:Q4559)&lt;&gt;1,"ERROR",1)</f>
        <v>1</v>
      </c>
    </row>
    <row r="4560" customFormat="false" ht="12.8" hidden="false" customHeight="false" outlineLevel="0" collapsed="false">
      <c r="A4560" s="0" t="str">
        <f aca="false">gait_events!B927</f>
        <v>pp113</v>
      </c>
      <c r="B4560" s="0" t="str">
        <f aca="false">VLOOKUP(A4560,participants!A:B,2,0)</f>
        <v>F</v>
      </c>
      <c r="C4560" s="0" t="n">
        <f aca="false">VLOOKUP(A4560,participants!A:C,3,0)</f>
        <v>69</v>
      </c>
      <c r="D4560" s="0" t="str">
        <f aca="false">VLOOKUP(A4560,participants!A:F,6,0)</f>
        <v>PD</v>
      </c>
      <c r="E4560" s="0" t="str">
        <f aca="false">IF(LEN(SUBSTITUTE(gait_events!C927,"_run-",""))&lt;&gt;LEN(gait_events!C927),LEFT(RIGHT(gait_events!C927,LEN(gait_events!C927)-19),FIND("_run-",RIGHT(gait_events!C927,LEN(gait_events!C927)-19),1)-1),RIGHT(gait_events!C927,LEN(gait_events!C927)-19))</f>
        <v>Slow</v>
      </c>
      <c r="F4560" s="0" t="str">
        <f aca="false">IF(LEN(SUBSTITUTE(gait_events!C927,"_run-",""))&lt;&gt;LEN(gait_events!C927),RIGHT(gait_events!C927,LEN(gait_events!C927)-FIND("_run-",gait_events!C927,1)-4),"")</f>
        <v>off</v>
      </c>
      <c r="G4560" s="0" t="str">
        <f aca="false">gait_events!D927</f>
        <v>left_shank</v>
      </c>
      <c r="H4560" s="0" t="str">
        <f aca="false">gait_events!E927</f>
        <v>FC</v>
      </c>
      <c r="I4560" s="0" t="n">
        <f aca="false">IF(gait_events!F927&lt;&gt;"",gait_events!F927,NA())</f>
        <v>736</v>
      </c>
      <c r="J4560" s="0" t="n">
        <f aca="false">IF(gait_events!G927&lt;&gt;"",gait_events!G927,NA())</f>
        <v>736</v>
      </c>
      <c r="K4560" s="0" t="n">
        <f aca="false">I4560-J4560</f>
        <v>0</v>
      </c>
      <c r="L4560" s="0" t="n">
        <f aca="false">K4560*5</f>
        <v>0</v>
      </c>
      <c r="M4560" s="0" t="n">
        <f aca="false">IF(NOT(ISNA(I4560)),1,0)</f>
        <v>1</v>
      </c>
      <c r="N4560" s="0" t="n">
        <f aca="false">IF(NOT(ISNA(J4560)),1,0)</f>
        <v>1</v>
      </c>
      <c r="O4560" s="0" t="n">
        <f aca="false">IF(AND(NOT(ISNA(I4560)),NOT(ISNA(J4560))),1,0)</f>
        <v>1</v>
      </c>
      <c r="P4560" s="0" t="n">
        <f aca="false">IF(AND(NOT(ISNA(I4560)),ISNA(J4560)),1,0)</f>
        <v>0</v>
      </c>
      <c r="Q4560" s="0" t="n">
        <f aca="false">IF(AND(ISNA(I4560),NOT(ISNA(J4560))),1,0)</f>
        <v>0</v>
      </c>
      <c r="R4560" s="0" t="n">
        <f aca="false">IF(SUM(O4560:Q4560)&lt;&gt;1,"ERROR",1)</f>
        <v>1</v>
      </c>
    </row>
    <row r="4561" customFormat="false" ht="12.8" hidden="false" customHeight="false" outlineLevel="0" collapsed="false">
      <c r="A4561" s="0" t="str">
        <f aca="false">gait_events!B928</f>
        <v>pp113</v>
      </c>
      <c r="B4561" s="0" t="str">
        <f aca="false">VLOOKUP(A4561,participants!A:B,2,0)</f>
        <v>F</v>
      </c>
      <c r="C4561" s="0" t="n">
        <f aca="false">VLOOKUP(A4561,participants!A:C,3,0)</f>
        <v>69</v>
      </c>
      <c r="D4561" s="0" t="str">
        <f aca="false">VLOOKUP(A4561,participants!A:F,6,0)</f>
        <v>PD</v>
      </c>
      <c r="E4561" s="0" t="str">
        <f aca="false">IF(LEN(SUBSTITUTE(gait_events!C928,"_run-",""))&lt;&gt;LEN(gait_events!C928),LEFT(RIGHT(gait_events!C928,LEN(gait_events!C928)-19),FIND("_run-",RIGHT(gait_events!C928,LEN(gait_events!C928)-19),1)-1),RIGHT(gait_events!C928,LEN(gait_events!C928)-19))</f>
        <v>Slow</v>
      </c>
      <c r="F4561" s="0" t="str">
        <f aca="false">IF(LEN(SUBSTITUTE(gait_events!C928,"_run-",""))&lt;&gt;LEN(gait_events!C928),RIGHT(gait_events!C928,LEN(gait_events!C928)-FIND("_run-",gait_events!C928,1)-4),"")</f>
        <v>off</v>
      </c>
      <c r="G4561" s="0" t="str">
        <f aca="false">gait_events!D928</f>
        <v>left_shank</v>
      </c>
      <c r="H4561" s="0" t="str">
        <f aca="false">gait_events!E928</f>
        <v>FC</v>
      </c>
      <c r="I4561" s="0" t="n">
        <f aca="false">IF(gait_events!F928&lt;&gt;"",gait_events!F928,NA())</f>
        <v>997</v>
      </c>
      <c r="J4561" s="0" t="n">
        <f aca="false">IF(gait_events!G928&lt;&gt;"",gait_events!G928,NA())</f>
        <v>998</v>
      </c>
      <c r="K4561" s="0" t="n">
        <f aca="false">I4561-J4561</f>
        <v>-1</v>
      </c>
      <c r="L4561" s="0" t="n">
        <f aca="false">K4561*5</f>
        <v>-5</v>
      </c>
      <c r="M4561" s="0" t="n">
        <f aca="false">IF(NOT(ISNA(I4561)),1,0)</f>
        <v>1</v>
      </c>
      <c r="N4561" s="0" t="n">
        <f aca="false">IF(NOT(ISNA(J4561)),1,0)</f>
        <v>1</v>
      </c>
      <c r="O4561" s="0" t="n">
        <f aca="false">IF(AND(NOT(ISNA(I4561)),NOT(ISNA(J4561))),1,0)</f>
        <v>1</v>
      </c>
      <c r="P4561" s="0" t="n">
        <f aca="false">IF(AND(NOT(ISNA(I4561)),ISNA(J4561)),1,0)</f>
        <v>0</v>
      </c>
      <c r="Q4561" s="0" t="n">
        <f aca="false">IF(AND(ISNA(I4561),NOT(ISNA(J4561))),1,0)</f>
        <v>0</v>
      </c>
      <c r="R4561" s="0" t="n">
        <f aca="false">IF(SUM(O4561:Q4561)&lt;&gt;1,"ERROR",1)</f>
        <v>1</v>
      </c>
    </row>
    <row r="4562" customFormat="false" ht="12.8" hidden="false" customHeight="false" outlineLevel="0" collapsed="false">
      <c r="A4562" s="0" t="str">
        <f aca="false">gait_events!B929</f>
        <v>pp113</v>
      </c>
      <c r="B4562" s="0" t="str">
        <f aca="false">VLOOKUP(A4562,participants!A:B,2,0)</f>
        <v>F</v>
      </c>
      <c r="C4562" s="0" t="n">
        <f aca="false">VLOOKUP(A4562,participants!A:C,3,0)</f>
        <v>69</v>
      </c>
      <c r="D4562" s="0" t="str">
        <f aca="false">VLOOKUP(A4562,participants!A:F,6,0)</f>
        <v>PD</v>
      </c>
      <c r="E4562" s="0" t="str">
        <f aca="false">IF(LEN(SUBSTITUTE(gait_events!C929,"_run-",""))&lt;&gt;LEN(gait_events!C929),LEFT(RIGHT(gait_events!C929,LEN(gait_events!C929)-19),FIND("_run-",RIGHT(gait_events!C929,LEN(gait_events!C929)-19),1)-1),RIGHT(gait_events!C929,LEN(gait_events!C929)-19))</f>
        <v>Slow</v>
      </c>
      <c r="F4562" s="0" t="str">
        <f aca="false">IF(LEN(SUBSTITUTE(gait_events!C929,"_run-",""))&lt;&gt;LEN(gait_events!C929),RIGHT(gait_events!C929,LEN(gait_events!C929)-FIND("_run-",gait_events!C929,1)-4),"")</f>
        <v>off</v>
      </c>
      <c r="G4562" s="0" t="str">
        <f aca="false">gait_events!D929</f>
        <v>left_shank</v>
      </c>
      <c r="H4562" s="0" t="str">
        <f aca="false">gait_events!E929</f>
        <v>FC</v>
      </c>
      <c r="I4562" s="0" t="n">
        <f aca="false">IF(gait_events!F929&lt;&gt;"",gait_events!F929,NA())</f>
        <v>1297</v>
      </c>
      <c r="J4562" s="0" t="n">
        <f aca="false">IF(gait_events!G929&lt;&gt;"",gait_events!G929,NA())</f>
        <v>1300</v>
      </c>
      <c r="K4562" s="0" t="n">
        <f aca="false">I4562-J4562</f>
        <v>-3</v>
      </c>
      <c r="L4562" s="0" t="n">
        <f aca="false">K4562*5</f>
        <v>-15</v>
      </c>
      <c r="M4562" s="0" t="n">
        <f aca="false">IF(NOT(ISNA(I4562)),1,0)</f>
        <v>1</v>
      </c>
      <c r="N4562" s="0" t="n">
        <f aca="false">IF(NOT(ISNA(J4562)),1,0)</f>
        <v>1</v>
      </c>
      <c r="O4562" s="0" t="n">
        <f aca="false">IF(AND(NOT(ISNA(I4562)),NOT(ISNA(J4562))),1,0)</f>
        <v>1</v>
      </c>
      <c r="P4562" s="0" t="n">
        <f aca="false">IF(AND(NOT(ISNA(I4562)),ISNA(J4562)),1,0)</f>
        <v>0</v>
      </c>
      <c r="Q4562" s="0" t="n">
        <f aca="false">IF(AND(ISNA(I4562),NOT(ISNA(J4562))),1,0)</f>
        <v>0</v>
      </c>
      <c r="R4562" s="0" t="n">
        <f aca="false">IF(SUM(O4562:Q4562)&lt;&gt;1,"ERROR",1)</f>
        <v>1</v>
      </c>
    </row>
    <row r="4563" customFormat="false" ht="12.8" hidden="false" customHeight="false" outlineLevel="0" collapsed="false">
      <c r="A4563" s="0" t="str">
        <f aca="false">gait_events!B930</f>
        <v>pp113</v>
      </c>
      <c r="B4563" s="0" t="str">
        <f aca="false">VLOOKUP(A4563,participants!A:B,2,0)</f>
        <v>F</v>
      </c>
      <c r="C4563" s="0" t="n">
        <f aca="false">VLOOKUP(A4563,participants!A:C,3,0)</f>
        <v>69</v>
      </c>
      <c r="D4563" s="0" t="str">
        <f aca="false">VLOOKUP(A4563,participants!A:F,6,0)</f>
        <v>PD</v>
      </c>
      <c r="E4563" s="0" t="str">
        <f aca="false">IF(LEN(SUBSTITUTE(gait_events!C930,"_run-",""))&lt;&gt;LEN(gait_events!C930),LEFT(RIGHT(gait_events!C930,LEN(gait_events!C930)-19),FIND("_run-",RIGHT(gait_events!C930,LEN(gait_events!C930)-19),1)-1),RIGHT(gait_events!C930,LEN(gait_events!C930)-19))</f>
        <v>Slow</v>
      </c>
      <c r="F4563" s="0" t="str">
        <f aca="false">IF(LEN(SUBSTITUTE(gait_events!C930,"_run-",""))&lt;&gt;LEN(gait_events!C930),RIGHT(gait_events!C930,LEN(gait_events!C930)-FIND("_run-",gait_events!C930,1)-4),"")</f>
        <v>off</v>
      </c>
      <c r="G4563" s="0" t="str">
        <f aca="false">gait_events!D930</f>
        <v>right_shank</v>
      </c>
      <c r="H4563" s="0" t="str">
        <f aca="false">gait_events!E930</f>
        <v>IC</v>
      </c>
      <c r="I4563" s="0" t="n">
        <f aca="false">IF(gait_events!F930&lt;&gt;"",gait_events!F930,NA())</f>
        <v>176</v>
      </c>
      <c r="J4563" s="0" t="n">
        <f aca="false">IF(gait_events!G930&lt;&gt;"",gait_events!G930,NA())</f>
        <v>183</v>
      </c>
      <c r="K4563" s="0" t="n">
        <f aca="false">I4563-J4563</f>
        <v>-7</v>
      </c>
      <c r="L4563" s="0" t="n">
        <f aca="false">K4563*5</f>
        <v>-35</v>
      </c>
      <c r="M4563" s="0" t="n">
        <f aca="false">IF(NOT(ISNA(I4563)),1,0)</f>
        <v>1</v>
      </c>
      <c r="N4563" s="0" t="n">
        <f aca="false">IF(NOT(ISNA(J4563)),1,0)</f>
        <v>1</v>
      </c>
      <c r="O4563" s="0" t="n">
        <f aca="false">IF(AND(NOT(ISNA(I4563)),NOT(ISNA(J4563))),1,0)</f>
        <v>1</v>
      </c>
      <c r="P4563" s="0" t="n">
        <f aca="false">IF(AND(NOT(ISNA(I4563)),ISNA(J4563)),1,0)</f>
        <v>0</v>
      </c>
      <c r="Q4563" s="0" t="n">
        <f aca="false">IF(AND(ISNA(I4563),NOT(ISNA(J4563))),1,0)</f>
        <v>0</v>
      </c>
      <c r="R4563" s="0" t="n">
        <f aca="false">IF(SUM(O4563:Q4563)&lt;&gt;1,"ERROR",1)</f>
        <v>1</v>
      </c>
    </row>
    <row r="4564" customFormat="false" ht="12.8" hidden="false" customHeight="false" outlineLevel="0" collapsed="false">
      <c r="A4564" s="0" t="str">
        <f aca="false">gait_events!B931</f>
        <v>pp113</v>
      </c>
      <c r="B4564" s="0" t="str">
        <f aca="false">VLOOKUP(A4564,participants!A:B,2,0)</f>
        <v>F</v>
      </c>
      <c r="C4564" s="0" t="n">
        <f aca="false">VLOOKUP(A4564,participants!A:C,3,0)</f>
        <v>69</v>
      </c>
      <c r="D4564" s="0" t="str">
        <f aca="false">VLOOKUP(A4564,participants!A:F,6,0)</f>
        <v>PD</v>
      </c>
      <c r="E4564" s="0" t="str">
        <f aca="false">IF(LEN(SUBSTITUTE(gait_events!C931,"_run-",""))&lt;&gt;LEN(gait_events!C931),LEFT(RIGHT(gait_events!C931,LEN(gait_events!C931)-19),FIND("_run-",RIGHT(gait_events!C931,LEN(gait_events!C931)-19),1)-1),RIGHT(gait_events!C931,LEN(gait_events!C931)-19))</f>
        <v>Slow</v>
      </c>
      <c r="F4564" s="0" t="str">
        <f aca="false">IF(LEN(SUBSTITUTE(gait_events!C931,"_run-",""))&lt;&gt;LEN(gait_events!C931),RIGHT(gait_events!C931,LEN(gait_events!C931)-FIND("_run-",gait_events!C931,1)-4),"")</f>
        <v>off</v>
      </c>
      <c r="G4564" s="0" t="str">
        <f aca="false">gait_events!D931</f>
        <v>right_shank</v>
      </c>
      <c r="H4564" s="0" t="str">
        <f aca="false">gait_events!E931</f>
        <v>IC</v>
      </c>
      <c r="I4564" s="0" t="n">
        <f aca="false">IF(gait_events!F931&lt;&gt;"",gait_events!F931,NA())</f>
        <v>435</v>
      </c>
      <c r="J4564" s="0" t="n">
        <f aca="false">IF(gait_events!G931&lt;&gt;"",gait_events!G931,NA())</f>
        <v>435</v>
      </c>
      <c r="K4564" s="0" t="n">
        <f aca="false">I4564-J4564</f>
        <v>0</v>
      </c>
      <c r="L4564" s="0" t="n">
        <f aca="false">K4564*5</f>
        <v>0</v>
      </c>
      <c r="M4564" s="0" t="n">
        <f aca="false">IF(NOT(ISNA(I4564)),1,0)</f>
        <v>1</v>
      </c>
      <c r="N4564" s="0" t="n">
        <f aca="false">IF(NOT(ISNA(J4564)),1,0)</f>
        <v>1</v>
      </c>
      <c r="O4564" s="0" t="n">
        <f aca="false">IF(AND(NOT(ISNA(I4564)),NOT(ISNA(J4564))),1,0)</f>
        <v>1</v>
      </c>
      <c r="P4564" s="0" t="n">
        <f aca="false">IF(AND(NOT(ISNA(I4564)),ISNA(J4564)),1,0)</f>
        <v>0</v>
      </c>
      <c r="Q4564" s="0" t="n">
        <f aca="false">IF(AND(ISNA(I4564),NOT(ISNA(J4564))),1,0)</f>
        <v>0</v>
      </c>
      <c r="R4564" s="0" t="n">
        <f aca="false">IF(SUM(O4564:Q4564)&lt;&gt;1,"ERROR",1)</f>
        <v>1</v>
      </c>
    </row>
    <row r="4565" customFormat="false" ht="12.8" hidden="false" customHeight="false" outlineLevel="0" collapsed="false">
      <c r="A4565" s="0" t="str">
        <f aca="false">gait_events!B932</f>
        <v>pp113</v>
      </c>
      <c r="B4565" s="0" t="str">
        <f aca="false">VLOOKUP(A4565,participants!A:B,2,0)</f>
        <v>F</v>
      </c>
      <c r="C4565" s="0" t="n">
        <f aca="false">VLOOKUP(A4565,participants!A:C,3,0)</f>
        <v>69</v>
      </c>
      <c r="D4565" s="0" t="str">
        <f aca="false">VLOOKUP(A4565,participants!A:F,6,0)</f>
        <v>PD</v>
      </c>
      <c r="E4565" s="0" t="str">
        <f aca="false">IF(LEN(SUBSTITUTE(gait_events!C932,"_run-",""))&lt;&gt;LEN(gait_events!C932),LEFT(RIGHT(gait_events!C932,LEN(gait_events!C932)-19),FIND("_run-",RIGHT(gait_events!C932,LEN(gait_events!C932)-19),1)-1),RIGHT(gait_events!C932,LEN(gait_events!C932)-19))</f>
        <v>Slow</v>
      </c>
      <c r="F4565" s="0" t="str">
        <f aca="false">IF(LEN(SUBSTITUTE(gait_events!C932,"_run-",""))&lt;&gt;LEN(gait_events!C932),RIGHT(gait_events!C932,LEN(gait_events!C932)-FIND("_run-",gait_events!C932,1)-4),"")</f>
        <v>off</v>
      </c>
      <c r="G4565" s="0" t="str">
        <f aca="false">gait_events!D932</f>
        <v>right_shank</v>
      </c>
      <c r="H4565" s="0" t="str">
        <f aca="false">gait_events!E932</f>
        <v>IC</v>
      </c>
      <c r="I4565" s="0" t="n">
        <f aca="false">IF(gait_events!F932&lt;&gt;"",gait_events!F932,NA())</f>
        <v>691</v>
      </c>
      <c r="J4565" s="0" t="n">
        <f aca="false">IF(gait_events!G932&lt;&gt;"",gait_events!G932,NA())</f>
        <v>696</v>
      </c>
      <c r="K4565" s="0" t="n">
        <f aca="false">I4565-J4565</f>
        <v>-5</v>
      </c>
      <c r="L4565" s="0" t="n">
        <f aca="false">K4565*5</f>
        <v>-25</v>
      </c>
      <c r="M4565" s="0" t="n">
        <f aca="false">IF(NOT(ISNA(I4565)),1,0)</f>
        <v>1</v>
      </c>
      <c r="N4565" s="0" t="n">
        <f aca="false">IF(NOT(ISNA(J4565)),1,0)</f>
        <v>1</v>
      </c>
      <c r="O4565" s="0" t="n">
        <f aca="false">IF(AND(NOT(ISNA(I4565)),NOT(ISNA(J4565))),1,0)</f>
        <v>1</v>
      </c>
      <c r="P4565" s="0" t="n">
        <f aca="false">IF(AND(NOT(ISNA(I4565)),ISNA(J4565)),1,0)</f>
        <v>0</v>
      </c>
      <c r="Q4565" s="0" t="n">
        <f aca="false">IF(AND(ISNA(I4565),NOT(ISNA(J4565))),1,0)</f>
        <v>0</v>
      </c>
      <c r="R4565" s="0" t="n">
        <f aca="false">IF(SUM(O4565:Q4565)&lt;&gt;1,"ERROR",1)</f>
        <v>1</v>
      </c>
    </row>
    <row r="4566" customFormat="false" ht="12.8" hidden="false" customHeight="false" outlineLevel="0" collapsed="false">
      <c r="A4566" s="0" t="str">
        <f aca="false">gait_events!B933</f>
        <v>pp113</v>
      </c>
      <c r="B4566" s="0" t="str">
        <f aca="false">VLOOKUP(A4566,participants!A:B,2,0)</f>
        <v>F</v>
      </c>
      <c r="C4566" s="0" t="n">
        <f aca="false">VLOOKUP(A4566,participants!A:C,3,0)</f>
        <v>69</v>
      </c>
      <c r="D4566" s="0" t="str">
        <f aca="false">VLOOKUP(A4566,participants!A:F,6,0)</f>
        <v>PD</v>
      </c>
      <c r="E4566" s="0" t="str">
        <f aca="false">IF(LEN(SUBSTITUTE(gait_events!C933,"_run-",""))&lt;&gt;LEN(gait_events!C933),LEFT(RIGHT(gait_events!C933,LEN(gait_events!C933)-19),FIND("_run-",RIGHT(gait_events!C933,LEN(gait_events!C933)-19),1)-1),RIGHT(gait_events!C933,LEN(gait_events!C933)-19))</f>
        <v>Slow</v>
      </c>
      <c r="F4566" s="0" t="str">
        <f aca="false">IF(LEN(SUBSTITUTE(gait_events!C933,"_run-",""))&lt;&gt;LEN(gait_events!C933),RIGHT(gait_events!C933,LEN(gait_events!C933)-FIND("_run-",gait_events!C933,1)-4),"")</f>
        <v>off</v>
      </c>
      <c r="G4566" s="0" t="str">
        <f aca="false">gait_events!D933</f>
        <v>right_shank</v>
      </c>
      <c r="H4566" s="0" t="str">
        <f aca="false">gait_events!E933</f>
        <v>IC</v>
      </c>
      <c r="I4566" s="0" t="n">
        <f aca="false">IF(gait_events!F933&lt;&gt;"",gait_events!F933,NA())</f>
        <v>953</v>
      </c>
      <c r="J4566" s="0" t="n">
        <f aca="false">IF(gait_events!G933&lt;&gt;"",gait_events!G933,NA())</f>
        <v>956</v>
      </c>
      <c r="K4566" s="0" t="n">
        <f aca="false">I4566-J4566</f>
        <v>-3</v>
      </c>
      <c r="L4566" s="0" t="n">
        <f aca="false">K4566*5</f>
        <v>-15</v>
      </c>
      <c r="M4566" s="0" t="n">
        <f aca="false">IF(NOT(ISNA(I4566)),1,0)</f>
        <v>1</v>
      </c>
      <c r="N4566" s="0" t="n">
        <f aca="false">IF(NOT(ISNA(J4566)),1,0)</f>
        <v>1</v>
      </c>
      <c r="O4566" s="0" t="n">
        <f aca="false">IF(AND(NOT(ISNA(I4566)),NOT(ISNA(J4566))),1,0)</f>
        <v>1</v>
      </c>
      <c r="P4566" s="0" t="n">
        <f aca="false">IF(AND(NOT(ISNA(I4566)),ISNA(J4566)),1,0)</f>
        <v>0</v>
      </c>
      <c r="Q4566" s="0" t="n">
        <f aca="false">IF(AND(ISNA(I4566),NOT(ISNA(J4566))),1,0)</f>
        <v>0</v>
      </c>
      <c r="R4566" s="0" t="n">
        <f aca="false">IF(SUM(O4566:Q4566)&lt;&gt;1,"ERROR",1)</f>
        <v>1</v>
      </c>
    </row>
    <row r="4567" customFormat="false" ht="12.8" hidden="false" customHeight="false" outlineLevel="0" collapsed="false">
      <c r="A4567" s="0" t="str">
        <f aca="false">gait_events!B934</f>
        <v>pp113</v>
      </c>
      <c r="B4567" s="0" t="str">
        <f aca="false">VLOOKUP(A4567,participants!A:B,2,0)</f>
        <v>F</v>
      </c>
      <c r="C4567" s="0" t="n">
        <f aca="false">VLOOKUP(A4567,participants!A:C,3,0)</f>
        <v>69</v>
      </c>
      <c r="D4567" s="0" t="str">
        <f aca="false">VLOOKUP(A4567,participants!A:F,6,0)</f>
        <v>PD</v>
      </c>
      <c r="E4567" s="0" t="str">
        <f aca="false">IF(LEN(SUBSTITUTE(gait_events!C934,"_run-",""))&lt;&gt;LEN(gait_events!C934),LEFT(RIGHT(gait_events!C934,LEN(gait_events!C934)-19),FIND("_run-",RIGHT(gait_events!C934,LEN(gait_events!C934)-19),1)-1),RIGHT(gait_events!C934,LEN(gait_events!C934)-19))</f>
        <v>Slow</v>
      </c>
      <c r="F4567" s="0" t="str">
        <f aca="false">IF(LEN(SUBSTITUTE(gait_events!C934,"_run-",""))&lt;&gt;LEN(gait_events!C934),RIGHT(gait_events!C934,LEN(gait_events!C934)-FIND("_run-",gait_events!C934,1)-4),"")</f>
        <v>off</v>
      </c>
      <c r="G4567" s="0" t="str">
        <f aca="false">gait_events!D934</f>
        <v>right_shank</v>
      </c>
      <c r="H4567" s="0" t="str">
        <f aca="false">gait_events!E934</f>
        <v>IC</v>
      </c>
      <c r="I4567" s="0" t="n">
        <f aca="false">IF(gait_events!F934&lt;&gt;"",gait_events!F934,NA())</f>
        <v>1248</v>
      </c>
      <c r="J4567" s="0" t="n">
        <f aca="false">IF(gait_events!G934&lt;&gt;"",gait_events!G934,NA())</f>
        <v>1249</v>
      </c>
      <c r="K4567" s="0" t="n">
        <f aca="false">I4567-J4567</f>
        <v>-1</v>
      </c>
      <c r="L4567" s="0" t="n">
        <f aca="false">K4567*5</f>
        <v>-5</v>
      </c>
      <c r="M4567" s="0" t="n">
        <f aca="false">IF(NOT(ISNA(I4567)),1,0)</f>
        <v>1</v>
      </c>
      <c r="N4567" s="0" t="n">
        <f aca="false">IF(NOT(ISNA(J4567)),1,0)</f>
        <v>1</v>
      </c>
      <c r="O4567" s="0" t="n">
        <f aca="false">IF(AND(NOT(ISNA(I4567)),NOT(ISNA(J4567))),1,0)</f>
        <v>1</v>
      </c>
      <c r="P4567" s="0" t="n">
        <f aca="false">IF(AND(NOT(ISNA(I4567)),ISNA(J4567)),1,0)</f>
        <v>0</v>
      </c>
      <c r="Q4567" s="0" t="n">
        <f aca="false">IF(AND(ISNA(I4567),NOT(ISNA(J4567))),1,0)</f>
        <v>0</v>
      </c>
      <c r="R4567" s="0" t="n">
        <f aca="false">IF(SUM(O4567:Q4567)&lt;&gt;1,"ERROR",1)</f>
        <v>1</v>
      </c>
    </row>
    <row r="4568" customFormat="false" ht="12.8" hidden="false" customHeight="false" outlineLevel="0" collapsed="false">
      <c r="A4568" s="0" t="str">
        <f aca="false">gait_events!B935</f>
        <v>pp113</v>
      </c>
      <c r="B4568" s="0" t="str">
        <f aca="false">VLOOKUP(A4568,participants!A:B,2,0)</f>
        <v>F</v>
      </c>
      <c r="C4568" s="0" t="n">
        <f aca="false">VLOOKUP(A4568,participants!A:C,3,0)</f>
        <v>69</v>
      </c>
      <c r="D4568" s="0" t="str">
        <f aca="false">VLOOKUP(A4568,participants!A:F,6,0)</f>
        <v>PD</v>
      </c>
      <c r="E4568" s="0" t="str">
        <f aca="false">IF(LEN(SUBSTITUTE(gait_events!C935,"_run-",""))&lt;&gt;LEN(gait_events!C935),LEFT(RIGHT(gait_events!C935,LEN(gait_events!C935)-19),FIND("_run-",RIGHT(gait_events!C935,LEN(gait_events!C935)-19),1)-1),RIGHT(gait_events!C935,LEN(gait_events!C935)-19))</f>
        <v>Slow</v>
      </c>
      <c r="F4568" s="0" t="str">
        <f aca="false">IF(LEN(SUBSTITUTE(gait_events!C935,"_run-",""))&lt;&gt;LEN(gait_events!C935),RIGHT(gait_events!C935,LEN(gait_events!C935)-FIND("_run-",gait_events!C935,1)-4),"")</f>
        <v>off</v>
      </c>
      <c r="G4568" s="0" t="str">
        <f aca="false">gait_events!D935</f>
        <v>right_shank</v>
      </c>
      <c r="H4568" s="0" t="str">
        <f aca="false">gait_events!E935</f>
        <v>IC</v>
      </c>
      <c r="I4568" s="0" t="e">
        <f aca="false">IF(gait_events!F935&lt;&gt;"",gait_events!F935,NA())</f>
        <v>#N/A</v>
      </c>
      <c r="J4568" s="0" t="n">
        <f aca="false">IF(gait_events!G935&lt;&gt;"",gait_events!G935,NA())</f>
        <v>1333</v>
      </c>
      <c r="K4568" s="0" t="e">
        <f aca="false">I4568-J4568</f>
        <v>#N/A</v>
      </c>
      <c r="L4568" s="0" t="e">
        <f aca="false">K4568*5</f>
        <v>#N/A</v>
      </c>
      <c r="M4568" s="0" t="n">
        <f aca="false">IF(NOT(ISNA(I4568)),1,0)</f>
        <v>0</v>
      </c>
      <c r="N4568" s="0" t="n">
        <f aca="false">IF(NOT(ISNA(J4568)),1,0)</f>
        <v>1</v>
      </c>
      <c r="O4568" s="0" t="n">
        <f aca="false">IF(AND(NOT(ISNA(I4568)),NOT(ISNA(J4568))),1,0)</f>
        <v>0</v>
      </c>
      <c r="P4568" s="0" t="n">
        <f aca="false">IF(AND(NOT(ISNA(I4568)),ISNA(J4568)),1,0)</f>
        <v>0</v>
      </c>
      <c r="Q4568" s="0" t="n">
        <f aca="false">IF(AND(ISNA(I4568),NOT(ISNA(J4568))),1,0)</f>
        <v>1</v>
      </c>
      <c r="R4568" s="0" t="n">
        <f aca="false">IF(SUM(O4568:Q4568)&lt;&gt;1,"ERROR",1)</f>
        <v>1</v>
      </c>
    </row>
    <row r="4569" customFormat="false" ht="12.8" hidden="false" customHeight="false" outlineLevel="0" collapsed="false">
      <c r="A4569" s="0" t="str">
        <f aca="false">gait_events!B936</f>
        <v>pp113</v>
      </c>
      <c r="B4569" s="0" t="str">
        <f aca="false">VLOOKUP(A4569,participants!A:B,2,0)</f>
        <v>F</v>
      </c>
      <c r="C4569" s="0" t="n">
        <f aca="false">VLOOKUP(A4569,participants!A:C,3,0)</f>
        <v>69</v>
      </c>
      <c r="D4569" s="0" t="str">
        <f aca="false">VLOOKUP(A4569,participants!A:F,6,0)</f>
        <v>PD</v>
      </c>
      <c r="E4569" s="0" t="str">
        <f aca="false">IF(LEN(SUBSTITUTE(gait_events!C936,"_run-",""))&lt;&gt;LEN(gait_events!C936),LEFT(RIGHT(gait_events!C936,LEN(gait_events!C936)-19),FIND("_run-",RIGHT(gait_events!C936,LEN(gait_events!C936)-19),1)-1),RIGHT(gait_events!C936,LEN(gait_events!C936)-19))</f>
        <v>Slow</v>
      </c>
      <c r="F4569" s="0" t="str">
        <f aca="false">IF(LEN(SUBSTITUTE(gait_events!C936,"_run-",""))&lt;&gt;LEN(gait_events!C936),RIGHT(gait_events!C936,LEN(gait_events!C936)-FIND("_run-",gait_events!C936,1)-4),"")</f>
        <v>off</v>
      </c>
      <c r="G4569" s="0" t="str">
        <f aca="false">gait_events!D936</f>
        <v>right_shank</v>
      </c>
      <c r="H4569" s="0" t="str">
        <f aca="false">gait_events!E936</f>
        <v>FC</v>
      </c>
      <c r="I4569" s="0" t="n">
        <f aca="false">IF(gait_events!F936&lt;&gt;"",gait_events!F936,NA())</f>
        <v>77</v>
      </c>
      <c r="J4569" s="0" t="n">
        <f aca="false">IF(gait_events!G936&lt;&gt;"",gait_events!G936,NA())</f>
        <v>80</v>
      </c>
      <c r="K4569" s="0" t="n">
        <f aca="false">I4569-J4569</f>
        <v>-3</v>
      </c>
      <c r="L4569" s="0" t="n">
        <f aca="false">K4569*5</f>
        <v>-15</v>
      </c>
      <c r="M4569" s="0" t="n">
        <f aca="false">IF(NOT(ISNA(I4569)),1,0)</f>
        <v>1</v>
      </c>
      <c r="N4569" s="0" t="n">
        <f aca="false">IF(NOT(ISNA(J4569)),1,0)</f>
        <v>1</v>
      </c>
      <c r="O4569" s="0" t="n">
        <f aca="false">IF(AND(NOT(ISNA(I4569)),NOT(ISNA(J4569))),1,0)</f>
        <v>1</v>
      </c>
      <c r="P4569" s="0" t="n">
        <f aca="false">IF(AND(NOT(ISNA(I4569)),ISNA(J4569)),1,0)</f>
        <v>0</v>
      </c>
      <c r="Q4569" s="0" t="n">
        <f aca="false">IF(AND(ISNA(I4569),NOT(ISNA(J4569))),1,0)</f>
        <v>0</v>
      </c>
      <c r="R4569" s="0" t="n">
        <f aca="false">IF(SUM(O4569:Q4569)&lt;&gt;1,"ERROR",1)</f>
        <v>1</v>
      </c>
    </row>
    <row r="4570" customFormat="false" ht="12.8" hidden="false" customHeight="false" outlineLevel="0" collapsed="false">
      <c r="A4570" s="0" t="str">
        <f aca="false">gait_events!B937</f>
        <v>pp113</v>
      </c>
      <c r="B4570" s="0" t="str">
        <f aca="false">VLOOKUP(A4570,participants!A:B,2,0)</f>
        <v>F</v>
      </c>
      <c r="C4570" s="0" t="n">
        <f aca="false">VLOOKUP(A4570,participants!A:C,3,0)</f>
        <v>69</v>
      </c>
      <c r="D4570" s="0" t="str">
        <f aca="false">VLOOKUP(A4570,participants!A:F,6,0)</f>
        <v>PD</v>
      </c>
      <c r="E4570" s="0" t="str">
        <f aca="false">IF(LEN(SUBSTITUTE(gait_events!C937,"_run-",""))&lt;&gt;LEN(gait_events!C937),LEFT(RIGHT(gait_events!C937,LEN(gait_events!C937)-19),FIND("_run-",RIGHT(gait_events!C937,LEN(gait_events!C937)-19),1)-1),RIGHT(gait_events!C937,LEN(gait_events!C937)-19))</f>
        <v>Slow</v>
      </c>
      <c r="F4570" s="0" t="str">
        <f aca="false">IF(LEN(SUBSTITUTE(gait_events!C937,"_run-",""))&lt;&gt;LEN(gait_events!C937),RIGHT(gait_events!C937,LEN(gait_events!C937)-FIND("_run-",gait_events!C937,1)-4),"")</f>
        <v>off</v>
      </c>
      <c r="G4570" s="0" t="str">
        <f aca="false">gait_events!D937</f>
        <v>right_shank</v>
      </c>
      <c r="H4570" s="0" t="str">
        <f aca="false">gait_events!E937</f>
        <v>FC</v>
      </c>
      <c r="I4570" s="0" t="n">
        <f aca="false">IF(gait_events!F937&lt;&gt;"",gait_events!F937,NA())</f>
        <v>339</v>
      </c>
      <c r="J4570" s="0" t="n">
        <f aca="false">IF(gait_events!G937&lt;&gt;"",gait_events!G937,NA())</f>
        <v>340</v>
      </c>
      <c r="K4570" s="0" t="n">
        <f aca="false">I4570-J4570</f>
        <v>-1</v>
      </c>
      <c r="L4570" s="0" t="n">
        <f aca="false">K4570*5</f>
        <v>-5</v>
      </c>
      <c r="M4570" s="0" t="n">
        <f aca="false">IF(NOT(ISNA(I4570)),1,0)</f>
        <v>1</v>
      </c>
      <c r="N4570" s="0" t="n">
        <f aca="false">IF(NOT(ISNA(J4570)),1,0)</f>
        <v>1</v>
      </c>
      <c r="O4570" s="0" t="n">
        <f aca="false">IF(AND(NOT(ISNA(I4570)),NOT(ISNA(J4570))),1,0)</f>
        <v>1</v>
      </c>
      <c r="P4570" s="0" t="n">
        <f aca="false">IF(AND(NOT(ISNA(I4570)),ISNA(J4570)),1,0)</f>
        <v>0</v>
      </c>
      <c r="Q4570" s="0" t="n">
        <f aca="false">IF(AND(ISNA(I4570),NOT(ISNA(J4570))),1,0)</f>
        <v>0</v>
      </c>
      <c r="R4570" s="0" t="n">
        <f aca="false">IF(SUM(O4570:Q4570)&lt;&gt;1,"ERROR",1)</f>
        <v>1</v>
      </c>
    </row>
    <row r="4571" customFormat="false" ht="12.8" hidden="false" customHeight="false" outlineLevel="0" collapsed="false">
      <c r="A4571" s="0" t="str">
        <f aca="false">gait_events!B938</f>
        <v>pp113</v>
      </c>
      <c r="B4571" s="0" t="str">
        <f aca="false">VLOOKUP(A4571,participants!A:B,2,0)</f>
        <v>F</v>
      </c>
      <c r="C4571" s="0" t="n">
        <f aca="false">VLOOKUP(A4571,participants!A:C,3,0)</f>
        <v>69</v>
      </c>
      <c r="D4571" s="0" t="str">
        <f aca="false">VLOOKUP(A4571,participants!A:F,6,0)</f>
        <v>PD</v>
      </c>
      <c r="E4571" s="0" t="str">
        <f aca="false">IF(LEN(SUBSTITUTE(gait_events!C938,"_run-",""))&lt;&gt;LEN(gait_events!C938),LEFT(RIGHT(gait_events!C938,LEN(gait_events!C938)-19),FIND("_run-",RIGHT(gait_events!C938,LEN(gait_events!C938)-19),1)-1),RIGHT(gait_events!C938,LEN(gait_events!C938)-19))</f>
        <v>Slow</v>
      </c>
      <c r="F4571" s="0" t="str">
        <f aca="false">IF(LEN(SUBSTITUTE(gait_events!C938,"_run-",""))&lt;&gt;LEN(gait_events!C938),RIGHT(gait_events!C938,LEN(gait_events!C938)-FIND("_run-",gait_events!C938,1)-4),"")</f>
        <v>off</v>
      </c>
      <c r="G4571" s="0" t="str">
        <f aca="false">gait_events!D938</f>
        <v>right_shank</v>
      </c>
      <c r="H4571" s="0" t="str">
        <f aca="false">gait_events!E938</f>
        <v>FC</v>
      </c>
      <c r="I4571" s="0" t="n">
        <f aca="false">IF(gait_events!F938&lt;&gt;"",gait_events!F938,NA())</f>
        <v>609</v>
      </c>
      <c r="J4571" s="0" t="n">
        <f aca="false">IF(gait_events!G938&lt;&gt;"",gait_events!G938,NA())</f>
        <v>611</v>
      </c>
      <c r="K4571" s="0" t="n">
        <f aca="false">I4571-J4571</f>
        <v>-2</v>
      </c>
      <c r="L4571" s="0" t="n">
        <f aca="false">K4571*5</f>
        <v>-10</v>
      </c>
      <c r="M4571" s="0" t="n">
        <f aca="false">IF(NOT(ISNA(I4571)),1,0)</f>
        <v>1</v>
      </c>
      <c r="N4571" s="0" t="n">
        <f aca="false">IF(NOT(ISNA(J4571)),1,0)</f>
        <v>1</v>
      </c>
      <c r="O4571" s="0" t="n">
        <f aca="false">IF(AND(NOT(ISNA(I4571)),NOT(ISNA(J4571))),1,0)</f>
        <v>1</v>
      </c>
      <c r="P4571" s="0" t="n">
        <f aca="false">IF(AND(NOT(ISNA(I4571)),ISNA(J4571)),1,0)</f>
        <v>0</v>
      </c>
      <c r="Q4571" s="0" t="n">
        <f aca="false">IF(AND(ISNA(I4571),NOT(ISNA(J4571))),1,0)</f>
        <v>0</v>
      </c>
      <c r="R4571" s="0" t="n">
        <f aca="false">IF(SUM(O4571:Q4571)&lt;&gt;1,"ERROR",1)</f>
        <v>1</v>
      </c>
    </row>
    <row r="4572" customFormat="false" ht="12.8" hidden="false" customHeight="false" outlineLevel="0" collapsed="false">
      <c r="A4572" s="0" t="str">
        <f aca="false">gait_events!B939</f>
        <v>pp113</v>
      </c>
      <c r="B4572" s="0" t="str">
        <f aca="false">VLOOKUP(A4572,participants!A:B,2,0)</f>
        <v>F</v>
      </c>
      <c r="C4572" s="0" t="n">
        <f aca="false">VLOOKUP(A4572,participants!A:C,3,0)</f>
        <v>69</v>
      </c>
      <c r="D4572" s="0" t="str">
        <f aca="false">VLOOKUP(A4572,participants!A:F,6,0)</f>
        <v>PD</v>
      </c>
      <c r="E4572" s="0" t="str">
        <f aca="false">IF(LEN(SUBSTITUTE(gait_events!C939,"_run-",""))&lt;&gt;LEN(gait_events!C939),LEFT(RIGHT(gait_events!C939,LEN(gait_events!C939)-19),FIND("_run-",RIGHT(gait_events!C939,LEN(gait_events!C939)-19),1)-1),RIGHT(gait_events!C939,LEN(gait_events!C939)-19))</f>
        <v>Slow</v>
      </c>
      <c r="F4572" s="0" t="str">
        <f aca="false">IF(LEN(SUBSTITUTE(gait_events!C939,"_run-",""))&lt;&gt;LEN(gait_events!C939),RIGHT(gait_events!C939,LEN(gait_events!C939)-FIND("_run-",gait_events!C939,1)-4),"")</f>
        <v>off</v>
      </c>
      <c r="G4572" s="0" t="str">
        <f aca="false">gait_events!D939</f>
        <v>right_shank</v>
      </c>
      <c r="H4572" s="0" t="str">
        <f aca="false">gait_events!E939</f>
        <v>FC</v>
      </c>
      <c r="I4572" s="0" t="n">
        <f aca="false">IF(gait_events!F939&lt;&gt;"",gait_events!F939,NA())</f>
        <v>862</v>
      </c>
      <c r="J4572" s="0" t="n">
        <f aca="false">IF(gait_events!G939&lt;&gt;"",gait_events!G939,NA())</f>
        <v>864</v>
      </c>
      <c r="K4572" s="0" t="n">
        <f aca="false">I4572-J4572</f>
        <v>-2</v>
      </c>
      <c r="L4572" s="0" t="n">
        <f aca="false">K4572*5</f>
        <v>-10</v>
      </c>
      <c r="M4572" s="0" t="n">
        <f aca="false">IF(NOT(ISNA(I4572)),1,0)</f>
        <v>1</v>
      </c>
      <c r="N4572" s="0" t="n">
        <f aca="false">IF(NOT(ISNA(J4572)),1,0)</f>
        <v>1</v>
      </c>
      <c r="O4572" s="0" t="n">
        <f aca="false">IF(AND(NOT(ISNA(I4572)),NOT(ISNA(J4572))),1,0)</f>
        <v>1</v>
      </c>
      <c r="P4572" s="0" t="n">
        <f aca="false">IF(AND(NOT(ISNA(I4572)),ISNA(J4572)),1,0)</f>
        <v>0</v>
      </c>
      <c r="Q4572" s="0" t="n">
        <f aca="false">IF(AND(ISNA(I4572),NOT(ISNA(J4572))),1,0)</f>
        <v>0</v>
      </c>
      <c r="R4572" s="0" t="n">
        <f aca="false">IF(SUM(O4572:Q4572)&lt;&gt;1,"ERROR",1)</f>
        <v>1</v>
      </c>
    </row>
    <row r="4573" customFormat="false" ht="12.8" hidden="false" customHeight="false" outlineLevel="0" collapsed="false">
      <c r="A4573" s="0" t="str">
        <f aca="false">gait_events!B940</f>
        <v>pp113</v>
      </c>
      <c r="B4573" s="0" t="str">
        <f aca="false">VLOOKUP(A4573,participants!A:B,2,0)</f>
        <v>F</v>
      </c>
      <c r="C4573" s="0" t="n">
        <f aca="false">VLOOKUP(A4573,participants!A:C,3,0)</f>
        <v>69</v>
      </c>
      <c r="D4573" s="0" t="str">
        <f aca="false">VLOOKUP(A4573,participants!A:F,6,0)</f>
        <v>PD</v>
      </c>
      <c r="E4573" s="0" t="str">
        <f aca="false">IF(LEN(SUBSTITUTE(gait_events!C940,"_run-",""))&lt;&gt;LEN(gait_events!C940),LEFT(RIGHT(gait_events!C940,LEN(gait_events!C940)-19),FIND("_run-",RIGHT(gait_events!C940,LEN(gait_events!C940)-19),1)-1),RIGHT(gait_events!C940,LEN(gait_events!C940)-19))</f>
        <v>Slow</v>
      </c>
      <c r="F4573" s="0" t="str">
        <f aca="false">IF(LEN(SUBSTITUTE(gait_events!C940,"_run-",""))&lt;&gt;LEN(gait_events!C940),RIGHT(gait_events!C940,LEN(gait_events!C940)-FIND("_run-",gait_events!C940,1)-4),"")</f>
        <v>off</v>
      </c>
      <c r="G4573" s="0" t="str">
        <f aca="false">gait_events!D940</f>
        <v>right_shank</v>
      </c>
      <c r="H4573" s="0" t="str">
        <f aca="false">gait_events!E940</f>
        <v>FC</v>
      </c>
      <c r="I4573" s="0" t="n">
        <f aca="false">IF(gait_events!F940&lt;&gt;"",gait_events!F940,NA())</f>
        <v>1146</v>
      </c>
      <c r="J4573" s="0" t="n">
        <f aca="false">IF(gait_events!G940&lt;&gt;"",gait_events!G940,NA())</f>
        <v>1147</v>
      </c>
      <c r="K4573" s="0" t="n">
        <f aca="false">I4573-J4573</f>
        <v>-1</v>
      </c>
      <c r="L4573" s="0" t="n">
        <f aca="false">K4573*5</f>
        <v>-5</v>
      </c>
      <c r="M4573" s="0" t="n">
        <f aca="false">IF(NOT(ISNA(I4573)),1,0)</f>
        <v>1</v>
      </c>
      <c r="N4573" s="0" t="n">
        <f aca="false">IF(NOT(ISNA(J4573)),1,0)</f>
        <v>1</v>
      </c>
      <c r="O4573" s="0" t="n">
        <f aca="false">IF(AND(NOT(ISNA(I4573)),NOT(ISNA(J4573))),1,0)</f>
        <v>1</v>
      </c>
      <c r="P4573" s="0" t="n">
        <f aca="false">IF(AND(NOT(ISNA(I4573)),ISNA(J4573)),1,0)</f>
        <v>0</v>
      </c>
      <c r="Q4573" s="0" t="n">
        <f aca="false">IF(AND(ISNA(I4573),NOT(ISNA(J4573))),1,0)</f>
        <v>0</v>
      </c>
      <c r="R4573" s="0" t="n">
        <f aca="false">IF(SUM(O4573:Q4573)&lt;&gt;1,"ERROR",1)</f>
        <v>1</v>
      </c>
    </row>
    <row r="4574" customFormat="false" ht="12.8" hidden="false" customHeight="false" outlineLevel="0" collapsed="false">
      <c r="A4574" s="0" t="str">
        <f aca="false">gait_events!B941</f>
        <v>pp113</v>
      </c>
      <c r="B4574" s="0" t="str">
        <f aca="false">VLOOKUP(A4574,participants!A:B,2,0)</f>
        <v>F</v>
      </c>
      <c r="C4574" s="0" t="n">
        <f aca="false">VLOOKUP(A4574,participants!A:C,3,0)</f>
        <v>69</v>
      </c>
      <c r="D4574" s="0" t="str">
        <f aca="false">VLOOKUP(A4574,participants!A:F,6,0)</f>
        <v>PD</v>
      </c>
      <c r="E4574" s="0" t="str">
        <f aca="false">IF(LEN(SUBSTITUTE(gait_events!C941,"_run-",""))&lt;&gt;LEN(gait_events!C941),LEFT(RIGHT(gait_events!C941,LEN(gait_events!C941)-19),FIND("_run-",RIGHT(gait_events!C941,LEN(gait_events!C941)-19),1)-1),RIGHT(gait_events!C941,LEN(gait_events!C941)-19))</f>
        <v>Slow</v>
      </c>
      <c r="F4574" s="0" t="str">
        <f aca="false">IF(LEN(SUBSTITUTE(gait_events!C941,"_run-",""))&lt;&gt;LEN(gait_events!C941),RIGHT(gait_events!C941,LEN(gait_events!C941)-FIND("_run-",gait_events!C941,1)-4),"")</f>
        <v>off</v>
      </c>
      <c r="G4574" s="0" t="str">
        <f aca="false">gait_events!D941</f>
        <v>right_shank</v>
      </c>
      <c r="H4574" s="0" t="str">
        <f aca="false">gait_events!E941</f>
        <v>FC</v>
      </c>
      <c r="I4574" s="0" t="e">
        <f aca="false">IF(gait_events!F941&lt;&gt;"",gait_events!F941,NA())</f>
        <v>#N/A</v>
      </c>
      <c r="J4574" s="0" t="n">
        <f aca="false">IF(gait_events!G941&lt;&gt;"",gait_events!G941,NA())</f>
        <v>1438</v>
      </c>
      <c r="K4574" s="0" t="e">
        <f aca="false">I4574-J4574</f>
        <v>#N/A</v>
      </c>
      <c r="L4574" s="0" t="e">
        <f aca="false">K4574*5</f>
        <v>#N/A</v>
      </c>
      <c r="M4574" s="0" t="n">
        <f aca="false">IF(NOT(ISNA(I4574)),1,0)</f>
        <v>0</v>
      </c>
      <c r="N4574" s="0" t="n">
        <f aca="false">IF(NOT(ISNA(J4574)),1,0)</f>
        <v>1</v>
      </c>
      <c r="O4574" s="0" t="n">
        <f aca="false">IF(AND(NOT(ISNA(I4574)),NOT(ISNA(J4574))),1,0)</f>
        <v>0</v>
      </c>
      <c r="P4574" s="0" t="n">
        <f aca="false">IF(AND(NOT(ISNA(I4574)),ISNA(J4574)),1,0)</f>
        <v>0</v>
      </c>
      <c r="Q4574" s="0" t="n">
        <f aca="false">IF(AND(ISNA(I4574),NOT(ISNA(J4574))),1,0)</f>
        <v>1</v>
      </c>
      <c r="R4574" s="0" t="n">
        <f aca="false">IF(SUM(O4574:Q4574)&lt;&gt;1,"ERROR",1)</f>
        <v>1</v>
      </c>
    </row>
    <row r="4575" customFormat="false" ht="12.8" hidden="false" customHeight="false" outlineLevel="0" collapsed="false">
      <c r="A4575" s="0" t="str">
        <f aca="false">gait_events!B742</f>
        <v>pp121</v>
      </c>
      <c r="B4575" s="0" t="str">
        <f aca="false">VLOOKUP(A4575,participants!A:B,2,0)</f>
        <v>F</v>
      </c>
      <c r="C4575" s="0" t="n">
        <f aca="false">VLOOKUP(A4575,participants!A:C,3,0)</f>
        <v>65</v>
      </c>
      <c r="D4575" s="0" t="str">
        <f aca="false">VLOOKUP(A4575,participants!A:F,6,0)</f>
        <v>OA</v>
      </c>
      <c r="E4575" s="0" t="str">
        <f aca="false">IF(LEN(SUBSTITUTE(gait_events!C742,"_run-",""))&lt;&gt;LEN(gait_events!C742),LEFT(RIGHT(gait_events!C742,LEN(gait_events!C742)-19),FIND("_run-",RIGHT(gait_events!C742,LEN(gait_events!C742)-19),1)-1),RIGHT(gait_events!C742,LEN(gait_events!C742)-19))</f>
        <v>Fast</v>
      </c>
      <c r="F4575" s="0" t="str">
        <f aca="false">IF(LEN(SUBSTITUTE(gait_events!C742,"_run-",""))&lt;&gt;LEN(gait_events!C742),RIGHT(gait_events!C742,LEN(gait_events!C742)-FIND("_run-",gait_events!C742,1)-4),"")</f>
        <v/>
      </c>
      <c r="G4575" s="0" t="str">
        <f aca="false">gait_events!D742</f>
        <v>left_ankle</v>
      </c>
      <c r="H4575" s="0" t="str">
        <f aca="false">gait_events!E742</f>
        <v>IC</v>
      </c>
      <c r="I4575" s="0" t="n">
        <f aca="false">IF(gait_events!F742&lt;&gt;"",gait_events!F742,NA())</f>
        <v>94</v>
      </c>
      <c r="J4575" s="0" t="n">
        <f aca="false">IF(gait_events!G742&lt;&gt;"",gait_events!G742,NA())</f>
        <v>89</v>
      </c>
      <c r="K4575" s="0" t="n">
        <f aca="false">I4575-J4575</f>
        <v>5</v>
      </c>
      <c r="L4575" s="0" t="n">
        <f aca="false">K4575*5</f>
        <v>25</v>
      </c>
      <c r="M4575" s="0" t="n">
        <f aca="false">IF(NOT(ISNA(I4575)),1,0)</f>
        <v>1</v>
      </c>
      <c r="N4575" s="0" t="n">
        <f aca="false">IF(NOT(ISNA(J4575)),1,0)</f>
        <v>1</v>
      </c>
      <c r="O4575" s="0" t="n">
        <f aca="false">IF(AND(NOT(ISNA(I4575)),NOT(ISNA(J4575))),1,0)</f>
        <v>1</v>
      </c>
      <c r="P4575" s="0" t="n">
        <f aca="false">IF(AND(NOT(ISNA(I4575)),ISNA(J4575)),1,0)</f>
        <v>0</v>
      </c>
      <c r="Q4575" s="0" t="n">
        <f aca="false">IF(AND(ISNA(I4575),NOT(ISNA(J4575))),1,0)</f>
        <v>0</v>
      </c>
      <c r="R4575" s="0" t="n">
        <f aca="false">IF(SUM(O4575:Q4575)&lt;&gt;1,"ERROR",1)</f>
        <v>1</v>
      </c>
    </row>
    <row r="4576" customFormat="false" ht="12.8" hidden="false" customHeight="false" outlineLevel="0" collapsed="false">
      <c r="A4576" s="0" t="str">
        <f aca="false">gait_events!B743</f>
        <v>pp121</v>
      </c>
      <c r="B4576" s="0" t="str">
        <f aca="false">VLOOKUP(A4576,participants!A:B,2,0)</f>
        <v>F</v>
      </c>
      <c r="C4576" s="0" t="n">
        <f aca="false">VLOOKUP(A4576,participants!A:C,3,0)</f>
        <v>65</v>
      </c>
      <c r="D4576" s="0" t="str">
        <f aca="false">VLOOKUP(A4576,participants!A:F,6,0)</f>
        <v>OA</v>
      </c>
      <c r="E4576" s="0" t="str">
        <f aca="false">IF(LEN(SUBSTITUTE(gait_events!C743,"_run-",""))&lt;&gt;LEN(gait_events!C743),LEFT(RIGHT(gait_events!C743,LEN(gait_events!C743)-19),FIND("_run-",RIGHT(gait_events!C743,LEN(gait_events!C743)-19),1)-1),RIGHT(gait_events!C743,LEN(gait_events!C743)-19))</f>
        <v>Fast</v>
      </c>
      <c r="F4576" s="0" t="str">
        <f aca="false">IF(LEN(SUBSTITUTE(gait_events!C743,"_run-",""))&lt;&gt;LEN(gait_events!C743),RIGHT(gait_events!C743,LEN(gait_events!C743)-FIND("_run-",gait_events!C743,1)-4),"")</f>
        <v/>
      </c>
      <c r="G4576" s="0" t="str">
        <f aca="false">gait_events!D743</f>
        <v>left_ankle</v>
      </c>
      <c r="H4576" s="0" t="str">
        <f aca="false">gait_events!E743</f>
        <v>IC</v>
      </c>
      <c r="I4576" s="0" t="n">
        <f aca="false">IF(gait_events!F743&lt;&gt;"",gait_events!F743,NA())</f>
        <v>234</v>
      </c>
      <c r="J4576" s="0" t="n">
        <f aca="false">IF(gait_events!G743&lt;&gt;"",gait_events!G743,NA())</f>
        <v>232</v>
      </c>
      <c r="K4576" s="0" t="n">
        <f aca="false">I4576-J4576</f>
        <v>2</v>
      </c>
      <c r="L4576" s="0" t="n">
        <f aca="false">K4576*5</f>
        <v>10</v>
      </c>
      <c r="M4576" s="0" t="n">
        <f aca="false">IF(NOT(ISNA(I4576)),1,0)</f>
        <v>1</v>
      </c>
      <c r="N4576" s="0" t="n">
        <f aca="false">IF(NOT(ISNA(J4576)),1,0)</f>
        <v>1</v>
      </c>
      <c r="O4576" s="0" t="n">
        <f aca="false">IF(AND(NOT(ISNA(I4576)),NOT(ISNA(J4576))),1,0)</f>
        <v>1</v>
      </c>
      <c r="P4576" s="0" t="n">
        <f aca="false">IF(AND(NOT(ISNA(I4576)),ISNA(J4576)),1,0)</f>
        <v>0</v>
      </c>
      <c r="Q4576" s="0" t="n">
        <f aca="false">IF(AND(ISNA(I4576),NOT(ISNA(J4576))),1,0)</f>
        <v>0</v>
      </c>
      <c r="R4576" s="0" t="n">
        <f aca="false">IF(SUM(O4576:Q4576)&lt;&gt;1,"ERROR",1)</f>
        <v>1</v>
      </c>
    </row>
    <row r="4577" customFormat="false" ht="12.8" hidden="false" customHeight="false" outlineLevel="0" collapsed="false">
      <c r="A4577" s="0" t="str">
        <f aca="false">gait_events!B744</f>
        <v>pp121</v>
      </c>
      <c r="B4577" s="0" t="str">
        <f aca="false">VLOOKUP(A4577,participants!A:B,2,0)</f>
        <v>F</v>
      </c>
      <c r="C4577" s="0" t="n">
        <f aca="false">VLOOKUP(A4577,participants!A:C,3,0)</f>
        <v>65</v>
      </c>
      <c r="D4577" s="0" t="str">
        <f aca="false">VLOOKUP(A4577,participants!A:F,6,0)</f>
        <v>OA</v>
      </c>
      <c r="E4577" s="0" t="str">
        <f aca="false">IF(LEN(SUBSTITUTE(gait_events!C744,"_run-",""))&lt;&gt;LEN(gait_events!C744),LEFT(RIGHT(gait_events!C744,LEN(gait_events!C744)-19),FIND("_run-",RIGHT(gait_events!C744,LEN(gait_events!C744)-19),1)-1),RIGHT(gait_events!C744,LEN(gait_events!C744)-19))</f>
        <v>Fast</v>
      </c>
      <c r="F4577" s="0" t="str">
        <f aca="false">IF(LEN(SUBSTITUTE(gait_events!C744,"_run-",""))&lt;&gt;LEN(gait_events!C744),RIGHT(gait_events!C744,LEN(gait_events!C744)-FIND("_run-",gait_events!C744,1)-4),"")</f>
        <v/>
      </c>
      <c r="G4577" s="0" t="str">
        <f aca="false">gait_events!D744</f>
        <v>left_ankle</v>
      </c>
      <c r="H4577" s="0" t="str">
        <f aca="false">gait_events!E744</f>
        <v>IC</v>
      </c>
      <c r="I4577" s="0" t="n">
        <f aca="false">IF(gait_events!F744&lt;&gt;"",gait_events!F744,NA())</f>
        <v>381</v>
      </c>
      <c r="J4577" s="0" t="n">
        <f aca="false">IF(gait_events!G744&lt;&gt;"",gait_events!G744,NA())</f>
        <v>378</v>
      </c>
      <c r="K4577" s="0" t="n">
        <f aca="false">I4577-J4577</f>
        <v>3</v>
      </c>
      <c r="L4577" s="0" t="n">
        <f aca="false">K4577*5</f>
        <v>15</v>
      </c>
      <c r="M4577" s="0" t="n">
        <f aca="false">IF(NOT(ISNA(I4577)),1,0)</f>
        <v>1</v>
      </c>
      <c r="N4577" s="0" t="n">
        <f aca="false">IF(NOT(ISNA(J4577)),1,0)</f>
        <v>1</v>
      </c>
      <c r="O4577" s="0" t="n">
        <f aca="false">IF(AND(NOT(ISNA(I4577)),NOT(ISNA(J4577))),1,0)</f>
        <v>1</v>
      </c>
      <c r="P4577" s="0" t="n">
        <f aca="false">IF(AND(NOT(ISNA(I4577)),ISNA(J4577)),1,0)</f>
        <v>0</v>
      </c>
      <c r="Q4577" s="0" t="n">
        <f aca="false">IF(AND(ISNA(I4577),NOT(ISNA(J4577))),1,0)</f>
        <v>0</v>
      </c>
      <c r="R4577" s="0" t="n">
        <f aca="false">IF(SUM(O4577:Q4577)&lt;&gt;1,"ERROR",1)</f>
        <v>1</v>
      </c>
    </row>
    <row r="4578" customFormat="false" ht="12.8" hidden="false" customHeight="false" outlineLevel="0" collapsed="false">
      <c r="A4578" s="0" t="str">
        <f aca="false">gait_events!B745</f>
        <v>pp121</v>
      </c>
      <c r="B4578" s="0" t="str">
        <f aca="false">VLOOKUP(A4578,participants!A:B,2,0)</f>
        <v>F</v>
      </c>
      <c r="C4578" s="0" t="n">
        <f aca="false">VLOOKUP(A4578,participants!A:C,3,0)</f>
        <v>65</v>
      </c>
      <c r="D4578" s="0" t="str">
        <f aca="false">VLOOKUP(A4578,participants!A:F,6,0)</f>
        <v>OA</v>
      </c>
      <c r="E4578" s="0" t="str">
        <f aca="false">IF(LEN(SUBSTITUTE(gait_events!C745,"_run-",""))&lt;&gt;LEN(gait_events!C745),LEFT(RIGHT(gait_events!C745,LEN(gait_events!C745)-19),FIND("_run-",RIGHT(gait_events!C745,LEN(gait_events!C745)-19),1)-1),RIGHT(gait_events!C745,LEN(gait_events!C745)-19))</f>
        <v>Fast</v>
      </c>
      <c r="F4578" s="0" t="str">
        <f aca="false">IF(LEN(SUBSTITUTE(gait_events!C745,"_run-",""))&lt;&gt;LEN(gait_events!C745),RIGHT(gait_events!C745,LEN(gait_events!C745)-FIND("_run-",gait_events!C745,1)-4),"")</f>
        <v/>
      </c>
      <c r="G4578" s="0" t="str">
        <f aca="false">gait_events!D745</f>
        <v>left_ankle</v>
      </c>
      <c r="H4578" s="0" t="str">
        <f aca="false">gait_events!E745</f>
        <v>IC</v>
      </c>
      <c r="I4578" s="0" t="n">
        <f aca="false">IF(gait_events!F745&lt;&gt;"",gait_events!F745,NA())</f>
        <v>517</v>
      </c>
      <c r="J4578" s="0" t="n">
        <f aca="false">IF(gait_events!G745&lt;&gt;"",gait_events!G745,NA())</f>
        <v>530</v>
      </c>
      <c r="K4578" s="0" t="n">
        <f aca="false">I4578-J4578</f>
        <v>-13</v>
      </c>
      <c r="L4578" s="0" t="n">
        <f aca="false">K4578*5</f>
        <v>-65</v>
      </c>
      <c r="M4578" s="0" t="n">
        <f aca="false">IF(NOT(ISNA(I4578)),1,0)</f>
        <v>1</v>
      </c>
      <c r="N4578" s="0" t="n">
        <f aca="false">IF(NOT(ISNA(J4578)),1,0)</f>
        <v>1</v>
      </c>
      <c r="O4578" s="0" t="n">
        <f aca="false">IF(AND(NOT(ISNA(I4578)),NOT(ISNA(J4578))),1,0)</f>
        <v>1</v>
      </c>
      <c r="P4578" s="0" t="n">
        <f aca="false">IF(AND(NOT(ISNA(I4578)),ISNA(J4578)),1,0)</f>
        <v>0</v>
      </c>
      <c r="Q4578" s="0" t="n">
        <f aca="false">IF(AND(ISNA(I4578),NOT(ISNA(J4578))),1,0)</f>
        <v>0</v>
      </c>
      <c r="R4578" s="0" t="n">
        <f aca="false">IF(SUM(O4578:Q4578)&lt;&gt;1,"ERROR",1)</f>
        <v>1</v>
      </c>
    </row>
    <row r="4579" customFormat="false" ht="12.8" hidden="false" customHeight="false" outlineLevel="0" collapsed="false">
      <c r="A4579" s="0" t="str">
        <f aca="false">gait_events!B746</f>
        <v>pp121</v>
      </c>
      <c r="B4579" s="0" t="str">
        <f aca="false">VLOOKUP(A4579,participants!A:B,2,0)</f>
        <v>F</v>
      </c>
      <c r="C4579" s="0" t="n">
        <f aca="false">VLOOKUP(A4579,participants!A:C,3,0)</f>
        <v>65</v>
      </c>
      <c r="D4579" s="0" t="str">
        <f aca="false">VLOOKUP(A4579,participants!A:F,6,0)</f>
        <v>OA</v>
      </c>
      <c r="E4579" s="0" t="str">
        <f aca="false">IF(LEN(SUBSTITUTE(gait_events!C746,"_run-",""))&lt;&gt;LEN(gait_events!C746),LEFT(RIGHT(gait_events!C746,LEN(gait_events!C746)-19),FIND("_run-",RIGHT(gait_events!C746,LEN(gait_events!C746)-19),1)-1),RIGHT(gait_events!C746,LEN(gait_events!C746)-19))</f>
        <v>Fast</v>
      </c>
      <c r="F4579" s="0" t="str">
        <f aca="false">IF(LEN(SUBSTITUTE(gait_events!C746,"_run-",""))&lt;&gt;LEN(gait_events!C746),RIGHT(gait_events!C746,LEN(gait_events!C746)-FIND("_run-",gait_events!C746,1)-4),"")</f>
        <v/>
      </c>
      <c r="G4579" s="0" t="str">
        <f aca="false">gait_events!D746</f>
        <v>left_ankle</v>
      </c>
      <c r="H4579" s="0" t="str">
        <f aca="false">gait_events!E746</f>
        <v>FC</v>
      </c>
      <c r="I4579" s="0" t="n">
        <f aca="false">IF(gait_events!F746&lt;&gt;"",gait_events!F746,NA())</f>
        <v>31</v>
      </c>
      <c r="J4579" s="0" t="n">
        <f aca="false">IF(gait_events!G746&lt;&gt;"",gait_events!G746,NA())</f>
        <v>33</v>
      </c>
      <c r="K4579" s="0" t="n">
        <f aca="false">I4579-J4579</f>
        <v>-2</v>
      </c>
      <c r="L4579" s="0" t="n">
        <f aca="false">K4579*5</f>
        <v>-10</v>
      </c>
      <c r="M4579" s="0" t="n">
        <f aca="false">IF(NOT(ISNA(I4579)),1,0)</f>
        <v>1</v>
      </c>
      <c r="N4579" s="0" t="n">
        <f aca="false">IF(NOT(ISNA(J4579)),1,0)</f>
        <v>1</v>
      </c>
      <c r="O4579" s="0" t="n">
        <f aca="false">IF(AND(NOT(ISNA(I4579)),NOT(ISNA(J4579))),1,0)</f>
        <v>1</v>
      </c>
      <c r="P4579" s="0" t="n">
        <f aca="false">IF(AND(NOT(ISNA(I4579)),ISNA(J4579)),1,0)</f>
        <v>0</v>
      </c>
      <c r="Q4579" s="0" t="n">
        <f aca="false">IF(AND(ISNA(I4579),NOT(ISNA(J4579))),1,0)</f>
        <v>0</v>
      </c>
      <c r="R4579" s="0" t="n">
        <f aca="false">IF(SUM(O4579:Q4579)&lt;&gt;1,"ERROR",1)</f>
        <v>1</v>
      </c>
    </row>
    <row r="4580" customFormat="false" ht="12.8" hidden="false" customHeight="false" outlineLevel="0" collapsed="false">
      <c r="A4580" s="0" t="str">
        <f aca="false">gait_events!B747</f>
        <v>pp121</v>
      </c>
      <c r="B4580" s="0" t="str">
        <f aca="false">VLOOKUP(A4580,participants!A:B,2,0)</f>
        <v>F</v>
      </c>
      <c r="C4580" s="0" t="n">
        <f aca="false">VLOOKUP(A4580,participants!A:C,3,0)</f>
        <v>65</v>
      </c>
      <c r="D4580" s="0" t="str">
        <f aca="false">VLOOKUP(A4580,participants!A:F,6,0)</f>
        <v>OA</v>
      </c>
      <c r="E4580" s="0" t="str">
        <f aca="false">IF(LEN(SUBSTITUTE(gait_events!C747,"_run-",""))&lt;&gt;LEN(gait_events!C747),LEFT(RIGHT(gait_events!C747,LEN(gait_events!C747)-19),FIND("_run-",RIGHT(gait_events!C747,LEN(gait_events!C747)-19),1)-1),RIGHT(gait_events!C747,LEN(gait_events!C747)-19))</f>
        <v>Fast</v>
      </c>
      <c r="F4580" s="0" t="str">
        <f aca="false">IF(LEN(SUBSTITUTE(gait_events!C747,"_run-",""))&lt;&gt;LEN(gait_events!C747),RIGHT(gait_events!C747,LEN(gait_events!C747)-FIND("_run-",gait_events!C747,1)-4),"")</f>
        <v/>
      </c>
      <c r="G4580" s="0" t="str">
        <f aca="false">gait_events!D747</f>
        <v>left_ankle</v>
      </c>
      <c r="H4580" s="0" t="str">
        <f aca="false">gait_events!E747</f>
        <v>FC</v>
      </c>
      <c r="I4580" s="0" t="n">
        <f aca="false">IF(gait_events!F747&lt;&gt;"",gait_events!F747,NA())</f>
        <v>172</v>
      </c>
      <c r="J4580" s="0" t="n">
        <f aca="false">IF(gait_events!G747&lt;&gt;"",gait_events!G747,NA())</f>
        <v>173</v>
      </c>
      <c r="K4580" s="0" t="n">
        <f aca="false">I4580-J4580</f>
        <v>-1</v>
      </c>
      <c r="L4580" s="0" t="n">
        <f aca="false">K4580*5</f>
        <v>-5</v>
      </c>
      <c r="M4580" s="0" t="n">
        <f aca="false">IF(NOT(ISNA(I4580)),1,0)</f>
        <v>1</v>
      </c>
      <c r="N4580" s="0" t="n">
        <f aca="false">IF(NOT(ISNA(J4580)),1,0)</f>
        <v>1</v>
      </c>
      <c r="O4580" s="0" t="n">
        <f aca="false">IF(AND(NOT(ISNA(I4580)),NOT(ISNA(J4580))),1,0)</f>
        <v>1</v>
      </c>
      <c r="P4580" s="0" t="n">
        <f aca="false">IF(AND(NOT(ISNA(I4580)),ISNA(J4580)),1,0)</f>
        <v>0</v>
      </c>
      <c r="Q4580" s="0" t="n">
        <f aca="false">IF(AND(ISNA(I4580),NOT(ISNA(J4580))),1,0)</f>
        <v>0</v>
      </c>
      <c r="R4580" s="0" t="n">
        <f aca="false">IF(SUM(O4580:Q4580)&lt;&gt;1,"ERROR",1)</f>
        <v>1</v>
      </c>
    </row>
    <row r="4581" customFormat="false" ht="12.8" hidden="false" customHeight="false" outlineLevel="0" collapsed="false">
      <c r="A4581" s="0" t="str">
        <f aca="false">gait_events!B748</f>
        <v>pp121</v>
      </c>
      <c r="B4581" s="0" t="str">
        <f aca="false">VLOOKUP(A4581,participants!A:B,2,0)</f>
        <v>F</v>
      </c>
      <c r="C4581" s="0" t="n">
        <f aca="false">VLOOKUP(A4581,participants!A:C,3,0)</f>
        <v>65</v>
      </c>
      <c r="D4581" s="0" t="str">
        <f aca="false">VLOOKUP(A4581,participants!A:F,6,0)</f>
        <v>OA</v>
      </c>
      <c r="E4581" s="0" t="str">
        <f aca="false">IF(LEN(SUBSTITUTE(gait_events!C748,"_run-",""))&lt;&gt;LEN(gait_events!C748),LEFT(RIGHT(gait_events!C748,LEN(gait_events!C748)-19),FIND("_run-",RIGHT(gait_events!C748,LEN(gait_events!C748)-19),1)-1),RIGHT(gait_events!C748,LEN(gait_events!C748)-19))</f>
        <v>Fast</v>
      </c>
      <c r="F4581" s="0" t="str">
        <f aca="false">IF(LEN(SUBSTITUTE(gait_events!C748,"_run-",""))&lt;&gt;LEN(gait_events!C748),RIGHT(gait_events!C748,LEN(gait_events!C748)-FIND("_run-",gait_events!C748,1)-4),"")</f>
        <v/>
      </c>
      <c r="G4581" s="0" t="str">
        <f aca="false">gait_events!D748</f>
        <v>left_ankle</v>
      </c>
      <c r="H4581" s="0" t="str">
        <f aca="false">gait_events!E748</f>
        <v>FC</v>
      </c>
      <c r="I4581" s="0" t="n">
        <f aca="false">IF(gait_events!F748&lt;&gt;"",gait_events!F748,NA())</f>
        <v>321</v>
      </c>
      <c r="J4581" s="0" t="n">
        <f aca="false">IF(gait_events!G748&lt;&gt;"",gait_events!G748,NA())</f>
        <v>321</v>
      </c>
      <c r="K4581" s="0" t="n">
        <f aca="false">I4581-J4581</f>
        <v>0</v>
      </c>
      <c r="L4581" s="0" t="n">
        <f aca="false">K4581*5</f>
        <v>0</v>
      </c>
      <c r="M4581" s="0" t="n">
        <f aca="false">IF(NOT(ISNA(I4581)),1,0)</f>
        <v>1</v>
      </c>
      <c r="N4581" s="0" t="n">
        <f aca="false">IF(NOT(ISNA(J4581)),1,0)</f>
        <v>1</v>
      </c>
      <c r="O4581" s="0" t="n">
        <f aca="false">IF(AND(NOT(ISNA(I4581)),NOT(ISNA(J4581))),1,0)</f>
        <v>1</v>
      </c>
      <c r="P4581" s="0" t="n">
        <f aca="false">IF(AND(NOT(ISNA(I4581)),ISNA(J4581)),1,0)</f>
        <v>0</v>
      </c>
      <c r="Q4581" s="0" t="n">
        <f aca="false">IF(AND(ISNA(I4581),NOT(ISNA(J4581))),1,0)</f>
        <v>0</v>
      </c>
      <c r="R4581" s="0" t="n">
        <f aca="false">IF(SUM(O4581:Q4581)&lt;&gt;1,"ERROR",1)</f>
        <v>1</v>
      </c>
    </row>
    <row r="4582" customFormat="false" ht="12.8" hidden="false" customHeight="false" outlineLevel="0" collapsed="false">
      <c r="A4582" s="0" t="str">
        <f aca="false">gait_events!B749</f>
        <v>pp121</v>
      </c>
      <c r="B4582" s="0" t="str">
        <f aca="false">VLOOKUP(A4582,participants!A:B,2,0)</f>
        <v>F</v>
      </c>
      <c r="C4582" s="0" t="n">
        <f aca="false">VLOOKUP(A4582,participants!A:C,3,0)</f>
        <v>65</v>
      </c>
      <c r="D4582" s="0" t="str">
        <f aca="false">VLOOKUP(A4582,participants!A:F,6,0)</f>
        <v>OA</v>
      </c>
      <c r="E4582" s="0" t="str">
        <f aca="false">IF(LEN(SUBSTITUTE(gait_events!C749,"_run-",""))&lt;&gt;LEN(gait_events!C749),LEFT(RIGHT(gait_events!C749,LEN(gait_events!C749)-19),FIND("_run-",RIGHT(gait_events!C749,LEN(gait_events!C749)-19),1)-1),RIGHT(gait_events!C749,LEN(gait_events!C749)-19))</f>
        <v>Fast</v>
      </c>
      <c r="F4582" s="0" t="str">
        <f aca="false">IF(LEN(SUBSTITUTE(gait_events!C749,"_run-",""))&lt;&gt;LEN(gait_events!C749),RIGHT(gait_events!C749,LEN(gait_events!C749)-FIND("_run-",gait_events!C749,1)-4),"")</f>
        <v/>
      </c>
      <c r="G4582" s="0" t="str">
        <f aca="false">gait_events!D749</f>
        <v>left_ankle</v>
      </c>
      <c r="H4582" s="0" t="str">
        <f aca="false">gait_events!E749</f>
        <v>FC</v>
      </c>
      <c r="I4582" s="0" t="n">
        <f aca="false">IF(gait_events!F749&lt;&gt;"",gait_events!F749,NA())</f>
        <v>468</v>
      </c>
      <c r="J4582" s="0" t="n">
        <f aca="false">IF(gait_events!G749&lt;&gt;"",gait_events!G749,NA())</f>
        <v>467</v>
      </c>
      <c r="K4582" s="0" t="n">
        <f aca="false">I4582-J4582</f>
        <v>1</v>
      </c>
      <c r="L4582" s="0" t="n">
        <f aca="false">K4582*5</f>
        <v>5</v>
      </c>
      <c r="M4582" s="0" t="n">
        <f aca="false">IF(NOT(ISNA(I4582)),1,0)</f>
        <v>1</v>
      </c>
      <c r="N4582" s="0" t="n">
        <f aca="false">IF(NOT(ISNA(J4582)),1,0)</f>
        <v>1</v>
      </c>
      <c r="O4582" s="0" t="n">
        <f aca="false">IF(AND(NOT(ISNA(I4582)),NOT(ISNA(J4582))),1,0)</f>
        <v>1</v>
      </c>
      <c r="P4582" s="0" t="n">
        <f aca="false">IF(AND(NOT(ISNA(I4582)),ISNA(J4582)),1,0)</f>
        <v>0</v>
      </c>
      <c r="Q4582" s="0" t="n">
        <f aca="false">IF(AND(ISNA(I4582),NOT(ISNA(J4582))),1,0)</f>
        <v>0</v>
      </c>
      <c r="R4582" s="0" t="n">
        <f aca="false">IF(SUM(O4582:Q4582)&lt;&gt;1,"ERROR",1)</f>
        <v>1</v>
      </c>
    </row>
    <row r="4583" customFormat="false" ht="12.8" hidden="false" customHeight="false" outlineLevel="0" collapsed="false">
      <c r="A4583" s="0" t="str">
        <f aca="false">gait_events!B750</f>
        <v>pp121</v>
      </c>
      <c r="B4583" s="0" t="str">
        <f aca="false">VLOOKUP(A4583,participants!A:B,2,0)</f>
        <v>F</v>
      </c>
      <c r="C4583" s="0" t="n">
        <f aca="false">VLOOKUP(A4583,participants!A:C,3,0)</f>
        <v>65</v>
      </c>
      <c r="D4583" s="0" t="str">
        <f aca="false">VLOOKUP(A4583,participants!A:F,6,0)</f>
        <v>OA</v>
      </c>
      <c r="E4583" s="0" t="str">
        <f aca="false">IF(LEN(SUBSTITUTE(gait_events!C750,"_run-",""))&lt;&gt;LEN(gait_events!C750),LEFT(RIGHT(gait_events!C750,LEN(gait_events!C750)-19),FIND("_run-",RIGHT(gait_events!C750,LEN(gait_events!C750)-19),1)-1),RIGHT(gait_events!C750,LEN(gait_events!C750)-19))</f>
        <v>Fast</v>
      </c>
      <c r="F4583" s="0" t="str">
        <f aca="false">IF(LEN(SUBSTITUTE(gait_events!C750,"_run-",""))&lt;&gt;LEN(gait_events!C750),RIGHT(gait_events!C750,LEN(gait_events!C750)-FIND("_run-",gait_events!C750,1)-4),"")</f>
        <v/>
      </c>
      <c r="G4583" s="0" t="str">
        <f aca="false">gait_events!D750</f>
        <v>right_ankle</v>
      </c>
      <c r="H4583" s="0" t="str">
        <f aca="false">gait_events!E750</f>
        <v>IC</v>
      </c>
      <c r="I4583" s="0" t="n">
        <f aca="false">IF(gait_events!F750&lt;&gt;"",gait_events!F750,NA())</f>
        <v>25</v>
      </c>
      <c r="J4583" s="0" t="n">
        <f aca="false">IF(gait_events!G750&lt;&gt;"",gait_events!G750,NA())</f>
        <v>16</v>
      </c>
      <c r="K4583" s="0" t="n">
        <f aca="false">I4583-J4583</f>
        <v>9</v>
      </c>
      <c r="L4583" s="0" t="n">
        <f aca="false">K4583*5</f>
        <v>45</v>
      </c>
      <c r="M4583" s="0" t="n">
        <f aca="false">IF(NOT(ISNA(I4583)),1,0)</f>
        <v>1</v>
      </c>
      <c r="N4583" s="0" t="n">
        <f aca="false">IF(NOT(ISNA(J4583)),1,0)</f>
        <v>1</v>
      </c>
      <c r="O4583" s="0" t="n">
        <f aca="false">IF(AND(NOT(ISNA(I4583)),NOT(ISNA(J4583))),1,0)</f>
        <v>1</v>
      </c>
      <c r="P4583" s="0" t="n">
        <f aca="false">IF(AND(NOT(ISNA(I4583)),ISNA(J4583)),1,0)</f>
        <v>0</v>
      </c>
      <c r="Q4583" s="0" t="n">
        <f aca="false">IF(AND(ISNA(I4583),NOT(ISNA(J4583))),1,0)</f>
        <v>0</v>
      </c>
      <c r="R4583" s="0" t="n">
        <f aca="false">IF(SUM(O4583:Q4583)&lt;&gt;1,"ERROR",1)</f>
        <v>1</v>
      </c>
    </row>
    <row r="4584" customFormat="false" ht="12.8" hidden="false" customHeight="false" outlineLevel="0" collapsed="false">
      <c r="A4584" s="0" t="str">
        <f aca="false">gait_events!B751</f>
        <v>pp121</v>
      </c>
      <c r="B4584" s="0" t="str">
        <f aca="false">VLOOKUP(A4584,participants!A:B,2,0)</f>
        <v>F</v>
      </c>
      <c r="C4584" s="0" t="n">
        <f aca="false">VLOOKUP(A4584,participants!A:C,3,0)</f>
        <v>65</v>
      </c>
      <c r="D4584" s="0" t="str">
        <f aca="false">VLOOKUP(A4584,participants!A:F,6,0)</f>
        <v>OA</v>
      </c>
      <c r="E4584" s="0" t="str">
        <f aca="false">IF(LEN(SUBSTITUTE(gait_events!C751,"_run-",""))&lt;&gt;LEN(gait_events!C751),LEFT(RIGHT(gait_events!C751,LEN(gait_events!C751)-19),FIND("_run-",RIGHT(gait_events!C751,LEN(gait_events!C751)-19),1)-1),RIGHT(gait_events!C751,LEN(gait_events!C751)-19))</f>
        <v>Fast</v>
      </c>
      <c r="F4584" s="0" t="str">
        <f aca="false">IF(LEN(SUBSTITUTE(gait_events!C751,"_run-",""))&lt;&gt;LEN(gait_events!C751),RIGHT(gait_events!C751,LEN(gait_events!C751)-FIND("_run-",gait_events!C751,1)-4),"")</f>
        <v/>
      </c>
      <c r="G4584" s="0" t="str">
        <f aca="false">gait_events!D751</f>
        <v>right_ankle</v>
      </c>
      <c r="H4584" s="0" t="str">
        <f aca="false">gait_events!E751</f>
        <v>IC</v>
      </c>
      <c r="I4584" s="0" t="n">
        <f aca="false">IF(gait_events!F751&lt;&gt;"",gait_events!F751,NA())</f>
        <v>163</v>
      </c>
      <c r="J4584" s="0" t="n">
        <f aca="false">IF(gait_events!G751&lt;&gt;"",gait_events!G751,NA())</f>
        <v>161</v>
      </c>
      <c r="K4584" s="0" t="n">
        <f aca="false">I4584-J4584</f>
        <v>2</v>
      </c>
      <c r="L4584" s="0" t="n">
        <f aca="false">K4584*5</f>
        <v>10</v>
      </c>
      <c r="M4584" s="0" t="n">
        <f aca="false">IF(NOT(ISNA(I4584)),1,0)</f>
        <v>1</v>
      </c>
      <c r="N4584" s="0" t="n">
        <f aca="false">IF(NOT(ISNA(J4584)),1,0)</f>
        <v>1</v>
      </c>
      <c r="O4584" s="0" t="n">
        <f aca="false">IF(AND(NOT(ISNA(I4584)),NOT(ISNA(J4584))),1,0)</f>
        <v>1</v>
      </c>
      <c r="P4584" s="0" t="n">
        <f aca="false">IF(AND(NOT(ISNA(I4584)),ISNA(J4584)),1,0)</f>
        <v>0</v>
      </c>
      <c r="Q4584" s="0" t="n">
        <f aca="false">IF(AND(ISNA(I4584),NOT(ISNA(J4584))),1,0)</f>
        <v>0</v>
      </c>
      <c r="R4584" s="0" t="n">
        <f aca="false">IF(SUM(O4584:Q4584)&lt;&gt;1,"ERROR",1)</f>
        <v>1</v>
      </c>
    </row>
    <row r="4585" customFormat="false" ht="12.8" hidden="false" customHeight="false" outlineLevel="0" collapsed="false">
      <c r="A4585" s="0" t="str">
        <f aca="false">gait_events!B752</f>
        <v>pp121</v>
      </c>
      <c r="B4585" s="0" t="str">
        <f aca="false">VLOOKUP(A4585,participants!A:B,2,0)</f>
        <v>F</v>
      </c>
      <c r="C4585" s="0" t="n">
        <f aca="false">VLOOKUP(A4585,participants!A:C,3,0)</f>
        <v>65</v>
      </c>
      <c r="D4585" s="0" t="str">
        <f aca="false">VLOOKUP(A4585,participants!A:F,6,0)</f>
        <v>OA</v>
      </c>
      <c r="E4585" s="0" t="str">
        <f aca="false">IF(LEN(SUBSTITUTE(gait_events!C752,"_run-",""))&lt;&gt;LEN(gait_events!C752),LEFT(RIGHT(gait_events!C752,LEN(gait_events!C752)-19),FIND("_run-",RIGHT(gait_events!C752,LEN(gait_events!C752)-19),1)-1),RIGHT(gait_events!C752,LEN(gait_events!C752)-19))</f>
        <v>Fast</v>
      </c>
      <c r="F4585" s="0" t="str">
        <f aca="false">IF(LEN(SUBSTITUTE(gait_events!C752,"_run-",""))&lt;&gt;LEN(gait_events!C752),RIGHT(gait_events!C752,LEN(gait_events!C752)-FIND("_run-",gait_events!C752,1)-4),"")</f>
        <v/>
      </c>
      <c r="G4585" s="0" t="str">
        <f aca="false">gait_events!D752</f>
        <v>right_ankle</v>
      </c>
      <c r="H4585" s="0" t="str">
        <f aca="false">gait_events!E752</f>
        <v>IC</v>
      </c>
      <c r="I4585" s="0" t="n">
        <f aca="false">IF(gait_events!F752&lt;&gt;"",gait_events!F752,NA())</f>
        <v>311</v>
      </c>
      <c r="J4585" s="0" t="n">
        <f aca="false">IF(gait_events!G752&lt;&gt;"",gait_events!G752,NA())</f>
        <v>310</v>
      </c>
      <c r="K4585" s="0" t="n">
        <f aca="false">I4585-J4585</f>
        <v>1</v>
      </c>
      <c r="L4585" s="0" t="n">
        <f aca="false">K4585*5</f>
        <v>5</v>
      </c>
      <c r="M4585" s="0" t="n">
        <f aca="false">IF(NOT(ISNA(I4585)),1,0)</f>
        <v>1</v>
      </c>
      <c r="N4585" s="0" t="n">
        <f aca="false">IF(NOT(ISNA(J4585)),1,0)</f>
        <v>1</v>
      </c>
      <c r="O4585" s="0" t="n">
        <f aca="false">IF(AND(NOT(ISNA(I4585)),NOT(ISNA(J4585))),1,0)</f>
        <v>1</v>
      </c>
      <c r="P4585" s="0" t="n">
        <f aca="false">IF(AND(NOT(ISNA(I4585)),ISNA(J4585)),1,0)</f>
        <v>0</v>
      </c>
      <c r="Q4585" s="0" t="n">
        <f aca="false">IF(AND(ISNA(I4585),NOT(ISNA(J4585))),1,0)</f>
        <v>0</v>
      </c>
      <c r="R4585" s="0" t="n">
        <f aca="false">IF(SUM(O4585:Q4585)&lt;&gt;1,"ERROR",1)</f>
        <v>1</v>
      </c>
    </row>
    <row r="4586" customFormat="false" ht="12.8" hidden="false" customHeight="false" outlineLevel="0" collapsed="false">
      <c r="A4586" s="0" t="str">
        <f aca="false">gait_events!B753</f>
        <v>pp121</v>
      </c>
      <c r="B4586" s="0" t="str">
        <f aca="false">VLOOKUP(A4586,participants!A:B,2,0)</f>
        <v>F</v>
      </c>
      <c r="C4586" s="0" t="n">
        <f aca="false">VLOOKUP(A4586,participants!A:C,3,0)</f>
        <v>65</v>
      </c>
      <c r="D4586" s="0" t="str">
        <f aca="false">VLOOKUP(A4586,participants!A:F,6,0)</f>
        <v>OA</v>
      </c>
      <c r="E4586" s="0" t="str">
        <f aca="false">IF(LEN(SUBSTITUTE(gait_events!C753,"_run-",""))&lt;&gt;LEN(gait_events!C753),LEFT(RIGHT(gait_events!C753,LEN(gait_events!C753)-19),FIND("_run-",RIGHT(gait_events!C753,LEN(gait_events!C753)-19),1)-1),RIGHT(gait_events!C753,LEN(gait_events!C753)-19))</f>
        <v>Fast</v>
      </c>
      <c r="F4586" s="0" t="str">
        <f aca="false">IF(LEN(SUBSTITUTE(gait_events!C753,"_run-",""))&lt;&gt;LEN(gait_events!C753),RIGHT(gait_events!C753,LEN(gait_events!C753)-FIND("_run-",gait_events!C753,1)-4),"")</f>
        <v/>
      </c>
      <c r="G4586" s="0" t="str">
        <f aca="false">gait_events!D753</f>
        <v>right_ankle</v>
      </c>
      <c r="H4586" s="0" t="str">
        <f aca="false">gait_events!E753</f>
        <v>IC</v>
      </c>
      <c r="I4586" s="0" t="n">
        <f aca="false">IF(gait_events!F753&lt;&gt;"",gait_events!F753,NA())</f>
        <v>454</v>
      </c>
      <c r="J4586" s="0" t="n">
        <f aca="false">IF(gait_events!G753&lt;&gt;"",gait_events!G753,NA())</f>
        <v>452</v>
      </c>
      <c r="K4586" s="0" t="n">
        <f aca="false">I4586-J4586</f>
        <v>2</v>
      </c>
      <c r="L4586" s="0" t="n">
        <f aca="false">K4586*5</f>
        <v>10</v>
      </c>
      <c r="M4586" s="0" t="n">
        <f aca="false">IF(NOT(ISNA(I4586)),1,0)</f>
        <v>1</v>
      </c>
      <c r="N4586" s="0" t="n">
        <f aca="false">IF(NOT(ISNA(J4586)),1,0)</f>
        <v>1</v>
      </c>
      <c r="O4586" s="0" t="n">
        <f aca="false">IF(AND(NOT(ISNA(I4586)),NOT(ISNA(J4586))),1,0)</f>
        <v>1</v>
      </c>
      <c r="P4586" s="0" t="n">
        <f aca="false">IF(AND(NOT(ISNA(I4586)),ISNA(J4586)),1,0)</f>
        <v>0</v>
      </c>
      <c r="Q4586" s="0" t="n">
        <f aca="false">IF(AND(ISNA(I4586),NOT(ISNA(J4586))),1,0)</f>
        <v>0</v>
      </c>
      <c r="R4586" s="0" t="n">
        <f aca="false">IF(SUM(O4586:Q4586)&lt;&gt;1,"ERROR",1)</f>
        <v>1</v>
      </c>
    </row>
    <row r="4587" customFormat="false" ht="12.8" hidden="false" customHeight="false" outlineLevel="0" collapsed="false">
      <c r="A4587" s="0" t="str">
        <f aca="false">gait_events!B754</f>
        <v>pp121</v>
      </c>
      <c r="B4587" s="0" t="str">
        <f aca="false">VLOOKUP(A4587,participants!A:B,2,0)</f>
        <v>F</v>
      </c>
      <c r="C4587" s="0" t="n">
        <f aca="false">VLOOKUP(A4587,participants!A:C,3,0)</f>
        <v>65</v>
      </c>
      <c r="D4587" s="0" t="str">
        <f aca="false">VLOOKUP(A4587,participants!A:F,6,0)</f>
        <v>OA</v>
      </c>
      <c r="E4587" s="0" t="str">
        <f aca="false">IF(LEN(SUBSTITUTE(gait_events!C754,"_run-",""))&lt;&gt;LEN(gait_events!C754),LEFT(RIGHT(gait_events!C754,LEN(gait_events!C754)-19),FIND("_run-",RIGHT(gait_events!C754,LEN(gait_events!C754)-19),1)-1),RIGHT(gait_events!C754,LEN(gait_events!C754)-19))</f>
        <v>Fast</v>
      </c>
      <c r="F4587" s="0" t="str">
        <f aca="false">IF(LEN(SUBSTITUTE(gait_events!C754,"_run-",""))&lt;&gt;LEN(gait_events!C754),RIGHT(gait_events!C754,LEN(gait_events!C754)-FIND("_run-",gait_events!C754,1)-4),"")</f>
        <v/>
      </c>
      <c r="G4587" s="0" t="str">
        <f aca="false">gait_events!D754</f>
        <v>right_ankle</v>
      </c>
      <c r="H4587" s="0" t="str">
        <f aca="false">gait_events!E754</f>
        <v>FC</v>
      </c>
      <c r="I4587" s="0" t="n">
        <f aca="false">IF(gait_events!F754&lt;&gt;"",gait_events!F754,NA())</f>
        <v>99</v>
      </c>
      <c r="J4587" s="0" t="n">
        <f aca="false">IF(gait_events!G754&lt;&gt;"",gait_events!G754,NA())</f>
        <v>100</v>
      </c>
      <c r="K4587" s="0" t="n">
        <f aca="false">I4587-J4587</f>
        <v>-1</v>
      </c>
      <c r="L4587" s="0" t="n">
        <f aca="false">K4587*5</f>
        <v>-5</v>
      </c>
      <c r="M4587" s="0" t="n">
        <f aca="false">IF(NOT(ISNA(I4587)),1,0)</f>
        <v>1</v>
      </c>
      <c r="N4587" s="0" t="n">
        <f aca="false">IF(NOT(ISNA(J4587)),1,0)</f>
        <v>1</v>
      </c>
      <c r="O4587" s="0" t="n">
        <f aca="false">IF(AND(NOT(ISNA(I4587)),NOT(ISNA(J4587))),1,0)</f>
        <v>1</v>
      </c>
      <c r="P4587" s="0" t="n">
        <f aca="false">IF(AND(NOT(ISNA(I4587)),ISNA(J4587)),1,0)</f>
        <v>0</v>
      </c>
      <c r="Q4587" s="0" t="n">
        <f aca="false">IF(AND(ISNA(I4587),NOT(ISNA(J4587))),1,0)</f>
        <v>0</v>
      </c>
      <c r="R4587" s="0" t="n">
        <f aca="false">IF(SUM(O4587:Q4587)&lt;&gt;1,"ERROR",1)</f>
        <v>1</v>
      </c>
    </row>
    <row r="4588" customFormat="false" ht="12.8" hidden="false" customHeight="false" outlineLevel="0" collapsed="false">
      <c r="A4588" s="0" t="str">
        <f aca="false">gait_events!B755</f>
        <v>pp121</v>
      </c>
      <c r="B4588" s="0" t="str">
        <f aca="false">VLOOKUP(A4588,participants!A:B,2,0)</f>
        <v>F</v>
      </c>
      <c r="C4588" s="0" t="n">
        <f aca="false">VLOOKUP(A4588,participants!A:C,3,0)</f>
        <v>65</v>
      </c>
      <c r="D4588" s="0" t="str">
        <f aca="false">VLOOKUP(A4588,participants!A:F,6,0)</f>
        <v>OA</v>
      </c>
      <c r="E4588" s="0" t="str">
        <f aca="false">IF(LEN(SUBSTITUTE(gait_events!C755,"_run-",""))&lt;&gt;LEN(gait_events!C755),LEFT(RIGHT(gait_events!C755,LEN(gait_events!C755)-19),FIND("_run-",RIGHT(gait_events!C755,LEN(gait_events!C755)-19),1)-1),RIGHT(gait_events!C755,LEN(gait_events!C755)-19))</f>
        <v>Fast</v>
      </c>
      <c r="F4588" s="0" t="str">
        <f aca="false">IF(LEN(SUBSTITUTE(gait_events!C755,"_run-",""))&lt;&gt;LEN(gait_events!C755),RIGHT(gait_events!C755,LEN(gait_events!C755)-FIND("_run-",gait_events!C755,1)-4),"")</f>
        <v/>
      </c>
      <c r="G4588" s="0" t="str">
        <f aca="false">gait_events!D755</f>
        <v>right_ankle</v>
      </c>
      <c r="H4588" s="0" t="str">
        <f aca="false">gait_events!E755</f>
        <v>FC</v>
      </c>
      <c r="I4588" s="0" t="n">
        <f aca="false">IF(gait_events!F755&lt;&gt;"",gait_events!F755,NA())</f>
        <v>240</v>
      </c>
      <c r="J4588" s="0" t="n">
        <f aca="false">IF(gait_events!G755&lt;&gt;"",gait_events!G755,NA())</f>
        <v>250</v>
      </c>
      <c r="K4588" s="0" t="n">
        <f aca="false">I4588-J4588</f>
        <v>-10</v>
      </c>
      <c r="L4588" s="0" t="n">
        <f aca="false">K4588*5</f>
        <v>-50</v>
      </c>
      <c r="M4588" s="0" t="n">
        <f aca="false">IF(NOT(ISNA(I4588)),1,0)</f>
        <v>1</v>
      </c>
      <c r="N4588" s="0" t="n">
        <f aca="false">IF(NOT(ISNA(J4588)),1,0)</f>
        <v>1</v>
      </c>
      <c r="O4588" s="0" t="n">
        <f aca="false">IF(AND(NOT(ISNA(I4588)),NOT(ISNA(J4588))),1,0)</f>
        <v>1</v>
      </c>
      <c r="P4588" s="0" t="n">
        <f aca="false">IF(AND(NOT(ISNA(I4588)),ISNA(J4588)),1,0)</f>
        <v>0</v>
      </c>
      <c r="Q4588" s="0" t="n">
        <f aca="false">IF(AND(ISNA(I4588),NOT(ISNA(J4588))),1,0)</f>
        <v>0</v>
      </c>
      <c r="R4588" s="0" t="n">
        <f aca="false">IF(SUM(O4588:Q4588)&lt;&gt;1,"ERROR",1)</f>
        <v>1</v>
      </c>
    </row>
    <row r="4589" customFormat="false" ht="12.8" hidden="false" customHeight="false" outlineLevel="0" collapsed="false">
      <c r="A4589" s="0" t="str">
        <f aca="false">gait_events!B756</f>
        <v>pp121</v>
      </c>
      <c r="B4589" s="0" t="str">
        <f aca="false">VLOOKUP(A4589,participants!A:B,2,0)</f>
        <v>F</v>
      </c>
      <c r="C4589" s="0" t="n">
        <f aca="false">VLOOKUP(A4589,participants!A:C,3,0)</f>
        <v>65</v>
      </c>
      <c r="D4589" s="0" t="str">
        <f aca="false">VLOOKUP(A4589,participants!A:F,6,0)</f>
        <v>OA</v>
      </c>
      <c r="E4589" s="0" t="str">
        <f aca="false">IF(LEN(SUBSTITUTE(gait_events!C756,"_run-",""))&lt;&gt;LEN(gait_events!C756),LEFT(RIGHT(gait_events!C756,LEN(gait_events!C756)-19),FIND("_run-",RIGHT(gait_events!C756,LEN(gait_events!C756)-19),1)-1),RIGHT(gait_events!C756,LEN(gait_events!C756)-19))</f>
        <v>Fast</v>
      </c>
      <c r="F4589" s="0" t="str">
        <f aca="false">IF(LEN(SUBSTITUTE(gait_events!C756,"_run-",""))&lt;&gt;LEN(gait_events!C756),RIGHT(gait_events!C756,LEN(gait_events!C756)-FIND("_run-",gait_events!C756,1)-4),"")</f>
        <v/>
      </c>
      <c r="G4589" s="0" t="str">
        <f aca="false">gait_events!D756</f>
        <v>right_ankle</v>
      </c>
      <c r="H4589" s="0" t="str">
        <f aca="false">gait_events!E756</f>
        <v>FC</v>
      </c>
      <c r="I4589" s="0" t="n">
        <f aca="false">IF(gait_events!F756&lt;&gt;"",gait_events!F756,NA())</f>
        <v>383</v>
      </c>
      <c r="J4589" s="0" t="n">
        <f aca="false">IF(gait_events!G756&lt;&gt;"",gait_events!G756,NA())</f>
        <v>393</v>
      </c>
      <c r="K4589" s="0" t="n">
        <f aca="false">I4589-J4589</f>
        <v>-10</v>
      </c>
      <c r="L4589" s="0" t="n">
        <f aca="false">K4589*5</f>
        <v>-50</v>
      </c>
      <c r="M4589" s="0" t="n">
        <f aca="false">IF(NOT(ISNA(I4589)),1,0)</f>
        <v>1</v>
      </c>
      <c r="N4589" s="0" t="n">
        <f aca="false">IF(NOT(ISNA(J4589)),1,0)</f>
        <v>1</v>
      </c>
      <c r="O4589" s="0" t="n">
        <f aca="false">IF(AND(NOT(ISNA(I4589)),NOT(ISNA(J4589))),1,0)</f>
        <v>1</v>
      </c>
      <c r="P4589" s="0" t="n">
        <f aca="false">IF(AND(NOT(ISNA(I4589)),ISNA(J4589)),1,0)</f>
        <v>0</v>
      </c>
      <c r="Q4589" s="0" t="n">
        <f aca="false">IF(AND(ISNA(I4589),NOT(ISNA(J4589))),1,0)</f>
        <v>0</v>
      </c>
      <c r="R4589" s="0" t="n">
        <f aca="false">IF(SUM(O4589:Q4589)&lt;&gt;1,"ERROR",1)</f>
        <v>1</v>
      </c>
    </row>
    <row r="4590" customFormat="false" ht="12.8" hidden="false" customHeight="false" outlineLevel="0" collapsed="false">
      <c r="A4590" s="0" t="str">
        <f aca="false">gait_events!B757</f>
        <v>pp121</v>
      </c>
      <c r="B4590" s="0" t="str">
        <f aca="false">VLOOKUP(A4590,participants!A:B,2,0)</f>
        <v>F</v>
      </c>
      <c r="C4590" s="0" t="n">
        <f aca="false">VLOOKUP(A4590,participants!A:C,3,0)</f>
        <v>65</v>
      </c>
      <c r="D4590" s="0" t="str">
        <f aca="false">VLOOKUP(A4590,participants!A:F,6,0)</f>
        <v>OA</v>
      </c>
      <c r="E4590" s="0" t="str">
        <f aca="false">IF(LEN(SUBSTITUTE(gait_events!C757,"_run-",""))&lt;&gt;LEN(gait_events!C757),LEFT(RIGHT(gait_events!C757,LEN(gait_events!C757)-19),FIND("_run-",RIGHT(gait_events!C757,LEN(gait_events!C757)-19),1)-1),RIGHT(gait_events!C757,LEN(gait_events!C757)-19))</f>
        <v>Fast</v>
      </c>
      <c r="F4590" s="0" t="str">
        <f aca="false">IF(LEN(SUBSTITUTE(gait_events!C757,"_run-",""))&lt;&gt;LEN(gait_events!C757),RIGHT(gait_events!C757,LEN(gait_events!C757)-FIND("_run-",gait_events!C757,1)-4),"")</f>
        <v/>
      </c>
      <c r="G4590" s="0" t="str">
        <f aca="false">gait_events!D757</f>
        <v>right_ankle</v>
      </c>
      <c r="H4590" s="0" t="str">
        <f aca="false">gait_events!E757</f>
        <v>FC</v>
      </c>
      <c r="I4590" s="0" t="n">
        <f aca="false">IF(gait_events!F757&lt;&gt;"",gait_events!F757,NA())</f>
        <v>544</v>
      </c>
      <c r="J4590" s="0" t="n">
        <f aca="false">IF(gait_events!G757&lt;&gt;"",gait_events!G757,NA())</f>
        <v>553</v>
      </c>
      <c r="K4590" s="0" t="n">
        <f aca="false">I4590-J4590</f>
        <v>-9</v>
      </c>
      <c r="L4590" s="0" t="n">
        <f aca="false">K4590*5</f>
        <v>-45</v>
      </c>
      <c r="M4590" s="0" t="n">
        <f aca="false">IF(NOT(ISNA(I4590)),1,0)</f>
        <v>1</v>
      </c>
      <c r="N4590" s="0" t="n">
        <f aca="false">IF(NOT(ISNA(J4590)),1,0)</f>
        <v>1</v>
      </c>
      <c r="O4590" s="0" t="n">
        <f aca="false">IF(AND(NOT(ISNA(I4590)),NOT(ISNA(J4590))),1,0)</f>
        <v>1</v>
      </c>
      <c r="P4590" s="0" t="n">
        <f aca="false">IF(AND(NOT(ISNA(I4590)),ISNA(J4590)),1,0)</f>
        <v>0</v>
      </c>
      <c r="Q4590" s="0" t="n">
        <f aca="false">IF(AND(ISNA(I4590),NOT(ISNA(J4590))),1,0)</f>
        <v>0</v>
      </c>
      <c r="R4590" s="0" t="n">
        <f aca="false">IF(SUM(O4590:Q4590)&lt;&gt;1,"ERROR",1)</f>
        <v>1</v>
      </c>
    </row>
    <row r="4591" customFormat="false" ht="12.8" hidden="false" customHeight="false" outlineLevel="0" collapsed="false">
      <c r="A4591" s="0" t="str">
        <f aca="false">gait_events!B758</f>
        <v>pp121</v>
      </c>
      <c r="B4591" s="0" t="str">
        <f aca="false">VLOOKUP(A4591,participants!A:B,2,0)</f>
        <v>F</v>
      </c>
      <c r="C4591" s="0" t="n">
        <f aca="false">VLOOKUP(A4591,participants!A:C,3,0)</f>
        <v>65</v>
      </c>
      <c r="D4591" s="0" t="str">
        <f aca="false">VLOOKUP(A4591,participants!A:F,6,0)</f>
        <v>OA</v>
      </c>
      <c r="E4591" s="0" t="str">
        <f aca="false">IF(LEN(SUBSTITUTE(gait_events!C758,"_run-",""))&lt;&gt;LEN(gait_events!C758),LEFT(RIGHT(gait_events!C758,LEN(gait_events!C758)-19),FIND("_run-",RIGHT(gait_events!C758,LEN(gait_events!C758)-19),1)-1),RIGHT(gait_events!C758,LEN(gait_events!C758)-19))</f>
        <v>Fast</v>
      </c>
      <c r="F4591" s="0" t="str">
        <f aca="false">IF(LEN(SUBSTITUTE(gait_events!C758,"_run-",""))&lt;&gt;LEN(gait_events!C758),RIGHT(gait_events!C758,LEN(gait_events!C758)-FIND("_run-",gait_events!C758,1)-4),"")</f>
        <v/>
      </c>
      <c r="G4591" s="0" t="str">
        <f aca="false">gait_events!D758</f>
        <v>left_shank</v>
      </c>
      <c r="H4591" s="0" t="str">
        <f aca="false">gait_events!E758</f>
        <v>IC</v>
      </c>
      <c r="I4591" s="0" t="n">
        <f aca="false">IF(gait_events!F758&lt;&gt;"",gait_events!F758,NA())</f>
        <v>94</v>
      </c>
      <c r="J4591" s="0" t="n">
        <f aca="false">IF(gait_events!G758&lt;&gt;"",gait_events!G758,NA())</f>
        <v>91</v>
      </c>
      <c r="K4591" s="0" t="n">
        <f aca="false">I4591-J4591</f>
        <v>3</v>
      </c>
      <c r="L4591" s="0" t="n">
        <f aca="false">K4591*5</f>
        <v>15</v>
      </c>
      <c r="M4591" s="0" t="n">
        <f aca="false">IF(NOT(ISNA(I4591)),1,0)</f>
        <v>1</v>
      </c>
      <c r="N4591" s="0" t="n">
        <f aca="false">IF(NOT(ISNA(J4591)),1,0)</f>
        <v>1</v>
      </c>
      <c r="O4591" s="0" t="n">
        <f aca="false">IF(AND(NOT(ISNA(I4591)),NOT(ISNA(J4591))),1,0)</f>
        <v>1</v>
      </c>
      <c r="P4591" s="0" t="n">
        <f aca="false">IF(AND(NOT(ISNA(I4591)),ISNA(J4591)),1,0)</f>
        <v>0</v>
      </c>
      <c r="Q4591" s="0" t="n">
        <f aca="false">IF(AND(ISNA(I4591),NOT(ISNA(J4591))),1,0)</f>
        <v>0</v>
      </c>
      <c r="R4591" s="0" t="n">
        <f aca="false">IF(SUM(O4591:Q4591)&lt;&gt;1,"ERROR",1)</f>
        <v>1</v>
      </c>
    </row>
    <row r="4592" customFormat="false" ht="12.8" hidden="false" customHeight="false" outlineLevel="0" collapsed="false">
      <c r="A4592" s="0" t="str">
        <f aca="false">gait_events!B759</f>
        <v>pp121</v>
      </c>
      <c r="B4592" s="0" t="str">
        <f aca="false">VLOOKUP(A4592,participants!A:B,2,0)</f>
        <v>F</v>
      </c>
      <c r="C4592" s="0" t="n">
        <f aca="false">VLOOKUP(A4592,participants!A:C,3,0)</f>
        <v>65</v>
      </c>
      <c r="D4592" s="0" t="str">
        <f aca="false">VLOOKUP(A4592,participants!A:F,6,0)</f>
        <v>OA</v>
      </c>
      <c r="E4592" s="0" t="str">
        <f aca="false">IF(LEN(SUBSTITUTE(gait_events!C759,"_run-",""))&lt;&gt;LEN(gait_events!C759),LEFT(RIGHT(gait_events!C759,LEN(gait_events!C759)-19),FIND("_run-",RIGHT(gait_events!C759,LEN(gait_events!C759)-19),1)-1),RIGHT(gait_events!C759,LEN(gait_events!C759)-19))</f>
        <v>Fast</v>
      </c>
      <c r="F4592" s="0" t="str">
        <f aca="false">IF(LEN(SUBSTITUTE(gait_events!C759,"_run-",""))&lt;&gt;LEN(gait_events!C759),RIGHT(gait_events!C759,LEN(gait_events!C759)-FIND("_run-",gait_events!C759,1)-4),"")</f>
        <v/>
      </c>
      <c r="G4592" s="0" t="str">
        <f aca="false">gait_events!D759</f>
        <v>left_shank</v>
      </c>
      <c r="H4592" s="0" t="str">
        <f aca="false">gait_events!E759</f>
        <v>IC</v>
      </c>
      <c r="I4592" s="0" t="n">
        <f aca="false">IF(gait_events!F759&lt;&gt;"",gait_events!F759,NA())</f>
        <v>234</v>
      </c>
      <c r="J4592" s="0" t="n">
        <f aca="false">IF(gait_events!G759&lt;&gt;"",gait_events!G759,NA())</f>
        <v>231</v>
      </c>
      <c r="K4592" s="0" t="n">
        <f aca="false">I4592-J4592</f>
        <v>3</v>
      </c>
      <c r="L4592" s="0" t="n">
        <f aca="false">K4592*5</f>
        <v>15</v>
      </c>
      <c r="M4592" s="0" t="n">
        <f aca="false">IF(NOT(ISNA(I4592)),1,0)</f>
        <v>1</v>
      </c>
      <c r="N4592" s="0" t="n">
        <f aca="false">IF(NOT(ISNA(J4592)),1,0)</f>
        <v>1</v>
      </c>
      <c r="O4592" s="0" t="n">
        <f aca="false">IF(AND(NOT(ISNA(I4592)),NOT(ISNA(J4592))),1,0)</f>
        <v>1</v>
      </c>
      <c r="P4592" s="0" t="n">
        <f aca="false">IF(AND(NOT(ISNA(I4592)),ISNA(J4592)),1,0)</f>
        <v>0</v>
      </c>
      <c r="Q4592" s="0" t="n">
        <f aca="false">IF(AND(ISNA(I4592),NOT(ISNA(J4592))),1,0)</f>
        <v>0</v>
      </c>
      <c r="R4592" s="0" t="n">
        <f aca="false">IF(SUM(O4592:Q4592)&lt;&gt;1,"ERROR",1)</f>
        <v>1</v>
      </c>
    </row>
    <row r="4593" customFormat="false" ht="12.8" hidden="false" customHeight="false" outlineLevel="0" collapsed="false">
      <c r="A4593" s="0" t="str">
        <f aca="false">gait_events!B760</f>
        <v>pp121</v>
      </c>
      <c r="B4593" s="0" t="str">
        <f aca="false">VLOOKUP(A4593,participants!A:B,2,0)</f>
        <v>F</v>
      </c>
      <c r="C4593" s="0" t="n">
        <f aca="false">VLOOKUP(A4593,participants!A:C,3,0)</f>
        <v>65</v>
      </c>
      <c r="D4593" s="0" t="str">
        <f aca="false">VLOOKUP(A4593,participants!A:F,6,0)</f>
        <v>OA</v>
      </c>
      <c r="E4593" s="0" t="str">
        <f aca="false">IF(LEN(SUBSTITUTE(gait_events!C760,"_run-",""))&lt;&gt;LEN(gait_events!C760),LEFT(RIGHT(gait_events!C760,LEN(gait_events!C760)-19),FIND("_run-",RIGHT(gait_events!C760,LEN(gait_events!C760)-19),1)-1),RIGHT(gait_events!C760,LEN(gait_events!C760)-19))</f>
        <v>Fast</v>
      </c>
      <c r="F4593" s="0" t="str">
        <f aca="false">IF(LEN(SUBSTITUTE(gait_events!C760,"_run-",""))&lt;&gt;LEN(gait_events!C760),RIGHT(gait_events!C760,LEN(gait_events!C760)-FIND("_run-",gait_events!C760,1)-4),"")</f>
        <v/>
      </c>
      <c r="G4593" s="0" t="str">
        <f aca="false">gait_events!D760</f>
        <v>left_shank</v>
      </c>
      <c r="H4593" s="0" t="str">
        <f aca="false">gait_events!E760</f>
        <v>IC</v>
      </c>
      <c r="I4593" s="0" t="n">
        <f aca="false">IF(gait_events!F760&lt;&gt;"",gait_events!F760,NA())</f>
        <v>381</v>
      </c>
      <c r="J4593" s="0" t="n">
        <f aca="false">IF(gait_events!G760&lt;&gt;"",gait_events!G760,NA())</f>
        <v>377</v>
      </c>
      <c r="K4593" s="0" t="n">
        <f aca="false">I4593-J4593</f>
        <v>4</v>
      </c>
      <c r="L4593" s="0" t="n">
        <f aca="false">K4593*5</f>
        <v>20</v>
      </c>
      <c r="M4593" s="0" t="n">
        <f aca="false">IF(NOT(ISNA(I4593)),1,0)</f>
        <v>1</v>
      </c>
      <c r="N4593" s="0" t="n">
        <f aca="false">IF(NOT(ISNA(J4593)),1,0)</f>
        <v>1</v>
      </c>
      <c r="O4593" s="0" t="n">
        <f aca="false">IF(AND(NOT(ISNA(I4593)),NOT(ISNA(J4593))),1,0)</f>
        <v>1</v>
      </c>
      <c r="P4593" s="0" t="n">
        <f aca="false">IF(AND(NOT(ISNA(I4593)),ISNA(J4593)),1,0)</f>
        <v>0</v>
      </c>
      <c r="Q4593" s="0" t="n">
        <f aca="false">IF(AND(ISNA(I4593),NOT(ISNA(J4593))),1,0)</f>
        <v>0</v>
      </c>
      <c r="R4593" s="0" t="n">
        <f aca="false">IF(SUM(O4593:Q4593)&lt;&gt;1,"ERROR",1)</f>
        <v>1</v>
      </c>
    </row>
    <row r="4594" customFormat="false" ht="12.8" hidden="false" customHeight="false" outlineLevel="0" collapsed="false">
      <c r="A4594" s="0" t="str">
        <f aca="false">gait_events!B761</f>
        <v>pp121</v>
      </c>
      <c r="B4594" s="0" t="str">
        <f aca="false">VLOOKUP(A4594,participants!A:B,2,0)</f>
        <v>F</v>
      </c>
      <c r="C4594" s="0" t="n">
        <f aca="false">VLOOKUP(A4594,participants!A:C,3,0)</f>
        <v>65</v>
      </c>
      <c r="D4594" s="0" t="str">
        <f aca="false">VLOOKUP(A4594,participants!A:F,6,0)</f>
        <v>OA</v>
      </c>
      <c r="E4594" s="0" t="str">
        <f aca="false">IF(LEN(SUBSTITUTE(gait_events!C761,"_run-",""))&lt;&gt;LEN(gait_events!C761),LEFT(RIGHT(gait_events!C761,LEN(gait_events!C761)-19),FIND("_run-",RIGHT(gait_events!C761,LEN(gait_events!C761)-19),1)-1),RIGHT(gait_events!C761,LEN(gait_events!C761)-19))</f>
        <v>Fast</v>
      </c>
      <c r="F4594" s="0" t="str">
        <f aca="false">IF(LEN(SUBSTITUTE(gait_events!C761,"_run-",""))&lt;&gt;LEN(gait_events!C761),RIGHT(gait_events!C761,LEN(gait_events!C761)-FIND("_run-",gait_events!C761,1)-4),"")</f>
        <v/>
      </c>
      <c r="G4594" s="0" t="str">
        <f aca="false">gait_events!D761</f>
        <v>left_shank</v>
      </c>
      <c r="H4594" s="0" t="str">
        <f aca="false">gait_events!E761</f>
        <v>IC</v>
      </c>
      <c r="I4594" s="0" t="n">
        <f aca="false">IF(gait_events!F761&lt;&gt;"",gait_events!F761,NA())</f>
        <v>517</v>
      </c>
      <c r="J4594" s="0" t="n">
        <f aca="false">IF(gait_events!G761&lt;&gt;"",gait_events!G761,NA())</f>
        <v>533</v>
      </c>
      <c r="K4594" s="0" t="n">
        <f aca="false">I4594-J4594</f>
        <v>-16</v>
      </c>
      <c r="L4594" s="0" t="n">
        <f aca="false">K4594*5</f>
        <v>-80</v>
      </c>
      <c r="M4594" s="0" t="n">
        <f aca="false">IF(NOT(ISNA(I4594)),1,0)</f>
        <v>1</v>
      </c>
      <c r="N4594" s="0" t="n">
        <f aca="false">IF(NOT(ISNA(J4594)),1,0)</f>
        <v>1</v>
      </c>
      <c r="O4594" s="0" t="n">
        <f aca="false">IF(AND(NOT(ISNA(I4594)),NOT(ISNA(J4594))),1,0)</f>
        <v>1</v>
      </c>
      <c r="P4594" s="0" t="n">
        <f aca="false">IF(AND(NOT(ISNA(I4594)),ISNA(J4594)),1,0)</f>
        <v>0</v>
      </c>
      <c r="Q4594" s="0" t="n">
        <f aca="false">IF(AND(ISNA(I4594),NOT(ISNA(J4594))),1,0)</f>
        <v>0</v>
      </c>
      <c r="R4594" s="0" t="n">
        <f aca="false">IF(SUM(O4594:Q4594)&lt;&gt;1,"ERROR",1)</f>
        <v>1</v>
      </c>
    </row>
    <row r="4595" customFormat="false" ht="12.8" hidden="false" customHeight="false" outlineLevel="0" collapsed="false">
      <c r="A4595" s="0" t="str">
        <f aca="false">gait_events!B762</f>
        <v>pp121</v>
      </c>
      <c r="B4595" s="0" t="str">
        <f aca="false">VLOOKUP(A4595,participants!A:B,2,0)</f>
        <v>F</v>
      </c>
      <c r="C4595" s="0" t="n">
        <f aca="false">VLOOKUP(A4595,participants!A:C,3,0)</f>
        <v>65</v>
      </c>
      <c r="D4595" s="0" t="str">
        <f aca="false">VLOOKUP(A4595,participants!A:F,6,0)</f>
        <v>OA</v>
      </c>
      <c r="E4595" s="0" t="str">
        <f aca="false">IF(LEN(SUBSTITUTE(gait_events!C762,"_run-",""))&lt;&gt;LEN(gait_events!C762),LEFT(RIGHT(gait_events!C762,LEN(gait_events!C762)-19),FIND("_run-",RIGHT(gait_events!C762,LEN(gait_events!C762)-19),1)-1),RIGHT(gait_events!C762,LEN(gait_events!C762)-19))</f>
        <v>Fast</v>
      </c>
      <c r="F4595" s="0" t="str">
        <f aca="false">IF(LEN(SUBSTITUTE(gait_events!C762,"_run-",""))&lt;&gt;LEN(gait_events!C762),RIGHT(gait_events!C762,LEN(gait_events!C762)-FIND("_run-",gait_events!C762,1)-4),"")</f>
        <v/>
      </c>
      <c r="G4595" s="0" t="str">
        <f aca="false">gait_events!D762</f>
        <v>left_shank</v>
      </c>
      <c r="H4595" s="0" t="str">
        <f aca="false">gait_events!E762</f>
        <v>FC</v>
      </c>
      <c r="I4595" s="0" t="n">
        <f aca="false">IF(gait_events!F762&lt;&gt;"",gait_events!F762,NA())</f>
        <v>31</v>
      </c>
      <c r="J4595" s="0" t="e">
        <f aca="false">IF(gait_events!G762&lt;&gt;"",gait_events!G762,NA())</f>
        <v>#N/A</v>
      </c>
      <c r="K4595" s="0" t="e">
        <f aca="false">I4595-J4595</f>
        <v>#N/A</v>
      </c>
      <c r="L4595" s="0" t="e">
        <f aca="false">K4595*5</f>
        <v>#N/A</v>
      </c>
      <c r="M4595" s="0" t="n">
        <f aca="false">IF(NOT(ISNA(I4595)),1,0)</f>
        <v>1</v>
      </c>
      <c r="N4595" s="0" t="n">
        <f aca="false">IF(NOT(ISNA(J4595)),1,0)</f>
        <v>0</v>
      </c>
      <c r="O4595" s="0" t="n">
        <f aca="false">IF(AND(NOT(ISNA(I4595)),NOT(ISNA(J4595))),1,0)</f>
        <v>0</v>
      </c>
      <c r="P4595" s="0" t="n">
        <f aca="false">IF(AND(NOT(ISNA(I4595)),ISNA(J4595)),1,0)</f>
        <v>1</v>
      </c>
      <c r="Q4595" s="0" t="n">
        <f aca="false">IF(AND(ISNA(I4595),NOT(ISNA(J4595))),1,0)</f>
        <v>0</v>
      </c>
      <c r="R4595" s="0" t="n">
        <f aca="false">IF(SUM(O4595:Q4595)&lt;&gt;1,"ERROR",1)</f>
        <v>1</v>
      </c>
    </row>
    <row r="4596" customFormat="false" ht="12.8" hidden="false" customHeight="false" outlineLevel="0" collapsed="false">
      <c r="A4596" s="0" t="str">
        <f aca="false">gait_events!B763</f>
        <v>pp121</v>
      </c>
      <c r="B4596" s="0" t="str">
        <f aca="false">VLOOKUP(A4596,participants!A:B,2,0)</f>
        <v>F</v>
      </c>
      <c r="C4596" s="0" t="n">
        <f aca="false">VLOOKUP(A4596,participants!A:C,3,0)</f>
        <v>65</v>
      </c>
      <c r="D4596" s="0" t="str">
        <f aca="false">VLOOKUP(A4596,participants!A:F,6,0)</f>
        <v>OA</v>
      </c>
      <c r="E4596" s="0" t="str">
        <f aca="false">IF(LEN(SUBSTITUTE(gait_events!C763,"_run-",""))&lt;&gt;LEN(gait_events!C763),LEFT(RIGHT(gait_events!C763,LEN(gait_events!C763)-19),FIND("_run-",RIGHT(gait_events!C763,LEN(gait_events!C763)-19),1)-1),RIGHT(gait_events!C763,LEN(gait_events!C763)-19))</f>
        <v>Fast</v>
      </c>
      <c r="F4596" s="0" t="str">
        <f aca="false">IF(LEN(SUBSTITUTE(gait_events!C763,"_run-",""))&lt;&gt;LEN(gait_events!C763),RIGHT(gait_events!C763,LEN(gait_events!C763)-FIND("_run-",gait_events!C763,1)-4),"")</f>
        <v/>
      </c>
      <c r="G4596" s="0" t="str">
        <f aca="false">gait_events!D763</f>
        <v>left_shank</v>
      </c>
      <c r="H4596" s="0" t="str">
        <f aca="false">gait_events!E763</f>
        <v>FC</v>
      </c>
      <c r="I4596" s="0" t="n">
        <f aca="false">IF(gait_events!F763&lt;&gt;"",gait_events!F763,NA())</f>
        <v>172</v>
      </c>
      <c r="J4596" s="0" t="n">
        <f aca="false">IF(gait_events!G763&lt;&gt;"",gait_events!G763,NA())</f>
        <v>178</v>
      </c>
      <c r="K4596" s="0" t="n">
        <f aca="false">I4596-J4596</f>
        <v>-6</v>
      </c>
      <c r="L4596" s="0" t="n">
        <f aca="false">K4596*5</f>
        <v>-30</v>
      </c>
      <c r="M4596" s="0" t="n">
        <f aca="false">IF(NOT(ISNA(I4596)),1,0)</f>
        <v>1</v>
      </c>
      <c r="N4596" s="0" t="n">
        <f aca="false">IF(NOT(ISNA(J4596)),1,0)</f>
        <v>1</v>
      </c>
      <c r="O4596" s="0" t="n">
        <f aca="false">IF(AND(NOT(ISNA(I4596)),NOT(ISNA(J4596))),1,0)</f>
        <v>1</v>
      </c>
      <c r="P4596" s="0" t="n">
        <f aca="false">IF(AND(NOT(ISNA(I4596)),ISNA(J4596)),1,0)</f>
        <v>0</v>
      </c>
      <c r="Q4596" s="0" t="n">
        <f aca="false">IF(AND(ISNA(I4596),NOT(ISNA(J4596))),1,0)</f>
        <v>0</v>
      </c>
      <c r="R4596" s="0" t="n">
        <f aca="false">IF(SUM(O4596:Q4596)&lt;&gt;1,"ERROR",1)</f>
        <v>1</v>
      </c>
    </row>
    <row r="4597" customFormat="false" ht="12.8" hidden="false" customHeight="false" outlineLevel="0" collapsed="false">
      <c r="A4597" s="0" t="str">
        <f aca="false">gait_events!B764</f>
        <v>pp121</v>
      </c>
      <c r="B4597" s="0" t="str">
        <f aca="false">VLOOKUP(A4597,participants!A:B,2,0)</f>
        <v>F</v>
      </c>
      <c r="C4597" s="0" t="n">
        <f aca="false">VLOOKUP(A4597,participants!A:C,3,0)</f>
        <v>65</v>
      </c>
      <c r="D4597" s="0" t="str">
        <f aca="false">VLOOKUP(A4597,participants!A:F,6,0)</f>
        <v>OA</v>
      </c>
      <c r="E4597" s="0" t="str">
        <f aca="false">IF(LEN(SUBSTITUTE(gait_events!C764,"_run-",""))&lt;&gt;LEN(gait_events!C764),LEFT(RIGHT(gait_events!C764,LEN(gait_events!C764)-19),FIND("_run-",RIGHT(gait_events!C764,LEN(gait_events!C764)-19),1)-1),RIGHT(gait_events!C764,LEN(gait_events!C764)-19))</f>
        <v>Fast</v>
      </c>
      <c r="F4597" s="0" t="str">
        <f aca="false">IF(LEN(SUBSTITUTE(gait_events!C764,"_run-",""))&lt;&gt;LEN(gait_events!C764),RIGHT(gait_events!C764,LEN(gait_events!C764)-FIND("_run-",gait_events!C764,1)-4),"")</f>
        <v/>
      </c>
      <c r="G4597" s="0" t="str">
        <f aca="false">gait_events!D764</f>
        <v>left_shank</v>
      </c>
      <c r="H4597" s="0" t="str">
        <f aca="false">gait_events!E764</f>
        <v>FC</v>
      </c>
      <c r="I4597" s="0" t="n">
        <f aca="false">IF(gait_events!F764&lt;&gt;"",gait_events!F764,NA())</f>
        <v>321</v>
      </c>
      <c r="J4597" s="0" t="n">
        <f aca="false">IF(gait_events!G764&lt;&gt;"",gait_events!G764,NA())</f>
        <v>324</v>
      </c>
      <c r="K4597" s="0" t="n">
        <f aca="false">I4597-J4597</f>
        <v>-3</v>
      </c>
      <c r="L4597" s="0" t="n">
        <f aca="false">K4597*5</f>
        <v>-15</v>
      </c>
      <c r="M4597" s="0" t="n">
        <f aca="false">IF(NOT(ISNA(I4597)),1,0)</f>
        <v>1</v>
      </c>
      <c r="N4597" s="0" t="n">
        <f aca="false">IF(NOT(ISNA(J4597)),1,0)</f>
        <v>1</v>
      </c>
      <c r="O4597" s="0" t="n">
        <f aca="false">IF(AND(NOT(ISNA(I4597)),NOT(ISNA(J4597))),1,0)</f>
        <v>1</v>
      </c>
      <c r="P4597" s="0" t="n">
        <f aca="false">IF(AND(NOT(ISNA(I4597)),ISNA(J4597)),1,0)</f>
        <v>0</v>
      </c>
      <c r="Q4597" s="0" t="n">
        <f aca="false">IF(AND(ISNA(I4597),NOT(ISNA(J4597))),1,0)</f>
        <v>0</v>
      </c>
      <c r="R4597" s="0" t="n">
        <f aca="false">IF(SUM(O4597:Q4597)&lt;&gt;1,"ERROR",1)</f>
        <v>1</v>
      </c>
    </row>
    <row r="4598" customFormat="false" ht="12.8" hidden="false" customHeight="false" outlineLevel="0" collapsed="false">
      <c r="A4598" s="0" t="str">
        <f aca="false">gait_events!B765</f>
        <v>pp121</v>
      </c>
      <c r="B4598" s="0" t="str">
        <f aca="false">VLOOKUP(A4598,participants!A:B,2,0)</f>
        <v>F</v>
      </c>
      <c r="C4598" s="0" t="n">
        <f aca="false">VLOOKUP(A4598,participants!A:C,3,0)</f>
        <v>65</v>
      </c>
      <c r="D4598" s="0" t="str">
        <f aca="false">VLOOKUP(A4598,participants!A:F,6,0)</f>
        <v>OA</v>
      </c>
      <c r="E4598" s="0" t="str">
        <f aca="false">IF(LEN(SUBSTITUTE(gait_events!C765,"_run-",""))&lt;&gt;LEN(gait_events!C765),LEFT(RIGHT(gait_events!C765,LEN(gait_events!C765)-19),FIND("_run-",RIGHT(gait_events!C765,LEN(gait_events!C765)-19),1)-1),RIGHT(gait_events!C765,LEN(gait_events!C765)-19))</f>
        <v>Fast</v>
      </c>
      <c r="F4598" s="0" t="str">
        <f aca="false">IF(LEN(SUBSTITUTE(gait_events!C765,"_run-",""))&lt;&gt;LEN(gait_events!C765),RIGHT(gait_events!C765,LEN(gait_events!C765)-FIND("_run-",gait_events!C765,1)-4),"")</f>
        <v/>
      </c>
      <c r="G4598" s="0" t="str">
        <f aca="false">gait_events!D765</f>
        <v>left_shank</v>
      </c>
      <c r="H4598" s="0" t="str">
        <f aca="false">gait_events!E765</f>
        <v>FC</v>
      </c>
      <c r="I4598" s="0" t="e">
        <f aca="false">IF(gait_events!F765&lt;&gt;"",gait_events!F765,NA())</f>
        <v>#N/A</v>
      </c>
      <c r="J4598" s="0" t="n">
        <f aca="false">IF(gait_events!G765&lt;&gt;"",gait_events!G765,NA())</f>
        <v>396</v>
      </c>
      <c r="K4598" s="0" t="e">
        <f aca="false">I4598-J4598</f>
        <v>#N/A</v>
      </c>
      <c r="L4598" s="0" t="e">
        <f aca="false">K4598*5</f>
        <v>#N/A</v>
      </c>
      <c r="M4598" s="0" t="n">
        <f aca="false">IF(NOT(ISNA(I4598)),1,0)</f>
        <v>0</v>
      </c>
      <c r="N4598" s="0" t="n">
        <f aca="false">IF(NOT(ISNA(J4598)),1,0)</f>
        <v>1</v>
      </c>
      <c r="O4598" s="0" t="n">
        <f aca="false">IF(AND(NOT(ISNA(I4598)),NOT(ISNA(J4598))),1,0)</f>
        <v>0</v>
      </c>
      <c r="P4598" s="0" t="n">
        <f aca="false">IF(AND(NOT(ISNA(I4598)),ISNA(J4598)),1,0)</f>
        <v>0</v>
      </c>
      <c r="Q4598" s="0" t="n">
        <f aca="false">IF(AND(ISNA(I4598),NOT(ISNA(J4598))),1,0)</f>
        <v>1</v>
      </c>
      <c r="R4598" s="0" t="n">
        <f aca="false">IF(SUM(O4598:Q4598)&lt;&gt;1,"ERROR",1)</f>
        <v>1</v>
      </c>
    </row>
    <row r="4599" customFormat="false" ht="12.8" hidden="false" customHeight="false" outlineLevel="0" collapsed="false">
      <c r="A4599" s="0" t="str">
        <f aca="false">gait_events!B766</f>
        <v>pp121</v>
      </c>
      <c r="B4599" s="0" t="str">
        <f aca="false">VLOOKUP(A4599,participants!A:B,2,0)</f>
        <v>F</v>
      </c>
      <c r="C4599" s="0" t="n">
        <f aca="false">VLOOKUP(A4599,participants!A:C,3,0)</f>
        <v>65</v>
      </c>
      <c r="D4599" s="0" t="str">
        <f aca="false">VLOOKUP(A4599,participants!A:F,6,0)</f>
        <v>OA</v>
      </c>
      <c r="E4599" s="0" t="str">
        <f aca="false">IF(LEN(SUBSTITUTE(gait_events!C766,"_run-",""))&lt;&gt;LEN(gait_events!C766),LEFT(RIGHT(gait_events!C766,LEN(gait_events!C766)-19),FIND("_run-",RIGHT(gait_events!C766,LEN(gait_events!C766)-19),1)-1),RIGHT(gait_events!C766,LEN(gait_events!C766)-19))</f>
        <v>Fast</v>
      </c>
      <c r="F4599" s="0" t="str">
        <f aca="false">IF(LEN(SUBSTITUTE(gait_events!C766,"_run-",""))&lt;&gt;LEN(gait_events!C766),RIGHT(gait_events!C766,LEN(gait_events!C766)-FIND("_run-",gait_events!C766,1)-4),"")</f>
        <v/>
      </c>
      <c r="G4599" s="0" t="str">
        <f aca="false">gait_events!D766</f>
        <v>left_shank</v>
      </c>
      <c r="H4599" s="0" t="str">
        <f aca="false">gait_events!E766</f>
        <v>FC</v>
      </c>
      <c r="I4599" s="0" t="n">
        <f aca="false">IF(gait_events!F766&lt;&gt;"",gait_events!F766,NA())</f>
        <v>468</v>
      </c>
      <c r="J4599" s="0" t="e">
        <f aca="false">IF(gait_events!G766&lt;&gt;"",gait_events!G766,NA())</f>
        <v>#N/A</v>
      </c>
      <c r="K4599" s="0" t="e">
        <f aca="false">I4599-J4599</f>
        <v>#N/A</v>
      </c>
      <c r="L4599" s="0" t="e">
        <f aca="false">K4599*5</f>
        <v>#N/A</v>
      </c>
      <c r="M4599" s="0" t="n">
        <f aca="false">IF(NOT(ISNA(I4599)),1,0)</f>
        <v>1</v>
      </c>
      <c r="N4599" s="0" t="n">
        <f aca="false">IF(NOT(ISNA(J4599)),1,0)</f>
        <v>0</v>
      </c>
      <c r="O4599" s="0" t="n">
        <f aca="false">IF(AND(NOT(ISNA(I4599)),NOT(ISNA(J4599))),1,0)</f>
        <v>0</v>
      </c>
      <c r="P4599" s="0" t="n">
        <f aca="false">IF(AND(NOT(ISNA(I4599)),ISNA(J4599)),1,0)</f>
        <v>1</v>
      </c>
      <c r="Q4599" s="0" t="n">
        <f aca="false">IF(AND(ISNA(I4599),NOT(ISNA(J4599))),1,0)</f>
        <v>0</v>
      </c>
      <c r="R4599" s="0" t="n">
        <f aca="false">IF(SUM(O4599:Q4599)&lt;&gt;1,"ERROR",1)</f>
        <v>1</v>
      </c>
    </row>
    <row r="4600" customFormat="false" ht="12.8" hidden="false" customHeight="false" outlineLevel="0" collapsed="false">
      <c r="A4600" s="0" t="str">
        <f aca="false">gait_events!B767</f>
        <v>pp121</v>
      </c>
      <c r="B4600" s="0" t="str">
        <f aca="false">VLOOKUP(A4600,participants!A:B,2,0)</f>
        <v>F</v>
      </c>
      <c r="C4600" s="0" t="n">
        <f aca="false">VLOOKUP(A4600,participants!A:C,3,0)</f>
        <v>65</v>
      </c>
      <c r="D4600" s="0" t="str">
        <f aca="false">VLOOKUP(A4600,participants!A:F,6,0)</f>
        <v>OA</v>
      </c>
      <c r="E4600" s="0" t="str">
        <f aca="false">IF(LEN(SUBSTITUTE(gait_events!C767,"_run-",""))&lt;&gt;LEN(gait_events!C767),LEFT(RIGHT(gait_events!C767,LEN(gait_events!C767)-19),FIND("_run-",RIGHT(gait_events!C767,LEN(gait_events!C767)-19),1)-1),RIGHT(gait_events!C767,LEN(gait_events!C767)-19))</f>
        <v>Fast</v>
      </c>
      <c r="F4600" s="0" t="str">
        <f aca="false">IF(LEN(SUBSTITUTE(gait_events!C767,"_run-",""))&lt;&gt;LEN(gait_events!C767),RIGHT(gait_events!C767,LEN(gait_events!C767)-FIND("_run-",gait_events!C767,1)-4),"")</f>
        <v/>
      </c>
      <c r="G4600" s="0" t="str">
        <f aca="false">gait_events!D767</f>
        <v>left_shank</v>
      </c>
      <c r="H4600" s="0" t="str">
        <f aca="false">gait_events!E767</f>
        <v>FC</v>
      </c>
      <c r="I4600" s="0" t="e">
        <f aca="false">IF(gait_events!F767&lt;&gt;"",gait_events!F767,NA())</f>
        <v>#N/A</v>
      </c>
      <c r="J4600" s="0" t="n">
        <f aca="false">IF(gait_events!G767&lt;&gt;"",gait_events!G767,NA())</f>
        <v>107</v>
      </c>
      <c r="K4600" s="0" t="e">
        <f aca="false">I4600-J4600</f>
        <v>#N/A</v>
      </c>
      <c r="L4600" s="0" t="e">
        <f aca="false">K4600*5</f>
        <v>#N/A</v>
      </c>
      <c r="M4600" s="0" t="n">
        <f aca="false">IF(NOT(ISNA(I4600)),1,0)</f>
        <v>0</v>
      </c>
      <c r="N4600" s="0" t="n">
        <f aca="false">IF(NOT(ISNA(J4600)),1,0)</f>
        <v>1</v>
      </c>
      <c r="O4600" s="0" t="n">
        <f aca="false">IF(AND(NOT(ISNA(I4600)),NOT(ISNA(J4600))),1,0)</f>
        <v>0</v>
      </c>
      <c r="P4600" s="0" t="n">
        <f aca="false">IF(AND(NOT(ISNA(I4600)),ISNA(J4600)),1,0)</f>
        <v>0</v>
      </c>
      <c r="Q4600" s="0" t="n">
        <f aca="false">IF(AND(ISNA(I4600),NOT(ISNA(J4600))),1,0)</f>
        <v>1</v>
      </c>
      <c r="R4600" s="0" t="n">
        <f aca="false">IF(SUM(O4600:Q4600)&lt;&gt;1,"ERROR",1)</f>
        <v>1</v>
      </c>
    </row>
    <row r="4601" customFormat="false" ht="12.8" hidden="false" customHeight="false" outlineLevel="0" collapsed="false">
      <c r="A4601" s="0" t="str">
        <f aca="false">gait_events!B768</f>
        <v>pp121</v>
      </c>
      <c r="B4601" s="0" t="str">
        <f aca="false">VLOOKUP(A4601,participants!A:B,2,0)</f>
        <v>F</v>
      </c>
      <c r="C4601" s="0" t="n">
        <f aca="false">VLOOKUP(A4601,participants!A:C,3,0)</f>
        <v>65</v>
      </c>
      <c r="D4601" s="0" t="str">
        <f aca="false">VLOOKUP(A4601,participants!A:F,6,0)</f>
        <v>OA</v>
      </c>
      <c r="E4601" s="0" t="str">
        <f aca="false">IF(LEN(SUBSTITUTE(gait_events!C768,"_run-",""))&lt;&gt;LEN(gait_events!C768),LEFT(RIGHT(gait_events!C768,LEN(gait_events!C768)-19),FIND("_run-",RIGHT(gait_events!C768,LEN(gait_events!C768)-19),1)-1),RIGHT(gait_events!C768,LEN(gait_events!C768)-19))</f>
        <v>Fast</v>
      </c>
      <c r="F4601" s="0" t="str">
        <f aca="false">IF(LEN(SUBSTITUTE(gait_events!C768,"_run-",""))&lt;&gt;LEN(gait_events!C768),RIGHT(gait_events!C768,LEN(gait_events!C768)-FIND("_run-",gait_events!C768,1)-4),"")</f>
        <v/>
      </c>
      <c r="G4601" s="0" t="str">
        <f aca="false">gait_events!D768</f>
        <v>left_shank</v>
      </c>
      <c r="H4601" s="0" t="str">
        <f aca="false">gait_events!E768</f>
        <v>FC</v>
      </c>
      <c r="I4601" s="0" t="e">
        <f aca="false">IF(gait_events!F768&lt;&gt;"",gait_events!F768,NA())</f>
        <v>#N/A</v>
      </c>
      <c r="J4601" s="0" t="n">
        <f aca="false">IF(gait_events!G768&lt;&gt;"",gait_events!G768,NA())</f>
        <v>250</v>
      </c>
      <c r="K4601" s="0" t="e">
        <f aca="false">I4601-J4601</f>
        <v>#N/A</v>
      </c>
      <c r="L4601" s="0" t="e">
        <f aca="false">K4601*5</f>
        <v>#N/A</v>
      </c>
      <c r="M4601" s="0" t="n">
        <f aca="false">IF(NOT(ISNA(I4601)),1,0)</f>
        <v>0</v>
      </c>
      <c r="N4601" s="0" t="n">
        <f aca="false">IF(NOT(ISNA(J4601)),1,0)</f>
        <v>1</v>
      </c>
      <c r="O4601" s="0" t="n">
        <f aca="false">IF(AND(NOT(ISNA(I4601)),NOT(ISNA(J4601))),1,0)</f>
        <v>0</v>
      </c>
      <c r="P4601" s="0" t="n">
        <f aca="false">IF(AND(NOT(ISNA(I4601)),ISNA(J4601)),1,0)</f>
        <v>0</v>
      </c>
      <c r="Q4601" s="0" t="n">
        <f aca="false">IF(AND(ISNA(I4601),NOT(ISNA(J4601))),1,0)</f>
        <v>1</v>
      </c>
      <c r="R4601" s="0" t="n">
        <f aca="false">IF(SUM(O4601:Q4601)&lt;&gt;1,"ERROR",1)</f>
        <v>1</v>
      </c>
    </row>
    <row r="4602" customFormat="false" ht="12.8" hidden="false" customHeight="false" outlineLevel="0" collapsed="false">
      <c r="A4602" s="0" t="str">
        <f aca="false">gait_events!B769</f>
        <v>pp121</v>
      </c>
      <c r="B4602" s="0" t="str">
        <f aca="false">VLOOKUP(A4602,participants!A:B,2,0)</f>
        <v>F</v>
      </c>
      <c r="C4602" s="0" t="n">
        <f aca="false">VLOOKUP(A4602,participants!A:C,3,0)</f>
        <v>65</v>
      </c>
      <c r="D4602" s="0" t="str">
        <f aca="false">VLOOKUP(A4602,participants!A:F,6,0)</f>
        <v>OA</v>
      </c>
      <c r="E4602" s="0" t="str">
        <f aca="false">IF(LEN(SUBSTITUTE(gait_events!C769,"_run-",""))&lt;&gt;LEN(gait_events!C769),LEFT(RIGHT(gait_events!C769,LEN(gait_events!C769)-19),FIND("_run-",RIGHT(gait_events!C769,LEN(gait_events!C769)-19),1)-1),RIGHT(gait_events!C769,LEN(gait_events!C769)-19))</f>
        <v>Fast</v>
      </c>
      <c r="F4602" s="0" t="str">
        <f aca="false">IF(LEN(SUBSTITUTE(gait_events!C769,"_run-",""))&lt;&gt;LEN(gait_events!C769),RIGHT(gait_events!C769,LEN(gait_events!C769)-FIND("_run-",gait_events!C769,1)-4),"")</f>
        <v/>
      </c>
      <c r="G4602" s="0" t="str">
        <f aca="false">gait_events!D769</f>
        <v>left_shank</v>
      </c>
      <c r="H4602" s="0" t="str">
        <f aca="false">gait_events!E769</f>
        <v>FC</v>
      </c>
      <c r="I4602" s="0" t="e">
        <f aca="false">IF(gait_events!F769&lt;&gt;"",gait_events!F769,NA())</f>
        <v>#N/A</v>
      </c>
      <c r="J4602" s="0" t="n">
        <f aca="false">IF(gait_events!G769&lt;&gt;"",gait_events!G769,NA())</f>
        <v>551</v>
      </c>
      <c r="K4602" s="0" t="e">
        <f aca="false">I4602-J4602</f>
        <v>#N/A</v>
      </c>
      <c r="L4602" s="0" t="e">
        <f aca="false">K4602*5</f>
        <v>#N/A</v>
      </c>
      <c r="M4602" s="0" t="n">
        <f aca="false">IF(NOT(ISNA(I4602)),1,0)</f>
        <v>0</v>
      </c>
      <c r="N4602" s="0" t="n">
        <f aca="false">IF(NOT(ISNA(J4602)),1,0)</f>
        <v>1</v>
      </c>
      <c r="O4602" s="0" t="n">
        <f aca="false">IF(AND(NOT(ISNA(I4602)),NOT(ISNA(J4602))),1,0)</f>
        <v>0</v>
      </c>
      <c r="P4602" s="0" t="n">
        <f aca="false">IF(AND(NOT(ISNA(I4602)),ISNA(J4602)),1,0)</f>
        <v>0</v>
      </c>
      <c r="Q4602" s="0" t="n">
        <f aca="false">IF(AND(ISNA(I4602),NOT(ISNA(J4602))),1,0)</f>
        <v>1</v>
      </c>
      <c r="R4602" s="0" t="n">
        <f aca="false">IF(SUM(O4602:Q4602)&lt;&gt;1,"ERROR",1)</f>
        <v>1</v>
      </c>
    </row>
    <row r="4603" customFormat="false" ht="12.8" hidden="false" customHeight="false" outlineLevel="0" collapsed="false">
      <c r="A4603" s="0" t="str">
        <f aca="false">gait_events!B770</f>
        <v>pp121</v>
      </c>
      <c r="B4603" s="0" t="str">
        <f aca="false">VLOOKUP(A4603,participants!A:B,2,0)</f>
        <v>F</v>
      </c>
      <c r="C4603" s="0" t="n">
        <f aca="false">VLOOKUP(A4603,participants!A:C,3,0)</f>
        <v>65</v>
      </c>
      <c r="D4603" s="0" t="str">
        <f aca="false">VLOOKUP(A4603,participants!A:F,6,0)</f>
        <v>OA</v>
      </c>
      <c r="E4603" s="0" t="str">
        <f aca="false">IF(LEN(SUBSTITUTE(gait_events!C770,"_run-",""))&lt;&gt;LEN(gait_events!C770),LEFT(RIGHT(gait_events!C770,LEN(gait_events!C770)-19),FIND("_run-",RIGHT(gait_events!C770,LEN(gait_events!C770)-19),1)-1),RIGHT(gait_events!C770,LEN(gait_events!C770)-19))</f>
        <v>Fast</v>
      </c>
      <c r="F4603" s="0" t="str">
        <f aca="false">IF(LEN(SUBSTITUTE(gait_events!C770,"_run-",""))&lt;&gt;LEN(gait_events!C770),RIGHT(gait_events!C770,LEN(gait_events!C770)-FIND("_run-",gait_events!C770,1)-4),"")</f>
        <v/>
      </c>
      <c r="G4603" s="0" t="str">
        <f aca="false">gait_events!D770</f>
        <v>right_shank</v>
      </c>
      <c r="H4603" s="0" t="str">
        <f aca="false">gait_events!E770</f>
        <v>IC</v>
      </c>
      <c r="I4603" s="0" t="n">
        <f aca="false">IF(gait_events!F770&lt;&gt;"",gait_events!F770,NA())</f>
        <v>25</v>
      </c>
      <c r="J4603" s="0" t="n">
        <f aca="false">IF(gait_events!G770&lt;&gt;"",gait_events!G770,NA())</f>
        <v>18</v>
      </c>
      <c r="K4603" s="0" t="n">
        <f aca="false">I4603-J4603</f>
        <v>7</v>
      </c>
      <c r="L4603" s="0" t="n">
        <f aca="false">K4603*5</f>
        <v>35</v>
      </c>
      <c r="M4603" s="0" t="n">
        <f aca="false">IF(NOT(ISNA(I4603)),1,0)</f>
        <v>1</v>
      </c>
      <c r="N4603" s="0" t="n">
        <f aca="false">IF(NOT(ISNA(J4603)),1,0)</f>
        <v>1</v>
      </c>
      <c r="O4603" s="0" t="n">
        <f aca="false">IF(AND(NOT(ISNA(I4603)),NOT(ISNA(J4603))),1,0)</f>
        <v>1</v>
      </c>
      <c r="P4603" s="0" t="n">
        <f aca="false">IF(AND(NOT(ISNA(I4603)),ISNA(J4603)),1,0)</f>
        <v>0</v>
      </c>
      <c r="Q4603" s="0" t="n">
        <f aca="false">IF(AND(ISNA(I4603),NOT(ISNA(J4603))),1,0)</f>
        <v>0</v>
      </c>
      <c r="R4603" s="0" t="n">
        <f aca="false">IF(SUM(O4603:Q4603)&lt;&gt;1,"ERROR",1)</f>
        <v>1</v>
      </c>
    </row>
    <row r="4604" customFormat="false" ht="12.8" hidden="false" customHeight="false" outlineLevel="0" collapsed="false">
      <c r="A4604" s="0" t="str">
        <f aca="false">gait_events!B771</f>
        <v>pp121</v>
      </c>
      <c r="B4604" s="0" t="str">
        <f aca="false">VLOOKUP(A4604,participants!A:B,2,0)</f>
        <v>F</v>
      </c>
      <c r="C4604" s="0" t="n">
        <f aca="false">VLOOKUP(A4604,participants!A:C,3,0)</f>
        <v>65</v>
      </c>
      <c r="D4604" s="0" t="str">
        <f aca="false">VLOOKUP(A4604,participants!A:F,6,0)</f>
        <v>OA</v>
      </c>
      <c r="E4604" s="0" t="str">
        <f aca="false">IF(LEN(SUBSTITUTE(gait_events!C771,"_run-",""))&lt;&gt;LEN(gait_events!C771),LEFT(RIGHT(gait_events!C771,LEN(gait_events!C771)-19),FIND("_run-",RIGHT(gait_events!C771,LEN(gait_events!C771)-19),1)-1),RIGHT(gait_events!C771,LEN(gait_events!C771)-19))</f>
        <v>Fast</v>
      </c>
      <c r="F4604" s="0" t="str">
        <f aca="false">IF(LEN(SUBSTITUTE(gait_events!C771,"_run-",""))&lt;&gt;LEN(gait_events!C771),RIGHT(gait_events!C771,LEN(gait_events!C771)-FIND("_run-",gait_events!C771,1)-4),"")</f>
        <v/>
      </c>
      <c r="G4604" s="0" t="str">
        <f aca="false">gait_events!D771</f>
        <v>right_shank</v>
      </c>
      <c r="H4604" s="0" t="str">
        <f aca="false">gait_events!E771</f>
        <v>IC</v>
      </c>
      <c r="I4604" s="0" t="n">
        <f aca="false">IF(gait_events!F771&lt;&gt;"",gait_events!F771,NA())</f>
        <v>163</v>
      </c>
      <c r="J4604" s="0" t="n">
        <f aca="false">IF(gait_events!G771&lt;&gt;"",gait_events!G771,NA())</f>
        <v>162</v>
      </c>
      <c r="K4604" s="0" t="n">
        <f aca="false">I4604-J4604</f>
        <v>1</v>
      </c>
      <c r="L4604" s="0" t="n">
        <f aca="false">K4604*5</f>
        <v>5</v>
      </c>
      <c r="M4604" s="0" t="n">
        <f aca="false">IF(NOT(ISNA(I4604)),1,0)</f>
        <v>1</v>
      </c>
      <c r="N4604" s="0" t="n">
        <f aca="false">IF(NOT(ISNA(J4604)),1,0)</f>
        <v>1</v>
      </c>
      <c r="O4604" s="0" t="n">
        <f aca="false">IF(AND(NOT(ISNA(I4604)),NOT(ISNA(J4604))),1,0)</f>
        <v>1</v>
      </c>
      <c r="P4604" s="0" t="n">
        <f aca="false">IF(AND(NOT(ISNA(I4604)),ISNA(J4604)),1,0)</f>
        <v>0</v>
      </c>
      <c r="Q4604" s="0" t="n">
        <f aca="false">IF(AND(ISNA(I4604),NOT(ISNA(J4604))),1,0)</f>
        <v>0</v>
      </c>
      <c r="R4604" s="0" t="n">
        <f aca="false">IF(SUM(O4604:Q4604)&lt;&gt;1,"ERROR",1)</f>
        <v>1</v>
      </c>
    </row>
    <row r="4605" customFormat="false" ht="12.8" hidden="false" customHeight="false" outlineLevel="0" collapsed="false">
      <c r="A4605" s="0" t="str">
        <f aca="false">gait_events!B772</f>
        <v>pp121</v>
      </c>
      <c r="B4605" s="0" t="str">
        <f aca="false">VLOOKUP(A4605,participants!A:B,2,0)</f>
        <v>F</v>
      </c>
      <c r="C4605" s="0" t="n">
        <f aca="false">VLOOKUP(A4605,participants!A:C,3,0)</f>
        <v>65</v>
      </c>
      <c r="D4605" s="0" t="str">
        <f aca="false">VLOOKUP(A4605,participants!A:F,6,0)</f>
        <v>OA</v>
      </c>
      <c r="E4605" s="0" t="str">
        <f aca="false">IF(LEN(SUBSTITUTE(gait_events!C772,"_run-",""))&lt;&gt;LEN(gait_events!C772),LEFT(RIGHT(gait_events!C772,LEN(gait_events!C772)-19),FIND("_run-",RIGHT(gait_events!C772,LEN(gait_events!C772)-19),1)-1),RIGHT(gait_events!C772,LEN(gait_events!C772)-19))</f>
        <v>Fast</v>
      </c>
      <c r="F4605" s="0" t="str">
        <f aca="false">IF(LEN(SUBSTITUTE(gait_events!C772,"_run-",""))&lt;&gt;LEN(gait_events!C772),RIGHT(gait_events!C772,LEN(gait_events!C772)-FIND("_run-",gait_events!C772,1)-4),"")</f>
        <v/>
      </c>
      <c r="G4605" s="0" t="str">
        <f aca="false">gait_events!D772</f>
        <v>right_shank</v>
      </c>
      <c r="H4605" s="0" t="str">
        <f aca="false">gait_events!E772</f>
        <v>IC</v>
      </c>
      <c r="I4605" s="0" t="n">
        <f aca="false">IF(gait_events!F772&lt;&gt;"",gait_events!F772,NA())</f>
        <v>311</v>
      </c>
      <c r="J4605" s="0" t="n">
        <f aca="false">IF(gait_events!G772&lt;&gt;"",gait_events!G772,NA())</f>
        <v>313</v>
      </c>
      <c r="K4605" s="0" t="n">
        <f aca="false">I4605-J4605</f>
        <v>-2</v>
      </c>
      <c r="L4605" s="0" t="n">
        <f aca="false">K4605*5</f>
        <v>-10</v>
      </c>
      <c r="M4605" s="0" t="n">
        <f aca="false">IF(NOT(ISNA(I4605)),1,0)</f>
        <v>1</v>
      </c>
      <c r="N4605" s="0" t="n">
        <f aca="false">IF(NOT(ISNA(J4605)),1,0)</f>
        <v>1</v>
      </c>
      <c r="O4605" s="0" t="n">
        <f aca="false">IF(AND(NOT(ISNA(I4605)),NOT(ISNA(J4605))),1,0)</f>
        <v>1</v>
      </c>
      <c r="P4605" s="0" t="n">
        <f aca="false">IF(AND(NOT(ISNA(I4605)),ISNA(J4605)),1,0)</f>
        <v>0</v>
      </c>
      <c r="Q4605" s="0" t="n">
        <f aca="false">IF(AND(ISNA(I4605),NOT(ISNA(J4605))),1,0)</f>
        <v>0</v>
      </c>
      <c r="R4605" s="0" t="n">
        <f aca="false">IF(SUM(O4605:Q4605)&lt;&gt;1,"ERROR",1)</f>
        <v>1</v>
      </c>
    </row>
    <row r="4606" customFormat="false" ht="12.8" hidden="false" customHeight="false" outlineLevel="0" collapsed="false">
      <c r="A4606" s="0" t="str">
        <f aca="false">gait_events!B773</f>
        <v>pp121</v>
      </c>
      <c r="B4606" s="0" t="str">
        <f aca="false">VLOOKUP(A4606,participants!A:B,2,0)</f>
        <v>F</v>
      </c>
      <c r="C4606" s="0" t="n">
        <f aca="false">VLOOKUP(A4606,participants!A:C,3,0)</f>
        <v>65</v>
      </c>
      <c r="D4606" s="0" t="str">
        <f aca="false">VLOOKUP(A4606,participants!A:F,6,0)</f>
        <v>OA</v>
      </c>
      <c r="E4606" s="0" t="str">
        <f aca="false">IF(LEN(SUBSTITUTE(gait_events!C773,"_run-",""))&lt;&gt;LEN(gait_events!C773),LEFT(RIGHT(gait_events!C773,LEN(gait_events!C773)-19),FIND("_run-",RIGHT(gait_events!C773,LEN(gait_events!C773)-19),1)-1),RIGHT(gait_events!C773,LEN(gait_events!C773)-19))</f>
        <v>Fast</v>
      </c>
      <c r="F4606" s="0" t="str">
        <f aca="false">IF(LEN(SUBSTITUTE(gait_events!C773,"_run-",""))&lt;&gt;LEN(gait_events!C773),RIGHT(gait_events!C773,LEN(gait_events!C773)-FIND("_run-",gait_events!C773,1)-4),"")</f>
        <v/>
      </c>
      <c r="G4606" s="0" t="str">
        <f aca="false">gait_events!D773</f>
        <v>right_shank</v>
      </c>
      <c r="H4606" s="0" t="str">
        <f aca="false">gait_events!E773</f>
        <v>IC</v>
      </c>
      <c r="I4606" s="0" t="n">
        <f aca="false">IF(gait_events!F773&lt;&gt;"",gait_events!F773,NA())</f>
        <v>454</v>
      </c>
      <c r="J4606" s="0" t="n">
        <f aca="false">IF(gait_events!G773&lt;&gt;"",gait_events!G773,NA())</f>
        <v>451</v>
      </c>
      <c r="K4606" s="0" t="n">
        <f aca="false">I4606-J4606</f>
        <v>3</v>
      </c>
      <c r="L4606" s="0" t="n">
        <f aca="false">K4606*5</f>
        <v>15</v>
      </c>
      <c r="M4606" s="0" t="n">
        <f aca="false">IF(NOT(ISNA(I4606)),1,0)</f>
        <v>1</v>
      </c>
      <c r="N4606" s="0" t="n">
        <f aca="false">IF(NOT(ISNA(J4606)),1,0)</f>
        <v>1</v>
      </c>
      <c r="O4606" s="0" t="n">
        <f aca="false">IF(AND(NOT(ISNA(I4606)),NOT(ISNA(J4606))),1,0)</f>
        <v>1</v>
      </c>
      <c r="P4606" s="0" t="n">
        <f aca="false">IF(AND(NOT(ISNA(I4606)),ISNA(J4606)),1,0)</f>
        <v>0</v>
      </c>
      <c r="Q4606" s="0" t="n">
        <f aca="false">IF(AND(ISNA(I4606),NOT(ISNA(J4606))),1,0)</f>
        <v>0</v>
      </c>
      <c r="R4606" s="0" t="n">
        <f aca="false">IF(SUM(O4606:Q4606)&lt;&gt;1,"ERROR",1)</f>
        <v>1</v>
      </c>
    </row>
    <row r="4607" customFormat="false" ht="12.8" hidden="false" customHeight="false" outlineLevel="0" collapsed="false">
      <c r="A4607" s="0" t="str">
        <f aca="false">gait_events!B774</f>
        <v>pp121</v>
      </c>
      <c r="B4607" s="0" t="str">
        <f aca="false">VLOOKUP(A4607,participants!A:B,2,0)</f>
        <v>F</v>
      </c>
      <c r="C4607" s="0" t="n">
        <f aca="false">VLOOKUP(A4607,participants!A:C,3,0)</f>
        <v>65</v>
      </c>
      <c r="D4607" s="0" t="str">
        <f aca="false">VLOOKUP(A4607,participants!A:F,6,0)</f>
        <v>OA</v>
      </c>
      <c r="E4607" s="0" t="str">
        <f aca="false">IF(LEN(SUBSTITUTE(gait_events!C774,"_run-",""))&lt;&gt;LEN(gait_events!C774),LEFT(RIGHT(gait_events!C774,LEN(gait_events!C774)-19),FIND("_run-",RIGHT(gait_events!C774,LEN(gait_events!C774)-19),1)-1),RIGHT(gait_events!C774,LEN(gait_events!C774)-19))</f>
        <v>Fast</v>
      </c>
      <c r="F4607" s="0" t="str">
        <f aca="false">IF(LEN(SUBSTITUTE(gait_events!C774,"_run-",""))&lt;&gt;LEN(gait_events!C774),RIGHT(gait_events!C774,LEN(gait_events!C774)-FIND("_run-",gait_events!C774,1)-4),"")</f>
        <v/>
      </c>
      <c r="G4607" s="0" t="str">
        <f aca="false">gait_events!D774</f>
        <v>right_shank</v>
      </c>
      <c r="H4607" s="0" t="str">
        <f aca="false">gait_events!E774</f>
        <v>IC</v>
      </c>
      <c r="I4607" s="0" t="e">
        <f aca="false">IF(gait_events!F774&lt;&gt;"",gait_events!F774,NA())</f>
        <v>#N/A</v>
      </c>
      <c r="J4607" s="0" t="n">
        <f aca="false">IF(gait_events!G774&lt;&gt;"",gait_events!G774,NA())</f>
        <v>72</v>
      </c>
      <c r="K4607" s="0" t="e">
        <f aca="false">I4607-J4607</f>
        <v>#N/A</v>
      </c>
      <c r="L4607" s="0" t="e">
        <f aca="false">K4607*5</f>
        <v>#N/A</v>
      </c>
      <c r="M4607" s="0" t="n">
        <f aca="false">IF(NOT(ISNA(I4607)),1,0)</f>
        <v>0</v>
      </c>
      <c r="N4607" s="0" t="n">
        <f aca="false">IF(NOT(ISNA(J4607)),1,0)</f>
        <v>1</v>
      </c>
      <c r="O4607" s="0" t="n">
        <f aca="false">IF(AND(NOT(ISNA(I4607)),NOT(ISNA(J4607))),1,0)</f>
        <v>0</v>
      </c>
      <c r="P4607" s="0" t="n">
        <f aca="false">IF(AND(NOT(ISNA(I4607)),ISNA(J4607)),1,0)</f>
        <v>0</v>
      </c>
      <c r="Q4607" s="0" t="n">
        <f aca="false">IF(AND(ISNA(I4607),NOT(ISNA(J4607))),1,0)</f>
        <v>1</v>
      </c>
      <c r="R4607" s="0" t="n">
        <f aca="false">IF(SUM(O4607:Q4607)&lt;&gt;1,"ERROR",1)</f>
        <v>1</v>
      </c>
    </row>
    <row r="4608" customFormat="false" ht="12.8" hidden="false" customHeight="false" outlineLevel="0" collapsed="false">
      <c r="A4608" s="0" t="str">
        <f aca="false">gait_events!B775</f>
        <v>pp121</v>
      </c>
      <c r="B4608" s="0" t="str">
        <f aca="false">VLOOKUP(A4608,participants!A:B,2,0)</f>
        <v>F</v>
      </c>
      <c r="C4608" s="0" t="n">
        <f aca="false">VLOOKUP(A4608,participants!A:C,3,0)</f>
        <v>65</v>
      </c>
      <c r="D4608" s="0" t="str">
        <f aca="false">VLOOKUP(A4608,participants!A:F,6,0)</f>
        <v>OA</v>
      </c>
      <c r="E4608" s="0" t="str">
        <f aca="false">IF(LEN(SUBSTITUTE(gait_events!C775,"_run-",""))&lt;&gt;LEN(gait_events!C775),LEFT(RIGHT(gait_events!C775,LEN(gait_events!C775)-19),FIND("_run-",RIGHT(gait_events!C775,LEN(gait_events!C775)-19),1)-1),RIGHT(gait_events!C775,LEN(gait_events!C775)-19))</f>
        <v>Fast</v>
      </c>
      <c r="F4608" s="0" t="str">
        <f aca="false">IF(LEN(SUBSTITUTE(gait_events!C775,"_run-",""))&lt;&gt;LEN(gait_events!C775),RIGHT(gait_events!C775,LEN(gait_events!C775)-FIND("_run-",gait_events!C775,1)-4),"")</f>
        <v/>
      </c>
      <c r="G4608" s="0" t="str">
        <f aca="false">gait_events!D775</f>
        <v>right_shank</v>
      </c>
      <c r="H4608" s="0" t="str">
        <f aca="false">gait_events!E775</f>
        <v>IC</v>
      </c>
      <c r="I4608" s="0" t="e">
        <f aca="false">IF(gait_events!F775&lt;&gt;"",gait_events!F775,NA())</f>
        <v>#N/A</v>
      </c>
      <c r="J4608" s="0" t="n">
        <f aca="false">IF(gait_events!G775&lt;&gt;"",gait_events!G775,NA())</f>
        <v>365</v>
      </c>
      <c r="K4608" s="0" t="e">
        <f aca="false">I4608-J4608</f>
        <v>#N/A</v>
      </c>
      <c r="L4608" s="0" t="e">
        <f aca="false">K4608*5</f>
        <v>#N/A</v>
      </c>
      <c r="M4608" s="0" t="n">
        <f aca="false">IF(NOT(ISNA(I4608)),1,0)</f>
        <v>0</v>
      </c>
      <c r="N4608" s="0" t="n">
        <f aca="false">IF(NOT(ISNA(J4608)),1,0)</f>
        <v>1</v>
      </c>
      <c r="O4608" s="0" t="n">
        <f aca="false">IF(AND(NOT(ISNA(I4608)),NOT(ISNA(J4608))),1,0)</f>
        <v>0</v>
      </c>
      <c r="P4608" s="0" t="n">
        <f aca="false">IF(AND(NOT(ISNA(I4608)),ISNA(J4608)),1,0)</f>
        <v>0</v>
      </c>
      <c r="Q4608" s="0" t="n">
        <f aca="false">IF(AND(ISNA(I4608),NOT(ISNA(J4608))),1,0)</f>
        <v>1</v>
      </c>
      <c r="R4608" s="0" t="n">
        <f aca="false">IF(SUM(O4608:Q4608)&lt;&gt;1,"ERROR",1)</f>
        <v>1</v>
      </c>
    </row>
    <row r="4609" customFormat="false" ht="12.8" hidden="false" customHeight="false" outlineLevel="0" collapsed="false">
      <c r="A4609" s="0" t="str">
        <f aca="false">gait_events!B776</f>
        <v>pp121</v>
      </c>
      <c r="B4609" s="0" t="str">
        <f aca="false">VLOOKUP(A4609,participants!A:B,2,0)</f>
        <v>F</v>
      </c>
      <c r="C4609" s="0" t="n">
        <f aca="false">VLOOKUP(A4609,participants!A:C,3,0)</f>
        <v>65</v>
      </c>
      <c r="D4609" s="0" t="str">
        <f aca="false">VLOOKUP(A4609,participants!A:F,6,0)</f>
        <v>OA</v>
      </c>
      <c r="E4609" s="0" t="str">
        <f aca="false">IF(LEN(SUBSTITUTE(gait_events!C776,"_run-",""))&lt;&gt;LEN(gait_events!C776),LEFT(RIGHT(gait_events!C776,LEN(gait_events!C776)-19),FIND("_run-",RIGHT(gait_events!C776,LEN(gait_events!C776)-19),1)-1),RIGHT(gait_events!C776,LEN(gait_events!C776)-19))</f>
        <v>Fast</v>
      </c>
      <c r="F4609" s="0" t="str">
        <f aca="false">IF(LEN(SUBSTITUTE(gait_events!C776,"_run-",""))&lt;&gt;LEN(gait_events!C776),RIGHT(gait_events!C776,LEN(gait_events!C776)-FIND("_run-",gait_events!C776,1)-4),"")</f>
        <v/>
      </c>
      <c r="G4609" s="0" t="str">
        <f aca="false">gait_events!D776</f>
        <v>right_shank</v>
      </c>
      <c r="H4609" s="0" t="str">
        <f aca="false">gait_events!E776</f>
        <v>FC</v>
      </c>
      <c r="I4609" s="0" t="n">
        <f aca="false">IF(gait_events!F776&lt;&gt;"",gait_events!F776,NA())</f>
        <v>99</v>
      </c>
      <c r="J4609" s="0" t="n">
        <f aca="false">IF(gait_events!G776&lt;&gt;"",gait_events!G776,NA())</f>
        <v>103</v>
      </c>
      <c r="K4609" s="0" t="n">
        <f aca="false">I4609-J4609</f>
        <v>-4</v>
      </c>
      <c r="L4609" s="0" t="n">
        <f aca="false">K4609*5</f>
        <v>-20</v>
      </c>
      <c r="M4609" s="0" t="n">
        <f aca="false">IF(NOT(ISNA(I4609)),1,0)</f>
        <v>1</v>
      </c>
      <c r="N4609" s="0" t="n">
        <f aca="false">IF(NOT(ISNA(J4609)),1,0)</f>
        <v>1</v>
      </c>
      <c r="O4609" s="0" t="n">
        <f aca="false">IF(AND(NOT(ISNA(I4609)),NOT(ISNA(J4609))),1,0)</f>
        <v>1</v>
      </c>
      <c r="P4609" s="0" t="n">
        <f aca="false">IF(AND(NOT(ISNA(I4609)),ISNA(J4609)),1,0)</f>
        <v>0</v>
      </c>
      <c r="Q4609" s="0" t="n">
        <f aca="false">IF(AND(ISNA(I4609),NOT(ISNA(J4609))),1,0)</f>
        <v>0</v>
      </c>
      <c r="R4609" s="0" t="n">
        <f aca="false">IF(SUM(O4609:Q4609)&lt;&gt;1,"ERROR",1)</f>
        <v>1</v>
      </c>
    </row>
    <row r="4610" customFormat="false" ht="12.8" hidden="false" customHeight="false" outlineLevel="0" collapsed="false">
      <c r="A4610" s="0" t="str">
        <f aca="false">gait_events!B777</f>
        <v>pp121</v>
      </c>
      <c r="B4610" s="0" t="str">
        <f aca="false">VLOOKUP(A4610,participants!A:B,2,0)</f>
        <v>F</v>
      </c>
      <c r="C4610" s="0" t="n">
        <f aca="false">VLOOKUP(A4610,participants!A:C,3,0)</f>
        <v>65</v>
      </c>
      <c r="D4610" s="0" t="str">
        <f aca="false">VLOOKUP(A4610,participants!A:F,6,0)</f>
        <v>OA</v>
      </c>
      <c r="E4610" s="0" t="str">
        <f aca="false">IF(LEN(SUBSTITUTE(gait_events!C777,"_run-",""))&lt;&gt;LEN(gait_events!C777),LEFT(RIGHT(gait_events!C777,LEN(gait_events!C777)-19),FIND("_run-",RIGHT(gait_events!C777,LEN(gait_events!C777)-19),1)-1),RIGHT(gait_events!C777,LEN(gait_events!C777)-19))</f>
        <v>Fast</v>
      </c>
      <c r="F4610" s="0" t="str">
        <f aca="false">IF(LEN(SUBSTITUTE(gait_events!C777,"_run-",""))&lt;&gt;LEN(gait_events!C777),RIGHT(gait_events!C777,LEN(gait_events!C777)-FIND("_run-",gait_events!C777,1)-4),"")</f>
        <v/>
      </c>
      <c r="G4610" s="0" t="str">
        <f aca="false">gait_events!D777</f>
        <v>right_shank</v>
      </c>
      <c r="H4610" s="0" t="str">
        <f aca="false">gait_events!E777</f>
        <v>FC</v>
      </c>
      <c r="I4610" s="0" t="n">
        <f aca="false">IF(gait_events!F777&lt;&gt;"",gait_events!F777,NA())</f>
        <v>240</v>
      </c>
      <c r="J4610" s="0" t="n">
        <f aca="false">IF(gait_events!G777&lt;&gt;"",gait_events!G777,NA())</f>
        <v>252</v>
      </c>
      <c r="K4610" s="0" t="n">
        <f aca="false">I4610-J4610</f>
        <v>-12</v>
      </c>
      <c r="L4610" s="0" t="n">
        <f aca="false">K4610*5</f>
        <v>-60</v>
      </c>
      <c r="M4610" s="0" t="n">
        <f aca="false">IF(NOT(ISNA(I4610)),1,0)</f>
        <v>1</v>
      </c>
      <c r="N4610" s="0" t="n">
        <f aca="false">IF(NOT(ISNA(J4610)),1,0)</f>
        <v>1</v>
      </c>
      <c r="O4610" s="0" t="n">
        <f aca="false">IF(AND(NOT(ISNA(I4610)),NOT(ISNA(J4610))),1,0)</f>
        <v>1</v>
      </c>
      <c r="P4610" s="0" t="n">
        <f aca="false">IF(AND(NOT(ISNA(I4610)),ISNA(J4610)),1,0)</f>
        <v>0</v>
      </c>
      <c r="Q4610" s="0" t="n">
        <f aca="false">IF(AND(ISNA(I4610),NOT(ISNA(J4610))),1,0)</f>
        <v>0</v>
      </c>
      <c r="R4610" s="0" t="n">
        <f aca="false">IF(SUM(O4610:Q4610)&lt;&gt;1,"ERROR",1)</f>
        <v>1</v>
      </c>
    </row>
    <row r="4611" customFormat="false" ht="12.8" hidden="false" customHeight="false" outlineLevel="0" collapsed="false">
      <c r="A4611" s="0" t="str">
        <f aca="false">gait_events!B778</f>
        <v>pp121</v>
      </c>
      <c r="B4611" s="0" t="str">
        <f aca="false">VLOOKUP(A4611,participants!A:B,2,0)</f>
        <v>F</v>
      </c>
      <c r="C4611" s="0" t="n">
        <f aca="false">VLOOKUP(A4611,participants!A:C,3,0)</f>
        <v>65</v>
      </c>
      <c r="D4611" s="0" t="str">
        <f aca="false">VLOOKUP(A4611,participants!A:F,6,0)</f>
        <v>OA</v>
      </c>
      <c r="E4611" s="0" t="str">
        <f aca="false">IF(LEN(SUBSTITUTE(gait_events!C778,"_run-",""))&lt;&gt;LEN(gait_events!C778),LEFT(RIGHT(gait_events!C778,LEN(gait_events!C778)-19),FIND("_run-",RIGHT(gait_events!C778,LEN(gait_events!C778)-19),1)-1),RIGHT(gait_events!C778,LEN(gait_events!C778)-19))</f>
        <v>Fast</v>
      </c>
      <c r="F4611" s="0" t="str">
        <f aca="false">IF(LEN(SUBSTITUTE(gait_events!C778,"_run-",""))&lt;&gt;LEN(gait_events!C778),RIGHT(gait_events!C778,LEN(gait_events!C778)-FIND("_run-",gait_events!C778,1)-4),"")</f>
        <v/>
      </c>
      <c r="G4611" s="0" t="str">
        <f aca="false">gait_events!D778</f>
        <v>right_shank</v>
      </c>
      <c r="H4611" s="0" t="str">
        <f aca="false">gait_events!E778</f>
        <v>FC</v>
      </c>
      <c r="I4611" s="0" t="n">
        <f aca="false">IF(gait_events!F778&lt;&gt;"",gait_events!F778,NA())</f>
        <v>383</v>
      </c>
      <c r="J4611" s="0" t="n">
        <f aca="false">IF(gait_events!G778&lt;&gt;"",gait_events!G778,NA())</f>
        <v>394</v>
      </c>
      <c r="K4611" s="0" t="n">
        <f aca="false">I4611-J4611</f>
        <v>-11</v>
      </c>
      <c r="L4611" s="0" t="n">
        <f aca="false">K4611*5</f>
        <v>-55</v>
      </c>
      <c r="M4611" s="0" t="n">
        <f aca="false">IF(NOT(ISNA(I4611)),1,0)</f>
        <v>1</v>
      </c>
      <c r="N4611" s="0" t="n">
        <f aca="false">IF(NOT(ISNA(J4611)),1,0)</f>
        <v>1</v>
      </c>
      <c r="O4611" s="0" t="n">
        <f aca="false">IF(AND(NOT(ISNA(I4611)),NOT(ISNA(J4611))),1,0)</f>
        <v>1</v>
      </c>
      <c r="P4611" s="0" t="n">
        <f aca="false">IF(AND(NOT(ISNA(I4611)),ISNA(J4611)),1,0)</f>
        <v>0</v>
      </c>
      <c r="Q4611" s="0" t="n">
        <f aca="false">IF(AND(ISNA(I4611),NOT(ISNA(J4611))),1,0)</f>
        <v>0</v>
      </c>
      <c r="R4611" s="0" t="n">
        <f aca="false">IF(SUM(O4611:Q4611)&lt;&gt;1,"ERROR",1)</f>
        <v>1</v>
      </c>
    </row>
    <row r="4612" customFormat="false" ht="12.8" hidden="false" customHeight="false" outlineLevel="0" collapsed="false">
      <c r="A4612" s="0" t="str">
        <f aca="false">gait_events!B779</f>
        <v>pp121</v>
      </c>
      <c r="B4612" s="0" t="str">
        <f aca="false">VLOOKUP(A4612,participants!A:B,2,0)</f>
        <v>F</v>
      </c>
      <c r="C4612" s="0" t="n">
        <f aca="false">VLOOKUP(A4612,participants!A:C,3,0)</f>
        <v>65</v>
      </c>
      <c r="D4612" s="0" t="str">
        <f aca="false">VLOOKUP(A4612,participants!A:F,6,0)</f>
        <v>OA</v>
      </c>
      <c r="E4612" s="0" t="str">
        <f aca="false">IF(LEN(SUBSTITUTE(gait_events!C779,"_run-",""))&lt;&gt;LEN(gait_events!C779),LEFT(RIGHT(gait_events!C779,LEN(gait_events!C779)-19),FIND("_run-",RIGHT(gait_events!C779,LEN(gait_events!C779)-19),1)-1),RIGHT(gait_events!C779,LEN(gait_events!C779)-19))</f>
        <v>Fast</v>
      </c>
      <c r="F4612" s="0" t="str">
        <f aca="false">IF(LEN(SUBSTITUTE(gait_events!C779,"_run-",""))&lt;&gt;LEN(gait_events!C779),RIGHT(gait_events!C779,LEN(gait_events!C779)-FIND("_run-",gait_events!C779,1)-4),"")</f>
        <v/>
      </c>
      <c r="G4612" s="0" t="str">
        <f aca="false">gait_events!D779</f>
        <v>right_shank</v>
      </c>
      <c r="H4612" s="0" t="str">
        <f aca="false">gait_events!E779</f>
        <v>FC</v>
      </c>
      <c r="I4612" s="0" t="n">
        <f aca="false">IF(gait_events!F779&lt;&gt;"",gait_events!F779,NA())</f>
        <v>544</v>
      </c>
      <c r="J4612" s="0" t="n">
        <f aca="false">IF(gait_events!G779&lt;&gt;"",gait_events!G779,NA())</f>
        <v>555</v>
      </c>
      <c r="K4612" s="0" t="n">
        <f aca="false">I4612-J4612</f>
        <v>-11</v>
      </c>
      <c r="L4612" s="0" t="n">
        <f aca="false">K4612*5</f>
        <v>-55</v>
      </c>
      <c r="M4612" s="0" t="n">
        <f aca="false">IF(NOT(ISNA(I4612)),1,0)</f>
        <v>1</v>
      </c>
      <c r="N4612" s="0" t="n">
        <f aca="false">IF(NOT(ISNA(J4612)),1,0)</f>
        <v>1</v>
      </c>
      <c r="O4612" s="0" t="n">
        <f aca="false">IF(AND(NOT(ISNA(I4612)),NOT(ISNA(J4612))),1,0)</f>
        <v>1</v>
      </c>
      <c r="P4612" s="0" t="n">
        <f aca="false">IF(AND(NOT(ISNA(I4612)),ISNA(J4612)),1,0)</f>
        <v>0</v>
      </c>
      <c r="Q4612" s="0" t="n">
        <f aca="false">IF(AND(ISNA(I4612),NOT(ISNA(J4612))),1,0)</f>
        <v>0</v>
      </c>
      <c r="R4612" s="0" t="n">
        <f aca="false">IF(SUM(O4612:Q4612)&lt;&gt;1,"ERROR",1)</f>
        <v>1</v>
      </c>
    </row>
    <row r="4613" customFormat="false" ht="12.8" hidden="false" customHeight="false" outlineLevel="0" collapsed="false">
      <c r="A4613" s="0" t="str">
        <f aca="false">gait_events!B780</f>
        <v>pp121</v>
      </c>
      <c r="B4613" s="0" t="str">
        <f aca="false">VLOOKUP(A4613,participants!A:B,2,0)</f>
        <v>F</v>
      </c>
      <c r="C4613" s="0" t="n">
        <f aca="false">VLOOKUP(A4613,participants!A:C,3,0)</f>
        <v>65</v>
      </c>
      <c r="D4613" s="0" t="str">
        <f aca="false">VLOOKUP(A4613,participants!A:F,6,0)</f>
        <v>OA</v>
      </c>
      <c r="E4613" s="0" t="str">
        <f aca="false">IF(LEN(SUBSTITUTE(gait_events!C780,"_run-",""))&lt;&gt;LEN(gait_events!C780),LEFT(RIGHT(gait_events!C780,LEN(gait_events!C780)-19),FIND("_run-",RIGHT(gait_events!C780,LEN(gait_events!C780)-19),1)-1),RIGHT(gait_events!C780,LEN(gait_events!C780)-19))</f>
        <v>Slow</v>
      </c>
      <c r="F4613" s="0" t="str">
        <f aca="false">IF(LEN(SUBSTITUTE(gait_events!C780,"_run-",""))&lt;&gt;LEN(gait_events!C780),RIGHT(gait_events!C780,LEN(gait_events!C780)-FIND("_run-",gait_events!C780,1)-4),"")</f>
        <v/>
      </c>
      <c r="G4613" s="0" t="str">
        <f aca="false">gait_events!D780</f>
        <v>left_ankle</v>
      </c>
      <c r="H4613" s="0" t="str">
        <f aca="false">gait_events!E780</f>
        <v>IC</v>
      </c>
      <c r="I4613" s="0" t="n">
        <f aca="false">IF(gait_events!F780&lt;&gt;"",gait_events!F780,NA())</f>
        <v>209</v>
      </c>
      <c r="J4613" s="0" t="n">
        <f aca="false">IF(gait_events!G780&lt;&gt;"",gait_events!G780,NA())</f>
        <v>207</v>
      </c>
      <c r="K4613" s="0" t="n">
        <f aca="false">I4613-J4613</f>
        <v>2</v>
      </c>
      <c r="L4613" s="0" t="n">
        <f aca="false">K4613*5</f>
        <v>10</v>
      </c>
      <c r="M4613" s="0" t="n">
        <f aca="false">IF(NOT(ISNA(I4613)),1,0)</f>
        <v>1</v>
      </c>
      <c r="N4613" s="0" t="n">
        <f aca="false">IF(NOT(ISNA(J4613)),1,0)</f>
        <v>1</v>
      </c>
      <c r="O4613" s="0" t="n">
        <f aca="false">IF(AND(NOT(ISNA(I4613)),NOT(ISNA(J4613))),1,0)</f>
        <v>1</v>
      </c>
      <c r="P4613" s="0" t="n">
        <f aca="false">IF(AND(NOT(ISNA(I4613)),ISNA(J4613)),1,0)</f>
        <v>0</v>
      </c>
      <c r="Q4613" s="0" t="n">
        <f aca="false">IF(AND(ISNA(I4613),NOT(ISNA(J4613))),1,0)</f>
        <v>0</v>
      </c>
      <c r="R4613" s="0" t="n">
        <f aca="false">IF(SUM(O4613:Q4613)&lt;&gt;1,"ERROR",1)</f>
        <v>1</v>
      </c>
    </row>
    <row r="4614" customFormat="false" ht="12.8" hidden="false" customHeight="false" outlineLevel="0" collapsed="false">
      <c r="A4614" s="0" t="str">
        <f aca="false">gait_events!B781</f>
        <v>pp121</v>
      </c>
      <c r="B4614" s="0" t="str">
        <f aca="false">VLOOKUP(A4614,participants!A:B,2,0)</f>
        <v>F</v>
      </c>
      <c r="C4614" s="0" t="n">
        <f aca="false">VLOOKUP(A4614,participants!A:C,3,0)</f>
        <v>65</v>
      </c>
      <c r="D4614" s="0" t="str">
        <f aca="false">VLOOKUP(A4614,participants!A:F,6,0)</f>
        <v>OA</v>
      </c>
      <c r="E4614" s="0" t="str">
        <f aca="false">IF(LEN(SUBSTITUTE(gait_events!C781,"_run-",""))&lt;&gt;LEN(gait_events!C781),LEFT(RIGHT(gait_events!C781,LEN(gait_events!C781)-19),FIND("_run-",RIGHT(gait_events!C781,LEN(gait_events!C781)-19),1)-1),RIGHT(gait_events!C781,LEN(gait_events!C781)-19))</f>
        <v>Slow</v>
      </c>
      <c r="F4614" s="0" t="str">
        <f aca="false">IF(LEN(SUBSTITUTE(gait_events!C781,"_run-",""))&lt;&gt;LEN(gait_events!C781),RIGHT(gait_events!C781,LEN(gait_events!C781)-FIND("_run-",gait_events!C781,1)-4),"")</f>
        <v/>
      </c>
      <c r="G4614" s="0" t="str">
        <f aca="false">gait_events!D781</f>
        <v>left_ankle</v>
      </c>
      <c r="H4614" s="0" t="str">
        <f aca="false">gait_events!E781</f>
        <v>IC</v>
      </c>
      <c r="I4614" s="0" t="n">
        <f aca="false">IF(gait_events!F781&lt;&gt;"",gait_events!F781,NA())</f>
        <v>546</v>
      </c>
      <c r="J4614" s="0" t="n">
        <f aca="false">IF(gait_events!G781&lt;&gt;"",gait_events!G781,NA())</f>
        <v>549</v>
      </c>
      <c r="K4614" s="0" t="n">
        <f aca="false">I4614-J4614</f>
        <v>-3</v>
      </c>
      <c r="L4614" s="0" t="n">
        <f aca="false">K4614*5</f>
        <v>-15</v>
      </c>
      <c r="M4614" s="0" t="n">
        <f aca="false">IF(NOT(ISNA(I4614)),1,0)</f>
        <v>1</v>
      </c>
      <c r="N4614" s="0" t="n">
        <f aca="false">IF(NOT(ISNA(J4614)),1,0)</f>
        <v>1</v>
      </c>
      <c r="O4614" s="0" t="n">
        <f aca="false">IF(AND(NOT(ISNA(I4614)),NOT(ISNA(J4614))),1,0)</f>
        <v>1</v>
      </c>
      <c r="P4614" s="0" t="n">
        <f aca="false">IF(AND(NOT(ISNA(I4614)),ISNA(J4614)),1,0)</f>
        <v>0</v>
      </c>
      <c r="Q4614" s="0" t="n">
        <f aca="false">IF(AND(ISNA(I4614),NOT(ISNA(J4614))),1,0)</f>
        <v>0</v>
      </c>
      <c r="R4614" s="0" t="n">
        <f aca="false">IF(SUM(O4614:Q4614)&lt;&gt;1,"ERROR",1)</f>
        <v>1</v>
      </c>
    </row>
    <row r="4615" customFormat="false" ht="12.8" hidden="false" customHeight="false" outlineLevel="0" collapsed="false">
      <c r="A4615" s="0" t="str">
        <f aca="false">gait_events!B782</f>
        <v>pp121</v>
      </c>
      <c r="B4615" s="0" t="str">
        <f aca="false">VLOOKUP(A4615,participants!A:B,2,0)</f>
        <v>F</v>
      </c>
      <c r="C4615" s="0" t="n">
        <f aca="false">VLOOKUP(A4615,participants!A:C,3,0)</f>
        <v>65</v>
      </c>
      <c r="D4615" s="0" t="str">
        <f aca="false">VLOOKUP(A4615,participants!A:F,6,0)</f>
        <v>OA</v>
      </c>
      <c r="E4615" s="0" t="str">
        <f aca="false">IF(LEN(SUBSTITUTE(gait_events!C782,"_run-",""))&lt;&gt;LEN(gait_events!C782),LEFT(RIGHT(gait_events!C782,LEN(gait_events!C782)-19),FIND("_run-",RIGHT(gait_events!C782,LEN(gait_events!C782)-19),1)-1),RIGHT(gait_events!C782,LEN(gait_events!C782)-19))</f>
        <v>Slow</v>
      </c>
      <c r="F4615" s="0" t="str">
        <f aca="false">IF(LEN(SUBSTITUTE(gait_events!C782,"_run-",""))&lt;&gt;LEN(gait_events!C782),RIGHT(gait_events!C782,LEN(gait_events!C782)-FIND("_run-",gait_events!C782,1)-4),"")</f>
        <v/>
      </c>
      <c r="G4615" s="0" t="str">
        <f aca="false">gait_events!D782</f>
        <v>left_ankle</v>
      </c>
      <c r="H4615" s="0" t="str">
        <f aca="false">gait_events!E782</f>
        <v>IC</v>
      </c>
      <c r="I4615" s="0" t="n">
        <f aca="false">IF(gait_events!F782&lt;&gt;"",gait_events!F782,NA())</f>
        <v>888</v>
      </c>
      <c r="J4615" s="0" t="n">
        <f aca="false">IF(gait_events!G782&lt;&gt;"",gait_events!G782,NA())</f>
        <v>890</v>
      </c>
      <c r="K4615" s="0" t="n">
        <f aca="false">I4615-J4615</f>
        <v>-2</v>
      </c>
      <c r="L4615" s="0" t="n">
        <f aca="false">K4615*5</f>
        <v>-10</v>
      </c>
      <c r="M4615" s="0" t="n">
        <f aca="false">IF(NOT(ISNA(I4615)),1,0)</f>
        <v>1</v>
      </c>
      <c r="N4615" s="0" t="n">
        <f aca="false">IF(NOT(ISNA(J4615)),1,0)</f>
        <v>1</v>
      </c>
      <c r="O4615" s="0" t="n">
        <f aca="false">IF(AND(NOT(ISNA(I4615)),NOT(ISNA(J4615))),1,0)</f>
        <v>1</v>
      </c>
      <c r="P4615" s="0" t="n">
        <f aca="false">IF(AND(NOT(ISNA(I4615)),ISNA(J4615)),1,0)</f>
        <v>0</v>
      </c>
      <c r="Q4615" s="0" t="n">
        <f aca="false">IF(AND(ISNA(I4615),NOT(ISNA(J4615))),1,0)</f>
        <v>0</v>
      </c>
      <c r="R4615" s="0" t="n">
        <f aca="false">IF(SUM(O4615:Q4615)&lt;&gt;1,"ERROR",1)</f>
        <v>1</v>
      </c>
    </row>
    <row r="4616" customFormat="false" ht="12.8" hidden="false" customHeight="false" outlineLevel="0" collapsed="false">
      <c r="A4616" s="0" t="str">
        <f aca="false">gait_events!B783</f>
        <v>pp121</v>
      </c>
      <c r="B4616" s="0" t="str">
        <f aca="false">VLOOKUP(A4616,participants!A:B,2,0)</f>
        <v>F</v>
      </c>
      <c r="C4616" s="0" t="n">
        <f aca="false">VLOOKUP(A4616,participants!A:C,3,0)</f>
        <v>65</v>
      </c>
      <c r="D4616" s="0" t="str">
        <f aca="false">VLOOKUP(A4616,participants!A:F,6,0)</f>
        <v>OA</v>
      </c>
      <c r="E4616" s="0" t="str">
        <f aca="false">IF(LEN(SUBSTITUTE(gait_events!C783,"_run-",""))&lt;&gt;LEN(gait_events!C783),LEFT(RIGHT(gait_events!C783,LEN(gait_events!C783)-19),FIND("_run-",RIGHT(gait_events!C783,LEN(gait_events!C783)-19),1)-1),RIGHT(gait_events!C783,LEN(gait_events!C783)-19))</f>
        <v>Slow</v>
      </c>
      <c r="F4616" s="0" t="str">
        <f aca="false">IF(LEN(SUBSTITUTE(gait_events!C783,"_run-",""))&lt;&gt;LEN(gait_events!C783),RIGHT(gait_events!C783,LEN(gait_events!C783)-FIND("_run-",gait_events!C783,1)-4),"")</f>
        <v/>
      </c>
      <c r="G4616" s="0" t="str">
        <f aca="false">gait_events!D783</f>
        <v>left_ankle</v>
      </c>
      <c r="H4616" s="0" t="str">
        <f aca="false">gait_events!E783</f>
        <v>IC</v>
      </c>
      <c r="I4616" s="0" t="n">
        <f aca="false">IF(gait_events!F783&lt;&gt;"",gait_events!F783,NA())</f>
        <v>1230</v>
      </c>
      <c r="J4616" s="0" t="n">
        <f aca="false">IF(gait_events!G783&lt;&gt;"",gait_events!G783,NA())</f>
        <v>1235</v>
      </c>
      <c r="K4616" s="0" t="n">
        <f aca="false">I4616-J4616</f>
        <v>-5</v>
      </c>
      <c r="L4616" s="0" t="n">
        <f aca="false">K4616*5</f>
        <v>-25</v>
      </c>
      <c r="M4616" s="0" t="n">
        <f aca="false">IF(NOT(ISNA(I4616)),1,0)</f>
        <v>1</v>
      </c>
      <c r="N4616" s="0" t="n">
        <f aca="false">IF(NOT(ISNA(J4616)),1,0)</f>
        <v>1</v>
      </c>
      <c r="O4616" s="0" t="n">
        <f aca="false">IF(AND(NOT(ISNA(I4616)),NOT(ISNA(J4616))),1,0)</f>
        <v>1</v>
      </c>
      <c r="P4616" s="0" t="n">
        <f aca="false">IF(AND(NOT(ISNA(I4616)),ISNA(J4616)),1,0)</f>
        <v>0</v>
      </c>
      <c r="Q4616" s="0" t="n">
        <f aca="false">IF(AND(ISNA(I4616),NOT(ISNA(J4616))),1,0)</f>
        <v>0</v>
      </c>
      <c r="R4616" s="0" t="n">
        <f aca="false">IF(SUM(O4616:Q4616)&lt;&gt;1,"ERROR",1)</f>
        <v>1</v>
      </c>
    </row>
    <row r="4617" customFormat="false" ht="12.8" hidden="false" customHeight="false" outlineLevel="0" collapsed="false">
      <c r="A4617" s="0" t="str">
        <f aca="false">gait_events!B784</f>
        <v>pp121</v>
      </c>
      <c r="B4617" s="0" t="str">
        <f aca="false">VLOOKUP(A4617,participants!A:B,2,0)</f>
        <v>F</v>
      </c>
      <c r="C4617" s="0" t="n">
        <f aca="false">VLOOKUP(A4617,participants!A:C,3,0)</f>
        <v>65</v>
      </c>
      <c r="D4617" s="0" t="str">
        <f aca="false">VLOOKUP(A4617,participants!A:F,6,0)</f>
        <v>OA</v>
      </c>
      <c r="E4617" s="0" t="str">
        <f aca="false">IF(LEN(SUBSTITUTE(gait_events!C784,"_run-",""))&lt;&gt;LEN(gait_events!C784),LEFT(RIGHT(gait_events!C784,LEN(gait_events!C784)-19),FIND("_run-",RIGHT(gait_events!C784,LEN(gait_events!C784)-19),1)-1),RIGHT(gait_events!C784,LEN(gait_events!C784)-19))</f>
        <v>Slow</v>
      </c>
      <c r="F4617" s="0" t="str">
        <f aca="false">IF(LEN(SUBSTITUTE(gait_events!C784,"_run-",""))&lt;&gt;LEN(gait_events!C784),RIGHT(gait_events!C784,LEN(gait_events!C784)-FIND("_run-",gait_events!C784,1)-4),"")</f>
        <v/>
      </c>
      <c r="G4617" s="0" t="str">
        <f aca="false">gait_events!D784</f>
        <v>left_ankle</v>
      </c>
      <c r="H4617" s="0" t="str">
        <f aca="false">gait_events!E784</f>
        <v>IC</v>
      </c>
      <c r="I4617" s="0" t="n">
        <f aca="false">IF(gait_events!F784&lt;&gt;"",gait_events!F784,NA())</f>
        <v>1579</v>
      </c>
      <c r="J4617" s="0" t="n">
        <f aca="false">IF(gait_events!G784&lt;&gt;"",gait_events!G784,NA())</f>
        <v>1580</v>
      </c>
      <c r="K4617" s="0" t="n">
        <f aca="false">I4617-J4617</f>
        <v>-1</v>
      </c>
      <c r="L4617" s="0" t="n">
        <f aca="false">K4617*5</f>
        <v>-5</v>
      </c>
      <c r="M4617" s="0" t="n">
        <f aca="false">IF(NOT(ISNA(I4617)),1,0)</f>
        <v>1</v>
      </c>
      <c r="N4617" s="0" t="n">
        <f aca="false">IF(NOT(ISNA(J4617)),1,0)</f>
        <v>1</v>
      </c>
      <c r="O4617" s="0" t="n">
        <f aca="false">IF(AND(NOT(ISNA(I4617)),NOT(ISNA(J4617))),1,0)</f>
        <v>1</v>
      </c>
      <c r="P4617" s="0" t="n">
        <f aca="false">IF(AND(NOT(ISNA(I4617)),ISNA(J4617)),1,0)</f>
        <v>0</v>
      </c>
      <c r="Q4617" s="0" t="n">
        <f aca="false">IF(AND(ISNA(I4617),NOT(ISNA(J4617))),1,0)</f>
        <v>0</v>
      </c>
      <c r="R4617" s="0" t="n">
        <f aca="false">IF(SUM(O4617:Q4617)&lt;&gt;1,"ERROR",1)</f>
        <v>1</v>
      </c>
    </row>
    <row r="4618" customFormat="false" ht="12.8" hidden="false" customHeight="false" outlineLevel="0" collapsed="false">
      <c r="A4618" s="0" t="str">
        <f aca="false">gait_events!B785</f>
        <v>pp121</v>
      </c>
      <c r="B4618" s="0" t="str">
        <f aca="false">VLOOKUP(A4618,participants!A:B,2,0)</f>
        <v>F</v>
      </c>
      <c r="C4618" s="0" t="n">
        <f aca="false">VLOOKUP(A4618,participants!A:C,3,0)</f>
        <v>65</v>
      </c>
      <c r="D4618" s="0" t="str">
        <f aca="false">VLOOKUP(A4618,participants!A:F,6,0)</f>
        <v>OA</v>
      </c>
      <c r="E4618" s="0" t="str">
        <f aca="false">IF(LEN(SUBSTITUTE(gait_events!C785,"_run-",""))&lt;&gt;LEN(gait_events!C785),LEFT(RIGHT(gait_events!C785,LEN(gait_events!C785)-19),FIND("_run-",RIGHT(gait_events!C785,LEN(gait_events!C785)-19),1)-1),RIGHT(gait_events!C785,LEN(gait_events!C785)-19))</f>
        <v>Slow</v>
      </c>
      <c r="F4618" s="0" t="str">
        <f aca="false">IF(LEN(SUBSTITUTE(gait_events!C785,"_run-",""))&lt;&gt;LEN(gait_events!C785),RIGHT(gait_events!C785,LEN(gait_events!C785)-FIND("_run-",gait_events!C785,1)-4),"")</f>
        <v/>
      </c>
      <c r="G4618" s="0" t="str">
        <f aca="false">gait_events!D785</f>
        <v>left_ankle</v>
      </c>
      <c r="H4618" s="0" t="str">
        <f aca="false">gait_events!E785</f>
        <v>IC</v>
      </c>
      <c r="I4618" s="0" t="n">
        <f aca="false">IF(gait_events!F785&lt;&gt;"",gait_events!F785,NA())</f>
        <v>1945</v>
      </c>
      <c r="J4618" s="0" t="n">
        <f aca="false">IF(gait_events!G785&lt;&gt;"",gait_events!G785,NA())</f>
        <v>1941</v>
      </c>
      <c r="K4618" s="0" t="n">
        <f aca="false">I4618-J4618</f>
        <v>4</v>
      </c>
      <c r="L4618" s="0" t="n">
        <f aca="false">K4618*5</f>
        <v>20</v>
      </c>
      <c r="M4618" s="0" t="n">
        <f aca="false">IF(NOT(ISNA(I4618)),1,0)</f>
        <v>1</v>
      </c>
      <c r="N4618" s="0" t="n">
        <f aca="false">IF(NOT(ISNA(J4618)),1,0)</f>
        <v>1</v>
      </c>
      <c r="O4618" s="0" t="n">
        <f aca="false">IF(AND(NOT(ISNA(I4618)),NOT(ISNA(J4618))),1,0)</f>
        <v>1</v>
      </c>
      <c r="P4618" s="0" t="n">
        <f aca="false">IF(AND(NOT(ISNA(I4618)),ISNA(J4618)),1,0)</f>
        <v>0</v>
      </c>
      <c r="Q4618" s="0" t="n">
        <f aca="false">IF(AND(ISNA(I4618),NOT(ISNA(J4618))),1,0)</f>
        <v>0</v>
      </c>
      <c r="R4618" s="0" t="n">
        <f aca="false">IF(SUM(O4618:Q4618)&lt;&gt;1,"ERROR",1)</f>
        <v>1</v>
      </c>
    </row>
    <row r="4619" customFormat="false" ht="12.8" hidden="false" customHeight="false" outlineLevel="0" collapsed="false">
      <c r="A4619" s="0" t="str">
        <f aca="false">gait_events!B786</f>
        <v>pp121</v>
      </c>
      <c r="B4619" s="0" t="str">
        <f aca="false">VLOOKUP(A4619,participants!A:B,2,0)</f>
        <v>F</v>
      </c>
      <c r="C4619" s="0" t="n">
        <f aca="false">VLOOKUP(A4619,participants!A:C,3,0)</f>
        <v>65</v>
      </c>
      <c r="D4619" s="0" t="str">
        <f aca="false">VLOOKUP(A4619,participants!A:F,6,0)</f>
        <v>OA</v>
      </c>
      <c r="E4619" s="0" t="str">
        <f aca="false">IF(LEN(SUBSTITUTE(gait_events!C786,"_run-",""))&lt;&gt;LEN(gait_events!C786),LEFT(RIGHT(gait_events!C786,LEN(gait_events!C786)-19),FIND("_run-",RIGHT(gait_events!C786,LEN(gait_events!C786)-19),1)-1),RIGHT(gait_events!C786,LEN(gait_events!C786)-19))</f>
        <v>Slow</v>
      </c>
      <c r="F4619" s="0" t="str">
        <f aca="false">IF(LEN(SUBSTITUTE(gait_events!C786,"_run-",""))&lt;&gt;LEN(gait_events!C786),RIGHT(gait_events!C786,LEN(gait_events!C786)-FIND("_run-",gait_events!C786,1)-4),"")</f>
        <v/>
      </c>
      <c r="G4619" s="0" t="str">
        <f aca="false">gait_events!D786</f>
        <v>left_ankle</v>
      </c>
      <c r="H4619" s="0" t="str">
        <f aca="false">gait_events!E786</f>
        <v>FC</v>
      </c>
      <c r="I4619" s="0" t="n">
        <f aca="false">IF(gait_events!F786&lt;&gt;"",gait_events!F786,NA())</f>
        <v>119</v>
      </c>
      <c r="J4619" s="0" t="n">
        <f aca="false">IF(gait_events!G786&lt;&gt;"",gait_events!G786,NA())</f>
        <v>121</v>
      </c>
      <c r="K4619" s="0" t="n">
        <f aca="false">I4619-J4619</f>
        <v>-2</v>
      </c>
      <c r="L4619" s="0" t="n">
        <f aca="false">K4619*5</f>
        <v>-10</v>
      </c>
      <c r="M4619" s="0" t="n">
        <f aca="false">IF(NOT(ISNA(I4619)),1,0)</f>
        <v>1</v>
      </c>
      <c r="N4619" s="0" t="n">
        <f aca="false">IF(NOT(ISNA(J4619)),1,0)</f>
        <v>1</v>
      </c>
      <c r="O4619" s="0" t="n">
        <f aca="false">IF(AND(NOT(ISNA(I4619)),NOT(ISNA(J4619))),1,0)</f>
        <v>1</v>
      </c>
      <c r="P4619" s="0" t="n">
        <f aca="false">IF(AND(NOT(ISNA(I4619)),ISNA(J4619)),1,0)</f>
        <v>0</v>
      </c>
      <c r="Q4619" s="0" t="n">
        <f aca="false">IF(AND(ISNA(I4619),NOT(ISNA(J4619))),1,0)</f>
        <v>0</v>
      </c>
      <c r="R4619" s="0" t="n">
        <f aca="false">IF(SUM(O4619:Q4619)&lt;&gt;1,"ERROR",1)</f>
        <v>1</v>
      </c>
    </row>
    <row r="4620" customFormat="false" ht="12.8" hidden="false" customHeight="false" outlineLevel="0" collapsed="false">
      <c r="A4620" s="0" t="str">
        <f aca="false">gait_events!B787</f>
        <v>pp121</v>
      </c>
      <c r="B4620" s="0" t="str">
        <f aca="false">VLOOKUP(A4620,participants!A:B,2,0)</f>
        <v>F</v>
      </c>
      <c r="C4620" s="0" t="n">
        <f aca="false">VLOOKUP(A4620,participants!A:C,3,0)</f>
        <v>65</v>
      </c>
      <c r="D4620" s="0" t="str">
        <f aca="false">VLOOKUP(A4620,participants!A:F,6,0)</f>
        <v>OA</v>
      </c>
      <c r="E4620" s="0" t="str">
        <f aca="false">IF(LEN(SUBSTITUTE(gait_events!C787,"_run-",""))&lt;&gt;LEN(gait_events!C787),LEFT(RIGHT(gait_events!C787,LEN(gait_events!C787)-19),FIND("_run-",RIGHT(gait_events!C787,LEN(gait_events!C787)-19),1)-1),RIGHT(gait_events!C787,LEN(gait_events!C787)-19))</f>
        <v>Slow</v>
      </c>
      <c r="F4620" s="0" t="str">
        <f aca="false">IF(LEN(SUBSTITUTE(gait_events!C787,"_run-",""))&lt;&gt;LEN(gait_events!C787),RIGHT(gait_events!C787,LEN(gait_events!C787)-FIND("_run-",gait_events!C787,1)-4),"")</f>
        <v/>
      </c>
      <c r="G4620" s="0" t="str">
        <f aca="false">gait_events!D787</f>
        <v>left_ankle</v>
      </c>
      <c r="H4620" s="0" t="str">
        <f aca="false">gait_events!E787</f>
        <v>FC</v>
      </c>
      <c r="I4620" s="0" t="n">
        <f aca="false">IF(gait_events!F787&lt;&gt;"",gait_events!F787,NA())</f>
        <v>452</v>
      </c>
      <c r="J4620" s="0" t="n">
        <f aca="false">IF(gait_events!G787&lt;&gt;"",gait_events!G787,NA())</f>
        <v>455</v>
      </c>
      <c r="K4620" s="0" t="n">
        <f aca="false">I4620-J4620</f>
        <v>-3</v>
      </c>
      <c r="L4620" s="0" t="n">
        <f aca="false">K4620*5</f>
        <v>-15</v>
      </c>
      <c r="M4620" s="0" t="n">
        <f aca="false">IF(NOT(ISNA(I4620)),1,0)</f>
        <v>1</v>
      </c>
      <c r="N4620" s="0" t="n">
        <f aca="false">IF(NOT(ISNA(J4620)),1,0)</f>
        <v>1</v>
      </c>
      <c r="O4620" s="0" t="n">
        <f aca="false">IF(AND(NOT(ISNA(I4620)),NOT(ISNA(J4620))),1,0)</f>
        <v>1</v>
      </c>
      <c r="P4620" s="0" t="n">
        <f aca="false">IF(AND(NOT(ISNA(I4620)),ISNA(J4620)),1,0)</f>
        <v>0</v>
      </c>
      <c r="Q4620" s="0" t="n">
        <f aca="false">IF(AND(ISNA(I4620),NOT(ISNA(J4620))),1,0)</f>
        <v>0</v>
      </c>
      <c r="R4620" s="0" t="n">
        <f aca="false">IF(SUM(O4620:Q4620)&lt;&gt;1,"ERROR",1)</f>
        <v>1</v>
      </c>
    </row>
    <row r="4621" customFormat="false" ht="12.8" hidden="false" customHeight="false" outlineLevel="0" collapsed="false">
      <c r="A4621" s="0" t="str">
        <f aca="false">gait_events!B788</f>
        <v>pp121</v>
      </c>
      <c r="B4621" s="0" t="str">
        <f aca="false">VLOOKUP(A4621,participants!A:B,2,0)</f>
        <v>F</v>
      </c>
      <c r="C4621" s="0" t="n">
        <f aca="false">VLOOKUP(A4621,participants!A:C,3,0)</f>
        <v>65</v>
      </c>
      <c r="D4621" s="0" t="str">
        <f aca="false">VLOOKUP(A4621,participants!A:F,6,0)</f>
        <v>OA</v>
      </c>
      <c r="E4621" s="0" t="str">
        <f aca="false">IF(LEN(SUBSTITUTE(gait_events!C788,"_run-",""))&lt;&gt;LEN(gait_events!C788),LEFT(RIGHT(gait_events!C788,LEN(gait_events!C788)-19),FIND("_run-",RIGHT(gait_events!C788,LEN(gait_events!C788)-19),1)-1),RIGHT(gait_events!C788,LEN(gait_events!C788)-19))</f>
        <v>Slow</v>
      </c>
      <c r="F4621" s="0" t="str">
        <f aca="false">IF(LEN(SUBSTITUTE(gait_events!C788,"_run-",""))&lt;&gt;LEN(gait_events!C788),RIGHT(gait_events!C788,LEN(gait_events!C788)-FIND("_run-",gait_events!C788,1)-4),"")</f>
        <v/>
      </c>
      <c r="G4621" s="0" t="str">
        <f aca="false">gait_events!D788</f>
        <v>left_ankle</v>
      </c>
      <c r="H4621" s="0" t="str">
        <f aca="false">gait_events!E788</f>
        <v>FC</v>
      </c>
      <c r="I4621" s="0" t="n">
        <f aca="false">IF(gait_events!F788&lt;&gt;"",gait_events!F788,NA())</f>
        <v>797</v>
      </c>
      <c r="J4621" s="0" t="n">
        <f aca="false">IF(gait_events!G788&lt;&gt;"",gait_events!G788,NA())</f>
        <v>798</v>
      </c>
      <c r="K4621" s="0" t="n">
        <f aca="false">I4621-J4621</f>
        <v>-1</v>
      </c>
      <c r="L4621" s="0" t="n">
        <f aca="false">K4621*5</f>
        <v>-5</v>
      </c>
      <c r="M4621" s="0" t="n">
        <f aca="false">IF(NOT(ISNA(I4621)),1,0)</f>
        <v>1</v>
      </c>
      <c r="N4621" s="0" t="n">
        <f aca="false">IF(NOT(ISNA(J4621)),1,0)</f>
        <v>1</v>
      </c>
      <c r="O4621" s="0" t="n">
        <f aca="false">IF(AND(NOT(ISNA(I4621)),NOT(ISNA(J4621))),1,0)</f>
        <v>1</v>
      </c>
      <c r="P4621" s="0" t="n">
        <f aca="false">IF(AND(NOT(ISNA(I4621)),ISNA(J4621)),1,0)</f>
        <v>0</v>
      </c>
      <c r="Q4621" s="0" t="n">
        <f aca="false">IF(AND(ISNA(I4621),NOT(ISNA(J4621))),1,0)</f>
        <v>0</v>
      </c>
      <c r="R4621" s="0" t="n">
        <f aca="false">IF(SUM(O4621:Q4621)&lt;&gt;1,"ERROR",1)</f>
        <v>1</v>
      </c>
    </row>
    <row r="4622" customFormat="false" ht="12.8" hidden="false" customHeight="false" outlineLevel="0" collapsed="false">
      <c r="A4622" s="0" t="str">
        <f aca="false">gait_events!B789</f>
        <v>pp121</v>
      </c>
      <c r="B4622" s="0" t="str">
        <f aca="false">VLOOKUP(A4622,participants!A:B,2,0)</f>
        <v>F</v>
      </c>
      <c r="C4622" s="0" t="n">
        <f aca="false">VLOOKUP(A4622,participants!A:C,3,0)</f>
        <v>65</v>
      </c>
      <c r="D4622" s="0" t="str">
        <f aca="false">VLOOKUP(A4622,participants!A:F,6,0)</f>
        <v>OA</v>
      </c>
      <c r="E4622" s="0" t="str">
        <f aca="false">IF(LEN(SUBSTITUTE(gait_events!C789,"_run-",""))&lt;&gt;LEN(gait_events!C789),LEFT(RIGHT(gait_events!C789,LEN(gait_events!C789)-19),FIND("_run-",RIGHT(gait_events!C789,LEN(gait_events!C789)-19),1)-1),RIGHT(gait_events!C789,LEN(gait_events!C789)-19))</f>
        <v>Slow</v>
      </c>
      <c r="F4622" s="0" t="str">
        <f aca="false">IF(LEN(SUBSTITUTE(gait_events!C789,"_run-",""))&lt;&gt;LEN(gait_events!C789),RIGHT(gait_events!C789,LEN(gait_events!C789)-FIND("_run-",gait_events!C789,1)-4),"")</f>
        <v/>
      </c>
      <c r="G4622" s="0" t="str">
        <f aca="false">gait_events!D789</f>
        <v>left_ankle</v>
      </c>
      <c r="H4622" s="0" t="str">
        <f aca="false">gait_events!E789</f>
        <v>FC</v>
      </c>
      <c r="I4622" s="0" t="n">
        <f aca="false">IF(gait_events!F789&lt;&gt;"",gait_events!F789,NA())</f>
        <v>1144</v>
      </c>
      <c r="J4622" s="0" t="n">
        <f aca="false">IF(gait_events!G789&lt;&gt;"",gait_events!G789,NA())</f>
        <v>1145</v>
      </c>
      <c r="K4622" s="0" t="n">
        <f aca="false">I4622-J4622</f>
        <v>-1</v>
      </c>
      <c r="L4622" s="0" t="n">
        <f aca="false">K4622*5</f>
        <v>-5</v>
      </c>
      <c r="M4622" s="0" t="n">
        <f aca="false">IF(NOT(ISNA(I4622)),1,0)</f>
        <v>1</v>
      </c>
      <c r="N4622" s="0" t="n">
        <f aca="false">IF(NOT(ISNA(J4622)),1,0)</f>
        <v>1</v>
      </c>
      <c r="O4622" s="0" t="n">
        <f aca="false">IF(AND(NOT(ISNA(I4622)),NOT(ISNA(J4622))),1,0)</f>
        <v>1</v>
      </c>
      <c r="P4622" s="0" t="n">
        <f aca="false">IF(AND(NOT(ISNA(I4622)),ISNA(J4622)),1,0)</f>
        <v>0</v>
      </c>
      <c r="Q4622" s="0" t="n">
        <f aca="false">IF(AND(ISNA(I4622),NOT(ISNA(J4622))),1,0)</f>
        <v>0</v>
      </c>
      <c r="R4622" s="0" t="n">
        <f aca="false">IF(SUM(O4622:Q4622)&lt;&gt;1,"ERROR",1)</f>
        <v>1</v>
      </c>
    </row>
    <row r="4623" customFormat="false" ht="12.8" hidden="false" customHeight="false" outlineLevel="0" collapsed="false">
      <c r="A4623" s="0" t="str">
        <f aca="false">gait_events!B790</f>
        <v>pp121</v>
      </c>
      <c r="B4623" s="0" t="str">
        <f aca="false">VLOOKUP(A4623,participants!A:B,2,0)</f>
        <v>F</v>
      </c>
      <c r="C4623" s="0" t="n">
        <f aca="false">VLOOKUP(A4623,participants!A:C,3,0)</f>
        <v>65</v>
      </c>
      <c r="D4623" s="0" t="str">
        <f aca="false">VLOOKUP(A4623,participants!A:F,6,0)</f>
        <v>OA</v>
      </c>
      <c r="E4623" s="0" t="str">
        <f aca="false">IF(LEN(SUBSTITUTE(gait_events!C790,"_run-",""))&lt;&gt;LEN(gait_events!C790),LEFT(RIGHT(gait_events!C790,LEN(gait_events!C790)-19),FIND("_run-",RIGHT(gait_events!C790,LEN(gait_events!C790)-19),1)-1),RIGHT(gait_events!C790,LEN(gait_events!C790)-19))</f>
        <v>Slow</v>
      </c>
      <c r="F4623" s="0" t="str">
        <f aca="false">IF(LEN(SUBSTITUTE(gait_events!C790,"_run-",""))&lt;&gt;LEN(gait_events!C790),RIGHT(gait_events!C790,LEN(gait_events!C790)-FIND("_run-",gait_events!C790,1)-4),"")</f>
        <v/>
      </c>
      <c r="G4623" s="0" t="str">
        <f aca="false">gait_events!D790</f>
        <v>left_ankle</v>
      </c>
      <c r="H4623" s="0" t="str">
        <f aca="false">gait_events!E790</f>
        <v>FC</v>
      </c>
      <c r="I4623" s="0" t="n">
        <f aca="false">IF(gait_events!F790&lt;&gt;"",gait_events!F790,NA())</f>
        <v>1486</v>
      </c>
      <c r="J4623" s="0" t="n">
        <f aca="false">IF(gait_events!G790&lt;&gt;"",gait_events!G790,NA())</f>
        <v>1487</v>
      </c>
      <c r="K4623" s="0" t="n">
        <f aca="false">I4623-J4623</f>
        <v>-1</v>
      </c>
      <c r="L4623" s="0" t="n">
        <f aca="false">K4623*5</f>
        <v>-5</v>
      </c>
      <c r="M4623" s="0" t="n">
        <f aca="false">IF(NOT(ISNA(I4623)),1,0)</f>
        <v>1</v>
      </c>
      <c r="N4623" s="0" t="n">
        <f aca="false">IF(NOT(ISNA(J4623)),1,0)</f>
        <v>1</v>
      </c>
      <c r="O4623" s="0" t="n">
        <f aca="false">IF(AND(NOT(ISNA(I4623)),NOT(ISNA(J4623))),1,0)</f>
        <v>1</v>
      </c>
      <c r="P4623" s="0" t="n">
        <f aca="false">IF(AND(NOT(ISNA(I4623)),ISNA(J4623)),1,0)</f>
        <v>0</v>
      </c>
      <c r="Q4623" s="0" t="n">
        <f aca="false">IF(AND(ISNA(I4623),NOT(ISNA(J4623))),1,0)</f>
        <v>0</v>
      </c>
      <c r="R4623" s="0" t="n">
        <f aca="false">IF(SUM(O4623:Q4623)&lt;&gt;1,"ERROR",1)</f>
        <v>1</v>
      </c>
    </row>
    <row r="4624" customFormat="false" ht="12.8" hidden="false" customHeight="false" outlineLevel="0" collapsed="false">
      <c r="A4624" s="0" t="str">
        <f aca="false">gait_events!B791</f>
        <v>pp121</v>
      </c>
      <c r="B4624" s="0" t="str">
        <f aca="false">VLOOKUP(A4624,participants!A:B,2,0)</f>
        <v>F</v>
      </c>
      <c r="C4624" s="0" t="n">
        <f aca="false">VLOOKUP(A4624,participants!A:C,3,0)</f>
        <v>65</v>
      </c>
      <c r="D4624" s="0" t="str">
        <f aca="false">VLOOKUP(A4624,participants!A:F,6,0)</f>
        <v>OA</v>
      </c>
      <c r="E4624" s="0" t="str">
        <f aca="false">IF(LEN(SUBSTITUTE(gait_events!C791,"_run-",""))&lt;&gt;LEN(gait_events!C791),LEFT(RIGHT(gait_events!C791,LEN(gait_events!C791)-19),FIND("_run-",RIGHT(gait_events!C791,LEN(gait_events!C791)-19),1)-1),RIGHT(gait_events!C791,LEN(gait_events!C791)-19))</f>
        <v>Slow</v>
      </c>
      <c r="F4624" s="0" t="str">
        <f aca="false">IF(LEN(SUBSTITUTE(gait_events!C791,"_run-",""))&lt;&gt;LEN(gait_events!C791),RIGHT(gait_events!C791,LEN(gait_events!C791)-FIND("_run-",gait_events!C791,1)-4),"")</f>
        <v/>
      </c>
      <c r="G4624" s="0" t="str">
        <f aca="false">gait_events!D791</f>
        <v>left_ankle</v>
      </c>
      <c r="H4624" s="0" t="str">
        <f aca="false">gait_events!E791</f>
        <v>FC</v>
      </c>
      <c r="I4624" s="0" t="n">
        <f aca="false">IF(gait_events!F791&lt;&gt;"",gait_events!F791,NA())</f>
        <v>1844</v>
      </c>
      <c r="J4624" s="0" t="n">
        <f aca="false">IF(gait_events!G791&lt;&gt;"",gait_events!G791,NA())</f>
        <v>1846</v>
      </c>
      <c r="K4624" s="0" t="n">
        <f aca="false">I4624-J4624</f>
        <v>-2</v>
      </c>
      <c r="L4624" s="0" t="n">
        <f aca="false">K4624*5</f>
        <v>-10</v>
      </c>
      <c r="M4624" s="0" t="n">
        <f aca="false">IF(NOT(ISNA(I4624)),1,0)</f>
        <v>1</v>
      </c>
      <c r="N4624" s="0" t="n">
        <f aca="false">IF(NOT(ISNA(J4624)),1,0)</f>
        <v>1</v>
      </c>
      <c r="O4624" s="0" t="n">
        <f aca="false">IF(AND(NOT(ISNA(I4624)),NOT(ISNA(J4624))),1,0)</f>
        <v>1</v>
      </c>
      <c r="P4624" s="0" t="n">
        <f aca="false">IF(AND(NOT(ISNA(I4624)),ISNA(J4624)),1,0)</f>
        <v>0</v>
      </c>
      <c r="Q4624" s="0" t="n">
        <f aca="false">IF(AND(ISNA(I4624),NOT(ISNA(J4624))),1,0)</f>
        <v>0</v>
      </c>
      <c r="R4624" s="0" t="n">
        <f aca="false">IF(SUM(O4624:Q4624)&lt;&gt;1,"ERROR",1)</f>
        <v>1</v>
      </c>
    </row>
    <row r="4625" customFormat="false" ht="12.8" hidden="false" customHeight="false" outlineLevel="0" collapsed="false">
      <c r="A4625" s="0" t="str">
        <f aca="false">gait_events!B792</f>
        <v>pp121</v>
      </c>
      <c r="B4625" s="0" t="str">
        <f aca="false">VLOOKUP(A4625,participants!A:B,2,0)</f>
        <v>F</v>
      </c>
      <c r="C4625" s="0" t="n">
        <f aca="false">VLOOKUP(A4625,participants!A:C,3,0)</f>
        <v>65</v>
      </c>
      <c r="D4625" s="0" t="str">
        <f aca="false">VLOOKUP(A4625,participants!A:F,6,0)</f>
        <v>OA</v>
      </c>
      <c r="E4625" s="0" t="str">
        <f aca="false">IF(LEN(SUBSTITUTE(gait_events!C792,"_run-",""))&lt;&gt;LEN(gait_events!C792),LEFT(RIGHT(gait_events!C792,LEN(gait_events!C792)-19),FIND("_run-",RIGHT(gait_events!C792,LEN(gait_events!C792)-19),1)-1),RIGHT(gait_events!C792,LEN(gait_events!C792)-19))</f>
        <v>Slow</v>
      </c>
      <c r="F4625" s="0" t="str">
        <f aca="false">IF(LEN(SUBSTITUTE(gait_events!C792,"_run-",""))&lt;&gt;LEN(gait_events!C792),RIGHT(gait_events!C792,LEN(gait_events!C792)-FIND("_run-",gait_events!C792,1)-4),"")</f>
        <v/>
      </c>
      <c r="G4625" s="0" t="str">
        <f aca="false">gait_events!D792</f>
        <v>right_ankle</v>
      </c>
      <c r="H4625" s="0" t="str">
        <f aca="false">gait_events!E792</f>
        <v>IC</v>
      </c>
      <c r="I4625" s="0" t="n">
        <f aca="false">IF(gait_events!F792&lt;&gt;"",gait_events!F792,NA())</f>
        <v>33</v>
      </c>
      <c r="J4625" s="0" t="n">
        <f aca="false">IF(gait_events!G792&lt;&gt;"",gait_events!G792,NA())</f>
        <v>34</v>
      </c>
      <c r="K4625" s="0" t="n">
        <f aca="false">I4625-J4625</f>
        <v>-1</v>
      </c>
      <c r="L4625" s="0" t="n">
        <f aca="false">K4625*5</f>
        <v>-5</v>
      </c>
      <c r="M4625" s="0" t="n">
        <f aca="false">IF(NOT(ISNA(I4625)),1,0)</f>
        <v>1</v>
      </c>
      <c r="N4625" s="0" t="n">
        <f aca="false">IF(NOT(ISNA(J4625)),1,0)</f>
        <v>1</v>
      </c>
      <c r="O4625" s="0" t="n">
        <f aca="false">IF(AND(NOT(ISNA(I4625)),NOT(ISNA(J4625))),1,0)</f>
        <v>1</v>
      </c>
      <c r="P4625" s="0" t="n">
        <f aca="false">IF(AND(NOT(ISNA(I4625)),ISNA(J4625)),1,0)</f>
        <v>0</v>
      </c>
      <c r="Q4625" s="0" t="n">
        <f aca="false">IF(AND(ISNA(I4625),NOT(ISNA(J4625))),1,0)</f>
        <v>0</v>
      </c>
      <c r="R4625" s="0" t="n">
        <f aca="false">IF(SUM(O4625:Q4625)&lt;&gt;1,"ERROR",1)</f>
        <v>1</v>
      </c>
    </row>
    <row r="4626" customFormat="false" ht="12.8" hidden="false" customHeight="false" outlineLevel="0" collapsed="false">
      <c r="A4626" s="0" t="str">
        <f aca="false">gait_events!B793</f>
        <v>pp121</v>
      </c>
      <c r="B4626" s="0" t="str">
        <f aca="false">VLOOKUP(A4626,participants!A:B,2,0)</f>
        <v>F</v>
      </c>
      <c r="C4626" s="0" t="n">
        <f aca="false">VLOOKUP(A4626,participants!A:C,3,0)</f>
        <v>65</v>
      </c>
      <c r="D4626" s="0" t="str">
        <f aca="false">VLOOKUP(A4626,participants!A:F,6,0)</f>
        <v>OA</v>
      </c>
      <c r="E4626" s="0" t="str">
        <f aca="false">IF(LEN(SUBSTITUTE(gait_events!C793,"_run-",""))&lt;&gt;LEN(gait_events!C793),LEFT(RIGHT(gait_events!C793,LEN(gait_events!C793)-19),FIND("_run-",RIGHT(gait_events!C793,LEN(gait_events!C793)-19),1)-1),RIGHT(gait_events!C793,LEN(gait_events!C793)-19))</f>
        <v>Slow</v>
      </c>
      <c r="F4626" s="0" t="str">
        <f aca="false">IF(LEN(SUBSTITUTE(gait_events!C793,"_run-",""))&lt;&gt;LEN(gait_events!C793),RIGHT(gait_events!C793,LEN(gait_events!C793)-FIND("_run-",gait_events!C793,1)-4),"")</f>
        <v/>
      </c>
      <c r="G4626" s="0" t="str">
        <f aca="false">gait_events!D793</f>
        <v>right_ankle</v>
      </c>
      <c r="H4626" s="0" t="str">
        <f aca="false">gait_events!E793</f>
        <v>IC</v>
      </c>
      <c r="I4626" s="0" t="n">
        <f aca="false">IF(gait_events!F793&lt;&gt;"",gait_events!F793,NA())</f>
        <v>368</v>
      </c>
      <c r="J4626" s="0" t="n">
        <f aca="false">IF(gait_events!G793&lt;&gt;"",gait_events!G793,NA())</f>
        <v>366</v>
      </c>
      <c r="K4626" s="0" t="n">
        <f aca="false">I4626-J4626</f>
        <v>2</v>
      </c>
      <c r="L4626" s="0" t="n">
        <f aca="false">K4626*5</f>
        <v>10</v>
      </c>
      <c r="M4626" s="0" t="n">
        <f aca="false">IF(NOT(ISNA(I4626)),1,0)</f>
        <v>1</v>
      </c>
      <c r="N4626" s="0" t="n">
        <f aca="false">IF(NOT(ISNA(J4626)),1,0)</f>
        <v>1</v>
      </c>
      <c r="O4626" s="0" t="n">
        <f aca="false">IF(AND(NOT(ISNA(I4626)),NOT(ISNA(J4626))),1,0)</f>
        <v>1</v>
      </c>
      <c r="P4626" s="0" t="n">
        <f aca="false">IF(AND(NOT(ISNA(I4626)),ISNA(J4626)),1,0)</f>
        <v>0</v>
      </c>
      <c r="Q4626" s="0" t="n">
        <f aca="false">IF(AND(ISNA(I4626),NOT(ISNA(J4626))),1,0)</f>
        <v>0</v>
      </c>
      <c r="R4626" s="0" t="n">
        <f aca="false">IF(SUM(O4626:Q4626)&lt;&gt;1,"ERROR",1)</f>
        <v>1</v>
      </c>
    </row>
    <row r="4627" customFormat="false" ht="12.8" hidden="false" customHeight="false" outlineLevel="0" collapsed="false">
      <c r="A4627" s="0" t="str">
        <f aca="false">gait_events!B794</f>
        <v>pp121</v>
      </c>
      <c r="B4627" s="0" t="str">
        <f aca="false">VLOOKUP(A4627,participants!A:B,2,0)</f>
        <v>F</v>
      </c>
      <c r="C4627" s="0" t="n">
        <f aca="false">VLOOKUP(A4627,participants!A:C,3,0)</f>
        <v>65</v>
      </c>
      <c r="D4627" s="0" t="str">
        <f aca="false">VLOOKUP(A4627,participants!A:F,6,0)</f>
        <v>OA</v>
      </c>
      <c r="E4627" s="0" t="str">
        <f aca="false">IF(LEN(SUBSTITUTE(gait_events!C794,"_run-",""))&lt;&gt;LEN(gait_events!C794),LEFT(RIGHT(gait_events!C794,LEN(gait_events!C794)-19),FIND("_run-",RIGHT(gait_events!C794,LEN(gait_events!C794)-19),1)-1),RIGHT(gait_events!C794,LEN(gait_events!C794)-19))</f>
        <v>Slow</v>
      </c>
      <c r="F4627" s="0" t="str">
        <f aca="false">IF(LEN(SUBSTITUTE(gait_events!C794,"_run-",""))&lt;&gt;LEN(gait_events!C794),RIGHT(gait_events!C794,LEN(gait_events!C794)-FIND("_run-",gait_events!C794,1)-4),"")</f>
        <v/>
      </c>
      <c r="G4627" s="0" t="str">
        <f aca="false">gait_events!D794</f>
        <v>right_ankle</v>
      </c>
      <c r="H4627" s="0" t="str">
        <f aca="false">gait_events!E794</f>
        <v>IC</v>
      </c>
      <c r="I4627" s="0" t="n">
        <f aca="false">IF(gait_events!F794&lt;&gt;"",gait_events!F794,NA())</f>
        <v>718</v>
      </c>
      <c r="J4627" s="0" t="n">
        <f aca="false">IF(gait_events!G794&lt;&gt;"",gait_events!G794,NA())</f>
        <v>715</v>
      </c>
      <c r="K4627" s="0" t="n">
        <f aca="false">I4627-J4627</f>
        <v>3</v>
      </c>
      <c r="L4627" s="0" t="n">
        <f aca="false">K4627*5</f>
        <v>15</v>
      </c>
      <c r="M4627" s="0" t="n">
        <f aca="false">IF(NOT(ISNA(I4627)),1,0)</f>
        <v>1</v>
      </c>
      <c r="N4627" s="0" t="n">
        <f aca="false">IF(NOT(ISNA(J4627)),1,0)</f>
        <v>1</v>
      </c>
      <c r="O4627" s="0" t="n">
        <f aca="false">IF(AND(NOT(ISNA(I4627)),NOT(ISNA(J4627))),1,0)</f>
        <v>1</v>
      </c>
      <c r="P4627" s="0" t="n">
        <f aca="false">IF(AND(NOT(ISNA(I4627)),ISNA(J4627)),1,0)</f>
        <v>0</v>
      </c>
      <c r="Q4627" s="0" t="n">
        <f aca="false">IF(AND(ISNA(I4627),NOT(ISNA(J4627))),1,0)</f>
        <v>0</v>
      </c>
      <c r="R4627" s="0" t="n">
        <f aca="false">IF(SUM(O4627:Q4627)&lt;&gt;1,"ERROR",1)</f>
        <v>1</v>
      </c>
    </row>
    <row r="4628" customFormat="false" ht="12.8" hidden="false" customHeight="false" outlineLevel="0" collapsed="false">
      <c r="A4628" s="0" t="str">
        <f aca="false">gait_events!B795</f>
        <v>pp121</v>
      </c>
      <c r="B4628" s="0" t="str">
        <f aca="false">VLOOKUP(A4628,participants!A:B,2,0)</f>
        <v>F</v>
      </c>
      <c r="C4628" s="0" t="n">
        <f aca="false">VLOOKUP(A4628,participants!A:C,3,0)</f>
        <v>65</v>
      </c>
      <c r="D4628" s="0" t="str">
        <f aca="false">VLOOKUP(A4628,participants!A:F,6,0)</f>
        <v>OA</v>
      </c>
      <c r="E4628" s="0" t="str">
        <f aca="false">IF(LEN(SUBSTITUTE(gait_events!C795,"_run-",""))&lt;&gt;LEN(gait_events!C795),LEFT(RIGHT(gait_events!C795,LEN(gait_events!C795)-19),FIND("_run-",RIGHT(gait_events!C795,LEN(gait_events!C795)-19),1)-1),RIGHT(gait_events!C795,LEN(gait_events!C795)-19))</f>
        <v>Slow</v>
      </c>
      <c r="F4628" s="0" t="str">
        <f aca="false">IF(LEN(SUBSTITUTE(gait_events!C795,"_run-",""))&lt;&gt;LEN(gait_events!C795),RIGHT(gait_events!C795,LEN(gait_events!C795)-FIND("_run-",gait_events!C795,1)-4),"")</f>
        <v/>
      </c>
      <c r="G4628" s="0" t="str">
        <f aca="false">gait_events!D795</f>
        <v>right_ankle</v>
      </c>
      <c r="H4628" s="0" t="str">
        <f aca="false">gait_events!E795</f>
        <v>IC</v>
      </c>
      <c r="I4628" s="0" t="n">
        <f aca="false">IF(gait_events!F795&lt;&gt;"",gait_events!F795,NA())</f>
        <v>1060</v>
      </c>
      <c r="J4628" s="0" t="n">
        <f aca="false">IF(gait_events!G795&lt;&gt;"",gait_events!G795,NA())</f>
        <v>1061</v>
      </c>
      <c r="K4628" s="0" t="n">
        <f aca="false">I4628-J4628</f>
        <v>-1</v>
      </c>
      <c r="L4628" s="0" t="n">
        <f aca="false">K4628*5</f>
        <v>-5</v>
      </c>
      <c r="M4628" s="0" t="n">
        <f aca="false">IF(NOT(ISNA(I4628)),1,0)</f>
        <v>1</v>
      </c>
      <c r="N4628" s="0" t="n">
        <f aca="false">IF(NOT(ISNA(J4628)),1,0)</f>
        <v>1</v>
      </c>
      <c r="O4628" s="0" t="n">
        <f aca="false">IF(AND(NOT(ISNA(I4628)),NOT(ISNA(J4628))),1,0)</f>
        <v>1</v>
      </c>
      <c r="P4628" s="0" t="n">
        <f aca="false">IF(AND(NOT(ISNA(I4628)),ISNA(J4628)),1,0)</f>
        <v>0</v>
      </c>
      <c r="Q4628" s="0" t="n">
        <f aca="false">IF(AND(ISNA(I4628),NOT(ISNA(J4628))),1,0)</f>
        <v>0</v>
      </c>
      <c r="R4628" s="0" t="n">
        <f aca="false">IF(SUM(O4628:Q4628)&lt;&gt;1,"ERROR",1)</f>
        <v>1</v>
      </c>
    </row>
    <row r="4629" customFormat="false" ht="12.8" hidden="false" customHeight="false" outlineLevel="0" collapsed="false">
      <c r="A4629" s="0" t="str">
        <f aca="false">gait_events!B796</f>
        <v>pp121</v>
      </c>
      <c r="B4629" s="0" t="str">
        <f aca="false">VLOOKUP(A4629,participants!A:B,2,0)</f>
        <v>F</v>
      </c>
      <c r="C4629" s="0" t="n">
        <f aca="false">VLOOKUP(A4629,participants!A:C,3,0)</f>
        <v>65</v>
      </c>
      <c r="D4629" s="0" t="str">
        <f aca="false">VLOOKUP(A4629,participants!A:F,6,0)</f>
        <v>OA</v>
      </c>
      <c r="E4629" s="0" t="str">
        <f aca="false">IF(LEN(SUBSTITUTE(gait_events!C796,"_run-",""))&lt;&gt;LEN(gait_events!C796),LEFT(RIGHT(gait_events!C796,LEN(gait_events!C796)-19),FIND("_run-",RIGHT(gait_events!C796,LEN(gait_events!C796)-19),1)-1),RIGHT(gait_events!C796,LEN(gait_events!C796)-19))</f>
        <v>Slow</v>
      </c>
      <c r="F4629" s="0" t="str">
        <f aca="false">IF(LEN(SUBSTITUTE(gait_events!C796,"_run-",""))&lt;&gt;LEN(gait_events!C796),RIGHT(gait_events!C796,LEN(gait_events!C796)-FIND("_run-",gait_events!C796,1)-4),"")</f>
        <v/>
      </c>
      <c r="G4629" s="0" t="str">
        <f aca="false">gait_events!D796</f>
        <v>right_ankle</v>
      </c>
      <c r="H4629" s="0" t="str">
        <f aca="false">gait_events!E796</f>
        <v>IC</v>
      </c>
      <c r="I4629" s="0" t="n">
        <f aca="false">IF(gait_events!F796&lt;&gt;"",gait_events!F796,NA())</f>
        <v>1400</v>
      </c>
      <c r="J4629" s="0" t="n">
        <f aca="false">IF(gait_events!G796&lt;&gt;"",gait_events!G796,NA())</f>
        <v>1398</v>
      </c>
      <c r="K4629" s="0" t="n">
        <f aca="false">I4629-J4629</f>
        <v>2</v>
      </c>
      <c r="L4629" s="0" t="n">
        <f aca="false">K4629*5</f>
        <v>10</v>
      </c>
      <c r="M4629" s="0" t="n">
        <f aca="false">IF(NOT(ISNA(I4629)),1,0)</f>
        <v>1</v>
      </c>
      <c r="N4629" s="0" t="n">
        <f aca="false">IF(NOT(ISNA(J4629)),1,0)</f>
        <v>1</v>
      </c>
      <c r="O4629" s="0" t="n">
        <f aca="false">IF(AND(NOT(ISNA(I4629)),NOT(ISNA(J4629))),1,0)</f>
        <v>1</v>
      </c>
      <c r="P4629" s="0" t="n">
        <f aca="false">IF(AND(NOT(ISNA(I4629)),ISNA(J4629)),1,0)</f>
        <v>0</v>
      </c>
      <c r="Q4629" s="0" t="n">
        <f aca="false">IF(AND(ISNA(I4629),NOT(ISNA(J4629))),1,0)</f>
        <v>0</v>
      </c>
      <c r="R4629" s="0" t="n">
        <f aca="false">IF(SUM(O4629:Q4629)&lt;&gt;1,"ERROR",1)</f>
        <v>1</v>
      </c>
    </row>
    <row r="4630" customFormat="false" ht="12.8" hidden="false" customHeight="false" outlineLevel="0" collapsed="false">
      <c r="A4630" s="0" t="str">
        <f aca="false">gait_events!B797</f>
        <v>pp121</v>
      </c>
      <c r="B4630" s="0" t="str">
        <f aca="false">VLOOKUP(A4630,participants!A:B,2,0)</f>
        <v>F</v>
      </c>
      <c r="C4630" s="0" t="n">
        <f aca="false">VLOOKUP(A4630,participants!A:C,3,0)</f>
        <v>65</v>
      </c>
      <c r="D4630" s="0" t="str">
        <f aca="false">VLOOKUP(A4630,participants!A:F,6,0)</f>
        <v>OA</v>
      </c>
      <c r="E4630" s="0" t="str">
        <f aca="false">IF(LEN(SUBSTITUTE(gait_events!C797,"_run-",""))&lt;&gt;LEN(gait_events!C797),LEFT(RIGHT(gait_events!C797,LEN(gait_events!C797)-19),FIND("_run-",RIGHT(gait_events!C797,LEN(gait_events!C797)-19),1)-1),RIGHT(gait_events!C797,LEN(gait_events!C797)-19))</f>
        <v>Slow</v>
      </c>
      <c r="F4630" s="0" t="str">
        <f aca="false">IF(LEN(SUBSTITUTE(gait_events!C797,"_run-",""))&lt;&gt;LEN(gait_events!C797),RIGHT(gait_events!C797,LEN(gait_events!C797)-FIND("_run-",gait_events!C797,1)-4),"")</f>
        <v/>
      </c>
      <c r="G4630" s="0" t="str">
        <f aca="false">gait_events!D797</f>
        <v>right_ankle</v>
      </c>
      <c r="H4630" s="0" t="str">
        <f aca="false">gait_events!E797</f>
        <v>IC</v>
      </c>
      <c r="I4630" s="0" t="n">
        <f aca="false">IF(gait_events!F797&lt;&gt;"",gait_events!F797,NA())</f>
        <v>1751</v>
      </c>
      <c r="J4630" s="0" t="n">
        <f aca="false">IF(gait_events!G797&lt;&gt;"",gait_events!G797,NA())</f>
        <v>1747</v>
      </c>
      <c r="K4630" s="0" t="n">
        <f aca="false">I4630-J4630</f>
        <v>4</v>
      </c>
      <c r="L4630" s="0" t="n">
        <f aca="false">K4630*5</f>
        <v>20</v>
      </c>
      <c r="M4630" s="0" t="n">
        <f aca="false">IF(NOT(ISNA(I4630)),1,0)</f>
        <v>1</v>
      </c>
      <c r="N4630" s="0" t="n">
        <f aca="false">IF(NOT(ISNA(J4630)),1,0)</f>
        <v>1</v>
      </c>
      <c r="O4630" s="0" t="n">
        <f aca="false">IF(AND(NOT(ISNA(I4630)),NOT(ISNA(J4630))),1,0)</f>
        <v>1</v>
      </c>
      <c r="P4630" s="0" t="n">
        <f aca="false">IF(AND(NOT(ISNA(I4630)),ISNA(J4630)),1,0)</f>
        <v>0</v>
      </c>
      <c r="Q4630" s="0" t="n">
        <f aca="false">IF(AND(ISNA(I4630),NOT(ISNA(J4630))),1,0)</f>
        <v>0</v>
      </c>
      <c r="R4630" s="0" t="n">
        <f aca="false">IF(SUM(O4630:Q4630)&lt;&gt;1,"ERROR",1)</f>
        <v>1</v>
      </c>
    </row>
    <row r="4631" customFormat="false" ht="12.8" hidden="false" customHeight="false" outlineLevel="0" collapsed="false">
      <c r="A4631" s="0" t="str">
        <f aca="false">gait_events!B798</f>
        <v>pp121</v>
      </c>
      <c r="B4631" s="0" t="str">
        <f aca="false">VLOOKUP(A4631,participants!A:B,2,0)</f>
        <v>F</v>
      </c>
      <c r="C4631" s="0" t="n">
        <f aca="false">VLOOKUP(A4631,participants!A:C,3,0)</f>
        <v>65</v>
      </c>
      <c r="D4631" s="0" t="str">
        <f aca="false">VLOOKUP(A4631,participants!A:F,6,0)</f>
        <v>OA</v>
      </c>
      <c r="E4631" s="0" t="str">
        <f aca="false">IF(LEN(SUBSTITUTE(gait_events!C798,"_run-",""))&lt;&gt;LEN(gait_events!C798),LEFT(RIGHT(gait_events!C798,LEN(gait_events!C798)-19),FIND("_run-",RIGHT(gait_events!C798,LEN(gait_events!C798)-19),1)-1),RIGHT(gait_events!C798,LEN(gait_events!C798)-19))</f>
        <v>Slow</v>
      </c>
      <c r="F4631" s="0" t="str">
        <f aca="false">IF(LEN(SUBSTITUTE(gait_events!C798,"_run-",""))&lt;&gt;LEN(gait_events!C798),RIGHT(gait_events!C798,LEN(gait_events!C798)-FIND("_run-",gait_events!C798,1)-4),"")</f>
        <v/>
      </c>
      <c r="G4631" s="0" t="str">
        <f aca="false">gait_events!D798</f>
        <v>right_ankle</v>
      </c>
      <c r="H4631" s="0" t="str">
        <f aca="false">gait_events!E798</f>
        <v>FC</v>
      </c>
      <c r="I4631" s="0" t="n">
        <f aca="false">IF(gait_events!F798&lt;&gt;"",gait_events!F798,NA())</f>
        <v>282</v>
      </c>
      <c r="J4631" s="0" t="n">
        <f aca="false">IF(gait_events!G798&lt;&gt;"",gait_events!G798,NA())</f>
        <v>284</v>
      </c>
      <c r="K4631" s="0" t="n">
        <f aca="false">I4631-J4631</f>
        <v>-2</v>
      </c>
      <c r="L4631" s="0" t="n">
        <f aca="false">K4631*5</f>
        <v>-10</v>
      </c>
      <c r="M4631" s="0" t="n">
        <f aca="false">IF(NOT(ISNA(I4631)),1,0)</f>
        <v>1</v>
      </c>
      <c r="N4631" s="0" t="n">
        <f aca="false">IF(NOT(ISNA(J4631)),1,0)</f>
        <v>1</v>
      </c>
      <c r="O4631" s="0" t="n">
        <f aca="false">IF(AND(NOT(ISNA(I4631)),NOT(ISNA(J4631))),1,0)</f>
        <v>1</v>
      </c>
      <c r="P4631" s="0" t="n">
        <f aca="false">IF(AND(NOT(ISNA(I4631)),ISNA(J4631)),1,0)</f>
        <v>0</v>
      </c>
      <c r="Q4631" s="0" t="n">
        <f aca="false">IF(AND(ISNA(I4631),NOT(ISNA(J4631))),1,0)</f>
        <v>0</v>
      </c>
      <c r="R4631" s="0" t="n">
        <f aca="false">IF(SUM(O4631:Q4631)&lt;&gt;1,"ERROR",1)</f>
        <v>1</v>
      </c>
    </row>
    <row r="4632" customFormat="false" ht="12.8" hidden="false" customHeight="false" outlineLevel="0" collapsed="false">
      <c r="A4632" s="0" t="str">
        <f aca="false">gait_events!B799</f>
        <v>pp121</v>
      </c>
      <c r="B4632" s="0" t="str">
        <f aca="false">VLOOKUP(A4632,participants!A:B,2,0)</f>
        <v>F</v>
      </c>
      <c r="C4632" s="0" t="n">
        <f aca="false">VLOOKUP(A4632,participants!A:C,3,0)</f>
        <v>65</v>
      </c>
      <c r="D4632" s="0" t="str">
        <f aca="false">VLOOKUP(A4632,participants!A:F,6,0)</f>
        <v>OA</v>
      </c>
      <c r="E4632" s="0" t="str">
        <f aca="false">IF(LEN(SUBSTITUTE(gait_events!C799,"_run-",""))&lt;&gt;LEN(gait_events!C799),LEFT(RIGHT(gait_events!C799,LEN(gait_events!C799)-19),FIND("_run-",RIGHT(gait_events!C799,LEN(gait_events!C799)-19),1)-1),RIGHT(gait_events!C799,LEN(gait_events!C799)-19))</f>
        <v>Slow</v>
      </c>
      <c r="F4632" s="0" t="str">
        <f aca="false">IF(LEN(SUBSTITUTE(gait_events!C799,"_run-",""))&lt;&gt;LEN(gait_events!C799),RIGHT(gait_events!C799,LEN(gait_events!C799)-FIND("_run-",gait_events!C799,1)-4),"")</f>
        <v/>
      </c>
      <c r="G4632" s="0" t="str">
        <f aca="false">gait_events!D799</f>
        <v>right_ankle</v>
      </c>
      <c r="H4632" s="0" t="str">
        <f aca="false">gait_events!E799</f>
        <v>FC</v>
      </c>
      <c r="I4632" s="0" t="n">
        <f aca="false">IF(gait_events!F799&lt;&gt;"",gait_events!F799,NA())</f>
        <v>619</v>
      </c>
      <c r="J4632" s="0" t="n">
        <f aca="false">IF(gait_events!G799&lt;&gt;"",gait_events!G799,NA())</f>
        <v>621</v>
      </c>
      <c r="K4632" s="0" t="n">
        <f aca="false">I4632-J4632</f>
        <v>-2</v>
      </c>
      <c r="L4632" s="0" t="n">
        <f aca="false">K4632*5</f>
        <v>-10</v>
      </c>
      <c r="M4632" s="0" t="n">
        <f aca="false">IF(NOT(ISNA(I4632)),1,0)</f>
        <v>1</v>
      </c>
      <c r="N4632" s="0" t="n">
        <f aca="false">IF(NOT(ISNA(J4632)),1,0)</f>
        <v>1</v>
      </c>
      <c r="O4632" s="0" t="n">
        <f aca="false">IF(AND(NOT(ISNA(I4632)),NOT(ISNA(J4632))),1,0)</f>
        <v>1</v>
      </c>
      <c r="P4632" s="0" t="n">
        <f aca="false">IF(AND(NOT(ISNA(I4632)),ISNA(J4632)),1,0)</f>
        <v>0</v>
      </c>
      <c r="Q4632" s="0" t="n">
        <f aca="false">IF(AND(ISNA(I4632),NOT(ISNA(J4632))),1,0)</f>
        <v>0</v>
      </c>
      <c r="R4632" s="0" t="n">
        <f aca="false">IF(SUM(O4632:Q4632)&lt;&gt;1,"ERROR",1)</f>
        <v>1</v>
      </c>
    </row>
    <row r="4633" customFormat="false" ht="12.8" hidden="false" customHeight="false" outlineLevel="0" collapsed="false">
      <c r="A4633" s="0" t="str">
        <f aca="false">gait_events!B800</f>
        <v>pp121</v>
      </c>
      <c r="B4633" s="0" t="str">
        <f aca="false">VLOOKUP(A4633,participants!A:B,2,0)</f>
        <v>F</v>
      </c>
      <c r="C4633" s="0" t="n">
        <f aca="false">VLOOKUP(A4633,participants!A:C,3,0)</f>
        <v>65</v>
      </c>
      <c r="D4633" s="0" t="str">
        <f aca="false">VLOOKUP(A4633,participants!A:F,6,0)</f>
        <v>OA</v>
      </c>
      <c r="E4633" s="0" t="str">
        <f aca="false">IF(LEN(SUBSTITUTE(gait_events!C800,"_run-",""))&lt;&gt;LEN(gait_events!C800),LEFT(RIGHT(gait_events!C800,LEN(gait_events!C800)-19),FIND("_run-",RIGHT(gait_events!C800,LEN(gait_events!C800)-19),1)-1),RIGHT(gait_events!C800,LEN(gait_events!C800)-19))</f>
        <v>Slow</v>
      </c>
      <c r="F4633" s="0" t="str">
        <f aca="false">IF(LEN(SUBSTITUTE(gait_events!C800,"_run-",""))&lt;&gt;LEN(gait_events!C800),RIGHT(gait_events!C800,LEN(gait_events!C800)-FIND("_run-",gait_events!C800,1)-4),"")</f>
        <v/>
      </c>
      <c r="G4633" s="0" t="str">
        <f aca="false">gait_events!D800</f>
        <v>right_ankle</v>
      </c>
      <c r="H4633" s="0" t="str">
        <f aca="false">gait_events!E800</f>
        <v>FC</v>
      </c>
      <c r="I4633" s="0" t="n">
        <f aca="false">IF(gait_events!F800&lt;&gt;"",gait_events!F800,NA())</f>
        <v>963</v>
      </c>
      <c r="J4633" s="0" t="n">
        <f aca="false">IF(gait_events!G800&lt;&gt;"",gait_events!G800,NA())</f>
        <v>964</v>
      </c>
      <c r="K4633" s="0" t="n">
        <f aca="false">I4633-J4633</f>
        <v>-1</v>
      </c>
      <c r="L4633" s="0" t="n">
        <f aca="false">K4633*5</f>
        <v>-5</v>
      </c>
      <c r="M4633" s="0" t="n">
        <f aca="false">IF(NOT(ISNA(I4633)),1,0)</f>
        <v>1</v>
      </c>
      <c r="N4633" s="0" t="n">
        <f aca="false">IF(NOT(ISNA(J4633)),1,0)</f>
        <v>1</v>
      </c>
      <c r="O4633" s="0" t="n">
        <f aca="false">IF(AND(NOT(ISNA(I4633)),NOT(ISNA(J4633))),1,0)</f>
        <v>1</v>
      </c>
      <c r="P4633" s="0" t="n">
        <f aca="false">IF(AND(NOT(ISNA(I4633)),ISNA(J4633)),1,0)</f>
        <v>0</v>
      </c>
      <c r="Q4633" s="0" t="n">
        <f aca="false">IF(AND(ISNA(I4633),NOT(ISNA(J4633))),1,0)</f>
        <v>0</v>
      </c>
      <c r="R4633" s="0" t="n">
        <f aca="false">IF(SUM(O4633:Q4633)&lt;&gt;1,"ERROR",1)</f>
        <v>1</v>
      </c>
    </row>
    <row r="4634" customFormat="false" ht="12.8" hidden="false" customHeight="false" outlineLevel="0" collapsed="false">
      <c r="A4634" s="0" t="str">
        <f aca="false">gait_events!B801</f>
        <v>pp121</v>
      </c>
      <c r="B4634" s="0" t="str">
        <f aca="false">VLOOKUP(A4634,participants!A:B,2,0)</f>
        <v>F</v>
      </c>
      <c r="C4634" s="0" t="n">
        <f aca="false">VLOOKUP(A4634,participants!A:C,3,0)</f>
        <v>65</v>
      </c>
      <c r="D4634" s="0" t="str">
        <f aca="false">VLOOKUP(A4634,participants!A:F,6,0)</f>
        <v>OA</v>
      </c>
      <c r="E4634" s="0" t="str">
        <f aca="false">IF(LEN(SUBSTITUTE(gait_events!C801,"_run-",""))&lt;&gt;LEN(gait_events!C801),LEFT(RIGHT(gait_events!C801,LEN(gait_events!C801)-19),FIND("_run-",RIGHT(gait_events!C801,LEN(gait_events!C801)-19),1)-1),RIGHT(gait_events!C801,LEN(gait_events!C801)-19))</f>
        <v>Slow</v>
      </c>
      <c r="F4634" s="0" t="str">
        <f aca="false">IF(LEN(SUBSTITUTE(gait_events!C801,"_run-",""))&lt;&gt;LEN(gait_events!C801),RIGHT(gait_events!C801,LEN(gait_events!C801)-FIND("_run-",gait_events!C801,1)-4),"")</f>
        <v/>
      </c>
      <c r="G4634" s="0" t="str">
        <f aca="false">gait_events!D801</f>
        <v>right_ankle</v>
      </c>
      <c r="H4634" s="0" t="str">
        <f aca="false">gait_events!E801</f>
        <v>FC</v>
      </c>
      <c r="I4634" s="0" t="n">
        <f aca="false">IF(gait_events!F801&lt;&gt;"",gait_events!F801,NA())</f>
        <v>1303</v>
      </c>
      <c r="J4634" s="0" t="n">
        <f aca="false">IF(gait_events!G801&lt;&gt;"",gait_events!G801,NA())</f>
        <v>1305</v>
      </c>
      <c r="K4634" s="0" t="n">
        <f aca="false">I4634-J4634</f>
        <v>-2</v>
      </c>
      <c r="L4634" s="0" t="n">
        <f aca="false">K4634*5</f>
        <v>-10</v>
      </c>
      <c r="M4634" s="0" t="n">
        <f aca="false">IF(NOT(ISNA(I4634)),1,0)</f>
        <v>1</v>
      </c>
      <c r="N4634" s="0" t="n">
        <f aca="false">IF(NOT(ISNA(J4634)),1,0)</f>
        <v>1</v>
      </c>
      <c r="O4634" s="0" t="n">
        <f aca="false">IF(AND(NOT(ISNA(I4634)),NOT(ISNA(J4634))),1,0)</f>
        <v>1</v>
      </c>
      <c r="P4634" s="0" t="n">
        <f aca="false">IF(AND(NOT(ISNA(I4634)),ISNA(J4634)),1,0)</f>
        <v>0</v>
      </c>
      <c r="Q4634" s="0" t="n">
        <f aca="false">IF(AND(ISNA(I4634),NOT(ISNA(J4634))),1,0)</f>
        <v>0</v>
      </c>
      <c r="R4634" s="0" t="n">
        <f aca="false">IF(SUM(O4634:Q4634)&lt;&gt;1,"ERROR",1)</f>
        <v>1</v>
      </c>
    </row>
    <row r="4635" customFormat="false" ht="12.8" hidden="false" customHeight="false" outlineLevel="0" collapsed="false">
      <c r="A4635" s="0" t="str">
        <f aca="false">gait_events!B802</f>
        <v>pp121</v>
      </c>
      <c r="B4635" s="0" t="str">
        <f aca="false">VLOOKUP(A4635,participants!A:B,2,0)</f>
        <v>F</v>
      </c>
      <c r="C4635" s="0" t="n">
        <f aca="false">VLOOKUP(A4635,participants!A:C,3,0)</f>
        <v>65</v>
      </c>
      <c r="D4635" s="0" t="str">
        <f aca="false">VLOOKUP(A4635,participants!A:F,6,0)</f>
        <v>OA</v>
      </c>
      <c r="E4635" s="0" t="str">
        <f aca="false">IF(LEN(SUBSTITUTE(gait_events!C802,"_run-",""))&lt;&gt;LEN(gait_events!C802),LEFT(RIGHT(gait_events!C802,LEN(gait_events!C802)-19),FIND("_run-",RIGHT(gait_events!C802,LEN(gait_events!C802)-19),1)-1),RIGHT(gait_events!C802,LEN(gait_events!C802)-19))</f>
        <v>Slow</v>
      </c>
      <c r="F4635" s="0" t="str">
        <f aca="false">IF(LEN(SUBSTITUTE(gait_events!C802,"_run-",""))&lt;&gt;LEN(gait_events!C802),RIGHT(gait_events!C802,LEN(gait_events!C802)-FIND("_run-",gait_events!C802,1)-4),"")</f>
        <v/>
      </c>
      <c r="G4635" s="0" t="str">
        <f aca="false">gait_events!D802</f>
        <v>right_ankle</v>
      </c>
      <c r="H4635" s="0" t="str">
        <f aca="false">gait_events!E802</f>
        <v>FC</v>
      </c>
      <c r="I4635" s="0" t="n">
        <f aca="false">IF(gait_events!F802&lt;&gt;"",gait_events!F802,NA())</f>
        <v>1655</v>
      </c>
      <c r="J4635" s="0" t="n">
        <f aca="false">IF(gait_events!G802&lt;&gt;"",gait_events!G802,NA())</f>
        <v>1656</v>
      </c>
      <c r="K4635" s="0" t="n">
        <f aca="false">I4635-J4635</f>
        <v>-1</v>
      </c>
      <c r="L4635" s="0" t="n">
        <f aca="false">K4635*5</f>
        <v>-5</v>
      </c>
      <c r="M4635" s="0" t="n">
        <f aca="false">IF(NOT(ISNA(I4635)),1,0)</f>
        <v>1</v>
      </c>
      <c r="N4635" s="0" t="n">
        <f aca="false">IF(NOT(ISNA(J4635)),1,0)</f>
        <v>1</v>
      </c>
      <c r="O4635" s="0" t="n">
        <f aca="false">IF(AND(NOT(ISNA(I4635)),NOT(ISNA(J4635))),1,0)</f>
        <v>1</v>
      </c>
      <c r="P4635" s="0" t="n">
        <f aca="false">IF(AND(NOT(ISNA(I4635)),ISNA(J4635)),1,0)</f>
        <v>0</v>
      </c>
      <c r="Q4635" s="0" t="n">
        <f aca="false">IF(AND(ISNA(I4635),NOT(ISNA(J4635))),1,0)</f>
        <v>0</v>
      </c>
      <c r="R4635" s="0" t="n">
        <f aca="false">IF(SUM(O4635:Q4635)&lt;&gt;1,"ERROR",1)</f>
        <v>1</v>
      </c>
    </row>
    <row r="4636" customFormat="false" ht="12.8" hidden="false" customHeight="false" outlineLevel="0" collapsed="false">
      <c r="A4636" s="0" t="str">
        <f aca="false">gait_events!B803</f>
        <v>pp121</v>
      </c>
      <c r="B4636" s="0" t="str">
        <f aca="false">VLOOKUP(A4636,participants!A:B,2,0)</f>
        <v>F</v>
      </c>
      <c r="C4636" s="0" t="n">
        <f aca="false">VLOOKUP(A4636,participants!A:C,3,0)</f>
        <v>65</v>
      </c>
      <c r="D4636" s="0" t="str">
        <f aca="false">VLOOKUP(A4636,participants!A:F,6,0)</f>
        <v>OA</v>
      </c>
      <c r="E4636" s="0" t="str">
        <f aca="false">IF(LEN(SUBSTITUTE(gait_events!C803,"_run-",""))&lt;&gt;LEN(gait_events!C803),LEFT(RIGHT(gait_events!C803,LEN(gait_events!C803)-19),FIND("_run-",RIGHT(gait_events!C803,LEN(gait_events!C803)-19),1)-1),RIGHT(gait_events!C803,LEN(gait_events!C803)-19))</f>
        <v>Slow</v>
      </c>
      <c r="F4636" s="0" t="str">
        <f aca="false">IF(LEN(SUBSTITUTE(gait_events!C803,"_run-",""))&lt;&gt;LEN(gait_events!C803),RIGHT(gait_events!C803,LEN(gait_events!C803)-FIND("_run-",gait_events!C803,1)-4),"")</f>
        <v/>
      </c>
      <c r="G4636" s="0" t="str">
        <f aca="false">gait_events!D803</f>
        <v>right_ankle</v>
      </c>
      <c r="H4636" s="0" t="str">
        <f aca="false">gait_events!E803</f>
        <v>FC</v>
      </c>
      <c r="I4636" s="0" t="n">
        <f aca="false">IF(gait_events!F803&lt;&gt;"",gait_events!F803,NA())</f>
        <v>2023</v>
      </c>
      <c r="J4636" s="0" t="n">
        <f aca="false">IF(gait_events!G803&lt;&gt;"",gait_events!G803,NA())</f>
        <v>2041</v>
      </c>
      <c r="K4636" s="0" t="n">
        <f aca="false">I4636-J4636</f>
        <v>-18</v>
      </c>
      <c r="L4636" s="0" t="n">
        <f aca="false">K4636*5</f>
        <v>-90</v>
      </c>
      <c r="M4636" s="0" t="n">
        <f aca="false">IF(NOT(ISNA(I4636)),1,0)</f>
        <v>1</v>
      </c>
      <c r="N4636" s="0" t="n">
        <f aca="false">IF(NOT(ISNA(J4636)),1,0)</f>
        <v>1</v>
      </c>
      <c r="O4636" s="0" t="n">
        <f aca="false">IF(AND(NOT(ISNA(I4636)),NOT(ISNA(J4636))),1,0)</f>
        <v>1</v>
      </c>
      <c r="P4636" s="0" t="n">
        <f aca="false">IF(AND(NOT(ISNA(I4636)),ISNA(J4636)),1,0)</f>
        <v>0</v>
      </c>
      <c r="Q4636" s="0" t="n">
        <f aca="false">IF(AND(ISNA(I4636),NOT(ISNA(J4636))),1,0)</f>
        <v>0</v>
      </c>
      <c r="R4636" s="0" t="n">
        <f aca="false">IF(SUM(O4636:Q4636)&lt;&gt;1,"ERROR",1)</f>
        <v>1</v>
      </c>
    </row>
    <row r="4637" customFormat="false" ht="12.8" hidden="false" customHeight="false" outlineLevel="0" collapsed="false">
      <c r="A4637" s="0" t="str">
        <f aca="false">gait_events!B804</f>
        <v>pp121</v>
      </c>
      <c r="B4637" s="0" t="str">
        <f aca="false">VLOOKUP(A4637,participants!A:B,2,0)</f>
        <v>F</v>
      </c>
      <c r="C4637" s="0" t="n">
        <f aca="false">VLOOKUP(A4637,participants!A:C,3,0)</f>
        <v>65</v>
      </c>
      <c r="D4637" s="0" t="str">
        <f aca="false">VLOOKUP(A4637,participants!A:F,6,0)</f>
        <v>OA</v>
      </c>
      <c r="E4637" s="0" t="str">
        <f aca="false">IF(LEN(SUBSTITUTE(gait_events!C804,"_run-",""))&lt;&gt;LEN(gait_events!C804),LEFT(RIGHT(gait_events!C804,LEN(gait_events!C804)-19),FIND("_run-",RIGHT(gait_events!C804,LEN(gait_events!C804)-19),1)-1),RIGHT(gait_events!C804,LEN(gait_events!C804)-19))</f>
        <v>Slow</v>
      </c>
      <c r="F4637" s="0" t="str">
        <f aca="false">IF(LEN(SUBSTITUTE(gait_events!C804,"_run-",""))&lt;&gt;LEN(gait_events!C804),RIGHT(gait_events!C804,LEN(gait_events!C804)-FIND("_run-",gait_events!C804,1)-4),"")</f>
        <v/>
      </c>
      <c r="G4637" s="0" t="str">
        <f aca="false">gait_events!D804</f>
        <v>left_shank</v>
      </c>
      <c r="H4637" s="0" t="str">
        <f aca="false">gait_events!E804</f>
        <v>IC</v>
      </c>
      <c r="I4637" s="0" t="n">
        <f aca="false">IF(gait_events!F804&lt;&gt;"",gait_events!F804,NA())</f>
        <v>209</v>
      </c>
      <c r="J4637" s="0" t="n">
        <f aca="false">IF(gait_events!G804&lt;&gt;"",gait_events!G804,NA())</f>
        <v>213</v>
      </c>
      <c r="K4637" s="0" t="n">
        <f aca="false">I4637-J4637</f>
        <v>-4</v>
      </c>
      <c r="L4637" s="0" t="n">
        <f aca="false">K4637*5</f>
        <v>-20</v>
      </c>
      <c r="M4637" s="0" t="n">
        <f aca="false">IF(NOT(ISNA(I4637)),1,0)</f>
        <v>1</v>
      </c>
      <c r="N4637" s="0" t="n">
        <f aca="false">IF(NOT(ISNA(J4637)),1,0)</f>
        <v>1</v>
      </c>
      <c r="O4637" s="0" t="n">
        <f aca="false">IF(AND(NOT(ISNA(I4637)),NOT(ISNA(J4637))),1,0)</f>
        <v>1</v>
      </c>
      <c r="P4637" s="0" t="n">
        <f aca="false">IF(AND(NOT(ISNA(I4637)),ISNA(J4637)),1,0)</f>
        <v>0</v>
      </c>
      <c r="Q4637" s="0" t="n">
        <f aca="false">IF(AND(ISNA(I4637),NOT(ISNA(J4637))),1,0)</f>
        <v>0</v>
      </c>
      <c r="R4637" s="0" t="n">
        <f aca="false">IF(SUM(O4637:Q4637)&lt;&gt;1,"ERROR",1)</f>
        <v>1</v>
      </c>
    </row>
    <row r="4638" customFormat="false" ht="12.8" hidden="false" customHeight="false" outlineLevel="0" collapsed="false">
      <c r="A4638" s="0" t="str">
        <f aca="false">gait_events!B805</f>
        <v>pp121</v>
      </c>
      <c r="B4638" s="0" t="str">
        <f aca="false">VLOOKUP(A4638,participants!A:B,2,0)</f>
        <v>F</v>
      </c>
      <c r="C4638" s="0" t="n">
        <f aca="false">VLOOKUP(A4638,participants!A:C,3,0)</f>
        <v>65</v>
      </c>
      <c r="D4638" s="0" t="str">
        <f aca="false">VLOOKUP(A4638,participants!A:F,6,0)</f>
        <v>OA</v>
      </c>
      <c r="E4638" s="0" t="str">
        <f aca="false">IF(LEN(SUBSTITUTE(gait_events!C805,"_run-",""))&lt;&gt;LEN(gait_events!C805),LEFT(RIGHT(gait_events!C805,LEN(gait_events!C805)-19),FIND("_run-",RIGHT(gait_events!C805,LEN(gait_events!C805)-19),1)-1),RIGHT(gait_events!C805,LEN(gait_events!C805)-19))</f>
        <v>Slow</v>
      </c>
      <c r="F4638" s="0" t="str">
        <f aca="false">IF(LEN(SUBSTITUTE(gait_events!C805,"_run-",""))&lt;&gt;LEN(gait_events!C805),RIGHT(gait_events!C805,LEN(gait_events!C805)-FIND("_run-",gait_events!C805,1)-4),"")</f>
        <v/>
      </c>
      <c r="G4638" s="0" t="str">
        <f aca="false">gait_events!D805</f>
        <v>left_shank</v>
      </c>
      <c r="H4638" s="0" t="str">
        <f aca="false">gait_events!E805</f>
        <v>IC</v>
      </c>
      <c r="I4638" s="0" t="n">
        <f aca="false">IF(gait_events!F805&lt;&gt;"",gait_events!F805,NA())</f>
        <v>546</v>
      </c>
      <c r="J4638" s="0" t="n">
        <f aca="false">IF(gait_events!G805&lt;&gt;"",gait_events!G805,NA())</f>
        <v>549</v>
      </c>
      <c r="K4638" s="0" t="n">
        <f aca="false">I4638-J4638</f>
        <v>-3</v>
      </c>
      <c r="L4638" s="0" t="n">
        <f aca="false">K4638*5</f>
        <v>-15</v>
      </c>
      <c r="M4638" s="0" t="n">
        <f aca="false">IF(NOT(ISNA(I4638)),1,0)</f>
        <v>1</v>
      </c>
      <c r="N4638" s="0" t="n">
        <f aca="false">IF(NOT(ISNA(J4638)),1,0)</f>
        <v>1</v>
      </c>
      <c r="O4638" s="0" t="n">
        <f aca="false">IF(AND(NOT(ISNA(I4638)),NOT(ISNA(J4638))),1,0)</f>
        <v>1</v>
      </c>
      <c r="P4638" s="0" t="n">
        <f aca="false">IF(AND(NOT(ISNA(I4638)),ISNA(J4638)),1,0)</f>
        <v>0</v>
      </c>
      <c r="Q4638" s="0" t="n">
        <f aca="false">IF(AND(ISNA(I4638),NOT(ISNA(J4638))),1,0)</f>
        <v>0</v>
      </c>
      <c r="R4638" s="0" t="n">
        <f aca="false">IF(SUM(O4638:Q4638)&lt;&gt;1,"ERROR",1)</f>
        <v>1</v>
      </c>
    </row>
    <row r="4639" customFormat="false" ht="12.8" hidden="false" customHeight="false" outlineLevel="0" collapsed="false">
      <c r="A4639" s="0" t="str">
        <f aca="false">gait_events!B806</f>
        <v>pp121</v>
      </c>
      <c r="B4639" s="0" t="str">
        <f aca="false">VLOOKUP(A4639,participants!A:B,2,0)</f>
        <v>F</v>
      </c>
      <c r="C4639" s="0" t="n">
        <f aca="false">VLOOKUP(A4639,participants!A:C,3,0)</f>
        <v>65</v>
      </c>
      <c r="D4639" s="0" t="str">
        <f aca="false">VLOOKUP(A4639,participants!A:F,6,0)</f>
        <v>OA</v>
      </c>
      <c r="E4639" s="0" t="str">
        <f aca="false">IF(LEN(SUBSTITUTE(gait_events!C806,"_run-",""))&lt;&gt;LEN(gait_events!C806),LEFT(RIGHT(gait_events!C806,LEN(gait_events!C806)-19),FIND("_run-",RIGHT(gait_events!C806,LEN(gait_events!C806)-19),1)-1),RIGHT(gait_events!C806,LEN(gait_events!C806)-19))</f>
        <v>Slow</v>
      </c>
      <c r="F4639" s="0" t="str">
        <f aca="false">IF(LEN(SUBSTITUTE(gait_events!C806,"_run-",""))&lt;&gt;LEN(gait_events!C806),RIGHT(gait_events!C806,LEN(gait_events!C806)-FIND("_run-",gait_events!C806,1)-4),"")</f>
        <v/>
      </c>
      <c r="G4639" s="0" t="str">
        <f aca="false">gait_events!D806</f>
        <v>left_shank</v>
      </c>
      <c r="H4639" s="0" t="str">
        <f aca="false">gait_events!E806</f>
        <v>IC</v>
      </c>
      <c r="I4639" s="0" t="n">
        <f aca="false">IF(gait_events!F806&lt;&gt;"",gait_events!F806,NA())</f>
        <v>888</v>
      </c>
      <c r="J4639" s="0" t="n">
        <f aca="false">IF(gait_events!G806&lt;&gt;"",gait_events!G806,NA())</f>
        <v>892</v>
      </c>
      <c r="K4639" s="0" t="n">
        <f aca="false">I4639-J4639</f>
        <v>-4</v>
      </c>
      <c r="L4639" s="0" t="n">
        <f aca="false">K4639*5</f>
        <v>-20</v>
      </c>
      <c r="M4639" s="0" t="n">
        <f aca="false">IF(NOT(ISNA(I4639)),1,0)</f>
        <v>1</v>
      </c>
      <c r="N4639" s="0" t="n">
        <f aca="false">IF(NOT(ISNA(J4639)),1,0)</f>
        <v>1</v>
      </c>
      <c r="O4639" s="0" t="n">
        <f aca="false">IF(AND(NOT(ISNA(I4639)),NOT(ISNA(J4639))),1,0)</f>
        <v>1</v>
      </c>
      <c r="P4639" s="0" t="n">
        <f aca="false">IF(AND(NOT(ISNA(I4639)),ISNA(J4639)),1,0)</f>
        <v>0</v>
      </c>
      <c r="Q4639" s="0" t="n">
        <f aca="false">IF(AND(ISNA(I4639),NOT(ISNA(J4639))),1,0)</f>
        <v>0</v>
      </c>
      <c r="R4639" s="0" t="n">
        <f aca="false">IF(SUM(O4639:Q4639)&lt;&gt;1,"ERROR",1)</f>
        <v>1</v>
      </c>
    </row>
    <row r="4640" customFormat="false" ht="12.8" hidden="false" customHeight="false" outlineLevel="0" collapsed="false">
      <c r="A4640" s="0" t="str">
        <f aca="false">gait_events!B807</f>
        <v>pp121</v>
      </c>
      <c r="B4640" s="0" t="str">
        <f aca="false">VLOOKUP(A4640,participants!A:B,2,0)</f>
        <v>F</v>
      </c>
      <c r="C4640" s="0" t="n">
        <f aca="false">VLOOKUP(A4640,participants!A:C,3,0)</f>
        <v>65</v>
      </c>
      <c r="D4640" s="0" t="str">
        <f aca="false">VLOOKUP(A4640,participants!A:F,6,0)</f>
        <v>OA</v>
      </c>
      <c r="E4640" s="0" t="str">
        <f aca="false">IF(LEN(SUBSTITUTE(gait_events!C807,"_run-",""))&lt;&gt;LEN(gait_events!C807),LEFT(RIGHT(gait_events!C807,LEN(gait_events!C807)-19),FIND("_run-",RIGHT(gait_events!C807,LEN(gait_events!C807)-19),1)-1),RIGHT(gait_events!C807,LEN(gait_events!C807)-19))</f>
        <v>Slow</v>
      </c>
      <c r="F4640" s="0" t="str">
        <f aca="false">IF(LEN(SUBSTITUTE(gait_events!C807,"_run-",""))&lt;&gt;LEN(gait_events!C807),RIGHT(gait_events!C807,LEN(gait_events!C807)-FIND("_run-",gait_events!C807,1)-4),"")</f>
        <v/>
      </c>
      <c r="G4640" s="0" t="str">
        <f aca="false">gait_events!D807</f>
        <v>left_shank</v>
      </c>
      <c r="H4640" s="0" t="str">
        <f aca="false">gait_events!E807</f>
        <v>IC</v>
      </c>
      <c r="I4640" s="0" t="n">
        <f aca="false">IF(gait_events!F807&lt;&gt;"",gait_events!F807,NA())</f>
        <v>1230</v>
      </c>
      <c r="J4640" s="0" t="n">
        <f aca="false">IF(gait_events!G807&lt;&gt;"",gait_events!G807,NA())</f>
        <v>1232</v>
      </c>
      <c r="K4640" s="0" t="n">
        <f aca="false">I4640-J4640</f>
        <v>-2</v>
      </c>
      <c r="L4640" s="0" t="n">
        <f aca="false">K4640*5</f>
        <v>-10</v>
      </c>
      <c r="M4640" s="0" t="n">
        <f aca="false">IF(NOT(ISNA(I4640)),1,0)</f>
        <v>1</v>
      </c>
      <c r="N4640" s="0" t="n">
        <f aca="false">IF(NOT(ISNA(J4640)),1,0)</f>
        <v>1</v>
      </c>
      <c r="O4640" s="0" t="n">
        <f aca="false">IF(AND(NOT(ISNA(I4640)),NOT(ISNA(J4640))),1,0)</f>
        <v>1</v>
      </c>
      <c r="P4640" s="0" t="n">
        <f aca="false">IF(AND(NOT(ISNA(I4640)),ISNA(J4640)),1,0)</f>
        <v>0</v>
      </c>
      <c r="Q4640" s="0" t="n">
        <f aca="false">IF(AND(ISNA(I4640),NOT(ISNA(J4640))),1,0)</f>
        <v>0</v>
      </c>
      <c r="R4640" s="0" t="n">
        <f aca="false">IF(SUM(O4640:Q4640)&lt;&gt;1,"ERROR",1)</f>
        <v>1</v>
      </c>
    </row>
    <row r="4641" customFormat="false" ht="12.8" hidden="false" customHeight="false" outlineLevel="0" collapsed="false">
      <c r="A4641" s="0" t="str">
        <f aca="false">gait_events!B808</f>
        <v>pp121</v>
      </c>
      <c r="B4641" s="0" t="str">
        <f aca="false">VLOOKUP(A4641,participants!A:B,2,0)</f>
        <v>F</v>
      </c>
      <c r="C4641" s="0" t="n">
        <f aca="false">VLOOKUP(A4641,participants!A:C,3,0)</f>
        <v>65</v>
      </c>
      <c r="D4641" s="0" t="str">
        <f aca="false">VLOOKUP(A4641,participants!A:F,6,0)</f>
        <v>OA</v>
      </c>
      <c r="E4641" s="0" t="str">
        <f aca="false">IF(LEN(SUBSTITUTE(gait_events!C808,"_run-",""))&lt;&gt;LEN(gait_events!C808),LEFT(RIGHT(gait_events!C808,LEN(gait_events!C808)-19),FIND("_run-",RIGHT(gait_events!C808,LEN(gait_events!C808)-19),1)-1),RIGHT(gait_events!C808,LEN(gait_events!C808)-19))</f>
        <v>Slow</v>
      </c>
      <c r="F4641" s="0" t="str">
        <f aca="false">IF(LEN(SUBSTITUTE(gait_events!C808,"_run-",""))&lt;&gt;LEN(gait_events!C808),RIGHT(gait_events!C808,LEN(gait_events!C808)-FIND("_run-",gait_events!C808,1)-4),"")</f>
        <v/>
      </c>
      <c r="G4641" s="0" t="str">
        <f aca="false">gait_events!D808</f>
        <v>left_shank</v>
      </c>
      <c r="H4641" s="0" t="str">
        <f aca="false">gait_events!E808</f>
        <v>IC</v>
      </c>
      <c r="I4641" s="0" t="n">
        <f aca="false">IF(gait_events!F808&lt;&gt;"",gait_events!F808,NA())</f>
        <v>1579</v>
      </c>
      <c r="J4641" s="0" t="n">
        <f aca="false">IF(gait_events!G808&lt;&gt;"",gait_events!G808,NA())</f>
        <v>1580</v>
      </c>
      <c r="K4641" s="0" t="n">
        <f aca="false">I4641-J4641</f>
        <v>-1</v>
      </c>
      <c r="L4641" s="0" t="n">
        <f aca="false">K4641*5</f>
        <v>-5</v>
      </c>
      <c r="M4641" s="0" t="n">
        <f aca="false">IF(NOT(ISNA(I4641)),1,0)</f>
        <v>1</v>
      </c>
      <c r="N4641" s="0" t="n">
        <f aca="false">IF(NOT(ISNA(J4641)),1,0)</f>
        <v>1</v>
      </c>
      <c r="O4641" s="0" t="n">
        <f aca="false">IF(AND(NOT(ISNA(I4641)),NOT(ISNA(J4641))),1,0)</f>
        <v>1</v>
      </c>
      <c r="P4641" s="0" t="n">
        <f aca="false">IF(AND(NOT(ISNA(I4641)),ISNA(J4641)),1,0)</f>
        <v>0</v>
      </c>
      <c r="Q4641" s="0" t="n">
        <f aca="false">IF(AND(ISNA(I4641),NOT(ISNA(J4641))),1,0)</f>
        <v>0</v>
      </c>
      <c r="R4641" s="0" t="n">
        <f aca="false">IF(SUM(O4641:Q4641)&lt;&gt;1,"ERROR",1)</f>
        <v>1</v>
      </c>
    </row>
    <row r="4642" customFormat="false" ht="12.8" hidden="false" customHeight="false" outlineLevel="0" collapsed="false">
      <c r="A4642" s="0" t="str">
        <f aca="false">gait_events!B809</f>
        <v>pp121</v>
      </c>
      <c r="B4642" s="0" t="str">
        <f aca="false">VLOOKUP(A4642,participants!A:B,2,0)</f>
        <v>F</v>
      </c>
      <c r="C4642" s="0" t="n">
        <f aca="false">VLOOKUP(A4642,participants!A:C,3,0)</f>
        <v>65</v>
      </c>
      <c r="D4642" s="0" t="str">
        <f aca="false">VLOOKUP(A4642,participants!A:F,6,0)</f>
        <v>OA</v>
      </c>
      <c r="E4642" s="0" t="str">
        <f aca="false">IF(LEN(SUBSTITUTE(gait_events!C809,"_run-",""))&lt;&gt;LEN(gait_events!C809),LEFT(RIGHT(gait_events!C809,LEN(gait_events!C809)-19),FIND("_run-",RIGHT(gait_events!C809,LEN(gait_events!C809)-19),1)-1),RIGHT(gait_events!C809,LEN(gait_events!C809)-19))</f>
        <v>Slow</v>
      </c>
      <c r="F4642" s="0" t="str">
        <f aca="false">IF(LEN(SUBSTITUTE(gait_events!C809,"_run-",""))&lt;&gt;LEN(gait_events!C809),RIGHT(gait_events!C809,LEN(gait_events!C809)-FIND("_run-",gait_events!C809,1)-4),"")</f>
        <v/>
      </c>
      <c r="G4642" s="0" t="str">
        <f aca="false">gait_events!D809</f>
        <v>left_shank</v>
      </c>
      <c r="H4642" s="0" t="str">
        <f aca="false">gait_events!E809</f>
        <v>IC</v>
      </c>
      <c r="I4642" s="0" t="n">
        <f aca="false">IF(gait_events!F809&lt;&gt;"",gait_events!F809,NA())</f>
        <v>1945</v>
      </c>
      <c r="J4642" s="0" t="n">
        <f aca="false">IF(gait_events!G809&lt;&gt;"",gait_events!G809,NA())</f>
        <v>1943</v>
      </c>
      <c r="K4642" s="0" t="n">
        <f aca="false">I4642-J4642</f>
        <v>2</v>
      </c>
      <c r="L4642" s="0" t="n">
        <f aca="false">K4642*5</f>
        <v>10</v>
      </c>
      <c r="M4642" s="0" t="n">
        <f aca="false">IF(NOT(ISNA(I4642)),1,0)</f>
        <v>1</v>
      </c>
      <c r="N4642" s="0" t="n">
        <f aca="false">IF(NOT(ISNA(J4642)),1,0)</f>
        <v>1</v>
      </c>
      <c r="O4642" s="0" t="n">
        <f aca="false">IF(AND(NOT(ISNA(I4642)),NOT(ISNA(J4642))),1,0)</f>
        <v>1</v>
      </c>
      <c r="P4642" s="0" t="n">
        <f aca="false">IF(AND(NOT(ISNA(I4642)),ISNA(J4642)),1,0)</f>
        <v>0</v>
      </c>
      <c r="Q4642" s="0" t="n">
        <f aca="false">IF(AND(ISNA(I4642),NOT(ISNA(J4642))),1,0)</f>
        <v>0</v>
      </c>
      <c r="R4642" s="0" t="n">
        <f aca="false">IF(SUM(O4642:Q4642)&lt;&gt;1,"ERROR",1)</f>
        <v>1</v>
      </c>
    </row>
    <row r="4643" customFormat="false" ht="12.8" hidden="false" customHeight="false" outlineLevel="0" collapsed="false">
      <c r="A4643" s="0" t="str">
        <f aca="false">gait_events!B810</f>
        <v>pp121</v>
      </c>
      <c r="B4643" s="0" t="str">
        <f aca="false">VLOOKUP(A4643,participants!A:B,2,0)</f>
        <v>F</v>
      </c>
      <c r="C4643" s="0" t="n">
        <f aca="false">VLOOKUP(A4643,participants!A:C,3,0)</f>
        <v>65</v>
      </c>
      <c r="D4643" s="0" t="str">
        <f aca="false">VLOOKUP(A4643,participants!A:F,6,0)</f>
        <v>OA</v>
      </c>
      <c r="E4643" s="0" t="str">
        <f aca="false">IF(LEN(SUBSTITUTE(gait_events!C810,"_run-",""))&lt;&gt;LEN(gait_events!C810),LEFT(RIGHT(gait_events!C810,LEN(gait_events!C810)-19),FIND("_run-",RIGHT(gait_events!C810,LEN(gait_events!C810)-19),1)-1),RIGHT(gait_events!C810,LEN(gait_events!C810)-19))</f>
        <v>Slow</v>
      </c>
      <c r="F4643" s="0" t="str">
        <f aca="false">IF(LEN(SUBSTITUTE(gait_events!C810,"_run-",""))&lt;&gt;LEN(gait_events!C810),RIGHT(gait_events!C810,LEN(gait_events!C810)-FIND("_run-",gait_events!C810,1)-4),"")</f>
        <v/>
      </c>
      <c r="G4643" s="0" t="str">
        <f aca="false">gait_events!D810</f>
        <v>left_shank</v>
      </c>
      <c r="H4643" s="0" t="str">
        <f aca="false">gait_events!E810</f>
        <v>IC</v>
      </c>
      <c r="I4643" s="0" t="e">
        <f aca="false">IF(gait_events!F810&lt;&gt;"",gait_events!F810,NA())</f>
        <v>#N/A</v>
      </c>
      <c r="J4643" s="0" t="n">
        <f aca="false">IF(gait_events!G810&lt;&gt;"",gait_events!G810,NA())</f>
        <v>2008</v>
      </c>
      <c r="K4643" s="0" t="e">
        <f aca="false">I4643-J4643</f>
        <v>#N/A</v>
      </c>
      <c r="L4643" s="0" t="e">
        <f aca="false">K4643*5</f>
        <v>#N/A</v>
      </c>
      <c r="M4643" s="0" t="n">
        <f aca="false">IF(NOT(ISNA(I4643)),1,0)</f>
        <v>0</v>
      </c>
      <c r="N4643" s="0" t="n">
        <f aca="false">IF(NOT(ISNA(J4643)),1,0)</f>
        <v>1</v>
      </c>
      <c r="O4643" s="0" t="n">
        <f aca="false">IF(AND(NOT(ISNA(I4643)),NOT(ISNA(J4643))),1,0)</f>
        <v>0</v>
      </c>
      <c r="P4643" s="0" t="n">
        <f aca="false">IF(AND(NOT(ISNA(I4643)),ISNA(J4643)),1,0)</f>
        <v>0</v>
      </c>
      <c r="Q4643" s="0" t="n">
        <f aca="false">IF(AND(ISNA(I4643),NOT(ISNA(J4643))),1,0)</f>
        <v>1</v>
      </c>
      <c r="R4643" s="0" t="n">
        <f aca="false">IF(SUM(O4643:Q4643)&lt;&gt;1,"ERROR",1)</f>
        <v>1</v>
      </c>
    </row>
    <row r="4644" customFormat="false" ht="12.8" hidden="false" customHeight="false" outlineLevel="0" collapsed="false">
      <c r="A4644" s="0" t="str">
        <f aca="false">gait_events!B811</f>
        <v>pp121</v>
      </c>
      <c r="B4644" s="0" t="str">
        <f aca="false">VLOOKUP(A4644,participants!A:B,2,0)</f>
        <v>F</v>
      </c>
      <c r="C4644" s="0" t="n">
        <f aca="false">VLOOKUP(A4644,participants!A:C,3,0)</f>
        <v>65</v>
      </c>
      <c r="D4644" s="0" t="str">
        <f aca="false">VLOOKUP(A4644,participants!A:F,6,0)</f>
        <v>OA</v>
      </c>
      <c r="E4644" s="0" t="str">
        <f aca="false">IF(LEN(SUBSTITUTE(gait_events!C811,"_run-",""))&lt;&gt;LEN(gait_events!C811),LEFT(RIGHT(gait_events!C811,LEN(gait_events!C811)-19),FIND("_run-",RIGHT(gait_events!C811,LEN(gait_events!C811)-19),1)-1),RIGHT(gait_events!C811,LEN(gait_events!C811)-19))</f>
        <v>Slow</v>
      </c>
      <c r="F4644" s="0" t="str">
        <f aca="false">IF(LEN(SUBSTITUTE(gait_events!C811,"_run-",""))&lt;&gt;LEN(gait_events!C811),RIGHT(gait_events!C811,LEN(gait_events!C811)-FIND("_run-",gait_events!C811,1)-4),"")</f>
        <v/>
      </c>
      <c r="G4644" s="0" t="str">
        <f aca="false">gait_events!D811</f>
        <v>left_shank</v>
      </c>
      <c r="H4644" s="0" t="str">
        <f aca="false">gait_events!E811</f>
        <v>FC</v>
      </c>
      <c r="I4644" s="0" t="n">
        <f aca="false">IF(gait_events!F811&lt;&gt;"",gait_events!F811,NA())</f>
        <v>119</v>
      </c>
      <c r="J4644" s="0" t="n">
        <f aca="false">IF(gait_events!G811&lt;&gt;"",gait_events!G811,NA())</f>
        <v>124</v>
      </c>
      <c r="K4644" s="0" t="n">
        <f aca="false">I4644-J4644</f>
        <v>-5</v>
      </c>
      <c r="L4644" s="0" t="n">
        <f aca="false">K4644*5</f>
        <v>-25</v>
      </c>
      <c r="M4644" s="0" t="n">
        <f aca="false">IF(NOT(ISNA(I4644)),1,0)</f>
        <v>1</v>
      </c>
      <c r="N4644" s="0" t="n">
        <f aca="false">IF(NOT(ISNA(J4644)),1,0)</f>
        <v>1</v>
      </c>
      <c r="O4644" s="0" t="n">
        <f aca="false">IF(AND(NOT(ISNA(I4644)),NOT(ISNA(J4644))),1,0)</f>
        <v>1</v>
      </c>
      <c r="P4644" s="0" t="n">
        <f aca="false">IF(AND(NOT(ISNA(I4644)),ISNA(J4644)),1,0)</f>
        <v>0</v>
      </c>
      <c r="Q4644" s="0" t="n">
        <f aca="false">IF(AND(ISNA(I4644),NOT(ISNA(J4644))),1,0)</f>
        <v>0</v>
      </c>
      <c r="R4644" s="0" t="n">
        <f aca="false">IF(SUM(O4644:Q4644)&lt;&gt;1,"ERROR",1)</f>
        <v>1</v>
      </c>
    </row>
    <row r="4645" customFormat="false" ht="12.8" hidden="false" customHeight="false" outlineLevel="0" collapsed="false">
      <c r="A4645" s="0" t="str">
        <f aca="false">gait_events!B812</f>
        <v>pp121</v>
      </c>
      <c r="B4645" s="0" t="str">
        <f aca="false">VLOOKUP(A4645,participants!A:B,2,0)</f>
        <v>F</v>
      </c>
      <c r="C4645" s="0" t="n">
        <f aca="false">VLOOKUP(A4645,participants!A:C,3,0)</f>
        <v>65</v>
      </c>
      <c r="D4645" s="0" t="str">
        <f aca="false">VLOOKUP(A4645,participants!A:F,6,0)</f>
        <v>OA</v>
      </c>
      <c r="E4645" s="0" t="str">
        <f aca="false">IF(LEN(SUBSTITUTE(gait_events!C812,"_run-",""))&lt;&gt;LEN(gait_events!C812),LEFT(RIGHT(gait_events!C812,LEN(gait_events!C812)-19),FIND("_run-",RIGHT(gait_events!C812,LEN(gait_events!C812)-19),1)-1),RIGHT(gait_events!C812,LEN(gait_events!C812)-19))</f>
        <v>Slow</v>
      </c>
      <c r="F4645" s="0" t="str">
        <f aca="false">IF(LEN(SUBSTITUTE(gait_events!C812,"_run-",""))&lt;&gt;LEN(gait_events!C812),RIGHT(gait_events!C812,LEN(gait_events!C812)-FIND("_run-",gait_events!C812,1)-4),"")</f>
        <v/>
      </c>
      <c r="G4645" s="0" t="str">
        <f aca="false">gait_events!D812</f>
        <v>left_shank</v>
      </c>
      <c r="H4645" s="0" t="str">
        <f aca="false">gait_events!E812</f>
        <v>FC</v>
      </c>
      <c r="I4645" s="0" t="n">
        <f aca="false">IF(gait_events!F812&lt;&gt;"",gait_events!F812,NA())</f>
        <v>452</v>
      </c>
      <c r="J4645" s="0" t="n">
        <f aca="false">IF(gait_events!G812&lt;&gt;"",gait_events!G812,NA())</f>
        <v>452</v>
      </c>
      <c r="K4645" s="0" t="n">
        <f aca="false">I4645-J4645</f>
        <v>0</v>
      </c>
      <c r="L4645" s="0" t="n">
        <f aca="false">K4645*5</f>
        <v>0</v>
      </c>
      <c r="M4645" s="0" t="n">
        <f aca="false">IF(NOT(ISNA(I4645)),1,0)</f>
        <v>1</v>
      </c>
      <c r="N4645" s="0" t="n">
        <f aca="false">IF(NOT(ISNA(J4645)),1,0)</f>
        <v>1</v>
      </c>
      <c r="O4645" s="0" t="n">
        <f aca="false">IF(AND(NOT(ISNA(I4645)),NOT(ISNA(J4645))),1,0)</f>
        <v>1</v>
      </c>
      <c r="P4645" s="0" t="n">
        <f aca="false">IF(AND(NOT(ISNA(I4645)),ISNA(J4645)),1,0)</f>
        <v>0</v>
      </c>
      <c r="Q4645" s="0" t="n">
        <f aca="false">IF(AND(ISNA(I4645),NOT(ISNA(J4645))),1,0)</f>
        <v>0</v>
      </c>
      <c r="R4645" s="0" t="n">
        <f aca="false">IF(SUM(O4645:Q4645)&lt;&gt;1,"ERROR",1)</f>
        <v>1</v>
      </c>
    </row>
    <row r="4646" customFormat="false" ht="12.8" hidden="false" customHeight="false" outlineLevel="0" collapsed="false">
      <c r="A4646" s="0" t="str">
        <f aca="false">gait_events!B813</f>
        <v>pp121</v>
      </c>
      <c r="B4646" s="0" t="str">
        <f aca="false">VLOOKUP(A4646,participants!A:B,2,0)</f>
        <v>F</v>
      </c>
      <c r="C4646" s="0" t="n">
        <f aca="false">VLOOKUP(A4646,participants!A:C,3,0)</f>
        <v>65</v>
      </c>
      <c r="D4646" s="0" t="str">
        <f aca="false">VLOOKUP(A4646,participants!A:F,6,0)</f>
        <v>OA</v>
      </c>
      <c r="E4646" s="0" t="str">
        <f aca="false">IF(LEN(SUBSTITUTE(gait_events!C813,"_run-",""))&lt;&gt;LEN(gait_events!C813),LEFT(RIGHT(gait_events!C813,LEN(gait_events!C813)-19),FIND("_run-",RIGHT(gait_events!C813,LEN(gait_events!C813)-19),1)-1),RIGHT(gait_events!C813,LEN(gait_events!C813)-19))</f>
        <v>Slow</v>
      </c>
      <c r="F4646" s="0" t="str">
        <f aca="false">IF(LEN(SUBSTITUTE(gait_events!C813,"_run-",""))&lt;&gt;LEN(gait_events!C813),RIGHT(gait_events!C813,LEN(gait_events!C813)-FIND("_run-",gait_events!C813,1)-4),"")</f>
        <v/>
      </c>
      <c r="G4646" s="0" t="str">
        <f aca="false">gait_events!D813</f>
        <v>left_shank</v>
      </c>
      <c r="H4646" s="0" t="str">
        <f aca="false">gait_events!E813</f>
        <v>FC</v>
      </c>
      <c r="I4646" s="0" t="n">
        <f aca="false">IF(gait_events!F813&lt;&gt;"",gait_events!F813,NA())</f>
        <v>797</v>
      </c>
      <c r="J4646" s="0" t="n">
        <f aca="false">IF(gait_events!G813&lt;&gt;"",gait_events!G813,NA())</f>
        <v>793</v>
      </c>
      <c r="K4646" s="0" t="n">
        <f aca="false">I4646-J4646</f>
        <v>4</v>
      </c>
      <c r="L4646" s="0" t="n">
        <f aca="false">K4646*5</f>
        <v>20</v>
      </c>
      <c r="M4646" s="0" t="n">
        <f aca="false">IF(NOT(ISNA(I4646)),1,0)</f>
        <v>1</v>
      </c>
      <c r="N4646" s="0" t="n">
        <f aca="false">IF(NOT(ISNA(J4646)),1,0)</f>
        <v>1</v>
      </c>
      <c r="O4646" s="0" t="n">
        <f aca="false">IF(AND(NOT(ISNA(I4646)),NOT(ISNA(J4646))),1,0)</f>
        <v>1</v>
      </c>
      <c r="P4646" s="0" t="n">
        <f aca="false">IF(AND(NOT(ISNA(I4646)),ISNA(J4646)),1,0)</f>
        <v>0</v>
      </c>
      <c r="Q4646" s="0" t="n">
        <f aca="false">IF(AND(ISNA(I4646),NOT(ISNA(J4646))),1,0)</f>
        <v>0</v>
      </c>
      <c r="R4646" s="0" t="n">
        <f aca="false">IF(SUM(O4646:Q4646)&lt;&gt;1,"ERROR",1)</f>
        <v>1</v>
      </c>
    </row>
    <row r="4647" customFormat="false" ht="12.8" hidden="false" customHeight="false" outlineLevel="0" collapsed="false">
      <c r="A4647" s="0" t="str">
        <f aca="false">gait_events!B814</f>
        <v>pp121</v>
      </c>
      <c r="B4647" s="0" t="str">
        <f aca="false">VLOOKUP(A4647,participants!A:B,2,0)</f>
        <v>F</v>
      </c>
      <c r="C4647" s="0" t="n">
        <f aca="false">VLOOKUP(A4647,participants!A:C,3,0)</f>
        <v>65</v>
      </c>
      <c r="D4647" s="0" t="str">
        <f aca="false">VLOOKUP(A4647,participants!A:F,6,0)</f>
        <v>OA</v>
      </c>
      <c r="E4647" s="0" t="str">
        <f aca="false">IF(LEN(SUBSTITUTE(gait_events!C814,"_run-",""))&lt;&gt;LEN(gait_events!C814),LEFT(RIGHT(gait_events!C814,LEN(gait_events!C814)-19),FIND("_run-",RIGHT(gait_events!C814,LEN(gait_events!C814)-19),1)-1),RIGHT(gait_events!C814,LEN(gait_events!C814)-19))</f>
        <v>Slow</v>
      </c>
      <c r="F4647" s="0" t="str">
        <f aca="false">IF(LEN(SUBSTITUTE(gait_events!C814,"_run-",""))&lt;&gt;LEN(gait_events!C814),RIGHT(gait_events!C814,LEN(gait_events!C814)-FIND("_run-",gait_events!C814,1)-4),"")</f>
        <v/>
      </c>
      <c r="G4647" s="0" t="str">
        <f aca="false">gait_events!D814</f>
        <v>left_shank</v>
      </c>
      <c r="H4647" s="0" t="str">
        <f aca="false">gait_events!E814</f>
        <v>FC</v>
      </c>
      <c r="I4647" s="0" t="n">
        <f aca="false">IF(gait_events!F814&lt;&gt;"",gait_events!F814,NA())</f>
        <v>1144</v>
      </c>
      <c r="J4647" s="0" t="e">
        <f aca="false">IF(gait_events!G814&lt;&gt;"",gait_events!G814,NA())</f>
        <v>#N/A</v>
      </c>
      <c r="K4647" s="0" t="e">
        <f aca="false">I4647-J4647</f>
        <v>#N/A</v>
      </c>
      <c r="L4647" s="0" t="e">
        <f aca="false">K4647*5</f>
        <v>#N/A</v>
      </c>
      <c r="M4647" s="0" t="n">
        <f aca="false">IF(NOT(ISNA(I4647)),1,0)</f>
        <v>1</v>
      </c>
      <c r="N4647" s="0" t="n">
        <f aca="false">IF(NOT(ISNA(J4647)),1,0)</f>
        <v>0</v>
      </c>
      <c r="O4647" s="0" t="n">
        <f aca="false">IF(AND(NOT(ISNA(I4647)),NOT(ISNA(J4647))),1,0)</f>
        <v>0</v>
      </c>
      <c r="P4647" s="0" t="n">
        <f aca="false">IF(AND(NOT(ISNA(I4647)),ISNA(J4647)),1,0)</f>
        <v>1</v>
      </c>
      <c r="Q4647" s="0" t="n">
        <f aca="false">IF(AND(ISNA(I4647),NOT(ISNA(J4647))),1,0)</f>
        <v>0</v>
      </c>
      <c r="R4647" s="0" t="n">
        <f aca="false">IF(SUM(O4647:Q4647)&lt;&gt;1,"ERROR",1)</f>
        <v>1</v>
      </c>
    </row>
    <row r="4648" customFormat="false" ht="12.8" hidden="false" customHeight="false" outlineLevel="0" collapsed="false">
      <c r="A4648" s="0" t="str">
        <f aca="false">gait_events!B815</f>
        <v>pp121</v>
      </c>
      <c r="B4648" s="0" t="str">
        <f aca="false">VLOOKUP(A4648,participants!A:B,2,0)</f>
        <v>F</v>
      </c>
      <c r="C4648" s="0" t="n">
        <f aca="false">VLOOKUP(A4648,participants!A:C,3,0)</f>
        <v>65</v>
      </c>
      <c r="D4648" s="0" t="str">
        <f aca="false">VLOOKUP(A4648,participants!A:F,6,0)</f>
        <v>OA</v>
      </c>
      <c r="E4648" s="0" t="str">
        <f aca="false">IF(LEN(SUBSTITUTE(gait_events!C815,"_run-",""))&lt;&gt;LEN(gait_events!C815),LEFT(RIGHT(gait_events!C815,LEN(gait_events!C815)-19),FIND("_run-",RIGHT(gait_events!C815,LEN(gait_events!C815)-19),1)-1),RIGHT(gait_events!C815,LEN(gait_events!C815)-19))</f>
        <v>Slow</v>
      </c>
      <c r="F4648" s="0" t="str">
        <f aca="false">IF(LEN(SUBSTITUTE(gait_events!C815,"_run-",""))&lt;&gt;LEN(gait_events!C815),RIGHT(gait_events!C815,LEN(gait_events!C815)-FIND("_run-",gait_events!C815,1)-4),"")</f>
        <v/>
      </c>
      <c r="G4648" s="0" t="str">
        <f aca="false">gait_events!D815</f>
        <v>left_shank</v>
      </c>
      <c r="H4648" s="0" t="str">
        <f aca="false">gait_events!E815</f>
        <v>FC</v>
      </c>
      <c r="I4648" s="0" t="n">
        <f aca="false">IF(gait_events!F815&lt;&gt;"",gait_events!F815,NA())</f>
        <v>1486</v>
      </c>
      <c r="J4648" s="0" t="e">
        <f aca="false">IF(gait_events!G815&lt;&gt;"",gait_events!G815,NA())</f>
        <v>#N/A</v>
      </c>
      <c r="K4648" s="0" t="e">
        <f aca="false">I4648-J4648</f>
        <v>#N/A</v>
      </c>
      <c r="L4648" s="0" t="e">
        <f aca="false">K4648*5</f>
        <v>#N/A</v>
      </c>
      <c r="M4648" s="0" t="n">
        <f aca="false">IF(NOT(ISNA(I4648)),1,0)</f>
        <v>1</v>
      </c>
      <c r="N4648" s="0" t="n">
        <f aca="false">IF(NOT(ISNA(J4648)),1,0)</f>
        <v>0</v>
      </c>
      <c r="O4648" s="0" t="n">
        <f aca="false">IF(AND(NOT(ISNA(I4648)),NOT(ISNA(J4648))),1,0)</f>
        <v>0</v>
      </c>
      <c r="P4648" s="0" t="n">
        <f aca="false">IF(AND(NOT(ISNA(I4648)),ISNA(J4648)),1,0)</f>
        <v>1</v>
      </c>
      <c r="Q4648" s="0" t="n">
        <f aca="false">IF(AND(ISNA(I4648),NOT(ISNA(J4648))),1,0)</f>
        <v>0</v>
      </c>
      <c r="R4648" s="0" t="n">
        <f aca="false">IF(SUM(O4648:Q4648)&lt;&gt;1,"ERROR",1)</f>
        <v>1</v>
      </c>
    </row>
    <row r="4649" customFormat="false" ht="12.8" hidden="false" customHeight="false" outlineLevel="0" collapsed="false">
      <c r="A4649" s="0" t="str">
        <f aca="false">gait_events!B816</f>
        <v>pp121</v>
      </c>
      <c r="B4649" s="0" t="str">
        <f aca="false">VLOOKUP(A4649,participants!A:B,2,0)</f>
        <v>F</v>
      </c>
      <c r="C4649" s="0" t="n">
        <f aca="false">VLOOKUP(A4649,participants!A:C,3,0)</f>
        <v>65</v>
      </c>
      <c r="D4649" s="0" t="str">
        <f aca="false">VLOOKUP(A4649,participants!A:F,6,0)</f>
        <v>OA</v>
      </c>
      <c r="E4649" s="0" t="str">
        <f aca="false">IF(LEN(SUBSTITUTE(gait_events!C816,"_run-",""))&lt;&gt;LEN(gait_events!C816),LEFT(RIGHT(gait_events!C816,LEN(gait_events!C816)-19),FIND("_run-",RIGHT(gait_events!C816,LEN(gait_events!C816)-19),1)-1),RIGHT(gait_events!C816,LEN(gait_events!C816)-19))</f>
        <v>Slow</v>
      </c>
      <c r="F4649" s="0" t="str">
        <f aca="false">IF(LEN(SUBSTITUTE(gait_events!C816,"_run-",""))&lt;&gt;LEN(gait_events!C816),RIGHT(gait_events!C816,LEN(gait_events!C816)-FIND("_run-",gait_events!C816,1)-4),"")</f>
        <v/>
      </c>
      <c r="G4649" s="0" t="str">
        <f aca="false">gait_events!D816</f>
        <v>left_shank</v>
      </c>
      <c r="H4649" s="0" t="str">
        <f aca="false">gait_events!E816</f>
        <v>FC</v>
      </c>
      <c r="I4649" s="0" t="n">
        <f aca="false">IF(gait_events!F816&lt;&gt;"",gait_events!F816,NA())</f>
        <v>1844</v>
      </c>
      <c r="J4649" s="0" t="n">
        <f aca="false">IF(gait_events!G816&lt;&gt;"",gait_events!G816,NA())</f>
        <v>1848</v>
      </c>
      <c r="K4649" s="0" t="n">
        <f aca="false">I4649-J4649</f>
        <v>-4</v>
      </c>
      <c r="L4649" s="0" t="n">
        <f aca="false">K4649*5</f>
        <v>-20</v>
      </c>
      <c r="M4649" s="0" t="n">
        <f aca="false">IF(NOT(ISNA(I4649)),1,0)</f>
        <v>1</v>
      </c>
      <c r="N4649" s="0" t="n">
        <f aca="false">IF(NOT(ISNA(J4649)),1,0)</f>
        <v>1</v>
      </c>
      <c r="O4649" s="0" t="n">
        <f aca="false">IF(AND(NOT(ISNA(I4649)),NOT(ISNA(J4649))),1,0)</f>
        <v>1</v>
      </c>
      <c r="P4649" s="0" t="n">
        <f aca="false">IF(AND(NOT(ISNA(I4649)),ISNA(J4649)),1,0)</f>
        <v>0</v>
      </c>
      <c r="Q4649" s="0" t="n">
        <f aca="false">IF(AND(ISNA(I4649),NOT(ISNA(J4649))),1,0)</f>
        <v>0</v>
      </c>
      <c r="R4649" s="0" t="n">
        <f aca="false">IF(SUM(O4649:Q4649)&lt;&gt;1,"ERROR",1)</f>
        <v>1</v>
      </c>
    </row>
    <row r="4650" customFormat="false" ht="12.8" hidden="false" customHeight="false" outlineLevel="0" collapsed="false">
      <c r="A4650" s="0" t="str">
        <f aca="false">gait_events!B817</f>
        <v>pp121</v>
      </c>
      <c r="B4650" s="0" t="str">
        <f aca="false">VLOOKUP(A4650,participants!A:B,2,0)</f>
        <v>F</v>
      </c>
      <c r="C4650" s="0" t="n">
        <f aca="false">VLOOKUP(A4650,participants!A:C,3,0)</f>
        <v>65</v>
      </c>
      <c r="D4650" s="0" t="str">
        <f aca="false">VLOOKUP(A4650,participants!A:F,6,0)</f>
        <v>OA</v>
      </c>
      <c r="E4650" s="0" t="str">
        <f aca="false">IF(LEN(SUBSTITUTE(gait_events!C817,"_run-",""))&lt;&gt;LEN(gait_events!C817),LEFT(RIGHT(gait_events!C817,LEN(gait_events!C817)-19),FIND("_run-",RIGHT(gait_events!C817,LEN(gait_events!C817)-19),1)-1),RIGHT(gait_events!C817,LEN(gait_events!C817)-19))</f>
        <v>Slow</v>
      </c>
      <c r="F4650" s="0" t="str">
        <f aca="false">IF(LEN(SUBSTITUTE(gait_events!C817,"_run-",""))&lt;&gt;LEN(gait_events!C817),RIGHT(gait_events!C817,LEN(gait_events!C817)-FIND("_run-",gait_events!C817,1)-4),"")</f>
        <v/>
      </c>
      <c r="G4650" s="0" t="str">
        <f aca="false">gait_events!D817</f>
        <v>right_shank</v>
      </c>
      <c r="H4650" s="0" t="str">
        <f aca="false">gait_events!E817</f>
        <v>IC</v>
      </c>
      <c r="I4650" s="0" t="n">
        <f aca="false">IF(gait_events!F817&lt;&gt;"",gait_events!F817,NA())</f>
        <v>33</v>
      </c>
      <c r="J4650" s="0" t="n">
        <f aca="false">IF(gait_events!G817&lt;&gt;"",gait_events!G817,NA())</f>
        <v>39</v>
      </c>
      <c r="K4650" s="0" t="n">
        <f aca="false">I4650-J4650</f>
        <v>-6</v>
      </c>
      <c r="L4650" s="0" t="n">
        <f aca="false">K4650*5</f>
        <v>-30</v>
      </c>
      <c r="M4650" s="0" t="n">
        <f aca="false">IF(NOT(ISNA(I4650)),1,0)</f>
        <v>1</v>
      </c>
      <c r="N4650" s="0" t="n">
        <f aca="false">IF(NOT(ISNA(J4650)),1,0)</f>
        <v>1</v>
      </c>
      <c r="O4650" s="0" t="n">
        <f aca="false">IF(AND(NOT(ISNA(I4650)),NOT(ISNA(J4650))),1,0)</f>
        <v>1</v>
      </c>
      <c r="P4650" s="0" t="n">
        <f aca="false">IF(AND(NOT(ISNA(I4650)),ISNA(J4650)),1,0)</f>
        <v>0</v>
      </c>
      <c r="Q4650" s="0" t="n">
        <f aca="false">IF(AND(ISNA(I4650),NOT(ISNA(J4650))),1,0)</f>
        <v>0</v>
      </c>
      <c r="R4650" s="0" t="n">
        <f aca="false">IF(SUM(O4650:Q4650)&lt;&gt;1,"ERROR",1)</f>
        <v>1</v>
      </c>
    </row>
    <row r="4651" customFormat="false" ht="12.8" hidden="false" customHeight="false" outlineLevel="0" collapsed="false">
      <c r="A4651" s="0" t="str">
        <f aca="false">gait_events!B818</f>
        <v>pp121</v>
      </c>
      <c r="B4651" s="0" t="str">
        <f aca="false">VLOOKUP(A4651,participants!A:B,2,0)</f>
        <v>F</v>
      </c>
      <c r="C4651" s="0" t="n">
        <f aca="false">VLOOKUP(A4651,participants!A:C,3,0)</f>
        <v>65</v>
      </c>
      <c r="D4651" s="0" t="str">
        <f aca="false">VLOOKUP(A4651,participants!A:F,6,0)</f>
        <v>OA</v>
      </c>
      <c r="E4651" s="0" t="str">
        <f aca="false">IF(LEN(SUBSTITUTE(gait_events!C818,"_run-",""))&lt;&gt;LEN(gait_events!C818),LEFT(RIGHT(gait_events!C818,LEN(gait_events!C818)-19),FIND("_run-",RIGHT(gait_events!C818,LEN(gait_events!C818)-19),1)-1),RIGHT(gait_events!C818,LEN(gait_events!C818)-19))</f>
        <v>Slow</v>
      </c>
      <c r="F4651" s="0" t="str">
        <f aca="false">IF(LEN(SUBSTITUTE(gait_events!C818,"_run-",""))&lt;&gt;LEN(gait_events!C818),RIGHT(gait_events!C818,LEN(gait_events!C818)-FIND("_run-",gait_events!C818,1)-4),"")</f>
        <v/>
      </c>
      <c r="G4651" s="0" t="str">
        <f aca="false">gait_events!D818</f>
        <v>right_shank</v>
      </c>
      <c r="H4651" s="0" t="str">
        <f aca="false">gait_events!E818</f>
        <v>IC</v>
      </c>
      <c r="I4651" s="0" t="n">
        <f aca="false">IF(gait_events!F818&lt;&gt;"",gait_events!F818,NA())</f>
        <v>368</v>
      </c>
      <c r="J4651" s="0" t="e">
        <f aca="false">IF(gait_events!G818&lt;&gt;"",gait_events!G818,NA())</f>
        <v>#N/A</v>
      </c>
      <c r="K4651" s="0" t="e">
        <f aca="false">I4651-J4651</f>
        <v>#N/A</v>
      </c>
      <c r="L4651" s="0" t="e">
        <f aca="false">K4651*5</f>
        <v>#N/A</v>
      </c>
      <c r="M4651" s="0" t="n">
        <f aca="false">IF(NOT(ISNA(I4651)),1,0)</f>
        <v>1</v>
      </c>
      <c r="N4651" s="0" t="n">
        <f aca="false">IF(NOT(ISNA(J4651)),1,0)</f>
        <v>0</v>
      </c>
      <c r="O4651" s="0" t="n">
        <f aca="false">IF(AND(NOT(ISNA(I4651)),NOT(ISNA(J4651))),1,0)</f>
        <v>0</v>
      </c>
      <c r="P4651" s="0" t="n">
        <f aca="false">IF(AND(NOT(ISNA(I4651)),ISNA(J4651)),1,0)</f>
        <v>1</v>
      </c>
      <c r="Q4651" s="0" t="n">
        <f aca="false">IF(AND(ISNA(I4651),NOT(ISNA(J4651))),1,0)</f>
        <v>0</v>
      </c>
      <c r="R4651" s="0" t="n">
        <f aca="false">IF(SUM(O4651:Q4651)&lt;&gt;1,"ERROR",1)</f>
        <v>1</v>
      </c>
    </row>
    <row r="4652" customFormat="false" ht="12.8" hidden="false" customHeight="false" outlineLevel="0" collapsed="false">
      <c r="A4652" s="0" t="str">
        <f aca="false">gait_events!B819</f>
        <v>pp121</v>
      </c>
      <c r="B4652" s="0" t="str">
        <f aca="false">VLOOKUP(A4652,participants!A:B,2,0)</f>
        <v>F</v>
      </c>
      <c r="C4652" s="0" t="n">
        <f aca="false">VLOOKUP(A4652,participants!A:C,3,0)</f>
        <v>65</v>
      </c>
      <c r="D4652" s="0" t="str">
        <f aca="false">VLOOKUP(A4652,participants!A:F,6,0)</f>
        <v>OA</v>
      </c>
      <c r="E4652" s="0" t="str">
        <f aca="false">IF(LEN(SUBSTITUTE(gait_events!C819,"_run-",""))&lt;&gt;LEN(gait_events!C819),LEFT(RIGHT(gait_events!C819,LEN(gait_events!C819)-19),FIND("_run-",RIGHT(gait_events!C819,LEN(gait_events!C819)-19),1)-1),RIGHT(gait_events!C819,LEN(gait_events!C819)-19))</f>
        <v>Slow</v>
      </c>
      <c r="F4652" s="0" t="str">
        <f aca="false">IF(LEN(SUBSTITUTE(gait_events!C819,"_run-",""))&lt;&gt;LEN(gait_events!C819),RIGHT(gait_events!C819,LEN(gait_events!C819)-FIND("_run-",gait_events!C819,1)-4),"")</f>
        <v/>
      </c>
      <c r="G4652" s="0" t="str">
        <f aca="false">gait_events!D819</f>
        <v>right_shank</v>
      </c>
      <c r="H4652" s="0" t="str">
        <f aca="false">gait_events!E819</f>
        <v>IC</v>
      </c>
      <c r="I4652" s="0" t="n">
        <f aca="false">IF(gait_events!F819&lt;&gt;"",gait_events!F819,NA())</f>
        <v>718</v>
      </c>
      <c r="J4652" s="0" t="n">
        <f aca="false">IF(gait_events!G819&lt;&gt;"",gait_events!G819,NA())</f>
        <v>724</v>
      </c>
      <c r="K4652" s="0" t="n">
        <f aca="false">I4652-J4652</f>
        <v>-6</v>
      </c>
      <c r="L4652" s="0" t="n">
        <f aca="false">K4652*5</f>
        <v>-30</v>
      </c>
      <c r="M4652" s="0" t="n">
        <f aca="false">IF(NOT(ISNA(I4652)),1,0)</f>
        <v>1</v>
      </c>
      <c r="N4652" s="0" t="n">
        <f aca="false">IF(NOT(ISNA(J4652)),1,0)</f>
        <v>1</v>
      </c>
      <c r="O4652" s="0" t="n">
        <f aca="false">IF(AND(NOT(ISNA(I4652)),NOT(ISNA(J4652))),1,0)</f>
        <v>1</v>
      </c>
      <c r="P4652" s="0" t="n">
        <f aca="false">IF(AND(NOT(ISNA(I4652)),ISNA(J4652)),1,0)</f>
        <v>0</v>
      </c>
      <c r="Q4652" s="0" t="n">
        <f aca="false">IF(AND(ISNA(I4652),NOT(ISNA(J4652))),1,0)</f>
        <v>0</v>
      </c>
      <c r="R4652" s="0" t="n">
        <f aca="false">IF(SUM(O4652:Q4652)&lt;&gt;1,"ERROR",1)</f>
        <v>1</v>
      </c>
    </row>
    <row r="4653" customFormat="false" ht="12.8" hidden="false" customHeight="false" outlineLevel="0" collapsed="false">
      <c r="A4653" s="0" t="str">
        <f aca="false">gait_events!B820</f>
        <v>pp121</v>
      </c>
      <c r="B4653" s="0" t="str">
        <f aca="false">VLOOKUP(A4653,participants!A:B,2,0)</f>
        <v>F</v>
      </c>
      <c r="C4653" s="0" t="n">
        <f aca="false">VLOOKUP(A4653,participants!A:C,3,0)</f>
        <v>65</v>
      </c>
      <c r="D4653" s="0" t="str">
        <f aca="false">VLOOKUP(A4653,participants!A:F,6,0)</f>
        <v>OA</v>
      </c>
      <c r="E4653" s="0" t="str">
        <f aca="false">IF(LEN(SUBSTITUTE(gait_events!C820,"_run-",""))&lt;&gt;LEN(gait_events!C820),LEFT(RIGHT(gait_events!C820,LEN(gait_events!C820)-19),FIND("_run-",RIGHT(gait_events!C820,LEN(gait_events!C820)-19),1)-1),RIGHT(gait_events!C820,LEN(gait_events!C820)-19))</f>
        <v>Slow</v>
      </c>
      <c r="F4653" s="0" t="str">
        <f aca="false">IF(LEN(SUBSTITUTE(gait_events!C820,"_run-",""))&lt;&gt;LEN(gait_events!C820),RIGHT(gait_events!C820,LEN(gait_events!C820)-FIND("_run-",gait_events!C820,1)-4),"")</f>
        <v/>
      </c>
      <c r="G4653" s="0" t="str">
        <f aca="false">gait_events!D820</f>
        <v>right_shank</v>
      </c>
      <c r="H4653" s="0" t="str">
        <f aca="false">gait_events!E820</f>
        <v>IC</v>
      </c>
      <c r="I4653" s="0" t="n">
        <f aca="false">IF(gait_events!F820&lt;&gt;"",gait_events!F820,NA())</f>
        <v>1060</v>
      </c>
      <c r="J4653" s="0" t="n">
        <f aca="false">IF(gait_events!G820&lt;&gt;"",gait_events!G820,NA())</f>
        <v>1066</v>
      </c>
      <c r="K4653" s="0" t="n">
        <f aca="false">I4653-J4653</f>
        <v>-6</v>
      </c>
      <c r="L4653" s="0" t="n">
        <f aca="false">K4653*5</f>
        <v>-30</v>
      </c>
      <c r="M4653" s="0" t="n">
        <f aca="false">IF(NOT(ISNA(I4653)),1,0)</f>
        <v>1</v>
      </c>
      <c r="N4653" s="0" t="n">
        <f aca="false">IF(NOT(ISNA(J4653)),1,0)</f>
        <v>1</v>
      </c>
      <c r="O4653" s="0" t="n">
        <f aca="false">IF(AND(NOT(ISNA(I4653)),NOT(ISNA(J4653))),1,0)</f>
        <v>1</v>
      </c>
      <c r="P4653" s="0" t="n">
        <f aca="false">IF(AND(NOT(ISNA(I4653)),ISNA(J4653)),1,0)</f>
        <v>0</v>
      </c>
      <c r="Q4653" s="0" t="n">
        <f aca="false">IF(AND(ISNA(I4653),NOT(ISNA(J4653))),1,0)</f>
        <v>0</v>
      </c>
      <c r="R4653" s="0" t="n">
        <f aca="false">IF(SUM(O4653:Q4653)&lt;&gt;1,"ERROR",1)</f>
        <v>1</v>
      </c>
    </row>
    <row r="4654" customFormat="false" ht="12.8" hidden="false" customHeight="false" outlineLevel="0" collapsed="false">
      <c r="A4654" s="0" t="str">
        <f aca="false">gait_events!B821</f>
        <v>pp121</v>
      </c>
      <c r="B4654" s="0" t="str">
        <f aca="false">VLOOKUP(A4654,participants!A:B,2,0)</f>
        <v>F</v>
      </c>
      <c r="C4654" s="0" t="n">
        <f aca="false">VLOOKUP(A4654,participants!A:C,3,0)</f>
        <v>65</v>
      </c>
      <c r="D4654" s="0" t="str">
        <f aca="false">VLOOKUP(A4654,participants!A:F,6,0)</f>
        <v>OA</v>
      </c>
      <c r="E4654" s="0" t="str">
        <f aca="false">IF(LEN(SUBSTITUTE(gait_events!C821,"_run-",""))&lt;&gt;LEN(gait_events!C821),LEFT(RIGHT(gait_events!C821,LEN(gait_events!C821)-19),FIND("_run-",RIGHT(gait_events!C821,LEN(gait_events!C821)-19),1)-1),RIGHT(gait_events!C821,LEN(gait_events!C821)-19))</f>
        <v>Slow</v>
      </c>
      <c r="F4654" s="0" t="str">
        <f aca="false">IF(LEN(SUBSTITUTE(gait_events!C821,"_run-",""))&lt;&gt;LEN(gait_events!C821),RIGHT(gait_events!C821,LEN(gait_events!C821)-FIND("_run-",gait_events!C821,1)-4),"")</f>
        <v/>
      </c>
      <c r="G4654" s="0" t="str">
        <f aca="false">gait_events!D821</f>
        <v>right_shank</v>
      </c>
      <c r="H4654" s="0" t="str">
        <f aca="false">gait_events!E821</f>
        <v>IC</v>
      </c>
      <c r="I4654" s="0" t="n">
        <f aca="false">IF(gait_events!F821&lt;&gt;"",gait_events!F821,NA())</f>
        <v>1400</v>
      </c>
      <c r="J4654" s="0" t="n">
        <f aca="false">IF(gait_events!G821&lt;&gt;"",gait_events!G821,NA())</f>
        <v>1407</v>
      </c>
      <c r="K4654" s="0" t="n">
        <f aca="false">I4654-J4654</f>
        <v>-7</v>
      </c>
      <c r="L4654" s="0" t="n">
        <f aca="false">K4654*5</f>
        <v>-35</v>
      </c>
      <c r="M4654" s="0" t="n">
        <f aca="false">IF(NOT(ISNA(I4654)),1,0)</f>
        <v>1</v>
      </c>
      <c r="N4654" s="0" t="n">
        <f aca="false">IF(NOT(ISNA(J4654)),1,0)</f>
        <v>1</v>
      </c>
      <c r="O4654" s="0" t="n">
        <f aca="false">IF(AND(NOT(ISNA(I4654)),NOT(ISNA(J4654))),1,0)</f>
        <v>1</v>
      </c>
      <c r="P4654" s="0" t="n">
        <f aca="false">IF(AND(NOT(ISNA(I4654)),ISNA(J4654)),1,0)</f>
        <v>0</v>
      </c>
      <c r="Q4654" s="0" t="n">
        <f aca="false">IF(AND(ISNA(I4654),NOT(ISNA(J4654))),1,0)</f>
        <v>0</v>
      </c>
      <c r="R4654" s="0" t="n">
        <f aca="false">IF(SUM(O4654:Q4654)&lt;&gt;1,"ERROR",1)</f>
        <v>1</v>
      </c>
    </row>
    <row r="4655" customFormat="false" ht="12.8" hidden="false" customHeight="false" outlineLevel="0" collapsed="false">
      <c r="A4655" s="0" t="str">
        <f aca="false">gait_events!B822</f>
        <v>pp121</v>
      </c>
      <c r="B4655" s="0" t="str">
        <f aca="false">VLOOKUP(A4655,participants!A:B,2,0)</f>
        <v>F</v>
      </c>
      <c r="C4655" s="0" t="n">
        <f aca="false">VLOOKUP(A4655,participants!A:C,3,0)</f>
        <v>65</v>
      </c>
      <c r="D4655" s="0" t="str">
        <f aca="false">VLOOKUP(A4655,participants!A:F,6,0)</f>
        <v>OA</v>
      </c>
      <c r="E4655" s="0" t="str">
        <f aca="false">IF(LEN(SUBSTITUTE(gait_events!C822,"_run-",""))&lt;&gt;LEN(gait_events!C822),LEFT(RIGHT(gait_events!C822,LEN(gait_events!C822)-19),FIND("_run-",RIGHT(gait_events!C822,LEN(gait_events!C822)-19),1)-1),RIGHT(gait_events!C822,LEN(gait_events!C822)-19))</f>
        <v>Slow</v>
      </c>
      <c r="F4655" s="0" t="str">
        <f aca="false">IF(LEN(SUBSTITUTE(gait_events!C822,"_run-",""))&lt;&gt;LEN(gait_events!C822),RIGHT(gait_events!C822,LEN(gait_events!C822)-FIND("_run-",gait_events!C822,1)-4),"")</f>
        <v/>
      </c>
      <c r="G4655" s="0" t="str">
        <f aca="false">gait_events!D822</f>
        <v>right_shank</v>
      </c>
      <c r="H4655" s="0" t="str">
        <f aca="false">gait_events!E822</f>
        <v>IC</v>
      </c>
      <c r="I4655" s="0" t="n">
        <f aca="false">IF(gait_events!F822&lt;&gt;"",gait_events!F822,NA())</f>
        <v>1751</v>
      </c>
      <c r="J4655" s="0" t="n">
        <f aca="false">IF(gait_events!G822&lt;&gt;"",gait_events!G822,NA())</f>
        <v>1760</v>
      </c>
      <c r="K4655" s="0" t="n">
        <f aca="false">I4655-J4655</f>
        <v>-9</v>
      </c>
      <c r="L4655" s="0" t="n">
        <f aca="false">K4655*5</f>
        <v>-45</v>
      </c>
      <c r="M4655" s="0" t="n">
        <f aca="false">IF(NOT(ISNA(I4655)),1,0)</f>
        <v>1</v>
      </c>
      <c r="N4655" s="0" t="n">
        <f aca="false">IF(NOT(ISNA(J4655)),1,0)</f>
        <v>1</v>
      </c>
      <c r="O4655" s="0" t="n">
        <f aca="false">IF(AND(NOT(ISNA(I4655)),NOT(ISNA(J4655))),1,0)</f>
        <v>1</v>
      </c>
      <c r="P4655" s="0" t="n">
        <f aca="false">IF(AND(NOT(ISNA(I4655)),ISNA(J4655)),1,0)</f>
        <v>0</v>
      </c>
      <c r="Q4655" s="0" t="n">
        <f aca="false">IF(AND(ISNA(I4655),NOT(ISNA(J4655))),1,0)</f>
        <v>0</v>
      </c>
      <c r="R4655" s="0" t="n">
        <f aca="false">IF(SUM(O4655:Q4655)&lt;&gt;1,"ERROR",1)</f>
        <v>1</v>
      </c>
    </row>
    <row r="4656" customFormat="false" ht="12.8" hidden="false" customHeight="false" outlineLevel="0" collapsed="false">
      <c r="A4656" s="0" t="str">
        <f aca="false">gait_events!B823</f>
        <v>pp121</v>
      </c>
      <c r="B4656" s="0" t="str">
        <f aca="false">VLOOKUP(A4656,participants!A:B,2,0)</f>
        <v>F</v>
      </c>
      <c r="C4656" s="0" t="n">
        <f aca="false">VLOOKUP(A4656,participants!A:C,3,0)</f>
        <v>65</v>
      </c>
      <c r="D4656" s="0" t="str">
        <f aca="false">VLOOKUP(A4656,participants!A:F,6,0)</f>
        <v>OA</v>
      </c>
      <c r="E4656" s="0" t="str">
        <f aca="false">IF(LEN(SUBSTITUTE(gait_events!C823,"_run-",""))&lt;&gt;LEN(gait_events!C823),LEFT(RIGHT(gait_events!C823,LEN(gait_events!C823)-19),FIND("_run-",RIGHT(gait_events!C823,LEN(gait_events!C823)-19),1)-1),RIGHT(gait_events!C823,LEN(gait_events!C823)-19))</f>
        <v>Slow</v>
      </c>
      <c r="F4656" s="0" t="str">
        <f aca="false">IF(LEN(SUBSTITUTE(gait_events!C823,"_run-",""))&lt;&gt;LEN(gait_events!C823),RIGHT(gait_events!C823,LEN(gait_events!C823)-FIND("_run-",gait_events!C823,1)-4),"")</f>
        <v/>
      </c>
      <c r="G4656" s="0" t="str">
        <f aca="false">gait_events!D823</f>
        <v>right_shank</v>
      </c>
      <c r="H4656" s="0" t="str">
        <f aca="false">gait_events!E823</f>
        <v>FC</v>
      </c>
      <c r="I4656" s="0" t="n">
        <f aca="false">IF(gait_events!F823&lt;&gt;"",gait_events!F823,NA())</f>
        <v>282</v>
      </c>
      <c r="J4656" s="0" t="n">
        <f aca="false">IF(gait_events!G823&lt;&gt;"",gait_events!G823,NA())</f>
        <v>273</v>
      </c>
      <c r="K4656" s="0" t="n">
        <f aca="false">I4656-J4656</f>
        <v>9</v>
      </c>
      <c r="L4656" s="0" t="n">
        <f aca="false">K4656*5</f>
        <v>45</v>
      </c>
      <c r="M4656" s="0" t="n">
        <f aca="false">IF(NOT(ISNA(I4656)),1,0)</f>
        <v>1</v>
      </c>
      <c r="N4656" s="0" t="n">
        <f aca="false">IF(NOT(ISNA(J4656)),1,0)</f>
        <v>1</v>
      </c>
      <c r="O4656" s="0" t="n">
        <f aca="false">IF(AND(NOT(ISNA(I4656)),NOT(ISNA(J4656))),1,0)</f>
        <v>1</v>
      </c>
      <c r="P4656" s="0" t="n">
        <f aca="false">IF(AND(NOT(ISNA(I4656)),ISNA(J4656)),1,0)</f>
        <v>0</v>
      </c>
      <c r="Q4656" s="0" t="n">
        <f aca="false">IF(AND(ISNA(I4656),NOT(ISNA(J4656))),1,0)</f>
        <v>0</v>
      </c>
      <c r="R4656" s="0" t="n">
        <f aca="false">IF(SUM(O4656:Q4656)&lt;&gt;1,"ERROR",1)</f>
        <v>1</v>
      </c>
    </row>
    <row r="4657" customFormat="false" ht="12.8" hidden="false" customHeight="false" outlineLevel="0" collapsed="false">
      <c r="A4657" s="0" t="str">
        <f aca="false">gait_events!B824</f>
        <v>pp121</v>
      </c>
      <c r="B4657" s="0" t="str">
        <f aca="false">VLOOKUP(A4657,participants!A:B,2,0)</f>
        <v>F</v>
      </c>
      <c r="C4657" s="0" t="n">
        <f aca="false">VLOOKUP(A4657,participants!A:C,3,0)</f>
        <v>65</v>
      </c>
      <c r="D4657" s="0" t="str">
        <f aca="false">VLOOKUP(A4657,participants!A:F,6,0)</f>
        <v>OA</v>
      </c>
      <c r="E4657" s="0" t="str">
        <f aca="false">IF(LEN(SUBSTITUTE(gait_events!C824,"_run-",""))&lt;&gt;LEN(gait_events!C824),LEFT(RIGHT(gait_events!C824,LEN(gait_events!C824)-19),FIND("_run-",RIGHT(gait_events!C824,LEN(gait_events!C824)-19),1)-1),RIGHT(gait_events!C824,LEN(gait_events!C824)-19))</f>
        <v>Slow</v>
      </c>
      <c r="F4657" s="0" t="str">
        <f aca="false">IF(LEN(SUBSTITUTE(gait_events!C824,"_run-",""))&lt;&gt;LEN(gait_events!C824),RIGHT(gait_events!C824,LEN(gait_events!C824)-FIND("_run-",gait_events!C824,1)-4),"")</f>
        <v/>
      </c>
      <c r="G4657" s="0" t="str">
        <f aca="false">gait_events!D824</f>
        <v>right_shank</v>
      </c>
      <c r="H4657" s="0" t="str">
        <f aca="false">gait_events!E824</f>
        <v>FC</v>
      </c>
      <c r="I4657" s="0" t="n">
        <f aca="false">IF(gait_events!F824&lt;&gt;"",gait_events!F824,NA())</f>
        <v>619</v>
      </c>
      <c r="J4657" s="0" t="n">
        <f aca="false">IF(gait_events!G824&lt;&gt;"",gait_events!G824,NA())</f>
        <v>623</v>
      </c>
      <c r="K4657" s="0" t="n">
        <f aca="false">I4657-J4657</f>
        <v>-4</v>
      </c>
      <c r="L4657" s="0" t="n">
        <f aca="false">K4657*5</f>
        <v>-20</v>
      </c>
      <c r="M4657" s="0" t="n">
        <f aca="false">IF(NOT(ISNA(I4657)),1,0)</f>
        <v>1</v>
      </c>
      <c r="N4657" s="0" t="n">
        <f aca="false">IF(NOT(ISNA(J4657)),1,0)</f>
        <v>1</v>
      </c>
      <c r="O4657" s="0" t="n">
        <f aca="false">IF(AND(NOT(ISNA(I4657)),NOT(ISNA(J4657))),1,0)</f>
        <v>1</v>
      </c>
      <c r="P4657" s="0" t="n">
        <f aca="false">IF(AND(NOT(ISNA(I4657)),ISNA(J4657)),1,0)</f>
        <v>0</v>
      </c>
      <c r="Q4657" s="0" t="n">
        <f aca="false">IF(AND(ISNA(I4657),NOT(ISNA(J4657))),1,0)</f>
        <v>0</v>
      </c>
      <c r="R4657" s="0" t="n">
        <f aca="false">IF(SUM(O4657:Q4657)&lt;&gt;1,"ERROR",1)</f>
        <v>1</v>
      </c>
    </row>
    <row r="4658" customFormat="false" ht="12.8" hidden="false" customHeight="false" outlineLevel="0" collapsed="false">
      <c r="A4658" s="0" t="str">
        <f aca="false">gait_events!B825</f>
        <v>pp121</v>
      </c>
      <c r="B4658" s="0" t="str">
        <f aca="false">VLOOKUP(A4658,participants!A:B,2,0)</f>
        <v>F</v>
      </c>
      <c r="C4658" s="0" t="n">
        <f aca="false">VLOOKUP(A4658,participants!A:C,3,0)</f>
        <v>65</v>
      </c>
      <c r="D4658" s="0" t="str">
        <f aca="false">VLOOKUP(A4658,participants!A:F,6,0)</f>
        <v>OA</v>
      </c>
      <c r="E4658" s="0" t="str">
        <f aca="false">IF(LEN(SUBSTITUTE(gait_events!C825,"_run-",""))&lt;&gt;LEN(gait_events!C825),LEFT(RIGHT(gait_events!C825,LEN(gait_events!C825)-19),FIND("_run-",RIGHT(gait_events!C825,LEN(gait_events!C825)-19),1)-1),RIGHT(gait_events!C825,LEN(gait_events!C825)-19))</f>
        <v>Slow</v>
      </c>
      <c r="F4658" s="0" t="str">
        <f aca="false">IF(LEN(SUBSTITUTE(gait_events!C825,"_run-",""))&lt;&gt;LEN(gait_events!C825),RIGHT(gait_events!C825,LEN(gait_events!C825)-FIND("_run-",gait_events!C825,1)-4),"")</f>
        <v/>
      </c>
      <c r="G4658" s="0" t="str">
        <f aca="false">gait_events!D825</f>
        <v>right_shank</v>
      </c>
      <c r="H4658" s="0" t="str">
        <f aca="false">gait_events!E825</f>
        <v>FC</v>
      </c>
      <c r="I4658" s="0" t="n">
        <f aca="false">IF(gait_events!F825&lt;&gt;"",gait_events!F825,NA())</f>
        <v>963</v>
      </c>
      <c r="J4658" s="0" t="n">
        <f aca="false">IF(gait_events!G825&lt;&gt;"",gait_events!G825,NA())</f>
        <v>964</v>
      </c>
      <c r="K4658" s="0" t="n">
        <f aca="false">I4658-J4658</f>
        <v>-1</v>
      </c>
      <c r="L4658" s="0" t="n">
        <f aca="false">K4658*5</f>
        <v>-5</v>
      </c>
      <c r="M4658" s="0" t="n">
        <f aca="false">IF(NOT(ISNA(I4658)),1,0)</f>
        <v>1</v>
      </c>
      <c r="N4658" s="0" t="n">
        <f aca="false">IF(NOT(ISNA(J4658)),1,0)</f>
        <v>1</v>
      </c>
      <c r="O4658" s="0" t="n">
        <f aca="false">IF(AND(NOT(ISNA(I4658)),NOT(ISNA(J4658))),1,0)</f>
        <v>1</v>
      </c>
      <c r="P4658" s="0" t="n">
        <f aca="false">IF(AND(NOT(ISNA(I4658)),ISNA(J4658)),1,0)</f>
        <v>0</v>
      </c>
      <c r="Q4658" s="0" t="n">
        <f aca="false">IF(AND(ISNA(I4658),NOT(ISNA(J4658))),1,0)</f>
        <v>0</v>
      </c>
      <c r="R4658" s="0" t="n">
        <f aca="false">IF(SUM(O4658:Q4658)&lt;&gt;1,"ERROR",1)</f>
        <v>1</v>
      </c>
    </row>
    <row r="4659" customFormat="false" ht="12.8" hidden="false" customHeight="false" outlineLevel="0" collapsed="false">
      <c r="A4659" s="0" t="str">
        <f aca="false">gait_events!B2386</f>
        <v>pp044</v>
      </c>
      <c r="B4659" s="0" t="str">
        <f aca="false">VLOOKUP(A4659,participants!A:B,2,0)</f>
        <v>F</v>
      </c>
      <c r="C4659" s="0" t="n">
        <f aca="false">VLOOKUP(A4659,participants!A:C,3,0)</f>
        <v>60</v>
      </c>
      <c r="D4659" s="0" t="str">
        <f aca="false">VLOOKUP(A4659,participants!A:F,6,0)</f>
        <v>other</v>
      </c>
      <c r="E4659" s="0" t="str">
        <f aca="false">IF(LEN(SUBSTITUTE(gait_events!C2386,"_run-",""))&lt;&gt;LEN(gait_events!C2386),LEFT(RIGHT(gait_events!C2386,LEN(gait_events!C2386)-19),FIND("_run-",RIGHT(gait_events!C2386,LEN(gait_events!C2386)-19),1)-1),RIGHT(gait_events!C2386,LEN(gait_events!C2386)-19))</f>
        <v>Slow</v>
      </c>
      <c r="F4659" s="0" t="str">
        <f aca="false">IF(LEN(SUBSTITUTE(gait_events!C2386,"_run-",""))&lt;&gt;LEN(gait_events!C2386),RIGHT(gait_events!C2386,LEN(gait_events!C2386)-FIND("_run-",gait_events!C2386,1)-4),"")</f>
        <v/>
      </c>
      <c r="G4659" s="0" t="str">
        <f aca="false">gait_events!D2386</f>
        <v>right_shank</v>
      </c>
      <c r="H4659" s="0" t="str">
        <f aca="false">gait_events!E2386</f>
        <v>FC</v>
      </c>
      <c r="I4659" s="0" t="n">
        <f aca="false">IF(gait_events!F2386&lt;&gt;"",gait_events!F2386,NA())</f>
        <v>2130</v>
      </c>
      <c r="J4659" s="0" t="n">
        <f aca="false">IF(gait_events!G2386&lt;&gt;"",gait_events!G2386,NA())</f>
        <v>2114</v>
      </c>
      <c r="K4659" s="0" t="n">
        <f aca="false">I4659-J4659</f>
        <v>16</v>
      </c>
      <c r="L4659" s="0" t="n">
        <f aca="false">K4659*5</f>
        <v>80</v>
      </c>
      <c r="M4659" s="0" t="n">
        <f aca="false">IF(NOT(ISNA(I4659)),1,0)</f>
        <v>1</v>
      </c>
      <c r="N4659" s="0" t="n">
        <f aca="false">IF(NOT(ISNA(J4659)),1,0)</f>
        <v>1</v>
      </c>
      <c r="O4659" s="0" t="n">
        <f aca="false">IF(AND(NOT(ISNA(I4659)),NOT(ISNA(J4659))),1,0)</f>
        <v>1</v>
      </c>
      <c r="P4659" s="0" t="n">
        <f aca="false">IF(AND(NOT(ISNA(I4659)),ISNA(J4659)),1,0)</f>
        <v>0</v>
      </c>
      <c r="Q4659" s="0" t="n">
        <f aca="false">IF(AND(ISNA(I4659),NOT(ISNA(J4659))),1,0)</f>
        <v>0</v>
      </c>
      <c r="R4659" s="0" t="n">
        <f aca="false">IF(SUM(O4659:Q4659)&lt;&gt;1,"ERROR",1)</f>
        <v>1</v>
      </c>
    </row>
    <row r="4660" customFormat="false" ht="12.8" hidden="false" customHeight="false" outlineLevel="0" collapsed="false">
      <c r="A4660" s="0" t="str">
        <f aca="false">gait_events!B2387</f>
        <v>pp044</v>
      </c>
      <c r="B4660" s="0" t="str">
        <f aca="false">VLOOKUP(A4660,participants!A:B,2,0)</f>
        <v>F</v>
      </c>
      <c r="C4660" s="0" t="n">
        <f aca="false">VLOOKUP(A4660,participants!A:C,3,0)</f>
        <v>60</v>
      </c>
      <c r="D4660" s="0" t="str">
        <f aca="false">VLOOKUP(A4660,participants!A:F,6,0)</f>
        <v>other</v>
      </c>
      <c r="E4660" s="0" t="str">
        <f aca="false">IF(LEN(SUBSTITUTE(gait_events!C2387,"_run-",""))&lt;&gt;LEN(gait_events!C2387),LEFT(RIGHT(gait_events!C2387,LEN(gait_events!C2387)-19),FIND("_run-",RIGHT(gait_events!C2387,LEN(gait_events!C2387)-19),1)-1),RIGHT(gait_events!C2387,LEN(gait_events!C2387)-19))</f>
        <v>Slow</v>
      </c>
      <c r="F4660" s="0" t="str">
        <f aca="false">IF(LEN(SUBSTITUTE(gait_events!C2387,"_run-",""))&lt;&gt;LEN(gait_events!C2387),RIGHT(gait_events!C2387,LEN(gait_events!C2387)-FIND("_run-",gait_events!C2387,1)-4),"")</f>
        <v/>
      </c>
      <c r="G4660" s="0" t="str">
        <f aca="false">gait_events!D2387</f>
        <v>right_shank</v>
      </c>
      <c r="H4660" s="0" t="str">
        <f aca="false">gait_events!E2387</f>
        <v>FC</v>
      </c>
      <c r="I4660" s="0" t="n">
        <f aca="false">IF(gait_events!F2387&lt;&gt;"",gait_events!F2387,NA())</f>
        <v>2482</v>
      </c>
      <c r="J4660" s="0" t="n">
        <f aca="false">IF(gait_events!G2387&lt;&gt;"",gait_events!G2387,NA())</f>
        <v>2482</v>
      </c>
      <c r="K4660" s="0" t="n">
        <f aca="false">I4660-J4660</f>
        <v>0</v>
      </c>
      <c r="L4660" s="0" t="n">
        <f aca="false">K4660*5</f>
        <v>0</v>
      </c>
      <c r="M4660" s="0" t="n">
        <f aca="false">IF(NOT(ISNA(I4660)),1,0)</f>
        <v>1</v>
      </c>
      <c r="N4660" s="0" t="n">
        <f aca="false">IF(NOT(ISNA(J4660)),1,0)</f>
        <v>1</v>
      </c>
      <c r="O4660" s="0" t="n">
        <f aca="false">IF(AND(NOT(ISNA(I4660)),NOT(ISNA(J4660))),1,0)</f>
        <v>1</v>
      </c>
      <c r="P4660" s="0" t="n">
        <f aca="false">IF(AND(NOT(ISNA(I4660)),ISNA(J4660)),1,0)</f>
        <v>0</v>
      </c>
      <c r="Q4660" s="0" t="n">
        <f aca="false">IF(AND(ISNA(I4660),NOT(ISNA(J4660))),1,0)</f>
        <v>0</v>
      </c>
      <c r="R4660" s="0" t="n">
        <f aca="false">IF(SUM(O4660:Q4660)&lt;&gt;1,"ERROR",1)</f>
        <v>1</v>
      </c>
    </row>
    <row r="4661" customFormat="false" ht="12.8" hidden="false" customHeight="false" outlineLevel="0" collapsed="false">
      <c r="A4661" s="0" t="str">
        <f aca="false">gait_events!B2388</f>
        <v>pp123</v>
      </c>
      <c r="B4661" s="0" t="str">
        <f aca="false">VLOOKUP(A4661,participants!A:B,2,0)</f>
        <v>F</v>
      </c>
      <c r="C4661" s="0" t="n">
        <f aca="false">VLOOKUP(A4661,participants!A:C,3,0)</f>
        <v>74</v>
      </c>
      <c r="D4661" s="0" t="str">
        <f aca="false">VLOOKUP(A4661,participants!A:F,6,0)</f>
        <v>stroke</v>
      </c>
      <c r="E4661" s="0" t="str">
        <f aca="false">IF(LEN(SUBSTITUTE(gait_events!C2388,"_run-",""))&lt;&gt;LEN(gait_events!C2388),LEFT(RIGHT(gait_events!C2388,LEN(gait_events!C2388)-19),FIND("_run-",RIGHT(gait_events!C2388,LEN(gait_events!C2388)-19),1)-1),RIGHT(gait_events!C2388,LEN(gait_events!C2388)-19))</f>
        <v>Fast</v>
      </c>
      <c r="F4661" s="0" t="str">
        <f aca="false">IF(LEN(SUBSTITUTE(gait_events!C2388,"_run-",""))&lt;&gt;LEN(gait_events!C2388),RIGHT(gait_events!C2388,LEN(gait_events!C2388)-FIND("_run-",gait_events!C2388,1)-4),"")</f>
        <v/>
      </c>
      <c r="G4661" s="0" t="str">
        <f aca="false">gait_events!D2388</f>
        <v>left_ankle</v>
      </c>
      <c r="H4661" s="0" t="str">
        <f aca="false">gait_events!E2388</f>
        <v>IC</v>
      </c>
      <c r="I4661" s="0" t="n">
        <f aca="false">IF(gait_events!F2388&lt;&gt;"",gait_events!F2388,NA())</f>
        <v>133</v>
      </c>
      <c r="J4661" s="0" t="n">
        <f aca="false">IF(gait_events!G2388&lt;&gt;"",gait_events!G2388,NA())</f>
        <v>134</v>
      </c>
      <c r="K4661" s="0" t="n">
        <f aca="false">I4661-J4661</f>
        <v>-1</v>
      </c>
      <c r="L4661" s="0" t="n">
        <f aca="false">K4661*5</f>
        <v>-5</v>
      </c>
      <c r="M4661" s="0" t="n">
        <f aca="false">IF(NOT(ISNA(I4661)),1,0)</f>
        <v>1</v>
      </c>
      <c r="N4661" s="0" t="n">
        <f aca="false">IF(NOT(ISNA(J4661)),1,0)</f>
        <v>1</v>
      </c>
      <c r="O4661" s="0" t="n">
        <f aca="false">IF(AND(NOT(ISNA(I4661)),NOT(ISNA(J4661))),1,0)</f>
        <v>1</v>
      </c>
      <c r="P4661" s="0" t="n">
        <f aca="false">IF(AND(NOT(ISNA(I4661)),ISNA(J4661)),1,0)</f>
        <v>0</v>
      </c>
      <c r="Q4661" s="0" t="n">
        <f aca="false">IF(AND(ISNA(I4661),NOT(ISNA(J4661))),1,0)</f>
        <v>0</v>
      </c>
      <c r="R4661" s="0" t="n">
        <f aca="false">IF(SUM(O4661:Q4661)&lt;&gt;1,"ERROR",1)</f>
        <v>1</v>
      </c>
    </row>
    <row r="4662" customFormat="false" ht="12.8" hidden="false" customHeight="false" outlineLevel="0" collapsed="false">
      <c r="A4662" s="0" t="str">
        <f aca="false">gait_events!B2389</f>
        <v>pp123</v>
      </c>
      <c r="B4662" s="0" t="str">
        <f aca="false">VLOOKUP(A4662,participants!A:B,2,0)</f>
        <v>F</v>
      </c>
      <c r="C4662" s="0" t="n">
        <f aca="false">VLOOKUP(A4662,participants!A:C,3,0)</f>
        <v>74</v>
      </c>
      <c r="D4662" s="0" t="str">
        <f aca="false">VLOOKUP(A4662,participants!A:F,6,0)</f>
        <v>stroke</v>
      </c>
      <c r="E4662" s="0" t="str">
        <f aca="false">IF(LEN(SUBSTITUTE(gait_events!C2389,"_run-",""))&lt;&gt;LEN(gait_events!C2389),LEFT(RIGHT(gait_events!C2389,LEN(gait_events!C2389)-19),FIND("_run-",RIGHT(gait_events!C2389,LEN(gait_events!C2389)-19),1)-1),RIGHT(gait_events!C2389,LEN(gait_events!C2389)-19))</f>
        <v>Fast</v>
      </c>
      <c r="F4662" s="0" t="str">
        <f aca="false">IF(LEN(SUBSTITUTE(gait_events!C2389,"_run-",""))&lt;&gt;LEN(gait_events!C2389),RIGHT(gait_events!C2389,LEN(gait_events!C2389)-FIND("_run-",gait_events!C2389,1)-4),"")</f>
        <v/>
      </c>
      <c r="G4662" s="0" t="str">
        <f aca="false">gait_events!D2389</f>
        <v>left_ankle</v>
      </c>
      <c r="H4662" s="0" t="str">
        <f aca="false">gait_events!E2389</f>
        <v>IC</v>
      </c>
      <c r="I4662" s="0" t="n">
        <f aca="false">IF(gait_events!F2389&lt;&gt;"",gait_events!F2389,NA())</f>
        <v>320</v>
      </c>
      <c r="J4662" s="0" t="n">
        <f aca="false">IF(gait_events!G2389&lt;&gt;"",gait_events!G2389,NA())</f>
        <v>324</v>
      </c>
      <c r="K4662" s="0" t="n">
        <f aca="false">I4662-J4662</f>
        <v>-4</v>
      </c>
      <c r="L4662" s="0" t="n">
        <f aca="false">K4662*5</f>
        <v>-20</v>
      </c>
      <c r="M4662" s="0" t="n">
        <f aca="false">IF(NOT(ISNA(I4662)),1,0)</f>
        <v>1</v>
      </c>
      <c r="N4662" s="0" t="n">
        <f aca="false">IF(NOT(ISNA(J4662)),1,0)</f>
        <v>1</v>
      </c>
      <c r="O4662" s="0" t="n">
        <f aca="false">IF(AND(NOT(ISNA(I4662)),NOT(ISNA(J4662))),1,0)</f>
        <v>1</v>
      </c>
      <c r="P4662" s="0" t="n">
        <f aca="false">IF(AND(NOT(ISNA(I4662)),ISNA(J4662)),1,0)</f>
        <v>0</v>
      </c>
      <c r="Q4662" s="0" t="n">
        <f aca="false">IF(AND(ISNA(I4662),NOT(ISNA(J4662))),1,0)</f>
        <v>0</v>
      </c>
      <c r="R4662" s="0" t="n">
        <f aca="false">IF(SUM(O4662:Q4662)&lt;&gt;1,"ERROR",1)</f>
        <v>1</v>
      </c>
    </row>
    <row r="4663" customFormat="false" ht="12.8" hidden="false" customHeight="false" outlineLevel="0" collapsed="false">
      <c r="A4663" s="0" t="str">
        <f aca="false">gait_events!B2390</f>
        <v>pp123</v>
      </c>
      <c r="B4663" s="0" t="str">
        <f aca="false">VLOOKUP(A4663,participants!A:B,2,0)</f>
        <v>F</v>
      </c>
      <c r="C4663" s="0" t="n">
        <f aca="false">VLOOKUP(A4663,participants!A:C,3,0)</f>
        <v>74</v>
      </c>
      <c r="D4663" s="0" t="str">
        <f aca="false">VLOOKUP(A4663,participants!A:F,6,0)</f>
        <v>stroke</v>
      </c>
      <c r="E4663" s="0" t="str">
        <f aca="false">IF(LEN(SUBSTITUTE(gait_events!C2390,"_run-",""))&lt;&gt;LEN(gait_events!C2390),LEFT(RIGHT(gait_events!C2390,LEN(gait_events!C2390)-19),FIND("_run-",RIGHT(gait_events!C2390,LEN(gait_events!C2390)-19),1)-1),RIGHT(gait_events!C2390,LEN(gait_events!C2390)-19))</f>
        <v>Fast</v>
      </c>
      <c r="F4663" s="0" t="str">
        <f aca="false">IF(LEN(SUBSTITUTE(gait_events!C2390,"_run-",""))&lt;&gt;LEN(gait_events!C2390),RIGHT(gait_events!C2390,LEN(gait_events!C2390)-FIND("_run-",gait_events!C2390,1)-4),"")</f>
        <v/>
      </c>
      <c r="G4663" s="0" t="str">
        <f aca="false">gait_events!D2390</f>
        <v>left_ankle</v>
      </c>
      <c r="H4663" s="0" t="str">
        <f aca="false">gait_events!E2390</f>
        <v>IC</v>
      </c>
      <c r="I4663" s="0" t="n">
        <f aca="false">IF(gait_events!F2390&lt;&gt;"",gait_events!F2390,NA())</f>
        <v>511</v>
      </c>
      <c r="J4663" s="0" t="n">
        <f aca="false">IF(gait_events!G2390&lt;&gt;"",gait_events!G2390,NA())</f>
        <v>515</v>
      </c>
      <c r="K4663" s="0" t="n">
        <f aca="false">I4663-J4663</f>
        <v>-4</v>
      </c>
      <c r="L4663" s="0" t="n">
        <f aca="false">K4663*5</f>
        <v>-20</v>
      </c>
      <c r="M4663" s="0" t="n">
        <f aca="false">IF(NOT(ISNA(I4663)),1,0)</f>
        <v>1</v>
      </c>
      <c r="N4663" s="0" t="n">
        <f aca="false">IF(NOT(ISNA(J4663)),1,0)</f>
        <v>1</v>
      </c>
      <c r="O4663" s="0" t="n">
        <f aca="false">IF(AND(NOT(ISNA(I4663)),NOT(ISNA(J4663))),1,0)</f>
        <v>1</v>
      </c>
      <c r="P4663" s="0" t="n">
        <f aca="false">IF(AND(NOT(ISNA(I4663)),ISNA(J4663)),1,0)</f>
        <v>0</v>
      </c>
      <c r="Q4663" s="0" t="n">
        <f aca="false">IF(AND(ISNA(I4663),NOT(ISNA(J4663))),1,0)</f>
        <v>0</v>
      </c>
      <c r="R4663" s="0" t="n">
        <f aca="false">IF(SUM(O4663:Q4663)&lt;&gt;1,"ERROR",1)</f>
        <v>1</v>
      </c>
    </row>
    <row r="4664" customFormat="false" ht="12.8" hidden="false" customHeight="false" outlineLevel="0" collapsed="false">
      <c r="A4664" s="0" t="str">
        <f aca="false">gait_events!B2391</f>
        <v>pp123</v>
      </c>
      <c r="B4664" s="0" t="str">
        <f aca="false">VLOOKUP(A4664,participants!A:B,2,0)</f>
        <v>F</v>
      </c>
      <c r="C4664" s="0" t="n">
        <f aca="false">VLOOKUP(A4664,participants!A:C,3,0)</f>
        <v>74</v>
      </c>
      <c r="D4664" s="0" t="str">
        <f aca="false">VLOOKUP(A4664,participants!A:F,6,0)</f>
        <v>stroke</v>
      </c>
      <c r="E4664" s="0" t="str">
        <f aca="false">IF(LEN(SUBSTITUTE(gait_events!C2391,"_run-",""))&lt;&gt;LEN(gait_events!C2391),LEFT(RIGHT(gait_events!C2391,LEN(gait_events!C2391)-19),FIND("_run-",RIGHT(gait_events!C2391,LEN(gait_events!C2391)-19),1)-1),RIGHT(gait_events!C2391,LEN(gait_events!C2391)-19))</f>
        <v>Fast</v>
      </c>
      <c r="F4664" s="0" t="str">
        <f aca="false">IF(LEN(SUBSTITUTE(gait_events!C2391,"_run-",""))&lt;&gt;LEN(gait_events!C2391),RIGHT(gait_events!C2391,LEN(gait_events!C2391)-FIND("_run-",gait_events!C2391,1)-4),"")</f>
        <v/>
      </c>
      <c r="G4664" s="0" t="str">
        <f aca="false">gait_events!D2391</f>
        <v>left_ankle</v>
      </c>
      <c r="H4664" s="0" t="str">
        <f aca="false">gait_events!E2391</f>
        <v>IC</v>
      </c>
      <c r="I4664" s="0" t="n">
        <f aca="false">IF(gait_events!F2391&lt;&gt;"",gait_events!F2391,NA())</f>
        <v>708</v>
      </c>
      <c r="J4664" s="0" t="n">
        <f aca="false">IF(gait_events!G2391&lt;&gt;"",gait_events!G2391,NA())</f>
        <v>711</v>
      </c>
      <c r="K4664" s="0" t="n">
        <f aca="false">I4664-J4664</f>
        <v>-3</v>
      </c>
      <c r="L4664" s="0" t="n">
        <f aca="false">K4664*5</f>
        <v>-15</v>
      </c>
      <c r="M4664" s="0" t="n">
        <f aca="false">IF(NOT(ISNA(I4664)),1,0)</f>
        <v>1</v>
      </c>
      <c r="N4664" s="0" t="n">
        <f aca="false">IF(NOT(ISNA(J4664)),1,0)</f>
        <v>1</v>
      </c>
      <c r="O4664" s="0" t="n">
        <f aca="false">IF(AND(NOT(ISNA(I4664)),NOT(ISNA(J4664))),1,0)</f>
        <v>1</v>
      </c>
      <c r="P4664" s="0" t="n">
        <f aca="false">IF(AND(NOT(ISNA(I4664)),ISNA(J4664)),1,0)</f>
        <v>0</v>
      </c>
      <c r="Q4664" s="0" t="n">
        <f aca="false">IF(AND(ISNA(I4664),NOT(ISNA(J4664))),1,0)</f>
        <v>0</v>
      </c>
      <c r="R4664" s="0" t="n">
        <f aca="false">IF(SUM(O4664:Q4664)&lt;&gt;1,"ERROR",1)</f>
        <v>1</v>
      </c>
    </row>
    <row r="4665" customFormat="false" ht="12.8" hidden="false" customHeight="false" outlineLevel="0" collapsed="false">
      <c r="A4665" s="0" t="str">
        <f aca="false">gait_events!B2392</f>
        <v>pp123</v>
      </c>
      <c r="B4665" s="0" t="str">
        <f aca="false">VLOOKUP(A4665,participants!A:B,2,0)</f>
        <v>F</v>
      </c>
      <c r="C4665" s="0" t="n">
        <f aca="false">VLOOKUP(A4665,participants!A:C,3,0)</f>
        <v>74</v>
      </c>
      <c r="D4665" s="0" t="str">
        <f aca="false">VLOOKUP(A4665,participants!A:F,6,0)</f>
        <v>stroke</v>
      </c>
      <c r="E4665" s="0" t="str">
        <f aca="false">IF(LEN(SUBSTITUTE(gait_events!C2392,"_run-",""))&lt;&gt;LEN(gait_events!C2392),LEFT(RIGHT(gait_events!C2392,LEN(gait_events!C2392)-19),FIND("_run-",RIGHT(gait_events!C2392,LEN(gait_events!C2392)-19),1)-1),RIGHT(gait_events!C2392,LEN(gait_events!C2392)-19))</f>
        <v>Fast</v>
      </c>
      <c r="F4665" s="0" t="str">
        <f aca="false">IF(LEN(SUBSTITUTE(gait_events!C2392,"_run-",""))&lt;&gt;LEN(gait_events!C2392),RIGHT(gait_events!C2392,LEN(gait_events!C2392)-FIND("_run-",gait_events!C2392,1)-4),"")</f>
        <v/>
      </c>
      <c r="G4665" s="0" t="str">
        <f aca="false">gait_events!D2392</f>
        <v>left_ankle</v>
      </c>
      <c r="H4665" s="0" t="str">
        <f aca="false">gait_events!E2392</f>
        <v>FC</v>
      </c>
      <c r="I4665" s="0" t="n">
        <f aca="false">IF(gait_events!F2392&lt;&gt;"",gait_events!F2392,NA())</f>
        <v>62</v>
      </c>
      <c r="J4665" s="0" t="n">
        <f aca="false">IF(gait_events!G2392&lt;&gt;"",gait_events!G2392,NA())</f>
        <v>61</v>
      </c>
      <c r="K4665" s="0" t="n">
        <f aca="false">I4665-J4665</f>
        <v>1</v>
      </c>
      <c r="L4665" s="0" t="n">
        <f aca="false">K4665*5</f>
        <v>5</v>
      </c>
      <c r="M4665" s="0" t="n">
        <f aca="false">IF(NOT(ISNA(I4665)),1,0)</f>
        <v>1</v>
      </c>
      <c r="N4665" s="0" t="n">
        <f aca="false">IF(NOT(ISNA(J4665)),1,0)</f>
        <v>1</v>
      </c>
      <c r="O4665" s="0" t="n">
        <f aca="false">IF(AND(NOT(ISNA(I4665)),NOT(ISNA(J4665))),1,0)</f>
        <v>1</v>
      </c>
      <c r="P4665" s="0" t="n">
        <f aca="false">IF(AND(NOT(ISNA(I4665)),ISNA(J4665)),1,0)</f>
        <v>0</v>
      </c>
      <c r="Q4665" s="0" t="n">
        <f aca="false">IF(AND(ISNA(I4665),NOT(ISNA(J4665))),1,0)</f>
        <v>0</v>
      </c>
      <c r="R4665" s="0" t="n">
        <f aca="false">IF(SUM(O4665:Q4665)&lt;&gt;1,"ERROR",1)</f>
        <v>1</v>
      </c>
    </row>
    <row r="4666" customFormat="false" ht="12.8" hidden="false" customHeight="false" outlineLevel="0" collapsed="false">
      <c r="A4666" s="0" t="str">
        <f aca="false">gait_events!B2393</f>
        <v>pp123</v>
      </c>
      <c r="B4666" s="0" t="str">
        <f aca="false">VLOOKUP(A4666,participants!A:B,2,0)</f>
        <v>F</v>
      </c>
      <c r="C4666" s="0" t="n">
        <f aca="false">VLOOKUP(A4666,participants!A:C,3,0)</f>
        <v>74</v>
      </c>
      <c r="D4666" s="0" t="str">
        <f aca="false">VLOOKUP(A4666,participants!A:F,6,0)</f>
        <v>stroke</v>
      </c>
      <c r="E4666" s="0" t="str">
        <f aca="false">IF(LEN(SUBSTITUTE(gait_events!C2393,"_run-",""))&lt;&gt;LEN(gait_events!C2393),LEFT(RIGHT(gait_events!C2393,LEN(gait_events!C2393)-19),FIND("_run-",RIGHT(gait_events!C2393,LEN(gait_events!C2393)-19),1)-1),RIGHT(gait_events!C2393,LEN(gait_events!C2393)-19))</f>
        <v>Fast</v>
      </c>
      <c r="F4666" s="0" t="str">
        <f aca="false">IF(LEN(SUBSTITUTE(gait_events!C2393,"_run-",""))&lt;&gt;LEN(gait_events!C2393),RIGHT(gait_events!C2393,LEN(gait_events!C2393)-FIND("_run-",gait_events!C2393,1)-4),"")</f>
        <v/>
      </c>
      <c r="G4666" s="0" t="str">
        <f aca="false">gait_events!D2393</f>
        <v>left_ankle</v>
      </c>
      <c r="H4666" s="0" t="str">
        <f aca="false">gait_events!E2393</f>
        <v>FC</v>
      </c>
      <c r="I4666" s="0" t="n">
        <f aca="false">IF(gait_events!F2393&lt;&gt;"",gait_events!F2393,NA())</f>
        <v>253</v>
      </c>
      <c r="J4666" s="0" t="n">
        <f aca="false">IF(gait_events!G2393&lt;&gt;"",gait_events!G2393,NA())</f>
        <v>254</v>
      </c>
      <c r="K4666" s="0" t="n">
        <f aca="false">I4666-J4666</f>
        <v>-1</v>
      </c>
      <c r="L4666" s="0" t="n">
        <f aca="false">K4666*5</f>
        <v>-5</v>
      </c>
      <c r="M4666" s="0" t="n">
        <f aca="false">IF(NOT(ISNA(I4666)),1,0)</f>
        <v>1</v>
      </c>
      <c r="N4666" s="0" t="n">
        <f aca="false">IF(NOT(ISNA(J4666)),1,0)</f>
        <v>1</v>
      </c>
      <c r="O4666" s="0" t="n">
        <f aca="false">IF(AND(NOT(ISNA(I4666)),NOT(ISNA(J4666))),1,0)</f>
        <v>1</v>
      </c>
      <c r="P4666" s="0" t="n">
        <f aca="false">IF(AND(NOT(ISNA(I4666)),ISNA(J4666)),1,0)</f>
        <v>0</v>
      </c>
      <c r="Q4666" s="0" t="n">
        <f aca="false">IF(AND(ISNA(I4666),NOT(ISNA(J4666))),1,0)</f>
        <v>0</v>
      </c>
      <c r="R4666" s="0" t="n">
        <f aca="false">IF(SUM(O4666:Q4666)&lt;&gt;1,"ERROR",1)</f>
        <v>1</v>
      </c>
    </row>
    <row r="4667" customFormat="false" ht="12.8" hidden="false" customHeight="false" outlineLevel="0" collapsed="false">
      <c r="A4667" s="0" t="str">
        <f aca="false">gait_events!B2394</f>
        <v>pp123</v>
      </c>
      <c r="B4667" s="0" t="str">
        <f aca="false">VLOOKUP(A4667,participants!A:B,2,0)</f>
        <v>F</v>
      </c>
      <c r="C4667" s="0" t="n">
        <f aca="false">VLOOKUP(A4667,participants!A:C,3,0)</f>
        <v>74</v>
      </c>
      <c r="D4667" s="0" t="str">
        <f aca="false">VLOOKUP(A4667,participants!A:F,6,0)</f>
        <v>stroke</v>
      </c>
      <c r="E4667" s="0" t="str">
        <f aca="false">IF(LEN(SUBSTITUTE(gait_events!C2394,"_run-",""))&lt;&gt;LEN(gait_events!C2394),LEFT(RIGHT(gait_events!C2394,LEN(gait_events!C2394)-19),FIND("_run-",RIGHT(gait_events!C2394,LEN(gait_events!C2394)-19),1)-1),RIGHT(gait_events!C2394,LEN(gait_events!C2394)-19))</f>
        <v>Fast</v>
      </c>
      <c r="F4667" s="0" t="str">
        <f aca="false">IF(LEN(SUBSTITUTE(gait_events!C2394,"_run-",""))&lt;&gt;LEN(gait_events!C2394),RIGHT(gait_events!C2394,LEN(gait_events!C2394)-FIND("_run-",gait_events!C2394,1)-4),"")</f>
        <v/>
      </c>
      <c r="G4667" s="0" t="str">
        <f aca="false">gait_events!D2394</f>
        <v>left_ankle</v>
      </c>
      <c r="H4667" s="0" t="str">
        <f aca="false">gait_events!E2394</f>
        <v>FC</v>
      </c>
      <c r="I4667" s="0" t="n">
        <f aca="false">IF(gait_events!F2394&lt;&gt;"",gait_events!F2394,NA())</f>
        <v>441</v>
      </c>
      <c r="J4667" s="0" t="n">
        <f aca="false">IF(gait_events!G2394&lt;&gt;"",gait_events!G2394,NA())</f>
        <v>444</v>
      </c>
      <c r="K4667" s="0" t="n">
        <f aca="false">I4667-J4667</f>
        <v>-3</v>
      </c>
      <c r="L4667" s="0" t="n">
        <f aca="false">K4667*5</f>
        <v>-15</v>
      </c>
      <c r="M4667" s="0" t="n">
        <f aca="false">IF(NOT(ISNA(I4667)),1,0)</f>
        <v>1</v>
      </c>
      <c r="N4667" s="0" t="n">
        <f aca="false">IF(NOT(ISNA(J4667)),1,0)</f>
        <v>1</v>
      </c>
      <c r="O4667" s="0" t="n">
        <f aca="false">IF(AND(NOT(ISNA(I4667)),NOT(ISNA(J4667))),1,0)</f>
        <v>1</v>
      </c>
      <c r="P4667" s="0" t="n">
        <f aca="false">IF(AND(NOT(ISNA(I4667)),ISNA(J4667)),1,0)</f>
        <v>0</v>
      </c>
      <c r="Q4667" s="0" t="n">
        <f aca="false">IF(AND(ISNA(I4667),NOT(ISNA(J4667))),1,0)</f>
        <v>0</v>
      </c>
      <c r="R4667" s="0" t="n">
        <f aca="false">IF(SUM(O4667:Q4667)&lt;&gt;1,"ERROR",1)</f>
        <v>1</v>
      </c>
    </row>
    <row r="4668" customFormat="false" ht="12.8" hidden="false" customHeight="false" outlineLevel="0" collapsed="false">
      <c r="A4668" s="0" t="str">
        <f aca="false">gait_events!B2395</f>
        <v>pp123</v>
      </c>
      <c r="B4668" s="0" t="str">
        <f aca="false">VLOOKUP(A4668,participants!A:B,2,0)</f>
        <v>F</v>
      </c>
      <c r="C4668" s="0" t="n">
        <f aca="false">VLOOKUP(A4668,participants!A:C,3,0)</f>
        <v>74</v>
      </c>
      <c r="D4668" s="0" t="str">
        <f aca="false">VLOOKUP(A4668,participants!A:F,6,0)</f>
        <v>stroke</v>
      </c>
      <c r="E4668" s="0" t="str">
        <f aca="false">IF(LEN(SUBSTITUTE(gait_events!C2395,"_run-",""))&lt;&gt;LEN(gait_events!C2395),LEFT(RIGHT(gait_events!C2395,LEN(gait_events!C2395)-19),FIND("_run-",RIGHT(gait_events!C2395,LEN(gait_events!C2395)-19),1)-1),RIGHT(gait_events!C2395,LEN(gait_events!C2395)-19))</f>
        <v>Fast</v>
      </c>
      <c r="F4668" s="0" t="str">
        <f aca="false">IF(LEN(SUBSTITUTE(gait_events!C2395,"_run-",""))&lt;&gt;LEN(gait_events!C2395),RIGHT(gait_events!C2395,LEN(gait_events!C2395)-FIND("_run-",gait_events!C2395,1)-4),"")</f>
        <v/>
      </c>
      <c r="G4668" s="0" t="str">
        <f aca="false">gait_events!D2395</f>
        <v>left_ankle</v>
      </c>
      <c r="H4668" s="0" t="str">
        <f aca="false">gait_events!E2395</f>
        <v>FC</v>
      </c>
      <c r="I4668" s="0" t="n">
        <f aca="false">IF(gait_events!F2395&lt;&gt;"",gait_events!F2395,NA())</f>
        <v>636</v>
      </c>
      <c r="J4668" s="0" t="n">
        <f aca="false">IF(gait_events!G2395&lt;&gt;"",gait_events!G2395,NA())</f>
        <v>638</v>
      </c>
      <c r="K4668" s="0" t="n">
        <f aca="false">I4668-J4668</f>
        <v>-2</v>
      </c>
      <c r="L4668" s="0" t="n">
        <f aca="false">K4668*5</f>
        <v>-10</v>
      </c>
      <c r="M4668" s="0" t="n">
        <f aca="false">IF(NOT(ISNA(I4668)),1,0)</f>
        <v>1</v>
      </c>
      <c r="N4668" s="0" t="n">
        <f aca="false">IF(NOT(ISNA(J4668)),1,0)</f>
        <v>1</v>
      </c>
      <c r="O4668" s="0" t="n">
        <f aca="false">IF(AND(NOT(ISNA(I4668)),NOT(ISNA(J4668))),1,0)</f>
        <v>1</v>
      </c>
      <c r="P4668" s="0" t="n">
        <f aca="false">IF(AND(NOT(ISNA(I4668)),ISNA(J4668)),1,0)</f>
        <v>0</v>
      </c>
      <c r="Q4668" s="0" t="n">
        <f aca="false">IF(AND(ISNA(I4668),NOT(ISNA(J4668))),1,0)</f>
        <v>0</v>
      </c>
      <c r="R4668" s="0" t="n">
        <f aca="false">IF(SUM(O4668:Q4668)&lt;&gt;1,"ERROR",1)</f>
        <v>1</v>
      </c>
    </row>
    <row r="4669" customFormat="false" ht="12.8" hidden="false" customHeight="false" outlineLevel="0" collapsed="false">
      <c r="A4669" s="0" t="str">
        <f aca="false">gait_events!B2396</f>
        <v>pp123</v>
      </c>
      <c r="B4669" s="0" t="str">
        <f aca="false">VLOOKUP(A4669,participants!A:B,2,0)</f>
        <v>F</v>
      </c>
      <c r="C4669" s="0" t="n">
        <f aca="false">VLOOKUP(A4669,participants!A:C,3,0)</f>
        <v>74</v>
      </c>
      <c r="D4669" s="0" t="str">
        <f aca="false">VLOOKUP(A4669,participants!A:F,6,0)</f>
        <v>stroke</v>
      </c>
      <c r="E4669" s="0" t="str">
        <f aca="false">IF(LEN(SUBSTITUTE(gait_events!C2396,"_run-",""))&lt;&gt;LEN(gait_events!C2396),LEFT(RIGHT(gait_events!C2396,LEN(gait_events!C2396)-19),FIND("_run-",RIGHT(gait_events!C2396,LEN(gait_events!C2396)-19),1)-1),RIGHT(gait_events!C2396,LEN(gait_events!C2396)-19))</f>
        <v>Fast</v>
      </c>
      <c r="F4669" s="0" t="str">
        <f aca="false">IF(LEN(SUBSTITUTE(gait_events!C2396,"_run-",""))&lt;&gt;LEN(gait_events!C2396),RIGHT(gait_events!C2396,LEN(gait_events!C2396)-FIND("_run-",gait_events!C2396,1)-4),"")</f>
        <v/>
      </c>
      <c r="G4669" s="0" t="str">
        <f aca="false">gait_events!D2396</f>
        <v>left_ankle</v>
      </c>
      <c r="H4669" s="0" t="str">
        <f aca="false">gait_events!E2396</f>
        <v>FC</v>
      </c>
      <c r="I4669" s="0" t="n">
        <f aca="false">IF(gait_events!F2396&lt;&gt;"",gait_events!F2396,NA())</f>
        <v>854</v>
      </c>
      <c r="J4669" s="0" t="n">
        <f aca="false">IF(gait_events!G2396&lt;&gt;"",gait_events!G2396,NA())</f>
        <v>852</v>
      </c>
      <c r="K4669" s="0" t="n">
        <f aca="false">I4669-J4669</f>
        <v>2</v>
      </c>
      <c r="L4669" s="0" t="n">
        <f aca="false">K4669*5</f>
        <v>10</v>
      </c>
      <c r="M4669" s="0" t="n">
        <f aca="false">IF(NOT(ISNA(I4669)),1,0)</f>
        <v>1</v>
      </c>
      <c r="N4669" s="0" t="n">
        <f aca="false">IF(NOT(ISNA(J4669)),1,0)</f>
        <v>1</v>
      </c>
      <c r="O4669" s="0" t="n">
        <f aca="false">IF(AND(NOT(ISNA(I4669)),NOT(ISNA(J4669))),1,0)</f>
        <v>1</v>
      </c>
      <c r="P4669" s="0" t="n">
        <f aca="false">IF(AND(NOT(ISNA(I4669)),ISNA(J4669)),1,0)</f>
        <v>0</v>
      </c>
      <c r="Q4669" s="0" t="n">
        <f aca="false">IF(AND(ISNA(I4669),NOT(ISNA(J4669))),1,0)</f>
        <v>0</v>
      </c>
      <c r="R4669" s="0" t="n">
        <f aca="false">IF(SUM(O4669:Q4669)&lt;&gt;1,"ERROR",1)</f>
        <v>1</v>
      </c>
    </row>
    <row r="4670" customFormat="false" ht="12.8" hidden="false" customHeight="false" outlineLevel="0" collapsed="false">
      <c r="A4670" s="0" t="str">
        <f aca="false">gait_events!B2397</f>
        <v>pp123</v>
      </c>
      <c r="B4670" s="0" t="str">
        <f aca="false">VLOOKUP(A4670,participants!A:B,2,0)</f>
        <v>F</v>
      </c>
      <c r="C4670" s="0" t="n">
        <f aca="false">VLOOKUP(A4670,participants!A:C,3,0)</f>
        <v>74</v>
      </c>
      <c r="D4670" s="0" t="str">
        <f aca="false">VLOOKUP(A4670,participants!A:F,6,0)</f>
        <v>stroke</v>
      </c>
      <c r="E4670" s="0" t="str">
        <f aca="false">IF(LEN(SUBSTITUTE(gait_events!C2397,"_run-",""))&lt;&gt;LEN(gait_events!C2397),LEFT(RIGHT(gait_events!C2397,LEN(gait_events!C2397)-19),FIND("_run-",RIGHT(gait_events!C2397,LEN(gait_events!C2397)-19),1)-1),RIGHT(gait_events!C2397,LEN(gait_events!C2397)-19))</f>
        <v>Fast</v>
      </c>
      <c r="F4670" s="0" t="str">
        <f aca="false">IF(LEN(SUBSTITUTE(gait_events!C2397,"_run-",""))&lt;&gt;LEN(gait_events!C2397),RIGHT(gait_events!C2397,LEN(gait_events!C2397)-FIND("_run-",gait_events!C2397,1)-4),"")</f>
        <v/>
      </c>
      <c r="G4670" s="0" t="str">
        <f aca="false">gait_events!D2397</f>
        <v>right_ankle</v>
      </c>
      <c r="H4670" s="0" t="str">
        <f aca="false">gait_events!E2397</f>
        <v>IC</v>
      </c>
      <c r="I4670" s="0" t="n">
        <f aca="false">IF(gait_events!F2397&lt;&gt;"",gait_events!F2397,NA())</f>
        <v>19</v>
      </c>
      <c r="J4670" s="0" t="n">
        <f aca="false">IF(gait_events!G2397&lt;&gt;"",gait_events!G2397,NA())</f>
        <v>22</v>
      </c>
      <c r="K4670" s="0" t="n">
        <f aca="false">I4670-J4670</f>
        <v>-3</v>
      </c>
      <c r="L4670" s="0" t="n">
        <f aca="false">K4670*5</f>
        <v>-15</v>
      </c>
      <c r="M4670" s="0" t="n">
        <f aca="false">IF(NOT(ISNA(I4670)),1,0)</f>
        <v>1</v>
      </c>
      <c r="N4670" s="0" t="n">
        <f aca="false">IF(NOT(ISNA(J4670)),1,0)</f>
        <v>1</v>
      </c>
      <c r="O4670" s="0" t="n">
        <f aca="false">IF(AND(NOT(ISNA(I4670)),NOT(ISNA(J4670))),1,0)</f>
        <v>1</v>
      </c>
      <c r="P4670" s="0" t="n">
        <f aca="false">IF(AND(NOT(ISNA(I4670)),ISNA(J4670)),1,0)</f>
        <v>0</v>
      </c>
      <c r="Q4670" s="0" t="n">
        <f aca="false">IF(AND(ISNA(I4670),NOT(ISNA(J4670))),1,0)</f>
        <v>0</v>
      </c>
      <c r="R4670" s="0" t="n">
        <f aca="false">IF(SUM(O4670:Q4670)&lt;&gt;1,"ERROR",1)</f>
        <v>1</v>
      </c>
    </row>
    <row r="4671" customFormat="false" ht="12.8" hidden="false" customHeight="false" outlineLevel="0" collapsed="false">
      <c r="A4671" s="0" t="str">
        <f aca="false">gait_events!B2398</f>
        <v>pp123</v>
      </c>
      <c r="B4671" s="0" t="str">
        <f aca="false">VLOOKUP(A4671,participants!A:B,2,0)</f>
        <v>F</v>
      </c>
      <c r="C4671" s="0" t="n">
        <f aca="false">VLOOKUP(A4671,participants!A:C,3,0)</f>
        <v>74</v>
      </c>
      <c r="D4671" s="0" t="str">
        <f aca="false">VLOOKUP(A4671,participants!A:F,6,0)</f>
        <v>stroke</v>
      </c>
      <c r="E4671" s="0" t="str">
        <f aca="false">IF(LEN(SUBSTITUTE(gait_events!C2398,"_run-",""))&lt;&gt;LEN(gait_events!C2398),LEFT(RIGHT(gait_events!C2398,LEN(gait_events!C2398)-19),FIND("_run-",RIGHT(gait_events!C2398,LEN(gait_events!C2398)-19),1)-1),RIGHT(gait_events!C2398,LEN(gait_events!C2398)-19))</f>
        <v>Fast</v>
      </c>
      <c r="F4671" s="0" t="str">
        <f aca="false">IF(LEN(SUBSTITUTE(gait_events!C2398,"_run-",""))&lt;&gt;LEN(gait_events!C2398),RIGHT(gait_events!C2398,LEN(gait_events!C2398)-FIND("_run-",gait_events!C2398,1)-4),"")</f>
        <v/>
      </c>
      <c r="G4671" s="0" t="str">
        <f aca="false">gait_events!D2398</f>
        <v>right_ankle</v>
      </c>
      <c r="H4671" s="0" t="str">
        <f aca="false">gait_events!E2398</f>
        <v>IC</v>
      </c>
      <c r="I4671" s="0" t="n">
        <f aca="false">IF(gait_events!F2398&lt;&gt;"",gait_events!F2398,NA())</f>
        <v>225</v>
      </c>
      <c r="J4671" s="0" t="n">
        <f aca="false">IF(gait_events!G2398&lt;&gt;"",gait_events!G2398,NA())</f>
        <v>227</v>
      </c>
      <c r="K4671" s="0" t="n">
        <f aca="false">I4671-J4671</f>
        <v>-2</v>
      </c>
      <c r="L4671" s="0" t="n">
        <f aca="false">K4671*5</f>
        <v>-10</v>
      </c>
      <c r="M4671" s="0" t="n">
        <f aca="false">IF(NOT(ISNA(I4671)),1,0)</f>
        <v>1</v>
      </c>
      <c r="N4671" s="0" t="n">
        <f aca="false">IF(NOT(ISNA(J4671)),1,0)</f>
        <v>1</v>
      </c>
      <c r="O4671" s="0" t="n">
        <f aca="false">IF(AND(NOT(ISNA(I4671)),NOT(ISNA(J4671))),1,0)</f>
        <v>1</v>
      </c>
      <c r="P4671" s="0" t="n">
        <f aca="false">IF(AND(NOT(ISNA(I4671)),ISNA(J4671)),1,0)</f>
        <v>0</v>
      </c>
      <c r="Q4671" s="0" t="n">
        <f aca="false">IF(AND(ISNA(I4671),NOT(ISNA(J4671))),1,0)</f>
        <v>0</v>
      </c>
      <c r="R4671" s="0" t="n">
        <f aca="false">IF(SUM(O4671:Q4671)&lt;&gt;1,"ERROR",1)</f>
        <v>1</v>
      </c>
    </row>
    <row r="4672" customFormat="false" ht="12.8" hidden="false" customHeight="false" outlineLevel="0" collapsed="false">
      <c r="A4672" s="0" t="str">
        <f aca="false">gait_events!B2399</f>
        <v>pp123</v>
      </c>
      <c r="B4672" s="0" t="str">
        <f aca="false">VLOOKUP(A4672,participants!A:B,2,0)</f>
        <v>F</v>
      </c>
      <c r="C4672" s="0" t="n">
        <f aca="false">VLOOKUP(A4672,participants!A:C,3,0)</f>
        <v>74</v>
      </c>
      <c r="D4672" s="0" t="str">
        <f aca="false">VLOOKUP(A4672,participants!A:F,6,0)</f>
        <v>stroke</v>
      </c>
      <c r="E4672" s="0" t="str">
        <f aca="false">IF(LEN(SUBSTITUTE(gait_events!C2399,"_run-",""))&lt;&gt;LEN(gait_events!C2399),LEFT(RIGHT(gait_events!C2399,LEN(gait_events!C2399)-19),FIND("_run-",RIGHT(gait_events!C2399,LEN(gait_events!C2399)-19),1)-1),RIGHT(gait_events!C2399,LEN(gait_events!C2399)-19))</f>
        <v>Fast</v>
      </c>
      <c r="F4672" s="0" t="str">
        <f aca="false">IF(LEN(SUBSTITUTE(gait_events!C2399,"_run-",""))&lt;&gt;LEN(gait_events!C2399),RIGHT(gait_events!C2399,LEN(gait_events!C2399)-FIND("_run-",gait_events!C2399,1)-4),"")</f>
        <v/>
      </c>
      <c r="G4672" s="0" t="str">
        <f aca="false">gait_events!D2399</f>
        <v>right_ankle</v>
      </c>
      <c r="H4672" s="0" t="str">
        <f aca="false">gait_events!E2399</f>
        <v>IC</v>
      </c>
      <c r="I4672" s="0" t="n">
        <f aca="false">IF(gait_events!F2399&lt;&gt;"",gait_events!F2399,NA())</f>
        <v>413</v>
      </c>
      <c r="J4672" s="0" t="n">
        <f aca="false">IF(gait_events!G2399&lt;&gt;"",gait_events!G2399,NA())</f>
        <v>417</v>
      </c>
      <c r="K4672" s="0" t="n">
        <f aca="false">I4672-J4672</f>
        <v>-4</v>
      </c>
      <c r="L4672" s="0" t="n">
        <f aca="false">K4672*5</f>
        <v>-20</v>
      </c>
      <c r="M4672" s="0" t="n">
        <f aca="false">IF(NOT(ISNA(I4672)),1,0)</f>
        <v>1</v>
      </c>
      <c r="N4672" s="0" t="n">
        <f aca="false">IF(NOT(ISNA(J4672)),1,0)</f>
        <v>1</v>
      </c>
      <c r="O4672" s="0" t="n">
        <f aca="false">IF(AND(NOT(ISNA(I4672)),NOT(ISNA(J4672))),1,0)</f>
        <v>1</v>
      </c>
      <c r="P4672" s="0" t="n">
        <f aca="false">IF(AND(NOT(ISNA(I4672)),ISNA(J4672)),1,0)</f>
        <v>0</v>
      </c>
      <c r="Q4672" s="0" t="n">
        <f aca="false">IF(AND(ISNA(I4672),NOT(ISNA(J4672))),1,0)</f>
        <v>0</v>
      </c>
      <c r="R4672" s="0" t="n">
        <f aca="false">IF(SUM(O4672:Q4672)&lt;&gt;1,"ERROR",1)</f>
        <v>1</v>
      </c>
    </row>
    <row r="4673" customFormat="false" ht="12.8" hidden="false" customHeight="false" outlineLevel="0" collapsed="false">
      <c r="A4673" s="0" t="str">
        <f aca="false">gait_events!B2400</f>
        <v>pp123</v>
      </c>
      <c r="B4673" s="0" t="str">
        <f aca="false">VLOOKUP(A4673,participants!A:B,2,0)</f>
        <v>F</v>
      </c>
      <c r="C4673" s="0" t="n">
        <f aca="false">VLOOKUP(A4673,participants!A:C,3,0)</f>
        <v>74</v>
      </c>
      <c r="D4673" s="0" t="str">
        <f aca="false">VLOOKUP(A4673,participants!A:F,6,0)</f>
        <v>stroke</v>
      </c>
      <c r="E4673" s="0" t="str">
        <f aca="false">IF(LEN(SUBSTITUTE(gait_events!C2400,"_run-",""))&lt;&gt;LEN(gait_events!C2400),LEFT(RIGHT(gait_events!C2400,LEN(gait_events!C2400)-19),FIND("_run-",RIGHT(gait_events!C2400,LEN(gait_events!C2400)-19),1)-1),RIGHT(gait_events!C2400,LEN(gait_events!C2400)-19))</f>
        <v>Fast</v>
      </c>
      <c r="F4673" s="0" t="str">
        <f aca="false">IF(LEN(SUBSTITUTE(gait_events!C2400,"_run-",""))&lt;&gt;LEN(gait_events!C2400),RIGHT(gait_events!C2400,LEN(gait_events!C2400)-FIND("_run-",gait_events!C2400,1)-4),"")</f>
        <v/>
      </c>
      <c r="G4673" s="0" t="str">
        <f aca="false">gait_events!D2400</f>
        <v>right_ankle</v>
      </c>
      <c r="H4673" s="0" t="str">
        <f aca="false">gait_events!E2400</f>
        <v>IC</v>
      </c>
      <c r="I4673" s="0" t="n">
        <f aca="false">IF(gait_events!F2400&lt;&gt;"",gait_events!F2400,NA())</f>
        <v>603</v>
      </c>
      <c r="J4673" s="0" t="n">
        <f aca="false">IF(gait_events!G2400&lt;&gt;"",gait_events!G2400,NA())</f>
        <v>608</v>
      </c>
      <c r="K4673" s="0" t="n">
        <f aca="false">I4673-J4673</f>
        <v>-5</v>
      </c>
      <c r="L4673" s="0" t="n">
        <f aca="false">K4673*5</f>
        <v>-25</v>
      </c>
      <c r="M4673" s="0" t="n">
        <f aca="false">IF(NOT(ISNA(I4673)),1,0)</f>
        <v>1</v>
      </c>
      <c r="N4673" s="0" t="n">
        <f aca="false">IF(NOT(ISNA(J4673)),1,0)</f>
        <v>1</v>
      </c>
      <c r="O4673" s="0" t="n">
        <f aca="false">IF(AND(NOT(ISNA(I4673)),NOT(ISNA(J4673))),1,0)</f>
        <v>1</v>
      </c>
      <c r="P4673" s="0" t="n">
        <f aca="false">IF(AND(NOT(ISNA(I4673)),ISNA(J4673)),1,0)</f>
        <v>0</v>
      </c>
      <c r="Q4673" s="0" t="n">
        <f aca="false">IF(AND(ISNA(I4673),NOT(ISNA(J4673))),1,0)</f>
        <v>0</v>
      </c>
      <c r="R4673" s="0" t="n">
        <f aca="false">IF(SUM(O4673:Q4673)&lt;&gt;1,"ERROR",1)</f>
        <v>1</v>
      </c>
    </row>
    <row r="4674" customFormat="false" ht="12.8" hidden="false" customHeight="false" outlineLevel="0" collapsed="false">
      <c r="A4674" s="0" t="str">
        <f aca="false">gait_events!B2401</f>
        <v>pp123</v>
      </c>
      <c r="B4674" s="0" t="str">
        <f aca="false">VLOOKUP(A4674,participants!A:B,2,0)</f>
        <v>F</v>
      </c>
      <c r="C4674" s="0" t="n">
        <f aca="false">VLOOKUP(A4674,participants!A:C,3,0)</f>
        <v>74</v>
      </c>
      <c r="D4674" s="0" t="str">
        <f aca="false">VLOOKUP(A4674,participants!A:F,6,0)</f>
        <v>stroke</v>
      </c>
      <c r="E4674" s="0" t="str">
        <f aca="false">IF(LEN(SUBSTITUTE(gait_events!C2401,"_run-",""))&lt;&gt;LEN(gait_events!C2401),LEFT(RIGHT(gait_events!C2401,LEN(gait_events!C2401)-19),FIND("_run-",RIGHT(gait_events!C2401,LEN(gait_events!C2401)-19),1)-1),RIGHT(gait_events!C2401,LEN(gait_events!C2401)-19))</f>
        <v>Fast</v>
      </c>
      <c r="F4674" s="0" t="str">
        <f aca="false">IF(LEN(SUBSTITUTE(gait_events!C2401,"_run-",""))&lt;&gt;LEN(gait_events!C2401),RIGHT(gait_events!C2401,LEN(gait_events!C2401)-FIND("_run-",gait_events!C2401,1)-4),"")</f>
        <v/>
      </c>
      <c r="G4674" s="0" t="str">
        <f aca="false">gait_events!D2401</f>
        <v>right_ankle</v>
      </c>
      <c r="H4674" s="0" t="str">
        <f aca="false">gait_events!E2401</f>
        <v>IC</v>
      </c>
      <c r="I4674" s="0" t="n">
        <f aca="false">IF(gait_events!F2401&lt;&gt;"",gait_events!F2401,NA())</f>
        <v>809</v>
      </c>
      <c r="J4674" s="0" t="n">
        <f aca="false">IF(gait_events!G2401&lt;&gt;"",gait_events!G2401,NA())</f>
        <v>815</v>
      </c>
      <c r="K4674" s="0" t="n">
        <f aca="false">I4674-J4674</f>
        <v>-6</v>
      </c>
      <c r="L4674" s="0" t="n">
        <f aca="false">K4674*5</f>
        <v>-30</v>
      </c>
      <c r="M4674" s="0" t="n">
        <f aca="false">IF(NOT(ISNA(I4674)),1,0)</f>
        <v>1</v>
      </c>
      <c r="N4674" s="0" t="n">
        <f aca="false">IF(NOT(ISNA(J4674)),1,0)</f>
        <v>1</v>
      </c>
      <c r="O4674" s="0" t="n">
        <f aca="false">IF(AND(NOT(ISNA(I4674)),NOT(ISNA(J4674))),1,0)</f>
        <v>1</v>
      </c>
      <c r="P4674" s="0" t="n">
        <f aca="false">IF(AND(NOT(ISNA(I4674)),ISNA(J4674)),1,0)</f>
        <v>0</v>
      </c>
      <c r="Q4674" s="0" t="n">
        <f aca="false">IF(AND(ISNA(I4674),NOT(ISNA(J4674))),1,0)</f>
        <v>0</v>
      </c>
      <c r="R4674" s="0" t="n">
        <f aca="false">IF(SUM(O4674:Q4674)&lt;&gt;1,"ERROR",1)</f>
        <v>1</v>
      </c>
    </row>
    <row r="4675" customFormat="false" ht="12.8" hidden="false" customHeight="false" outlineLevel="0" collapsed="false">
      <c r="A4675" s="0" t="str">
        <f aca="false">gait_events!B2402</f>
        <v>pp123</v>
      </c>
      <c r="B4675" s="0" t="str">
        <f aca="false">VLOOKUP(A4675,participants!A:B,2,0)</f>
        <v>F</v>
      </c>
      <c r="C4675" s="0" t="n">
        <f aca="false">VLOOKUP(A4675,participants!A:C,3,0)</f>
        <v>74</v>
      </c>
      <c r="D4675" s="0" t="str">
        <f aca="false">VLOOKUP(A4675,participants!A:F,6,0)</f>
        <v>stroke</v>
      </c>
      <c r="E4675" s="0" t="str">
        <f aca="false">IF(LEN(SUBSTITUTE(gait_events!C2402,"_run-",""))&lt;&gt;LEN(gait_events!C2402),LEFT(RIGHT(gait_events!C2402,LEN(gait_events!C2402)-19),FIND("_run-",RIGHT(gait_events!C2402,LEN(gait_events!C2402)-19),1)-1),RIGHT(gait_events!C2402,LEN(gait_events!C2402)-19))</f>
        <v>Fast</v>
      </c>
      <c r="F4675" s="0" t="str">
        <f aca="false">IF(LEN(SUBSTITUTE(gait_events!C2402,"_run-",""))&lt;&gt;LEN(gait_events!C2402),RIGHT(gait_events!C2402,LEN(gait_events!C2402)-FIND("_run-",gait_events!C2402,1)-4),"")</f>
        <v/>
      </c>
      <c r="G4675" s="0" t="str">
        <f aca="false">gait_events!D2402</f>
        <v>right_ankle</v>
      </c>
      <c r="H4675" s="0" t="str">
        <f aca="false">gait_events!E2402</f>
        <v>FC</v>
      </c>
      <c r="I4675" s="0" t="n">
        <f aca="false">IF(gait_events!F2402&lt;&gt;"",gait_events!F2402,NA())</f>
        <v>153</v>
      </c>
      <c r="J4675" s="0" t="n">
        <f aca="false">IF(gait_events!G2402&lt;&gt;"",gait_events!G2402,NA())</f>
        <v>154</v>
      </c>
      <c r="K4675" s="0" t="n">
        <f aca="false">I4675-J4675</f>
        <v>-1</v>
      </c>
      <c r="L4675" s="0" t="n">
        <f aca="false">K4675*5</f>
        <v>-5</v>
      </c>
      <c r="M4675" s="0" t="n">
        <f aca="false">IF(NOT(ISNA(I4675)),1,0)</f>
        <v>1</v>
      </c>
      <c r="N4675" s="0" t="n">
        <f aca="false">IF(NOT(ISNA(J4675)),1,0)</f>
        <v>1</v>
      </c>
      <c r="O4675" s="0" t="n">
        <f aca="false">IF(AND(NOT(ISNA(I4675)),NOT(ISNA(J4675))),1,0)</f>
        <v>1</v>
      </c>
      <c r="P4675" s="0" t="n">
        <f aca="false">IF(AND(NOT(ISNA(I4675)),ISNA(J4675)),1,0)</f>
        <v>0</v>
      </c>
      <c r="Q4675" s="0" t="n">
        <f aca="false">IF(AND(ISNA(I4675),NOT(ISNA(J4675))),1,0)</f>
        <v>0</v>
      </c>
      <c r="R4675" s="0" t="n">
        <f aca="false">IF(SUM(O4675:Q4675)&lt;&gt;1,"ERROR",1)</f>
        <v>1</v>
      </c>
    </row>
    <row r="4676" customFormat="false" ht="12.8" hidden="false" customHeight="false" outlineLevel="0" collapsed="false">
      <c r="A4676" s="0" t="str">
        <f aca="false">gait_events!B2403</f>
        <v>pp123</v>
      </c>
      <c r="B4676" s="0" t="str">
        <f aca="false">VLOOKUP(A4676,participants!A:B,2,0)</f>
        <v>F</v>
      </c>
      <c r="C4676" s="0" t="n">
        <f aca="false">VLOOKUP(A4676,participants!A:C,3,0)</f>
        <v>74</v>
      </c>
      <c r="D4676" s="0" t="str">
        <f aca="false">VLOOKUP(A4676,participants!A:F,6,0)</f>
        <v>stroke</v>
      </c>
      <c r="E4676" s="0" t="str">
        <f aca="false">IF(LEN(SUBSTITUTE(gait_events!C2403,"_run-",""))&lt;&gt;LEN(gait_events!C2403),LEFT(RIGHT(gait_events!C2403,LEN(gait_events!C2403)-19),FIND("_run-",RIGHT(gait_events!C2403,LEN(gait_events!C2403)-19),1)-1),RIGHT(gait_events!C2403,LEN(gait_events!C2403)-19))</f>
        <v>Fast</v>
      </c>
      <c r="F4676" s="0" t="str">
        <f aca="false">IF(LEN(SUBSTITUTE(gait_events!C2403,"_run-",""))&lt;&gt;LEN(gait_events!C2403),RIGHT(gait_events!C2403,LEN(gait_events!C2403)-FIND("_run-",gait_events!C2403,1)-4),"")</f>
        <v/>
      </c>
      <c r="G4676" s="0" t="str">
        <f aca="false">gait_events!D2403</f>
        <v>right_ankle</v>
      </c>
      <c r="H4676" s="0" t="str">
        <f aca="false">gait_events!E2403</f>
        <v>FC</v>
      </c>
      <c r="I4676" s="0" t="n">
        <f aca="false">IF(gait_events!F2403&lt;&gt;"",gait_events!F2403,NA())</f>
        <v>342</v>
      </c>
      <c r="J4676" s="0" t="n">
        <f aca="false">IF(gait_events!G2403&lt;&gt;"",gait_events!G2403,NA())</f>
        <v>345</v>
      </c>
      <c r="K4676" s="0" t="n">
        <f aca="false">I4676-J4676</f>
        <v>-3</v>
      </c>
      <c r="L4676" s="0" t="n">
        <f aca="false">K4676*5</f>
        <v>-15</v>
      </c>
      <c r="M4676" s="0" t="n">
        <f aca="false">IF(NOT(ISNA(I4676)),1,0)</f>
        <v>1</v>
      </c>
      <c r="N4676" s="0" t="n">
        <f aca="false">IF(NOT(ISNA(J4676)),1,0)</f>
        <v>1</v>
      </c>
      <c r="O4676" s="0" t="n">
        <f aca="false">IF(AND(NOT(ISNA(I4676)),NOT(ISNA(J4676))),1,0)</f>
        <v>1</v>
      </c>
      <c r="P4676" s="0" t="n">
        <f aca="false">IF(AND(NOT(ISNA(I4676)),ISNA(J4676)),1,0)</f>
        <v>0</v>
      </c>
      <c r="Q4676" s="0" t="n">
        <f aca="false">IF(AND(ISNA(I4676),NOT(ISNA(J4676))),1,0)</f>
        <v>0</v>
      </c>
      <c r="R4676" s="0" t="n">
        <f aca="false">IF(SUM(O4676:Q4676)&lt;&gt;1,"ERROR",1)</f>
        <v>1</v>
      </c>
    </row>
    <row r="4677" customFormat="false" ht="12.8" hidden="false" customHeight="false" outlineLevel="0" collapsed="false">
      <c r="A4677" s="0" t="str">
        <f aca="false">gait_events!B2404</f>
        <v>pp123</v>
      </c>
      <c r="B4677" s="0" t="str">
        <f aca="false">VLOOKUP(A4677,participants!A:B,2,0)</f>
        <v>F</v>
      </c>
      <c r="C4677" s="0" t="n">
        <f aca="false">VLOOKUP(A4677,participants!A:C,3,0)</f>
        <v>74</v>
      </c>
      <c r="D4677" s="0" t="str">
        <f aca="false">VLOOKUP(A4677,participants!A:F,6,0)</f>
        <v>stroke</v>
      </c>
      <c r="E4677" s="0" t="str">
        <f aca="false">IF(LEN(SUBSTITUTE(gait_events!C2404,"_run-",""))&lt;&gt;LEN(gait_events!C2404),LEFT(RIGHT(gait_events!C2404,LEN(gait_events!C2404)-19),FIND("_run-",RIGHT(gait_events!C2404,LEN(gait_events!C2404)-19),1)-1),RIGHT(gait_events!C2404,LEN(gait_events!C2404)-19))</f>
        <v>Fast</v>
      </c>
      <c r="F4677" s="0" t="str">
        <f aca="false">IF(LEN(SUBSTITUTE(gait_events!C2404,"_run-",""))&lt;&gt;LEN(gait_events!C2404),RIGHT(gait_events!C2404,LEN(gait_events!C2404)-FIND("_run-",gait_events!C2404,1)-4),"")</f>
        <v/>
      </c>
      <c r="G4677" s="0" t="str">
        <f aca="false">gait_events!D2404</f>
        <v>right_ankle</v>
      </c>
      <c r="H4677" s="0" t="str">
        <f aca="false">gait_events!E2404</f>
        <v>FC</v>
      </c>
      <c r="I4677" s="0" t="n">
        <f aca="false">IF(gait_events!F2404&lt;&gt;"",gait_events!F2404,NA())</f>
        <v>535</v>
      </c>
      <c r="J4677" s="0" t="n">
        <f aca="false">IF(gait_events!G2404&lt;&gt;"",gait_events!G2404,NA())</f>
        <v>536</v>
      </c>
      <c r="K4677" s="0" t="n">
        <f aca="false">I4677-J4677</f>
        <v>-1</v>
      </c>
      <c r="L4677" s="0" t="n">
        <f aca="false">K4677*5</f>
        <v>-5</v>
      </c>
      <c r="M4677" s="0" t="n">
        <f aca="false">IF(NOT(ISNA(I4677)),1,0)</f>
        <v>1</v>
      </c>
      <c r="N4677" s="0" t="n">
        <f aca="false">IF(NOT(ISNA(J4677)),1,0)</f>
        <v>1</v>
      </c>
      <c r="O4677" s="0" t="n">
        <f aca="false">IF(AND(NOT(ISNA(I4677)),NOT(ISNA(J4677))),1,0)</f>
        <v>1</v>
      </c>
      <c r="P4677" s="0" t="n">
        <f aca="false">IF(AND(NOT(ISNA(I4677)),ISNA(J4677)),1,0)</f>
        <v>0</v>
      </c>
      <c r="Q4677" s="0" t="n">
        <f aca="false">IF(AND(ISNA(I4677),NOT(ISNA(J4677))),1,0)</f>
        <v>0</v>
      </c>
      <c r="R4677" s="0" t="n">
        <f aca="false">IF(SUM(O4677:Q4677)&lt;&gt;1,"ERROR",1)</f>
        <v>1</v>
      </c>
    </row>
    <row r="4678" customFormat="false" ht="12.8" hidden="false" customHeight="false" outlineLevel="0" collapsed="false">
      <c r="A4678" s="0" t="str">
        <f aca="false">gait_events!B2405</f>
        <v>pp123</v>
      </c>
      <c r="B4678" s="0" t="str">
        <f aca="false">VLOOKUP(A4678,participants!A:B,2,0)</f>
        <v>F</v>
      </c>
      <c r="C4678" s="0" t="n">
        <f aca="false">VLOOKUP(A4678,participants!A:C,3,0)</f>
        <v>74</v>
      </c>
      <c r="D4678" s="0" t="str">
        <f aca="false">VLOOKUP(A4678,participants!A:F,6,0)</f>
        <v>stroke</v>
      </c>
      <c r="E4678" s="0" t="str">
        <f aca="false">IF(LEN(SUBSTITUTE(gait_events!C2405,"_run-",""))&lt;&gt;LEN(gait_events!C2405),LEFT(RIGHT(gait_events!C2405,LEN(gait_events!C2405)-19),FIND("_run-",RIGHT(gait_events!C2405,LEN(gait_events!C2405)-19),1)-1),RIGHT(gait_events!C2405,LEN(gait_events!C2405)-19))</f>
        <v>Fast</v>
      </c>
      <c r="F4678" s="0" t="str">
        <f aca="false">IF(LEN(SUBSTITUTE(gait_events!C2405,"_run-",""))&lt;&gt;LEN(gait_events!C2405),RIGHT(gait_events!C2405,LEN(gait_events!C2405)-FIND("_run-",gait_events!C2405,1)-4),"")</f>
        <v/>
      </c>
      <c r="G4678" s="0" t="str">
        <f aca="false">gait_events!D2405</f>
        <v>right_ankle</v>
      </c>
      <c r="H4678" s="0" t="str">
        <f aca="false">gait_events!E2405</f>
        <v>FC</v>
      </c>
      <c r="I4678" s="0" t="n">
        <f aca="false">IF(gait_events!F2405&lt;&gt;"",gait_events!F2405,NA())</f>
        <v>737</v>
      </c>
      <c r="J4678" s="0" t="n">
        <f aca="false">IF(gait_events!G2405&lt;&gt;"",gait_events!G2405,NA())</f>
        <v>737</v>
      </c>
      <c r="K4678" s="0" t="n">
        <f aca="false">I4678-J4678</f>
        <v>0</v>
      </c>
      <c r="L4678" s="0" t="n">
        <f aca="false">K4678*5</f>
        <v>0</v>
      </c>
      <c r="M4678" s="0" t="n">
        <f aca="false">IF(NOT(ISNA(I4678)),1,0)</f>
        <v>1</v>
      </c>
      <c r="N4678" s="0" t="n">
        <f aca="false">IF(NOT(ISNA(J4678)),1,0)</f>
        <v>1</v>
      </c>
      <c r="O4678" s="0" t="n">
        <f aca="false">IF(AND(NOT(ISNA(I4678)),NOT(ISNA(J4678))),1,0)</f>
        <v>1</v>
      </c>
      <c r="P4678" s="0" t="n">
        <f aca="false">IF(AND(NOT(ISNA(I4678)),ISNA(J4678)),1,0)</f>
        <v>0</v>
      </c>
      <c r="Q4678" s="0" t="n">
        <f aca="false">IF(AND(ISNA(I4678),NOT(ISNA(J4678))),1,0)</f>
        <v>0</v>
      </c>
      <c r="R4678" s="0" t="n">
        <f aca="false">IF(SUM(O4678:Q4678)&lt;&gt;1,"ERROR",1)</f>
        <v>1</v>
      </c>
    </row>
    <row r="4679" customFormat="false" ht="12.8" hidden="false" customHeight="false" outlineLevel="0" collapsed="false">
      <c r="A4679" s="0" t="str">
        <f aca="false">gait_events!B2406</f>
        <v>pp123</v>
      </c>
      <c r="B4679" s="0" t="str">
        <f aca="false">VLOOKUP(A4679,participants!A:B,2,0)</f>
        <v>F</v>
      </c>
      <c r="C4679" s="0" t="n">
        <f aca="false">VLOOKUP(A4679,participants!A:C,3,0)</f>
        <v>74</v>
      </c>
      <c r="D4679" s="0" t="str">
        <f aca="false">VLOOKUP(A4679,participants!A:F,6,0)</f>
        <v>stroke</v>
      </c>
      <c r="E4679" s="0" t="str">
        <f aca="false">IF(LEN(SUBSTITUTE(gait_events!C2406,"_run-",""))&lt;&gt;LEN(gait_events!C2406),LEFT(RIGHT(gait_events!C2406,LEN(gait_events!C2406)-19),FIND("_run-",RIGHT(gait_events!C2406,LEN(gait_events!C2406)-19),1)-1),RIGHT(gait_events!C2406,LEN(gait_events!C2406)-19))</f>
        <v>Fast</v>
      </c>
      <c r="F4679" s="0" t="str">
        <f aca="false">IF(LEN(SUBSTITUTE(gait_events!C2406,"_run-",""))&lt;&gt;LEN(gait_events!C2406),RIGHT(gait_events!C2406,LEN(gait_events!C2406)-FIND("_run-",gait_events!C2406,1)-4),"")</f>
        <v/>
      </c>
      <c r="G4679" s="0" t="str">
        <f aca="false">gait_events!D2406</f>
        <v>left_shank</v>
      </c>
      <c r="H4679" s="0" t="str">
        <f aca="false">gait_events!E2406</f>
        <v>IC</v>
      </c>
      <c r="I4679" s="0" t="n">
        <f aca="false">IF(gait_events!F2406&lt;&gt;"",gait_events!F2406,NA())</f>
        <v>133</v>
      </c>
      <c r="J4679" s="0" t="n">
        <f aca="false">IF(gait_events!G2406&lt;&gt;"",gait_events!G2406,NA())</f>
        <v>135</v>
      </c>
      <c r="K4679" s="0" t="n">
        <f aca="false">I4679-J4679</f>
        <v>-2</v>
      </c>
      <c r="L4679" s="0" t="n">
        <f aca="false">K4679*5</f>
        <v>-10</v>
      </c>
      <c r="M4679" s="0" t="n">
        <f aca="false">IF(NOT(ISNA(I4679)),1,0)</f>
        <v>1</v>
      </c>
      <c r="N4679" s="0" t="n">
        <f aca="false">IF(NOT(ISNA(J4679)),1,0)</f>
        <v>1</v>
      </c>
      <c r="O4679" s="0" t="n">
        <f aca="false">IF(AND(NOT(ISNA(I4679)),NOT(ISNA(J4679))),1,0)</f>
        <v>1</v>
      </c>
      <c r="P4679" s="0" t="n">
        <f aca="false">IF(AND(NOT(ISNA(I4679)),ISNA(J4679)),1,0)</f>
        <v>0</v>
      </c>
      <c r="Q4679" s="0" t="n">
        <f aca="false">IF(AND(ISNA(I4679),NOT(ISNA(J4679))),1,0)</f>
        <v>0</v>
      </c>
      <c r="R4679" s="0" t="n">
        <f aca="false">IF(SUM(O4679:Q4679)&lt;&gt;1,"ERROR",1)</f>
        <v>1</v>
      </c>
    </row>
    <row r="4680" customFormat="false" ht="12.8" hidden="false" customHeight="false" outlineLevel="0" collapsed="false">
      <c r="A4680" s="0" t="str">
        <f aca="false">gait_events!B2407</f>
        <v>pp123</v>
      </c>
      <c r="B4680" s="0" t="str">
        <f aca="false">VLOOKUP(A4680,participants!A:B,2,0)</f>
        <v>F</v>
      </c>
      <c r="C4680" s="0" t="n">
        <f aca="false">VLOOKUP(A4680,participants!A:C,3,0)</f>
        <v>74</v>
      </c>
      <c r="D4680" s="0" t="str">
        <f aca="false">VLOOKUP(A4680,participants!A:F,6,0)</f>
        <v>stroke</v>
      </c>
      <c r="E4680" s="0" t="str">
        <f aca="false">IF(LEN(SUBSTITUTE(gait_events!C2407,"_run-",""))&lt;&gt;LEN(gait_events!C2407),LEFT(RIGHT(gait_events!C2407,LEN(gait_events!C2407)-19),FIND("_run-",RIGHT(gait_events!C2407,LEN(gait_events!C2407)-19),1)-1),RIGHT(gait_events!C2407,LEN(gait_events!C2407)-19))</f>
        <v>Fast</v>
      </c>
      <c r="F4680" s="0" t="str">
        <f aca="false">IF(LEN(SUBSTITUTE(gait_events!C2407,"_run-",""))&lt;&gt;LEN(gait_events!C2407),RIGHT(gait_events!C2407,LEN(gait_events!C2407)-FIND("_run-",gait_events!C2407,1)-4),"")</f>
        <v/>
      </c>
      <c r="G4680" s="0" t="str">
        <f aca="false">gait_events!D2407</f>
        <v>left_shank</v>
      </c>
      <c r="H4680" s="0" t="str">
        <f aca="false">gait_events!E2407</f>
        <v>IC</v>
      </c>
      <c r="I4680" s="0" t="n">
        <f aca="false">IF(gait_events!F2407&lt;&gt;"",gait_events!F2407,NA())</f>
        <v>320</v>
      </c>
      <c r="J4680" s="0" t="n">
        <f aca="false">IF(gait_events!G2407&lt;&gt;"",gait_events!G2407,NA())</f>
        <v>325</v>
      </c>
      <c r="K4680" s="0" t="n">
        <f aca="false">I4680-J4680</f>
        <v>-5</v>
      </c>
      <c r="L4680" s="0" t="n">
        <f aca="false">K4680*5</f>
        <v>-25</v>
      </c>
      <c r="M4680" s="0" t="n">
        <f aca="false">IF(NOT(ISNA(I4680)),1,0)</f>
        <v>1</v>
      </c>
      <c r="N4680" s="0" t="n">
        <f aca="false">IF(NOT(ISNA(J4680)),1,0)</f>
        <v>1</v>
      </c>
      <c r="O4680" s="0" t="n">
        <f aca="false">IF(AND(NOT(ISNA(I4680)),NOT(ISNA(J4680))),1,0)</f>
        <v>1</v>
      </c>
      <c r="P4680" s="0" t="n">
        <f aca="false">IF(AND(NOT(ISNA(I4680)),ISNA(J4680)),1,0)</f>
        <v>0</v>
      </c>
      <c r="Q4680" s="0" t="n">
        <f aca="false">IF(AND(ISNA(I4680),NOT(ISNA(J4680))),1,0)</f>
        <v>0</v>
      </c>
      <c r="R4680" s="0" t="n">
        <f aca="false">IF(SUM(O4680:Q4680)&lt;&gt;1,"ERROR",1)</f>
        <v>1</v>
      </c>
    </row>
    <row r="4681" customFormat="false" ht="12.8" hidden="false" customHeight="false" outlineLevel="0" collapsed="false">
      <c r="A4681" s="0" t="str">
        <f aca="false">gait_events!B2408</f>
        <v>pp123</v>
      </c>
      <c r="B4681" s="0" t="str">
        <f aca="false">VLOOKUP(A4681,participants!A:B,2,0)</f>
        <v>F</v>
      </c>
      <c r="C4681" s="0" t="n">
        <f aca="false">VLOOKUP(A4681,participants!A:C,3,0)</f>
        <v>74</v>
      </c>
      <c r="D4681" s="0" t="str">
        <f aca="false">VLOOKUP(A4681,participants!A:F,6,0)</f>
        <v>stroke</v>
      </c>
      <c r="E4681" s="0" t="str">
        <f aca="false">IF(LEN(SUBSTITUTE(gait_events!C2408,"_run-",""))&lt;&gt;LEN(gait_events!C2408),LEFT(RIGHT(gait_events!C2408,LEN(gait_events!C2408)-19),FIND("_run-",RIGHT(gait_events!C2408,LEN(gait_events!C2408)-19),1)-1),RIGHT(gait_events!C2408,LEN(gait_events!C2408)-19))</f>
        <v>Fast</v>
      </c>
      <c r="F4681" s="0" t="str">
        <f aca="false">IF(LEN(SUBSTITUTE(gait_events!C2408,"_run-",""))&lt;&gt;LEN(gait_events!C2408),RIGHT(gait_events!C2408,LEN(gait_events!C2408)-FIND("_run-",gait_events!C2408,1)-4),"")</f>
        <v/>
      </c>
      <c r="G4681" s="0" t="str">
        <f aca="false">gait_events!D2408</f>
        <v>left_shank</v>
      </c>
      <c r="H4681" s="0" t="str">
        <f aca="false">gait_events!E2408</f>
        <v>IC</v>
      </c>
      <c r="I4681" s="0" t="n">
        <f aca="false">IF(gait_events!F2408&lt;&gt;"",gait_events!F2408,NA())</f>
        <v>511</v>
      </c>
      <c r="J4681" s="0" t="n">
        <f aca="false">IF(gait_events!G2408&lt;&gt;"",gait_events!G2408,NA())</f>
        <v>515</v>
      </c>
      <c r="K4681" s="0" t="n">
        <f aca="false">I4681-J4681</f>
        <v>-4</v>
      </c>
      <c r="L4681" s="0" t="n">
        <f aca="false">K4681*5</f>
        <v>-20</v>
      </c>
      <c r="M4681" s="0" t="n">
        <f aca="false">IF(NOT(ISNA(I4681)),1,0)</f>
        <v>1</v>
      </c>
      <c r="N4681" s="0" t="n">
        <f aca="false">IF(NOT(ISNA(J4681)),1,0)</f>
        <v>1</v>
      </c>
      <c r="O4681" s="0" t="n">
        <f aca="false">IF(AND(NOT(ISNA(I4681)),NOT(ISNA(J4681))),1,0)</f>
        <v>1</v>
      </c>
      <c r="P4681" s="0" t="n">
        <f aca="false">IF(AND(NOT(ISNA(I4681)),ISNA(J4681)),1,0)</f>
        <v>0</v>
      </c>
      <c r="Q4681" s="0" t="n">
        <f aca="false">IF(AND(ISNA(I4681),NOT(ISNA(J4681))),1,0)</f>
        <v>0</v>
      </c>
      <c r="R4681" s="0" t="n">
        <f aca="false">IF(SUM(O4681:Q4681)&lt;&gt;1,"ERROR",1)</f>
        <v>1</v>
      </c>
    </row>
    <row r="4682" customFormat="false" ht="12.8" hidden="false" customHeight="false" outlineLevel="0" collapsed="false">
      <c r="A4682" s="0" t="str">
        <f aca="false">gait_events!B2409</f>
        <v>pp123</v>
      </c>
      <c r="B4682" s="0" t="str">
        <f aca="false">VLOOKUP(A4682,participants!A:B,2,0)</f>
        <v>F</v>
      </c>
      <c r="C4682" s="0" t="n">
        <f aca="false">VLOOKUP(A4682,participants!A:C,3,0)</f>
        <v>74</v>
      </c>
      <c r="D4682" s="0" t="str">
        <f aca="false">VLOOKUP(A4682,participants!A:F,6,0)</f>
        <v>stroke</v>
      </c>
      <c r="E4682" s="0" t="str">
        <f aca="false">IF(LEN(SUBSTITUTE(gait_events!C2409,"_run-",""))&lt;&gt;LEN(gait_events!C2409),LEFT(RIGHT(gait_events!C2409,LEN(gait_events!C2409)-19),FIND("_run-",RIGHT(gait_events!C2409,LEN(gait_events!C2409)-19),1)-1),RIGHT(gait_events!C2409,LEN(gait_events!C2409)-19))</f>
        <v>Fast</v>
      </c>
      <c r="F4682" s="0" t="str">
        <f aca="false">IF(LEN(SUBSTITUTE(gait_events!C2409,"_run-",""))&lt;&gt;LEN(gait_events!C2409),RIGHT(gait_events!C2409,LEN(gait_events!C2409)-FIND("_run-",gait_events!C2409,1)-4),"")</f>
        <v/>
      </c>
      <c r="G4682" s="0" t="str">
        <f aca="false">gait_events!D2409</f>
        <v>left_shank</v>
      </c>
      <c r="H4682" s="0" t="str">
        <f aca="false">gait_events!E2409</f>
        <v>IC</v>
      </c>
      <c r="I4682" s="0" t="n">
        <f aca="false">IF(gait_events!F2409&lt;&gt;"",gait_events!F2409,NA())</f>
        <v>708</v>
      </c>
      <c r="J4682" s="0" t="n">
        <f aca="false">IF(gait_events!G2409&lt;&gt;"",gait_events!G2409,NA())</f>
        <v>711</v>
      </c>
      <c r="K4682" s="0" t="n">
        <f aca="false">I4682-J4682</f>
        <v>-3</v>
      </c>
      <c r="L4682" s="0" t="n">
        <f aca="false">K4682*5</f>
        <v>-15</v>
      </c>
      <c r="M4682" s="0" t="n">
        <f aca="false">IF(NOT(ISNA(I4682)),1,0)</f>
        <v>1</v>
      </c>
      <c r="N4682" s="0" t="n">
        <f aca="false">IF(NOT(ISNA(J4682)),1,0)</f>
        <v>1</v>
      </c>
      <c r="O4682" s="0" t="n">
        <f aca="false">IF(AND(NOT(ISNA(I4682)),NOT(ISNA(J4682))),1,0)</f>
        <v>1</v>
      </c>
      <c r="P4682" s="0" t="n">
        <f aca="false">IF(AND(NOT(ISNA(I4682)),ISNA(J4682)),1,0)</f>
        <v>0</v>
      </c>
      <c r="Q4682" s="0" t="n">
        <f aca="false">IF(AND(ISNA(I4682),NOT(ISNA(J4682))),1,0)</f>
        <v>0</v>
      </c>
      <c r="R4682" s="0" t="n">
        <f aca="false">IF(SUM(O4682:Q4682)&lt;&gt;1,"ERROR",1)</f>
        <v>1</v>
      </c>
    </row>
    <row r="4683" customFormat="false" ht="12.8" hidden="false" customHeight="false" outlineLevel="0" collapsed="false">
      <c r="A4683" s="0" t="str">
        <f aca="false">gait_events!B2410</f>
        <v>pp123</v>
      </c>
      <c r="B4683" s="0" t="str">
        <f aca="false">VLOOKUP(A4683,participants!A:B,2,0)</f>
        <v>F</v>
      </c>
      <c r="C4683" s="0" t="n">
        <f aca="false">VLOOKUP(A4683,participants!A:C,3,0)</f>
        <v>74</v>
      </c>
      <c r="D4683" s="0" t="str">
        <f aca="false">VLOOKUP(A4683,participants!A:F,6,0)</f>
        <v>stroke</v>
      </c>
      <c r="E4683" s="0" t="str">
        <f aca="false">IF(LEN(SUBSTITUTE(gait_events!C2410,"_run-",""))&lt;&gt;LEN(gait_events!C2410),LEFT(RIGHT(gait_events!C2410,LEN(gait_events!C2410)-19),FIND("_run-",RIGHT(gait_events!C2410,LEN(gait_events!C2410)-19),1)-1),RIGHT(gait_events!C2410,LEN(gait_events!C2410)-19))</f>
        <v>Fast</v>
      </c>
      <c r="F4683" s="0" t="str">
        <f aca="false">IF(LEN(SUBSTITUTE(gait_events!C2410,"_run-",""))&lt;&gt;LEN(gait_events!C2410),RIGHT(gait_events!C2410,LEN(gait_events!C2410)-FIND("_run-",gait_events!C2410,1)-4),"")</f>
        <v/>
      </c>
      <c r="G4683" s="0" t="str">
        <f aca="false">gait_events!D2410</f>
        <v>left_shank</v>
      </c>
      <c r="H4683" s="0" t="str">
        <f aca="false">gait_events!E2410</f>
        <v>FC</v>
      </c>
      <c r="I4683" s="0" t="n">
        <f aca="false">IF(gait_events!F2410&lt;&gt;"",gait_events!F2410,NA())</f>
        <v>62</v>
      </c>
      <c r="J4683" s="0" t="n">
        <f aca="false">IF(gait_events!G2410&lt;&gt;"",gait_events!G2410,NA())</f>
        <v>63</v>
      </c>
      <c r="K4683" s="0" t="n">
        <f aca="false">I4683-J4683</f>
        <v>-1</v>
      </c>
      <c r="L4683" s="0" t="n">
        <f aca="false">K4683*5</f>
        <v>-5</v>
      </c>
      <c r="M4683" s="0" t="n">
        <f aca="false">IF(NOT(ISNA(I4683)),1,0)</f>
        <v>1</v>
      </c>
      <c r="N4683" s="0" t="n">
        <f aca="false">IF(NOT(ISNA(J4683)),1,0)</f>
        <v>1</v>
      </c>
      <c r="O4683" s="0" t="n">
        <f aca="false">IF(AND(NOT(ISNA(I4683)),NOT(ISNA(J4683))),1,0)</f>
        <v>1</v>
      </c>
      <c r="P4683" s="0" t="n">
        <f aca="false">IF(AND(NOT(ISNA(I4683)),ISNA(J4683)),1,0)</f>
        <v>0</v>
      </c>
      <c r="Q4683" s="0" t="n">
        <f aca="false">IF(AND(ISNA(I4683),NOT(ISNA(J4683))),1,0)</f>
        <v>0</v>
      </c>
      <c r="R4683" s="0" t="n">
        <f aca="false">IF(SUM(O4683:Q4683)&lt;&gt;1,"ERROR",1)</f>
        <v>1</v>
      </c>
    </row>
    <row r="4684" customFormat="false" ht="12.8" hidden="false" customHeight="false" outlineLevel="0" collapsed="false">
      <c r="A4684" s="0" t="str">
        <f aca="false">gait_events!B2411</f>
        <v>pp123</v>
      </c>
      <c r="B4684" s="0" t="str">
        <f aca="false">VLOOKUP(A4684,participants!A:B,2,0)</f>
        <v>F</v>
      </c>
      <c r="C4684" s="0" t="n">
        <f aca="false">VLOOKUP(A4684,participants!A:C,3,0)</f>
        <v>74</v>
      </c>
      <c r="D4684" s="0" t="str">
        <f aca="false">VLOOKUP(A4684,participants!A:F,6,0)</f>
        <v>stroke</v>
      </c>
      <c r="E4684" s="0" t="str">
        <f aca="false">IF(LEN(SUBSTITUTE(gait_events!C2411,"_run-",""))&lt;&gt;LEN(gait_events!C2411),LEFT(RIGHT(gait_events!C2411,LEN(gait_events!C2411)-19),FIND("_run-",RIGHT(gait_events!C2411,LEN(gait_events!C2411)-19),1)-1),RIGHT(gait_events!C2411,LEN(gait_events!C2411)-19))</f>
        <v>Fast</v>
      </c>
      <c r="F4684" s="0" t="str">
        <f aca="false">IF(LEN(SUBSTITUTE(gait_events!C2411,"_run-",""))&lt;&gt;LEN(gait_events!C2411),RIGHT(gait_events!C2411,LEN(gait_events!C2411)-FIND("_run-",gait_events!C2411,1)-4),"")</f>
        <v/>
      </c>
      <c r="G4684" s="0" t="str">
        <f aca="false">gait_events!D2411</f>
        <v>left_shank</v>
      </c>
      <c r="H4684" s="0" t="str">
        <f aca="false">gait_events!E2411</f>
        <v>FC</v>
      </c>
      <c r="I4684" s="0" t="n">
        <f aca="false">IF(gait_events!F2411&lt;&gt;"",gait_events!F2411,NA())</f>
        <v>253</v>
      </c>
      <c r="J4684" s="0" t="n">
        <f aca="false">IF(gait_events!G2411&lt;&gt;"",gait_events!G2411,NA())</f>
        <v>256</v>
      </c>
      <c r="K4684" s="0" t="n">
        <f aca="false">I4684-J4684</f>
        <v>-3</v>
      </c>
      <c r="L4684" s="0" t="n">
        <f aca="false">K4684*5</f>
        <v>-15</v>
      </c>
      <c r="M4684" s="0" t="n">
        <f aca="false">IF(NOT(ISNA(I4684)),1,0)</f>
        <v>1</v>
      </c>
      <c r="N4684" s="0" t="n">
        <f aca="false">IF(NOT(ISNA(J4684)),1,0)</f>
        <v>1</v>
      </c>
      <c r="O4684" s="0" t="n">
        <f aca="false">IF(AND(NOT(ISNA(I4684)),NOT(ISNA(J4684))),1,0)</f>
        <v>1</v>
      </c>
      <c r="P4684" s="0" t="n">
        <f aca="false">IF(AND(NOT(ISNA(I4684)),ISNA(J4684)),1,0)</f>
        <v>0</v>
      </c>
      <c r="Q4684" s="0" t="n">
        <f aca="false">IF(AND(ISNA(I4684),NOT(ISNA(J4684))),1,0)</f>
        <v>0</v>
      </c>
      <c r="R4684" s="0" t="n">
        <f aca="false">IF(SUM(O4684:Q4684)&lt;&gt;1,"ERROR",1)</f>
        <v>1</v>
      </c>
    </row>
    <row r="4685" customFormat="false" ht="12.8" hidden="false" customHeight="false" outlineLevel="0" collapsed="false">
      <c r="A4685" s="0" t="str">
        <f aca="false">gait_events!B2412</f>
        <v>pp123</v>
      </c>
      <c r="B4685" s="0" t="str">
        <f aca="false">VLOOKUP(A4685,participants!A:B,2,0)</f>
        <v>F</v>
      </c>
      <c r="C4685" s="0" t="n">
        <f aca="false">VLOOKUP(A4685,participants!A:C,3,0)</f>
        <v>74</v>
      </c>
      <c r="D4685" s="0" t="str">
        <f aca="false">VLOOKUP(A4685,participants!A:F,6,0)</f>
        <v>stroke</v>
      </c>
      <c r="E4685" s="0" t="str">
        <f aca="false">IF(LEN(SUBSTITUTE(gait_events!C2412,"_run-",""))&lt;&gt;LEN(gait_events!C2412),LEFT(RIGHT(gait_events!C2412,LEN(gait_events!C2412)-19),FIND("_run-",RIGHT(gait_events!C2412,LEN(gait_events!C2412)-19),1)-1),RIGHT(gait_events!C2412,LEN(gait_events!C2412)-19))</f>
        <v>Fast</v>
      </c>
      <c r="F4685" s="0" t="str">
        <f aca="false">IF(LEN(SUBSTITUTE(gait_events!C2412,"_run-",""))&lt;&gt;LEN(gait_events!C2412),RIGHT(gait_events!C2412,LEN(gait_events!C2412)-FIND("_run-",gait_events!C2412,1)-4),"")</f>
        <v/>
      </c>
      <c r="G4685" s="0" t="str">
        <f aca="false">gait_events!D2412</f>
        <v>left_shank</v>
      </c>
      <c r="H4685" s="0" t="str">
        <f aca="false">gait_events!E2412</f>
        <v>FC</v>
      </c>
      <c r="I4685" s="0" t="n">
        <f aca="false">IF(gait_events!F2412&lt;&gt;"",gait_events!F2412,NA())</f>
        <v>441</v>
      </c>
      <c r="J4685" s="0" t="n">
        <f aca="false">IF(gait_events!G2412&lt;&gt;"",gait_events!G2412,NA())</f>
        <v>445</v>
      </c>
      <c r="K4685" s="0" t="n">
        <f aca="false">I4685-J4685</f>
        <v>-4</v>
      </c>
      <c r="L4685" s="0" t="n">
        <f aca="false">K4685*5</f>
        <v>-20</v>
      </c>
      <c r="M4685" s="0" t="n">
        <f aca="false">IF(NOT(ISNA(I4685)),1,0)</f>
        <v>1</v>
      </c>
      <c r="N4685" s="0" t="n">
        <f aca="false">IF(NOT(ISNA(J4685)),1,0)</f>
        <v>1</v>
      </c>
      <c r="O4685" s="0" t="n">
        <f aca="false">IF(AND(NOT(ISNA(I4685)),NOT(ISNA(J4685))),1,0)</f>
        <v>1</v>
      </c>
      <c r="P4685" s="0" t="n">
        <f aca="false">IF(AND(NOT(ISNA(I4685)),ISNA(J4685)),1,0)</f>
        <v>0</v>
      </c>
      <c r="Q4685" s="0" t="n">
        <f aca="false">IF(AND(ISNA(I4685),NOT(ISNA(J4685))),1,0)</f>
        <v>0</v>
      </c>
      <c r="R4685" s="0" t="n">
        <f aca="false">IF(SUM(O4685:Q4685)&lt;&gt;1,"ERROR",1)</f>
        <v>1</v>
      </c>
    </row>
    <row r="4686" customFormat="false" ht="12.8" hidden="false" customHeight="false" outlineLevel="0" collapsed="false">
      <c r="A4686" s="0" t="str">
        <f aca="false">gait_events!B2413</f>
        <v>pp123</v>
      </c>
      <c r="B4686" s="0" t="str">
        <f aca="false">VLOOKUP(A4686,participants!A:B,2,0)</f>
        <v>F</v>
      </c>
      <c r="C4686" s="0" t="n">
        <f aca="false">VLOOKUP(A4686,participants!A:C,3,0)</f>
        <v>74</v>
      </c>
      <c r="D4686" s="0" t="str">
        <f aca="false">VLOOKUP(A4686,participants!A:F,6,0)</f>
        <v>stroke</v>
      </c>
      <c r="E4686" s="0" t="str">
        <f aca="false">IF(LEN(SUBSTITUTE(gait_events!C2413,"_run-",""))&lt;&gt;LEN(gait_events!C2413),LEFT(RIGHT(gait_events!C2413,LEN(gait_events!C2413)-19),FIND("_run-",RIGHT(gait_events!C2413,LEN(gait_events!C2413)-19),1)-1),RIGHT(gait_events!C2413,LEN(gait_events!C2413)-19))</f>
        <v>Fast</v>
      </c>
      <c r="F4686" s="0" t="str">
        <f aca="false">IF(LEN(SUBSTITUTE(gait_events!C2413,"_run-",""))&lt;&gt;LEN(gait_events!C2413),RIGHT(gait_events!C2413,LEN(gait_events!C2413)-FIND("_run-",gait_events!C2413,1)-4),"")</f>
        <v/>
      </c>
      <c r="G4686" s="0" t="str">
        <f aca="false">gait_events!D2413</f>
        <v>left_shank</v>
      </c>
      <c r="H4686" s="0" t="str">
        <f aca="false">gait_events!E2413</f>
        <v>FC</v>
      </c>
      <c r="I4686" s="0" t="n">
        <f aca="false">IF(gait_events!F2413&lt;&gt;"",gait_events!F2413,NA())</f>
        <v>636</v>
      </c>
      <c r="J4686" s="0" t="n">
        <f aca="false">IF(gait_events!G2413&lt;&gt;"",gait_events!G2413,NA())</f>
        <v>641</v>
      </c>
      <c r="K4686" s="0" t="n">
        <f aca="false">I4686-J4686</f>
        <v>-5</v>
      </c>
      <c r="L4686" s="0" t="n">
        <f aca="false">K4686*5</f>
        <v>-25</v>
      </c>
      <c r="M4686" s="0" t="n">
        <f aca="false">IF(NOT(ISNA(I4686)),1,0)</f>
        <v>1</v>
      </c>
      <c r="N4686" s="0" t="n">
        <f aca="false">IF(NOT(ISNA(J4686)),1,0)</f>
        <v>1</v>
      </c>
      <c r="O4686" s="0" t="n">
        <f aca="false">IF(AND(NOT(ISNA(I4686)),NOT(ISNA(J4686))),1,0)</f>
        <v>1</v>
      </c>
      <c r="P4686" s="0" t="n">
        <f aca="false">IF(AND(NOT(ISNA(I4686)),ISNA(J4686)),1,0)</f>
        <v>0</v>
      </c>
      <c r="Q4686" s="0" t="n">
        <f aca="false">IF(AND(ISNA(I4686),NOT(ISNA(J4686))),1,0)</f>
        <v>0</v>
      </c>
      <c r="R4686" s="0" t="n">
        <f aca="false">IF(SUM(O4686:Q4686)&lt;&gt;1,"ERROR",1)</f>
        <v>1</v>
      </c>
    </row>
    <row r="4687" customFormat="false" ht="12.8" hidden="false" customHeight="false" outlineLevel="0" collapsed="false">
      <c r="A4687" s="0" t="str">
        <f aca="false">gait_events!B2414</f>
        <v>pp123</v>
      </c>
      <c r="B4687" s="0" t="str">
        <f aca="false">VLOOKUP(A4687,participants!A:B,2,0)</f>
        <v>F</v>
      </c>
      <c r="C4687" s="0" t="n">
        <f aca="false">VLOOKUP(A4687,participants!A:C,3,0)</f>
        <v>74</v>
      </c>
      <c r="D4687" s="0" t="str">
        <f aca="false">VLOOKUP(A4687,participants!A:F,6,0)</f>
        <v>stroke</v>
      </c>
      <c r="E4687" s="0" t="str">
        <f aca="false">IF(LEN(SUBSTITUTE(gait_events!C2414,"_run-",""))&lt;&gt;LEN(gait_events!C2414),LEFT(RIGHT(gait_events!C2414,LEN(gait_events!C2414)-19),FIND("_run-",RIGHT(gait_events!C2414,LEN(gait_events!C2414)-19),1)-1),RIGHT(gait_events!C2414,LEN(gait_events!C2414)-19))</f>
        <v>Fast</v>
      </c>
      <c r="F4687" s="0" t="str">
        <f aca="false">IF(LEN(SUBSTITUTE(gait_events!C2414,"_run-",""))&lt;&gt;LEN(gait_events!C2414),RIGHT(gait_events!C2414,LEN(gait_events!C2414)-FIND("_run-",gait_events!C2414,1)-4),"")</f>
        <v/>
      </c>
      <c r="G4687" s="0" t="str">
        <f aca="false">gait_events!D2414</f>
        <v>left_shank</v>
      </c>
      <c r="H4687" s="0" t="str">
        <f aca="false">gait_events!E2414</f>
        <v>FC</v>
      </c>
      <c r="I4687" s="0" t="n">
        <f aca="false">IF(gait_events!F2414&lt;&gt;"",gait_events!F2414,NA())</f>
        <v>854</v>
      </c>
      <c r="J4687" s="0" t="n">
        <f aca="false">IF(gait_events!G2414&lt;&gt;"",gait_events!G2414,NA())</f>
        <v>853</v>
      </c>
      <c r="K4687" s="0" t="n">
        <f aca="false">I4687-J4687</f>
        <v>1</v>
      </c>
      <c r="L4687" s="0" t="n">
        <f aca="false">K4687*5</f>
        <v>5</v>
      </c>
      <c r="M4687" s="0" t="n">
        <f aca="false">IF(NOT(ISNA(I4687)),1,0)</f>
        <v>1</v>
      </c>
      <c r="N4687" s="0" t="n">
        <f aca="false">IF(NOT(ISNA(J4687)),1,0)</f>
        <v>1</v>
      </c>
      <c r="O4687" s="0" t="n">
        <f aca="false">IF(AND(NOT(ISNA(I4687)),NOT(ISNA(J4687))),1,0)</f>
        <v>1</v>
      </c>
      <c r="P4687" s="0" t="n">
        <f aca="false">IF(AND(NOT(ISNA(I4687)),ISNA(J4687)),1,0)</f>
        <v>0</v>
      </c>
      <c r="Q4687" s="0" t="n">
        <f aca="false">IF(AND(ISNA(I4687),NOT(ISNA(J4687))),1,0)</f>
        <v>0</v>
      </c>
      <c r="R4687" s="0" t="n">
        <f aca="false">IF(SUM(O4687:Q4687)&lt;&gt;1,"ERROR",1)</f>
        <v>1</v>
      </c>
    </row>
    <row r="4688" customFormat="false" ht="12.8" hidden="false" customHeight="false" outlineLevel="0" collapsed="false">
      <c r="A4688" s="0" t="str">
        <f aca="false">gait_events!B2415</f>
        <v>pp123</v>
      </c>
      <c r="B4688" s="0" t="str">
        <f aca="false">VLOOKUP(A4688,participants!A:B,2,0)</f>
        <v>F</v>
      </c>
      <c r="C4688" s="0" t="n">
        <f aca="false">VLOOKUP(A4688,participants!A:C,3,0)</f>
        <v>74</v>
      </c>
      <c r="D4688" s="0" t="str">
        <f aca="false">VLOOKUP(A4688,participants!A:F,6,0)</f>
        <v>stroke</v>
      </c>
      <c r="E4688" s="0" t="str">
        <f aca="false">IF(LEN(SUBSTITUTE(gait_events!C2415,"_run-",""))&lt;&gt;LEN(gait_events!C2415),LEFT(RIGHT(gait_events!C2415,LEN(gait_events!C2415)-19),FIND("_run-",RIGHT(gait_events!C2415,LEN(gait_events!C2415)-19),1)-1),RIGHT(gait_events!C2415,LEN(gait_events!C2415)-19))</f>
        <v>Fast</v>
      </c>
      <c r="F4688" s="0" t="str">
        <f aca="false">IF(LEN(SUBSTITUTE(gait_events!C2415,"_run-",""))&lt;&gt;LEN(gait_events!C2415),RIGHT(gait_events!C2415,LEN(gait_events!C2415)-FIND("_run-",gait_events!C2415,1)-4),"")</f>
        <v/>
      </c>
      <c r="G4688" s="0" t="str">
        <f aca="false">gait_events!D2415</f>
        <v>right_shank</v>
      </c>
      <c r="H4688" s="0" t="str">
        <f aca="false">gait_events!E2415</f>
        <v>IC</v>
      </c>
      <c r="I4688" s="0" t="n">
        <f aca="false">IF(gait_events!F2415&lt;&gt;"",gait_events!F2415,NA())</f>
        <v>19</v>
      </c>
      <c r="J4688" s="0" t="e">
        <f aca="false">IF(gait_events!G2415&lt;&gt;"",gait_events!G2415,NA())</f>
        <v>#N/A</v>
      </c>
      <c r="K4688" s="0" t="e">
        <f aca="false">I4688-J4688</f>
        <v>#N/A</v>
      </c>
      <c r="L4688" s="0" t="e">
        <f aca="false">K4688*5</f>
        <v>#N/A</v>
      </c>
      <c r="M4688" s="0" t="n">
        <f aca="false">IF(NOT(ISNA(I4688)),1,0)</f>
        <v>1</v>
      </c>
      <c r="N4688" s="0" t="n">
        <f aca="false">IF(NOT(ISNA(J4688)),1,0)</f>
        <v>0</v>
      </c>
      <c r="O4688" s="0" t="n">
        <f aca="false">IF(AND(NOT(ISNA(I4688)),NOT(ISNA(J4688))),1,0)</f>
        <v>0</v>
      </c>
      <c r="P4688" s="0" t="n">
        <f aca="false">IF(AND(NOT(ISNA(I4688)),ISNA(J4688)),1,0)</f>
        <v>1</v>
      </c>
      <c r="Q4688" s="0" t="n">
        <f aca="false">IF(AND(ISNA(I4688),NOT(ISNA(J4688))),1,0)</f>
        <v>0</v>
      </c>
      <c r="R4688" s="0" t="n">
        <f aca="false">IF(SUM(O4688:Q4688)&lt;&gt;1,"ERROR",1)</f>
        <v>1</v>
      </c>
    </row>
    <row r="4689" customFormat="false" ht="12.8" hidden="false" customHeight="false" outlineLevel="0" collapsed="false">
      <c r="A4689" s="0" t="str">
        <f aca="false">gait_events!B2416</f>
        <v>pp123</v>
      </c>
      <c r="B4689" s="0" t="str">
        <f aca="false">VLOOKUP(A4689,participants!A:B,2,0)</f>
        <v>F</v>
      </c>
      <c r="C4689" s="0" t="n">
        <f aca="false">VLOOKUP(A4689,participants!A:C,3,0)</f>
        <v>74</v>
      </c>
      <c r="D4689" s="0" t="str">
        <f aca="false">VLOOKUP(A4689,participants!A:F,6,0)</f>
        <v>stroke</v>
      </c>
      <c r="E4689" s="0" t="str">
        <f aca="false">IF(LEN(SUBSTITUTE(gait_events!C2416,"_run-",""))&lt;&gt;LEN(gait_events!C2416),LEFT(RIGHT(gait_events!C2416,LEN(gait_events!C2416)-19),FIND("_run-",RIGHT(gait_events!C2416,LEN(gait_events!C2416)-19),1)-1),RIGHT(gait_events!C2416,LEN(gait_events!C2416)-19))</f>
        <v>Fast</v>
      </c>
      <c r="F4689" s="0" t="str">
        <f aca="false">IF(LEN(SUBSTITUTE(gait_events!C2416,"_run-",""))&lt;&gt;LEN(gait_events!C2416),RIGHT(gait_events!C2416,LEN(gait_events!C2416)-FIND("_run-",gait_events!C2416,1)-4),"")</f>
        <v/>
      </c>
      <c r="G4689" s="0" t="str">
        <f aca="false">gait_events!D2416</f>
        <v>right_shank</v>
      </c>
      <c r="H4689" s="0" t="str">
        <f aca="false">gait_events!E2416</f>
        <v>IC</v>
      </c>
      <c r="I4689" s="0" t="n">
        <f aca="false">IF(gait_events!F2416&lt;&gt;"",gait_events!F2416,NA())</f>
        <v>225</v>
      </c>
      <c r="J4689" s="0" t="n">
        <f aca="false">IF(gait_events!G2416&lt;&gt;"",gait_events!G2416,NA())</f>
        <v>229</v>
      </c>
      <c r="K4689" s="0" t="n">
        <f aca="false">I4689-J4689</f>
        <v>-4</v>
      </c>
      <c r="L4689" s="0" t="n">
        <f aca="false">K4689*5</f>
        <v>-20</v>
      </c>
      <c r="M4689" s="0" t="n">
        <f aca="false">IF(NOT(ISNA(I4689)),1,0)</f>
        <v>1</v>
      </c>
      <c r="N4689" s="0" t="n">
        <f aca="false">IF(NOT(ISNA(J4689)),1,0)</f>
        <v>1</v>
      </c>
      <c r="O4689" s="0" t="n">
        <f aca="false">IF(AND(NOT(ISNA(I4689)),NOT(ISNA(J4689))),1,0)</f>
        <v>1</v>
      </c>
      <c r="P4689" s="0" t="n">
        <f aca="false">IF(AND(NOT(ISNA(I4689)),ISNA(J4689)),1,0)</f>
        <v>0</v>
      </c>
      <c r="Q4689" s="0" t="n">
        <f aca="false">IF(AND(ISNA(I4689),NOT(ISNA(J4689))),1,0)</f>
        <v>0</v>
      </c>
      <c r="R4689" s="0" t="n">
        <f aca="false">IF(SUM(O4689:Q4689)&lt;&gt;1,"ERROR",1)</f>
        <v>1</v>
      </c>
    </row>
    <row r="4690" customFormat="false" ht="12.8" hidden="false" customHeight="false" outlineLevel="0" collapsed="false">
      <c r="A4690" s="0" t="str">
        <f aca="false">gait_events!B2417</f>
        <v>pp123</v>
      </c>
      <c r="B4690" s="0" t="str">
        <f aca="false">VLOOKUP(A4690,participants!A:B,2,0)</f>
        <v>F</v>
      </c>
      <c r="C4690" s="0" t="n">
        <f aca="false">VLOOKUP(A4690,participants!A:C,3,0)</f>
        <v>74</v>
      </c>
      <c r="D4690" s="0" t="str">
        <f aca="false">VLOOKUP(A4690,participants!A:F,6,0)</f>
        <v>stroke</v>
      </c>
      <c r="E4690" s="0" t="str">
        <f aca="false">IF(LEN(SUBSTITUTE(gait_events!C2417,"_run-",""))&lt;&gt;LEN(gait_events!C2417),LEFT(RIGHT(gait_events!C2417,LEN(gait_events!C2417)-19),FIND("_run-",RIGHT(gait_events!C2417,LEN(gait_events!C2417)-19),1)-1),RIGHT(gait_events!C2417,LEN(gait_events!C2417)-19))</f>
        <v>Fast</v>
      </c>
      <c r="F4690" s="0" t="str">
        <f aca="false">IF(LEN(SUBSTITUTE(gait_events!C2417,"_run-",""))&lt;&gt;LEN(gait_events!C2417),RIGHT(gait_events!C2417,LEN(gait_events!C2417)-FIND("_run-",gait_events!C2417,1)-4),"")</f>
        <v/>
      </c>
      <c r="G4690" s="0" t="str">
        <f aca="false">gait_events!D2417</f>
        <v>right_shank</v>
      </c>
      <c r="H4690" s="0" t="str">
        <f aca="false">gait_events!E2417</f>
        <v>IC</v>
      </c>
      <c r="I4690" s="0" t="n">
        <f aca="false">IF(gait_events!F2417&lt;&gt;"",gait_events!F2417,NA())</f>
        <v>413</v>
      </c>
      <c r="J4690" s="0" t="n">
        <f aca="false">IF(gait_events!G2417&lt;&gt;"",gait_events!G2417,NA())</f>
        <v>418</v>
      </c>
      <c r="K4690" s="0" t="n">
        <f aca="false">I4690-J4690</f>
        <v>-5</v>
      </c>
      <c r="L4690" s="0" t="n">
        <f aca="false">K4690*5</f>
        <v>-25</v>
      </c>
      <c r="M4690" s="0" t="n">
        <f aca="false">IF(NOT(ISNA(I4690)),1,0)</f>
        <v>1</v>
      </c>
      <c r="N4690" s="0" t="n">
        <f aca="false">IF(NOT(ISNA(J4690)),1,0)</f>
        <v>1</v>
      </c>
      <c r="O4690" s="0" t="n">
        <f aca="false">IF(AND(NOT(ISNA(I4690)),NOT(ISNA(J4690))),1,0)</f>
        <v>1</v>
      </c>
      <c r="P4690" s="0" t="n">
        <f aca="false">IF(AND(NOT(ISNA(I4690)),ISNA(J4690)),1,0)</f>
        <v>0</v>
      </c>
      <c r="Q4690" s="0" t="n">
        <f aca="false">IF(AND(ISNA(I4690),NOT(ISNA(J4690))),1,0)</f>
        <v>0</v>
      </c>
      <c r="R4690" s="0" t="n">
        <f aca="false">IF(SUM(O4690:Q4690)&lt;&gt;1,"ERROR",1)</f>
        <v>1</v>
      </c>
    </row>
    <row r="4691" customFormat="false" ht="12.8" hidden="false" customHeight="false" outlineLevel="0" collapsed="false">
      <c r="A4691" s="0" t="str">
        <f aca="false">gait_events!B2418</f>
        <v>pp123</v>
      </c>
      <c r="B4691" s="0" t="str">
        <f aca="false">VLOOKUP(A4691,participants!A:B,2,0)</f>
        <v>F</v>
      </c>
      <c r="C4691" s="0" t="n">
        <f aca="false">VLOOKUP(A4691,participants!A:C,3,0)</f>
        <v>74</v>
      </c>
      <c r="D4691" s="0" t="str">
        <f aca="false">VLOOKUP(A4691,participants!A:F,6,0)</f>
        <v>stroke</v>
      </c>
      <c r="E4691" s="0" t="str">
        <f aca="false">IF(LEN(SUBSTITUTE(gait_events!C2418,"_run-",""))&lt;&gt;LEN(gait_events!C2418),LEFT(RIGHT(gait_events!C2418,LEN(gait_events!C2418)-19),FIND("_run-",RIGHT(gait_events!C2418,LEN(gait_events!C2418)-19),1)-1),RIGHT(gait_events!C2418,LEN(gait_events!C2418)-19))</f>
        <v>Fast</v>
      </c>
      <c r="F4691" s="0" t="str">
        <f aca="false">IF(LEN(SUBSTITUTE(gait_events!C2418,"_run-",""))&lt;&gt;LEN(gait_events!C2418),RIGHT(gait_events!C2418,LEN(gait_events!C2418)-FIND("_run-",gait_events!C2418,1)-4),"")</f>
        <v/>
      </c>
      <c r="G4691" s="0" t="str">
        <f aca="false">gait_events!D2418</f>
        <v>right_shank</v>
      </c>
      <c r="H4691" s="0" t="str">
        <f aca="false">gait_events!E2418</f>
        <v>IC</v>
      </c>
      <c r="I4691" s="0" t="n">
        <f aca="false">IF(gait_events!F2418&lt;&gt;"",gait_events!F2418,NA())</f>
        <v>603</v>
      </c>
      <c r="J4691" s="0" t="n">
        <f aca="false">IF(gait_events!G2418&lt;&gt;"",gait_events!G2418,NA())</f>
        <v>609</v>
      </c>
      <c r="K4691" s="0" t="n">
        <f aca="false">I4691-J4691</f>
        <v>-6</v>
      </c>
      <c r="L4691" s="0" t="n">
        <f aca="false">K4691*5</f>
        <v>-30</v>
      </c>
      <c r="M4691" s="0" t="n">
        <f aca="false">IF(NOT(ISNA(I4691)),1,0)</f>
        <v>1</v>
      </c>
      <c r="N4691" s="0" t="n">
        <f aca="false">IF(NOT(ISNA(J4691)),1,0)</f>
        <v>1</v>
      </c>
      <c r="O4691" s="0" t="n">
        <f aca="false">IF(AND(NOT(ISNA(I4691)),NOT(ISNA(J4691))),1,0)</f>
        <v>1</v>
      </c>
      <c r="P4691" s="0" t="n">
        <f aca="false">IF(AND(NOT(ISNA(I4691)),ISNA(J4691)),1,0)</f>
        <v>0</v>
      </c>
      <c r="Q4691" s="0" t="n">
        <f aca="false">IF(AND(ISNA(I4691),NOT(ISNA(J4691))),1,0)</f>
        <v>0</v>
      </c>
      <c r="R4691" s="0" t="n">
        <f aca="false">IF(SUM(O4691:Q4691)&lt;&gt;1,"ERROR",1)</f>
        <v>1</v>
      </c>
    </row>
    <row r="4692" customFormat="false" ht="12.8" hidden="false" customHeight="false" outlineLevel="0" collapsed="false">
      <c r="A4692" s="0" t="str">
        <f aca="false">gait_events!B2419</f>
        <v>pp123</v>
      </c>
      <c r="B4692" s="0" t="str">
        <f aca="false">VLOOKUP(A4692,participants!A:B,2,0)</f>
        <v>F</v>
      </c>
      <c r="C4692" s="0" t="n">
        <f aca="false">VLOOKUP(A4692,participants!A:C,3,0)</f>
        <v>74</v>
      </c>
      <c r="D4692" s="0" t="str">
        <f aca="false">VLOOKUP(A4692,participants!A:F,6,0)</f>
        <v>stroke</v>
      </c>
      <c r="E4692" s="0" t="str">
        <f aca="false">IF(LEN(SUBSTITUTE(gait_events!C2419,"_run-",""))&lt;&gt;LEN(gait_events!C2419),LEFT(RIGHT(gait_events!C2419,LEN(gait_events!C2419)-19),FIND("_run-",RIGHT(gait_events!C2419,LEN(gait_events!C2419)-19),1)-1),RIGHT(gait_events!C2419,LEN(gait_events!C2419)-19))</f>
        <v>Fast</v>
      </c>
      <c r="F4692" s="0" t="str">
        <f aca="false">IF(LEN(SUBSTITUTE(gait_events!C2419,"_run-",""))&lt;&gt;LEN(gait_events!C2419),RIGHT(gait_events!C2419,LEN(gait_events!C2419)-FIND("_run-",gait_events!C2419,1)-4),"")</f>
        <v/>
      </c>
      <c r="G4692" s="0" t="str">
        <f aca="false">gait_events!D2419</f>
        <v>right_shank</v>
      </c>
      <c r="H4692" s="0" t="str">
        <f aca="false">gait_events!E2419</f>
        <v>IC</v>
      </c>
      <c r="I4692" s="0" t="n">
        <f aca="false">IF(gait_events!F2419&lt;&gt;"",gait_events!F2419,NA())</f>
        <v>809</v>
      </c>
      <c r="J4692" s="0" t="n">
        <f aca="false">IF(gait_events!G2419&lt;&gt;"",gait_events!G2419,NA())</f>
        <v>816</v>
      </c>
      <c r="K4692" s="0" t="n">
        <f aca="false">I4692-J4692</f>
        <v>-7</v>
      </c>
      <c r="L4692" s="0" t="n">
        <f aca="false">K4692*5</f>
        <v>-35</v>
      </c>
      <c r="M4692" s="0" t="n">
        <f aca="false">IF(NOT(ISNA(I4692)),1,0)</f>
        <v>1</v>
      </c>
      <c r="N4692" s="0" t="n">
        <f aca="false">IF(NOT(ISNA(J4692)),1,0)</f>
        <v>1</v>
      </c>
      <c r="O4692" s="0" t="n">
        <f aca="false">IF(AND(NOT(ISNA(I4692)),NOT(ISNA(J4692))),1,0)</f>
        <v>1</v>
      </c>
      <c r="P4692" s="0" t="n">
        <f aca="false">IF(AND(NOT(ISNA(I4692)),ISNA(J4692)),1,0)</f>
        <v>0</v>
      </c>
      <c r="Q4692" s="0" t="n">
        <f aca="false">IF(AND(ISNA(I4692),NOT(ISNA(J4692))),1,0)</f>
        <v>0</v>
      </c>
      <c r="R4692" s="0" t="n">
        <f aca="false">IF(SUM(O4692:Q4692)&lt;&gt;1,"ERROR",1)</f>
        <v>1</v>
      </c>
    </row>
    <row r="4693" customFormat="false" ht="12.8" hidden="false" customHeight="false" outlineLevel="0" collapsed="false">
      <c r="A4693" s="0" t="str">
        <f aca="false">gait_events!B2420</f>
        <v>pp123</v>
      </c>
      <c r="B4693" s="0" t="str">
        <f aca="false">VLOOKUP(A4693,participants!A:B,2,0)</f>
        <v>F</v>
      </c>
      <c r="C4693" s="0" t="n">
        <f aca="false">VLOOKUP(A4693,participants!A:C,3,0)</f>
        <v>74</v>
      </c>
      <c r="D4693" s="0" t="str">
        <f aca="false">VLOOKUP(A4693,participants!A:F,6,0)</f>
        <v>stroke</v>
      </c>
      <c r="E4693" s="0" t="str">
        <f aca="false">IF(LEN(SUBSTITUTE(gait_events!C2420,"_run-",""))&lt;&gt;LEN(gait_events!C2420),LEFT(RIGHT(gait_events!C2420,LEN(gait_events!C2420)-19),FIND("_run-",RIGHT(gait_events!C2420,LEN(gait_events!C2420)-19),1)-1),RIGHT(gait_events!C2420,LEN(gait_events!C2420)-19))</f>
        <v>Fast</v>
      </c>
      <c r="F4693" s="0" t="str">
        <f aca="false">IF(LEN(SUBSTITUTE(gait_events!C2420,"_run-",""))&lt;&gt;LEN(gait_events!C2420),RIGHT(gait_events!C2420,LEN(gait_events!C2420)-FIND("_run-",gait_events!C2420,1)-4),"")</f>
        <v/>
      </c>
      <c r="G4693" s="0" t="str">
        <f aca="false">gait_events!D2420</f>
        <v>right_shank</v>
      </c>
      <c r="H4693" s="0" t="str">
        <f aca="false">gait_events!E2420</f>
        <v>FC</v>
      </c>
      <c r="I4693" s="0" t="n">
        <f aca="false">IF(gait_events!F2420&lt;&gt;"",gait_events!F2420,NA())</f>
        <v>153</v>
      </c>
      <c r="J4693" s="0" t="n">
        <f aca="false">IF(gait_events!G2420&lt;&gt;"",gait_events!G2420,NA())</f>
        <v>157</v>
      </c>
      <c r="K4693" s="0" t="n">
        <f aca="false">I4693-J4693</f>
        <v>-4</v>
      </c>
      <c r="L4693" s="0" t="n">
        <f aca="false">K4693*5</f>
        <v>-20</v>
      </c>
      <c r="M4693" s="0" t="n">
        <f aca="false">IF(NOT(ISNA(I4693)),1,0)</f>
        <v>1</v>
      </c>
      <c r="N4693" s="0" t="n">
        <f aca="false">IF(NOT(ISNA(J4693)),1,0)</f>
        <v>1</v>
      </c>
      <c r="O4693" s="0" t="n">
        <f aca="false">IF(AND(NOT(ISNA(I4693)),NOT(ISNA(J4693))),1,0)</f>
        <v>1</v>
      </c>
      <c r="P4693" s="0" t="n">
        <f aca="false">IF(AND(NOT(ISNA(I4693)),ISNA(J4693)),1,0)</f>
        <v>0</v>
      </c>
      <c r="Q4693" s="0" t="n">
        <f aca="false">IF(AND(ISNA(I4693),NOT(ISNA(J4693))),1,0)</f>
        <v>0</v>
      </c>
      <c r="R4693" s="0" t="n">
        <f aca="false">IF(SUM(O4693:Q4693)&lt;&gt;1,"ERROR",1)</f>
        <v>1</v>
      </c>
    </row>
    <row r="4694" customFormat="false" ht="12.8" hidden="false" customHeight="false" outlineLevel="0" collapsed="false">
      <c r="A4694" s="0" t="str">
        <f aca="false">gait_events!B2421</f>
        <v>pp123</v>
      </c>
      <c r="B4694" s="0" t="str">
        <f aca="false">VLOOKUP(A4694,participants!A:B,2,0)</f>
        <v>F</v>
      </c>
      <c r="C4694" s="0" t="n">
        <f aca="false">VLOOKUP(A4694,participants!A:C,3,0)</f>
        <v>74</v>
      </c>
      <c r="D4694" s="0" t="str">
        <f aca="false">VLOOKUP(A4694,participants!A:F,6,0)</f>
        <v>stroke</v>
      </c>
      <c r="E4694" s="0" t="str">
        <f aca="false">IF(LEN(SUBSTITUTE(gait_events!C2421,"_run-",""))&lt;&gt;LEN(gait_events!C2421),LEFT(RIGHT(gait_events!C2421,LEN(gait_events!C2421)-19),FIND("_run-",RIGHT(gait_events!C2421,LEN(gait_events!C2421)-19),1)-1),RIGHT(gait_events!C2421,LEN(gait_events!C2421)-19))</f>
        <v>Fast</v>
      </c>
      <c r="F4694" s="0" t="str">
        <f aca="false">IF(LEN(SUBSTITUTE(gait_events!C2421,"_run-",""))&lt;&gt;LEN(gait_events!C2421),RIGHT(gait_events!C2421,LEN(gait_events!C2421)-FIND("_run-",gait_events!C2421,1)-4),"")</f>
        <v/>
      </c>
      <c r="G4694" s="0" t="str">
        <f aca="false">gait_events!D2421</f>
        <v>right_shank</v>
      </c>
      <c r="H4694" s="0" t="str">
        <f aca="false">gait_events!E2421</f>
        <v>FC</v>
      </c>
      <c r="I4694" s="0" t="n">
        <f aca="false">IF(gait_events!F2421&lt;&gt;"",gait_events!F2421,NA())</f>
        <v>342</v>
      </c>
      <c r="J4694" s="0" t="n">
        <f aca="false">IF(gait_events!G2421&lt;&gt;"",gait_events!G2421,NA())</f>
        <v>347</v>
      </c>
      <c r="K4694" s="0" t="n">
        <f aca="false">I4694-J4694</f>
        <v>-5</v>
      </c>
      <c r="L4694" s="0" t="n">
        <f aca="false">K4694*5</f>
        <v>-25</v>
      </c>
      <c r="M4694" s="0" t="n">
        <f aca="false">IF(NOT(ISNA(I4694)),1,0)</f>
        <v>1</v>
      </c>
      <c r="N4694" s="0" t="n">
        <f aca="false">IF(NOT(ISNA(J4694)),1,0)</f>
        <v>1</v>
      </c>
      <c r="O4694" s="0" t="n">
        <f aca="false">IF(AND(NOT(ISNA(I4694)),NOT(ISNA(J4694))),1,0)</f>
        <v>1</v>
      </c>
      <c r="P4694" s="0" t="n">
        <f aca="false">IF(AND(NOT(ISNA(I4694)),ISNA(J4694)),1,0)</f>
        <v>0</v>
      </c>
      <c r="Q4694" s="0" t="n">
        <f aca="false">IF(AND(ISNA(I4694),NOT(ISNA(J4694))),1,0)</f>
        <v>0</v>
      </c>
      <c r="R4694" s="0" t="n">
        <f aca="false">IF(SUM(O4694:Q4694)&lt;&gt;1,"ERROR",1)</f>
        <v>1</v>
      </c>
    </row>
    <row r="4695" customFormat="false" ht="12.8" hidden="false" customHeight="false" outlineLevel="0" collapsed="false">
      <c r="A4695" s="0" t="str">
        <f aca="false">gait_events!B2422</f>
        <v>pp123</v>
      </c>
      <c r="B4695" s="0" t="str">
        <f aca="false">VLOOKUP(A4695,participants!A:B,2,0)</f>
        <v>F</v>
      </c>
      <c r="C4695" s="0" t="n">
        <f aca="false">VLOOKUP(A4695,participants!A:C,3,0)</f>
        <v>74</v>
      </c>
      <c r="D4695" s="0" t="str">
        <f aca="false">VLOOKUP(A4695,participants!A:F,6,0)</f>
        <v>stroke</v>
      </c>
      <c r="E4695" s="0" t="str">
        <f aca="false">IF(LEN(SUBSTITUTE(gait_events!C2422,"_run-",""))&lt;&gt;LEN(gait_events!C2422),LEFT(RIGHT(gait_events!C2422,LEN(gait_events!C2422)-19),FIND("_run-",RIGHT(gait_events!C2422,LEN(gait_events!C2422)-19),1)-1),RIGHT(gait_events!C2422,LEN(gait_events!C2422)-19))</f>
        <v>Fast</v>
      </c>
      <c r="F4695" s="0" t="str">
        <f aca="false">IF(LEN(SUBSTITUTE(gait_events!C2422,"_run-",""))&lt;&gt;LEN(gait_events!C2422),RIGHT(gait_events!C2422,LEN(gait_events!C2422)-FIND("_run-",gait_events!C2422,1)-4),"")</f>
        <v/>
      </c>
      <c r="G4695" s="0" t="str">
        <f aca="false">gait_events!D2422</f>
        <v>right_shank</v>
      </c>
      <c r="H4695" s="0" t="str">
        <f aca="false">gait_events!E2422</f>
        <v>FC</v>
      </c>
      <c r="I4695" s="0" t="n">
        <f aca="false">IF(gait_events!F2422&lt;&gt;"",gait_events!F2422,NA())</f>
        <v>535</v>
      </c>
      <c r="J4695" s="0" t="n">
        <f aca="false">IF(gait_events!G2422&lt;&gt;"",gait_events!G2422,NA())</f>
        <v>538</v>
      </c>
      <c r="K4695" s="0" t="n">
        <f aca="false">I4695-J4695</f>
        <v>-3</v>
      </c>
      <c r="L4695" s="0" t="n">
        <f aca="false">K4695*5</f>
        <v>-15</v>
      </c>
      <c r="M4695" s="0" t="n">
        <f aca="false">IF(NOT(ISNA(I4695)),1,0)</f>
        <v>1</v>
      </c>
      <c r="N4695" s="0" t="n">
        <f aca="false">IF(NOT(ISNA(J4695)),1,0)</f>
        <v>1</v>
      </c>
      <c r="O4695" s="0" t="n">
        <f aca="false">IF(AND(NOT(ISNA(I4695)),NOT(ISNA(J4695))),1,0)</f>
        <v>1</v>
      </c>
      <c r="P4695" s="0" t="n">
        <f aca="false">IF(AND(NOT(ISNA(I4695)),ISNA(J4695)),1,0)</f>
        <v>0</v>
      </c>
      <c r="Q4695" s="0" t="n">
        <f aca="false">IF(AND(ISNA(I4695),NOT(ISNA(J4695))),1,0)</f>
        <v>0</v>
      </c>
      <c r="R4695" s="0" t="n">
        <f aca="false">IF(SUM(O4695:Q4695)&lt;&gt;1,"ERROR",1)</f>
        <v>1</v>
      </c>
    </row>
    <row r="4696" customFormat="false" ht="12.8" hidden="false" customHeight="false" outlineLevel="0" collapsed="false">
      <c r="A4696" s="0" t="str">
        <f aca="false">gait_events!B2423</f>
        <v>pp123</v>
      </c>
      <c r="B4696" s="0" t="str">
        <f aca="false">VLOOKUP(A4696,participants!A:B,2,0)</f>
        <v>F</v>
      </c>
      <c r="C4696" s="0" t="n">
        <f aca="false">VLOOKUP(A4696,participants!A:C,3,0)</f>
        <v>74</v>
      </c>
      <c r="D4696" s="0" t="str">
        <f aca="false">VLOOKUP(A4696,participants!A:F,6,0)</f>
        <v>stroke</v>
      </c>
      <c r="E4696" s="0" t="str">
        <f aca="false">IF(LEN(SUBSTITUTE(gait_events!C2423,"_run-",""))&lt;&gt;LEN(gait_events!C2423),LEFT(RIGHT(gait_events!C2423,LEN(gait_events!C2423)-19),FIND("_run-",RIGHT(gait_events!C2423,LEN(gait_events!C2423)-19),1)-1),RIGHT(gait_events!C2423,LEN(gait_events!C2423)-19))</f>
        <v>Fast</v>
      </c>
      <c r="F4696" s="0" t="str">
        <f aca="false">IF(LEN(SUBSTITUTE(gait_events!C2423,"_run-",""))&lt;&gt;LEN(gait_events!C2423),RIGHT(gait_events!C2423,LEN(gait_events!C2423)-FIND("_run-",gait_events!C2423,1)-4),"")</f>
        <v/>
      </c>
      <c r="G4696" s="0" t="str">
        <f aca="false">gait_events!D2423</f>
        <v>right_shank</v>
      </c>
      <c r="H4696" s="0" t="str">
        <f aca="false">gait_events!E2423</f>
        <v>FC</v>
      </c>
      <c r="I4696" s="0" t="n">
        <f aca="false">IF(gait_events!F2423&lt;&gt;"",gait_events!F2423,NA())</f>
        <v>737</v>
      </c>
      <c r="J4696" s="0" t="n">
        <f aca="false">IF(gait_events!G2423&lt;&gt;"",gait_events!G2423,NA())</f>
        <v>740</v>
      </c>
      <c r="K4696" s="0" t="n">
        <f aca="false">I4696-J4696</f>
        <v>-3</v>
      </c>
      <c r="L4696" s="0" t="n">
        <f aca="false">K4696*5</f>
        <v>-15</v>
      </c>
      <c r="M4696" s="0" t="n">
        <f aca="false">IF(NOT(ISNA(I4696)),1,0)</f>
        <v>1</v>
      </c>
      <c r="N4696" s="0" t="n">
        <f aca="false">IF(NOT(ISNA(J4696)),1,0)</f>
        <v>1</v>
      </c>
      <c r="O4696" s="0" t="n">
        <f aca="false">IF(AND(NOT(ISNA(I4696)),NOT(ISNA(J4696))),1,0)</f>
        <v>1</v>
      </c>
      <c r="P4696" s="0" t="n">
        <f aca="false">IF(AND(NOT(ISNA(I4696)),ISNA(J4696)),1,0)</f>
        <v>0</v>
      </c>
      <c r="Q4696" s="0" t="n">
        <f aca="false">IF(AND(ISNA(I4696),NOT(ISNA(J4696))),1,0)</f>
        <v>0</v>
      </c>
      <c r="R4696" s="0" t="n">
        <f aca="false">IF(SUM(O4696:Q4696)&lt;&gt;1,"ERROR",1)</f>
        <v>1</v>
      </c>
    </row>
    <row r="4697" customFormat="false" ht="12.8" hidden="false" customHeight="false" outlineLevel="0" collapsed="false">
      <c r="A4697" s="0" t="str">
        <f aca="false">gait_events!B2424</f>
        <v>pp123</v>
      </c>
      <c r="B4697" s="0" t="str">
        <f aca="false">VLOOKUP(A4697,participants!A:B,2,0)</f>
        <v>F</v>
      </c>
      <c r="C4697" s="0" t="n">
        <f aca="false">VLOOKUP(A4697,participants!A:C,3,0)</f>
        <v>74</v>
      </c>
      <c r="D4697" s="0" t="str">
        <f aca="false">VLOOKUP(A4697,participants!A:F,6,0)</f>
        <v>stroke</v>
      </c>
      <c r="E4697" s="0" t="str">
        <f aca="false">IF(LEN(SUBSTITUTE(gait_events!C2424,"_run-",""))&lt;&gt;LEN(gait_events!C2424),LEFT(RIGHT(gait_events!C2424,LEN(gait_events!C2424)-19),FIND("_run-",RIGHT(gait_events!C2424,LEN(gait_events!C2424)-19),1)-1),RIGHT(gait_events!C2424,LEN(gait_events!C2424)-19))</f>
        <v>Preferred</v>
      </c>
      <c r="F4697" s="0" t="str">
        <f aca="false">IF(LEN(SUBSTITUTE(gait_events!C2424,"_run-",""))&lt;&gt;LEN(gait_events!C2424),RIGHT(gait_events!C2424,LEN(gait_events!C2424)-FIND("_run-",gait_events!C2424,1)-4),"")</f>
        <v/>
      </c>
      <c r="G4697" s="0" t="str">
        <f aca="false">gait_events!D2424</f>
        <v>left_ankle</v>
      </c>
      <c r="H4697" s="0" t="str">
        <f aca="false">gait_events!E2424</f>
        <v>IC</v>
      </c>
      <c r="I4697" s="0" t="n">
        <f aca="false">IF(gait_events!F2424&lt;&gt;"",gait_events!F2424,NA())</f>
        <v>127</v>
      </c>
      <c r="J4697" s="0" t="n">
        <f aca="false">IF(gait_events!G2424&lt;&gt;"",gait_events!G2424,NA())</f>
        <v>129</v>
      </c>
      <c r="K4697" s="0" t="n">
        <f aca="false">I4697-J4697</f>
        <v>-2</v>
      </c>
      <c r="L4697" s="0" t="n">
        <f aca="false">K4697*5</f>
        <v>-10</v>
      </c>
      <c r="M4697" s="0" t="n">
        <f aca="false">IF(NOT(ISNA(I4697)),1,0)</f>
        <v>1</v>
      </c>
      <c r="N4697" s="0" t="n">
        <f aca="false">IF(NOT(ISNA(J4697)),1,0)</f>
        <v>1</v>
      </c>
      <c r="O4697" s="0" t="n">
        <f aca="false">IF(AND(NOT(ISNA(I4697)),NOT(ISNA(J4697))),1,0)</f>
        <v>1</v>
      </c>
      <c r="P4697" s="0" t="n">
        <f aca="false">IF(AND(NOT(ISNA(I4697)),ISNA(J4697)),1,0)</f>
        <v>0</v>
      </c>
      <c r="Q4697" s="0" t="n">
        <f aca="false">IF(AND(ISNA(I4697),NOT(ISNA(J4697))),1,0)</f>
        <v>0</v>
      </c>
      <c r="R4697" s="0" t="n">
        <f aca="false">IF(SUM(O4697:Q4697)&lt;&gt;1,"ERROR",1)</f>
        <v>1</v>
      </c>
    </row>
    <row r="4698" customFormat="false" ht="12.8" hidden="false" customHeight="false" outlineLevel="0" collapsed="false">
      <c r="A4698" s="0" t="str">
        <f aca="false">gait_events!B2425</f>
        <v>pp123</v>
      </c>
      <c r="B4698" s="0" t="str">
        <f aca="false">VLOOKUP(A4698,participants!A:B,2,0)</f>
        <v>F</v>
      </c>
      <c r="C4698" s="0" t="n">
        <f aca="false">VLOOKUP(A4698,participants!A:C,3,0)</f>
        <v>74</v>
      </c>
      <c r="D4698" s="0" t="str">
        <f aca="false">VLOOKUP(A4698,participants!A:F,6,0)</f>
        <v>stroke</v>
      </c>
      <c r="E4698" s="0" t="str">
        <f aca="false">IF(LEN(SUBSTITUTE(gait_events!C2425,"_run-",""))&lt;&gt;LEN(gait_events!C2425),LEFT(RIGHT(gait_events!C2425,LEN(gait_events!C2425)-19),FIND("_run-",RIGHT(gait_events!C2425,LEN(gait_events!C2425)-19),1)-1),RIGHT(gait_events!C2425,LEN(gait_events!C2425)-19))</f>
        <v>Preferred</v>
      </c>
      <c r="F4698" s="0" t="str">
        <f aca="false">IF(LEN(SUBSTITUTE(gait_events!C2425,"_run-",""))&lt;&gt;LEN(gait_events!C2425),RIGHT(gait_events!C2425,LEN(gait_events!C2425)-FIND("_run-",gait_events!C2425,1)-4),"")</f>
        <v/>
      </c>
      <c r="G4698" s="0" t="str">
        <f aca="false">gait_events!D2425</f>
        <v>left_ankle</v>
      </c>
      <c r="H4698" s="0" t="str">
        <f aca="false">gait_events!E2425</f>
        <v>IC</v>
      </c>
      <c r="I4698" s="0" t="n">
        <f aca="false">IF(gait_events!F2425&lt;&gt;"",gait_events!F2425,NA())</f>
        <v>335</v>
      </c>
      <c r="J4698" s="0" t="n">
        <f aca="false">IF(gait_events!G2425&lt;&gt;"",gait_events!G2425,NA())</f>
        <v>338</v>
      </c>
      <c r="K4698" s="0" t="n">
        <f aca="false">I4698-J4698</f>
        <v>-3</v>
      </c>
      <c r="L4698" s="0" t="n">
        <f aca="false">K4698*5</f>
        <v>-15</v>
      </c>
      <c r="M4698" s="0" t="n">
        <f aca="false">IF(NOT(ISNA(I4698)),1,0)</f>
        <v>1</v>
      </c>
      <c r="N4698" s="0" t="n">
        <f aca="false">IF(NOT(ISNA(J4698)),1,0)</f>
        <v>1</v>
      </c>
      <c r="O4698" s="0" t="n">
        <f aca="false">IF(AND(NOT(ISNA(I4698)),NOT(ISNA(J4698))),1,0)</f>
        <v>1</v>
      </c>
      <c r="P4698" s="0" t="n">
        <f aca="false">IF(AND(NOT(ISNA(I4698)),ISNA(J4698)),1,0)</f>
        <v>0</v>
      </c>
      <c r="Q4698" s="0" t="n">
        <f aca="false">IF(AND(ISNA(I4698),NOT(ISNA(J4698))),1,0)</f>
        <v>0</v>
      </c>
      <c r="R4698" s="0" t="n">
        <f aca="false">IF(SUM(O4698:Q4698)&lt;&gt;1,"ERROR",1)</f>
        <v>1</v>
      </c>
    </row>
    <row r="4699" customFormat="false" ht="12.8" hidden="false" customHeight="false" outlineLevel="0" collapsed="false">
      <c r="A4699" s="0" t="str">
        <f aca="false">gait_events!B2426</f>
        <v>pp123</v>
      </c>
      <c r="B4699" s="0" t="str">
        <f aca="false">VLOOKUP(A4699,participants!A:B,2,0)</f>
        <v>F</v>
      </c>
      <c r="C4699" s="0" t="n">
        <f aca="false">VLOOKUP(A4699,participants!A:C,3,0)</f>
        <v>74</v>
      </c>
      <c r="D4699" s="0" t="str">
        <f aca="false">VLOOKUP(A4699,participants!A:F,6,0)</f>
        <v>stroke</v>
      </c>
      <c r="E4699" s="0" t="str">
        <f aca="false">IF(LEN(SUBSTITUTE(gait_events!C2426,"_run-",""))&lt;&gt;LEN(gait_events!C2426),LEFT(RIGHT(gait_events!C2426,LEN(gait_events!C2426)-19),FIND("_run-",RIGHT(gait_events!C2426,LEN(gait_events!C2426)-19),1)-1),RIGHT(gait_events!C2426,LEN(gait_events!C2426)-19))</f>
        <v>Preferred</v>
      </c>
      <c r="F4699" s="0" t="str">
        <f aca="false">IF(LEN(SUBSTITUTE(gait_events!C2426,"_run-",""))&lt;&gt;LEN(gait_events!C2426),RIGHT(gait_events!C2426,LEN(gait_events!C2426)-FIND("_run-",gait_events!C2426,1)-4),"")</f>
        <v/>
      </c>
      <c r="G4699" s="0" t="str">
        <f aca="false">gait_events!D2426</f>
        <v>left_ankle</v>
      </c>
      <c r="H4699" s="0" t="str">
        <f aca="false">gait_events!E2426</f>
        <v>IC</v>
      </c>
      <c r="I4699" s="0" t="n">
        <f aca="false">IF(gait_events!F2426&lt;&gt;"",gait_events!F2426,NA())</f>
        <v>543</v>
      </c>
      <c r="J4699" s="0" t="n">
        <f aca="false">IF(gait_events!G2426&lt;&gt;"",gait_events!G2426,NA())</f>
        <v>545</v>
      </c>
      <c r="K4699" s="0" t="n">
        <f aca="false">I4699-J4699</f>
        <v>-2</v>
      </c>
      <c r="L4699" s="0" t="n">
        <f aca="false">K4699*5</f>
        <v>-10</v>
      </c>
      <c r="M4699" s="0" t="n">
        <f aca="false">IF(NOT(ISNA(I4699)),1,0)</f>
        <v>1</v>
      </c>
      <c r="N4699" s="0" t="n">
        <f aca="false">IF(NOT(ISNA(J4699)),1,0)</f>
        <v>1</v>
      </c>
      <c r="O4699" s="0" t="n">
        <f aca="false">IF(AND(NOT(ISNA(I4699)),NOT(ISNA(J4699))),1,0)</f>
        <v>1</v>
      </c>
      <c r="P4699" s="0" t="n">
        <f aca="false">IF(AND(NOT(ISNA(I4699)),ISNA(J4699)),1,0)</f>
        <v>0</v>
      </c>
      <c r="Q4699" s="0" t="n">
        <f aca="false">IF(AND(ISNA(I4699),NOT(ISNA(J4699))),1,0)</f>
        <v>0</v>
      </c>
      <c r="R4699" s="0" t="n">
        <f aca="false">IF(SUM(O4699:Q4699)&lt;&gt;1,"ERROR",1)</f>
        <v>1</v>
      </c>
    </row>
    <row r="4700" customFormat="false" ht="12.8" hidden="false" customHeight="false" outlineLevel="0" collapsed="false">
      <c r="A4700" s="0" t="str">
        <f aca="false">gait_events!B2427</f>
        <v>pp123</v>
      </c>
      <c r="B4700" s="0" t="str">
        <f aca="false">VLOOKUP(A4700,participants!A:B,2,0)</f>
        <v>F</v>
      </c>
      <c r="C4700" s="0" t="n">
        <f aca="false">VLOOKUP(A4700,participants!A:C,3,0)</f>
        <v>74</v>
      </c>
      <c r="D4700" s="0" t="str">
        <f aca="false">VLOOKUP(A4700,participants!A:F,6,0)</f>
        <v>stroke</v>
      </c>
      <c r="E4700" s="0" t="str">
        <f aca="false">IF(LEN(SUBSTITUTE(gait_events!C2427,"_run-",""))&lt;&gt;LEN(gait_events!C2427),LEFT(RIGHT(gait_events!C2427,LEN(gait_events!C2427)-19),FIND("_run-",RIGHT(gait_events!C2427,LEN(gait_events!C2427)-19),1)-1),RIGHT(gait_events!C2427,LEN(gait_events!C2427)-19))</f>
        <v>Preferred</v>
      </c>
      <c r="F4700" s="0" t="str">
        <f aca="false">IF(LEN(SUBSTITUTE(gait_events!C2427,"_run-",""))&lt;&gt;LEN(gait_events!C2427),RIGHT(gait_events!C2427,LEN(gait_events!C2427)-FIND("_run-",gait_events!C2427,1)-4),"")</f>
        <v/>
      </c>
      <c r="G4700" s="0" t="str">
        <f aca="false">gait_events!D2427</f>
        <v>left_ankle</v>
      </c>
      <c r="H4700" s="0" t="str">
        <f aca="false">gait_events!E2427</f>
        <v>IC</v>
      </c>
      <c r="I4700" s="0" t="n">
        <f aca="false">IF(gait_events!F2427&lt;&gt;"",gait_events!F2427,NA())</f>
        <v>759</v>
      </c>
      <c r="J4700" s="0" t="n">
        <f aca="false">IF(gait_events!G2427&lt;&gt;"",gait_events!G2427,NA())</f>
        <v>761</v>
      </c>
      <c r="K4700" s="0" t="n">
        <f aca="false">I4700-J4700</f>
        <v>-2</v>
      </c>
      <c r="L4700" s="0" t="n">
        <f aca="false">K4700*5</f>
        <v>-10</v>
      </c>
      <c r="M4700" s="0" t="n">
        <f aca="false">IF(NOT(ISNA(I4700)),1,0)</f>
        <v>1</v>
      </c>
      <c r="N4700" s="0" t="n">
        <f aca="false">IF(NOT(ISNA(J4700)),1,0)</f>
        <v>1</v>
      </c>
      <c r="O4700" s="0" t="n">
        <f aca="false">IF(AND(NOT(ISNA(I4700)),NOT(ISNA(J4700))),1,0)</f>
        <v>1</v>
      </c>
      <c r="P4700" s="0" t="n">
        <f aca="false">IF(AND(NOT(ISNA(I4700)),ISNA(J4700)),1,0)</f>
        <v>0</v>
      </c>
      <c r="Q4700" s="0" t="n">
        <f aca="false">IF(AND(ISNA(I4700),NOT(ISNA(J4700))),1,0)</f>
        <v>0</v>
      </c>
      <c r="R4700" s="0" t="n">
        <f aca="false">IF(SUM(O4700:Q4700)&lt;&gt;1,"ERROR",1)</f>
        <v>1</v>
      </c>
    </row>
    <row r="4701" customFormat="false" ht="12.8" hidden="false" customHeight="false" outlineLevel="0" collapsed="false">
      <c r="A4701" s="0" t="str">
        <f aca="false">gait_events!B2428</f>
        <v>pp123</v>
      </c>
      <c r="B4701" s="0" t="str">
        <f aca="false">VLOOKUP(A4701,participants!A:B,2,0)</f>
        <v>F</v>
      </c>
      <c r="C4701" s="0" t="n">
        <f aca="false">VLOOKUP(A4701,participants!A:C,3,0)</f>
        <v>74</v>
      </c>
      <c r="D4701" s="0" t="str">
        <f aca="false">VLOOKUP(A4701,participants!A:F,6,0)</f>
        <v>stroke</v>
      </c>
      <c r="E4701" s="0" t="str">
        <f aca="false">IF(LEN(SUBSTITUTE(gait_events!C2428,"_run-",""))&lt;&gt;LEN(gait_events!C2428),LEFT(RIGHT(gait_events!C2428,LEN(gait_events!C2428)-19),FIND("_run-",RIGHT(gait_events!C2428,LEN(gait_events!C2428)-19),1)-1),RIGHT(gait_events!C2428,LEN(gait_events!C2428)-19))</f>
        <v>Preferred</v>
      </c>
      <c r="F4701" s="0" t="str">
        <f aca="false">IF(LEN(SUBSTITUTE(gait_events!C2428,"_run-",""))&lt;&gt;LEN(gait_events!C2428),RIGHT(gait_events!C2428,LEN(gait_events!C2428)-FIND("_run-",gait_events!C2428,1)-4),"")</f>
        <v/>
      </c>
      <c r="G4701" s="0" t="str">
        <f aca="false">gait_events!D2428</f>
        <v>left_ankle</v>
      </c>
      <c r="H4701" s="0" t="str">
        <f aca="false">gait_events!E2428</f>
        <v>IC</v>
      </c>
      <c r="I4701" s="0" t="n">
        <f aca="false">IF(gait_events!F2428&lt;&gt;"",gait_events!F2428,NA())</f>
        <v>995</v>
      </c>
      <c r="J4701" s="0" t="n">
        <f aca="false">IF(gait_events!G2428&lt;&gt;"",gait_events!G2428,NA())</f>
        <v>1002</v>
      </c>
      <c r="K4701" s="0" t="n">
        <f aca="false">I4701-J4701</f>
        <v>-7</v>
      </c>
      <c r="L4701" s="0" t="n">
        <f aca="false">K4701*5</f>
        <v>-35</v>
      </c>
      <c r="M4701" s="0" t="n">
        <f aca="false">IF(NOT(ISNA(I4701)),1,0)</f>
        <v>1</v>
      </c>
      <c r="N4701" s="0" t="n">
        <f aca="false">IF(NOT(ISNA(J4701)),1,0)</f>
        <v>1</v>
      </c>
      <c r="O4701" s="0" t="n">
        <f aca="false">IF(AND(NOT(ISNA(I4701)),NOT(ISNA(J4701))),1,0)</f>
        <v>1</v>
      </c>
      <c r="P4701" s="0" t="n">
        <f aca="false">IF(AND(NOT(ISNA(I4701)),ISNA(J4701)),1,0)</f>
        <v>0</v>
      </c>
      <c r="Q4701" s="0" t="n">
        <f aca="false">IF(AND(ISNA(I4701),NOT(ISNA(J4701))),1,0)</f>
        <v>0</v>
      </c>
      <c r="R4701" s="0" t="n">
        <f aca="false">IF(SUM(O4701:Q4701)&lt;&gt;1,"ERROR",1)</f>
        <v>1</v>
      </c>
    </row>
    <row r="4702" customFormat="false" ht="12.8" hidden="false" customHeight="false" outlineLevel="0" collapsed="false">
      <c r="A4702" s="0" t="str">
        <f aca="false">gait_events!B2429</f>
        <v>pp123</v>
      </c>
      <c r="B4702" s="0" t="str">
        <f aca="false">VLOOKUP(A4702,participants!A:B,2,0)</f>
        <v>F</v>
      </c>
      <c r="C4702" s="0" t="n">
        <f aca="false">VLOOKUP(A4702,participants!A:C,3,0)</f>
        <v>74</v>
      </c>
      <c r="D4702" s="0" t="str">
        <f aca="false">VLOOKUP(A4702,participants!A:F,6,0)</f>
        <v>stroke</v>
      </c>
      <c r="E4702" s="0" t="str">
        <f aca="false">IF(LEN(SUBSTITUTE(gait_events!C2429,"_run-",""))&lt;&gt;LEN(gait_events!C2429),LEFT(RIGHT(gait_events!C2429,LEN(gait_events!C2429)-19),FIND("_run-",RIGHT(gait_events!C2429,LEN(gait_events!C2429)-19),1)-1),RIGHT(gait_events!C2429,LEN(gait_events!C2429)-19))</f>
        <v>Preferred</v>
      </c>
      <c r="F4702" s="0" t="str">
        <f aca="false">IF(LEN(SUBSTITUTE(gait_events!C2429,"_run-",""))&lt;&gt;LEN(gait_events!C2429),RIGHT(gait_events!C2429,LEN(gait_events!C2429)-FIND("_run-",gait_events!C2429,1)-4),"")</f>
        <v/>
      </c>
      <c r="G4702" s="0" t="str">
        <f aca="false">gait_events!D2429</f>
        <v>left_ankle</v>
      </c>
      <c r="H4702" s="0" t="str">
        <f aca="false">gait_events!E2429</f>
        <v>FC</v>
      </c>
      <c r="I4702" s="0" t="n">
        <f aca="false">IF(gait_events!F2429&lt;&gt;"",gait_events!F2429,NA())</f>
        <v>59</v>
      </c>
      <c r="J4702" s="0" t="n">
        <f aca="false">IF(gait_events!G2429&lt;&gt;"",gait_events!G2429,NA())</f>
        <v>58</v>
      </c>
      <c r="K4702" s="0" t="n">
        <f aca="false">I4702-J4702</f>
        <v>1</v>
      </c>
      <c r="L4702" s="0" t="n">
        <f aca="false">K4702*5</f>
        <v>5</v>
      </c>
      <c r="M4702" s="0" t="n">
        <f aca="false">IF(NOT(ISNA(I4702)),1,0)</f>
        <v>1</v>
      </c>
      <c r="N4702" s="0" t="n">
        <f aca="false">IF(NOT(ISNA(J4702)),1,0)</f>
        <v>1</v>
      </c>
      <c r="O4702" s="0" t="n">
        <f aca="false">IF(AND(NOT(ISNA(I4702)),NOT(ISNA(J4702))),1,0)</f>
        <v>1</v>
      </c>
      <c r="P4702" s="0" t="n">
        <f aca="false">IF(AND(NOT(ISNA(I4702)),ISNA(J4702)),1,0)</f>
        <v>0</v>
      </c>
      <c r="Q4702" s="0" t="n">
        <f aca="false">IF(AND(ISNA(I4702),NOT(ISNA(J4702))),1,0)</f>
        <v>0</v>
      </c>
      <c r="R4702" s="0" t="n">
        <f aca="false">IF(SUM(O4702:Q4702)&lt;&gt;1,"ERROR",1)</f>
        <v>1</v>
      </c>
    </row>
    <row r="4703" customFormat="false" ht="12.8" hidden="false" customHeight="false" outlineLevel="0" collapsed="false">
      <c r="A4703" s="0" t="str">
        <f aca="false">gait_events!B2430</f>
        <v>pp123</v>
      </c>
      <c r="B4703" s="0" t="str">
        <f aca="false">VLOOKUP(A4703,participants!A:B,2,0)</f>
        <v>F</v>
      </c>
      <c r="C4703" s="0" t="n">
        <f aca="false">VLOOKUP(A4703,participants!A:C,3,0)</f>
        <v>74</v>
      </c>
      <c r="D4703" s="0" t="str">
        <f aca="false">VLOOKUP(A4703,participants!A:F,6,0)</f>
        <v>stroke</v>
      </c>
      <c r="E4703" s="0" t="str">
        <f aca="false">IF(LEN(SUBSTITUTE(gait_events!C2430,"_run-",""))&lt;&gt;LEN(gait_events!C2430),LEFT(RIGHT(gait_events!C2430,LEN(gait_events!C2430)-19),FIND("_run-",RIGHT(gait_events!C2430,LEN(gait_events!C2430)-19),1)-1),RIGHT(gait_events!C2430,LEN(gait_events!C2430)-19))</f>
        <v>Preferred</v>
      </c>
      <c r="F4703" s="0" t="str">
        <f aca="false">IF(LEN(SUBSTITUTE(gait_events!C2430,"_run-",""))&lt;&gt;LEN(gait_events!C2430),RIGHT(gait_events!C2430,LEN(gait_events!C2430)-FIND("_run-",gait_events!C2430,1)-4),"")</f>
        <v/>
      </c>
      <c r="G4703" s="0" t="str">
        <f aca="false">gait_events!D2430</f>
        <v>left_ankle</v>
      </c>
      <c r="H4703" s="0" t="str">
        <f aca="false">gait_events!E2430</f>
        <v>FC</v>
      </c>
      <c r="I4703" s="0" t="n">
        <f aca="false">IF(gait_events!F2430&lt;&gt;"",gait_events!F2430,NA())</f>
        <v>262</v>
      </c>
      <c r="J4703" s="0" t="n">
        <f aca="false">IF(gait_events!G2430&lt;&gt;"",gait_events!G2430,NA())</f>
        <v>264</v>
      </c>
      <c r="K4703" s="0" t="n">
        <f aca="false">I4703-J4703</f>
        <v>-2</v>
      </c>
      <c r="L4703" s="0" t="n">
        <f aca="false">K4703*5</f>
        <v>-10</v>
      </c>
      <c r="M4703" s="0" t="n">
        <f aca="false">IF(NOT(ISNA(I4703)),1,0)</f>
        <v>1</v>
      </c>
      <c r="N4703" s="0" t="n">
        <f aca="false">IF(NOT(ISNA(J4703)),1,0)</f>
        <v>1</v>
      </c>
      <c r="O4703" s="0" t="n">
        <f aca="false">IF(AND(NOT(ISNA(I4703)),NOT(ISNA(J4703))),1,0)</f>
        <v>1</v>
      </c>
      <c r="P4703" s="0" t="n">
        <f aca="false">IF(AND(NOT(ISNA(I4703)),ISNA(J4703)),1,0)</f>
        <v>0</v>
      </c>
      <c r="Q4703" s="0" t="n">
        <f aca="false">IF(AND(ISNA(I4703),NOT(ISNA(J4703))),1,0)</f>
        <v>0</v>
      </c>
      <c r="R4703" s="0" t="n">
        <f aca="false">IF(SUM(O4703:Q4703)&lt;&gt;1,"ERROR",1)</f>
        <v>1</v>
      </c>
    </row>
    <row r="4704" customFormat="false" ht="12.8" hidden="false" customHeight="false" outlineLevel="0" collapsed="false">
      <c r="A4704" s="0" t="str">
        <f aca="false">gait_events!B2431</f>
        <v>pp123</v>
      </c>
      <c r="B4704" s="0" t="str">
        <f aca="false">VLOOKUP(A4704,participants!A:B,2,0)</f>
        <v>F</v>
      </c>
      <c r="C4704" s="0" t="n">
        <f aca="false">VLOOKUP(A4704,participants!A:C,3,0)</f>
        <v>74</v>
      </c>
      <c r="D4704" s="0" t="str">
        <f aca="false">VLOOKUP(A4704,participants!A:F,6,0)</f>
        <v>stroke</v>
      </c>
      <c r="E4704" s="0" t="str">
        <f aca="false">IF(LEN(SUBSTITUTE(gait_events!C2431,"_run-",""))&lt;&gt;LEN(gait_events!C2431),LEFT(RIGHT(gait_events!C2431,LEN(gait_events!C2431)-19),FIND("_run-",RIGHT(gait_events!C2431,LEN(gait_events!C2431)-19),1)-1),RIGHT(gait_events!C2431,LEN(gait_events!C2431)-19))</f>
        <v>Preferred</v>
      </c>
      <c r="F4704" s="0" t="str">
        <f aca="false">IF(LEN(SUBSTITUTE(gait_events!C2431,"_run-",""))&lt;&gt;LEN(gait_events!C2431),RIGHT(gait_events!C2431,LEN(gait_events!C2431)-FIND("_run-",gait_events!C2431,1)-4),"")</f>
        <v/>
      </c>
      <c r="G4704" s="0" t="str">
        <f aca="false">gait_events!D2431</f>
        <v>left_ankle</v>
      </c>
      <c r="H4704" s="0" t="str">
        <f aca="false">gait_events!E2431</f>
        <v>FC</v>
      </c>
      <c r="I4704" s="0" t="n">
        <f aca="false">IF(gait_events!F2431&lt;&gt;"",gait_events!F2431,NA())</f>
        <v>468</v>
      </c>
      <c r="J4704" s="0" t="n">
        <f aca="false">IF(gait_events!G2431&lt;&gt;"",gait_events!G2431,NA())</f>
        <v>469</v>
      </c>
      <c r="K4704" s="0" t="n">
        <f aca="false">I4704-J4704</f>
        <v>-1</v>
      </c>
      <c r="L4704" s="0" t="n">
        <f aca="false">K4704*5</f>
        <v>-5</v>
      </c>
      <c r="M4704" s="0" t="n">
        <f aca="false">IF(NOT(ISNA(I4704)),1,0)</f>
        <v>1</v>
      </c>
      <c r="N4704" s="0" t="n">
        <f aca="false">IF(NOT(ISNA(J4704)),1,0)</f>
        <v>1</v>
      </c>
      <c r="O4704" s="0" t="n">
        <f aca="false">IF(AND(NOT(ISNA(I4704)),NOT(ISNA(J4704))),1,0)</f>
        <v>1</v>
      </c>
      <c r="P4704" s="0" t="n">
        <f aca="false">IF(AND(NOT(ISNA(I4704)),ISNA(J4704)),1,0)</f>
        <v>0</v>
      </c>
      <c r="Q4704" s="0" t="n">
        <f aca="false">IF(AND(ISNA(I4704),NOT(ISNA(J4704))),1,0)</f>
        <v>0</v>
      </c>
      <c r="R4704" s="0" t="n">
        <f aca="false">IF(SUM(O4704:Q4704)&lt;&gt;1,"ERROR",1)</f>
        <v>1</v>
      </c>
    </row>
    <row r="4705" customFormat="false" ht="12.8" hidden="false" customHeight="false" outlineLevel="0" collapsed="false">
      <c r="A4705" s="0" t="str">
        <f aca="false">gait_events!B2432</f>
        <v>pp123</v>
      </c>
      <c r="B4705" s="0" t="str">
        <f aca="false">VLOOKUP(A4705,participants!A:B,2,0)</f>
        <v>F</v>
      </c>
      <c r="C4705" s="0" t="n">
        <f aca="false">VLOOKUP(A4705,participants!A:C,3,0)</f>
        <v>74</v>
      </c>
      <c r="D4705" s="0" t="str">
        <f aca="false">VLOOKUP(A4705,participants!A:F,6,0)</f>
        <v>stroke</v>
      </c>
      <c r="E4705" s="0" t="str">
        <f aca="false">IF(LEN(SUBSTITUTE(gait_events!C2432,"_run-",""))&lt;&gt;LEN(gait_events!C2432),LEFT(RIGHT(gait_events!C2432,LEN(gait_events!C2432)-19),FIND("_run-",RIGHT(gait_events!C2432,LEN(gait_events!C2432)-19),1)-1),RIGHT(gait_events!C2432,LEN(gait_events!C2432)-19))</f>
        <v>Preferred</v>
      </c>
      <c r="F4705" s="0" t="str">
        <f aca="false">IF(LEN(SUBSTITUTE(gait_events!C2432,"_run-",""))&lt;&gt;LEN(gait_events!C2432),RIGHT(gait_events!C2432,LEN(gait_events!C2432)-FIND("_run-",gait_events!C2432,1)-4),"")</f>
        <v/>
      </c>
      <c r="G4705" s="0" t="str">
        <f aca="false">gait_events!D2432</f>
        <v>left_ankle</v>
      </c>
      <c r="H4705" s="0" t="str">
        <f aca="false">gait_events!E2432</f>
        <v>FC</v>
      </c>
      <c r="I4705" s="0" t="n">
        <f aca="false">IF(gait_events!F2432&lt;&gt;"",gait_events!F2432,NA())</f>
        <v>682</v>
      </c>
      <c r="J4705" s="0" t="n">
        <f aca="false">IF(gait_events!G2432&lt;&gt;"",gait_events!G2432,NA())</f>
        <v>685</v>
      </c>
      <c r="K4705" s="0" t="n">
        <f aca="false">I4705-J4705</f>
        <v>-3</v>
      </c>
      <c r="L4705" s="0" t="n">
        <f aca="false">K4705*5</f>
        <v>-15</v>
      </c>
      <c r="M4705" s="0" t="n">
        <f aca="false">IF(NOT(ISNA(I4705)),1,0)</f>
        <v>1</v>
      </c>
      <c r="N4705" s="0" t="n">
        <f aca="false">IF(NOT(ISNA(J4705)),1,0)</f>
        <v>1</v>
      </c>
      <c r="O4705" s="0" t="n">
        <f aca="false">IF(AND(NOT(ISNA(I4705)),NOT(ISNA(J4705))),1,0)</f>
        <v>1</v>
      </c>
      <c r="P4705" s="0" t="n">
        <f aca="false">IF(AND(NOT(ISNA(I4705)),ISNA(J4705)),1,0)</f>
        <v>0</v>
      </c>
      <c r="Q4705" s="0" t="n">
        <f aca="false">IF(AND(ISNA(I4705),NOT(ISNA(J4705))),1,0)</f>
        <v>0</v>
      </c>
      <c r="R4705" s="0" t="n">
        <f aca="false">IF(SUM(O4705:Q4705)&lt;&gt;1,"ERROR",1)</f>
        <v>1</v>
      </c>
    </row>
    <row r="4706" customFormat="false" ht="12.8" hidden="false" customHeight="false" outlineLevel="0" collapsed="false">
      <c r="A4706" s="0" t="str">
        <f aca="false">gait_events!B2433</f>
        <v>pp123</v>
      </c>
      <c r="B4706" s="0" t="str">
        <f aca="false">VLOOKUP(A4706,participants!A:B,2,0)</f>
        <v>F</v>
      </c>
      <c r="C4706" s="0" t="n">
        <f aca="false">VLOOKUP(A4706,participants!A:C,3,0)</f>
        <v>74</v>
      </c>
      <c r="D4706" s="0" t="str">
        <f aca="false">VLOOKUP(A4706,participants!A:F,6,0)</f>
        <v>stroke</v>
      </c>
      <c r="E4706" s="0" t="str">
        <f aca="false">IF(LEN(SUBSTITUTE(gait_events!C2433,"_run-",""))&lt;&gt;LEN(gait_events!C2433),LEFT(RIGHT(gait_events!C2433,LEN(gait_events!C2433)-19),FIND("_run-",RIGHT(gait_events!C2433,LEN(gait_events!C2433)-19),1)-1),RIGHT(gait_events!C2433,LEN(gait_events!C2433)-19))</f>
        <v>Preferred</v>
      </c>
      <c r="F4706" s="0" t="str">
        <f aca="false">IF(LEN(SUBSTITUTE(gait_events!C2433,"_run-",""))&lt;&gt;LEN(gait_events!C2433),RIGHT(gait_events!C2433,LEN(gait_events!C2433)-FIND("_run-",gait_events!C2433,1)-4),"")</f>
        <v/>
      </c>
      <c r="G4706" s="0" t="str">
        <f aca="false">gait_events!D2433</f>
        <v>left_ankle</v>
      </c>
      <c r="H4706" s="0" t="str">
        <f aca="false">gait_events!E2433</f>
        <v>FC</v>
      </c>
      <c r="I4706" s="0" t="n">
        <f aca="false">IF(gait_events!F2433&lt;&gt;"",gait_events!F2433,NA())</f>
        <v>918</v>
      </c>
      <c r="J4706" s="0" t="n">
        <f aca="false">IF(gait_events!G2433&lt;&gt;"",gait_events!G2433,NA())</f>
        <v>919</v>
      </c>
      <c r="K4706" s="0" t="n">
        <f aca="false">I4706-J4706</f>
        <v>-1</v>
      </c>
      <c r="L4706" s="0" t="n">
        <f aca="false">K4706*5</f>
        <v>-5</v>
      </c>
      <c r="M4706" s="0" t="n">
        <f aca="false">IF(NOT(ISNA(I4706)),1,0)</f>
        <v>1</v>
      </c>
      <c r="N4706" s="0" t="n">
        <f aca="false">IF(NOT(ISNA(J4706)),1,0)</f>
        <v>1</v>
      </c>
      <c r="O4706" s="0" t="n">
        <f aca="false">IF(AND(NOT(ISNA(I4706)),NOT(ISNA(J4706))),1,0)</f>
        <v>1</v>
      </c>
      <c r="P4706" s="0" t="n">
        <f aca="false">IF(AND(NOT(ISNA(I4706)),ISNA(J4706)),1,0)</f>
        <v>0</v>
      </c>
      <c r="Q4706" s="0" t="n">
        <f aca="false">IF(AND(ISNA(I4706),NOT(ISNA(J4706))),1,0)</f>
        <v>0</v>
      </c>
      <c r="R4706" s="0" t="n">
        <f aca="false">IF(SUM(O4706:Q4706)&lt;&gt;1,"ERROR",1)</f>
        <v>1</v>
      </c>
    </row>
    <row r="4707" customFormat="false" ht="12.8" hidden="false" customHeight="false" outlineLevel="0" collapsed="false">
      <c r="A4707" s="0" t="str">
        <f aca="false">gait_events!B2434</f>
        <v>pp123</v>
      </c>
      <c r="B4707" s="0" t="str">
        <f aca="false">VLOOKUP(A4707,participants!A:B,2,0)</f>
        <v>F</v>
      </c>
      <c r="C4707" s="0" t="n">
        <f aca="false">VLOOKUP(A4707,participants!A:C,3,0)</f>
        <v>74</v>
      </c>
      <c r="D4707" s="0" t="str">
        <f aca="false">VLOOKUP(A4707,participants!A:F,6,0)</f>
        <v>stroke</v>
      </c>
      <c r="E4707" s="0" t="str">
        <f aca="false">IF(LEN(SUBSTITUTE(gait_events!C2434,"_run-",""))&lt;&gt;LEN(gait_events!C2434),LEFT(RIGHT(gait_events!C2434,LEN(gait_events!C2434)-19),FIND("_run-",RIGHT(gait_events!C2434,LEN(gait_events!C2434)-19),1)-1),RIGHT(gait_events!C2434,LEN(gait_events!C2434)-19))</f>
        <v>Preferred</v>
      </c>
      <c r="F4707" s="0" t="str">
        <f aca="false">IF(LEN(SUBSTITUTE(gait_events!C2434,"_run-",""))&lt;&gt;LEN(gait_events!C2434),RIGHT(gait_events!C2434,LEN(gait_events!C2434)-FIND("_run-",gait_events!C2434,1)-4),"")</f>
        <v/>
      </c>
      <c r="G4707" s="0" t="str">
        <f aca="false">gait_events!D2434</f>
        <v>right_ankle</v>
      </c>
      <c r="H4707" s="0" t="str">
        <f aca="false">gait_events!E2434</f>
        <v>IC</v>
      </c>
      <c r="I4707" s="0" t="n">
        <f aca="false">IF(gait_events!F2434&lt;&gt;"",gait_events!F2434,NA())</f>
        <v>11</v>
      </c>
      <c r="J4707" s="0" t="n">
        <f aca="false">IF(gait_events!G2434&lt;&gt;"",gait_events!G2434,NA())</f>
        <v>13</v>
      </c>
      <c r="K4707" s="0" t="n">
        <f aca="false">I4707-J4707</f>
        <v>-2</v>
      </c>
      <c r="L4707" s="0" t="n">
        <f aca="false">K4707*5</f>
        <v>-10</v>
      </c>
      <c r="M4707" s="0" t="n">
        <f aca="false">IF(NOT(ISNA(I4707)),1,0)</f>
        <v>1</v>
      </c>
      <c r="N4707" s="0" t="n">
        <f aca="false">IF(NOT(ISNA(J4707)),1,0)</f>
        <v>1</v>
      </c>
      <c r="O4707" s="0" t="n">
        <f aca="false">IF(AND(NOT(ISNA(I4707)),NOT(ISNA(J4707))),1,0)</f>
        <v>1</v>
      </c>
      <c r="P4707" s="0" t="n">
        <f aca="false">IF(AND(NOT(ISNA(I4707)),ISNA(J4707)),1,0)</f>
        <v>0</v>
      </c>
      <c r="Q4707" s="0" t="n">
        <f aca="false">IF(AND(ISNA(I4707),NOT(ISNA(J4707))),1,0)</f>
        <v>0</v>
      </c>
      <c r="R4707" s="0" t="n">
        <f aca="false">IF(SUM(O4707:Q4707)&lt;&gt;1,"ERROR",1)</f>
        <v>1</v>
      </c>
    </row>
    <row r="4708" customFormat="false" ht="12.8" hidden="false" customHeight="false" outlineLevel="0" collapsed="false">
      <c r="A4708" s="0" t="str">
        <f aca="false">gait_events!B2435</f>
        <v>pp123</v>
      </c>
      <c r="B4708" s="0" t="str">
        <f aca="false">VLOOKUP(A4708,participants!A:B,2,0)</f>
        <v>F</v>
      </c>
      <c r="C4708" s="0" t="n">
        <f aca="false">VLOOKUP(A4708,participants!A:C,3,0)</f>
        <v>74</v>
      </c>
      <c r="D4708" s="0" t="str">
        <f aca="false">VLOOKUP(A4708,participants!A:F,6,0)</f>
        <v>stroke</v>
      </c>
      <c r="E4708" s="0" t="str">
        <f aca="false">IF(LEN(SUBSTITUTE(gait_events!C2435,"_run-",""))&lt;&gt;LEN(gait_events!C2435),LEFT(RIGHT(gait_events!C2435,LEN(gait_events!C2435)-19),FIND("_run-",RIGHT(gait_events!C2435,LEN(gait_events!C2435)-19),1)-1),RIGHT(gait_events!C2435,LEN(gait_events!C2435)-19))</f>
        <v>Preferred</v>
      </c>
      <c r="F4708" s="0" t="str">
        <f aca="false">IF(LEN(SUBSTITUTE(gait_events!C2435,"_run-",""))&lt;&gt;LEN(gait_events!C2435),RIGHT(gait_events!C2435,LEN(gait_events!C2435)-FIND("_run-",gait_events!C2435,1)-4),"")</f>
        <v/>
      </c>
      <c r="G4708" s="0" t="str">
        <f aca="false">gait_events!D2435</f>
        <v>right_ankle</v>
      </c>
      <c r="H4708" s="0" t="str">
        <f aca="false">gait_events!E2435</f>
        <v>IC</v>
      </c>
      <c r="I4708" s="0" t="n">
        <f aca="false">IF(gait_events!F2435&lt;&gt;"",gait_events!F2435,NA())</f>
        <v>227</v>
      </c>
      <c r="J4708" s="0" t="n">
        <f aca="false">IF(gait_events!G2435&lt;&gt;"",gait_events!G2435,NA())</f>
        <v>234</v>
      </c>
      <c r="K4708" s="0" t="n">
        <f aca="false">I4708-J4708</f>
        <v>-7</v>
      </c>
      <c r="L4708" s="0" t="n">
        <f aca="false">K4708*5</f>
        <v>-35</v>
      </c>
      <c r="M4708" s="0" t="n">
        <f aca="false">IF(NOT(ISNA(I4708)),1,0)</f>
        <v>1</v>
      </c>
      <c r="N4708" s="0" t="n">
        <f aca="false">IF(NOT(ISNA(J4708)),1,0)</f>
        <v>1</v>
      </c>
      <c r="O4708" s="0" t="n">
        <f aca="false">IF(AND(NOT(ISNA(I4708)),NOT(ISNA(J4708))),1,0)</f>
        <v>1</v>
      </c>
      <c r="P4708" s="0" t="n">
        <f aca="false">IF(AND(NOT(ISNA(I4708)),ISNA(J4708)),1,0)</f>
        <v>0</v>
      </c>
      <c r="Q4708" s="0" t="n">
        <f aca="false">IF(AND(ISNA(I4708),NOT(ISNA(J4708))),1,0)</f>
        <v>0</v>
      </c>
      <c r="R4708" s="0" t="n">
        <f aca="false">IF(SUM(O4708:Q4708)&lt;&gt;1,"ERROR",1)</f>
        <v>1</v>
      </c>
    </row>
    <row r="4709" customFormat="false" ht="12.8" hidden="false" customHeight="false" outlineLevel="0" collapsed="false">
      <c r="A4709" s="0" t="str">
        <f aca="false">gait_events!B2436</f>
        <v>pp123</v>
      </c>
      <c r="B4709" s="0" t="str">
        <f aca="false">VLOOKUP(A4709,participants!A:B,2,0)</f>
        <v>F</v>
      </c>
      <c r="C4709" s="0" t="n">
        <f aca="false">VLOOKUP(A4709,participants!A:C,3,0)</f>
        <v>74</v>
      </c>
      <c r="D4709" s="0" t="str">
        <f aca="false">VLOOKUP(A4709,participants!A:F,6,0)</f>
        <v>stroke</v>
      </c>
      <c r="E4709" s="0" t="str">
        <f aca="false">IF(LEN(SUBSTITUTE(gait_events!C2436,"_run-",""))&lt;&gt;LEN(gait_events!C2436),LEFT(RIGHT(gait_events!C2436,LEN(gait_events!C2436)-19),FIND("_run-",RIGHT(gait_events!C2436,LEN(gait_events!C2436)-19),1)-1),RIGHT(gait_events!C2436,LEN(gait_events!C2436)-19))</f>
        <v>Preferred</v>
      </c>
      <c r="F4709" s="0" t="str">
        <f aca="false">IF(LEN(SUBSTITUTE(gait_events!C2436,"_run-",""))&lt;&gt;LEN(gait_events!C2436),RIGHT(gait_events!C2436,LEN(gait_events!C2436)-FIND("_run-",gait_events!C2436,1)-4),"")</f>
        <v/>
      </c>
      <c r="G4709" s="0" t="str">
        <f aca="false">gait_events!D2436</f>
        <v>right_ankle</v>
      </c>
      <c r="H4709" s="0" t="str">
        <f aca="false">gait_events!E2436</f>
        <v>IC</v>
      </c>
      <c r="I4709" s="0" t="n">
        <f aca="false">IF(gait_events!F2436&lt;&gt;"",gait_events!F2436,NA())</f>
        <v>433</v>
      </c>
      <c r="J4709" s="0" t="n">
        <f aca="false">IF(gait_events!G2436&lt;&gt;"",gait_events!G2436,NA())</f>
        <v>438</v>
      </c>
      <c r="K4709" s="0" t="n">
        <f aca="false">I4709-J4709</f>
        <v>-5</v>
      </c>
      <c r="L4709" s="0" t="n">
        <f aca="false">K4709*5</f>
        <v>-25</v>
      </c>
      <c r="M4709" s="0" t="n">
        <f aca="false">IF(NOT(ISNA(I4709)),1,0)</f>
        <v>1</v>
      </c>
      <c r="N4709" s="0" t="n">
        <f aca="false">IF(NOT(ISNA(J4709)),1,0)</f>
        <v>1</v>
      </c>
      <c r="O4709" s="0" t="n">
        <f aca="false">IF(AND(NOT(ISNA(I4709)),NOT(ISNA(J4709))),1,0)</f>
        <v>1</v>
      </c>
      <c r="P4709" s="0" t="n">
        <f aca="false">IF(AND(NOT(ISNA(I4709)),ISNA(J4709)),1,0)</f>
        <v>0</v>
      </c>
      <c r="Q4709" s="0" t="n">
        <f aca="false">IF(AND(ISNA(I4709),NOT(ISNA(J4709))),1,0)</f>
        <v>0</v>
      </c>
      <c r="R4709" s="0" t="n">
        <f aca="false">IF(SUM(O4709:Q4709)&lt;&gt;1,"ERROR",1)</f>
        <v>1</v>
      </c>
    </row>
    <row r="4710" customFormat="false" ht="12.8" hidden="false" customHeight="false" outlineLevel="0" collapsed="false">
      <c r="A4710" s="0" t="str">
        <f aca="false">gait_events!B2437</f>
        <v>pp123</v>
      </c>
      <c r="B4710" s="0" t="str">
        <f aca="false">VLOOKUP(A4710,participants!A:B,2,0)</f>
        <v>F</v>
      </c>
      <c r="C4710" s="0" t="n">
        <f aca="false">VLOOKUP(A4710,participants!A:C,3,0)</f>
        <v>74</v>
      </c>
      <c r="D4710" s="0" t="str">
        <f aca="false">VLOOKUP(A4710,participants!A:F,6,0)</f>
        <v>stroke</v>
      </c>
      <c r="E4710" s="0" t="str">
        <f aca="false">IF(LEN(SUBSTITUTE(gait_events!C2437,"_run-",""))&lt;&gt;LEN(gait_events!C2437),LEFT(RIGHT(gait_events!C2437,LEN(gait_events!C2437)-19),FIND("_run-",RIGHT(gait_events!C2437,LEN(gait_events!C2437)-19),1)-1),RIGHT(gait_events!C2437,LEN(gait_events!C2437)-19))</f>
        <v>Preferred</v>
      </c>
      <c r="F4710" s="0" t="str">
        <f aca="false">IF(LEN(SUBSTITUTE(gait_events!C2437,"_run-",""))&lt;&gt;LEN(gait_events!C2437),RIGHT(gait_events!C2437,LEN(gait_events!C2437)-FIND("_run-",gait_events!C2437,1)-4),"")</f>
        <v/>
      </c>
      <c r="G4710" s="0" t="str">
        <f aca="false">gait_events!D2437</f>
        <v>right_ankle</v>
      </c>
      <c r="H4710" s="0" t="str">
        <f aca="false">gait_events!E2437</f>
        <v>IC</v>
      </c>
      <c r="I4710" s="0" t="n">
        <f aca="false">IF(gait_events!F2437&lt;&gt;"",gait_events!F2437,NA())</f>
        <v>648</v>
      </c>
      <c r="J4710" s="0" t="n">
        <f aca="false">IF(gait_events!G2437&lt;&gt;"",gait_events!G2437,NA())</f>
        <v>651</v>
      </c>
      <c r="K4710" s="0" t="n">
        <f aca="false">I4710-J4710</f>
        <v>-3</v>
      </c>
      <c r="L4710" s="0" t="n">
        <f aca="false">K4710*5</f>
        <v>-15</v>
      </c>
      <c r="M4710" s="0" t="n">
        <f aca="false">IF(NOT(ISNA(I4710)),1,0)</f>
        <v>1</v>
      </c>
      <c r="N4710" s="0" t="n">
        <f aca="false">IF(NOT(ISNA(J4710)),1,0)</f>
        <v>1</v>
      </c>
      <c r="O4710" s="0" t="n">
        <f aca="false">IF(AND(NOT(ISNA(I4710)),NOT(ISNA(J4710))),1,0)</f>
        <v>1</v>
      </c>
      <c r="P4710" s="0" t="n">
        <f aca="false">IF(AND(NOT(ISNA(I4710)),ISNA(J4710)),1,0)</f>
        <v>0</v>
      </c>
      <c r="Q4710" s="0" t="n">
        <f aca="false">IF(AND(ISNA(I4710),NOT(ISNA(J4710))),1,0)</f>
        <v>0</v>
      </c>
      <c r="R4710" s="0" t="n">
        <f aca="false">IF(SUM(O4710:Q4710)&lt;&gt;1,"ERROR",1)</f>
        <v>1</v>
      </c>
    </row>
    <row r="4711" customFormat="false" ht="12.8" hidden="false" customHeight="false" outlineLevel="0" collapsed="false">
      <c r="A4711" s="0" t="str">
        <f aca="false">gait_events!B2438</f>
        <v>pp123</v>
      </c>
      <c r="B4711" s="0" t="str">
        <f aca="false">VLOOKUP(A4711,participants!A:B,2,0)</f>
        <v>F</v>
      </c>
      <c r="C4711" s="0" t="n">
        <f aca="false">VLOOKUP(A4711,participants!A:C,3,0)</f>
        <v>74</v>
      </c>
      <c r="D4711" s="0" t="str">
        <f aca="false">VLOOKUP(A4711,participants!A:F,6,0)</f>
        <v>stroke</v>
      </c>
      <c r="E4711" s="0" t="str">
        <f aca="false">IF(LEN(SUBSTITUTE(gait_events!C2438,"_run-",""))&lt;&gt;LEN(gait_events!C2438),LEFT(RIGHT(gait_events!C2438,LEN(gait_events!C2438)-19),FIND("_run-",RIGHT(gait_events!C2438,LEN(gait_events!C2438)-19),1)-1),RIGHT(gait_events!C2438,LEN(gait_events!C2438)-19))</f>
        <v>Preferred</v>
      </c>
      <c r="F4711" s="0" t="str">
        <f aca="false">IF(LEN(SUBSTITUTE(gait_events!C2438,"_run-",""))&lt;&gt;LEN(gait_events!C2438),RIGHT(gait_events!C2438,LEN(gait_events!C2438)-FIND("_run-",gait_events!C2438,1)-4),"")</f>
        <v/>
      </c>
      <c r="G4711" s="0" t="str">
        <f aca="false">gait_events!D2438</f>
        <v>right_ankle</v>
      </c>
      <c r="H4711" s="0" t="str">
        <f aca="false">gait_events!E2438</f>
        <v>IC</v>
      </c>
      <c r="I4711" s="0" t="n">
        <f aca="false">IF(gait_events!F2438&lt;&gt;"",gait_events!F2438,NA())</f>
        <v>871</v>
      </c>
      <c r="J4711" s="0" t="n">
        <f aca="false">IF(gait_events!G2438&lt;&gt;"",gait_events!G2438,NA())</f>
        <v>878</v>
      </c>
      <c r="K4711" s="0" t="n">
        <f aca="false">I4711-J4711</f>
        <v>-7</v>
      </c>
      <c r="L4711" s="0" t="n">
        <f aca="false">K4711*5</f>
        <v>-35</v>
      </c>
      <c r="M4711" s="0" t="n">
        <f aca="false">IF(NOT(ISNA(I4711)),1,0)</f>
        <v>1</v>
      </c>
      <c r="N4711" s="0" t="n">
        <f aca="false">IF(NOT(ISNA(J4711)),1,0)</f>
        <v>1</v>
      </c>
      <c r="O4711" s="0" t="n">
        <f aca="false">IF(AND(NOT(ISNA(I4711)),NOT(ISNA(J4711))),1,0)</f>
        <v>1</v>
      </c>
      <c r="P4711" s="0" t="n">
        <f aca="false">IF(AND(NOT(ISNA(I4711)),ISNA(J4711)),1,0)</f>
        <v>0</v>
      </c>
      <c r="Q4711" s="0" t="n">
        <f aca="false">IF(AND(ISNA(I4711),NOT(ISNA(J4711))),1,0)</f>
        <v>0</v>
      </c>
      <c r="R4711" s="0" t="n">
        <f aca="false">IF(SUM(O4711:Q4711)&lt;&gt;1,"ERROR",1)</f>
        <v>1</v>
      </c>
    </row>
    <row r="4712" customFormat="false" ht="12.8" hidden="false" customHeight="false" outlineLevel="0" collapsed="false">
      <c r="A4712" s="0" t="str">
        <f aca="false">gait_events!B2439</f>
        <v>pp123</v>
      </c>
      <c r="B4712" s="0" t="str">
        <f aca="false">VLOOKUP(A4712,participants!A:B,2,0)</f>
        <v>F</v>
      </c>
      <c r="C4712" s="0" t="n">
        <f aca="false">VLOOKUP(A4712,participants!A:C,3,0)</f>
        <v>74</v>
      </c>
      <c r="D4712" s="0" t="str">
        <f aca="false">VLOOKUP(A4712,participants!A:F,6,0)</f>
        <v>stroke</v>
      </c>
      <c r="E4712" s="0" t="str">
        <f aca="false">IF(LEN(SUBSTITUTE(gait_events!C2439,"_run-",""))&lt;&gt;LEN(gait_events!C2439),LEFT(RIGHT(gait_events!C2439,LEN(gait_events!C2439)-19),FIND("_run-",RIGHT(gait_events!C2439,LEN(gait_events!C2439)-19),1)-1),RIGHT(gait_events!C2439,LEN(gait_events!C2439)-19))</f>
        <v>Preferred</v>
      </c>
      <c r="F4712" s="0" t="str">
        <f aca="false">IF(LEN(SUBSTITUTE(gait_events!C2439,"_run-",""))&lt;&gt;LEN(gait_events!C2439),RIGHT(gait_events!C2439,LEN(gait_events!C2439)-FIND("_run-",gait_events!C2439,1)-4),"")</f>
        <v/>
      </c>
      <c r="G4712" s="0" t="str">
        <f aca="false">gait_events!D2439</f>
        <v>right_ankle</v>
      </c>
      <c r="H4712" s="0" t="str">
        <f aca="false">gait_events!E2439</f>
        <v>FC</v>
      </c>
      <c r="I4712" s="0" t="n">
        <f aca="false">IF(gait_events!F2439&lt;&gt;"",gait_events!F2439,NA())</f>
        <v>156</v>
      </c>
      <c r="J4712" s="0" t="n">
        <f aca="false">IF(gait_events!G2439&lt;&gt;"",gait_events!G2439,NA())</f>
        <v>156</v>
      </c>
      <c r="K4712" s="0" t="n">
        <f aca="false">I4712-J4712</f>
        <v>0</v>
      </c>
      <c r="L4712" s="0" t="n">
        <f aca="false">K4712*5</f>
        <v>0</v>
      </c>
      <c r="M4712" s="0" t="n">
        <f aca="false">IF(NOT(ISNA(I4712)),1,0)</f>
        <v>1</v>
      </c>
      <c r="N4712" s="0" t="n">
        <f aca="false">IF(NOT(ISNA(J4712)),1,0)</f>
        <v>1</v>
      </c>
      <c r="O4712" s="0" t="n">
        <f aca="false">IF(AND(NOT(ISNA(I4712)),NOT(ISNA(J4712))),1,0)</f>
        <v>1</v>
      </c>
      <c r="P4712" s="0" t="n">
        <f aca="false">IF(AND(NOT(ISNA(I4712)),ISNA(J4712)),1,0)</f>
        <v>0</v>
      </c>
      <c r="Q4712" s="0" t="n">
        <f aca="false">IF(AND(ISNA(I4712),NOT(ISNA(J4712))),1,0)</f>
        <v>0</v>
      </c>
      <c r="R4712" s="0" t="n">
        <f aca="false">IF(SUM(O4712:Q4712)&lt;&gt;1,"ERROR",1)</f>
        <v>1</v>
      </c>
    </row>
    <row r="4713" customFormat="false" ht="12.8" hidden="false" customHeight="false" outlineLevel="0" collapsed="false">
      <c r="A4713" s="0" t="str">
        <f aca="false">gait_events!B2440</f>
        <v>pp123</v>
      </c>
      <c r="B4713" s="0" t="str">
        <f aca="false">VLOOKUP(A4713,participants!A:B,2,0)</f>
        <v>F</v>
      </c>
      <c r="C4713" s="0" t="n">
        <f aca="false">VLOOKUP(A4713,participants!A:C,3,0)</f>
        <v>74</v>
      </c>
      <c r="D4713" s="0" t="str">
        <f aca="false">VLOOKUP(A4713,participants!A:F,6,0)</f>
        <v>stroke</v>
      </c>
      <c r="E4713" s="0" t="str">
        <f aca="false">IF(LEN(SUBSTITUTE(gait_events!C2440,"_run-",""))&lt;&gt;LEN(gait_events!C2440),LEFT(RIGHT(gait_events!C2440,LEN(gait_events!C2440)-19),FIND("_run-",RIGHT(gait_events!C2440,LEN(gait_events!C2440)-19),1)-1),RIGHT(gait_events!C2440,LEN(gait_events!C2440)-19))</f>
        <v>Preferred</v>
      </c>
      <c r="F4713" s="0" t="str">
        <f aca="false">IF(LEN(SUBSTITUTE(gait_events!C2440,"_run-",""))&lt;&gt;LEN(gait_events!C2440),RIGHT(gait_events!C2440,LEN(gait_events!C2440)-FIND("_run-",gait_events!C2440,1)-4),"")</f>
        <v/>
      </c>
      <c r="G4713" s="0" t="str">
        <f aca="false">gait_events!D2440</f>
        <v>right_ankle</v>
      </c>
      <c r="H4713" s="0" t="str">
        <f aca="false">gait_events!E2440</f>
        <v>FC</v>
      </c>
      <c r="I4713" s="0" t="n">
        <f aca="false">IF(gait_events!F2440&lt;&gt;"",gait_events!F2440,NA())</f>
        <v>362</v>
      </c>
      <c r="J4713" s="0" t="n">
        <f aca="false">IF(gait_events!G2440&lt;&gt;"",gait_events!G2440,NA())</f>
        <v>362</v>
      </c>
      <c r="K4713" s="0" t="n">
        <f aca="false">I4713-J4713</f>
        <v>0</v>
      </c>
      <c r="L4713" s="0" t="n">
        <f aca="false">K4713*5</f>
        <v>0</v>
      </c>
      <c r="M4713" s="0" t="n">
        <f aca="false">IF(NOT(ISNA(I4713)),1,0)</f>
        <v>1</v>
      </c>
      <c r="N4713" s="0" t="n">
        <f aca="false">IF(NOT(ISNA(J4713)),1,0)</f>
        <v>1</v>
      </c>
      <c r="O4713" s="0" t="n">
        <f aca="false">IF(AND(NOT(ISNA(I4713)),NOT(ISNA(J4713))),1,0)</f>
        <v>1</v>
      </c>
      <c r="P4713" s="0" t="n">
        <f aca="false">IF(AND(NOT(ISNA(I4713)),ISNA(J4713)),1,0)</f>
        <v>0</v>
      </c>
      <c r="Q4713" s="0" t="n">
        <f aca="false">IF(AND(ISNA(I4713),NOT(ISNA(J4713))),1,0)</f>
        <v>0</v>
      </c>
      <c r="R4713" s="0" t="n">
        <f aca="false">IF(SUM(O4713:Q4713)&lt;&gt;1,"ERROR",1)</f>
        <v>1</v>
      </c>
    </row>
    <row r="4714" customFormat="false" ht="12.8" hidden="false" customHeight="false" outlineLevel="0" collapsed="false">
      <c r="A4714" s="0" t="str">
        <f aca="false">gait_events!B2441</f>
        <v>pp123</v>
      </c>
      <c r="B4714" s="0" t="str">
        <f aca="false">VLOOKUP(A4714,participants!A:B,2,0)</f>
        <v>F</v>
      </c>
      <c r="C4714" s="0" t="n">
        <f aca="false">VLOOKUP(A4714,participants!A:C,3,0)</f>
        <v>74</v>
      </c>
      <c r="D4714" s="0" t="str">
        <f aca="false">VLOOKUP(A4714,participants!A:F,6,0)</f>
        <v>stroke</v>
      </c>
      <c r="E4714" s="0" t="str">
        <f aca="false">IF(LEN(SUBSTITUTE(gait_events!C2441,"_run-",""))&lt;&gt;LEN(gait_events!C2441),LEFT(RIGHT(gait_events!C2441,LEN(gait_events!C2441)-19),FIND("_run-",RIGHT(gait_events!C2441,LEN(gait_events!C2441)-19),1)-1),RIGHT(gait_events!C2441,LEN(gait_events!C2441)-19))</f>
        <v>Preferred</v>
      </c>
      <c r="F4714" s="0" t="str">
        <f aca="false">IF(LEN(SUBSTITUTE(gait_events!C2441,"_run-",""))&lt;&gt;LEN(gait_events!C2441),RIGHT(gait_events!C2441,LEN(gait_events!C2441)-FIND("_run-",gait_events!C2441,1)-4),"")</f>
        <v/>
      </c>
      <c r="G4714" s="0" t="str">
        <f aca="false">gait_events!D2441</f>
        <v>right_ankle</v>
      </c>
      <c r="H4714" s="0" t="str">
        <f aca="false">gait_events!E2441</f>
        <v>FC</v>
      </c>
      <c r="I4714" s="0" t="n">
        <f aca="false">IF(gait_events!F2441&lt;&gt;"",gait_events!F2441,NA())</f>
        <v>569</v>
      </c>
      <c r="J4714" s="0" t="n">
        <f aca="false">IF(gait_events!G2441&lt;&gt;"",gait_events!G2441,NA())</f>
        <v>568</v>
      </c>
      <c r="K4714" s="0" t="n">
        <f aca="false">I4714-J4714</f>
        <v>1</v>
      </c>
      <c r="L4714" s="0" t="n">
        <f aca="false">K4714*5</f>
        <v>5</v>
      </c>
      <c r="M4714" s="0" t="n">
        <f aca="false">IF(NOT(ISNA(I4714)),1,0)</f>
        <v>1</v>
      </c>
      <c r="N4714" s="0" t="n">
        <f aca="false">IF(NOT(ISNA(J4714)),1,0)</f>
        <v>1</v>
      </c>
      <c r="O4714" s="0" t="n">
        <f aca="false">IF(AND(NOT(ISNA(I4714)),NOT(ISNA(J4714))),1,0)</f>
        <v>1</v>
      </c>
      <c r="P4714" s="0" t="n">
        <f aca="false">IF(AND(NOT(ISNA(I4714)),ISNA(J4714)),1,0)</f>
        <v>0</v>
      </c>
      <c r="Q4714" s="0" t="n">
        <f aca="false">IF(AND(ISNA(I4714),NOT(ISNA(J4714))),1,0)</f>
        <v>0</v>
      </c>
      <c r="R4714" s="0" t="n">
        <f aca="false">IF(SUM(O4714:Q4714)&lt;&gt;1,"ERROR",1)</f>
        <v>1</v>
      </c>
    </row>
    <row r="4715" customFormat="false" ht="12.8" hidden="false" customHeight="false" outlineLevel="0" collapsed="false">
      <c r="A4715" s="0" t="str">
        <f aca="false">gait_events!B2442</f>
        <v>pp123</v>
      </c>
      <c r="B4715" s="0" t="str">
        <f aca="false">VLOOKUP(A4715,participants!A:B,2,0)</f>
        <v>F</v>
      </c>
      <c r="C4715" s="0" t="n">
        <f aca="false">VLOOKUP(A4715,participants!A:C,3,0)</f>
        <v>74</v>
      </c>
      <c r="D4715" s="0" t="str">
        <f aca="false">VLOOKUP(A4715,participants!A:F,6,0)</f>
        <v>stroke</v>
      </c>
      <c r="E4715" s="0" t="str">
        <f aca="false">IF(LEN(SUBSTITUTE(gait_events!C2442,"_run-",""))&lt;&gt;LEN(gait_events!C2442),LEFT(RIGHT(gait_events!C2442,LEN(gait_events!C2442)-19),FIND("_run-",RIGHT(gait_events!C2442,LEN(gait_events!C2442)-19),1)-1),RIGHT(gait_events!C2442,LEN(gait_events!C2442)-19))</f>
        <v>Preferred</v>
      </c>
      <c r="F4715" s="0" t="str">
        <f aca="false">IF(LEN(SUBSTITUTE(gait_events!C2442,"_run-",""))&lt;&gt;LEN(gait_events!C2442),RIGHT(gait_events!C2442,LEN(gait_events!C2442)-FIND("_run-",gait_events!C2442,1)-4),"")</f>
        <v/>
      </c>
      <c r="G4715" s="0" t="str">
        <f aca="false">gait_events!D2442</f>
        <v>right_ankle</v>
      </c>
      <c r="H4715" s="0" t="str">
        <f aca="false">gait_events!E2442</f>
        <v>FC</v>
      </c>
      <c r="I4715" s="0" t="n">
        <f aca="false">IF(gait_events!F2442&lt;&gt;"",gait_events!F2442,NA())</f>
        <v>793</v>
      </c>
      <c r="J4715" s="0" t="n">
        <f aca="false">IF(gait_events!G2442&lt;&gt;"",gait_events!G2442,NA())</f>
        <v>793</v>
      </c>
      <c r="K4715" s="0" t="n">
        <f aca="false">I4715-J4715</f>
        <v>0</v>
      </c>
      <c r="L4715" s="0" t="n">
        <f aca="false">K4715*5</f>
        <v>0</v>
      </c>
      <c r="M4715" s="0" t="n">
        <f aca="false">IF(NOT(ISNA(I4715)),1,0)</f>
        <v>1</v>
      </c>
      <c r="N4715" s="0" t="n">
        <f aca="false">IF(NOT(ISNA(J4715)),1,0)</f>
        <v>1</v>
      </c>
      <c r="O4715" s="0" t="n">
        <f aca="false">IF(AND(NOT(ISNA(I4715)),NOT(ISNA(J4715))),1,0)</f>
        <v>1</v>
      </c>
      <c r="P4715" s="0" t="n">
        <f aca="false">IF(AND(NOT(ISNA(I4715)),ISNA(J4715)),1,0)</f>
        <v>0</v>
      </c>
      <c r="Q4715" s="0" t="n">
        <f aca="false">IF(AND(ISNA(I4715),NOT(ISNA(J4715))),1,0)</f>
        <v>0</v>
      </c>
      <c r="R4715" s="0" t="n">
        <f aca="false">IF(SUM(O4715:Q4715)&lt;&gt;1,"ERROR",1)</f>
        <v>1</v>
      </c>
    </row>
    <row r="4716" customFormat="false" ht="12.8" hidden="false" customHeight="false" outlineLevel="0" collapsed="false">
      <c r="A4716" s="0" t="str">
        <f aca="false">gait_events!B2443</f>
        <v>pp123</v>
      </c>
      <c r="B4716" s="0" t="str">
        <f aca="false">VLOOKUP(A4716,participants!A:B,2,0)</f>
        <v>F</v>
      </c>
      <c r="C4716" s="0" t="n">
        <f aca="false">VLOOKUP(A4716,participants!A:C,3,0)</f>
        <v>74</v>
      </c>
      <c r="D4716" s="0" t="str">
        <f aca="false">VLOOKUP(A4716,participants!A:F,6,0)</f>
        <v>stroke</v>
      </c>
      <c r="E4716" s="0" t="str">
        <f aca="false">IF(LEN(SUBSTITUTE(gait_events!C2443,"_run-",""))&lt;&gt;LEN(gait_events!C2443),LEFT(RIGHT(gait_events!C2443,LEN(gait_events!C2443)-19),FIND("_run-",RIGHT(gait_events!C2443,LEN(gait_events!C2443)-19),1)-1),RIGHT(gait_events!C2443,LEN(gait_events!C2443)-19))</f>
        <v>Preferred</v>
      </c>
      <c r="F4716" s="0" t="str">
        <f aca="false">IF(LEN(SUBSTITUTE(gait_events!C2443,"_run-",""))&lt;&gt;LEN(gait_events!C2443),RIGHT(gait_events!C2443,LEN(gait_events!C2443)-FIND("_run-",gait_events!C2443,1)-4),"")</f>
        <v/>
      </c>
      <c r="G4716" s="0" t="str">
        <f aca="false">gait_events!D2443</f>
        <v>right_ankle</v>
      </c>
      <c r="H4716" s="0" t="str">
        <f aca="false">gait_events!E2443</f>
        <v>FC</v>
      </c>
      <c r="I4716" s="0" t="n">
        <f aca="false">IF(gait_events!F2443&lt;&gt;"",gait_events!F2443,NA())</f>
        <v>1028</v>
      </c>
      <c r="J4716" s="0" t="e">
        <f aca="false">IF(gait_events!G2443&lt;&gt;"",gait_events!G2443,NA())</f>
        <v>#N/A</v>
      </c>
      <c r="K4716" s="0" t="e">
        <f aca="false">I4716-J4716</f>
        <v>#N/A</v>
      </c>
      <c r="L4716" s="0" t="e">
        <f aca="false">K4716*5</f>
        <v>#N/A</v>
      </c>
      <c r="M4716" s="0" t="n">
        <f aca="false">IF(NOT(ISNA(I4716)),1,0)</f>
        <v>1</v>
      </c>
      <c r="N4716" s="0" t="n">
        <f aca="false">IF(NOT(ISNA(J4716)),1,0)</f>
        <v>0</v>
      </c>
      <c r="O4716" s="0" t="n">
        <f aca="false">IF(AND(NOT(ISNA(I4716)),NOT(ISNA(J4716))),1,0)</f>
        <v>0</v>
      </c>
      <c r="P4716" s="0" t="n">
        <f aca="false">IF(AND(NOT(ISNA(I4716)),ISNA(J4716)),1,0)</f>
        <v>1</v>
      </c>
      <c r="Q4716" s="0" t="n">
        <f aca="false">IF(AND(ISNA(I4716),NOT(ISNA(J4716))),1,0)</f>
        <v>0</v>
      </c>
      <c r="R4716" s="0" t="n">
        <f aca="false">IF(SUM(O4716:Q4716)&lt;&gt;1,"ERROR",1)</f>
        <v>1</v>
      </c>
    </row>
    <row r="4717" customFormat="false" ht="12.8" hidden="false" customHeight="false" outlineLevel="0" collapsed="false">
      <c r="A4717" s="0" t="str">
        <f aca="false">gait_events!B2444</f>
        <v>pp123</v>
      </c>
      <c r="B4717" s="0" t="str">
        <f aca="false">VLOOKUP(A4717,participants!A:B,2,0)</f>
        <v>F</v>
      </c>
      <c r="C4717" s="0" t="n">
        <f aca="false">VLOOKUP(A4717,participants!A:C,3,0)</f>
        <v>74</v>
      </c>
      <c r="D4717" s="0" t="str">
        <f aca="false">VLOOKUP(A4717,participants!A:F,6,0)</f>
        <v>stroke</v>
      </c>
      <c r="E4717" s="0" t="str">
        <f aca="false">IF(LEN(SUBSTITUTE(gait_events!C2444,"_run-",""))&lt;&gt;LEN(gait_events!C2444),LEFT(RIGHT(gait_events!C2444,LEN(gait_events!C2444)-19),FIND("_run-",RIGHT(gait_events!C2444,LEN(gait_events!C2444)-19),1)-1),RIGHT(gait_events!C2444,LEN(gait_events!C2444)-19))</f>
        <v>Preferred</v>
      </c>
      <c r="F4717" s="0" t="str">
        <f aca="false">IF(LEN(SUBSTITUTE(gait_events!C2444,"_run-",""))&lt;&gt;LEN(gait_events!C2444),RIGHT(gait_events!C2444,LEN(gait_events!C2444)-FIND("_run-",gait_events!C2444,1)-4),"")</f>
        <v/>
      </c>
      <c r="G4717" s="0" t="str">
        <f aca="false">gait_events!D2444</f>
        <v>left_shank</v>
      </c>
      <c r="H4717" s="0" t="str">
        <f aca="false">gait_events!E2444</f>
        <v>IC</v>
      </c>
      <c r="I4717" s="0" t="n">
        <f aca="false">IF(gait_events!F2444&lt;&gt;"",gait_events!F2444,NA())</f>
        <v>127</v>
      </c>
      <c r="J4717" s="0" t="n">
        <f aca="false">IF(gait_events!G2444&lt;&gt;"",gait_events!G2444,NA())</f>
        <v>130</v>
      </c>
      <c r="K4717" s="0" t="n">
        <f aca="false">I4717-J4717</f>
        <v>-3</v>
      </c>
      <c r="L4717" s="0" t="n">
        <f aca="false">K4717*5</f>
        <v>-15</v>
      </c>
      <c r="M4717" s="0" t="n">
        <f aca="false">IF(NOT(ISNA(I4717)),1,0)</f>
        <v>1</v>
      </c>
      <c r="N4717" s="0" t="n">
        <f aca="false">IF(NOT(ISNA(J4717)),1,0)</f>
        <v>1</v>
      </c>
      <c r="O4717" s="0" t="n">
        <f aca="false">IF(AND(NOT(ISNA(I4717)),NOT(ISNA(J4717))),1,0)</f>
        <v>1</v>
      </c>
      <c r="P4717" s="0" t="n">
        <f aca="false">IF(AND(NOT(ISNA(I4717)),ISNA(J4717)),1,0)</f>
        <v>0</v>
      </c>
      <c r="Q4717" s="0" t="n">
        <f aca="false">IF(AND(ISNA(I4717),NOT(ISNA(J4717))),1,0)</f>
        <v>0</v>
      </c>
      <c r="R4717" s="0" t="n">
        <f aca="false">IF(SUM(O4717:Q4717)&lt;&gt;1,"ERROR",1)</f>
        <v>1</v>
      </c>
    </row>
    <row r="4718" customFormat="false" ht="12.8" hidden="false" customHeight="false" outlineLevel="0" collapsed="false">
      <c r="A4718" s="0" t="str">
        <f aca="false">gait_events!B2445</f>
        <v>pp123</v>
      </c>
      <c r="B4718" s="0" t="str">
        <f aca="false">VLOOKUP(A4718,participants!A:B,2,0)</f>
        <v>F</v>
      </c>
      <c r="C4718" s="0" t="n">
        <f aca="false">VLOOKUP(A4718,participants!A:C,3,0)</f>
        <v>74</v>
      </c>
      <c r="D4718" s="0" t="str">
        <f aca="false">VLOOKUP(A4718,participants!A:F,6,0)</f>
        <v>stroke</v>
      </c>
      <c r="E4718" s="0" t="str">
        <f aca="false">IF(LEN(SUBSTITUTE(gait_events!C2445,"_run-",""))&lt;&gt;LEN(gait_events!C2445),LEFT(RIGHT(gait_events!C2445,LEN(gait_events!C2445)-19),FIND("_run-",RIGHT(gait_events!C2445,LEN(gait_events!C2445)-19),1)-1),RIGHT(gait_events!C2445,LEN(gait_events!C2445)-19))</f>
        <v>Preferred</v>
      </c>
      <c r="F4718" s="0" t="str">
        <f aca="false">IF(LEN(SUBSTITUTE(gait_events!C2445,"_run-",""))&lt;&gt;LEN(gait_events!C2445),RIGHT(gait_events!C2445,LEN(gait_events!C2445)-FIND("_run-",gait_events!C2445,1)-4),"")</f>
        <v/>
      </c>
      <c r="G4718" s="0" t="str">
        <f aca="false">gait_events!D2445</f>
        <v>left_shank</v>
      </c>
      <c r="H4718" s="0" t="str">
        <f aca="false">gait_events!E2445</f>
        <v>IC</v>
      </c>
      <c r="I4718" s="0" t="n">
        <f aca="false">IF(gait_events!F2445&lt;&gt;"",gait_events!F2445,NA())</f>
        <v>335</v>
      </c>
      <c r="J4718" s="0" t="n">
        <f aca="false">IF(gait_events!G2445&lt;&gt;"",gait_events!G2445,NA())</f>
        <v>338</v>
      </c>
      <c r="K4718" s="0" t="n">
        <f aca="false">I4718-J4718</f>
        <v>-3</v>
      </c>
      <c r="L4718" s="0" t="n">
        <f aca="false">K4718*5</f>
        <v>-15</v>
      </c>
      <c r="M4718" s="0" t="n">
        <f aca="false">IF(NOT(ISNA(I4718)),1,0)</f>
        <v>1</v>
      </c>
      <c r="N4718" s="0" t="n">
        <f aca="false">IF(NOT(ISNA(J4718)),1,0)</f>
        <v>1</v>
      </c>
      <c r="O4718" s="0" t="n">
        <f aca="false">IF(AND(NOT(ISNA(I4718)),NOT(ISNA(J4718))),1,0)</f>
        <v>1</v>
      </c>
      <c r="P4718" s="0" t="n">
        <f aca="false">IF(AND(NOT(ISNA(I4718)),ISNA(J4718)),1,0)</f>
        <v>0</v>
      </c>
      <c r="Q4718" s="0" t="n">
        <f aca="false">IF(AND(ISNA(I4718),NOT(ISNA(J4718))),1,0)</f>
        <v>0</v>
      </c>
      <c r="R4718" s="0" t="n">
        <f aca="false">IF(SUM(O4718:Q4718)&lt;&gt;1,"ERROR",1)</f>
        <v>1</v>
      </c>
    </row>
    <row r="4719" customFormat="false" ht="12.8" hidden="false" customHeight="false" outlineLevel="0" collapsed="false">
      <c r="A4719" s="0" t="str">
        <f aca="false">gait_events!B2446</f>
        <v>pp123</v>
      </c>
      <c r="B4719" s="0" t="str">
        <f aca="false">VLOOKUP(A4719,participants!A:B,2,0)</f>
        <v>F</v>
      </c>
      <c r="C4719" s="0" t="n">
        <f aca="false">VLOOKUP(A4719,participants!A:C,3,0)</f>
        <v>74</v>
      </c>
      <c r="D4719" s="0" t="str">
        <f aca="false">VLOOKUP(A4719,participants!A:F,6,0)</f>
        <v>stroke</v>
      </c>
      <c r="E4719" s="0" t="str">
        <f aca="false">IF(LEN(SUBSTITUTE(gait_events!C2446,"_run-",""))&lt;&gt;LEN(gait_events!C2446),LEFT(RIGHT(gait_events!C2446,LEN(gait_events!C2446)-19),FIND("_run-",RIGHT(gait_events!C2446,LEN(gait_events!C2446)-19),1)-1),RIGHT(gait_events!C2446,LEN(gait_events!C2446)-19))</f>
        <v>Preferred</v>
      </c>
      <c r="F4719" s="0" t="str">
        <f aca="false">IF(LEN(SUBSTITUTE(gait_events!C2446,"_run-",""))&lt;&gt;LEN(gait_events!C2446),RIGHT(gait_events!C2446,LEN(gait_events!C2446)-FIND("_run-",gait_events!C2446,1)-4),"")</f>
        <v/>
      </c>
      <c r="G4719" s="0" t="str">
        <f aca="false">gait_events!D2446</f>
        <v>left_shank</v>
      </c>
      <c r="H4719" s="0" t="str">
        <f aca="false">gait_events!E2446</f>
        <v>IC</v>
      </c>
      <c r="I4719" s="0" t="n">
        <f aca="false">IF(gait_events!F2446&lt;&gt;"",gait_events!F2446,NA())</f>
        <v>543</v>
      </c>
      <c r="J4719" s="0" t="n">
        <f aca="false">IF(gait_events!G2446&lt;&gt;"",gait_events!G2446,NA())</f>
        <v>546</v>
      </c>
      <c r="K4719" s="0" t="n">
        <f aca="false">I4719-J4719</f>
        <v>-3</v>
      </c>
      <c r="L4719" s="0" t="n">
        <f aca="false">K4719*5</f>
        <v>-15</v>
      </c>
      <c r="M4719" s="0" t="n">
        <f aca="false">IF(NOT(ISNA(I4719)),1,0)</f>
        <v>1</v>
      </c>
      <c r="N4719" s="0" t="n">
        <f aca="false">IF(NOT(ISNA(J4719)),1,0)</f>
        <v>1</v>
      </c>
      <c r="O4719" s="0" t="n">
        <f aca="false">IF(AND(NOT(ISNA(I4719)),NOT(ISNA(J4719))),1,0)</f>
        <v>1</v>
      </c>
      <c r="P4719" s="0" t="n">
        <f aca="false">IF(AND(NOT(ISNA(I4719)),ISNA(J4719)),1,0)</f>
        <v>0</v>
      </c>
      <c r="Q4719" s="0" t="n">
        <f aca="false">IF(AND(ISNA(I4719),NOT(ISNA(J4719))),1,0)</f>
        <v>0</v>
      </c>
      <c r="R4719" s="0" t="n">
        <f aca="false">IF(SUM(O4719:Q4719)&lt;&gt;1,"ERROR",1)</f>
        <v>1</v>
      </c>
    </row>
    <row r="4720" customFormat="false" ht="12.8" hidden="false" customHeight="false" outlineLevel="0" collapsed="false">
      <c r="A4720" s="0" t="str">
        <f aca="false">gait_events!B2447</f>
        <v>pp123</v>
      </c>
      <c r="B4720" s="0" t="str">
        <f aca="false">VLOOKUP(A4720,participants!A:B,2,0)</f>
        <v>F</v>
      </c>
      <c r="C4720" s="0" t="n">
        <f aca="false">VLOOKUP(A4720,participants!A:C,3,0)</f>
        <v>74</v>
      </c>
      <c r="D4720" s="0" t="str">
        <f aca="false">VLOOKUP(A4720,participants!A:F,6,0)</f>
        <v>stroke</v>
      </c>
      <c r="E4720" s="0" t="str">
        <f aca="false">IF(LEN(SUBSTITUTE(gait_events!C2447,"_run-",""))&lt;&gt;LEN(gait_events!C2447),LEFT(RIGHT(gait_events!C2447,LEN(gait_events!C2447)-19),FIND("_run-",RIGHT(gait_events!C2447,LEN(gait_events!C2447)-19),1)-1),RIGHT(gait_events!C2447,LEN(gait_events!C2447)-19))</f>
        <v>Preferred</v>
      </c>
      <c r="F4720" s="0" t="str">
        <f aca="false">IF(LEN(SUBSTITUTE(gait_events!C2447,"_run-",""))&lt;&gt;LEN(gait_events!C2447),RIGHT(gait_events!C2447,LEN(gait_events!C2447)-FIND("_run-",gait_events!C2447,1)-4),"")</f>
        <v/>
      </c>
      <c r="G4720" s="0" t="str">
        <f aca="false">gait_events!D2447</f>
        <v>left_shank</v>
      </c>
      <c r="H4720" s="0" t="str">
        <f aca="false">gait_events!E2447</f>
        <v>IC</v>
      </c>
      <c r="I4720" s="0" t="n">
        <f aca="false">IF(gait_events!F2447&lt;&gt;"",gait_events!F2447,NA())</f>
        <v>759</v>
      </c>
      <c r="J4720" s="0" t="n">
        <f aca="false">IF(gait_events!G2447&lt;&gt;"",gait_events!G2447,NA())</f>
        <v>763</v>
      </c>
      <c r="K4720" s="0" t="n">
        <f aca="false">I4720-J4720</f>
        <v>-4</v>
      </c>
      <c r="L4720" s="0" t="n">
        <f aca="false">K4720*5</f>
        <v>-20</v>
      </c>
      <c r="M4720" s="0" t="n">
        <f aca="false">IF(NOT(ISNA(I4720)),1,0)</f>
        <v>1</v>
      </c>
      <c r="N4720" s="0" t="n">
        <f aca="false">IF(NOT(ISNA(J4720)),1,0)</f>
        <v>1</v>
      </c>
      <c r="O4720" s="0" t="n">
        <f aca="false">IF(AND(NOT(ISNA(I4720)),NOT(ISNA(J4720))),1,0)</f>
        <v>1</v>
      </c>
      <c r="P4720" s="0" t="n">
        <f aca="false">IF(AND(NOT(ISNA(I4720)),ISNA(J4720)),1,0)</f>
        <v>0</v>
      </c>
      <c r="Q4720" s="0" t="n">
        <f aca="false">IF(AND(ISNA(I4720),NOT(ISNA(J4720))),1,0)</f>
        <v>0</v>
      </c>
      <c r="R4720" s="0" t="n">
        <f aca="false">IF(SUM(O4720:Q4720)&lt;&gt;1,"ERROR",1)</f>
        <v>1</v>
      </c>
    </row>
    <row r="4721" customFormat="false" ht="12.8" hidden="false" customHeight="false" outlineLevel="0" collapsed="false">
      <c r="A4721" s="0" t="str">
        <f aca="false">gait_events!B2448</f>
        <v>pp123</v>
      </c>
      <c r="B4721" s="0" t="str">
        <f aca="false">VLOOKUP(A4721,participants!A:B,2,0)</f>
        <v>F</v>
      </c>
      <c r="C4721" s="0" t="n">
        <f aca="false">VLOOKUP(A4721,participants!A:C,3,0)</f>
        <v>74</v>
      </c>
      <c r="D4721" s="0" t="str">
        <f aca="false">VLOOKUP(A4721,participants!A:F,6,0)</f>
        <v>stroke</v>
      </c>
      <c r="E4721" s="0" t="str">
        <f aca="false">IF(LEN(SUBSTITUTE(gait_events!C2448,"_run-",""))&lt;&gt;LEN(gait_events!C2448),LEFT(RIGHT(gait_events!C2448,LEN(gait_events!C2448)-19),FIND("_run-",RIGHT(gait_events!C2448,LEN(gait_events!C2448)-19),1)-1),RIGHT(gait_events!C2448,LEN(gait_events!C2448)-19))</f>
        <v>Preferred</v>
      </c>
      <c r="F4721" s="0" t="str">
        <f aca="false">IF(LEN(SUBSTITUTE(gait_events!C2448,"_run-",""))&lt;&gt;LEN(gait_events!C2448),RIGHT(gait_events!C2448,LEN(gait_events!C2448)-FIND("_run-",gait_events!C2448,1)-4),"")</f>
        <v/>
      </c>
      <c r="G4721" s="0" t="str">
        <f aca="false">gait_events!D2448</f>
        <v>left_shank</v>
      </c>
      <c r="H4721" s="0" t="str">
        <f aca="false">gait_events!E2448</f>
        <v>IC</v>
      </c>
      <c r="I4721" s="0" t="n">
        <f aca="false">IF(gait_events!F2448&lt;&gt;"",gait_events!F2448,NA())</f>
        <v>995</v>
      </c>
      <c r="J4721" s="0" t="n">
        <f aca="false">IF(gait_events!G2448&lt;&gt;"",gait_events!G2448,NA())</f>
        <v>1008</v>
      </c>
      <c r="K4721" s="0" t="n">
        <f aca="false">I4721-J4721</f>
        <v>-13</v>
      </c>
      <c r="L4721" s="0" t="n">
        <f aca="false">K4721*5</f>
        <v>-65</v>
      </c>
      <c r="M4721" s="0" t="n">
        <f aca="false">IF(NOT(ISNA(I4721)),1,0)</f>
        <v>1</v>
      </c>
      <c r="N4721" s="0" t="n">
        <f aca="false">IF(NOT(ISNA(J4721)),1,0)</f>
        <v>1</v>
      </c>
      <c r="O4721" s="0" t="n">
        <f aca="false">IF(AND(NOT(ISNA(I4721)),NOT(ISNA(J4721))),1,0)</f>
        <v>1</v>
      </c>
      <c r="P4721" s="0" t="n">
        <f aca="false">IF(AND(NOT(ISNA(I4721)),ISNA(J4721)),1,0)</f>
        <v>0</v>
      </c>
      <c r="Q4721" s="0" t="n">
        <f aca="false">IF(AND(ISNA(I4721),NOT(ISNA(J4721))),1,0)</f>
        <v>0</v>
      </c>
      <c r="R4721" s="0" t="n">
        <f aca="false">IF(SUM(O4721:Q4721)&lt;&gt;1,"ERROR",1)</f>
        <v>1</v>
      </c>
    </row>
    <row r="4722" customFormat="false" ht="12.8" hidden="false" customHeight="false" outlineLevel="0" collapsed="false">
      <c r="A4722" s="0" t="str">
        <f aca="false">gait_events!B2449</f>
        <v>pp123</v>
      </c>
      <c r="B4722" s="0" t="str">
        <f aca="false">VLOOKUP(A4722,participants!A:B,2,0)</f>
        <v>F</v>
      </c>
      <c r="C4722" s="0" t="n">
        <f aca="false">VLOOKUP(A4722,participants!A:C,3,0)</f>
        <v>74</v>
      </c>
      <c r="D4722" s="0" t="str">
        <f aca="false">VLOOKUP(A4722,participants!A:F,6,0)</f>
        <v>stroke</v>
      </c>
      <c r="E4722" s="0" t="str">
        <f aca="false">IF(LEN(SUBSTITUTE(gait_events!C2449,"_run-",""))&lt;&gt;LEN(gait_events!C2449),LEFT(RIGHT(gait_events!C2449,LEN(gait_events!C2449)-19),FIND("_run-",RIGHT(gait_events!C2449,LEN(gait_events!C2449)-19),1)-1),RIGHT(gait_events!C2449,LEN(gait_events!C2449)-19))</f>
        <v>Preferred</v>
      </c>
      <c r="F4722" s="0" t="str">
        <f aca="false">IF(LEN(SUBSTITUTE(gait_events!C2449,"_run-",""))&lt;&gt;LEN(gait_events!C2449),RIGHT(gait_events!C2449,LEN(gait_events!C2449)-FIND("_run-",gait_events!C2449,1)-4),"")</f>
        <v/>
      </c>
      <c r="G4722" s="0" t="str">
        <f aca="false">gait_events!D2449</f>
        <v>left_shank</v>
      </c>
      <c r="H4722" s="0" t="str">
        <f aca="false">gait_events!E2449</f>
        <v>FC</v>
      </c>
      <c r="I4722" s="0" t="n">
        <f aca="false">IF(gait_events!F2449&lt;&gt;"",gait_events!F2449,NA())</f>
        <v>59</v>
      </c>
      <c r="J4722" s="0" t="n">
        <f aca="false">IF(gait_events!G2449&lt;&gt;"",gait_events!G2449,NA())</f>
        <v>59</v>
      </c>
      <c r="K4722" s="0" t="n">
        <f aca="false">I4722-J4722</f>
        <v>0</v>
      </c>
      <c r="L4722" s="0" t="n">
        <f aca="false">K4722*5</f>
        <v>0</v>
      </c>
      <c r="M4722" s="0" t="n">
        <f aca="false">IF(NOT(ISNA(I4722)),1,0)</f>
        <v>1</v>
      </c>
      <c r="N4722" s="0" t="n">
        <f aca="false">IF(NOT(ISNA(J4722)),1,0)</f>
        <v>1</v>
      </c>
      <c r="O4722" s="0" t="n">
        <f aca="false">IF(AND(NOT(ISNA(I4722)),NOT(ISNA(J4722))),1,0)</f>
        <v>1</v>
      </c>
      <c r="P4722" s="0" t="n">
        <f aca="false">IF(AND(NOT(ISNA(I4722)),ISNA(J4722)),1,0)</f>
        <v>0</v>
      </c>
      <c r="Q4722" s="0" t="n">
        <f aca="false">IF(AND(ISNA(I4722),NOT(ISNA(J4722))),1,0)</f>
        <v>0</v>
      </c>
      <c r="R4722" s="0" t="n">
        <f aca="false">IF(SUM(O4722:Q4722)&lt;&gt;1,"ERROR",1)</f>
        <v>1</v>
      </c>
    </row>
    <row r="4723" customFormat="false" ht="12.8" hidden="false" customHeight="false" outlineLevel="0" collapsed="false">
      <c r="A4723" s="0" t="str">
        <f aca="false">gait_events!B2450</f>
        <v>pp123</v>
      </c>
      <c r="B4723" s="0" t="str">
        <f aca="false">VLOOKUP(A4723,participants!A:B,2,0)</f>
        <v>F</v>
      </c>
      <c r="C4723" s="0" t="n">
        <f aca="false">VLOOKUP(A4723,participants!A:C,3,0)</f>
        <v>74</v>
      </c>
      <c r="D4723" s="0" t="str">
        <f aca="false">VLOOKUP(A4723,participants!A:F,6,0)</f>
        <v>stroke</v>
      </c>
      <c r="E4723" s="0" t="str">
        <f aca="false">IF(LEN(SUBSTITUTE(gait_events!C2450,"_run-",""))&lt;&gt;LEN(gait_events!C2450),LEFT(RIGHT(gait_events!C2450,LEN(gait_events!C2450)-19),FIND("_run-",RIGHT(gait_events!C2450,LEN(gait_events!C2450)-19),1)-1),RIGHT(gait_events!C2450,LEN(gait_events!C2450)-19))</f>
        <v>Preferred</v>
      </c>
      <c r="F4723" s="0" t="str">
        <f aca="false">IF(LEN(SUBSTITUTE(gait_events!C2450,"_run-",""))&lt;&gt;LEN(gait_events!C2450),RIGHT(gait_events!C2450,LEN(gait_events!C2450)-FIND("_run-",gait_events!C2450,1)-4),"")</f>
        <v/>
      </c>
      <c r="G4723" s="0" t="str">
        <f aca="false">gait_events!D2450</f>
        <v>left_shank</v>
      </c>
      <c r="H4723" s="0" t="str">
        <f aca="false">gait_events!E2450</f>
        <v>FC</v>
      </c>
      <c r="I4723" s="0" t="n">
        <f aca="false">IF(gait_events!F2450&lt;&gt;"",gait_events!F2450,NA())</f>
        <v>262</v>
      </c>
      <c r="J4723" s="0" t="n">
        <f aca="false">IF(gait_events!G2450&lt;&gt;"",gait_events!G2450,NA())</f>
        <v>265</v>
      </c>
      <c r="K4723" s="0" t="n">
        <f aca="false">I4723-J4723</f>
        <v>-3</v>
      </c>
      <c r="L4723" s="0" t="n">
        <f aca="false">K4723*5</f>
        <v>-15</v>
      </c>
      <c r="M4723" s="0" t="n">
        <f aca="false">IF(NOT(ISNA(I4723)),1,0)</f>
        <v>1</v>
      </c>
      <c r="N4723" s="0" t="n">
        <f aca="false">IF(NOT(ISNA(J4723)),1,0)</f>
        <v>1</v>
      </c>
      <c r="O4723" s="0" t="n">
        <f aca="false">IF(AND(NOT(ISNA(I4723)),NOT(ISNA(J4723))),1,0)</f>
        <v>1</v>
      </c>
      <c r="P4723" s="0" t="n">
        <f aca="false">IF(AND(NOT(ISNA(I4723)),ISNA(J4723)),1,0)</f>
        <v>0</v>
      </c>
      <c r="Q4723" s="0" t="n">
        <f aca="false">IF(AND(ISNA(I4723),NOT(ISNA(J4723))),1,0)</f>
        <v>0</v>
      </c>
      <c r="R4723" s="0" t="n">
        <f aca="false">IF(SUM(O4723:Q4723)&lt;&gt;1,"ERROR",1)</f>
        <v>1</v>
      </c>
    </row>
    <row r="4724" customFormat="false" ht="12.8" hidden="false" customHeight="false" outlineLevel="0" collapsed="false">
      <c r="A4724" s="0" t="str">
        <f aca="false">gait_events!B2451</f>
        <v>pp123</v>
      </c>
      <c r="B4724" s="0" t="str">
        <f aca="false">VLOOKUP(A4724,participants!A:B,2,0)</f>
        <v>F</v>
      </c>
      <c r="C4724" s="0" t="n">
        <f aca="false">VLOOKUP(A4724,participants!A:C,3,0)</f>
        <v>74</v>
      </c>
      <c r="D4724" s="0" t="str">
        <f aca="false">VLOOKUP(A4724,participants!A:F,6,0)</f>
        <v>stroke</v>
      </c>
      <c r="E4724" s="0" t="str">
        <f aca="false">IF(LEN(SUBSTITUTE(gait_events!C2451,"_run-",""))&lt;&gt;LEN(gait_events!C2451),LEFT(RIGHT(gait_events!C2451,LEN(gait_events!C2451)-19),FIND("_run-",RIGHT(gait_events!C2451,LEN(gait_events!C2451)-19),1)-1),RIGHT(gait_events!C2451,LEN(gait_events!C2451)-19))</f>
        <v>Preferred</v>
      </c>
      <c r="F4724" s="0" t="str">
        <f aca="false">IF(LEN(SUBSTITUTE(gait_events!C2451,"_run-",""))&lt;&gt;LEN(gait_events!C2451),RIGHT(gait_events!C2451,LEN(gait_events!C2451)-FIND("_run-",gait_events!C2451,1)-4),"")</f>
        <v/>
      </c>
      <c r="G4724" s="0" t="str">
        <f aca="false">gait_events!D2451</f>
        <v>left_shank</v>
      </c>
      <c r="H4724" s="0" t="str">
        <f aca="false">gait_events!E2451</f>
        <v>FC</v>
      </c>
      <c r="I4724" s="0" t="n">
        <f aca="false">IF(gait_events!F2451&lt;&gt;"",gait_events!F2451,NA())</f>
        <v>468</v>
      </c>
      <c r="J4724" s="0" t="n">
        <f aca="false">IF(gait_events!G2451&lt;&gt;"",gait_events!G2451,NA())</f>
        <v>471</v>
      </c>
      <c r="K4724" s="0" t="n">
        <f aca="false">I4724-J4724</f>
        <v>-3</v>
      </c>
      <c r="L4724" s="0" t="n">
        <f aca="false">K4724*5</f>
        <v>-15</v>
      </c>
      <c r="M4724" s="0" t="n">
        <f aca="false">IF(NOT(ISNA(I4724)),1,0)</f>
        <v>1</v>
      </c>
      <c r="N4724" s="0" t="n">
        <f aca="false">IF(NOT(ISNA(J4724)),1,0)</f>
        <v>1</v>
      </c>
      <c r="O4724" s="0" t="n">
        <f aca="false">IF(AND(NOT(ISNA(I4724)),NOT(ISNA(J4724))),1,0)</f>
        <v>1</v>
      </c>
      <c r="P4724" s="0" t="n">
        <f aca="false">IF(AND(NOT(ISNA(I4724)),ISNA(J4724)),1,0)</f>
        <v>0</v>
      </c>
      <c r="Q4724" s="0" t="n">
        <f aca="false">IF(AND(ISNA(I4724),NOT(ISNA(J4724))),1,0)</f>
        <v>0</v>
      </c>
      <c r="R4724" s="0" t="n">
        <f aca="false">IF(SUM(O4724:Q4724)&lt;&gt;1,"ERROR",1)</f>
        <v>1</v>
      </c>
    </row>
    <row r="4725" customFormat="false" ht="12.8" hidden="false" customHeight="false" outlineLevel="0" collapsed="false">
      <c r="A4725" s="0" t="str">
        <f aca="false">gait_events!B2452</f>
        <v>pp123</v>
      </c>
      <c r="B4725" s="0" t="str">
        <f aca="false">VLOOKUP(A4725,participants!A:B,2,0)</f>
        <v>F</v>
      </c>
      <c r="C4725" s="0" t="n">
        <f aca="false">VLOOKUP(A4725,participants!A:C,3,0)</f>
        <v>74</v>
      </c>
      <c r="D4725" s="0" t="str">
        <f aca="false">VLOOKUP(A4725,participants!A:F,6,0)</f>
        <v>stroke</v>
      </c>
      <c r="E4725" s="0" t="str">
        <f aca="false">IF(LEN(SUBSTITUTE(gait_events!C2452,"_run-",""))&lt;&gt;LEN(gait_events!C2452),LEFT(RIGHT(gait_events!C2452,LEN(gait_events!C2452)-19),FIND("_run-",RIGHT(gait_events!C2452,LEN(gait_events!C2452)-19),1)-1),RIGHT(gait_events!C2452,LEN(gait_events!C2452)-19))</f>
        <v>Preferred</v>
      </c>
      <c r="F4725" s="0" t="str">
        <f aca="false">IF(LEN(SUBSTITUTE(gait_events!C2452,"_run-",""))&lt;&gt;LEN(gait_events!C2452),RIGHT(gait_events!C2452,LEN(gait_events!C2452)-FIND("_run-",gait_events!C2452,1)-4),"")</f>
        <v/>
      </c>
      <c r="G4725" s="0" t="str">
        <f aca="false">gait_events!D2452</f>
        <v>left_shank</v>
      </c>
      <c r="H4725" s="0" t="str">
        <f aca="false">gait_events!E2452</f>
        <v>FC</v>
      </c>
      <c r="I4725" s="0" t="n">
        <f aca="false">IF(gait_events!F2452&lt;&gt;"",gait_events!F2452,NA())</f>
        <v>682</v>
      </c>
      <c r="J4725" s="0" t="n">
        <f aca="false">IF(gait_events!G2452&lt;&gt;"",gait_events!G2452,NA())</f>
        <v>685</v>
      </c>
      <c r="K4725" s="0" t="n">
        <f aca="false">I4725-J4725</f>
        <v>-3</v>
      </c>
      <c r="L4725" s="0" t="n">
        <f aca="false">K4725*5</f>
        <v>-15</v>
      </c>
      <c r="M4725" s="0" t="n">
        <f aca="false">IF(NOT(ISNA(I4725)),1,0)</f>
        <v>1</v>
      </c>
      <c r="N4725" s="0" t="n">
        <f aca="false">IF(NOT(ISNA(J4725)),1,0)</f>
        <v>1</v>
      </c>
      <c r="O4725" s="0" t="n">
        <f aca="false">IF(AND(NOT(ISNA(I4725)),NOT(ISNA(J4725))),1,0)</f>
        <v>1</v>
      </c>
      <c r="P4725" s="0" t="n">
        <f aca="false">IF(AND(NOT(ISNA(I4725)),ISNA(J4725)),1,0)</f>
        <v>0</v>
      </c>
      <c r="Q4725" s="0" t="n">
        <f aca="false">IF(AND(ISNA(I4725),NOT(ISNA(J4725))),1,0)</f>
        <v>0</v>
      </c>
      <c r="R4725" s="0" t="n">
        <f aca="false">IF(SUM(O4725:Q4725)&lt;&gt;1,"ERROR",1)</f>
        <v>1</v>
      </c>
    </row>
    <row r="4726" customFormat="false" ht="12.8" hidden="false" customHeight="false" outlineLevel="0" collapsed="false">
      <c r="A4726" s="0" t="str">
        <f aca="false">gait_events!B2453</f>
        <v>pp123</v>
      </c>
      <c r="B4726" s="0" t="str">
        <f aca="false">VLOOKUP(A4726,participants!A:B,2,0)</f>
        <v>F</v>
      </c>
      <c r="C4726" s="0" t="n">
        <f aca="false">VLOOKUP(A4726,participants!A:C,3,0)</f>
        <v>74</v>
      </c>
      <c r="D4726" s="0" t="str">
        <f aca="false">VLOOKUP(A4726,participants!A:F,6,0)</f>
        <v>stroke</v>
      </c>
      <c r="E4726" s="0" t="str">
        <f aca="false">IF(LEN(SUBSTITUTE(gait_events!C2453,"_run-",""))&lt;&gt;LEN(gait_events!C2453),LEFT(RIGHT(gait_events!C2453,LEN(gait_events!C2453)-19),FIND("_run-",RIGHT(gait_events!C2453,LEN(gait_events!C2453)-19),1)-1),RIGHT(gait_events!C2453,LEN(gait_events!C2453)-19))</f>
        <v>Preferred</v>
      </c>
      <c r="F4726" s="0" t="str">
        <f aca="false">IF(LEN(SUBSTITUTE(gait_events!C2453,"_run-",""))&lt;&gt;LEN(gait_events!C2453),RIGHT(gait_events!C2453,LEN(gait_events!C2453)-FIND("_run-",gait_events!C2453,1)-4),"")</f>
        <v/>
      </c>
      <c r="G4726" s="0" t="str">
        <f aca="false">gait_events!D2453</f>
        <v>left_shank</v>
      </c>
      <c r="H4726" s="0" t="str">
        <f aca="false">gait_events!E2453</f>
        <v>FC</v>
      </c>
      <c r="I4726" s="0" t="n">
        <f aca="false">IF(gait_events!F2453&lt;&gt;"",gait_events!F2453,NA())</f>
        <v>918</v>
      </c>
      <c r="J4726" s="0" t="n">
        <f aca="false">IF(gait_events!G2453&lt;&gt;"",gait_events!G2453,NA())</f>
        <v>921</v>
      </c>
      <c r="K4726" s="0" t="n">
        <f aca="false">I4726-J4726</f>
        <v>-3</v>
      </c>
      <c r="L4726" s="0" t="n">
        <f aca="false">K4726*5</f>
        <v>-15</v>
      </c>
      <c r="M4726" s="0" t="n">
        <f aca="false">IF(NOT(ISNA(I4726)),1,0)</f>
        <v>1</v>
      </c>
      <c r="N4726" s="0" t="n">
        <f aca="false">IF(NOT(ISNA(J4726)),1,0)</f>
        <v>1</v>
      </c>
      <c r="O4726" s="0" t="n">
        <f aca="false">IF(AND(NOT(ISNA(I4726)),NOT(ISNA(J4726))),1,0)</f>
        <v>1</v>
      </c>
      <c r="P4726" s="0" t="n">
        <f aca="false">IF(AND(NOT(ISNA(I4726)),ISNA(J4726)),1,0)</f>
        <v>0</v>
      </c>
      <c r="Q4726" s="0" t="n">
        <f aca="false">IF(AND(ISNA(I4726),NOT(ISNA(J4726))),1,0)</f>
        <v>0</v>
      </c>
      <c r="R4726" s="0" t="n">
        <f aca="false">IF(SUM(O4726:Q4726)&lt;&gt;1,"ERROR",1)</f>
        <v>1</v>
      </c>
    </row>
    <row r="4727" customFormat="false" ht="12.8" hidden="false" customHeight="false" outlineLevel="0" collapsed="false">
      <c r="A4727" s="0" t="str">
        <f aca="false">gait_events!B2454</f>
        <v>pp123</v>
      </c>
      <c r="B4727" s="0" t="str">
        <f aca="false">VLOOKUP(A4727,participants!A:B,2,0)</f>
        <v>F</v>
      </c>
      <c r="C4727" s="0" t="n">
        <f aca="false">VLOOKUP(A4727,participants!A:C,3,0)</f>
        <v>74</v>
      </c>
      <c r="D4727" s="0" t="str">
        <f aca="false">VLOOKUP(A4727,participants!A:F,6,0)</f>
        <v>stroke</v>
      </c>
      <c r="E4727" s="0" t="str">
        <f aca="false">IF(LEN(SUBSTITUTE(gait_events!C2454,"_run-",""))&lt;&gt;LEN(gait_events!C2454),LEFT(RIGHT(gait_events!C2454,LEN(gait_events!C2454)-19),FIND("_run-",RIGHT(gait_events!C2454,LEN(gait_events!C2454)-19),1)-1),RIGHT(gait_events!C2454,LEN(gait_events!C2454)-19))</f>
        <v>Preferred</v>
      </c>
      <c r="F4727" s="0" t="str">
        <f aca="false">IF(LEN(SUBSTITUTE(gait_events!C2454,"_run-",""))&lt;&gt;LEN(gait_events!C2454),RIGHT(gait_events!C2454,LEN(gait_events!C2454)-FIND("_run-",gait_events!C2454,1)-4),"")</f>
        <v/>
      </c>
      <c r="G4727" s="0" t="str">
        <f aca="false">gait_events!D2454</f>
        <v>right_shank</v>
      </c>
      <c r="H4727" s="0" t="str">
        <f aca="false">gait_events!E2454</f>
        <v>IC</v>
      </c>
      <c r="I4727" s="0" t="n">
        <f aca="false">IF(gait_events!F2454&lt;&gt;"",gait_events!F2454,NA())</f>
        <v>11</v>
      </c>
      <c r="J4727" s="0" t="n">
        <f aca="false">IF(gait_events!G2454&lt;&gt;"",gait_events!G2454,NA())</f>
        <v>14</v>
      </c>
      <c r="K4727" s="0" t="n">
        <f aca="false">I4727-J4727</f>
        <v>-3</v>
      </c>
      <c r="L4727" s="0" t="n">
        <f aca="false">K4727*5</f>
        <v>-15</v>
      </c>
      <c r="M4727" s="0" t="n">
        <f aca="false">IF(NOT(ISNA(I4727)),1,0)</f>
        <v>1</v>
      </c>
      <c r="N4727" s="0" t="n">
        <f aca="false">IF(NOT(ISNA(J4727)),1,0)</f>
        <v>1</v>
      </c>
      <c r="O4727" s="0" t="n">
        <f aca="false">IF(AND(NOT(ISNA(I4727)),NOT(ISNA(J4727))),1,0)</f>
        <v>1</v>
      </c>
      <c r="P4727" s="0" t="n">
        <f aca="false">IF(AND(NOT(ISNA(I4727)),ISNA(J4727)),1,0)</f>
        <v>0</v>
      </c>
      <c r="Q4727" s="0" t="n">
        <f aca="false">IF(AND(ISNA(I4727),NOT(ISNA(J4727))),1,0)</f>
        <v>0</v>
      </c>
      <c r="R4727" s="0" t="n">
        <f aca="false">IF(SUM(O4727:Q4727)&lt;&gt;1,"ERROR",1)</f>
        <v>1</v>
      </c>
    </row>
    <row r="4728" customFormat="false" ht="12.8" hidden="false" customHeight="false" outlineLevel="0" collapsed="false">
      <c r="A4728" s="0" t="str">
        <f aca="false">gait_events!B2455</f>
        <v>pp123</v>
      </c>
      <c r="B4728" s="0" t="str">
        <f aca="false">VLOOKUP(A4728,participants!A:B,2,0)</f>
        <v>F</v>
      </c>
      <c r="C4728" s="0" t="n">
        <f aca="false">VLOOKUP(A4728,participants!A:C,3,0)</f>
        <v>74</v>
      </c>
      <c r="D4728" s="0" t="str">
        <f aca="false">VLOOKUP(A4728,participants!A:F,6,0)</f>
        <v>stroke</v>
      </c>
      <c r="E4728" s="0" t="str">
        <f aca="false">IF(LEN(SUBSTITUTE(gait_events!C2455,"_run-",""))&lt;&gt;LEN(gait_events!C2455),LEFT(RIGHT(gait_events!C2455,LEN(gait_events!C2455)-19),FIND("_run-",RIGHT(gait_events!C2455,LEN(gait_events!C2455)-19),1)-1),RIGHT(gait_events!C2455,LEN(gait_events!C2455)-19))</f>
        <v>Preferred</v>
      </c>
      <c r="F4728" s="0" t="str">
        <f aca="false">IF(LEN(SUBSTITUTE(gait_events!C2455,"_run-",""))&lt;&gt;LEN(gait_events!C2455),RIGHT(gait_events!C2455,LEN(gait_events!C2455)-FIND("_run-",gait_events!C2455,1)-4),"")</f>
        <v/>
      </c>
      <c r="G4728" s="0" t="str">
        <f aca="false">gait_events!D2455</f>
        <v>right_shank</v>
      </c>
      <c r="H4728" s="0" t="str">
        <f aca="false">gait_events!E2455</f>
        <v>IC</v>
      </c>
      <c r="I4728" s="0" t="n">
        <f aca="false">IF(gait_events!F2455&lt;&gt;"",gait_events!F2455,NA())</f>
        <v>227</v>
      </c>
      <c r="J4728" s="0" t="n">
        <f aca="false">IF(gait_events!G2455&lt;&gt;"",gait_events!G2455,NA())</f>
        <v>234</v>
      </c>
      <c r="K4728" s="0" t="n">
        <f aca="false">I4728-J4728</f>
        <v>-7</v>
      </c>
      <c r="L4728" s="0" t="n">
        <f aca="false">K4728*5</f>
        <v>-35</v>
      </c>
      <c r="M4728" s="0" t="n">
        <f aca="false">IF(NOT(ISNA(I4728)),1,0)</f>
        <v>1</v>
      </c>
      <c r="N4728" s="0" t="n">
        <f aca="false">IF(NOT(ISNA(J4728)),1,0)</f>
        <v>1</v>
      </c>
      <c r="O4728" s="0" t="n">
        <f aca="false">IF(AND(NOT(ISNA(I4728)),NOT(ISNA(J4728))),1,0)</f>
        <v>1</v>
      </c>
      <c r="P4728" s="0" t="n">
        <f aca="false">IF(AND(NOT(ISNA(I4728)),ISNA(J4728)),1,0)</f>
        <v>0</v>
      </c>
      <c r="Q4728" s="0" t="n">
        <f aca="false">IF(AND(ISNA(I4728),NOT(ISNA(J4728))),1,0)</f>
        <v>0</v>
      </c>
      <c r="R4728" s="0" t="n">
        <f aca="false">IF(SUM(O4728:Q4728)&lt;&gt;1,"ERROR",1)</f>
        <v>1</v>
      </c>
    </row>
    <row r="4729" customFormat="false" ht="12.8" hidden="false" customHeight="false" outlineLevel="0" collapsed="false">
      <c r="A4729" s="0" t="str">
        <f aca="false">gait_events!B2456</f>
        <v>pp123</v>
      </c>
      <c r="B4729" s="0" t="str">
        <f aca="false">VLOOKUP(A4729,participants!A:B,2,0)</f>
        <v>F</v>
      </c>
      <c r="C4729" s="0" t="n">
        <f aca="false">VLOOKUP(A4729,participants!A:C,3,0)</f>
        <v>74</v>
      </c>
      <c r="D4729" s="0" t="str">
        <f aca="false">VLOOKUP(A4729,participants!A:F,6,0)</f>
        <v>stroke</v>
      </c>
      <c r="E4729" s="0" t="str">
        <f aca="false">IF(LEN(SUBSTITUTE(gait_events!C2456,"_run-",""))&lt;&gt;LEN(gait_events!C2456),LEFT(RIGHT(gait_events!C2456,LEN(gait_events!C2456)-19),FIND("_run-",RIGHT(gait_events!C2456,LEN(gait_events!C2456)-19),1)-1),RIGHT(gait_events!C2456,LEN(gait_events!C2456)-19))</f>
        <v>Preferred</v>
      </c>
      <c r="F4729" s="0" t="str">
        <f aca="false">IF(LEN(SUBSTITUTE(gait_events!C2456,"_run-",""))&lt;&gt;LEN(gait_events!C2456),RIGHT(gait_events!C2456,LEN(gait_events!C2456)-FIND("_run-",gait_events!C2456,1)-4),"")</f>
        <v/>
      </c>
      <c r="G4729" s="0" t="str">
        <f aca="false">gait_events!D2456</f>
        <v>right_shank</v>
      </c>
      <c r="H4729" s="0" t="str">
        <f aca="false">gait_events!E2456</f>
        <v>IC</v>
      </c>
      <c r="I4729" s="0" t="n">
        <f aca="false">IF(gait_events!F2456&lt;&gt;"",gait_events!F2456,NA())</f>
        <v>433</v>
      </c>
      <c r="J4729" s="0" t="n">
        <f aca="false">IF(gait_events!G2456&lt;&gt;"",gait_events!G2456,NA())</f>
        <v>439</v>
      </c>
      <c r="K4729" s="0" t="n">
        <f aca="false">I4729-J4729</f>
        <v>-6</v>
      </c>
      <c r="L4729" s="0" t="n">
        <f aca="false">K4729*5</f>
        <v>-30</v>
      </c>
      <c r="M4729" s="0" t="n">
        <f aca="false">IF(NOT(ISNA(I4729)),1,0)</f>
        <v>1</v>
      </c>
      <c r="N4729" s="0" t="n">
        <f aca="false">IF(NOT(ISNA(J4729)),1,0)</f>
        <v>1</v>
      </c>
      <c r="O4729" s="0" t="n">
        <f aca="false">IF(AND(NOT(ISNA(I4729)),NOT(ISNA(J4729))),1,0)</f>
        <v>1</v>
      </c>
      <c r="P4729" s="0" t="n">
        <f aca="false">IF(AND(NOT(ISNA(I4729)),ISNA(J4729)),1,0)</f>
        <v>0</v>
      </c>
      <c r="Q4729" s="0" t="n">
        <f aca="false">IF(AND(ISNA(I4729),NOT(ISNA(J4729))),1,0)</f>
        <v>0</v>
      </c>
      <c r="R4729" s="0" t="n">
        <f aca="false">IF(SUM(O4729:Q4729)&lt;&gt;1,"ERROR",1)</f>
        <v>1</v>
      </c>
    </row>
    <row r="4730" customFormat="false" ht="12.8" hidden="false" customHeight="false" outlineLevel="0" collapsed="false">
      <c r="A4730" s="0" t="str">
        <f aca="false">gait_events!B2457</f>
        <v>pp123</v>
      </c>
      <c r="B4730" s="0" t="str">
        <f aca="false">VLOOKUP(A4730,participants!A:B,2,0)</f>
        <v>F</v>
      </c>
      <c r="C4730" s="0" t="n">
        <f aca="false">VLOOKUP(A4730,participants!A:C,3,0)</f>
        <v>74</v>
      </c>
      <c r="D4730" s="0" t="str">
        <f aca="false">VLOOKUP(A4730,participants!A:F,6,0)</f>
        <v>stroke</v>
      </c>
      <c r="E4730" s="0" t="str">
        <f aca="false">IF(LEN(SUBSTITUTE(gait_events!C2457,"_run-",""))&lt;&gt;LEN(gait_events!C2457),LEFT(RIGHT(gait_events!C2457,LEN(gait_events!C2457)-19),FIND("_run-",RIGHT(gait_events!C2457,LEN(gait_events!C2457)-19),1)-1),RIGHT(gait_events!C2457,LEN(gait_events!C2457)-19))</f>
        <v>Preferred</v>
      </c>
      <c r="F4730" s="0" t="str">
        <f aca="false">IF(LEN(SUBSTITUTE(gait_events!C2457,"_run-",""))&lt;&gt;LEN(gait_events!C2457),RIGHT(gait_events!C2457,LEN(gait_events!C2457)-FIND("_run-",gait_events!C2457,1)-4),"")</f>
        <v/>
      </c>
      <c r="G4730" s="0" t="str">
        <f aca="false">gait_events!D2457</f>
        <v>right_shank</v>
      </c>
      <c r="H4730" s="0" t="str">
        <f aca="false">gait_events!E2457</f>
        <v>IC</v>
      </c>
      <c r="I4730" s="0" t="n">
        <f aca="false">IF(gait_events!F2457&lt;&gt;"",gait_events!F2457,NA())</f>
        <v>648</v>
      </c>
      <c r="J4730" s="0" t="n">
        <f aca="false">IF(gait_events!G2457&lt;&gt;"",gait_events!G2457,NA())</f>
        <v>652</v>
      </c>
      <c r="K4730" s="0" t="n">
        <f aca="false">I4730-J4730</f>
        <v>-4</v>
      </c>
      <c r="L4730" s="0" t="n">
        <f aca="false">K4730*5</f>
        <v>-20</v>
      </c>
      <c r="M4730" s="0" t="n">
        <f aca="false">IF(NOT(ISNA(I4730)),1,0)</f>
        <v>1</v>
      </c>
      <c r="N4730" s="0" t="n">
        <f aca="false">IF(NOT(ISNA(J4730)),1,0)</f>
        <v>1</v>
      </c>
      <c r="O4730" s="0" t="n">
        <f aca="false">IF(AND(NOT(ISNA(I4730)),NOT(ISNA(J4730))),1,0)</f>
        <v>1</v>
      </c>
      <c r="P4730" s="0" t="n">
        <f aca="false">IF(AND(NOT(ISNA(I4730)),ISNA(J4730)),1,0)</f>
        <v>0</v>
      </c>
      <c r="Q4730" s="0" t="n">
        <f aca="false">IF(AND(ISNA(I4730),NOT(ISNA(J4730))),1,0)</f>
        <v>0</v>
      </c>
      <c r="R4730" s="0" t="n">
        <f aca="false">IF(SUM(O4730:Q4730)&lt;&gt;1,"ERROR",1)</f>
        <v>1</v>
      </c>
    </row>
    <row r="4731" customFormat="false" ht="12.8" hidden="false" customHeight="false" outlineLevel="0" collapsed="false">
      <c r="A4731" s="0" t="str">
        <f aca="false">gait_events!B2458</f>
        <v>pp123</v>
      </c>
      <c r="B4731" s="0" t="str">
        <f aca="false">VLOOKUP(A4731,participants!A:B,2,0)</f>
        <v>F</v>
      </c>
      <c r="C4731" s="0" t="n">
        <f aca="false">VLOOKUP(A4731,participants!A:C,3,0)</f>
        <v>74</v>
      </c>
      <c r="D4731" s="0" t="str">
        <f aca="false">VLOOKUP(A4731,participants!A:F,6,0)</f>
        <v>stroke</v>
      </c>
      <c r="E4731" s="0" t="str">
        <f aca="false">IF(LEN(SUBSTITUTE(gait_events!C2458,"_run-",""))&lt;&gt;LEN(gait_events!C2458),LEFT(RIGHT(gait_events!C2458,LEN(gait_events!C2458)-19),FIND("_run-",RIGHT(gait_events!C2458,LEN(gait_events!C2458)-19),1)-1),RIGHT(gait_events!C2458,LEN(gait_events!C2458)-19))</f>
        <v>Preferred</v>
      </c>
      <c r="F4731" s="0" t="str">
        <f aca="false">IF(LEN(SUBSTITUTE(gait_events!C2458,"_run-",""))&lt;&gt;LEN(gait_events!C2458),RIGHT(gait_events!C2458,LEN(gait_events!C2458)-FIND("_run-",gait_events!C2458,1)-4),"")</f>
        <v/>
      </c>
      <c r="G4731" s="0" t="str">
        <f aca="false">gait_events!D2458</f>
        <v>right_shank</v>
      </c>
      <c r="H4731" s="0" t="str">
        <f aca="false">gait_events!E2458</f>
        <v>IC</v>
      </c>
      <c r="I4731" s="0" t="n">
        <f aca="false">IF(gait_events!F2458&lt;&gt;"",gait_events!F2458,NA())</f>
        <v>871</v>
      </c>
      <c r="J4731" s="0" t="n">
        <f aca="false">IF(gait_events!G2458&lt;&gt;"",gait_events!G2458,NA())</f>
        <v>878</v>
      </c>
      <c r="K4731" s="0" t="n">
        <f aca="false">I4731-J4731</f>
        <v>-7</v>
      </c>
      <c r="L4731" s="0" t="n">
        <f aca="false">K4731*5</f>
        <v>-35</v>
      </c>
      <c r="M4731" s="0" t="n">
        <f aca="false">IF(NOT(ISNA(I4731)),1,0)</f>
        <v>1</v>
      </c>
      <c r="N4731" s="0" t="n">
        <f aca="false">IF(NOT(ISNA(J4731)),1,0)</f>
        <v>1</v>
      </c>
      <c r="O4731" s="0" t="n">
        <f aca="false">IF(AND(NOT(ISNA(I4731)),NOT(ISNA(J4731))),1,0)</f>
        <v>1</v>
      </c>
      <c r="P4731" s="0" t="n">
        <f aca="false">IF(AND(NOT(ISNA(I4731)),ISNA(J4731)),1,0)</f>
        <v>0</v>
      </c>
      <c r="Q4731" s="0" t="n">
        <f aca="false">IF(AND(ISNA(I4731),NOT(ISNA(J4731))),1,0)</f>
        <v>0</v>
      </c>
      <c r="R4731" s="0" t="n">
        <f aca="false">IF(SUM(O4731:Q4731)&lt;&gt;1,"ERROR",1)</f>
        <v>1</v>
      </c>
    </row>
    <row r="4732" customFormat="false" ht="12.8" hidden="false" customHeight="false" outlineLevel="0" collapsed="false">
      <c r="A4732" s="0" t="str">
        <f aca="false">gait_events!B2459</f>
        <v>pp123</v>
      </c>
      <c r="B4732" s="0" t="str">
        <f aca="false">VLOOKUP(A4732,participants!A:B,2,0)</f>
        <v>F</v>
      </c>
      <c r="C4732" s="0" t="n">
        <f aca="false">VLOOKUP(A4732,participants!A:C,3,0)</f>
        <v>74</v>
      </c>
      <c r="D4732" s="0" t="str">
        <f aca="false">VLOOKUP(A4732,participants!A:F,6,0)</f>
        <v>stroke</v>
      </c>
      <c r="E4732" s="0" t="str">
        <f aca="false">IF(LEN(SUBSTITUTE(gait_events!C2459,"_run-",""))&lt;&gt;LEN(gait_events!C2459),LEFT(RIGHT(gait_events!C2459,LEN(gait_events!C2459)-19),FIND("_run-",RIGHT(gait_events!C2459,LEN(gait_events!C2459)-19),1)-1),RIGHT(gait_events!C2459,LEN(gait_events!C2459)-19))</f>
        <v>Preferred</v>
      </c>
      <c r="F4732" s="0" t="str">
        <f aca="false">IF(LEN(SUBSTITUTE(gait_events!C2459,"_run-",""))&lt;&gt;LEN(gait_events!C2459),RIGHT(gait_events!C2459,LEN(gait_events!C2459)-FIND("_run-",gait_events!C2459,1)-4),"")</f>
        <v/>
      </c>
      <c r="G4732" s="0" t="str">
        <f aca="false">gait_events!D2459</f>
        <v>right_shank</v>
      </c>
      <c r="H4732" s="0" t="str">
        <f aca="false">gait_events!E2459</f>
        <v>FC</v>
      </c>
      <c r="I4732" s="0" t="n">
        <f aca="false">IF(gait_events!F2459&lt;&gt;"",gait_events!F2459,NA())</f>
        <v>156</v>
      </c>
      <c r="J4732" s="0" t="n">
        <f aca="false">IF(gait_events!G2459&lt;&gt;"",gait_events!G2459,NA())</f>
        <v>158</v>
      </c>
      <c r="K4732" s="0" t="n">
        <f aca="false">I4732-J4732</f>
        <v>-2</v>
      </c>
      <c r="L4732" s="0" t="n">
        <f aca="false">K4732*5</f>
        <v>-10</v>
      </c>
      <c r="M4732" s="0" t="n">
        <f aca="false">IF(NOT(ISNA(I4732)),1,0)</f>
        <v>1</v>
      </c>
      <c r="N4732" s="0" t="n">
        <f aca="false">IF(NOT(ISNA(J4732)),1,0)</f>
        <v>1</v>
      </c>
      <c r="O4732" s="0" t="n">
        <f aca="false">IF(AND(NOT(ISNA(I4732)),NOT(ISNA(J4732))),1,0)</f>
        <v>1</v>
      </c>
      <c r="P4732" s="0" t="n">
        <f aca="false">IF(AND(NOT(ISNA(I4732)),ISNA(J4732)),1,0)</f>
        <v>0</v>
      </c>
      <c r="Q4732" s="0" t="n">
        <f aca="false">IF(AND(ISNA(I4732),NOT(ISNA(J4732))),1,0)</f>
        <v>0</v>
      </c>
      <c r="R4732" s="0" t="n">
        <f aca="false">IF(SUM(O4732:Q4732)&lt;&gt;1,"ERROR",1)</f>
        <v>1</v>
      </c>
    </row>
    <row r="4733" customFormat="false" ht="12.8" hidden="false" customHeight="false" outlineLevel="0" collapsed="false">
      <c r="A4733" s="0" t="str">
        <f aca="false">gait_events!B2460</f>
        <v>pp123</v>
      </c>
      <c r="B4733" s="0" t="str">
        <f aca="false">VLOOKUP(A4733,participants!A:B,2,0)</f>
        <v>F</v>
      </c>
      <c r="C4733" s="0" t="n">
        <f aca="false">VLOOKUP(A4733,participants!A:C,3,0)</f>
        <v>74</v>
      </c>
      <c r="D4733" s="0" t="str">
        <f aca="false">VLOOKUP(A4733,participants!A:F,6,0)</f>
        <v>stroke</v>
      </c>
      <c r="E4733" s="0" t="str">
        <f aca="false">IF(LEN(SUBSTITUTE(gait_events!C2460,"_run-",""))&lt;&gt;LEN(gait_events!C2460),LEFT(RIGHT(gait_events!C2460,LEN(gait_events!C2460)-19),FIND("_run-",RIGHT(gait_events!C2460,LEN(gait_events!C2460)-19),1)-1),RIGHT(gait_events!C2460,LEN(gait_events!C2460)-19))</f>
        <v>Preferred</v>
      </c>
      <c r="F4733" s="0" t="str">
        <f aca="false">IF(LEN(SUBSTITUTE(gait_events!C2460,"_run-",""))&lt;&gt;LEN(gait_events!C2460),RIGHT(gait_events!C2460,LEN(gait_events!C2460)-FIND("_run-",gait_events!C2460,1)-4),"")</f>
        <v/>
      </c>
      <c r="G4733" s="0" t="str">
        <f aca="false">gait_events!D2460</f>
        <v>right_shank</v>
      </c>
      <c r="H4733" s="0" t="str">
        <f aca="false">gait_events!E2460</f>
        <v>FC</v>
      </c>
      <c r="I4733" s="0" t="n">
        <f aca="false">IF(gait_events!F2460&lt;&gt;"",gait_events!F2460,NA())</f>
        <v>362</v>
      </c>
      <c r="J4733" s="0" t="n">
        <f aca="false">IF(gait_events!G2460&lt;&gt;"",gait_events!G2460,NA())</f>
        <v>364</v>
      </c>
      <c r="K4733" s="0" t="n">
        <f aca="false">I4733-J4733</f>
        <v>-2</v>
      </c>
      <c r="L4733" s="0" t="n">
        <f aca="false">K4733*5</f>
        <v>-10</v>
      </c>
      <c r="M4733" s="0" t="n">
        <f aca="false">IF(NOT(ISNA(I4733)),1,0)</f>
        <v>1</v>
      </c>
      <c r="N4733" s="0" t="n">
        <f aca="false">IF(NOT(ISNA(J4733)),1,0)</f>
        <v>1</v>
      </c>
      <c r="O4733" s="0" t="n">
        <f aca="false">IF(AND(NOT(ISNA(I4733)),NOT(ISNA(J4733))),1,0)</f>
        <v>1</v>
      </c>
      <c r="P4733" s="0" t="n">
        <f aca="false">IF(AND(NOT(ISNA(I4733)),ISNA(J4733)),1,0)</f>
        <v>0</v>
      </c>
      <c r="Q4733" s="0" t="n">
        <f aca="false">IF(AND(ISNA(I4733),NOT(ISNA(J4733))),1,0)</f>
        <v>0</v>
      </c>
      <c r="R4733" s="0" t="n">
        <f aca="false">IF(SUM(O4733:Q4733)&lt;&gt;1,"ERROR",1)</f>
        <v>1</v>
      </c>
    </row>
    <row r="4734" customFormat="false" ht="12.8" hidden="false" customHeight="false" outlineLevel="0" collapsed="false">
      <c r="A4734" s="0" t="str">
        <f aca="false">gait_events!B2461</f>
        <v>pp123</v>
      </c>
      <c r="B4734" s="0" t="str">
        <f aca="false">VLOOKUP(A4734,participants!A:B,2,0)</f>
        <v>F</v>
      </c>
      <c r="C4734" s="0" t="n">
        <f aca="false">VLOOKUP(A4734,participants!A:C,3,0)</f>
        <v>74</v>
      </c>
      <c r="D4734" s="0" t="str">
        <f aca="false">VLOOKUP(A4734,participants!A:F,6,0)</f>
        <v>stroke</v>
      </c>
      <c r="E4734" s="0" t="str">
        <f aca="false">IF(LEN(SUBSTITUTE(gait_events!C2461,"_run-",""))&lt;&gt;LEN(gait_events!C2461),LEFT(RIGHT(gait_events!C2461,LEN(gait_events!C2461)-19),FIND("_run-",RIGHT(gait_events!C2461,LEN(gait_events!C2461)-19),1)-1),RIGHT(gait_events!C2461,LEN(gait_events!C2461)-19))</f>
        <v>Preferred</v>
      </c>
      <c r="F4734" s="0" t="str">
        <f aca="false">IF(LEN(SUBSTITUTE(gait_events!C2461,"_run-",""))&lt;&gt;LEN(gait_events!C2461),RIGHT(gait_events!C2461,LEN(gait_events!C2461)-FIND("_run-",gait_events!C2461,1)-4),"")</f>
        <v/>
      </c>
      <c r="G4734" s="0" t="str">
        <f aca="false">gait_events!D2461</f>
        <v>right_shank</v>
      </c>
      <c r="H4734" s="0" t="str">
        <f aca="false">gait_events!E2461</f>
        <v>FC</v>
      </c>
      <c r="I4734" s="0" t="n">
        <f aca="false">IF(gait_events!F2461&lt;&gt;"",gait_events!F2461,NA())</f>
        <v>569</v>
      </c>
      <c r="J4734" s="0" t="n">
        <f aca="false">IF(gait_events!G2461&lt;&gt;"",gait_events!G2461,NA())</f>
        <v>572</v>
      </c>
      <c r="K4734" s="0" t="n">
        <f aca="false">I4734-J4734</f>
        <v>-3</v>
      </c>
      <c r="L4734" s="0" t="n">
        <f aca="false">K4734*5</f>
        <v>-15</v>
      </c>
      <c r="M4734" s="0" t="n">
        <f aca="false">IF(NOT(ISNA(I4734)),1,0)</f>
        <v>1</v>
      </c>
      <c r="N4734" s="0" t="n">
        <f aca="false">IF(NOT(ISNA(J4734)),1,0)</f>
        <v>1</v>
      </c>
      <c r="O4734" s="0" t="n">
        <f aca="false">IF(AND(NOT(ISNA(I4734)),NOT(ISNA(J4734))),1,0)</f>
        <v>1</v>
      </c>
      <c r="P4734" s="0" t="n">
        <f aca="false">IF(AND(NOT(ISNA(I4734)),ISNA(J4734)),1,0)</f>
        <v>0</v>
      </c>
      <c r="Q4734" s="0" t="n">
        <f aca="false">IF(AND(ISNA(I4734),NOT(ISNA(J4734))),1,0)</f>
        <v>0</v>
      </c>
      <c r="R4734" s="0" t="n">
        <f aca="false">IF(SUM(O4734:Q4734)&lt;&gt;1,"ERROR",1)</f>
        <v>1</v>
      </c>
    </row>
    <row r="4735" customFormat="false" ht="12.8" hidden="false" customHeight="false" outlineLevel="0" collapsed="false">
      <c r="A4735" s="0" t="str">
        <f aca="false">gait_events!B2462</f>
        <v>pp123</v>
      </c>
      <c r="B4735" s="0" t="str">
        <f aca="false">VLOOKUP(A4735,participants!A:B,2,0)</f>
        <v>F</v>
      </c>
      <c r="C4735" s="0" t="n">
        <f aca="false">VLOOKUP(A4735,participants!A:C,3,0)</f>
        <v>74</v>
      </c>
      <c r="D4735" s="0" t="str">
        <f aca="false">VLOOKUP(A4735,participants!A:F,6,0)</f>
        <v>stroke</v>
      </c>
      <c r="E4735" s="0" t="str">
        <f aca="false">IF(LEN(SUBSTITUTE(gait_events!C2462,"_run-",""))&lt;&gt;LEN(gait_events!C2462),LEFT(RIGHT(gait_events!C2462,LEN(gait_events!C2462)-19),FIND("_run-",RIGHT(gait_events!C2462,LEN(gait_events!C2462)-19),1)-1),RIGHT(gait_events!C2462,LEN(gait_events!C2462)-19))</f>
        <v>Preferred</v>
      </c>
      <c r="F4735" s="0" t="str">
        <f aca="false">IF(LEN(SUBSTITUTE(gait_events!C2462,"_run-",""))&lt;&gt;LEN(gait_events!C2462),RIGHT(gait_events!C2462,LEN(gait_events!C2462)-FIND("_run-",gait_events!C2462,1)-4),"")</f>
        <v/>
      </c>
      <c r="G4735" s="0" t="str">
        <f aca="false">gait_events!D2462</f>
        <v>right_shank</v>
      </c>
      <c r="H4735" s="0" t="str">
        <f aca="false">gait_events!E2462</f>
        <v>FC</v>
      </c>
      <c r="I4735" s="0" t="n">
        <f aca="false">IF(gait_events!F2462&lt;&gt;"",gait_events!F2462,NA())</f>
        <v>793</v>
      </c>
      <c r="J4735" s="0" t="n">
        <f aca="false">IF(gait_events!G2462&lt;&gt;"",gait_events!G2462,NA())</f>
        <v>797</v>
      </c>
      <c r="K4735" s="0" t="n">
        <f aca="false">I4735-J4735</f>
        <v>-4</v>
      </c>
      <c r="L4735" s="0" t="n">
        <f aca="false">K4735*5</f>
        <v>-20</v>
      </c>
      <c r="M4735" s="0" t="n">
        <f aca="false">IF(NOT(ISNA(I4735)),1,0)</f>
        <v>1</v>
      </c>
      <c r="N4735" s="0" t="n">
        <f aca="false">IF(NOT(ISNA(J4735)),1,0)</f>
        <v>1</v>
      </c>
      <c r="O4735" s="0" t="n">
        <f aca="false">IF(AND(NOT(ISNA(I4735)),NOT(ISNA(J4735))),1,0)</f>
        <v>1</v>
      </c>
      <c r="P4735" s="0" t="n">
        <f aca="false">IF(AND(NOT(ISNA(I4735)),ISNA(J4735)),1,0)</f>
        <v>0</v>
      </c>
      <c r="Q4735" s="0" t="n">
        <f aca="false">IF(AND(ISNA(I4735),NOT(ISNA(J4735))),1,0)</f>
        <v>0</v>
      </c>
      <c r="R4735" s="0" t="n">
        <f aca="false">IF(SUM(O4735:Q4735)&lt;&gt;1,"ERROR",1)</f>
        <v>1</v>
      </c>
    </row>
    <row r="4736" customFormat="false" ht="12.8" hidden="false" customHeight="false" outlineLevel="0" collapsed="false">
      <c r="A4736" s="0" t="str">
        <f aca="false">gait_events!B2463</f>
        <v>pp123</v>
      </c>
      <c r="B4736" s="0" t="str">
        <f aca="false">VLOOKUP(A4736,participants!A:B,2,0)</f>
        <v>F</v>
      </c>
      <c r="C4736" s="0" t="n">
        <f aca="false">VLOOKUP(A4736,participants!A:C,3,0)</f>
        <v>74</v>
      </c>
      <c r="D4736" s="0" t="str">
        <f aca="false">VLOOKUP(A4736,participants!A:F,6,0)</f>
        <v>stroke</v>
      </c>
      <c r="E4736" s="0" t="str">
        <f aca="false">IF(LEN(SUBSTITUTE(gait_events!C2463,"_run-",""))&lt;&gt;LEN(gait_events!C2463),LEFT(RIGHT(gait_events!C2463,LEN(gait_events!C2463)-19),FIND("_run-",RIGHT(gait_events!C2463,LEN(gait_events!C2463)-19),1)-1),RIGHT(gait_events!C2463,LEN(gait_events!C2463)-19))</f>
        <v>Preferred</v>
      </c>
      <c r="F4736" s="0" t="str">
        <f aca="false">IF(LEN(SUBSTITUTE(gait_events!C2463,"_run-",""))&lt;&gt;LEN(gait_events!C2463),RIGHT(gait_events!C2463,LEN(gait_events!C2463)-FIND("_run-",gait_events!C2463,1)-4),"")</f>
        <v/>
      </c>
      <c r="G4736" s="0" t="str">
        <f aca="false">gait_events!D2463</f>
        <v>right_shank</v>
      </c>
      <c r="H4736" s="0" t="str">
        <f aca="false">gait_events!E2463</f>
        <v>FC</v>
      </c>
      <c r="I4736" s="0" t="n">
        <f aca="false">IF(gait_events!F2463&lt;&gt;"",gait_events!F2463,NA())</f>
        <v>1028</v>
      </c>
      <c r="J4736" s="0" t="e">
        <f aca="false">IF(gait_events!G2463&lt;&gt;"",gait_events!G2463,NA())</f>
        <v>#N/A</v>
      </c>
      <c r="K4736" s="0" t="e">
        <f aca="false">I4736-J4736</f>
        <v>#N/A</v>
      </c>
      <c r="L4736" s="0" t="e">
        <f aca="false">K4736*5</f>
        <v>#N/A</v>
      </c>
      <c r="M4736" s="0" t="n">
        <f aca="false">IF(NOT(ISNA(I4736)),1,0)</f>
        <v>1</v>
      </c>
      <c r="N4736" s="0" t="n">
        <f aca="false">IF(NOT(ISNA(J4736)),1,0)</f>
        <v>0</v>
      </c>
      <c r="O4736" s="0" t="n">
        <f aca="false">IF(AND(NOT(ISNA(I4736)),NOT(ISNA(J4736))),1,0)</f>
        <v>0</v>
      </c>
      <c r="P4736" s="0" t="n">
        <f aca="false">IF(AND(NOT(ISNA(I4736)),ISNA(J4736)),1,0)</f>
        <v>1</v>
      </c>
      <c r="Q4736" s="0" t="n">
        <f aca="false">IF(AND(ISNA(I4736),NOT(ISNA(J4736))),1,0)</f>
        <v>0</v>
      </c>
      <c r="R4736" s="0" t="n">
        <f aca="false">IF(SUM(O4736:Q4736)&lt;&gt;1,"ERROR",1)</f>
        <v>1</v>
      </c>
    </row>
    <row r="4737" customFormat="false" ht="12.8" hidden="false" customHeight="false" outlineLevel="0" collapsed="false">
      <c r="A4737" s="0" t="str">
        <f aca="false">gait_events!B2464</f>
        <v>pp123</v>
      </c>
      <c r="B4737" s="0" t="str">
        <f aca="false">VLOOKUP(A4737,participants!A:B,2,0)</f>
        <v>F</v>
      </c>
      <c r="C4737" s="0" t="n">
        <f aca="false">VLOOKUP(A4737,participants!A:C,3,0)</f>
        <v>74</v>
      </c>
      <c r="D4737" s="0" t="str">
        <f aca="false">VLOOKUP(A4737,participants!A:F,6,0)</f>
        <v>stroke</v>
      </c>
      <c r="E4737" s="0" t="str">
        <f aca="false">IF(LEN(SUBSTITUTE(gait_events!C2464,"_run-",""))&lt;&gt;LEN(gait_events!C2464),LEFT(RIGHT(gait_events!C2464,LEN(gait_events!C2464)-19),FIND("_run-",RIGHT(gait_events!C2464,LEN(gait_events!C2464)-19),1)-1),RIGHT(gait_events!C2464,LEN(gait_events!C2464)-19))</f>
        <v>Slow</v>
      </c>
      <c r="F4737" s="0" t="str">
        <f aca="false">IF(LEN(SUBSTITUTE(gait_events!C2464,"_run-",""))&lt;&gt;LEN(gait_events!C2464),RIGHT(gait_events!C2464,LEN(gait_events!C2464)-FIND("_run-",gait_events!C2464,1)-4),"")</f>
        <v/>
      </c>
      <c r="G4737" s="0" t="str">
        <f aca="false">gait_events!D2464</f>
        <v>left_ankle</v>
      </c>
      <c r="H4737" s="0" t="str">
        <f aca="false">gait_events!E2464</f>
        <v>IC</v>
      </c>
      <c r="I4737" s="0" t="n">
        <f aca="false">IF(gait_events!F2464&lt;&gt;"",gait_events!F2464,NA())</f>
        <v>200</v>
      </c>
      <c r="J4737" s="0" t="n">
        <f aca="false">IF(gait_events!G2464&lt;&gt;"",gait_events!G2464,NA())</f>
        <v>198</v>
      </c>
      <c r="K4737" s="0" t="n">
        <f aca="false">I4737-J4737</f>
        <v>2</v>
      </c>
      <c r="L4737" s="0" t="n">
        <f aca="false">K4737*5</f>
        <v>10</v>
      </c>
      <c r="M4737" s="0" t="n">
        <f aca="false">IF(NOT(ISNA(I4737)),1,0)</f>
        <v>1</v>
      </c>
      <c r="N4737" s="0" t="n">
        <f aca="false">IF(NOT(ISNA(J4737)),1,0)</f>
        <v>1</v>
      </c>
      <c r="O4737" s="0" t="n">
        <f aca="false">IF(AND(NOT(ISNA(I4737)),NOT(ISNA(J4737))),1,0)</f>
        <v>1</v>
      </c>
      <c r="P4737" s="0" t="n">
        <f aca="false">IF(AND(NOT(ISNA(I4737)),ISNA(J4737)),1,0)</f>
        <v>0</v>
      </c>
      <c r="Q4737" s="0" t="n">
        <f aca="false">IF(AND(ISNA(I4737),NOT(ISNA(J4737))),1,0)</f>
        <v>0</v>
      </c>
      <c r="R4737" s="0" t="n">
        <f aca="false">IF(SUM(O4737:Q4737)&lt;&gt;1,"ERROR",1)</f>
        <v>1</v>
      </c>
    </row>
    <row r="4738" customFormat="false" ht="12.8" hidden="false" customHeight="false" outlineLevel="0" collapsed="false">
      <c r="A4738" s="0" t="str">
        <f aca="false">gait_events!B2465</f>
        <v>pp123</v>
      </c>
      <c r="B4738" s="0" t="str">
        <f aca="false">VLOOKUP(A4738,participants!A:B,2,0)</f>
        <v>F</v>
      </c>
      <c r="C4738" s="0" t="n">
        <f aca="false">VLOOKUP(A4738,participants!A:C,3,0)</f>
        <v>74</v>
      </c>
      <c r="D4738" s="0" t="str">
        <f aca="false">VLOOKUP(A4738,participants!A:F,6,0)</f>
        <v>stroke</v>
      </c>
      <c r="E4738" s="0" t="str">
        <f aca="false">IF(LEN(SUBSTITUTE(gait_events!C2465,"_run-",""))&lt;&gt;LEN(gait_events!C2465),LEFT(RIGHT(gait_events!C2465,LEN(gait_events!C2465)-19),FIND("_run-",RIGHT(gait_events!C2465,LEN(gait_events!C2465)-19),1)-1),RIGHT(gait_events!C2465,LEN(gait_events!C2465)-19))</f>
        <v>Slow</v>
      </c>
      <c r="F4738" s="0" t="str">
        <f aca="false">IF(LEN(SUBSTITUTE(gait_events!C2465,"_run-",""))&lt;&gt;LEN(gait_events!C2465),RIGHT(gait_events!C2465,LEN(gait_events!C2465)-FIND("_run-",gait_events!C2465,1)-4),"")</f>
        <v/>
      </c>
      <c r="G4738" s="0" t="str">
        <f aca="false">gait_events!D2465</f>
        <v>left_ankle</v>
      </c>
      <c r="H4738" s="0" t="str">
        <f aca="false">gait_events!E2465</f>
        <v>IC</v>
      </c>
      <c r="I4738" s="0" t="n">
        <f aca="false">IF(gait_events!F2465&lt;&gt;"",gait_events!F2465,NA())</f>
        <v>491</v>
      </c>
      <c r="J4738" s="0" t="n">
        <f aca="false">IF(gait_events!G2465&lt;&gt;"",gait_events!G2465,NA())</f>
        <v>491</v>
      </c>
      <c r="K4738" s="0" t="n">
        <f aca="false">I4738-J4738</f>
        <v>0</v>
      </c>
      <c r="L4738" s="0" t="n">
        <f aca="false">K4738*5</f>
        <v>0</v>
      </c>
      <c r="M4738" s="0" t="n">
        <f aca="false">IF(NOT(ISNA(I4738)),1,0)</f>
        <v>1</v>
      </c>
      <c r="N4738" s="0" t="n">
        <f aca="false">IF(NOT(ISNA(J4738)),1,0)</f>
        <v>1</v>
      </c>
      <c r="O4738" s="0" t="n">
        <f aca="false">IF(AND(NOT(ISNA(I4738)),NOT(ISNA(J4738))),1,0)</f>
        <v>1</v>
      </c>
      <c r="P4738" s="0" t="n">
        <f aca="false">IF(AND(NOT(ISNA(I4738)),ISNA(J4738)),1,0)</f>
        <v>0</v>
      </c>
      <c r="Q4738" s="0" t="n">
        <f aca="false">IF(AND(ISNA(I4738),NOT(ISNA(J4738))),1,0)</f>
        <v>0</v>
      </c>
      <c r="R4738" s="0" t="n">
        <f aca="false">IF(SUM(O4738:Q4738)&lt;&gt;1,"ERROR",1)</f>
        <v>1</v>
      </c>
    </row>
    <row r="4739" customFormat="false" ht="12.8" hidden="false" customHeight="false" outlineLevel="0" collapsed="false">
      <c r="A4739" s="0" t="str">
        <f aca="false">gait_events!B2466</f>
        <v>pp123</v>
      </c>
      <c r="B4739" s="0" t="str">
        <f aca="false">VLOOKUP(A4739,participants!A:B,2,0)</f>
        <v>F</v>
      </c>
      <c r="C4739" s="0" t="n">
        <f aca="false">VLOOKUP(A4739,participants!A:C,3,0)</f>
        <v>74</v>
      </c>
      <c r="D4739" s="0" t="str">
        <f aca="false">VLOOKUP(A4739,participants!A:F,6,0)</f>
        <v>stroke</v>
      </c>
      <c r="E4739" s="0" t="str">
        <f aca="false">IF(LEN(SUBSTITUTE(gait_events!C2466,"_run-",""))&lt;&gt;LEN(gait_events!C2466),LEFT(RIGHT(gait_events!C2466,LEN(gait_events!C2466)-19),FIND("_run-",RIGHT(gait_events!C2466,LEN(gait_events!C2466)-19),1)-1),RIGHT(gait_events!C2466,LEN(gait_events!C2466)-19))</f>
        <v>Slow</v>
      </c>
      <c r="F4739" s="0" t="str">
        <f aca="false">IF(LEN(SUBSTITUTE(gait_events!C2466,"_run-",""))&lt;&gt;LEN(gait_events!C2466),RIGHT(gait_events!C2466,LEN(gait_events!C2466)-FIND("_run-",gait_events!C2466,1)-4),"")</f>
        <v/>
      </c>
      <c r="G4739" s="0" t="str">
        <f aca="false">gait_events!D2466</f>
        <v>left_ankle</v>
      </c>
      <c r="H4739" s="0" t="str">
        <f aca="false">gait_events!E2466</f>
        <v>IC</v>
      </c>
      <c r="I4739" s="0" t="n">
        <f aca="false">IF(gait_events!F2466&lt;&gt;"",gait_events!F2466,NA())</f>
        <v>775</v>
      </c>
      <c r="J4739" s="0" t="n">
        <f aca="false">IF(gait_events!G2466&lt;&gt;"",gait_events!G2466,NA())</f>
        <v>775</v>
      </c>
      <c r="K4739" s="0" t="n">
        <f aca="false">I4739-J4739</f>
        <v>0</v>
      </c>
      <c r="L4739" s="0" t="n">
        <f aca="false">K4739*5</f>
        <v>0</v>
      </c>
      <c r="M4739" s="0" t="n">
        <f aca="false">IF(NOT(ISNA(I4739)),1,0)</f>
        <v>1</v>
      </c>
      <c r="N4739" s="0" t="n">
        <f aca="false">IF(NOT(ISNA(J4739)),1,0)</f>
        <v>1</v>
      </c>
      <c r="O4739" s="0" t="n">
        <f aca="false">IF(AND(NOT(ISNA(I4739)),NOT(ISNA(J4739))),1,0)</f>
        <v>1</v>
      </c>
      <c r="P4739" s="0" t="n">
        <f aca="false">IF(AND(NOT(ISNA(I4739)),ISNA(J4739)),1,0)</f>
        <v>0</v>
      </c>
      <c r="Q4739" s="0" t="n">
        <f aca="false">IF(AND(ISNA(I4739),NOT(ISNA(J4739))),1,0)</f>
        <v>0</v>
      </c>
      <c r="R4739" s="0" t="n">
        <f aca="false">IF(SUM(O4739:Q4739)&lt;&gt;1,"ERROR",1)</f>
        <v>1</v>
      </c>
    </row>
    <row r="4740" customFormat="false" ht="12.8" hidden="false" customHeight="false" outlineLevel="0" collapsed="false">
      <c r="A4740" s="0" t="str">
        <f aca="false">gait_events!B2467</f>
        <v>pp123</v>
      </c>
      <c r="B4740" s="0" t="str">
        <f aca="false">VLOOKUP(A4740,participants!A:B,2,0)</f>
        <v>F</v>
      </c>
      <c r="C4740" s="0" t="n">
        <f aca="false">VLOOKUP(A4740,participants!A:C,3,0)</f>
        <v>74</v>
      </c>
      <c r="D4740" s="0" t="str">
        <f aca="false">VLOOKUP(A4740,participants!A:F,6,0)</f>
        <v>stroke</v>
      </c>
      <c r="E4740" s="0" t="str">
        <f aca="false">IF(LEN(SUBSTITUTE(gait_events!C2467,"_run-",""))&lt;&gt;LEN(gait_events!C2467),LEFT(RIGHT(gait_events!C2467,LEN(gait_events!C2467)-19),FIND("_run-",RIGHT(gait_events!C2467,LEN(gait_events!C2467)-19),1)-1),RIGHT(gait_events!C2467,LEN(gait_events!C2467)-19))</f>
        <v>Slow</v>
      </c>
      <c r="F4740" s="0" t="str">
        <f aca="false">IF(LEN(SUBSTITUTE(gait_events!C2467,"_run-",""))&lt;&gt;LEN(gait_events!C2467),RIGHT(gait_events!C2467,LEN(gait_events!C2467)-FIND("_run-",gait_events!C2467,1)-4),"")</f>
        <v/>
      </c>
      <c r="G4740" s="0" t="str">
        <f aca="false">gait_events!D2467</f>
        <v>left_ankle</v>
      </c>
      <c r="H4740" s="0" t="str">
        <f aca="false">gait_events!E2467</f>
        <v>IC</v>
      </c>
      <c r="I4740" s="0" t="n">
        <f aca="false">IF(gait_events!F2467&lt;&gt;"",gait_events!F2467,NA())</f>
        <v>1072</v>
      </c>
      <c r="J4740" s="0" t="n">
        <f aca="false">IF(gait_events!G2467&lt;&gt;"",gait_events!G2467,NA())</f>
        <v>1074</v>
      </c>
      <c r="K4740" s="0" t="n">
        <f aca="false">I4740-J4740</f>
        <v>-2</v>
      </c>
      <c r="L4740" s="0" t="n">
        <f aca="false">K4740*5</f>
        <v>-10</v>
      </c>
      <c r="M4740" s="0" t="n">
        <f aca="false">IF(NOT(ISNA(I4740)),1,0)</f>
        <v>1</v>
      </c>
      <c r="N4740" s="0" t="n">
        <f aca="false">IF(NOT(ISNA(J4740)),1,0)</f>
        <v>1</v>
      </c>
      <c r="O4740" s="0" t="n">
        <f aca="false">IF(AND(NOT(ISNA(I4740)),NOT(ISNA(J4740))),1,0)</f>
        <v>1</v>
      </c>
      <c r="P4740" s="0" t="n">
        <f aca="false">IF(AND(NOT(ISNA(I4740)),ISNA(J4740)),1,0)</f>
        <v>0</v>
      </c>
      <c r="Q4740" s="0" t="n">
        <f aca="false">IF(AND(ISNA(I4740),NOT(ISNA(J4740))),1,0)</f>
        <v>0</v>
      </c>
      <c r="R4740" s="0" t="n">
        <f aca="false">IF(SUM(O4740:Q4740)&lt;&gt;1,"ERROR",1)</f>
        <v>1</v>
      </c>
    </row>
    <row r="4741" customFormat="false" ht="12.8" hidden="false" customHeight="false" outlineLevel="0" collapsed="false">
      <c r="A4741" s="0" t="str">
        <f aca="false">gait_events!B2468</f>
        <v>pp123</v>
      </c>
      <c r="B4741" s="0" t="str">
        <f aca="false">VLOOKUP(A4741,participants!A:B,2,0)</f>
        <v>F</v>
      </c>
      <c r="C4741" s="0" t="n">
        <f aca="false">VLOOKUP(A4741,participants!A:C,3,0)</f>
        <v>74</v>
      </c>
      <c r="D4741" s="0" t="str">
        <f aca="false">VLOOKUP(A4741,participants!A:F,6,0)</f>
        <v>stroke</v>
      </c>
      <c r="E4741" s="0" t="str">
        <f aca="false">IF(LEN(SUBSTITUTE(gait_events!C2468,"_run-",""))&lt;&gt;LEN(gait_events!C2468),LEFT(RIGHT(gait_events!C2468,LEN(gait_events!C2468)-19),FIND("_run-",RIGHT(gait_events!C2468,LEN(gait_events!C2468)-19),1)-1),RIGHT(gait_events!C2468,LEN(gait_events!C2468)-19))</f>
        <v>Slow</v>
      </c>
      <c r="F4741" s="0" t="str">
        <f aca="false">IF(LEN(SUBSTITUTE(gait_events!C2468,"_run-",""))&lt;&gt;LEN(gait_events!C2468),RIGHT(gait_events!C2468,LEN(gait_events!C2468)-FIND("_run-",gait_events!C2468,1)-4),"")</f>
        <v/>
      </c>
      <c r="G4741" s="0" t="str">
        <f aca="false">gait_events!D2468</f>
        <v>left_ankle</v>
      </c>
      <c r="H4741" s="0" t="str">
        <f aca="false">gait_events!E2468</f>
        <v>IC</v>
      </c>
      <c r="I4741" s="0" t="n">
        <f aca="false">IF(gait_events!F2468&lt;&gt;"",gait_events!F2468,NA())</f>
        <v>1372</v>
      </c>
      <c r="J4741" s="0" t="n">
        <f aca="false">IF(gait_events!G2468&lt;&gt;"",gait_events!G2468,NA())</f>
        <v>1372</v>
      </c>
      <c r="K4741" s="0" t="n">
        <f aca="false">I4741-J4741</f>
        <v>0</v>
      </c>
      <c r="L4741" s="0" t="n">
        <f aca="false">K4741*5</f>
        <v>0</v>
      </c>
      <c r="M4741" s="0" t="n">
        <f aca="false">IF(NOT(ISNA(I4741)),1,0)</f>
        <v>1</v>
      </c>
      <c r="N4741" s="0" t="n">
        <f aca="false">IF(NOT(ISNA(J4741)),1,0)</f>
        <v>1</v>
      </c>
      <c r="O4741" s="0" t="n">
        <f aca="false">IF(AND(NOT(ISNA(I4741)),NOT(ISNA(J4741))),1,0)</f>
        <v>1</v>
      </c>
      <c r="P4741" s="0" t="n">
        <f aca="false">IF(AND(NOT(ISNA(I4741)),ISNA(J4741)),1,0)</f>
        <v>0</v>
      </c>
      <c r="Q4741" s="0" t="n">
        <f aca="false">IF(AND(ISNA(I4741),NOT(ISNA(J4741))),1,0)</f>
        <v>0</v>
      </c>
      <c r="R4741" s="0" t="n">
        <f aca="false">IF(SUM(O4741:Q4741)&lt;&gt;1,"ERROR",1)</f>
        <v>1</v>
      </c>
    </row>
    <row r="4742" customFormat="false" ht="12.8" hidden="false" customHeight="false" outlineLevel="0" collapsed="false">
      <c r="A4742" s="0" t="str">
        <f aca="false">gait_events!B2469</f>
        <v>pp123</v>
      </c>
      <c r="B4742" s="0" t="str">
        <f aca="false">VLOOKUP(A4742,participants!A:B,2,0)</f>
        <v>F</v>
      </c>
      <c r="C4742" s="0" t="n">
        <f aca="false">VLOOKUP(A4742,participants!A:C,3,0)</f>
        <v>74</v>
      </c>
      <c r="D4742" s="0" t="str">
        <f aca="false">VLOOKUP(A4742,participants!A:F,6,0)</f>
        <v>stroke</v>
      </c>
      <c r="E4742" s="0" t="str">
        <f aca="false">IF(LEN(SUBSTITUTE(gait_events!C2469,"_run-",""))&lt;&gt;LEN(gait_events!C2469),LEFT(RIGHT(gait_events!C2469,LEN(gait_events!C2469)-19),FIND("_run-",RIGHT(gait_events!C2469,LEN(gait_events!C2469)-19),1)-1),RIGHT(gait_events!C2469,LEN(gait_events!C2469)-19))</f>
        <v>Slow</v>
      </c>
      <c r="F4742" s="0" t="str">
        <f aca="false">IF(LEN(SUBSTITUTE(gait_events!C2469,"_run-",""))&lt;&gt;LEN(gait_events!C2469),RIGHT(gait_events!C2469,LEN(gait_events!C2469)-FIND("_run-",gait_events!C2469,1)-4),"")</f>
        <v/>
      </c>
      <c r="G4742" s="0" t="str">
        <f aca="false">gait_events!D2469</f>
        <v>left_ankle</v>
      </c>
      <c r="H4742" s="0" t="str">
        <f aca="false">gait_events!E2469</f>
        <v>FC</v>
      </c>
      <c r="I4742" s="0" t="n">
        <f aca="false">IF(gait_events!F2469&lt;&gt;"",gait_events!F2469,NA())</f>
        <v>108</v>
      </c>
      <c r="J4742" s="0" t="n">
        <f aca="false">IF(gait_events!G2469&lt;&gt;"",gait_events!G2469,NA())</f>
        <v>110</v>
      </c>
      <c r="K4742" s="0" t="n">
        <f aca="false">I4742-J4742</f>
        <v>-2</v>
      </c>
      <c r="L4742" s="0" t="n">
        <f aca="false">K4742*5</f>
        <v>-10</v>
      </c>
      <c r="M4742" s="0" t="n">
        <f aca="false">IF(NOT(ISNA(I4742)),1,0)</f>
        <v>1</v>
      </c>
      <c r="N4742" s="0" t="n">
        <f aca="false">IF(NOT(ISNA(J4742)),1,0)</f>
        <v>1</v>
      </c>
      <c r="O4742" s="0" t="n">
        <f aca="false">IF(AND(NOT(ISNA(I4742)),NOT(ISNA(J4742))),1,0)</f>
        <v>1</v>
      </c>
      <c r="P4742" s="0" t="n">
        <f aca="false">IF(AND(NOT(ISNA(I4742)),ISNA(J4742)),1,0)</f>
        <v>0</v>
      </c>
      <c r="Q4742" s="0" t="n">
        <f aca="false">IF(AND(ISNA(I4742),NOT(ISNA(J4742))),1,0)</f>
        <v>0</v>
      </c>
      <c r="R4742" s="0" t="n">
        <f aca="false">IF(SUM(O4742:Q4742)&lt;&gt;1,"ERROR",1)</f>
        <v>1</v>
      </c>
    </row>
    <row r="4743" customFormat="false" ht="12.8" hidden="false" customHeight="false" outlineLevel="0" collapsed="false">
      <c r="A4743" s="0" t="str">
        <f aca="false">gait_events!B2470</f>
        <v>pp123</v>
      </c>
      <c r="B4743" s="0" t="str">
        <f aca="false">VLOOKUP(A4743,participants!A:B,2,0)</f>
        <v>F</v>
      </c>
      <c r="C4743" s="0" t="n">
        <f aca="false">VLOOKUP(A4743,participants!A:C,3,0)</f>
        <v>74</v>
      </c>
      <c r="D4743" s="0" t="str">
        <f aca="false">VLOOKUP(A4743,participants!A:F,6,0)</f>
        <v>stroke</v>
      </c>
      <c r="E4743" s="0" t="str">
        <f aca="false">IF(LEN(SUBSTITUTE(gait_events!C2470,"_run-",""))&lt;&gt;LEN(gait_events!C2470),LEFT(RIGHT(gait_events!C2470,LEN(gait_events!C2470)-19),FIND("_run-",RIGHT(gait_events!C2470,LEN(gait_events!C2470)-19),1)-1),RIGHT(gait_events!C2470,LEN(gait_events!C2470)-19))</f>
        <v>Slow</v>
      </c>
      <c r="F4743" s="0" t="str">
        <f aca="false">IF(LEN(SUBSTITUTE(gait_events!C2470,"_run-",""))&lt;&gt;LEN(gait_events!C2470),RIGHT(gait_events!C2470,LEN(gait_events!C2470)-FIND("_run-",gait_events!C2470,1)-4),"")</f>
        <v/>
      </c>
      <c r="G4743" s="0" t="str">
        <f aca="false">gait_events!D2470</f>
        <v>left_ankle</v>
      </c>
      <c r="H4743" s="0" t="str">
        <f aca="false">gait_events!E2470</f>
        <v>FC</v>
      </c>
      <c r="I4743" s="0" t="n">
        <f aca="false">IF(gait_events!F2470&lt;&gt;"",gait_events!F2470,NA())</f>
        <v>396</v>
      </c>
      <c r="J4743" s="0" t="n">
        <f aca="false">IF(gait_events!G2470&lt;&gt;"",gait_events!G2470,NA())</f>
        <v>396</v>
      </c>
      <c r="K4743" s="0" t="n">
        <f aca="false">I4743-J4743</f>
        <v>0</v>
      </c>
      <c r="L4743" s="0" t="n">
        <f aca="false">K4743*5</f>
        <v>0</v>
      </c>
      <c r="M4743" s="0" t="n">
        <f aca="false">IF(NOT(ISNA(I4743)),1,0)</f>
        <v>1</v>
      </c>
      <c r="N4743" s="0" t="n">
        <f aca="false">IF(NOT(ISNA(J4743)),1,0)</f>
        <v>1</v>
      </c>
      <c r="O4743" s="0" t="n">
        <f aca="false">IF(AND(NOT(ISNA(I4743)),NOT(ISNA(J4743))),1,0)</f>
        <v>1</v>
      </c>
      <c r="P4743" s="0" t="n">
        <f aca="false">IF(AND(NOT(ISNA(I4743)),ISNA(J4743)),1,0)</f>
        <v>0</v>
      </c>
      <c r="Q4743" s="0" t="n">
        <f aca="false">IF(AND(ISNA(I4743),NOT(ISNA(J4743))),1,0)</f>
        <v>0</v>
      </c>
      <c r="R4743" s="0" t="n">
        <f aca="false">IF(SUM(O4743:Q4743)&lt;&gt;1,"ERROR",1)</f>
        <v>1</v>
      </c>
    </row>
    <row r="4744" customFormat="false" ht="12.8" hidden="false" customHeight="false" outlineLevel="0" collapsed="false">
      <c r="A4744" s="0" t="str">
        <f aca="false">gait_events!B2471</f>
        <v>pp123</v>
      </c>
      <c r="B4744" s="0" t="str">
        <f aca="false">VLOOKUP(A4744,participants!A:B,2,0)</f>
        <v>F</v>
      </c>
      <c r="C4744" s="0" t="n">
        <f aca="false">VLOOKUP(A4744,participants!A:C,3,0)</f>
        <v>74</v>
      </c>
      <c r="D4744" s="0" t="str">
        <f aca="false">VLOOKUP(A4744,participants!A:F,6,0)</f>
        <v>stroke</v>
      </c>
      <c r="E4744" s="0" t="str">
        <f aca="false">IF(LEN(SUBSTITUTE(gait_events!C2471,"_run-",""))&lt;&gt;LEN(gait_events!C2471),LEFT(RIGHT(gait_events!C2471,LEN(gait_events!C2471)-19),FIND("_run-",RIGHT(gait_events!C2471,LEN(gait_events!C2471)-19),1)-1),RIGHT(gait_events!C2471,LEN(gait_events!C2471)-19))</f>
        <v>Slow</v>
      </c>
      <c r="F4744" s="0" t="str">
        <f aca="false">IF(LEN(SUBSTITUTE(gait_events!C2471,"_run-",""))&lt;&gt;LEN(gait_events!C2471),RIGHT(gait_events!C2471,LEN(gait_events!C2471)-FIND("_run-",gait_events!C2471,1)-4),"")</f>
        <v/>
      </c>
      <c r="G4744" s="0" t="str">
        <f aca="false">gait_events!D2471</f>
        <v>left_ankle</v>
      </c>
      <c r="H4744" s="0" t="str">
        <f aca="false">gait_events!E2471</f>
        <v>FC</v>
      </c>
      <c r="I4744" s="0" t="n">
        <f aca="false">IF(gait_events!F2471&lt;&gt;"",gait_events!F2471,NA())</f>
        <v>684</v>
      </c>
      <c r="J4744" s="0" t="n">
        <f aca="false">IF(gait_events!G2471&lt;&gt;"",gait_events!G2471,NA())</f>
        <v>683</v>
      </c>
      <c r="K4744" s="0" t="n">
        <f aca="false">I4744-J4744</f>
        <v>1</v>
      </c>
      <c r="L4744" s="0" t="n">
        <f aca="false">K4744*5</f>
        <v>5</v>
      </c>
      <c r="M4744" s="0" t="n">
        <f aca="false">IF(NOT(ISNA(I4744)),1,0)</f>
        <v>1</v>
      </c>
      <c r="N4744" s="0" t="n">
        <f aca="false">IF(NOT(ISNA(J4744)),1,0)</f>
        <v>1</v>
      </c>
      <c r="O4744" s="0" t="n">
        <f aca="false">IF(AND(NOT(ISNA(I4744)),NOT(ISNA(J4744))),1,0)</f>
        <v>1</v>
      </c>
      <c r="P4744" s="0" t="n">
        <f aca="false">IF(AND(NOT(ISNA(I4744)),ISNA(J4744)),1,0)</f>
        <v>0</v>
      </c>
      <c r="Q4744" s="0" t="n">
        <f aca="false">IF(AND(ISNA(I4744),NOT(ISNA(J4744))),1,0)</f>
        <v>0</v>
      </c>
      <c r="R4744" s="0" t="n">
        <f aca="false">IF(SUM(O4744:Q4744)&lt;&gt;1,"ERROR",1)</f>
        <v>1</v>
      </c>
    </row>
    <row r="4745" customFormat="false" ht="12.8" hidden="false" customHeight="false" outlineLevel="0" collapsed="false">
      <c r="A4745" s="0" t="str">
        <f aca="false">gait_events!B2472</f>
        <v>pp123</v>
      </c>
      <c r="B4745" s="0" t="str">
        <f aca="false">VLOOKUP(A4745,participants!A:B,2,0)</f>
        <v>F</v>
      </c>
      <c r="C4745" s="0" t="n">
        <f aca="false">VLOOKUP(A4745,participants!A:C,3,0)</f>
        <v>74</v>
      </c>
      <c r="D4745" s="0" t="str">
        <f aca="false">VLOOKUP(A4745,participants!A:F,6,0)</f>
        <v>stroke</v>
      </c>
      <c r="E4745" s="0" t="str">
        <f aca="false">IF(LEN(SUBSTITUTE(gait_events!C2472,"_run-",""))&lt;&gt;LEN(gait_events!C2472),LEFT(RIGHT(gait_events!C2472,LEN(gait_events!C2472)-19),FIND("_run-",RIGHT(gait_events!C2472,LEN(gait_events!C2472)-19),1)-1),RIGHT(gait_events!C2472,LEN(gait_events!C2472)-19))</f>
        <v>Slow</v>
      </c>
      <c r="F4745" s="0" t="str">
        <f aca="false">IF(LEN(SUBSTITUTE(gait_events!C2472,"_run-",""))&lt;&gt;LEN(gait_events!C2472),RIGHT(gait_events!C2472,LEN(gait_events!C2472)-FIND("_run-",gait_events!C2472,1)-4),"")</f>
        <v/>
      </c>
      <c r="G4745" s="0" t="str">
        <f aca="false">gait_events!D2472</f>
        <v>left_ankle</v>
      </c>
      <c r="H4745" s="0" t="str">
        <f aca="false">gait_events!E2472</f>
        <v>FC</v>
      </c>
      <c r="I4745" s="0" t="n">
        <f aca="false">IF(gait_events!F2472&lt;&gt;"",gait_events!F2472,NA())</f>
        <v>982</v>
      </c>
      <c r="J4745" s="0" t="n">
        <f aca="false">IF(gait_events!G2472&lt;&gt;"",gait_events!G2472,NA())</f>
        <v>981</v>
      </c>
      <c r="K4745" s="0" t="n">
        <f aca="false">I4745-J4745</f>
        <v>1</v>
      </c>
      <c r="L4745" s="0" t="n">
        <f aca="false">K4745*5</f>
        <v>5</v>
      </c>
      <c r="M4745" s="0" t="n">
        <f aca="false">IF(NOT(ISNA(I4745)),1,0)</f>
        <v>1</v>
      </c>
      <c r="N4745" s="0" t="n">
        <f aca="false">IF(NOT(ISNA(J4745)),1,0)</f>
        <v>1</v>
      </c>
      <c r="O4745" s="0" t="n">
        <f aca="false">IF(AND(NOT(ISNA(I4745)),NOT(ISNA(J4745))),1,0)</f>
        <v>1</v>
      </c>
      <c r="P4745" s="0" t="n">
        <f aca="false">IF(AND(NOT(ISNA(I4745)),ISNA(J4745)),1,0)</f>
        <v>0</v>
      </c>
      <c r="Q4745" s="0" t="n">
        <f aca="false">IF(AND(ISNA(I4745),NOT(ISNA(J4745))),1,0)</f>
        <v>0</v>
      </c>
      <c r="R4745" s="0" t="n">
        <f aca="false">IF(SUM(O4745:Q4745)&lt;&gt;1,"ERROR",1)</f>
        <v>1</v>
      </c>
    </row>
    <row r="4746" customFormat="false" ht="12.8" hidden="false" customHeight="false" outlineLevel="0" collapsed="false">
      <c r="A4746" s="0" t="str">
        <f aca="false">gait_events!B2473</f>
        <v>pp123</v>
      </c>
      <c r="B4746" s="0" t="str">
        <f aca="false">VLOOKUP(A4746,participants!A:B,2,0)</f>
        <v>F</v>
      </c>
      <c r="C4746" s="0" t="n">
        <f aca="false">VLOOKUP(A4746,participants!A:C,3,0)</f>
        <v>74</v>
      </c>
      <c r="D4746" s="0" t="str">
        <f aca="false">VLOOKUP(A4746,participants!A:F,6,0)</f>
        <v>stroke</v>
      </c>
      <c r="E4746" s="0" t="str">
        <f aca="false">IF(LEN(SUBSTITUTE(gait_events!C2473,"_run-",""))&lt;&gt;LEN(gait_events!C2473),LEFT(RIGHT(gait_events!C2473,LEN(gait_events!C2473)-19),FIND("_run-",RIGHT(gait_events!C2473,LEN(gait_events!C2473)-19),1)-1),RIGHT(gait_events!C2473,LEN(gait_events!C2473)-19))</f>
        <v>Slow</v>
      </c>
      <c r="F4746" s="0" t="str">
        <f aca="false">IF(LEN(SUBSTITUTE(gait_events!C2473,"_run-",""))&lt;&gt;LEN(gait_events!C2473),RIGHT(gait_events!C2473,LEN(gait_events!C2473)-FIND("_run-",gait_events!C2473,1)-4),"")</f>
        <v/>
      </c>
      <c r="G4746" s="0" t="str">
        <f aca="false">gait_events!D2473</f>
        <v>left_ankle</v>
      </c>
      <c r="H4746" s="0" t="str">
        <f aca="false">gait_events!E2473</f>
        <v>FC</v>
      </c>
      <c r="I4746" s="0" t="n">
        <f aca="false">IF(gait_events!F2473&lt;&gt;"",gait_events!F2473,NA())</f>
        <v>1277</v>
      </c>
      <c r="J4746" s="0" t="n">
        <f aca="false">IF(gait_events!G2473&lt;&gt;"",gait_events!G2473,NA())</f>
        <v>1276</v>
      </c>
      <c r="K4746" s="0" t="n">
        <f aca="false">I4746-J4746</f>
        <v>1</v>
      </c>
      <c r="L4746" s="0" t="n">
        <f aca="false">K4746*5</f>
        <v>5</v>
      </c>
      <c r="M4746" s="0" t="n">
        <f aca="false">IF(NOT(ISNA(I4746)),1,0)</f>
        <v>1</v>
      </c>
      <c r="N4746" s="0" t="n">
        <f aca="false">IF(NOT(ISNA(J4746)),1,0)</f>
        <v>1</v>
      </c>
      <c r="O4746" s="0" t="n">
        <f aca="false">IF(AND(NOT(ISNA(I4746)),NOT(ISNA(J4746))),1,0)</f>
        <v>1</v>
      </c>
      <c r="P4746" s="0" t="n">
        <f aca="false">IF(AND(NOT(ISNA(I4746)),ISNA(J4746)),1,0)</f>
        <v>0</v>
      </c>
      <c r="Q4746" s="0" t="n">
        <f aca="false">IF(AND(ISNA(I4746),NOT(ISNA(J4746))),1,0)</f>
        <v>0</v>
      </c>
      <c r="R4746" s="0" t="n">
        <f aca="false">IF(SUM(O4746:Q4746)&lt;&gt;1,"ERROR",1)</f>
        <v>1</v>
      </c>
    </row>
    <row r="4747" customFormat="false" ht="12.8" hidden="false" customHeight="false" outlineLevel="0" collapsed="false">
      <c r="A4747" s="0" t="str">
        <f aca="false">gait_events!B2474</f>
        <v>pp123</v>
      </c>
      <c r="B4747" s="0" t="str">
        <f aca="false">VLOOKUP(A4747,participants!A:B,2,0)</f>
        <v>F</v>
      </c>
      <c r="C4747" s="0" t="n">
        <f aca="false">VLOOKUP(A4747,participants!A:C,3,0)</f>
        <v>74</v>
      </c>
      <c r="D4747" s="0" t="str">
        <f aca="false">VLOOKUP(A4747,participants!A:F,6,0)</f>
        <v>stroke</v>
      </c>
      <c r="E4747" s="0" t="str">
        <f aca="false">IF(LEN(SUBSTITUTE(gait_events!C2474,"_run-",""))&lt;&gt;LEN(gait_events!C2474),LEFT(RIGHT(gait_events!C2474,LEN(gait_events!C2474)-19),FIND("_run-",RIGHT(gait_events!C2474,LEN(gait_events!C2474)-19),1)-1),RIGHT(gait_events!C2474,LEN(gait_events!C2474)-19))</f>
        <v>Slow</v>
      </c>
      <c r="F4747" s="0" t="str">
        <f aca="false">IF(LEN(SUBSTITUTE(gait_events!C2474,"_run-",""))&lt;&gt;LEN(gait_events!C2474),RIGHT(gait_events!C2474,LEN(gait_events!C2474)-FIND("_run-",gait_events!C2474,1)-4),"")</f>
        <v/>
      </c>
      <c r="G4747" s="0" t="str">
        <f aca="false">gait_events!D2474</f>
        <v>left_ankle</v>
      </c>
      <c r="H4747" s="0" t="str">
        <f aca="false">gait_events!E2474</f>
        <v>FC</v>
      </c>
      <c r="I4747" s="0" t="n">
        <f aca="false">IF(gait_events!F2474&lt;&gt;"",gait_events!F2474,NA())</f>
        <v>1587</v>
      </c>
      <c r="J4747" s="0" t="n">
        <f aca="false">IF(gait_events!G2474&lt;&gt;"",gait_events!G2474,NA())</f>
        <v>1589</v>
      </c>
      <c r="K4747" s="0" t="n">
        <f aca="false">I4747-J4747</f>
        <v>-2</v>
      </c>
      <c r="L4747" s="0" t="n">
        <f aca="false">K4747*5</f>
        <v>-10</v>
      </c>
      <c r="M4747" s="0" t="n">
        <f aca="false">IF(NOT(ISNA(I4747)),1,0)</f>
        <v>1</v>
      </c>
      <c r="N4747" s="0" t="n">
        <f aca="false">IF(NOT(ISNA(J4747)),1,0)</f>
        <v>1</v>
      </c>
      <c r="O4747" s="0" t="n">
        <f aca="false">IF(AND(NOT(ISNA(I4747)),NOT(ISNA(J4747))),1,0)</f>
        <v>1</v>
      </c>
      <c r="P4747" s="0" t="n">
        <f aca="false">IF(AND(NOT(ISNA(I4747)),ISNA(J4747)),1,0)</f>
        <v>0</v>
      </c>
      <c r="Q4747" s="0" t="n">
        <f aca="false">IF(AND(ISNA(I4747),NOT(ISNA(J4747))),1,0)</f>
        <v>0</v>
      </c>
      <c r="R4747" s="0" t="n">
        <f aca="false">IF(SUM(O4747:Q4747)&lt;&gt;1,"ERROR",1)</f>
        <v>1</v>
      </c>
    </row>
    <row r="4748" customFormat="false" ht="12.8" hidden="false" customHeight="false" outlineLevel="0" collapsed="false">
      <c r="A4748" s="0" t="str">
        <f aca="false">gait_events!B2475</f>
        <v>pp123</v>
      </c>
      <c r="B4748" s="0" t="str">
        <f aca="false">VLOOKUP(A4748,participants!A:B,2,0)</f>
        <v>F</v>
      </c>
      <c r="C4748" s="0" t="n">
        <f aca="false">VLOOKUP(A4748,participants!A:C,3,0)</f>
        <v>74</v>
      </c>
      <c r="D4748" s="0" t="str">
        <f aca="false">VLOOKUP(A4748,participants!A:F,6,0)</f>
        <v>stroke</v>
      </c>
      <c r="E4748" s="0" t="str">
        <f aca="false">IF(LEN(SUBSTITUTE(gait_events!C2475,"_run-",""))&lt;&gt;LEN(gait_events!C2475),LEFT(RIGHT(gait_events!C2475,LEN(gait_events!C2475)-19),FIND("_run-",RIGHT(gait_events!C2475,LEN(gait_events!C2475)-19),1)-1),RIGHT(gait_events!C2475,LEN(gait_events!C2475)-19))</f>
        <v>Slow</v>
      </c>
      <c r="F4748" s="0" t="str">
        <f aca="false">IF(LEN(SUBSTITUTE(gait_events!C2475,"_run-",""))&lt;&gt;LEN(gait_events!C2475),RIGHT(gait_events!C2475,LEN(gait_events!C2475)-FIND("_run-",gait_events!C2475,1)-4),"")</f>
        <v/>
      </c>
      <c r="G4748" s="0" t="str">
        <f aca="false">gait_events!D2475</f>
        <v>right_ankle</v>
      </c>
      <c r="H4748" s="0" t="str">
        <f aca="false">gait_events!E2475</f>
        <v>IC</v>
      </c>
      <c r="I4748" s="0" t="n">
        <f aca="false">IF(gait_events!F2475&lt;&gt;"",gait_events!F2475,NA())</f>
        <v>31</v>
      </c>
      <c r="J4748" s="0" t="n">
        <f aca="false">IF(gait_events!G2475&lt;&gt;"",gait_events!G2475,NA())</f>
        <v>33</v>
      </c>
      <c r="K4748" s="0" t="n">
        <f aca="false">I4748-J4748</f>
        <v>-2</v>
      </c>
      <c r="L4748" s="0" t="n">
        <f aca="false">K4748*5</f>
        <v>-10</v>
      </c>
      <c r="M4748" s="0" t="n">
        <f aca="false">IF(NOT(ISNA(I4748)),1,0)</f>
        <v>1</v>
      </c>
      <c r="N4748" s="0" t="n">
        <f aca="false">IF(NOT(ISNA(J4748)),1,0)</f>
        <v>1</v>
      </c>
      <c r="O4748" s="0" t="n">
        <f aca="false">IF(AND(NOT(ISNA(I4748)),NOT(ISNA(J4748))),1,0)</f>
        <v>1</v>
      </c>
      <c r="P4748" s="0" t="n">
        <f aca="false">IF(AND(NOT(ISNA(I4748)),ISNA(J4748)),1,0)</f>
        <v>0</v>
      </c>
      <c r="Q4748" s="0" t="n">
        <f aca="false">IF(AND(ISNA(I4748),NOT(ISNA(J4748))),1,0)</f>
        <v>0</v>
      </c>
      <c r="R4748" s="0" t="n">
        <f aca="false">IF(SUM(O4748:Q4748)&lt;&gt;1,"ERROR",1)</f>
        <v>1</v>
      </c>
    </row>
    <row r="4749" customFormat="false" ht="12.8" hidden="false" customHeight="false" outlineLevel="0" collapsed="false">
      <c r="A4749" s="0" t="str">
        <f aca="false">gait_events!B2476</f>
        <v>pp123</v>
      </c>
      <c r="B4749" s="0" t="str">
        <f aca="false">VLOOKUP(A4749,participants!A:B,2,0)</f>
        <v>F</v>
      </c>
      <c r="C4749" s="0" t="n">
        <f aca="false">VLOOKUP(A4749,participants!A:C,3,0)</f>
        <v>74</v>
      </c>
      <c r="D4749" s="0" t="str">
        <f aca="false">VLOOKUP(A4749,participants!A:F,6,0)</f>
        <v>stroke</v>
      </c>
      <c r="E4749" s="0" t="str">
        <f aca="false">IF(LEN(SUBSTITUTE(gait_events!C2476,"_run-",""))&lt;&gt;LEN(gait_events!C2476),LEFT(RIGHT(gait_events!C2476,LEN(gait_events!C2476)-19),FIND("_run-",RIGHT(gait_events!C2476,LEN(gait_events!C2476)-19),1)-1),RIGHT(gait_events!C2476,LEN(gait_events!C2476)-19))</f>
        <v>Slow</v>
      </c>
      <c r="F4749" s="0" t="str">
        <f aca="false">IF(LEN(SUBSTITUTE(gait_events!C2476,"_run-",""))&lt;&gt;LEN(gait_events!C2476),RIGHT(gait_events!C2476,LEN(gait_events!C2476)-FIND("_run-",gait_events!C2476,1)-4),"")</f>
        <v/>
      </c>
      <c r="G4749" s="0" t="str">
        <f aca="false">gait_events!D2476</f>
        <v>right_ankle</v>
      </c>
      <c r="H4749" s="0" t="str">
        <f aca="false">gait_events!E2476</f>
        <v>IC</v>
      </c>
      <c r="I4749" s="0" t="n">
        <f aca="false">IF(gait_events!F2476&lt;&gt;"",gait_events!F2476,NA())</f>
        <v>331</v>
      </c>
      <c r="J4749" s="0" t="n">
        <f aca="false">IF(gait_events!G2476&lt;&gt;"",gait_events!G2476,NA())</f>
        <v>336</v>
      </c>
      <c r="K4749" s="0" t="n">
        <f aca="false">I4749-J4749</f>
        <v>-5</v>
      </c>
      <c r="L4749" s="0" t="n">
        <f aca="false">K4749*5</f>
        <v>-25</v>
      </c>
      <c r="M4749" s="0" t="n">
        <f aca="false">IF(NOT(ISNA(I4749)),1,0)</f>
        <v>1</v>
      </c>
      <c r="N4749" s="0" t="n">
        <f aca="false">IF(NOT(ISNA(J4749)),1,0)</f>
        <v>1</v>
      </c>
      <c r="O4749" s="0" t="n">
        <f aca="false">IF(AND(NOT(ISNA(I4749)),NOT(ISNA(J4749))),1,0)</f>
        <v>1</v>
      </c>
      <c r="P4749" s="0" t="n">
        <f aca="false">IF(AND(NOT(ISNA(I4749)),ISNA(J4749)),1,0)</f>
        <v>0</v>
      </c>
      <c r="Q4749" s="0" t="n">
        <f aca="false">IF(AND(ISNA(I4749),NOT(ISNA(J4749))),1,0)</f>
        <v>0</v>
      </c>
      <c r="R4749" s="0" t="n">
        <f aca="false">IF(SUM(O4749:Q4749)&lt;&gt;1,"ERROR",1)</f>
        <v>1</v>
      </c>
    </row>
    <row r="4750" customFormat="false" ht="12.8" hidden="false" customHeight="false" outlineLevel="0" collapsed="false">
      <c r="A4750" s="0" t="str">
        <f aca="false">gait_events!B2477</f>
        <v>pp123</v>
      </c>
      <c r="B4750" s="0" t="str">
        <f aca="false">VLOOKUP(A4750,participants!A:B,2,0)</f>
        <v>F</v>
      </c>
      <c r="C4750" s="0" t="n">
        <f aca="false">VLOOKUP(A4750,participants!A:C,3,0)</f>
        <v>74</v>
      </c>
      <c r="D4750" s="0" t="str">
        <f aca="false">VLOOKUP(A4750,participants!A:F,6,0)</f>
        <v>stroke</v>
      </c>
      <c r="E4750" s="0" t="str">
        <f aca="false">IF(LEN(SUBSTITUTE(gait_events!C2477,"_run-",""))&lt;&gt;LEN(gait_events!C2477),LEFT(RIGHT(gait_events!C2477,LEN(gait_events!C2477)-19),FIND("_run-",RIGHT(gait_events!C2477,LEN(gait_events!C2477)-19),1)-1),RIGHT(gait_events!C2477,LEN(gait_events!C2477)-19))</f>
        <v>Slow</v>
      </c>
      <c r="F4750" s="0" t="str">
        <f aca="false">IF(LEN(SUBSTITUTE(gait_events!C2477,"_run-",""))&lt;&gt;LEN(gait_events!C2477),RIGHT(gait_events!C2477,LEN(gait_events!C2477)-FIND("_run-",gait_events!C2477,1)-4),"")</f>
        <v/>
      </c>
      <c r="G4750" s="0" t="str">
        <f aca="false">gait_events!D2477</f>
        <v>right_ankle</v>
      </c>
      <c r="H4750" s="0" t="str">
        <f aca="false">gait_events!E2477</f>
        <v>IC</v>
      </c>
      <c r="I4750" s="0" t="n">
        <f aca="false">IF(gait_events!F2477&lt;&gt;"",gait_events!F2477,NA())</f>
        <v>628</v>
      </c>
      <c r="J4750" s="0" t="n">
        <f aca="false">IF(gait_events!G2477&lt;&gt;"",gait_events!G2477,NA())</f>
        <v>631</v>
      </c>
      <c r="K4750" s="0" t="n">
        <f aca="false">I4750-J4750</f>
        <v>-3</v>
      </c>
      <c r="L4750" s="0" t="n">
        <f aca="false">K4750*5</f>
        <v>-15</v>
      </c>
      <c r="M4750" s="0" t="n">
        <f aca="false">IF(NOT(ISNA(I4750)),1,0)</f>
        <v>1</v>
      </c>
      <c r="N4750" s="0" t="n">
        <f aca="false">IF(NOT(ISNA(J4750)),1,0)</f>
        <v>1</v>
      </c>
      <c r="O4750" s="0" t="n">
        <f aca="false">IF(AND(NOT(ISNA(I4750)),NOT(ISNA(J4750))),1,0)</f>
        <v>1</v>
      </c>
      <c r="P4750" s="0" t="n">
        <f aca="false">IF(AND(NOT(ISNA(I4750)),ISNA(J4750)),1,0)</f>
        <v>0</v>
      </c>
      <c r="Q4750" s="0" t="n">
        <f aca="false">IF(AND(ISNA(I4750),NOT(ISNA(J4750))),1,0)</f>
        <v>0</v>
      </c>
      <c r="R4750" s="0" t="n">
        <f aca="false">IF(SUM(O4750:Q4750)&lt;&gt;1,"ERROR",1)</f>
        <v>1</v>
      </c>
    </row>
    <row r="4751" customFormat="false" ht="12.8" hidden="false" customHeight="false" outlineLevel="0" collapsed="false">
      <c r="A4751" s="0" t="str">
        <f aca="false">gait_events!B2478</f>
        <v>pp123</v>
      </c>
      <c r="B4751" s="0" t="str">
        <f aca="false">VLOOKUP(A4751,participants!A:B,2,0)</f>
        <v>F</v>
      </c>
      <c r="C4751" s="0" t="n">
        <f aca="false">VLOOKUP(A4751,participants!A:C,3,0)</f>
        <v>74</v>
      </c>
      <c r="D4751" s="0" t="str">
        <f aca="false">VLOOKUP(A4751,participants!A:F,6,0)</f>
        <v>stroke</v>
      </c>
      <c r="E4751" s="0" t="str">
        <f aca="false">IF(LEN(SUBSTITUTE(gait_events!C2478,"_run-",""))&lt;&gt;LEN(gait_events!C2478),LEFT(RIGHT(gait_events!C2478,LEN(gait_events!C2478)-19),FIND("_run-",RIGHT(gait_events!C2478,LEN(gait_events!C2478)-19),1)-1),RIGHT(gait_events!C2478,LEN(gait_events!C2478)-19))</f>
        <v>Slow</v>
      </c>
      <c r="F4751" s="0" t="str">
        <f aca="false">IF(LEN(SUBSTITUTE(gait_events!C2478,"_run-",""))&lt;&gt;LEN(gait_events!C2478),RIGHT(gait_events!C2478,LEN(gait_events!C2478)-FIND("_run-",gait_events!C2478,1)-4),"")</f>
        <v/>
      </c>
      <c r="G4751" s="0" t="str">
        <f aca="false">gait_events!D2478</f>
        <v>right_ankle</v>
      </c>
      <c r="H4751" s="0" t="str">
        <f aca="false">gait_events!E2478</f>
        <v>IC</v>
      </c>
      <c r="I4751" s="0" t="n">
        <f aca="false">IF(gait_events!F2478&lt;&gt;"",gait_events!F2478,NA())</f>
        <v>914</v>
      </c>
      <c r="J4751" s="0" t="n">
        <f aca="false">IF(gait_events!G2478&lt;&gt;"",gait_events!G2478,NA())</f>
        <v>925</v>
      </c>
      <c r="K4751" s="0" t="n">
        <f aca="false">I4751-J4751</f>
        <v>-11</v>
      </c>
      <c r="L4751" s="0" t="n">
        <f aca="false">K4751*5</f>
        <v>-55</v>
      </c>
      <c r="M4751" s="0" t="n">
        <f aca="false">IF(NOT(ISNA(I4751)),1,0)</f>
        <v>1</v>
      </c>
      <c r="N4751" s="0" t="n">
        <f aca="false">IF(NOT(ISNA(J4751)),1,0)</f>
        <v>1</v>
      </c>
      <c r="O4751" s="0" t="n">
        <f aca="false">IF(AND(NOT(ISNA(I4751)),NOT(ISNA(J4751))),1,0)</f>
        <v>1</v>
      </c>
      <c r="P4751" s="0" t="n">
        <f aca="false">IF(AND(NOT(ISNA(I4751)),ISNA(J4751)),1,0)</f>
        <v>0</v>
      </c>
      <c r="Q4751" s="0" t="n">
        <f aca="false">IF(AND(ISNA(I4751),NOT(ISNA(J4751))),1,0)</f>
        <v>0</v>
      </c>
      <c r="R4751" s="0" t="n">
        <f aca="false">IF(SUM(O4751:Q4751)&lt;&gt;1,"ERROR",1)</f>
        <v>1</v>
      </c>
    </row>
    <row r="4752" customFormat="false" ht="12.8" hidden="false" customHeight="false" outlineLevel="0" collapsed="false">
      <c r="A4752" s="0" t="str">
        <f aca="false">gait_events!B2479</f>
        <v>pp123</v>
      </c>
      <c r="B4752" s="0" t="str">
        <f aca="false">VLOOKUP(A4752,participants!A:B,2,0)</f>
        <v>F</v>
      </c>
      <c r="C4752" s="0" t="n">
        <f aca="false">VLOOKUP(A4752,participants!A:C,3,0)</f>
        <v>74</v>
      </c>
      <c r="D4752" s="0" t="str">
        <f aca="false">VLOOKUP(A4752,participants!A:F,6,0)</f>
        <v>stroke</v>
      </c>
      <c r="E4752" s="0" t="str">
        <f aca="false">IF(LEN(SUBSTITUTE(gait_events!C2479,"_run-",""))&lt;&gt;LEN(gait_events!C2479),LEFT(RIGHT(gait_events!C2479,LEN(gait_events!C2479)-19),FIND("_run-",RIGHT(gait_events!C2479,LEN(gait_events!C2479)-19),1)-1),RIGHT(gait_events!C2479,LEN(gait_events!C2479)-19))</f>
        <v>Slow</v>
      </c>
      <c r="F4752" s="0" t="str">
        <f aca="false">IF(LEN(SUBSTITUTE(gait_events!C2479,"_run-",""))&lt;&gt;LEN(gait_events!C2479),RIGHT(gait_events!C2479,LEN(gait_events!C2479)-FIND("_run-",gait_events!C2479,1)-4),"")</f>
        <v/>
      </c>
      <c r="G4752" s="0" t="str">
        <f aca="false">gait_events!D2479</f>
        <v>right_ankle</v>
      </c>
      <c r="H4752" s="0" t="str">
        <f aca="false">gait_events!E2479</f>
        <v>IC</v>
      </c>
      <c r="I4752" s="0" t="n">
        <f aca="false">IF(gait_events!F2479&lt;&gt;"",gait_events!F2479,NA())</f>
        <v>1208</v>
      </c>
      <c r="J4752" s="0" t="n">
        <f aca="false">IF(gait_events!G2479&lt;&gt;"",gait_events!G2479,NA())</f>
        <v>1211</v>
      </c>
      <c r="K4752" s="0" t="n">
        <f aca="false">I4752-J4752</f>
        <v>-3</v>
      </c>
      <c r="L4752" s="0" t="n">
        <f aca="false">K4752*5</f>
        <v>-15</v>
      </c>
      <c r="M4752" s="0" t="n">
        <f aca="false">IF(NOT(ISNA(I4752)),1,0)</f>
        <v>1</v>
      </c>
      <c r="N4752" s="0" t="n">
        <f aca="false">IF(NOT(ISNA(J4752)),1,0)</f>
        <v>1</v>
      </c>
      <c r="O4752" s="0" t="n">
        <f aca="false">IF(AND(NOT(ISNA(I4752)),NOT(ISNA(J4752))),1,0)</f>
        <v>1</v>
      </c>
      <c r="P4752" s="0" t="n">
        <f aca="false">IF(AND(NOT(ISNA(I4752)),ISNA(J4752)),1,0)</f>
        <v>0</v>
      </c>
      <c r="Q4752" s="0" t="n">
        <f aca="false">IF(AND(ISNA(I4752),NOT(ISNA(J4752))),1,0)</f>
        <v>0</v>
      </c>
      <c r="R4752" s="0" t="n">
        <f aca="false">IF(SUM(O4752:Q4752)&lt;&gt;1,"ERROR",1)</f>
        <v>1</v>
      </c>
    </row>
    <row r="4753" customFormat="false" ht="12.8" hidden="false" customHeight="false" outlineLevel="0" collapsed="false">
      <c r="A4753" s="0" t="str">
        <f aca="false">gait_events!B2480</f>
        <v>pp123</v>
      </c>
      <c r="B4753" s="0" t="str">
        <f aca="false">VLOOKUP(A4753,participants!A:B,2,0)</f>
        <v>F</v>
      </c>
      <c r="C4753" s="0" t="n">
        <f aca="false">VLOOKUP(A4753,participants!A:C,3,0)</f>
        <v>74</v>
      </c>
      <c r="D4753" s="0" t="str">
        <f aca="false">VLOOKUP(A4753,participants!A:F,6,0)</f>
        <v>stroke</v>
      </c>
      <c r="E4753" s="0" t="str">
        <f aca="false">IF(LEN(SUBSTITUTE(gait_events!C2480,"_run-",""))&lt;&gt;LEN(gait_events!C2480),LEFT(RIGHT(gait_events!C2480,LEN(gait_events!C2480)-19),FIND("_run-",RIGHT(gait_events!C2480,LEN(gait_events!C2480)-19),1)-1),RIGHT(gait_events!C2480,LEN(gait_events!C2480)-19))</f>
        <v>Slow</v>
      </c>
      <c r="F4753" s="0" t="str">
        <f aca="false">IF(LEN(SUBSTITUTE(gait_events!C2480,"_run-",""))&lt;&gt;LEN(gait_events!C2480),RIGHT(gait_events!C2480,LEN(gait_events!C2480)-FIND("_run-",gait_events!C2480,1)-4),"")</f>
        <v/>
      </c>
      <c r="G4753" s="0" t="str">
        <f aca="false">gait_events!D2480</f>
        <v>right_ankle</v>
      </c>
      <c r="H4753" s="0" t="str">
        <f aca="false">gait_events!E2480</f>
        <v>IC</v>
      </c>
      <c r="I4753" s="0" t="n">
        <f aca="false">IF(gait_events!F2480&lt;&gt;"",gait_events!F2480,NA())</f>
        <v>1511</v>
      </c>
      <c r="J4753" s="0" t="n">
        <f aca="false">IF(gait_events!G2480&lt;&gt;"",gait_events!G2480,NA())</f>
        <v>1513</v>
      </c>
      <c r="K4753" s="0" t="n">
        <f aca="false">I4753-J4753</f>
        <v>-2</v>
      </c>
      <c r="L4753" s="0" t="n">
        <f aca="false">K4753*5</f>
        <v>-10</v>
      </c>
      <c r="M4753" s="0" t="n">
        <f aca="false">IF(NOT(ISNA(I4753)),1,0)</f>
        <v>1</v>
      </c>
      <c r="N4753" s="0" t="n">
        <f aca="false">IF(NOT(ISNA(J4753)),1,0)</f>
        <v>1</v>
      </c>
      <c r="O4753" s="0" t="n">
        <f aca="false">IF(AND(NOT(ISNA(I4753)),NOT(ISNA(J4753))),1,0)</f>
        <v>1</v>
      </c>
      <c r="P4753" s="0" t="n">
        <f aca="false">IF(AND(NOT(ISNA(I4753)),ISNA(J4753)),1,0)</f>
        <v>0</v>
      </c>
      <c r="Q4753" s="0" t="n">
        <f aca="false">IF(AND(ISNA(I4753),NOT(ISNA(J4753))),1,0)</f>
        <v>0</v>
      </c>
      <c r="R4753" s="0" t="n">
        <f aca="false">IF(SUM(O4753:Q4753)&lt;&gt;1,"ERROR",1)</f>
        <v>1</v>
      </c>
    </row>
    <row r="4754" customFormat="false" ht="12.8" hidden="false" customHeight="false" outlineLevel="0" collapsed="false">
      <c r="A4754" s="0" t="str">
        <f aca="false">gait_events!B2481</f>
        <v>pp123</v>
      </c>
      <c r="B4754" s="0" t="str">
        <f aca="false">VLOOKUP(A4754,participants!A:B,2,0)</f>
        <v>F</v>
      </c>
      <c r="C4754" s="0" t="n">
        <f aca="false">VLOOKUP(A4754,participants!A:C,3,0)</f>
        <v>74</v>
      </c>
      <c r="D4754" s="0" t="str">
        <f aca="false">VLOOKUP(A4754,participants!A:F,6,0)</f>
        <v>stroke</v>
      </c>
      <c r="E4754" s="0" t="str">
        <f aca="false">IF(LEN(SUBSTITUTE(gait_events!C2481,"_run-",""))&lt;&gt;LEN(gait_events!C2481),LEFT(RIGHT(gait_events!C2481,LEN(gait_events!C2481)-19),FIND("_run-",RIGHT(gait_events!C2481,LEN(gait_events!C2481)-19),1)-1),RIGHT(gait_events!C2481,LEN(gait_events!C2481)-19))</f>
        <v>Slow</v>
      </c>
      <c r="F4754" s="0" t="str">
        <f aca="false">IF(LEN(SUBSTITUTE(gait_events!C2481,"_run-",""))&lt;&gt;LEN(gait_events!C2481),RIGHT(gait_events!C2481,LEN(gait_events!C2481)-FIND("_run-",gait_events!C2481,1)-4),"")</f>
        <v/>
      </c>
      <c r="G4754" s="0" t="str">
        <f aca="false">gait_events!D2481</f>
        <v>right_ankle</v>
      </c>
      <c r="H4754" s="0" t="str">
        <f aca="false">gait_events!E2481</f>
        <v>FC</v>
      </c>
      <c r="I4754" s="0" t="n">
        <f aca="false">IF(gait_events!F2481&lt;&gt;"",gait_events!F2481,NA())</f>
        <v>240</v>
      </c>
      <c r="J4754" s="0" t="n">
        <f aca="false">IF(gait_events!G2481&lt;&gt;"",gait_events!G2481,NA())</f>
        <v>241</v>
      </c>
      <c r="K4754" s="0" t="n">
        <f aca="false">I4754-J4754</f>
        <v>-1</v>
      </c>
      <c r="L4754" s="0" t="n">
        <f aca="false">K4754*5</f>
        <v>-5</v>
      </c>
      <c r="M4754" s="0" t="n">
        <f aca="false">IF(NOT(ISNA(I4754)),1,0)</f>
        <v>1</v>
      </c>
      <c r="N4754" s="0" t="n">
        <f aca="false">IF(NOT(ISNA(J4754)),1,0)</f>
        <v>1</v>
      </c>
      <c r="O4754" s="0" t="n">
        <f aca="false">IF(AND(NOT(ISNA(I4754)),NOT(ISNA(J4754))),1,0)</f>
        <v>1</v>
      </c>
      <c r="P4754" s="0" t="n">
        <f aca="false">IF(AND(NOT(ISNA(I4754)),ISNA(J4754)),1,0)</f>
        <v>0</v>
      </c>
      <c r="Q4754" s="0" t="n">
        <f aca="false">IF(AND(ISNA(I4754),NOT(ISNA(J4754))),1,0)</f>
        <v>0</v>
      </c>
      <c r="R4754" s="0" t="n">
        <f aca="false">IF(SUM(O4754:Q4754)&lt;&gt;1,"ERROR",1)</f>
        <v>1</v>
      </c>
    </row>
    <row r="4755" customFormat="false" ht="12.8" hidden="false" customHeight="false" outlineLevel="0" collapsed="false">
      <c r="A4755" s="0" t="str">
        <f aca="false">gait_events!B2482</f>
        <v>pp123</v>
      </c>
      <c r="B4755" s="0" t="str">
        <f aca="false">VLOOKUP(A4755,participants!A:B,2,0)</f>
        <v>F</v>
      </c>
      <c r="C4755" s="0" t="n">
        <f aca="false">VLOOKUP(A4755,participants!A:C,3,0)</f>
        <v>74</v>
      </c>
      <c r="D4755" s="0" t="str">
        <f aca="false">VLOOKUP(A4755,participants!A:F,6,0)</f>
        <v>stroke</v>
      </c>
      <c r="E4755" s="0" t="str">
        <f aca="false">IF(LEN(SUBSTITUTE(gait_events!C2482,"_run-",""))&lt;&gt;LEN(gait_events!C2482),LEFT(RIGHT(gait_events!C2482,LEN(gait_events!C2482)-19),FIND("_run-",RIGHT(gait_events!C2482,LEN(gait_events!C2482)-19),1)-1),RIGHT(gait_events!C2482,LEN(gait_events!C2482)-19))</f>
        <v>Slow</v>
      </c>
      <c r="F4755" s="0" t="str">
        <f aca="false">IF(LEN(SUBSTITUTE(gait_events!C2482,"_run-",""))&lt;&gt;LEN(gait_events!C2482),RIGHT(gait_events!C2482,LEN(gait_events!C2482)-FIND("_run-",gait_events!C2482,1)-4),"")</f>
        <v/>
      </c>
      <c r="G4755" s="0" t="str">
        <f aca="false">gait_events!D2482</f>
        <v>right_ankle</v>
      </c>
      <c r="H4755" s="0" t="str">
        <f aca="false">gait_events!E2482</f>
        <v>FC</v>
      </c>
      <c r="I4755" s="0" t="n">
        <f aca="false">IF(gait_events!F2482&lt;&gt;"",gait_events!F2482,NA())</f>
        <v>531</v>
      </c>
      <c r="J4755" s="0" t="n">
        <f aca="false">IF(gait_events!G2482&lt;&gt;"",gait_events!G2482,NA())</f>
        <v>532</v>
      </c>
      <c r="K4755" s="0" t="n">
        <f aca="false">I4755-J4755</f>
        <v>-1</v>
      </c>
      <c r="L4755" s="0" t="n">
        <f aca="false">K4755*5</f>
        <v>-5</v>
      </c>
      <c r="M4755" s="0" t="n">
        <f aca="false">IF(NOT(ISNA(I4755)),1,0)</f>
        <v>1</v>
      </c>
      <c r="N4755" s="0" t="n">
        <f aca="false">IF(NOT(ISNA(J4755)),1,0)</f>
        <v>1</v>
      </c>
      <c r="O4755" s="0" t="n">
        <f aca="false">IF(AND(NOT(ISNA(I4755)),NOT(ISNA(J4755))),1,0)</f>
        <v>1</v>
      </c>
      <c r="P4755" s="0" t="n">
        <f aca="false">IF(AND(NOT(ISNA(I4755)),ISNA(J4755)),1,0)</f>
        <v>0</v>
      </c>
      <c r="Q4755" s="0" t="n">
        <f aca="false">IF(AND(ISNA(I4755),NOT(ISNA(J4755))),1,0)</f>
        <v>0</v>
      </c>
      <c r="R4755" s="0" t="n">
        <f aca="false">IF(SUM(O4755:Q4755)&lt;&gt;1,"ERROR",1)</f>
        <v>1</v>
      </c>
    </row>
    <row r="4756" customFormat="false" ht="12.8" hidden="false" customHeight="false" outlineLevel="0" collapsed="false">
      <c r="A4756" s="0" t="str">
        <f aca="false">gait_events!B2483</f>
        <v>pp123</v>
      </c>
      <c r="B4756" s="0" t="str">
        <f aca="false">VLOOKUP(A4756,participants!A:B,2,0)</f>
        <v>F</v>
      </c>
      <c r="C4756" s="0" t="n">
        <f aca="false">VLOOKUP(A4756,participants!A:C,3,0)</f>
        <v>74</v>
      </c>
      <c r="D4756" s="0" t="str">
        <f aca="false">VLOOKUP(A4756,participants!A:F,6,0)</f>
        <v>stroke</v>
      </c>
      <c r="E4756" s="0" t="str">
        <f aca="false">IF(LEN(SUBSTITUTE(gait_events!C2483,"_run-",""))&lt;&gt;LEN(gait_events!C2483),LEFT(RIGHT(gait_events!C2483,LEN(gait_events!C2483)-19),FIND("_run-",RIGHT(gait_events!C2483,LEN(gait_events!C2483)-19),1)-1),RIGHT(gait_events!C2483,LEN(gait_events!C2483)-19))</f>
        <v>Slow</v>
      </c>
      <c r="F4756" s="0" t="str">
        <f aca="false">IF(LEN(SUBSTITUTE(gait_events!C2483,"_run-",""))&lt;&gt;LEN(gait_events!C2483),RIGHT(gait_events!C2483,LEN(gait_events!C2483)-FIND("_run-",gait_events!C2483,1)-4),"")</f>
        <v/>
      </c>
      <c r="G4756" s="0" t="str">
        <f aca="false">gait_events!D2483</f>
        <v>right_ankle</v>
      </c>
      <c r="H4756" s="0" t="str">
        <f aca="false">gait_events!E2483</f>
        <v>FC</v>
      </c>
      <c r="I4756" s="0" t="n">
        <f aca="false">IF(gait_events!F2483&lt;&gt;"",gait_events!F2483,NA())</f>
        <v>824</v>
      </c>
      <c r="J4756" s="0" t="n">
        <f aca="false">IF(gait_events!G2483&lt;&gt;"",gait_events!G2483,NA())</f>
        <v>825</v>
      </c>
      <c r="K4756" s="0" t="n">
        <f aca="false">I4756-J4756</f>
        <v>-1</v>
      </c>
      <c r="L4756" s="0" t="n">
        <f aca="false">K4756*5</f>
        <v>-5</v>
      </c>
      <c r="M4756" s="0" t="n">
        <f aca="false">IF(NOT(ISNA(I4756)),1,0)</f>
        <v>1</v>
      </c>
      <c r="N4756" s="0" t="n">
        <f aca="false">IF(NOT(ISNA(J4756)),1,0)</f>
        <v>1</v>
      </c>
      <c r="O4756" s="0" t="n">
        <f aca="false">IF(AND(NOT(ISNA(I4756)),NOT(ISNA(J4756))),1,0)</f>
        <v>1</v>
      </c>
      <c r="P4756" s="0" t="n">
        <f aca="false">IF(AND(NOT(ISNA(I4756)),ISNA(J4756)),1,0)</f>
        <v>0</v>
      </c>
      <c r="Q4756" s="0" t="n">
        <f aca="false">IF(AND(ISNA(I4756),NOT(ISNA(J4756))),1,0)</f>
        <v>0</v>
      </c>
      <c r="R4756" s="0" t="n">
        <f aca="false">IF(SUM(O4756:Q4756)&lt;&gt;1,"ERROR",1)</f>
        <v>1</v>
      </c>
    </row>
    <row r="4757" customFormat="false" ht="12.8" hidden="false" customHeight="false" outlineLevel="0" collapsed="false">
      <c r="A4757" s="0" t="str">
        <f aca="false">gait_events!B2484</f>
        <v>pp123</v>
      </c>
      <c r="B4757" s="0" t="str">
        <f aca="false">VLOOKUP(A4757,participants!A:B,2,0)</f>
        <v>F</v>
      </c>
      <c r="C4757" s="0" t="n">
        <f aca="false">VLOOKUP(A4757,participants!A:C,3,0)</f>
        <v>74</v>
      </c>
      <c r="D4757" s="0" t="str">
        <f aca="false">VLOOKUP(A4757,participants!A:F,6,0)</f>
        <v>stroke</v>
      </c>
      <c r="E4757" s="0" t="str">
        <f aca="false">IF(LEN(SUBSTITUTE(gait_events!C2484,"_run-",""))&lt;&gt;LEN(gait_events!C2484),LEFT(RIGHT(gait_events!C2484,LEN(gait_events!C2484)-19),FIND("_run-",RIGHT(gait_events!C2484,LEN(gait_events!C2484)-19),1)-1),RIGHT(gait_events!C2484,LEN(gait_events!C2484)-19))</f>
        <v>Slow</v>
      </c>
      <c r="F4757" s="0" t="str">
        <f aca="false">IF(LEN(SUBSTITUTE(gait_events!C2484,"_run-",""))&lt;&gt;LEN(gait_events!C2484),RIGHT(gait_events!C2484,LEN(gait_events!C2484)-FIND("_run-",gait_events!C2484,1)-4),"")</f>
        <v/>
      </c>
      <c r="G4757" s="0" t="str">
        <f aca="false">gait_events!D2484</f>
        <v>right_ankle</v>
      </c>
      <c r="H4757" s="0" t="str">
        <f aca="false">gait_events!E2484</f>
        <v>FC</v>
      </c>
      <c r="I4757" s="0" t="n">
        <f aca="false">IF(gait_events!F2484&lt;&gt;"",gait_events!F2484,NA())</f>
        <v>1121</v>
      </c>
      <c r="J4757" s="0" t="n">
        <f aca="false">IF(gait_events!G2484&lt;&gt;"",gait_events!G2484,NA())</f>
        <v>1122</v>
      </c>
      <c r="K4757" s="0" t="n">
        <f aca="false">I4757-J4757</f>
        <v>-1</v>
      </c>
      <c r="L4757" s="0" t="n">
        <f aca="false">K4757*5</f>
        <v>-5</v>
      </c>
      <c r="M4757" s="0" t="n">
        <f aca="false">IF(NOT(ISNA(I4757)),1,0)</f>
        <v>1</v>
      </c>
      <c r="N4757" s="0" t="n">
        <f aca="false">IF(NOT(ISNA(J4757)),1,0)</f>
        <v>1</v>
      </c>
      <c r="O4757" s="0" t="n">
        <f aca="false">IF(AND(NOT(ISNA(I4757)),NOT(ISNA(J4757))),1,0)</f>
        <v>1</v>
      </c>
      <c r="P4757" s="0" t="n">
        <f aca="false">IF(AND(NOT(ISNA(I4757)),ISNA(J4757)),1,0)</f>
        <v>0</v>
      </c>
      <c r="Q4757" s="0" t="n">
        <f aca="false">IF(AND(ISNA(I4757),NOT(ISNA(J4757))),1,0)</f>
        <v>0</v>
      </c>
      <c r="R4757" s="0" t="n">
        <f aca="false">IF(SUM(O4757:Q4757)&lt;&gt;1,"ERROR",1)</f>
        <v>1</v>
      </c>
    </row>
    <row r="4758" customFormat="false" ht="12.8" hidden="false" customHeight="false" outlineLevel="0" collapsed="false">
      <c r="A4758" s="0" t="str">
        <f aca="false">gait_events!B2485</f>
        <v>pp123</v>
      </c>
      <c r="B4758" s="0" t="str">
        <f aca="false">VLOOKUP(A4758,participants!A:B,2,0)</f>
        <v>F</v>
      </c>
      <c r="C4758" s="0" t="n">
        <f aca="false">VLOOKUP(A4758,participants!A:C,3,0)</f>
        <v>74</v>
      </c>
      <c r="D4758" s="0" t="str">
        <f aca="false">VLOOKUP(A4758,participants!A:F,6,0)</f>
        <v>stroke</v>
      </c>
      <c r="E4758" s="0" t="str">
        <f aca="false">IF(LEN(SUBSTITUTE(gait_events!C2485,"_run-",""))&lt;&gt;LEN(gait_events!C2485),LEFT(RIGHT(gait_events!C2485,LEN(gait_events!C2485)-19),FIND("_run-",RIGHT(gait_events!C2485,LEN(gait_events!C2485)-19),1)-1),RIGHT(gait_events!C2485,LEN(gait_events!C2485)-19))</f>
        <v>Slow</v>
      </c>
      <c r="F4758" s="0" t="str">
        <f aca="false">IF(LEN(SUBSTITUTE(gait_events!C2485,"_run-",""))&lt;&gt;LEN(gait_events!C2485),RIGHT(gait_events!C2485,LEN(gait_events!C2485)-FIND("_run-",gait_events!C2485,1)-4),"")</f>
        <v/>
      </c>
      <c r="G4758" s="0" t="str">
        <f aca="false">gait_events!D2485</f>
        <v>right_ankle</v>
      </c>
      <c r="H4758" s="0" t="str">
        <f aca="false">gait_events!E2485</f>
        <v>FC</v>
      </c>
      <c r="I4758" s="0" t="n">
        <f aca="false">IF(gait_events!F2485&lt;&gt;"",gait_events!F2485,NA())</f>
        <v>1424</v>
      </c>
      <c r="J4758" s="0" t="n">
        <f aca="false">IF(gait_events!G2485&lt;&gt;"",gait_events!G2485,NA())</f>
        <v>1424</v>
      </c>
      <c r="K4758" s="0" t="n">
        <f aca="false">I4758-J4758</f>
        <v>0</v>
      </c>
      <c r="L4758" s="0" t="n">
        <f aca="false">K4758*5</f>
        <v>0</v>
      </c>
      <c r="M4758" s="0" t="n">
        <f aca="false">IF(NOT(ISNA(I4758)),1,0)</f>
        <v>1</v>
      </c>
      <c r="N4758" s="0" t="n">
        <f aca="false">IF(NOT(ISNA(J4758)),1,0)</f>
        <v>1</v>
      </c>
      <c r="O4758" s="0" t="n">
        <f aca="false">IF(AND(NOT(ISNA(I4758)),NOT(ISNA(J4758))),1,0)</f>
        <v>1</v>
      </c>
      <c r="P4758" s="0" t="n">
        <f aca="false">IF(AND(NOT(ISNA(I4758)),ISNA(J4758)),1,0)</f>
        <v>0</v>
      </c>
      <c r="Q4758" s="0" t="n">
        <f aca="false">IF(AND(ISNA(I4758),NOT(ISNA(J4758))),1,0)</f>
        <v>0</v>
      </c>
      <c r="R4758" s="0" t="n">
        <f aca="false">IF(SUM(O4758:Q4758)&lt;&gt;1,"ERROR",1)</f>
        <v>1</v>
      </c>
    </row>
    <row r="4759" customFormat="false" ht="12.8" hidden="false" customHeight="false" outlineLevel="0" collapsed="false">
      <c r="A4759" s="0" t="str">
        <f aca="false">gait_events!B2486</f>
        <v>pp123</v>
      </c>
      <c r="B4759" s="0" t="str">
        <f aca="false">VLOOKUP(A4759,participants!A:B,2,0)</f>
        <v>F</v>
      </c>
      <c r="C4759" s="0" t="n">
        <f aca="false">VLOOKUP(A4759,participants!A:C,3,0)</f>
        <v>74</v>
      </c>
      <c r="D4759" s="0" t="str">
        <f aca="false">VLOOKUP(A4759,participants!A:F,6,0)</f>
        <v>stroke</v>
      </c>
      <c r="E4759" s="0" t="str">
        <f aca="false">IF(LEN(SUBSTITUTE(gait_events!C2486,"_run-",""))&lt;&gt;LEN(gait_events!C2486),LEFT(RIGHT(gait_events!C2486,LEN(gait_events!C2486)-19),FIND("_run-",RIGHT(gait_events!C2486,LEN(gait_events!C2486)-19),1)-1),RIGHT(gait_events!C2486,LEN(gait_events!C2486)-19))</f>
        <v>Slow</v>
      </c>
      <c r="F4759" s="0" t="str">
        <f aca="false">IF(LEN(SUBSTITUTE(gait_events!C2486,"_run-",""))&lt;&gt;LEN(gait_events!C2486),RIGHT(gait_events!C2486,LEN(gait_events!C2486)-FIND("_run-",gait_events!C2486,1)-4),"")</f>
        <v/>
      </c>
      <c r="G4759" s="0" t="str">
        <f aca="false">gait_events!D2486</f>
        <v>left_shank</v>
      </c>
      <c r="H4759" s="0" t="str">
        <f aca="false">gait_events!E2486</f>
        <v>IC</v>
      </c>
      <c r="I4759" s="0" t="n">
        <f aca="false">IF(gait_events!F2486&lt;&gt;"",gait_events!F2486,NA())</f>
        <v>200</v>
      </c>
      <c r="J4759" s="0" t="n">
        <f aca="false">IF(gait_events!G2486&lt;&gt;"",gait_events!G2486,NA())</f>
        <v>200</v>
      </c>
      <c r="K4759" s="0" t="n">
        <f aca="false">I4759-J4759</f>
        <v>0</v>
      </c>
      <c r="L4759" s="0" t="n">
        <f aca="false">K4759*5</f>
        <v>0</v>
      </c>
      <c r="M4759" s="0" t="n">
        <f aca="false">IF(NOT(ISNA(I4759)),1,0)</f>
        <v>1</v>
      </c>
      <c r="N4759" s="0" t="n">
        <f aca="false">IF(NOT(ISNA(J4759)),1,0)</f>
        <v>1</v>
      </c>
      <c r="O4759" s="0" t="n">
        <f aca="false">IF(AND(NOT(ISNA(I4759)),NOT(ISNA(J4759))),1,0)</f>
        <v>1</v>
      </c>
      <c r="P4759" s="0" t="n">
        <f aca="false">IF(AND(NOT(ISNA(I4759)),ISNA(J4759)),1,0)</f>
        <v>0</v>
      </c>
      <c r="Q4759" s="0" t="n">
        <f aca="false">IF(AND(ISNA(I4759),NOT(ISNA(J4759))),1,0)</f>
        <v>0</v>
      </c>
      <c r="R4759" s="0" t="n">
        <f aca="false">IF(SUM(O4759:Q4759)&lt;&gt;1,"ERROR",1)</f>
        <v>1</v>
      </c>
    </row>
    <row r="4760" customFormat="false" ht="12.8" hidden="false" customHeight="false" outlineLevel="0" collapsed="false">
      <c r="A4760" s="0" t="str">
        <f aca="false">gait_events!B2487</f>
        <v>pp123</v>
      </c>
      <c r="B4760" s="0" t="str">
        <f aca="false">VLOOKUP(A4760,participants!A:B,2,0)</f>
        <v>F</v>
      </c>
      <c r="C4760" s="0" t="n">
        <f aca="false">VLOOKUP(A4760,participants!A:C,3,0)</f>
        <v>74</v>
      </c>
      <c r="D4760" s="0" t="str">
        <f aca="false">VLOOKUP(A4760,participants!A:F,6,0)</f>
        <v>stroke</v>
      </c>
      <c r="E4760" s="0" t="str">
        <f aca="false">IF(LEN(SUBSTITUTE(gait_events!C2487,"_run-",""))&lt;&gt;LEN(gait_events!C2487),LEFT(RIGHT(gait_events!C2487,LEN(gait_events!C2487)-19),FIND("_run-",RIGHT(gait_events!C2487,LEN(gait_events!C2487)-19),1)-1),RIGHT(gait_events!C2487,LEN(gait_events!C2487)-19))</f>
        <v>Slow</v>
      </c>
      <c r="F4760" s="0" t="str">
        <f aca="false">IF(LEN(SUBSTITUTE(gait_events!C2487,"_run-",""))&lt;&gt;LEN(gait_events!C2487),RIGHT(gait_events!C2487,LEN(gait_events!C2487)-FIND("_run-",gait_events!C2487,1)-4),"")</f>
        <v/>
      </c>
      <c r="G4760" s="0" t="str">
        <f aca="false">gait_events!D2487</f>
        <v>left_shank</v>
      </c>
      <c r="H4760" s="0" t="str">
        <f aca="false">gait_events!E2487</f>
        <v>IC</v>
      </c>
      <c r="I4760" s="0" t="n">
        <f aca="false">IF(gait_events!F2487&lt;&gt;"",gait_events!F2487,NA())</f>
        <v>491</v>
      </c>
      <c r="J4760" s="0" t="n">
        <f aca="false">IF(gait_events!G2487&lt;&gt;"",gait_events!G2487,NA())</f>
        <v>491</v>
      </c>
      <c r="K4760" s="0" t="n">
        <f aca="false">I4760-J4760</f>
        <v>0</v>
      </c>
      <c r="L4760" s="0" t="n">
        <f aca="false">K4760*5</f>
        <v>0</v>
      </c>
      <c r="M4760" s="0" t="n">
        <f aca="false">IF(NOT(ISNA(I4760)),1,0)</f>
        <v>1</v>
      </c>
      <c r="N4760" s="0" t="n">
        <f aca="false">IF(NOT(ISNA(J4760)),1,0)</f>
        <v>1</v>
      </c>
      <c r="O4760" s="0" t="n">
        <f aca="false">IF(AND(NOT(ISNA(I4760)),NOT(ISNA(J4760))),1,0)</f>
        <v>1</v>
      </c>
      <c r="P4760" s="0" t="n">
        <f aca="false">IF(AND(NOT(ISNA(I4760)),ISNA(J4760)),1,0)</f>
        <v>0</v>
      </c>
      <c r="Q4760" s="0" t="n">
        <f aca="false">IF(AND(ISNA(I4760),NOT(ISNA(J4760))),1,0)</f>
        <v>0</v>
      </c>
      <c r="R4760" s="0" t="n">
        <f aca="false">IF(SUM(O4760:Q4760)&lt;&gt;1,"ERROR",1)</f>
        <v>1</v>
      </c>
    </row>
    <row r="4761" customFormat="false" ht="12.8" hidden="false" customHeight="false" outlineLevel="0" collapsed="false">
      <c r="A4761" s="0" t="str">
        <f aca="false">gait_events!B2488</f>
        <v>pp123</v>
      </c>
      <c r="B4761" s="0" t="str">
        <f aca="false">VLOOKUP(A4761,participants!A:B,2,0)</f>
        <v>F</v>
      </c>
      <c r="C4761" s="0" t="n">
        <f aca="false">VLOOKUP(A4761,participants!A:C,3,0)</f>
        <v>74</v>
      </c>
      <c r="D4761" s="0" t="str">
        <f aca="false">VLOOKUP(A4761,participants!A:F,6,0)</f>
        <v>stroke</v>
      </c>
      <c r="E4761" s="0" t="str">
        <f aca="false">IF(LEN(SUBSTITUTE(gait_events!C2488,"_run-",""))&lt;&gt;LEN(gait_events!C2488),LEFT(RIGHT(gait_events!C2488,LEN(gait_events!C2488)-19),FIND("_run-",RIGHT(gait_events!C2488,LEN(gait_events!C2488)-19),1)-1),RIGHT(gait_events!C2488,LEN(gait_events!C2488)-19))</f>
        <v>Slow</v>
      </c>
      <c r="F4761" s="0" t="str">
        <f aca="false">IF(LEN(SUBSTITUTE(gait_events!C2488,"_run-",""))&lt;&gt;LEN(gait_events!C2488),RIGHT(gait_events!C2488,LEN(gait_events!C2488)-FIND("_run-",gait_events!C2488,1)-4),"")</f>
        <v/>
      </c>
      <c r="G4761" s="0" t="str">
        <f aca="false">gait_events!D2488</f>
        <v>left_shank</v>
      </c>
      <c r="H4761" s="0" t="str">
        <f aca="false">gait_events!E2488</f>
        <v>IC</v>
      </c>
      <c r="I4761" s="0" t="n">
        <f aca="false">IF(gait_events!F2488&lt;&gt;"",gait_events!F2488,NA())</f>
        <v>775</v>
      </c>
      <c r="J4761" s="0" t="n">
        <f aca="false">IF(gait_events!G2488&lt;&gt;"",gait_events!G2488,NA())</f>
        <v>776</v>
      </c>
      <c r="K4761" s="0" t="n">
        <f aca="false">I4761-J4761</f>
        <v>-1</v>
      </c>
      <c r="L4761" s="0" t="n">
        <f aca="false">K4761*5</f>
        <v>-5</v>
      </c>
      <c r="M4761" s="0" t="n">
        <f aca="false">IF(NOT(ISNA(I4761)),1,0)</f>
        <v>1</v>
      </c>
      <c r="N4761" s="0" t="n">
        <f aca="false">IF(NOT(ISNA(J4761)),1,0)</f>
        <v>1</v>
      </c>
      <c r="O4761" s="0" t="n">
        <f aca="false">IF(AND(NOT(ISNA(I4761)),NOT(ISNA(J4761))),1,0)</f>
        <v>1</v>
      </c>
      <c r="P4761" s="0" t="n">
        <f aca="false">IF(AND(NOT(ISNA(I4761)),ISNA(J4761)),1,0)</f>
        <v>0</v>
      </c>
      <c r="Q4761" s="0" t="n">
        <f aca="false">IF(AND(ISNA(I4761),NOT(ISNA(J4761))),1,0)</f>
        <v>0</v>
      </c>
      <c r="R4761" s="0" t="n">
        <f aca="false">IF(SUM(O4761:Q4761)&lt;&gt;1,"ERROR",1)</f>
        <v>1</v>
      </c>
    </row>
    <row r="4762" customFormat="false" ht="12.8" hidden="false" customHeight="false" outlineLevel="0" collapsed="false">
      <c r="A4762" s="0" t="str">
        <f aca="false">gait_events!B2489</f>
        <v>pp123</v>
      </c>
      <c r="B4762" s="0" t="str">
        <f aca="false">VLOOKUP(A4762,participants!A:B,2,0)</f>
        <v>F</v>
      </c>
      <c r="C4762" s="0" t="n">
        <f aca="false">VLOOKUP(A4762,participants!A:C,3,0)</f>
        <v>74</v>
      </c>
      <c r="D4762" s="0" t="str">
        <f aca="false">VLOOKUP(A4762,participants!A:F,6,0)</f>
        <v>stroke</v>
      </c>
      <c r="E4762" s="0" t="str">
        <f aca="false">IF(LEN(SUBSTITUTE(gait_events!C2489,"_run-",""))&lt;&gt;LEN(gait_events!C2489),LEFT(RIGHT(gait_events!C2489,LEN(gait_events!C2489)-19),FIND("_run-",RIGHT(gait_events!C2489,LEN(gait_events!C2489)-19),1)-1),RIGHT(gait_events!C2489,LEN(gait_events!C2489)-19))</f>
        <v>Slow</v>
      </c>
      <c r="F4762" s="0" t="str">
        <f aca="false">IF(LEN(SUBSTITUTE(gait_events!C2489,"_run-",""))&lt;&gt;LEN(gait_events!C2489),RIGHT(gait_events!C2489,LEN(gait_events!C2489)-FIND("_run-",gait_events!C2489,1)-4),"")</f>
        <v/>
      </c>
      <c r="G4762" s="0" t="str">
        <f aca="false">gait_events!D2489</f>
        <v>left_shank</v>
      </c>
      <c r="H4762" s="0" t="str">
        <f aca="false">gait_events!E2489</f>
        <v>IC</v>
      </c>
      <c r="I4762" s="0" t="n">
        <f aca="false">IF(gait_events!F2489&lt;&gt;"",gait_events!F2489,NA())</f>
        <v>1072</v>
      </c>
      <c r="J4762" s="0" t="n">
        <f aca="false">IF(gait_events!G2489&lt;&gt;"",gait_events!G2489,NA())</f>
        <v>1074</v>
      </c>
      <c r="K4762" s="0" t="n">
        <f aca="false">I4762-J4762</f>
        <v>-2</v>
      </c>
      <c r="L4762" s="0" t="n">
        <f aca="false">K4762*5</f>
        <v>-10</v>
      </c>
      <c r="M4762" s="0" t="n">
        <f aca="false">IF(NOT(ISNA(I4762)),1,0)</f>
        <v>1</v>
      </c>
      <c r="N4762" s="0" t="n">
        <f aca="false">IF(NOT(ISNA(J4762)),1,0)</f>
        <v>1</v>
      </c>
      <c r="O4762" s="0" t="n">
        <f aca="false">IF(AND(NOT(ISNA(I4762)),NOT(ISNA(J4762))),1,0)</f>
        <v>1</v>
      </c>
      <c r="P4762" s="0" t="n">
        <f aca="false">IF(AND(NOT(ISNA(I4762)),ISNA(J4762)),1,0)</f>
        <v>0</v>
      </c>
      <c r="Q4762" s="0" t="n">
        <f aca="false">IF(AND(ISNA(I4762),NOT(ISNA(J4762))),1,0)</f>
        <v>0</v>
      </c>
      <c r="R4762" s="0" t="n">
        <f aca="false">IF(SUM(O4762:Q4762)&lt;&gt;1,"ERROR",1)</f>
        <v>1</v>
      </c>
    </row>
    <row r="4763" customFormat="false" ht="12.8" hidden="false" customHeight="false" outlineLevel="0" collapsed="false">
      <c r="A4763" s="0" t="str">
        <f aca="false">gait_events!B2490</f>
        <v>pp123</v>
      </c>
      <c r="B4763" s="0" t="str">
        <f aca="false">VLOOKUP(A4763,participants!A:B,2,0)</f>
        <v>F</v>
      </c>
      <c r="C4763" s="0" t="n">
        <f aca="false">VLOOKUP(A4763,participants!A:C,3,0)</f>
        <v>74</v>
      </c>
      <c r="D4763" s="0" t="str">
        <f aca="false">VLOOKUP(A4763,participants!A:F,6,0)</f>
        <v>stroke</v>
      </c>
      <c r="E4763" s="0" t="str">
        <f aca="false">IF(LEN(SUBSTITUTE(gait_events!C2490,"_run-",""))&lt;&gt;LEN(gait_events!C2490),LEFT(RIGHT(gait_events!C2490,LEN(gait_events!C2490)-19),FIND("_run-",RIGHT(gait_events!C2490,LEN(gait_events!C2490)-19),1)-1),RIGHT(gait_events!C2490,LEN(gait_events!C2490)-19))</f>
        <v>Slow</v>
      </c>
      <c r="F4763" s="0" t="str">
        <f aca="false">IF(LEN(SUBSTITUTE(gait_events!C2490,"_run-",""))&lt;&gt;LEN(gait_events!C2490),RIGHT(gait_events!C2490,LEN(gait_events!C2490)-FIND("_run-",gait_events!C2490,1)-4),"")</f>
        <v/>
      </c>
      <c r="G4763" s="0" t="str">
        <f aca="false">gait_events!D2490</f>
        <v>left_shank</v>
      </c>
      <c r="H4763" s="0" t="str">
        <f aca="false">gait_events!E2490</f>
        <v>IC</v>
      </c>
      <c r="I4763" s="0" t="n">
        <f aca="false">IF(gait_events!F2490&lt;&gt;"",gait_events!F2490,NA())</f>
        <v>1372</v>
      </c>
      <c r="J4763" s="0" t="n">
        <f aca="false">IF(gait_events!G2490&lt;&gt;"",gait_events!G2490,NA())</f>
        <v>1372</v>
      </c>
      <c r="K4763" s="0" t="n">
        <f aca="false">I4763-J4763</f>
        <v>0</v>
      </c>
      <c r="L4763" s="0" t="n">
        <f aca="false">K4763*5</f>
        <v>0</v>
      </c>
      <c r="M4763" s="0" t="n">
        <f aca="false">IF(NOT(ISNA(I4763)),1,0)</f>
        <v>1</v>
      </c>
      <c r="N4763" s="0" t="n">
        <f aca="false">IF(NOT(ISNA(J4763)),1,0)</f>
        <v>1</v>
      </c>
      <c r="O4763" s="0" t="n">
        <f aca="false">IF(AND(NOT(ISNA(I4763)),NOT(ISNA(J4763))),1,0)</f>
        <v>1</v>
      </c>
      <c r="P4763" s="0" t="n">
        <f aca="false">IF(AND(NOT(ISNA(I4763)),ISNA(J4763)),1,0)</f>
        <v>0</v>
      </c>
      <c r="Q4763" s="0" t="n">
        <f aca="false">IF(AND(ISNA(I4763),NOT(ISNA(J4763))),1,0)</f>
        <v>0</v>
      </c>
      <c r="R4763" s="0" t="n">
        <f aca="false">IF(SUM(O4763:Q4763)&lt;&gt;1,"ERROR",1)</f>
        <v>1</v>
      </c>
    </row>
    <row r="4764" customFormat="false" ht="12.8" hidden="false" customHeight="false" outlineLevel="0" collapsed="false">
      <c r="A4764" s="0" t="str">
        <f aca="false">gait_events!B2491</f>
        <v>pp123</v>
      </c>
      <c r="B4764" s="0" t="str">
        <f aca="false">VLOOKUP(A4764,participants!A:B,2,0)</f>
        <v>F</v>
      </c>
      <c r="C4764" s="0" t="n">
        <f aca="false">VLOOKUP(A4764,participants!A:C,3,0)</f>
        <v>74</v>
      </c>
      <c r="D4764" s="0" t="str">
        <f aca="false">VLOOKUP(A4764,participants!A:F,6,0)</f>
        <v>stroke</v>
      </c>
      <c r="E4764" s="0" t="str">
        <f aca="false">IF(LEN(SUBSTITUTE(gait_events!C2491,"_run-",""))&lt;&gt;LEN(gait_events!C2491),LEFT(RIGHT(gait_events!C2491,LEN(gait_events!C2491)-19),FIND("_run-",RIGHT(gait_events!C2491,LEN(gait_events!C2491)-19),1)-1),RIGHT(gait_events!C2491,LEN(gait_events!C2491)-19))</f>
        <v>Slow</v>
      </c>
      <c r="F4764" s="0" t="str">
        <f aca="false">IF(LEN(SUBSTITUTE(gait_events!C2491,"_run-",""))&lt;&gt;LEN(gait_events!C2491),RIGHT(gait_events!C2491,LEN(gait_events!C2491)-FIND("_run-",gait_events!C2491,1)-4),"")</f>
        <v/>
      </c>
      <c r="G4764" s="0" t="str">
        <f aca="false">gait_events!D2491</f>
        <v>left_shank</v>
      </c>
      <c r="H4764" s="0" t="str">
        <f aca="false">gait_events!E2491</f>
        <v>FC</v>
      </c>
      <c r="I4764" s="0" t="n">
        <f aca="false">IF(gait_events!F2491&lt;&gt;"",gait_events!F2491,NA())</f>
        <v>108</v>
      </c>
      <c r="J4764" s="0" t="n">
        <f aca="false">IF(gait_events!G2491&lt;&gt;"",gait_events!G2491,NA())</f>
        <v>110</v>
      </c>
      <c r="K4764" s="0" t="n">
        <f aca="false">I4764-J4764</f>
        <v>-2</v>
      </c>
      <c r="L4764" s="0" t="n">
        <f aca="false">K4764*5</f>
        <v>-10</v>
      </c>
      <c r="M4764" s="0" t="n">
        <f aca="false">IF(NOT(ISNA(I4764)),1,0)</f>
        <v>1</v>
      </c>
      <c r="N4764" s="0" t="n">
        <f aca="false">IF(NOT(ISNA(J4764)),1,0)</f>
        <v>1</v>
      </c>
      <c r="O4764" s="0" t="n">
        <f aca="false">IF(AND(NOT(ISNA(I4764)),NOT(ISNA(J4764))),1,0)</f>
        <v>1</v>
      </c>
      <c r="P4764" s="0" t="n">
        <f aca="false">IF(AND(NOT(ISNA(I4764)),ISNA(J4764)),1,0)</f>
        <v>0</v>
      </c>
      <c r="Q4764" s="0" t="n">
        <f aca="false">IF(AND(ISNA(I4764),NOT(ISNA(J4764))),1,0)</f>
        <v>0</v>
      </c>
      <c r="R4764" s="0" t="n">
        <f aca="false">IF(SUM(O4764:Q4764)&lt;&gt;1,"ERROR",1)</f>
        <v>1</v>
      </c>
    </row>
    <row r="4765" customFormat="false" ht="12.8" hidden="false" customHeight="false" outlineLevel="0" collapsed="false">
      <c r="A4765" s="0" t="str">
        <f aca="false">gait_events!B2492</f>
        <v>pp123</v>
      </c>
      <c r="B4765" s="0" t="str">
        <f aca="false">VLOOKUP(A4765,participants!A:B,2,0)</f>
        <v>F</v>
      </c>
      <c r="C4765" s="0" t="n">
        <f aca="false">VLOOKUP(A4765,participants!A:C,3,0)</f>
        <v>74</v>
      </c>
      <c r="D4765" s="0" t="str">
        <f aca="false">VLOOKUP(A4765,participants!A:F,6,0)</f>
        <v>stroke</v>
      </c>
      <c r="E4765" s="0" t="str">
        <f aca="false">IF(LEN(SUBSTITUTE(gait_events!C2492,"_run-",""))&lt;&gt;LEN(gait_events!C2492),LEFT(RIGHT(gait_events!C2492,LEN(gait_events!C2492)-19),FIND("_run-",RIGHT(gait_events!C2492,LEN(gait_events!C2492)-19),1)-1),RIGHT(gait_events!C2492,LEN(gait_events!C2492)-19))</f>
        <v>Slow</v>
      </c>
      <c r="F4765" s="0" t="str">
        <f aca="false">IF(LEN(SUBSTITUTE(gait_events!C2492,"_run-",""))&lt;&gt;LEN(gait_events!C2492),RIGHT(gait_events!C2492,LEN(gait_events!C2492)-FIND("_run-",gait_events!C2492,1)-4),"")</f>
        <v/>
      </c>
      <c r="G4765" s="0" t="str">
        <f aca="false">gait_events!D2492</f>
        <v>left_shank</v>
      </c>
      <c r="H4765" s="0" t="str">
        <f aca="false">gait_events!E2492</f>
        <v>FC</v>
      </c>
      <c r="I4765" s="0" t="n">
        <f aca="false">IF(gait_events!F2492&lt;&gt;"",gait_events!F2492,NA())</f>
        <v>396</v>
      </c>
      <c r="J4765" s="0" t="n">
        <f aca="false">IF(gait_events!G2492&lt;&gt;"",gait_events!G2492,NA())</f>
        <v>398</v>
      </c>
      <c r="K4765" s="0" t="n">
        <f aca="false">I4765-J4765</f>
        <v>-2</v>
      </c>
      <c r="L4765" s="0" t="n">
        <f aca="false">K4765*5</f>
        <v>-10</v>
      </c>
      <c r="M4765" s="0" t="n">
        <f aca="false">IF(NOT(ISNA(I4765)),1,0)</f>
        <v>1</v>
      </c>
      <c r="N4765" s="0" t="n">
        <f aca="false">IF(NOT(ISNA(J4765)),1,0)</f>
        <v>1</v>
      </c>
      <c r="O4765" s="0" t="n">
        <f aca="false">IF(AND(NOT(ISNA(I4765)),NOT(ISNA(J4765))),1,0)</f>
        <v>1</v>
      </c>
      <c r="P4765" s="0" t="n">
        <f aca="false">IF(AND(NOT(ISNA(I4765)),ISNA(J4765)),1,0)</f>
        <v>0</v>
      </c>
      <c r="Q4765" s="0" t="n">
        <f aca="false">IF(AND(ISNA(I4765),NOT(ISNA(J4765))),1,0)</f>
        <v>0</v>
      </c>
      <c r="R4765" s="0" t="n">
        <f aca="false">IF(SUM(O4765:Q4765)&lt;&gt;1,"ERROR",1)</f>
        <v>1</v>
      </c>
    </row>
    <row r="4766" customFormat="false" ht="12.8" hidden="false" customHeight="false" outlineLevel="0" collapsed="false">
      <c r="A4766" s="0" t="str">
        <f aca="false">gait_events!B2493</f>
        <v>pp123</v>
      </c>
      <c r="B4766" s="0" t="str">
        <f aca="false">VLOOKUP(A4766,participants!A:B,2,0)</f>
        <v>F</v>
      </c>
      <c r="C4766" s="0" t="n">
        <f aca="false">VLOOKUP(A4766,participants!A:C,3,0)</f>
        <v>74</v>
      </c>
      <c r="D4766" s="0" t="str">
        <f aca="false">VLOOKUP(A4766,participants!A:F,6,0)</f>
        <v>stroke</v>
      </c>
      <c r="E4766" s="0" t="str">
        <f aca="false">IF(LEN(SUBSTITUTE(gait_events!C2493,"_run-",""))&lt;&gt;LEN(gait_events!C2493),LEFT(RIGHT(gait_events!C2493,LEN(gait_events!C2493)-19),FIND("_run-",RIGHT(gait_events!C2493,LEN(gait_events!C2493)-19),1)-1),RIGHT(gait_events!C2493,LEN(gait_events!C2493)-19))</f>
        <v>Slow</v>
      </c>
      <c r="F4766" s="0" t="str">
        <f aca="false">IF(LEN(SUBSTITUTE(gait_events!C2493,"_run-",""))&lt;&gt;LEN(gait_events!C2493),RIGHT(gait_events!C2493,LEN(gait_events!C2493)-FIND("_run-",gait_events!C2493,1)-4),"")</f>
        <v/>
      </c>
      <c r="G4766" s="0" t="str">
        <f aca="false">gait_events!D2493</f>
        <v>left_shank</v>
      </c>
      <c r="H4766" s="0" t="str">
        <f aca="false">gait_events!E2493</f>
        <v>FC</v>
      </c>
      <c r="I4766" s="0" t="n">
        <f aca="false">IF(gait_events!F2493&lt;&gt;"",gait_events!F2493,NA())</f>
        <v>684</v>
      </c>
      <c r="J4766" s="0" t="n">
        <f aca="false">IF(gait_events!G2493&lt;&gt;"",gait_events!G2493,NA())</f>
        <v>684</v>
      </c>
      <c r="K4766" s="0" t="n">
        <f aca="false">I4766-J4766</f>
        <v>0</v>
      </c>
      <c r="L4766" s="0" t="n">
        <f aca="false">K4766*5</f>
        <v>0</v>
      </c>
      <c r="M4766" s="0" t="n">
        <f aca="false">IF(NOT(ISNA(I4766)),1,0)</f>
        <v>1</v>
      </c>
      <c r="N4766" s="0" t="n">
        <f aca="false">IF(NOT(ISNA(J4766)),1,0)</f>
        <v>1</v>
      </c>
      <c r="O4766" s="0" t="n">
        <f aca="false">IF(AND(NOT(ISNA(I4766)),NOT(ISNA(J4766))),1,0)</f>
        <v>1</v>
      </c>
      <c r="P4766" s="0" t="n">
        <f aca="false">IF(AND(NOT(ISNA(I4766)),ISNA(J4766)),1,0)</f>
        <v>0</v>
      </c>
      <c r="Q4766" s="0" t="n">
        <f aca="false">IF(AND(ISNA(I4766),NOT(ISNA(J4766))),1,0)</f>
        <v>0</v>
      </c>
      <c r="R4766" s="0" t="n">
        <f aca="false">IF(SUM(O4766:Q4766)&lt;&gt;1,"ERROR",1)</f>
        <v>1</v>
      </c>
    </row>
    <row r="4767" customFormat="false" ht="12.8" hidden="false" customHeight="false" outlineLevel="0" collapsed="false">
      <c r="A4767" s="0" t="str">
        <f aca="false">gait_events!B2494</f>
        <v>pp123</v>
      </c>
      <c r="B4767" s="0" t="str">
        <f aca="false">VLOOKUP(A4767,participants!A:B,2,0)</f>
        <v>F</v>
      </c>
      <c r="C4767" s="0" t="n">
        <f aca="false">VLOOKUP(A4767,participants!A:C,3,0)</f>
        <v>74</v>
      </c>
      <c r="D4767" s="0" t="str">
        <f aca="false">VLOOKUP(A4767,participants!A:F,6,0)</f>
        <v>stroke</v>
      </c>
      <c r="E4767" s="0" t="str">
        <f aca="false">IF(LEN(SUBSTITUTE(gait_events!C2494,"_run-",""))&lt;&gt;LEN(gait_events!C2494),LEFT(RIGHT(gait_events!C2494,LEN(gait_events!C2494)-19),FIND("_run-",RIGHT(gait_events!C2494,LEN(gait_events!C2494)-19),1)-1),RIGHT(gait_events!C2494,LEN(gait_events!C2494)-19))</f>
        <v>Slow</v>
      </c>
      <c r="F4767" s="0" t="str">
        <f aca="false">IF(LEN(SUBSTITUTE(gait_events!C2494,"_run-",""))&lt;&gt;LEN(gait_events!C2494),RIGHT(gait_events!C2494,LEN(gait_events!C2494)-FIND("_run-",gait_events!C2494,1)-4),"")</f>
        <v/>
      </c>
      <c r="G4767" s="0" t="str">
        <f aca="false">gait_events!D2494</f>
        <v>left_shank</v>
      </c>
      <c r="H4767" s="0" t="str">
        <f aca="false">gait_events!E2494</f>
        <v>FC</v>
      </c>
      <c r="I4767" s="0" t="n">
        <f aca="false">IF(gait_events!F2494&lt;&gt;"",gait_events!F2494,NA())</f>
        <v>982</v>
      </c>
      <c r="J4767" s="0" t="n">
        <f aca="false">IF(gait_events!G2494&lt;&gt;"",gait_events!G2494,NA())</f>
        <v>984</v>
      </c>
      <c r="K4767" s="0" t="n">
        <f aca="false">I4767-J4767</f>
        <v>-2</v>
      </c>
      <c r="L4767" s="0" t="n">
        <f aca="false">K4767*5</f>
        <v>-10</v>
      </c>
      <c r="M4767" s="0" t="n">
        <f aca="false">IF(NOT(ISNA(I4767)),1,0)</f>
        <v>1</v>
      </c>
      <c r="N4767" s="0" t="n">
        <f aca="false">IF(NOT(ISNA(J4767)),1,0)</f>
        <v>1</v>
      </c>
      <c r="O4767" s="0" t="n">
        <f aca="false">IF(AND(NOT(ISNA(I4767)),NOT(ISNA(J4767))),1,0)</f>
        <v>1</v>
      </c>
      <c r="P4767" s="0" t="n">
        <f aca="false">IF(AND(NOT(ISNA(I4767)),ISNA(J4767)),1,0)</f>
        <v>0</v>
      </c>
      <c r="Q4767" s="0" t="n">
        <f aca="false">IF(AND(ISNA(I4767),NOT(ISNA(J4767))),1,0)</f>
        <v>0</v>
      </c>
      <c r="R4767" s="0" t="n">
        <f aca="false">IF(SUM(O4767:Q4767)&lt;&gt;1,"ERROR",1)</f>
        <v>1</v>
      </c>
    </row>
    <row r="4768" customFormat="false" ht="12.8" hidden="false" customHeight="false" outlineLevel="0" collapsed="false">
      <c r="A4768" s="0" t="str">
        <f aca="false">gait_events!B2495</f>
        <v>pp123</v>
      </c>
      <c r="B4768" s="0" t="str">
        <f aca="false">VLOOKUP(A4768,participants!A:B,2,0)</f>
        <v>F</v>
      </c>
      <c r="C4768" s="0" t="n">
        <f aca="false">VLOOKUP(A4768,participants!A:C,3,0)</f>
        <v>74</v>
      </c>
      <c r="D4768" s="0" t="str">
        <f aca="false">VLOOKUP(A4768,participants!A:F,6,0)</f>
        <v>stroke</v>
      </c>
      <c r="E4768" s="0" t="str">
        <f aca="false">IF(LEN(SUBSTITUTE(gait_events!C2495,"_run-",""))&lt;&gt;LEN(gait_events!C2495),LEFT(RIGHT(gait_events!C2495,LEN(gait_events!C2495)-19),FIND("_run-",RIGHT(gait_events!C2495,LEN(gait_events!C2495)-19),1)-1),RIGHT(gait_events!C2495,LEN(gait_events!C2495)-19))</f>
        <v>Slow</v>
      </c>
      <c r="F4768" s="0" t="str">
        <f aca="false">IF(LEN(SUBSTITUTE(gait_events!C2495,"_run-",""))&lt;&gt;LEN(gait_events!C2495),RIGHT(gait_events!C2495,LEN(gait_events!C2495)-FIND("_run-",gait_events!C2495,1)-4),"")</f>
        <v/>
      </c>
      <c r="G4768" s="0" t="str">
        <f aca="false">gait_events!D2495</f>
        <v>left_shank</v>
      </c>
      <c r="H4768" s="0" t="str">
        <f aca="false">gait_events!E2495</f>
        <v>FC</v>
      </c>
      <c r="I4768" s="0" t="n">
        <f aca="false">IF(gait_events!F2495&lt;&gt;"",gait_events!F2495,NA())</f>
        <v>1277</v>
      </c>
      <c r="J4768" s="0" t="n">
        <f aca="false">IF(gait_events!G2495&lt;&gt;"",gait_events!G2495,NA())</f>
        <v>1278</v>
      </c>
      <c r="K4768" s="0" t="n">
        <f aca="false">I4768-J4768</f>
        <v>-1</v>
      </c>
      <c r="L4768" s="0" t="n">
        <f aca="false">K4768*5</f>
        <v>-5</v>
      </c>
      <c r="M4768" s="0" t="n">
        <f aca="false">IF(NOT(ISNA(I4768)),1,0)</f>
        <v>1</v>
      </c>
      <c r="N4768" s="0" t="n">
        <f aca="false">IF(NOT(ISNA(J4768)),1,0)</f>
        <v>1</v>
      </c>
      <c r="O4768" s="0" t="n">
        <f aca="false">IF(AND(NOT(ISNA(I4768)),NOT(ISNA(J4768))),1,0)</f>
        <v>1</v>
      </c>
      <c r="P4768" s="0" t="n">
        <f aca="false">IF(AND(NOT(ISNA(I4768)),ISNA(J4768)),1,0)</f>
        <v>0</v>
      </c>
      <c r="Q4768" s="0" t="n">
        <f aca="false">IF(AND(ISNA(I4768),NOT(ISNA(J4768))),1,0)</f>
        <v>0</v>
      </c>
      <c r="R4768" s="0" t="n">
        <f aca="false">IF(SUM(O4768:Q4768)&lt;&gt;1,"ERROR",1)</f>
        <v>1</v>
      </c>
    </row>
    <row r="4769" customFormat="false" ht="12.8" hidden="false" customHeight="false" outlineLevel="0" collapsed="false">
      <c r="A4769" s="0" t="str">
        <f aca="false">gait_events!B2496</f>
        <v>pp123</v>
      </c>
      <c r="B4769" s="0" t="str">
        <f aca="false">VLOOKUP(A4769,participants!A:B,2,0)</f>
        <v>F</v>
      </c>
      <c r="C4769" s="0" t="n">
        <f aca="false">VLOOKUP(A4769,participants!A:C,3,0)</f>
        <v>74</v>
      </c>
      <c r="D4769" s="0" t="str">
        <f aca="false">VLOOKUP(A4769,participants!A:F,6,0)</f>
        <v>stroke</v>
      </c>
      <c r="E4769" s="0" t="str">
        <f aca="false">IF(LEN(SUBSTITUTE(gait_events!C2496,"_run-",""))&lt;&gt;LEN(gait_events!C2496),LEFT(RIGHT(gait_events!C2496,LEN(gait_events!C2496)-19),FIND("_run-",RIGHT(gait_events!C2496,LEN(gait_events!C2496)-19),1)-1),RIGHT(gait_events!C2496,LEN(gait_events!C2496)-19))</f>
        <v>Slow</v>
      </c>
      <c r="F4769" s="0" t="str">
        <f aca="false">IF(LEN(SUBSTITUTE(gait_events!C2496,"_run-",""))&lt;&gt;LEN(gait_events!C2496),RIGHT(gait_events!C2496,LEN(gait_events!C2496)-FIND("_run-",gait_events!C2496,1)-4),"")</f>
        <v/>
      </c>
      <c r="G4769" s="0" t="str">
        <f aca="false">gait_events!D2496</f>
        <v>left_shank</v>
      </c>
      <c r="H4769" s="0" t="str">
        <f aca="false">gait_events!E2496</f>
        <v>FC</v>
      </c>
      <c r="I4769" s="0" t="n">
        <f aca="false">IF(gait_events!F2496&lt;&gt;"",gait_events!F2496,NA())</f>
        <v>1587</v>
      </c>
      <c r="J4769" s="0" t="n">
        <f aca="false">IF(gait_events!G2496&lt;&gt;"",gait_events!G2496,NA())</f>
        <v>1588</v>
      </c>
      <c r="K4769" s="0" t="n">
        <f aca="false">I4769-J4769</f>
        <v>-1</v>
      </c>
      <c r="L4769" s="0" t="n">
        <f aca="false">K4769*5</f>
        <v>-5</v>
      </c>
      <c r="M4769" s="0" t="n">
        <f aca="false">IF(NOT(ISNA(I4769)),1,0)</f>
        <v>1</v>
      </c>
      <c r="N4769" s="0" t="n">
        <f aca="false">IF(NOT(ISNA(J4769)),1,0)</f>
        <v>1</v>
      </c>
      <c r="O4769" s="0" t="n">
        <f aca="false">IF(AND(NOT(ISNA(I4769)),NOT(ISNA(J4769))),1,0)</f>
        <v>1</v>
      </c>
      <c r="P4769" s="0" t="n">
        <f aca="false">IF(AND(NOT(ISNA(I4769)),ISNA(J4769)),1,0)</f>
        <v>0</v>
      </c>
      <c r="Q4769" s="0" t="n">
        <f aca="false">IF(AND(ISNA(I4769),NOT(ISNA(J4769))),1,0)</f>
        <v>0</v>
      </c>
      <c r="R4769" s="0" t="n">
        <f aca="false">IF(SUM(O4769:Q4769)&lt;&gt;1,"ERROR",1)</f>
        <v>1</v>
      </c>
    </row>
    <row r="4770" customFormat="false" ht="12.8" hidden="false" customHeight="false" outlineLevel="0" collapsed="false">
      <c r="A4770" s="0" t="str">
        <f aca="false">gait_events!B2497</f>
        <v>pp123</v>
      </c>
      <c r="B4770" s="0" t="str">
        <f aca="false">VLOOKUP(A4770,participants!A:B,2,0)</f>
        <v>F</v>
      </c>
      <c r="C4770" s="0" t="n">
        <f aca="false">VLOOKUP(A4770,participants!A:C,3,0)</f>
        <v>74</v>
      </c>
      <c r="D4770" s="0" t="str">
        <f aca="false">VLOOKUP(A4770,participants!A:F,6,0)</f>
        <v>stroke</v>
      </c>
      <c r="E4770" s="0" t="str">
        <f aca="false">IF(LEN(SUBSTITUTE(gait_events!C2497,"_run-",""))&lt;&gt;LEN(gait_events!C2497),LEFT(RIGHT(gait_events!C2497,LEN(gait_events!C2497)-19),FIND("_run-",RIGHT(gait_events!C2497,LEN(gait_events!C2497)-19),1)-1),RIGHT(gait_events!C2497,LEN(gait_events!C2497)-19))</f>
        <v>Slow</v>
      </c>
      <c r="F4770" s="0" t="str">
        <f aca="false">IF(LEN(SUBSTITUTE(gait_events!C2497,"_run-",""))&lt;&gt;LEN(gait_events!C2497),RIGHT(gait_events!C2497,LEN(gait_events!C2497)-FIND("_run-",gait_events!C2497,1)-4),"")</f>
        <v/>
      </c>
      <c r="G4770" s="0" t="str">
        <f aca="false">gait_events!D2497</f>
        <v>right_shank</v>
      </c>
      <c r="H4770" s="0" t="str">
        <f aca="false">gait_events!E2497</f>
        <v>IC</v>
      </c>
      <c r="I4770" s="0" t="n">
        <f aca="false">IF(gait_events!F2497&lt;&gt;"",gait_events!F2497,NA())</f>
        <v>31</v>
      </c>
      <c r="J4770" s="0" t="n">
        <f aca="false">IF(gait_events!G2497&lt;&gt;"",gait_events!G2497,NA())</f>
        <v>29</v>
      </c>
      <c r="K4770" s="0" t="n">
        <f aca="false">I4770-J4770</f>
        <v>2</v>
      </c>
      <c r="L4770" s="0" t="n">
        <f aca="false">K4770*5</f>
        <v>10</v>
      </c>
      <c r="M4770" s="0" t="n">
        <f aca="false">IF(NOT(ISNA(I4770)),1,0)</f>
        <v>1</v>
      </c>
      <c r="N4770" s="0" t="n">
        <f aca="false">IF(NOT(ISNA(J4770)),1,0)</f>
        <v>1</v>
      </c>
      <c r="O4770" s="0" t="n">
        <f aca="false">IF(AND(NOT(ISNA(I4770)),NOT(ISNA(J4770))),1,0)</f>
        <v>1</v>
      </c>
      <c r="P4770" s="0" t="n">
        <f aca="false">IF(AND(NOT(ISNA(I4770)),ISNA(J4770)),1,0)</f>
        <v>0</v>
      </c>
      <c r="Q4770" s="0" t="n">
        <f aca="false">IF(AND(ISNA(I4770),NOT(ISNA(J4770))),1,0)</f>
        <v>0</v>
      </c>
      <c r="R4770" s="0" t="n">
        <f aca="false">IF(SUM(O4770:Q4770)&lt;&gt;1,"ERROR",1)</f>
        <v>1</v>
      </c>
    </row>
    <row r="4771" customFormat="false" ht="12.8" hidden="false" customHeight="false" outlineLevel="0" collapsed="false">
      <c r="A4771" s="0" t="str">
        <f aca="false">gait_events!B2498</f>
        <v>pp123</v>
      </c>
      <c r="B4771" s="0" t="str">
        <f aca="false">VLOOKUP(A4771,participants!A:B,2,0)</f>
        <v>F</v>
      </c>
      <c r="C4771" s="0" t="n">
        <f aca="false">VLOOKUP(A4771,participants!A:C,3,0)</f>
        <v>74</v>
      </c>
      <c r="D4771" s="0" t="str">
        <f aca="false">VLOOKUP(A4771,participants!A:F,6,0)</f>
        <v>stroke</v>
      </c>
      <c r="E4771" s="0" t="str">
        <f aca="false">IF(LEN(SUBSTITUTE(gait_events!C2498,"_run-",""))&lt;&gt;LEN(gait_events!C2498),LEFT(RIGHT(gait_events!C2498,LEN(gait_events!C2498)-19),FIND("_run-",RIGHT(gait_events!C2498,LEN(gait_events!C2498)-19),1)-1),RIGHT(gait_events!C2498,LEN(gait_events!C2498)-19))</f>
        <v>Slow</v>
      </c>
      <c r="F4771" s="0" t="str">
        <f aca="false">IF(LEN(SUBSTITUTE(gait_events!C2498,"_run-",""))&lt;&gt;LEN(gait_events!C2498),RIGHT(gait_events!C2498,LEN(gait_events!C2498)-FIND("_run-",gait_events!C2498,1)-4),"")</f>
        <v/>
      </c>
      <c r="G4771" s="0" t="str">
        <f aca="false">gait_events!D2498</f>
        <v>right_shank</v>
      </c>
      <c r="H4771" s="0" t="str">
        <f aca="false">gait_events!E2498</f>
        <v>IC</v>
      </c>
      <c r="I4771" s="0" t="n">
        <f aca="false">IF(gait_events!F2498&lt;&gt;"",gait_events!F2498,NA())</f>
        <v>331</v>
      </c>
      <c r="J4771" s="0" t="n">
        <f aca="false">IF(gait_events!G2498&lt;&gt;"",gait_events!G2498,NA())</f>
        <v>334</v>
      </c>
      <c r="K4771" s="0" t="n">
        <f aca="false">I4771-J4771</f>
        <v>-3</v>
      </c>
      <c r="L4771" s="0" t="n">
        <f aca="false">K4771*5</f>
        <v>-15</v>
      </c>
      <c r="M4771" s="0" t="n">
        <f aca="false">IF(NOT(ISNA(I4771)),1,0)</f>
        <v>1</v>
      </c>
      <c r="N4771" s="0" t="n">
        <f aca="false">IF(NOT(ISNA(J4771)),1,0)</f>
        <v>1</v>
      </c>
      <c r="O4771" s="0" t="n">
        <f aca="false">IF(AND(NOT(ISNA(I4771)),NOT(ISNA(J4771))),1,0)</f>
        <v>1</v>
      </c>
      <c r="P4771" s="0" t="n">
        <f aca="false">IF(AND(NOT(ISNA(I4771)),ISNA(J4771)),1,0)</f>
        <v>0</v>
      </c>
      <c r="Q4771" s="0" t="n">
        <f aca="false">IF(AND(ISNA(I4771),NOT(ISNA(J4771))),1,0)</f>
        <v>0</v>
      </c>
      <c r="R4771" s="0" t="n">
        <f aca="false">IF(SUM(O4771:Q4771)&lt;&gt;1,"ERROR",1)</f>
        <v>1</v>
      </c>
    </row>
    <row r="4772" customFormat="false" ht="12.8" hidden="false" customHeight="false" outlineLevel="0" collapsed="false">
      <c r="A4772" s="0" t="str">
        <f aca="false">gait_events!B2499</f>
        <v>pp123</v>
      </c>
      <c r="B4772" s="0" t="str">
        <f aca="false">VLOOKUP(A4772,participants!A:B,2,0)</f>
        <v>F</v>
      </c>
      <c r="C4772" s="0" t="n">
        <f aca="false">VLOOKUP(A4772,participants!A:C,3,0)</f>
        <v>74</v>
      </c>
      <c r="D4772" s="0" t="str">
        <f aca="false">VLOOKUP(A4772,participants!A:F,6,0)</f>
        <v>stroke</v>
      </c>
      <c r="E4772" s="0" t="str">
        <f aca="false">IF(LEN(SUBSTITUTE(gait_events!C2499,"_run-",""))&lt;&gt;LEN(gait_events!C2499),LEFT(RIGHT(gait_events!C2499,LEN(gait_events!C2499)-19),FIND("_run-",RIGHT(gait_events!C2499,LEN(gait_events!C2499)-19),1)-1),RIGHT(gait_events!C2499,LEN(gait_events!C2499)-19))</f>
        <v>Slow</v>
      </c>
      <c r="F4772" s="0" t="str">
        <f aca="false">IF(LEN(SUBSTITUTE(gait_events!C2499,"_run-",""))&lt;&gt;LEN(gait_events!C2499),RIGHT(gait_events!C2499,LEN(gait_events!C2499)-FIND("_run-",gait_events!C2499,1)-4),"")</f>
        <v/>
      </c>
      <c r="G4772" s="0" t="str">
        <f aca="false">gait_events!D2499</f>
        <v>right_shank</v>
      </c>
      <c r="H4772" s="0" t="str">
        <f aca="false">gait_events!E2499</f>
        <v>IC</v>
      </c>
      <c r="I4772" s="0" t="n">
        <f aca="false">IF(gait_events!F2499&lt;&gt;"",gait_events!F2499,NA())</f>
        <v>628</v>
      </c>
      <c r="J4772" s="0" t="n">
        <f aca="false">IF(gait_events!G2499&lt;&gt;"",gait_events!G2499,NA())</f>
        <v>629</v>
      </c>
      <c r="K4772" s="0" t="n">
        <f aca="false">I4772-J4772</f>
        <v>-1</v>
      </c>
      <c r="L4772" s="0" t="n">
        <f aca="false">K4772*5</f>
        <v>-5</v>
      </c>
      <c r="M4772" s="0" t="n">
        <f aca="false">IF(NOT(ISNA(I4772)),1,0)</f>
        <v>1</v>
      </c>
      <c r="N4772" s="0" t="n">
        <f aca="false">IF(NOT(ISNA(J4772)),1,0)</f>
        <v>1</v>
      </c>
      <c r="O4772" s="0" t="n">
        <f aca="false">IF(AND(NOT(ISNA(I4772)),NOT(ISNA(J4772))),1,0)</f>
        <v>1</v>
      </c>
      <c r="P4772" s="0" t="n">
        <f aca="false">IF(AND(NOT(ISNA(I4772)),ISNA(J4772)),1,0)</f>
        <v>0</v>
      </c>
      <c r="Q4772" s="0" t="n">
        <f aca="false">IF(AND(ISNA(I4772),NOT(ISNA(J4772))),1,0)</f>
        <v>0</v>
      </c>
      <c r="R4772" s="0" t="n">
        <f aca="false">IF(SUM(O4772:Q4772)&lt;&gt;1,"ERROR",1)</f>
        <v>1</v>
      </c>
    </row>
    <row r="4773" customFormat="false" ht="12.8" hidden="false" customHeight="false" outlineLevel="0" collapsed="false">
      <c r="A4773" s="0" t="str">
        <f aca="false">gait_events!B2500</f>
        <v>pp123</v>
      </c>
      <c r="B4773" s="0" t="str">
        <f aca="false">VLOOKUP(A4773,participants!A:B,2,0)</f>
        <v>F</v>
      </c>
      <c r="C4773" s="0" t="n">
        <f aca="false">VLOOKUP(A4773,participants!A:C,3,0)</f>
        <v>74</v>
      </c>
      <c r="D4773" s="0" t="str">
        <f aca="false">VLOOKUP(A4773,participants!A:F,6,0)</f>
        <v>stroke</v>
      </c>
      <c r="E4773" s="0" t="str">
        <f aca="false">IF(LEN(SUBSTITUTE(gait_events!C2500,"_run-",""))&lt;&gt;LEN(gait_events!C2500),LEFT(RIGHT(gait_events!C2500,LEN(gait_events!C2500)-19),FIND("_run-",RIGHT(gait_events!C2500,LEN(gait_events!C2500)-19),1)-1),RIGHT(gait_events!C2500,LEN(gait_events!C2500)-19))</f>
        <v>Slow</v>
      </c>
      <c r="F4773" s="0" t="str">
        <f aca="false">IF(LEN(SUBSTITUTE(gait_events!C2500,"_run-",""))&lt;&gt;LEN(gait_events!C2500),RIGHT(gait_events!C2500,LEN(gait_events!C2500)-FIND("_run-",gait_events!C2500,1)-4),"")</f>
        <v/>
      </c>
      <c r="G4773" s="0" t="str">
        <f aca="false">gait_events!D2500</f>
        <v>right_shank</v>
      </c>
      <c r="H4773" s="0" t="str">
        <f aca="false">gait_events!E2500</f>
        <v>IC</v>
      </c>
      <c r="I4773" s="0" t="n">
        <f aca="false">IF(gait_events!F2500&lt;&gt;"",gait_events!F2500,NA())</f>
        <v>914</v>
      </c>
      <c r="J4773" s="0" t="n">
        <f aca="false">IF(gait_events!G2500&lt;&gt;"",gait_events!G2500,NA())</f>
        <v>919</v>
      </c>
      <c r="K4773" s="0" t="n">
        <f aca="false">I4773-J4773</f>
        <v>-5</v>
      </c>
      <c r="L4773" s="0" t="n">
        <f aca="false">K4773*5</f>
        <v>-25</v>
      </c>
      <c r="M4773" s="0" t="n">
        <f aca="false">IF(NOT(ISNA(I4773)),1,0)</f>
        <v>1</v>
      </c>
      <c r="N4773" s="0" t="n">
        <f aca="false">IF(NOT(ISNA(J4773)),1,0)</f>
        <v>1</v>
      </c>
      <c r="O4773" s="0" t="n">
        <f aca="false">IF(AND(NOT(ISNA(I4773)),NOT(ISNA(J4773))),1,0)</f>
        <v>1</v>
      </c>
      <c r="P4773" s="0" t="n">
        <f aca="false">IF(AND(NOT(ISNA(I4773)),ISNA(J4773)),1,0)</f>
        <v>0</v>
      </c>
      <c r="Q4773" s="0" t="n">
        <f aca="false">IF(AND(ISNA(I4773),NOT(ISNA(J4773))),1,0)</f>
        <v>0</v>
      </c>
      <c r="R4773" s="0" t="n">
        <f aca="false">IF(SUM(O4773:Q4773)&lt;&gt;1,"ERROR",1)</f>
        <v>1</v>
      </c>
    </row>
    <row r="4774" customFormat="false" ht="12.8" hidden="false" customHeight="false" outlineLevel="0" collapsed="false">
      <c r="A4774" s="0" t="str">
        <f aca="false">gait_events!B2501</f>
        <v>pp123</v>
      </c>
      <c r="B4774" s="0" t="str">
        <f aca="false">VLOOKUP(A4774,participants!A:B,2,0)</f>
        <v>F</v>
      </c>
      <c r="C4774" s="0" t="n">
        <f aca="false">VLOOKUP(A4774,participants!A:C,3,0)</f>
        <v>74</v>
      </c>
      <c r="D4774" s="0" t="str">
        <f aca="false">VLOOKUP(A4774,participants!A:F,6,0)</f>
        <v>stroke</v>
      </c>
      <c r="E4774" s="0" t="str">
        <f aca="false">IF(LEN(SUBSTITUTE(gait_events!C2501,"_run-",""))&lt;&gt;LEN(gait_events!C2501),LEFT(RIGHT(gait_events!C2501,LEN(gait_events!C2501)-19),FIND("_run-",RIGHT(gait_events!C2501,LEN(gait_events!C2501)-19),1)-1),RIGHT(gait_events!C2501,LEN(gait_events!C2501)-19))</f>
        <v>Slow</v>
      </c>
      <c r="F4774" s="0" t="str">
        <f aca="false">IF(LEN(SUBSTITUTE(gait_events!C2501,"_run-",""))&lt;&gt;LEN(gait_events!C2501),RIGHT(gait_events!C2501,LEN(gait_events!C2501)-FIND("_run-",gait_events!C2501,1)-4),"")</f>
        <v/>
      </c>
      <c r="G4774" s="0" t="str">
        <f aca="false">gait_events!D2501</f>
        <v>right_shank</v>
      </c>
      <c r="H4774" s="0" t="str">
        <f aca="false">gait_events!E2501</f>
        <v>IC</v>
      </c>
      <c r="I4774" s="0" t="n">
        <f aca="false">IF(gait_events!F2501&lt;&gt;"",gait_events!F2501,NA())</f>
        <v>1208</v>
      </c>
      <c r="J4774" s="0" t="e">
        <f aca="false">IF(gait_events!G2501&lt;&gt;"",gait_events!G2501,NA())</f>
        <v>#N/A</v>
      </c>
      <c r="K4774" s="0" t="e">
        <f aca="false">I4774-J4774</f>
        <v>#N/A</v>
      </c>
      <c r="L4774" s="0" t="e">
        <f aca="false">K4774*5</f>
        <v>#N/A</v>
      </c>
      <c r="M4774" s="0" t="n">
        <f aca="false">IF(NOT(ISNA(I4774)),1,0)</f>
        <v>1</v>
      </c>
      <c r="N4774" s="0" t="n">
        <f aca="false">IF(NOT(ISNA(J4774)),1,0)</f>
        <v>0</v>
      </c>
      <c r="O4774" s="0" t="n">
        <f aca="false">IF(AND(NOT(ISNA(I4774)),NOT(ISNA(J4774))),1,0)</f>
        <v>0</v>
      </c>
      <c r="P4774" s="0" t="n">
        <f aca="false">IF(AND(NOT(ISNA(I4774)),ISNA(J4774)),1,0)</f>
        <v>1</v>
      </c>
      <c r="Q4774" s="0" t="n">
        <f aca="false">IF(AND(ISNA(I4774),NOT(ISNA(J4774))),1,0)</f>
        <v>0</v>
      </c>
      <c r="R4774" s="0" t="n">
        <f aca="false">IF(SUM(O4774:Q4774)&lt;&gt;1,"ERROR",1)</f>
        <v>1</v>
      </c>
    </row>
    <row r="4775" customFormat="false" ht="12.8" hidden="false" customHeight="false" outlineLevel="0" collapsed="false">
      <c r="A4775" s="0" t="str">
        <f aca="false">gait_events!B2502</f>
        <v>pp123</v>
      </c>
      <c r="B4775" s="0" t="str">
        <f aca="false">VLOOKUP(A4775,participants!A:B,2,0)</f>
        <v>F</v>
      </c>
      <c r="C4775" s="0" t="n">
        <f aca="false">VLOOKUP(A4775,participants!A:C,3,0)</f>
        <v>74</v>
      </c>
      <c r="D4775" s="0" t="str">
        <f aca="false">VLOOKUP(A4775,participants!A:F,6,0)</f>
        <v>stroke</v>
      </c>
      <c r="E4775" s="0" t="str">
        <f aca="false">IF(LEN(SUBSTITUTE(gait_events!C2502,"_run-",""))&lt;&gt;LEN(gait_events!C2502),LEFT(RIGHT(gait_events!C2502,LEN(gait_events!C2502)-19),FIND("_run-",RIGHT(gait_events!C2502,LEN(gait_events!C2502)-19),1)-1),RIGHT(gait_events!C2502,LEN(gait_events!C2502)-19))</f>
        <v>Slow</v>
      </c>
      <c r="F4775" s="0" t="str">
        <f aca="false">IF(LEN(SUBSTITUTE(gait_events!C2502,"_run-",""))&lt;&gt;LEN(gait_events!C2502),RIGHT(gait_events!C2502,LEN(gait_events!C2502)-FIND("_run-",gait_events!C2502,1)-4),"")</f>
        <v/>
      </c>
      <c r="G4775" s="0" t="str">
        <f aca="false">gait_events!D2502</f>
        <v>right_shank</v>
      </c>
      <c r="H4775" s="0" t="str">
        <f aca="false">gait_events!E2502</f>
        <v>IC</v>
      </c>
      <c r="I4775" s="0" t="n">
        <f aca="false">IF(gait_events!F2502&lt;&gt;"",gait_events!F2502,NA())</f>
        <v>1511</v>
      </c>
      <c r="J4775" s="0" t="n">
        <f aca="false">IF(gait_events!G2502&lt;&gt;"",gait_events!G2502,NA())</f>
        <v>1512</v>
      </c>
      <c r="K4775" s="0" t="n">
        <f aca="false">I4775-J4775</f>
        <v>-1</v>
      </c>
      <c r="L4775" s="0" t="n">
        <f aca="false">K4775*5</f>
        <v>-5</v>
      </c>
      <c r="M4775" s="0" t="n">
        <f aca="false">IF(NOT(ISNA(I4775)),1,0)</f>
        <v>1</v>
      </c>
      <c r="N4775" s="0" t="n">
        <f aca="false">IF(NOT(ISNA(J4775)),1,0)</f>
        <v>1</v>
      </c>
      <c r="O4775" s="0" t="n">
        <f aca="false">IF(AND(NOT(ISNA(I4775)),NOT(ISNA(J4775))),1,0)</f>
        <v>1</v>
      </c>
      <c r="P4775" s="0" t="n">
        <f aca="false">IF(AND(NOT(ISNA(I4775)),ISNA(J4775)),1,0)</f>
        <v>0</v>
      </c>
      <c r="Q4775" s="0" t="n">
        <f aca="false">IF(AND(ISNA(I4775),NOT(ISNA(J4775))),1,0)</f>
        <v>0</v>
      </c>
      <c r="R4775" s="0" t="n">
        <f aca="false">IF(SUM(O4775:Q4775)&lt;&gt;1,"ERROR",1)</f>
        <v>1</v>
      </c>
    </row>
    <row r="4776" customFormat="false" ht="12.8" hidden="false" customHeight="false" outlineLevel="0" collapsed="false">
      <c r="A4776" s="0" t="str">
        <f aca="false">gait_events!B2503</f>
        <v>pp123</v>
      </c>
      <c r="B4776" s="0" t="str">
        <f aca="false">VLOOKUP(A4776,participants!A:B,2,0)</f>
        <v>F</v>
      </c>
      <c r="C4776" s="0" t="n">
        <f aca="false">VLOOKUP(A4776,participants!A:C,3,0)</f>
        <v>74</v>
      </c>
      <c r="D4776" s="0" t="str">
        <f aca="false">VLOOKUP(A4776,participants!A:F,6,0)</f>
        <v>stroke</v>
      </c>
      <c r="E4776" s="0" t="str">
        <f aca="false">IF(LEN(SUBSTITUTE(gait_events!C2503,"_run-",""))&lt;&gt;LEN(gait_events!C2503),LEFT(RIGHT(gait_events!C2503,LEN(gait_events!C2503)-19),FIND("_run-",RIGHT(gait_events!C2503,LEN(gait_events!C2503)-19),1)-1),RIGHT(gait_events!C2503,LEN(gait_events!C2503)-19))</f>
        <v>Slow</v>
      </c>
      <c r="F4776" s="0" t="str">
        <f aca="false">IF(LEN(SUBSTITUTE(gait_events!C2503,"_run-",""))&lt;&gt;LEN(gait_events!C2503),RIGHT(gait_events!C2503,LEN(gait_events!C2503)-FIND("_run-",gait_events!C2503,1)-4),"")</f>
        <v/>
      </c>
      <c r="G4776" s="0" t="str">
        <f aca="false">gait_events!D2503</f>
        <v>right_shank</v>
      </c>
      <c r="H4776" s="0" t="str">
        <f aca="false">gait_events!E2503</f>
        <v>FC</v>
      </c>
      <c r="I4776" s="0" t="n">
        <f aca="false">IF(gait_events!F2503&lt;&gt;"",gait_events!F2503,NA())</f>
        <v>240</v>
      </c>
      <c r="J4776" s="0" t="n">
        <f aca="false">IF(gait_events!G2503&lt;&gt;"",gait_events!G2503,NA())</f>
        <v>243</v>
      </c>
      <c r="K4776" s="0" t="n">
        <f aca="false">I4776-J4776</f>
        <v>-3</v>
      </c>
      <c r="L4776" s="0" t="n">
        <f aca="false">K4776*5</f>
        <v>-15</v>
      </c>
      <c r="M4776" s="0" t="n">
        <f aca="false">IF(NOT(ISNA(I4776)),1,0)</f>
        <v>1</v>
      </c>
      <c r="N4776" s="0" t="n">
        <f aca="false">IF(NOT(ISNA(J4776)),1,0)</f>
        <v>1</v>
      </c>
      <c r="O4776" s="0" t="n">
        <f aca="false">IF(AND(NOT(ISNA(I4776)),NOT(ISNA(J4776))),1,0)</f>
        <v>1</v>
      </c>
      <c r="P4776" s="0" t="n">
        <f aca="false">IF(AND(NOT(ISNA(I4776)),ISNA(J4776)),1,0)</f>
        <v>0</v>
      </c>
      <c r="Q4776" s="0" t="n">
        <f aca="false">IF(AND(ISNA(I4776),NOT(ISNA(J4776))),1,0)</f>
        <v>0</v>
      </c>
      <c r="R4776" s="0" t="n">
        <f aca="false">IF(SUM(O4776:Q4776)&lt;&gt;1,"ERROR",1)</f>
        <v>1</v>
      </c>
    </row>
    <row r="4777" customFormat="false" ht="12.8" hidden="false" customHeight="false" outlineLevel="0" collapsed="false">
      <c r="A4777" s="0" t="str">
        <f aca="false">gait_events!B2504</f>
        <v>pp123</v>
      </c>
      <c r="B4777" s="0" t="str">
        <f aca="false">VLOOKUP(A4777,participants!A:B,2,0)</f>
        <v>F</v>
      </c>
      <c r="C4777" s="0" t="n">
        <f aca="false">VLOOKUP(A4777,participants!A:C,3,0)</f>
        <v>74</v>
      </c>
      <c r="D4777" s="0" t="str">
        <f aca="false">VLOOKUP(A4777,participants!A:F,6,0)</f>
        <v>stroke</v>
      </c>
      <c r="E4777" s="0" t="str">
        <f aca="false">IF(LEN(SUBSTITUTE(gait_events!C2504,"_run-",""))&lt;&gt;LEN(gait_events!C2504),LEFT(RIGHT(gait_events!C2504,LEN(gait_events!C2504)-19),FIND("_run-",RIGHT(gait_events!C2504,LEN(gait_events!C2504)-19),1)-1),RIGHT(gait_events!C2504,LEN(gait_events!C2504)-19))</f>
        <v>Slow</v>
      </c>
      <c r="F4777" s="0" t="str">
        <f aca="false">IF(LEN(SUBSTITUTE(gait_events!C2504,"_run-",""))&lt;&gt;LEN(gait_events!C2504),RIGHT(gait_events!C2504,LEN(gait_events!C2504)-FIND("_run-",gait_events!C2504,1)-4),"")</f>
        <v/>
      </c>
      <c r="G4777" s="0" t="str">
        <f aca="false">gait_events!D2504</f>
        <v>right_shank</v>
      </c>
      <c r="H4777" s="0" t="str">
        <f aca="false">gait_events!E2504</f>
        <v>FC</v>
      </c>
      <c r="I4777" s="0" t="n">
        <f aca="false">IF(gait_events!F2504&lt;&gt;"",gait_events!F2504,NA())</f>
        <v>531</v>
      </c>
      <c r="J4777" s="0" t="n">
        <f aca="false">IF(gait_events!G2504&lt;&gt;"",gait_events!G2504,NA())</f>
        <v>534</v>
      </c>
      <c r="K4777" s="0" t="n">
        <f aca="false">I4777-J4777</f>
        <v>-3</v>
      </c>
      <c r="L4777" s="0" t="n">
        <f aca="false">K4777*5</f>
        <v>-15</v>
      </c>
      <c r="M4777" s="0" t="n">
        <f aca="false">IF(NOT(ISNA(I4777)),1,0)</f>
        <v>1</v>
      </c>
      <c r="N4777" s="0" t="n">
        <f aca="false">IF(NOT(ISNA(J4777)),1,0)</f>
        <v>1</v>
      </c>
      <c r="O4777" s="0" t="n">
        <f aca="false">IF(AND(NOT(ISNA(I4777)),NOT(ISNA(J4777))),1,0)</f>
        <v>1</v>
      </c>
      <c r="P4777" s="0" t="n">
        <f aca="false">IF(AND(NOT(ISNA(I4777)),ISNA(J4777)),1,0)</f>
        <v>0</v>
      </c>
      <c r="Q4777" s="0" t="n">
        <f aca="false">IF(AND(ISNA(I4777),NOT(ISNA(J4777))),1,0)</f>
        <v>0</v>
      </c>
      <c r="R4777" s="0" t="n">
        <f aca="false">IF(SUM(O4777:Q4777)&lt;&gt;1,"ERROR",1)</f>
        <v>1</v>
      </c>
    </row>
    <row r="4778" customFormat="false" ht="12.8" hidden="false" customHeight="false" outlineLevel="0" collapsed="false">
      <c r="A4778" s="0" t="str">
        <f aca="false">gait_events!B2505</f>
        <v>pp123</v>
      </c>
      <c r="B4778" s="0" t="str">
        <f aca="false">VLOOKUP(A4778,participants!A:B,2,0)</f>
        <v>F</v>
      </c>
      <c r="C4778" s="0" t="n">
        <f aca="false">VLOOKUP(A4778,participants!A:C,3,0)</f>
        <v>74</v>
      </c>
      <c r="D4778" s="0" t="str">
        <f aca="false">VLOOKUP(A4778,participants!A:F,6,0)</f>
        <v>stroke</v>
      </c>
      <c r="E4778" s="0" t="str">
        <f aca="false">IF(LEN(SUBSTITUTE(gait_events!C2505,"_run-",""))&lt;&gt;LEN(gait_events!C2505),LEFT(RIGHT(gait_events!C2505,LEN(gait_events!C2505)-19),FIND("_run-",RIGHT(gait_events!C2505,LEN(gait_events!C2505)-19),1)-1),RIGHT(gait_events!C2505,LEN(gait_events!C2505)-19))</f>
        <v>Slow</v>
      </c>
      <c r="F4778" s="0" t="str">
        <f aca="false">IF(LEN(SUBSTITUTE(gait_events!C2505,"_run-",""))&lt;&gt;LEN(gait_events!C2505),RIGHT(gait_events!C2505,LEN(gait_events!C2505)-FIND("_run-",gait_events!C2505,1)-4),"")</f>
        <v/>
      </c>
      <c r="G4778" s="0" t="str">
        <f aca="false">gait_events!D2505</f>
        <v>right_shank</v>
      </c>
      <c r="H4778" s="0" t="str">
        <f aca="false">gait_events!E2505</f>
        <v>FC</v>
      </c>
      <c r="I4778" s="0" t="n">
        <f aca="false">IF(gait_events!F2505&lt;&gt;"",gait_events!F2505,NA())</f>
        <v>824</v>
      </c>
      <c r="J4778" s="0" t="n">
        <f aca="false">IF(gait_events!G2505&lt;&gt;"",gait_events!G2505,NA())</f>
        <v>826</v>
      </c>
      <c r="K4778" s="0" t="n">
        <f aca="false">I4778-J4778</f>
        <v>-2</v>
      </c>
      <c r="L4778" s="0" t="n">
        <f aca="false">K4778*5</f>
        <v>-10</v>
      </c>
      <c r="M4778" s="0" t="n">
        <f aca="false">IF(NOT(ISNA(I4778)),1,0)</f>
        <v>1</v>
      </c>
      <c r="N4778" s="0" t="n">
        <f aca="false">IF(NOT(ISNA(J4778)),1,0)</f>
        <v>1</v>
      </c>
      <c r="O4778" s="0" t="n">
        <f aca="false">IF(AND(NOT(ISNA(I4778)),NOT(ISNA(J4778))),1,0)</f>
        <v>1</v>
      </c>
      <c r="P4778" s="0" t="n">
        <f aca="false">IF(AND(NOT(ISNA(I4778)),ISNA(J4778)),1,0)</f>
        <v>0</v>
      </c>
      <c r="Q4778" s="0" t="n">
        <f aca="false">IF(AND(ISNA(I4778),NOT(ISNA(J4778))),1,0)</f>
        <v>0</v>
      </c>
      <c r="R4778" s="0" t="n">
        <f aca="false">IF(SUM(O4778:Q4778)&lt;&gt;1,"ERROR",1)</f>
        <v>1</v>
      </c>
    </row>
    <row r="4779" customFormat="false" ht="12.8" hidden="false" customHeight="false" outlineLevel="0" collapsed="false">
      <c r="A4779" s="0" t="str">
        <f aca="false">gait_events!B2506</f>
        <v>pp123</v>
      </c>
      <c r="B4779" s="0" t="str">
        <f aca="false">VLOOKUP(A4779,participants!A:B,2,0)</f>
        <v>F</v>
      </c>
      <c r="C4779" s="0" t="n">
        <f aca="false">VLOOKUP(A4779,participants!A:C,3,0)</f>
        <v>74</v>
      </c>
      <c r="D4779" s="0" t="str">
        <f aca="false">VLOOKUP(A4779,participants!A:F,6,0)</f>
        <v>stroke</v>
      </c>
      <c r="E4779" s="0" t="str">
        <f aca="false">IF(LEN(SUBSTITUTE(gait_events!C2506,"_run-",""))&lt;&gt;LEN(gait_events!C2506),LEFT(RIGHT(gait_events!C2506,LEN(gait_events!C2506)-19),FIND("_run-",RIGHT(gait_events!C2506,LEN(gait_events!C2506)-19),1)-1),RIGHT(gait_events!C2506,LEN(gait_events!C2506)-19))</f>
        <v>Slow</v>
      </c>
      <c r="F4779" s="0" t="str">
        <f aca="false">IF(LEN(SUBSTITUTE(gait_events!C2506,"_run-",""))&lt;&gt;LEN(gait_events!C2506),RIGHT(gait_events!C2506,LEN(gait_events!C2506)-FIND("_run-",gait_events!C2506,1)-4),"")</f>
        <v/>
      </c>
      <c r="G4779" s="0" t="str">
        <f aca="false">gait_events!D2506</f>
        <v>right_shank</v>
      </c>
      <c r="H4779" s="0" t="str">
        <f aca="false">gait_events!E2506</f>
        <v>FC</v>
      </c>
      <c r="I4779" s="0" t="n">
        <f aca="false">IF(gait_events!F2506&lt;&gt;"",gait_events!F2506,NA())</f>
        <v>1121</v>
      </c>
      <c r="J4779" s="0" t="n">
        <f aca="false">IF(gait_events!G2506&lt;&gt;"",gait_events!G2506,NA())</f>
        <v>1123</v>
      </c>
      <c r="K4779" s="0" t="n">
        <f aca="false">I4779-J4779</f>
        <v>-2</v>
      </c>
      <c r="L4779" s="0" t="n">
        <f aca="false">K4779*5</f>
        <v>-10</v>
      </c>
      <c r="M4779" s="0" t="n">
        <f aca="false">IF(NOT(ISNA(I4779)),1,0)</f>
        <v>1</v>
      </c>
      <c r="N4779" s="0" t="n">
        <f aca="false">IF(NOT(ISNA(J4779)),1,0)</f>
        <v>1</v>
      </c>
      <c r="O4779" s="0" t="n">
        <f aca="false">IF(AND(NOT(ISNA(I4779)),NOT(ISNA(J4779))),1,0)</f>
        <v>1</v>
      </c>
      <c r="P4779" s="0" t="n">
        <f aca="false">IF(AND(NOT(ISNA(I4779)),ISNA(J4779)),1,0)</f>
        <v>0</v>
      </c>
      <c r="Q4779" s="0" t="n">
        <f aca="false">IF(AND(ISNA(I4779),NOT(ISNA(J4779))),1,0)</f>
        <v>0</v>
      </c>
      <c r="R4779" s="0" t="n">
        <f aca="false">IF(SUM(O4779:Q4779)&lt;&gt;1,"ERROR",1)</f>
        <v>1</v>
      </c>
    </row>
    <row r="4780" customFormat="false" ht="12.8" hidden="false" customHeight="false" outlineLevel="0" collapsed="false">
      <c r="A4780" s="0" t="str">
        <f aca="false">gait_events!B402</f>
        <v>pp126</v>
      </c>
      <c r="B4780" s="0" t="str">
        <f aca="false">VLOOKUP(A4780,participants!A:B,2,0)</f>
        <v>F</v>
      </c>
      <c r="C4780" s="0" t="n">
        <f aca="false">VLOOKUP(A4780,participants!A:C,3,0)</f>
        <v>41</v>
      </c>
      <c r="D4780" s="0" t="str">
        <f aca="false">VLOOKUP(A4780,participants!A:F,6,0)</f>
        <v>MS</v>
      </c>
      <c r="E4780" s="0" t="str">
        <f aca="false">IF(LEN(SUBSTITUTE(gait_events!C402,"_run-",""))&lt;&gt;LEN(gait_events!C402),LEFT(RIGHT(gait_events!C402,LEN(gait_events!C402)-19),FIND("_run-",RIGHT(gait_events!C402,LEN(gait_events!C402)-19),1)-1),RIGHT(gait_events!C402,LEN(gait_events!C402)-19))</f>
        <v>Fast</v>
      </c>
      <c r="F4780" s="0" t="str">
        <f aca="false">IF(LEN(SUBSTITUTE(gait_events!C402,"_run-",""))&lt;&gt;LEN(gait_events!C402),RIGHT(gait_events!C402,LEN(gait_events!C402)-FIND("_run-",gait_events!C402,1)-4),"")</f>
        <v/>
      </c>
      <c r="G4780" s="0" t="str">
        <f aca="false">gait_events!D402</f>
        <v>left_ankle</v>
      </c>
      <c r="H4780" s="0" t="str">
        <f aca="false">gait_events!E402</f>
        <v>FC</v>
      </c>
      <c r="I4780" s="0" t="n">
        <f aca="false">IF(gait_events!F402&lt;&gt;"",gait_events!F402,NA())</f>
        <v>344</v>
      </c>
      <c r="J4780" s="0" t="n">
        <f aca="false">IF(gait_events!G402&lt;&gt;"",gait_events!G402,NA())</f>
        <v>344</v>
      </c>
      <c r="K4780" s="0" t="n">
        <f aca="false">I4780-J4780</f>
        <v>0</v>
      </c>
      <c r="L4780" s="0" t="n">
        <f aca="false">K4780*5</f>
        <v>0</v>
      </c>
      <c r="M4780" s="0" t="n">
        <f aca="false">IF(NOT(ISNA(I4780)),1,0)</f>
        <v>1</v>
      </c>
      <c r="N4780" s="0" t="n">
        <f aca="false">IF(NOT(ISNA(J4780)),1,0)</f>
        <v>1</v>
      </c>
      <c r="O4780" s="0" t="n">
        <f aca="false">IF(AND(NOT(ISNA(I4780)),NOT(ISNA(J4780))),1,0)</f>
        <v>1</v>
      </c>
      <c r="P4780" s="0" t="n">
        <f aca="false">IF(AND(NOT(ISNA(I4780)),ISNA(J4780)),1,0)</f>
        <v>0</v>
      </c>
      <c r="Q4780" s="0" t="n">
        <f aca="false">IF(AND(ISNA(I4780),NOT(ISNA(J4780))),1,0)</f>
        <v>0</v>
      </c>
      <c r="R4780" s="0" t="n">
        <f aca="false">IF(SUM(O4780:Q4780)&lt;&gt;1,"ERROR",1)</f>
        <v>1</v>
      </c>
    </row>
    <row r="4781" customFormat="false" ht="12.8" hidden="false" customHeight="false" outlineLevel="0" collapsed="false">
      <c r="A4781" s="0" t="str">
        <f aca="false">gait_events!B403</f>
        <v>pp126</v>
      </c>
      <c r="B4781" s="0" t="str">
        <f aca="false">VLOOKUP(A4781,participants!A:B,2,0)</f>
        <v>F</v>
      </c>
      <c r="C4781" s="0" t="n">
        <f aca="false">VLOOKUP(A4781,participants!A:C,3,0)</f>
        <v>41</v>
      </c>
      <c r="D4781" s="0" t="str">
        <f aca="false">VLOOKUP(A4781,participants!A:F,6,0)</f>
        <v>MS</v>
      </c>
      <c r="E4781" s="0" t="str">
        <f aca="false">IF(LEN(SUBSTITUTE(gait_events!C403,"_run-",""))&lt;&gt;LEN(gait_events!C403),LEFT(RIGHT(gait_events!C403,LEN(gait_events!C403)-19),FIND("_run-",RIGHT(gait_events!C403,LEN(gait_events!C403)-19),1)-1),RIGHT(gait_events!C403,LEN(gait_events!C403)-19))</f>
        <v>Fast</v>
      </c>
      <c r="F4781" s="0" t="str">
        <f aca="false">IF(LEN(SUBSTITUTE(gait_events!C403,"_run-",""))&lt;&gt;LEN(gait_events!C403),RIGHT(gait_events!C403,LEN(gait_events!C403)-FIND("_run-",gait_events!C403,1)-4),"")</f>
        <v/>
      </c>
      <c r="G4781" s="0" t="str">
        <f aca="false">gait_events!D403</f>
        <v>left_ankle</v>
      </c>
      <c r="H4781" s="0" t="str">
        <f aca="false">gait_events!E403</f>
        <v>FC</v>
      </c>
      <c r="I4781" s="0" t="n">
        <f aca="false">IF(gait_events!F403&lt;&gt;"",gait_events!F403,NA())</f>
        <v>570</v>
      </c>
      <c r="J4781" s="0" t="n">
        <f aca="false">IF(gait_events!G403&lt;&gt;"",gait_events!G403,NA())</f>
        <v>571</v>
      </c>
      <c r="K4781" s="0" t="n">
        <f aca="false">I4781-J4781</f>
        <v>-1</v>
      </c>
      <c r="L4781" s="0" t="n">
        <f aca="false">K4781*5</f>
        <v>-5</v>
      </c>
      <c r="M4781" s="0" t="n">
        <f aca="false">IF(NOT(ISNA(I4781)),1,0)</f>
        <v>1</v>
      </c>
      <c r="N4781" s="0" t="n">
        <f aca="false">IF(NOT(ISNA(J4781)),1,0)</f>
        <v>1</v>
      </c>
      <c r="O4781" s="0" t="n">
        <f aca="false">IF(AND(NOT(ISNA(I4781)),NOT(ISNA(J4781))),1,0)</f>
        <v>1</v>
      </c>
      <c r="P4781" s="0" t="n">
        <f aca="false">IF(AND(NOT(ISNA(I4781)),ISNA(J4781)),1,0)</f>
        <v>0</v>
      </c>
      <c r="Q4781" s="0" t="n">
        <f aca="false">IF(AND(ISNA(I4781),NOT(ISNA(J4781))),1,0)</f>
        <v>0</v>
      </c>
      <c r="R4781" s="0" t="n">
        <f aca="false">IF(SUM(O4781:Q4781)&lt;&gt;1,"ERROR",1)</f>
        <v>1</v>
      </c>
    </row>
    <row r="4782" customFormat="false" ht="12.8" hidden="false" customHeight="false" outlineLevel="0" collapsed="false">
      <c r="A4782" s="0" t="str">
        <f aca="false">gait_events!B404</f>
        <v>pp126</v>
      </c>
      <c r="B4782" s="0" t="str">
        <f aca="false">VLOOKUP(A4782,participants!A:B,2,0)</f>
        <v>F</v>
      </c>
      <c r="C4782" s="0" t="n">
        <f aca="false">VLOOKUP(A4782,participants!A:C,3,0)</f>
        <v>41</v>
      </c>
      <c r="D4782" s="0" t="str">
        <f aca="false">VLOOKUP(A4782,participants!A:F,6,0)</f>
        <v>MS</v>
      </c>
      <c r="E4782" s="0" t="str">
        <f aca="false">IF(LEN(SUBSTITUTE(gait_events!C404,"_run-",""))&lt;&gt;LEN(gait_events!C404),LEFT(RIGHT(gait_events!C404,LEN(gait_events!C404)-19),FIND("_run-",RIGHT(gait_events!C404,LEN(gait_events!C404)-19),1)-1),RIGHT(gait_events!C404,LEN(gait_events!C404)-19))</f>
        <v>Fast</v>
      </c>
      <c r="F4782" s="0" t="str">
        <f aca="false">IF(LEN(SUBSTITUTE(gait_events!C404,"_run-",""))&lt;&gt;LEN(gait_events!C404),RIGHT(gait_events!C404,LEN(gait_events!C404)-FIND("_run-",gait_events!C404,1)-4),"")</f>
        <v/>
      </c>
      <c r="G4782" s="0" t="str">
        <f aca="false">gait_events!D404</f>
        <v>left_ankle</v>
      </c>
      <c r="H4782" s="0" t="str">
        <f aca="false">gait_events!E404</f>
        <v>FC</v>
      </c>
      <c r="I4782" s="0" t="n">
        <f aca="false">IF(gait_events!F404&lt;&gt;"",gait_events!F404,NA())</f>
        <v>794</v>
      </c>
      <c r="J4782" s="0" t="n">
        <f aca="false">IF(gait_events!G404&lt;&gt;"",gait_events!G404,NA())</f>
        <v>795</v>
      </c>
      <c r="K4782" s="0" t="n">
        <f aca="false">I4782-J4782</f>
        <v>-1</v>
      </c>
      <c r="L4782" s="0" t="n">
        <f aca="false">K4782*5</f>
        <v>-5</v>
      </c>
      <c r="M4782" s="0" t="n">
        <f aca="false">IF(NOT(ISNA(I4782)),1,0)</f>
        <v>1</v>
      </c>
      <c r="N4782" s="0" t="n">
        <f aca="false">IF(NOT(ISNA(J4782)),1,0)</f>
        <v>1</v>
      </c>
      <c r="O4782" s="0" t="n">
        <f aca="false">IF(AND(NOT(ISNA(I4782)),NOT(ISNA(J4782))),1,0)</f>
        <v>1</v>
      </c>
      <c r="P4782" s="0" t="n">
        <f aca="false">IF(AND(NOT(ISNA(I4782)),ISNA(J4782)),1,0)</f>
        <v>0</v>
      </c>
      <c r="Q4782" s="0" t="n">
        <f aca="false">IF(AND(ISNA(I4782),NOT(ISNA(J4782))),1,0)</f>
        <v>0</v>
      </c>
      <c r="R4782" s="0" t="n">
        <f aca="false">IF(SUM(O4782:Q4782)&lt;&gt;1,"ERROR",1)</f>
        <v>1</v>
      </c>
    </row>
    <row r="4783" customFormat="false" ht="12.8" hidden="false" customHeight="false" outlineLevel="0" collapsed="false">
      <c r="A4783" s="0" t="str">
        <f aca="false">gait_events!B405</f>
        <v>pp126</v>
      </c>
      <c r="B4783" s="0" t="str">
        <f aca="false">VLOOKUP(A4783,participants!A:B,2,0)</f>
        <v>F</v>
      </c>
      <c r="C4783" s="0" t="n">
        <f aca="false">VLOOKUP(A4783,participants!A:C,3,0)</f>
        <v>41</v>
      </c>
      <c r="D4783" s="0" t="str">
        <f aca="false">VLOOKUP(A4783,participants!A:F,6,0)</f>
        <v>MS</v>
      </c>
      <c r="E4783" s="0" t="str">
        <f aca="false">IF(LEN(SUBSTITUTE(gait_events!C405,"_run-",""))&lt;&gt;LEN(gait_events!C405),LEFT(RIGHT(gait_events!C405,LEN(gait_events!C405)-19),FIND("_run-",RIGHT(gait_events!C405,LEN(gait_events!C405)-19),1)-1),RIGHT(gait_events!C405,LEN(gait_events!C405)-19))</f>
        <v>Fast</v>
      </c>
      <c r="F4783" s="0" t="str">
        <f aca="false">IF(LEN(SUBSTITUTE(gait_events!C405,"_run-",""))&lt;&gt;LEN(gait_events!C405),RIGHT(gait_events!C405,LEN(gait_events!C405)-FIND("_run-",gait_events!C405,1)-4),"")</f>
        <v/>
      </c>
      <c r="G4783" s="0" t="str">
        <f aca="false">gait_events!D405</f>
        <v>right_ankle</v>
      </c>
      <c r="H4783" s="0" t="str">
        <f aca="false">gait_events!E405</f>
        <v>IC</v>
      </c>
      <c r="I4783" s="0" t="n">
        <f aca="false">IF(gait_events!F405&lt;&gt;"",gait_events!F405,NA())</f>
        <v>29</v>
      </c>
      <c r="J4783" s="0" t="e">
        <f aca="false">IF(gait_events!G405&lt;&gt;"",gait_events!G405,NA())</f>
        <v>#N/A</v>
      </c>
      <c r="K4783" s="0" t="e">
        <f aca="false">I4783-J4783</f>
        <v>#N/A</v>
      </c>
      <c r="L4783" s="0" t="e">
        <f aca="false">K4783*5</f>
        <v>#N/A</v>
      </c>
      <c r="M4783" s="0" t="n">
        <f aca="false">IF(NOT(ISNA(I4783)),1,0)</f>
        <v>1</v>
      </c>
      <c r="N4783" s="0" t="n">
        <f aca="false">IF(NOT(ISNA(J4783)),1,0)</f>
        <v>0</v>
      </c>
      <c r="O4783" s="0" t="n">
        <f aca="false">IF(AND(NOT(ISNA(I4783)),NOT(ISNA(J4783))),1,0)</f>
        <v>0</v>
      </c>
      <c r="P4783" s="0" t="n">
        <f aca="false">IF(AND(NOT(ISNA(I4783)),ISNA(J4783)),1,0)</f>
        <v>1</v>
      </c>
      <c r="Q4783" s="0" t="n">
        <f aca="false">IF(AND(ISNA(I4783),NOT(ISNA(J4783))),1,0)</f>
        <v>0</v>
      </c>
      <c r="R4783" s="0" t="n">
        <f aca="false">IF(SUM(O4783:Q4783)&lt;&gt;1,"ERROR",1)</f>
        <v>1</v>
      </c>
    </row>
    <row r="4784" customFormat="false" ht="12.8" hidden="false" customHeight="false" outlineLevel="0" collapsed="false">
      <c r="A4784" s="0" t="str">
        <f aca="false">gait_events!B406</f>
        <v>pp126</v>
      </c>
      <c r="B4784" s="0" t="str">
        <f aca="false">VLOOKUP(A4784,participants!A:B,2,0)</f>
        <v>F</v>
      </c>
      <c r="C4784" s="0" t="n">
        <f aca="false">VLOOKUP(A4784,participants!A:C,3,0)</f>
        <v>41</v>
      </c>
      <c r="D4784" s="0" t="str">
        <f aca="false">VLOOKUP(A4784,participants!A:F,6,0)</f>
        <v>MS</v>
      </c>
      <c r="E4784" s="0" t="str">
        <f aca="false">IF(LEN(SUBSTITUTE(gait_events!C406,"_run-",""))&lt;&gt;LEN(gait_events!C406),LEFT(RIGHT(gait_events!C406,LEN(gait_events!C406)-19),FIND("_run-",RIGHT(gait_events!C406,LEN(gait_events!C406)-19),1)-1),RIGHT(gait_events!C406,LEN(gait_events!C406)-19))</f>
        <v>Fast</v>
      </c>
      <c r="F4784" s="0" t="str">
        <f aca="false">IF(LEN(SUBSTITUTE(gait_events!C406,"_run-",""))&lt;&gt;LEN(gait_events!C406),RIGHT(gait_events!C406,LEN(gait_events!C406)-FIND("_run-",gait_events!C406,1)-4),"")</f>
        <v/>
      </c>
      <c r="G4784" s="0" t="str">
        <f aca="false">gait_events!D406</f>
        <v>right_ankle</v>
      </c>
      <c r="H4784" s="0" t="str">
        <f aca="false">gait_events!E406</f>
        <v>IC</v>
      </c>
      <c r="I4784" s="0" t="n">
        <f aca="false">IF(gait_events!F406&lt;&gt;"",gait_events!F406,NA())</f>
        <v>308</v>
      </c>
      <c r="J4784" s="0" t="n">
        <f aca="false">IF(gait_events!G406&lt;&gt;"",gait_events!G406,NA())</f>
        <v>306</v>
      </c>
      <c r="K4784" s="0" t="n">
        <f aca="false">I4784-J4784</f>
        <v>2</v>
      </c>
      <c r="L4784" s="0" t="n">
        <f aca="false">K4784*5</f>
        <v>10</v>
      </c>
      <c r="M4784" s="0" t="n">
        <f aca="false">IF(NOT(ISNA(I4784)),1,0)</f>
        <v>1</v>
      </c>
      <c r="N4784" s="0" t="n">
        <f aca="false">IF(NOT(ISNA(J4784)),1,0)</f>
        <v>1</v>
      </c>
      <c r="O4784" s="0" t="n">
        <f aca="false">IF(AND(NOT(ISNA(I4784)),NOT(ISNA(J4784))),1,0)</f>
        <v>1</v>
      </c>
      <c r="P4784" s="0" t="n">
        <f aca="false">IF(AND(NOT(ISNA(I4784)),ISNA(J4784)),1,0)</f>
        <v>0</v>
      </c>
      <c r="Q4784" s="0" t="n">
        <f aca="false">IF(AND(ISNA(I4784),NOT(ISNA(J4784))),1,0)</f>
        <v>0</v>
      </c>
      <c r="R4784" s="0" t="n">
        <f aca="false">IF(SUM(O4784:Q4784)&lt;&gt;1,"ERROR",1)</f>
        <v>1</v>
      </c>
    </row>
    <row r="4785" customFormat="false" ht="12.8" hidden="false" customHeight="false" outlineLevel="0" collapsed="false">
      <c r="A4785" s="0" t="str">
        <f aca="false">gait_events!B407</f>
        <v>pp126</v>
      </c>
      <c r="B4785" s="0" t="str">
        <f aca="false">VLOOKUP(A4785,participants!A:B,2,0)</f>
        <v>F</v>
      </c>
      <c r="C4785" s="0" t="n">
        <f aca="false">VLOOKUP(A4785,participants!A:C,3,0)</f>
        <v>41</v>
      </c>
      <c r="D4785" s="0" t="str">
        <f aca="false">VLOOKUP(A4785,participants!A:F,6,0)</f>
        <v>MS</v>
      </c>
      <c r="E4785" s="0" t="str">
        <f aca="false">IF(LEN(SUBSTITUTE(gait_events!C407,"_run-",""))&lt;&gt;LEN(gait_events!C407),LEFT(RIGHT(gait_events!C407,LEN(gait_events!C407)-19),FIND("_run-",RIGHT(gait_events!C407,LEN(gait_events!C407)-19),1)-1),RIGHT(gait_events!C407,LEN(gait_events!C407)-19))</f>
        <v>Fast</v>
      </c>
      <c r="F4785" s="0" t="str">
        <f aca="false">IF(LEN(SUBSTITUTE(gait_events!C407,"_run-",""))&lt;&gt;LEN(gait_events!C407),RIGHT(gait_events!C407,LEN(gait_events!C407)-FIND("_run-",gait_events!C407,1)-4),"")</f>
        <v/>
      </c>
      <c r="G4785" s="0" t="str">
        <f aca="false">gait_events!D407</f>
        <v>right_ankle</v>
      </c>
      <c r="H4785" s="0" t="str">
        <f aca="false">gait_events!E407</f>
        <v>IC</v>
      </c>
      <c r="I4785" s="0" t="n">
        <f aca="false">IF(gait_events!F407&lt;&gt;"",gait_events!F407,NA())</f>
        <v>539</v>
      </c>
      <c r="J4785" s="0" t="n">
        <f aca="false">IF(gait_events!G407&lt;&gt;"",gait_events!G407,NA())</f>
        <v>537</v>
      </c>
      <c r="K4785" s="0" t="n">
        <f aca="false">I4785-J4785</f>
        <v>2</v>
      </c>
      <c r="L4785" s="0" t="n">
        <f aca="false">K4785*5</f>
        <v>10</v>
      </c>
      <c r="M4785" s="0" t="n">
        <f aca="false">IF(NOT(ISNA(I4785)),1,0)</f>
        <v>1</v>
      </c>
      <c r="N4785" s="0" t="n">
        <f aca="false">IF(NOT(ISNA(J4785)),1,0)</f>
        <v>1</v>
      </c>
      <c r="O4785" s="0" t="n">
        <f aca="false">IF(AND(NOT(ISNA(I4785)),NOT(ISNA(J4785))),1,0)</f>
        <v>1</v>
      </c>
      <c r="P4785" s="0" t="n">
        <f aca="false">IF(AND(NOT(ISNA(I4785)),ISNA(J4785)),1,0)</f>
        <v>0</v>
      </c>
      <c r="Q4785" s="0" t="n">
        <f aca="false">IF(AND(ISNA(I4785),NOT(ISNA(J4785))),1,0)</f>
        <v>0</v>
      </c>
      <c r="R4785" s="0" t="n">
        <f aca="false">IF(SUM(O4785:Q4785)&lt;&gt;1,"ERROR",1)</f>
        <v>1</v>
      </c>
    </row>
    <row r="4786" customFormat="false" ht="12.8" hidden="false" customHeight="false" outlineLevel="0" collapsed="false">
      <c r="A4786" s="0" t="str">
        <f aca="false">gait_events!B408</f>
        <v>pp126</v>
      </c>
      <c r="B4786" s="0" t="str">
        <f aca="false">VLOOKUP(A4786,participants!A:B,2,0)</f>
        <v>F</v>
      </c>
      <c r="C4786" s="0" t="n">
        <f aca="false">VLOOKUP(A4786,participants!A:C,3,0)</f>
        <v>41</v>
      </c>
      <c r="D4786" s="0" t="str">
        <f aca="false">VLOOKUP(A4786,participants!A:F,6,0)</f>
        <v>MS</v>
      </c>
      <c r="E4786" s="0" t="str">
        <f aca="false">IF(LEN(SUBSTITUTE(gait_events!C408,"_run-",""))&lt;&gt;LEN(gait_events!C408),LEFT(RIGHT(gait_events!C408,LEN(gait_events!C408)-19),FIND("_run-",RIGHT(gait_events!C408,LEN(gait_events!C408)-19),1)-1),RIGHT(gait_events!C408,LEN(gait_events!C408)-19))</f>
        <v>Fast</v>
      </c>
      <c r="F4786" s="0" t="str">
        <f aca="false">IF(LEN(SUBSTITUTE(gait_events!C408,"_run-",""))&lt;&gt;LEN(gait_events!C408),RIGHT(gait_events!C408,LEN(gait_events!C408)-FIND("_run-",gait_events!C408,1)-4),"")</f>
        <v/>
      </c>
      <c r="G4786" s="0" t="str">
        <f aca="false">gait_events!D408</f>
        <v>right_ankle</v>
      </c>
      <c r="H4786" s="0" t="str">
        <f aca="false">gait_events!E408</f>
        <v>IC</v>
      </c>
      <c r="I4786" s="0" t="n">
        <f aca="false">IF(gait_events!F408&lt;&gt;"",gait_events!F408,NA())</f>
        <v>764</v>
      </c>
      <c r="J4786" s="0" t="n">
        <f aca="false">IF(gait_events!G408&lt;&gt;"",gait_events!G408,NA())</f>
        <v>762</v>
      </c>
      <c r="K4786" s="0" t="n">
        <f aca="false">I4786-J4786</f>
        <v>2</v>
      </c>
      <c r="L4786" s="0" t="n">
        <f aca="false">K4786*5</f>
        <v>10</v>
      </c>
      <c r="M4786" s="0" t="n">
        <f aca="false">IF(NOT(ISNA(I4786)),1,0)</f>
        <v>1</v>
      </c>
      <c r="N4786" s="0" t="n">
        <f aca="false">IF(NOT(ISNA(J4786)),1,0)</f>
        <v>1</v>
      </c>
      <c r="O4786" s="0" t="n">
        <f aca="false">IF(AND(NOT(ISNA(I4786)),NOT(ISNA(J4786))),1,0)</f>
        <v>1</v>
      </c>
      <c r="P4786" s="0" t="n">
        <f aca="false">IF(AND(NOT(ISNA(I4786)),ISNA(J4786)),1,0)</f>
        <v>0</v>
      </c>
      <c r="Q4786" s="0" t="n">
        <f aca="false">IF(AND(ISNA(I4786),NOT(ISNA(J4786))),1,0)</f>
        <v>0</v>
      </c>
      <c r="R4786" s="0" t="n">
        <f aca="false">IF(SUM(O4786:Q4786)&lt;&gt;1,"ERROR",1)</f>
        <v>1</v>
      </c>
    </row>
    <row r="4787" customFormat="false" ht="12.8" hidden="false" customHeight="false" outlineLevel="0" collapsed="false">
      <c r="A4787" s="0" t="str">
        <f aca="false">gait_events!B409</f>
        <v>pp126</v>
      </c>
      <c r="B4787" s="0" t="str">
        <f aca="false">VLOOKUP(A4787,participants!A:B,2,0)</f>
        <v>F</v>
      </c>
      <c r="C4787" s="0" t="n">
        <f aca="false">VLOOKUP(A4787,participants!A:C,3,0)</f>
        <v>41</v>
      </c>
      <c r="D4787" s="0" t="str">
        <f aca="false">VLOOKUP(A4787,participants!A:F,6,0)</f>
        <v>MS</v>
      </c>
      <c r="E4787" s="0" t="str">
        <f aca="false">IF(LEN(SUBSTITUTE(gait_events!C409,"_run-",""))&lt;&gt;LEN(gait_events!C409),LEFT(RIGHT(gait_events!C409,LEN(gait_events!C409)-19),FIND("_run-",RIGHT(gait_events!C409,LEN(gait_events!C409)-19),1)-1),RIGHT(gait_events!C409,LEN(gait_events!C409)-19))</f>
        <v>Fast</v>
      </c>
      <c r="F4787" s="0" t="str">
        <f aca="false">IF(LEN(SUBSTITUTE(gait_events!C409,"_run-",""))&lt;&gt;LEN(gait_events!C409),RIGHT(gait_events!C409,LEN(gait_events!C409)-FIND("_run-",gait_events!C409,1)-4),"")</f>
        <v/>
      </c>
      <c r="G4787" s="0" t="str">
        <f aca="false">gait_events!D409</f>
        <v>right_ankle</v>
      </c>
      <c r="H4787" s="0" t="str">
        <f aca="false">gait_events!E409</f>
        <v>FC</v>
      </c>
      <c r="I4787" s="0" t="n">
        <f aca="false">IF(gait_events!F409&lt;&gt;"",gait_events!F409,NA())</f>
        <v>218</v>
      </c>
      <c r="J4787" s="0" t="n">
        <f aca="false">IF(gait_events!G409&lt;&gt;"",gait_events!G409,NA())</f>
        <v>219</v>
      </c>
      <c r="K4787" s="0" t="n">
        <f aca="false">I4787-J4787</f>
        <v>-1</v>
      </c>
      <c r="L4787" s="0" t="n">
        <f aca="false">K4787*5</f>
        <v>-5</v>
      </c>
      <c r="M4787" s="0" t="n">
        <f aca="false">IF(NOT(ISNA(I4787)),1,0)</f>
        <v>1</v>
      </c>
      <c r="N4787" s="0" t="n">
        <f aca="false">IF(NOT(ISNA(J4787)),1,0)</f>
        <v>1</v>
      </c>
      <c r="O4787" s="0" t="n">
        <f aca="false">IF(AND(NOT(ISNA(I4787)),NOT(ISNA(J4787))),1,0)</f>
        <v>1</v>
      </c>
      <c r="P4787" s="0" t="n">
        <f aca="false">IF(AND(NOT(ISNA(I4787)),ISNA(J4787)),1,0)</f>
        <v>0</v>
      </c>
      <c r="Q4787" s="0" t="n">
        <f aca="false">IF(AND(ISNA(I4787),NOT(ISNA(J4787))),1,0)</f>
        <v>0</v>
      </c>
      <c r="R4787" s="0" t="n">
        <f aca="false">IF(SUM(O4787:Q4787)&lt;&gt;1,"ERROR",1)</f>
        <v>1</v>
      </c>
    </row>
    <row r="4788" customFormat="false" ht="12.8" hidden="false" customHeight="false" outlineLevel="0" collapsed="false">
      <c r="A4788" s="0" t="str">
        <f aca="false">gait_events!B410</f>
        <v>pp126</v>
      </c>
      <c r="B4788" s="0" t="str">
        <f aca="false">VLOOKUP(A4788,participants!A:B,2,0)</f>
        <v>F</v>
      </c>
      <c r="C4788" s="0" t="n">
        <f aca="false">VLOOKUP(A4788,participants!A:C,3,0)</f>
        <v>41</v>
      </c>
      <c r="D4788" s="0" t="str">
        <f aca="false">VLOOKUP(A4788,participants!A:F,6,0)</f>
        <v>MS</v>
      </c>
      <c r="E4788" s="0" t="str">
        <f aca="false">IF(LEN(SUBSTITUTE(gait_events!C410,"_run-",""))&lt;&gt;LEN(gait_events!C410),LEFT(RIGHT(gait_events!C410,LEN(gait_events!C410)-19),FIND("_run-",RIGHT(gait_events!C410,LEN(gait_events!C410)-19),1)-1),RIGHT(gait_events!C410,LEN(gait_events!C410)-19))</f>
        <v>Fast</v>
      </c>
      <c r="F4788" s="0" t="str">
        <f aca="false">IF(LEN(SUBSTITUTE(gait_events!C410,"_run-",""))&lt;&gt;LEN(gait_events!C410),RIGHT(gait_events!C410,LEN(gait_events!C410)-FIND("_run-",gait_events!C410,1)-4),"")</f>
        <v/>
      </c>
      <c r="G4788" s="0" t="str">
        <f aca="false">gait_events!D410</f>
        <v>right_ankle</v>
      </c>
      <c r="H4788" s="0" t="str">
        <f aca="false">gait_events!E410</f>
        <v>FC</v>
      </c>
      <c r="I4788" s="0" t="n">
        <f aca="false">IF(gait_events!F410&lt;&gt;"",gait_events!F410,NA())</f>
        <v>457</v>
      </c>
      <c r="J4788" s="0" t="n">
        <f aca="false">IF(gait_events!G410&lt;&gt;"",gait_events!G410,NA())</f>
        <v>455</v>
      </c>
      <c r="K4788" s="0" t="n">
        <f aca="false">I4788-J4788</f>
        <v>2</v>
      </c>
      <c r="L4788" s="0" t="n">
        <f aca="false">K4788*5</f>
        <v>10</v>
      </c>
      <c r="M4788" s="0" t="n">
        <f aca="false">IF(NOT(ISNA(I4788)),1,0)</f>
        <v>1</v>
      </c>
      <c r="N4788" s="0" t="n">
        <f aca="false">IF(NOT(ISNA(J4788)),1,0)</f>
        <v>1</v>
      </c>
      <c r="O4788" s="0" t="n">
        <f aca="false">IF(AND(NOT(ISNA(I4788)),NOT(ISNA(J4788))),1,0)</f>
        <v>1</v>
      </c>
      <c r="P4788" s="0" t="n">
        <f aca="false">IF(AND(NOT(ISNA(I4788)),ISNA(J4788)),1,0)</f>
        <v>0</v>
      </c>
      <c r="Q4788" s="0" t="n">
        <f aca="false">IF(AND(ISNA(I4788),NOT(ISNA(J4788))),1,0)</f>
        <v>0</v>
      </c>
      <c r="R4788" s="0" t="n">
        <f aca="false">IF(SUM(O4788:Q4788)&lt;&gt;1,"ERROR",1)</f>
        <v>1</v>
      </c>
    </row>
    <row r="4789" customFormat="false" ht="12.8" hidden="false" customHeight="false" outlineLevel="0" collapsed="false">
      <c r="A4789" s="0" t="str">
        <f aca="false">gait_events!B411</f>
        <v>pp126</v>
      </c>
      <c r="B4789" s="0" t="str">
        <f aca="false">VLOOKUP(A4789,participants!A:B,2,0)</f>
        <v>F</v>
      </c>
      <c r="C4789" s="0" t="n">
        <f aca="false">VLOOKUP(A4789,participants!A:C,3,0)</f>
        <v>41</v>
      </c>
      <c r="D4789" s="0" t="str">
        <f aca="false">VLOOKUP(A4789,participants!A:F,6,0)</f>
        <v>MS</v>
      </c>
      <c r="E4789" s="0" t="str">
        <f aca="false">IF(LEN(SUBSTITUTE(gait_events!C411,"_run-",""))&lt;&gt;LEN(gait_events!C411),LEFT(RIGHT(gait_events!C411,LEN(gait_events!C411)-19),FIND("_run-",RIGHT(gait_events!C411,LEN(gait_events!C411)-19),1)-1),RIGHT(gait_events!C411,LEN(gait_events!C411)-19))</f>
        <v>Fast</v>
      </c>
      <c r="F4789" s="0" t="str">
        <f aca="false">IF(LEN(SUBSTITUTE(gait_events!C411,"_run-",""))&lt;&gt;LEN(gait_events!C411),RIGHT(gait_events!C411,LEN(gait_events!C411)-FIND("_run-",gait_events!C411,1)-4),"")</f>
        <v/>
      </c>
      <c r="G4789" s="0" t="str">
        <f aca="false">gait_events!D411</f>
        <v>right_ankle</v>
      </c>
      <c r="H4789" s="0" t="str">
        <f aca="false">gait_events!E411</f>
        <v>FC</v>
      </c>
      <c r="I4789" s="0" t="n">
        <f aca="false">IF(gait_events!F411&lt;&gt;"",gait_events!F411,NA())</f>
        <v>685</v>
      </c>
      <c r="J4789" s="0" t="n">
        <f aca="false">IF(gait_events!G411&lt;&gt;"",gait_events!G411,NA())</f>
        <v>683</v>
      </c>
      <c r="K4789" s="0" t="n">
        <f aca="false">I4789-J4789</f>
        <v>2</v>
      </c>
      <c r="L4789" s="0" t="n">
        <f aca="false">K4789*5</f>
        <v>10</v>
      </c>
      <c r="M4789" s="0" t="n">
        <f aca="false">IF(NOT(ISNA(I4789)),1,0)</f>
        <v>1</v>
      </c>
      <c r="N4789" s="0" t="n">
        <f aca="false">IF(NOT(ISNA(J4789)),1,0)</f>
        <v>1</v>
      </c>
      <c r="O4789" s="0" t="n">
        <f aca="false">IF(AND(NOT(ISNA(I4789)),NOT(ISNA(J4789))),1,0)</f>
        <v>1</v>
      </c>
      <c r="P4789" s="0" t="n">
        <f aca="false">IF(AND(NOT(ISNA(I4789)),ISNA(J4789)),1,0)</f>
        <v>0</v>
      </c>
      <c r="Q4789" s="0" t="n">
        <f aca="false">IF(AND(ISNA(I4789),NOT(ISNA(J4789))),1,0)</f>
        <v>0</v>
      </c>
      <c r="R4789" s="0" t="n">
        <f aca="false">IF(SUM(O4789:Q4789)&lt;&gt;1,"ERROR",1)</f>
        <v>1</v>
      </c>
    </row>
    <row r="4790" customFormat="false" ht="12.8" hidden="false" customHeight="false" outlineLevel="0" collapsed="false">
      <c r="A4790" s="0" t="str">
        <f aca="false">gait_events!B412</f>
        <v>pp126</v>
      </c>
      <c r="B4790" s="0" t="str">
        <f aca="false">VLOOKUP(A4790,participants!A:B,2,0)</f>
        <v>F</v>
      </c>
      <c r="C4790" s="0" t="n">
        <f aca="false">VLOOKUP(A4790,participants!A:C,3,0)</f>
        <v>41</v>
      </c>
      <c r="D4790" s="0" t="str">
        <f aca="false">VLOOKUP(A4790,participants!A:F,6,0)</f>
        <v>MS</v>
      </c>
      <c r="E4790" s="0" t="str">
        <f aca="false">IF(LEN(SUBSTITUTE(gait_events!C412,"_run-",""))&lt;&gt;LEN(gait_events!C412),LEFT(RIGHT(gait_events!C412,LEN(gait_events!C412)-19),FIND("_run-",RIGHT(gait_events!C412,LEN(gait_events!C412)-19),1)-1),RIGHT(gait_events!C412,LEN(gait_events!C412)-19))</f>
        <v>Fast</v>
      </c>
      <c r="F4790" s="0" t="str">
        <f aca="false">IF(LEN(SUBSTITUTE(gait_events!C412,"_run-",""))&lt;&gt;LEN(gait_events!C412),RIGHT(gait_events!C412,LEN(gait_events!C412)-FIND("_run-",gait_events!C412,1)-4),"")</f>
        <v/>
      </c>
      <c r="G4790" s="0" t="str">
        <f aca="false">gait_events!D412</f>
        <v>right_ankle</v>
      </c>
      <c r="H4790" s="0" t="str">
        <f aca="false">gait_events!E412</f>
        <v>FC</v>
      </c>
      <c r="I4790" s="0" t="n">
        <f aca="false">IF(gait_events!F412&lt;&gt;"",gait_events!F412,NA())</f>
        <v>913</v>
      </c>
      <c r="J4790" s="0" t="n">
        <f aca="false">IF(gait_events!G412&lt;&gt;"",gait_events!G412,NA())</f>
        <v>911</v>
      </c>
      <c r="K4790" s="0" t="n">
        <f aca="false">I4790-J4790</f>
        <v>2</v>
      </c>
      <c r="L4790" s="0" t="n">
        <f aca="false">K4790*5</f>
        <v>10</v>
      </c>
      <c r="M4790" s="0" t="n">
        <f aca="false">IF(NOT(ISNA(I4790)),1,0)</f>
        <v>1</v>
      </c>
      <c r="N4790" s="0" t="n">
        <f aca="false">IF(NOT(ISNA(J4790)),1,0)</f>
        <v>1</v>
      </c>
      <c r="O4790" s="0" t="n">
        <f aca="false">IF(AND(NOT(ISNA(I4790)),NOT(ISNA(J4790))),1,0)</f>
        <v>1</v>
      </c>
      <c r="P4790" s="0" t="n">
        <f aca="false">IF(AND(NOT(ISNA(I4790)),ISNA(J4790)),1,0)</f>
        <v>0</v>
      </c>
      <c r="Q4790" s="0" t="n">
        <f aca="false">IF(AND(ISNA(I4790),NOT(ISNA(J4790))),1,0)</f>
        <v>0</v>
      </c>
      <c r="R4790" s="0" t="n">
        <f aca="false">IF(SUM(O4790:Q4790)&lt;&gt;1,"ERROR",1)</f>
        <v>1</v>
      </c>
    </row>
    <row r="4791" customFormat="false" ht="12.8" hidden="false" customHeight="false" outlineLevel="0" collapsed="false">
      <c r="A4791" s="0" t="str">
        <f aca="false">gait_events!B413</f>
        <v>pp126</v>
      </c>
      <c r="B4791" s="0" t="str">
        <f aca="false">VLOOKUP(A4791,participants!A:B,2,0)</f>
        <v>F</v>
      </c>
      <c r="C4791" s="0" t="n">
        <f aca="false">VLOOKUP(A4791,participants!A:C,3,0)</f>
        <v>41</v>
      </c>
      <c r="D4791" s="0" t="str">
        <f aca="false">VLOOKUP(A4791,participants!A:F,6,0)</f>
        <v>MS</v>
      </c>
      <c r="E4791" s="0" t="str">
        <f aca="false">IF(LEN(SUBSTITUTE(gait_events!C413,"_run-",""))&lt;&gt;LEN(gait_events!C413),LEFT(RIGHT(gait_events!C413,LEN(gait_events!C413)-19),FIND("_run-",RIGHT(gait_events!C413,LEN(gait_events!C413)-19),1)-1),RIGHT(gait_events!C413,LEN(gait_events!C413)-19))</f>
        <v>Fast</v>
      </c>
      <c r="F4791" s="0" t="str">
        <f aca="false">IF(LEN(SUBSTITUTE(gait_events!C413,"_run-",""))&lt;&gt;LEN(gait_events!C413),RIGHT(gait_events!C413,LEN(gait_events!C413)-FIND("_run-",gait_events!C413,1)-4),"")</f>
        <v/>
      </c>
      <c r="G4791" s="0" t="str">
        <f aca="false">gait_events!D413</f>
        <v>left_shank</v>
      </c>
      <c r="H4791" s="0" t="str">
        <f aca="false">gait_events!E413</f>
        <v>IC</v>
      </c>
      <c r="I4791" s="0" t="n">
        <f aca="false">IF(gait_events!F413&lt;&gt;"",gait_events!F413,NA())</f>
        <v>182</v>
      </c>
      <c r="J4791" s="0" t="n">
        <f aca="false">IF(gait_events!G413&lt;&gt;"",gait_events!G413,NA())</f>
        <v>180</v>
      </c>
      <c r="K4791" s="0" t="n">
        <f aca="false">I4791-J4791</f>
        <v>2</v>
      </c>
      <c r="L4791" s="0" t="n">
        <f aca="false">K4791*5</f>
        <v>10</v>
      </c>
      <c r="M4791" s="0" t="n">
        <f aca="false">IF(NOT(ISNA(I4791)),1,0)</f>
        <v>1</v>
      </c>
      <c r="N4791" s="0" t="n">
        <f aca="false">IF(NOT(ISNA(J4791)),1,0)</f>
        <v>1</v>
      </c>
      <c r="O4791" s="0" t="n">
        <f aca="false">IF(AND(NOT(ISNA(I4791)),NOT(ISNA(J4791))),1,0)</f>
        <v>1</v>
      </c>
      <c r="P4791" s="0" t="n">
        <f aca="false">IF(AND(NOT(ISNA(I4791)),ISNA(J4791)),1,0)</f>
        <v>0</v>
      </c>
      <c r="Q4791" s="0" t="n">
        <f aca="false">IF(AND(ISNA(I4791),NOT(ISNA(J4791))),1,0)</f>
        <v>0</v>
      </c>
      <c r="R4791" s="0" t="n">
        <f aca="false">IF(SUM(O4791:Q4791)&lt;&gt;1,"ERROR",1)</f>
        <v>1</v>
      </c>
    </row>
    <row r="4792" customFormat="false" ht="12.8" hidden="false" customHeight="false" outlineLevel="0" collapsed="false">
      <c r="A4792" s="0" t="str">
        <f aca="false">gait_events!B414</f>
        <v>pp126</v>
      </c>
      <c r="B4792" s="0" t="str">
        <f aca="false">VLOOKUP(A4792,participants!A:B,2,0)</f>
        <v>F</v>
      </c>
      <c r="C4792" s="0" t="n">
        <f aca="false">VLOOKUP(A4792,participants!A:C,3,0)</f>
        <v>41</v>
      </c>
      <c r="D4792" s="0" t="str">
        <f aca="false">VLOOKUP(A4792,participants!A:F,6,0)</f>
        <v>MS</v>
      </c>
      <c r="E4792" s="0" t="str">
        <f aca="false">IF(LEN(SUBSTITUTE(gait_events!C414,"_run-",""))&lt;&gt;LEN(gait_events!C414),LEFT(RIGHT(gait_events!C414,LEN(gait_events!C414)-19),FIND("_run-",RIGHT(gait_events!C414,LEN(gait_events!C414)-19),1)-1),RIGHT(gait_events!C414,LEN(gait_events!C414)-19))</f>
        <v>Fast</v>
      </c>
      <c r="F4792" s="0" t="str">
        <f aca="false">IF(LEN(SUBSTITUTE(gait_events!C414,"_run-",""))&lt;&gt;LEN(gait_events!C414),RIGHT(gait_events!C414,LEN(gait_events!C414)-FIND("_run-",gait_events!C414,1)-4),"")</f>
        <v/>
      </c>
      <c r="G4792" s="0" t="str">
        <f aca="false">gait_events!D414</f>
        <v>left_shank</v>
      </c>
      <c r="H4792" s="0" t="str">
        <f aca="false">gait_events!E414</f>
        <v>IC</v>
      </c>
      <c r="I4792" s="0" t="n">
        <f aca="false">IF(gait_events!F414&lt;&gt;"",gait_events!F414,NA())</f>
        <v>425</v>
      </c>
      <c r="J4792" s="0" t="n">
        <f aca="false">IF(gait_events!G414&lt;&gt;"",gait_events!G414,NA())</f>
        <v>424</v>
      </c>
      <c r="K4792" s="0" t="n">
        <f aca="false">I4792-J4792</f>
        <v>1</v>
      </c>
      <c r="L4792" s="0" t="n">
        <f aca="false">K4792*5</f>
        <v>5</v>
      </c>
      <c r="M4792" s="0" t="n">
        <f aca="false">IF(NOT(ISNA(I4792)),1,0)</f>
        <v>1</v>
      </c>
      <c r="N4792" s="0" t="n">
        <f aca="false">IF(NOT(ISNA(J4792)),1,0)</f>
        <v>1</v>
      </c>
      <c r="O4792" s="0" t="n">
        <f aca="false">IF(AND(NOT(ISNA(I4792)),NOT(ISNA(J4792))),1,0)</f>
        <v>1</v>
      </c>
      <c r="P4792" s="0" t="n">
        <f aca="false">IF(AND(NOT(ISNA(I4792)),ISNA(J4792)),1,0)</f>
        <v>0</v>
      </c>
      <c r="Q4792" s="0" t="n">
        <f aca="false">IF(AND(ISNA(I4792),NOT(ISNA(J4792))),1,0)</f>
        <v>0</v>
      </c>
      <c r="R4792" s="0" t="n">
        <f aca="false">IF(SUM(O4792:Q4792)&lt;&gt;1,"ERROR",1)</f>
        <v>1</v>
      </c>
    </row>
    <row r="4793" customFormat="false" ht="12.8" hidden="false" customHeight="false" outlineLevel="0" collapsed="false">
      <c r="A4793" s="0" t="str">
        <f aca="false">gait_events!B415</f>
        <v>pp126</v>
      </c>
      <c r="B4793" s="0" t="str">
        <f aca="false">VLOOKUP(A4793,participants!A:B,2,0)</f>
        <v>F</v>
      </c>
      <c r="C4793" s="0" t="n">
        <f aca="false">VLOOKUP(A4793,participants!A:C,3,0)</f>
        <v>41</v>
      </c>
      <c r="D4793" s="0" t="str">
        <f aca="false">VLOOKUP(A4793,participants!A:F,6,0)</f>
        <v>MS</v>
      </c>
      <c r="E4793" s="0" t="str">
        <f aca="false">IF(LEN(SUBSTITUTE(gait_events!C415,"_run-",""))&lt;&gt;LEN(gait_events!C415),LEFT(RIGHT(gait_events!C415,LEN(gait_events!C415)-19),FIND("_run-",RIGHT(gait_events!C415,LEN(gait_events!C415)-19),1)-1),RIGHT(gait_events!C415,LEN(gait_events!C415)-19))</f>
        <v>Fast</v>
      </c>
      <c r="F4793" s="0" t="str">
        <f aca="false">IF(LEN(SUBSTITUTE(gait_events!C415,"_run-",""))&lt;&gt;LEN(gait_events!C415),RIGHT(gait_events!C415,LEN(gait_events!C415)-FIND("_run-",gait_events!C415,1)-4),"")</f>
        <v/>
      </c>
      <c r="G4793" s="0" t="str">
        <f aca="false">gait_events!D415</f>
        <v>left_shank</v>
      </c>
      <c r="H4793" s="0" t="str">
        <f aca="false">gait_events!E415</f>
        <v>IC</v>
      </c>
      <c r="I4793" s="0" t="n">
        <f aca="false">IF(gait_events!F415&lt;&gt;"",gait_events!F415,NA())</f>
        <v>654</v>
      </c>
      <c r="J4793" s="0" t="n">
        <f aca="false">IF(gait_events!G415&lt;&gt;"",gait_events!G415,NA())</f>
        <v>657</v>
      </c>
      <c r="K4793" s="0" t="n">
        <f aca="false">I4793-J4793</f>
        <v>-3</v>
      </c>
      <c r="L4793" s="0" t="n">
        <f aca="false">K4793*5</f>
        <v>-15</v>
      </c>
      <c r="M4793" s="0" t="n">
        <f aca="false">IF(NOT(ISNA(I4793)),1,0)</f>
        <v>1</v>
      </c>
      <c r="N4793" s="0" t="n">
        <f aca="false">IF(NOT(ISNA(J4793)),1,0)</f>
        <v>1</v>
      </c>
      <c r="O4793" s="0" t="n">
        <f aca="false">IF(AND(NOT(ISNA(I4793)),NOT(ISNA(J4793))),1,0)</f>
        <v>1</v>
      </c>
      <c r="P4793" s="0" t="n">
        <f aca="false">IF(AND(NOT(ISNA(I4793)),ISNA(J4793)),1,0)</f>
        <v>0</v>
      </c>
      <c r="Q4793" s="0" t="n">
        <f aca="false">IF(AND(ISNA(I4793),NOT(ISNA(J4793))),1,0)</f>
        <v>0</v>
      </c>
      <c r="R4793" s="0" t="n">
        <f aca="false">IF(SUM(O4793:Q4793)&lt;&gt;1,"ERROR",1)</f>
        <v>1</v>
      </c>
    </row>
    <row r="4794" customFormat="false" ht="12.8" hidden="false" customHeight="false" outlineLevel="0" collapsed="false">
      <c r="A4794" s="0" t="str">
        <f aca="false">gait_events!B416</f>
        <v>pp126</v>
      </c>
      <c r="B4794" s="0" t="str">
        <f aca="false">VLOOKUP(A4794,participants!A:B,2,0)</f>
        <v>F</v>
      </c>
      <c r="C4794" s="0" t="n">
        <f aca="false">VLOOKUP(A4794,participants!A:C,3,0)</f>
        <v>41</v>
      </c>
      <c r="D4794" s="0" t="str">
        <f aca="false">VLOOKUP(A4794,participants!A:F,6,0)</f>
        <v>MS</v>
      </c>
      <c r="E4794" s="0" t="str">
        <f aca="false">IF(LEN(SUBSTITUTE(gait_events!C416,"_run-",""))&lt;&gt;LEN(gait_events!C416),LEFT(RIGHT(gait_events!C416,LEN(gait_events!C416)-19),FIND("_run-",RIGHT(gait_events!C416,LEN(gait_events!C416)-19),1)-1),RIGHT(gait_events!C416,LEN(gait_events!C416)-19))</f>
        <v>Fast</v>
      </c>
      <c r="F4794" s="0" t="str">
        <f aca="false">IF(LEN(SUBSTITUTE(gait_events!C416,"_run-",""))&lt;&gt;LEN(gait_events!C416),RIGHT(gait_events!C416,LEN(gait_events!C416)-FIND("_run-",gait_events!C416,1)-4),"")</f>
        <v/>
      </c>
      <c r="G4794" s="0" t="str">
        <f aca="false">gait_events!D416</f>
        <v>left_shank</v>
      </c>
      <c r="H4794" s="0" t="str">
        <f aca="false">gait_events!E416</f>
        <v>IC</v>
      </c>
      <c r="I4794" s="0" t="n">
        <f aca="false">IF(gait_events!F416&lt;&gt;"",gait_events!F416,NA())</f>
        <v>877</v>
      </c>
      <c r="J4794" s="0" t="n">
        <f aca="false">IF(gait_events!G416&lt;&gt;"",gait_events!G416,NA())</f>
        <v>874</v>
      </c>
      <c r="K4794" s="0" t="n">
        <f aca="false">I4794-J4794</f>
        <v>3</v>
      </c>
      <c r="L4794" s="0" t="n">
        <f aca="false">K4794*5</f>
        <v>15</v>
      </c>
      <c r="M4794" s="0" t="n">
        <f aca="false">IF(NOT(ISNA(I4794)),1,0)</f>
        <v>1</v>
      </c>
      <c r="N4794" s="0" t="n">
        <f aca="false">IF(NOT(ISNA(J4794)),1,0)</f>
        <v>1</v>
      </c>
      <c r="O4794" s="0" t="n">
        <f aca="false">IF(AND(NOT(ISNA(I4794)),NOT(ISNA(J4794))),1,0)</f>
        <v>1</v>
      </c>
      <c r="P4794" s="0" t="n">
        <f aca="false">IF(AND(NOT(ISNA(I4794)),ISNA(J4794)),1,0)</f>
        <v>0</v>
      </c>
      <c r="Q4794" s="0" t="n">
        <f aca="false">IF(AND(ISNA(I4794),NOT(ISNA(J4794))),1,0)</f>
        <v>0</v>
      </c>
      <c r="R4794" s="0" t="n">
        <f aca="false">IF(SUM(O4794:Q4794)&lt;&gt;1,"ERROR",1)</f>
        <v>1</v>
      </c>
    </row>
    <row r="4795" customFormat="false" ht="12.8" hidden="false" customHeight="false" outlineLevel="0" collapsed="false">
      <c r="A4795" s="0" t="str">
        <f aca="false">gait_events!B417</f>
        <v>pp126</v>
      </c>
      <c r="B4795" s="0" t="str">
        <f aca="false">VLOOKUP(A4795,participants!A:B,2,0)</f>
        <v>F</v>
      </c>
      <c r="C4795" s="0" t="n">
        <f aca="false">VLOOKUP(A4795,participants!A:C,3,0)</f>
        <v>41</v>
      </c>
      <c r="D4795" s="0" t="str">
        <f aca="false">VLOOKUP(A4795,participants!A:F,6,0)</f>
        <v>MS</v>
      </c>
      <c r="E4795" s="0" t="str">
        <f aca="false">IF(LEN(SUBSTITUTE(gait_events!C417,"_run-",""))&lt;&gt;LEN(gait_events!C417),LEFT(RIGHT(gait_events!C417,LEN(gait_events!C417)-19),FIND("_run-",RIGHT(gait_events!C417,LEN(gait_events!C417)-19),1)-1),RIGHT(gait_events!C417,LEN(gait_events!C417)-19))</f>
        <v>Fast</v>
      </c>
      <c r="F4795" s="0" t="str">
        <f aca="false">IF(LEN(SUBSTITUTE(gait_events!C417,"_run-",""))&lt;&gt;LEN(gait_events!C417),RIGHT(gait_events!C417,LEN(gait_events!C417)-FIND("_run-",gait_events!C417,1)-4),"")</f>
        <v/>
      </c>
      <c r="G4795" s="0" t="str">
        <f aca="false">gait_events!D417</f>
        <v>left_shank</v>
      </c>
      <c r="H4795" s="0" t="str">
        <f aca="false">gait_events!E417</f>
        <v>FC</v>
      </c>
      <c r="I4795" s="0" t="n">
        <f aca="false">IF(gait_events!F417&lt;&gt;"",gait_events!F417,NA())</f>
        <v>74</v>
      </c>
      <c r="J4795" s="0" t="n">
        <f aca="false">IF(gait_events!G417&lt;&gt;"",gait_events!G417,NA())</f>
        <v>78</v>
      </c>
      <c r="K4795" s="0" t="n">
        <f aca="false">I4795-J4795</f>
        <v>-4</v>
      </c>
      <c r="L4795" s="0" t="n">
        <f aca="false">K4795*5</f>
        <v>-20</v>
      </c>
      <c r="M4795" s="0" t="n">
        <f aca="false">IF(NOT(ISNA(I4795)),1,0)</f>
        <v>1</v>
      </c>
      <c r="N4795" s="0" t="n">
        <f aca="false">IF(NOT(ISNA(J4795)),1,0)</f>
        <v>1</v>
      </c>
      <c r="O4795" s="0" t="n">
        <f aca="false">IF(AND(NOT(ISNA(I4795)),NOT(ISNA(J4795))),1,0)</f>
        <v>1</v>
      </c>
      <c r="P4795" s="0" t="n">
        <f aca="false">IF(AND(NOT(ISNA(I4795)),ISNA(J4795)),1,0)</f>
        <v>0</v>
      </c>
      <c r="Q4795" s="0" t="n">
        <f aca="false">IF(AND(ISNA(I4795),NOT(ISNA(J4795))),1,0)</f>
        <v>0</v>
      </c>
      <c r="R4795" s="0" t="n">
        <f aca="false">IF(SUM(O4795:Q4795)&lt;&gt;1,"ERROR",1)</f>
        <v>1</v>
      </c>
    </row>
    <row r="4796" customFormat="false" ht="12.8" hidden="false" customHeight="false" outlineLevel="0" collapsed="false">
      <c r="A4796" s="0" t="str">
        <f aca="false">gait_events!B418</f>
        <v>pp126</v>
      </c>
      <c r="B4796" s="0" t="str">
        <f aca="false">VLOOKUP(A4796,participants!A:B,2,0)</f>
        <v>F</v>
      </c>
      <c r="C4796" s="0" t="n">
        <f aca="false">VLOOKUP(A4796,participants!A:C,3,0)</f>
        <v>41</v>
      </c>
      <c r="D4796" s="0" t="str">
        <f aca="false">VLOOKUP(A4796,participants!A:F,6,0)</f>
        <v>MS</v>
      </c>
      <c r="E4796" s="0" t="str">
        <f aca="false">IF(LEN(SUBSTITUTE(gait_events!C418,"_run-",""))&lt;&gt;LEN(gait_events!C418),LEFT(RIGHT(gait_events!C418,LEN(gait_events!C418)-19),FIND("_run-",RIGHT(gait_events!C418,LEN(gait_events!C418)-19),1)-1),RIGHT(gait_events!C418,LEN(gait_events!C418)-19))</f>
        <v>Fast</v>
      </c>
      <c r="F4796" s="0" t="str">
        <f aca="false">IF(LEN(SUBSTITUTE(gait_events!C418,"_run-",""))&lt;&gt;LEN(gait_events!C418),RIGHT(gait_events!C418,LEN(gait_events!C418)-FIND("_run-",gait_events!C418,1)-4),"")</f>
        <v/>
      </c>
      <c r="G4796" s="0" t="str">
        <f aca="false">gait_events!D418</f>
        <v>left_shank</v>
      </c>
      <c r="H4796" s="0" t="str">
        <f aca="false">gait_events!E418</f>
        <v>FC</v>
      </c>
      <c r="I4796" s="0" t="n">
        <f aca="false">IF(gait_events!F418&lt;&gt;"",gait_events!F418,NA())</f>
        <v>344</v>
      </c>
      <c r="J4796" s="0" t="n">
        <f aca="false">IF(gait_events!G418&lt;&gt;"",gait_events!G418,NA())</f>
        <v>346</v>
      </c>
      <c r="K4796" s="0" t="n">
        <f aca="false">I4796-J4796</f>
        <v>-2</v>
      </c>
      <c r="L4796" s="0" t="n">
        <f aca="false">K4796*5</f>
        <v>-10</v>
      </c>
      <c r="M4796" s="0" t="n">
        <f aca="false">IF(NOT(ISNA(I4796)),1,0)</f>
        <v>1</v>
      </c>
      <c r="N4796" s="0" t="n">
        <f aca="false">IF(NOT(ISNA(J4796)),1,0)</f>
        <v>1</v>
      </c>
      <c r="O4796" s="0" t="n">
        <f aca="false">IF(AND(NOT(ISNA(I4796)),NOT(ISNA(J4796))),1,0)</f>
        <v>1</v>
      </c>
      <c r="P4796" s="0" t="n">
        <f aca="false">IF(AND(NOT(ISNA(I4796)),ISNA(J4796)),1,0)</f>
        <v>0</v>
      </c>
      <c r="Q4796" s="0" t="n">
        <f aca="false">IF(AND(ISNA(I4796),NOT(ISNA(J4796))),1,0)</f>
        <v>0</v>
      </c>
      <c r="R4796" s="0" t="n">
        <f aca="false">IF(SUM(O4796:Q4796)&lt;&gt;1,"ERROR",1)</f>
        <v>1</v>
      </c>
    </row>
    <row r="4797" customFormat="false" ht="12.8" hidden="false" customHeight="false" outlineLevel="0" collapsed="false">
      <c r="A4797" s="0" t="str">
        <f aca="false">gait_events!B419</f>
        <v>pp126</v>
      </c>
      <c r="B4797" s="0" t="str">
        <f aca="false">VLOOKUP(A4797,participants!A:B,2,0)</f>
        <v>F</v>
      </c>
      <c r="C4797" s="0" t="n">
        <f aca="false">VLOOKUP(A4797,participants!A:C,3,0)</f>
        <v>41</v>
      </c>
      <c r="D4797" s="0" t="str">
        <f aca="false">VLOOKUP(A4797,participants!A:F,6,0)</f>
        <v>MS</v>
      </c>
      <c r="E4797" s="0" t="str">
        <f aca="false">IF(LEN(SUBSTITUTE(gait_events!C419,"_run-",""))&lt;&gt;LEN(gait_events!C419),LEFT(RIGHT(gait_events!C419,LEN(gait_events!C419)-19),FIND("_run-",RIGHT(gait_events!C419,LEN(gait_events!C419)-19),1)-1),RIGHT(gait_events!C419,LEN(gait_events!C419)-19))</f>
        <v>Fast</v>
      </c>
      <c r="F4797" s="0" t="str">
        <f aca="false">IF(LEN(SUBSTITUTE(gait_events!C419,"_run-",""))&lt;&gt;LEN(gait_events!C419),RIGHT(gait_events!C419,LEN(gait_events!C419)-FIND("_run-",gait_events!C419,1)-4),"")</f>
        <v/>
      </c>
      <c r="G4797" s="0" t="str">
        <f aca="false">gait_events!D419</f>
        <v>left_shank</v>
      </c>
      <c r="H4797" s="0" t="str">
        <f aca="false">gait_events!E419</f>
        <v>FC</v>
      </c>
      <c r="I4797" s="0" t="n">
        <f aca="false">IF(gait_events!F419&lt;&gt;"",gait_events!F419,NA())</f>
        <v>570</v>
      </c>
      <c r="J4797" s="0" t="n">
        <f aca="false">IF(gait_events!G419&lt;&gt;"",gait_events!G419,NA())</f>
        <v>569</v>
      </c>
      <c r="K4797" s="0" t="n">
        <f aca="false">I4797-J4797</f>
        <v>1</v>
      </c>
      <c r="L4797" s="0" t="n">
        <f aca="false">K4797*5</f>
        <v>5</v>
      </c>
      <c r="M4797" s="0" t="n">
        <f aca="false">IF(NOT(ISNA(I4797)),1,0)</f>
        <v>1</v>
      </c>
      <c r="N4797" s="0" t="n">
        <f aca="false">IF(NOT(ISNA(J4797)),1,0)</f>
        <v>1</v>
      </c>
      <c r="O4797" s="0" t="n">
        <f aca="false">IF(AND(NOT(ISNA(I4797)),NOT(ISNA(J4797))),1,0)</f>
        <v>1</v>
      </c>
      <c r="P4797" s="0" t="n">
        <f aca="false">IF(AND(NOT(ISNA(I4797)),ISNA(J4797)),1,0)</f>
        <v>0</v>
      </c>
      <c r="Q4797" s="0" t="n">
        <f aca="false">IF(AND(ISNA(I4797),NOT(ISNA(J4797))),1,0)</f>
        <v>0</v>
      </c>
      <c r="R4797" s="0" t="n">
        <f aca="false">IF(SUM(O4797:Q4797)&lt;&gt;1,"ERROR",1)</f>
        <v>1</v>
      </c>
    </row>
    <row r="4798" customFormat="false" ht="12.8" hidden="false" customHeight="false" outlineLevel="0" collapsed="false">
      <c r="A4798" s="0" t="str">
        <f aca="false">gait_events!B420</f>
        <v>pp126</v>
      </c>
      <c r="B4798" s="0" t="str">
        <f aca="false">VLOOKUP(A4798,participants!A:B,2,0)</f>
        <v>F</v>
      </c>
      <c r="C4798" s="0" t="n">
        <f aca="false">VLOOKUP(A4798,participants!A:C,3,0)</f>
        <v>41</v>
      </c>
      <c r="D4798" s="0" t="str">
        <f aca="false">VLOOKUP(A4798,participants!A:F,6,0)</f>
        <v>MS</v>
      </c>
      <c r="E4798" s="0" t="str">
        <f aca="false">IF(LEN(SUBSTITUTE(gait_events!C420,"_run-",""))&lt;&gt;LEN(gait_events!C420),LEFT(RIGHT(gait_events!C420,LEN(gait_events!C420)-19),FIND("_run-",RIGHT(gait_events!C420,LEN(gait_events!C420)-19),1)-1),RIGHT(gait_events!C420,LEN(gait_events!C420)-19))</f>
        <v>Fast</v>
      </c>
      <c r="F4798" s="0" t="str">
        <f aca="false">IF(LEN(SUBSTITUTE(gait_events!C420,"_run-",""))&lt;&gt;LEN(gait_events!C420),RIGHT(gait_events!C420,LEN(gait_events!C420)-FIND("_run-",gait_events!C420,1)-4),"")</f>
        <v/>
      </c>
      <c r="G4798" s="0" t="str">
        <f aca="false">gait_events!D420</f>
        <v>left_shank</v>
      </c>
      <c r="H4798" s="0" t="str">
        <f aca="false">gait_events!E420</f>
        <v>FC</v>
      </c>
      <c r="I4798" s="0" t="n">
        <f aca="false">IF(gait_events!F420&lt;&gt;"",gait_events!F420,NA())</f>
        <v>794</v>
      </c>
      <c r="J4798" s="0" t="n">
        <f aca="false">IF(gait_events!G420&lt;&gt;"",gait_events!G420,NA())</f>
        <v>795</v>
      </c>
      <c r="K4798" s="0" t="n">
        <f aca="false">I4798-J4798</f>
        <v>-1</v>
      </c>
      <c r="L4798" s="0" t="n">
        <f aca="false">K4798*5</f>
        <v>-5</v>
      </c>
      <c r="M4798" s="0" t="n">
        <f aca="false">IF(NOT(ISNA(I4798)),1,0)</f>
        <v>1</v>
      </c>
      <c r="N4798" s="0" t="n">
        <f aca="false">IF(NOT(ISNA(J4798)),1,0)</f>
        <v>1</v>
      </c>
      <c r="O4798" s="0" t="n">
        <f aca="false">IF(AND(NOT(ISNA(I4798)),NOT(ISNA(J4798))),1,0)</f>
        <v>1</v>
      </c>
      <c r="P4798" s="0" t="n">
        <f aca="false">IF(AND(NOT(ISNA(I4798)),ISNA(J4798)),1,0)</f>
        <v>0</v>
      </c>
      <c r="Q4798" s="0" t="n">
        <f aca="false">IF(AND(ISNA(I4798),NOT(ISNA(J4798))),1,0)</f>
        <v>0</v>
      </c>
      <c r="R4798" s="0" t="n">
        <f aca="false">IF(SUM(O4798:Q4798)&lt;&gt;1,"ERROR",1)</f>
        <v>1</v>
      </c>
    </row>
    <row r="4799" customFormat="false" ht="12.8" hidden="false" customHeight="false" outlineLevel="0" collapsed="false">
      <c r="A4799" s="0" t="str">
        <f aca="false">gait_events!B421</f>
        <v>pp126</v>
      </c>
      <c r="B4799" s="0" t="str">
        <f aca="false">VLOOKUP(A4799,participants!A:B,2,0)</f>
        <v>F</v>
      </c>
      <c r="C4799" s="0" t="n">
        <f aca="false">VLOOKUP(A4799,participants!A:C,3,0)</f>
        <v>41</v>
      </c>
      <c r="D4799" s="0" t="str">
        <f aca="false">VLOOKUP(A4799,participants!A:F,6,0)</f>
        <v>MS</v>
      </c>
      <c r="E4799" s="0" t="str">
        <f aca="false">IF(LEN(SUBSTITUTE(gait_events!C421,"_run-",""))&lt;&gt;LEN(gait_events!C421),LEFT(RIGHT(gait_events!C421,LEN(gait_events!C421)-19),FIND("_run-",RIGHT(gait_events!C421,LEN(gait_events!C421)-19),1)-1),RIGHT(gait_events!C421,LEN(gait_events!C421)-19))</f>
        <v>Fast</v>
      </c>
      <c r="F4799" s="0" t="str">
        <f aca="false">IF(LEN(SUBSTITUTE(gait_events!C421,"_run-",""))&lt;&gt;LEN(gait_events!C421),RIGHT(gait_events!C421,LEN(gait_events!C421)-FIND("_run-",gait_events!C421,1)-4),"")</f>
        <v/>
      </c>
      <c r="G4799" s="0" t="str">
        <f aca="false">gait_events!D421</f>
        <v>right_shank</v>
      </c>
      <c r="H4799" s="0" t="str">
        <f aca="false">gait_events!E421</f>
        <v>IC</v>
      </c>
      <c r="I4799" s="0" t="n">
        <f aca="false">IF(gait_events!F421&lt;&gt;"",gait_events!F421,NA())</f>
        <v>29</v>
      </c>
      <c r="J4799" s="0" t="e">
        <f aca="false">IF(gait_events!G421&lt;&gt;"",gait_events!G421,NA())</f>
        <v>#N/A</v>
      </c>
      <c r="K4799" s="0" t="e">
        <f aca="false">I4799-J4799</f>
        <v>#N/A</v>
      </c>
      <c r="L4799" s="0" t="e">
        <f aca="false">K4799*5</f>
        <v>#N/A</v>
      </c>
      <c r="M4799" s="0" t="n">
        <f aca="false">IF(NOT(ISNA(I4799)),1,0)</f>
        <v>1</v>
      </c>
      <c r="N4799" s="0" t="n">
        <f aca="false">IF(NOT(ISNA(J4799)),1,0)</f>
        <v>0</v>
      </c>
      <c r="O4799" s="0" t="n">
        <f aca="false">IF(AND(NOT(ISNA(I4799)),NOT(ISNA(J4799))),1,0)</f>
        <v>0</v>
      </c>
      <c r="P4799" s="0" t="n">
        <f aca="false">IF(AND(NOT(ISNA(I4799)),ISNA(J4799)),1,0)</f>
        <v>1</v>
      </c>
      <c r="Q4799" s="0" t="n">
        <f aca="false">IF(AND(ISNA(I4799),NOT(ISNA(J4799))),1,0)</f>
        <v>0</v>
      </c>
      <c r="R4799" s="0" t="n">
        <f aca="false">IF(SUM(O4799:Q4799)&lt;&gt;1,"ERROR",1)</f>
        <v>1</v>
      </c>
    </row>
    <row r="4800" customFormat="false" ht="12.8" hidden="false" customHeight="false" outlineLevel="0" collapsed="false">
      <c r="A4800" s="0" t="str">
        <f aca="false">gait_events!B422</f>
        <v>pp126</v>
      </c>
      <c r="B4800" s="0" t="str">
        <f aca="false">VLOOKUP(A4800,participants!A:B,2,0)</f>
        <v>F</v>
      </c>
      <c r="C4800" s="0" t="n">
        <f aca="false">VLOOKUP(A4800,participants!A:C,3,0)</f>
        <v>41</v>
      </c>
      <c r="D4800" s="0" t="str">
        <f aca="false">VLOOKUP(A4800,participants!A:F,6,0)</f>
        <v>MS</v>
      </c>
      <c r="E4800" s="0" t="str">
        <f aca="false">IF(LEN(SUBSTITUTE(gait_events!C422,"_run-",""))&lt;&gt;LEN(gait_events!C422),LEFT(RIGHT(gait_events!C422,LEN(gait_events!C422)-19),FIND("_run-",RIGHT(gait_events!C422,LEN(gait_events!C422)-19),1)-1),RIGHT(gait_events!C422,LEN(gait_events!C422)-19))</f>
        <v>Fast</v>
      </c>
      <c r="F4800" s="0" t="str">
        <f aca="false">IF(LEN(SUBSTITUTE(gait_events!C422,"_run-",""))&lt;&gt;LEN(gait_events!C422),RIGHT(gait_events!C422,LEN(gait_events!C422)-FIND("_run-",gait_events!C422,1)-4),"")</f>
        <v/>
      </c>
      <c r="G4800" s="0" t="str">
        <f aca="false">gait_events!D422</f>
        <v>right_shank</v>
      </c>
      <c r="H4800" s="0" t="str">
        <f aca="false">gait_events!E422</f>
        <v>IC</v>
      </c>
      <c r="I4800" s="0" t="n">
        <f aca="false">IF(gait_events!F422&lt;&gt;"",gait_events!F422,NA())</f>
        <v>308</v>
      </c>
      <c r="J4800" s="0" t="n">
        <f aca="false">IF(gait_events!G422&lt;&gt;"",gait_events!G422,NA())</f>
        <v>302</v>
      </c>
      <c r="K4800" s="0" t="n">
        <f aca="false">I4800-J4800</f>
        <v>6</v>
      </c>
      <c r="L4800" s="0" t="n">
        <f aca="false">K4800*5</f>
        <v>30</v>
      </c>
      <c r="M4800" s="0" t="n">
        <f aca="false">IF(NOT(ISNA(I4800)),1,0)</f>
        <v>1</v>
      </c>
      <c r="N4800" s="0" t="n">
        <f aca="false">IF(NOT(ISNA(J4800)),1,0)</f>
        <v>1</v>
      </c>
      <c r="O4800" s="0" t="n">
        <f aca="false">IF(AND(NOT(ISNA(I4800)),NOT(ISNA(J4800))),1,0)</f>
        <v>1</v>
      </c>
      <c r="P4800" s="0" t="n">
        <f aca="false">IF(AND(NOT(ISNA(I4800)),ISNA(J4800)),1,0)</f>
        <v>0</v>
      </c>
      <c r="Q4800" s="0" t="n">
        <f aca="false">IF(AND(ISNA(I4800),NOT(ISNA(J4800))),1,0)</f>
        <v>0</v>
      </c>
      <c r="R4800" s="0" t="n">
        <f aca="false">IF(SUM(O4800:Q4800)&lt;&gt;1,"ERROR",1)</f>
        <v>1</v>
      </c>
    </row>
    <row r="4801" customFormat="false" ht="12.8" hidden="false" customHeight="false" outlineLevel="0" collapsed="false">
      <c r="A4801" s="0" t="str">
        <f aca="false">gait_events!B423</f>
        <v>pp126</v>
      </c>
      <c r="B4801" s="0" t="str">
        <f aca="false">VLOOKUP(A4801,participants!A:B,2,0)</f>
        <v>F</v>
      </c>
      <c r="C4801" s="0" t="n">
        <f aca="false">VLOOKUP(A4801,participants!A:C,3,0)</f>
        <v>41</v>
      </c>
      <c r="D4801" s="0" t="str">
        <f aca="false">VLOOKUP(A4801,participants!A:F,6,0)</f>
        <v>MS</v>
      </c>
      <c r="E4801" s="0" t="str">
        <f aca="false">IF(LEN(SUBSTITUTE(gait_events!C423,"_run-",""))&lt;&gt;LEN(gait_events!C423),LEFT(RIGHT(gait_events!C423,LEN(gait_events!C423)-19),FIND("_run-",RIGHT(gait_events!C423,LEN(gait_events!C423)-19),1)-1),RIGHT(gait_events!C423,LEN(gait_events!C423)-19))</f>
        <v>Fast</v>
      </c>
      <c r="F4801" s="0" t="str">
        <f aca="false">IF(LEN(SUBSTITUTE(gait_events!C423,"_run-",""))&lt;&gt;LEN(gait_events!C423),RIGHT(gait_events!C423,LEN(gait_events!C423)-FIND("_run-",gait_events!C423,1)-4),"")</f>
        <v/>
      </c>
      <c r="G4801" s="0" t="str">
        <f aca="false">gait_events!D423</f>
        <v>right_shank</v>
      </c>
      <c r="H4801" s="0" t="str">
        <f aca="false">gait_events!E423</f>
        <v>IC</v>
      </c>
      <c r="I4801" s="0" t="n">
        <f aca="false">IF(gait_events!F423&lt;&gt;"",gait_events!F423,NA())</f>
        <v>539</v>
      </c>
      <c r="J4801" s="0" t="n">
        <f aca="false">IF(gait_events!G423&lt;&gt;"",gait_events!G423,NA())</f>
        <v>531</v>
      </c>
      <c r="K4801" s="0" t="n">
        <f aca="false">I4801-J4801</f>
        <v>8</v>
      </c>
      <c r="L4801" s="0" t="n">
        <f aca="false">K4801*5</f>
        <v>40</v>
      </c>
      <c r="M4801" s="0" t="n">
        <f aca="false">IF(NOT(ISNA(I4801)),1,0)</f>
        <v>1</v>
      </c>
      <c r="N4801" s="0" t="n">
        <f aca="false">IF(NOT(ISNA(J4801)),1,0)</f>
        <v>1</v>
      </c>
      <c r="O4801" s="0" t="n">
        <f aca="false">IF(AND(NOT(ISNA(I4801)),NOT(ISNA(J4801))),1,0)</f>
        <v>1</v>
      </c>
      <c r="P4801" s="0" t="n">
        <f aca="false">IF(AND(NOT(ISNA(I4801)),ISNA(J4801)),1,0)</f>
        <v>0</v>
      </c>
      <c r="Q4801" s="0" t="n">
        <f aca="false">IF(AND(ISNA(I4801),NOT(ISNA(J4801))),1,0)</f>
        <v>0</v>
      </c>
      <c r="R4801" s="0" t="n">
        <f aca="false">IF(SUM(O4801:Q4801)&lt;&gt;1,"ERROR",1)</f>
        <v>1</v>
      </c>
    </row>
    <row r="4802" customFormat="false" ht="12.8" hidden="false" customHeight="false" outlineLevel="0" collapsed="false">
      <c r="A4802" s="0" t="str">
        <f aca="false">gait_events!B424</f>
        <v>pp126</v>
      </c>
      <c r="B4802" s="0" t="str">
        <f aca="false">VLOOKUP(A4802,participants!A:B,2,0)</f>
        <v>F</v>
      </c>
      <c r="C4802" s="0" t="n">
        <f aca="false">VLOOKUP(A4802,participants!A:C,3,0)</f>
        <v>41</v>
      </c>
      <c r="D4802" s="0" t="str">
        <f aca="false">VLOOKUP(A4802,participants!A:F,6,0)</f>
        <v>MS</v>
      </c>
      <c r="E4802" s="0" t="str">
        <f aca="false">IF(LEN(SUBSTITUTE(gait_events!C424,"_run-",""))&lt;&gt;LEN(gait_events!C424),LEFT(RIGHT(gait_events!C424,LEN(gait_events!C424)-19),FIND("_run-",RIGHT(gait_events!C424,LEN(gait_events!C424)-19),1)-1),RIGHT(gait_events!C424,LEN(gait_events!C424)-19))</f>
        <v>Fast</v>
      </c>
      <c r="F4802" s="0" t="str">
        <f aca="false">IF(LEN(SUBSTITUTE(gait_events!C424,"_run-",""))&lt;&gt;LEN(gait_events!C424),RIGHT(gait_events!C424,LEN(gait_events!C424)-FIND("_run-",gait_events!C424,1)-4),"")</f>
        <v/>
      </c>
      <c r="G4802" s="0" t="str">
        <f aca="false">gait_events!D424</f>
        <v>right_shank</v>
      </c>
      <c r="H4802" s="0" t="str">
        <f aca="false">gait_events!E424</f>
        <v>IC</v>
      </c>
      <c r="I4802" s="0" t="n">
        <f aca="false">IF(gait_events!F424&lt;&gt;"",gait_events!F424,NA())</f>
        <v>764</v>
      </c>
      <c r="J4802" s="0" t="n">
        <f aca="false">IF(gait_events!G424&lt;&gt;"",gait_events!G424,NA())</f>
        <v>764</v>
      </c>
      <c r="K4802" s="0" t="n">
        <f aca="false">I4802-J4802</f>
        <v>0</v>
      </c>
      <c r="L4802" s="0" t="n">
        <f aca="false">K4802*5</f>
        <v>0</v>
      </c>
      <c r="M4802" s="0" t="n">
        <f aca="false">IF(NOT(ISNA(I4802)),1,0)</f>
        <v>1</v>
      </c>
      <c r="N4802" s="0" t="n">
        <f aca="false">IF(NOT(ISNA(J4802)),1,0)</f>
        <v>1</v>
      </c>
      <c r="O4802" s="0" t="n">
        <f aca="false">IF(AND(NOT(ISNA(I4802)),NOT(ISNA(J4802))),1,0)</f>
        <v>1</v>
      </c>
      <c r="P4802" s="0" t="n">
        <f aca="false">IF(AND(NOT(ISNA(I4802)),ISNA(J4802)),1,0)</f>
        <v>0</v>
      </c>
      <c r="Q4802" s="0" t="n">
        <f aca="false">IF(AND(ISNA(I4802),NOT(ISNA(J4802))),1,0)</f>
        <v>0</v>
      </c>
      <c r="R4802" s="0" t="n">
        <f aca="false">IF(SUM(O4802:Q4802)&lt;&gt;1,"ERROR",1)</f>
        <v>1</v>
      </c>
    </row>
    <row r="4803" customFormat="false" ht="12.8" hidden="false" customHeight="false" outlineLevel="0" collapsed="false">
      <c r="A4803" s="0" t="str">
        <f aca="false">gait_events!B425</f>
        <v>pp126</v>
      </c>
      <c r="B4803" s="0" t="str">
        <f aca="false">VLOOKUP(A4803,participants!A:B,2,0)</f>
        <v>F</v>
      </c>
      <c r="C4803" s="0" t="n">
        <f aca="false">VLOOKUP(A4803,participants!A:C,3,0)</f>
        <v>41</v>
      </c>
      <c r="D4803" s="0" t="str">
        <f aca="false">VLOOKUP(A4803,participants!A:F,6,0)</f>
        <v>MS</v>
      </c>
      <c r="E4803" s="0" t="str">
        <f aca="false">IF(LEN(SUBSTITUTE(gait_events!C425,"_run-",""))&lt;&gt;LEN(gait_events!C425),LEFT(RIGHT(gait_events!C425,LEN(gait_events!C425)-19),FIND("_run-",RIGHT(gait_events!C425,LEN(gait_events!C425)-19),1)-1),RIGHT(gait_events!C425,LEN(gait_events!C425)-19))</f>
        <v>Fast</v>
      </c>
      <c r="F4803" s="0" t="str">
        <f aca="false">IF(LEN(SUBSTITUTE(gait_events!C425,"_run-",""))&lt;&gt;LEN(gait_events!C425),RIGHT(gait_events!C425,LEN(gait_events!C425)-FIND("_run-",gait_events!C425,1)-4),"")</f>
        <v/>
      </c>
      <c r="G4803" s="0" t="str">
        <f aca="false">gait_events!D425</f>
        <v>right_shank</v>
      </c>
      <c r="H4803" s="0" t="str">
        <f aca="false">gait_events!E425</f>
        <v>FC</v>
      </c>
      <c r="I4803" s="0" t="n">
        <f aca="false">IF(gait_events!F425&lt;&gt;"",gait_events!F425,NA())</f>
        <v>218</v>
      </c>
      <c r="J4803" s="0" t="n">
        <f aca="false">IF(gait_events!G425&lt;&gt;"",gait_events!G425,NA())</f>
        <v>220</v>
      </c>
      <c r="K4803" s="0" t="n">
        <f aca="false">I4803-J4803</f>
        <v>-2</v>
      </c>
      <c r="L4803" s="0" t="n">
        <f aca="false">K4803*5</f>
        <v>-10</v>
      </c>
      <c r="M4803" s="0" t="n">
        <f aca="false">IF(NOT(ISNA(I4803)),1,0)</f>
        <v>1</v>
      </c>
      <c r="N4803" s="0" t="n">
        <f aca="false">IF(NOT(ISNA(J4803)),1,0)</f>
        <v>1</v>
      </c>
      <c r="O4803" s="0" t="n">
        <f aca="false">IF(AND(NOT(ISNA(I4803)),NOT(ISNA(J4803))),1,0)</f>
        <v>1</v>
      </c>
      <c r="P4803" s="0" t="n">
        <f aca="false">IF(AND(NOT(ISNA(I4803)),ISNA(J4803)),1,0)</f>
        <v>0</v>
      </c>
      <c r="Q4803" s="0" t="n">
        <f aca="false">IF(AND(ISNA(I4803),NOT(ISNA(J4803))),1,0)</f>
        <v>0</v>
      </c>
      <c r="R4803" s="0" t="n">
        <f aca="false">IF(SUM(O4803:Q4803)&lt;&gt;1,"ERROR",1)</f>
        <v>1</v>
      </c>
    </row>
    <row r="4804" customFormat="false" ht="12.8" hidden="false" customHeight="false" outlineLevel="0" collapsed="false">
      <c r="A4804" s="0" t="str">
        <f aca="false">gait_events!B426</f>
        <v>pp126</v>
      </c>
      <c r="B4804" s="0" t="str">
        <f aca="false">VLOOKUP(A4804,participants!A:B,2,0)</f>
        <v>F</v>
      </c>
      <c r="C4804" s="0" t="n">
        <f aca="false">VLOOKUP(A4804,participants!A:C,3,0)</f>
        <v>41</v>
      </c>
      <c r="D4804" s="0" t="str">
        <f aca="false">VLOOKUP(A4804,participants!A:F,6,0)</f>
        <v>MS</v>
      </c>
      <c r="E4804" s="0" t="str">
        <f aca="false">IF(LEN(SUBSTITUTE(gait_events!C426,"_run-",""))&lt;&gt;LEN(gait_events!C426),LEFT(RIGHT(gait_events!C426,LEN(gait_events!C426)-19),FIND("_run-",RIGHT(gait_events!C426,LEN(gait_events!C426)-19),1)-1),RIGHT(gait_events!C426,LEN(gait_events!C426)-19))</f>
        <v>Fast</v>
      </c>
      <c r="F4804" s="0" t="str">
        <f aca="false">IF(LEN(SUBSTITUTE(gait_events!C426,"_run-",""))&lt;&gt;LEN(gait_events!C426),RIGHT(gait_events!C426,LEN(gait_events!C426)-FIND("_run-",gait_events!C426,1)-4),"")</f>
        <v/>
      </c>
      <c r="G4804" s="0" t="str">
        <f aca="false">gait_events!D426</f>
        <v>right_shank</v>
      </c>
      <c r="H4804" s="0" t="str">
        <f aca="false">gait_events!E426</f>
        <v>FC</v>
      </c>
      <c r="I4804" s="0" t="n">
        <f aca="false">IF(gait_events!F426&lt;&gt;"",gait_events!F426,NA())</f>
        <v>457</v>
      </c>
      <c r="J4804" s="0" t="n">
        <f aca="false">IF(gait_events!G426&lt;&gt;"",gait_events!G426,NA())</f>
        <v>464</v>
      </c>
      <c r="K4804" s="0" t="n">
        <f aca="false">I4804-J4804</f>
        <v>-7</v>
      </c>
      <c r="L4804" s="0" t="n">
        <f aca="false">K4804*5</f>
        <v>-35</v>
      </c>
      <c r="M4804" s="0" t="n">
        <f aca="false">IF(NOT(ISNA(I4804)),1,0)</f>
        <v>1</v>
      </c>
      <c r="N4804" s="0" t="n">
        <f aca="false">IF(NOT(ISNA(J4804)),1,0)</f>
        <v>1</v>
      </c>
      <c r="O4804" s="0" t="n">
        <f aca="false">IF(AND(NOT(ISNA(I4804)),NOT(ISNA(J4804))),1,0)</f>
        <v>1</v>
      </c>
      <c r="P4804" s="0" t="n">
        <f aca="false">IF(AND(NOT(ISNA(I4804)),ISNA(J4804)),1,0)</f>
        <v>0</v>
      </c>
      <c r="Q4804" s="0" t="n">
        <f aca="false">IF(AND(ISNA(I4804),NOT(ISNA(J4804))),1,0)</f>
        <v>0</v>
      </c>
      <c r="R4804" s="0" t="n">
        <f aca="false">IF(SUM(O4804:Q4804)&lt;&gt;1,"ERROR",1)</f>
        <v>1</v>
      </c>
    </row>
    <row r="4805" customFormat="false" ht="12.8" hidden="false" customHeight="false" outlineLevel="0" collapsed="false">
      <c r="A4805" s="0" t="str">
        <f aca="false">gait_events!B427</f>
        <v>pp126</v>
      </c>
      <c r="B4805" s="0" t="str">
        <f aca="false">VLOOKUP(A4805,participants!A:B,2,0)</f>
        <v>F</v>
      </c>
      <c r="C4805" s="0" t="n">
        <f aca="false">VLOOKUP(A4805,participants!A:C,3,0)</f>
        <v>41</v>
      </c>
      <c r="D4805" s="0" t="str">
        <f aca="false">VLOOKUP(A4805,participants!A:F,6,0)</f>
        <v>MS</v>
      </c>
      <c r="E4805" s="0" t="str">
        <f aca="false">IF(LEN(SUBSTITUTE(gait_events!C427,"_run-",""))&lt;&gt;LEN(gait_events!C427),LEFT(RIGHT(gait_events!C427,LEN(gait_events!C427)-19),FIND("_run-",RIGHT(gait_events!C427,LEN(gait_events!C427)-19),1)-1),RIGHT(gait_events!C427,LEN(gait_events!C427)-19))</f>
        <v>Fast</v>
      </c>
      <c r="F4805" s="0" t="str">
        <f aca="false">IF(LEN(SUBSTITUTE(gait_events!C427,"_run-",""))&lt;&gt;LEN(gait_events!C427),RIGHT(gait_events!C427,LEN(gait_events!C427)-FIND("_run-",gait_events!C427,1)-4),"")</f>
        <v/>
      </c>
      <c r="G4805" s="0" t="str">
        <f aca="false">gait_events!D427</f>
        <v>right_shank</v>
      </c>
      <c r="H4805" s="0" t="str">
        <f aca="false">gait_events!E427</f>
        <v>FC</v>
      </c>
      <c r="I4805" s="0" t="n">
        <f aca="false">IF(gait_events!F427&lt;&gt;"",gait_events!F427,NA())</f>
        <v>685</v>
      </c>
      <c r="J4805" s="0" t="n">
        <f aca="false">IF(gait_events!G427&lt;&gt;"",gait_events!G427,NA())</f>
        <v>685</v>
      </c>
      <c r="K4805" s="0" t="n">
        <f aca="false">I4805-J4805</f>
        <v>0</v>
      </c>
      <c r="L4805" s="0" t="n">
        <f aca="false">K4805*5</f>
        <v>0</v>
      </c>
      <c r="M4805" s="0" t="n">
        <f aca="false">IF(NOT(ISNA(I4805)),1,0)</f>
        <v>1</v>
      </c>
      <c r="N4805" s="0" t="n">
        <f aca="false">IF(NOT(ISNA(J4805)),1,0)</f>
        <v>1</v>
      </c>
      <c r="O4805" s="0" t="n">
        <f aca="false">IF(AND(NOT(ISNA(I4805)),NOT(ISNA(J4805))),1,0)</f>
        <v>1</v>
      </c>
      <c r="P4805" s="0" t="n">
        <f aca="false">IF(AND(NOT(ISNA(I4805)),ISNA(J4805)),1,0)</f>
        <v>0</v>
      </c>
      <c r="Q4805" s="0" t="n">
        <f aca="false">IF(AND(ISNA(I4805),NOT(ISNA(J4805))),1,0)</f>
        <v>0</v>
      </c>
      <c r="R4805" s="0" t="n">
        <f aca="false">IF(SUM(O4805:Q4805)&lt;&gt;1,"ERROR",1)</f>
        <v>1</v>
      </c>
    </row>
    <row r="4806" customFormat="false" ht="12.8" hidden="false" customHeight="false" outlineLevel="0" collapsed="false">
      <c r="A4806" s="0" t="str">
        <f aca="false">gait_events!B428</f>
        <v>pp126</v>
      </c>
      <c r="B4806" s="0" t="str">
        <f aca="false">VLOOKUP(A4806,participants!A:B,2,0)</f>
        <v>F</v>
      </c>
      <c r="C4806" s="0" t="n">
        <f aca="false">VLOOKUP(A4806,participants!A:C,3,0)</f>
        <v>41</v>
      </c>
      <c r="D4806" s="0" t="str">
        <f aca="false">VLOOKUP(A4806,participants!A:F,6,0)</f>
        <v>MS</v>
      </c>
      <c r="E4806" s="0" t="str">
        <f aca="false">IF(LEN(SUBSTITUTE(gait_events!C428,"_run-",""))&lt;&gt;LEN(gait_events!C428),LEFT(RIGHT(gait_events!C428,LEN(gait_events!C428)-19),FIND("_run-",RIGHT(gait_events!C428,LEN(gait_events!C428)-19),1)-1),RIGHT(gait_events!C428,LEN(gait_events!C428)-19))</f>
        <v>Fast</v>
      </c>
      <c r="F4806" s="0" t="str">
        <f aca="false">IF(LEN(SUBSTITUTE(gait_events!C428,"_run-",""))&lt;&gt;LEN(gait_events!C428),RIGHT(gait_events!C428,LEN(gait_events!C428)-FIND("_run-",gait_events!C428,1)-4),"")</f>
        <v/>
      </c>
      <c r="G4806" s="0" t="str">
        <f aca="false">gait_events!D428</f>
        <v>right_shank</v>
      </c>
      <c r="H4806" s="0" t="str">
        <f aca="false">gait_events!E428</f>
        <v>FC</v>
      </c>
      <c r="I4806" s="0" t="n">
        <f aca="false">IF(gait_events!F428&lt;&gt;"",gait_events!F428,NA())</f>
        <v>913</v>
      </c>
      <c r="J4806" s="0" t="n">
        <f aca="false">IF(gait_events!G428&lt;&gt;"",gait_events!G428,NA())</f>
        <v>917</v>
      </c>
      <c r="K4806" s="0" t="n">
        <f aca="false">I4806-J4806</f>
        <v>-4</v>
      </c>
      <c r="L4806" s="0" t="n">
        <f aca="false">K4806*5</f>
        <v>-20</v>
      </c>
      <c r="M4806" s="0" t="n">
        <f aca="false">IF(NOT(ISNA(I4806)),1,0)</f>
        <v>1</v>
      </c>
      <c r="N4806" s="0" t="n">
        <f aca="false">IF(NOT(ISNA(J4806)),1,0)</f>
        <v>1</v>
      </c>
      <c r="O4806" s="0" t="n">
        <f aca="false">IF(AND(NOT(ISNA(I4806)),NOT(ISNA(J4806))),1,0)</f>
        <v>1</v>
      </c>
      <c r="P4806" s="0" t="n">
        <f aca="false">IF(AND(NOT(ISNA(I4806)),ISNA(J4806)),1,0)</f>
        <v>0</v>
      </c>
      <c r="Q4806" s="0" t="n">
        <f aca="false">IF(AND(ISNA(I4806),NOT(ISNA(J4806))),1,0)</f>
        <v>0</v>
      </c>
      <c r="R4806" s="0" t="n">
        <f aca="false">IF(SUM(O4806:Q4806)&lt;&gt;1,"ERROR",1)</f>
        <v>1</v>
      </c>
    </row>
    <row r="4807" customFormat="false" ht="12.8" hidden="false" customHeight="false" outlineLevel="0" collapsed="false">
      <c r="A4807" s="0" t="str">
        <f aca="false">gait_events!B429</f>
        <v>pp126</v>
      </c>
      <c r="B4807" s="0" t="str">
        <f aca="false">VLOOKUP(A4807,participants!A:B,2,0)</f>
        <v>F</v>
      </c>
      <c r="C4807" s="0" t="n">
        <f aca="false">VLOOKUP(A4807,participants!A:C,3,0)</f>
        <v>41</v>
      </c>
      <c r="D4807" s="0" t="str">
        <f aca="false">VLOOKUP(A4807,participants!A:F,6,0)</f>
        <v>MS</v>
      </c>
      <c r="E4807" s="0" t="str">
        <f aca="false">IF(LEN(SUBSTITUTE(gait_events!C429,"_run-",""))&lt;&gt;LEN(gait_events!C429),LEFT(RIGHT(gait_events!C429,LEN(gait_events!C429)-19),FIND("_run-",RIGHT(gait_events!C429,LEN(gait_events!C429)-19),1)-1),RIGHT(gait_events!C429,LEN(gait_events!C429)-19))</f>
        <v>Preferred</v>
      </c>
      <c r="F4807" s="0" t="str">
        <f aca="false">IF(LEN(SUBSTITUTE(gait_events!C429,"_run-",""))&lt;&gt;LEN(gait_events!C429),RIGHT(gait_events!C429,LEN(gait_events!C429)-FIND("_run-",gait_events!C429,1)-4),"")</f>
        <v/>
      </c>
      <c r="G4807" s="0" t="str">
        <f aca="false">gait_events!D429</f>
        <v>left_ankle</v>
      </c>
      <c r="H4807" s="0" t="str">
        <f aca="false">gait_events!E429</f>
        <v>IC</v>
      </c>
      <c r="I4807" s="0" t="n">
        <f aca="false">IF(gait_events!F429&lt;&gt;"",gait_events!F429,NA())</f>
        <v>48</v>
      </c>
      <c r="J4807" s="0" t="n">
        <f aca="false">IF(gait_events!G429&lt;&gt;"",gait_events!G429,NA())</f>
        <v>49</v>
      </c>
      <c r="K4807" s="0" t="n">
        <f aca="false">I4807-J4807</f>
        <v>-1</v>
      </c>
      <c r="L4807" s="0" t="n">
        <f aca="false">K4807*5</f>
        <v>-5</v>
      </c>
      <c r="M4807" s="0" t="n">
        <f aca="false">IF(NOT(ISNA(I4807)),1,0)</f>
        <v>1</v>
      </c>
      <c r="N4807" s="0" t="n">
        <f aca="false">IF(NOT(ISNA(J4807)),1,0)</f>
        <v>1</v>
      </c>
      <c r="O4807" s="0" t="n">
        <f aca="false">IF(AND(NOT(ISNA(I4807)),NOT(ISNA(J4807))),1,0)</f>
        <v>1</v>
      </c>
      <c r="P4807" s="0" t="n">
        <f aca="false">IF(AND(NOT(ISNA(I4807)),ISNA(J4807)),1,0)</f>
        <v>0</v>
      </c>
      <c r="Q4807" s="0" t="n">
        <f aca="false">IF(AND(ISNA(I4807),NOT(ISNA(J4807))),1,0)</f>
        <v>0</v>
      </c>
      <c r="R4807" s="0" t="n">
        <f aca="false">IF(SUM(O4807:Q4807)&lt;&gt;1,"ERROR",1)</f>
        <v>1</v>
      </c>
    </row>
    <row r="4808" customFormat="false" ht="12.8" hidden="false" customHeight="false" outlineLevel="0" collapsed="false">
      <c r="A4808" s="0" t="str">
        <f aca="false">gait_events!B430</f>
        <v>pp126</v>
      </c>
      <c r="B4808" s="0" t="str">
        <f aca="false">VLOOKUP(A4808,participants!A:B,2,0)</f>
        <v>F</v>
      </c>
      <c r="C4808" s="0" t="n">
        <f aca="false">VLOOKUP(A4808,participants!A:C,3,0)</f>
        <v>41</v>
      </c>
      <c r="D4808" s="0" t="str">
        <f aca="false">VLOOKUP(A4808,participants!A:F,6,0)</f>
        <v>MS</v>
      </c>
      <c r="E4808" s="0" t="str">
        <f aca="false">IF(LEN(SUBSTITUTE(gait_events!C430,"_run-",""))&lt;&gt;LEN(gait_events!C430),LEFT(RIGHT(gait_events!C430,LEN(gait_events!C430)-19),FIND("_run-",RIGHT(gait_events!C430,LEN(gait_events!C430)-19),1)-1),RIGHT(gait_events!C430,LEN(gait_events!C430)-19))</f>
        <v>Preferred</v>
      </c>
      <c r="F4808" s="0" t="str">
        <f aca="false">IF(LEN(SUBSTITUTE(gait_events!C430,"_run-",""))&lt;&gt;LEN(gait_events!C430),RIGHT(gait_events!C430,LEN(gait_events!C430)-FIND("_run-",gait_events!C430,1)-4),"")</f>
        <v/>
      </c>
      <c r="G4808" s="0" t="str">
        <f aca="false">gait_events!D430</f>
        <v>left_ankle</v>
      </c>
      <c r="H4808" s="0" t="str">
        <f aca="false">gait_events!E430</f>
        <v>IC</v>
      </c>
      <c r="I4808" s="0" t="n">
        <f aca="false">IF(gait_events!F430&lt;&gt;"",gait_events!F430,NA())</f>
        <v>356</v>
      </c>
      <c r="J4808" s="0" t="n">
        <f aca="false">IF(gait_events!G430&lt;&gt;"",gait_events!G430,NA())</f>
        <v>359</v>
      </c>
      <c r="K4808" s="0" t="n">
        <f aca="false">I4808-J4808</f>
        <v>-3</v>
      </c>
      <c r="L4808" s="0" t="n">
        <f aca="false">K4808*5</f>
        <v>-15</v>
      </c>
      <c r="M4808" s="0" t="n">
        <f aca="false">IF(NOT(ISNA(I4808)),1,0)</f>
        <v>1</v>
      </c>
      <c r="N4808" s="0" t="n">
        <f aca="false">IF(NOT(ISNA(J4808)),1,0)</f>
        <v>1</v>
      </c>
      <c r="O4808" s="0" t="n">
        <f aca="false">IF(AND(NOT(ISNA(I4808)),NOT(ISNA(J4808))),1,0)</f>
        <v>1</v>
      </c>
      <c r="P4808" s="0" t="n">
        <f aca="false">IF(AND(NOT(ISNA(I4808)),ISNA(J4808)),1,0)</f>
        <v>0</v>
      </c>
      <c r="Q4808" s="0" t="n">
        <f aca="false">IF(AND(ISNA(I4808),NOT(ISNA(J4808))),1,0)</f>
        <v>0</v>
      </c>
      <c r="R4808" s="0" t="n">
        <f aca="false">IF(SUM(O4808:Q4808)&lt;&gt;1,"ERROR",1)</f>
        <v>1</v>
      </c>
    </row>
    <row r="4809" customFormat="false" ht="12.8" hidden="false" customHeight="false" outlineLevel="0" collapsed="false">
      <c r="A4809" s="0" t="str">
        <f aca="false">gait_events!B431</f>
        <v>pp126</v>
      </c>
      <c r="B4809" s="0" t="str">
        <f aca="false">VLOOKUP(A4809,participants!A:B,2,0)</f>
        <v>F</v>
      </c>
      <c r="C4809" s="0" t="n">
        <f aca="false">VLOOKUP(A4809,participants!A:C,3,0)</f>
        <v>41</v>
      </c>
      <c r="D4809" s="0" t="str">
        <f aca="false">VLOOKUP(A4809,participants!A:F,6,0)</f>
        <v>MS</v>
      </c>
      <c r="E4809" s="0" t="str">
        <f aca="false">IF(LEN(SUBSTITUTE(gait_events!C431,"_run-",""))&lt;&gt;LEN(gait_events!C431),LEFT(RIGHT(gait_events!C431,LEN(gait_events!C431)-19),FIND("_run-",RIGHT(gait_events!C431,LEN(gait_events!C431)-19),1)-1),RIGHT(gait_events!C431,LEN(gait_events!C431)-19))</f>
        <v>Preferred</v>
      </c>
      <c r="F4809" s="0" t="str">
        <f aca="false">IF(LEN(SUBSTITUTE(gait_events!C431,"_run-",""))&lt;&gt;LEN(gait_events!C431),RIGHT(gait_events!C431,LEN(gait_events!C431)-FIND("_run-",gait_events!C431,1)-4),"")</f>
        <v/>
      </c>
      <c r="G4809" s="0" t="str">
        <f aca="false">gait_events!D431</f>
        <v>left_ankle</v>
      </c>
      <c r="H4809" s="0" t="str">
        <f aca="false">gait_events!E431</f>
        <v>IC</v>
      </c>
      <c r="I4809" s="0" t="n">
        <f aca="false">IF(gait_events!F431&lt;&gt;"",gait_events!F431,NA())</f>
        <v>635</v>
      </c>
      <c r="J4809" s="0" t="n">
        <f aca="false">IF(gait_events!G431&lt;&gt;"",gait_events!G431,NA())</f>
        <v>635</v>
      </c>
      <c r="K4809" s="0" t="n">
        <f aca="false">I4809-J4809</f>
        <v>0</v>
      </c>
      <c r="L4809" s="0" t="n">
        <f aca="false">K4809*5</f>
        <v>0</v>
      </c>
      <c r="M4809" s="0" t="n">
        <f aca="false">IF(NOT(ISNA(I4809)),1,0)</f>
        <v>1</v>
      </c>
      <c r="N4809" s="0" t="n">
        <f aca="false">IF(NOT(ISNA(J4809)),1,0)</f>
        <v>1</v>
      </c>
      <c r="O4809" s="0" t="n">
        <f aca="false">IF(AND(NOT(ISNA(I4809)),NOT(ISNA(J4809))),1,0)</f>
        <v>1</v>
      </c>
      <c r="P4809" s="0" t="n">
        <f aca="false">IF(AND(NOT(ISNA(I4809)),ISNA(J4809)),1,0)</f>
        <v>0</v>
      </c>
      <c r="Q4809" s="0" t="n">
        <f aca="false">IF(AND(ISNA(I4809),NOT(ISNA(J4809))),1,0)</f>
        <v>0</v>
      </c>
      <c r="R4809" s="0" t="n">
        <f aca="false">IF(SUM(O4809:Q4809)&lt;&gt;1,"ERROR",1)</f>
        <v>1</v>
      </c>
    </row>
    <row r="4810" customFormat="false" ht="12.8" hidden="false" customHeight="false" outlineLevel="0" collapsed="false">
      <c r="A4810" s="0" t="str">
        <f aca="false">gait_events!B432</f>
        <v>pp126</v>
      </c>
      <c r="B4810" s="0" t="str">
        <f aca="false">VLOOKUP(A4810,participants!A:B,2,0)</f>
        <v>F</v>
      </c>
      <c r="C4810" s="0" t="n">
        <f aca="false">VLOOKUP(A4810,participants!A:C,3,0)</f>
        <v>41</v>
      </c>
      <c r="D4810" s="0" t="str">
        <f aca="false">VLOOKUP(A4810,participants!A:F,6,0)</f>
        <v>MS</v>
      </c>
      <c r="E4810" s="0" t="str">
        <f aca="false">IF(LEN(SUBSTITUTE(gait_events!C432,"_run-",""))&lt;&gt;LEN(gait_events!C432),LEFT(RIGHT(gait_events!C432,LEN(gait_events!C432)-19),FIND("_run-",RIGHT(gait_events!C432,LEN(gait_events!C432)-19),1)-1),RIGHT(gait_events!C432,LEN(gait_events!C432)-19))</f>
        <v>Preferred</v>
      </c>
      <c r="F4810" s="0" t="str">
        <f aca="false">IF(LEN(SUBSTITUTE(gait_events!C432,"_run-",""))&lt;&gt;LEN(gait_events!C432),RIGHT(gait_events!C432,LEN(gait_events!C432)-FIND("_run-",gait_events!C432,1)-4),"")</f>
        <v/>
      </c>
      <c r="G4810" s="0" t="str">
        <f aca="false">gait_events!D432</f>
        <v>left_ankle</v>
      </c>
      <c r="H4810" s="0" t="str">
        <f aca="false">gait_events!E432</f>
        <v>IC</v>
      </c>
      <c r="I4810" s="0" t="n">
        <f aca="false">IF(gait_events!F432&lt;&gt;"",gait_events!F432,NA())</f>
        <v>902</v>
      </c>
      <c r="J4810" s="0" t="n">
        <f aca="false">IF(gait_events!G432&lt;&gt;"",gait_events!G432,NA())</f>
        <v>907</v>
      </c>
      <c r="K4810" s="0" t="n">
        <f aca="false">I4810-J4810</f>
        <v>-5</v>
      </c>
      <c r="L4810" s="0" t="n">
        <f aca="false">K4810*5</f>
        <v>-25</v>
      </c>
      <c r="M4810" s="0" t="n">
        <f aca="false">IF(NOT(ISNA(I4810)),1,0)</f>
        <v>1</v>
      </c>
      <c r="N4810" s="0" t="n">
        <f aca="false">IF(NOT(ISNA(J4810)),1,0)</f>
        <v>1</v>
      </c>
      <c r="O4810" s="0" t="n">
        <f aca="false">IF(AND(NOT(ISNA(I4810)),NOT(ISNA(J4810))),1,0)</f>
        <v>1</v>
      </c>
      <c r="P4810" s="0" t="n">
        <f aca="false">IF(AND(NOT(ISNA(I4810)),ISNA(J4810)),1,0)</f>
        <v>0</v>
      </c>
      <c r="Q4810" s="0" t="n">
        <f aca="false">IF(AND(ISNA(I4810),NOT(ISNA(J4810))),1,0)</f>
        <v>0</v>
      </c>
      <c r="R4810" s="0" t="n">
        <f aca="false">IF(SUM(O4810:Q4810)&lt;&gt;1,"ERROR",1)</f>
        <v>1</v>
      </c>
    </row>
    <row r="4811" customFormat="false" ht="12.8" hidden="false" customHeight="false" outlineLevel="0" collapsed="false">
      <c r="A4811" s="0" t="str">
        <f aca="false">gait_events!B433</f>
        <v>pp126</v>
      </c>
      <c r="B4811" s="0" t="str">
        <f aca="false">VLOOKUP(A4811,participants!A:B,2,0)</f>
        <v>F</v>
      </c>
      <c r="C4811" s="0" t="n">
        <f aca="false">VLOOKUP(A4811,participants!A:C,3,0)</f>
        <v>41</v>
      </c>
      <c r="D4811" s="0" t="str">
        <f aca="false">VLOOKUP(A4811,participants!A:F,6,0)</f>
        <v>MS</v>
      </c>
      <c r="E4811" s="0" t="str">
        <f aca="false">IF(LEN(SUBSTITUTE(gait_events!C433,"_run-",""))&lt;&gt;LEN(gait_events!C433),LEFT(RIGHT(gait_events!C433,LEN(gait_events!C433)-19),FIND("_run-",RIGHT(gait_events!C433,LEN(gait_events!C433)-19),1)-1),RIGHT(gait_events!C433,LEN(gait_events!C433)-19))</f>
        <v>Preferred</v>
      </c>
      <c r="F4811" s="0" t="str">
        <f aca="false">IF(LEN(SUBSTITUTE(gait_events!C433,"_run-",""))&lt;&gt;LEN(gait_events!C433),RIGHT(gait_events!C433,LEN(gait_events!C433)-FIND("_run-",gait_events!C433,1)-4),"")</f>
        <v/>
      </c>
      <c r="G4811" s="0" t="str">
        <f aca="false">gait_events!D433</f>
        <v>left_ankle</v>
      </c>
      <c r="H4811" s="0" t="str">
        <f aca="false">gait_events!E433</f>
        <v>IC</v>
      </c>
      <c r="I4811" s="0" t="n">
        <f aca="false">IF(gait_events!F433&lt;&gt;"",gait_events!F433,NA())</f>
        <v>1172</v>
      </c>
      <c r="J4811" s="0" t="n">
        <f aca="false">IF(gait_events!G433&lt;&gt;"",gait_events!G433,NA())</f>
        <v>1174</v>
      </c>
      <c r="K4811" s="0" t="n">
        <f aca="false">I4811-J4811</f>
        <v>-2</v>
      </c>
      <c r="L4811" s="0" t="n">
        <f aca="false">K4811*5</f>
        <v>-10</v>
      </c>
      <c r="M4811" s="0" t="n">
        <f aca="false">IF(NOT(ISNA(I4811)),1,0)</f>
        <v>1</v>
      </c>
      <c r="N4811" s="0" t="n">
        <f aca="false">IF(NOT(ISNA(J4811)),1,0)</f>
        <v>1</v>
      </c>
      <c r="O4811" s="0" t="n">
        <f aca="false">IF(AND(NOT(ISNA(I4811)),NOT(ISNA(J4811))),1,0)</f>
        <v>1</v>
      </c>
      <c r="P4811" s="0" t="n">
        <f aca="false">IF(AND(NOT(ISNA(I4811)),ISNA(J4811)),1,0)</f>
        <v>0</v>
      </c>
      <c r="Q4811" s="0" t="n">
        <f aca="false">IF(AND(ISNA(I4811),NOT(ISNA(J4811))),1,0)</f>
        <v>0</v>
      </c>
      <c r="R4811" s="0" t="n">
        <f aca="false">IF(SUM(O4811:Q4811)&lt;&gt;1,"ERROR",1)</f>
        <v>1</v>
      </c>
    </row>
    <row r="4812" customFormat="false" ht="12.8" hidden="false" customHeight="false" outlineLevel="0" collapsed="false">
      <c r="A4812" s="0" t="str">
        <f aca="false">gait_events!B434</f>
        <v>pp126</v>
      </c>
      <c r="B4812" s="0" t="str">
        <f aca="false">VLOOKUP(A4812,participants!A:B,2,0)</f>
        <v>F</v>
      </c>
      <c r="C4812" s="0" t="n">
        <f aca="false">VLOOKUP(A4812,participants!A:C,3,0)</f>
        <v>41</v>
      </c>
      <c r="D4812" s="0" t="str">
        <f aca="false">VLOOKUP(A4812,participants!A:F,6,0)</f>
        <v>MS</v>
      </c>
      <c r="E4812" s="0" t="str">
        <f aca="false">IF(LEN(SUBSTITUTE(gait_events!C434,"_run-",""))&lt;&gt;LEN(gait_events!C434),LEFT(RIGHT(gait_events!C434,LEN(gait_events!C434)-19),FIND("_run-",RIGHT(gait_events!C434,LEN(gait_events!C434)-19),1)-1),RIGHT(gait_events!C434,LEN(gait_events!C434)-19))</f>
        <v>Preferred</v>
      </c>
      <c r="F4812" s="0" t="str">
        <f aca="false">IF(LEN(SUBSTITUTE(gait_events!C434,"_run-",""))&lt;&gt;LEN(gait_events!C434),RIGHT(gait_events!C434,LEN(gait_events!C434)-FIND("_run-",gait_events!C434,1)-4),"")</f>
        <v/>
      </c>
      <c r="G4812" s="0" t="str">
        <f aca="false">gait_events!D434</f>
        <v>left_ankle</v>
      </c>
      <c r="H4812" s="0" t="str">
        <f aca="false">gait_events!E434</f>
        <v>FC</v>
      </c>
      <c r="I4812" s="0" t="n">
        <f aca="false">IF(gait_events!F434&lt;&gt;"",gait_events!F434,NA())</f>
        <v>253</v>
      </c>
      <c r="J4812" s="0" t="n">
        <f aca="false">IF(gait_events!G434&lt;&gt;"",gait_events!G434,NA())</f>
        <v>255</v>
      </c>
      <c r="K4812" s="0" t="n">
        <f aca="false">I4812-J4812</f>
        <v>-2</v>
      </c>
      <c r="L4812" s="0" t="n">
        <f aca="false">K4812*5</f>
        <v>-10</v>
      </c>
      <c r="M4812" s="0" t="n">
        <f aca="false">IF(NOT(ISNA(I4812)),1,0)</f>
        <v>1</v>
      </c>
      <c r="N4812" s="0" t="n">
        <f aca="false">IF(NOT(ISNA(J4812)),1,0)</f>
        <v>1</v>
      </c>
      <c r="O4812" s="0" t="n">
        <f aca="false">IF(AND(NOT(ISNA(I4812)),NOT(ISNA(J4812))),1,0)</f>
        <v>1</v>
      </c>
      <c r="P4812" s="0" t="n">
        <f aca="false">IF(AND(NOT(ISNA(I4812)),ISNA(J4812)),1,0)</f>
        <v>0</v>
      </c>
      <c r="Q4812" s="0" t="n">
        <f aca="false">IF(AND(ISNA(I4812),NOT(ISNA(J4812))),1,0)</f>
        <v>0</v>
      </c>
      <c r="R4812" s="0" t="n">
        <f aca="false">IF(SUM(O4812:Q4812)&lt;&gt;1,"ERROR",1)</f>
        <v>1</v>
      </c>
    </row>
    <row r="4813" customFormat="false" ht="12.8" hidden="false" customHeight="false" outlineLevel="0" collapsed="false">
      <c r="A4813" s="0" t="str">
        <f aca="false">gait_events!B435</f>
        <v>pp126</v>
      </c>
      <c r="B4813" s="0" t="str">
        <f aca="false">VLOOKUP(A4813,participants!A:B,2,0)</f>
        <v>F</v>
      </c>
      <c r="C4813" s="0" t="n">
        <f aca="false">VLOOKUP(A4813,participants!A:C,3,0)</f>
        <v>41</v>
      </c>
      <c r="D4813" s="0" t="str">
        <f aca="false">VLOOKUP(A4813,participants!A:F,6,0)</f>
        <v>MS</v>
      </c>
      <c r="E4813" s="0" t="str">
        <f aca="false">IF(LEN(SUBSTITUTE(gait_events!C435,"_run-",""))&lt;&gt;LEN(gait_events!C435),LEFT(RIGHT(gait_events!C435,LEN(gait_events!C435)-19),FIND("_run-",RIGHT(gait_events!C435,LEN(gait_events!C435)-19),1)-1),RIGHT(gait_events!C435,LEN(gait_events!C435)-19))</f>
        <v>Preferred</v>
      </c>
      <c r="F4813" s="0" t="str">
        <f aca="false">IF(LEN(SUBSTITUTE(gait_events!C435,"_run-",""))&lt;&gt;LEN(gait_events!C435),RIGHT(gait_events!C435,LEN(gait_events!C435)-FIND("_run-",gait_events!C435,1)-4),"")</f>
        <v/>
      </c>
      <c r="G4813" s="0" t="str">
        <f aca="false">gait_events!D435</f>
        <v>left_ankle</v>
      </c>
      <c r="H4813" s="0" t="str">
        <f aca="false">gait_events!E435</f>
        <v>FC</v>
      </c>
      <c r="I4813" s="0" t="n">
        <f aca="false">IF(gait_events!F435&lt;&gt;"",gait_events!F435,NA())</f>
        <v>535</v>
      </c>
      <c r="J4813" s="0" t="n">
        <f aca="false">IF(gait_events!G435&lt;&gt;"",gait_events!G435,NA())</f>
        <v>535</v>
      </c>
      <c r="K4813" s="0" t="n">
        <f aca="false">I4813-J4813</f>
        <v>0</v>
      </c>
      <c r="L4813" s="0" t="n">
        <f aca="false">K4813*5</f>
        <v>0</v>
      </c>
      <c r="M4813" s="0" t="n">
        <f aca="false">IF(NOT(ISNA(I4813)),1,0)</f>
        <v>1</v>
      </c>
      <c r="N4813" s="0" t="n">
        <f aca="false">IF(NOT(ISNA(J4813)),1,0)</f>
        <v>1</v>
      </c>
      <c r="O4813" s="0" t="n">
        <f aca="false">IF(AND(NOT(ISNA(I4813)),NOT(ISNA(J4813))),1,0)</f>
        <v>1</v>
      </c>
      <c r="P4813" s="0" t="n">
        <f aca="false">IF(AND(NOT(ISNA(I4813)),ISNA(J4813)),1,0)</f>
        <v>0</v>
      </c>
      <c r="Q4813" s="0" t="n">
        <f aca="false">IF(AND(ISNA(I4813),NOT(ISNA(J4813))),1,0)</f>
        <v>0</v>
      </c>
      <c r="R4813" s="0" t="n">
        <f aca="false">IF(SUM(O4813:Q4813)&lt;&gt;1,"ERROR",1)</f>
        <v>1</v>
      </c>
    </row>
    <row r="4814" customFormat="false" ht="12.8" hidden="false" customHeight="false" outlineLevel="0" collapsed="false">
      <c r="A4814" s="0" t="str">
        <f aca="false">gait_events!B436</f>
        <v>pp126</v>
      </c>
      <c r="B4814" s="0" t="str">
        <f aca="false">VLOOKUP(A4814,participants!A:B,2,0)</f>
        <v>F</v>
      </c>
      <c r="C4814" s="0" t="n">
        <f aca="false">VLOOKUP(A4814,participants!A:C,3,0)</f>
        <v>41</v>
      </c>
      <c r="D4814" s="0" t="str">
        <f aca="false">VLOOKUP(A4814,participants!A:F,6,0)</f>
        <v>MS</v>
      </c>
      <c r="E4814" s="0" t="str">
        <f aca="false">IF(LEN(SUBSTITUTE(gait_events!C436,"_run-",""))&lt;&gt;LEN(gait_events!C436),LEFT(RIGHT(gait_events!C436,LEN(gait_events!C436)-19),FIND("_run-",RIGHT(gait_events!C436,LEN(gait_events!C436)-19),1)-1),RIGHT(gait_events!C436,LEN(gait_events!C436)-19))</f>
        <v>Preferred</v>
      </c>
      <c r="F4814" s="0" t="str">
        <f aca="false">IF(LEN(SUBSTITUTE(gait_events!C436,"_run-",""))&lt;&gt;LEN(gait_events!C436),RIGHT(gait_events!C436,LEN(gait_events!C436)-FIND("_run-",gait_events!C436,1)-4),"")</f>
        <v/>
      </c>
      <c r="G4814" s="0" t="str">
        <f aca="false">gait_events!D436</f>
        <v>left_ankle</v>
      </c>
      <c r="H4814" s="0" t="str">
        <f aca="false">gait_events!E436</f>
        <v>FC</v>
      </c>
      <c r="I4814" s="0" t="n">
        <f aca="false">IF(gait_events!F436&lt;&gt;"",gait_events!F436,NA())</f>
        <v>804</v>
      </c>
      <c r="J4814" s="0" t="n">
        <f aca="false">IF(gait_events!G436&lt;&gt;"",gait_events!G436,NA())</f>
        <v>804</v>
      </c>
      <c r="K4814" s="0" t="n">
        <f aca="false">I4814-J4814</f>
        <v>0</v>
      </c>
      <c r="L4814" s="0" t="n">
        <f aca="false">K4814*5</f>
        <v>0</v>
      </c>
      <c r="M4814" s="0" t="n">
        <f aca="false">IF(NOT(ISNA(I4814)),1,0)</f>
        <v>1</v>
      </c>
      <c r="N4814" s="0" t="n">
        <f aca="false">IF(NOT(ISNA(J4814)),1,0)</f>
        <v>1</v>
      </c>
      <c r="O4814" s="0" t="n">
        <f aca="false">IF(AND(NOT(ISNA(I4814)),NOT(ISNA(J4814))),1,0)</f>
        <v>1</v>
      </c>
      <c r="P4814" s="0" t="n">
        <f aca="false">IF(AND(NOT(ISNA(I4814)),ISNA(J4814)),1,0)</f>
        <v>0</v>
      </c>
      <c r="Q4814" s="0" t="n">
        <f aca="false">IF(AND(ISNA(I4814),NOT(ISNA(J4814))),1,0)</f>
        <v>0</v>
      </c>
      <c r="R4814" s="0" t="n">
        <f aca="false">IF(SUM(O4814:Q4814)&lt;&gt;1,"ERROR",1)</f>
        <v>1</v>
      </c>
    </row>
    <row r="4815" customFormat="false" ht="12.8" hidden="false" customHeight="false" outlineLevel="0" collapsed="false">
      <c r="A4815" s="0" t="str">
        <f aca="false">gait_events!B437</f>
        <v>pp126</v>
      </c>
      <c r="B4815" s="0" t="str">
        <f aca="false">VLOOKUP(A4815,participants!A:B,2,0)</f>
        <v>F</v>
      </c>
      <c r="C4815" s="0" t="n">
        <f aca="false">VLOOKUP(A4815,participants!A:C,3,0)</f>
        <v>41</v>
      </c>
      <c r="D4815" s="0" t="str">
        <f aca="false">VLOOKUP(A4815,participants!A:F,6,0)</f>
        <v>MS</v>
      </c>
      <c r="E4815" s="0" t="str">
        <f aca="false">IF(LEN(SUBSTITUTE(gait_events!C437,"_run-",""))&lt;&gt;LEN(gait_events!C437),LEFT(RIGHT(gait_events!C437,LEN(gait_events!C437)-19),FIND("_run-",RIGHT(gait_events!C437,LEN(gait_events!C437)-19),1)-1),RIGHT(gait_events!C437,LEN(gait_events!C437)-19))</f>
        <v>Preferred</v>
      </c>
      <c r="F4815" s="0" t="str">
        <f aca="false">IF(LEN(SUBSTITUTE(gait_events!C437,"_run-",""))&lt;&gt;LEN(gait_events!C437),RIGHT(gait_events!C437,LEN(gait_events!C437)-FIND("_run-",gait_events!C437,1)-4),"")</f>
        <v/>
      </c>
      <c r="G4815" s="0" t="str">
        <f aca="false">gait_events!D437</f>
        <v>left_ankle</v>
      </c>
      <c r="H4815" s="0" t="str">
        <f aca="false">gait_events!E437</f>
        <v>FC</v>
      </c>
      <c r="I4815" s="0" t="n">
        <f aca="false">IF(gait_events!F437&lt;&gt;"",gait_events!F437,NA())</f>
        <v>1087</v>
      </c>
      <c r="J4815" s="0" t="n">
        <f aca="false">IF(gait_events!G437&lt;&gt;"",gait_events!G437,NA())</f>
        <v>1087</v>
      </c>
      <c r="K4815" s="0" t="n">
        <f aca="false">I4815-J4815</f>
        <v>0</v>
      </c>
      <c r="L4815" s="0" t="n">
        <f aca="false">K4815*5</f>
        <v>0</v>
      </c>
      <c r="M4815" s="0" t="n">
        <f aca="false">IF(NOT(ISNA(I4815)),1,0)</f>
        <v>1</v>
      </c>
      <c r="N4815" s="0" t="n">
        <f aca="false">IF(NOT(ISNA(J4815)),1,0)</f>
        <v>1</v>
      </c>
      <c r="O4815" s="0" t="n">
        <f aca="false">IF(AND(NOT(ISNA(I4815)),NOT(ISNA(J4815))),1,0)</f>
        <v>1</v>
      </c>
      <c r="P4815" s="0" t="n">
        <f aca="false">IF(AND(NOT(ISNA(I4815)),ISNA(J4815)),1,0)</f>
        <v>0</v>
      </c>
      <c r="Q4815" s="0" t="n">
        <f aca="false">IF(AND(ISNA(I4815),NOT(ISNA(J4815))),1,0)</f>
        <v>0</v>
      </c>
      <c r="R4815" s="0" t="n">
        <f aca="false">IF(SUM(O4815:Q4815)&lt;&gt;1,"ERROR",1)</f>
        <v>1</v>
      </c>
    </row>
    <row r="4816" customFormat="false" ht="12.8" hidden="false" customHeight="false" outlineLevel="0" collapsed="false">
      <c r="A4816" s="0" t="str">
        <f aca="false">gait_events!B438</f>
        <v>pp126</v>
      </c>
      <c r="B4816" s="0" t="str">
        <f aca="false">VLOOKUP(A4816,participants!A:B,2,0)</f>
        <v>F</v>
      </c>
      <c r="C4816" s="0" t="n">
        <f aca="false">VLOOKUP(A4816,participants!A:C,3,0)</f>
        <v>41</v>
      </c>
      <c r="D4816" s="0" t="str">
        <f aca="false">VLOOKUP(A4816,participants!A:F,6,0)</f>
        <v>MS</v>
      </c>
      <c r="E4816" s="0" t="str">
        <f aca="false">IF(LEN(SUBSTITUTE(gait_events!C438,"_run-",""))&lt;&gt;LEN(gait_events!C438),LEFT(RIGHT(gait_events!C438,LEN(gait_events!C438)-19),FIND("_run-",RIGHT(gait_events!C438,LEN(gait_events!C438)-19),1)-1),RIGHT(gait_events!C438,LEN(gait_events!C438)-19))</f>
        <v>Preferred</v>
      </c>
      <c r="F4816" s="0" t="str">
        <f aca="false">IF(LEN(SUBSTITUTE(gait_events!C438,"_run-",""))&lt;&gt;LEN(gait_events!C438),RIGHT(gait_events!C438,LEN(gait_events!C438)-FIND("_run-",gait_events!C438,1)-4),"")</f>
        <v/>
      </c>
      <c r="G4816" s="0" t="str">
        <f aca="false">gait_events!D438</f>
        <v>left_ankle</v>
      </c>
      <c r="H4816" s="0" t="str">
        <f aca="false">gait_events!E438</f>
        <v>FC</v>
      </c>
      <c r="I4816" s="0" t="e">
        <f aca="false">IF(gait_events!F438&lt;&gt;"",gait_events!F438,NA())</f>
        <v>#N/A</v>
      </c>
      <c r="J4816" s="0" t="n">
        <f aca="false">IF(gait_events!G438&lt;&gt;"",gait_events!G438,NA())</f>
        <v>1342</v>
      </c>
      <c r="K4816" s="0" t="e">
        <f aca="false">I4816-J4816</f>
        <v>#N/A</v>
      </c>
      <c r="L4816" s="0" t="e">
        <f aca="false">K4816*5</f>
        <v>#N/A</v>
      </c>
      <c r="M4816" s="0" t="n">
        <f aca="false">IF(NOT(ISNA(I4816)),1,0)</f>
        <v>0</v>
      </c>
      <c r="N4816" s="0" t="n">
        <f aca="false">IF(NOT(ISNA(J4816)),1,0)</f>
        <v>1</v>
      </c>
      <c r="O4816" s="0" t="n">
        <f aca="false">IF(AND(NOT(ISNA(I4816)),NOT(ISNA(J4816))),1,0)</f>
        <v>0</v>
      </c>
      <c r="P4816" s="0" t="n">
        <f aca="false">IF(AND(NOT(ISNA(I4816)),ISNA(J4816)),1,0)</f>
        <v>0</v>
      </c>
      <c r="Q4816" s="0" t="n">
        <f aca="false">IF(AND(ISNA(I4816),NOT(ISNA(J4816))),1,0)</f>
        <v>1</v>
      </c>
      <c r="R4816" s="0" t="n">
        <f aca="false">IF(SUM(O4816:Q4816)&lt;&gt;1,"ERROR",1)</f>
        <v>1</v>
      </c>
    </row>
    <row r="4817" customFormat="false" ht="12.8" hidden="false" customHeight="false" outlineLevel="0" collapsed="false">
      <c r="A4817" s="0" t="str">
        <f aca="false">gait_events!B439</f>
        <v>pp126</v>
      </c>
      <c r="B4817" s="0" t="str">
        <f aca="false">VLOOKUP(A4817,participants!A:B,2,0)</f>
        <v>F</v>
      </c>
      <c r="C4817" s="0" t="n">
        <f aca="false">VLOOKUP(A4817,participants!A:C,3,0)</f>
        <v>41</v>
      </c>
      <c r="D4817" s="0" t="str">
        <f aca="false">VLOOKUP(A4817,participants!A:F,6,0)</f>
        <v>MS</v>
      </c>
      <c r="E4817" s="0" t="str">
        <f aca="false">IF(LEN(SUBSTITUTE(gait_events!C439,"_run-",""))&lt;&gt;LEN(gait_events!C439),LEFT(RIGHT(gait_events!C439,LEN(gait_events!C439)-19),FIND("_run-",RIGHT(gait_events!C439,LEN(gait_events!C439)-19),1)-1),RIGHT(gait_events!C439,LEN(gait_events!C439)-19))</f>
        <v>Preferred</v>
      </c>
      <c r="F4817" s="0" t="str">
        <f aca="false">IF(LEN(SUBSTITUTE(gait_events!C439,"_run-",""))&lt;&gt;LEN(gait_events!C439),RIGHT(gait_events!C439,LEN(gait_events!C439)-FIND("_run-",gait_events!C439,1)-4),"")</f>
        <v/>
      </c>
      <c r="G4817" s="0" t="str">
        <f aca="false">gait_events!D439</f>
        <v>right_ankle</v>
      </c>
      <c r="H4817" s="0" t="str">
        <f aca="false">gait_events!E439</f>
        <v>IC</v>
      </c>
      <c r="I4817" s="0" t="n">
        <f aca="false">IF(gait_events!F439&lt;&gt;"",gait_events!F439,NA())</f>
        <v>207</v>
      </c>
      <c r="J4817" s="0" t="n">
        <f aca="false">IF(gait_events!G439&lt;&gt;"",gait_events!G439,NA())</f>
        <v>203</v>
      </c>
      <c r="K4817" s="0" t="n">
        <f aca="false">I4817-J4817</f>
        <v>4</v>
      </c>
      <c r="L4817" s="0" t="n">
        <f aca="false">K4817*5</f>
        <v>20</v>
      </c>
      <c r="M4817" s="0" t="n">
        <f aca="false">IF(NOT(ISNA(I4817)),1,0)</f>
        <v>1</v>
      </c>
      <c r="N4817" s="0" t="n">
        <f aca="false">IF(NOT(ISNA(J4817)),1,0)</f>
        <v>1</v>
      </c>
      <c r="O4817" s="0" t="n">
        <f aca="false">IF(AND(NOT(ISNA(I4817)),NOT(ISNA(J4817))),1,0)</f>
        <v>1</v>
      </c>
      <c r="P4817" s="0" t="n">
        <f aca="false">IF(AND(NOT(ISNA(I4817)),ISNA(J4817)),1,0)</f>
        <v>0</v>
      </c>
      <c r="Q4817" s="0" t="n">
        <f aca="false">IF(AND(ISNA(I4817),NOT(ISNA(J4817))),1,0)</f>
        <v>0</v>
      </c>
      <c r="R4817" s="0" t="n">
        <f aca="false">IF(SUM(O4817:Q4817)&lt;&gt;1,"ERROR",1)</f>
        <v>1</v>
      </c>
    </row>
    <row r="4818" customFormat="false" ht="12.8" hidden="false" customHeight="false" outlineLevel="0" collapsed="false">
      <c r="A4818" s="0" t="str">
        <f aca="false">gait_events!B440</f>
        <v>pp126</v>
      </c>
      <c r="B4818" s="0" t="str">
        <f aca="false">VLOOKUP(A4818,participants!A:B,2,0)</f>
        <v>F</v>
      </c>
      <c r="C4818" s="0" t="n">
        <f aca="false">VLOOKUP(A4818,participants!A:C,3,0)</f>
        <v>41</v>
      </c>
      <c r="D4818" s="0" t="str">
        <f aca="false">VLOOKUP(A4818,participants!A:F,6,0)</f>
        <v>MS</v>
      </c>
      <c r="E4818" s="0" t="str">
        <f aca="false">IF(LEN(SUBSTITUTE(gait_events!C440,"_run-",""))&lt;&gt;LEN(gait_events!C440),LEFT(RIGHT(gait_events!C440,LEN(gait_events!C440)-19),FIND("_run-",RIGHT(gait_events!C440,LEN(gait_events!C440)-19),1)-1),RIGHT(gait_events!C440,LEN(gait_events!C440)-19))</f>
        <v>Preferred</v>
      </c>
      <c r="F4818" s="0" t="str">
        <f aca="false">IF(LEN(SUBSTITUTE(gait_events!C440,"_run-",""))&lt;&gt;LEN(gait_events!C440),RIGHT(gait_events!C440,LEN(gait_events!C440)-FIND("_run-",gait_events!C440,1)-4),"")</f>
        <v/>
      </c>
      <c r="G4818" s="0" t="str">
        <f aca="false">gait_events!D440</f>
        <v>right_ankle</v>
      </c>
      <c r="H4818" s="0" t="str">
        <f aca="false">gait_events!E440</f>
        <v>IC</v>
      </c>
      <c r="I4818" s="0" t="n">
        <f aca="false">IF(gait_events!F440&lt;&gt;"",gait_events!F440,NA())</f>
        <v>500</v>
      </c>
      <c r="J4818" s="0" t="n">
        <f aca="false">IF(gait_events!G440&lt;&gt;"",gait_events!G440,NA())</f>
        <v>498</v>
      </c>
      <c r="K4818" s="0" t="n">
        <f aca="false">I4818-J4818</f>
        <v>2</v>
      </c>
      <c r="L4818" s="0" t="n">
        <f aca="false">K4818*5</f>
        <v>10</v>
      </c>
      <c r="M4818" s="0" t="n">
        <f aca="false">IF(NOT(ISNA(I4818)),1,0)</f>
        <v>1</v>
      </c>
      <c r="N4818" s="0" t="n">
        <f aca="false">IF(NOT(ISNA(J4818)),1,0)</f>
        <v>1</v>
      </c>
      <c r="O4818" s="0" t="n">
        <f aca="false">IF(AND(NOT(ISNA(I4818)),NOT(ISNA(J4818))),1,0)</f>
        <v>1</v>
      </c>
      <c r="P4818" s="0" t="n">
        <f aca="false">IF(AND(NOT(ISNA(I4818)),ISNA(J4818)),1,0)</f>
        <v>0</v>
      </c>
      <c r="Q4818" s="0" t="n">
        <f aca="false">IF(AND(ISNA(I4818),NOT(ISNA(J4818))),1,0)</f>
        <v>0</v>
      </c>
      <c r="R4818" s="0" t="n">
        <f aca="false">IF(SUM(O4818:Q4818)&lt;&gt;1,"ERROR",1)</f>
        <v>1</v>
      </c>
    </row>
    <row r="4819" customFormat="false" ht="12.8" hidden="false" customHeight="false" outlineLevel="0" collapsed="false">
      <c r="A4819" s="0" t="str">
        <f aca="false">gait_events!B441</f>
        <v>pp126</v>
      </c>
      <c r="B4819" s="0" t="str">
        <f aca="false">VLOOKUP(A4819,participants!A:B,2,0)</f>
        <v>F</v>
      </c>
      <c r="C4819" s="0" t="n">
        <f aca="false">VLOOKUP(A4819,participants!A:C,3,0)</f>
        <v>41</v>
      </c>
      <c r="D4819" s="0" t="str">
        <f aca="false">VLOOKUP(A4819,participants!A:F,6,0)</f>
        <v>MS</v>
      </c>
      <c r="E4819" s="0" t="str">
        <f aca="false">IF(LEN(SUBSTITUTE(gait_events!C441,"_run-",""))&lt;&gt;LEN(gait_events!C441),LEFT(RIGHT(gait_events!C441,LEN(gait_events!C441)-19),FIND("_run-",RIGHT(gait_events!C441,LEN(gait_events!C441)-19),1)-1),RIGHT(gait_events!C441,LEN(gait_events!C441)-19))</f>
        <v>Preferred</v>
      </c>
      <c r="F4819" s="0" t="str">
        <f aca="false">IF(LEN(SUBSTITUTE(gait_events!C441,"_run-",""))&lt;&gt;LEN(gait_events!C441),RIGHT(gait_events!C441,LEN(gait_events!C441)-FIND("_run-",gait_events!C441,1)-4),"")</f>
        <v/>
      </c>
      <c r="G4819" s="0" t="str">
        <f aca="false">gait_events!D441</f>
        <v>right_ankle</v>
      </c>
      <c r="H4819" s="0" t="str">
        <f aca="false">gait_events!E441</f>
        <v>IC</v>
      </c>
      <c r="I4819" s="0" t="n">
        <f aca="false">IF(gait_events!F441&lt;&gt;"",gait_events!F441,NA())</f>
        <v>763</v>
      </c>
      <c r="J4819" s="0" t="n">
        <f aca="false">IF(gait_events!G441&lt;&gt;"",gait_events!G441,NA())</f>
        <v>763</v>
      </c>
      <c r="K4819" s="0" t="n">
        <f aca="false">I4819-J4819</f>
        <v>0</v>
      </c>
      <c r="L4819" s="0" t="n">
        <f aca="false">K4819*5</f>
        <v>0</v>
      </c>
      <c r="M4819" s="0" t="n">
        <f aca="false">IF(NOT(ISNA(I4819)),1,0)</f>
        <v>1</v>
      </c>
      <c r="N4819" s="0" t="n">
        <f aca="false">IF(NOT(ISNA(J4819)),1,0)</f>
        <v>1</v>
      </c>
      <c r="O4819" s="0" t="n">
        <f aca="false">IF(AND(NOT(ISNA(I4819)),NOT(ISNA(J4819))),1,0)</f>
        <v>1</v>
      </c>
      <c r="P4819" s="0" t="n">
        <f aca="false">IF(AND(NOT(ISNA(I4819)),ISNA(J4819)),1,0)</f>
        <v>0</v>
      </c>
      <c r="Q4819" s="0" t="n">
        <f aca="false">IF(AND(ISNA(I4819),NOT(ISNA(J4819))),1,0)</f>
        <v>0</v>
      </c>
      <c r="R4819" s="0" t="n">
        <f aca="false">IF(SUM(O4819:Q4819)&lt;&gt;1,"ERROR",1)</f>
        <v>1</v>
      </c>
    </row>
    <row r="4820" customFormat="false" ht="12.8" hidden="false" customHeight="false" outlineLevel="0" collapsed="false">
      <c r="A4820" s="0" t="str">
        <f aca="false">gait_events!B442</f>
        <v>pp126</v>
      </c>
      <c r="B4820" s="0" t="str">
        <f aca="false">VLOOKUP(A4820,participants!A:B,2,0)</f>
        <v>F</v>
      </c>
      <c r="C4820" s="0" t="n">
        <f aca="false">VLOOKUP(A4820,participants!A:C,3,0)</f>
        <v>41</v>
      </c>
      <c r="D4820" s="0" t="str">
        <f aca="false">VLOOKUP(A4820,participants!A:F,6,0)</f>
        <v>MS</v>
      </c>
      <c r="E4820" s="0" t="str">
        <f aca="false">IF(LEN(SUBSTITUTE(gait_events!C442,"_run-",""))&lt;&gt;LEN(gait_events!C442),LEFT(RIGHT(gait_events!C442,LEN(gait_events!C442)-19),FIND("_run-",RIGHT(gait_events!C442,LEN(gait_events!C442)-19),1)-1),RIGHT(gait_events!C442,LEN(gait_events!C442)-19))</f>
        <v>Preferred</v>
      </c>
      <c r="F4820" s="0" t="str">
        <f aca="false">IF(LEN(SUBSTITUTE(gait_events!C442,"_run-",""))&lt;&gt;LEN(gait_events!C442),RIGHT(gait_events!C442,LEN(gait_events!C442)-FIND("_run-",gait_events!C442,1)-4),"")</f>
        <v/>
      </c>
      <c r="G4820" s="0" t="str">
        <f aca="false">gait_events!D442</f>
        <v>right_ankle</v>
      </c>
      <c r="H4820" s="0" t="str">
        <f aca="false">gait_events!E442</f>
        <v>IC</v>
      </c>
      <c r="I4820" s="0" t="n">
        <f aca="false">IF(gait_events!F442&lt;&gt;"",gait_events!F442,NA())</f>
        <v>1043</v>
      </c>
      <c r="J4820" s="0" t="n">
        <f aca="false">IF(gait_events!G442&lt;&gt;"",gait_events!G442,NA())</f>
        <v>1043</v>
      </c>
      <c r="K4820" s="0" t="n">
        <f aca="false">I4820-J4820</f>
        <v>0</v>
      </c>
      <c r="L4820" s="0" t="n">
        <f aca="false">K4820*5</f>
        <v>0</v>
      </c>
      <c r="M4820" s="0" t="n">
        <f aca="false">IF(NOT(ISNA(I4820)),1,0)</f>
        <v>1</v>
      </c>
      <c r="N4820" s="0" t="n">
        <f aca="false">IF(NOT(ISNA(J4820)),1,0)</f>
        <v>1</v>
      </c>
      <c r="O4820" s="0" t="n">
        <f aca="false">IF(AND(NOT(ISNA(I4820)),NOT(ISNA(J4820))),1,0)</f>
        <v>1</v>
      </c>
      <c r="P4820" s="0" t="n">
        <f aca="false">IF(AND(NOT(ISNA(I4820)),ISNA(J4820)),1,0)</f>
        <v>0</v>
      </c>
      <c r="Q4820" s="0" t="n">
        <f aca="false">IF(AND(ISNA(I4820),NOT(ISNA(J4820))),1,0)</f>
        <v>0</v>
      </c>
      <c r="R4820" s="0" t="n">
        <f aca="false">IF(SUM(O4820:Q4820)&lt;&gt;1,"ERROR",1)</f>
        <v>1</v>
      </c>
    </row>
    <row r="4821" customFormat="false" ht="12.8" hidden="false" customHeight="false" outlineLevel="0" collapsed="false">
      <c r="A4821" s="0" t="str">
        <f aca="false">gait_events!B443</f>
        <v>pp126</v>
      </c>
      <c r="B4821" s="0" t="str">
        <f aca="false">VLOOKUP(A4821,participants!A:B,2,0)</f>
        <v>F</v>
      </c>
      <c r="C4821" s="0" t="n">
        <f aca="false">VLOOKUP(A4821,participants!A:C,3,0)</f>
        <v>41</v>
      </c>
      <c r="D4821" s="0" t="str">
        <f aca="false">VLOOKUP(A4821,participants!A:F,6,0)</f>
        <v>MS</v>
      </c>
      <c r="E4821" s="0" t="str">
        <f aca="false">IF(LEN(SUBSTITUTE(gait_events!C443,"_run-",""))&lt;&gt;LEN(gait_events!C443),LEFT(RIGHT(gait_events!C443,LEN(gait_events!C443)-19),FIND("_run-",RIGHT(gait_events!C443,LEN(gait_events!C443)-19),1)-1),RIGHT(gait_events!C443,LEN(gait_events!C443)-19))</f>
        <v>Preferred</v>
      </c>
      <c r="F4821" s="0" t="str">
        <f aca="false">IF(LEN(SUBSTITUTE(gait_events!C443,"_run-",""))&lt;&gt;LEN(gait_events!C443),RIGHT(gait_events!C443,LEN(gait_events!C443)-FIND("_run-",gait_events!C443,1)-4),"")</f>
        <v/>
      </c>
      <c r="G4821" s="0" t="str">
        <f aca="false">gait_events!D443</f>
        <v>right_ankle</v>
      </c>
      <c r="H4821" s="0" t="str">
        <f aca="false">gait_events!E443</f>
        <v>IC</v>
      </c>
      <c r="I4821" s="0" t="n">
        <f aca="false">IF(gait_events!F443&lt;&gt;"",gait_events!F443,NA())</f>
        <v>1307</v>
      </c>
      <c r="J4821" s="0" t="n">
        <f aca="false">IF(gait_events!G443&lt;&gt;"",gait_events!G443,NA())</f>
        <v>1304</v>
      </c>
      <c r="K4821" s="0" t="n">
        <f aca="false">I4821-J4821</f>
        <v>3</v>
      </c>
      <c r="L4821" s="0" t="n">
        <f aca="false">K4821*5</f>
        <v>15</v>
      </c>
      <c r="M4821" s="0" t="n">
        <f aca="false">IF(NOT(ISNA(I4821)),1,0)</f>
        <v>1</v>
      </c>
      <c r="N4821" s="0" t="n">
        <f aca="false">IF(NOT(ISNA(J4821)),1,0)</f>
        <v>1</v>
      </c>
      <c r="O4821" s="0" t="n">
        <f aca="false">IF(AND(NOT(ISNA(I4821)),NOT(ISNA(J4821))),1,0)</f>
        <v>1</v>
      </c>
      <c r="P4821" s="0" t="n">
        <f aca="false">IF(AND(NOT(ISNA(I4821)),ISNA(J4821)),1,0)</f>
        <v>0</v>
      </c>
      <c r="Q4821" s="0" t="n">
        <f aca="false">IF(AND(ISNA(I4821),NOT(ISNA(J4821))),1,0)</f>
        <v>0</v>
      </c>
      <c r="R4821" s="0" t="n">
        <f aca="false">IF(SUM(O4821:Q4821)&lt;&gt;1,"ERROR",1)</f>
        <v>1</v>
      </c>
    </row>
    <row r="4822" customFormat="false" ht="12.8" hidden="false" customHeight="false" outlineLevel="0" collapsed="false">
      <c r="A4822" s="0" t="str">
        <f aca="false">gait_events!B444</f>
        <v>pp126</v>
      </c>
      <c r="B4822" s="0" t="str">
        <f aca="false">VLOOKUP(A4822,participants!A:B,2,0)</f>
        <v>F</v>
      </c>
      <c r="C4822" s="0" t="n">
        <f aca="false">VLOOKUP(A4822,participants!A:C,3,0)</f>
        <v>41</v>
      </c>
      <c r="D4822" s="0" t="str">
        <f aca="false">VLOOKUP(A4822,participants!A:F,6,0)</f>
        <v>MS</v>
      </c>
      <c r="E4822" s="0" t="str">
        <f aca="false">IF(LEN(SUBSTITUTE(gait_events!C444,"_run-",""))&lt;&gt;LEN(gait_events!C444),LEFT(RIGHT(gait_events!C444,LEN(gait_events!C444)-19),FIND("_run-",RIGHT(gait_events!C444,LEN(gait_events!C444)-19),1)-1),RIGHT(gait_events!C444,LEN(gait_events!C444)-19))</f>
        <v>Preferred</v>
      </c>
      <c r="F4822" s="0" t="str">
        <f aca="false">IF(LEN(SUBSTITUTE(gait_events!C444,"_run-",""))&lt;&gt;LEN(gait_events!C444),RIGHT(gait_events!C444,LEN(gait_events!C444)-FIND("_run-",gait_events!C444,1)-4),"")</f>
        <v/>
      </c>
      <c r="G4822" s="0" t="str">
        <f aca="false">gait_events!D444</f>
        <v>right_ankle</v>
      </c>
      <c r="H4822" s="0" t="str">
        <f aca="false">gait_events!E444</f>
        <v>FC</v>
      </c>
      <c r="I4822" s="0" t="n">
        <f aca="false">IF(gait_events!F444&lt;&gt;"",gait_events!F444,NA())</f>
        <v>98</v>
      </c>
      <c r="J4822" s="0" t="e">
        <f aca="false">IF(gait_events!G444&lt;&gt;"",gait_events!G444,NA())</f>
        <v>#N/A</v>
      </c>
      <c r="K4822" s="0" t="e">
        <f aca="false">I4822-J4822</f>
        <v>#N/A</v>
      </c>
      <c r="L4822" s="0" t="e">
        <f aca="false">K4822*5</f>
        <v>#N/A</v>
      </c>
      <c r="M4822" s="0" t="n">
        <f aca="false">IF(NOT(ISNA(I4822)),1,0)</f>
        <v>1</v>
      </c>
      <c r="N4822" s="0" t="n">
        <f aca="false">IF(NOT(ISNA(J4822)),1,0)</f>
        <v>0</v>
      </c>
      <c r="O4822" s="0" t="n">
        <f aca="false">IF(AND(NOT(ISNA(I4822)),NOT(ISNA(J4822))),1,0)</f>
        <v>0</v>
      </c>
      <c r="P4822" s="0" t="n">
        <f aca="false">IF(AND(NOT(ISNA(I4822)),ISNA(J4822)),1,0)</f>
        <v>1</v>
      </c>
      <c r="Q4822" s="0" t="n">
        <f aca="false">IF(AND(ISNA(I4822),NOT(ISNA(J4822))),1,0)</f>
        <v>0</v>
      </c>
      <c r="R4822" s="0" t="n">
        <f aca="false">IF(SUM(O4822:Q4822)&lt;&gt;1,"ERROR",1)</f>
        <v>1</v>
      </c>
    </row>
    <row r="4823" customFormat="false" ht="12.8" hidden="false" customHeight="false" outlineLevel="0" collapsed="false">
      <c r="A4823" s="0" t="str">
        <f aca="false">gait_events!B445</f>
        <v>pp126</v>
      </c>
      <c r="B4823" s="0" t="str">
        <f aca="false">VLOOKUP(A4823,participants!A:B,2,0)</f>
        <v>F</v>
      </c>
      <c r="C4823" s="0" t="n">
        <f aca="false">VLOOKUP(A4823,participants!A:C,3,0)</f>
        <v>41</v>
      </c>
      <c r="D4823" s="0" t="str">
        <f aca="false">VLOOKUP(A4823,participants!A:F,6,0)</f>
        <v>MS</v>
      </c>
      <c r="E4823" s="0" t="str">
        <f aca="false">IF(LEN(SUBSTITUTE(gait_events!C445,"_run-",""))&lt;&gt;LEN(gait_events!C445),LEFT(RIGHT(gait_events!C445,LEN(gait_events!C445)-19),FIND("_run-",RIGHT(gait_events!C445,LEN(gait_events!C445)-19),1)-1),RIGHT(gait_events!C445,LEN(gait_events!C445)-19))</f>
        <v>Preferred</v>
      </c>
      <c r="F4823" s="0" t="str">
        <f aca="false">IF(LEN(SUBSTITUTE(gait_events!C445,"_run-",""))&lt;&gt;LEN(gait_events!C445),RIGHT(gait_events!C445,LEN(gait_events!C445)-FIND("_run-",gait_events!C445,1)-4),"")</f>
        <v/>
      </c>
      <c r="G4823" s="0" t="str">
        <f aca="false">gait_events!D445</f>
        <v>right_ankle</v>
      </c>
      <c r="H4823" s="0" t="str">
        <f aca="false">gait_events!E445</f>
        <v>FC</v>
      </c>
      <c r="I4823" s="0" t="n">
        <f aca="false">IF(gait_events!F445&lt;&gt;"",gait_events!F445,NA())</f>
        <v>411</v>
      </c>
      <c r="J4823" s="0" t="n">
        <f aca="false">IF(gait_events!G445&lt;&gt;"",gait_events!G445,NA())</f>
        <v>411</v>
      </c>
      <c r="K4823" s="0" t="n">
        <f aca="false">I4823-J4823</f>
        <v>0</v>
      </c>
      <c r="L4823" s="0" t="n">
        <f aca="false">K4823*5</f>
        <v>0</v>
      </c>
      <c r="M4823" s="0" t="n">
        <f aca="false">IF(NOT(ISNA(I4823)),1,0)</f>
        <v>1</v>
      </c>
      <c r="N4823" s="0" t="n">
        <f aca="false">IF(NOT(ISNA(J4823)),1,0)</f>
        <v>1</v>
      </c>
      <c r="O4823" s="0" t="n">
        <f aca="false">IF(AND(NOT(ISNA(I4823)),NOT(ISNA(J4823))),1,0)</f>
        <v>1</v>
      </c>
      <c r="P4823" s="0" t="n">
        <f aca="false">IF(AND(NOT(ISNA(I4823)),ISNA(J4823)),1,0)</f>
        <v>0</v>
      </c>
      <c r="Q4823" s="0" t="n">
        <f aca="false">IF(AND(ISNA(I4823),NOT(ISNA(J4823))),1,0)</f>
        <v>0</v>
      </c>
      <c r="R4823" s="0" t="n">
        <f aca="false">IF(SUM(O4823:Q4823)&lt;&gt;1,"ERROR",1)</f>
        <v>1</v>
      </c>
    </row>
    <row r="4824" customFormat="false" ht="12.8" hidden="false" customHeight="false" outlineLevel="0" collapsed="false">
      <c r="A4824" s="0" t="str">
        <f aca="false">gait_events!B446</f>
        <v>pp126</v>
      </c>
      <c r="B4824" s="0" t="str">
        <f aca="false">VLOOKUP(A4824,participants!A:B,2,0)</f>
        <v>F</v>
      </c>
      <c r="C4824" s="0" t="n">
        <f aca="false">VLOOKUP(A4824,participants!A:C,3,0)</f>
        <v>41</v>
      </c>
      <c r="D4824" s="0" t="str">
        <f aca="false">VLOOKUP(A4824,participants!A:F,6,0)</f>
        <v>MS</v>
      </c>
      <c r="E4824" s="0" t="str">
        <f aca="false">IF(LEN(SUBSTITUTE(gait_events!C446,"_run-",""))&lt;&gt;LEN(gait_events!C446),LEFT(RIGHT(gait_events!C446,LEN(gait_events!C446)-19),FIND("_run-",RIGHT(gait_events!C446,LEN(gait_events!C446)-19),1)-1),RIGHT(gait_events!C446,LEN(gait_events!C446)-19))</f>
        <v>Preferred</v>
      </c>
      <c r="F4824" s="0" t="str">
        <f aca="false">IF(LEN(SUBSTITUTE(gait_events!C446,"_run-",""))&lt;&gt;LEN(gait_events!C446),RIGHT(gait_events!C446,LEN(gait_events!C446)-FIND("_run-",gait_events!C446,1)-4),"")</f>
        <v/>
      </c>
      <c r="G4824" s="0" t="str">
        <f aca="false">gait_events!D446</f>
        <v>right_ankle</v>
      </c>
      <c r="H4824" s="0" t="str">
        <f aca="false">gait_events!E446</f>
        <v>FC</v>
      </c>
      <c r="I4824" s="0" t="n">
        <f aca="false">IF(gait_events!F446&lt;&gt;"",gait_events!F446,NA())</f>
        <v>683</v>
      </c>
      <c r="J4824" s="0" t="n">
        <f aca="false">IF(gait_events!G446&lt;&gt;"",gait_events!G446,NA())</f>
        <v>682</v>
      </c>
      <c r="K4824" s="0" t="n">
        <f aca="false">I4824-J4824</f>
        <v>1</v>
      </c>
      <c r="L4824" s="0" t="n">
        <f aca="false">K4824*5</f>
        <v>5</v>
      </c>
      <c r="M4824" s="0" t="n">
        <f aca="false">IF(NOT(ISNA(I4824)),1,0)</f>
        <v>1</v>
      </c>
      <c r="N4824" s="0" t="n">
        <f aca="false">IF(NOT(ISNA(J4824)),1,0)</f>
        <v>1</v>
      </c>
      <c r="O4824" s="0" t="n">
        <f aca="false">IF(AND(NOT(ISNA(I4824)),NOT(ISNA(J4824))),1,0)</f>
        <v>1</v>
      </c>
      <c r="P4824" s="0" t="n">
        <f aca="false">IF(AND(NOT(ISNA(I4824)),ISNA(J4824)),1,0)</f>
        <v>0</v>
      </c>
      <c r="Q4824" s="0" t="n">
        <f aca="false">IF(AND(ISNA(I4824),NOT(ISNA(J4824))),1,0)</f>
        <v>0</v>
      </c>
      <c r="R4824" s="0" t="n">
        <f aca="false">IF(SUM(O4824:Q4824)&lt;&gt;1,"ERROR",1)</f>
        <v>1</v>
      </c>
    </row>
    <row r="4825" customFormat="false" ht="12.8" hidden="false" customHeight="false" outlineLevel="0" collapsed="false">
      <c r="A4825" s="0" t="str">
        <f aca="false">gait_events!B447</f>
        <v>pp126</v>
      </c>
      <c r="B4825" s="0" t="str">
        <f aca="false">VLOOKUP(A4825,participants!A:B,2,0)</f>
        <v>F</v>
      </c>
      <c r="C4825" s="0" t="n">
        <f aca="false">VLOOKUP(A4825,participants!A:C,3,0)</f>
        <v>41</v>
      </c>
      <c r="D4825" s="0" t="str">
        <f aca="false">VLOOKUP(A4825,participants!A:F,6,0)</f>
        <v>MS</v>
      </c>
      <c r="E4825" s="0" t="str">
        <f aca="false">IF(LEN(SUBSTITUTE(gait_events!C447,"_run-",""))&lt;&gt;LEN(gait_events!C447),LEFT(RIGHT(gait_events!C447,LEN(gait_events!C447)-19),FIND("_run-",RIGHT(gait_events!C447,LEN(gait_events!C447)-19),1)-1),RIGHT(gait_events!C447,LEN(gait_events!C447)-19))</f>
        <v>Preferred</v>
      </c>
      <c r="F4825" s="0" t="str">
        <f aca="false">IF(LEN(SUBSTITUTE(gait_events!C447,"_run-",""))&lt;&gt;LEN(gait_events!C447),RIGHT(gait_events!C447,LEN(gait_events!C447)-FIND("_run-",gait_events!C447,1)-4),"")</f>
        <v/>
      </c>
      <c r="G4825" s="0" t="str">
        <f aca="false">gait_events!D447</f>
        <v>right_ankle</v>
      </c>
      <c r="H4825" s="0" t="str">
        <f aca="false">gait_events!E447</f>
        <v>FC</v>
      </c>
      <c r="I4825" s="0" t="n">
        <f aca="false">IF(gait_events!F447&lt;&gt;"",gait_events!F447,NA())</f>
        <v>949</v>
      </c>
      <c r="J4825" s="0" t="n">
        <f aca="false">IF(gait_events!G447&lt;&gt;"",gait_events!G447,NA())</f>
        <v>946</v>
      </c>
      <c r="K4825" s="0" t="n">
        <f aca="false">I4825-J4825</f>
        <v>3</v>
      </c>
      <c r="L4825" s="0" t="n">
        <f aca="false">K4825*5</f>
        <v>15</v>
      </c>
      <c r="M4825" s="0" t="n">
        <f aca="false">IF(NOT(ISNA(I4825)),1,0)</f>
        <v>1</v>
      </c>
      <c r="N4825" s="0" t="n">
        <f aca="false">IF(NOT(ISNA(J4825)),1,0)</f>
        <v>1</v>
      </c>
      <c r="O4825" s="0" t="n">
        <f aca="false">IF(AND(NOT(ISNA(I4825)),NOT(ISNA(J4825))),1,0)</f>
        <v>1</v>
      </c>
      <c r="P4825" s="0" t="n">
        <f aca="false">IF(AND(NOT(ISNA(I4825)),ISNA(J4825)),1,0)</f>
        <v>0</v>
      </c>
      <c r="Q4825" s="0" t="n">
        <f aca="false">IF(AND(ISNA(I4825),NOT(ISNA(J4825))),1,0)</f>
        <v>0</v>
      </c>
      <c r="R4825" s="0" t="n">
        <f aca="false">IF(SUM(O4825:Q4825)&lt;&gt;1,"ERROR",1)</f>
        <v>1</v>
      </c>
    </row>
    <row r="4826" customFormat="false" ht="12.8" hidden="false" customHeight="false" outlineLevel="0" collapsed="false">
      <c r="A4826" s="0" t="str">
        <f aca="false">gait_events!B448</f>
        <v>pp126</v>
      </c>
      <c r="B4826" s="0" t="str">
        <f aca="false">VLOOKUP(A4826,participants!A:B,2,0)</f>
        <v>F</v>
      </c>
      <c r="C4826" s="0" t="n">
        <f aca="false">VLOOKUP(A4826,participants!A:C,3,0)</f>
        <v>41</v>
      </c>
      <c r="D4826" s="0" t="str">
        <f aca="false">VLOOKUP(A4826,participants!A:F,6,0)</f>
        <v>MS</v>
      </c>
      <c r="E4826" s="0" t="str">
        <f aca="false">IF(LEN(SUBSTITUTE(gait_events!C448,"_run-",""))&lt;&gt;LEN(gait_events!C448),LEFT(RIGHT(gait_events!C448,LEN(gait_events!C448)-19),FIND("_run-",RIGHT(gait_events!C448,LEN(gait_events!C448)-19),1)-1),RIGHT(gait_events!C448,LEN(gait_events!C448)-19))</f>
        <v>Preferred</v>
      </c>
      <c r="F4826" s="0" t="str">
        <f aca="false">IF(LEN(SUBSTITUTE(gait_events!C448,"_run-",""))&lt;&gt;LEN(gait_events!C448),RIGHT(gait_events!C448,LEN(gait_events!C448)-FIND("_run-",gait_events!C448,1)-4),"")</f>
        <v/>
      </c>
      <c r="G4826" s="0" t="str">
        <f aca="false">gait_events!D448</f>
        <v>right_ankle</v>
      </c>
      <c r="H4826" s="0" t="str">
        <f aca="false">gait_events!E448</f>
        <v>FC</v>
      </c>
      <c r="I4826" s="0" t="n">
        <f aca="false">IF(gait_events!F448&lt;&gt;"",gait_events!F448,NA())</f>
        <v>1215</v>
      </c>
      <c r="J4826" s="0" t="n">
        <f aca="false">IF(gait_events!G448&lt;&gt;"",gait_events!G448,NA())</f>
        <v>1212</v>
      </c>
      <c r="K4826" s="0" t="n">
        <f aca="false">I4826-J4826</f>
        <v>3</v>
      </c>
      <c r="L4826" s="0" t="n">
        <f aca="false">K4826*5</f>
        <v>15</v>
      </c>
      <c r="M4826" s="0" t="n">
        <f aca="false">IF(NOT(ISNA(I4826)),1,0)</f>
        <v>1</v>
      </c>
      <c r="N4826" s="0" t="n">
        <f aca="false">IF(NOT(ISNA(J4826)),1,0)</f>
        <v>1</v>
      </c>
      <c r="O4826" s="0" t="n">
        <f aca="false">IF(AND(NOT(ISNA(I4826)),NOT(ISNA(J4826))),1,0)</f>
        <v>1</v>
      </c>
      <c r="P4826" s="0" t="n">
        <f aca="false">IF(AND(NOT(ISNA(I4826)),ISNA(J4826)),1,0)</f>
        <v>0</v>
      </c>
      <c r="Q4826" s="0" t="n">
        <f aca="false">IF(AND(ISNA(I4826),NOT(ISNA(J4826))),1,0)</f>
        <v>0</v>
      </c>
      <c r="R4826" s="0" t="n">
        <f aca="false">IF(SUM(O4826:Q4826)&lt;&gt;1,"ERROR",1)</f>
        <v>1</v>
      </c>
    </row>
    <row r="4827" customFormat="false" ht="12.8" hidden="false" customHeight="false" outlineLevel="0" collapsed="false">
      <c r="A4827" s="0" t="str">
        <f aca="false">gait_events!B449</f>
        <v>pp126</v>
      </c>
      <c r="B4827" s="0" t="str">
        <f aca="false">VLOOKUP(A4827,participants!A:B,2,0)</f>
        <v>F</v>
      </c>
      <c r="C4827" s="0" t="n">
        <f aca="false">VLOOKUP(A4827,participants!A:C,3,0)</f>
        <v>41</v>
      </c>
      <c r="D4827" s="0" t="str">
        <f aca="false">VLOOKUP(A4827,participants!A:F,6,0)</f>
        <v>MS</v>
      </c>
      <c r="E4827" s="0" t="str">
        <f aca="false">IF(LEN(SUBSTITUTE(gait_events!C449,"_run-",""))&lt;&gt;LEN(gait_events!C449),LEFT(RIGHT(gait_events!C449,LEN(gait_events!C449)-19),FIND("_run-",RIGHT(gait_events!C449,LEN(gait_events!C449)-19),1)-1),RIGHT(gait_events!C449,LEN(gait_events!C449)-19))</f>
        <v>Preferred</v>
      </c>
      <c r="F4827" s="0" t="str">
        <f aca="false">IF(LEN(SUBSTITUTE(gait_events!C449,"_run-",""))&lt;&gt;LEN(gait_events!C449),RIGHT(gait_events!C449,LEN(gait_events!C449)-FIND("_run-",gait_events!C449,1)-4),"")</f>
        <v/>
      </c>
      <c r="G4827" s="0" t="str">
        <f aca="false">gait_events!D449</f>
        <v>left_shank</v>
      </c>
      <c r="H4827" s="0" t="str">
        <f aca="false">gait_events!E449</f>
        <v>IC</v>
      </c>
      <c r="I4827" s="0" t="n">
        <f aca="false">IF(gait_events!F449&lt;&gt;"",gait_events!F449,NA())</f>
        <v>48</v>
      </c>
      <c r="J4827" s="0" t="n">
        <f aca="false">IF(gait_events!G449&lt;&gt;"",gait_events!G449,NA())</f>
        <v>48</v>
      </c>
      <c r="K4827" s="0" t="n">
        <f aca="false">I4827-J4827</f>
        <v>0</v>
      </c>
      <c r="L4827" s="0" t="n">
        <f aca="false">K4827*5</f>
        <v>0</v>
      </c>
      <c r="M4827" s="0" t="n">
        <f aca="false">IF(NOT(ISNA(I4827)),1,0)</f>
        <v>1</v>
      </c>
      <c r="N4827" s="0" t="n">
        <f aca="false">IF(NOT(ISNA(J4827)),1,0)</f>
        <v>1</v>
      </c>
      <c r="O4827" s="0" t="n">
        <f aca="false">IF(AND(NOT(ISNA(I4827)),NOT(ISNA(J4827))),1,0)</f>
        <v>1</v>
      </c>
      <c r="P4827" s="0" t="n">
        <f aca="false">IF(AND(NOT(ISNA(I4827)),ISNA(J4827)),1,0)</f>
        <v>0</v>
      </c>
      <c r="Q4827" s="0" t="n">
        <f aca="false">IF(AND(ISNA(I4827),NOT(ISNA(J4827))),1,0)</f>
        <v>0</v>
      </c>
      <c r="R4827" s="0" t="n">
        <f aca="false">IF(SUM(O4827:Q4827)&lt;&gt;1,"ERROR",1)</f>
        <v>1</v>
      </c>
    </row>
    <row r="4828" customFormat="false" ht="12.8" hidden="false" customHeight="false" outlineLevel="0" collapsed="false">
      <c r="A4828" s="0" t="str">
        <f aca="false">gait_events!B450</f>
        <v>pp126</v>
      </c>
      <c r="B4828" s="0" t="str">
        <f aca="false">VLOOKUP(A4828,participants!A:B,2,0)</f>
        <v>F</v>
      </c>
      <c r="C4828" s="0" t="n">
        <f aca="false">VLOOKUP(A4828,participants!A:C,3,0)</f>
        <v>41</v>
      </c>
      <c r="D4828" s="0" t="str">
        <f aca="false">VLOOKUP(A4828,participants!A:F,6,0)</f>
        <v>MS</v>
      </c>
      <c r="E4828" s="0" t="str">
        <f aca="false">IF(LEN(SUBSTITUTE(gait_events!C450,"_run-",""))&lt;&gt;LEN(gait_events!C450),LEFT(RIGHT(gait_events!C450,LEN(gait_events!C450)-19),FIND("_run-",RIGHT(gait_events!C450,LEN(gait_events!C450)-19),1)-1),RIGHT(gait_events!C450,LEN(gait_events!C450)-19))</f>
        <v>Preferred</v>
      </c>
      <c r="F4828" s="0" t="str">
        <f aca="false">IF(LEN(SUBSTITUTE(gait_events!C450,"_run-",""))&lt;&gt;LEN(gait_events!C450),RIGHT(gait_events!C450,LEN(gait_events!C450)-FIND("_run-",gait_events!C450,1)-4),"")</f>
        <v/>
      </c>
      <c r="G4828" s="0" t="str">
        <f aca="false">gait_events!D450</f>
        <v>left_shank</v>
      </c>
      <c r="H4828" s="0" t="str">
        <f aca="false">gait_events!E450</f>
        <v>IC</v>
      </c>
      <c r="I4828" s="0" t="n">
        <f aca="false">IF(gait_events!F450&lt;&gt;"",gait_events!F450,NA())</f>
        <v>356</v>
      </c>
      <c r="J4828" s="0" t="n">
        <f aca="false">IF(gait_events!G450&lt;&gt;"",gait_events!G450,NA())</f>
        <v>356</v>
      </c>
      <c r="K4828" s="0" t="n">
        <f aca="false">I4828-J4828</f>
        <v>0</v>
      </c>
      <c r="L4828" s="0" t="n">
        <f aca="false">K4828*5</f>
        <v>0</v>
      </c>
      <c r="M4828" s="0" t="n">
        <f aca="false">IF(NOT(ISNA(I4828)),1,0)</f>
        <v>1</v>
      </c>
      <c r="N4828" s="0" t="n">
        <f aca="false">IF(NOT(ISNA(J4828)),1,0)</f>
        <v>1</v>
      </c>
      <c r="O4828" s="0" t="n">
        <f aca="false">IF(AND(NOT(ISNA(I4828)),NOT(ISNA(J4828))),1,0)</f>
        <v>1</v>
      </c>
      <c r="P4828" s="0" t="n">
        <f aca="false">IF(AND(NOT(ISNA(I4828)),ISNA(J4828)),1,0)</f>
        <v>0</v>
      </c>
      <c r="Q4828" s="0" t="n">
        <f aca="false">IF(AND(ISNA(I4828),NOT(ISNA(J4828))),1,0)</f>
        <v>0</v>
      </c>
      <c r="R4828" s="0" t="n">
        <f aca="false">IF(SUM(O4828:Q4828)&lt;&gt;1,"ERROR",1)</f>
        <v>1</v>
      </c>
    </row>
    <row r="4829" customFormat="false" ht="12.8" hidden="false" customHeight="false" outlineLevel="0" collapsed="false">
      <c r="A4829" s="0" t="str">
        <f aca="false">gait_events!B451</f>
        <v>pp126</v>
      </c>
      <c r="B4829" s="0" t="str">
        <f aca="false">VLOOKUP(A4829,participants!A:B,2,0)</f>
        <v>F</v>
      </c>
      <c r="C4829" s="0" t="n">
        <f aca="false">VLOOKUP(A4829,participants!A:C,3,0)</f>
        <v>41</v>
      </c>
      <c r="D4829" s="0" t="str">
        <f aca="false">VLOOKUP(A4829,participants!A:F,6,0)</f>
        <v>MS</v>
      </c>
      <c r="E4829" s="0" t="str">
        <f aca="false">IF(LEN(SUBSTITUTE(gait_events!C451,"_run-",""))&lt;&gt;LEN(gait_events!C451),LEFT(RIGHT(gait_events!C451,LEN(gait_events!C451)-19),FIND("_run-",RIGHT(gait_events!C451,LEN(gait_events!C451)-19),1)-1),RIGHT(gait_events!C451,LEN(gait_events!C451)-19))</f>
        <v>Preferred</v>
      </c>
      <c r="F4829" s="0" t="str">
        <f aca="false">IF(LEN(SUBSTITUTE(gait_events!C451,"_run-",""))&lt;&gt;LEN(gait_events!C451),RIGHT(gait_events!C451,LEN(gait_events!C451)-FIND("_run-",gait_events!C451,1)-4),"")</f>
        <v/>
      </c>
      <c r="G4829" s="0" t="str">
        <f aca="false">gait_events!D451</f>
        <v>left_shank</v>
      </c>
      <c r="H4829" s="0" t="str">
        <f aca="false">gait_events!E451</f>
        <v>IC</v>
      </c>
      <c r="I4829" s="0" t="n">
        <f aca="false">IF(gait_events!F451&lt;&gt;"",gait_events!F451,NA())</f>
        <v>635</v>
      </c>
      <c r="J4829" s="0" t="n">
        <f aca="false">IF(gait_events!G451&lt;&gt;"",gait_events!G451,NA())</f>
        <v>635</v>
      </c>
      <c r="K4829" s="0" t="n">
        <f aca="false">I4829-J4829</f>
        <v>0</v>
      </c>
      <c r="L4829" s="0" t="n">
        <f aca="false">K4829*5</f>
        <v>0</v>
      </c>
      <c r="M4829" s="0" t="n">
        <f aca="false">IF(NOT(ISNA(I4829)),1,0)</f>
        <v>1</v>
      </c>
      <c r="N4829" s="0" t="n">
        <f aca="false">IF(NOT(ISNA(J4829)),1,0)</f>
        <v>1</v>
      </c>
      <c r="O4829" s="0" t="n">
        <f aca="false">IF(AND(NOT(ISNA(I4829)),NOT(ISNA(J4829))),1,0)</f>
        <v>1</v>
      </c>
      <c r="P4829" s="0" t="n">
        <f aca="false">IF(AND(NOT(ISNA(I4829)),ISNA(J4829)),1,0)</f>
        <v>0</v>
      </c>
      <c r="Q4829" s="0" t="n">
        <f aca="false">IF(AND(ISNA(I4829),NOT(ISNA(J4829))),1,0)</f>
        <v>0</v>
      </c>
      <c r="R4829" s="0" t="n">
        <f aca="false">IF(SUM(O4829:Q4829)&lt;&gt;1,"ERROR",1)</f>
        <v>1</v>
      </c>
    </row>
    <row r="4830" customFormat="false" ht="12.8" hidden="false" customHeight="false" outlineLevel="0" collapsed="false">
      <c r="A4830" s="0" t="str">
        <f aca="false">gait_events!B452</f>
        <v>pp126</v>
      </c>
      <c r="B4830" s="0" t="str">
        <f aca="false">VLOOKUP(A4830,participants!A:B,2,0)</f>
        <v>F</v>
      </c>
      <c r="C4830" s="0" t="n">
        <f aca="false">VLOOKUP(A4830,participants!A:C,3,0)</f>
        <v>41</v>
      </c>
      <c r="D4830" s="0" t="str">
        <f aca="false">VLOOKUP(A4830,participants!A:F,6,0)</f>
        <v>MS</v>
      </c>
      <c r="E4830" s="0" t="str">
        <f aca="false">IF(LEN(SUBSTITUTE(gait_events!C452,"_run-",""))&lt;&gt;LEN(gait_events!C452),LEFT(RIGHT(gait_events!C452,LEN(gait_events!C452)-19),FIND("_run-",RIGHT(gait_events!C452,LEN(gait_events!C452)-19),1)-1),RIGHT(gait_events!C452,LEN(gait_events!C452)-19))</f>
        <v>Preferred</v>
      </c>
      <c r="F4830" s="0" t="str">
        <f aca="false">IF(LEN(SUBSTITUTE(gait_events!C452,"_run-",""))&lt;&gt;LEN(gait_events!C452),RIGHT(gait_events!C452,LEN(gait_events!C452)-FIND("_run-",gait_events!C452,1)-4),"")</f>
        <v/>
      </c>
      <c r="G4830" s="0" t="str">
        <f aca="false">gait_events!D452</f>
        <v>left_shank</v>
      </c>
      <c r="H4830" s="0" t="str">
        <f aca="false">gait_events!E452</f>
        <v>IC</v>
      </c>
      <c r="I4830" s="0" t="n">
        <f aca="false">IF(gait_events!F452&lt;&gt;"",gait_events!F452,NA())</f>
        <v>902</v>
      </c>
      <c r="J4830" s="0" t="n">
        <f aca="false">IF(gait_events!G452&lt;&gt;"",gait_events!G452,NA())</f>
        <v>896</v>
      </c>
      <c r="K4830" s="0" t="n">
        <f aca="false">I4830-J4830</f>
        <v>6</v>
      </c>
      <c r="L4830" s="0" t="n">
        <f aca="false">K4830*5</f>
        <v>30</v>
      </c>
      <c r="M4830" s="0" t="n">
        <f aca="false">IF(NOT(ISNA(I4830)),1,0)</f>
        <v>1</v>
      </c>
      <c r="N4830" s="0" t="n">
        <f aca="false">IF(NOT(ISNA(J4830)),1,0)</f>
        <v>1</v>
      </c>
      <c r="O4830" s="0" t="n">
        <f aca="false">IF(AND(NOT(ISNA(I4830)),NOT(ISNA(J4830))),1,0)</f>
        <v>1</v>
      </c>
      <c r="P4830" s="0" t="n">
        <f aca="false">IF(AND(NOT(ISNA(I4830)),ISNA(J4830)),1,0)</f>
        <v>0</v>
      </c>
      <c r="Q4830" s="0" t="n">
        <f aca="false">IF(AND(ISNA(I4830),NOT(ISNA(J4830))),1,0)</f>
        <v>0</v>
      </c>
      <c r="R4830" s="0" t="n">
        <f aca="false">IF(SUM(O4830:Q4830)&lt;&gt;1,"ERROR",1)</f>
        <v>1</v>
      </c>
    </row>
    <row r="4831" customFormat="false" ht="12.8" hidden="false" customHeight="false" outlineLevel="0" collapsed="false">
      <c r="A4831" s="0" t="str">
        <f aca="false">gait_events!B453</f>
        <v>pp126</v>
      </c>
      <c r="B4831" s="0" t="str">
        <f aca="false">VLOOKUP(A4831,participants!A:B,2,0)</f>
        <v>F</v>
      </c>
      <c r="C4831" s="0" t="n">
        <f aca="false">VLOOKUP(A4831,participants!A:C,3,0)</f>
        <v>41</v>
      </c>
      <c r="D4831" s="0" t="str">
        <f aca="false">VLOOKUP(A4831,participants!A:F,6,0)</f>
        <v>MS</v>
      </c>
      <c r="E4831" s="0" t="str">
        <f aca="false">IF(LEN(SUBSTITUTE(gait_events!C453,"_run-",""))&lt;&gt;LEN(gait_events!C453),LEFT(RIGHT(gait_events!C453,LEN(gait_events!C453)-19),FIND("_run-",RIGHT(gait_events!C453,LEN(gait_events!C453)-19),1)-1),RIGHT(gait_events!C453,LEN(gait_events!C453)-19))</f>
        <v>Preferred</v>
      </c>
      <c r="F4831" s="0" t="str">
        <f aca="false">IF(LEN(SUBSTITUTE(gait_events!C453,"_run-",""))&lt;&gt;LEN(gait_events!C453),RIGHT(gait_events!C453,LEN(gait_events!C453)-FIND("_run-",gait_events!C453,1)-4),"")</f>
        <v/>
      </c>
      <c r="G4831" s="0" t="str">
        <f aca="false">gait_events!D453</f>
        <v>left_shank</v>
      </c>
      <c r="H4831" s="0" t="str">
        <f aca="false">gait_events!E453</f>
        <v>IC</v>
      </c>
      <c r="I4831" s="0" t="n">
        <f aca="false">IF(gait_events!F453&lt;&gt;"",gait_events!F453,NA())</f>
        <v>1172</v>
      </c>
      <c r="J4831" s="0" t="n">
        <f aca="false">IF(gait_events!G453&lt;&gt;"",gait_events!G453,NA())</f>
        <v>1168</v>
      </c>
      <c r="K4831" s="0" t="n">
        <f aca="false">I4831-J4831</f>
        <v>4</v>
      </c>
      <c r="L4831" s="0" t="n">
        <f aca="false">K4831*5</f>
        <v>20</v>
      </c>
      <c r="M4831" s="0" t="n">
        <f aca="false">IF(NOT(ISNA(I4831)),1,0)</f>
        <v>1</v>
      </c>
      <c r="N4831" s="0" t="n">
        <f aca="false">IF(NOT(ISNA(J4831)),1,0)</f>
        <v>1</v>
      </c>
      <c r="O4831" s="0" t="n">
        <f aca="false">IF(AND(NOT(ISNA(I4831)),NOT(ISNA(J4831))),1,0)</f>
        <v>1</v>
      </c>
      <c r="P4831" s="0" t="n">
        <f aca="false">IF(AND(NOT(ISNA(I4831)),ISNA(J4831)),1,0)</f>
        <v>0</v>
      </c>
      <c r="Q4831" s="0" t="n">
        <f aca="false">IF(AND(ISNA(I4831),NOT(ISNA(J4831))),1,0)</f>
        <v>0</v>
      </c>
      <c r="R4831" s="0" t="n">
        <f aca="false">IF(SUM(O4831:Q4831)&lt;&gt;1,"ERROR",1)</f>
        <v>1</v>
      </c>
    </row>
    <row r="4832" customFormat="false" ht="12.8" hidden="false" customHeight="false" outlineLevel="0" collapsed="false">
      <c r="A4832" s="0" t="str">
        <f aca="false">gait_events!B454</f>
        <v>pp126</v>
      </c>
      <c r="B4832" s="0" t="str">
        <f aca="false">VLOOKUP(A4832,participants!A:B,2,0)</f>
        <v>F</v>
      </c>
      <c r="C4832" s="0" t="n">
        <f aca="false">VLOOKUP(A4832,participants!A:C,3,0)</f>
        <v>41</v>
      </c>
      <c r="D4832" s="0" t="str">
        <f aca="false">VLOOKUP(A4832,participants!A:F,6,0)</f>
        <v>MS</v>
      </c>
      <c r="E4832" s="0" t="str">
        <f aca="false">IF(LEN(SUBSTITUTE(gait_events!C454,"_run-",""))&lt;&gt;LEN(gait_events!C454),LEFT(RIGHT(gait_events!C454,LEN(gait_events!C454)-19),FIND("_run-",RIGHT(gait_events!C454,LEN(gait_events!C454)-19),1)-1),RIGHT(gait_events!C454,LEN(gait_events!C454)-19))</f>
        <v>Preferred</v>
      </c>
      <c r="F4832" s="0" t="str">
        <f aca="false">IF(LEN(SUBSTITUTE(gait_events!C454,"_run-",""))&lt;&gt;LEN(gait_events!C454),RIGHT(gait_events!C454,LEN(gait_events!C454)-FIND("_run-",gait_events!C454,1)-4),"")</f>
        <v/>
      </c>
      <c r="G4832" s="0" t="str">
        <f aca="false">gait_events!D454</f>
        <v>left_shank</v>
      </c>
      <c r="H4832" s="0" t="str">
        <f aca="false">gait_events!E454</f>
        <v>FC</v>
      </c>
      <c r="I4832" s="0" t="n">
        <f aca="false">IF(gait_events!F454&lt;&gt;"",gait_events!F454,NA())</f>
        <v>253</v>
      </c>
      <c r="J4832" s="0" t="n">
        <f aca="false">IF(gait_events!G454&lt;&gt;"",gait_events!G454,NA())</f>
        <v>259</v>
      </c>
      <c r="K4832" s="0" t="n">
        <f aca="false">I4832-J4832</f>
        <v>-6</v>
      </c>
      <c r="L4832" s="0" t="n">
        <f aca="false">K4832*5</f>
        <v>-30</v>
      </c>
      <c r="M4832" s="0" t="n">
        <f aca="false">IF(NOT(ISNA(I4832)),1,0)</f>
        <v>1</v>
      </c>
      <c r="N4832" s="0" t="n">
        <f aca="false">IF(NOT(ISNA(J4832)),1,0)</f>
        <v>1</v>
      </c>
      <c r="O4832" s="0" t="n">
        <f aca="false">IF(AND(NOT(ISNA(I4832)),NOT(ISNA(J4832))),1,0)</f>
        <v>1</v>
      </c>
      <c r="P4832" s="0" t="n">
        <f aca="false">IF(AND(NOT(ISNA(I4832)),ISNA(J4832)),1,0)</f>
        <v>0</v>
      </c>
      <c r="Q4832" s="0" t="n">
        <f aca="false">IF(AND(ISNA(I4832),NOT(ISNA(J4832))),1,0)</f>
        <v>0</v>
      </c>
      <c r="R4832" s="0" t="n">
        <f aca="false">IF(SUM(O4832:Q4832)&lt;&gt;1,"ERROR",1)</f>
        <v>1</v>
      </c>
    </row>
    <row r="4833" customFormat="false" ht="12.8" hidden="false" customHeight="false" outlineLevel="0" collapsed="false">
      <c r="A4833" s="0" t="str">
        <f aca="false">gait_events!B455</f>
        <v>pp126</v>
      </c>
      <c r="B4833" s="0" t="str">
        <f aca="false">VLOOKUP(A4833,participants!A:B,2,0)</f>
        <v>F</v>
      </c>
      <c r="C4833" s="0" t="n">
        <f aca="false">VLOOKUP(A4833,participants!A:C,3,0)</f>
        <v>41</v>
      </c>
      <c r="D4833" s="0" t="str">
        <f aca="false">VLOOKUP(A4833,participants!A:F,6,0)</f>
        <v>MS</v>
      </c>
      <c r="E4833" s="0" t="str">
        <f aca="false">IF(LEN(SUBSTITUTE(gait_events!C455,"_run-",""))&lt;&gt;LEN(gait_events!C455),LEFT(RIGHT(gait_events!C455,LEN(gait_events!C455)-19),FIND("_run-",RIGHT(gait_events!C455,LEN(gait_events!C455)-19),1)-1),RIGHT(gait_events!C455,LEN(gait_events!C455)-19))</f>
        <v>Preferred</v>
      </c>
      <c r="F4833" s="0" t="str">
        <f aca="false">IF(LEN(SUBSTITUTE(gait_events!C455,"_run-",""))&lt;&gt;LEN(gait_events!C455),RIGHT(gait_events!C455,LEN(gait_events!C455)-FIND("_run-",gait_events!C455,1)-4),"")</f>
        <v/>
      </c>
      <c r="G4833" s="0" t="str">
        <f aca="false">gait_events!D455</f>
        <v>left_shank</v>
      </c>
      <c r="H4833" s="0" t="str">
        <f aca="false">gait_events!E455</f>
        <v>FC</v>
      </c>
      <c r="I4833" s="0" t="n">
        <f aca="false">IF(gait_events!F455&lt;&gt;"",gait_events!F455,NA())</f>
        <v>535</v>
      </c>
      <c r="J4833" s="0" t="n">
        <f aca="false">IF(gait_events!G455&lt;&gt;"",gait_events!G455,NA())</f>
        <v>537</v>
      </c>
      <c r="K4833" s="0" t="n">
        <f aca="false">I4833-J4833</f>
        <v>-2</v>
      </c>
      <c r="L4833" s="0" t="n">
        <f aca="false">K4833*5</f>
        <v>-10</v>
      </c>
      <c r="M4833" s="0" t="n">
        <f aca="false">IF(NOT(ISNA(I4833)),1,0)</f>
        <v>1</v>
      </c>
      <c r="N4833" s="0" t="n">
        <f aca="false">IF(NOT(ISNA(J4833)),1,0)</f>
        <v>1</v>
      </c>
      <c r="O4833" s="0" t="n">
        <f aca="false">IF(AND(NOT(ISNA(I4833)),NOT(ISNA(J4833))),1,0)</f>
        <v>1</v>
      </c>
      <c r="P4833" s="0" t="n">
        <f aca="false">IF(AND(NOT(ISNA(I4833)),ISNA(J4833)),1,0)</f>
        <v>0</v>
      </c>
      <c r="Q4833" s="0" t="n">
        <f aca="false">IF(AND(ISNA(I4833),NOT(ISNA(J4833))),1,0)</f>
        <v>0</v>
      </c>
      <c r="R4833" s="0" t="n">
        <f aca="false">IF(SUM(O4833:Q4833)&lt;&gt;1,"ERROR",1)</f>
        <v>1</v>
      </c>
    </row>
    <row r="4834" customFormat="false" ht="12.8" hidden="false" customHeight="false" outlineLevel="0" collapsed="false">
      <c r="A4834" s="0" t="str">
        <f aca="false">gait_events!B456</f>
        <v>pp126</v>
      </c>
      <c r="B4834" s="0" t="str">
        <f aca="false">VLOOKUP(A4834,participants!A:B,2,0)</f>
        <v>F</v>
      </c>
      <c r="C4834" s="0" t="n">
        <f aca="false">VLOOKUP(A4834,participants!A:C,3,0)</f>
        <v>41</v>
      </c>
      <c r="D4834" s="0" t="str">
        <f aca="false">VLOOKUP(A4834,participants!A:F,6,0)</f>
        <v>MS</v>
      </c>
      <c r="E4834" s="0" t="str">
        <f aca="false">IF(LEN(SUBSTITUTE(gait_events!C456,"_run-",""))&lt;&gt;LEN(gait_events!C456),LEFT(RIGHT(gait_events!C456,LEN(gait_events!C456)-19),FIND("_run-",RIGHT(gait_events!C456,LEN(gait_events!C456)-19),1)-1),RIGHT(gait_events!C456,LEN(gait_events!C456)-19))</f>
        <v>Preferred</v>
      </c>
      <c r="F4834" s="0" t="str">
        <f aca="false">IF(LEN(SUBSTITUTE(gait_events!C456,"_run-",""))&lt;&gt;LEN(gait_events!C456),RIGHT(gait_events!C456,LEN(gait_events!C456)-FIND("_run-",gait_events!C456,1)-4),"")</f>
        <v/>
      </c>
      <c r="G4834" s="0" t="str">
        <f aca="false">gait_events!D456</f>
        <v>left_shank</v>
      </c>
      <c r="H4834" s="0" t="str">
        <f aca="false">gait_events!E456</f>
        <v>FC</v>
      </c>
      <c r="I4834" s="0" t="n">
        <f aca="false">IF(gait_events!F456&lt;&gt;"",gait_events!F456,NA())</f>
        <v>804</v>
      </c>
      <c r="J4834" s="0" t="n">
        <f aca="false">IF(gait_events!G456&lt;&gt;"",gait_events!G456,NA())</f>
        <v>807</v>
      </c>
      <c r="K4834" s="0" t="n">
        <f aca="false">I4834-J4834</f>
        <v>-3</v>
      </c>
      <c r="L4834" s="0" t="n">
        <f aca="false">K4834*5</f>
        <v>-15</v>
      </c>
      <c r="M4834" s="0" t="n">
        <f aca="false">IF(NOT(ISNA(I4834)),1,0)</f>
        <v>1</v>
      </c>
      <c r="N4834" s="0" t="n">
        <f aca="false">IF(NOT(ISNA(J4834)),1,0)</f>
        <v>1</v>
      </c>
      <c r="O4834" s="0" t="n">
        <f aca="false">IF(AND(NOT(ISNA(I4834)),NOT(ISNA(J4834))),1,0)</f>
        <v>1</v>
      </c>
      <c r="P4834" s="0" t="n">
        <f aca="false">IF(AND(NOT(ISNA(I4834)),ISNA(J4834)),1,0)</f>
        <v>0</v>
      </c>
      <c r="Q4834" s="0" t="n">
        <f aca="false">IF(AND(ISNA(I4834),NOT(ISNA(J4834))),1,0)</f>
        <v>0</v>
      </c>
      <c r="R4834" s="0" t="n">
        <f aca="false">IF(SUM(O4834:Q4834)&lt;&gt;1,"ERROR",1)</f>
        <v>1</v>
      </c>
    </row>
    <row r="4835" customFormat="false" ht="12.8" hidden="false" customHeight="false" outlineLevel="0" collapsed="false">
      <c r="A4835" s="0" t="str">
        <f aca="false">gait_events!B457</f>
        <v>pp126</v>
      </c>
      <c r="B4835" s="0" t="str">
        <f aca="false">VLOOKUP(A4835,participants!A:B,2,0)</f>
        <v>F</v>
      </c>
      <c r="C4835" s="0" t="n">
        <f aca="false">VLOOKUP(A4835,participants!A:C,3,0)</f>
        <v>41</v>
      </c>
      <c r="D4835" s="0" t="str">
        <f aca="false">VLOOKUP(A4835,participants!A:F,6,0)</f>
        <v>MS</v>
      </c>
      <c r="E4835" s="0" t="str">
        <f aca="false">IF(LEN(SUBSTITUTE(gait_events!C457,"_run-",""))&lt;&gt;LEN(gait_events!C457),LEFT(RIGHT(gait_events!C457,LEN(gait_events!C457)-19),FIND("_run-",RIGHT(gait_events!C457,LEN(gait_events!C457)-19),1)-1),RIGHT(gait_events!C457,LEN(gait_events!C457)-19))</f>
        <v>Preferred</v>
      </c>
      <c r="F4835" s="0" t="str">
        <f aca="false">IF(LEN(SUBSTITUTE(gait_events!C457,"_run-",""))&lt;&gt;LEN(gait_events!C457),RIGHT(gait_events!C457,LEN(gait_events!C457)-FIND("_run-",gait_events!C457,1)-4),"")</f>
        <v/>
      </c>
      <c r="G4835" s="0" t="str">
        <f aca="false">gait_events!D457</f>
        <v>left_shank</v>
      </c>
      <c r="H4835" s="0" t="str">
        <f aca="false">gait_events!E457</f>
        <v>FC</v>
      </c>
      <c r="I4835" s="0" t="n">
        <f aca="false">IF(gait_events!F457&lt;&gt;"",gait_events!F457,NA())</f>
        <v>1087</v>
      </c>
      <c r="J4835" s="0" t="n">
        <f aca="false">IF(gait_events!G457&lt;&gt;"",gait_events!G457,NA())</f>
        <v>1088</v>
      </c>
      <c r="K4835" s="0" t="n">
        <f aca="false">I4835-J4835</f>
        <v>-1</v>
      </c>
      <c r="L4835" s="0" t="n">
        <f aca="false">K4835*5</f>
        <v>-5</v>
      </c>
      <c r="M4835" s="0" t="n">
        <f aca="false">IF(NOT(ISNA(I4835)),1,0)</f>
        <v>1</v>
      </c>
      <c r="N4835" s="0" t="n">
        <f aca="false">IF(NOT(ISNA(J4835)),1,0)</f>
        <v>1</v>
      </c>
      <c r="O4835" s="0" t="n">
        <f aca="false">IF(AND(NOT(ISNA(I4835)),NOT(ISNA(J4835))),1,0)</f>
        <v>1</v>
      </c>
      <c r="P4835" s="0" t="n">
        <f aca="false">IF(AND(NOT(ISNA(I4835)),ISNA(J4835)),1,0)</f>
        <v>0</v>
      </c>
      <c r="Q4835" s="0" t="n">
        <f aca="false">IF(AND(ISNA(I4835),NOT(ISNA(J4835))),1,0)</f>
        <v>0</v>
      </c>
      <c r="R4835" s="0" t="n">
        <f aca="false">IF(SUM(O4835:Q4835)&lt;&gt;1,"ERROR",1)</f>
        <v>1</v>
      </c>
    </row>
    <row r="4836" customFormat="false" ht="12.8" hidden="false" customHeight="false" outlineLevel="0" collapsed="false">
      <c r="A4836" s="0" t="str">
        <f aca="false">gait_events!B458</f>
        <v>pp126</v>
      </c>
      <c r="B4836" s="0" t="str">
        <f aca="false">VLOOKUP(A4836,participants!A:B,2,0)</f>
        <v>F</v>
      </c>
      <c r="C4836" s="0" t="n">
        <f aca="false">VLOOKUP(A4836,participants!A:C,3,0)</f>
        <v>41</v>
      </c>
      <c r="D4836" s="0" t="str">
        <f aca="false">VLOOKUP(A4836,participants!A:F,6,0)</f>
        <v>MS</v>
      </c>
      <c r="E4836" s="0" t="str">
        <f aca="false">IF(LEN(SUBSTITUTE(gait_events!C458,"_run-",""))&lt;&gt;LEN(gait_events!C458),LEFT(RIGHT(gait_events!C458,LEN(gait_events!C458)-19),FIND("_run-",RIGHT(gait_events!C458,LEN(gait_events!C458)-19),1)-1),RIGHT(gait_events!C458,LEN(gait_events!C458)-19))</f>
        <v>Preferred</v>
      </c>
      <c r="F4836" s="0" t="str">
        <f aca="false">IF(LEN(SUBSTITUTE(gait_events!C458,"_run-",""))&lt;&gt;LEN(gait_events!C458),RIGHT(gait_events!C458,LEN(gait_events!C458)-FIND("_run-",gait_events!C458,1)-4),"")</f>
        <v/>
      </c>
      <c r="G4836" s="0" t="str">
        <f aca="false">gait_events!D458</f>
        <v>right_shank</v>
      </c>
      <c r="H4836" s="0" t="str">
        <f aca="false">gait_events!E458</f>
        <v>IC</v>
      </c>
      <c r="I4836" s="0" t="n">
        <f aca="false">IF(gait_events!F458&lt;&gt;"",gait_events!F458,NA())</f>
        <v>207</v>
      </c>
      <c r="J4836" s="0" t="e">
        <f aca="false">IF(gait_events!G458&lt;&gt;"",gait_events!G458,NA())</f>
        <v>#N/A</v>
      </c>
      <c r="K4836" s="0" t="e">
        <f aca="false">I4836-J4836</f>
        <v>#N/A</v>
      </c>
      <c r="L4836" s="0" t="e">
        <f aca="false">K4836*5</f>
        <v>#N/A</v>
      </c>
      <c r="M4836" s="0" t="n">
        <f aca="false">IF(NOT(ISNA(I4836)),1,0)</f>
        <v>1</v>
      </c>
      <c r="N4836" s="0" t="n">
        <f aca="false">IF(NOT(ISNA(J4836)),1,0)</f>
        <v>0</v>
      </c>
      <c r="O4836" s="0" t="n">
        <f aca="false">IF(AND(NOT(ISNA(I4836)),NOT(ISNA(J4836))),1,0)</f>
        <v>0</v>
      </c>
      <c r="P4836" s="0" t="n">
        <f aca="false">IF(AND(NOT(ISNA(I4836)),ISNA(J4836)),1,0)</f>
        <v>1</v>
      </c>
      <c r="Q4836" s="0" t="n">
        <f aca="false">IF(AND(ISNA(I4836),NOT(ISNA(J4836))),1,0)</f>
        <v>0</v>
      </c>
      <c r="R4836" s="0" t="n">
        <f aca="false">IF(SUM(O4836:Q4836)&lt;&gt;1,"ERROR",1)</f>
        <v>1</v>
      </c>
    </row>
    <row r="4837" customFormat="false" ht="12.8" hidden="false" customHeight="false" outlineLevel="0" collapsed="false">
      <c r="A4837" s="0" t="str">
        <f aca="false">gait_events!B459</f>
        <v>pp126</v>
      </c>
      <c r="B4837" s="0" t="str">
        <f aca="false">VLOOKUP(A4837,participants!A:B,2,0)</f>
        <v>F</v>
      </c>
      <c r="C4837" s="0" t="n">
        <f aca="false">VLOOKUP(A4837,participants!A:C,3,0)</f>
        <v>41</v>
      </c>
      <c r="D4837" s="0" t="str">
        <f aca="false">VLOOKUP(A4837,participants!A:F,6,0)</f>
        <v>MS</v>
      </c>
      <c r="E4837" s="0" t="str">
        <f aca="false">IF(LEN(SUBSTITUTE(gait_events!C459,"_run-",""))&lt;&gt;LEN(gait_events!C459),LEFT(RIGHT(gait_events!C459,LEN(gait_events!C459)-19),FIND("_run-",RIGHT(gait_events!C459,LEN(gait_events!C459)-19),1)-1),RIGHT(gait_events!C459,LEN(gait_events!C459)-19))</f>
        <v>Preferred</v>
      </c>
      <c r="F4837" s="0" t="str">
        <f aca="false">IF(LEN(SUBSTITUTE(gait_events!C459,"_run-",""))&lt;&gt;LEN(gait_events!C459),RIGHT(gait_events!C459,LEN(gait_events!C459)-FIND("_run-",gait_events!C459,1)-4),"")</f>
        <v/>
      </c>
      <c r="G4837" s="0" t="str">
        <f aca="false">gait_events!D459</f>
        <v>right_shank</v>
      </c>
      <c r="H4837" s="0" t="str">
        <f aca="false">gait_events!E459</f>
        <v>IC</v>
      </c>
      <c r="I4837" s="0" t="n">
        <f aca="false">IF(gait_events!F459&lt;&gt;"",gait_events!F459,NA())</f>
        <v>500</v>
      </c>
      <c r="J4837" s="0" t="n">
        <f aca="false">IF(gait_events!G459&lt;&gt;"",gait_events!G459,NA())</f>
        <v>499</v>
      </c>
      <c r="K4837" s="0" t="n">
        <f aca="false">I4837-J4837</f>
        <v>1</v>
      </c>
      <c r="L4837" s="0" t="n">
        <f aca="false">K4837*5</f>
        <v>5</v>
      </c>
      <c r="M4837" s="0" t="n">
        <f aca="false">IF(NOT(ISNA(I4837)),1,0)</f>
        <v>1</v>
      </c>
      <c r="N4837" s="0" t="n">
        <f aca="false">IF(NOT(ISNA(J4837)),1,0)</f>
        <v>1</v>
      </c>
      <c r="O4837" s="0" t="n">
        <f aca="false">IF(AND(NOT(ISNA(I4837)),NOT(ISNA(J4837))),1,0)</f>
        <v>1</v>
      </c>
      <c r="P4837" s="0" t="n">
        <f aca="false">IF(AND(NOT(ISNA(I4837)),ISNA(J4837)),1,0)</f>
        <v>0</v>
      </c>
      <c r="Q4837" s="0" t="n">
        <f aca="false">IF(AND(ISNA(I4837),NOT(ISNA(J4837))),1,0)</f>
        <v>0</v>
      </c>
      <c r="R4837" s="0" t="n">
        <f aca="false">IF(SUM(O4837:Q4837)&lt;&gt;1,"ERROR",1)</f>
        <v>1</v>
      </c>
    </row>
    <row r="4838" customFormat="false" ht="12.8" hidden="false" customHeight="false" outlineLevel="0" collapsed="false">
      <c r="A4838" s="0" t="str">
        <f aca="false">gait_events!B460</f>
        <v>pp126</v>
      </c>
      <c r="B4838" s="0" t="str">
        <f aca="false">VLOOKUP(A4838,participants!A:B,2,0)</f>
        <v>F</v>
      </c>
      <c r="C4838" s="0" t="n">
        <f aca="false">VLOOKUP(A4838,participants!A:C,3,0)</f>
        <v>41</v>
      </c>
      <c r="D4838" s="0" t="str">
        <f aca="false">VLOOKUP(A4838,participants!A:F,6,0)</f>
        <v>MS</v>
      </c>
      <c r="E4838" s="0" t="str">
        <f aca="false">IF(LEN(SUBSTITUTE(gait_events!C460,"_run-",""))&lt;&gt;LEN(gait_events!C460),LEFT(RIGHT(gait_events!C460,LEN(gait_events!C460)-19),FIND("_run-",RIGHT(gait_events!C460,LEN(gait_events!C460)-19),1)-1),RIGHT(gait_events!C460,LEN(gait_events!C460)-19))</f>
        <v>Preferred</v>
      </c>
      <c r="F4838" s="0" t="str">
        <f aca="false">IF(LEN(SUBSTITUTE(gait_events!C460,"_run-",""))&lt;&gt;LEN(gait_events!C460),RIGHT(gait_events!C460,LEN(gait_events!C460)-FIND("_run-",gait_events!C460,1)-4),"")</f>
        <v/>
      </c>
      <c r="G4838" s="0" t="str">
        <f aca="false">gait_events!D460</f>
        <v>right_shank</v>
      </c>
      <c r="H4838" s="0" t="str">
        <f aca="false">gait_events!E460</f>
        <v>IC</v>
      </c>
      <c r="I4838" s="0" t="n">
        <f aca="false">IF(gait_events!F460&lt;&gt;"",gait_events!F460,NA())</f>
        <v>763</v>
      </c>
      <c r="J4838" s="0" t="n">
        <f aca="false">IF(gait_events!G460&lt;&gt;"",gait_events!G460,NA())</f>
        <v>759</v>
      </c>
      <c r="K4838" s="0" t="n">
        <f aca="false">I4838-J4838</f>
        <v>4</v>
      </c>
      <c r="L4838" s="0" t="n">
        <f aca="false">K4838*5</f>
        <v>20</v>
      </c>
      <c r="M4838" s="0" t="n">
        <f aca="false">IF(NOT(ISNA(I4838)),1,0)</f>
        <v>1</v>
      </c>
      <c r="N4838" s="0" t="n">
        <f aca="false">IF(NOT(ISNA(J4838)),1,0)</f>
        <v>1</v>
      </c>
      <c r="O4838" s="0" t="n">
        <f aca="false">IF(AND(NOT(ISNA(I4838)),NOT(ISNA(J4838))),1,0)</f>
        <v>1</v>
      </c>
      <c r="P4838" s="0" t="n">
        <f aca="false">IF(AND(NOT(ISNA(I4838)),ISNA(J4838)),1,0)</f>
        <v>0</v>
      </c>
      <c r="Q4838" s="0" t="n">
        <f aca="false">IF(AND(ISNA(I4838),NOT(ISNA(J4838))),1,0)</f>
        <v>0</v>
      </c>
      <c r="R4838" s="0" t="n">
        <f aca="false">IF(SUM(O4838:Q4838)&lt;&gt;1,"ERROR",1)</f>
        <v>1</v>
      </c>
    </row>
    <row r="4839" customFormat="false" ht="12.8" hidden="false" customHeight="false" outlineLevel="0" collapsed="false">
      <c r="A4839" s="0" t="str">
        <f aca="false">gait_events!B461</f>
        <v>pp126</v>
      </c>
      <c r="B4839" s="0" t="str">
        <f aca="false">VLOOKUP(A4839,participants!A:B,2,0)</f>
        <v>F</v>
      </c>
      <c r="C4839" s="0" t="n">
        <f aca="false">VLOOKUP(A4839,participants!A:C,3,0)</f>
        <v>41</v>
      </c>
      <c r="D4839" s="0" t="str">
        <f aca="false">VLOOKUP(A4839,participants!A:F,6,0)</f>
        <v>MS</v>
      </c>
      <c r="E4839" s="0" t="str">
        <f aca="false">IF(LEN(SUBSTITUTE(gait_events!C461,"_run-",""))&lt;&gt;LEN(gait_events!C461),LEFT(RIGHT(gait_events!C461,LEN(gait_events!C461)-19),FIND("_run-",RIGHT(gait_events!C461,LEN(gait_events!C461)-19),1)-1),RIGHT(gait_events!C461,LEN(gait_events!C461)-19))</f>
        <v>Preferred</v>
      </c>
      <c r="F4839" s="0" t="str">
        <f aca="false">IF(LEN(SUBSTITUTE(gait_events!C461,"_run-",""))&lt;&gt;LEN(gait_events!C461),RIGHT(gait_events!C461,LEN(gait_events!C461)-FIND("_run-",gait_events!C461,1)-4),"")</f>
        <v/>
      </c>
      <c r="G4839" s="0" t="str">
        <f aca="false">gait_events!D461</f>
        <v>right_shank</v>
      </c>
      <c r="H4839" s="0" t="str">
        <f aca="false">gait_events!E461</f>
        <v>IC</v>
      </c>
      <c r="I4839" s="0" t="n">
        <f aca="false">IF(gait_events!F461&lt;&gt;"",gait_events!F461,NA())</f>
        <v>1043</v>
      </c>
      <c r="J4839" s="0" t="n">
        <f aca="false">IF(gait_events!G461&lt;&gt;"",gait_events!G461,NA())</f>
        <v>1042</v>
      </c>
      <c r="K4839" s="0" t="n">
        <f aca="false">I4839-J4839</f>
        <v>1</v>
      </c>
      <c r="L4839" s="0" t="n">
        <f aca="false">K4839*5</f>
        <v>5</v>
      </c>
      <c r="M4839" s="0" t="n">
        <f aca="false">IF(NOT(ISNA(I4839)),1,0)</f>
        <v>1</v>
      </c>
      <c r="N4839" s="0" t="n">
        <f aca="false">IF(NOT(ISNA(J4839)),1,0)</f>
        <v>1</v>
      </c>
      <c r="O4839" s="0" t="n">
        <f aca="false">IF(AND(NOT(ISNA(I4839)),NOT(ISNA(J4839))),1,0)</f>
        <v>1</v>
      </c>
      <c r="P4839" s="0" t="n">
        <f aca="false">IF(AND(NOT(ISNA(I4839)),ISNA(J4839)),1,0)</f>
        <v>0</v>
      </c>
      <c r="Q4839" s="0" t="n">
        <f aca="false">IF(AND(ISNA(I4839),NOT(ISNA(J4839))),1,0)</f>
        <v>0</v>
      </c>
      <c r="R4839" s="0" t="n">
        <f aca="false">IF(SUM(O4839:Q4839)&lt;&gt;1,"ERROR",1)</f>
        <v>1</v>
      </c>
    </row>
    <row r="4840" customFormat="false" ht="12.8" hidden="false" customHeight="false" outlineLevel="0" collapsed="false">
      <c r="A4840" s="0" t="str">
        <f aca="false">gait_events!B462</f>
        <v>pp126</v>
      </c>
      <c r="B4840" s="0" t="str">
        <f aca="false">VLOOKUP(A4840,participants!A:B,2,0)</f>
        <v>F</v>
      </c>
      <c r="C4840" s="0" t="n">
        <f aca="false">VLOOKUP(A4840,participants!A:C,3,0)</f>
        <v>41</v>
      </c>
      <c r="D4840" s="0" t="str">
        <f aca="false">VLOOKUP(A4840,participants!A:F,6,0)</f>
        <v>MS</v>
      </c>
      <c r="E4840" s="0" t="str">
        <f aca="false">IF(LEN(SUBSTITUTE(gait_events!C462,"_run-",""))&lt;&gt;LEN(gait_events!C462),LEFT(RIGHT(gait_events!C462,LEN(gait_events!C462)-19),FIND("_run-",RIGHT(gait_events!C462,LEN(gait_events!C462)-19),1)-1),RIGHT(gait_events!C462,LEN(gait_events!C462)-19))</f>
        <v>Preferred</v>
      </c>
      <c r="F4840" s="0" t="str">
        <f aca="false">IF(LEN(SUBSTITUTE(gait_events!C462,"_run-",""))&lt;&gt;LEN(gait_events!C462),RIGHT(gait_events!C462,LEN(gait_events!C462)-FIND("_run-",gait_events!C462,1)-4),"")</f>
        <v/>
      </c>
      <c r="G4840" s="0" t="str">
        <f aca="false">gait_events!D462</f>
        <v>right_shank</v>
      </c>
      <c r="H4840" s="0" t="str">
        <f aca="false">gait_events!E462</f>
        <v>IC</v>
      </c>
      <c r="I4840" s="0" t="n">
        <f aca="false">IF(gait_events!F462&lt;&gt;"",gait_events!F462,NA())</f>
        <v>1307</v>
      </c>
      <c r="J4840" s="0" t="n">
        <f aca="false">IF(gait_events!G462&lt;&gt;"",gait_events!G462,NA())</f>
        <v>1306</v>
      </c>
      <c r="K4840" s="0" t="n">
        <f aca="false">I4840-J4840</f>
        <v>1</v>
      </c>
      <c r="L4840" s="0" t="n">
        <f aca="false">K4840*5</f>
        <v>5</v>
      </c>
      <c r="M4840" s="0" t="n">
        <f aca="false">IF(NOT(ISNA(I4840)),1,0)</f>
        <v>1</v>
      </c>
      <c r="N4840" s="0" t="n">
        <f aca="false">IF(NOT(ISNA(J4840)),1,0)</f>
        <v>1</v>
      </c>
      <c r="O4840" s="0" t="n">
        <f aca="false">IF(AND(NOT(ISNA(I4840)),NOT(ISNA(J4840))),1,0)</f>
        <v>1</v>
      </c>
      <c r="P4840" s="0" t="n">
        <f aca="false">IF(AND(NOT(ISNA(I4840)),ISNA(J4840)),1,0)</f>
        <v>0</v>
      </c>
      <c r="Q4840" s="0" t="n">
        <f aca="false">IF(AND(ISNA(I4840),NOT(ISNA(J4840))),1,0)</f>
        <v>0</v>
      </c>
      <c r="R4840" s="0" t="n">
        <f aca="false">IF(SUM(O4840:Q4840)&lt;&gt;1,"ERROR",1)</f>
        <v>1</v>
      </c>
    </row>
    <row r="4841" customFormat="false" ht="12.8" hidden="false" customHeight="false" outlineLevel="0" collapsed="false">
      <c r="A4841" s="0" t="str">
        <f aca="false">gait_events!B463</f>
        <v>pp126</v>
      </c>
      <c r="B4841" s="0" t="str">
        <f aca="false">VLOOKUP(A4841,participants!A:B,2,0)</f>
        <v>F</v>
      </c>
      <c r="C4841" s="0" t="n">
        <f aca="false">VLOOKUP(A4841,participants!A:C,3,0)</f>
        <v>41</v>
      </c>
      <c r="D4841" s="0" t="str">
        <f aca="false">VLOOKUP(A4841,participants!A:F,6,0)</f>
        <v>MS</v>
      </c>
      <c r="E4841" s="0" t="str">
        <f aca="false">IF(LEN(SUBSTITUTE(gait_events!C463,"_run-",""))&lt;&gt;LEN(gait_events!C463),LEFT(RIGHT(gait_events!C463,LEN(gait_events!C463)-19),FIND("_run-",RIGHT(gait_events!C463,LEN(gait_events!C463)-19),1)-1),RIGHT(gait_events!C463,LEN(gait_events!C463)-19))</f>
        <v>Preferred</v>
      </c>
      <c r="F4841" s="0" t="str">
        <f aca="false">IF(LEN(SUBSTITUTE(gait_events!C463,"_run-",""))&lt;&gt;LEN(gait_events!C463),RIGHT(gait_events!C463,LEN(gait_events!C463)-FIND("_run-",gait_events!C463,1)-4),"")</f>
        <v/>
      </c>
      <c r="G4841" s="0" t="str">
        <f aca="false">gait_events!D463</f>
        <v>right_shank</v>
      </c>
      <c r="H4841" s="0" t="str">
        <f aca="false">gait_events!E463</f>
        <v>FC</v>
      </c>
      <c r="I4841" s="0" t="n">
        <f aca="false">IF(gait_events!F463&lt;&gt;"",gait_events!F463,NA())</f>
        <v>98</v>
      </c>
      <c r="J4841" s="0" t="e">
        <f aca="false">IF(gait_events!G463&lt;&gt;"",gait_events!G463,NA())</f>
        <v>#N/A</v>
      </c>
      <c r="K4841" s="0" t="e">
        <f aca="false">I4841-J4841</f>
        <v>#N/A</v>
      </c>
      <c r="L4841" s="0" t="e">
        <f aca="false">K4841*5</f>
        <v>#N/A</v>
      </c>
      <c r="M4841" s="0" t="n">
        <f aca="false">IF(NOT(ISNA(I4841)),1,0)</f>
        <v>1</v>
      </c>
      <c r="N4841" s="0" t="n">
        <f aca="false">IF(NOT(ISNA(J4841)),1,0)</f>
        <v>0</v>
      </c>
      <c r="O4841" s="0" t="n">
        <f aca="false">IF(AND(NOT(ISNA(I4841)),NOT(ISNA(J4841))),1,0)</f>
        <v>0</v>
      </c>
      <c r="P4841" s="0" t="n">
        <f aca="false">IF(AND(NOT(ISNA(I4841)),ISNA(J4841)),1,0)</f>
        <v>1</v>
      </c>
      <c r="Q4841" s="0" t="n">
        <f aca="false">IF(AND(ISNA(I4841),NOT(ISNA(J4841))),1,0)</f>
        <v>0</v>
      </c>
      <c r="R4841" s="0" t="n">
        <f aca="false">IF(SUM(O4841:Q4841)&lt;&gt;1,"ERROR",1)</f>
        <v>1</v>
      </c>
    </row>
    <row r="4842" customFormat="false" ht="12.8" hidden="false" customHeight="false" outlineLevel="0" collapsed="false">
      <c r="A4842" s="0" t="str">
        <f aca="false">gait_events!B464</f>
        <v>pp126</v>
      </c>
      <c r="B4842" s="0" t="str">
        <f aca="false">VLOOKUP(A4842,participants!A:B,2,0)</f>
        <v>F</v>
      </c>
      <c r="C4842" s="0" t="n">
        <f aca="false">VLOOKUP(A4842,participants!A:C,3,0)</f>
        <v>41</v>
      </c>
      <c r="D4842" s="0" t="str">
        <f aca="false">VLOOKUP(A4842,participants!A:F,6,0)</f>
        <v>MS</v>
      </c>
      <c r="E4842" s="0" t="str">
        <f aca="false">IF(LEN(SUBSTITUTE(gait_events!C464,"_run-",""))&lt;&gt;LEN(gait_events!C464),LEFT(RIGHT(gait_events!C464,LEN(gait_events!C464)-19),FIND("_run-",RIGHT(gait_events!C464,LEN(gait_events!C464)-19),1)-1),RIGHT(gait_events!C464,LEN(gait_events!C464)-19))</f>
        <v>Preferred</v>
      </c>
      <c r="F4842" s="0" t="str">
        <f aca="false">IF(LEN(SUBSTITUTE(gait_events!C464,"_run-",""))&lt;&gt;LEN(gait_events!C464),RIGHT(gait_events!C464,LEN(gait_events!C464)-FIND("_run-",gait_events!C464,1)-4),"")</f>
        <v/>
      </c>
      <c r="G4842" s="0" t="str">
        <f aca="false">gait_events!D464</f>
        <v>right_shank</v>
      </c>
      <c r="H4842" s="0" t="str">
        <f aca="false">gait_events!E464</f>
        <v>FC</v>
      </c>
      <c r="I4842" s="0" t="n">
        <f aca="false">IF(gait_events!F464&lt;&gt;"",gait_events!F464,NA())</f>
        <v>411</v>
      </c>
      <c r="J4842" s="0" t="n">
        <f aca="false">IF(gait_events!G464&lt;&gt;"",gait_events!G464,NA())</f>
        <v>409</v>
      </c>
      <c r="K4842" s="0" t="n">
        <f aca="false">I4842-J4842</f>
        <v>2</v>
      </c>
      <c r="L4842" s="0" t="n">
        <f aca="false">K4842*5</f>
        <v>10</v>
      </c>
      <c r="M4842" s="0" t="n">
        <f aca="false">IF(NOT(ISNA(I4842)),1,0)</f>
        <v>1</v>
      </c>
      <c r="N4842" s="0" t="n">
        <f aca="false">IF(NOT(ISNA(J4842)),1,0)</f>
        <v>1</v>
      </c>
      <c r="O4842" s="0" t="n">
        <f aca="false">IF(AND(NOT(ISNA(I4842)),NOT(ISNA(J4842))),1,0)</f>
        <v>1</v>
      </c>
      <c r="P4842" s="0" t="n">
        <f aca="false">IF(AND(NOT(ISNA(I4842)),ISNA(J4842)),1,0)</f>
        <v>0</v>
      </c>
      <c r="Q4842" s="0" t="n">
        <f aca="false">IF(AND(ISNA(I4842),NOT(ISNA(J4842))),1,0)</f>
        <v>0</v>
      </c>
      <c r="R4842" s="0" t="n">
        <f aca="false">IF(SUM(O4842:Q4842)&lt;&gt;1,"ERROR",1)</f>
        <v>1</v>
      </c>
    </row>
    <row r="4843" customFormat="false" ht="12.8" hidden="false" customHeight="false" outlineLevel="0" collapsed="false">
      <c r="A4843" s="0" t="str">
        <f aca="false">gait_events!B465</f>
        <v>pp126</v>
      </c>
      <c r="B4843" s="0" t="str">
        <f aca="false">VLOOKUP(A4843,participants!A:B,2,0)</f>
        <v>F</v>
      </c>
      <c r="C4843" s="0" t="n">
        <f aca="false">VLOOKUP(A4843,participants!A:C,3,0)</f>
        <v>41</v>
      </c>
      <c r="D4843" s="0" t="str">
        <f aca="false">VLOOKUP(A4843,participants!A:F,6,0)</f>
        <v>MS</v>
      </c>
      <c r="E4843" s="0" t="str">
        <f aca="false">IF(LEN(SUBSTITUTE(gait_events!C465,"_run-",""))&lt;&gt;LEN(gait_events!C465),LEFT(RIGHT(gait_events!C465,LEN(gait_events!C465)-19),FIND("_run-",RIGHT(gait_events!C465,LEN(gait_events!C465)-19),1)-1),RIGHT(gait_events!C465,LEN(gait_events!C465)-19))</f>
        <v>Preferred</v>
      </c>
      <c r="F4843" s="0" t="str">
        <f aca="false">IF(LEN(SUBSTITUTE(gait_events!C465,"_run-",""))&lt;&gt;LEN(gait_events!C465),RIGHT(gait_events!C465,LEN(gait_events!C465)-FIND("_run-",gait_events!C465,1)-4),"")</f>
        <v/>
      </c>
      <c r="G4843" s="0" t="str">
        <f aca="false">gait_events!D465</f>
        <v>right_shank</v>
      </c>
      <c r="H4843" s="0" t="str">
        <f aca="false">gait_events!E465</f>
        <v>FC</v>
      </c>
      <c r="I4843" s="0" t="n">
        <f aca="false">IF(gait_events!F465&lt;&gt;"",gait_events!F465,NA())</f>
        <v>683</v>
      </c>
      <c r="J4843" s="0" t="n">
        <f aca="false">IF(gait_events!G465&lt;&gt;"",gait_events!G465,NA())</f>
        <v>687</v>
      </c>
      <c r="K4843" s="0" t="n">
        <f aca="false">I4843-J4843</f>
        <v>-4</v>
      </c>
      <c r="L4843" s="0" t="n">
        <f aca="false">K4843*5</f>
        <v>-20</v>
      </c>
      <c r="M4843" s="0" t="n">
        <f aca="false">IF(NOT(ISNA(I4843)),1,0)</f>
        <v>1</v>
      </c>
      <c r="N4843" s="0" t="n">
        <f aca="false">IF(NOT(ISNA(J4843)),1,0)</f>
        <v>1</v>
      </c>
      <c r="O4843" s="0" t="n">
        <f aca="false">IF(AND(NOT(ISNA(I4843)),NOT(ISNA(J4843))),1,0)</f>
        <v>1</v>
      </c>
      <c r="P4843" s="0" t="n">
        <f aca="false">IF(AND(NOT(ISNA(I4843)),ISNA(J4843)),1,0)</f>
        <v>0</v>
      </c>
      <c r="Q4843" s="0" t="n">
        <f aca="false">IF(AND(ISNA(I4843),NOT(ISNA(J4843))),1,0)</f>
        <v>0</v>
      </c>
      <c r="R4843" s="0" t="n">
        <f aca="false">IF(SUM(O4843:Q4843)&lt;&gt;1,"ERROR",1)</f>
        <v>1</v>
      </c>
    </row>
    <row r="4844" customFormat="false" ht="12.8" hidden="false" customHeight="false" outlineLevel="0" collapsed="false">
      <c r="A4844" s="0" t="str">
        <f aca="false">gait_events!B466</f>
        <v>pp126</v>
      </c>
      <c r="B4844" s="0" t="str">
        <f aca="false">VLOOKUP(A4844,participants!A:B,2,0)</f>
        <v>F</v>
      </c>
      <c r="C4844" s="0" t="n">
        <f aca="false">VLOOKUP(A4844,participants!A:C,3,0)</f>
        <v>41</v>
      </c>
      <c r="D4844" s="0" t="str">
        <f aca="false">VLOOKUP(A4844,participants!A:F,6,0)</f>
        <v>MS</v>
      </c>
      <c r="E4844" s="0" t="str">
        <f aca="false">IF(LEN(SUBSTITUTE(gait_events!C466,"_run-",""))&lt;&gt;LEN(gait_events!C466),LEFT(RIGHT(gait_events!C466,LEN(gait_events!C466)-19),FIND("_run-",RIGHT(gait_events!C466,LEN(gait_events!C466)-19),1)-1),RIGHT(gait_events!C466,LEN(gait_events!C466)-19))</f>
        <v>Preferred</v>
      </c>
      <c r="F4844" s="0" t="str">
        <f aca="false">IF(LEN(SUBSTITUTE(gait_events!C466,"_run-",""))&lt;&gt;LEN(gait_events!C466),RIGHT(gait_events!C466,LEN(gait_events!C466)-FIND("_run-",gait_events!C466,1)-4),"")</f>
        <v/>
      </c>
      <c r="G4844" s="0" t="str">
        <f aca="false">gait_events!D466</f>
        <v>right_shank</v>
      </c>
      <c r="H4844" s="0" t="str">
        <f aca="false">gait_events!E466</f>
        <v>FC</v>
      </c>
      <c r="I4844" s="0" t="n">
        <f aca="false">IF(gait_events!F466&lt;&gt;"",gait_events!F466,NA())</f>
        <v>949</v>
      </c>
      <c r="J4844" s="0" t="n">
        <f aca="false">IF(gait_events!G466&lt;&gt;"",gait_events!G466,NA())</f>
        <v>954</v>
      </c>
      <c r="K4844" s="0" t="n">
        <f aca="false">I4844-J4844</f>
        <v>-5</v>
      </c>
      <c r="L4844" s="0" t="n">
        <f aca="false">K4844*5</f>
        <v>-25</v>
      </c>
      <c r="M4844" s="0" t="n">
        <f aca="false">IF(NOT(ISNA(I4844)),1,0)</f>
        <v>1</v>
      </c>
      <c r="N4844" s="0" t="n">
        <f aca="false">IF(NOT(ISNA(J4844)),1,0)</f>
        <v>1</v>
      </c>
      <c r="O4844" s="0" t="n">
        <f aca="false">IF(AND(NOT(ISNA(I4844)),NOT(ISNA(J4844))),1,0)</f>
        <v>1</v>
      </c>
      <c r="P4844" s="0" t="n">
        <f aca="false">IF(AND(NOT(ISNA(I4844)),ISNA(J4844)),1,0)</f>
        <v>0</v>
      </c>
      <c r="Q4844" s="0" t="n">
        <f aca="false">IF(AND(ISNA(I4844),NOT(ISNA(J4844))),1,0)</f>
        <v>0</v>
      </c>
      <c r="R4844" s="0" t="n">
        <f aca="false">IF(SUM(O4844:Q4844)&lt;&gt;1,"ERROR",1)</f>
        <v>1</v>
      </c>
    </row>
    <row r="4845" customFormat="false" ht="12.8" hidden="false" customHeight="false" outlineLevel="0" collapsed="false">
      <c r="A4845" s="0" t="str">
        <f aca="false">gait_events!B467</f>
        <v>pp126</v>
      </c>
      <c r="B4845" s="0" t="str">
        <f aca="false">VLOOKUP(A4845,participants!A:B,2,0)</f>
        <v>F</v>
      </c>
      <c r="C4845" s="0" t="n">
        <f aca="false">VLOOKUP(A4845,participants!A:C,3,0)</f>
        <v>41</v>
      </c>
      <c r="D4845" s="0" t="str">
        <f aca="false">VLOOKUP(A4845,participants!A:F,6,0)</f>
        <v>MS</v>
      </c>
      <c r="E4845" s="0" t="str">
        <f aca="false">IF(LEN(SUBSTITUTE(gait_events!C467,"_run-",""))&lt;&gt;LEN(gait_events!C467),LEFT(RIGHT(gait_events!C467,LEN(gait_events!C467)-19),FIND("_run-",RIGHT(gait_events!C467,LEN(gait_events!C467)-19),1)-1),RIGHT(gait_events!C467,LEN(gait_events!C467)-19))</f>
        <v>Preferred</v>
      </c>
      <c r="F4845" s="0" t="str">
        <f aca="false">IF(LEN(SUBSTITUTE(gait_events!C467,"_run-",""))&lt;&gt;LEN(gait_events!C467),RIGHT(gait_events!C467,LEN(gait_events!C467)-FIND("_run-",gait_events!C467,1)-4),"")</f>
        <v/>
      </c>
      <c r="G4845" s="0" t="str">
        <f aca="false">gait_events!D467</f>
        <v>right_shank</v>
      </c>
      <c r="H4845" s="0" t="str">
        <f aca="false">gait_events!E467</f>
        <v>FC</v>
      </c>
      <c r="I4845" s="0" t="n">
        <f aca="false">IF(gait_events!F467&lt;&gt;"",gait_events!F467,NA())</f>
        <v>1215</v>
      </c>
      <c r="J4845" s="0" t="e">
        <f aca="false">IF(gait_events!G467&lt;&gt;"",gait_events!G467,NA())</f>
        <v>#N/A</v>
      </c>
      <c r="K4845" s="0" t="e">
        <f aca="false">I4845-J4845</f>
        <v>#N/A</v>
      </c>
      <c r="L4845" s="0" t="e">
        <f aca="false">K4845*5</f>
        <v>#N/A</v>
      </c>
      <c r="M4845" s="0" t="n">
        <f aca="false">IF(NOT(ISNA(I4845)),1,0)</f>
        <v>1</v>
      </c>
      <c r="N4845" s="0" t="n">
        <f aca="false">IF(NOT(ISNA(J4845)),1,0)</f>
        <v>0</v>
      </c>
      <c r="O4845" s="0" t="n">
        <f aca="false">IF(AND(NOT(ISNA(I4845)),NOT(ISNA(J4845))),1,0)</f>
        <v>0</v>
      </c>
      <c r="P4845" s="0" t="n">
        <f aca="false">IF(AND(NOT(ISNA(I4845)),ISNA(J4845)),1,0)</f>
        <v>1</v>
      </c>
      <c r="Q4845" s="0" t="n">
        <f aca="false">IF(AND(ISNA(I4845),NOT(ISNA(J4845))),1,0)</f>
        <v>0</v>
      </c>
      <c r="R4845" s="0" t="n">
        <f aca="false">IF(SUM(O4845:Q4845)&lt;&gt;1,"ERROR",1)</f>
        <v>1</v>
      </c>
    </row>
    <row r="4846" customFormat="false" ht="12.8" hidden="false" customHeight="false" outlineLevel="0" collapsed="false">
      <c r="A4846" s="0" t="str">
        <f aca="false">gait_events!B468</f>
        <v>pp126</v>
      </c>
      <c r="B4846" s="0" t="str">
        <f aca="false">VLOOKUP(A4846,participants!A:B,2,0)</f>
        <v>F</v>
      </c>
      <c r="C4846" s="0" t="n">
        <f aca="false">VLOOKUP(A4846,participants!A:C,3,0)</f>
        <v>41</v>
      </c>
      <c r="D4846" s="0" t="str">
        <f aca="false">VLOOKUP(A4846,participants!A:F,6,0)</f>
        <v>MS</v>
      </c>
      <c r="E4846" s="0" t="str">
        <f aca="false">IF(LEN(SUBSTITUTE(gait_events!C468,"_run-",""))&lt;&gt;LEN(gait_events!C468),LEFT(RIGHT(gait_events!C468,LEN(gait_events!C468)-19),FIND("_run-",RIGHT(gait_events!C468,LEN(gait_events!C468)-19),1)-1),RIGHT(gait_events!C468,LEN(gait_events!C468)-19))</f>
        <v>Slow</v>
      </c>
      <c r="F4846" s="0" t="str">
        <f aca="false">IF(LEN(SUBSTITUTE(gait_events!C468,"_run-",""))&lt;&gt;LEN(gait_events!C468),RIGHT(gait_events!C468,LEN(gait_events!C468)-FIND("_run-",gait_events!C468,1)-4),"")</f>
        <v/>
      </c>
      <c r="G4846" s="0" t="str">
        <f aca="false">gait_events!D468</f>
        <v>left_ankle</v>
      </c>
      <c r="H4846" s="0" t="str">
        <f aca="false">gait_events!E468</f>
        <v>IC</v>
      </c>
      <c r="I4846" s="0" t="n">
        <f aca="false">IF(gait_events!F468&lt;&gt;"",gait_events!F468,NA())</f>
        <v>47</v>
      </c>
      <c r="J4846" s="0" t="n">
        <f aca="false">IF(gait_events!G468&lt;&gt;"",gait_events!G468,NA())</f>
        <v>47</v>
      </c>
      <c r="K4846" s="0" t="n">
        <f aca="false">I4846-J4846</f>
        <v>0</v>
      </c>
      <c r="L4846" s="0" t="n">
        <f aca="false">K4846*5</f>
        <v>0</v>
      </c>
      <c r="M4846" s="0" t="n">
        <f aca="false">IF(NOT(ISNA(I4846)),1,0)</f>
        <v>1</v>
      </c>
      <c r="N4846" s="0" t="n">
        <f aca="false">IF(NOT(ISNA(J4846)),1,0)</f>
        <v>1</v>
      </c>
      <c r="O4846" s="0" t="n">
        <f aca="false">IF(AND(NOT(ISNA(I4846)),NOT(ISNA(J4846))),1,0)</f>
        <v>1</v>
      </c>
      <c r="P4846" s="0" t="n">
        <f aca="false">IF(AND(NOT(ISNA(I4846)),ISNA(J4846)),1,0)</f>
        <v>0</v>
      </c>
      <c r="Q4846" s="0" t="n">
        <f aca="false">IF(AND(ISNA(I4846),NOT(ISNA(J4846))),1,0)</f>
        <v>0</v>
      </c>
      <c r="R4846" s="0" t="n">
        <f aca="false">IF(SUM(O4846:Q4846)&lt;&gt;1,"ERROR",1)</f>
        <v>1</v>
      </c>
    </row>
    <row r="4847" customFormat="false" ht="12.8" hidden="false" customHeight="false" outlineLevel="0" collapsed="false">
      <c r="A4847" s="0" t="str">
        <f aca="false">gait_events!B469</f>
        <v>pp126</v>
      </c>
      <c r="B4847" s="0" t="str">
        <f aca="false">VLOOKUP(A4847,participants!A:B,2,0)</f>
        <v>F</v>
      </c>
      <c r="C4847" s="0" t="n">
        <f aca="false">VLOOKUP(A4847,participants!A:C,3,0)</f>
        <v>41</v>
      </c>
      <c r="D4847" s="0" t="str">
        <f aca="false">VLOOKUP(A4847,participants!A:F,6,0)</f>
        <v>MS</v>
      </c>
      <c r="E4847" s="0" t="str">
        <f aca="false">IF(LEN(SUBSTITUTE(gait_events!C469,"_run-",""))&lt;&gt;LEN(gait_events!C469),LEFT(RIGHT(gait_events!C469,LEN(gait_events!C469)-19),FIND("_run-",RIGHT(gait_events!C469,LEN(gait_events!C469)-19),1)-1),RIGHT(gait_events!C469,LEN(gait_events!C469)-19))</f>
        <v>Slow</v>
      </c>
      <c r="F4847" s="0" t="str">
        <f aca="false">IF(LEN(SUBSTITUTE(gait_events!C469,"_run-",""))&lt;&gt;LEN(gait_events!C469),RIGHT(gait_events!C469,LEN(gait_events!C469)-FIND("_run-",gait_events!C469,1)-4),"")</f>
        <v/>
      </c>
      <c r="G4847" s="0" t="str">
        <f aca="false">gait_events!D469</f>
        <v>left_ankle</v>
      </c>
      <c r="H4847" s="0" t="str">
        <f aca="false">gait_events!E469</f>
        <v>IC</v>
      </c>
      <c r="I4847" s="0" t="n">
        <f aca="false">IF(gait_events!F469&lt;&gt;"",gait_events!F469,NA())</f>
        <v>467</v>
      </c>
      <c r="J4847" s="0" t="n">
        <f aca="false">IF(gait_events!G469&lt;&gt;"",gait_events!G469,NA())</f>
        <v>464</v>
      </c>
      <c r="K4847" s="0" t="n">
        <f aca="false">I4847-J4847</f>
        <v>3</v>
      </c>
      <c r="L4847" s="0" t="n">
        <f aca="false">K4847*5</f>
        <v>15</v>
      </c>
      <c r="M4847" s="0" t="n">
        <f aca="false">IF(NOT(ISNA(I4847)),1,0)</f>
        <v>1</v>
      </c>
      <c r="N4847" s="0" t="n">
        <f aca="false">IF(NOT(ISNA(J4847)),1,0)</f>
        <v>1</v>
      </c>
      <c r="O4847" s="0" t="n">
        <f aca="false">IF(AND(NOT(ISNA(I4847)),NOT(ISNA(J4847))),1,0)</f>
        <v>1</v>
      </c>
      <c r="P4847" s="0" t="n">
        <f aca="false">IF(AND(NOT(ISNA(I4847)),ISNA(J4847)),1,0)</f>
        <v>0</v>
      </c>
      <c r="Q4847" s="0" t="n">
        <f aca="false">IF(AND(ISNA(I4847),NOT(ISNA(J4847))),1,0)</f>
        <v>0</v>
      </c>
      <c r="R4847" s="0" t="n">
        <f aca="false">IF(SUM(O4847:Q4847)&lt;&gt;1,"ERROR",1)</f>
        <v>1</v>
      </c>
    </row>
    <row r="4848" customFormat="false" ht="12.8" hidden="false" customHeight="false" outlineLevel="0" collapsed="false">
      <c r="A4848" s="0" t="str">
        <f aca="false">gait_events!B470</f>
        <v>pp126</v>
      </c>
      <c r="B4848" s="0" t="str">
        <f aca="false">VLOOKUP(A4848,participants!A:B,2,0)</f>
        <v>F</v>
      </c>
      <c r="C4848" s="0" t="n">
        <f aca="false">VLOOKUP(A4848,participants!A:C,3,0)</f>
        <v>41</v>
      </c>
      <c r="D4848" s="0" t="str">
        <f aca="false">VLOOKUP(A4848,participants!A:F,6,0)</f>
        <v>MS</v>
      </c>
      <c r="E4848" s="0" t="str">
        <f aca="false">IF(LEN(SUBSTITUTE(gait_events!C470,"_run-",""))&lt;&gt;LEN(gait_events!C470),LEFT(RIGHT(gait_events!C470,LEN(gait_events!C470)-19),FIND("_run-",RIGHT(gait_events!C470,LEN(gait_events!C470)-19),1)-1),RIGHT(gait_events!C470,LEN(gait_events!C470)-19))</f>
        <v>Slow</v>
      </c>
      <c r="F4848" s="0" t="str">
        <f aca="false">IF(LEN(SUBSTITUTE(gait_events!C470,"_run-",""))&lt;&gt;LEN(gait_events!C470),RIGHT(gait_events!C470,LEN(gait_events!C470)-FIND("_run-",gait_events!C470,1)-4),"")</f>
        <v/>
      </c>
      <c r="G4848" s="0" t="str">
        <f aca="false">gait_events!D470</f>
        <v>left_ankle</v>
      </c>
      <c r="H4848" s="0" t="str">
        <f aca="false">gait_events!E470</f>
        <v>IC</v>
      </c>
      <c r="I4848" s="0" t="n">
        <f aca="false">IF(gait_events!F470&lt;&gt;"",gait_events!F470,NA())</f>
        <v>869</v>
      </c>
      <c r="J4848" s="0" t="n">
        <f aca="false">IF(gait_events!G470&lt;&gt;"",gait_events!G470,NA())</f>
        <v>865</v>
      </c>
      <c r="K4848" s="0" t="n">
        <f aca="false">I4848-J4848</f>
        <v>4</v>
      </c>
      <c r="L4848" s="0" t="n">
        <f aca="false">K4848*5</f>
        <v>20</v>
      </c>
      <c r="M4848" s="0" t="n">
        <f aca="false">IF(NOT(ISNA(I4848)),1,0)</f>
        <v>1</v>
      </c>
      <c r="N4848" s="0" t="n">
        <f aca="false">IF(NOT(ISNA(J4848)),1,0)</f>
        <v>1</v>
      </c>
      <c r="O4848" s="0" t="n">
        <f aca="false">IF(AND(NOT(ISNA(I4848)),NOT(ISNA(J4848))),1,0)</f>
        <v>1</v>
      </c>
      <c r="P4848" s="0" t="n">
        <f aca="false">IF(AND(NOT(ISNA(I4848)),ISNA(J4848)),1,0)</f>
        <v>0</v>
      </c>
      <c r="Q4848" s="0" t="n">
        <f aca="false">IF(AND(ISNA(I4848),NOT(ISNA(J4848))),1,0)</f>
        <v>0</v>
      </c>
      <c r="R4848" s="0" t="n">
        <f aca="false">IF(SUM(O4848:Q4848)&lt;&gt;1,"ERROR",1)</f>
        <v>1</v>
      </c>
    </row>
    <row r="4849" customFormat="false" ht="12.8" hidden="false" customHeight="false" outlineLevel="0" collapsed="false">
      <c r="A4849" s="0" t="str">
        <f aca="false">gait_events!B471</f>
        <v>pp126</v>
      </c>
      <c r="B4849" s="0" t="str">
        <f aca="false">VLOOKUP(A4849,participants!A:B,2,0)</f>
        <v>F</v>
      </c>
      <c r="C4849" s="0" t="n">
        <f aca="false">VLOOKUP(A4849,participants!A:C,3,0)</f>
        <v>41</v>
      </c>
      <c r="D4849" s="0" t="str">
        <f aca="false">VLOOKUP(A4849,participants!A:F,6,0)</f>
        <v>MS</v>
      </c>
      <c r="E4849" s="0" t="str">
        <f aca="false">IF(LEN(SUBSTITUTE(gait_events!C471,"_run-",""))&lt;&gt;LEN(gait_events!C471),LEFT(RIGHT(gait_events!C471,LEN(gait_events!C471)-19),FIND("_run-",RIGHT(gait_events!C471,LEN(gait_events!C471)-19),1)-1),RIGHT(gait_events!C471,LEN(gait_events!C471)-19))</f>
        <v>Slow</v>
      </c>
      <c r="F4849" s="0" t="str">
        <f aca="false">IF(LEN(SUBSTITUTE(gait_events!C471,"_run-",""))&lt;&gt;LEN(gait_events!C471),RIGHT(gait_events!C471,LEN(gait_events!C471)-FIND("_run-",gait_events!C471,1)-4),"")</f>
        <v/>
      </c>
      <c r="G4849" s="0" t="str">
        <f aca="false">gait_events!D471</f>
        <v>left_ankle</v>
      </c>
      <c r="H4849" s="0" t="str">
        <f aca="false">gait_events!E471</f>
        <v>IC</v>
      </c>
      <c r="I4849" s="0" t="n">
        <f aca="false">IF(gait_events!F471&lt;&gt;"",gait_events!F471,NA())</f>
        <v>1237</v>
      </c>
      <c r="J4849" s="0" t="n">
        <f aca="false">IF(gait_events!G471&lt;&gt;"",gait_events!G471,NA())</f>
        <v>1235</v>
      </c>
      <c r="K4849" s="0" t="n">
        <f aca="false">I4849-J4849</f>
        <v>2</v>
      </c>
      <c r="L4849" s="0" t="n">
        <f aca="false">K4849*5</f>
        <v>10</v>
      </c>
      <c r="M4849" s="0" t="n">
        <f aca="false">IF(NOT(ISNA(I4849)),1,0)</f>
        <v>1</v>
      </c>
      <c r="N4849" s="0" t="n">
        <f aca="false">IF(NOT(ISNA(J4849)),1,0)</f>
        <v>1</v>
      </c>
      <c r="O4849" s="0" t="n">
        <f aca="false">IF(AND(NOT(ISNA(I4849)),NOT(ISNA(J4849))),1,0)</f>
        <v>1</v>
      </c>
      <c r="P4849" s="0" t="n">
        <f aca="false">IF(AND(NOT(ISNA(I4849)),ISNA(J4849)),1,0)</f>
        <v>0</v>
      </c>
      <c r="Q4849" s="0" t="n">
        <f aca="false">IF(AND(ISNA(I4849),NOT(ISNA(J4849))),1,0)</f>
        <v>0</v>
      </c>
      <c r="R4849" s="0" t="n">
        <f aca="false">IF(SUM(O4849:Q4849)&lt;&gt;1,"ERROR",1)</f>
        <v>1</v>
      </c>
    </row>
    <row r="4850" customFormat="false" ht="12.8" hidden="false" customHeight="false" outlineLevel="0" collapsed="false">
      <c r="A4850" s="0" t="str">
        <f aca="false">gait_events!B472</f>
        <v>pp126</v>
      </c>
      <c r="B4850" s="0" t="str">
        <f aca="false">VLOOKUP(A4850,participants!A:B,2,0)</f>
        <v>F</v>
      </c>
      <c r="C4850" s="0" t="n">
        <f aca="false">VLOOKUP(A4850,participants!A:C,3,0)</f>
        <v>41</v>
      </c>
      <c r="D4850" s="0" t="str">
        <f aca="false">VLOOKUP(A4850,participants!A:F,6,0)</f>
        <v>MS</v>
      </c>
      <c r="E4850" s="0" t="str">
        <f aca="false">IF(LEN(SUBSTITUTE(gait_events!C472,"_run-",""))&lt;&gt;LEN(gait_events!C472),LEFT(RIGHT(gait_events!C472,LEN(gait_events!C472)-19),FIND("_run-",RIGHT(gait_events!C472,LEN(gait_events!C472)-19),1)-1),RIGHT(gait_events!C472,LEN(gait_events!C472)-19))</f>
        <v>Slow</v>
      </c>
      <c r="F4850" s="0" t="str">
        <f aca="false">IF(LEN(SUBSTITUTE(gait_events!C472,"_run-",""))&lt;&gt;LEN(gait_events!C472),RIGHT(gait_events!C472,LEN(gait_events!C472)-FIND("_run-",gait_events!C472,1)-4),"")</f>
        <v/>
      </c>
      <c r="G4850" s="0" t="str">
        <f aca="false">gait_events!D472</f>
        <v>left_ankle</v>
      </c>
      <c r="H4850" s="0" t="str">
        <f aca="false">gait_events!E472</f>
        <v>IC</v>
      </c>
      <c r="I4850" s="0" t="n">
        <f aca="false">IF(gait_events!F472&lt;&gt;"",gait_events!F472,NA())</f>
        <v>1606</v>
      </c>
      <c r="J4850" s="0" t="n">
        <f aca="false">IF(gait_events!G472&lt;&gt;"",gait_events!G472,NA())</f>
        <v>1613</v>
      </c>
      <c r="K4850" s="0" t="n">
        <f aca="false">I4850-J4850</f>
        <v>-7</v>
      </c>
      <c r="L4850" s="0" t="n">
        <f aca="false">K4850*5</f>
        <v>-35</v>
      </c>
      <c r="M4850" s="0" t="n">
        <f aca="false">IF(NOT(ISNA(I4850)),1,0)</f>
        <v>1</v>
      </c>
      <c r="N4850" s="0" t="n">
        <f aca="false">IF(NOT(ISNA(J4850)),1,0)</f>
        <v>1</v>
      </c>
      <c r="O4850" s="0" t="n">
        <f aca="false">IF(AND(NOT(ISNA(I4850)),NOT(ISNA(J4850))),1,0)</f>
        <v>1</v>
      </c>
      <c r="P4850" s="0" t="n">
        <f aca="false">IF(AND(NOT(ISNA(I4850)),ISNA(J4850)),1,0)</f>
        <v>0</v>
      </c>
      <c r="Q4850" s="0" t="n">
        <f aca="false">IF(AND(ISNA(I4850),NOT(ISNA(J4850))),1,0)</f>
        <v>0</v>
      </c>
      <c r="R4850" s="0" t="n">
        <f aca="false">IF(SUM(O4850:Q4850)&lt;&gt;1,"ERROR",1)</f>
        <v>1</v>
      </c>
    </row>
    <row r="4851" customFormat="false" ht="12.8" hidden="false" customHeight="false" outlineLevel="0" collapsed="false">
      <c r="A4851" s="0" t="str">
        <f aca="false">gait_events!B473</f>
        <v>pp126</v>
      </c>
      <c r="B4851" s="0" t="str">
        <f aca="false">VLOOKUP(A4851,participants!A:B,2,0)</f>
        <v>F</v>
      </c>
      <c r="C4851" s="0" t="n">
        <f aca="false">VLOOKUP(A4851,participants!A:C,3,0)</f>
        <v>41</v>
      </c>
      <c r="D4851" s="0" t="str">
        <f aca="false">VLOOKUP(A4851,participants!A:F,6,0)</f>
        <v>MS</v>
      </c>
      <c r="E4851" s="0" t="str">
        <f aca="false">IF(LEN(SUBSTITUTE(gait_events!C473,"_run-",""))&lt;&gt;LEN(gait_events!C473),LEFT(RIGHT(gait_events!C473,LEN(gait_events!C473)-19),FIND("_run-",RIGHT(gait_events!C473,LEN(gait_events!C473)-19),1)-1),RIGHT(gait_events!C473,LEN(gait_events!C473)-19))</f>
        <v>Slow</v>
      </c>
      <c r="F4851" s="0" t="str">
        <f aca="false">IF(LEN(SUBSTITUTE(gait_events!C473,"_run-",""))&lt;&gt;LEN(gait_events!C473),RIGHT(gait_events!C473,LEN(gait_events!C473)-FIND("_run-",gait_events!C473,1)-4),"")</f>
        <v/>
      </c>
      <c r="G4851" s="0" t="str">
        <f aca="false">gait_events!D473</f>
        <v>left_ankle</v>
      </c>
      <c r="H4851" s="0" t="str">
        <f aca="false">gait_events!E473</f>
        <v>IC</v>
      </c>
      <c r="I4851" s="0" t="n">
        <f aca="false">IF(gait_events!F473&lt;&gt;"",gait_events!F473,NA())</f>
        <v>1923</v>
      </c>
      <c r="J4851" s="0" t="n">
        <f aca="false">IF(gait_events!G473&lt;&gt;"",gait_events!G473,NA())</f>
        <v>1930</v>
      </c>
      <c r="K4851" s="0" t="n">
        <f aca="false">I4851-J4851</f>
        <v>-7</v>
      </c>
      <c r="L4851" s="0" t="n">
        <f aca="false">K4851*5</f>
        <v>-35</v>
      </c>
      <c r="M4851" s="0" t="n">
        <f aca="false">IF(NOT(ISNA(I4851)),1,0)</f>
        <v>1</v>
      </c>
      <c r="N4851" s="0" t="n">
        <f aca="false">IF(NOT(ISNA(J4851)),1,0)</f>
        <v>1</v>
      </c>
      <c r="O4851" s="0" t="n">
        <f aca="false">IF(AND(NOT(ISNA(I4851)),NOT(ISNA(J4851))),1,0)</f>
        <v>1</v>
      </c>
      <c r="P4851" s="0" t="n">
        <f aca="false">IF(AND(NOT(ISNA(I4851)),ISNA(J4851)),1,0)</f>
        <v>0</v>
      </c>
      <c r="Q4851" s="0" t="n">
        <f aca="false">IF(AND(ISNA(I4851),NOT(ISNA(J4851))),1,0)</f>
        <v>0</v>
      </c>
      <c r="R4851" s="0" t="n">
        <f aca="false">IF(SUM(O4851:Q4851)&lt;&gt;1,"ERROR",1)</f>
        <v>1</v>
      </c>
    </row>
    <row r="4852" customFormat="false" ht="12.8" hidden="false" customHeight="false" outlineLevel="0" collapsed="false">
      <c r="A4852" s="0" t="str">
        <f aca="false">gait_events!B474</f>
        <v>pp126</v>
      </c>
      <c r="B4852" s="0" t="str">
        <f aca="false">VLOOKUP(A4852,participants!A:B,2,0)</f>
        <v>F</v>
      </c>
      <c r="C4852" s="0" t="n">
        <f aca="false">VLOOKUP(A4852,participants!A:C,3,0)</f>
        <v>41</v>
      </c>
      <c r="D4852" s="0" t="str">
        <f aca="false">VLOOKUP(A4852,participants!A:F,6,0)</f>
        <v>MS</v>
      </c>
      <c r="E4852" s="0" t="str">
        <f aca="false">IF(LEN(SUBSTITUTE(gait_events!C474,"_run-",""))&lt;&gt;LEN(gait_events!C474),LEFT(RIGHT(gait_events!C474,LEN(gait_events!C474)-19),FIND("_run-",RIGHT(gait_events!C474,LEN(gait_events!C474)-19),1)-1),RIGHT(gait_events!C474,LEN(gait_events!C474)-19))</f>
        <v>Slow</v>
      </c>
      <c r="F4852" s="0" t="str">
        <f aca="false">IF(LEN(SUBSTITUTE(gait_events!C474,"_run-",""))&lt;&gt;LEN(gait_events!C474),RIGHT(gait_events!C474,LEN(gait_events!C474)-FIND("_run-",gait_events!C474,1)-4),"")</f>
        <v/>
      </c>
      <c r="G4852" s="0" t="str">
        <f aca="false">gait_events!D474</f>
        <v>left_ankle</v>
      </c>
      <c r="H4852" s="0" t="str">
        <f aca="false">gait_events!E474</f>
        <v>IC</v>
      </c>
      <c r="I4852" s="0" t="n">
        <f aca="false">IF(gait_events!F474&lt;&gt;"",gait_events!F474,NA())</f>
        <v>2276</v>
      </c>
      <c r="J4852" s="0" t="n">
        <f aca="false">IF(gait_events!G474&lt;&gt;"",gait_events!G474,NA())</f>
        <v>2271</v>
      </c>
      <c r="K4852" s="0" t="n">
        <f aca="false">I4852-J4852</f>
        <v>5</v>
      </c>
      <c r="L4852" s="0" t="n">
        <f aca="false">K4852*5</f>
        <v>25</v>
      </c>
      <c r="M4852" s="0" t="n">
        <f aca="false">IF(NOT(ISNA(I4852)),1,0)</f>
        <v>1</v>
      </c>
      <c r="N4852" s="0" t="n">
        <f aca="false">IF(NOT(ISNA(J4852)),1,0)</f>
        <v>1</v>
      </c>
      <c r="O4852" s="0" t="n">
        <f aca="false">IF(AND(NOT(ISNA(I4852)),NOT(ISNA(J4852))),1,0)</f>
        <v>1</v>
      </c>
      <c r="P4852" s="0" t="n">
        <f aca="false">IF(AND(NOT(ISNA(I4852)),ISNA(J4852)),1,0)</f>
        <v>0</v>
      </c>
      <c r="Q4852" s="0" t="n">
        <f aca="false">IF(AND(ISNA(I4852),NOT(ISNA(J4852))),1,0)</f>
        <v>0</v>
      </c>
      <c r="R4852" s="0" t="n">
        <f aca="false">IF(SUM(O4852:Q4852)&lt;&gt;1,"ERROR",1)</f>
        <v>1</v>
      </c>
    </row>
    <row r="4853" customFormat="false" ht="12.8" hidden="false" customHeight="false" outlineLevel="0" collapsed="false">
      <c r="A4853" s="0" t="str">
        <f aca="false">gait_events!B475</f>
        <v>pp126</v>
      </c>
      <c r="B4853" s="0" t="str">
        <f aca="false">VLOOKUP(A4853,participants!A:B,2,0)</f>
        <v>F</v>
      </c>
      <c r="C4853" s="0" t="n">
        <f aca="false">VLOOKUP(A4853,participants!A:C,3,0)</f>
        <v>41</v>
      </c>
      <c r="D4853" s="0" t="str">
        <f aca="false">VLOOKUP(A4853,participants!A:F,6,0)</f>
        <v>MS</v>
      </c>
      <c r="E4853" s="0" t="str">
        <f aca="false">IF(LEN(SUBSTITUTE(gait_events!C475,"_run-",""))&lt;&gt;LEN(gait_events!C475),LEFT(RIGHT(gait_events!C475,LEN(gait_events!C475)-19),FIND("_run-",RIGHT(gait_events!C475,LEN(gait_events!C475)-19),1)-1),RIGHT(gait_events!C475,LEN(gait_events!C475)-19))</f>
        <v>Slow</v>
      </c>
      <c r="F4853" s="0" t="str">
        <f aca="false">IF(LEN(SUBSTITUTE(gait_events!C475,"_run-",""))&lt;&gt;LEN(gait_events!C475),RIGHT(gait_events!C475,LEN(gait_events!C475)-FIND("_run-",gait_events!C475,1)-4),"")</f>
        <v/>
      </c>
      <c r="G4853" s="0" t="str">
        <f aca="false">gait_events!D475</f>
        <v>left_ankle</v>
      </c>
      <c r="H4853" s="0" t="str">
        <f aca="false">gait_events!E475</f>
        <v>FC</v>
      </c>
      <c r="I4853" s="0" t="n">
        <f aca="false">IF(gait_events!F475&lt;&gt;"",gait_events!F475,NA())</f>
        <v>329</v>
      </c>
      <c r="J4853" s="0" t="n">
        <f aca="false">IF(gait_events!G475&lt;&gt;"",gait_events!G475,NA())</f>
        <v>335</v>
      </c>
      <c r="K4853" s="0" t="n">
        <f aca="false">I4853-J4853</f>
        <v>-6</v>
      </c>
      <c r="L4853" s="0" t="n">
        <f aca="false">K4853*5</f>
        <v>-30</v>
      </c>
      <c r="M4853" s="0" t="n">
        <f aca="false">IF(NOT(ISNA(I4853)),1,0)</f>
        <v>1</v>
      </c>
      <c r="N4853" s="0" t="n">
        <f aca="false">IF(NOT(ISNA(J4853)),1,0)</f>
        <v>1</v>
      </c>
      <c r="O4853" s="0" t="n">
        <f aca="false">IF(AND(NOT(ISNA(I4853)),NOT(ISNA(J4853))),1,0)</f>
        <v>1</v>
      </c>
      <c r="P4853" s="0" t="n">
        <f aca="false">IF(AND(NOT(ISNA(I4853)),ISNA(J4853)),1,0)</f>
        <v>0</v>
      </c>
      <c r="Q4853" s="0" t="n">
        <f aca="false">IF(AND(ISNA(I4853),NOT(ISNA(J4853))),1,0)</f>
        <v>0</v>
      </c>
      <c r="R4853" s="0" t="n">
        <f aca="false">IF(SUM(O4853:Q4853)&lt;&gt;1,"ERROR",1)</f>
        <v>1</v>
      </c>
    </row>
    <row r="4854" customFormat="false" ht="12.8" hidden="false" customHeight="false" outlineLevel="0" collapsed="false">
      <c r="A4854" s="0" t="str">
        <f aca="false">gait_events!B476</f>
        <v>pp126</v>
      </c>
      <c r="B4854" s="0" t="str">
        <f aca="false">VLOOKUP(A4854,participants!A:B,2,0)</f>
        <v>F</v>
      </c>
      <c r="C4854" s="0" t="n">
        <f aca="false">VLOOKUP(A4854,participants!A:C,3,0)</f>
        <v>41</v>
      </c>
      <c r="D4854" s="0" t="str">
        <f aca="false">VLOOKUP(A4854,participants!A:F,6,0)</f>
        <v>MS</v>
      </c>
      <c r="E4854" s="0" t="str">
        <f aca="false">IF(LEN(SUBSTITUTE(gait_events!C476,"_run-",""))&lt;&gt;LEN(gait_events!C476),LEFT(RIGHT(gait_events!C476,LEN(gait_events!C476)-19),FIND("_run-",RIGHT(gait_events!C476,LEN(gait_events!C476)-19),1)-1),RIGHT(gait_events!C476,LEN(gait_events!C476)-19))</f>
        <v>Slow</v>
      </c>
      <c r="F4854" s="0" t="str">
        <f aca="false">IF(LEN(SUBSTITUTE(gait_events!C476,"_run-",""))&lt;&gt;LEN(gait_events!C476),RIGHT(gait_events!C476,LEN(gait_events!C476)-FIND("_run-",gait_events!C476,1)-4),"")</f>
        <v/>
      </c>
      <c r="G4854" s="0" t="str">
        <f aca="false">gait_events!D476</f>
        <v>left_ankle</v>
      </c>
      <c r="H4854" s="0" t="str">
        <f aca="false">gait_events!E476</f>
        <v>FC</v>
      </c>
      <c r="I4854" s="0" t="n">
        <f aca="false">IF(gait_events!F476&lt;&gt;"",gait_events!F476,NA())</f>
        <v>752</v>
      </c>
      <c r="J4854" s="0" t="n">
        <f aca="false">IF(gait_events!G476&lt;&gt;"",gait_events!G476,NA())</f>
        <v>762</v>
      </c>
      <c r="K4854" s="0" t="n">
        <f aca="false">I4854-J4854</f>
        <v>-10</v>
      </c>
      <c r="L4854" s="0" t="n">
        <f aca="false">K4854*5</f>
        <v>-50</v>
      </c>
      <c r="M4854" s="0" t="n">
        <f aca="false">IF(NOT(ISNA(I4854)),1,0)</f>
        <v>1</v>
      </c>
      <c r="N4854" s="0" t="n">
        <f aca="false">IF(NOT(ISNA(J4854)),1,0)</f>
        <v>1</v>
      </c>
      <c r="O4854" s="0" t="n">
        <f aca="false">IF(AND(NOT(ISNA(I4854)),NOT(ISNA(J4854))),1,0)</f>
        <v>1</v>
      </c>
      <c r="P4854" s="0" t="n">
        <f aca="false">IF(AND(NOT(ISNA(I4854)),ISNA(J4854)),1,0)</f>
        <v>0</v>
      </c>
      <c r="Q4854" s="0" t="n">
        <f aca="false">IF(AND(ISNA(I4854),NOT(ISNA(J4854))),1,0)</f>
        <v>0</v>
      </c>
      <c r="R4854" s="0" t="n">
        <f aca="false">IF(SUM(O4854:Q4854)&lt;&gt;1,"ERROR",1)</f>
        <v>1</v>
      </c>
    </row>
    <row r="4855" customFormat="false" ht="12.8" hidden="false" customHeight="false" outlineLevel="0" collapsed="false">
      <c r="A4855" s="0" t="str">
        <f aca="false">gait_events!B477</f>
        <v>pp126</v>
      </c>
      <c r="B4855" s="0" t="str">
        <f aca="false">VLOOKUP(A4855,participants!A:B,2,0)</f>
        <v>F</v>
      </c>
      <c r="C4855" s="0" t="n">
        <f aca="false">VLOOKUP(A4855,participants!A:C,3,0)</f>
        <v>41</v>
      </c>
      <c r="D4855" s="0" t="str">
        <f aca="false">VLOOKUP(A4855,participants!A:F,6,0)</f>
        <v>MS</v>
      </c>
      <c r="E4855" s="0" t="str">
        <f aca="false">IF(LEN(SUBSTITUTE(gait_events!C477,"_run-",""))&lt;&gt;LEN(gait_events!C477),LEFT(RIGHT(gait_events!C477,LEN(gait_events!C477)-19),FIND("_run-",RIGHT(gait_events!C477,LEN(gait_events!C477)-19),1)-1),RIGHT(gait_events!C477,LEN(gait_events!C477)-19))</f>
        <v>Slow</v>
      </c>
      <c r="F4855" s="0" t="str">
        <f aca="false">IF(LEN(SUBSTITUTE(gait_events!C477,"_run-",""))&lt;&gt;LEN(gait_events!C477),RIGHT(gait_events!C477,LEN(gait_events!C477)-FIND("_run-",gait_events!C477,1)-4),"")</f>
        <v/>
      </c>
      <c r="G4855" s="0" t="str">
        <f aca="false">gait_events!D477</f>
        <v>left_ankle</v>
      </c>
      <c r="H4855" s="0" t="str">
        <f aca="false">gait_events!E477</f>
        <v>FC</v>
      </c>
      <c r="I4855" s="0" t="n">
        <f aca="false">IF(gait_events!F477&lt;&gt;"",gait_events!F477,NA())</f>
        <v>1123</v>
      </c>
      <c r="J4855" s="0" t="n">
        <f aca="false">IF(gait_events!G477&lt;&gt;"",gait_events!G477,NA())</f>
        <v>1123</v>
      </c>
      <c r="K4855" s="0" t="n">
        <f aca="false">I4855-J4855</f>
        <v>0</v>
      </c>
      <c r="L4855" s="0" t="n">
        <f aca="false">K4855*5</f>
        <v>0</v>
      </c>
      <c r="M4855" s="0" t="n">
        <f aca="false">IF(NOT(ISNA(I4855)),1,0)</f>
        <v>1</v>
      </c>
      <c r="N4855" s="0" t="n">
        <f aca="false">IF(NOT(ISNA(J4855)),1,0)</f>
        <v>1</v>
      </c>
      <c r="O4855" s="0" t="n">
        <f aca="false">IF(AND(NOT(ISNA(I4855)),NOT(ISNA(J4855))),1,0)</f>
        <v>1</v>
      </c>
      <c r="P4855" s="0" t="n">
        <f aca="false">IF(AND(NOT(ISNA(I4855)),ISNA(J4855)),1,0)</f>
        <v>0</v>
      </c>
      <c r="Q4855" s="0" t="n">
        <f aca="false">IF(AND(ISNA(I4855),NOT(ISNA(J4855))),1,0)</f>
        <v>0</v>
      </c>
      <c r="R4855" s="0" t="n">
        <f aca="false">IF(SUM(O4855:Q4855)&lt;&gt;1,"ERROR",1)</f>
        <v>1</v>
      </c>
    </row>
    <row r="4856" customFormat="false" ht="12.8" hidden="false" customHeight="false" outlineLevel="0" collapsed="false">
      <c r="A4856" s="0" t="str">
        <f aca="false">gait_events!B478</f>
        <v>pp126</v>
      </c>
      <c r="B4856" s="0" t="str">
        <f aca="false">VLOOKUP(A4856,participants!A:B,2,0)</f>
        <v>F</v>
      </c>
      <c r="C4856" s="0" t="n">
        <f aca="false">VLOOKUP(A4856,participants!A:C,3,0)</f>
        <v>41</v>
      </c>
      <c r="D4856" s="0" t="str">
        <f aca="false">VLOOKUP(A4856,participants!A:F,6,0)</f>
        <v>MS</v>
      </c>
      <c r="E4856" s="0" t="str">
        <f aca="false">IF(LEN(SUBSTITUTE(gait_events!C478,"_run-",""))&lt;&gt;LEN(gait_events!C478),LEFT(RIGHT(gait_events!C478,LEN(gait_events!C478)-19),FIND("_run-",RIGHT(gait_events!C478,LEN(gait_events!C478)-19),1)-1),RIGHT(gait_events!C478,LEN(gait_events!C478)-19))</f>
        <v>Slow</v>
      </c>
      <c r="F4856" s="0" t="str">
        <f aca="false">IF(LEN(SUBSTITUTE(gait_events!C478,"_run-",""))&lt;&gt;LEN(gait_events!C478),RIGHT(gait_events!C478,LEN(gait_events!C478)-FIND("_run-",gait_events!C478,1)-4),"")</f>
        <v/>
      </c>
      <c r="G4856" s="0" t="str">
        <f aca="false">gait_events!D478</f>
        <v>left_ankle</v>
      </c>
      <c r="H4856" s="0" t="str">
        <f aca="false">gait_events!E478</f>
        <v>FC</v>
      </c>
      <c r="I4856" s="0" t="n">
        <f aca="false">IF(gait_events!F478&lt;&gt;"",gait_events!F478,NA())</f>
        <v>1487</v>
      </c>
      <c r="J4856" s="0" t="n">
        <f aca="false">IF(gait_events!G478&lt;&gt;"",gait_events!G478,NA())</f>
        <v>1499</v>
      </c>
      <c r="K4856" s="0" t="n">
        <f aca="false">I4856-J4856</f>
        <v>-12</v>
      </c>
      <c r="L4856" s="0" t="n">
        <f aca="false">K4856*5</f>
        <v>-60</v>
      </c>
      <c r="M4856" s="0" t="n">
        <f aca="false">IF(NOT(ISNA(I4856)),1,0)</f>
        <v>1</v>
      </c>
      <c r="N4856" s="0" t="n">
        <f aca="false">IF(NOT(ISNA(J4856)),1,0)</f>
        <v>1</v>
      </c>
      <c r="O4856" s="0" t="n">
        <f aca="false">IF(AND(NOT(ISNA(I4856)),NOT(ISNA(J4856))),1,0)</f>
        <v>1</v>
      </c>
      <c r="P4856" s="0" t="n">
        <f aca="false">IF(AND(NOT(ISNA(I4856)),ISNA(J4856)),1,0)</f>
        <v>0</v>
      </c>
      <c r="Q4856" s="0" t="n">
        <f aca="false">IF(AND(ISNA(I4856),NOT(ISNA(J4856))),1,0)</f>
        <v>0</v>
      </c>
      <c r="R4856" s="0" t="n">
        <f aca="false">IF(SUM(O4856:Q4856)&lt;&gt;1,"ERROR",1)</f>
        <v>1</v>
      </c>
    </row>
    <row r="4857" customFormat="false" ht="12.8" hidden="false" customHeight="false" outlineLevel="0" collapsed="false">
      <c r="A4857" s="0" t="str">
        <f aca="false">gait_events!B479</f>
        <v>pp126</v>
      </c>
      <c r="B4857" s="0" t="str">
        <f aca="false">VLOOKUP(A4857,participants!A:B,2,0)</f>
        <v>F</v>
      </c>
      <c r="C4857" s="0" t="n">
        <f aca="false">VLOOKUP(A4857,participants!A:C,3,0)</f>
        <v>41</v>
      </c>
      <c r="D4857" s="0" t="str">
        <f aca="false">VLOOKUP(A4857,participants!A:F,6,0)</f>
        <v>MS</v>
      </c>
      <c r="E4857" s="0" t="str">
        <f aca="false">IF(LEN(SUBSTITUTE(gait_events!C479,"_run-",""))&lt;&gt;LEN(gait_events!C479),LEFT(RIGHT(gait_events!C479,LEN(gait_events!C479)-19),FIND("_run-",RIGHT(gait_events!C479,LEN(gait_events!C479)-19),1)-1),RIGHT(gait_events!C479,LEN(gait_events!C479)-19))</f>
        <v>Slow</v>
      </c>
      <c r="F4857" s="0" t="str">
        <f aca="false">IF(LEN(SUBSTITUTE(gait_events!C479,"_run-",""))&lt;&gt;LEN(gait_events!C479),RIGHT(gait_events!C479,LEN(gait_events!C479)-FIND("_run-",gait_events!C479,1)-4),"")</f>
        <v/>
      </c>
      <c r="G4857" s="0" t="str">
        <f aca="false">gait_events!D479</f>
        <v>left_ankle</v>
      </c>
      <c r="H4857" s="0" t="str">
        <f aca="false">gait_events!E479</f>
        <v>FC</v>
      </c>
      <c r="I4857" s="0" t="n">
        <f aca="false">IF(gait_events!F479&lt;&gt;"",gait_events!F479,NA())</f>
        <v>1826</v>
      </c>
      <c r="J4857" s="0" t="n">
        <f aca="false">IF(gait_events!G479&lt;&gt;"",gait_events!G479,NA())</f>
        <v>1828</v>
      </c>
      <c r="K4857" s="0" t="n">
        <f aca="false">I4857-J4857</f>
        <v>-2</v>
      </c>
      <c r="L4857" s="0" t="n">
        <f aca="false">K4857*5</f>
        <v>-10</v>
      </c>
      <c r="M4857" s="0" t="n">
        <f aca="false">IF(NOT(ISNA(I4857)),1,0)</f>
        <v>1</v>
      </c>
      <c r="N4857" s="0" t="n">
        <f aca="false">IF(NOT(ISNA(J4857)),1,0)</f>
        <v>1</v>
      </c>
      <c r="O4857" s="0" t="n">
        <f aca="false">IF(AND(NOT(ISNA(I4857)),NOT(ISNA(J4857))),1,0)</f>
        <v>1</v>
      </c>
      <c r="P4857" s="0" t="n">
        <f aca="false">IF(AND(NOT(ISNA(I4857)),ISNA(J4857)),1,0)</f>
        <v>0</v>
      </c>
      <c r="Q4857" s="0" t="n">
        <f aca="false">IF(AND(ISNA(I4857),NOT(ISNA(J4857))),1,0)</f>
        <v>0</v>
      </c>
      <c r="R4857" s="0" t="n">
        <f aca="false">IF(SUM(O4857:Q4857)&lt;&gt;1,"ERROR",1)</f>
        <v>1</v>
      </c>
    </row>
    <row r="4858" customFormat="false" ht="12.8" hidden="false" customHeight="false" outlineLevel="0" collapsed="false">
      <c r="A4858" s="0" t="str">
        <f aca="false">gait_events!B480</f>
        <v>pp126</v>
      </c>
      <c r="B4858" s="0" t="str">
        <f aca="false">VLOOKUP(A4858,participants!A:B,2,0)</f>
        <v>F</v>
      </c>
      <c r="C4858" s="0" t="n">
        <f aca="false">VLOOKUP(A4858,participants!A:C,3,0)</f>
        <v>41</v>
      </c>
      <c r="D4858" s="0" t="str">
        <f aca="false">VLOOKUP(A4858,participants!A:F,6,0)</f>
        <v>MS</v>
      </c>
      <c r="E4858" s="0" t="str">
        <f aca="false">IF(LEN(SUBSTITUTE(gait_events!C480,"_run-",""))&lt;&gt;LEN(gait_events!C480),LEFT(RIGHT(gait_events!C480,LEN(gait_events!C480)-19),FIND("_run-",RIGHT(gait_events!C480,LEN(gait_events!C480)-19),1)-1),RIGHT(gait_events!C480,LEN(gait_events!C480)-19))</f>
        <v>Slow</v>
      </c>
      <c r="F4858" s="0" t="str">
        <f aca="false">IF(LEN(SUBSTITUTE(gait_events!C480,"_run-",""))&lt;&gt;LEN(gait_events!C480),RIGHT(gait_events!C480,LEN(gait_events!C480)-FIND("_run-",gait_events!C480,1)-4),"")</f>
        <v/>
      </c>
      <c r="G4858" s="0" t="str">
        <f aca="false">gait_events!D480</f>
        <v>left_ankle</v>
      </c>
      <c r="H4858" s="0" t="str">
        <f aca="false">gait_events!E480</f>
        <v>FC</v>
      </c>
      <c r="I4858" s="0" t="n">
        <f aca="false">IF(gait_events!F480&lt;&gt;"",gait_events!F480,NA())</f>
        <v>2168</v>
      </c>
      <c r="J4858" s="0" t="n">
        <f aca="false">IF(gait_events!G480&lt;&gt;"",gait_events!G480,NA())</f>
        <v>2170</v>
      </c>
      <c r="K4858" s="0" t="n">
        <f aca="false">I4858-J4858</f>
        <v>-2</v>
      </c>
      <c r="L4858" s="0" t="n">
        <f aca="false">K4858*5</f>
        <v>-10</v>
      </c>
      <c r="M4858" s="0" t="n">
        <f aca="false">IF(NOT(ISNA(I4858)),1,0)</f>
        <v>1</v>
      </c>
      <c r="N4858" s="0" t="n">
        <f aca="false">IF(NOT(ISNA(J4858)),1,0)</f>
        <v>1</v>
      </c>
      <c r="O4858" s="0" t="n">
        <f aca="false">IF(AND(NOT(ISNA(I4858)),NOT(ISNA(J4858))),1,0)</f>
        <v>1</v>
      </c>
      <c r="P4858" s="0" t="n">
        <f aca="false">IF(AND(NOT(ISNA(I4858)),ISNA(J4858)),1,0)</f>
        <v>0</v>
      </c>
      <c r="Q4858" s="0" t="n">
        <f aca="false">IF(AND(ISNA(I4858),NOT(ISNA(J4858))),1,0)</f>
        <v>0</v>
      </c>
      <c r="R4858" s="0" t="n">
        <f aca="false">IF(SUM(O4858:Q4858)&lt;&gt;1,"ERROR",1)</f>
        <v>1</v>
      </c>
    </row>
    <row r="4859" customFormat="false" ht="12.8" hidden="false" customHeight="false" outlineLevel="0" collapsed="false">
      <c r="A4859" s="0" t="str">
        <f aca="false">gait_events!B481</f>
        <v>pp126</v>
      </c>
      <c r="B4859" s="0" t="str">
        <f aca="false">VLOOKUP(A4859,participants!A:B,2,0)</f>
        <v>F</v>
      </c>
      <c r="C4859" s="0" t="n">
        <f aca="false">VLOOKUP(A4859,participants!A:C,3,0)</f>
        <v>41</v>
      </c>
      <c r="D4859" s="0" t="str">
        <f aca="false">VLOOKUP(A4859,participants!A:F,6,0)</f>
        <v>MS</v>
      </c>
      <c r="E4859" s="0" t="str">
        <f aca="false">IF(LEN(SUBSTITUTE(gait_events!C481,"_run-",""))&lt;&gt;LEN(gait_events!C481),LEFT(RIGHT(gait_events!C481,LEN(gait_events!C481)-19),FIND("_run-",RIGHT(gait_events!C481,LEN(gait_events!C481)-19),1)-1),RIGHT(gait_events!C481,LEN(gait_events!C481)-19))</f>
        <v>Slow</v>
      </c>
      <c r="F4859" s="0" t="str">
        <f aca="false">IF(LEN(SUBSTITUTE(gait_events!C481,"_run-",""))&lt;&gt;LEN(gait_events!C481),RIGHT(gait_events!C481,LEN(gait_events!C481)-FIND("_run-",gait_events!C481,1)-4),"")</f>
        <v/>
      </c>
      <c r="G4859" s="0" t="str">
        <f aca="false">gait_events!D481</f>
        <v>right_ankle</v>
      </c>
      <c r="H4859" s="0" t="str">
        <f aca="false">gait_events!E481</f>
        <v>IC</v>
      </c>
      <c r="I4859" s="0" t="n">
        <f aca="false">IF(gait_events!F481&lt;&gt;"",gait_events!F481,NA())</f>
        <v>253</v>
      </c>
      <c r="J4859" s="0" t="e">
        <f aca="false">IF(gait_events!G481&lt;&gt;"",gait_events!G481,NA())</f>
        <v>#N/A</v>
      </c>
      <c r="K4859" s="0" t="e">
        <f aca="false">I4859-J4859</f>
        <v>#N/A</v>
      </c>
      <c r="L4859" s="0" t="e">
        <f aca="false">K4859*5</f>
        <v>#N/A</v>
      </c>
      <c r="M4859" s="0" t="n">
        <f aca="false">IF(NOT(ISNA(I4859)),1,0)</f>
        <v>1</v>
      </c>
      <c r="N4859" s="0" t="n">
        <f aca="false">IF(NOT(ISNA(J4859)),1,0)</f>
        <v>0</v>
      </c>
      <c r="O4859" s="0" t="n">
        <f aca="false">IF(AND(NOT(ISNA(I4859)),NOT(ISNA(J4859))),1,0)</f>
        <v>0</v>
      </c>
      <c r="P4859" s="0" t="n">
        <f aca="false">IF(AND(NOT(ISNA(I4859)),ISNA(J4859)),1,0)</f>
        <v>1</v>
      </c>
      <c r="Q4859" s="0" t="n">
        <f aca="false">IF(AND(ISNA(I4859),NOT(ISNA(J4859))),1,0)</f>
        <v>0</v>
      </c>
      <c r="R4859" s="0" t="n">
        <f aca="false">IF(SUM(O4859:Q4859)&lt;&gt;1,"ERROR",1)</f>
        <v>1</v>
      </c>
    </row>
    <row r="4860" customFormat="false" ht="12.8" hidden="false" customHeight="false" outlineLevel="0" collapsed="false">
      <c r="A4860" s="0" t="str">
        <f aca="false">gait_events!B482</f>
        <v>pp126</v>
      </c>
      <c r="B4860" s="0" t="str">
        <f aca="false">VLOOKUP(A4860,participants!A:B,2,0)</f>
        <v>F</v>
      </c>
      <c r="C4860" s="0" t="n">
        <f aca="false">VLOOKUP(A4860,participants!A:C,3,0)</f>
        <v>41</v>
      </c>
      <c r="D4860" s="0" t="str">
        <f aca="false">VLOOKUP(A4860,participants!A:F,6,0)</f>
        <v>MS</v>
      </c>
      <c r="E4860" s="0" t="str">
        <f aca="false">IF(LEN(SUBSTITUTE(gait_events!C482,"_run-",""))&lt;&gt;LEN(gait_events!C482),LEFT(RIGHT(gait_events!C482,LEN(gait_events!C482)-19),FIND("_run-",RIGHT(gait_events!C482,LEN(gait_events!C482)-19),1)-1),RIGHT(gait_events!C482,LEN(gait_events!C482)-19))</f>
        <v>Slow</v>
      </c>
      <c r="F4860" s="0" t="str">
        <f aca="false">IF(LEN(SUBSTITUTE(gait_events!C482,"_run-",""))&lt;&gt;LEN(gait_events!C482),RIGHT(gait_events!C482,LEN(gait_events!C482)-FIND("_run-",gait_events!C482,1)-4),"")</f>
        <v/>
      </c>
      <c r="G4860" s="0" t="str">
        <f aca="false">gait_events!D482</f>
        <v>right_ankle</v>
      </c>
      <c r="H4860" s="0" t="str">
        <f aca="false">gait_events!E482</f>
        <v>IC</v>
      </c>
      <c r="I4860" s="0" t="n">
        <f aca="false">IF(gait_events!F482&lt;&gt;"",gait_events!F482,NA())</f>
        <v>673</v>
      </c>
      <c r="J4860" s="0" t="e">
        <f aca="false">IF(gait_events!G482&lt;&gt;"",gait_events!G482,NA())</f>
        <v>#N/A</v>
      </c>
      <c r="K4860" s="0" t="e">
        <f aca="false">I4860-J4860</f>
        <v>#N/A</v>
      </c>
      <c r="L4860" s="0" t="e">
        <f aca="false">K4860*5</f>
        <v>#N/A</v>
      </c>
      <c r="M4860" s="0" t="n">
        <f aca="false">IF(NOT(ISNA(I4860)),1,0)</f>
        <v>1</v>
      </c>
      <c r="N4860" s="0" t="n">
        <f aca="false">IF(NOT(ISNA(J4860)),1,0)</f>
        <v>0</v>
      </c>
      <c r="O4860" s="0" t="n">
        <f aca="false">IF(AND(NOT(ISNA(I4860)),NOT(ISNA(J4860))),1,0)</f>
        <v>0</v>
      </c>
      <c r="P4860" s="0" t="n">
        <f aca="false">IF(AND(NOT(ISNA(I4860)),ISNA(J4860)),1,0)</f>
        <v>1</v>
      </c>
      <c r="Q4860" s="0" t="n">
        <f aca="false">IF(AND(ISNA(I4860),NOT(ISNA(J4860))),1,0)</f>
        <v>0</v>
      </c>
      <c r="R4860" s="0" t="n">
        <f aca="false">IF(SUM(O4860:Q4860)&lt;&gt;1,"ERROR",1)</f>
        <v>1</v>
      </c>
    </row>
    <row r="4861" customFormat="false" ht="12.8" hidden="false" customHeight="false" outlineLevel="0" collapsed="false">
      <c r="A4861" s="0" t="str">
        <f aca="false">gait_events!B483</f>
        <v>pp126</v>
      </c>
      <c r="B4861" s="0" t="str">
        <f aca="false">VLOOKUP(A4861,participants!A:B,2,0)</f>
        <v>F</v>
      </c>
      <c r="C4861" s="0" t="n">
        <f aca="false">VLOOKUP(A4861,participants!A:C,3,0)</f>
        <v>41</v>
      </c>
      <c r="D4861" s="0" t="str">
        <f aca="false">VLOOKUP(A4861,participants!A:F,6,0)</f>
        <v>MS</v>
      </c>
      <c r="E4861" s="0" t="str">
        <f aca="false">IF(LEN(SUBSTITUTE(gait_events!C483,"_run-",""))&lt;&gt;LEN(gait_events!C483),LEFT(RIGHT(gait_events!C483,LEN(gait_events!C483)-19),FIND("_run-",RIGHT(gait_events!C483,LEN(gait_events!C483)-19),1)-1),RIGHT(gait_events!C483,LEN(gait_events!C483)-19))</f>
        <v>Slow</v>
      </c>
      <c r="F4861" s="0" t="str">
        <f aca="false">IF(LEN(SUBSTITUTE(gait_events!C483,"_run-",""))&lt;&gt;LEN(gait_events!C483),RIGHT(gait_events!C483,LEN(gait_events!C483)-FIND("_run-",gait_events!C483,1)-4),"")</f>
        <v/>
      </c>
      <c r="G4861" s="0" t="str">
        <f aca="false">gait_events!D483</f>
        <v>right_ankle</v>
      </c>
      <c r="H4861" s="0" t="str">
        <f aca="false">gait_events!E483</f>
        <v>IC</v>
      </c>
      <c r="I4861" s="0" t="n">
        <f aca="false">IF(gait_events!F483&lt;&gt;"",gait_events!F483,NA())</f>
        <v>1055</v>
      </c>
      <c r="J4861" s="0" t="n">
        <f aca="false">IF(gait_events!G483&lt;&gt;"",gait_events!G483,NA())</f>
        <v>1052</v>
      </c>
      <c r="K4861" s="0" t="n">
        <f aca="false">I4861-J4861</f>
        <v>3</v>
      </c>
      <c r="L4861" s="0" t="n">
        <f aca="false">K4861*5</f>
        <v>15</v>
      </c>
      <c r="M4861" s="0" t="n">
        <f aca="false">IF(NOT(ISNA(I4861)),1,0)</f>
        <v>1</v>
      </c>
      <c r="N4861" s="0" t="n">
        <f aca="false">IF(NOT(ISNA(J4861)),1,0)</f>
        <v>1</v>
      </c>
      <c r="O4861" s="0" t="n">
        <f aca="false">IF(AND(NOT(ISNA(I4861)),NOT(ISNA(J4861))),1,0)</f>
        <v>1</v>
      </c>
      <c r="P4861" s="0" t="n">
        <f aca="false">IF(AND(NOT(ISNA(I4861)),ISNA(J4861)),1,0)</f>
        <v>0</v>
      </c>
      <c r="Q4861" s="0" t="n">
        <f aca="false">IF(AND(ISNA(I4861),NOT(ISNA(J4861))),1,0)</f>
        <v>0</v>
      </c>
      <c r="R4861" s="0" t="n">
        <f aca="false">IF(SUM(O4861:Q4861)&lt;&gt;1,"ERROR",1)</f>
        <v>1</v>
      </c>
    </row>
    <row r="4862" customFormat="false" ht="12.8" hidden="false" customHeight="false" outlineLevel="0" collapsed="false">
      <c r="A4862" s="0" t="str">
        <f aca="false">gait_events!B484</f>
        <v>pp126</v>
      </c>
      <c r="B4862" s="0" t="str">
        <f aca="false">VLOOKUP(A4862,participants!A:B,2,0)</f>
        <v>F</v>
      </c>
      <c r="C4862" s="0" t="n">
        <f aca="false">VLOOKUP(A4862,participants!A:C,3,0)</f>
        <v>41</v>
      </c>
      <c r="D4862" s="0" t="str">
        <f aca="false">VLOOKUP(A4862,participants!A:F,6,0)</f>
        <v>MS</v>
      </c>
      <c r="E4862" s="0" t="str">
        <f aca="false">IF(LEN(SUBSTITUTE(gait_events!C484,"_run-",""))&lt;&gt;LEN(gait_events!C484),LEFT(RIGHT(gait_events!C484,LEN(gait_events!C484)-19),FIND("_run-",RIGHT(gait_events!C484,LEN(gait_events!C484)-19),1)-1),RIGHT(gait_events!C484,LEN(gait_events!C484)-19))</f>
        <v>Slow</v>
      </c>
      <c r="F4862" s="0" t="str">
        <f aca="false">IF(LEN(SUBSTITUTE(gait_events!C484,"_run-",""))&lt;&gt;LEN(gait_events!C484),RIGHT(gait_events!C484,LEN(gait_events!C484)-FIND("_run-",gait_events!C484,1)-4),"")</f>
        <v/>
      </c>
      <c r="G4862" s="0" t="str">
        <f aca="false">gait_events!D484</f>
        <v>right_ankle</v>
      </c>
      <c r="H4862" s="0" t="str">
        <f aca="false">gait_events!E484</f>
        <v>IC</v>
      </c>
      <c r="I4862" s="0" t="n">
        <f aca="false">IF(gait_events!F484&lt;&gt;"",gait_events!F484,NA())</f>
        <v>1432</v>
      </c>
      <c r="J4862" s="0" t="n">
        <f aca="false">IF(gait_events!G484&lt;&gt;"",gait_events!G484,NA())</f>
        <v>1429</v>
      </c>
      <c r="K4862" s="0" t="n">
        <f aca="false">I4862-J4862</f>
        <v>3</v>
      </c>
      <c r="L4862" s="0" t="n">
        <f aca="false">K4862*5</f>
        <v>15</v>
      </c>
      <c r="M4862" s="0" t="n">
        <f aca="false">IF(NOT(ISNA(I4862)),1,0)</f>
        <v>1</v>
      </c>
      <c r="N4862" s="0" t="n">
        <f aca="false">IF(NOT(ISNA(J4862)),1,0)</f>
        <v>1</v>
      </c>
      <c r="O4862" s="0" t="n">
        <f aca="false">IF(AND(NOT(ISNA(I4862)),NOT(ISNA(J4862))),1,0)</f>
        <v>1</v>
      </c>
      <c r="P4862" s="0" t="n">
        <f aca="false">IF(AND(NOT(ISNA(I4862)),ISNA(J4862)),1,0)</f>
        <v>0</v>
      </c>
      <c r="Q4862" s="0" t="n">
        <f aca="false">IF(AND(ISNA(I4862),NOT(ISNA(J4862))),1,0)</f>
        <v>0</v>
      </c>
      <c r="R4862" s="0" t="n">
        <f aca="false">IF(SUM(O4862:Q4862)&lt;&gt;1,"ERROR",1)</f>
        <v>1</v>
      </c>
    </row>
    <row r="4863" customFormat="false" ht="12.8" hidden="false" customHeight="false" outlineLevel="0" collapsed="false">
      <c r="A4863" s="0" t="str">
        <f aca="false">gait_events!B485</f>
        <v>pp126</v>
      </c>
      <c r="B4863" s="0" t="str">
        <f aca="false">VLOOKUP(A4863,participants!A:B,2,0)</f>
        <v>F</v>
      </c>
      <c r="C4863" s="0" t="n">
        <f aca="false">VLOOKUP(A4863,participants!A:C,3,0)</f>
        <v>41</v>
      </c>
      <c r="D4863" s="0" t="str">
        <f aca="false">VLOOKUP(A4863,participants!A:F,6,0)</f>
        <v>MS</v>
      </c>
      <c r="E4863" s="0" t="str">
        <f aca="false">IF(LEN(SUBSTITUTE(gait_events!C485,"_run-",""))&lt;&gt;LEN(gait_events!C485),LEFT(RIGHT(gait_events!C485,LEN(gait_events!C485)-19),FIND("_run-",RIGHT(gait_events!C485,LEN(gait_events!C485)-19),1)-1),RIGHT(gait_events!C485,LEN(gait_events!C485)-19))</f>
        <v>Slow</v>
      </c>
      <c r="F4863" s="0" t="str">
        <f aca="false">IF(LEN(SUBSTITUTE(gait_events!C485,"_run-",""))&lt;&gt;LEN(gait_events!C485),RIGHT(gait_events!C485,LEN(gait_events!C485)-FIND("_run-",gait_events!C485,1)-4),"")</f>
        <v/>
      </c>
      <c r="G4863" s="0" t="str">
        <f aca="false">gait_events!D485</f>
        <v>right_ankle</v>
      </c>
      <c r="H4863" s="0" t="str">
        <f aca="false">gait_events!E485</f>
        <v>IC</v>
      </c>
      <c r="I4863" s="0" t="n">
        <f aca="false">IF(gait_events!F485&lt;&gt;"",gait_events!F485,NA())</f>
        <v>1770</v>
      </c>
      <c r="J4863" s="0" t="n">
        <f aca="false">IF(gait_events!G485&lt;&gt;"",gait_events!G485,NA())</f>
        <v>1773</v>
      </c>
      <c r="K4863" s="0" t="n">
        <f aca="false">I4863-J4863</f>
        <v>-3</v>
      </c>
      <c r="L4863" s="0" t="n">
        <f aca="false">K4863*5</f>
        <v>-15</v>
      </c>
      <c r="M4863" s="0" t="n">
        <f aca="false">IF(NOT(ISNA(I4863)),1,0)</f>
        <v>1</v>
      </c>
      <c r="N4863" s="0" t="n">
        <f aca="false">IF(NOT(ISNA(J4863)),1,0)</f>
        <v>1</v>
      </c>
      <c r="O4863" s="0" t="n">
        <f aca="false">IF(AND(NOT(ISNA(I4863)),NOT(ISNA(J4863))),1,0)</f>
        <v>1</v>
      </c>
      <c r="P4863" s="0" t="n">
        <f aca="false">IF(AND(NOT(ISNA(I4863)),ISNA(J4863)),1,0)</f>
        <v>0</v>
      </c>
      <c r="Q4863" s="0" t="n">
        <f aca="false">IF(AND(ISNA(I4863),NOT(ISNA(J4863))),1,0)</f>
        <v>0</v>
      </c>
      <c r="R4863" s="0" t="n">
        <f aca="false">IF(SUM(O4863:Q4863)&lt;&gt;1,"ERROR",1)</f>
        <v>1</v>
      </c>
    </row>
    <row r="4864" customFormat="false" ht="12.8" hidden="false" customHeight="false" outlineLevel="0" collapsed="false">
      <c r="A4864" s="0" t="str">
        <f aca="false">gait_events!B486</f>
        <v>pp126</v>
      </c>
      <c r="B4864" s="0" t="str">
        <f aca="false">VLOOKUP(A4864,participants!A:B,2,0)</f>
        <v>F</v>
      </c>
      <c r="C4864" s="0" t="n">
        <f aca="false">VLOOKUP(A4864,participants!A:C,3,0)</f>
        <v>41</v>
      </c>
      <c r="D4864" s="0" t="str">
        <f aca="false">VLOOKUP(A4864,participants!A:F,6,0)</f>
        <v>MS</v>
      </c>
      <c r="E4864" s="0" t="str">
        <f aca="false">IF(LEN(SUBSTITUTE(gait_events!C486,"_run-",""))&lt;&gt;LEN(gait_events!C486),LEFT(RIGHT(gait_events!C486,LEN(gait_events!C486)-19),FIND("_run-",RIGHT(gait_events!C486,LEN(gait_events!C486)-19),1)-1),RIGHT(gait_events!C486,LEN(gait_events!C486)-19))</f>
        <v>Slow</v>
      </c>
      <c r="F4864" s="0" t="str">
        <f aca="false">IF(LEN(SUBSTITUTE(gait_events!C486,"_run-",""))&lt;&gt;LEN(gait_events!C486),RIGHT(gait_events!C486,LEN(gait_events!C486)-FIND("_run-",gait_events!C486,1)-4),"")</f>
        <v/>
      </c>
      <c r="G4864" s="0" t="str">
        <f aca="false">gait_events!D486</f>
        <v>right_ankle</v>
      </c>
      <c r="H4864" s="0" t="str">
        <f aca="false">gait_events!E486</f>
        <v>IC</v>
      </c>
      <c r="I4864" s="0" t="n">
        <f aca="false">IF(gait_events!F486&lt;&gt;"",gait_events!F486,NA())</f>
        <v>2102</v>
      </c>
      <c r="J4864" s="0" t="n">
        <f aca="false">IF(gait_events!G486&lt;&gt;"",gait_events!G486,NA())</f>
        <v>2100</v>
      </c>
      <c r="K4864" s="0" t="n">
        <f aca="false">I4864-J4864</f>
        <v>2</v>
      </c>
      <c r="L4864" s="0" t="n">
        <f aca="false">K4864*5</f>
        <v>10</v>
      </c>
      <c r="M4864" s="0" t="n">
        <f aca="false">IF(NOT(ISNA(I4864)),1,0)</f>
        <v>1</v>
      </c>
      <c r="N4864" s="0" t="n">
        <f aca="false">IF(NOT(ISNA(J4864)),1,0)</f>
        <v>1</v>
      </c>
      <c r="O4864" s="0" t="n">
        <f aca="false">IF(AND(NOT(ISNA(I4864)),NOT(ISNA(J4864))),1,0)</f>
        <v>1</v>
      </c>
      <c r="P4864" s="0" t="n">
        <f aca="false">IF(AND(NOT(ISNA(I4864)),ISNA(J4864)),1,0)</f>
        <v>0</v>
      </c>
      <c r="Q4864" s="0" t="n">
        <f aca="false">IF(AND(ISNA(I4864),NOT(ISNA(J4864))),1,0)</f>
        <v>0</v>
      </c>
      <c r="R4864" s="0" t="n">
        <f aca="false">IF(SUM(O4864:Q4864)&lt;&gt;1,"ERROR",1)</f>
        <v>1</v>
      </c>
    </row>
    <row r="4865" customFormat="false" ht="12.8" hidden="false" customHeight="false" outlineLevel="0" collapsed="false">
      <c r="A4865" s="0" t="str">
        <f aca="false">gait_events!B487</f>
        <v>pp126</v>
      </c>
      <c r="B4865" s="0" t="str">
        <f aca="false">VLOOKUP(A4865,participants!A:B,2,0)</f>
        <v>F</v>
      </c>
      <c r="C4865" s="0" t="n">
        <f aca="false">VLOOKUP(A4865,participants!A:C,3,0)</f>
        <v>41</v>
      </c>
      <c r="D4865" s="0" t="str">
        <f aca="false">VLOOKUP(A4865,participants!A:F,6,0)</f>
        <v>MS</v>
      </c>
      <c r="E4865" s="0" t="str">
        <f aca="false">IF(LEN(SUBSTITUTE(gait_events!C487,"_run-",""))&lt;&gt;LEN(gait_events!C487),LEFT(RIGHT(gait_events!C487,LEN(gait_events!C487)-19),FIND("_run-",RIGHT(gait_events!C487,LEN(gait_events!C487)-19),1)-1),RIGHT(gait_events!C487,LEN(gait_events!C487)-19))</f>
        <v>Slow</v>
      </c>
      <c r="F4865" s="0" t="str">
        <f aca="false">IF(LEN(SUBSTITUTE(gait_events!C487,"_run-",""))&lt;&gt;LEN(gait_events!C487),RIGHT(gait_events!C487,LEN(gait_events!C487)-FIND("_run-",gait_events!C487,1)-4),"")</f>
        <v/>
      </c>
      <c r="G4865" s="0" t="str">
        <f aca="false">gait_events!D487</f>
        <v>right_ankle</v>
      </c>
      <c r="H4865" s="0" t="str">
        <f aca="false">gait_events!E487</f>
        <v>FC</v>
      </c>
      <c r="I4865" s="0" t="n">
        <f aca="false">IF(gait_events!F487&lt;&gt;"",gait_events!F487,NA())</f>
        <v>164</v>
      </c>
      <c r="J4865" s="0" t="n">
        <f aca="false">IF(gait_events!G487&lt;&gt;"",gait_events!G487,NA())</f>
        <v>167</v>
      </c>
      <c r="K4865" s="0" t="n">
        <f aca="false">I4865-J4865</f>
        <v>-3</v>
      </c>
      <c r="L4865" s="0" t="n">
        <f aca="false">K4865*5</f>
        <v>-15</v>
      </c>
      <c r="M4865" s="0" t="n">
        <f aca="false">IF(NOT(ISNA(I4865)),1,0)</f>
        <v>1</v>
      </c>
      <c r="N4865" s="0" t="n">
        <f aca="false">IF(NOT(ISNA(J4865)),1,0)</f>
        <v>1</v>
      </c>
      <c r="O4865" s="0" t="n">
        <f aca="false">IF(AND(NOT(ISNA(I4865)),NOT(ISNA(J4865))),1,0)</f>
        <v>1</v>
      </c>
      <c r="P4865" s="0" t="n">
        <f aca="false">IF(AND(NOT(ISNA(I4865)),ISNA(J4865)),1,0)</f>
        <v>0</v>
      </c>
      <c r="Q4865" s="0" t="n">
        <f aca="false">IF(AND(ISNA(I4865),NOT(ISNA(J4865))),1,0)</f>
        <v>0</v>
      </c>
      <c r="R4865" s="0" t="n">
        <f aca="false">IF(SUM(O4865:Q4865)&lt;&gt;1,"ERROR",1)</f>
        <v>1</v>
      </c>
    </row>
    <row r="4866" customFormat="false" ht="12.8" hidden="false" customHeight="false" outlineLevel="0" collapsed="false">
      <c r="A4866" s="0" t="str">
        <f aca="false">gait_events!B488</f>
        <v>pp126</v>
      </c>
      <c r="B4866" s="0" t="str">
        <f aca="false">VLOOKUP(A4866,participants!A:B,2,0)</f>
        <v>F</v>
      </c>
      <c r="C4866" s="0" t="n">
        <f aca="false">VLOOKUP(A4866,participants!A:C,3,0)</f>
        <v>41</v>
      </c>
      <c r="D4866" s="0" t="str">
        <f aca="false">VLOOKUP(A4866,participants!A:F,6,0)</f>
        <v>MS</v>
      </c>
      <c r="E4866" s="0" t="str">
        <f aca="false">IF(LEN(SUBSTITUTE(gait_events!C488,"_run-",""))&lt;&gt;LEN(gait_events!C488),LEFT(RIGHT(gait_events!C488,LEN(gait_events!C488)-19),FIND("_run-",RIGHT(gait_events!C488,LEN(gait_events!C488)-19),1)-1),RIGHT(gait_events!C488,LEN(gait_events!C488)-19))</f>
        <v>Slow</v>
      </c>
      <c r="F4866" s="0" t="str">
        <f aca="false">IF(LEN(SUBSTITUTE(gait_events!C488,"_run-",""))&lt;&gt;LEN(gait_events!C488),RIGHT(gait_events!C488,LEN(gait_events!C488)-FIND("_run-",gait_events!C488,1)-4),"")</f>
        <v/>
      </c>
      <c r="G4866" s="0" t="str">
        <f aca="false">gait_events!D488</f>
        <v>right_ankle</v>
      </c>
      <c r="H4866" s="0" t="str">
        <f aca="false">gait_events!E488</f>
        <v>FC</v>
      </c>
      <c r="I4866" s="0" t="n">
        <f aca="false">IF(gait_events!F488&lt;&gt;"",gait_events!F488,NA())</f>
        <v>578</v>
      </c>
      <c r="J4866" s="0" t="n">
        <f aca="false">IF(gait_events!G488&lt;&gt;"",gait_events!G488,NA())</f>
        <v>580</v>
      </c>
      <c r="K4866" s="0" t="n">
        <f aca="false">I4866-J4866</f>
        <v>-2</v>
      </c>
      <c r="L4866" s="0" t="n">
        <f aca="false">K4866*5</f>
        <v>-10</v>
      </c>
      <c r="M4866" s="0" t="n">
        <f aca="false">IF(NOT(ISNA(I4866)),1,0)</f>
        <v>1</v>
      </c>
      <c r="N4866" s="0" t="n">
        <f aca="false">IF(NOT(ISNA(J4866)),1,0)</f>
        <v>1</v>
      </c>
      <c r="O4866" s="0" t="n">
        <f aca="false">IF(AND(NOT(ISNA(I4866)),NOT(ISNA(J4866))),1,0)</f>
        <v>1</v>
      </c>
      <c r="P4866" s="0" t="n">
        <f aca="false">IF(AND(NOT(ISNA(I4866)),ISNA(J4866)),1,0)</f>
        <v>0</v>
      </c>
      <c r="Q4866" s="0" t="n">
        <f aca="false">IF(AND(ISNA(I4866),NOT(ISNA(J4866))),1,0)</f>
        <v>0</v>
      </c>
      <c r="R4866" s="0" t="n">
        <f aca="false">IF(SUM(O4866:Q4866)&lt;&gt;1,"ERROR",1)</f>
        <v>1</v>
      </c>
    </row>
    <row r="4867" customFormat="false" ht="12.8" hidden="false" customHeight="false" outlineLevel="0" collapsed="false">
      <c r="A4867" s="0" t="str">
        <f aca="false">gait_events!B489</f>
        <v>pp126</v>
      </c>
      <c r="B4867" s="0" t="str">
        <f aca="false">VLOOKUP(A4867,participants!A:B,2,0)</f>
        <v>F</v>
      </c>
      <c r="C4867" s="0" t="n">
        <f aca="false">VLOOKUP(A4867,participants!A:C,3,0)</f>
        <v>41</v>
      </c>
      <c r="D4867" s="0" t="str">
        <f aca="false">VLOOKUP(A4867,participants!A:F,6,0)</f>
        <v>MS</v>
      </c>
      <c r="E4867" s="0" t="str">
        <f aca="false">IF(LEN(SUBSTITUTE(gait_events!C489,"_run-",""))&lt;&gt;LEN(gait_events!C489),LEFT(RIGHT(gait_events!C489,LEN(gait_events!C489)-19),FIND("_run-",RIGHT(gait_events!C489,LEN(gait_events!C489)-19),1)-1),RIGHT(gait_events!C489,LEN(gait_events!C489)-19))</f>
        <v>Slow</v>
      </c>
      <c r="F4867" s="0" t="str">
        <f aca="false">IF(LEN(SUBSTITUTE(gait_events!C489,"_run-",""))&lt;&gt;LEN(gait_events!C489),RIGHT(gait_events!C489,LEN(gait_events!C489)-FIND("_run-",gait_events!C489,1)-4),"")</f>
        <v/>
      </c>
      <c r="G4867" s="0" t="str">
        <f aca="false">gait_events!D489</f>
        <v>right_ankle</v>
      </c>
      <c r="H4867" s="0" t="str">
        <f aca="false">gait_events!E489</f>
        <v>FC</v>
      </c>
      <c r="I4867" s="0" t="n">
        <f aca="false">IF(gait_events!F489&lt;&gt;"",gait_events!F489,NA())</f>
        <v>970</v>
      </c>
      <c r="J4867" s="0" t="n">
        <f aca="false">IF(gait_events!G489&lt;&gt;"",gait_events!G489,NA())</f>
        <v>970</v>
      </c>
      <c r="K4867" s="0" t="n">
        <f aca="false">I4867-J4867</f>
        <v>0</v>
      </c>
      <c r="L4867" s="0" t="n">
        <f aca="false">K4867*5</f>
        <v>0</v>
      </c>
      <c r="M4867" s="0" t="n">
        <f aca="false">IF(NOT(ISNA(I4867)),1,0)</f>
        <v>1</v>
      </c>
      <c r="N4867" s="0" t="n">
        <f aca="false">IF(NOT(ISNA(J4867)),1,0)</f>
        <v>1</v>
      </c>
      <c r="O4867" s="0" t="n">
        <f aca="false">IF(AND(NOT(ISNA(I4867)),NOT(ISNA(J4867))),1,0)</f>
        <v>1</v>
      </c>
      <c r="P4867" s="0" t="n">
        <f aca="false">IF(AND(NOT(ISNA(I4867)),ISNA(J4867)),1,0)</f>
        <v>0</v>
      </c>
      <c r="Q4867" s="0" t="n">
        <f aca="false">IF(AND(ISNA(I4867),NOT(ISNA(J4867))),1,0)</f>
        <v>0</v>
      </c>
      <c r="R4867" s="0" t="n">
        <f aca="false">IF(SUM(O4867:Q4867)&lt;&gt;1,"ERROR",1)</f>
        <v>1</v>
      </c>
    </row>
    <row r="4868" customFormat="false" ht="12.8" hidden="false" customHeight="false" outlineLevel="0" collapsed="false">
      <c r="A4868" s="0" t="str">
        <f aca="false">gait_events!B490</f>
        <v>pp126</v>
      </c>
      <c r="B4868" s="0" t="str">
        <f aca="false">VLOOKUP(A4868,participants!A:B,2,0)</f>
        <v>F</v>
      </c>
      <c r="C4868" s="0" t="n">
        <f aca="false">VLOOKUP(A4868,participants!A:C,3,0)</f>
        <v>41</v>
      </c>
      <c r="D4868" s="0" t="str">
        <f aca="false">VLOOKUP(A4868,participants!A:F,6,0)</f>
        <v>MS</v>
      </c>
      <c r="E4868" s="0" t="str">
        <f aca="false">IF(LEN(SUBSTITUTE(gait_events!C490,"_run-",""))&lt;&gt;LEN(gait_events!C490),LEFT(RIGHT(gait_events!C490,LEN(gait_events!C490)-19),FIND("_run-",RIGHT(gait_events!C490,LEN(gait_events!C490)-19),1)-1),RIGHT(gait_events!C490,LEN(gait_events!C490)-19))</f>
        <v>Slow</v>
      </c>
      <c r="F4868" s="0" t="str">
        <f aca="false">IF(LEN(SUBSTITUTE(gait_events!C490,"_run-",""))&lt;&gt;LEN(gait_events!C490),RIGHT(gait_events!C490,LEN(gait_events!C490)-FIND("_run-",gait_events!C490,1)-4),"")</f>
        <v/>
      </c>
      <c r="G4868" s="0" t="str">
        <f aca="false">gait_events!D490</f>
        <v>right_ankle</v>
      </c>
      <c r="H4868" s="0" t="str">
        <f aca="false">gait_events!E490</f>
        <v>FC</v>
      </c>
      <c r="I4868" s="0" t="n">
        <f aca="false">IF(gait_events!F490&lt;&gt;"",gait_events!F490,NA())</f>
        <v>1323</v>
      </c>
      <c r="J4868" s="0" t="n">
        <f aca="false">IF(gait_events!G490&lt;&gt;"",gait_events!G490,NA())</f>
        <v>1324</v>
      </c>
      <c r="K4868" s="0" t="n">
        <f aca="false">I4868-J4868</f>
        <v>-1</v>
      </c>
      <c r="L4868" s="0" t="n">
        <f aca="false">K4868*5</f>
        <v>-5</v>
      </c>
      <c r="M4868" s="0" t="n">
        <f aca="false">IF(NOT(ISNA(I4868)),1,0)</f>
        <v>1</v>
      </c>
      <c r="N4868" s="0" t="n">
        <f aca="false">IF(NOT(ISNA(J4868)),1,0)</f>
        <v>1</v>
      </c>
      <c r="O4868" s="0" t="n">
        <f aca="false">IF(AND(NOT(ISNA(I4868)),NOT(ISNA(J4868))),1,0)</f>
        <v>1</v>
      </c>
      <c r="P4868" s="0" t="n">
        <f aca="false">IF(AND(NOT(ISNA(I4868)),ISNA(J4868)),1,0)</f>
        <v>0</v>
      </c>
      <c r="Q4868" s="0" t="n">
        <f aca="false">IF(AND(ISNA(I4868),NOT(ISNA(J4868))),1,0)</f>
        <v>0</v>
      </c>
      <c r="R4868" s="0" t="n">
        <f aca="false">IF(SUM(O4868:Q4868)&lt;&gt;1,"ERROR",1)</f>
        <v>1</v>
      </c>
    </row>
    <row r="4869" customFormat="false" ht="12.8" hidden="false" customHeight="false" outlineLevel="0" collapsed="false">
      <c r="A4869" s="0" t="str">
        <f aca="false">gait_events!B491</f>
        <v>pp126</v>
      </c>
      <c r="B4869" s="0" t="str">
        <f aca="false">VLOOKUP(A4869,participants!A:B,2,0)</f>
        <v>F</v>
      </c>
      <c r="C4869" s="0" t="n">
        <f aca="false">VLOOKUP(A4869,participants!A:C,3,0)</f>
        <v>41</v>
      </c>
      <c r="D4869" s="0" t="str">
        <f aca="false">VLOOKUP(A4869,participants!A:F,6,0)</f>
        <v>MS</v>
      </c>
      <c r="E4869" s="0" t="str">
        <f aca="false">IF(LEN(SUBSTITUTE(gait_events!C491,"_run-",""))&lt;&gt;LEN(gait_events!C491),LEFT(RIGHT(gait_events!C491,LEN(gait_events!C491)-19),FIND("_run-",RIGHT(gait_events!C491,LEN(gait_events!C491)-19),1)-1),RIGHT(gait_events!C491,LEN(gait_events!C491)-19))</f>
        <v>Slow</v>
      </c>
      <c r="F4869" s="0" t="str">
        <f aca="false">IF(LEN(SUBSTITUTE(gait_events!C491,"_run-",""))&lt;&gt;LEN(gait_events!C491),RIGHT(gait_events!C491,LEN(gait_events!C491)-FIND("_run-",gait_events!C491,1)-4),"")</f>
        <v/>
      </c>
      <c r="G4869" s="0" t="str">
        <f aca="false">gait_events!D491</f>
        <v>right_ankle</v>
      </c>
      <c r="H4869" s="0" t="str">
        <f aca="false">gait_events!E491</f>
        <v>FC</v>
      </c>
      <c r="I4869" s="0" t="n">
        <f aca="false">IF(gait_events!F491&lt;&gt;"",gait_events!F491,NA())</f>
        <v>1686</v>
      </c>
      <c r="J4869" s="0" t="n">
        <f aca="false">IF(gait_events!G491&lt;&gt;"",gait_events!G491,NA())</f>
        <v>1688</v>
      </c>
      <c r="K4869" s="0" t="n">
        <f aca="false">I4869-J4869</f>
        <v>-2</v>
      </c>
      <c r="L4869" s="0" t="n">
        <f aca="false">K4869*5</f>
        <v>-10</v>
      </c>
      <c r="M4869" s="0" t="n">
        <f aca="false">IF(NOT(ISNA(I4869)),1,0)</f>
        <v>1</v>
      </c>
      <c r="N4869" s="0" t="n">
        <f aca="false">IF(NOT(ISNA(J4869)),1,0)</f>
        <v>1</v>
      </c>
      <c r="O4869" s="0" t="n">
        <f aca="false">IF(AND(NOT(ISNA(I4869)),NOT(ISNA(J4869))),1,0)</f>
        <v>1</v>
      </c>
      <c r="P4869" s="0" t="n">
        <f aca="false">IF(AND(NOT(ISNA(I4869)),ISNA(J4869)),1,0)</f>
        <v>0</v>
      </c>
      <c r="Q4869" s="0" t="n">
        <f aca="false">IF(AND(ISNA(I4869),NOT(ISNA(J4869))),1,0)</f>
        <v>0</v>
      </c>
      <c r="R4869" s="0" t="n">
        <f aca="false">IF(SUM(O4869:Q4869)&lt;&gt;1,"ERROR",1)</f>
        <v>1</v>
      </c>
    </row>
    <row r="4870" customFormat="false" ht="12.8" hidden="false" customHeight="false" outlineLevel="0" collapsed="false">
      <c r="A4870" s="0" t="str">
        <f aca="false">gait_events!B492</f>
        <v>pp126</v>
      </c>
      <c r="B4870" s="0" t="str">
        <f aca="false">VLOOKUP(A4870,participants!A:B,2,0)</f>
        <v>F</v>
      </c>
      <c r="C4870" s="0" t="n">
        <f aca="false">VLOOKUP(A4870,participants!A:C,3,0)</f>
        <v>41</v>
      </c>
      <c r="D4870" s="0" t="str">
        <f aca="false">VLOOKUP(A4870,participants!A:F,6,0)</f>
        <v>MS</v>
      </c>
      <c r="E4870" s="0" t="str">
        <f aca="false">IF(LEN(SUBSTITUTE(gait_events!C492,"_run-",""))&lt;&gt;LEN(gait_events!C492),LEFT(RIGHT(gait_events!C492,LEN(gait_events!C492)-19),FIND("_run-",RIGHT(gait_events!C492,LEN(gait_events!C492)-19),1)-1),RIGHT(gait_events!C492,LEN(gait_events!C492)-19))</f>
        <v>Slow</v>
      </c>
      <c r="F4870" s="0" t="str">
        <f aca="false">IF(LEN(SUBSTITUTE(gait_events!C492,"_run-",""))&lt;&gt;LEN(gait_events!C492),RIGHT(gait_events!C492,LEN(gait_events!C492)-FIND("_run-",gait_events!C492,1)-4),"")</f>
        <v/>
      </c>
      <c r="G4870" s="0" t="str">
        <f aca="false">gait_events!D492</f>
        <v>right_ankle</v>
      </c>
      <c r="H4870" s="0" t="str">
        <f aca="false">gait_events!E492</f>
        <v>FC</v>
      </c>
      <c r="I4870" s="0" t="n">
        <f aca="false">IF(gait_events!F492&lt;&gt;"",gait_events!F492,NA())</f>
        <v>1996</v>
      </c>
      <c r="J4870" s="0" t="n">
        <f aca="false">IF(gait_events!G492&lt;&gt;"",gait_events!G492,NA())</f>
        <v>1999</v>
      </c>
      <c r="K4870" s="0" t="n">
        <f aca="false">I4870-J4870</f>
        <v>-3</v>
      </c>
      <c r="L4870" s="0" t="n">
        <f aca="false">K4870*5</f>
        <v>-15</v>
      </c>
      <c r="M4870" s="0" t="n">
        <f aca="false">IF(NOT(ISNA(I4870)),1,0)</f>
        <v>1</v>
      </c>
      <c r="N4870" s="0" t="n">
        <f aca="false">IF(NOT(ISNA(J4870)),1,0)</f>
        <v>1</v>
      </c>
      <c r="O4870" s="0" t="n">
        <f aca="false">IF(AND(NOT(ISNA(I4870)),NOT(ISNA(J4870))),1,0)</f>
        <v>1</v>
      </c>
      <c r="P4870" s="0" t="n">
        <f aca="false">IF(AND(NOT(ISNA(I4870)),ISNA(J4870)),1,0)</f>
        <v>0</v>
      </c>
      <c r="Q4870" s="0" t="n">
        <f aca="false">IF(AND(ISNA(I4870),NOT(ISNA(J4870))),1,0)</f>
        <v>0</v>
      </c>
      <c r="R4870" s="0" t="n">
        <f aca="false">IF(SUM(O4870:Q4870)&lt;&gt;1,"ERROR",1)</f>
        <v>1</v>
      </c>
    </row>
    <row r="4871" customFormat="false" ht="12.8" hidden="false" customHeight="false" outlineLevel="0" collapsed="false">
      <c r="A4871" s="0" t="str">
        <f aca="false">gait_events!B493</f>
        <v>pp126</v>
      </c>
      <c r="B4871" s="0" t="str">
        <f aca="false">VLOOKUP(A4871,participants!A:B,2,0)</f>
        <v>F</v>
      </c>
      <c r="C4871" s="0" t="n">
        <f aca="false">VLOOKUP(A4871,participants!A:C,3,0)</f>
        <v>41</v>
      </c>
      <c r="D4871" s="0" t="str">
        <f aca="false">VLOOKUP(A4871,participants!A:F,6,0)</f>
        <v>MS</v>
      </c>
      <c r="E4871" s="0" t="str">
        <f aca="false">IF(LEN(SUBSTITUTE(gait_events!C493,"_run-",""))&lt;&gt;LEN(gait_events!C493),LEFT(RIGHT(gait_events!C493,LEN(gait_events!C493)-19),FIND("_run-",RIGHT(gait_events!C493,LEN(gait_events!C493)-19),1)-1),RIGHT(gait_events!C493,LEN(gait_events!C493)-19))</f>
        <v>Slow</v>
      </c>
      <c r="F4871" s="0" t="str">
        <f aca="false">IF(LEN(SUBSTITUTE(gait_events!C493,"_run-",""))&lt;&gt;LEN(gait_events!C493),RIGHT(gait_events!C493,LEN(gait_events!C493)-FIND("_run-",gait_events!C493,1)-4),"")</f>
        <v/>
      </c>
      <c r="G4871" s="0" t="str">
        <f aca="false">gait_events!D493</f>
        <v>right_ankle</v>
      </c>
      <c r="H4871" s="0" t="str">
        <f aca="false">gait_events!E493</f>
        <v>FC</v>
      </c>
      <c r="I4871" s="0" t="n">
        <f aca="false">IF(gait_events!F493&lt;&gt;"",gait_events!F493,NA())</f>
        <v>2354</v>
      </c>
      <c r="J4871" s="0" t="n">
        <f aca="false">IF(gait_events!G493&lt;&gt;"",gait_events!G493,NA())</f>
        <v>2356</v>
      </c>
      <c r="K4871" s="0" t="n">
        <f aca="false">I4871-J4871</f>
        <v>-2</v>
      </c>
      <c r="L4871" s="0" t="n">
        <f aca="false">K4871*5</f>
        <v>-10</v>
      </c>
      <c r="M4871" s="0" t="n">
        <f aca="false">IF(NOT(ISNA(I4871)),1,0)</f>
        <v>1</v>
      </c>
      <c r="N4871" s="0" t="n">
        <f aca="false">IF(NOT(ISNA(J4871)),1,0)</f>
        <v>1</v>
      </c>
      <c r="O4871" s="0" t="n">
        <f aca="false">IF(AND(NOT(ISNA(I4871)),NOT(ISNA(J4871))),1,0)</f>
        <v>1</v>
      </c>
      <c r="P4871" s="0" t="n">
        <f aca="false">IF(AND(NOT(ISNA(I4871)),ISNA(J4871)),1,0)</f>
        <v>0</v>
      </c>
      <c r="Q4871" s="0" t="n">
        <f aca="false">IF(AND(ISNA(I4871),NOT(ISNA(J4871))),1,0)</f>
        <v>0</v>
      </c>
      <c r="R4871" s="0" t="n">
        <f aca="false">IF(SUM(O4871:Q4871)&lt;&gt;1,"ERROR",1)</f>
        <v>1</v>
      </c>
    </row>
    <row r="4872" customFormat="false" ht="12.8" hidden="false" customHeight="false" outlineLevel="0" collapsed="false">
      <c r="A4872" s="0" t="str">
        <f aca="false">gait_events!B494</f>
        <v>pp126</v>
      </c>
      <c r="B4872" s="0" t="str">
        <f aca="false">VLOOKUP(A4872,participants!A:B,2,0)</f>
        <v>F</v>
      </c>
      <c r="C4872" s="0" t="n">
        <f aca="false">VLOOKUP(A4872,participants!A:C,3,0)</f>
        <v>41</v>
      </c>
      <c r="D4872" s="0" t="str">
        <f aca="false">VLOOKUP(A4872,participants!A:F,6,0)</f>
        <v>MS</v>
      </c>
      <c r="E4872" s="0" t="str">
        <f aca="false">IF(LEN(SUBSTITUTE(gait_events!C494,"_run-",""))&lt;&gt;LEN(gait_events!C494),LEFT(RIGHT(gait_events!C494,LEN(gait_events!C494)-19),FIND("_run-",RIGHT(gait_events!C494,LEN(gait_events!C494)-19),1)-1),RIGHT(gait_events!C494,LEN(gait_events!C494)-19))</f>
        <v>Slow</v>
      </c>
      <c r="F4872" s="0" t="str">
        <f aca="false">IF(LEN(SUBSTITUTE(gait_events!C494,"_run-",""))&lt;&gt;LEN(gait_events!C494),RIGHT(gait_events!C494,LEN(gait_events!C494)-FIND("_run-",gait_events!C494,1)-4),"")</f>
        <v/>
      </c>
      <c r="G4872" s="0" t="str">
        <f aca="false">gait_events!D494</f>
        <v>left_shank</v>
      </c>
      <c r="H4872" s="0" t="str">
        <f aca="false">gait_events!E494</f>
        <v>IC</v>
      </c>
      <c r="I4872" s="0" t="n">
        <f aca="false">IF(gait_events!F494&lt;&gt;"",gait_events!F494,NA())</f>
        <v>47</v>
      </c>
      <c r="J4872" s="0" t="e">
        <f aca="false">IF(gait_events!G494&lt;&gt;"",gait_events!G494,NA())</f>
        <v>#N/A</v>
      </c>
      <c r="K4872" s="0" t="e">
        <f aca="false">I4872-J4872</f>
        <v>#N/A</v>
      </c>
      <c r="L4872" s="0" t="e">
        <f aca="false">K4872*5</f>
        <v>#N/A</v>
      </c>
      <c r="M4872" s="0" t="n">
        <f aca="false">IF(NOT(ISNA(I4872)),1,0)</f>
        <v>1</v>
      </c>
      <c r="N4872" s="0" t="n">
        <f aca="false">IF(NOT(ISNA(J4872)),1,0)</f>
        <v>0</v>
      </c>
      <c r="O4872" s="0" t="n">
        <f aca="false">IF(AND(NOT(ISNA(I4872)),NOT(ISNA(J4872))),1,0)</f>
        <v>0</v>
      </c>
      <c r="P4872" s="0" t="n">
        <f aca="false">IF(AND(NOT(ISNA(I4872)),ISNA(J4872)),1,0)</f>
        <v>1</v>
      </c>
      <c r="Q4872" s="0" t="n">
        <f aca="false">IF(AND(ISNA(I4872),NOT(ISNA(J4872))),1,0)</f>
        <v>0</v>
      </c>
      <c r="R4872" s="0" t="n">
        <f aca="false">IF(SUM(O4872:Q4872)&lt;&gt;1,"ERROR",1)</f>
        <v>1</v>
      </c>
    </row>
    <row r="4873" customFormat="false" ht="12.8" hidden="false" customHeight="false" outlineLevel="0" collapsed="false">
      <c r="A4873" s="0" t="str">
        <f aca="false">gait_events!B495</f>
        <v>pp126</v>
      </c>
      <c r="B4873" s="0" t="str">
        <f aca="false">VLOOKUP(A4873,participants!A:B,2,0)</f>
        <v>F</v>
      </c>
      <c r="C4873" s="0" t="n">
        <f aca="false">VLOOKUP(A4873,participants!A:C,3,0)</f>
        <v>41</v>
      </c>
      <c r="D4873" s="0" t="str">
        <f aca="false">VLOOKUP(A4873,participants!A:F,6,0)</f>
        <v>MS</v>
      </c>
      <c r="E4873" s="0" t="str">
        <f aca="false">IF(LEN(SUBSTITUTE(gait_events!C495,"_run-",""))&lt;&gt;LEN(gait_events!C495),LEFT(RIGHT(gait_events!C495,LEN(gait_events!C495)-19),FIND("_run-",RIGHT(gait_events!C495,LEN(gait_events!C495)-19),1)-1),RIGHT(gait_events!C495,LEN(gait_events!C495)-19))</f>
        <v>Slow</v>
      </c>
      <c r="F4873" s="0" t="str">
        <f aca="false">IF(LEN(SUBSTITUTE(gait_events!C495,"_run-",""))&lt;&gt;LEN(gait_events!C495),RIGHT(gait_events!C495,LEN(gait_events!C495)-FIND("_run-",gait_events!C495,1)-4),"")</f>
        <v/>
      </c>
      <c r="G4873" s="0" t="str">
        <f aca="false">gait_events!D495</f>
        <v>left_shank</v>
      </c>
      <c r="H4873" s="0" t="str">
        <f aca="false">gait_events!E495</f>
        <v>IC</v>
      </c>
      <c r="I4873" s="0" t="n">
        <f aca="false">IF(gait_events!F495&lt;&gt;"",gait_events!F495,NA())</f>
        <v>467</v>
      </c>
      <c r="J4873" s="0" t="e">
        <f aca="false">IF(gait_events!G495&lt;&gt;"",gait_events!G495,NA())</f>
        <v>#N/A</v>
      </c>
      <c r="K4873" s="0" t="e">
        <f aca="false">I4873-J4873</f>
        <v>#N/A</v>
      </c>
      <c r="L4873" s="0" t="e">
        <f aca="false">K4873*5</f>
        <v>#N/A</v>
      </c>
      <c r="M4873" s="0" t="n">
        <f aca="false">IF(NOT(ISNA(I4873)),1,0)</f>
        <v>1</v>
      </c>
      <c r="N4873" s="0" t="n">
        <f aca="false">IF(NOT(ISNA(J4873)),1,0)</f>
        <v>0</v>
      </c>
      <c r="O4873" s="0" t="n">
        <f aca="false">IF(AND(NOT(ISNA(I4873)),NOT(ISNA(J4873))),1,0)</f>
        <v>0</v>
      </c>
      <c r="P4873" s="0" t="n">
        <f aca="false">IF(AND(NOT(ISNA(I4873)),ISNA(J4873)),1,0)</f>
        <v>1</v>
      </c>
      <c r="Q4873" s="0" t="n">
        <f aca="false">IF(AND(ISNA(I4873),NOT(ISNA(J4873))),1,0)</f>
        <v>0</v>
      </c>
      <c r="R4873" s="0" t="n">
        <f aca="false">IF(SUM(O4873:Q4873)&lt;&gt;1,"ERROR",1)</f>
        <v>1</v>
      </c>
    </row>
    <row r="4874" customFormat="false" ht="12.8" hidden="false" customHeight="false" outlineLevel="0" collapsed="false">
      <c r="A4874" s="0" t="str">
        <f aca="false">gait_events!B496</f>
        <v>pp126</v>
      </c>
      <c r="B4874" s="0" t="str">
        <f aca="false">VLOOKUP(A4874,participants!A:B,2,0)</f>
        <v>F</v>
      </c>
      <c r="C4874" s="0" t="n">
        <f aca="false">VLOOKUP(A4874,participants!A:C,3,0)</f>
        <v>41</v>
      </c>
      <c r="D4874" s="0" t="str">
        <f aca="false">VLOOKUP(A4874,participants!A:F,6,0)</f>
        <v>MS</v>
      </c>
      <c r="E4874" s="0" t="str">
        <f aca="false">IF(LEN(SUBSTITUTE(gait_events!C496,"_run-",""))&lt;&gt;LEN(gait_events!C496),LEFT(RIGHT(gait_events!C496,LEN(gait_events!C496)-19),FIND("_run-",RIGHT(gait_events!C496,LEN(gait_events!C496)-19),1)-1),RIGHT(gait_events!C496,LEN(gait_events!C496)-19))</f>
        <v>Slow</v>
      </c>
      <c r="F4874" s="0" t="str">
        <f aca="false">IF(LEN(SUBSTITUTE(gait_events!C496,"_run-",""))&lt;&gt;LEN(gait_events!C496),RIGHT(gait_events!C496,LEN(gait_events!C496)-FIND("_run-",gait_events!C496,1)-4),"")</f>
        <v/>
      </c>
      <c r="G4874" s="0" t="str">
        <f aca="false">gait_events!D496</f>
        <v>left_shank</v>
      </c>
      <c r="H4874" s="0" t="str">
        <f aca="false">gait_events!E496</f>
        <v>IC</v>
      </c>
      <c r="I4874" s="0" t="n">
        <f aca="false">IF(gait_events!F496&lt;&gt;"",gait_events!F496,NA())</f>
        <v>869</v>
      </c>
      <c r="J4874" s="0" t="e">
        <f aca="false">IF(gait_events!G496&lt;&gt;"",gait_events!G496,NA())</f>
        <v>#N/A</v>
      </c>
      <c r="K4874" s="0" t="e">
        <f aca="false">I4874-J4874</f>
        <v>#N/A</v>
      </c>
      <c r="L4874" s="0" t="e">
        <f aca="false">K4874*5</f>
        <v>#N/A</v>
      </c>
      <c r="M4874" s="0" t="n">
        <f aca="false">IF(NOT(ISNA(I4874)),1,0)</f>
        <v>1</v>
      </c>
      <c r="N4874" s="0" t="n">
        <f aca="false">IF(NOT(ISNA(J4874)),1,0)</f>
        <v>0</v>
      </c>
      <c r="O4874" s="0" t="n">
        <f aca="false">IF(AND(NOT(ISNA(I4874)),NOT(ISNA(J4874))),1,0)</f>
        <v>0</v>
      </c>
      <c r="P4874" s="0" t="n">
        <f aca="false">IF(AND(NOT(ISNA(I4874)),ISNA(J4874)),1,0)</f>
        <v>1</v>
      </c>
      <c r="Q4874" s="0" t="n">
        <f aca="false">IF(AND(ISNA(I4874),NOT(ISNA(J4874))),1,0)</f>
        <v>0</v>
      </c>
      <c r="R4874" s="0" t="n">
        <f aca="false">IF(SUM(O4874:Q4874)&lt;&gt;1,"ERROR",1)</f>
        <v>1</v>
      </c>
    </row>
    <row r="4875" customFormat="false" ht="12.8" hidden="false" customHeight="false" outlineLevel="0" collapsed="false">
      <c r="A4875" s="0" t="str">
        <f aca="false">gait_events!B497</f>
        <v>pp126</v>
      </c>
      <c r="B4875" s="0" t="str">
        <f aca="false">VLOOKUP(A4875,participants!A:B,2,0)</f>
        <v>F</v>
      </c>
      <c r="C4875" s="0" t="n">
        <f aca="false">VLOOKUP(A4875,participants!A:C,3,0)</f>
        <v>41</v>
      </c>
      <c r="D4875" s="0" t="str">
        <f aca="false">VLOOKUP(A4875,participants!A:F,6,0)</f>
        <v>MS</v>
      </c>
      <c r="E4875" s="0" t="str">
        <f aca="false">IF(LEN(SUBSTITUTE(gait_events!C497,"_run-",""))&lt;&gt;LEN(gait_events!C497),LEFT(RIGHT(gait_events!C497,LEN(gait_events!C497)-19),FIND("_run-",RIGHT(gait_events!C497,LEN(gait_events!C497)-19),1)-1),RIGHT(gait_events!C497,LEN(gait_events!C497)-19))</f>
        <v>Slow</v>
      </c>
      <c r="F4875" s="0" t="str">
        <f aca="false">IF(LEN(SUBSTITUTE(gait_events!C497,"_run-",""))&lt;&gt;LEN(gait_events!C497),RIGHT(gait_events!C497,LEN(gait_events!C497)-FIND("_run-",gait_events!C497,1)-4),"")</f>
        <v/>
      </c>
      <c r="G4875" s="0" t="str">
        <f aca="false">gait_events!D497</f>
        <v>left_shank</v>
      </c>
      <c r="H4875" s="0" t="str">
        <f aca="false">gait_events!E497</f>
        <v>IC</v>
      </c>
      <c r="I4875" s="0" t="n">
        <f aca="false">IF(gait_events!F497&lt;&gt;"",gait_events!F497,NA())</f>
        <v>1237</v>
      </c>
      <c r="J4875" s="0" t="n">
        <f aca="false">IF(gait_events!G497&lt;&gt;"",gait_events!G497,NA())</f>
        <v>1232</v>
      </c>
      <c r="K4875" s="0" t="n">
        <f aca="false">I4875-J4875</f>
        <v>5</v>
      </c>
      <c r="L4875" s="0" t="n">
        <f aca="false">K4875*5</f>
        <v>25</v>
      </c>
      <c r="M4875" s="0" t="n">
        <f aca="false">IF(NOT(ISNA(I4875)),1,0)</f>
        <v>1</v>
      </c>
      <c r="N4875" s="0" t="n">
        <f aca="false">IF(NOT(ISNA(J4875)),1,0)</f>
        <v>1</v>
      </c>
      <c r="O4875" s="0" t="n">
        <f aca="false">IF(AND(NOT(ISNA(I4875)),NOT(ISNA(J4875))),1,0)</f>
        <v>1</v>
      </c>
      <c r="P4875" s="0" t="n">
        <f aca="false">IF(AND(NOT(ISNA(I4875)),ISNA(J4875)),1,0)</f>
        <v>0</v>
      </c>
      <c r="Q4875" s="0" t="n">
        <f aca="false">IF(AND(ISNA(I4875),NOT(ISNA(J4875))),1,0)</f>
        <v>0</v>
      </c>
      <c r="R4875" s="0" t="n">
        <f aca="false">IF(SUM(O4875:Q4875)&lt;&gt;1,"ERROR",1)</f>
        <v>1</v>
      </c>
    </row>
    <row r="4876" customFormat="false" ht="12.8" hidden="false" customHeight="false" outlineLevel="0" collapsed="false">
      <c r="A4876" s="0" t="str">
        <f aca="false">gait_events!B498</f>
        <v>pp126</v>
      </c>
      <c r="B4876" s="0" t="str">
        <f aca="false">VLOOKUP(A4876,participants!A:B,2,0)</f>
        <v>F</v>
      </c>
      <c r="C4876" s="0" t="n">
        <f aca="false">VLOOKUP(A4876,participants!A:C,3,0)</f>
        <v>41</v>
      </c>
      <c r="D4876" s="0" t="str">
        <f aca="false">VLOOKUP(A4876,participants!A:F,6,0)</f>
        <v>MS</v>
      </c>
      <c r="E4876" s="0" t="str">
        <f aca="false">IF(LEN(SUBSTITUTE(gait_events!C498,"_run-",""))&lt;&gt;LEN(gait_events!C498),LEFT(RIGHT(gait_events!C498,LEN(gait_events!C498)-19),FIND("_run-",RIGHT(gait_events!C498,LEN(gait_events!C498)-19),1)-1),RIGHT(gait_events!C498,LEN(gait_events!C498)-19))</f>
        <v>Slow</v>
      </c>
      <c r="F4876" s="0" t="str">
        <f aca="false">IF(LEN(SUBSTITUTE(gait_events!C498,"_run-",""))&lt;&gt;LEN(gait_events!C498),RIGHT(gait_events!C498,LEN(gait_events!C498)-FIND("_run-",gait_events!C498,1)-4),"")</f>
        <v/>
      </c>
      <c r="G4876" s="0" t="str">
        <f aca="false">gait_events!D498</f>
        <v>left_shank</v>
      </c>
      <c r="H4876" s="0" t="str">
        <f aca="false">gait_events!E498</f>
        <v>IC</v>
      </c>
      <c r="I4876" s="0" t="n">
        <f aca="false">IF(gait_events!F498&lt;&gt;"",gait_events!F498,NA())</f>
        <v>1606</v>
      </c>
      <c r="J4876" s="0" t="n">
        <f aca="false">IF(gait_events!G498&lt;&gt;"",gait_events!G498,NA())</f>
        <v>1603</v>
      </c>
      <c r="K4876" s="0" t="n">
        <f aca="false">I4876-J4876</f>
        <v>3</v>
      </c>
      <c r="L4876" s="0" t="n">
        <f aca="false">K4876*5</f>
        <v>15</v>
      </c>
      <c r="M4876" s="0" t="n">
        <f aca="false">IF(NOT(ISNA(I4876)),1,0)</f>
        <v>1</v>
      </c>
      <c r="N4876" s="0" t="n">
        <f aca="false">IF(NOT(ISNA(J4876)),1,0)</f>
        <v>1</v>
      </c>
      <c r="O4876" s="0" t="n">
        <f aca="false">IF(AND(NOT(ISNA(I4876)),NOT(ISNA(J4876))),1,0)</f>
        <v>1</v>
      </c>
      <c r="P4876" s="0" t="n">
        <f aca="false">IF(AND(NOT(ISNA(I4876)),ISNA(J4876)),1,0)</f>
        <v>0</v>
      </c>
      <c r="Q4876" s="0" t="n">
        <f aca="false">IF(AND(ISNA(I4876),NOT(ISNA(J4876))),1,0)</f>
        <v>0</v>
      </c>
      <c r="R4876" s="0" t="n">
        <f aca="false">IF(SUM(O4876:Q4876)&lt;&gt;1,"ERROR",1)</f>
        <v>1</v>
      </c>
    </row>
    <row r="4877" customFormat="false" ht="12.8" hidden="false" customHeight="false" outlineLevel="0" collapsed="false">
      <c r="A4877" s="0" t="str">
        <f aca="false">gait_events!B499</f>
        <v>pp126</v>
      </c>
      <c r="B4877" s="0" t="str">
        <f aca="false">VLOOKUP(A4877,participants!A:B,2,0)</f>
        <v>F</v>
      </c>
      <c r="C4877" s="0" t="n">
        <f aca="false">VLOOKUP(A4877,participants!A:C,3,0)</f>
        <v>41</v>
      </c>
      <c r="D4877" s="0" t="str">
        <f aca="false">VLOOKUP(A4877,participants!A:F,6,0)</f>
        <v>MS</v>
      </c>
      <c r="E4877" s="0" t="str">
        <f aca="false">IF(LEN(SUBSTITUTE(gait_events!C499,"_run-",""))&lt;&gt;LEN(gait_events!C499),LEFT(RIGHT(gait_events!C499,LEN(gait_events!C499)-19),FIND("_run-",RIGHT(gait_events!C499,LEN(gait_events!C499)-19),1)-1),RIGHT(gait_events!C499,LEN(gait_events!C499)-19))</f>
        <v>Slow</v>
      </c>
      <c r="F4877" s="0" t="str">
        <f aca="false">IF(LEN(SUBSTITUTE(gait_events!C499,"_run-",""))&lt;&gt;LEN(gait_events!C499),RIGHT(gait_events!C499,LEN(gait_events!C499)-FIND("_run-",gait_events!C499,1)-4),"")</f>
        <v/>
      </c>
      <c r="G4877" s="0" t="str">
        <f aca="false">gait_events!D499</f>
        <v>left_shank</v>
      </c>
      <c r="H4877" s="0" t="str">
        <f aca="false">gait_events!E499</f>
        <v>IC</v>
      </c>
      <c r="I4877" s="0" t="n">
        <f aca="false">IF(gait_events!F499&lt;&gt;"",gait_events!F499,NA())</f>
        <v>1923</v>
      </c>
      <c r="J4877" s="0" t="n">
        <f aca="false">IF(gait_events!G499&lt;&gt;"",gait_events!G499,NA())</f>
        <v>1924</v>
      </c>
      <c r="K4877" s="0" t="n">
        <f aca="false">I4877-J4877</f>
        <v>-1</v>
      </c>
      <c r="L4877" s="0" t="n">
        <f aca="false">K4877*5</f>
        <v>-5</v>
      </c>
      <c r="M4877" s="0" t="n">
        <f aca="false">IF(NOT(ISNA(I4877)),1,0)</f>
        <v>1</v>
      </c>
      <c r="N4877" s="0" t="n">
        <f aca="false">IF(NOT(ISNA(J4877)),1,0)</f>
        <v>1</v>
      </c>
      <c r="O4877" s="0" t="n">
        <f aca="false">IF(AND(NOT(ISNA(I4877)),NOT(ISNA(J4877))),1,0)</f>
        <v>1</v>
      </c>
      <c r="P4877" s="0" t="n">
        <f aca="false">IF(AND(NOT(ISNA(I4877)),ISNA(J4877)),1,0)</f>
        <v>0</v>
      </c>
      <c r="Q4877" s="0" t="n">
        <f aca="false">IF(AND(ISNA(I4877),NOT(ISNA(J4877))),1,0)</f>
        <v>0</v>
      </c>
      <c r="R4877" s="0" t="n">
        <f aca="false">IF(SUM(O4877:Q4877)&lt;&gt;1,"ERROR",1)</f>
        <v>1</v>
      </c>
    </row>
    <row r="4878" customFormat="false" ht="12.8" hidden="false" customHeight="false" outlineLevel="0" collapsed="false">
      <c r="A4878" s="0" t="str">
        <f aca="false">gait_events!B500</f>
        <v>pp126</v>
      </c>
      <c r="B4878" s="0" t="str">
        <f aca="false">VLOOKUP(A4878,participants!A:B,2,0)</f>
        <v>F</v>
      </c>
      <c r="C4878" s="0" t="n">
        <f aca="false">VLOOKUP(A4878,participants!A:C,3,0)</f>
        <v>41</v>
      </c>
      <c r="D4878" s="0" t="str">
        <f aca="false">VLOOKUP(A4878,participants!A:F,6,0)</f>
        <v>MS</v>
      </c>
      <c r="E4878" s="0" t="str">
        <f aca="false">IF(LEN(SUBSTITUTE(gait_events!C500,"_run-",""))&lt;&gt;LEN(gait_events!C500),LEFT(RIGHT(gait_events!C500,LEN(gait_events!C500)-19),FIND("_run-",RIGHT(gait_events!C500,LEN(gait_events!C500)-19),1)-1),RIGHT(gait_events!C500,LEN(gait_events!C500)-19))</f>
        <v>Slow</v>
      </c>
      <c r="F4878" s="0" t="str">
        <f aca="false">IF(LEN(SUBSTITUTE(gait_events!C500,"_run-",""))&lt;&gt;LEN(gait_events!C500),RIGHT(gait_events!C500,LEN(gait_events!C500)-FIND("_run-",gait_events!C500,1)-4),"")</f>
        <v/>
      </c>
      <c r="G4878" s="0" t="str">
        <f aca="false">gait_events!D500</f>
        <v>left_shank</v>
      </c>
      <c r="H4878" s="0" t="str">
        <f aca="false">gait_events!E500</f>
        <v>IC</v>
      </c>
      <c r="I4878" s="0" t="n">
        <f aca="false">IF(gait_events!F500&lt;&gt;"",gait_events!F500,NA())</f>
        <v>2276</v>
      </c>
      <c r="J4878" s="0" t="n">
        <f aca="false">IF(gait_events!G500&lt;&gt;"",gait_events!G500,NA())</f>
        <v>2273</v>
      </c>
      <c r="K4878" s="0" t="n">
        <f aca="false">I4878-J4878</f>
        <v>3</v>
      </c>
      <c r="L4878" s="0" t="n">
        <f aca="false">K4878*5</f>
        <v>15</v>
      </c>
      <c r="M4878" s="0" t="n">
        <f aca="false">IF(NOT(ISNA(I4878)),1,0)</f>
        <v>1</v>
      </c>
      <c r="N4878" s="0" t="n">
        <f aca="false">IF(NOT(ISNA(J4878)),1,0)</f>
        <v>1</v>
      </c>
      <c r="O4878" s="0" t="n">
        <f aca="false">IF(AND(NOT(ISNA(I4878)),NOT(ISNA(J4878))),1,0)</f>
        <v>1</v>
      </c>
      <c r="P4878" s="0" t="n">
        <f aca="false">IF(AND(NOT(ISNA(I4878)),ISNA(J4878)),1,0)</f>
        <v>0</v>
      </c>
      <c r="Q4878" s="0" t="n">
        <f aca="false">IF(AND(ISNA(I4878),NOT(ISNA(J4878))),1,0)</f>
        <v>0</v>
      </c>
      <c r="R4878" s="0" t="n">
        <f aca="false">IF(SUM(O4878:Q4878)&lt;&gt;1,"ERROR",1)</f>
        <v>1</v>
      </c>
    </row>
    <row r="4879" customFormat="false" ht="12.8" hidden="false" customHeight="false" outlineLevel="0" collapsed="false">
      <c r="A4879" s="0" t="str">
        <f aca="false">gait_events!B501</f>
        <v>pp126</v>
      </c>
      <c r="B4879" s="0" t="str">
        <f aca="false">VLOOKUP(A4879,participants!A:B,2,0)</f>
        <v>F</v>
      </c>
      <c r="C4879" s="0" t="n">
        <f aca="false">VLOOKUP(A4879,participants!A:C,3,0)</f>
        <v>41</v>
      </c>
      <c r="D4879" s="0" t="str">
        <f aca="false">VLOOKUP(A4879,participants!A:F,6,0)</f>
        <v>MS</v>
      </c>
      <c r="E4879" s="0" t="str">
        <f aca="false">IF(LEN(SUBSTITUTE(gait_events!C501,"_run-",""))&lt;&gt;LEN(gait_events!C501),LEFT(RIGHT(gait_events!C501,LEN(gait_events!C501)-19),FIND("_run-",RIGHT(gait_events!C501,LEN(gait_events!C501)-19),1)-1),RIGHT(gait_events!C501,LEN(gait_events!C501)-19))</f>
        <v>Slow</v>
      </c>
      <c r="F4879" s="0" t="str">
        <f aca="false">IF(LEN(SUBSTITUTE(gait_events!C501,"_run-",""))&lt;&gt;LEN(gait_events!C501),RIGHT(gait_events!C501,LEN(gait_events!C501)-FIND("_run-",gait_events!C501,1)-4),"")</f>
        <v/>
      </c>
      <c r="G4879" s="0" t="str">
        <f aca="false">gait_events!D501</f>
        <v>left_shank</v>
      </c>
      <c r="H4879" s="0" t="str">
        <f aca="false">gait_events!E501</f>
        <v>FC</v>
      </c>
      <c r="I4879" s="0" t="n">
        <f aca="false">IF(gait_events!F501&lt;&gt;"",gait_events!F501,NA())</f>
        <v>329</v>
      </c>
      <c r="J4879" s="0" t="e">
        <f aca="false">IF(gait_events!G501&lt;&gt;"",gait_events!G501,NA())</f>
        <v>#N/A</v>
      </c>
      <c r="K4879" s="0" t="e">
        <f aca="false">I4879-J4879</f>
        <v>#N/A</v>
      </c>
      <c r="L4879" s="0" t="e">
        <f aca="false">K4879*5</f>
        <v>#N/A</v>
      </c>
      <c r="M4879" s="0" t="n">
        <f aca="false">IF(NOT(ISNA(I4879)),1,0)</f>
        <v>1</v>
      </c>
      <c r="N4879" s="0" t="n">
        <f aca="false">IF(NOT(ISNA(J4879)),1,0)</f>
        <v>0</v>
      </c>
      <c r="O4879" s="0" t="n">
        <f aca="false">IF(AND(NOT(ISNA(I4879)),NOT(ISNA(J4879))),1,0)</f>
        <v>0</v>
      </c>
      <c r="P4879" s="0" t="n">
        <f aca="false">IF(AND(NOT(ISNA(I4879)),ISNA(J4879)),1,0)</f>
        <v>1</v>
      </c>
      <c r="Q4879" s="0" t="n">
        <f aca="false">IF(AND(ISNA(I4879),NOT(ISNA(J4879))),1,0)</f>
        <v>0</v>
      </c>
      <c r="R4879" s="0" t="n">
        <f aca="false">IF(SUM(O4879:Q4879)&lt;&gt;1,"ERROR",1)</f>
        <v>1</v>
      </c>
    </row>
    <row r="4880" customFormat="false" ht="12.8" hidden="false" customHeight="false" outlineLevel="0" collapsed="false">
      <c r="A4880" s="0" t="str">
        <f aca="false">gait_events!B502</f>
        <v>pp126</v>
      </c>
      <c r="B4880" s="0" t="str">
        <f aca="false">VLOOKUP(A4880,participants!A:B,2,0)</f>
        <v>F</v>
      </c>
      <c r="C4880" s="0" t="n">
        <f aca="false">VLOOKUP(A4880,participants!A:C,3,0)</f>
        <v>41</v>
      </c>
      <c r="D4880" s="0" t="str">
        <f aca="false">VLOOKUP(A4880,participants!A:F,6,0)</f>
        <v>MS</v>
      </c>
      <c r="E4880" s="0" t="str">
        <f aca="false">IF(LEN(SUBSTITUTE(gait_events!C502,"_run-",""))&lt;&gt;LEN(gait_events!C502),LEFT(RIGHT(gait_events!C502,LEN(gait_events!C502)-19),FIND("_run-",RIGHT(gait_events!C502,LEN(gait_events!C502)-19),1)-1),RIGHT(gait_events!C502,LEN(gait_events!C502)-19))</f>
        <v>Slow</v>
      </c>
      <c r="F4880" s="0" t="str">
        <f aca="false">IF(LEN(SUBSTITUTE(gait_events!C502,"_run-",""))&lt;&gt;LEN(gait_events!C502),RIGHT(gait_events!C502,LEN(gait_events!C502)-FIND("_run-",gait_events!C502,1)-4),"")</f>
        <v/>
      </c>
      <c r="G4880" s="0" t="str">
        <f aca="false">gait_events!D502</f>
        <v>left_shank</v>
      </c>
      <c r="H4880" s="0" t="str">
        <f aca="false">gait_events!E502</f>
        <v>FC</v>
      </c>
      <c r="I4880" s="0" t="n">
        <f aca="false">IF(gait_events!F502&lt;&gt;"",gait_events!F502,NA())</f>
        <v>752</v>
      </c>
      <c r="J4880" s="0" t="n">
        <f aca="false">IF(gait_events!G502&lt;&gt;"",gait_events!G502,NA())</f>
        <v>769</v>
      </c>
      <c r="K4880" s="0" t="n">
        <f aca="false">I4880-J4880</f>
        <v>-17</v>
      </c>
      <c r="L4880" s="0" t="n">
        <f aca="false">K4880*5</f>
        <v>-85</v>
      </c>
      <c r="M4880" s="0" t="n">
        <f aca="false">IF(NOT(ISNA(I4880)),1,0)</f>
        <v>1</v>
      </c>
      <c r="N4880" s="0" t="n">
        <f aca="false">IF(NOT(ISNA(J4880)),1,0)</f>
        <v>1</v>
      </c>
      <c r="O4880" s="0" t="n">
        <f aca="false">IF(AND(NOT(ISNA(I4880)),NOT(ISNA(J4880))),1,0)</f>
        <v>1</v>
      </c>
      <c r="P4880" s="0" t="n">
        <f aca="false">IF(AND(NOT(ISNA(I4880)),ISNA(J4880)),1,0)</f>
        <v>0</v>
      </c>
      <c r="Q4880" s="0" t="n">
        <f aca="false">IF(AND(ISNA(I4880),NOT(ISNA(J4880))),1,0)</f>
        <v>0</v>
      </c>
      <c r="R4880" s="0" t="n">
        <f aca="false">IF(SUM(O4880:Q4880)&lt;&gt;1,"ERROR",1)</f>
        <v>1</v>
      </c>
    </row>
    <row r="4881" customFormat="false" ht="12.8" hidden="false" customHeight="false" outlineLevel="0" collapsed="false">
      <c r="A4881" s="0" t="str">
        <f aca="false">gait_events!B503</f>
        <v>pp126</v>
      </c>
      <c r="B4881" s="0" t="str">
        <f aca="false">VLOOKUP(A4881,participants!A:B,2,0)</f>
        <v>F</v>
      </c>
      <c r="C4881" s="0" t="n">
        <f aca="false">VLOOKUP(A4881,participants!A:C,3,0)</f>
        <v>41</v>
      </c>
      <c r="D4881" s="0" t="str">
        <f aca="false">VLOOKUP(A4881,participants!A:F,6,0)</f>
        <v>MS</v>
      </c>
      <c r="E4881" s="0" t="str">
        <f aca="false">IF(LEN(SUBSTITUTE(gait_events!C503,"_run-",""))&lt;&gt;LEN(gait_events!C503),LEFT(RIGHT(gait_events!C503,LEN(gait_events!C503)-19),FIND("_run-",RIGHT(gait_events!C503,LEN(gait_events!C503)-19),1)-1),RIGHT(gait_events!C503,LEN(gait_events!C503)-19))</f>
        <v>Slow</v>
      </c>
      <c r="F4881" s="0" t="str">
        <f aca="false">IF(LEN(SUBSTITUTE(gait_events!C503,"_run-",""))&lt;&gt;LEN(gait_events!C503),RIGHT(gait_events!C503,LEN(gait_events!C503)-FIND("_run-",gait_events!C503,1)-4),"")</f>
        <v/>
      </c>
      <c r="G4881" s="0" t="str">
        <f aca="false">gait_events!D503</f>
        <v>left_shank</v>
      </c>
      <c r="H4881" s="0" t="str">
        <f aca="false">gait_events!E503</f>
        <v>FC</v>
      </c>
      <c r="I4881" s="0" t="n">
        <f aca="false">IF(gait_events!F503&lt;&gt;"",gait_events!F503,NA())</f>
        <v>1123</v>
      </c>
      <c r="J4881" s="0" t="e">
        <f aca="false">IF(gait_events!G503&lt;&gt;"",gait_events!G503,NA())</f>
        <v>#N/A</v>
      </c>
      <c r="K4881" s="0" t="e">
        <f aca="false">I4881-J4881</f>
        <v>#N/A</v>
      </c>
      <c r="L4881" s="0" t="e">
        <f aca="false">K4881*5</f>
        <v>#N/A</v>
      </c>
      <c r="M4881" s="0" t="n">
        <f aca="false">IF(NOT(ISNA(I4881)),1,0)</f>
        <v>1</v>
      </c>
      <c r="N4881" s="0" t="n">
        <f aca="false">IF(NOT(ISNA(J4881)),1,0)</f>
        <v>0</v>
      </c>
      <c r="O4881" s="0" t="n">
        <f aca="false">IF(AND(NOT(ISNA(I4881)),NOT(ISNA(J4881))),1,0)</f>
        <v>0</v>
      </c>
      <c r="P4881" s="0" t="n">
        <f aca="false">IF(AND(NOT(ISNA(I4881)),ISNA(J4881)),1,0)</f>
        <v>1</v>
      </c>
      <c r="Q4881" s="0" t="n">
        <f aca="false">IF(AND(ISNA(I4881),NOT(ISNA(J4881))),1,0)</f>
        <v>0</v>
      </c>
      <c r="R4881" s="0" t="n">
        <f aca="false">IF(SUM(O4881:Q4881)&lt;&gt;1,"ERROR",1)</f>
        <v>1</v>
      </c>
    </row>
    <row r="4882" customFormat="false" ht="12.8" hidden="false" customHeight="false" outlineLevel="0" collapsed="false">
      <c r="A4882" s="0" t="str">
        <f aca="false">gait_events!B504</f>
        <v>pp126</v>
      </c>
      <c r="B4882" s="0" t="str">
        <f aca="false">VLOOKUP(A4882,participants!A:B,2,0)</f>
        <v>F</v>
      </c>
      <c r="C4882" s="0" t="n">
        <f aca="false">VLOOKUP(A4882,participants!A:C,3,0)</f>
        <v>41</v>
      </c>
      <c r="D4882" s="0" t="str">
        <f aca="false">VLOOKUP(A4882,participants!A:F,6,0)</f>
        <v>MS</v>
      </c>
      <c r="E4882" s="0" t="str">
        <f aca="false">IF(LEN(SUBSTITUTE(gait_events!C504,"_run-",""))&lt;&gt;LEN(gait_events!C504),LEFT(RIGHT(gait_events!C504,LEN(gait_events!C504)-19),FIND("_run-",RIGHT(gait_events!C504,LEN(gait_events!C504)-19),1)-1),RIGHT(gait_events!C504,LEN(gait_events!C504)-19))</f>
        <v>Slow</v>
      </c>
      <c r="F4882" s="0" t="str">
        <f aca="false">IF(LEN(SUBSTITUTE(gait_events!C504,"_run-",""))&lt;&gt;LEN(gait_events!C504),RIGHT(gait_events!C504,LEN(gait_events!C504)-FIND("_run-",gait_events!C504,1)-4),"")</f>
        <v/>
      </c>
      <c r="G4882" s="0" t="str">
        <f aca="false">gait_events!D504</f>
        <v>left_shank</v>
      </c>
      <c r="H4882" s="0" t="str">
        <f aca="false">gait_events!E504</f>
        <v>FC</v>
      </c>
      <c r="I4882" s="0" t="n">
        <f aca="false">IF(gait_events!F504&lt;&gt;"",gait_events!F504,NA())</f>
        <v>1487</v>
      </c>
      <c r="J4882" s="0" t="e">
        <f aca="false">IF(gait_events!G504&lt;&gt;"",gait_events!G504,NA())</f>
        <v>#N/A</v>
      </c>
      <c r="K4882" s="0" t="e">
        <f aca="false">I4882-J4882</f>
        <v>#N/A</v>
      </c>
      <c r="L4882" s="0" t="e">
        <f aca="false">K4882*5</f>
        <v>#N/A</v>
      </c>
      <c r="M4882" s="0" t="n">
        <f aca="false">IF(NOT(ISNA(I4882)),1,0)</f>
        <v>1</v>
      </c>
      <c r="N4882" s="0" t="n">
        <f aca="false">IF(NOT(ISNA(J4882)),1,0)</f>
        <v>0</v>
      </c>
      <c r="O4882" s="0" t="n">
        <f aca="false">IF(AND(NOT(ISNA(I4882)),NOT(ISNA(J4882))),1,0)</f>
        <v>0</v>
      </c>
      <c r="P4882" s="0" t="n">
        <f aca="false">IF(AND(NOT(ISNA(I4882)),ISNA(J4882)),1,0)</f>
        <v>1</v>
      </c>
      <c r="Q4882" s="0" t="n">
        <f aca="false">IF(AND(ISNA(I4882),NOT(ISNA(J4882))),1,0)</f>
        <v>0</v>
      </c>
      <c r="R4882" s="0" t="n">
        <f aca="false">IF(SUM(O4882:Q4882)&lt;&gt;1,"ERROR",1)</f>
        <v>1</v>
      </c>
    </row>
    <row r="4883" customFormat="false" ht="12.8" hidden="false" customHeight="false" outlineLevel="0" collapsed="false">
      <c r="A4883" s="0" t="str">
        <f aca="false">gait_events!B505</f>
        <v>pp126</v>
      </c>
      <c r="B4883" s="0" t="str">
        <f aca="false">VLOOKUP(A4883,participants!A:B,2,0)</f>
        <v>F</v>
      </c>
      <c r="C4883" s="0" t="n">
        <f aca="false">VLOOKUP(A4883,participants!A:C,3,0)</f>
        <v>41</v>
      </c>
      <c r="D4883" s="0" t="str">
        <f aca="false">VLOOKUP(A4883,participants!A:F,6,0)</f>
        <v>MS</v>
      </c>
      <c r="E4883" s="0" t="str">
        <f aca="false">IF(LEN(SUBSTITUTE(gait_events!C505,"_run-",""))&lt;&gt;LEN(gait_events!C505),LEFT(RIGHT(gait_events!C505,LEN(gait_events!C505)-19),FIND("_run-",RIGHT(gait_events!C505,LEN(gait_events!C505)-19),1)-1),RIGHT(gait_events!C505,LEN(gait_events!C505)-19))</f>
        <v>Slow</v>
      </c>
      <c r="F4883" s="0" t="str">
        <f aca="false">IF(LEN(SUBSTITUTE(gait_events!C505,"_run-",""))&lt;&gt;LEN(gait_events!C505),RIGHT(gait_events!C505,LEN(gait_events!C505)-FIND("_run-",gait_events!C505,1)-4),"")</f>
        <v/>
      </c>
      <c r="G4883" s="0" t="str">
        <f aca="false">gait_events!D505</f>
        <v>left_shank</v>
      </c>
      <c r="H4883" s="0" t="str">
        <f aca="false">gait_events!E505</f>
        <v>FC</v>
      </c>
      <c r="I4883" s="0" t="n">
        <f aca="false">IF(gait_events!F505&lt;&gt;"",gait_events!F505,NA())</f>
        <v>1826</v>
      </c>
      <c r="J4883" s="0" t="n">
        <f aca="false">IF(gait_events!G505&lt;&gt;"",gait_events!G505,NA())</f>
        <v>1833</v>
      </c>
      <c r="K4883" s="0" t="n">
        <f aca="false">I4883-J4883</f>
        <v>-7</v>
      </c>
      <c r="L4883" s="0" t="n">
        <f aca="false">K4883*5</f>
        <v>-35</v>
      </c>
      <c r="M4883" s="0" t="n">
        <f aca="false">IF(NOT(ISNA(I4883)),1,0)</f>
        <v>1</v>
      </c>
      <c r="N4883" s="0" t="n">
        <f aca="false">IF(NOT(ISNA(J4883)),1,0)</f>
        <v>1</v>
      </c>
      <c r="O4883" s="0" t="n">
        <f aca="false">IF(AND(NOT(ISNA(I4883)),NOT(ISNA(J4883))),1,0)</f>
        <v>1</v>
      </c>
      <c r="P4883" s="0" t="n">
        <f aca="false">IF(AND(NOT(ISNA(I4883)),ISNA(J4883)),1,0)</f>
        <v>0</v>
      </c>
      <c r="Q4883" s="0" t="n">
        <f aca="false">IF(AND(ISNA(I4883),NOT(ISNA(J4883))),1,0)</f>
        <v>0</v>
      </c>
      <c r="R4883" s="0" t="n">
        <f aca="false">IF(SUM(O4883:Q4883)&lt;&gt;1,"ERROR",1)</f>
        <v>1</v>
      </c>
    </row>
    <row r="4884" customFormat="false" ht="12.8" hidden="false" customHeight="false" outlineLevel="0" collapsed="false">
      <c r="A4884" s="0" t="str">
        <f aca="false">gait_events!B506</f>
        <v>pp126</v>
      </c>
      <c r="B4884" s="0" t="str">
        <f aca="false">VLOOKUP(A4884,participants!A:B,2,0)</f>
        <v>F</v>
      </c>
      <c r="C4884" s="0" t="n">
        <f aca="false">VLOOKUP(A4884,participants!A:C,3,0)</f>
        <v>41</v>
      </c>
      <c r="D4884" s="0" t="str">
        <f aca="false">VLOOKUP(A4884,participants!A:F,6,0)</f>
        <v>MS</v>
      </c>
      <c r="E4884" s="0" t="str">
        <f aca="false">IF(LEN(SUBSTITUTE(gait_events!C506,"_run-",""))&lt;&gt;LEN(gait_events!C506),LEFT(RIGHT(gait_events!C506,LEN(gait_events!C506)-19),FIND("_run-",RIGHT(gait_events!C506,LEN(gait_events!C506)-19),1)-1),RIGHT(gait_events!C506,LEN(gait_events!C506)-19))</f>
        <v>Slow</v>
      </c>
      <c r="F4884" s="0" t="str">
        <f aca="false">IF(LEN(SUBSTITUTE(gait_events!C506,"_run-",""))&lt;&gt;LEN(gait_events!C506),RIGHT(gait_events!C506,LEN(gait_events!C506)-FIND("_run-",gait_events!C506,1)-4),"")</f>
        <v/>
      </c>
      <c r="G4884" s="0" t="str">
        <f aca="false">gait_events!D506</f>
        <v>left_shank</v>
      </c>
      <c r="H4884" s="0" t="str">
        <f aca="false">gait_events!E506</f>
        <v>FC</v>
      </c>
      <c r="I4884" s="0" t="n">
        <f aca="false">IF(gait_events!F506&lt;&gt;"",gait_events!F506,NA())</f>
        <v>2168</v>
      </c>
      <c r="J4884" s="0" t="n">
        <f aca="false">IF(gait_events!G506&lt;&gt;"",gait_events!G506,NA())</f>
        <v>2176</v>
      </c>
      <c r="K4884" s="0" t="n">
        <f aca="false">I4884-J4884</f>
        <v>-8</v>
      </c>
      <c r="L4884" s="0" t="n">
        <f aca="false">K4884*5</f>
        <v>-40</v>
      </c>
      <c r="M4884" s="0" t="n">
        <f aca="false">IF(NOT(ISNA(I4884)),1,0)</f>
        <v>1</v>
      </c>
      <c r="N4884" s="0" t="n">
        <f aca="false">IF(NOT(ISNA(J4884)),1,0)</f>
        <v>1</v>
      </c>
      <c r="O4884" s="0" t="n">
        <f aca="false">IF(AND(NOT(ISNA(I4884)),NOT(ISNA(J4884))),1,0)</f>
        <v>1</v>
      </c>
      <c r="P4884" s="0" t="n">
        <f aca="false">IF(AND(NOT(ISNA(I4884)),ISNA(J4884)),1,0)</f>
        <v>0</v>
      </c>
      <c r="Q4884" s="0" t="n">
        <f aca="false">IF(AND(ISNA(I4884),NOT(ISNA(J4884))),1,0)</f>
        <v>0</v>
      </c>
      <c r="R4884" s="0" t="n">
        <f aca="false">IF(SUM(O4884:Q4884)&lt;&gt;1,"ERROR",1)</f>
        <v>1</v>
      </c>
    </row>
    <row r="4885" customFormat="false" ht="12.8" hidden="false" customHeight="false" outlineLevel="0" collapsed="false">
      <c r="A4885" s="0" t="str">
        <f aca="false">gait_events!B507</f>
        <v>pp126</v>
      </c>
      <c r="B4885" s="0" t="str">
        <f aca="false">VLOOKUP(A4885,participants!A:B,2,0)</f>
        <v>F</v>
      </c>
      <c r="C4885" s="0" t="n">
        <f aca="false">VLOOKUP(A4885,participants!A:C,3,0)</f>
        <v>41</v>
      </c>
      <c r="D4885" s="0" t="str">
        <f aca="false">VLOOKUP(A4885,participants!A:F,6,0)</f>
        <v>MS</v>
      </c>
      <c r="E4885" s="0" t="str">
        <f aca="false">IF(LEN(SUBSTITUTE(gait_events!C507,"_run-",""))&lt;&gt;LEN(gait_events!C507),LEFT(RIGHT(gait_events!C507,LEN(gait_events!C507)-19),FIND("_run-",RIGHT(gait_events!C507,LEN(gait_events!C507)-19),1)-1),RIGHT(gait_events!C507,LEN(gait_events!C507)-19))</f>
        <v>Slow</v>
      </c>
      <c r="F4885" s="0" t="str">
        <f aca="false">IF(LEN(SUBSTITUTE(gait_events!C507,"_run-",""))&lt;&gt;LEN(gait_events!C507),RIGHT(gait_events!C507,LEN(gait_events!C507)-FIND("_run-",gait_events!C507,1)-4),"")</f>
        <v/>
      </c>
      <c r="G4885" s="0" t="str">
        <f aca="false">gait_events!D507</f>
        <v>left_shank</v>
      </c>
      <c r="H4885" s="0" t="str">
        <f aca="false">gait_events!E507</f>
        <v>FC</v>
      </c>
      <c r="I4885" s="0" t="e">
        <f aca="false">IF(gait_events!F507&lt;&gt;"",gait_events!F507,NA())</f>
        <v>#N/A</v>
      </c>
      <c r="J4885" s="0" t="n">
        <f aca="false">IF(gait_events!G507&lt;&gt;"",gait_events!G507,NA())</f>
        <v>358</v>
      </c>
      <c r="K4885" s="0" t="e">
        <f aca="false">I4885-J4885</f>
        <v>#N/A</v>
      </c>
      <c r="L4885" s="0" t="e">
        <f aca="false">K4885*5</f>
        <v>#N/A</v>
      </c>
      <c r="M4885" s="0" t="n">
        <f aca="false">IF(NOT(ISNA(I4885)),1,0)</f>
        <v>0</v>
      </c>
      <c r="N4885" s="0" t="n">
        <f aca="false">IF(NOT(ISNA(J4885)),1,0)</f>
        <v>1</v>
      </c>
      <c r="O4885" s="0" t="n">
        <f aca="false">IF(AND(NOT(ISNA(I4885)),NOT(ISNA(J4885))),1,0)</f>
        <v>0</v>
      </c>
      <c r="P4885" s="0" t="n">
        <f aca="false">IF(AND(NOT(ISNA(I4885)),ISNA(J4885)),1,0)</f>
        <v>0</v>
      </c>
      <c r="Q4885" s="0" t="n">
        <f aca="false">IF(AND(ISNA(I4885),NOT(ISNA(J4885))),1,0)</f>
        <v>1</v>
      </c>
      <c r="R4885" s="0" t="n">
        <f aca="false">IF(SUM(O4885:Q4885)&lt;&gt;1,"ERROR",1)</f>
        <v>1</v>
      </c>
    </row>
    <row r="4886" customFormat="false" ht="12.8" hidden="false" customHeight="false" outlineLevel="0" collapsed="false">
      <c r="A4886" s="0" t="str">
        <f aca="false">gait_events!B508</f>
        <v>pp126</v>
      </c>
      <c r="B4886" s="0" t="str">
        <f aca="false">VLOOKUP(A4886,participants!A:B,2,0)</f>
        <v>F</v>
      </c>
      <c r="C4886" s="0" t="n">
        <f aca="false">VLOOKUP(A4886,participants!A:C,3,0)</f>
        <v>41</v>
      </c>
      <c r="D4886" s="0" t="str">
        <f aca="false">VLOOKUP(A4886,participants!A:F,6,0)</f>
        <v>MS</v>
      </c>
      <c r="E4886" s="0" t="str">
        <f aca="false">IF(LEN(SUBSTITUTE(gait_events!C508,"_run-",""))&lt;&gt;LEN(gait_events!C508),LEFT(RIGHT(gait_events!C508,LEN(gait_events!C508)-19),FIND("_run-",RIGHT(gait_events!C508,LEN(gait_events!C508)-19),1)-1),RIGHT(gait_events!C508,LEN(gait_events!C508)-19))</f>
        <v>Slow</v>
      </c>
      <c r="F4886" s="0" t="str">
        <f aca="false">IF(LEN(SUBSTITUTE(gait_events!C508,"_run-",""))&lt;&gt;LEN(gait_events!C508),RIGHT(gait_events!C508,LEN(gait_events!C508)-FIND("_run-",gait_events!C508,1)-4),"")</f>
        <v/>
      </c>
      <c r="G4886" s="0" t="str">
        <f aca="false">gait_events!D508</f>
        <v>right_shank</v>
      </c>
      <c r="H4886" s="0" t="str">
        <f aca="false">gait_events!E508</f>
        <v>IC</v>
      </c>
      <c r="I4886" s="0" t="n">
        <f aca="false">IF(gait_events!F508&lt;&gt;"",gait_events!F508,NA())</f>
        <v>253</v>
      </c>
      <c r="J4886" s="0" t="n">
        <f aca="false">IF(gait_events!G508&lt;&gt;"",gait_events!G508,NA())</f>
        <v>254</v>
      </c>
      <c r="K4886" s="0" t="n">
        <f aca="false">I4886-J4886</f>
        <v>-1</v>
      </c>
      <c r="L4886" s="0" t="n">
        <f aca="false">K4886*5</f>
        <v>-5</v>
      </c>
      <c r="M4886" s="0" t="n">
        <f aca="false">IF(NOT(ISNA(I4886)),1,0)</f>
        <v>1</v>
      </c>
      <c r="N4886" s="0" t="n">
        <f aca="false">IF(NOT(ISNA(J4886)),1,0)</f>
        <v>1</v>
      </c>
      <c r="O4886" s="0" t="n">
        <f aca="false">IF(AND(NOT(ISNA(I4886)),NOT(ISNA(J4886))),1,0)</f>
        <v>1</v>
      </c>
      <c r="P4886" s="0" t="n">
        <f aca="false">IF(AND(NOT(ISNA(I4886)),ISNA(J4886)),1,0)</f>
        <v>0</v>
      </c>
      <c r="Q4886" s="0" t="n">
        <f aca="false">IF(AND(ISNA(I4886),NOT(ISNA(J4886))),1,0)</f>
        <v>0</v>
      </c>
      <c r="R4886" s="0" t="n">
        <f aca="false">IF(SUM(O4886:Q4886)&lt;&gt;1,"ERROR",1)</f>
        <v>1</v>
      </c>
    </row>
    <row r="4887" customFormat="false" ht="12.8" hidden="false" customHeight="false" outlineLevel="0" collapsed="false">
      <c r="A4887" s="0" t="str">
        <f aca="false">gait_events!B509</f>
        <v>pp126</v>
      </c>
      <c r="B4887" s="0" t="str">
        <f aca="false">VLOOKUP(A4887,participants!A:B,2,0)</f>
        <v>F</v>
      </c>
      <c r="C4887" s="0" t="n">
        <f aca="false">VLOOKUP(A4887,participants!A:C,3,0)</f>
        <v>41</v>
      </c>
      <c r="D4887" s="0" t="str">
        <f aca="false">VLOOKUP(A4887,participants!A:F,6,0)</f>
        <v>MS</v>
      </c>
      <c r="E4887" s="0" t="str">
        <f aca="false">IF(LEN(SUBSTITUTE(gait_events!C509,"_run-",""))&lt;&gt;LEN(gait_events!C509),LEFT(RIGHT(gait_events!C509,LEN(gait_events!C509)-19),FIND("_run-",RIGHT(gait_events!C509,LEN(gait_events!C509)-19),1)-1),RIGHT(gait_events!C509,LEN(gait_events!C509)-19))</f>
        <v>Slow</v>
      </c>
      <c r="F4887" s="0" t="str">
        <f aca="false">IF(LEN(SUBSTITUTE(gait_events!C509,"_run-",""))&lt;&gt;LEN(gait_events!C509),RIGHT(gait_events!C509,LEN(gait_events!C509)-FIND("_run-",gait_events!C509,1)-4),"")</f>
        <v/>
      </c>
      <c r="G4887" s="0" t="str">
        <f aca="false">gait_events!D509</f>
        <v>right_shank</v>
      </c>
      <c r="H4887" s="0" t="str">
        <f aca="false">gait_events!E509</f>
        <v>IC</v>
      </c>
      <c r="I4887" s="0" t="n">
        <f aca="false">IF(gait_events!F509&lt;&gt;"",gait_events!F509,NA())</f>
        <v>673</v>
      </c>
      <c r="J4887" s="0" t="e">
        <f aca="false">IF(gait_events!G509&lt;&gt;"",gait_events!G509,NA())</f>
        <v>#N/A</v>
      </c>
      <c r="K4887" s="0" t="e">
        <f aca="false">I4887-J4887</f>
        <v>#N/A</v>
      </c>
      <c r="L4887" s="0" t="e">
        <f aca="false">K4887*5</f>
        <v>#N/A</v>
      </c>
      <c r="M4887" s="0" t="n">
        <f aca="false">IF(NOT(ISNA(I4887)),1,0)</f>
        <v>1</v>
      </c>
      <c r="N4887" s="0" t="n">
        <f aca="false">IF(NOT(ISNA(J4887)),1,0)</f>
        <v>0</v>
      </c>
      <c r="O4887" s="0" t="n">
        <f aca="false">IF(AND(NOT(ISNA(I4887)),NOT(ISNA(J4887))),1,0)</f>
        <v>0</v>
      </c>
      <c r="P4887" s="0" t="n">
        <f aca="false">IF(AND(NOT(ISNA(I4887)),ISNA(J4887)),1,0)</f>
        <v>1</v>
      </c>
      <c r="Q4887" s="0" t="n">
        <f aca="false">IF(AND(ISNA(I4887),NOT(ISNA(J4887))),1,0)</f>
        <v>0</v>
      </c>
      <c r="R4887" s="0" t="n">
        <f aca="false">IF(SUM(O4887:Q4887)&lt;&gt;1,"ERROR",1)</f>
        <v>1</v>
      </c>
    </row>
    <row r="4888" customFormat="false" ht="12.8" hidden="false" customHeight="false" outlineLevel="0" collapsed="false">
      <c r="A4888" s="0" t="str">
        <f aca="false">gait_events!B510</f>
        <v>pp126</v>
      </c>
      <c r="B4888" s="0" t="str">
        <f aca="false">VLOOKUP(A4888,participants!A:B,2,0)</f>
        <v>F</v>
      </c>
      <c r="C4888" s="0" t="n">
        <f aca="false">VLOOKUP(A4888,participants!A:C,3,0)</f>
        <v>41</v>
      </c>
      <c r="D4888" s="0" t="str">
        <f aca="false">VLOOKUP(A4888,participants!A:F,6,0)</f>
        <v>MS</v>
      </c>
      <c r="E4888" s="0" t="str">
        <f aca="false">IF(LEN(SUBSTITUTE(gait_events!C510,"_run-",""))&lt;&gt;LEN(gait_events!C510),LEFT(RIGHT(gait_events!C510,LEN(gait_events!C510)-19),FIND("_run-",RIGHT(gait_events!C510,LEN(gait_events!C510)-19),1)-1),RIGHT(gait_events!C510,LEN(gait_events!C510)-19))</f>
        <v>Slow</v>
      </c>
      <c r="F4888" s="0" t="str">
        <f aca="false">IF(LEN(SUBSTITUTE(gait_events!C510,"_run-",""))&lt;&gt;LEN(gait_events!C510),RIGHT(gait_events!C510,LEN(gait_events!C510)-FIND("_run-",gait_events!C510,1)-4),"")</f>
        <v/>
      </c>
      <c r="G4888" s="0" t="str">
        <f aca="false">gait_events!D510</f>
        <v>right_shank</v>
      </c>
      <c r="H4888" s="0" t="str">
        <f aca="false">gait_events!E510</f>
        <v>IC</v>
      </c>
      <c r="I4888" s="0" t="n">
        <f aca="false">IF(gait_events!F510&lt;&gt;"",gait_events!F510,NA())</f>
        <v>1055</v>
      </c>
      <c r="J4888" s="0" t="n">
        <f aca="false">IF(gait_events!G510&lt;&gt;"",gait_events!G510,NA())</f>
        <v>1050</v>
      </c>
      <c r="K4888" s="0" t="n">
        <f aca="false">I4888-J4888</f>
        <v>5</v>
      </c>
      <c r="L4888" s="0" t="n">
        <f aca="false">K4888*5</f>
        <v>25</v>
      </c>
      <c r="M4888" s="0" t="n">
        <f aca="false">IF(NOT(ISNA(I4888)),1,0)</f>
        <v>1</v>
      </c>
      <c r="N4888" s="0" t="n">
        <f aca="false">IF(NOT(ISNA(J4888)),1,0)</f>
        <v>1</v>
      </c>
      <c r="O4888" s="0" t="n">
        <f aca="false">IF(AND(NOT(ISNA(I4888)),NOT(ISNA(J4888))),1,0)</f>
        <v>1</v>
      </c>
      <c r="P4888" s="0" t="n">
        <f aca="false">IF(AND(NOT(ISNA(I4888)),ISNA(J4888)),1,0)</f>
        <v>0</v>
      </c>
      <c r="Q4888" s="0" t="n">
        <f aca="false">IF(AND(ISNA(I4888),NOT(ISNA(J4888))),1,0)</f>
        <v>0</v>
      </c>
      <c r="R4888" s="0" t="n">
        <f aca="false">IF(SUM(O4888:Q4888)&lt;&gt;1,"ERROR",1)</f>
        <v>1</v>
      </c>
    </row>
    <row r="4889" customFormat="false" ht="12.8" hidden="false" customHeight="false" outlineLevel="0" collapsed="false">
      <c r="A4889" s="0" t="str">
        <f aca="false">gait_events!B511</f>
        <v>pp126</v>
      </c>
      <c r="B4889" s="0" t="str">
        <f aca="false">VLOOKUP(A4889,participants!A:B,2,0)</f>
        <v>F</v>
      </c>
      <c r="C4889" s="0" t="n">
        <f aca="false">VLOOKUP(A4889,participants!A:C,3,0)</f>
        <v>41</v>
      </c>
      <c r="D4889" s="0" t="str">
        <f aca="false">VLOOKUP(A4889,participants!A:F,6,0)</f>
        <v>MS</v>
      </c>
      <c r="E4889" s="0" t="str">
        <f aca="false">IF(LEN(SUBSTITUTE(gait_events!C511,"_run-",""))&lt;&gt;LEN(gait_events!C511),LEFT(RIGHT(gait_events!C511,LEN(gait_events!C511)-19),FIND("_run-",RIGHT(gait_events!C511,LEN(gait_events!C511)-19),1)-1),RIGHT(gait_events!C511,LEN(gait_events!C511)-19))</f>
        <v>Slow</v>
      </c>
      <c r="F4889" s="0" t="str">
        <f aca="false">IF(LEN(SUBSTITUTE(gait_events!C511,"_run-",""))&lt;&gt;LEN(gait_events!C511),RIGHT(gait_events!C511,LEN(gait_events!C511)-FIND("_run-",gait_events!C511,1)-4),"")</f>
        <v/>
      </c>
      <c r="G4889" s="0" t="str">
        <f aca="false">gait_events!D511</f>
        <v>right_shank</v>
      </c>
      <c r="H4889" s="0" t="str">
        <f aca="false">gait_events!E511</f>
        <v>IC</v>
      </c>
      <c r="I4889" s="0" t="n">
        <f aca="false">IF(gait_events!F511&lt;&gt;"",gait_events!F511,NA())</f>
        <v>1432</v>
      </c>
      <c r="J4889" s="0" t="n">
        <f aca="false">IF(gait_events!G511&lt;&gt;"",gait_events!G511,NA())</f>
        <v>1428</v>
      </c>
      <c r="K4889" s="0" t="n">
        <f aca="false">I4889-J4889</f>
        <v>4</v>
      </c>
      <c r="L4889" s="0" t="n">
        <f aca="false">K4889*5</f>
        <v>20</v>
      </c>
      <c r="M4889" s="0" t="n">
        <f aca="false">IF(NOT(ISNA(I4889)),1,0)</f>
        <v>1</v>
      </c>
      <c r="N4889" s="0" t="n">
        <f aca="false">IF(NOT(ISNA(J4889)),1,0)</f>
        <v>1</v>
      </c>
      <c r="O4889" s="0" t="n">
        <f aca="false">IF(AND(NOT(ISNA(I4889)),NOT(ISNA(J4889))),1,0)</f>
        <v>1</v>
      </c>
      <c r="P4889" s="0" t="n">
        <f aca="false">IF(AND(NOT(ISNA(I4889)),ISNA(J4889)),1,0)</f>
        <v>0</v>
      </c>
      <c r="Q4889" s="0" t="n">
        <f aca="false">IF(AND(ISNA(I4889),NOT(ISNA(J4889))),1,0)</f>
        <v>0</v>
      </c>
      <c r="R4889" s="0" t="n">
        <f aca="false">IF(SUM(O4889:Q4889)&lt;&gt;1,"ERROR",1)</f>
        <v>1</v>
      </c>
    </row>
    <row r="4890" customFormat="false" ht="12.8" hidden="false" customHeight="false" outlineLevel="0" collapsed="false">
      <c r="A4890" s="0" t="str">
        <f aca="false">gait_events!B512</f>
        <v>pp126</v>
      </c>
      <c r="B4890" s="0" t="str">
        <f aca="false">VLOOKUP(A4890,participants!A:B,2,0)</f>
        <v>F</v>
      </c>
      <c r="C4890" s="0" t="n">
        <f aca="false">VLOOKUP(A4890,participants!A:C,3,0)</f>
        <v>41</v>
      </c>
      <c r="D4890" s="0" t="str">
        <f aca="false">VLOOKUP(A4890,participants!A:F,6,0)</f>
        <v>MS</v>
      </c>
      <c r="E4890" s="0" t="str">
        <f aca="false">IF(LEN(SUBSTITUTE(gait_events!C512,"_run-",""))&lt;&gt;LEN(gait_events!C512),LEFT(RIGHT(gait_events!C512,LEN(gait_events!C512)-19),FIND("_run-",RIGHT(gait_events!C512,LEN(gait_events!C512)-19),1)-1),RIGHT(gait_events!C512,LEN(gait_events!C512)-19))</f>
        <v>Slow</v>
      </c>
      <c r="F4890" s="0" t="str">
        <f aca="false">IF(LEN(SUBSTITUTE(gait_events!C512,"_run-",""))&lt;&gt;LEN(gait_events!C512),RIGHT(gait_events!C512,LEN(gait_events!C512)-FIND("_run-",gait_events!C512,1)-4),"")</f>
        <v/>
      </c>
      <c r="G4890" s="0" t="str">
        <f aca="false">gait_events!D512</f>
        <v>right_shank</v>
      </c>
      <c r="H4890" s="0" t="str">
        <f aca="false">gait_events!E512</f>
        <v>IC</v>
      </c>
      <c r="I4890" s="0" t="n">
        <f aca="false">IF(gait_events!F512&lt;&gt;"",gait_events!F512,NA())</f>
        <v>1770</v>
      </c>
      <c r="J4890" s="0" t="n">
        <f aca="false">IF(gait_events!G512&lt;&gt;"",gait_events!G512,NA())</f>
        <v>1774</v>
      </c>
      <c r="K4890" s="0" t="n">
        <f aca="false">I4890-J4890</f>
        <v>-4</v>
      </c>
      <c r="L4890" s="0" t="n">
        <f aca="false">K4890*5</f>
        <v>-20</v>
      </c>
      <c r="M4890" s="0" t="n">
        <f aca="false">IF(NOT(ISNA(I4890)),1,0)</f>
        <v>1</v>
      </c>
      <c r="N4890" s="0" t="n">
        <f aca="false">IF(NOT(ISNA(J4890)),1,0)</f>
        <v>1</v>
      </c>
      <c r="O4890" s="0" t="n">
        <f aca="false">IF(AND(NOT(ISNA(I4890)),NOT(ISNA(J4890))),1,0)</f>
        <v>1</v>
      </c>
      <c r="P4890" s="0" t="n">
        <f aca="false">IF(AND(NOT(ISNA(I4890)),ISNA(J4890)),1,0)</f>
        <v>0</v>
      </c>
      <c r="Q4890" s="0" t="n">
        <f aca="false">IF(AND(ISNA(I4890),NOT(ISNA(J4890))),1,0)</f>
        <v>0</v>
      </c>
      <c r="R4890" s="0" t="n">
        <f aca="false">IF(SUM(O4890:Q4890)&lt;&gt;1,"ERROR",1)</f>
        <v>1</v>
      </c>
    </row>
    <row r="4891" customFormat="false" ht="12.8" hidden="false" customHeight="false" outlineLevel="0" collapsed="false">
      <c r="A4891" s="0" t="str">
        <f aca="false">gait_events!B513</f>
        <v>pp126</v>
      </c>
      <c r="B4891" s="0" t="str">
        <f aca="false">VLOOKUP(A4891,participants!A:B,2,0)</f>
        <v>F</v>
      </c>
      <c r="C4891" s="0" t="n">
        <f aca="false">VLOOKUP(A4891,participants!A:C,3,0)</f>
        <v>41</v>
      </c>
      <c r="D4891" s="0" t="str">
        <f aca="false">VLOOKUP(A4891,participants!A:F,6,0)</f>
        <v>MS</v>
      </c>
      <c r="E4891" s="0" t="str">
        <f aca="false">IF(LEN(SUBSTITUTE(gait_events!C513,"_run-",""))&lt;&gt;LEN(gait_events!C513),LEFT(RIGHT(gait_events!C513,LEN(gait_events!C513)-19),FIND("_run-",RIGHT(gait_events!C513,LEN(gait_events!C513)-19),1)-1),RIGHT(gait_events!C513,LEN(gait_events!C513)-19))</f>
        <v>Slow</v>
      </c>
      <c r="F4891" s="0" t="str">
        <f aca="false">IF(LEN(SUBSTITUTE(gait_events!C513,"_run-",""))&lt;&gt;LEN(gait_events!C513),RIGHT(gait_events!C513,LEN(gait_events!C513)-FIND("_run-",gait_events!C513,1)-4),"")</f>
        <v/>
      </c>
      <c r="G4891" s="0" t="str">
        <f aca="false">gait_events!D513</f>
        <v>right_shank</v>
      </c>
      <c r="H4891" s="0" t="str">
        <f aca="false">gait_events!E513</f>
        <v>IC</v>
      </c>
      <c r="I4891" s="0" t="n">
        <f aca="false">IF(gait_events!F513&lt;&gt;"",gait_events!F513,NA())</f>
        <v>2102</v>
      </c>
      <c r="J4891" s="0" t="n">
        <f aca="false">IF(gait_events!G513&lt;&gt;"",gait_events!G513,NA())</f>
        <v>2098</v>
      </c>
      <c r="K4891" s="0" t="n">
        <f aca="false">I4891-J4891</f>
        <v>4</v>
      </c>
      <c r="L4891" s="0" t="n">
        <f aca="false">K4891*5</f>
        <v>20</v>
      </c>
      <c r="M4891" s="0" t="n">
        <f aca="false">IF(NOT(ISNA(I4891)),1,0)</f>
        <v>1</v>
      </c>
      <c r="N4891" s="0" t="n">
        <f aca="false">IF(NOT(ISNA(J4891)),1,0)</f>
        <v>1</v>
      </c>
      <c r="O4891" s="0" t="n">
        <f aca="false">IF(AND(NOT(ISNA(I4891)),NOT(ISNA(J4891))),1,0)</f>
        <v>1</v>
      </c>
      <c r="P4891" s="0" t="n">
        <f aca="false">IF(AND(NOT(ISNA(I4891)),ISNA(J4891)),1,0)</f>
        <v>0</v>
      </c>
      <c r="Q4891" s="0" t="n">
        <f aca="false">IF(AND(ISNA(I4891),NOT(ISNA(J4891))),1,0)</f>
        <v>0</v>
      </c>
      <c r="R4891" s="0" t="n">
        <f aca="false">IF(SUM(O4891:Q4891)&lt;&gt;1,"ERROR",1)</f>
        <v>1</v>
      </c>
    </row>
    <row r="4892" customFormat="false" ht="12.8" hidden="false" customHeight="false" outlineLevel="0" collapsed="false">
      <c r="A4892" s="0" t="str">
        <f aca="false">gait_events!B514</f>
        <v>pp126</v>
      </c>
      <c r="B4892" s="0" t="str">
        <f aca="false">VLOOKUP(A4892,participants!A:B,2,0)</f>
        <v>F</v>
      </c>
      <c r="C4892" s="0" t="n">
        <f aca="false">VLOOKUP(A4892,participants!A:C,3,0)</f>
        <v>41</v>
      </c>
      <c r="D4892" s="0" t="str">
        <f aca="false">VLOOKUP(A4892,participants!A:F,6,0)</f>
        <v>MS</v>
      </c>
      <c r="E4892" s="0" t="str">
        <f aca="false">IF(LEN(SUBSTITUTE(gait_events!C514,"_run-",""))&lt;&gt;LEN(gait_events!C514),LEFT(RIGHT(gait_events!C514,LEN(gait_events!C514)-19),FIND("_run-",RIGHT(gait_events!C514,LEN(gait_events!C514)-19),1)-1),RIGHT(gait_events!C514,LEN(gait_events!C514)-19))</f>
        <v>Slow</v>
      </c>
      <c r="F4892" s="0" t="str">
        <f aca="false">IF(LEN(SUBSTITUTE(gait_events!C514,"_run-",""))&lt;&gt;LEN(gait_events!C514),RIGHT(gait_events!C514,LEN(gait_events!C514)-FIND("_run-",gait_events!C514,1)-4),"")</f>
        <v/>
      </c>
      <c r="G4892" s="0" t="str">
        <f aca="false">gait_events!D514</f>
        <v>right_shank</v>
      </c>
      <c r="H4892" s="0" t="str">
        <f aca="false">gait_events!E514</f>
        <v>FC</v>
      </c>
      <c r="I4892" s="0" t="n">
        <f aca="false">IF(gait_events!F514&lt;&gt;"",gait_events!F514,NA())</f>
        <v>164</v>
      </c>
      <c r="J4892" s="0" t="n">
        <f aca="false">IF(gait_events!G514&lt;&gt;"",gait_events!G514,NA())</f>
        <v>149</v>
      </c>
      <c r="K4892" s="0" t="n">
        <f aca="false">I4892-J4892</f>
        <v>15</v>
      </c>
      <c r="L4892" s="0" t="n">
        <f aca="false">K4892*5</f>
        <v>75</v>
      </c>
      <c r="M4892" s="0" t="n">
        <f aca="false">IF(NOT(ISNA(I4892)),1,0)</f>
        <v>1</v>
      </c>
      <c r="N4892" s="0" t="n">
        <f aca="false">IF(NOT(ISNA(J4892)),1,0)</f>
        <v>1</v>
      </c>
      <c r="O4892" s="0" t="n">
        <f aca="false">IF(AND(NOT(ISNA(I4892)),NOT(ISNA(J4892))),1,0)</f>
        <v>1</v>
      </c>
      <c r="P4892" s="0" t="n">
        <f aca="false">IF(AND(NOT(ISNA(I4892)),ISNA(J4892)),1,0)</f>
        <v>0</v>
      </c>
      <c r="Q4892" s="0" t="n">
        <f aca="false">IF(AND(ISNA(I4892),NOT(ISNA(J4892))),1,0)</f>
        <v>0</v>
      </c>
      <c r="R4892" s="0" t="n">
        <f aca="false">IF(SUM(O4892:Q4892)&lt;&gt;1,"ERROR",1)</f>
        <v>1</v>
      </c>
    </row>
    <row r="4893" customFormat="false" ht="12.8" hidden="false" customHeight="false" outlineLevel="0" collapsed="false">
      <c r="A4893" s="0" t="str">
        <f aca="false">gait_events!B515</f>
        <v>pp126</v>
      </c>
      <c r="B4893" s="0" t="str">
        <f aca="false">VLOOKUP(A4893,participants!A:B,2,0)</f>
        <v>F</v>
      </c>
      <c r="C4893" s="0" t="n">
        <f aca="false">VLOOKUP(A4893,participants!A:C,3,0)</f>
        <v>41</v>
      </c>
      <c r="D4893" s="0" t="str">
        <f aca="false">VLOOKUP(A4893,participants!A:F,6,0)</f>
        <v>MS</v>
      </c>
      <c r="E4893" s="0" t="str">
        <f aca="false">IF(LEN(SUBSTITUTE(gait_events!C515,"_run-",""))&lt;&gt;LEN(gait_events!C515),LEFT(RIGHT(gait_events!C515,LEN(gait_events!C515)-19),FIND("_run-",RIGHT(gait_events!C515,LEN(gait_events!C515)-19),1)-1),RIGHT(gait_events!C515,LEN(gait_events!C515)-19))</f>
        <v>Slow</v>
      </c>
      <c r="F4893" s="0" t="str">
        <f aca="false">IF(LEN(SUBSTITUTE(gait_events!C515,"_run-",""))&lt;&gt;LEN(gait_events!C515),RIGHT(gait_events!C515,LEN(gait_events!C515)-FIND("_run-",gait_events!C515,1)-4),"")</f>
        <v/>
      </c>
      <c r="G4893" s="0" t="str">
        <f aca="false">gait_events!D515</f>
        <v>right_shank</v>
      </c>
      <c r="H4893" s="0" t="str">
        <f aca="false">gait_events!E515</f>
        <v>FC</v>
      </c>
      <c r="I4893" s="0" t="n">
        <f aca="false">IF(gait_events!F515&lt;&gt;"",gait_events!F515,NA())</f>
        <v>578</v>
      </c>
      <c r="J4893" s="0" t="n">
        <f aca="false">IF(gait_events!G515&lt;&gt;"",gait_events!G515,NA())</f>
        <v>567</v>
      </c>
      <c r="K4893" s="0" t="n">
        <f aca="false">I4893-J4893</f>
        <v>11</v>
      </c>
      <c r="L4893" s="0" t="n">
        <f aca="false">K4893*5</f>
        <v>55</v>
      </c>
      <c r="M4893" s="0" t="n">
        <f aca="false">IF(NOT(ISNA(I4893)),1,0)</f>
        <v>1</v>
      </c>
      <c r="N4893" s="0" t="n">
        <f aca="false">IF(NOT(ISNA(J4893)),1,0)</f>
        <v>1</v>
      </c>
      <c r="O4893" s="0" t="n">
        <f aca="false">IF(AND(NOT(ISNA(I4893)),NOT(ISNA(J4893))),1,0)</f>
        <v>1</v>
      </c>
      <c r="P4893" s="0" t="n">
        <f aca="false">IF(AND(NOT(ISNA(I4893)),ISNA(J4893)),1,0)</f>
        <v>0</v>
      </c>
      <c r="Q4893" s="0" t="n">
        <f aca="false">IF(AND(ISNA(I4893),NOT(ISNA(J4893))),1,0)</f>
        <v>0</v>
      </c>
      <c r="R4893" s="0" t="n">
        <f aca="false">IF(SUM(O4893:Q4893)&lt;&gt;1,"ERROR",1)</f>
        <v>1</v>
      </c>
    </row>
    <row r="4894" customFormat="false" ht="12.8" hidden="false" customHeight="false" outlineLevel="0" collapsed="false">
      <c r="A4894" s="0" t="str">
        <f aca="false">gait_events!B516</f>
        <v>pp126</v>
      </c>
      <c r="B4894" s="0" t="str">
        <f aca="false">VLOOKUP(A4894,participants!A:B,2,0)</f>
        <v>F</v>
      </c>
      <c r="C4894" s="0" t="n">
        <f aca="false">VLOOKUP(A4894,participants!A:C,3,0)</f>
        <v>41</v>
      </c>
      <c r="D4894" s="0" t="str">
        <f aca="false">VLOOKUP(A4894,participants!A:F,6,0)</f>
        <v>MS</v>
      </c>
      <c r="E4894" s="0" t="str">
        <f aca="false">IF(LEN(SUBSTITUTE(gait_events!C516,"_run-",""))&lt;&gt;LEN(gait_events!C516),LEFT(RIGHT(gait_events!C516,LEN(gait_events!C516)-19),FIND("_run-",RIGHT(gait_events!C516,LEN(gait_events!C516)-19),1)-1),RIGHT(gait_events!C516,LEN(gait_events!C516)-19))</f>
        <v>Slow</v>
      </c>
      <c r="F4894" s="0" t="str">
        <f aca="false">IF(LEN(SUBSTITUTE(gait_events!C516,"_run-",""))&lt;&gt;LEN(gait_events!C516),RIGHT(gait_events!C516,LEN(gait_events!C516)-FIND("_run-",gait_events!C516,1)-4),"")</f>
        <v/>
      </c>
      <c r="G4894" s="0" t="str">
        <f aca="false">gait_events!D516</f>
        <v>right_shank</v>
      </c>
      <c r="H4894" s="0" t="str">
        <f aca="false">gait_events!E516</f>
        <v>FC</v>
      </c>
      <c r="I4894" s="0" t="n">
        <f aca="false">IF(gait_events!F516&lt;&gt;"",gait_events!F516,NA())</f>
        <v>970</v>
      </c>
      <c r="J4894" s="0" t="n">
        <f aca="false">IF(gait_events!G516&lt;&gt;"",gait_events!G516,NA())</f>
        <v>972</v>
      </c>
      <c r="K4894" s="0" t="n">
        <f aca="false">I4894-J4894</f>
        <v>-2</v>
      </c>
      <c r="L4894" s="0" t="n">
        <f aca="false">K4894*5</f>
        <v>-10</v>
      </c>
      <c r="M4894" s="0" t="n">
        <f aca="false">IF(NOT(ISNA(I4894)),1,0)</f>
        <v>1</v>
      </c>
      <c r="N4894" s="0" t="n">
        <f aca="false">IF(NOT(ISNA(J4894)),1,0)</f>
        <v>1</v>
      </c>
      <c r="O4894" s="0" t="n">
        <f aca="false">IF(AND(NOT(ISNA(I4894)),NOT(ISNA(J4894))),1,0)</f>
        <v>1</v>
      </c>
      <c r="P4894" s="0" t="n">
        <f aca="false">IF(AND(NOT(ISNA(I4894)),ISNA(J4894)),1,0)</f>
        <v>0</v>
      </c>
      <c r="Q4894" s="0" t="n">
        <f aca="false">IF(AND(ISNA(I4894),NOT(ISNA(J4894))),1,0)</f>
        <v>0</v>
      </c>
      <c r="R4894" s="0" t="n">
        <f aca="false">IF(SUM(O4894:Q4894)&lt;&gt;1,"ERROR",1)</f>
        <v>1</v>
      </c>
    </row>
    <row r="4895" customFormat="false" ht="12.8" hidden="false" customHeight="false" outlineLevel="0" collapsed="false">
      <c r="A4895" s="0" t="str">
        <f aca="false">gait_events!B517</f>
        <v>pp126</v>
      </c>
      <c r="B4895" s="0" t="str">
        <f aca="false">VLOOKUP(A4895,participants!A:B,2,0)</f>
        <v>F</v>
      </c>
      <c r="C4895" s="0" t="n">
        <f aca="false">VLOOKUP(A4895,participants!A:C,3,0)</f>
        <v>41</v>
      </c>
      <c r="D4895" s="0" t="str">
        <f aca="false">VLOOKUP(A4895,participants!A:F,6,0)</f>
        <v>MS</v>
      </c>
      <c r="E4895" s="0" t="str">
        <f aca="false">IF(LEN(SUBSTITUTE(gait_events!C517,"_run-",""))&lt;&gt;LEN(gait_events!C517),LEFT(RIGHT(gait_events!C517,LEN(gait_events!C517)-19),FIND("_run-",RIGHT(gait_events!C517,LEN(gait_events!C517)-19),1)-1),RIGHT(gait_events!C517,LEN(gait_events!C517)-19))</f>
        <v>Slow</v>
      </c>
      <c r="F4895" s="0" t="str">
        <f aca="false">IF(LEN(SUBSTITUTE(gait_events!C517,"_run-",""))&lt;&gt;LEN(gait_events!C517),RIGHT(gait_events!C517,LEN(gait_events!C517)-FIND("_run-",gait_events!C517,1)-4),"")</f>
        <v/>
      </c>
      <c r="G4895" s="0" t="str">
        <f aca="false">gait_events!D517</f>
        <v>right_shank</v>
      </c>
      <c r="H4895" s="0" t="str">
        <f aca="false">gait_events!E517</f>
        <v>FC</v>
      </c>
      <c r="I4895" s="0" t="n">
        <f aca="false">IF(gait_events!F517&lt;&gt;"",gait_events!F517,NA())</f>
        <v>1323</v>
      </c>
      <c r="J4895" s="0" t="n">
        <f aca="false">IF(gait_events!G517&lt;&gt;"",gait_events!G517,NA())</f>
        <v>1323</v>
      </c>
      <c r="K4895" s="0" t="n">
        <f aca="false">I4895-J4895</f>
        <v>0</v>
      </c>
      <c r="L4895" s="0" t="n">
        <f aca="false">K4895*5</f>
        <v>0</v>
      </c>
      <c r="M4895" s="0" t="n">
        <f aca="false">IF(NOT(ISNA(I4895)),1,0)</f>
        <v>1</v>
      </c>
      <c r="N4895" s="0" t="n">
        <f aca="false">IF(NOT(ISNA(J4895)),1,0)</f>
        <v>1</v>
      </c>
      <c r="O4895" s="0" t="n">
        <f aca="false">IF(AND(NOT(ISNA(I4895)),NOT(ISNA(J4895))),1,0)</f>
        <v>1</v>
      </c>
      <c r="P4895" s="0" t="n">
        <f aca="false">IF(AND(NOT(ISNA(I4895)),ISNA(J4895)),1,0)</f>
        <v>0</v>
      </c>
      <c r="Q4895" s="0" t="n">
        <f aca="false">IF(AND(ISNA(I4895),NOT(ISNA(J4895))),1,0)</f>
        <v>0</v>
      </c>
      <c r="R4895" s="0" t="n">
        <f aca="false">IF(SUM(O4895:Q4895)&lt;&gt;1,"ERROR",1)</f>
        <v>1</v>
      </c>
    </row>
    <row r="4896" customFormat="false" ht="12.8" hidden="false" customHeight="false" outlineLevel="0" collapsed="false">
      <c r="A4896" s="0" t="str">
        <f aca="false">gait_events!B518</f>
        <v>pp126</v>
      </c>
      <c r="B4896" s="0" t="str">
        <f aca="false">VLOOKUP(A4896,participants!A:B,2,0)</f>
        <v>F</v>
      </c>
      <c r="C4896" s="0" t="n">
        <f aca="false">VLOOKUP(A4896,participants!A:C,3,0)</f>
        <v>41</v>
      </c>
      <c r="D4896" s="0" t="str">
        <f aca="false">VLOOKUP(A4896,participants!A:F,6,0)</f>
        <v>MS</v>
      </c>
      <c r="E4896" s="0" t="str">
        <f aca="false">IF(LEN(SUBSTITUTE(gait_events!C518,"_run-",""))&lt;&gt;LEN(gait_events!C518),LEFT(RIGHT(gait_events!C518,LEN(gait_events!C518)-19),FIND("_run-",RIGHT(gait_events!C518,LEN(gait_events!C518)-19),1)-1),RIGHT(gait_events!C518,LEN(gait_events!C518)-19))</f>
        <v>Slow</v>
      </c>
      <c r="F4896" s="0" t="str">
        <f aca="false">IF(LEN(SUBSTITUTE(gait_events!C518,"_run-",""))&lt;&gt;LEN(gait_events!C518),RIGHT(gait_events!C518,LEN(gait_events!C518)-FIND("_run-",gait_events!C518,1)-4),"")</f>
        <v/>
      </c>
      <c r="G4896" s="0" t="str">
        <f aca="false">gait_events!D518</f>
        <v>right_shank</v>
      </c>
      <c r="H4896" s="0" t="str">
        <f aca="false">gait_events!E518</f>
        <v>FC</v>
      </c>
      <c r="I4896" s="0" t="n">
        <f aca="false">IF(gait_events!F518&lt;&gt;"",gait_events!F518,NA())</f>
        <v>1686</v>
      </c>
      <c r="J4896" s="0" t="e">
        <f aca="false">IF(gait_events!G518&lt;&gt;"",gait_events!G518,NA())</f>
        <v>#N/A</v>
      </c>
      <c r="K4896" s="0" t="e">
        <f aca="false">I4896-J4896</f>
        <v>#N/A</v>
      </c>
      <c r="L4896" s="0" t="e">
        <f aca="false">K4896*5</f>
        <v>#N/A</v>
      </c>
      <c r="M4896" s="0" t="n">
        <f aca="false">IF(NOT(ISNA(I4896)),1,0)</f>
        <v>1</v>
      </c>
      <c r="N4896" s="0" t="n">
        <f aca="false">IF(NOT(ISNA(J4896)),1,0)</f>
        <v>0</v>
      </c>
      <c r="O4896" s="0" t="n">
        <f aca="false">IF(AND(NOT(ISNA(I4896)),NOT(ISNA(J4896))),1,0)</f>
        <v>0</v>
      </c>
      <c r="P4896" s="0" t="n">
        <f aca="false">IF(AND(NOT(ISNA(I4896)),ISNA(J4896)),1,0)</f>
        <v>1</v>
      </c>
      <c r="Q4896" s="0" t="n">
        <f aca="false">IF(AND(ISNA(I4896),NOT(ISNA(J4896))),1,0)</f>
        <v>0</v>
      </c>
      <c r="R4896" s="0" t="n">
        <f aca="false">IF(SUM(O4896:Q4896)&lt;&gt;1,"ERROR",1)</f>
        <v>1</v>
      </c>
    </row>
    <row r="4897" customFormat="false" ht="12.8" hidden="false" customHeight="false" outlineLevel="0" collapsed="false">
      <c r="A4897" s="0" t="str">
        <f aca="false">gait_events!B519</f>
        <v>pp126</v>
      </c>
      <c r="B4897" s="0" t="str">
        <f aca="false">VLOOKUP(A4897,participants!A:B,2,0)</f>
        <v>F</v>
      </c>
      <c r="C4897" s="0" t="n">
        <f aca="false">VLOOKUP(A4897,participants!A:C,3,0)</f>
        <v>41</v>
      </c>
      <c r="D4897" s="0" t="str">
        <f aca="false">VLOOKUP(A4897,participants!A:F,6,0)</f>
        <v>MS</v>
      </c>
      <c r="E4897" s="0" t="str">
        <f aca="false">IF(LEN(SUBSTITUTE(gait_events!C519,"_run-",""))&lt;&gt;LEN(gait_events!C519),LEFT(RIGHT(gait_events!C519,LEN(gait_events!C519)-19),FIND("_run-",RIGHT(gait_events!C519,LEN(gait_events!C519)-19),1)-1),RIGHT(gait_events!C519,LEN(gait_events!C519)-19))</f>
        <v>Slow</v>
      </c>
      <c r="F4897" s="0" t="str">
        <f aca="false">IF(LEN(SUBSTITUTE(gait_events!C519,"_run-",""))&lt;&gt;LEN(gait_events!C519),RIGHT(gait_events!C519,LEN(gait_events!C519)-FIND("_run-",gait_events!C519,1)-4),"")</f>
        <v/>
      </c>
      <c r="G4897" s="0" t="str">
        <f aca="false">gait_events!D519</f>
        <v>right_shank</v>
      </c>
      <c r="H4897" s="0" t="str">
        <f aca="false">gait_events!E519</f>
        <v>FC</v>
      </c>
      <c r="I4897" s="0" t="n">
        <f aca="false">IF(gait_events!F519&lt;&gt;"",gait_events!F519,NA())</f>
        <v>1996</v>
      </c>
      <c r="J4897" s="0" t="e">
        <f aca="false">IF(gait_events!G519&lt;&gt;"",gait_events!G519,NA())</f>
        <v>#N/A</v>
      </c>
      <c r="K4897" s="0" t="e">
        <f aca="false">I4897-J4897</f>
        <v>#N/A</v>
      </c>
      <c r="L4897" s="0" t="e">
        <f aca="false">K4897*5</f>
        <v>#N/A</v>
      </c>
      <c r="M4897" s="0" t="n">
        <f aca="false">IF(NOT(ISNA(I4897)),1,0)</f>
        <v>1</v>
      </c>
      <c r="N4897" s="0" t="n">
        <f aca="false">IF(NOT(ISNA(J4897)),1,0)</f>
        <v>0</v>
      </c>
      <c r="O4897" s="0" t="n">
        <f aca="false">IF(AND(NOT(ISNA(I4897)),NOT(ISNA(J4897))),1,0)</f>
        <v>0</v>
      </c>
      <c r="P4897" s="0" t="n">
        <f aca="false">IF(AND(NOT(ISNA(I4897)),ISNA(J4897)),1,0)</f>
        <v>1</v>
      </c>
      <c r="Q4897" s="0" t="n">
        <f aca="false">IF(AND(ISNA(I4897),NOT(ISNA(J4897))),1,0)</f>
        <v>0</v>
      </c>
      <c r="R4897" s="0" t="n">
        <f aca="false">IF(SUM(O4897:Q4897)&lt;&gt;1,"ERROR",1)</f>
        <v>1</v>
      </c>
    </row>
    <row r="4898" customFormat="false" ht="12.8" hidden="false" customHeight="false" outlineLevel="0" collapsed="false">
      <c r="A4898" s="0" t="str">
        <f aca="false">gait_events!B520</f>
        <v>pp126</v>
      </c>
      <c r="B4898" s="0" t="str">
        <f aca="false">VLOOKUP(A4898,participants!A:B,2,0)</f>
        <v>F</v>
      </c>
      <c r="C4898" s="0" t="n">
        <f aca="false">VLOOKUP(A4898,participants!A:C,3,0)</f>
        <v>41</v>
      </c>
      <c r="D4898" s="0" t="str">
        <f aca="false">VLOOKUP(A4898,participants!A:F,6,0)</f>
        <v>MS</v>
      </c>
      <c r="E4898" s="0" t="str">
        <f aca="false">IF(LEN(SUBSTITUTE(gait_events!C520,"_run-",""))&lt;&gt;LEN(gait_events!C520),LEFT(RIGHT(gait_events!C520,LEN(gait_events!C520)-19),FIND("_run-",RIGHT(gait_events!C520,LEN(gait_events!C520)-19),1)-1),RIGHT(gait_events!C520,LEN(gait_events!C520)-19))</f>
        <v>Slow</v>
      </c>
      <c r="F4898" s="0" t="str">
        <f aca="false">IF(LEN(SUBSTITUTE(gait_events!C520,"_run-",""))&lt;&gt;LEN(gait_events!C520),RIGHT(gait_events!C520,LEN(gait_events!C520)-FIND("_run-",gait_events!C520,1)-4),"")</f>
        <v/>
      </c>
      <c r="G4898" s="0" t="str">
        <f aca="false">gait_events!D520</f>
        <v>right_shank</v>
      </c>
      <c r="H4898" s="0" t="str">
        <f aca="false">gait_events!E520</f>
        <v>FC</v>
      </c>
      <c r="I4898" s="0" t="n">
        <f aca="false">IF(gait_events!F520&lt;&gt;"",gait_events!F520,NA())</f>
        <v>2354</v>
      </c>
      <c r="J4898" s="0" t="e">
        <f aca="false">IF(gait_events!G520&lt;&gt;"",gait_events!G520,NA())</f>
        <v>#N/A</v>
      </c>
      <c r="K4898" s="0" t="e">
        <f aca="false">I4898-J4898</f>
        <v>#N/A</v>
      </c>
      <c r="L4898" s="0" t="e">
        <f aca="false">K4898*5</f>
        <v>#N/A</v>
      </c>
      <c r="M4898" s="0" t="n">
        <f aca="false">IF(NOT(ISNA(I4898)),1,0)</f>
        <v>1</v>
      </c>
      <c r="N4898" s="0" t="n">
        <f aca="false">IF(NOT(ISNA(J4898)),1,0)</f>
        <v>0</v>
      </c>
      <c r="O4898" s="0" t="n">
        <f aca="false">IF(AND(NOT(ISNA(I4898)),NOT(ISNA(J4898))),1,0)</f>
        <v>0</v>
      </c>
      <c r="P4898" s="0" t="n">
        <f aca="false">IF(AND(NOT(ISNA(I4898)),ISNA(J4898)),1,0)</f>
        <v>1</v>
      </c>
      <c r="Q4898" s="0" t="n">
        <f aca="false">IF(AND(ISNA(I4898),NOT(ISNA(J4898))),1,0)</f>
        <v>0</v>
      </c>
      <c r="R4898" s="0" t="n">
        <f aca="false">IF(SUM(O4898:Q4898)&lt;&gt;1,"ERROR",1)</f>
        <v>1</v>
      </c>
    </row>
    <row r="4899" customFormat="false" ht="12.8" hidden="false" customHeight="false" outlineLevel="0" collapsed="false">
      <c r="A4899" s="0" t="str">
        <f aca="false">gait_events!B521</f>
        <v>pp165</v>
      </c>
      <c r="B4899" s="0" t="str">
        <f aca="false">VLOOKUP(A4899,participants!A:B,2,0)</f>
        <v>F</v>
      </c>
      <c r="C4899" s="0" t="n">
        <f aca="false">VLOOKUP(A4899,participants!A:C,3,0)</f>
        <v>66</v>
      </c>
      <c r="D4899" s="0" t="str">
        <f aca="false">VLOOKUP(A4899,participants!A:F,6,0)</f>
        <v>OA</v>
      </c>
      <c r="E4899" s="0" t="str">
        <f aca="false">IF(LEN(SUBSTITUTE(gait_events!C521,"_run-",""))&lt;&gt;LEN(gait_events!C521),LEFT(RIGHT(gait_events!C521,LEN(gait_events!C521)-19),FIND("_run-",RIGHT(gait_events!C521,LEN(gait_events!C521)-19),1)-1),RIGHT(gait_events!C521,LEN(gait_events!C521)-19))</f>
        <v>Fast</v>
      </c>
      <c r="F4899" s="0" t="str">
        <f aca="false">IF(LEN(SUBSTITUTE(gait_events!C521,"_run-",""))&lt;&gt;LEN(gait_events!C521),RIGHT(gait_events!C521,LEN(gait_events!C521)-FIND("_run-",gait_events!C521,1)-4),"")</f>
        <v/>
      </c>
      <c r="G4899" s="0" t="str">
        <f aca="false">gait_events!D521</f>
        <v>left_ankle</v>
      </c>
      <c r="H4899" s="0" t="str">
        <f aca="false">gait_events!E521</f>
        <v>IC</v>
      </c>
      <c r="I4899" s="0" t="n">
        <f aca="false">IF(gait_events!F521&lt;&gt;"",gait_events!F521,NA())</f>
        <v>42</v>
      </c>
      <c r="J4899" s="0" t="n">
        <f aca="false">IF(gait_events!G521&lt;&gt;"",gait_events!G521,NA())</f>
        <v>39</v>
      </c>
      <c r="K4899" s="0" t="n">
        <f aca="false">I4899-J4899</f>
        <v>3</v>
      </c>
      <c r="L4899" s="0" t="n">
        <f aca="false">K4899*5</f>
        <v>15</v>
      </c>
      <c r="M4899" s="0" t="n">
        <f aca="false">IF(NOT(ISNA(I4899)),1,0)</f>
        <v>1</v>
      </c>
      <c r="N4899" s="0" t="n">
        <f aca="false">IF(NOT(ISNA(J4899)),1,0)</f>
        <v>1</v>
      </c>
      <c r="O4899" s="0" t="n">
        <f aca="false">IF(AND(NOT(ISNA(I4899)),NOT(ISNA(J4899))),1,0)</f>
        <v>1</v>
      </c>
      <c r="P4899" s="0" t="n">
        <f aca="false">IF(AND(NOT(ISNA(I4899)),ISNA(J4899)),1,0)</f>
        <v>0</v>
      </c>
      <c r="Q4899" s="0" t="n">
        <f aca="false">IF(AND(ISNA(I4899),NOT(ISNA(J4899))),1,0)</f>
        <v>0</v>
      </c>
      <c r="R4899" s="0" t="n">
        <f aca="false">IF(SUM(O4899:Q4899)&lt;&gt;1,"ERROR",1)</f>
        <v>1</v>
      </c>
    </row>
    <row r="4900" customFormat="false" ht="12.8" hidden="false" customHeight="false" outlineLevel="0" collapsed="false">
      <c r="A4900" s="0" t="str">
        <f aca="false">gait_events!B522</f>
        <v>pp165</v>
      </c>
      <c r="B4900" s="0" t="str">
        <f aca="false">VLOOKUP(A4900,participants!A:B,2,0)</f>
        <v>F</v>
      </c>
      <c r="C4900" s="0" t="n">
        <f aca="false">VLOOKUP(A4900,participants!A:C,3,0)</f>
        <v>66</v>
      </c>
      <c r="D4900" s="0" t="str">
        <f aca="false">VLOOKUP(A4900,participants!A:F,6,0)</f>
        <v>OA</v>
      </c>
      <c r="E4900" s="0" t="str">
        <f aca="false">IF(LEN(SUBSTITUTE(gait_events!C522,"_run-",""))&lt;&gt;LEN(gait_events!C522),LEFT(RIGHT(gait_events!C522,LEN(gait_events!C522)-19),FIND("_run-",RIGHT(gait_events!C522,LEN(gait_events!C522)-19),1)-1),RIGHT(gait_events!C522,LEN(gait_events!C522)-19))</f>
        <v>Fast</v>
      </c>
      <c r="F4900" s="0" t="str">
        <f aca="false">IF(LEN(SUBSTITUTE(gait_events!C522,"_run-",""))&lt;&gt;LEN(gait_events!C522),RIGHT(gait_events!C522,LEN(gait_events!C522)-FIND("_run-",gait_events!C522,1)-4),"")</f>
        <v/>
      </c>
      <c r="G4900" s="0" t="str">
        <f aca="false">gait_events!D522</f>
        <v>left_ankle</v>
      </c>
      <c r="H4900" s="0" t="str">
        <f aca="false">gait_events!E522</f>
        <v>IC</v>
      </c>
      <c r="I4900" s="0" t="n">
        <f aca="false">IF(gait_events!F522&lt;&gt;"",gait_events!F522,NA())</f>
        <v>232</v>
      </c>
      <c r="J4900" s="0" t="n">
        <f aca="false">IF(gait_events!G522&lt;&gt;"",gait_events!G522,NA())</f>
        <v>230</v>
      </c>
      <c r="K4900" s="0" t="n">
        <f aca="false">I4900-J4900</f>
        <v>2</v>
      </c>
      <c r="L4900" s="0" t="n">
        <f aca="false">K4900*5</f>
        <v>10</v>
      </c>
      <c r="M4900" s="0" t="n">
        <f aca="false">IF(NOT(ISNA(I4900)),1,0)</f>
        <v>1</v>
      </c>
      <c r="N4900" s="0" t="n">
        <f aca="false">IF(NOT(ISNA(J4900)),1,0)</f>
        <v>1</v>
      </c>
      <c r="O4900" s="0" t="n">
        <f aca="false">IF(AND(NOT(ISNA(I4900)),NOT(ISNA(J4900))),1,0)</f>
        <v>1</v>
      </c>
      <c r="P4900" s="0" t="n">
        <f aca="false">IF(AND(NOT(ISNA(I4900)),ISNA(J4900)),1,0)</f>
        <v>0</v>
      </c>
      <c r="Q4900" s="0" t="n">
        <f aca="false">IF(AND(ISNA(I4900),NOT(ISNA(J4900))),1,0)</f>
        <v>0</v>
      </c>
      <c r="R4900" s="0" t="n">
        <f aca="false">IF(SUM(O4900:Q4900)&lt;&gt;1,"ERROR",1)</f>
        <v>1</v>
      </c>
    </row>
    <row r="4901" customFormat="false" ht="12.8" hidden="false" customHeight="false" outlineLevel="0" collapsed="false">
      <c r="A4901" s="0" t="str">
        <f aca="false">gait_events!B523</f>
        <v>pp165</v>
      </c>
      <c r="B4901" s="0" t="str">
        <f aca="false">VLOOKUP(A4901,participants!A:B,2,0)</f>
        <v>F</v>
      </c>
      <c r="C4901" s="0" t="n">
        <f aca="false">VLOOKUP(A4901,participants!A:C,3,0)</f>
        <v>66</v>
      </c>
      <c r="D4901" s="0" t="str">
        <f aca="false">VLOOKUP(A4901,participants!A:F,6,0)</f>
        <v>OA</v>
      </c>
      <c r="E4901" s="0" t="str">
        <f aca="false">IF(LEN(SUBSTITUTE(gait_events!C523,"_run-",""))&lt;&gt;LEN(gait_events!C523),LEFT(RIGHT(gait_events!C523,LEN(gait_events!C523)-19),FIND("_run-",RIGHT(gait_events!C523,LEN(gait_events!C523)-19),1)-1),RIGHT(gait_events!C523,LEN(gait_events!C523)-19))</f>
        <v>Fast</v>
      </c>
      <c r="F4901" s="0" t="str">
        <f aca="false">IF(LEN(SUBSTITUTE(gait_events!C523,"_run-",""))&lt;&gt;LEN(gait_events!C523),RIGHT(gait_events!C523,LEN(gait_events!C523)-FIND("_run-",gait_events!C523,1)-4),"")</f>
        <v/>
      </c>
      <c r="G4901" s="0" t="str">
        <f aca="false">gait_events!D523</f>
        <v>left_ankle</v>
      </c>
      <c r="H4901" s="0" t="str">
        <f aca="false">gait_events!E523</f>
        <v>IC</v>
      </c>
      <c r="I4901" s="0" t="n">
        <f aca="false">IF(gait_events!F523&lt;&gt;"",gait_events!F523,NA())</f>
        <v>418</v>
      </c>
      <c r="J4901" s="0" t="n">
        <f aca="false">IF(gait_events!G523&lt;&gt;"",gait_events!G523,NA())</f>
        <v>416</v>
      </c>
      <c r="K4901" s="0" t="n">
        <f aca="false">I4901-J4901</f>
        <v>2</v>
      </c>
      <c r="L4901" s="0" t="n">
        <f aca="false">K4901*5</f>
        <v>10</v>
      </c>
      <c r="M4901" s="0" t="n">
        <f aca="false">IF(NOT(ISNA(I4901)),1,0)</f>
        <v>1</v>
      </c>
      <c r="N4901" s="0" t="n">
        <f aca="false">IF(NOT(ISNA(J4901)),1,0)</f>
        <v>1</v>
      </c>
      <c r="O4901" s="0" t="n">
        <f aca="false">IF(AND(NOT(ISNA(I4901)),NOT(ISNA(J4901))),1,0)</f>
        <v>1</v>
      </c>
      <c r="P4901" s="0" t="n">
        <f aca="false">IF(AND(NOT(ISNA(I4901)),ISNA(J4901)),1,0)</f>
        <v>0</v>
      </c>
      <c r="Q4901" s="0" t="n">
        <f aca="false">IF(AND(ISNA(I4901),NOT(ISNA(J4901))),1,0)</f>
        <v>0</v>
      </c>
      <c r="R4901" s="0" t="n">
        <f aca="false">IF(SUM(O4901:Q4901)&lt;&gt;1,"ERROR",1)</f>
        <v>1</v>
      </c>
    </row>
    <row r="4902" customFormat="false" ht="12.8" hidden="false" customHeight="false" outlineLevel="0" collapsed="false">
      <c r="A4902" s="0" t="str">
        <f aca="false">gait_events!B524</f>
        <v>pp165</v>
      </c>
      <c r="B4902" s="0" t="str">
        <f aca="false">VLOOKUP(A4902,participants!A:B,2,0)</f>
        <v>F</v>
      </c>
      <c r="C4902" s="0" t="n">
        <f aca="false">VLOOKUP(A4902,participants!A:C,3,0)</f>
        <v>66</v>
      </c>
      <c r="D4902" s="0" t="str">
        <f aca="false">VLOOKUP(A4902,participants!A:F,6,0)</f>
        <v>OA</v>
      </c>
      <c r="E4902" s="0" t="str">
        <f aca="false">IF(LEN(SUBSTITUTE(gait_events!C524,"_run-",""))&lt;&gt;LEN(gait_events!C524),LEFT(RIGHT(gait_events!C524,LEN(gait_events!C524)-19),FIND("_run-",RIGHT(gait_events!C524,LEN(gait_events!C524)-19),1)-1),RIGHT(gait_events!C524,LEN(gait_events!C524)-19))</f>
        <v>Fast</v>
      </c>
      <c r="F4902" s="0" t="str">
        <f aca="false">IF(LEN(SUBSTITUTE(gait_events!C524,"_run-",""))&lt;&gt;LEN(gait_events!C524),RIGHT(gait_events!C524,LEN(gait_events!C524)-FIND("_run-",gait_events!C524,1)-4),"")</f>
        <v/>
      </c>
      <c r="G4902" s="0" t="str">
        <f aca="false">gait_events!D524</f>
        <v>left_ankle</v>
      </c>
      <c r="H4902" s="0" t="str">
        <f aca="false">gait_events!E524</f>
        <v>IC</v>
      </c>
      <c r="I4902" s="0" t="n">
        <f aca="false">IF(gait_events!F524&lt;&gt;"",gait_events!F524,NA())</f>
        <v>604</v>
      </c>
      <c r="J4902" s="0" t="n">
        <f aca="false">IF(gait_events!G524&lt;&gt;"",gait_events!G524,NA())</f>
        <v>602</v>
      </c>
      <c r="K4902" s="0" t="n">
        <f aca="false">I4902-J4902</f>
        <v>2</v>
      </c>
      <c r="L4902" s="0" t="n">
        <f aca="false">K4902*5</f>
        <v>10</v>
      </c>
      <c r="M4902" s="0" t="n">
        <f aca="false">IF(NOT(ISNA(I4902)),1,0)</f>
        <v>1</v>
      </c>
      <c r="N4902" s="0" t="n">
        <f aca="false">IF(NOT(ISNA(J4902)),1,0)</f>
        <v>1</v>
      </c>
      <c r="O4902" s="0" t="n">
        <f aca="false">IF(AND(NOT(ISNA(I4902)),NOT(ISNA(J4902))),1,0)</f>
        <v>1</v>
      </c>
      <c r="P4902" s="0" t="n">
        <f aca="false">IF(AND(NOT(ISNA(I4902)),ISNA(J4902)),1,0)</f>
        <v>0</v>
      </c>
      <c r="Q4902" s="0" t="n">
        <f aca="false">IF(AND(ISNA(I4902),NOT(ISNA(J4902))),1,0)</f>
        <v>0</v>
      </c>
      <c r="R4902" s="0" t="n">
        <f aca="false">IF(SUM(O4902:Q4902)&lt;&gt;1,"ERROR",1)</f>
        <v>1</v>
      </c>
    </row>
    <row r="4903" customFormat="false" ht="12.8" hidden="false" customHeight="false" outlineLevel="0" collapsed="false">
      <c r="A4903" s="0" t="str">
        <f aca="false">gait_events!B525</f>
        <v>pp165</v>
      </c>
      <c r="B4903" s="0" t="str">
        <f aca="false">VLOOKUP(A4903,participants!A:B,2,0)</f>
        <v>F</v>
      </c>
      <c r="C4903" s="0" t="n">
        <f aca="false">VLOOKUP(A4903,participants!A:C,3,0)</f>
        <v>66</v>
      </c>
      <c r="D4903" s="0" t="str">
        <f aca="false">VLOOKUP(A4903,participants!A:F,6,0)</f>
        <v>OA</v>
      </c>
      <c r="E4903" s="0" t="str">
        <f aca="false">IF(LEN(SUBSTITUTE(gait_events!C525,"_run-",""))&lt;&gt;LEN(gait_events!C525),LEFT(RIGHT(gait_events!C525,LEN(gait_events!C525)-19),FIND("_run-",RIGHT(gait_events!C525,LEN(gait_events!C525)-19),1)-1),RIGHT(gait_events!C525,LEN(gait_events!C525)-19))</f>
        <v>Fast</v>
      </c>
      <c r="F4903" s="0" t="str">
        <f aca="false">IF(LEN(SUBSTITUTE(gait_events!C525,"_run-",""))&lt;&gt;LEN(gait_events!C525),RIGHT(gait_events!C525,LEN(gait_events!C525)-FIND("_run-",gait_events!C525,1)-4),"")</f>
        <v/>
      </c>
      <c r="G4903" s="0" t="str">
        <f aca="false">gait_events!D525</f>
        <v>left_ankle</v>
      </c>
      <c r="H4903" s="0" t="str">
        <f aca="false">gait_events!E525</f>
        <v>FC</v>
      </c>
      <c r="I4903" s="0" t="n">
        <f aca="false">IF(gait_events!F525&lt;&gt;"",gait_events!F525,NA())</f>
        <v>151</v>
      </c>
      <c r="J4903" s="0" t="n">
        <f aca="false">IF(gait_events!G525&lt;&gt;"",gait_events!G525,NA())</f>
        <v>155</v>
      </c>
      <c r="K4903" s="0" t="n">
        <f aca="false">I4903-J4903</f>
        <v>-4</v>
      </c>
      <c r="L4903" s="0" t="n">
        <f aca="false">K4903*5</f>
        <v>-20</v>
      </c>
      <c r="M4903" s="0" t="n">
        <f aca="false">IF(NOT(ISNA(I4903)),1,0)</f>
        <v>1</v>
      </c>
      <c r="N4903" s="0" t="n">
        <f aca="false">IF(NOT(ISNA(J4903)),1,0)</f>
        <v>1</v>
      </c>
      <c r="O4903" s="0" t="n">
        <f aca="false">IF(AND(NOT(ISNA(I4903)),NOT(ISNA(J4903))),1,0)</f>
        <v>1</v>
      </c>
      <c r="P4903" s="0" t="n">
        <f aca="false">IF(AND(NOT(ISNA(I4903)),ISNA(J4903)),1,0)</f>
        <v>0</v>
      </c>
      <c r="Q4903" s="0" t="n">
        <f aca="false">IF(AND(ISNA(I4903),NOT(ISNA(J4903))),1,0)</f>
        <v>0</v>
      </c>
      <c r="R4903" s="0" t="n">
        <f aca="false">IF(SUM(O4903:Q4903)&lt;&gt;1,"ERROR",1)</f>
        <v>1</v>
      </c>
    </row>
    <row r="4904" customFormat="false" ht="12.8" hidden="false" customHeight="false" outlineLevel="0" collapsed="false">
      <c r="A4904" s="0" t="str">
        <f aca="false">gait_events!B4421</f>
        <v>pp003</v>
      </c>
      <c r="B4904" s="0" t="str">
        <f aca="false">VLOOKUP(A4904,participants!A:B,2,0)</f>
        <v>M</v>
      </c>
      <c r="C4904" s="0" t="n">
        <f aca="false">VLOOKUP(A4904,participants!A:C,3,0)</f>
        <v>32</v>
      </c>
      <c r="D4904" s="0" t="str">
        <f aca="false">VLOOKUP(A4904,participants!A:F,6,0)</f>
        <v>YA</v>
      </c>
      <c r="E4904" s="0" t="str">
        <f aca="false">IF(LEN(SUBSTITUTE(gait_events!C4421,"_run-",""))&lt;&gt;LEN(gait_events!C4421),LEFT(RIGHT(gait_events!C4421,LEN(gait_events!C4421)-19),FIND("_run-",RIGHT(gait_events!C4421,LEN(gait_events!C4421)-19),1)-1),RIGHT(gait_events!C4421,LEN(gait_events!C4421)-19))</f>
        <v>Slow</v>
      </c>
      <c r="F4904" s="0" t="str">
        <f aca="false">IF(LEN(SUBSTITUTE(gait_events!C4421,"_run-",""))&lt;&gt;LEN(gait_events!C4421),RIGHT(gait_events!C4421,LEN(gait_events!C4421)-FIND("_run-",gait_events!C4421,1)-4),"")</f>
        <v/>
      </c>
      <c r="G4904" s="0" t="str">
        <f aca="false">gait_events!D4421</f>
        <v>right_shank</v>
      </c>
      <c r="H4904" s="0" t="str">
        <f aca="false">gait_events!E4421</f>
        <v>FC</v>
      </c>
      <c r="I4904" s="0" t="n">
        <f aca="false">IF(gait_events!F4421&lt;&gt;"",gait_events!F4421,NA())</f>
        <v>275</v>
      </c>
      <c r="J4904" s="0" t="n">
        <f aca="false">IF(gait_events!G4421&lt;&gt;"",gait_events!G4421,NA())</f>
        <v>276</v>
      </c>
      <c r="K4904" s="0" t="n">
        <f aca="false">I4904-J4904</f>
        <v>-1</v>
      </c>
      <c r="L4904" s="0" t="n">
        <f aca="false">K4904*5</f>
        <v>-5</v>
      </c>
      <c r="M4904" s="0" t="n">
        <f aca="false">IF(NOT(ISNA(I4904)),1,0)</f>
        <v>1</v>
      </c>
      <c r="N4904" s="0" t="n">
        <f aca="false">IF(NOT(ISNA(J4904)),1,0)</f>
        <v>1</v>
      </c>
      <c r="O4904" s="0" t="n">
        <f aca="false">IF(AND(NOT(ISNA(I4904)),NOT(ISNA(J4904))),1,0)</f>
        <v>1</v>
      </c>
      <c r="P4904" s="0" t="n">
        <f aca="false">IF(AND(NOT(ISNA(I4904)),ISNA(J4904)),1,0)</f>
        <v>0</v>
      </c>
      <c r="Q4904" s="0" t="n">
        <f aca="false">IF(AND(ISNA(I4904),NOT(ISNA(J4904))),1,0)</f>
        <v>0</v>
      </c>
      <c r="R4904" s="0" t="n">
        <f aca="false">IF(SUM(O4904:Q4904)&lt;&gt;1,"ERROR",1)</f>
        <v>1</v>
      </c>
    </row>
    <row r="4905" customFormat="false" ht="12.8" hidden="false" customHeight="false" outlineLevel="0" collapsed="false">
      <c r="A4905" s="0" t="str">
        <f aca="false">gait_events!B4422</f>
        <v>pp003</v>
      </c>
      <c r="B4905" s="0" t="str">
        <f aca="false">VLOOKUP(A4905,participants!A:B,2,0)</f>
        <v>M</v>
      </c>
      <c r="C4905" s="0" t="n">
        <f aca="false">VLOOKUP(A4905,participants!A:C,3,0)</f>
        <v>32</v>
      </c>
      <c r="D4905" s="0" t="str">
        <f aca="false">VLOOKUP(A4905,participants!A:F,6,0)</f>
        <v>YA</v>
      </c>
      <c r="E4905" s="0" t="str">
        <f aca="false">IF(LEN(SUBSTITUTE(gait_events!C4422,"_run-",""))&lt;&gt;LEN(gait_events!C4422),LEFT(RIGHT(gait_events!C4422,LEN(gait_events!C4422)-19),FIND("_run-",RIGHT(gait_events!C4422,LEN(gait_events!C4422)-19),1)-1),RIGHT(gait_events!C4422,LEN(gait_events!C4422)-19))</f>
        <v>Slow</v>
      </c>
      <c r="F4905" s="0" t="str">
        <f aca="false">IF(LEN(SUBSTITUTE(gait_events!C4422,"_run-",""))&lt;&gt;LEN(gait_events!C4422),RIGHT(gait_events!C4422,LEN(gait_events!C4422)-FIND("_run-",gait_events!C4422,1)-4),"")</f>
        <v/>
      </c>
      <c r="G4905" s="0" t="str">
        <f aca="false">gait_events!D4422</f>
        <v>right_shank</v>
      </c>
      <c r="H4905" s="0" t="str">
        <f aca="false">gait_events!E4422</f>
        <v>FC</v>
      </c>
      <c r="I4905" s="0" t="n">
        <f aca="false">IF(gait_events!F4422&lt;&gt;"",gait_events!F4422,NA())</f>
        <v>659</v>
      </c>
      <c r="J4905" s="0" t="n">
        <f aca="false">IF(gait_events!G4422&lt;&gt;"",gait_events!G4422,NA())</f>
        <v>655</v>
      </c>
      <c r="K4905" s="0" t="n">
        <f aca="false">I4905-J4905</f>
        <v>4</v>
      </c>
      <c r="L4905" s="0" t="n">
        <f aca="false">K4905*5</f>
        <v>20</v>
      </c>
      <c r="M4905" s="0" t="n">
        <f aca="false">IF(NOT(ISNA(I4905)),1,0)</f>
        <v>1</v>
      </c>
      <c r="N4905" s="0" t="n">
        <f aca="false">IF(NOT(ISNA(J4905)),1,0)</f>
        <v>1</v>
      </c>
      <c r="O4905" s="0" t="n">
        <f aca="false">IF(AND(NOT(ISNA(I4905)),NOT(ISNA(J4905))),1,0)</f>
        <v>1</v>
      </c>
      <c r="P4905" s="0" t="n">
        <f aca="false">IF(AND(NOT(ISNA(I4905)),ISNA(J4905)),1,0)</f>
        <v>0</v>
      </c>
      <c r="Q4905" s="0" t="n">
        <f aca="false">IF(AND(ISNA(I4905),NOT(ISNA(J4905))),1,0)</f>
        <v>0</v>
      </c>
      <c r="R4905" s="0" t="n">
        <f aca="false">IF(SUM(O4905:Q4905)&lt;&gt;1,"ERROR",1)</f>
        <v>1</v>
      </c>
    </row>
    <row r="4906" customFormat="false" ht="12.8" hidden="false" customHeight="false" outlineLevel="0" collapsed="false">
      <c r="A4906" s="0" t="str">
        <f aca="false">gait_events!B4423</f>
        <v>pp003</v>
      </c>
      <c r="B4906" s="0" t="str">
        <f aca="false">VLOOKUP(A4906,participants!A:B,2,0)</f>
        <v>M</v>
      </c>
      <c r="C4906" s="0" t="n">
        <f aca="false">VLOOKUP(A4906,participants!A:C,3,0)</f>
        <v>32</v>
      </c>
      <c r="D4906" s="0" t="str">
        <f aca="false">VLOOKUP(A4906,participants!A:F,6,0)</f>
        <v>YA</v>
      </c>
      <c r="E4906" s="0" t="str">
        <f aca="false">IF(LEN(SUBSTITUTE(gait_events!C4423,"_run-",""))&lt;&gt;LEN(gait_events!C4423),LEFT(RIGHT(gait_events!C4423,LEN(gait_events!C4423)-19),FIND("_run-",RIGHT(gait_events!C4423,LEN(gait_events!C4423)-19),1)-1),RIGHT(gait_events!C4423,LEN(gait_events!C4423)-19))</f>
        <v>Slow</v>
      </c>
      <c r="F4906" s="0" t="str">
        <f aca="false">IF(LEN(SUBSTITUTE(gait_events!C4423,"_run-",""))&lt;&gt;LEN(gait_events!C4423),RIGHT(gait_events!C4423,LEN(gait_events!C4423)-FIND("_run-",gait_events!C4423,1)-4),"")</f>
        <v/>
      </c>
      <c r="G4906" s="0" t="str">
        <f aca="false">gait_events!D4423</f>
        <v>right_shank</v>
      </c>
      <c r="H4906" s="0" t="str">
        <f aca="false">gait_events!E4423</f>
        <v>FC</v>
      </c>
      <c r="I4906" s="0" t="n">
        <f aca="false">IF(gait_events!F4423&lt;&gt;"",gait_events!F4423,NA())</f>
        <v>1041</v>
      </c>
      <c r="J4906" s="0" t="n">
        <f aca="false">IF(gait_events!G4423&lt;&gt;"",gait_events!G4423,NA())</f>
        <v>1039</v>
      </c>
      <c r="K4906" s="0" t="n">
        <f aca="false">I4906-J4906</f>
        <v>2</v>
      </c>
      <c r="L4906" s="0" t="n">
        <f aca="false">K4906*5</f>
        <v>10</v>
      </c>
      <c r="M4906" s="0" t="n">
        <f aca="false">IF(NOT(ISNA(I4906)),1,0)</f>
        <v>1</v>
      </c>
      <c r="N4906" s="0" t="n">
        <f aca="false">IF(NOT(ISNA(J4906)),1,0)</f>
        <v>1</v>
      </c>
      <c r="O4906" s="0" t="n">
        <f aca="false">IF(AND(NOT(ISNA(I4906)),NOT(ISNA(J4906))),1,0)</f>
        <v>1</v>
      </c>
      <c r="P4906" s="0" t="n">
        <f aca="false">IF(AND(NOT(ISNA(I4906)),ISNA(J4906)),1,0)</f>
        <v>0</v>
      </c>
      <c r="Q4906" s="0" t="n">
        <f aca="false">IF(AND(ISNA(I4906),NOT(ISNA(J4906))),1,0)</f>
        <v>0</v>
      </c>
      <c r="R4906" s="0" t="n">
        <f aca="false">IF(SUM(O4906:Q4906)&lt;&gt;1,"ERROR",1)</f>
        <v>1</v>
      </c>
    </row>
    <row r="4907" customFormat="false" ht="12.8" hidden="false" customHeight="false" outlineLevel="0" collapsed="false">
      <c r="A4907" s="0" t="str">
        <f aca="false">gait_events!B4424</f>
        <v>pp003</v>
      </c>
      <c r="B4907" s="0" t="str">
        <f aca="false">VLOOKUP(A4907,participants!A:B,2,0)</f>
        <v>M</v>
      </c>
      <c r="C4907" s="0" t="n">
        <f aca="false">VLOOKUP(A4907,participants!A:C,3,0)</f>
        <v>32</v>
      </c>
      <c r="D4907" s="0" t="str">
        <f aca="false">VLOOKUP(A4907,participants!A:F,6,0)</f>
        <v>YA</v>
      </c>
      <c r="E4907" s="0" t="str">
        <f aca="false">IF(LEN(SUBSTITUTE(gait_events!C4424,"_run-",""))&lt;&gt;LEN(gait_events!C4424),LEFT(RIGHT(gait_events!C4424,LEN(gait_events!C4424)-19),FIND("_run-",RIGHT(gait_events!C4424,LEN(gait_events!C4424)-19),1)-1),RIGHT(gait_events!C4424,LEN(gait_events!C4424)-19))</f>
        <v>Slow</v>
      </c>
      <c r="F4907" s="0" t="str">
        <f aca="false">IF(LEN(SUBSTITUTE(gait_events!C4424,"_run-",""))&lt;&gt;LEN(gait_events!C4424),RIGHT(gait_events!C4424,LEN(gait_events!C4424)-FIND("_run-",gait_events!C4424,1)-4),"")</f>
        <v/>
      </c>
      <c r="G4907" s="0" t="str">
        <f aca="false">gait_events!D4424</f>
        <v>right_shank</v>
      </c>
      <c r="H4907" s="0" t="str">
        <f aca="false">gait_events!E4424</f>
        <v>FC</v>
      </c>
      <c r="I4907" s="0" t="n">
        <f aca="false">IF(gait_events!F4424&lt;&gt;"",gait_events!F4424,NA())</f>
        <v>1417</v>
      </c>
      <c r="J4907" s="0" t="n">
        <f aca="false">IF(gait_events!G4424&lt;&gt;"",gait_events!G4424,NA())</f>
        <v>1416</v>
      </c>
      <c r="K4907" s="0" t="n">
        <f aca="false">I4907-J4907</f>
        <v>1</v>
      </c>
      <c r="L4907" s="0" t="n">
        <f aca="false">K4907*5</f>
        <v>5</v>
      </c>
      <c r="M4907" s="0" t="n">
        <f aca="false">IF(NOT(ISNA(I4907)),1,0)</f>
        <v>1</v>
      </c>
      <c r="N4907" s="0" t="n">
        <f aca="false">IF(NOT(ISNA(J4907)),1,0)</f>
        <v>1</v>
      </c>
      <c r="O4907" s="0" t="n">
        <f aca="false">IF(AND(NOT(ISNA(I4907)),NOT(ISNA(J4907))),1,0)</f>
        <v>1</v>
      </c>
      <c r="P4907" s="0" t="n">
        <f aca="false">IF(AND(NOT(ISNA(I4907)),ISNA(J4907)),1,0)</f>
        <v>0</v>
      </c>
      <c r="Q4907" s="0" t="n">
        <f aca="false">IF(AND(ISNA(I4907),NOT(ISNA(J4907))),1,0)</f>
        <v>0</v>
      </c>
      <c r="R4907" s="0" t="n">
        <f aca="false">IF(SUM(O4907:Q4907)&lt;&gt;1,"ERROR",1)</f>
        <v>1</v>
      </c>
    </row>
    <row r="4908" customFormat="false" ht="12.8" hidden="false" customHeight="false" outlineLevel="0" collapsed="false">
      <c r="A4908" s="0" t="str">
        <f aca="false">gait_events!B4425</f>
        <v>pp003</v>
      </c>
      <c r="B4908" s="0" t="str">
        <f aca="false">VLOOKUP(A4908,participants!A:B,2,0)</f>
        <v>M</v>
      </c>
      <c r="C4908" s="0" t="n">
        <f aca="false">VLOOKUP(A4908,participants!A:C,3,0)</f>
        <v>32</v>
      </c>
      <c r="D4908" s="0" t="str">
        <f aca="false">VLOOKUP(A4908,participants!A:F,6,0)</f>
        <v>YA</v>
      </c>
      <c r="E4908" s="0" t="str">
        <f aca="false">IF(LEN(SUBSTITUTE(gait_events!C4425,"_run-",""))&lt;&gt;LEN(gait_events!C4425),LEFT(RIGHT(gait_events!C4425,LEN(gait_events!C4425)-19),FIND("_run-",RIGHT(gait_events!C4425,LEN(gait_events!C4425)-19),1)-1),RIGHT(gait_events!C4425,LEN(gait_events!C4425)-19))</f>
        <v>Slow</v>
      </c>
      <c r="F4908" s="0" t="str">
        <f aca="false">IF(LEN(SUBSTITUTE(gait_events!C4425,"_run-",""))&lt;&gt;LEN(gait_events!C4425),RIGHT(gait_events!C4425,LEN(gait_events!C4425)-FIND("_run-",gait_events!C4425,1)-4),"")</f>
        <v/>
      </c>
      <c r="G4908" s="0" t="str">
        <f aca="false">gait_events!D4425</f>
        <v>right_shank</v>
      </c>
      <c r="H4908" s="0" t="str">
        <f aca="false">gait_events!E4425</f>
        <v>FC</v>
      </c>
      <c r="I4908" s="0" t="n">
        <f aca="false">IF(gait_events!F4425&lt;&gt;"",gait_events!F4425,NA())</f>
        <v>1767</v>
      </c>
      <c r="J4908" s="0" t="n">
        <f aca="false">IF(gait_events!G4425&lt;&gt;"",gait_events!G4425,NA())</f>
        <v>1773</v>
      </c>
      <c r="K4908" s="0" t="n">
        <f aca="false">I4908-J4908</f>
        <v>-6</v>
      </c>
      <c r="L4908" s="0" t="n">
        <f aca="false">K4908*5</f>
        <v>-30</v>
      </c>
      <c r="M4908" s="0" t="n">
        <f aca="false">IF(NOT(ISNA(I4908)),1,0)</f>
        <v>1</v>
      </c>
      <c r="N4908" s="0" t="n">
        <f aca="false">IF(NOT(ISNA(J4908)),1,0)</f>
        <v>1</v>
      </c>
      <c r="O4908" s="0" t="n">
        <f aca="false">IF(AND(NOT(ISNA(I4908)),NOT(ISNA(J4908))),1,0)</f>
        <v>1</v>
      </c>
      <c r="P4908" s="0" t="n">
        <f aca="false">IF(AND(NOT(ISNA(I4908)),ISNA(J4908)),1,0)</f>
        <v>0</v>
      </c>
      <c r="Q4908" s="0" t="n">
        <f aca="false">IF(AND(ISNA(I4908),NOT(ISNA(J4908))),1,0)</f>
        <v>0</v>
      </c>
      <c r="R4908" s="0" t="n">
        <f aca="false">IF(SUM(O4908:Q4908)&lt;&gt;1,"ERROR",1)</f>
        <v>1</v>
      </c>
    </row>
    <row r="4909" customFormat="false" ht="12.8" hidden="false" customHeight="false" outlineLevel="0" collapsed="false">
      <c r="A4909" s="0" t="str">
        <f aca="false">gait_events!B4426</f>
        <v>pp003</v>
      </c>
      <c r="B4909" s="0" t="str">
        <f aca="false">VLOOKUP(A4909,participants!A:B,2,0)</f>
        <v>M</v>
      </c>
      <c r="C4909" s="0" t="n">
        <f aca="false">VLOOKUP(A4909,participants!A:C,3,0)</f>
        <v>32</v>
      </c>
      <c r="D4909" s="0" t="str">
        <f aca="false">VLOOKUP(A4909,participants!A:F,6,0)</f>
        <v>YA</v>
      </c>
      <c r="E4909" s="0" t="str">
        <f aca="false">IF(LEN(SUBSTITUTE(gait_events!C4426,"_run-",""))&lt;&gt;LEN(gait_events!C4426),LEFT(RIGHT(gait_events!C4426,LEN(gait_events!C4426)-19),FIND("_run-",RIGHT(gait_events!C4426,LEN(gait_events!C4426)-19),1)-1),RIGHT(gait_events!C4426,LEN(gait_events!C4426)-19))</f>
        <v>Slow</v>
      </c>
      <c r="F4909" s="0" t="str">
        <f aca="false">IF(LEN(SUBSTITUTE(gait_events!C4426,"_run-",""))&lt;&gt;LEN(gait_events!C4426),RIGHT(gait_events!C4426,LEN(gait_events!C4426)-FIND("_run-",gait_events!C4426,1)-4),"")</f>
        <v/>
      </c>
      <c r="G4909" s="0" t="str">
        <f aca="false">gait_events!D4426</f>
        <v>right_shank</v>
      </c>
      <c r="H4909" s="0" t="str">
        <f aca="false">gait_events!E4426</f>
        <v>FC</v>
      </c>
      <c r="I4909" s="0" t="n">
        <f aca="false">IF(gait_events!F4426&lt;&gt;"",gait_events!F4426,NA())</f>
        <v>2158</v>
      </c>
      <c r="J4909" s="0" t="n">
        <f aca="false">IF(gait_events!G4426&lt;&gt;"",gait_events!G4426,NA())</f>
        <v>2164</v>
      </c>
      <c r="K4909" s="0" t="n">
        <f aca="false">I4909-J4909</f>
        <v>-6</v>
      </c>
      <c r="L4909" s="0" t="n">
        <f aca="false">K4909*5</f>
        <v>-30</v>
      </c>
      <c r="M4909" s="0" t="n">
        <f aca="false">IF(NOT(ISNA(I4909)),1,0)</f>
        <v>1</v>
      </c>
      <c r="N4909" s="0" t="n">
        <f aca="false">IF(NOT(ISNA(J4909)),1,0)</f>
        <v>1</v>
      </c>
      <c r="O4909" s="0" t="n">
        <f aca="false">IF(AND(NOT(ISNA(I4909)),NOT(ISNA(J4909))),1,0)</f>
        <v>1</v>
      </c>
      <c r="P4909" s="0" t="n">
        <f aca="false">IF(AND(NOT(ISNA(I4909)),ISNA(J4909)),1,0)</f>
        <v>0</v>
      </c>
      <c r="Q4909" s="0" t="n">
        <f aca="false">IF(AND(ISNA(I4909),NOT(ISNA(J4909))),1,0)</f>
        <v>0</v>
      </c>
      <c r="R4909" s="0" t="n">
        <f aca="false">IF(SUM(O4909:Q4909)&lt;&gt;1,"ERROR",1)</f>
        <v>1</v>
      </c>
    </row>
    <row r="4910" customFormat="false" ht="12.8" hidden="false" customHeight="false" outlineLevel="0" collapsed="false">
      <c r="A4910" s="0" t="str">
        <f aca="false">gait_events!B4427</f>
        <v>pp132</v>
      </c>
      <c r="B4910" s="0" t="str">
        <f aca="false">VLOOKUP(A4910,participants!A:B,2,0)</f>
        <v>M</v>
      </c>
      <c r="C4910" s="0" t="n">
        <f aca="false">VLOOKUP(A4910,participants!A:C,3,0)</f>
        <v>22</v>
      </c>
      <c r="D4910" s="0" t="str">
        <f aca="false">VLOOKUP(A4910,participants!A:F,6,0)</f>
        <v>YA</v>
      </c>
      <c r="E4910" s="0" t="str">
        <f aca="false">IF(LEN(SUBSTITUTE(gait_events!C4427,"_run-",""))&lt;&gt;LEN(gait_events!C4427),LEFT(RIGHT(gait_events!C4427,LEN(gait_events!C4427)-19),FIND("_run-",RIGHT(gait_events!C4427,LEN(gait_events!C4427)-19),1)-1),RIGHT(gait_events!C4427,LEN(gait_events!C4427)-19))</f>
        <v>Fast</v>
      </c>
      <c r="F4910" s="0" t="str">
        <f aca="false">IF(LEN(SUBSTITUTE(gait_events!C4427,"_run-",""))&lt;&gt;LEN(gait_events!C4427),RIGHT(gait_events!C4427,LEN(gait_events!C4427)-FIND("_run-",gait_events!C4427,1)-4),"")</f>
        <v/>
      </c>
      <c r="G4910" s="0" t="str">
        <f aca="false">gait_events!D4427</f>
        <v>left_ankle</v>
      </c>
      <c r="H4910" s="0" t="str">
        <f aca="false">gait_events!E4427</f>
        <v>IC</v>
      </c>
      <c r="I4910" s="0" t="n">
        <f aca="false">IF(gait_events!F4427&lt;&gt;"",gait_events!F4427,NA())</f>
        <v>38</v>
      </c>
      <c r="J4910" s="0" t="n">
        <f aca="false">IF(gait_events!G4427&lt;&gt;"",gait_events!G4427,NA())</f>
        <v>36</v>
      </c>
      <c r="K4910" s="0" t="n">
        <f aca="false">I4910-J4910</f>
        <v>2</v>
      </c>
      <c r="L4910" s="0" t="n">
        <f aca="false">K4910*5</f>
        <v>10</v>
      </c>
      <c r="M4910" s="0" t="n">
        <f aca="false">IF(NOT(ISNA(I4910)),1,0)</f>
        <v>1</v>
      </c>
      <c r="N4910" s="0" t="n">
        <f aca="false">IF(NOT(ISNA(J4910)),1,0)</f>
        <v>1</v>
      </c>
      <c r="O4910" s="0" t="n">
        <f aca="false">IF(AND(NOT(ISNA(I4910)),NOT(ISNA(J4910))),1,0)</f>
        <v>1</v>
      </c>
      <c r="P4910" s="0" t="n">
        <f aca="false">IF(AND(NOT(ISNA(I4910)),ISNA(J4910)),1,0)</f>
        <v>0</v>
      </c>
      <c r="Q4910" s="0" t="n">
        <f aca="false">IF(AND(ISNA(I4910),NOT(ISNA(J4910))),1,0)</f>
        <v>0</v>
      </c>
      <c r="R4910" s="0" t="n">
        <f aca="false">IF(SUM(O4910:Q4910)&lt;&gt;1,"ERROR",1)</f>
        <v>1</v>
      </c>
    </row>
    <row r="4911" customFormat="false" ht="12.8" hidden="false" customHeight="false" outlineLevel="0" collapsed="false">
      <c r="A4911" s="0" t="str">
        <f aca="false">gait_events!B4428</f>
        <v>pp132</v>
      </c>
      <c r="B4911" s="0" t="str">
        <f aca="false">VLOOKUP(A4911,participants!A:B,2,0)</f>
        <v>M</v>
      </c>
      <c r="C4911" s="0" t="n">
        <f aca="false">VLOOKUP(A4911,participants!A:C,3,0)</f>
        <v>22</v>
      </c>
      <c r="D4911" s="0" t="str">
        <f aca="false">VLOOKUP(A4911,participants!A:F,6,0)</f>
        <v>YA</v>
      </c>
      <c r="E4911" s="0" t="str">
        <f aca="false">IF(LEN(SUBSTITUTE(gait_events!C4428,"_run-",""))&lt;&gt;LEN(gait_events!C4428),LEFT(RIGHT(gait_events!C4428,LEN(gait_events!C4428)-19),FIND("_run-",RIGHT(gait_events!C4428,LEN(gait_events!C4428)-19),1)-1),RIGHT(gait_events!C4428,LEN(gait_events!C4428)-19))</f>
        <v>Fast</v>
      </c>
      <c r="F4911" s="0" t="str">
        <f aca="false">IF(LEN(SUBSTITUTE(gait_events!C4428,"_run-",""))&lt;&gt;LEN(gait_events!C4428),RIGHT(gait_events!C4428,LEN(gait_events!C4428)-FIND("_run-",gait_events!C4428,1)-4),"")</f>
        <v/>
      </c>
      <c r="G4911" s="0" t="str">
        <f aca="false">gait_events!D4428</f>
        <v>left_ankle</v>
      </c>
      <c r="H4911" s="0" t="str">
        <f aca="false">gait_events!E4428</f>
        <v>IC</v>
      </c>
      <c r="I4911" s="0" t="n">
        <f aca="false">IF(gait_events!F4428&lt;&gt;"",gait_events!F4428,NA())</f>
        <v>196</v>
      </c>
      <c r="J4911" s="0" t="n">
        <f aca="false">IF(gait_events!G4428&lt;&gt;"",gait_events!G4428,NA())</f>
        <v>196</v>
      </c>
      <c r="K4911" s="0" t="n">
        <f aca="false">I4911-J4911</f>
        <v>0</v>
      </c>
      <c r="L4911" s="0" t="n">
        <f aca="false">K4911*5</f>
        <v>0</v>
      </c>
      <c r="M4911" s="0" t="n">
        <f aca="false">IF(NOT(ISNA(I4911)),1,0)</f>
        <v>1</v>
      </c>
      <c r="N4911" s="0" t="n">
        <f aca="false">IF(NOT(ISNA(J4911)),1,0)</f>
        <v>1</v>
      </c>
      <c r="O4911" s="0" t="n">
        <f aca="false">IF(AND(NOT(ISNA(I4911)),NOT(ISNA(J4911))),1,0)</f>
        <v>1</v>
      </c>
      <c r="P4911" s="0" t="n">
        <f aca="false">IF(AND(NOT(ISNA(I4911)),ISNA(J4911)),1,0)</f>
        <v>0</v>
      </c>
      <c r="Q4911" s="0" t="n">
        <f aca="false">IF(AND(ISNA(I4911),NOT(ISNA(J4911))),1,0)</f>
        <v>0</v>
      </c>
      <c r="R4911" s="0" t="n">
        <f aca="false">IF(SUM(O4911:Q4911)&lt;&gt;1,"ERROR",1)</f>
        <v>1</v>
      </c>
    </row>
    <row r="4912" customFormat="false" ht="12.8" hidden="false" customHeight="false" outlineLevel="0" collapsed="false">
      <c r="A4912" s="0" t="str">
        <f aca="false">gait_events!B4429</f>
        <v>pp132</v>
      </c>
      <c r="B4912" s="0" t="str">
        <f aca="false">VLOOKUP(A4912,participants!A:B,2,0)</f>
        <v>M</v>
      </c>
      <c r="C4912" s="0" t="n">
        <f aca="false">VLOOKUP(A4912,participants!A:C,3,0)</f>
        <v>22</v>
      </c>
      <c r="D4912" s="0" t="str">
        <f aca="false">VLOOKUP(A4912,participants!A:F,6,0)</f>
        <v>YA</v>
      </c>
      <c r="E4912" s="0" t="str">
        <f aca="false">IF(LEN(SUBSTITUTE(gait_events!C4429,"_run-",""))&lt;&gt;LEN(gait_events!C4429),LEFT(RIGHT(gait_events!C4429,LEN(gait_events!C4429)-19),FIND("_run-",RIGHT(gait_events!C4429,LEN(gait_events!C4429)-19),1)-1),RIGHT(gait_events!C4429,LEN(gait_events!C4429)-19))</f>
        <v>Fast</v>
      </c>
      <c r="F4912" s="0" t="str">
        <f aca="false">IF(LEN(SUBSTITUTE(gait_events!C4429,"_run-",""))&lt;&gt;LEN(gait_events!C4429),RIGHT(gait_events!C4429,LEN(gait_events!C4429)-FIND("_run-",gait_events!C4429,1)-4),"")</f>
        <v/>
      </c>
      <c r="G4912" s="0" t="str">
        <f aca="false">gait_events!D4429</f>
        <v>left_ankle</v>
      </c>
      <c r="H4912" s="0" t="str">
        <f aca="false">gait_events!E4429</f>
        <v>IC</v>
      </c>
      <c r="I4912" s="0" t="n">
        <f aca="false">IF(gait_events!F4429&lt;&gt;"",gait_events!F4429,NA())</f>
        <v>343</v>
      </c>
      <c r="J4912" s="0" t="n">
        <f aca="false">IF(gait_events!G4429&lt;&gt;"",gait_events!G4429,NA())</f>
        <v>345</v>
      </c>
      <c r="K4912" s="0" t="n">
        <f aca="false">I4912-J4912</f>
        <v>-2</v>
      </c>
      <c r="L4912" s="0" t="n">
        <f aca="false">K4912*5</f>
        <v>-10</v>
      </c>
      <c r="M4912" s="0" t="n">
        <f aca="false">IF(NOT(ISNA(I4912)),1,0)</f>
        <v>1</v>
      </c>
      <c r="N4912" s="0" t="n">
        <f aca="false">IF(NOT(ISNA(J4912)),1,0)</f>
        <v>1</v>
      </c>
      <c r="O4912" s="0" t="n">
        <f aca="false">IF(AND(NOT(ISNA(I4912)),NOT(ISNA(J4912))),1,0)</f>
        <v>1</v>
      </c>
      <c r="P4912" s="0" t="n">
        <f aca="false">IF(AND(NOT(ISNA(I4912)),ISNA(J4912)),1,0)</f>
        <v>0</v>
      </c>
      <c r="Q4912" s="0" t="n">
        <f aca="false">IF(AND(ISNA(I4912),NOT(ISNA(J4912))),1,0)</f>
        <v>0</v>
      </c>
      <c r="R4912" s="0" t="n">
        <f aca="false">IF(SUM(O4912:Q4912)&lt;&gt;1,"ERROR",1)</f>
        <v>1</v>
      </c>
    </row>
    <row r="4913" customFormat="false" ht="12.8" hidden="false" customHeight="false" outlineLevel="0" collapsed="false">
      <c r="A4913" s="0" t="str">
        <f aca="false">gait_events!B4430</f>
        <v>pp132</v>
      </c>
      <c r="B4913" s="0" t="str">
        <f aca="false">VLOOKUP(A4913,participants!A:B,2,0)</f>
        <v>M</v>
      </c>
      <c r="C4913" s="0" t="n">
        <f aca="false">VLOOKUP(A4913,participants!A:C,3,0)</f>
        <v>22</v>
      </c>
      <c r="D4913" s="0" t="str">
        <f aca="false">VLOOKUP(A4913,participants!A:F,6,0)</f>
        <v>YA</v>
      </c>
      <c r="E4913" s="0" t="str">
        <f aca="false">IF(LEN(SUBSTITUTE(gait_events!C4430,"_run-",""))&lt;&gt;LEN(gait_events!C4430),LEFT(RIGHT(gait_events!C4430,LEN(gait_events!C4430)-19),FIND("_run-",RIGHT(gait_events!C4430,LEN(gait_events!C4430)-19),1)-1),RIGHT(gait_events!C4430,LEN(gait_events!C4430)-19))</f>
        <v>Fast</v>
      </c>
      <c r="F4913" s="0" t="str">
        <f aca="false">IF(LEN(SUBSTITUTE(gait_events!C4430,"_run-",""))&lt;&gt;LEN(gait_events!C4430),RIGHT(gait_events!C4430,LEN(gait_events!C4430)-FIND("_run-",gait_events!C4430,1)-4),"")</f>
        <v/>
      </c>
      <c r="G4913" s="0" t="str">
        <f aca="false">gait_events!D4430</f>
        <v>left_ankle</v>
      </c>
      <c r="H4913" s="0" t="str">
        <f aca="false">gait_events!E4430</f>
        <v>FC</v>
      </c>
      <c r="I4913" s="0" t="n">
        <f aca="false">IF(gait_events!F4430&lt;&gt;"",gait_events!F4430,NA())</f>
        <v>128</v>
      </c>
      <c r="J4913" s="0" t="n">
        <f aca="false">IF(gait_events!G4430&lt;&gt;"",gait_events!G4430,NA())</f>
        <v>126</v>
      </c>
      <c r="K4913" s="0" t="n">
        <f aca="false">I4913-J4913</f>
        <v>2</v>
      </c>
      <c r="L4913" s="0" t="n">
        <f aca="false">K4913*5</f>
        <v>10</v>
      </c>
      <c r="M4913" s="0" t="n">
        <f aca="false">IF(NOT(ISNA(I4913)),1,0)</f>
        <v>1</v>
      </c>
      <c r="N4913" s="0" t="n">
        <f aca="false">IF(NOT(ISNA(J4913)),1,0)</f>
        <v>1</v>
      </c>
      <c r="O4913" s="0" t="n">
        <f aca="false">IF(AND(NOT(ISNA(I4913)),NOT(ISNA(J4913))),1,0)</f>
        <v>1</v>
      </c>
      <c r="P4913" s="0" t="n">
        <f aca="false">IF(AND(NOT(ISNA(I4913)),ISNA(J4913)),1,0)</f>
        <v>0</v>
      </c>
      <c r="Q4913" s="0" t="n">
        <f aca="false">IF(AND(ISNA(I4913),NOT(ISNA(J4913))),1,0)</f>
        <v>0</v>
      </c>
      <c r="R4913" s="0" t="n">
        <f aca="false">IF(SUM(O4913:Q4913)&lt;&gt;1,"ERROR",1)</f>
        <v>1</v>
      </c>
    </row>
    <row r="4914" customFormat="false" ht="12.8" hidden="false" customHeight="false" outlineLevel="0" collapsed="false">
      <c r="A4914" s="0" t="str">
        <f aca="false">gait_events!B4431</f>
        <v>pp132</v>
      </c>
      <c r="B4914" s="0" t="str">
        <f aca="false">VLOOKUP(A4914,participants!A:B,2,0)</f>
        <v>M</v>
      </c>
      <c r="C4914" s="0" t="n">
        <f aca="false">VLOOKUP(A4914,participants!A:C,3,0)</f>
        <v>22</v>
      </c>
      <c r="D4914" s="0" t="str">
        <f aca="false">VLOOKUP(A4914,participants!A:F,6,0)</f>
        <v>YA</v>
      </c>
      <c r="E4914" s="0" t="str">
        <f aca="false">IF(LEN(SUBSTITUTE(gait_events!C4431,"_run-",""))&lt;&gt;LEN(gait_events!C4431),LEFT(RIGHT(gait_events!C4431,LEN(gait_events!C4431)-19),FIND("_run-",RIGHT(gait_events!C4431,LEN(gait_events!C4431)-19),1)-1),RIGHT(gait_events!C4431,LEN(gait_events!C4431)-19))</f>
        <v>Fast</v>
      </c>
      <c r="F4914" s="0" t="str">
        <f aca="false">IF(LEN(SUBSTITUTE(gait_events!C4431,"_run-",""))&lt;&gt;LEN(gait_events!C4431),RIGHT(gait_events!C4431,LEN(gait_events!C4431)-FIND("_run-",gait_events!C4431,1)-4),"")</f>
        <v/>
      </c>
      <c r="G4914" s="0" t="str">
        <f aca="false">gait_events!D4431</f>
        <v>left_ankle</v>
      </c>
      <c r="H4914" s="0" t="str">
        <f aca="false">gait_events!E4431</f>
        <v>FC</v>
      </c>
      <c r="I4914" s="0" t="n">
        <f aca="false">IF(gait_events!F4431&lt;&gt;"",gait_events!F4431,NA())</f>
        <v>283</v>
      </c>
      <c r="J4914" s="0" t="n">
        <f aca="false">IF(gait_events!G4431&lt;&gt;"",gait_events!G4431,NA())</f>
        <v>283</v>
      </c>
      <c r="K4914" s="0" t="n">
        <f aca="false">I4914-J4914</f>
        <v>0</v>
      </c>
      <c r="L4914" s="0" t="n">
        <f aca="false">K4914*5</f>
        <v>0</v>
      </c>
      <c r="M4914" s="0" t="n">
        <f aca="false">IF(NOT(ISNA(I4914)),1,0)</f>
        <v>1</v>
      </c>
      <c r="N4914" s="0" t="n">
        <f aca="false">IF(NOT(ISNA(J4914)),1,0)</f>
        <v>1</v>
      </c>
      <c r="O4914" s="0" t="n">
        <f aca="false">IF(AND(NOT(ISNA(I4914)),NOT(ISNA(J4914))),1,0)</f>
        <v>1</v>
      </c>
      <c r="P4914" s="0" t="n">
        <f aca="false">IF(AND(NOT(ISNA(I4914)),ISNA(J4914)),1,0)</f>
        <v>0</v>
      </c>
      <c r="Q4914" s="0" t="n">
        <f aca="false">IF(AND(ISNA(I4914),NOT(ISNA(J4914))),1,0)</f>
        <v>0</v>
      </c>
      <c r="R4914" s="0" t="n">
        <f aca="false">IF(SUM(O4914:Q4914)&lt;&gt;1,"ERROR",1)</f>
        <v>1</v>
      </c>
    </row>
    <row r="4915" customFormat="false" ht="12.8" hidden="false" customHeight="false" outlineLevel="0" collapsed="false">
      <c r="A4915" s="0" t="str">
        <f aca="false">gait_events!B4432</f>
        <v>pp132</v>
      </c>
      <c r="B4915" s="0" t="str">
        <f aca="false">VLOOKUP(A4915,participants!A:B,2,0)</f>
        <v>M</v>
      </c>
      <c r="C4915" s="0" t="n">
        <f aca="false">VLOOKUP(A4915,participants!A:C,3,0)</f>
        <v>22</v>
      </c>
      <c r="D4915" s="0" t="str">
        <f aca="false">VLOOKUP(A4915,participants!A:F,6,0)</f>
        <v>YA</v>
      </c>
      <c r="E4915" s="0" t="str">
        <f aca="false">IF(LEN(SUBSTITUTE(gait_events!C4432,"_run-",""))&lt;&gt;LEN(gait_events!C4432),LEFT(RIGHT(gait_events!C4432,LEN(gait_events!C4432)-19),FIND("_run-",RIGHT(gait_events!C4432,LEN(gait_events!C4432)-19),1)-1),RIGHT(gait_events!C4432,LEN(gait_events!C4432)-19))</f>
        <v>Fast</v>
      </c>
      <c r="F4915" s="0" t="str">
        <f aca="false">IF(LEN(SUBSTITUTE(gait_events!C4432,"_run-",""))&lt;&gt;LEN(gait_events!C4432),RIGHT(gait_events!C4432,LEN(gait_events!C4432)-FIND("_run-",gait_events!C4432,1)-4),"")</f>
        <v/>
      </c>
      <c r="G4915" s="0" t="str">
        <f aca="false">gait_events!D4432</f>
        <v>left_ankle</v>
      </c>
      <c r="H4915" s="0" t="str">
        <f aca="false">gait_events!E4432</f>
        <v>FC</v>
      </c>
      <c r="I4915" s="0" t="n">
        <f aca="false">IF(gait_events!F4432&lt;&gt;"",gait_events!F4432,NA())</f>
        <v>430</v>
      </c>
      <c r="J4915" s="0" t="n">
        <f aca="false">IF(gait_events!G4432&lt;&gt;"",gait_events!G4432,NA())</f>
        <v>434</v>
      </c>
      <c r="K4915" s="0" t="n">
        <f aca="false">I4915-J4915</f>
        <v>-4</v>
      </c>
      <c r="L4915" s="0" t="n">
        <f aca="false">K4915*5</f>
        <v>-20</v>
      </c>
      <c r="M4915" s="0" t="n">
        <f aca="false">IF(NOT(ISNA(I4915)),1,0)</f>
        <v>1</v>
      </c>
      <c r="N4915" s="0" t="n">
        <f aca="false">IF(NOT(ISNA(J4915)),1,0)</f>
        <v>1</v>
      </c>
      <c r="O4915" s="0" t="n">
        <f aca="false">IF(AND(NOT(ISNA(I4915)),NOT(ISNA(J4915))),1,0)</f>
        <v>1</v>
      </c>
      <c r="P4915" s="0" t="n">
        <f aca="false">IF(AND(NOT(ISNA(I4915)),ISNA(J4915)),1,0)</f>
        <v>0</v>
      </c>
      <c r="Q4915" s="0" t="n">
        <f aca="false">IF(AND(ISNA(I4915),NOT(ISNA(J4915))),1,0)</f>
        <v>0</v>
      </c>
      <c r="R4915" s="0" t="n">
        <f aca="false">IF(SUM(O4915:Q4915)&lt;&gt;1,"ERROR",1)</f>
        <v>1</v>
      </c>
    </row>
    <row r="4916" customFormat="false" ht="12.8" hidden="false" customHeight="false" outlineLevel="0" collapsed="false">
      <c r="A4916" s="0" t="str">
        <f aca="false">gait_events!B4433</f>
        <v>pp132</v>
      </c>
      <c r="B4916" s="0" t="str">
        <f aca="false">VLOOKUP(A4916,participants!A:B,2,0)</f>
        <v>M</v>
      </c>
      <c r="C4916" s="0" t="n">
        <f aca="false">VLOOKUP(A4916,participants!A:C,3,0)</f>
        <v>22</v>
      </c>
      <c r="D4916" s="0" t="str">
        <f aca="false">VLOOKUP(A4916,participants!A:F,6,0)</f>
        <v>YA</v>
      </c>
      <c r="E4916" s="0" t="str">
        <f aca="false">IF(LEN(SUBSTITUTE(gait_events!C4433,"_run-",""))&lt;&gt;LEN(gait_events!C4433),LEFT(RIGHT(gait_events!C4433,LEN(gait_events!C4433)-19),FIND("_run-",RIGHT(gait_events!C4433,LEN(gait_events!C4433)-19),1)-1),RIGHT(gait_events!C4433,LEN(gait_events!C4433)-19))</f>
        <v>Fast</v>
      </c>
      <c r="F4916" s="0" t="str">
        <f aca="false">IF(LEN(SUBSTITUTE(gait_events!C4433,"_run-",""))&lt;&gt;LEN(gait_events!C4433),RIGHT(gait_events!C4433,LEN(gait_events!C4433)-FIND("_run-",gait_events!C4433,1)-4),"")</f>
        <v/>
      </c>
      <c r="G4916" s="0" t="str">
        <f aca="false">gait_events!D4433</f>
        <v>right_ankle</v>
      </c>
      <c r="H4916" s="0" t="str">
        <f aca="false">gait_events!E4433</f>
        <v>IC</v>
      </c>
      <c r="I4916" s="0" t="n">
        <f aca="false">IF(gait_events!F4433&lt;&gt;"",gait_events!F4433,NA())</f>
        <v>117</v>
      </c>
      <c r="J4916" s="0" t="n">
        <f aca="false">IF(gait_events!G4433&lt;&gt;"",gait_events!G4433,NA())</f>
        <v>117</v>
      </c>
      <c r="K4916" s="0" t="n">
        <f aca="false">I4916-J4916</f>
        <v>0</v>
      </c>
      <c r="L4916" s="0" t="n">
        <f aca="false">K4916*5</f>
        <v>0</v>
      </c>
      <c r="M4916" s="0" t="n">
        <f aca="false">IF(NOT(ISNA(I4916)),1,0)</f>
        <v>1</v>
      </c>
      <c r="N4916" s="0" t="n">
        <f aca="false">IF(NOT(ISNA(J4916)),1,0)</f>
        <v>1</v>
      </c>
      <c r="O4916" s="0" t="n">
        <f aca="false">IF(AND(NOT(ISNA(I4916)),NOT(ISNA(J4916))),1,0)</f>
        <v>1</v>
      </c>
      <c r="P4916" s="0" t="n">
        <f aca="false">IF(AND(NOT(ISNA(I4916)),ISNA(J4916)),1,0)</f>
        <v>0</v>
      </c>
      <c r="Q4916" s="0" t="n">
        <f aca="false">IF(AND(ISNA(I4916),NOT(ISNA(J4916))),1,0)</f>
        <v>0</v>
      </c>
      <c r="R4916" s="0" t="n">
        <f aca="false">IF(SUM(O4916:Q4916)&lt;&gt;1,"ERROR",1)</f>
        <v>1</v>
      </c>
    </row>
    <row r="4917" customFormat="false" ht="12.8" hidden="false" customHeight="false" outlineLevel="0" collapsed="false">
      <c r="A4917" s="0" t="str">
        <f aca="false">gait_events!B4434</f>
        <v>pp132</v>
      </c>
      <c r="B4917" s="0" t="str">
        <f aca="false">VLOOKUP(A4917,participants!A:B,2,0)</f>
        <v>M</v>
      </c>
      <c r="C4917" s="0" t="n">
        <f aca="false">VLOOKUP(A4917,participants!A:C,3,0)</f>
        <v>22</v>
      </c>
      <c r="D4917" s="0" t="str">
        <f aca="false">VLOOKUP(A4917,participants!A:F,6,0)</f>
        <v>YA</v>
      </c>
      <c r="E4917" s="0" t="str">
        <f aca="false">IF(LEN(SUBSTITUTE(gait_events!C4434,"_run-",""))&lt;&gt;LEN(gait_events!C4434),LEFT(RIGHT(gait_events!C4434,LEN(gait_events!C4434)-19),FIND("_run-",RIGHT(gait_events!C4434,LEN(gait_events!C4434)-19),1)-1),RIGHT(gait_events!C4434,LEN(gait_events!C4434)-19))</f>
        <v>Fast</v>
      </c>
      <c r="F4917" s="0" t="str">
        <f aca="false">IF(LEN(SUBSTITUTE(gait_events!C4434,"_run-",""))&lt;&gt;LEN(gait_events!C4434),RIGHT(gait_events!C4434,LEN(gait_events!C4434)-FIND("_run-",gait_events!C4434,1)-4),"")</f>
        <v/>
      </c>
      <c r="G4917" s="0" t="str">
        <f aca="false">gait_events!D4434</f>
        <v>right_ankle</v>
      </c>
      <c r="H4917" s="0" t="str">
        <f aca="false">gait_events!E4434</f>
        <v>IC</v>
      </c>
      <c r="I4917" s="0" t="n">
        <f aca="false">IF(gait_events!F4434&lt;&gt;"",gait_events!F4434,NA())</f>
        <v>271</v>
      </c>
      <c r="J4917" s="0" t="n">
        <f aca="false">IF(gait_events!G4434&lt;&gt;"",gait_events!G4434,NA())</f>
        <v>272</v>
      </c>
      <c r="K4917" s="0" t="n">
        <f aca="false">I4917-J4917</f>
        <v>-1</v>
      </c>
      <c r="L4917" s="0" t="n">
        <f aca="false">K4917*5</f>
        <v>-5</v>
      </c>
      <c r="M4917" s="0" t="n">
        <f aca="false">IF(NOT(ISNA(I4917)),1,0)</f>
        <v>1</v>
      </c>
      <c r="N4917" s="0" t="n">
        <f aca="false">IF(NOT(ISNA(J4917)),1,0)</f>
        <v>1</v>
      </c>
      <c r="O4917" s="0" t="n">
        <f aca="false">IF(AND(NOT(ISNA(I4917)),NOT(ISNA(J4917))),1,0)</f>
        <v>1</v>
      </c>
      <c r="P4917" s="0" t="n">
        <f aca="false">IF(AND(NOT(ISNA(I4917)),ISNA(J4917)),1,0)</f>
        <v>0</v>
      </c>
      <c r="Q4917" s="0" t="n">
        <f aca="false">IF(AND(ISNA(I4917),NOT(ISNA(J4917))),1,0)</f>
        <v>0</v>
      </c>
      <c r="R4917" s="0" t="n">
        <f aca="false">IF(SUM(O4917:Q4917)&lt;&gt;1,"ERROR",1)</f>
        <v>1</v>
      </c>
    </row>
    <row r="4918" customFormat="false" ht="12.8" hidden="false" customHeight="false" outlineLevel="0" collapsed="false">
      <c r="A4918" s="0" t="str">
        <f aca="false">gait_events!B4435</f>
        <v>pp132</v>
      </c>
      <c r="B4918" s="0" t="str">
        <f aca="false">VLOOKUP(A4918,participants!A:B,2,0)</f>
        <v>M</v>
      </c>
      <c r="C4918" s="0" t="n">
        <f aca="false">VLOOKUP(A4918,participants!A:C,3,0)</f>
        <v>22</v>
      </c>
      <c r="D4918" s="0" t="str">
        <f aca="false">VLOOKUP(A4918,participants!A:F,6,0)</f>
        <v>YA</v>
      </c>
      <c r="E4918" s="0" t="str">
        <f aca="false">IF(LEN(SUBSTITUTE(gait_events!C4435,"_run-",""))&lt;&gt;LEN(gait_events!C4435),LEFT(RIGHT(gait_events!C4435,LEN(gait_events!C4435)-19),FIND("_run-",RIGHT(gait_events!C4435,LEN(gait_events!C4435)-19),1)-1),RIGHT(gait_events!C4435,LEN(gait_events!C4435)-19))</f>
        <v>Fast</v>
      </c>
      <c r="F4918" s="0" t="str">
        <f aca="false">IF(LEN(SUBSTITUTE(gait_events!C4435,"_run-",""))&lt;&gt;LEN(gait_events!C4435),RIGHT(gait_events!C4435,LEN(gait_events!C4435)-FIND("_run-",gait_events!C4435,1)-4),"")</f>
        <v/>
      </c>
      <c r="G4918" s="0" t="str">
        <f aca="false">gait_events!D4435</f>
        <v>right_ankle</v>
      </c>
      <c r="H4918" s="0" t="str">
        <f aca="false">gait_events!E4435</f>
        <v>IC</v>
      </c>
      <c r="I4918" s="0" t="n">
        <f aca="false">IF(gait_events!F4435&lt;&gt;"",gait_events!F4435,NA())</f>
        <v>420</v>
      </c>
      <c r="J4918" s="0" t="n">
        <f aca="false">IF(gait_events!G4435&lt;&gt;"",gait_events!G4435,NA())</f>
        <v>421</v>
      </c>
      <c r="K4918" s="0" t="n">
        <f aca="false">I4918-J4918</f>
        <v>-1</v>
      </c>
      <c r="L4918" s="0" t="n">
        <f aca="false">K4918*5</f>
        <v>-5</v>
      </c>
      <c r="M4918" s="0" t="n">
        <f aca="false">IF(NOT(ISNA(I4918)),1,0)</f>
        <v>1</v>
      </c>
      <c r="N4918" s="0" t="n">
        <f aca="false">IF(NOT(ISNA(J4918)),1,0)</f>
        <v>1</v>
      </c>
      <c r="O4918" s="0" t="n">
        <f aca="false">IF(AND(NOT(ISNA(I4918)),NOT(ISNA(J4918))),1,0)</f>
        <v>1</v>
      </c>
      <c r="P4918" s="0" t="n">
        <f aca="false">IF(AND(NOT(ISNA(I4918)),ISNA(J4918)),1,0)</f>
        <v>0</v>
      </c>
      <c r="Q4918" s="0" t="n">
        <f aca="false">IF(AND(ISNA(I4918),NOT(ISNA(J4918))),1,0)</f>
        <v>0</v>
      </c>
      <c r="R4918" s="0" t="n">
        <f aca="false">IF(SUM(O4918:Q4918)&lt;&gt;1,"ERROR",1)</f>
        <v>1</v>
      </c>
    </row>
    <row r="4919" customFormat="false" ht="12.8" hidden="false" customHeight="false" outlineLevel="0" collapsed="false">
      <c r="A4919" s="0" t="str">
        <f aca="false">gait_events!B4436</f>
        <v>pp132</v>
      </c>
      <c r="B4919" s="0" t="str">
        <f aca="false">VLOOKUP(A4919,participants!A:B,2,0)</f>
        <v>M</v>
      </c>
      <c r="C4919" s="0" t="n">
        <f aca="false">VLOOKUP(A4919,participants!A:C,3,0)</f>
        <v>22</v>
      </c>
      <c r="D4919" s="0" t="str">
        <f aca="false">VLOOKUP(A4919,participants!A:F,6,0)</f>
        <v>YA</v>
      </c>
      <c r="E4919" s="0" t="str">
        <f aca="false">IF(LEN(SUBSTITUTE(gait_events!C4436,"_run-",""))&lt;&gt;LEN(gait_events!C4436),LEFT(RIGHT(gait_events!C4436,LEN(gait_events!C4436)-19),FIND("_run-",RIGHT(gait_events!C4436,LEN(gait_events!C4436)-19),1)-1),RIGHT(gait_events!C4436,LEN(gait_events!C4436)-19))</f>
        <v>Fast</v>
      </c>
      <c r="F4919" s="0" t="str">
        <f aca="false">IF(LEN(SUBSTITUTE(gait_events!C4436,"_run-",""))&lt;&gt;LEN(gait_events!C4436),RIGHT(gait_events!C4436,LEN(gait_events!C4436)-FIND("_run-",gait_events!C4436,1)-4),"")</f>
        <v/>
      </c>
      <c r="G4919" s="0" t="str">
        <f aca="false">gait_events!D4436</f>
        <v>right_ankle</v>
      </c>
      <c r="H4919" s="0" t="str">
        <f aca="false">gait_events!E4436</f>
        <v>FC</v>
      </c>
      <c r="I4919" s="0" t="n">
        <f aca="false">IF(gait_events!F4436&lt;&gt;"",gait_events!F4436,NA())</f>
        <v>48</v>
      </c>
      <c r="J4919" s="0" t="n">
        <f aca="false">IF(gait_events!G4436&lt;&gt;"",gait_events!G4436,NA())</f>
        <v>48</v>
      </c>
      <c r="K4919" s="0" t="n">
        <f aca="false">I4919-J4919</f>
        <v>0</v>
      </c>
      <c r="L4919" s="0" t="n">
        <f aca="false">K4919*5</f>
        <v>0</v>
      </c>
      <c r="M4919" s="0" t="n">
        <f aca="false">IF(NOT(ISNA(I4919)),1,0)</f>
        <v>1</v>
      </c>
      <c r="N4919" s="0" t="n">
        <f aca="false">IF(NOT(ISNA(J4919)),1,0)</f>
        <v>1</v>
      </c>
      <c r="O4919" s="0" t="n">
        <f aca="false">IF(AND(NOT(ISNA(I4919)),NOT(ISNA(J4919))),1,0)</f>
        <v>1</v>
      </c>
      <c r="P4919" s="0" t="n">
        <f aca="false">IF(AND(NOT(ISNA(I4919)),ISNA(J4919)),1,0)</f>
        <v>0</v>
      </c>
      <c r="Q4919" s="0" t="n">
        <f aca="false">IF(AND(ISNA(I4919),NOT(ISNA(J4919))),1,0)</f>
        <v>0</v>
      </c>
      <c r="R4919" s="0" t="n">
        <f aca="false">IF(SUM(O4919:Q4919)&lt;&gt;1,"ERROR",1)</f>
        <v>1</v>
      </c>
    </row>
    <row r="4920" customFormat="false" ht="12.8" hidden="false" customHeight="false" outlineLevel="0" collapsed="false">
      <c r="A4920" s="0" t="str">
        <f aca="false">gait_events!B4437</f>
        <v>pp132</v>
      </c>
      <c r="B4920" s="0" t="str">
        <f aca="false">VLOOKUP(A4920,participants!A:B,2,0)</f>
        <v>M</v>
      </c>
      <c r="C4920" s="0" t="n">
        <f aca="false">VLOOKUP(A4920,participants!A:C,3,0)</f>
        <v>22</v>
      </c>
      <c r="D4920" s="0" t="str">
        <f aca="false">VLOOKUP(A4920,participants!A:F,6,0)</f>
        <v>YA</v>
      </c>
      <c r="E4920" s="0" t="str">
        <f aca="false">IF(LEN(SUBSTITUTE(gait_events!C4437,"_run-",""))&lt;&gt;LEN(gait_events!C4437),LEFT(RIGHT(gait_events!C4437,LEN(gait_events!C4437)-19),FIND("_run-",RIGHT(gait_events!C4437,LEN(gait_events!C4437)-19),1)-1),RIGHT(gait_events!C4437,LEN(gait_events!C4437)-19))</f>
        <v>Fast</v>
      </c>
      <c r="F4920" s="0" t="str">
        <f aca="false">IF(LEN(SUBSTITUTE(gait_events!C4437,"_run-",""))&lt;&gt;LEN(gait_events!C4437),RIGHT(gait_events!C4437,LEN(gait_events!C4437)-FIND("_run-",gait_events!C4437,1)-4),"")</f>
        <v/>
      </c>
      <c r="G4920" s="0" t="str">
        <f aca="false">gait_events!D4437</f>
        <v>right_ankle</v>
      </c>
      <c r="H4920" s="0" t="str">
        <f aca="false">gait_events!E4437</f>
        <v>FC</v>
      </c>
      <c r="I4920" s="0" t="n">
        <f aca="false">IF(gait_events!F4437&lt;&gt;"",gait_events!F4437,NA())</f>
        <v>206</v>
      </c>
      <c r="J4920" s="0" t="n">
        <f aca="false">IF(gait_events!G4437&lt;&gt;"",gait_events!G4437,NA())</f>
        <v>207</v>
      </c>
      <c r="K4920" s="0" t="n">
        <f aca="false">I4920-J4920</f>
        <v>-1</v>
      </c>
      <c r="L4920" s="0" t="n">
        <f aca="false">K4920*5</f>
        <v>-5</v>
      </c>
      <c r="M4920" s="0" t="n">
        <f aca="false">IF(NOT(ISNA(I4920)),1,0)</f>
        <v>1</v>
      </c>
      <c r="N4920" s="0" t="n">
        <f aca="false">IF(NOT(ISNA(J4920)),1,0)</f>
        <v>1</v>
      </c>
      <c r="O4920" s="0" t="n">
        <f aca="false">IF(AND(NOT(ISNA(I4920)),NOT(ISNA(J4920))),1,0)</f>
        <v>1</v>
      </c>
      <c r="P4920" s="0" t="n">
        <f aca="false">IF(AND(NOT(ISNA(I4920)),ISNA(J4920)),1,0)</f>
        <v>0</v>
      </c>
      <c r="Q4920" s="0" t="n">
        <f aca="false">IF(AND(ISNA(I4920),NOT(ISNA(J4920))),1,0)</f>
        <v>0</v>
      </c>
      <c r="R4920" s="0" t="n">
        <f aca="false">IF(SUM(O4920:Q4920)&lt;&gt;1,"ERROR",1)</f>
        <v>1</v>
      </c>
    </row>
    <row r="4921" customFormat="false" ht="12.8" hidden="false" customHeight="false" outlineLevel="0" collapsed="false">
      <c r="A4921" s="0" t="str">
        <f aca="false">gait_events!B4438</f>
        <v>pp132</v>
      </c>
      <c r="B4921" s="0" t="str">
        <f aca="false">VLOOKUP(A4921,participants!A:B,2,0)</f>
        <v>M</v>
      </c>
      <c r="C4921" s="0" t="n">
        <f aca="false">VLOOKUP(A4921,participants!A:C,3,0)</f>
        <v>22</v>
      </c>
      <c r="D4921" s="0" t="str">
        <f aca="false">VLOOKUP(A4921,participants!A:F,6,0)</f>
        <v>YA</v>
      </c>
      <c r="E4921" s="0" t="str">
        <f aca="false">IF(LEN(SUBSTITUTE(gait_events!C4438,"_run-",""))&lt;&gt;LEN(gait_events!C4438),LEFT(RIGHT(gait_events!C4438,LEN(gait_events!C4438)-19),FIND("_run-",RIGHT(gait_events!C4438,LEN(gait_events!C4438)-19),1)-1),RIGHT(gait_events!C4438,LEN(gait_events!C4438)-19))</f>
        <v>Fast</v>
      </c>
      <c r="F4921" s="0" t="str">
        <f aca="false">IF(LEN(SUBSTITUTE(gait_events!C4438,"_run-",""))&lt;&gt;LEN(gait_events!C4438),RIGHT(gait_events!C4438,LEN(gait_events!C4438)-FIND("_run-",gait_events!C4438,1)-4),"")</f>
        <v/>
      </c>
      <c r="G4921" s="0" t="str">
        <f aca="false">gait_events!D4438</f>
        <v>right_ankle</v>
      </c>
      <c r="H4921" s="0" t="str">
        <f aca="false">gait_events!E4438</f>
        <v>FC</v>
      </c>
      <c r="I4921" s="0" t="n">
        <f aca="false">IF(gait_events!F4438&lt;&gt;"",gait_events!F4438,NA())</f>
        <v>352</v>
      </c>
      <c r="J4921" s="0" t="n">
        <f aca="false">IF(gait_events!G4438&lt;&gt;"",gait_events!G4438,NA())</f>
        <v>354</v>
      </c>
      <c r="K4921" s="0" t="n">
        <f aca="false">I4921-J4921</f>
        <v>-2</v>
      </c>
      <c r="L4921" s="0" t="n">
        <f aca="false">K4921*5</f>
        <v>-10</v>
      </c>
      <c r="M4921" s="0" t="n">
        <f aca="false">IF(NOT(ISNA(I4921)),1,0)</f>
        <v>1</v>
      </c>
      <c r="N4921" s="0" t="n">
        <f aca="false">IF(NOT(ISNA(J4921)),1,0)</f>
        <v>1</v>
      </c>
      <c r="O4921" s="0" t="n">
        <f aca="false">IF(AND(NOT(ISNA(I4921)),NOT(ISNA(J4921))),1,0)</f>
        <v>1</v>
      </c>
      <c r="P4921" s="0" t="n">
        <f aca="false">IF(AND(NOT(ISNA(I4921)),ISNA(J4921)),1,0)</f>
        <v>0</v>
      </c>
      <c r="Q4921" s="0" t="n">
        <f aca="false">IF(AND(ISNA(I4921),NOT(ISNA(J4921))),1,0)</f>
        <v>0</v>
      </c>
      <c r="R4921" s="0" t="n">
        <f aca="false">IF(SUM(O4921:Q4921)&lt;&gt;1,"ERROR",1)</f>
        <v>1</v>
      </c>
    </row>
    <row r="4922" customFormat="false" ht="12.8" hidden="false" customHeight="false" outlineLevel="0" collapsed="false">
      <c r="A4922" s="0" t="str">
        <f aca="false">gait_events!B4439</f>
        <v>pp132</v>
      </c>
      <c r="B4922" s="0" t="str">
        <f aca="false">VLOOKUP(A4922,participants!A:B,2,0)</f>
        <v>M</v>
      </c>
      <c r="C4922" s="0" t="n">
        <f aca="false">VLOOKUP(A4922,participants!A:C,3,0)</f>
        <v>22</v>
      </c>
      <c r="D4922" s="0" t="str">
        <f aca="false">VLOOKUP(A4922,participants!A:F,6,0)</f>
        <v>YA</v>
      </c>
      <c r="E4922" s="0" t="str">
        <f aca="false">IF(LEN(SUBSTITUTE(gait_events!C4439,"_run-",""))&lt;&gt;LEN(gait_events!C4439),LEFT(RIGHT(gait_events!C4439,LEN(gait_events!C4439)-19),FIND("_run-",RIGHT(gait_events!C4439,LEN(gait_events!C4439)-19),1)-1),RIGHT(gait_events!C4439,LEN(gait_events!C4439)-19))</f>
        <v>Fast</v>
      </c>
      <c r="F4922" s="0" t="str">
        <f aca="false">IF(LEN(SUBSTITUTE(gait_events!C4439,"_run-",""))&lt;&gt;LEN(gait_events!C4439),RIGHT(gait_events!C4439,LEN(gait_events!C4439)-FIND("_run-",gait_events!C4439,1)-4),"")</f>
        <v/>
      </c>
      <c r="G4922" s="0" t="str">
        <f aca="false">gait_events!D4439</f>
        <v>left_shank</v>
      </c>
      <c r="H4922" s="0" t="str">
        <f aca="false">gait_events!E4439</f>
        <v>IC</v>
      </c>
      <c r="I4922" s="0" t="n">
        <f aca="false">IF(gait_events!F4439&lt;&gt;"",gait_events!F4439,NA())</f>
        <v>38</v>
      </c>
      <c r="J4922" s="0" t="n">
        <f aca="false">IF(gait_events!G4439&lt;&gt;"",gait_events!G4439,NA())</f>
        <v>35</v>
      </c>
      <c r="K4922" s="0" t="n">
        <f aca="false">I4922-J4922</f>
        <v>3</v>
      </c>
      <c r="L4922" s="0" t="n">
        <f aca="false">K4922*5</f>
        <v>15</v>
      </c>
      <c r="M4922" s="0" t="n">
        <f aca="false">IF(NOT(ISNA(I4922)),1,0)</f>
        <v>1</v>
      </c>
      <c r="N4922" s="0" t="n">
        <f aca="false">IF(NOT(ISNA(J4922)),1,0)</f>
        <v>1</v>
      </c>
      <c r="O4922" s="0" t="n">
        <f aca="false">IF(AND(NOT(ISNA(I4922)),NOT(ISNA(J4922))),1,0)</f>
        <v>1</v>
      </c>
      <c r="P4922" s="0" t="n">
        <f aca="false">IF(AND(NOT(ISNA(I4922)),ISNA(J4922)),1,0)</f>
        <v>0</v>
      </c>
      <c r="Q4922" s="0" t="n">
        <f aca="false">IF(AND(ISNA(I4922),NOT(ISNA(J4922))),1,0)</f>
        <v>0</v>
      </c>
      <c r="R4922" s="0" t="n">
        <f aca="false">IF(SUM(O4922:Q4922)&lt;&gt;1,"ERROR",1)</f>
        <v>1</v>
      </c>
    </row>
    <row r="4923" customFormat="false" ht="12.8" hidden="false" customHeight="false" outlineLevel="0" collapsed="false">
      <c r="A4923" s="0" t="str">
        <f aca="false">gait_events!B4440</f>
        <v>pp132</v>
      </c>
      <c r="B4923" s="0" t="str">
        <f aca="false">VLOOKUP(A4923,participants!A:B,2,0)</f>
        <v>M</v>
      </c>
      <c r="C4923" s="0" t="n">
        <f aca="false">VLOOKUP(A4923,participants!A:C,3,0)</f>
        <v>22</v>
      </c>
      <c r="D4923" s="0" t="str">
        <f aca="false">VLOOKUP(A4923,participants!A:F,6,0)</f>
        <v>YA</v>
      </c>
      <c r="E4923" s="0" t="str">
        <f aca="false">IF(LEN(SUBSTITUTE(gait_events!C4440,"_run-",""))&lt;&gt;LEN(gait_events!C4440),LEFT(RIGHT(gait_events!C4440,LEN(gait_events!C4440)-19),FIND("_run-",RIGHT(gait_events!C4440,LEN(gait_events!C4440)-19),1)-1),RIGHT(gait_events!C4440,LEN(gait_events!C4440)-19))</f>
        <v>Fast</v>
      </c>
      <c r="F4923" s="0" t="str">
        <f aca="false">IF(LEN(SUBSTITUTE(gait_events!C4440,"_run-",""))&lt;&gt;LEN(gait_events!C4440),RIGHT(gait_events!C4440,LEN(gait_events!C4440)-FIND("_run-",gait_events!C4440,1)-4),"")</f>
        <v/>
      </c>
      <c r="G4923" s="0" t="str">
        <f aca="false">gait_events!D4440</f>
        <v>left_shank</v>
      </c>
      <c r="H4923" s="0" t="str">
        <f aca="false">gait_events!E4440</f>
        <v>IC</v>
      </c>
      <c r="I4923" s="0" t="n">
        <f aca="false">IF(gait_events!F4440&lt;&gt;"",gait_events!F4440,NA())</f>
        <v>196</v>
      </c>
      <c r="J4923" s="0" t="n">
        <f aca="false">IF(gait_events!G4440&lt;&gt;"",gait_events!G4440,NA())</f>
        <v>196</v>
      </c>
      <c r="K4923" s="0" t="n">
        <f aca="false">I4923-J4923</f>
        <v>0</v>
      </c>
      <c r="L4923" s="0" t="n">
        <f aca="false">K4923*5</f>
        <v>0</v>
      </c>
      <c r="M4923" s="0" t="n">
        <f aca="false">IF(NOT(ISNA(I4923)),1,0)</f>
        <v>1</v>
      </c>
      <c r="N4923" s="0" t="n">
        <f aca="false">IF(NOT(ISNA(J4923)),1,0)</f>
        <v>1</v>
      </c>
      <c r="O4923" s="0" t="n">
        <f aca="false">IF(AND(NOT(ISNA(I4923)),NOT(ISNA(J4923))),1,0)</f>
        <v>1</v>
      </c>
      <c r="P4923" s="0" t="n">
        <f aca="false">IF(AND(NOT(ISNA(I4923)),ISNA(J4923)),1,0)</f>
        <v>0</v>
      </c>
      <c r="Q4923" s="0" t="n">
        <f aca="false">IF(AND(ISNA(I4923),NOT(ISNA(J4923))),1,0)</f>
        <v>0</v>
      </c>
      <c r="R4923" s="0" t="n">
        <f aca="false">IF(SUM(O4923:Q4923)&lt;&gt;1,"ERROR",1)</f>
        <v>1</v>
      </c>
    </row>
    <row r="4924" customFormat="false" ht="12.8" hidden="false" customHeight="false" outlineLevel="0" collapsed="false">
      <c r="A4924" s="0" t="str">
        <f aca="false">gait_events!B4441</f>
        <v>pp132</v>
      </c>
      <c r="B4924" s="0" t="str">
        <f aca="false">VLOOKUP(A4924,participants!A:B,2,0)</f>
        <v>M</v>
      </c>
      <c r="C4924" s="0" t="n">
        <f aca="false">VLOOKUP(A4924,participants!A:C,3,0)</f>
        <v>22</v>
      </c>
      <c r="D4924" s="0" t="str">
        <f aca="false">VLOOKUP(A4924,participants!A:F,6,0)</f>
        <v>YA</v>
      </c>
      <c r="E4924" s="0" t="str">
        <f aca="false">IF(LEN(SUBSTITUTE(gait_events!C4441,"_run-",""))&lt;&gt;LEN(gait_events!C4441),LEFT(RIGHT(gait_events!C4441,LEN(gait_events!C4441)-19),FIND("_run-",RIGHT(gait_events!C4441,LEN(gait_events!C4441)-19),1)-1),RIGHT(gait_events!C4441,LEN(gait_events!C4441)-19))</f>
        <v>Fast</v>
      </c>
      <c r="F4924" s="0" t="str">
        <f aca="false">IF(LEN(SUBSTITUTE(gait_events!C4441,"_run-",""))&lt;&gt;LEN(gait_events!C4441),RIGHT(gait_events!C4441,LEN(gait_events!C4441)-FIND("_run-",gait_events!C4441,1)-4),"")</f>
        <v/>
      </c>
      <c r="G4924" s="0" t="str">
        <f aca="false">gait_events!D4441</f>
        <v>left_shank</v>
      </c>
      <c r="H4924" s="0" t="str">
        <f aca="false">gait_events!E4441</f>
        <v>IC</v>
      </c>
      <c r="I4924" s="0" t="n">
        <f aca="false">IF(gait_events!F4441&lt;&gt;"",gait_events!F4441,NA())</f>
        <v>343</v>
      </c>
      <c r="J4924" s="0" t="n">
        <f aca="false">IF(gait_events!G4441&lt;&gt;"",gait_events!G4441,NA())</f>
        <v>346</v>
      </c>
      <c r="K4924" s="0" t="n">
        <f aca="false">I4924-J4924</f>
        <v>-3</v>
      </c>
      <c r="L4924" s="0" t="n">
        <f aca="false">K4924*5</f>
        <v>-15</v>
      </c>
      <c r="M4924" s="0" t="n">
        <f aca="false">IF(NOT(ISNA(I4924)),1,0)</f>
        <v>1</v>
      </c>
      <c r="N4924" s="0" t="n">
        <f aca="false">IF(NOT(ISNA(J4924)),1,0)</f>
        <v>1</v>
      </c>
      <c r="O4924" s="0" t="n">
        <f aca="false">IF(AND(NOT(ISNA(I4924)),NOT(ISNA(J4924))),1,0)</f>
        <v>1</v>
      </c>
      <c r="P4924" s="0" t="n">
        <f aca="false">IF(AND(NOT(ISNA(I4924)),ISNA(J4924)),1,0)</f>
        <v>0</v>
      </c>
      <c r="Q4924" s="0" t="n">
        <f aca="false">IF(AND(ISNA(I4924),NOT(ISNA(J4924))),1,0)</f>
        <v>0</v>
      </c>
      <c r="R4924" s="0" t="n">
        <f aca="false">IF(SUM(O4924:Q4924)&lt;&gt;1,"ERROR",1)</f>
        <v>1</v>
      </c>
    </row>
    <row r="4925" customFormat="false" ht="12.8" hidden="false" customHeight="false" outlineLevel="0" collapsed="false">
      <c r="A4925" s="0" t="str">
        <f aca="false">gait_events!B4442</f>
        <v>pp132</v>
      </c>
      <c r="B4925" s="0" t="str">
        <f aca="false">VLOOKUP(A4925,participants!A:B,2,0)</f>
        <v>M</v>
      </c>
      <c r="C4925" s="0" t="n">
        <f aca="false">VLOOKUP(A4925,participants!A:C,3,0)</f>
        <v>22</v>
      </c>
      <c r="D4925" s="0" t="str">
        <f aca="false">VLOOKUP(A4925,participants!A:F,6,0)</f>
        <v>YA</v>
      </c>
      <c r="E4925" s="0" t="str">
        <f aca="false">IF(LEN(SUBSTITUTE(gait_events!C4442,"_run-",""))&lt;&gt;LEN(gait_events!C4442),LEFT(RIGHT(gait_events!C4442,LEN(gait_events!C4442)-19),FIND("_run-",RIGHT(gait_events!C4442,LEN(gait_events!C4442)-19),1)-1),RIGHT(gait_events!C4442,LEN(gait_events!C4442)-19))</f>
        <v>Fast</v>
      </c>
      <c r="F4925" s="0" t="str">
        <f aca="false">IF(LEN(SUBSTITUTE(gait_events!C4442,"_run-",""))&lt;&gt;LEN(gait_events!C4442),RIGHT(gait_events!C4442,LEN(gait_events!C4442)-FIND("_run-",gait_events!C4442,1)-4),"")</f>
        <v/>
      </c>
      <c r="G4925" s="0" t="str">
        <f aca="false">gait_events!D4442</f>
        <v>left_shank</v>
      </c>
      <c r="H4925" s="0" t="str">
        <f aca="false">gait_events!E4442</f>
        <v>FC</v>
      </c>
      <c r="I4925" s="0" t="n">
        <f aca="false">IF(gait_events!F4442&lt;&gt;"",gait_events!F4442,NA())</f>
        <v>128</v>
      </c>
      <c r="J4925" s="0" t="n">
        <f aca="false">IF(gait_events!G4442&lt;&gt;"",gait_events!G4442,NA())</f>
        <v>147</v>
      </c>
      <c r="K4925" s="0" t="n">
        <f aca="false">I4925-J4925</f>
        <v>-19</v>
      </c>
      <c r="L4925" s="0" t="n">
        <f aca="false">K4925*5</f>
        <v>-95</v>
      </c>
      <c r="M4925" s="0" t="n">
        <f aca="false">IF(NOT(ISNA(I4925)),1,0)</f>
        <v>1</v>
      </c>
      <c r="N4925" s="0" t="n">
        <f aca="false">IF(NOT(ISNA(J4925)),1,0)</f>
        <v>1</v>
      </c>
      <c r="O4925" s="0" t="n">
        <f aca="false">IF(AND(NOT(ISNA(I4925)),NOT(ISNA(J4925))),1,0)</f>
        <v>1</v>
      </c>
      <c r="P4925" s="0" t="n">
        <f aca="false">IF(AND(NOT(ISNA(I4925)),ISNA(J4925)),1,0)</f>
        <v>0</v>
      </c>
      <c r="Q4925" s="0" t="n">
        <f aca="false">IF(AND(ISNA(I4925),NOT(ISNA(J4925))),1,0)</f>
        <v>0</v>
      </c>
      <c r="R4925" s="0" t="n">
        <f aca="false">IF(SUM(O4925:Q4925)&lt;&gt;1,"ERROR",1)</f>
        <v>1</v>
      </c>
    </row>
    <row r="4926" customFormat="false" ht="12.8" hidden="false" customHeight="false" outlineLevel="0" collapsed="false">
      <c r="A4926" s="0" t="str">
        <f aca="false">gait_events!B4443</f>
        <v>pp132</v>
      </c>
      <c r="B4926" s="0" t="str">
        <f aca="false">VLOOKUP(A4926,participants!A:B,2,0)</f>
        <v>M</v>
      </c>
      <c r="C4926" s="0" t="n">
        <f aca="false">VLOOKUP(A4926,participants!A:C,3,0)</f>
        <v>22</v>
      </c>
      <c r="D4926" s="0" t="str">
        <f aca="false">VLOOKUP(A4926,participants!A:F,6,0)</f>
        <v>YA</v>
      </c>
      <c r="E4926" s="0" t="str">
        <f aca="false">IF(LEN(SUBSTITUTE(gait_events!C4443,"_run-",""))&lt;&gt;LEN(gait_events!C4443),LEFT(RIGHT(gait_events!C4443,LEN(gait_events!C4443)-19),FIND("_run-",RIGHT(gait_events!C4443,LEN(gait_events!C4443)-19),1)-1),RIGHT(gait_events!C4443,LEN(gait_events!C4443)-19))</f>
        <v>Fast</v>
      </c>
      <c r="F4926" s="0" t="str">
        <f aca="false">IF(LEN(SUBSTITUTE(gait_events!C4443,"_run-",""))&lt;&gt;LEN(gait_events!C4443),RIGHT(gait_events!C4443,LEN(gait_events!C4443)-FIND("_run-",gait_events!C4443,1)-4),"")</f>
        <v/>
      </c>
      <c r="G4926" s="0" t="str">
        <f aca="false">gait_events!D4443</f>
        <v>left_shank</v>
      </c>
      <c r="H4926" s="0" t="str">
        <f aca="false">gait_events!E4443</f>
        <v>FC</v>
      </c>
      <c r="I4926" s="0" t="n">
        <f aca="false">IF(gait_events!F4443&lt;&gt;"",gait_events!F4443,NA())</f>
        <v>283</v>
      </c>
      <c r="J4926" s="0" t="n">
        <f aca="false">IF(gait_events!G4443&lt;&gt;"",gait_events!G4443,NA())</f>
        <v>302</v>
      </c>
      <c r="K4926" s="0" t="n">
        <f aca="false">I4926-J4926</f>
        <v>-19</v>
      </c>
      <c r="L4926" s="0" t="n">
        <f aca="false">K4926*5</f>
        <v>-95</v>
      </c>
      <c r="M4926" s="0" t="n">
        <f aca="false">IF(NOT(ISNA(I4926)),1,0)</f>
        <v>1</v>
      </c>
      <c r="N4926" s="0" t="n">
        <f aca="false">IF(NOT(ISNA(J4926)),1,0)</f>
        <v>1</v>
      </c>
      <c r="O4926" s="0" t="n">
        <f aca="false">IF(AND(NOT(ISNA(I4926)),NOT(ISNA(J4926))),1,0)</f>
        <v>1</v>
      </c>
      <c r="P4926" s="0" t="n">
        <f aca="false">IF(AND(NOT(ISNA(I4926)),ISNA(J4926)),1,0)</f>
        <v>0</v>
      </c>
      <c r="Q4926" s="0" t="n">
        <f aca="false">IF(AND(ISNA(I4926),NOT(ISNA(J4926))),1,0)</f>
        <v>0</v>
      </c>
      <c r="R4926" s="0" t="n">
        <f aca="false">IF(SUM(O4926:Q4926)&lt;&gt;1,"ERROR",1)</f>
        <v>1</v>
      </c>
    </row>
    <row r="4927" customFormat="false" ht="12.8" hidden="false" customHeight="false" outlineLevel="0" collapsed="false">
      <c r="A4927" s="0" t="str">
        <f aca="false">gait_events!B4444</f>
        <v>pp132</v>
      </c>
      <c r="B4927" s="0" t="str">
        <f aca="false">VLOOKUP(A4927,participants!A:B,2,0)</f>
        <v>M</v>
      </c>
      <c r="C4927" s="0" t="n">
        <f aca="false">VLOOKUP(A4927,participants!A:C,3,0)</f>
        <v>22</v>
      </c>
      <c r="D4927" s="0" t="str">
        <f aca="false">VLOOKUP(A4927,participants!A:F,6,0)</f>
        <v>YA</v>
      </c>
      <c r="E4927" s="0" t="str">
        <f aca="false">IF(LEN(SUBSTITUTE(gait_events!C4444,"_run-",""))&lt;&gt;LEN(gait_events!C4444),LEFT(RIGHT(gait_events!C4444,LEN(gait_events!C4444)-19),FIND("_run-",RIGHT(gait_events!C4444,LEN(gait_events!C4444)-19),1)-1),RIGHT(gait_events!C4444,LEN(gait_events!C4444)-19))</f>
        <v>Fast</v>
      </c>
      <c r="F4927" s="0" t="str">
        <f aca="false">IF(LEN(SUBSTITUTE(gait_events!C4444,"_run-",""))&lt;&gt;LEN(gait_events!C4444),RIGHT(gait_events!C4444,LEN(gait_events!C4444)-FIND("_run-",gait_events!C4444,1)-4),"")</f>
        <v/>
      </c>
      <c r="G4927" s="0" t="str">
        <f aca="false">gait_events!D4444</f>
        <v>left_shank</v>
      </c>
      <c r="H4927" s="0" t="str">
        <f aca="false">gait_events!E4444</f>
        <v>FC</v>
      </c>
      <c r="I4927" s="0" t="n">
        <f aca="false">IF(gait_events!F4444&lt;&gt;"",gait_events!F4444,NA())</f>
        <v>430</v>
      </c>
      <c r="J4927" s="0" t="e">
        <f aca="false">IF(gait_events!G4444&lt;&gt;"",gait_events!G4444,NA())</f>
        <v>#N/A</v>
      </c>
      <c r="K4927" s="0" t="e">
        <f aca="false">I4927-J4927</f>
        <v>#N/A</v>
      </c>
      <c r="L4927" s="0" t="e">
        <f aca="false">K4927*5</f>
        <v>#N/A</v>
      </c>
      <c r="M4927" s="0" t="n">
        <f aca="false">IF(NOT(ISNA(I4927)),1,0)</f>
        <v>1</v>
      </c>
      <c r="N4927" s="0" t="n">
        <f aca="false">IF(NOT(ISNA(J4927)),1,0)</f>
        <v>0</v>
      </c>
      <c r="O4927" s="0" t="n">
        <f aca="false">IF(AND(NOT(ISNA(I4927)),NOT(ISNA(J4927))),1,0)</f>
        <v>0</v>
      </c>
      <c r="P4927" s="0" t="n">
        <f aca="false">IF(AND(NOT(ISNA(I4927)),ISNA(J4927)),1,0)</f>
        <v>1</v>
      </c>
      <c r="Q4927" s="0" t="n">
        <f aca="false">IF(AND(ISNA(I4927),NOT(ISNA(J4927))),1,0)</f>
        <v>0</v>
      </c>
      <c r="R4927" s="0" t="n">
        <f aca="false">IF(SUM(O4927:Q4927)&lt;&gt;1,"ERROR",1)</f>
        <v>1</v>
      </c>
    </row>
    <row r="4928" customFormat="false" ht="12.8" hidden="false" customHeight="false" outlineLevel="0" collapsed="false">
      <c r="A4928" s="0" t="str">
        <f aca="false">gait_events!B4445</f>
        <v>pp132</v>
      </c>
      <c r="B4928" s="0" t="str">
        <f aca="false">VLOOKUP(A4928,participants!A:B,2,0)</f>
        <v>M</v>
      </c>
      <c r="C4928" s="0" t="n">
        <f aca="false">VLOOKUP(A4928,participants!A:C,3,0)</f>
        <v>22</v>
      </c>
      <c r="D4928" s="0" t="str">
        <f aca="false">VLOOKUP(A4928,participants!A:F,6,0)</f>
        <v>YA</v>
      </c>
      <c r="E4928" s="0" t="str">
        <f aca="false">IF(LEN(SUBSTITUTE(gait_events!C4445,"_run-",""))&lt;&gt;LEN(gait_events!C4445),LEFT(RIGHT(gait_events!C4445,LEN(gait_events!C4445)-19),FIND("_run-",RIGHT(gait_events!C4445,LEN(gait_events!C4445)-19),1)-1),RIGHT(gait_events!C4445,LEN(gait_events!C4445)-19))</f>
        <v>Fast</v>
      </c>
      <c r="F4928" s="0" t="str">
        <f aca="false">IF(LEN(SUBSTITUTE(gait_events!C4445,"_run-",""))&lt;&gt;LEN(gait_events!C4445),RIGHT(gait_events!C4445,LEN(gait_events!C4445)-FIND("_run-",gait_events!C4445,1)-4),"")</f>
        <v/>
      </c>
      <c r="G4928" s="0" t="str">
        <f aca="false">gait_events!D4445</f>
        <v>right_shank</v>
      </c>
      <c r="H4928" s="0" t="str">
        <f aca="false">gait_events!E4445</f>
        <v>IC</v>
      </c>
      <c r="I4928" s="0" t="n">
        <f aca="false">IF(gait_events!F4445&lt;&gt;"",gait_events!F4445,NA())</f>
        <v>117</v>
      </c>
      <c r="J4928" s="0" t="n">
        <f aca="false">IF(gait_events!G4445&lt;&gt;"",gait_events!G4445,NA())</f>
        <v>116</v>
      </c>
      <c r="K4928" s="0" t="n">
        <f aca="false">I4928-J4928</f>
        <v>1</v>
      </c>
      <c r="L4928" s="0" t="n">
        <f aca="false">K4928*5</f>
        <v>5</v>
      </c>
      <c r="M4928" s="0" t="n">
        <f aca="false">IF(NOT(ISNA(I4928)),1,0)</f>
        <v>1</v>
      </c>
      <c r="N4928" s="0" t="n">
        <f aca="false">IF(NOT(ISNA(J4928)),1,0)</f>
        <v>1</v>
      </c>
      <c r="O4928" s="0" t="n">
        <f aca="false">IF(AND(NOT(ISNA(I4928)),NOT(ISNA(J4928))),1,0)</f>
        <v>1</v>
      </c>
      <c r="P4928" s="0" t="n">
        <f aca="false">IF(AND(NOT(ISNA(I4928)),ISNA(J4928)),1,0)</f>
        <v>0</v>
      </c>
      <c r="Q4928" s="0" t="n">
        <f aca="false">IF(AND(ISNA(I4928),NOT(ISNA(J4928))),1,0)</f>
        <v>0</v>
      </c>
      <c r="R4928" s="0" t="n">
        <f aca="false">IF(SUM(O4928:Q4928)&lt;&gt;1,"ERROR",1)</f>
        <v>1</v>
      </c>
    </row>
    <row r="4929" customFormat="false" ht="12.8" hidden="false" customHeight="false" outlineLevel="0" collapsed="false">
      <c r="A4929" s="0" t="str">
        <f aca="false">gait_events!B4446</f>
        <v>pp132</v>
      </c>
      <c r="B4929" s="0" t="str">
        <f aca="false">VLOOKUP(A4929,participants!A:B,2,0)</f>
        <v>M</v>
      </c>
      <c r="C4929" s="0" t="n">
        <f aca="false">VLOOKUP(A4929,participants!A:C,3,0)</f>
        <v>22</v>
      </c>
      <c r="D4929" s="0" t="str">
        <f aca="false">VLOOKUP(A4929,participants!A:F,6,0)</f>
        <v>YA</v>
      </c>
      <c r="E4929" s="0" t="str">
        <f aca="false">IF(LEN(SUBSTITUTE(gait_events!C4446,"_run-",""))&lt;&gt;LEN(gait_events!C4446),LEFT(RIGHT(gait_events!C4446,LEN(gait_events!C4446)-19),FIND("_run-",RIGHT(gait_events!C4446,LEN(gait_events!C4446)-19),1)-1),RIGHT(gait_events!C4446,LEN(gait_events!C4446)-19))</f>
        <v>Fast</v>
      </c>
      <c r="F4929" s="0" t="str">
        <f aca="false">IF(LEN(SUBSTITUTE(gait_events!C4446,"_run-",""))&lt;&gt;LEN(gait_events!C4446),RIGHT(gait_events!C4446,LEN(gait_events!C4446)-FIND("_run-",gait_events!C4446,1)-4),"")</f>
        <v/>
      </c>
      <c r="G4929" s="0" t="str">
        <f aca="false">gait_events!D4446</f>
        <v>right_shank</v>
      </c>
      <c r="H4929" s="0" t="str">
        <f aca="false">gait_events!E4446</f>
        <v>IC</v>
      </c>
      <c r="I4929" s="0" t="n">
        <f aca="false">IF(gait_events!F4446&lt;&gt;"",gait_events!F4446,NA())</f>
        <v>271</v>
      </c>
      <c r="J4929" s="0" t="n">
        <f aca="false">IF(gait_events!G4446&lt;&gt;"",gait_events!G4446,NA())</f>
        <v>273</v>
      </c>
      <c r="K4929" s="0" t="n">
        <f aca="false">I4929-J4929</f>
        <v>-2</v>
      </c>
      <c r="L4929" s="0" t="n">
        <f aca="false">K4929*5</f>
        <v>-10</v>
      </c>
      <c r="M4929" s="0" t="n">
        <f aca="false">IF(NOT(ISNA(I4929)),1,0)</f>
        <v>1</v>
      </c>
      <c r="N4929" s="0" t="n">
        <f aca="false">IF(NOT(ISNA(J4929)),1,0)</f>
        <v>1</v>
      </c>
      <c r="O4929" s="0" t="n">
        <f aca="false">IF(AND(NOT(ISNA(I4929)),NOT(ISNA(J4929))),1,0)</f>
        <v>1</v>
      </c>
      <c r="P4929" s="0" t="n">
        <f aca="false">IF(AND(NOT(ISNA(I4929)),ISNA(J4929)),1,0)</f>
        <v>0</v>
      </c>
      <c r="Q4929" s="0" t="n">
        <f aca="false">IF(AND(ISNA(I4929),NOT(ISNA(J4929))),1,0)</f>
        <v>0</v>
      </c>
      <c r="R4929" s="0" t="n">
        <f aca="false">IF(SUM(O4929:Q4929)&lt;&gt;1,"ERROR",1)</f>
        <v>1</v>
      </c>
    </row>
    <row r="4930" customFormat="false" ht="12.8" hidden="false" customHeight="false" outlineLevel="0" collapsed="false">
      <c r="A4930" s="0" t="str">
        <f aca="false">gait_events!B4447</f>
        <v>pp132</v>
      </c>
      <c r="B4930" s="0" t="str">
        <f aca="false">VLOOKUP(A4930,participants!A:B,2,0)</f>
        <v>M</v>
      </c>
      <c r="C4930" s="0" t="n">
        <f aca="false">VLOOKUP(A4930,participants!A:C,3,0)</f>
        <v>22</v>
      </c>
      <c r="D4930" s="0" t="str">
        <f aca="false">VLOOKUP(A4930,participants!A:F,6,0)</f>
        <v>YA</v>
      </c>
      <c r="E4930" s="0" t="str">
        <f aca="false">IF(LEN(SUBSTITUTE(gait_events!C4447,"_run-",""))&lt;&gt;LEN(gait_events!C4447),LEFT(RIGHT(gait_events!C4447,LEN(gait_events!C4447)-19),FIND("_run-",RIGHT(gait_events!C4447,LEN(gait_events!C4447)-19),1)-1),RIGHT(gait_events!C4447,LEN(gait_events!C4447)-19))</f>
        <v>Fast</v>
      </c>
      <c r="F4930" s="0" t="str">
        <f aca="false">IF(LEN(SUBSTITUTE(gait_events!C4447,"_run-",""))&lt;&gt;LEN(gait_events!C4447),RIGHT(gait_events!C4447,LEN(gait_events!C4447)-FIND("_run-",gait_events!C4447,1)-4),"")</f>
        <v/>
      </c>
      <c r="G4930" s="0" t="str">
        <f aca="false">gait_events!D4447</f>
        <v>right_shank</v>
      </c>
      <c r="H4930" s="0" t="str">
        <f aca="false">gait_events!E4447</f>
        <v>IC</v>
      </c>
      <c r="I4930" s="0" t="n">
        <f aca="false">IF(gait_events!F4447&lt;&gt;"",gait_events!F4447,NA())</f>
        <v>420</v>
      </c>
      <c r="J4930" s="0" t="n">
        <f aca="false">IF(gait_events!G4447&lt;&gt;"",gait_events!G4447,NA())</f>
        <v>421</v>
      </c>
      <c r="K4930" s="0" t="n">
        <f aca="false">I4930-J4930</f>
        <v>-1</v>
      </c>
      <c r="L4930" s="0" t="n">
        <f aca="false">K4930*5</f>
        <v>-5</v>
      </c>
      <c r="M4930" s="0" t="n">
        <f aca="false">IF(NOT(ISNA(I4930)),1,0)</f>
        <v>1</v>
      </c>
      <c r="N4930" s="0" t="n">
        <f aca="false">IF(NOT(ISNA(J4930)),1,0)</f>
        <v>1</v>
      </c>
      <c r="O4930" s="0" t="n">
        <f aca="false">IF(AND(NOT(ISNA(I4930)),NOT(ISNA(J4930))),1,0)</f>
        <v>1</v>
      </c>
      <c r="P4930" s="0" t="n">
        <f aca="false">IF(AND(NOT(ISNA(I4930)),ISNA(J4930)),1,0)</f>
        <v>0</v>
      </c>
      <c r="Q4930" s="0" t="n">
        <f aca="false">IF(AND(ISNA(I4930),NOT(ISNA(J4930))),1,0)</f>
        <v>0</v>
      </c>
      <c r="R4930" s="0" t="n">
        <f aca="false">IF(SUM(O4930:Q4930)&lt;&gt;1,"ERROR",1)</f>
        <v>1</v>
      </c>
    </row>
    <row r="4931" customFormat="false" ht="12.8" hidden="false" customHeight="false" outlineLevel="0" collapsed="false">
      <c r="A4931" s="0" t="str">
        <f aca="false">gait_events!B4448</f>
        <v>pp132</v>
      </c>
      <c r="B4931" s="0" t="str">
        <f aca="false">VLOOKUP(A4931,participants!A:B,2,0)</f>
        <v>M</v>
      </c>
      <c r="C4931" s="0" t="n">
        <f aca="false">VLOOKUP(A4931,participants!A:C,3,0)</f>
        <v>22</v>
      </c>
      <c r="D4931" s="0" t="str">
        <f aca="false">VLOOKUP(A4931,participants!A:F,6,0)</f>
        <v>YA</v>
      </c>
      <c r="E4931" s="0" t="str">
        <f aca="false">IF(LEN(SUBSTITUTE(gait_events!C4448,"_run-",""))&lt;&gt;LEN(gait_events!C4448),LEFT(RIGHT(gait_events!C4448,LEN(gait_events!C4448)-19),FIND("_run-",RIGHT(gait_events!C4448,LEN(gait_events!C4448)-19),1)-1),RIGHT(gait_events!C4448,LEN(gait_events!C4448)-19))</f>
        <v>Fast</v>
      </c>
      <c r="F4931" s="0" t="str">
        <f aca="false">IF(LEN(SUBSTITUTE(gait_events!C4448,"_run-",""))&lt;&gt;LEN(gait_events!C4448),RIGHT(gait_events!C4448,LEN(gait_events!C4448)-FIND("_run-",gait_events!C4448,1)-4),"")</f>
        <v/>
      </c>
      <c r="G4931" s="0" t="str">
        <f aca="false">gait_events!D4448</f>
        <v>right_shank</v>
      </c>
      <c r="H4931" s="0" t="str">
        <f aca="false">gait_events!E4448</f>
        <v>FC</v>
      </c>
      <c r="I4931" s="0" t="n">
        <f aca="false">IF(gait_events!F4448&lt;&gt;"",gait_events!F4448,NA())</f>
        <v>48</v>
      </c>
      <c r="J4931" s="0" t="n">
        <f aca="false">IF(gait_events!G4448&lt;&gt;"",gait_events!G4448,NA())</f>
        <v>38</v>
      </c>
      <c r="K4931" s="0" t="n">
        <f aca="false">I4931-J4931</f>
        <v>10</v>
      </c>
      <c r="L4931" s="0" t="n">
        <f aca="false">K4931*5</f>
        <v>50</v>
      </c>
      <c r="M4931" s="0" t="n">
        <f aca="false">IF(NOT(ISNA(I4931)),1,0)</f>
        <v>1</v>
      </c>
      <c r="N4931" s="0" t="n">
        <f aca="false">IF(NOT(ISNA(J4931)),1,0)</f>
        <v>1</v>
      </c>
      <c r="O4931" s="0" t="n">
        <f aca="false">IF(AND(NOT(ISNA(I4931)),NOT(ISNA(J4931))),1,0)</f>
        <v>1</v>
      </c>
      <c r="P4931" s="0" t="n">
        <f aca="false">IF(AND(NOT(ISNA(I4931)),ISNA(J4931)),1,0)</f>
        <v>0</v>
      </c>
      <c r="Q4931" s="0" t="n">
        <f aca="false">IF(AND(ISNA(I4931),NOT(ISNA(J4931))),1,0)</f>
        <v>0</v>
      </c>
      <c r="R4931" s="0" t="n">
        <f aca="false">IF(SUM(O4931:Q4931)&lt;&gt;1,"ERROR",1)</f>
        <v>1</v>
      </c>
    </row>
    <row r="4932" customFormat="false" ht="12.8" hidden="false" customHeight="false" outlineLevel="0" collapsed="false">
      <c r="A4932" s="0" t="str">
        <f aca="false">gait_events!B4449</f>
        <v>pp132</v>
      </c>
      <c r="B4932" s="0" t="str">
        <f aca="false">VLOOKUP(A4932,participants!A:B,2,0)</f>
        <v>M</v>
      </c>
      <c r="C4932" s="0" t="n">
        <f aca="false">VLOOKUP(A4932,participants!A:C,3,0)</f>
        <v>22</v>
      </c>
      <c r="D4932" s="0" t="str">
        <f aca="false">VLOOKUP(A4932,participants!A:F,6,0)</f>
        <v>YA</v>
      </c>
      <c r="E4932" s="0" t="str">
        <f aca="false">IF(LEN(SUBSTITUTE(gait_events!C4449,"_run-",""))&lt;&gt;LEN(gait_events!C4449),LEFT(RIGHT(gait_events!C4449,LEN(gait_events!C4449)-19),FIND("_run-",RIGHT(gait_events!C4449,LEN(gait_events!C4449)-19),1)-1),RIGHT(gait_events!C4449,LEN(gait_events!C4449)-19))</f>
        <v>Fast</v>
      </c>
      <c r="F4932" s="0" t="str">
        <f aca="false">IF(LEN(SUBSTITUTE(gait_events!C4449,"_run-",""))&lt;&gt;LEN(gait_events!C4449),RIGHT(gait_events!C4449,LEN(gait_events!C4449)-FIND("_run-",gait_events!C4449,1)-4),"")</f>
        <v/>
      </c>
      <c r="G4932" s="0" t="str">
        <f aca="false">gait_events!D4449</f>
        <v>right_shank</v>
      </c>
      <c r="H4932" s="0" t="str">
        <f aca="false">gait_events!E4449</f>
        <v>FC</v>
      </c>
      <c r="I4932" s="0" t="n">
        <f aca="false">IF(gait_events!F4449&lt;&gt;"",gait_events!F4449,NA())</f>
        <v>206</v>
      </c>
      <c r="J4932" s="0" t="e">
        <f aca="false">IF(gait_events!G4449&lt;&gt;"",gait_events!G4449,NA())</f>
        <v>#N/A</v>
      </c>
      <c r="K4932" s="0" t="e">
        <f aca="false">I4932-J4932</f>
        <v>#N/A</v>
      </c>
      <c r="L4932" s="0" t="e">
        <f aca="false">K4932*5</f>
        <v>#N/A</v>
      </c>
      <c r="M4932" s="0" t="n">
        <f aca="false">IF(NOT(ISNA(I4932)),1,0)</f>
        <v>1</v>
      </c>
      <c r="N4932" s="0" t="n">
        <f aca="false">IF(NOT(ISNA(J4932)),1,0)</f>
        <v>0</v>
      </c>
      <c r="O4932" s="0" t="n">
        <f aca="false">IF(AND(NOT(ISNA(I4932)),NOT(ISNA(J4932))),1,0)</f>
        <v>0</v>
      </c>
      <c r="P4932" s="0" t="n">
        <f aca="false">IF(AND(NOT(ISNA(I4932)),ISNA(J4932)),1,0)</f>
        <v>1</v>
      </c>
      <c r="Q4932" s="0" t="n">
        <f aca="false">IF(AND(ISNA(I4932),NOT(ISNA(J4932))),1,0)</f>
        <v>0</v>
      </c>
      <c r="R4932" s="0" t="n">
        <f aca="false">IF(SUM(O4932:Q4932)&lt;&gt;1,"ERROR",1)</f>
        <v>1</v>
      </c>
    </row>
    <row r="4933" customFormat="false" ht="12.8" hidden="false" customHeight="false" outlineLevel="0" collapsed="false">
      <c r="A4933" s="0" t="str">
        <f aca="false">gait_events!B4450</f>
        <v>pp132</v>
      </c>
      <c r="B4933" s="0" t="str">
        <f aca="false">VLOOKUP(A4933,participants!A:B,2,0)</f>
        <v>M</v>
      </c>
      <c r="C4933" s="0" t="n">
        <f aca="false">VLOOKUP(A4933,participants!A:C,3,0)</f>
        <v>22</v>
      </c>
      <c r="D4933" s="0" t="str">
        <f aca="false">VLOOKUP(A4933,participants!A:F,6,0)</f>
        <v>YA</v>
      </c>
      <c r="E4933" s="0" t="str">
        <f aca="false">IF(LEN(SUBSTITUTE(gait_events!C4450,"_run-",""))&lt;&gt;LEN(gait_events!C4450),LEFT(RIGHT(gait_events!C4450,LEN(gait_events!C4450)-19),FIND("_run-",RIGHT(gait_events!C4450,LEN(gait_events!C4450)-19),1)-1),RIGHT(gait_events!C4450,LEN(gait_events!C4450)-19))</f>
        <v>Fast</v>
      </c>
      <c r="F4933" s="0" t="str">
        <f aca="false">IF(LEN(SUBSTITUTE(gait_events!C4450,"_run-",""))&lt;&gt;LEN(gait_events!C4450),RIGHT(gait_events!C4450,LEN(gait_events!C4450)-FIND("_run-",gait_events!C4450,1)-4),"")</f>
        <v/>
      </c>
      <c r="G4933" s="0" t="str">
        <f aca="false">gait_events!D4450</f>
        <v>right_shank</v>
      </c>
      <c r="H4933" s="0" t="str">
        <f aca="false">gait_events!E4450</f>
        <v>FC</v>
      </c>
      <c r="I4933" s="0" t="n">
        <f aca="false">IF(gait_events!F4450&lt;&gt;"",gait_events!F4450,NA())</f>
        <v>352</v>
      </c>
      <c r="J4933" s="0" t="e">
        <f aca="false">IF(gait_events!G4450&lt;&gt;"",gait_events!G4450,NA())</f>
        <v>#N/A</v>
      </c>
      <c r="K4933" s="0" t="e">
        <f aca="false">I4933-J4933</f>
        <v>#N/A</v>
      </c>
      <c r="L4933" s="0" t="e">
        <f aca="false">K4933*5</f>
        <v>#N/A</v>
      </c>
      <c r="M4933" s="0" t="n">
        <f aca="false">IF(NOT(ISNA(I4933)),1,0)</f>
        <v>1</v>
      </c>
      <c r="N4933" s="0" t="n">
        <f aca="false">IF(NOT(ISNA(J4933)),1,0)</f>
        <v>0</v>
      </c>
      <c r="O4933" s="0" t="n">
        <f aca="false">IF(AND(NOT(ISNA(I4933)),NOT(ISNA(J4933))),1,0)</f>
        <v>0</v>
      </c>
      <c r="P4933" s="0" t="n">
        <f aca="false">IF(AND(NOT(ISNA(I4933)),ISNA(J4933)),1,0)</f>
        <v>1</v>
      </c>
      <c r="Q4933" s="0" t="n">
        <f aca="false">IF(AND(ISNA(I4933),NOT(ISNA(J4933))),1,0)</f>
        <v>0</v>
      </c>
      <c r="R4933" s="0" t="n">
        <f aca="false">IF(SUM(O4933:Q4933)&lt;&gt;1,"ERROR",1)</f>
        <v>1</v>
      </c>
    </row>
    <row r="4934" customFormat="false" ht="12.8" hidden="false" customHeight="false" outlineLevel="0" collapsed="false">
      <c r="A4934" s="0" t="str">
        <f aca="false">gait_events!B4451</f>
        <v>pp132</v>
      </c>
      <c r="B4934" s="0" t="str">
        <f aca="false">VLOOKUP(A4934,participants!A:B,2,0)</f>
        <v>M</v>
      </c>
      <c r="C4934" s="0" t="n">
        <f aca="false">VLOOKUP(A4934,participants!A:C,3,0)</f>
        <v>22</v>
      </c>
      <c r="D4934" s="0" t="str">
        <f aca="false">VLOOKUP(A4934,participants!A:F,6,0)</f>
        <v>YA</v>
      </c>
      <c r="E4934" s="0" t="str">
        <f aca="false">IF(LEN(SUBSTITUTE(gait_events!C4451,"_run-",""))&lt;&gt;LEN(gait_events!C4451),LEFT(RIGHT(gait_events!C4451,LEN(gait_events!C4451)-19),FIND("_run-",RIGHT(gait_events!C4451,LEN(gait_events!C4451)-19),1)-1),RIGHT(gait_events!C4451,LEN(gait_events!C4451)-19))</f>
        <v>Preferred</v>
      </c>
      <c r="F4934" s="0" t="str">
        <f aca="false">IF(LEN(SUBSTITUTE(gait_events!C4451,"_run-",""))&lt;&gt;LEN(gait_events!C4451),RIGHT(gait_events!C4451,LEN(gait_events!C4451)-FIND("_run-",gait_events!C4451,1)-4),"")</f>
        <v/>
      </c>
      <c r="G4934" s="0" t="str">
        <f aca="false">gait_events!D4451</f>
        <v>left_ankle</v>
      </c>
      <c r="H4934" s="0" t="str">
        <f aca="false">gait_events!E4451</f>
        <v>IC</v>
      </c>
      <c r="I4934" s="0" t="n">
        <f aca="false">IF(gait_events!F4451&lt;&gt;"",gait_events!F4451,NA())</f>
        <v>163</v>
      </c>
      <c r="J4934" s="0" t="n">
        <f aca="false">IF(gait_events!G4451&lt;&gt;"",gait_events!G4451,NA())</f>
        <v>163</v>
      </c>
      <c r="K4934" s="0" t="n">
        <f aca="false">I4934-J4934</f>
        <v>0</v>
      </c>
      <c r="L4934" s="0" t="n">
        <f aca="false">K4934*5</f>
        <v>0</v>
      </c>
      <c r="M4934" s="0" t="n">
        <f aca="false">IF(NOT(ISNA(I4934)),1,0)</f>
        <v>1</v>
      </c>
      <c r="N4934" s="0" t="n">
        <f aca="false">IF(NOT(ISNA(J4934)),1,0)</f>
        <v>1</v>
      </c>
      <c r="O4934" s="0" t="n">
        <f aca="false">IF(AND(NOT(ISNA(I4934)),NOT(ISNA(J4934))),1,0)</f>
        <v>1</v>
      </c>
      <c r="P4934" s="0" t="n">
        <f aca="false">IF(AND(NOT(ISNA(I4934)),ISNA(J4934)),1,0)</f>
        <v>0</v>
      </c>
      <c r="Q4934" s="0" t="n">
        <f aca="false">IF(AND(ISNA(I4934),NOT(ISNA(J4934))),1,0)</f>
        <v>0</v>
      </c>
      <c r="R4934" s="0" t="n">
        <f aca="false">IF(SUM(O4934:Q4934)&lt;&gt;1,"ERROR",1)</f>
        <v>1</v>
      </c>
    </row>
    <row r="4935" customFormat="false" ht="12.8" hidden="false" customHeight="false" outlineLevel="0" collapsed="false">
      <c r="A4935" s="0" t="str">
        <f aca="false">gait_events!B4452</f>
        <v>pp132</v>
      </c>
      <c r="B4935" s="0" t="str">
        <f aca="false">VLOOKUP(A4935,participants!A:B,2,0)</f>
        <v>M</v>
      </c>
      <c r="C4935" s="0" t="n">
        <f aca="false">VLOOKUP(A4935,participants!A:C,3,0)</f>
        <v>22</v>
      </c>
      <c r="D4935" s="0" t="str">
        <f aca="false">VLOOKUP(A4935,participants!A:F,6,0)</f>
        <v>YA</v>
      </c>
      <c r="E4935" s="0" t="str">
        <f aca="false">IF(LEN(SUBSTITUTE(gait_events!C4452,"_run-",""))&lt;&gt;LEN(gait_events!C4452),LEFT(RIGHT(gait_events!C4452,LEN(gait_events!C4452)-19),FIND("_run-",RIGHT(gait_events!C4452,LEN(gait_events!C4452)-19),1)-1),RIGHT(gait_events!C4452,LEN(gait_events!C4452)-19))</f>
        <v>Preferred</v>
      </c>
      <c r="F4935" s="0" t="str">
        <f aca="false">IF(LEN(SUBSTITUTE(gait_events!C4452,"_run-",""))&lt;&gt;LEN(gait_events!C4452),RIGHT(gait_events!C4452,LEN(gait_events!C4452)-FIND("_run-",gait_events!C4452,1)-4),"")</f>
        <v/>
      </c>
      <c r="G4935" s="0" t="str">
        <f aca="false">gait_events!D4452</f>
        <v>left_ankle</v>
      </c>
      <c r="H4935" s="0" t="str">
        <f aca="false">gait_events!E4452</f>
        <v>IC</v>
      </c>
      <c r="I4935" s="0" t="n">
        <f aca="false">IF(gait_events!F4452&lt;&gt;"",gait_events!F4452,NA())</f>
        <v>413</v>
      </c>
      <c r="J4935" s="0" t="n">
        <f aca="false">IF(gait_events!G4452&lt;&gt;"",gait_events!G4452,NA())</f>
        <v>412</v>
      </c>
      <c r="K4935" s="0" t="n">
        <f aca="false">I4935-J4935</f>
        <v>1</v>
      </c>
      <c r="L4935" s="0" t="n">
        <f aca="false">K4935*5</f>
        <v>5</v>
      </c>
      <c r="M4935" s="0" t="n">
        <f aca="false">IF(NOT(ISNA(I4935)),1,0)</f>
        <v>1</v>
      </c>
      <c r="N4935" s="0" t="n">
        <f aca="false">IF(NOT(ISNA(J4935)),1,0)</f>
        <v>1</v>
      </c>
      <c r="O4935" s="0" t="n">
        <f aca="false">IF(AND(NOT(ISNA(I4935)),NOT(ISNA(J4935))),1,0)</f>
        <v>1</v>
      </c>
      <c r="P4935" s="0" t="n">
        <f aca="false">IF(AND(NOT(ISNA(I4935)),ISNA(J4935)),1,0)</f>
        <v>0</v>
      </c>
      <c r="Q4935" s="0" t="n">
        <f aca="false">IF(AND(ISNA(I4935),NOT(ISNA(J4935))),1,0)</f>
        <v>0</v>
      </c>
      <c r="R4935" s="0" t="n">
        <f aca="false">IF(SUM(O4935:Q4935)&lt;&gt;1,"ERROR",1)</f>
        <v>1</v>
      </c>
    </row>
    <row r="4936" customFormat="false" ht="12.8" hidden="false" customHeight="false" outlineLevel="0" collapsed="false">
      <c r="A4936" s="0" t="str">
        <f aca="false">gait_events!B4453</f>
        <v>pp132</v>
      </c>
      <c r="B4936" s="0" t="str">
        <f aca="false">VLOOKUP(A4936,participants!A:B,2,0)</f>
        <v>M</v>
      </c>
      <c r="C4936" s="0" t="n">
        <f aca="false">VLOOKUP(A4936,participants!A:C,3,0)</f>
        <v>22</v>
      </c>
      <c r="D4936" s="0" t="str">
        <f aca="false">VLOOKUP(A4936,participants!A:F,6,0)</f>
        <v>YA</v>
      </c>
      <c r="E4936" s="0" t="str">
        <f aca="false">IF(LEN(SUBSTITUTE(gait_events!C4453,"_run-",""))&lt;&gt;LEN(gait_events!C4453),LEFT(RIGHT(gait_events!C4453,LEN(gait_events!C4453)-19),FIND("_run-",RIGHT(gait_events!C4453,LEN(gait_events!C4453)-19),1)-1),RIGHT(gait_events!C4453,LEN(gait_events!C4453)-19))</f>
        <v>Preferred</v>
      </c>
      <c r="F4936" s="0" t="str">
        <f aca="false">IF(LEN(SUBSTITUTE(gait_events!C4453,"_run-",""))&lt;&gt;LEN(gait_events!C4453),RIGHT(gait_events!C4453,LEN(gait_events!C4453)-FIND("_run-",gait_events!C4453,1)-4),"")</f>
        <v/>
      </c>
      <c r="G4936" s="0" t="str">
        <f aca="false">gait_events!D4453</f>
        <v>left_ankle</v>
      </c>
      <c r="H4936" s="0" t="str">
        <f aca="false">gait_events!E4453</f>
        <v>IC</v>
      </c>
      <c r="I4936" s="0" t="n">
        <f aca="false">IF(gait_events!F4453&lt;&gt;"",gait_events!F4453,NA())</f>
        <v>658</v>
      </c>
      <c r="J4936" s="0" t="n">
        <f aca="false">IF(gait_events!G4453&lt;&gt;"",gait_events!G4453,NA())</f>
        <v>660</v>
      </c>
      <c r="K4936" s="0" t="n">
        <f aca="false">I4936-J4936</f>
        <v>-2</v>
      </c>
      <c r="L4936" s="0" t="n">
        <f aca="false">K4936*5</f>
        <v>-10</v>
      </c>
      <c r="M4936" s="0" t="n">
        <f aca="false">IF(NOT(ISNA(I4936)),1,0)</f>
        <v>1</v>
      </c>
      <c r="N4936" s="0" t="n">
        <f aca="false">IF(NOT(ISNA(J4936)),1,0)</f>
        <v>1</v>
      </c>
      <c r="O4936" s="0" t="n">
        <f aca="false">IF(AND(NOT(ISNA(I4936)),NOT(ISNA(J4936))),1,0)</f>
        <v>1</v>
      </c>
      <c r="P4936" s="0" t="n">
        <f aca="false">IF(AND(NOT(ISNA(I4936)),ISNA(J4936)),1,0)</f>
        <v>0</v>
      </c>
      <c r="Q4936" s="0" t="n">
        <f aca="false">IF(AND(ISNA(I4936),NOT(ISNA(J4936))),1,0)</f>
        <v>0</v>
      </c>
      <c r="R4936" s="0" t="n">
        <f aca="false">IF(SUM(O4936:Q4936)&lt;&gt;1,"ERROR",1)</f>
        <v>1</v>
      </c>
    </row>
    <row r="4937" customFormat="false" ht="12.8" hidden="false" customHeight="false" outlineLevel="0" collapsed="false">
      <c r="A4937" s="0" t="str">
        <f aca="false">gait_events!B4454</f>
        <v>pp132</v>
      </c>
      <c r="B4937" s="0" t="str">
        <f aca="false">VLOOKUP(A4937,participants!A:B,2,0)</f>
        <v>M</v>
      </c>
      <c r="C4937" s="0" t="n">
        <f aca="false">VLOOKUP(A4937,participants!A:C,3,0)</f>
        <v>22</v>
      </c>
      <c r="D4937" s="0" t="str">
        <f aca="false">VLOOKUP(A4937,participants!A:F,6,0)</f>
        <v>YA</v>
      </c>
      <c r="E4937" s="0" t="str">
        <f aca="false">IF(LEN(SUBSTITUTE(gait_events!C4454,"_run-",""))&lt;&gt;LEN(gait_events!C4454),LEFT(RIGHT(gait_events!C4454,LEN(gait_events!C4454)-19),FIND("_run-",RIGHT(gait_events!C4454,LEN(gait_events!C4454)-19),1)-1),RIGHT(gait_events!C4454,LEN(gait_events!C4454)-19))</f>
        <v>Preferred</v>
      </c>
      <c r="F4937" s="0" t="str">
        <f aca="false">IF(LEN(SUBSTITUTE(gait_events!C4454,"_run-",""))&lt;&gt;LEN(gait_events!C4454),RIGHT(gait_events!C4454,LEN(gait_events!C4454)-FIND("_run-",gait_events!C4454,1)-4),"")</f>
        <v/>
      </c>
      <c r="G4937" s="0" t="str">
        <f aca="false">gait_events!D4454</f>
        <v>left_ankle</v>
      </c>
      <c r="H4937" s="0" t="str">
        <f aca="false">gait_events!E4454</f>
        <v>IC</v>
      </c>
      <c r="I4937" s="0" t="n">
        <f aca="false">IF(gait_events!F4454&lt;&gt;"",gait_events!F4454,NA())</f>
        <v>905</v>
      </c>
      <c r="J4937" s="0" t="n">
        <f aca="false">IF(gait_events!G4454&lt;&gt;"",gait_events!G4454,NA())</f>
        <v>906</v>
      </c>
      <c r="K4937" s="0" t="n">
        <f aca="false">I4937-J4937</f>
        <v>-1</v>
      </c>
      <c r="L4937" s="0" t="n">
        <f aca="false">K4937*5</f>
        <v>-5</v>
      </c>
      <c r="M4937" s="0" t="n">
        <f aca="false">IF(NOT(ISNA(I4937)),1,0)</f>
        <v>1</v>
      </c>
      <c r="N4937" s="0" t="n">
        <f aca="false">IF(NOT(ISNA(J4937)),1,0)</f>
        <v>1</v>
      </c>
      <c r="O4937" s="0" t="n">
        <f aca="false">IF(AND(NOT(ISNA(I4937)),NOT(ISNA(J4937))),1,0)</f>
        <v>1</v>
      </c>
      <c r="P4937" s="0" t="n">
        <f aca="false">IF(AND(NOT(ISNA(I4937)),ISNA(J4937)),1,0)</f>
        <v>0</v>
      </c>
      <c r="Q4937" s="0" t="n">
        <f aca="false">IF(AND(ISNA(I4937),NOT(ISNA(J4937))),1,0)</f>
        <v>0</v>
      </c>
      <c r="R4937" s="0" t="n">
        <f aca="false">IF(SUM(O4937:Q4937)&lt;&gt;1,"ERROR",1)</f>
        <v>1</v>
      </c>
    </row>
    <row r="4938" customFormat="false" ht="12.8" hidden="false" customHeight="false" outlineLevel="0" collapsed="false">
      <c r="A4938" s="0" t="str">
        <f aca="false">gait_events!B4455</f>
        <v>pp132</v>
      </c>
      <c r="B4938" s="0" t="str">
        <f aca="false">VLOOKUP(A4938,participants!A:B,2,0)</f>
        <v>M</v>
      </c>
      <c r="C4938" s="0" t="n">
        <f aca="false">VLOOKUP(A4938,participants!A:C,3,0)</f>
        <v>22</v>
      </c>
      <c r="D4938" s="0" t="str">
        <f aca="false">VLOOKUP(A4938,participants!A:F,6,0)</f>
        <v>YA</v>
      </c>
      <c r="E4938" s="0" t="str">
        <f aca="false">IF(LEN(SUBSTITUTE(gait_events!C4455,"_run-",""))&lt;&gt;LEN(gait_events!C4455),LEFT(RIGHT(gait_events!C4455,LEN(gait_events!C4455)-19),FIND("_run-",RIGHT(gait_events!C4455,LEN(gait_events!C4455)-19),1)-1),RIGHT(gait_events!C4455,LEN(gait_events!C4455)-19))</f>
        <v>Preferred</v>
      </c>
      <c r="F4938" s="0" t="str">
        <f aca="false">IF(LEN(SUBSTITUTE(gait_events!C4455,"_run-",""))&lt;&gt;LEN(gait_events!C4455),RIGHT(gait_events!C4455,LEN(gait_events!C4455)-FIND("_run-",gait_events!C4455,1)-4),"")</f>
        <v/>
      </c>
      <c r="G4938" s="0" t="str">
        <f aca="false">gait_events!D4455</f>
        <v>left_ankle</v>
      </c>
      <c r="H4938" s="0" t="str">
        <f aca="false">gait_events!E4455</f>
        <v>FC</v>
      </c>
      <c r="I4938" s="0" t="n">
        <f aca="false">IF(gait_events!F4455&lt;&gt;"",gait_events!F4455,NA())</f>
        <v>78</v>
      </c>
      <c r="J4938" s="0" t="n">
        <f aca="false">IF(gait_events!G4455&lt;&gt;"",gait_events!G4455,NA())</f>
        <v>77</v>
      </c>
      <c r="K4938" s="0" t="n">
        <f aca="false">I4938-J4938</f>
        <v>1</v>
      </c>
      <c r="L4938" s="0" t="n">
        <f aca="false">K4938*5</f>
        <v>5</v>
      </c>
      <c r="M4938" s="0" t="n">
        <f aca="false">IF(NOT(ISNA(I4938)),1,0)</f>
        <v>1</v>
      </c>
      <c r="N4938" s="0" t="n">
        <f aca="false">IF(NOT(ISNA(J4938)),1,0)</f>
        <v>1</v>
      </c>
      <c r="O4938" s="0" t="n">
        <f aca="false">IF(AND(NOT(ISNA(I4938)),NOT(ISNA(J4938))),1,0)</f>
        <v>1</v>
      </c>
      <c r="P4938" s="0" t="n">
        <f aca="false">IF(AND(NOT(ISNA(I4938)),ISNA(J4938)),1,0)</f>
        <v>0</v>
      </c>
      <c r="Q4938" s="0" t="n">
        <f aca="false">IF(AND(ISNA(I4938),NOT(ISNA(J4938))),1,0)</f>
        <v>0</v>
      </c>
      <c r="R4938" s="0" t="n">
        <f aca="false">IF(SUM(O4938:Q4938)&lt;&gt;1,"ERROR",1)</f>
        <v>1</v>
      </c>
    </row>
    <row r="4939" customFormat="false" ht="12.8" hidden="false" customHeight="false" outlineLevel="0" collapsed="false">
      <c r="A4939" s="0" t="str">
        <f aca="false">gait_events!B4456</f>
        <v>pp132</v>
      </c>
      <c r="B4939" s="0" t="str">
        <f aca="false">VLOOKUP(A4939,participants!A:B,2,0)</f>
        <v>M</v>
      </c>
      <c r="C4939" s="0" t="n">
        <f aca="false">VLOOKUP(A4939,participants!A:C,3,0)</f>
        <v>22</v>
      </c>
      <c r="D4939" s="0" t="str">
        <f aca="false">VLOOKUP(A4939,participants!A:F,6,0)</f>
        <v>YA</v>
      </c>
      <c r="E4939" s="0" t="str">
        <f aca="false">IF(LEN(SUBSTITUTE(gait_events!C4456,"_run-",""))&lt;&gt;LEN(gait_events!C4456),LEFT(RIGHT(gait_events!C4456,LEN(gait_events!C4456)-19),FIND("_run-",RIGHT(gait_events!C4456,LEN(gait_events!C4456)-19),1)-1),RIGHT(gait_events!C4456,LEN(gait_events!C4456)-19))</f>
        <v>Preferred</v>
      </c>
      <c r="F4939" s="0" t="str">
        <f aca="false">IF(LEN(SUBSTITUTE(gait_events!C4456,"_run-",""))&lt;&gt;LEN(gait_events!C4456),RIGHT(gait_events!C4456,LEN(gait_events!C4456)-FIND("_run-",gait_events!C4456,1)-4),"")</f>
        <v/>
      </c>
      <c r="G4939" s="0" t="str">
        <f aca="false">gait_events!D4456</f>
        <v>left_ankle</v>
      </c>
      <c r="H4939" s="0" t="str">
        <f aca="false">gait_events!E4456</f>
        <v>FC</v>
      </c>
      <c r="I4939" s="0" t="n">
        <f aca="false">IF(gait_events!F4456&lt;&gt;"",gait_events!F4456,NA())</f>
        <v>325</v>
      </c>
      <c r="J4939" s="0" t="n">
        <f aca="false">IF(gait_events!G4456&lt;&gt;"",gait_events!G4456,NA())</f>
        <v>326</v>
      </c>
      <c r="K4939" s="0" t="n">
        <f aca="false">I4939-J4939</f>
        <v>-1</v>
      </c>
      <c r="L4939" s="0" t="n">
        <f aca="false">K4939*5</f>
        <v>-5</v>
      </c>
      <c r="M4939" s="0" t="n">
        <f aca="false">IF(NOT(ISNA(I4939)),1,0)</f>
        <v>1</v>
      </c>
      <c r="N4939" s="0" t="n">
        <f aca="false">IF(NOT(ISNA(J4939)),1,0)</f>
        <v>1</v>
      </c>
      <c r="O4939" s="0" t="n">
        <f aca="false">IF(AND(NOT(ISNA(I4939)),NOT(ISNA(J4939))),1,0)</f>
        <v>1</v>
      </c>
      <c r="P4939" s="0" t="n">
        <f aca="false">IF(AND(NOT(ISNA(I4939)),ISNA(J4939)),1,0)</f>
        <v>0</v>
      </c>
      <c r="Q4939" s="0" t="n">
        <f aca="false">IF(AND(ISNA(I4939),NOT(ISNA(J4939))),1,0)</f>
        <v>0</v>
      </c>
      <c r="R4939" s="0" t="n">
        <f aca="false">IF(SUM(O4939:Q4939)&lt;&gt;1,"ERROR",1)</f>
        <v>1</v>
      </c>
    </row>
    <row r="4940" customFormat="false" ht="12.8" hidden="false" customHeight="false" outlineLevel="0" collapsed="false">
      <c r="A4940" s="0" t="str">
        <f aca="false">gait_events!B4457</f>
        <v>pp132</v>
      </c>
      <c r="B4940" s="0" t="str">
        <f aca="false">VLOOKUP(A4940,participants!A:B,2,0)</f>
        <v>M</v>
      </c>
      <c r="C4940" s="0" t="n">
        <f aca="false">VLOOKUP(A4940,participants!A:C,3,0)</f>
        <v>22</v>
      </c>
      <c r="D4940" s="0" t="str">
        <f aca="false">VLOOKUP(A4940,participants!A:F,6,0)</f>
        <v>YA</v>
      </c>
      <c r="E4940" s="0" t="str">
        <f aca="false">IF(LEN(SUBSTITUTE(gait_events!C4457,"_run-",""))&lt;&gt;LEN(gait_events!C4457),LEFT(RIGHT(gait_events!C4457,LEN(gait_events!C4457)-19),FIND("_run-",RIGHT(gait_events!C4457,LEN(gait_events!C4457)-19),1)-1),RIGHT(gait_events!C4457,LEN(gait_events!C4457)-19))</f>
        <v>Preferred</v>
      </c>
      <c r="F4940" s="0" t="str">
        <f aca="false">IF(LEN(SUBSTITUTE(gait_events!C4457,"_run-",""))&lt;&gt;LEN(gait_events!C4457),RIGHT(gait_events!C4457,LEN(gait_events!C4457)-FIND("_run-",gait_events!C4457,1)-4),"")</f>
        <v/>
      </c>
      <c r="G4940" s="0" t="str">
        <f aca="false">gait_events!D4457</f>
        <v>left_ankle</v>
      </c>
      <c r="H4940" s="0" t="str">
        <f aca="false">gait_events!E4457</f>
        <v>FC</v>
      </c>
      <c r="I4940" s="0" t="n">
        <f aca="false">IF(gait_events!F4457&lt;&gt;"",gait_events!F4457,NA())</f>
        <v>573</v>
      </c>
      <c r="J4940" s="0" t="n">
        <f aca="false">IF(gait_events!G4457&lt;&gt;"",gait_events!G4457,NA())</f>
        <v>573</v>
      </c>
      <c r="K4940" s="0" t="n">
        <f aca="false">I4940-J4940</f>
        <v>0</v>
      </c>
      <c r="L4940" s="0" t="n">
        <f aca="false">K4940*5</f>
        <v>0</v>
      </c>
      <c r="M4940" s="0" t="n">
        <f aca="false">IF(NOT(ISNA(I4940)),1,0)</f>
        <v>1</v>
      </c>
      <c r="N4940" s="0" t="n">
        <f aca="false">IF(NOT(ISNA(J4940)),1,0)</f>
        <v>1</v>
      </c>
      <c r="O4940" s="0" t="n">
        <f aca="false">IF(AND(NOT(ISNA(I4940)),NOT(ISNA(J4940))),1,0)</f>
        <v>1</v>
      </c>
      <c r="P4940" s="0" t="n">
        <f aca="false">IF(AND(NOT(ISNA(I4940)),ISNA(J4940)),1,0)</f>
        <v>0</v>
      </c>
      <c r="Q4940" s="0" t="n">
        <f aca="false">IF(AND(ISNA(I4940),NOT(ISNA(J4940))),1,0)</f>
        <v>0</v>
      </c>
      <c r="R4940" s="0" t="n">
        <f aca="false">IF(SUM(O4940:Q4940)&lt;&gt;1,"ERROR",1)</f>
        <v>1</v>
      </c>
    </row>
    <row r="4941" customFormat="false" ht="12.8" hidden="false" customHeight="false" outlineLevel="0" collapsed="false">
      <c r="A4941" s="0" t="str">
        <f aca="false">gait_events!B4458</f>
        <v>pp132</v>
      </c>
      <c r="B4941" s="0" t="str">
        <f aca="false">VLOOKUP(A4941,participants!A:B,2,0)</f>
        <v>M</v>
      </c>
      <c r="C4941" s="0" t="n">
        <f aca="false">VLOOKUP(A4941,participants!A:C,3,0)</f>
        <v>22</v>
      </c>
      <c r="D4941" s="0" t="str">
        <f aca="false">VLOOKUP(A4941,participants!A:F,6,0)</f>
        <v>YA</v>
      </c>
      <c r="E4941" s="0" t="str">
        <f aca="false">IF(LEN(SUBSTITUTE(gait_events!C4458,"_run-",""))&lt;&gt;LEN(gait_events!C4458),LEFT(RIGHT(gait_events!C4458,LEN(gait_events!C4458)-19),FIND("_run-",RIGHT(gait_events!C4458,LEN(gait_events!C4458)-19),1)-1),RIGHT(gait_events!C4458,LEN(gait_events!C4458)-19))</f>
        <v>Preferred</v>
      </c>
      <c r="F4941" s="0" t="str">
        <f aca="false">IF(LEN(SUBSTITUTE(gait_events!C4458,"_run-",""))&lt;&gt;LEN(gait_events!C4458),RIGHT(gait_events!C4458,LEN(gait_events!C4458)-FIND("_run-",gait_events!C4458,1)-4),"")</f>
        <v/>
      </c>
      <c r="G4941" s="0" t="str">
        <f aca="false">gait_events!D4458</f>
        <v>left_ankle</v>
      </c>
      <c r="H4941" s="0" t="str">
        <f aca="false">gait_events!E4458</f>
        <v>FC</v>
      </c>
      <c r="I4941" s="0" t="n">
        <f aca="false">IF(gait_events!F4458&lt;&gt;"",gait_events!F4458,NA())</f>
        <v>821</v>
      </c>
      <c r="J4941" s="0" t="n">
        <f aca="false">IF(gait_events!G4458&lt;&gt;"",gait_events!G4458,NA())</f>
        <v>822</v>
      </c>
      <c r="K4941" s="0" t="n">
        <f aca="false">I4941-J4941</f>
        <v>-1</v>
      </c>
      <c r="L4941" s="0" t="n">
        <f aca="false">K4941*5</f>
        <v>-5</v>
      </c>
      <c r="M4941" s="0" t="n">
        <f aca="false">IF(NOT(ISNA(I4941)),1,0)</f>
        <v>1</v>
      </c>
      <c r="N4941" s="0" t="n">
        <f aca="false">IF(NOT(ISNA(J4941)),1,0)</f>
        <v>1</v>
      </c>
      <c r="O4941" s="0" t="n">
        <f aca="false">IF(AND(NOT(ISNA(I4941)),NOT(ISNA(J4941))),1,0)</f>
        <v>1</v>
      </c>
      <c r="P4941" s="0" t="n">
        <f aca="false">IF(AND(NOT(ISNA(I4941)),ISNA(J4941)),1,0)</f>
        <v>0</v>
      </c>
      <c r="Q4941" s="0" t="n">
        <f aca="false">IF(AND(ISNA(I4941),NOT(ISNA(J4941))),1,0)</f>
        <v>0</v>
      </c>
      <c r="R4941" s="0" t="n">
        <f aca="false">IF(SUM(O4941:Q4941)&lt;&gt;1,"ERROR",1)</f>
        <v>1</v>
      </c>
    </row>
    <row r="4942" customFormat="false" ht="12.8" hidden="false" customHeight="false" outlineLevel="0" collapsed="false">
      <c r="A4942" s="0" t="str">
        <f aca="false">gait_events!B4459</f>
        <v>pp132</v>
      </c>
      <c r="B4942" s="0" t="str">
        <f aca="false">VLOOKUP(A4942,participants!A:B,2,0)</f>
        <v>M</v>
      </c>
      <c r="C4942" s="0" t="n">
        <f aca="false">VLOOKUP(A4942,participants!A:C,3,0)</f>
        <v>22</v>
      </c>
      <c r="D4942" s="0" t="str">
        <f aca="false">VLOOKUP(A4942,participants!A:F,6,0)</f>
        <v>YA</v>
      </c>
      <c r="E4942" s="0" t="str">
        <f aca="false">IF(LEN(SUBSTITUTE(gait_events!C4459,"_run-",""))&lt;&gt;LEN(gait_events!C4459),LEFT(RIGHT(gait_events!C4459,LEN(gait_events!C4459)-19),FIND("_run-",RIGHT(gait_events!C4459,LEN(gait_events!C4459)-19),1)-1),RIGHT(gait_events!C4459,LEN(gait_events!C4459)-19))</f>
        <v>Preferred</v>
      </c>
      <c r="F4942" s="0" t="str">
        <f aca="false">IF(LEN(SUBSTITUTE(gait_events!C4459,"_run-",""))&lt;&gt;LEN(gait_events!C4459),RIGHT(gait_events!C4459,LEN(gait_events!C4459)-FIND("_run-",gait_events!C4459,1)-4),"")</f>
        <v/>
      </c>
      <c r="G4942" s="0" t="str">
        <f aca="false">gait_events!D4459</f>
        <v>left_ankle</v>
      </c>
      <c r="H4942" s="0" t="str">
        <f aca="false">gait_events!E4459</f>
        <v>FC</v>
      </c>
      <c r="I4942" s="0" t="n">
        <f aca="false">IF(gait_events!F4459&lt;&gt;"",gait_events!F4459,NA())</f>
        <v>1076</v>
      </c>
      <c r="J4942" s="0" t="n">
        <f aca="false">IF(gait_events!G4459&lt;&gt;"",gait_events!G4459,NA())</f>
        <v>1078</v>
      </c>
      <c r="K4942" s="0" t="n">
        <f aca="false">I4942-J4942</f>
        <v>-2</v>
      </c>
      <c r="L4942" s="0" t="n">
        <f aca="false">K4942*5</f>
        <v>-10</v>
      </c>
      <c r="M4942" s="0" t="n">
        <f aca="false">IF(NOT(ISNA(I4942)),1,0)</f>
        <v>1</v>
      </c>
      <c r="N4942" s="0" t="n">
        <f aca="false">IF(NOT(ISNA(J4942)),1,0)</f>
        <v>1</v>
      </c>
      <c r="O4942" s="0" t="n">
        <f aca="false">IF(AND(NOT(ISNA(I4942)),NOT(ISNA(J4942))),1,0)</f>
        <v>1</v>
      </c>
      <c r="P4942" s="0" t="n">
        <f aca="false">IF(AND(NOT(ISNA(I4942)),ISNA(J4942)),1,0)</f>
        <v>0</v>
      </c>
      <c r="Q4942" s="0" t="n">
        <f aca="false">IF(AND(ISNA(I4942),NOT(ISNA(J4942))),1,0)</f>
        <v>0</v>
      </c>
      <c r="R4942" s="0" t="n">
        <f aca="false">IF(SUM(O4942:Q4942)&lt;&gt;1,"ERROR",1)</f>
        <v>1</v>
      </c>
    </row>
    <row r="4943" customFormat="false" ht="12.8" hidden="false" customHeight="false" outlineLevel="0" collapsed="false">
      <c r="A4943" s="0" t="str">
        <f aca="false">gait_events!B4460</f>
        <v>pp132</v>
      </c>
      <c r="B4943" s="0" t="str">
        <f aca="false">VLOOKUP(A4943,participants!A:B,2,0)</f>
        <v>M</v>
      </c>
      <c r="C4943" s="0" t="n">
        <f aca="false">VLOOKUP(A4943,participants!A:C,3,0)</f>
        <v>22</v>
      </c>
      <c r="D4943" s="0" t="str">
        <f aca="false">VLOOKUP(A4943,participants!A:F,6,0)</f>
        <v>YA</v>
      </c>
      <c r="E4943" s="0" t="str">
        <f aca="false">IF(LEN(SUBSTITUTE(gait_events!C4460,"_run-",""))&lt;&gt;LEN(gait_events!C4460),LEFT(RIGHT(gait_events!C4460,LEN(gait_events!C4460)-19),FIND("_run-",RIGHT(gait_events!C4460,LEN(gait_events!C4460)-19),1)-1),RIGHT(gait_events!C4460,LEN(gait_events!C4460)-19))</f>
        <v>Preferred</v>
      </c>
      <c r="F4943" s="0" t="str">
        <f aca="false">IF(LEN(SUBSTITUTE(gait_events!C4460,"_run-",""))&lt;&gt;LEN(gait_events!C4460),RIGHT(gait_events!C4460,LEN(gait_events!C4460)-FIND("_run-",gait_events!C4460,1)-4),"")</f>
        <v/>
      </c>
      <c r="G4943" s="0" t="str">
        <f aca="false">gait_events!D4460</f>
        <v>right_ankle</v>
      </c>
      <c r="H4943" s="0" t="str">
        <f aca="false">gait_events!E4460</f>
        <v>IC</v>
      </c>
      <c r="I4943" s="0" t="n">
        <f aca="false">IF(gait_events!F4460&lt;&gt;"",gait_events!F4460,NA())</f>
        <v>30</v>
      </c>
      <c r="J4943" s="0" t="n">
        <f aca="false">IF(gait_events!G4460&lt;&gt;"",gait_events!G4460,NA())</f>
        <v>28</v>
      </c>
      <c r="K4943" s="0" t="n">
        <f aca="false">I4943-J4943</f>
        <v>2</v>
      </c>
      <c r="L4943" s="0" t="n">
        <f aca="false">K4943*5</f>
        <v>10</v>
      </c>
      <c r="M4943" s="0" t="n">
        <f aca="false">IF(NOT(ISNA(I4943)),1,0)</f>
        <v>1</v>
      </c>
      <c r="N4943" s="0" t="n">
        <f aca="false">IF(NOT(ISNA(J4943)),1,0)</f>
        <v>1</v>
      </c>
      <c r="O4943" s="0" t="n">
        <f aca="false">IF(AND(NOT(ISNA(I4943)),NOT(ISNA(J4943))),1,0)</f>
        <v>1</v>
      </c>
      <c r="P4943" s="0" t="n">
        <f aca="false">IF(AND(NOT(ISNA(I4943)),ISNA(J4943)),1,0)</f>
        <v>0</v>
      </c>
      <c r="Q4943" s="0" t="n">
        <f aca="false">IF(AND(ISNA(I4943),NOT(ISNA(J4943))),1,0)</f>
        <v>0</v>
      </c>
      <c r="R4943" s="0" t="n">
        <f aca="false">IF(SUM(O4943:Q4943)&lt;&gt;1,"ERROR",1)</f>
        <v>1</v>
      </c>
    </row>
    <row r="4944" customFormat="false" ht="12.8" hidden="false" customHeight="false" outlineLevel="0" collapsed="false">
      <c r="A4944" s="0" t="str">
        <f aca="false">gait_events!B4461</f>
        <v>pp132</v>
      </c>
      <c r="B4944" s="0" t="str">
        <f aca="false">VLOOKUP(A4944,participants!A:B,2,0)</f>
        <v>M</v>
      </c>
      <c r="C4944" s="0" t="n">
        <f aca="false">VLOOKUP(A4944,participants!A:C,3,0)</f>
        <v>22</v>
      </c>
      <c r="D4944" s="0" t="str">
        <f aca="false">VLOOKUP(A4944,participants!A:F,6,0)</f>
        <v>YA</v>
      </c>
      <c r="E4944" s="0" t="str">
        <f aca="false">IF(LEN(SUBSTITUTE(gait_events!C4461,"_run-",""))&lt;&gt;LEN(gait_events!C4461),LEFT(RIGHT(gait_events!C4461,LEN(gait_events!C4461)-19),FIND("_run-",RIGHT(gait_events!C4461,LEN(gait_events!C4461)-19),1)-1),RIGHT(gait_events!C4461,LEN(gait_events!C4461)-19))</f>
        <v>Preferred</v>
      </c>
      <c r="F4944" s="0" t="str">
        <f aca="false">IF(LEN(SUBSTITUTE(gait_events!C4461,"_run-",""))&lt;&gt;LEN(gait_events!C4461),RIGHT(gait_events!C4461,LEN(gait_events!C4461)-FIND("_run-",gait_events!C4461,1)-4),"")</f>
        <v/>
      </c>
      <c r="G4944" s="0" t="str">
        <f aca="false">gait_events!D4461</f>
        <v>right_ankle</v>
      </c>
      <c r="H4944" s="0" t="str">
        <f aca="false">gait_events!E4461</f>
        <v>IC</v>
      </c>
      <c r="I4944" s="0" t="n">
        <f aca="false">IF(gait_events!F4461&lt;&gt;"",gait_events!F4461,NA())</f>
        <v>288</v>
      </c>
      <c r="J4944" s="0" t="n">
        <f aca="false">IF(gait_events!G4461&lt;&gt;"",gait_events!G4461,NA())</f>
        <v>288</v>
      </c>
      <c r="K4944" s="0" t="n">
        <f aca="false">I4944-J4944</f>
        <v>0</v>
      </c>
      <c r="L4944" s="0" t="n">
        <f aca="false">K4944*5</f>
        <v>0</v>
      </c>
      <c r="M4944" s="0" t="n">
        <f aca="false">IF(NOT(ISNA(I4944)),1,0)</f>
        <v>1</v>
      </c>
      <c r="N4944" s="0" t="n">
        <f aca="false">IF(NOT(ISNA(J4944)),1,0)</f>
        <v>1</v>
      </c>
      <c r="O4944" s="0" t="n">
        <f aca="false">IF(AND(NOT(ISNA(I4944)),NOT(ISNA(J4944))),1,0)</f>
        <v>1</v>
      </c>
      <c r="P4944" s="0" t="n">
        <f aca="false">IF(AND(NOT(ISNA(I4944)),ISNA(J4944)),1,0)</f>
        <v>0</v>
      </c>
      <c r="Q4944" s="0" t="n">
        <f aca="false">IF(AND(ISNA(I4944),NOT(ISNA(J4944))),1,0)</f>
        <v>0</v>
      </c>
      <c r="R4944" s="0" t="n">
        <f aca="false">IF(SUM(O4944:Q4944)&lt;&gt;1,"ERROR",1)</f>
        <v>1</v>
      </c>
    </row>
    <row r="4945" customFormat="false" ht="12.8" hidden="false" customHeight="false" outlineLevel="0" collapsed="false">
      <c r="A4945" s="0" t="str">
        <f aca="false">gait_events!B4462</f>
        <v>pp132</v>
      </c>
      <c r="B4945" s="0" t="str">
        <f aca="false">VLOOKUP(A4945,participants!A:B,2,0)</f>
        <v>M</v>
      </c>
      <c r="C4945" s="0" t="n">
        <f aca="false">VLOOKUP(A4945,participants!A:C,3,0)</f>
        <v>22</v>
      </c>
      <c r="D4945" s="0" t="str">
        <f aca="false">VLOOKUP(A4945,participants!A:F,6,0)</f>
        <v>YA</v>
      </c>
      <c r="E4945" s="0" t="str">
        <f aca="false">IF(LEN(SUBSTITUTE(gait_events!C4462,"_run-",""))&lt;&gt;LEN(gait_events!C4462),LEFT(RIGHT(gait_events!C4462,LEN(gait_events!C4462)-19),FIND("_run-",RIGHT(gait_events!C4462,LEN(gait_events!C4462)-19),1)-1),RIGHT(gait_events!C4462,LEN(gait_events!C4462)-19))</f>
        <v>Preferred</v>
      </c>
      <c r="F4945" s="0" t="str">
        <f aca="false">IF(LEN(SUBSTITUTE(gait_events!C4462,"_run-",""))&lt;&gt;LEN(gait_events!C4462),RIGHT(gait_events!C4462,LEN(gait_events!C4462)-FIND("_run-",gait_events!C4462,1)-4),"")</f>
        <v/>
      </c>
      <c r="G4945" s="0" t="str">
        <f aca="false">gait_events!D4462</f>
        <v>right_ankle</v>
      </c>
      <c r="H4945" s="0" t="str">
        <f aca="false">gait_events!E4462</f>
        <v>IC</v>
      </c>
      <c r="I4945" s="0" t="n">
        <f aca="false">IF(gait_events!F4462&lt;&gt;"",gait_events!F4462,NA())</f>
        <v>535</v>
      </c>
      <c r="J4945" s="0" t="n">
        <f aca="false">IF(gait_events!G4462&lt;&gt;"",gait_events!G4462,NA())</f>
        <v>535</v>
      </c>
      <c r="K4945" s="0" t="n">
        <f aca="false">I4945-J4945</f>
        <v>0</v>
      </c>
      <c r="L4945" s="0" t="n">
        <f aca="false">K4945*5</f>
        <v>0</v>
      </c>
      <c r="M4945" s="0" t="n">
        <f aca="false">IF(NOT(ISNA(I4945)),1,0)</f>
        <v>1</v>
      </c>
      <c r="N4945" s="0" t="n">
        <f aca="false">IF(NOT(ISNA(J4945)),1,0)</f>
        <v>1</v>
      </c>
      <c r="O4945" s="0" t="n">
        <f aca="false">IF(AND(NOT(ISNA(I4945)),NOT(ISNA(J4945))),1,0)</f>
        <v>1</v>
      </c>
      <c r="P4945" s="0" t="n">
        <f aca="false">IF(AND(NOT(ISNA(I4945)),ISNA(J4945)),1,0)</f>
        <v>0</v>
      </c>
      <c r="Q4945" s="0" t="n">
        <f aca="false">IF(AND(ISNA(I4945),NOT(ISNA(J4945))),1,0)</f>
        <v>0</v>
      </c>
      <c r="R4945" s="0" t="n">
        <f aca="false">IF(SUM(O4945:Q4945)&lt;&gt;1,"ERROR",1)</f>
        <v>1</v>
      </c>
    </row>
    <row r="4946" customFormat="false" ht="12.8" hidden="false" customHeight="false" outlineLevel="0" collapsed="false">
      <c r="A4946" s="0" t="str">
        <f aca="false">gait_events!B4463</f>
        <v>pp132</v>
      </c>
      <c r="B4946" s="0" t="str">
        <f aca="false">VLOOKUP(A4946,participants!A:B,2,0)</f>
        <v>M</v>
      </c>
      <c r="C4946" s="0" t="n">
        <f aca="false">VLOOKUP(A4946,participants!A:C,3,0)</f>
        <v>22</v>
      </c>
      <c r="D4946" s="0" t="str">
        <f aca="false">VLOOKUP(A4946,participants!A:F,6,0)</f>
        <v>YA</v>
      </c>
      <c r="E4946" s="0" t="str">
        <f aca="false">IF(LEN(SUBSTITUTE(gait_events!C4463,"_run-",""))&lt;&gt;LEN(gait_events!C4463),LEFT(RIGHT(gait_events!C4463,LEN(gait_events!C4463)-19),FIND("_run-",RIGHT(gait_events!C4463,LEN(gait_events!C4463)-19),1)-1),RIGHT(gait_events!C4463,LEN(gait_events!C4463)-19))</f>
        <v>Preferred</v>
      </c>
      <c r="F4946" s="0" t="str">
        <f aca="false">IF(LEN(SUBSTITUTE(gait_events!C4463,"_run-",""))&lt;&gt;LEN(gait_events!C4463),RIGHT(gait_events!C4463,LEN(gait_events!C4463)-FIND("_run-",gait_events!C4463,1)-4),"")</f>
        <v/>
      </c>
      <c r="G4946" s="0" t="str">
        <f aca="false">gait_events!D4463</f>
        <v>right_ankle</v>
      </c>
      <c r="H4946" s="0" t="str">
        <f aca="false">gait_events!E4463</f>
        <v>IC</v>
      </c>
      <c r="I4946" s="0" t="n">
        <f aca="false">IF(gait_events!F4463&lt;&gt;"",gait_events!F4463,NA())</f>
        <v>778</v>
      </c>
      <c r="J4946" s="0" t="n">
        <f aca="false">IF(gait_events!G4463&lt;&gt;"",gait_events!G4463,NA())</f>
        <v>781</v>
      </c>
      <c r="K4946" s="0" t="n">
        <f aca="false">I4946-J4946</f>
        <v>-3</v>
      </c>
      <c r="L4946" s="0" t="n">
        <f aca="false">K4946*5</f>
        <v>-15</v>
      </c>
      <c r="M4946" s="0" t="n">
        <f aca="false">IF(NOT(ISNA(I4946)),1,0)</f>
        <v>1</v>
      </c>
      <c r="N4946" s="0" t="n">
        <f aca="false">IF(NOT(ISNA(J4946)),1,0)</f>
        <v>1</v>
      </c>
      <c r="O4946" s="0" t="n">
        <f aca="false">IF(AND(NOT(ISNA(I4946)),NOT(ISNA(J4946))),1,0)</f>
        <v>1</v>
      </c>
      <c r="P4946" s="0" t="n">
        <f aca="false">IF(AND(NOT(ISNA(I4946)),ISNA(J4946)),1,0)</f>
        <v>0</v>
      </c>
      <c r="Q4946" s="0" t="n">
        <f aca="false">IF(AND(ISNA(I4946),NOT(ISNA(J4946))),1,0)</f>
        <v>0</v>
      </c>
      <c r="R4946" s="0" t="n">
        <f aca="false">IF(SUM(O4946:Q4946)&lt;&gt;1,"ERROR",1)</f>
        <v>1</v>
      </c>
    </row>
    <row r="4947" customFormat="false" ht="12.8" hidden="false" customHeight="false" outlineLevel="0" collapsed="false">
      <c r="A4947" s="0" t="str">
        <f aca="false">gait_events!B4464</f>
        <v>pp132</v>
      </c>
      <c r="B4947" s="0" t="str">
        <f aca="false">VLOOKUP(A4947,participants!A:B,2,0)</f>
        <v>M</v>
      </c>
      <c r="C4947" s="0" t="n">
        <f aca="false">VLOOKUP(A4947,participants!A:C,3,0)</f>
        <v>22</v>
      </c>
      <c r="D4947" s="0" t="str">
        <f aca="false">VLOOKUP(A4947,participants!A:F,6,0)</f>
        <v>YA</v>
      </c>
      <c r="E4947" s="0" t="str">
        <f aca="false">IF(LEN(SUBSTITUTE(gait_events!C4464,"_run-",""))&lt;&gt;LEN(gait_events!C4464),LEFT(RIGHT(gait_events!C4464,LEN(gait_events!C4464)-19),FIND("_run-",RIGHT(gait_events!C4464,LEN(gait_events!C4464)-19),1)-1),RIGHT(gait_events!C4464,LEN(gait_events!C4464)-19))</f>
        <v>Preferred</v>
      </c>
      <c r="F4947" s="0" t="str">
        <f aca="false">IF(LEN(SUBSTITUTE(gait_events!C4464,"_run-",""))&lt;&gt;LEN(gait_events!C4464),RIGHT(gait_events!C4464,LEN(gait_events!C4464)-FIND("_run-",gait_events!C4464,1)-4),"")</f>
        <v/>
      </c>
      <c r="G4947" s="0" t="str">
        <f aca="false">gait_events!D4464</f>
        <v>right_ankle</v>
      </c>
      <c r="H4947" s="0" t="str">
        <f aca="false">gait_events!E4464</f>
        <v>IC</v>
      </c>
      <c r="I4947" s="0" t="n">
        <f aca="false">IF(gait_events!F4464&lt;&gt;"",gait_events!F4464,NA())</f>
        <v>1029</v>
      </c>
      <c r="J4947" s="0" t="n">
        <f aca="false">IF(gait_events!G4464&lt;&gt;"",gait_events!G4464,NA())</f>
        <v>1029</v>
      </c>
      <c r="K4947" s="0" t="n">
        <f aca="false">I4947-J4947</f>
        <v>0</v>
      </c>
      <c r="L4947" s="0" t="n">
        <f aca="false">K4947*5</f>
        <v>0</v>
      </c>
      <c r="M4947" s="0" t="n">
        <f aca="false">IF(NOT(ISNA(I4947)),1,0)</f>
        <v>1</v>
      </c>
      <c r="N4947" s="0" t="n">
        <f aca="false">IF(NOT(ISNA(J4947)),1,0)</f>
        <v>1</v>
      </c>
      <c r="O4947" s="0" t="n">
        <f aca="false">IF(AND(NOT(ISNA(I4947)),NOT(ISNA(J4947))),1,0)</f>
        <v>1</v>
      </c>
      <c r="P4947" s="0" t="n">
        <f aca="false">IF(AND(NOT(ISNA(I4947)),ISNA(J4947)),1,0)</f>
        <v>0</v>
      </c>
      <c r="Q4947" s="0" t="n">
        <f aca="false">IF(AND(ISNA(I4947),NOT(ISNA(J4947))),1,0)</f>
        <v>0</v>
      </c>
      <c r="R4947" s="0" t="n">
        <f aca="false">IF(SUM(O4947:Q4947)&lt;&gt;1,"ERROR",1)</f>
        <v>1</v>
      </c>
    </row>
    <row r="4948" customFormat="false" ht="12.8" hidden="false" customHeight="false" outlineLevel="0" collapsed="false">
      <c r="A4948" s="0" t="str">
        <f aca="false">gait_events!B4465</f>
        <v>pp132</v>
      </c>
      <c r="B4948" s="0" t="str">
        <f aca="false">VLOOKUP(A4948,participants!A:B,2,0)</f>
        <v>M</v>
      </c>
      <c r="C4948" s="0" t="n">
        <f aca="false">VLOOKUP(A4948,participants!A:C,3,0)</f>
        <v>22</v>
      </c>
      <c r="D4948" s="0" t="str">
        <f aca="false">VLOOKUP(A4948,participants!A:F,6,0)</f>
        <v>YA</v>
      </c>
      <c r="E4948" s="0" t="str">
        <f aca="false">IF(LEN(SUBSTITUTE(gait_events!C4465,"_run-",""))&lt;&gt;LEN(gait_events!C4465),LEFT(RIGHT(gait_events!C4465,LEN(gait_events!C4465)-19),FIND("_run-",RIGHT(gait_events!C4465,LEN(gait_events!C4465)-19),1)-1),RIGHT(gait_events!C4465,LEN(gait_events!C4465)-19))</f>
        <v>Preferred</v>
      </c>
      <c r="F4948" s="0" t="str">
        <f aca="false">IF(LEN(SUBSTITUTE(gait_events!C4465,"_run-",""))&lt;&gt;LEN(gait_events!C4465),RIGHT(gait_events!C4465,LEN(gait_events!C4465)-FIND("_run-",gait_events!C4465,1)-4),"")</f>
        <v/>
      </c>
      <c r="G4948" s="0" t="str">
        <f aca="false">gait_events!D4465</f>
        <v>right_ankle</v>
      </c>
      <c r="H4948" s="0" t="str">
        <f aca="false">gait_events!E4465</f>
        <v>FC</v>
      </c>
      <c r="I4948" s="0" t="n">
        <f aca="false">IF(gait_events!F4465&lt;&gt;"",gait_events!F4465,NA())</f>
        <v>203</v>
      </c>
      <c r="J4948" s="0" t="n">
        <f aca="false">IF(gait_events!G4465&lt;&gt;"",gait_events!G4465,NA())</f>
        <v>203</v>
      </c>
      <c r="K4948" s="0" t="n">
        <f aca="false">I4948-J4948</f>
        <v>0</v>
      </c>
      <c r="L4948" s="0" t="n">
        <f aca="false">K4948*5</f>
        <v>0</v>
      </c>
      <c r="M4948" s="0" t="n">
        <f aca="false">IF(NOT(ISNA(I4948)),1,0)</f>
        <v>1</v>
      </c>
      <c r="N4948" s="0" t="n">
        <f aca="false">IF(NOT(ISNA(J4948)),1,0)</f>
        <v>1</v>
      </c>
      <c r="O4948" s="0" t="n">
        <f aca="false">IF(AND(NOT(ISNA(I4948)),NOT(ISNA(J4948))),1,0)</f>
        <v>1</v>
      </c>
      <c r="P4948" s="0" t="n">
        <f aca="false">IF(AND(NOT(ISNA(I4948)),ISNA(J4948)),1,0)</f>
        <v>0</v>
      </c>
      <c r="Q4948" s="0" t="n">
        <f aca="false">IF(AND(ISNA(I4948),NOT(ISNA(J4948))),1,0)</f>
        <v>0</v>
      </c>
      <c r="R4948" s="0" t="n">
        <f aca="false">IF(SUM(O4948:Q4948)&lt;&gt;1,"ERROR",1)</f>
        <v>1</v>
      </c>
    </row>
    <row r="4949" customFormat="false" ht="12.8" hidden="false" customHeight="false" outlineLevel="0" collapsed="false">
      <c r="A4949" s="0" t="str">
        <f aca="false">gait_events!B4466</f>
        <v>pp132</v>
      </c>
      <c r="B4949" s="0" t="str">
        <f aca="false">VLOOKUP(A4949,participants!A:B,2,0)</f>
        <v>M</v>
      </c>
      <c r="C4949" s="0" t="n">
        <f aca="false">VLOOKUP(A4949,participants!A:C,3,0)</f>
        <v>22</v>
      </c>
      <c r="D4949" s="0" t="str">
        <f aca="false">VLOOKUP(A4949,participants!A:F,6,0)</f>
        <v>YA</v>
      </c>
      <c r="E4949" s="0" t="str">
        <f aca="false">IF(LEN(SUBSTITUTE(gait_events!C4466,"_run-",""))&lt;&gt;LEN(gait_events!C4466),LEFT(RIGHT(gait_events!C4466,LEN(gait_events!C4466)-19),FIND("_run-",RIGHT(gait_events!C4466,LEN(gait_events!C4466)-19),1)-1),RIGHT(gait_events!C4466,LEN(gait_events!C4466)-19))</f>
        <v>Preferred</v>
      </c>
      <c r="F4949" s="0" t="str">
        <f aca="false">IF(LEN(SUBSTITUTE(gait_events!C4466,"_run-",""))&lt;&gt;LEN(gait_events!C4466),RIGHT(gait_events!C4466,LEN(gait_events!C4466)-FIND("_run-",gait_events!C4466,1)-4),"")</f>
        <v/>
      </c>
      <c r="G4949" s="0" t="str">
        <f aca="false">gait_events!D4466</f>
        <v>right_ankle</v>
      </c>
      <c r="H4949" s="0" t="str">
        <f aca="false">gait_events!E4466</f>
        <v>FC</v>
      </c>
      <c r="I4949" s="0" t="n">
        <f aca="false">IF(gait_events!F4466&lt;&gt;"",gait_events!F4466,NA())</f>
        <v>450</v>
      </c>
      <c r="J4949" s="0" t="n">
        <f aca="false">IF(gait_events!G4466&lt;&gt;"",gait_events!G4466,NA())</f>
        <v>451</v>
      </c>
      <c r="K4949" s="0" t="n">
        <f aca="false">I4949-J4949</f>
        <v>-1</v>
      </c>
      <c r="L4949" s="0" t="n">
        <f aca="false">K4949*5</f>
        <v>-5</v>
      </c>
      <c r="M4949" s="0" t="n">
        <f aca="false">IF(NOT(ISNA(I4949)),1,0)</f>
        <v>1</v>
      </c>
      <c r="N4949" s="0" t="n">
        <f aca="false">IF(NOT(ISNA(J4949)),1,0)</f>
        <v>1</v>
      </c>
      <c r="O4949" s="0" t="n">
        <f aca="false">IF(AND(NOT(ISNA(I4949)),NOT(ISNA(J4949))),1,0)</f>
        <v>1</v>
      </c>
      <c r="P4949" s="0" t="n">
        <f aca="false">IF(AND(NOT(ISNA(I4949)),ISNA(J4949)),1,0)</f>
        <v>0</v>
      </c>
      <c r="Q4949" s="0" t="n">
        <f aca="false">IF(AND(ISNA(I4949),NOT(ISNA(J4949))),1,0)</f>
        <v>0</v>
      </c>
      <c r="R4949" s="0" t="n">
        <f aca="false">IF(SUM(O4949:Q4949)&lt;&gt;1,"ERROR",1)</f>
        <v>1</v>
      </c>
    </row>
    <row r="4950" customFormat="false" ht="12.8" hidden="false" customHeight="false" outlineLevel="0" collapsed="false">
      <c r="A4950" s="0" t="str">
        <f aca="false">gait_events!B4467</f>
        <v>pp132</v>
      </c>
      <c r="B4950" s="0" t="str">
        <f aca="false">VLOOKUP(A4950,participants!A:B,2,0)</f>
        <v>M</v>
      </c>
      <c r="C4950" s="0" t="n">
        <f aca="false">VLOOKUP(A4950,participants!A:C,3,0)</f>
        <v>22</v>
      </c>
      <c r="D4950" s="0" t="str">
        <f aca="false">VLOOKUP(A4950,participants!A:F,6,0)</f>
        <v>YA</v>
      </c>
      <c r="E4950" s="0" t="str">
        <f aca="false">IF(LEN(SUBSTITUTE(gait_events!C4467,"_run-",""))&lt;&gt;LEN(gait_events!C4467),LEFT(RIGHT(gait_events!C4467,LEN(gait_events!C4467)-19),FIND("_run-",RIGHT(gait_events!C4467,LEN(gait_events!C4467)-19),1)-1),RIGHT(gait_events!C4467,LEN(gait_events!C4467)-19))</f>
        <v>Preferred</v>
      </c>
      <c r="F4950" s="0" t="str">
        <f aca="false">IF(LEN(SUBSTITUTE(gait_events!C4467,"_run-",""))&lt;&gt;LEN(gait_events!C4467),RIGHT(gait_events!C4467,LEN(gait_events!C4467)-FIND("_run-",gait_events!C4467,1)-4),"")</f>
        <v/>
      </c>
      <c r="G4950" s="0" t="str">
        <f aca="false">gait_events!D4467</f>
        <v>right_ankle</v>
      </c>
      <c r="H4950" s="0" t="str">
        <f aca="false">gait_events!E4467</f>
        <v>FC</v>
      </c>
      <c r="I4950" s="0" t="n">
        <f aca="false">IF(gait_events!F4467&lt;&gt;"",gait_events!F4467,NA())</f>
        <v>699</v>
      </c>
      <c r="J4950" s="0" t="n">
        <f aca="false">IF(gait_events!G4467&lt;&gt;"",gait_events!G4467,NA())</f>
        <v>699</v>
      </c>
      <c r="K4950" s="0" t="n">
        <f aca="false">I4950-J4950</f>
        <v>0</v>
      </c>
      <c r="L4950" s="0" t="n">
        <f aca="false">K4950*5</f>
        <v>0</v>
      </c>
      <c r="M4950" s="0" t="n">
        <f aca="false">IF(NOT(ISNA(I4950)),1,0)</f>
        <v>1</v>
      </c>
      <c r="N4950" s="0" t="n">
        <f aca="false">IF(NOT(ISNA(J4950)),1,0)</f>
        <v>1</v>
      </c>
      <c r="O4950" s="0" t="n">
        <f aca="false">IF(AND(NOT(ISNA(I4950)),NOT(ISNA(J4950))),1,0)</f>
        <v>1</v>
      </c>
      <c r="P4950" s="0" t="n">
        <f aca="false">IF(AND(NOT(ISNA(I4950)),ISNA(J4950)),1,0)</f>
        <v>0</v>
      </c>
      <c r="Q4950" s="0" t="n">
        <f aca="false">IF(AND(ISNA(I4950),NOT(ISNA(J4950))),1,0)</f>
        <v>0</v>
      </c>
      <c r="R4950" s="0" t="n">
        <f aca="false">IF(SUM(O4950:Q4950)&lt;&gt;1,"ERROR",1)</f>
        <v>1</v>
      </c>
    </row>
    <row r="4951" customFormat="false" ht="12.8" hidden="false" customHeight="false" outlineLevel="0" collapsed="false">
      <c r="A4951" s="0" t="str">
        <f aca="false">gait_events!B4468</f>
        <v>pp132</v>
      </c>
      <c r="B4951" s="0" t="str">
        <f aca="false">VLOOKUP(A4951,participants!A:B,2,0)</f>
        <v>M</v>
      </c>
      <c r="C4951" s="0" t="n">
        <f aca="false">VLOOKUP(A4951,participants!A:C,3,0)</f>
        <v>22</v>
      </c>
      <c r="D4951" s="0" t="str">
        <f aca="false">VLOOKUP(A4951,participants!A:F,6,0)</f>
        <v>YA</v>
      </c>
      <c r="E4951" s="0" t="str">
        <f aca="false">IF(LEN(SUBSTITUTE(gait_events!C4468,"_run-",""))&lt;&gt;LEN(gait_events!C4468),LEFT(RIGHT(gait_events!C4468,LEN(gait_events!C4468)-19),FIND("_run-",RIGHT(gait_events!C4468,LEN(gait_events!C4468)-19),1)-1),RIGHT(gait_events!C4468,LEN(gait_events!C4468)-19))</f>
        <v>Preferred</v>
      </c>
      <c r="F4951" s="0" t="str">
        <f aca="false">IF(LEN(SUBSTITUTE(gait_events!C4468,"_run-",""))&lt;&gt;LEN(gait_events!C4468),RIGHT(gait_events!C4468,LEN(gait_events!C4468)-FIND("_run-",gait_events!C4468,1)-4),"")</f>
        <v/>
      </c>
      <c r="G4951" s="0" t="str">
        <f aca="false">gait_events!D4468</f>
        <v>right_ankle</v>
      </c>
      <c r="H4951" s="0" t="str">
        <f aca="false">gait_events!E4468</f>
        <v>FC</v>
      </c>
      <c r="I4951" s="0" t="n">
        <f aca="false">IF(gait_events!F4468&lt;&gt;"",gait_events!F4468,NA())</f>
        <v>946</v>
      </c>
      <c r="J4951" s="0" t="n">
        <f aca="false">IF(gait_events!G4468&lt;&gt;"",gait_events!G4468,NA())</f>
        <v>947</v>
      </c>
      <c r="K4951" s="0" t="n">
        <f aca="false">I4951-J4951</f>
        <v>-1</v>
      </c>
      <c r="L4951" s="0" t="n">
        <f aca="false">K4951*5</f>
        <v>-5</v>
      </c>
      <c r="M4951" s="0" t="n">
        <f aca="false">IF(NOT(ISNA(I4951)),1,0)</f>
        <v>1</v>
      </c>
      <c r="N4951" s="0" t="n">
        <f aca="false">IF(NOT(ISNA(J4951)),1,0)</f>
        <v>1</v>
      </c>
      <c r="O4951" s="0" t="n">
        <f aca="false">IF(AND(NOT(ISNA(I4951)),NOT(ISNA(J4951))),1,0)</f>
        <v>1</v>
      </c>
      <c r="P4951" s="0" t="n">
        <f aca="false">IF(AND(NOT(ISNA(I4951)),ISNA(J4951)),1,0)</f>
        <v>0</v>
      </c>
      <c r="Q4951" s="0" t="n">
        <f aca="false">IF(AND(ISNA(I4951),NOT(ISNA(J4951))),1,0)</f>
        <v>0</v>
      </c>
      <c r="R4951" s="0" t="n">
        <f aca="false">IF(SUM(O4951:Q4951)&lt;&gt;1,"ERROR",1)</f>
        <v>1</v>
      </c>
    </row>
    <row r="4952" customFormat="false" ht="12.8" hidden="false" customHeight="false" outlineLevel="0" collapsed="false">
      <c r="A4952" s="0" t="str">
        <f aca="false">gait_events!B4469</f>
        <v>pp132</v>
      </c>
      <c r="B4952" s="0" t="str">
        <f aca="false">VLOOKUP(A4952,participants!A:B,2,0)</f>
        <v>M</v>
      </c>
      <c r="C4952" s="0" t="n">
        <f aca="false">VLOOKUP(A4952,participants!A:C,3,0)</f>
        <v>22</v>
      </c>
      <c r="D4952" s="0" t="str">
        <f aca="false">VLOOKUP(A4952,participants!A:F,6,0)</f>
        <v>YA</v>
      </c>
      <c r="E4952" s="0" t="str">
        <f aca="false">IF(LEN(SUBSTITUTE(gait_events!C4469,"_run-",""))&lt;&gt;LEN(gait_events!C4469),LEFT(RIGHT(gait_events!C4469,LEN(gait_events!C4469)-19),FIND("_run-",RIGHT(gait_events!C4469,LEN(gait_events!C4469)-19),1)-1),RIGHT(gait_events!C4469,LEN(gait_events!C4469)-19))</f>
        <v>Preferred</v>
      </c>
      <c r="F4952" s="0" t="str">
        <f aca="false">IF(LEN(SUBSTITUTE(gait_events!C4469,"_run-",""))&lt;&gt;LEN(gait_events!C4469),RIGHT(gait_events!C4469,LEN(gait_events!C4469)-FIND("_run-",gait_events!C4469,1)-4),"")</f>
        <v/>
      </c>
      <c r="G4952" s="0" t="str">
        <f aca="false">gait_events!D4469</f>
        <v>left_shank</v>
      </c>
      <c r="H4952" s="0" t="str">
        <f aca="false">gait_events!E4469</f>
        <v>IC</v>
      </c>
      <c r="I4952" s="0" t="n">
        <f aca="false">IF(gait_events!F4469&lt;&gt;"",gait_events!F4469,NA())</f>
        <v>163</v>
      </c>
      <c r="J4952" s="0" t="n">
        <f aca="false">IF(gait_events!G4469&lt;&gt;"",gait_events!G4469,NA())</f>
        <v>167</v>
      </c>
      <c r="K4952" s="0" t="n">
        <f aca="false">I4952-J4952</f>
        <v>-4</v>
      </c>
      <c r="L4952" s="0" t="n">
        <f aca="false">K4952*5</f>
        <v>-20</v>
      </c>
      <c r="M4952" s="0" t="n">
        <f aca="false">IF(NOT(ISNA(I4952)),1,0)</f>
        <v>1</v>
      </c>
      <c r="N4952" s="0" t="n">
        <f aca="false">IF(NOT(ISNA(J4952)),1,0)</f>
        <v>1</v>
      </c>
      <c r="O4952" s="0" t="n">
        <f aca="false">IF(AND(NOT(ISNA(I4952)),NOT(ISNA(J4952))),1,0)</f>
        <v>1</v>
      </c>
      <c r="P4952" s="0" t="n">
        <f aca="false">IF(AND(NOT(ISNA(I4952)),ISNA(J4952)),1,0)</f>
        <v>0</v>
      </c>
      <c r="Q4952" s="0" t="n">
        <f aca="false">IF(AND(ISNA(I4952),NOT(ISNA(J4952))),1,0)</f>
        <v>0</v>
      </c>
      <c r="R4952" s="0" t="n">
        <f aca="false">IF(SUM(O4952:Q4952)&lt;&gt;1,"ERROR",1)</f>
        <v>1</v>
      </c>
    </row>
    <row r="4953" customFormat="false" ht="12.8" hidden="false" customHeight="false" outlineLevel="0" collapsed="false">
      <c r="A4953" s="0" t="str">
        <f aca="false">gait_events!B4470</f>
        <v>pp132</v>
      </c>
      <c r="B4953" s="0" t="str">
        <f aca="false">VLOOKUP(A4953,participants!A:B,2,0)</f>
        <v>M</v>
      </c>
      <c r="C4953" s="0" t="n">
        <f aca="false">VLOOKUP(A4953,participants!A:C,3,0)</f>
        <v>22</v>
      </c>
      <c r="D4953" s="0" t="str">
        <f aca="false">VLOOKUP(A4953,participants!A:F,6,0)</f>
        <v>YA</v>
      </c>
      <c r="E4953" s="0" t="str">
        <f aca="false">IF(LEN(SUBSTITUTE(gait_events!C4470,"_run-",""))&lt;&gt;LEN(gait_events!C4470),LEFT(RIGHT(gait_events!C4470,LEN(gait_events!C4470)-19),FIND("_run-",RIGHT(gait_events!C4470,LEN(gait_events!C4470)-19),1)-1),RIGHT(gait_events!C4470,LEN(gait_events!C4470)-19))</f>
        <v>Preferred</v>
      </c>
      <c r="F4953" s="0" t="str">
        <f aca="false">IF(LEN(SUBSTITUTE(gait_events!C4470,"_run-",""))&lt;&gt;LEN(gait_events!C4470),RIGHT(gait_events!C4470,LEN(gait_events!C4470)-FIND("_run-",gait_events!C4470,1)-4),"")</f>
        <v/>
      </c>
      <c r="G4953" s="0" t="str">
        <f aca="false">gait_events!D4470</f>
        <v>left_shank</v>
      </c>
      <c r="H4953" s="0" t="str">
        <f aca="false">gait_events!E4470</f>
        <v>IC</v>
      </c>
      <c r="I4953" s="0" t="n">
        <f aca="false">IF(gait_events!F4470&lt;&gt;"",gait_events!F4470,NA())</f>
        <v>413</v>
      </c>
      <c r="J4953" s="0" t="n">
        <f aca="false">IF(gait_events!G4470&lt;&gt;"",gait_events!G4470,NA())</f>
        <v>411</v>
      </c>
      <c r="K4953" s="0" t="n">
        <f aca="false">I4953-J4953</f>
        <v>2</v>
      </c>
      <c r="L4953" s="0" t="n">
        <f aca="false">K4953*5</f>
        <v>10</v>
      </c>
      <c r="M4953" s="0" t="n">
        <f aca="false">IF(NOT(ISNA(I4953)),1,0)</f>
        <v>1</v>
      </c>
      <c r="N4953" s="0" t="n">
        <f aca="false">IF(NOT(ISNA(J4953)),1,0)</f>
        <v>1</v>
      </c>
      <c r="O4953" s="0" t="n">
        <f aca="false">IF(AND(NOT(ISNA(I4953)),NOT(ISNA(J4953))),1,0)</f>
        <v>1</v>
      </c>
      <c r="P4953" s="0" t="n">
        <f aca="false">IF(AND(NOT(ISNA(I4953)),ISNA(J4953)),1,0)</f>
        <v>0</v>
      </c>
      <c r="Q4953" s="0" t="n">
        <f aca="false">IF(AND(ISNA(I4953),NOT(ISNA(J4953))),1,0)</f>
        <v>0</v>
      </c>
      <c r="R4953" s="0" t="n">
        <f aca="false">IF(SUM(O4953:Q4953)&lt;&gt;1,"ERROR",1)</f>
        <v>1</v>
      </c>
    </row>
    <row r="4954" customFormat="false" ht="12.8" hidden="false" customHeight="false" outlineLevel="0" collapsed="false">
      <c r="A4954" s="0" t="str">
        <f aca="false">gait_events!B4471</f>
        <v>pp132</v>
      </c>
      <c r="B4954" s="0" t="str">
        <f aca="false">VLOOKUP(A4954,participants!A:B,2,0)</f>
        <v>M</v>
      </c>
      <c r="C4954" s="0" t="n">
        <f aca="false">VLOOKUP(A4954,participants!A:C,3,0)</f>
        <v>22</v>
      </c>
      <c r="D4954" s="0" t="str">
        <f aca="false">VLOOKUP(A4954,participants!A:F,6,0)</f>
        <v>YA</v>
      </c>
      <c r="E4954" s="0" t="str">
        <f aca="false">IF(LEN(SUBSTITUTE(gait_events!C4471,"_run-",""))&lt;&gt;LEN(gait_events!C4471),LEFT(RIGHT(gait_events!C4471,LEN(gait_events!C4471)-19),FIND("_run-",RIGHT(gait_events!C4471,LEN(gait_events!C4471)-19),1)-1),RIGHT(gait_events!C4471,LEN(gait_events!C4471)-19))</f>
        <v>Preferred</v>
      </c>
      <c r="F4954" s="0" t="str">
        <f aca="false">IF(LEN(SUBSTITUTE(gait_events!C4471,"_run-",""))&lt;&gt;LEN(gait_events!C4471),RIGHT(gait_events!C4471,LEN(gait_events!C4471)-FIND("_run-",gait_events!C4471,1)-4),"")</f>
        <v/>
      </c>
      <c r="G4954" s="0" t="str">
        <f aca="false">gait_events!D4471</f>
        <v>left_shank</v>
      </c>
      <c r="H4954" s="0" t="str">
        <f aca="false">gait_events!E4471</f>
        <v>IC</v>
      </c>
      <c r="I4954" s="0" t="n">
        <f aca="false">IF(gait_events!F4471&lt;&gt;"",gait_events!F4471,NA())</f>
        <v>658</v>
      </c>
      <c r="J4954" s="0" t="n">
        <f aca="false">IF(gait_events!G4471&lt;&gt;"",gait_events!G4471,NA())</f>
        <v>661</v>
      </c>
      <c r="K4954" s="0" t="n">
        <f aca="false">I4954-J4954</f>
        <v>-3</v>
      </c>
      <c r="L4954" s="0" t="n">
        <f aca="false">K4954*5</f>
        <v>-15</v>
      </c>
      <c r="M4954" s="0" t="n">
        <f aca="false">IF(NOT(ISNA(I4954)),1,0)</f>
        <v>1</v>
      </c>
      <c r="N4954" s="0" t="n">
        <f aca="false">IF(NOT(ISNA(J4954)),1,0)</f>
        <v>1</v>
      </c>
      <c r="O4954" s="0" t="n">
        <f aca="false">IF(AND(NOT(ISNA(I4954)),NOT(ISNA(J4954))),1,0)</f>
        <v>1</v>
      </c>
      <c r="P4954" s="0" t="n">
        <f aca="false">IF(AND(NOT(ISNA(I4954)),ISNA(J4954)),1,0)</f>
        <v>0</v>
      </c>
      <c r="Q4954" s="0" t="n">
        <f aca="false">IF(AND(ISNA(I4954),NOT(ISNA(J4954))),1,0)</f>
        <v>0</v>
      </c>
      <c r="R4954" s="0" t="n">
        <f aca="false">IF(SUM(O4954:Q4954)&lt;&gt;1,"ERROR",1)</f>
        <v>1</v>
      </c>
    </row>
    <row r="4955" customFormat="false" ht="12.8" hidden="false" customHeight="false" outlineLevel="0" collapsed="false">
      <c r="A4955" s="0" t="str">
        <f aca="false">gait_events!B4472</f>
        <v>pp132</v>
      </c>
      <c r="B4955" s="0" t="str">
        <f aca="false">VLOOKUP(A4955,participants!A:B,2,0)</f>
        <v>M</v>
      </c>
      <c r="C4955" s="0" t="n">
        <f aca="false">VLOOKUP(A4955,participants!A:C,3,0)</f>
        <v>22</v>
      </c>
      <c r="D4955" s="0" t="str">
        <f aca="false">VLOOKUP(A4955,participants!A:F,6,0)</f>
        <v>YA</v>
      </c>
      <c r="E4955" s="0" t="str">
        <f aca="false">IF(LEN(SUBSTITUTE(gait_events!C4472,"_run-",""))&lt;&gt;LEN(gait_events!C4472),LEFT(RIGHT(gait_events!C4472,LEN(gait_events!C4472)-19),FIND("_run-",RIGHT(gait_events!C4472,LEN(gait_events!C4472)-19),1)-1),RIGHT(gait_events!C4472,LEN(gait_events!C4472)-19))</f>
        <v>Preferred</v>
      </c>
      <c r="F4955" s="0" t="str">
        <f aca="false">IF(LEN(SUBSTITUTE(gait_events!C4472,"_run-",""))&lt;&gt;LEN(gait_events!C4472),RIGHT(gait_events!C4472,LEN(gait_events!C4472)-FIND("_run-",gait_events!C4472,1)-4),"")</f>
        <v/>
      </c>
      <c r="G4955" s="0" t="str">
        <f aca="false">gait_events!D4472</f>
        <v>left_shank</v>
      </c>
      <c r="H4955" s="0" t="str">
        <f aca="false">gait_events!E4472</f>
        <v>IC</v>
      </c>
      <c r="I4955" s="0" t="n">
        <f aca="false">IF(gait_events!F4472&lt;&gt;"",gait_events!F4472,NA())</f>
        <v>905</v>
      </c>
      <c r="J4955" s="0" t="n">
        <f aca="false">IF(gait_events!G4472&lt;&gt;"",gait_events!G4472,NA())</f>
        <v>907</v>
      </c>
      <c r="K4955" s="0" t="n">
        <f aca="false">I4955-J4955</f>
        <v>-2</v>
      </c>
      <c r="L4955" s="0" t="n">
        <f aca="false">K4955*5</f>
        <v>-10</v>
      </c>
      <c r="M4955" s="0" t="n">
        <f aca="false">IF(NOT(ISNA(I4955)),1,0)</f>
        <v>1</v>
      </c>
      <c r="N4955" s="0" t="n">
        <f aca="false">IF(NOT(ISNA(J4955)),1,0)</f>
        <v>1</v>
      </c>
      <c r="O4955" s="0" t="n">
        <f aca="false">IF(AND(NOT(ISNA(I4955)),NOT(ISNA(J4955))),1,0)</f>
        <v>1</v>
      </c>
      <c r="P4955" s="0" t="n">
        <f aca="false">IF(AND(NOT(ISNA(I4955)),ISNA(J4955)),1,0)</f>
        <v>0</v>
      </c>
      <c r="Q4955" s="0" t="n">
        <f aca="false">IF(AND(ISNA(I4955),NOT(ISNA(J4955))),1,0)</f>
        <v>0</v>
      </c>
      <c r="R4955" s="0" t="n">
        <f aca="false">IF(SUM(O4955:Q4955)&lt;&gt;1,"ERROR",1)</f>
        <v>1</v>
      </c>
    </row>
    <row r="4956" customFormat="false" ht="12.8" hidden="false" customHeight="false" outlineLevel="0" collapsed="false">
      <c r="A4956" s="0" t="str">
        <f aca="false">gait_events!B4473</f>
        <v>pp132</v>
      </c>
      <c r="B4956" s="0" t="str">
        <f aca="false">VLOOKUP(A4956,participants!A:B,2,0)</f>
        <v>M</v>
      </c>
      <c r="C4956" s="0" t="n">
        <f aca="false">VLOOKUP(A4956,participants!A:C,3,0)</f>
        <v>22</v>
      </c>
      <c r="D4956" s="0" t="str">
        <f aca="false">VLOOKUP(A4956,participants!A:F,6,0)</f>
        <v>YA</v>
      </c>
      <c r="E4956" s="0" t="str">
        <f aca="false">IF(LEN(SUBSTITUTE(gait_events!C4473,"_run-",""))&lt;&gt;LEN(gait_events!C4473),LEFT(RIGHT(gait_events!C4473,LEN(gait_events!C4473)-19),FIND("_run-",RIGHT(gait_events!C4473,LEN(gait_events!C4473)-19),1)-1),RIGHT(gait_events!C4473,LEN(gait_events!C4473)-19))</f>
        <v>Preferred</v>
      </c>
      <c r="F4956" s="0" t="str">
        <f aca="false">IF(LEN(SUBSTITUTE(gait_events!C4473,"_run-",""))&lt;&gt;LEN(gait_events!C4473),RIGHT(gait_events!C4473,LEN(gait_events!C4473)-FIND("_run-",gait_events!C4473,1)-4),"")</f>
        <v/>
      </c>
      <c r="G4956" s="0" t="str">
        <f aca="false">gait_events!D4473</f>
        <v>left_shank</v>
      </c>
      <c r="H4956" s="0" t="str">
        <f aca="false">gait_events!E4473</f>
        <v>FC</v>
      </c>
      <c r="I4956" s="0" t="n">
        <f aca="false">IF(gait_events!F4473&lt;&gt;"",gait_events!F4473,NA())</f>
        <v>78</v>
      </c>
      <c r="J4956" s="0" t="n">
        <f aca="false">IF(gait_events!G4473&lt;&gt;"",gait_events!G4473,NA())</f>
        <v>83</v>
      </c>
      <c r="K4956" s="0" t="n">
        <f aca="false">I4956-J4956</f>
        <v>-5</v>
      </c>
      <c r="L4956" s="0" t="n">
        <f aca="false">K4956*5</f>
        <v>-25</v>
      </c>
      <c r="M4956" s="0" t="n">
        <f aca="false">IF(NOT(ISNA(I4956)),1,0)</f>
        <v>1</v>
      </c>
      <c r="N4956" s="0" t="n">
        <f aca="false">IF(NOT(ISNA(J4956)),1,0)</f>
        <v>1</v>
      </c>
      <c r="O4956" s="0" t="n">
        <f aca="false">IF(AND(NOT(ISNA(I4956)),NOT(ISNA(J4956))),1,0)</f>
        <v>1</v>
      </c>
      <c r="P4956" s="0" t="n">
        <f aca="false">IF(AND(NOT(ISNA(I4956)),ISNA(J4956)),1,0)</f>
        <v>0</v>
      </c>
      <c r="Q4956" s="0" t="n">
        <f aca="false">IF(AND(ISNA(I4956),NOT(ISNA(J4956))),1,0)</f>
        <v>0</v>
      </c>
      <c r="R4956" s="0" t="n">
        <f aca="false">IF(SUM(O4956:Q4956)&lt;&gt;1,"ERROR",1)</f>
        <v>1</v>
      </c>
    </row>
    <row r="4957" customFormat="false" ht="12.8" hidden="false" customHeight="false" outlineLevel="0" collapsed="false">
      <c r="A4957" s="0" t="str">
        <f aca="false">gait_events!B4474</f>
        <v>pp132</v>
      </c>
      <c r="B4957" s="0" t="str">
        <f aca="false">VLOOKUP(A4957,participants!A:B,2,0)</f>
        <v>M</v>
      </c>
      <c r="C4957" s="0" t="n">
        <f aca="false">VLOOKUP(A4957,participants!A:C,3,0)</f>
        <v>22</v>
      </c>
      <c r="D4957" s="0" t="str">
        <f aca="false">VLOOKUP(A4957,participants!A:F,6,0)</f>
        <v>YA</v>
      </c>
      <c r="E4957" s="0" t="str">
        <f aca="false">IF(LEN(SUBSTITUTE(gait_events!C4474,"_run-",""))&lt;&gt;LEN(gait_events!C4474),LEFT(RIGHT(gait_events!C4474,LEN(gait_events!C4474)-19),FIND("_run-",RIGHT(gait_events!C4474,LEN(gait_events!C4474)-19),1)-1),RIGHT(gait_events!C4474,LEN(gait_events!C4474)-19))</f>
        <v>Preferred</v>
      </c>
      <c r="F4957" s="0" t="str">
        <f aca="false">IF(LEN(SUBSTITUTE(gait_events!C4474,"_run-",""))&lt;&gt;LEN(gait_events!C4474),RIGHT(gait_events!C4474,LEN(gait_events!C4474)-FIND("_run-",gait_events!C4474,1)-4),"")</f>
        <v/>
      </c>
      <c r="G4957" s="0" t="str">
        <f aca="false">gait_events!D4474</f>
        <v>left_shank</v>
      </c>
      <c r="H4957" s="0" t="str">
        <f aca="false">gait_events!E4474</f>
        <v>FC</v>
      </c>
      <c r="I4957" s="0" t="n">
        <f aca="false">IF(gait_events!F4474&lt;&gt;"",gait_events!F4474,NA())</f>
        <v>325</v>
      </c>
      <c r="J4957" s="0" t="n">
        <f aca="false">IF(gait_events!G4474&lt;&gt;"",gait_events!G4474,NA())</f>
        <v>328</v>
      </c>
      <c r="K4957" s="0" t="n">
        <f aca="false">I4957-J4957</f>
        <v>-3</v>
      </c>
      <c r="L4957" s="0" t="n">
        <f aca="false">K4957*5</f>
        <v>-15</v>
      </c>
      <c r="M4957" s="0" t="n">
        <f aca="false">IF(NOT(ISNA(I4957)),1,0)</f>
        <v>1</v>
      </c>
      <c r="N4957" s="0" t="n">
        <f aca="false">IF(NOT(ISNA(J4957)),1,0)</f>
        <v>1</v>
      </c>
      <c r="O4957" s="0" t="n">
        <f aca="false">IF(AND(NOT(ISNA(I4957)),NOT(ISNA(J4957))),1,0)</f>
        <v>1</v>
      </c>
      <c r="P4957" s="0" t="n">
        <f aca="false">IF(AND(NOT(ISNA(I4957)),ISNA(J4957)),1,0)</f>
        <v>0</v>
      </c>
      <c r="Q4957" s="0" t="n">
        <f aca="false">IF(AND(ISNA(I4957),NOT(ISNA(J4957))),1,0)</f>
        <v>0</v>
      </c>
      <c r="R4957" s="0" t="n">
        <f aca="false">IF(SUM(O4957:Q4957)&lt;&gt;1,"ERROR",1)</f>
        <v>1</v>
      </c>
    </row>
    <row r="4958" customFormat="false" ht="12.8" hidden="false" customHeight="false" outlineLevel="0" collapsed="false">
      <c r="A4958" s="0" t="str">
        <f aca="false">gait_events!B4475</f>
        <v>pp132</v>
      </c>
      <c r="B4958" s="0" t="str">
        <f aca="false">VLOOKUP(A4958,participants!A:B,2,0)</f>
        <v>M</v>
      </c>
      <c r="C4958" s="0" t="n">
        <f aca="false">VLOOKUP(A4958,participants!A:C,3,0)</f>
        <v>22</v>
      </c>
      <c r="D4958" s="0" t="str">
        <f aca="false">VLOOKUP(A4958,participants!A:F,6,0)</f>
        <v>YA</v>
      </c>
      <c r="E4958" s="0" t="str">
        <f aca="false">IF(LEN(SUBSTITUTE(gait_events!C4475,"_run-",""))&lt;&gt;LEN(gait_events!C4475),LEFT(RIGHT(gait_events!C4475,LEN(gait_events!C4475)-19),FIND("_run-",RIGHT(gait_events!C4475,LEN(gait_events!C4475)-19),1)-1),RIGHT(gait_events!C4475,LEN(gait_events!C4475)-19))</f>
        <v>Preferred</v>
      </c>
      <c r="F4958" s="0" t="str">
        <f aca="false">IF(LEN(SUBSTITUTE(gait_events!C4475,"_run-",""))&lt;&gt;LEN(gait_events!C4475),RIGHT(gait_events!C4475,LEN(gait_events!C4475)-FIND("_run-",gait_events!C4475,1)-4),"")</f>
        <v/>
      </c>
      <c r="G4958" s="0" t="str">
        <f aca="false">gait_events!D4475</f>
        <v>left_shank</v>
      </c>
      <c r="H4958" s="0" t="str">
        <f aca="false">gait_events!E4475</f>
        <v>FC</v>
      </c>
      <c r="I4958" s="0" t="n">
        <f aca="false">IF(gait_events!F4475&lt;&gt;"",gait_events!F4475,NA())</f>
        <v>573</v>
      </c>
      <c r="J4958" s="0" t="n">
        <f aca="false">IF(gait_events!G4475&lt;&gt;"",gait_events!G4475,NA())</f>
        <v>577</v>
      </c>
      <c r="K4958" s="0" t="n">
        <f aca="false">I4958-J4958</f>
        <v>-4</v>
      </c>
      <c r="L4958" s="0" t="n">
        <f aca="false">K4958*5</f>
        <v>-20</v>
      </c>
      <c r="M4958" s="0" t="n">
        <f aca="false">IF(NOT(ISNA(I4958)),1,0)</f>
        <v>1</v>
      </c>
      <c r="N4958" s="0" t="n">
        <f aca="false">IF(NOT(ISNA(J4958)),1,0)</f>
        <v>1</v>
      </c>
      <c r="O4958" s="0" t="n">
        <f aca="false">IF(AND(NOT(ISNA(I4958)),NOT(ISNA(J4958))),1,0)</f>
        <v>1</v>
      </c>
      <c r="P4958" s="0" t="n">
        <f aca="false">IF(AND(NOT(ISNA(I4958)),ISNA(J4958)),1,0)</f>
        <v>0</v>
      </c>
      <c r="Q4958" s="0" t="n">
        <f aca="false">IF(AND(ISNA(I4958),NOT(ISNA(J4958))),1,0)</f>
        <v>0</v>
      </c>
      <c r="R4958" s="0" t="n">
        <f aca="false">IF(SUM(O4958:Q4958)&lt;&gt;1,"ERROR",1)</f>
        <v>1</v>
      </c>
    </row>
    <row r="4959" customFormat="false" ht="12.8" hidden="false" customHeight="false" outlineLevel="0" collapsed="false">
      <c r="A4959" s="0" t="str">
        <f aca="false">gait_events!B4476</f>
        <v>pp132</v>
      </c>
      <c r="B4959" s="0" t="str">
        <f aca="false">VLOOKUP(A4959,participants!A:B,2,0)</f>
        <v>M</v>
      </c>
      <c r="C4959" s="0" t="n">
        <f aca="false">VLOOKUP(A4959,participants!A:C,3,0)</f>
        <v>22</v>
      </c>
      <c r="D4959" s="0" t="str">
        <f aca="false">VLOOKUP(A4959,participants!A:F,6,0)</f>
        <v>YA</v>
      </c>
      <c r="E4959" s="0" t="str">
        <f aca="false">IF(LEN(SUBSTITUTE(gait_events!C4476,"_run-",""))&lt;&gt;LEN(gait_events!C4476),LEFT(RIGHT(gait_events!C4476,LEN(gait_events!C4476)-19),FIND("_run-",RIGHT(gait_events!C4476,LEN(gait_events!C4476)-19),1)-1),RIGHT(gait_events!C4476,LEN(gait_events!C4476)-19))</f>
        <v>Preferred</v>
      </c>
      <c r="F4959" s="0" t="str">
        <f aca="false">IF(LEN(SUBSTITUTE(gait_events!C4476,"_run-",""))&lt;&gt;LEN(gait_events!C4476),RIGHT(gait_events!C4476,LEN(gait_events!C4476)-FIND("_run-",gait_events!C4476,1)-4),"")</f>
        <v/>
      </c>
      <c r="G4959" s="0" t="str">
        <f aca="false">gait_events!D4476</f>
        <v>left_shank</v>
      </c>
      <c r="H4959" s="0" t="str">
        <f aca="false">gait_events!E4476</f>
        <v>FC</v>
      </c>
      <c r="I4959" s="0" t="n">
        <f aca="false">IF(gait_events!F4476&lt;&gt;"",gait_events!F4476,NA())</f>
        <v>821</v>
      </c>
      <c r="J4959" s="0" t="n">
        <f aca="false">IF(gait_events!G4476&lt;&gt;"",gait_events!G4476,NA())</f>
        <v>826</v>
      </c>
      <c r="K4959" s="0" t="n">
        <f aca="false">I4959-J4959</f>
        <v>-5</v>
      </c>
      <c r="L4959" s="0" t="n">
        <f aca="false">K4959*5</f>
        <v>-25</v>
      </c>
      <c r="M4959" s="0" t="n">
        <f aca="false">IF(NOT(ISNA(I4959)),1,0)</f>
        <v>1</v>
      </c>
      <c r="N4959" s="0" t="n">
        <f aca="false">IF(NOT(ISNA(J4959)),1,0)</f>
        <v>1</v>
      </c>
      <c r="O4959" s="0" t="n">
        <f aca="false">IF(AND(NOT(ISNA(I4959)),NOT(ISNA(J4959))),1,0)</f>
        <v>1</v>
      </c>
      <c r="P4959" s="0" t="n">
        <f aca="false">IF(AND(NOT(ISNA(I4959)),ISNA(J4959)),1,0)</f>
        <v>0</v>
      </c>
      <c r="Q4959" s="0" t="n">
        <f aca="false">IF(AND(ISNA(I4959),NOT(ISNA(J4959))),1,0)</f>
        <v>0</v>
      </c>
      <c r="R4959" s="0" t="n">
        <f aca="false">IF(SUM(O4959:Q4959)&lt;&gt;1,"ERROR",1)</f>
        <v>1</v>
      </c>
    </row>
    <row r="4960" customFormat="false" ht="12.8" hidden="false" customHeight="false" outlineLevel="0" collapsed="false">
      <c r="A4960" s="0" t="str">
        <f aca="false">gait_events!B4477</f>
        <v>pp132</v>
      </c>
      <c r="B4960" s="0" t="str">
        <f aca="false">VLOOKUP(A4960,participants!A:B,2,0)</f>
        <v>M</v>
      </c>
      <c r="C4960" s="0" t="n">
        <f aca="false">VLOOKUP(A4960,participants!A:C,3,0)</f>
        <v>22</v>
      </c>
      <c r="D4960" s="0" t="str">
        <f aca="false">VLOOKUP(A4960,participants!A:F,6,0)</f>
        <v>YA</v>
      </c>
      <c r="E4960" s="0" t="str">
        <f aca="false">IF(LEN(SUBSTITUTE(gait_events!C4477,"_run-",""))&lt;&gt;LEN(gait_events!C4477),LEFT(RIGHT(gait_events!C4477,LEN(gait_events!C4477)-19),FIND("_run-",RIGHT(gait_events!C4477,LEN(gait_events!C4477)-19),1)-1),RIGHT(gait_events!C4477,LEN(gait_events!C4477)-19))</f>
        <v>Preferred</v>
      </c>
      <c r="F4960" s="0" t="str">
        <f aca="false">IF(LEN(SUBSTITUTE(gait_events!C4477,"_run-",""))&lt;&gt;LEN(gait_events!C4477),RIGHT(gait_events!C4477,LEN(gait_events!C4477)-FIND("_run-",gait_events!C4477,1)-4),"")</f>
        <v/>
      </c>
      <c r="G4960" s="0" t="str">
        <f aca="false">gait_events!D4477</f>
        <v>left_shank</v>
      </c>
      <c r="H4960" s="0" t="str">
        <f aca="false">gait_events!E4477</f>
        <v>FC</v>
      </c>
      <c r="I4960" s="0" t="n">
        <f aca="false">IF(gait_events!F4477&lt;&gt;"",gait_events!F4477,NA())</f>
        <v>1076</v>
      </c>
      <c r="J4960" s="0" t="e">
        <f aca="false">IF(gait_events!G4477&lt;&gt;"",gait_events!G4477,NA())</f>
        <v>#N/A</v>
      </c>
      <c r="K4960" s="0" t="e">
        <f aca="false">I4960-J4960</f>
        <v>#N/A</v>
      </c>
      <c r="L4960" s="0" t="e">
        <f aca="false">K4960*5</f>
        <v>#N/A</v>
      </c>
      <c r="M4960" s="0" t="n">
        <f aca="false">IF(NOT(ISNA(I4960)),1,0)</f>
        <v>1</v>
      </c>
      <c r="N4960" s="0" t="n">
        <f aca="false">IF(NOT(ISNA(J4960)),1,0)</f>
        <v>0</v>
      </c>
      <c r="O4960" s="0" t="n">
        <f aca="false">IF(AND(NOT(ISNA(I4960)),NOT(ISNA(J4960))),1,0)</f>
        <v>0</v>
      </c>
      <c r="P4960" s="0" t="n">
        <f aca="false">IF(AND(NOT(ISNA(I4960)),ISNA(J4960)),1,0)</f>
        <v>1</v>
      </c>
      <c r="Q4960" s="0" t="n">
        <f aca="false">IF(AND(ISNA(I4960),NOT(ISNA(J4960))),1,0)</f>
        <v>0</v>
      </c>
      <c r="R4960" s="0" t="n">
        <f aca="false">IF(SUM(O4960:Q4960)&lt;&gt;1,"ERROR",1)</f>
        <v>1</v>
      </c>
    </row>
    <row r="4961" customFormat="false" ht="12.8" hidden="false" customHeight="false" outlineLevel="0" collapsed="false">
      <c r="A4961" s="0" t="str">
        <f aca="false">gait_events!B4478</f>
        <v>pp132</v>
      </c>
      <c r="B4961" s="0" t="str">
        <f aca="false">VLOOKUP(A4961,participants!A:B,2,0)</f>
        <v>M</v>
      </c>
      <c r="C4961" s="0" t="n">
        <f aca="false">VLOOKUP(A4961,participants!A:C,3,0)</f>
        <v>22</v>
      </c>
      <c r="D4961" s="0" t="str">
        <f aca="false">VLOOKUP(A4961,participants!A:F,6,0)</f>
        <v>YA</v>
      </c>
      <c r="E4961" s="0" t="str">
        <f aca="false">IF(LEN(SUBSTITUTE(gait_events!C4478,"_run-",""))&lt;&gt;LEN(gait_events!C4478),LEFT(RIGHT(gait_events!C4478,LEN(gait_events!C4478)-19),FIND("_run-",RIGHT(gait_events!C4478,LEN(gait_events!C4478)-19),1)-1),RIGHT(gait_events!C4478,LEN(gait_events!C4478)-19))</f>
        <v>Preferred</v>
      </c>
      <c r="F4961" s="0" t="str">
        <f aca="false">IF(LEN(SUBSTITUTE(gait_events!C4478,"_run-",""))&lt;&gt;LEN(gait_events!C4478),RIGHT(gait_events!C4478,LEN(gait_events!C4478)-FIND("_run-",gait_events!C4478,1)-4),"")</f>
        <v/>
      </c>
      <c r="G4961" s="0" t="str">
        <f aca="false">gait_events!D4478</f>
        <v>right_shank</v>
      </c>
      <c r="H4961" s="0" t="str">
        <f aca="false">gait_events!E4478</f>
        <v>IC</v>
      </c>
      <c r="I4961" s="0" t="n">
        <f aca="false">IF(gait_events!F4478&lt;&gt;"",gait_events!F4478,NA())</f>
        <v>30</v>
      </c>
      <c r="J4961" s="0" t="n">
        <f aca="false">IF(gait_events!G4478&lt;&gt;"",gait_events!G4478,NA())</f>
        <v>33</v>
      </c>
      <c r="K4961" s="0" t="n">
        <f aca="false">I4961-J4961</f>
        <v>-3</v>
      </c>
      <c r="L4961" s="0" t="n">
        <f aca="false">K4961*5</f>
        <v>-15</v>
      </c>
      <c r="M4961" s="0" t="n">
        <f aca="false">IF(NOT(ISNA(I4961)),1,0)</f>
        <v>1</v>
      </c>
      <c r="N4961" s="0" t="n">
        <f aca="false">IF(NOT(ISNA(J4961)),1,0)</f>
        <v>1</v>
      </c>
      <c r="O4961" s="0" t="n">
        <f aca="false">IF(AND(NOT(ISNA(I4961)),NOT(ISNA(J4961))),1,0)</f>
        <v>1</v>
      </c>
      <c r="P4961" s="0" t="n">
        <f aca="false">IF(AND(NOT(ISNA(I4961)),ISNA(J4961)),1,0)</f>
        <v>0</v>
      </c>
      <c r="Q4961" s="0" t="n">
        <f aca="false">IF(AND(ISNA(I4961),NOT(ISNA(J4961))),1,0)</f>
        <v>0</v>
      </c>
      <c r="R4961" s="0" t="n">
        <f aca="false">IF(SUM(O4961:Q4961)&lt;&gt;1,"ERROR",1)</f>
        <v>1</v>
      </c>
    </row>
    <row r="4962" customFormat="false" ht="12.8" hidden="false" customHeight="false" outlineLevel="0" collapsed="false">
      <c r="A4962" s="0" t="str">
        <f aca="false">gait_events!B4479</f>
        <v>pp132</v>
      </c>
      <c r="B4962" s="0" t="str">
        <f aca="false">VLOOKUP(A4962,participants!A:B,2,0)</f>
        <v>M</v>
      </c>
      <c r="C4962" s="0" t="n">
        <f aca="false">VLOOKUP(A4962,participants!A:C,3,0)</f>
        <v>22</v>
      </c>
      <c r="D4962" s="0" t="str">
        <f aca="false">VLOOKUP(A4962,participants!A:F,6,0)</f>
        <v>YA</v>
      </c>
      <c r="E4962" s="0" t="str">
        <f aca="false">IF(LEN(SUBSTITUTE(gait_events!C4479,"_run-",""))&lt;&gt;LEN(gait_events!C4479),LEFT(RIGHT(gait_events!C4479,LEN(gait_events!C4479)-19),FIND("_run-",RIGHT(gait_events!C4479,LEN(gait_events!C4479)-19),1)-1),RIGHT(gait_events!C4479,LEN(gait_events!C4479)-19))</f>
        <v>Preferred</v>
      </c>
      <c r="F4962" s="0" t="str">
        <f aca="false">IF(LEN(SUBSTITUTE(gait_events!C4479,"_run-",""))&lt;&gt;LEN(gait_events!C4479),RIGHT(gait_events!C4479,LEN(gait_events!C4479)-FIND("_run-",gait_events!C4479,1)-4),"")</f>
        <v/>
      </c>
      <c r="G4962" s="0" t="str">
        <f aca="false">gait_events!D4479</f>
        <v>right_shank</v>
      </c>
      <c r="H4962" s="0" t="str">
        <f aca="false">gait_events!E4479</f>
        <v>IC</v>
      </c>
      <c r="I4962" s="0" t="n">
        <f aca="false">IF(gait_events!F4479&lt;&gt;"",gait_events!F4479,NA())</f>
        <v>288</v>
      </c>
      <c r="J4962" s="0" t="n">
        <f aca="false">IF(gait_events!G4479&lt;&gt;"",gait_events!G4479,NA())</f>
        <v>287</v>
      </c>
      <c r="K4962" s="0" t="n">
        <f aca="false">I4962-J4962</f>
        <v>1</v>
      </c>
      <c r="L4962" s="0" t="n">
        <f aca="false">K4962*5</f>
        <v>5</v>
      </c>
      <c r="M4962" s="0" t="n">
        <f aca="false">IF(NOT(ISNA(I4962)),1,0)</f>
        <v>1</v>
      </c>
      <c r="N4962" s="0" t="n">
        <f aca="false">IF(NOT(ISNA(J4962)),1,0)</f>
        <v>1</v>
      </c>
      <c r="O4962" s="0" t="n">
        <f aca="false">IF(AND(NOT(ISNA(I4962)),NOT(ISNA(J4962))),1,0)</f>
        <v>1</v>
      </c>
      <c r="P4962" s="0" t="n">
        <f aca="false">IF(AND(NOT(ISNA(I4962)),ISNA(J4962)),1,0)</f>
        <v>0</v>
      </c>
      <c r="Q4962" s="0" t="n">
        <f aca="false">IF(AND(ISNA(I4962),NOT(ISNA(J4962))),1,0)</f>
        <v>0</v>
      </c>
      <c r="R4962" s="0" t="n">
        <f aca="false">IF(SUM(O4962:Q4962)&lt;&gt;1,"ERROR",1)</f>
        <v>1</v>
      </c>
    </row>
    <row r="4963" customFormat="false" ht="12.8" hidden="false" customHeight="false" outlineLevel="0" collapsed="false">
      <c r="A4963" s="0" t="str">
        <f aca="false">gait_events!B4480</f>
        <v>pp132</v>
      </c>
      <c r="B4963" s="0" t="str">
        <f aca="false">VLOOKUP(A4963,participants!A:B,2,0)</f>
        <v>M</v>
      </c>
      <c r="C4963" s="0" t="n">
        <f aca="false">VLOOKUP(A4963,participants!A:C,3,0)</f>
        <v>22</v>
      </c>
      <c r="D4963" s="0" t="str">
        <f aca="false">VLOOKUP(A4963,participants!A:F,6,0)</f>
        <v>YA</v>
      </c>
      <c r="E4963" s="0" t="str">
        <f aca="false">IF(LEN(SUBSTITUTE(gait_events!C4480,"_run-",""))&lt;&gt;LEN(gait_events!C4480),LEFT(RIGHT(gait_events!C4480,LEN(gait_events!C4480)-19),FIND("_run-",RIGHT(gait_events!C4480,LEN(gait_events!C4480)-19),1)-1),RIGHT(gait_events!C4480,LEN(gait_events!C4480)-19))</f>
        <v>Preferred</v>
      </c>
      <c r="F4963" s="0" t="str">
        <f aca="false">IF(LEN(SUBSTITUTE(gait_events!C4480,"_run-",""))&lt;&gt;LEN(gait_events!C4480),RIGHT(gait_events!C4480,LEN(gait_events!C4480)-FIND("_run-",gait_events!C4480,1)-4),"")</f>
        <v/>
      </c>
      <c r="G4963" s="0" t="str">
        <f aca="false">gait_events!D4480</f>
        <v>right_shank</v>
      </c>
      <c r="H4963" s="0" t="str">
        <f aca="false">gait_events!E4480</f>
        <v>IC</v>
      </c>
      <c r="I4963" s="0" t="n">
        <f aca="false">IF(gait_events!F4480&lt;&gt;"",gait_events!F4480,NA())</f>
        <v>535</v>
      </c>
      <c r="J4963" s="0" t="n">
        <f aca="false">IF(gait_events!G4480&lt;&gt;"",gait_events!G4480,NA())</f>
        <v>534</v>
      </c>
      <c r="K4963" s="0" t="n">
        <f aca="false">I4963-J4963</f>
        <v>1</v>
      </c>
      <c r="L4963" s="0" t="n">
        <f aca="false">K4963*5</f>
        <v>5</v>
      </c>
      <c r="M4963" s="0" t="n">
        <f aca="false">IF(NOT(ISNA(I4963)),1,0)</f>
        <v>1</v>
      </c>
      <c r="N4963" s="0" t="n">
        <f aca="false">IF(NOT(ISNA(J4963)),1,0)</f>
        <v>1</v>
      </c>
      <c r="O4963" s="0" t="n">
        <f aca="false">IF(AND(NOT(ISNA(I4963)),NOT(ISNA(J4963))),1,0)</f>
        <v>1</v>
      </c>
      <c r="P4963" s="0" t="n">
        <f aca="false">IF(AND(NOT(ISNA(I4963)),ISNA(J4963)),1,0)</f>
        <v>0</v>
      </c>
      <c r="Q4963" s="0" t="n">
        <f aca="false">IF(AND(ISNA(I4963),NOT(ISNA(J4963))),1,0)</f>
        <v>0</v>
      </c>
      <c r="R4963" s="0" t="n">
        <f aca="false">IF(SUM(O4963:Q4963)&lt;&gt;1,"ERROR",1)</f>
        <v>1</v>
      </c>
    </row>
    <row r="4964" customFormat="false" ht="12.8" hidden="false" customHeight="false" outlineLevel="0" collapsed="false">
      <c r="A4964" s="0" t="str">
        <f aca="false">gait_events!B4481</f>
        <v>pp132</v>
      </c>
      <c r="B4964" s="0" t="str">
        <f aca="false">VLOOKUP(A4964,participants!A:B,2,0)</f>
        <v>M</v>
      </c>
      <c r="C4964" s="0" t="n">
        <f aca="false">VLOOKUP(A4964,participants!A:C,3,0)</f>
        <v>22</v>
      </c>
      <c r="D4964" s="0" t="str">
        <f aca="false">VLOOKUP(A4964,participants!A:F,6,0)</f>
        <v>YA</v>
      </c>
      <c r="E4964" s="0" t="str">
        <f aca="false">IF(LEN(SUBSTITUTE(gait_events!C4481,"_run-",""))&lt;&gt;LEN(gait_events!C4481),LEFT(RIGHT(gait_events!C4481,LEN(gait_events!C4481)-19),FIND("_run-",RIGHT(gait_events!C4481,LEN(gait_events!C4481)-19),1)-1),RIGHT(gait_events!C4481,LEN(gait_events!C4481)-19))</f>
        <v>Preferred</v>
      </c>
      <c r="F4964" s="0" t="str">
        <f aca="false">IF(LEN(SUBSTITUTE(gait_events!C4481,"_run-",""))&lt;&gt;LEN(gait_events!C4481),RIGHT(gait_events!C4481,LEN(gait_events!C4481)-FIND("_run-",gait_events!C4481,1)-4),"")</f>
        <v/>
      </c>
      <c r="G4964" s="0" t="str">
        <f aca="false">gait_events!D4481</f>
        <v>right_shank</v>
      </c>
      <c r="H4964" s="0" t="str">
        <f aca="false">gait_events!E4481</f>
        <v>IC</v>
      </c>
      <c r="I4964" s="0" t="n">
        <f aca="false">IF(gait_events!F4481&lt;&gt;"",gait_events!F4481,NA())</f>
        <v>778</v>
      </c>
      <c r="J4964" s="0" t="n">
        <f aca="false">IF(gait_events!G4481&lt;&gt;"",gait_events!G4481,NA())</f>
        <v>779</v>
      </c>
      <c r="K4964" s="0" t="n">
        <f aca="false">I4964-J4964</f>
        <v>-1</v>
      </c>
      <c r="L4964" s="0" t="n">
        <f aca="false">K4964*5</f>
        <v>-5</v>
      </c>
      <c r="M4964" s="0" t="n">
        <f aca="false">IF(NOT(ISNA(I4964)),1,0)</f>
        <v>1</v>
      </c>
      <c r="N4964" s="0" t="n">
        <f aca="false">IF(NOT(ISNA(J4964)),1,0)</f>
        <v>1</v>
      </c>
      <c r="O4964" s="0" t="n">
        <f aca="false">IF(AND(NOT(ISNA(I4964)),NOT(ISNA(J4964))),1,0)</f>
        <v>1</v>
      </c>
      <c r="P4964" s="0" t="n">
        <f aca="false">IF(AND(NOT(ISNA(I4964)),ISNA(J4964)),1,0)</f>
        <v>0</v>
      </c>
      <c r="Q4964" s="0" t="n">
        <f aca="false">IF(AND(ISNA(I4964),NOT(ISNA(J4964))),1,0)</f>
        <v>0</v>
      </c>
      <c r="R4964" s="0" t="n">
        <f aca="false">IF(SUM(O4964:Q4964)&lt;&gt;1,"ERROR",1)</f>
        <v>1</v>
      </c>
    </row>
    <row r="4965" customFormat="false" ht="12.8" hidden="false" customHeight="false" outlineLevel="0" collapsed="false">
      <c r="A4965" s="0" t="str">
        <f aca="false">gait_events!B4482</f>
        <v>pp132</v>
      </c>
      <c r="B4965" s="0" t="str">
        <f aca="false">VLOOKUP(A4965,participants!A:B,2,0)</f>
        <v>M</v>
      </c>
      <c r="C4965" s="0" t="n">
        <f aca="false">VLOOKUP(A4965,participants!A:C,3,0)</f>
        <v>22</v>
      </c>
      <c r="D4965" s="0" t="str">
        <f aca="false">VLOOKUP(A4965,participants!A:F,6,0)</f>
        <v>YA</v>
      </c>
      <c r="E4965" s="0" t="str">
        <f aca="false">IF(LEN(SUBSTITUTE(gait_events!C4482,"_run-",""))&lt;&gt;LEN(gait_events!C4482),LEFT(RIGHT(gait_events!C4482,LEN(gait_events!C4482)-19),FIND("_run-",RIGHT(gait_events!C4482,LEN(gait_events!C4482)-19),1)-1),RIGHT(gait_events!C4482,LEN(gait_events!C4482)-19))</f>
        <v>Preferred</v>
      </c>
      <c r="F4965" s="0" t="str">
        <f aca="false">IF(LEN(SUBSTITUTE(gait_events!C4482,"_run-",""))&lt;&gt;LEN(gait_events!C4482),RIGHT(gait_events!C4482,LEN(gait_events!C4482)-FIND("_run-",gait_events!C4482,1)-4),"")</f>
        <v/>
      </c>
      <c r="G4965" s="0" t="str">
        <f aca="false">gait_events!D4482</f>
        <v>right_shank</v>
      </c>
      <c r="H4965" s="0" t="str">
        <f aca="false">gait_events!E4482</f>
        <v>IC</v>
      </c>
      <c r="I4965" s="0" t="n">
        <f aca="false">IF(gait_events!F4482&lt;&gt;"",gait_events!F4482,NA())</f>
        <v>1029</v>
      </c>
      <c r="J4965" s="0" t="n">
        <f aca="false">IF(gait_events!G4482&lt;&gt;"",gait_events!G4482,NA())</f>
        <v>1027</v>
      </c>
      <c r="K4965" s="0" t="n">
        <f aca="false">I4965-J4965</f>
        <v>2</v>
      </c>
      <c r="L4965" s="0" t="n">
        <f aca="false">K4965*5</f>
        <v>10</v>
      </c>
      <c r="M4965" s="0" t="n">
        <f aca="false">IF(NOT(ISNA(I4965)),1,0)</f>
        <v>1</v>
      </c>
      <c r="N4965" s="0" t="n">
        <f aca="false">IF(NOT(ISNA(J4965)),1,0)</f>
        <v>1</v>
      </c>
      <c r="O4965" s="0" t="n">
        <f aca="false">IF(AND(NOT(ISNA(I4965)),NOT(ISNA(J4965))),1,0)</f>
        <v>1</v>
      </c>
      <c r="P4965" s="0" t="n">
        <f aca="false">IF(AND(NOT(ISNA(I4965)),ISNA(J4965)),1,0)</f>
        <v>0</v>
      </c>
      <c r="Q4965" s="0" t="n">
        <f aca="false">IF(AND(ISNA(I4965),NOT(ISNA(J4965))),1,0)</f>
        <v>0</v>
      </c>
      <c r="R4965" s="0" t="n">
        <f aca="false">IF(SUM(O4965:Q4965)&lt;&gt;1,"ERROR",1)</f>
        <v>1</v>
      </c>
    </row>
    <row r="4966" customFormat="false" ht="12.8" hidden="false" customHeight="false" outlineLevel="0" collapsed="false">
      <c r="A4966" s="0" t="str">
        <f aca="false">gait_events!B4483</f>
        <v>pp132</v>
      </c>
      <c r="B4966" s="0" t="str">
        <f aca="false">VLOOKUP(A4966,participants!A:B,2,0)</f>
        <v>M</v>
      </c>
      <c r="C4966" s="0" t="n">
        <f aca="false">VLOOKUP(A4966,participants!A:C,3,0)</f>
        <v>22</v>
      </c>
      <c r="D4966" s="0" t="str">
        <f aca="false">VLOOKUP(A4966,participants!A:F,6,0)</f>
        <v>YA</v>
      </c>
      <c r="E4966" s="0" t="str">
        <f aca="false">IF(LEN(SUBSTITUTE(gait_events!C4483,"_run-",""))&lt;&gt;LEN(gait_events!C4483),LEFT(RIGHT(gait_events!C4483,LEN(gait_events!C4483)-19),FIND("_run-",RIGHT(gait_events!C4483,LEN(gait_events!C4483)-19),1)-1),RIGHT(gait_events!C4483,LEN(gait_events!C4483)-19))</f>
        <v>Preferred</v>
      </c>
      <c r="F4966" s="0" t="str">
        <f aca="false">IF(LEN(SUBSTITUTE(gait_events!C4483,"_run-",""))&lt;&gt;LEN(gait_events!C4483),RIGHT(gait_events!C4483,LEN(gait_events!C4483)-FIND("_run-",gait_events!C4483,1)-4),"")</f>
        <v/>
      </c>
      <c r="G4966" s="0" t="str">
        <f aca="false">gait_events!D4483</f>
        <v>right_shank</v>
      </c>
      <c r="H4966" s="0" t="str">
        <f aca="false">gait_events!E4483</f>
        <v>FC</v>
      </c>
      <c r="I4966" s="0" t="n">
        <f aca="false">IF(gait_events!F4483&lt;&gt;"",gait_events!F4483,NA())</f>
        <v>203</v>
      </c>
      <c r="J4966" s="0" t="e">
        <f aca="false">IF(gait_events!G4483&lt;&gt;"",gait_events!G4483,NA())</f>
        <v>#N/A</v>
      </c>
      <c r="K4966" s="0" t="e">
        <f aca="false">I4966-J4966</f>
        <v>#N/A</v>
      </c>
      <c r="L4966" s="0" t="e">
        <f aca="false">K4966*5</f>
        <v>#N/A</v>
      </c>
      <c r="M4966" s="0" t="n">
        <f aca="false">IF(NOT(ISNA(I4966)),1,0)</f>
        <v>1</v>
      </c>
      <c r="N4966" s="0" t="n">
        <f aca="false">IF(NOT(ISNA(J4966)),1,0)</f>
        <v>0</v>
      </c>
      <c r="O4966" s="0" t="n">
        <f aca="false">IF(AND(NOT(ISNA(I4966)),NOT(ISNA(J4966))),1,0)</f>
        <v>0</v>
      </c>
      <c r="P4966" s="0" t="n">
        <f aca="false">IF(AND(NOT(ISNA(I4966)),ISNA(J4966)),1,0)</f>
        <v>1</v>
      </c>
      <c r="Q4966" s="0" t="n">
        <f aca="false">IF(AND(ISNA(I4966),NOT(ISNA(J4966))),1,0)</f>
        <v>0</v>
      </c>
      <c r="R4966" s="0" t="n">
        <f aca="false">IF(SUM(O4966:Q4966)&lt;&gt;1,"ERROR",1)</f>
        <v>1</v>
      </c>
    </row>
    <row r="4967" customFormat="false" ht="12.8" hidden="false" customHeight="false" outlineLevel="0" collapsed="false">
      <c r="A4967" s="0" t="str">
        <f aca="false">gait_events!B4484</f>
        <v>pp132</v>
      </c>
      <c r="B4967" s="0" t="str">
        <f aca="false">VLOOKUP(A4967,participants!A:B,2,0)</f>
        <v>M</v>
      </c>
      <c r="C4967" s="0" t="n">
        <f aca="false">VLOOKUP(A4967,participants!A:C,3,0)</f>
        <v>22</v>
      </c>
      <c r="D4967" s="0" t="str">
        <f aca="false">VLOOKUP(A4967,participants!A:F,6,0)</f>
        <v>YA</v>
      </c>
      <c r="E4967" s="0" t="str">
        <f aca="false">IF(LEN(SUBSTITUTE(gait_events!C4484,"_run-",""))&lt;&gt;LEN(gait_events!C4484),LEFT(RIGHT(gait_events!C4484,LEN(gait_events!C4484)-19),FIND("_run-",RIGHT(gait_events!C4484,LEN(gait_events!C4484)-19),1)-1),RIGHT(gait_events!C4484,LEN(gait_events!C4484)-19))</f>
        <v>Preferred</v>
      </c>
      <c r="F4967" s="0" t="str">
        <f aca="false">IF(LEN(SUBSTITUTE(gait_events!C4484,"_run-",""))&lt;&gt;LEN(gait_events!C4484),RIGHT(gait_events!C4484,LEN(gait_events!C4484)-FIND("_run-",gait_events!C4484,1)-4),"")</f>
        <v/>
      </c>
      <c r="G4967" s="0" t="str">
        <f aca="false">gait_events!D4484</f>
        <v>right_shank</v>
      </c>
      <c r="H4967" s="0" t="str">
        <f aca="false">gait_events!E4484</f>
        <v>FC</v>
      </c>
      <c r="I4967" s="0" t="n">
        <f aca="false">IF(gait_events!F4484&lt;&gt;"",gait_events!F4484,NA())</f>
        <v>450</v>
      </c>
      <c r="J4967" s="0" t="n">
        <f aca="false">IF(gait_events!G4484&lt;&gt;"",gait_events!G4484,NA())</f>
        <v>451</v>
      </c>
      <c r="K4967" s="0" t="n">
        <f aca="false">I4967-J4967</f>
        <v>-1</v>
      </c>
      <c r="L4967" s="0" t="n">
        <f aca="false">K4967*5</f>
        <v>-5</v>
      </c>
      <c r="M4967" s="0" t="n">
        <f aca="false">IF(NOT(ISNA(I4967)),1,0)</f>
        <v>1</v>
      </c>
      <c r="N4967" s="0" t="n">
        <f aca="false">IF(NOT(ISNA(J4967)),1,0)</f>
        <v>1</v>
      </c>
      <c r="O4967" s="0" t="n">
        <f aca="false">IF(AND(NOT(ISNA(I4967)),NOT(ISNA(J4967))),1,0)</f>
        <v>1</v>
      </c>
      <c r="P4967" s="0" t="n">
        <f aca="false">IF(AND(NOT(ISNA(I4967)),ISNA(J4967)),1,0)</f>
        <v>0</v>
      </c>
      <c r="Q4967" s="0" t="n">
        <f aca="false">IF(AND(ISNA(I4967),NOT(ISNA(J4967))),1,0)</f>
        <v>0</v>
      </c>
      <c r="R4967" s="0" t="n">
        <f aca="false">IF(SUM(O4967:Q4967)&lt;&gt;1,"ERROR",1)</f>
        <v>1</v>
      </c>
    </row>
    <row r="4968" customFormat="false" ht="12.8" hidden="false" customHeight="false" outlineLevel="0" collapsed="false">
      <c r="A4968" s="0" t="str">
        <f aca="false">gait_events!B4485</f>
        <v>pp132</v>
      </c>
      <c r="B4968" s="0" t="str">
        <f aca="false">VLOOKUP(A4968,participants!A:B,2,0)</f>
        <v>M</v>
      </c>
      <c r="C4968" s="0" t="n">
        <f aca="false">VLOOKUP(A4968,participants!A:C,3,0)</f>
        <v>22</v>
      </c>
      <c r="D4968" s="0" t="str">
        <f aca="false">VLOOKUP(A4968,participants!A:F,6,0)</f>
        <v>YA</v>
      </c>
      <c r="E4968" s="0" t="str">
        <f aca="false">IF(LEN(SUBSTITUTE(gait_events!C4485,"_run-",""))&lt;&gt;LEN(gait_events!C4485),LEFT(RIGHT(gait_events!C4485,LEN(gait_events!C4485)-19),FIND("_run-",RIGHT(gait_events!C4485,LEN(gait_events!C4485)-19),1)-1),RIGHT(gait_events!C4485,LEN(gait_events!C4485)-19))</f>
        <v>Preferred</v>
      </c>
      <c r="F4968" s="0" t="str">
        <f aca="false">IF(LEN(SUBSTITUTE(gait_events!C4485,"_run-",""))&lt;&gt;LEN(gait_events!C4485),RIGHT(gait_events!C4485,LEN(gait_events!C4485)-FIND("_run-",gait_events!C4485,1)-4),"")</f>
        <v/>
      </c>
      <c r="G4968" s="0" t="str">
        <f aca="false">gait_events!D4485</f>
        <v>right_shank</v>
      </c>
      <c r="H4968" s="0" t="str">
        <f aca="false">gait_events!E4485</f>
        <v>FC</v>
      </c>
      <c r="I4968" s="0" t="n">
        <f aca="false">IF(gait_events!F4485&lt;&gt;"",gait_events!F4485,NA())</f>
        <v>699</v>
      </c>
      <c r="J4968" s="0" t="n">
        <f aca="false">IF(gait_events!G4485&lt;&gt;"",gait_events!G4485,NA())</f>
        <v>700</v>
      </c>
      <c r="K4968" s="0" t="n">
        <f aca="false">I4968-J4968</f>
        <v>-1</v>
      </c>
      <c r="L4968" s="0" t="n">
        <f aca="false">K4968*5</f>
        <v>-5</v>
      </c>
      <c r="M4968" s="0" t="n">
        <f aca="false">IF(NOT(ISNA(I4968)),1,0)</f>
        <v>1</v>
      </c>
      <c r="N4968" s="0" t="n">
        <f aca="false">IF(NOT(ISNA(J4968)),1,0)</f>
        <v>1</v>
      </c>
      <c r="O4968" s="0" t="n">
        <f aca="false">IF(AND(NOT(ISNA(I4968)),NOT(ISNA(J4968))),1,0)</f>
        <v>1</v>
      </c>
      <c r="P4968" s="0" t="n">
        <f aca="false">IF(AND(NOT(ISNA(I4968)),ISNA(J4968)),1,0)</f>
        <v>0</v>
      </c>
      <c r="Q4968" s="0" t="n">
        <f aca="false">IF(AND(ISNA(I4968),NOT(ISNA(J4968))),1,0)</f>
        <v>0</v>
      </c>
      <c r="R4968" s="0" t="n">
        <f aca="false">IF(SUM(O4968:Q4968)&lt;&gt;1,"ERROR",1)</f>
        <v>1</v>
      </c>
    </row>
    <row r="4969" customFormat="false" ht="12.8" hidden="false" customHeight="false" outlineLevel="0" collapsed="false">
      <c r="A4969" s="0" t="str">
        <f aca="false">gait_events!B4486</f>
        <v>pp132</v>
      </c>
      <c r="B4969" s="0" t="str">
        <f aca="false">VLOOKUP(A4969,participants!A:B,2,0)</f>
        <v>M</v>
      </c>
      <c r="C4969" s="0" t="n">
        <f aca="false">VLOOKUP(A4969,participants!A:C,3,0)</f>
        <v>22</v>
      </c>
      <c r="D4969" s="0" t="str">
        <f aca="false">VLOOKUP(A4969,participants!A:F,6,0)</f>
        <v>YA</v>
      </c>
      <c r="E4969" s="0" t="str">
        <f aca="false">IF(LEN(SUBSTITUTE(gait_events!C4486,"_run-",""))&lt;&gt;LEN(gait_events!C4486),LEFT(RIGHT(gait_events!C4486,LEN(gait_events!C4486)-19),FIND("_run-",RIGHT(gait_events!C4486,LEN(gait_events!C4486)-19),1)-1),RIGHT(gait_events!C4486,LEN(gait_events!C4486)-19))</f>
        <v>Preferred</v>
      </c>
      <c r="F4969" s="0" t="str">
        <f aca="false">IF(LEN(SUBSTITUTE(gait_events!C4486,"_run-",""))&lt;&gt;LEN(gait_events!C4486),RIGHT(gait_events!C4486,LEN(gait_events!C4486)-FIND("_run-",gait_events!C4486,1)-4),"")</f>
        <v/>
      </c>
      <c r="G4969" s="0" t="str">
        <f aca="false">gait_events!D4486</f>
        <v>right_shank</v>
      </c>
      <c r="H4969" s="0" t="str">
        <f aca="false">gait_events!E4486</f>
        <v>FC</v>
      </c>
      <c r="I4969" s="0" t="n">
        <f aca="false">IF(gait_events!F4486&lt;&gt;"",gait_events!F4486,NA())</f>
        <v>946</v>
      </c>
      <c r="J4969" s="0" t="e">
        <f aca="false">IF(gait_events!G4486&lt;&gt;"",gait_events!G4486,NA())</f>
        <v>#N/A</v>
      </c>
      <c r="K4969" s="0" t="e">
        <f aca="false">I4969-J4969</f>
        <v>#N/A</v>
      </c>
      <c r="L4969" s="0" t="e">
        <f aca="false">K4969*5</f>
        <v>#N/A</v>
      </c>
      <c r="M4969" s="0" t="n">
        <f aca="false">IF(NOT(ISNA(I4969)),1,0)</f>
        <v>1</v>
      </c>
      <c r="N4969" s="0" t="n">
        <f aca="false">IF(NOT(ISNA(J4969)),1,0)</f>
        <v>0</v>
      </c>
      <c r="O4969" s="0" t="n">
        <f aca="false">IF(AND(NOT(ISNA(I4969)),NOT(ISNA(J4969))),1,0)</f>
        <v>0</v>
      </c>
      <c r="P4969" s="0" t="n">
        <f aca="false">IF(AND(NOT(ISNA(I4969)),ISNA(J4969)),1,0)</f>
        <v>1</v>
      </c>
      <c r="Q4969" s="0" t="n">
        <f aca="false">IF(AND(ISNA(I4969),NOT(ISNA(J4969))),1,0)</f>
        <v>0</v>
      </c>
      <c r="R4969" s="0" t="n">
        <f aca="false">IF(SUM(O4969:Q4969)&lt;&gt;1,"ERROR",1)</f>
        <v>1</v>
      </c>
    </row>
    <row r="4970" customFormat="false" ht="12.8" hidden="false" customHeight="false" outlineLevel="0" collapsed="false">
      <c r="A4970" s="0" t="str">
        <f aca="false">gait_events!B4487</f>
        <v>pp132</v>
      </c>
      <c r="B4970" s="0" t="str">
        <f aca="false">VLOOKUP(A4970,participants!A:B,2,0)</f>
        <v>M</v>
      </c>
      <c r="C4970" s="0" t="n">
        <f aca="false">VLOOKUP(A4970,participants!A:C,3,0)</f>
        <v>22</v>
      </c>
      <c r="D4970" s="0" t="str">
        <f aca="false">VLOOKUP(A4970,participants!A:F,6,0)</f>
        <v>YA</v>
      </c>
      <c r="E4970" s="0" t="str">
        <f aca="false">IF(LEN(SUBSTITUTE(gait_events!C4487,"_run-",""))&lt;&gt;LEN(gait_events!C4487),LEFT(RIGHT(gait_events!C4487,LEN(gait_events!C4487)-19),FIND("_run-",RIGHT(gait_events!C4487,LEN(gait_events!C4487)-19),1)-1),RIGHT(gait_events!C4487,LEN(gait_events!C4487)-19))</f>
        <v>Slow</v>
      </c>
      <c r="F4970" s="0" t="str">
        <f aca="false">IF(LEN(SUBSTITUTE(gait_events!C4487,"_run-",""))&lt;&gt;LEN(gait_events!C4487),RIGHT(gait_events!C4487,LEN(gait_events!C4487)-FIND("_run-",gait_events!C4487,1)-4),"")</f>
        <v/>
      </c>
      <c r="G4970" s="0" t="str">
        <f aca="false">gait_events!D4487</f>
        <v>left_ankle</v>
      </c>
      <c r="H4970" s="0" t="str">
        <f aca="false">gait_events!E4487</f>
        <v>IC</v>
      </c>
      <c r="I4970" s="0" t="n">
        <f aca="false">IF(gait_events!F4487&lt;&gt;"",gait_events!F4487,NA())</f>
        <v>232</v>
      </c>
      <c r="J4970" s="0" t="n">
        <f aca="false">IF(gait_events!G4487&lt;&gt;"",gait_events!G4487,NA())</f>
        <v>230</v>
      </c>
      <c r="K4970" s="0" t="n">
        <f aca="false">I4970-J4970</f>
        <v>2</v>
      </c>
      <c r="L4970" s="0" t="n">
        <f aca="false">K4970*5</f>
        <v>10</v>
      </c>
      <c r="M4970" s="0" t="n">
        <f aca="false">IF(NOT(ISNA(I4970)),1,0)</f>
        <v>1</v>
      </c>
      <c r="N4970" s="0" t="n">
        <f aca="false">IF(NOT(ISNA(J4970)),1,0)</f>
        <v>1</v>
      </c>
      <c r="O4970" s="0" t="n">
        <f aca="false">IF(AND(NOT(ISNA(I4970)),NOT(ISNA(J4970))),1,0)</f>
        <v>1</v>
      </c>
      <c r="P4970" s="0" t="n">
        <f aca="false">IF(AND(NOT(ISNA(I4970)),ISNA(J4970)),1,0)</f>
        <v>0</v>
      </c>
      <c r="Q4970" s="0" t="n">
        <f aca="false">IF(AND(ISNA(I4970),NOT(ISNA(J4970))),1,0)</f>
        <v>0</v>
      </c>
      <c r="R4970" s="0" t="n">
        <f aca="false">IF(SUM(O4970:Q4970)&lt;&gt;1,"ERROR",1)</f>
        <v>1</v>
      </c>
    </row>
    <row r="4971" customFormat="false" ht="12.8" hidden="false" customHeight="false" outlineLevel="0" collapsed="false">
      <c r="A4971" s="0" t="str">
        <f aca="false">gait_events!B4488</f>
        <v>pp132</v>
      </c>
      <c r="B4971" s="0" t="str">
        <f aca="false">VLOOKUP(A4971,participants!A:B,2,0)</f>
        <v>M</v>
      </c>
      <c r="C4971" s="0" t="n">
        <f aca="false">VLOOKUP(A4971,participants!A:C,3,0)</f>
        <v>22</v>
      </c>
      <c r="D4971" s="0" t="str">
        <f aca="false">VLOOKUP(A4971,participants!A:F,6,0)</f>
        <v>YA</v>
      </c>
      <c r="E4971" s="0" t="str">
        <f aca="false">IF(LEN(SUBSTITUTE(gait_events!C4488,"_run-",""))&lt;&gt;LEN(gait_events!C4488),LEFT(RIGHT(gait_events!C4488,LEN(gait_events!C4488)-19),FIND("_run-",RIGHT(gait_events!C4488,LEN(gait_events!C4488)-19),1)-1),RIGHT(gait_events!C4488,LEN(gait_events!C4488)-19))</f>
        <v>Slow</v>
      </c>
      <c r="F4971" s="0" t="str">
        <f aca="false">IF(LEN(SUBSTITUTE(gait_events!C4488,"_run-",""))&lt;&gt;LEN(gait_events!C4488),RIGHT(gait_events!C4488,LEN(gait_events!C4488)-FIND("_run-",gait_events!C4488,1)-4),"")</f>
        <v/>
      </c>
      <c r="G4971" s="0" t="str">
        <f aca="false">gait_events!D4488</f>
        <v>left_ankle</v>
      </c>
      <c r="H4971" s="0" t="str">
        <f aca="false">gait_events!E4488</f>
        <v>IC</v>
      </c>
      <c r="I4971" s="0" t="n">
        <f aca="false">IF(gait_events!F4488&lt;&gt;"",gait_events!F4488,NA())</f>
        <v>665</v>
      </c>
      <c r="J4971" s="0" t="n">
        <f aca="false">IF(gait_events!G4488&lt;&gt;"",gait_events!G4488,NA())</f>
        <v>662</v>
      </c>
      <c r="K4971" s="0" t="n">
        <f aca="false">I4971-J4971</f>
        <v>3</v>
      </c>
      <c r="L4971" s="0" t="n">
        <f aca="false">K4971*5</f>
        <v>15</v>
      </c>
      <c r="M4971" s="0" t="n">
        <f aca="false">IF(NOT(ISNA(I4971)),1,0)</f>
        <v>1</v>
      </c>
      <c r="N4971" s="0" t="n">
        <f aca="false">IF(NOT(ISNA(J4971)),1,0)</f>
        <v>1</v>
      </c>
      <c r="O4971" s="0" t="n">
        <f aca="false">IF(AND(NOT(ISNA(I4971)),NOT(ISNA(J4971))),1,0)</f>
        <v>1</v>
      </c>
      <c r="P4971" s="0" t="n">
        <f aca="false">IF(AND(NOT(ISNA(I4971)),ISNA(J4971)),1,0)</f>
        <v>0</v>
      </c>
      <c r="Q4971" s="0" t="n">
        <f aca="false">IF(AND(ISNA(I4971),NOT(ISNA(J4971))),1,0)</f>
        <v>0</v>
      </c>
      <c r="R4971" s="0" t="n">
        <f aca="false">IF(SUM(O4971:Q4971)&lt;&gt;1,"ERROR",1)</f>
        <v>1</v>
      </c>
    </row>
    <row r="4972" customFormat="false" ht="12.8" hidden="false" customHeight="false" outlineLevel="0" collapsed="false">
      <c r="A4972" s="0" t="str">
        <f aca="false">gait_events!B4489</f>
        <v>pp132</v>
      </c>
      <c r="B4972" s="0" t="str">
        <f aca="false">VLOOKUP(A4972,participants!A:B,2,0)</f>
        <v>M</v>
      </c>
      <c r="C4972" s="0" t="n">
        <f aca="false">VLOOKUP(A4972,participants!A:C,3,0)</f>
        <v>22</v>
      </c>
      <c r="D4972" s="0" t="str">
        <f aca="false">VLOOKUP(A4972,participants!A:F,6,0)</f>
        <v>YA</v>
      </c>
      <c r="E4972" s="0" t="str">
        <f aca="false">IF(LEN(SUBSTITUTE(gait_events!C4489,"_run-",""))&lt;&gt;LEN(gait_events!C4489),LEFT(RIGHT(gait_events!C4489,LEN(gait_events!C4489)-19),FIND("_run-",RIGHT(gait_events!C4489,LEN(gait_events!C4489)-19),1)-1),RIGHT(gait_events!C4489,LEN(gait_events!C4489)-19))</f>
        <v>Slow</v>
      </c>
      <c r="F4972" s="0" t="str">
        <f aca="false">IF(LEN(SUBSTITUTE(gait_events!C4489,"_run-",""))&lt;&gt;LEN(gait_events!C4489),RIGHT(gait_events!C4489,LEN(gait_events!C4489)-FIND("_run-",gait_events!C4489,1)-4),"")</f>
        <v/>
      </c>
      <c r="G4972" s="0" t="str">
        <f aca="false">gait_events!D4489</f>
        <v>left_ankle</v>
      </c>
      <c r="H4972" s="0" t="str">
        <f aca="false">gait_events!E4489</f>
        <v>IC</v>
      </c>
      <c r="I4972" s="0" t="n">
        <f aca="false">IF(gait_events!F4489&lt;&gt;"",gait_events!F4489,NA())</f>
        <v>1081</v>
      </c>
      <c r="J4972" s="0" t="n">
        <f aca="false">IF(gait_events!G4489&lt;&gt;"",gait_events!G4489,NA())</f>
        <v>1081</v>
      </c>
      <c r="K4972" s="0" t="n">
        <f aca="false">I4972-J4972</f>
        <v>0</v>
      </c>
      <c r="L4972" s="0" t="n">
        <f aca="false">K4972*5</f>
        <v>0</v>
      </c>
      <c r="M4972" s="0" t="n">
        <f aca="false">IF(NOT(ISNA(I4972)),1,0)</f>
        <v>1</v>
      </c>
      <c r="N4972" s="0" t="n">
        <f aca="false">IF(NOT(ISNA(J4972)),1,0)</f>
        <v>1</v>
      </c>
      <c r="O4972" s="0" t="n">
        <f aca="false">IF(AND(NOT(ISNA(I4972)),NOT(ISNA(J4972))),1,0)</f>
        <v>1</v>
      </c>
      <c r="P4972" s="0" t="n">
        <f aca="false">IF(AND(NOT(ISNA(I4972)),ISNA(J4972)),1,0)</f>
        <v>0</v>
      </c>
      <c r="Q4972" s="0" t="n">
        <f aca="false">IF(AND(ISNA(I4972),NOT(ISNA(J4972))),1,0)</f>
        <v>0</v>
      </c>
      <c r="R4972" s="0" t="n">
        <f aca="false">IF(SUM(O4972:Q4972)&lt;&gt;1,"ERROR",1)</f>
        <v>1</v>
      </c>
    </row>
    <row r="4973" customFormat="false" ht="12.8" hidden="false" customHeight="false" outlineLevel="0" collapsed="false">
      <c r="A4973" s="0" t="str">
        <f aca="false">gait_events!B4490</f>
        <v>pp132</v>
      </c>
      <c r="B4973" s="0" t="str">
        <f aca="false">VLOOKUP(A4973,participants!A:B,2,0)</f>
        <v>M</v>
      </c>
      <c r="C4973" s="0" t="n">
        <f aca="false">VLOOKUP(A4973,participants!A:C,3,0)</f>
        <v>22</v>
      </c>
      <c r="D4973" s="0" t="str">
        <f aca="false">VLOOKUP(A4973,participants!A:F,6,0)</f>
        <v>YA</v>
      </c>
      <c r="E4973" s="0" t="str">
        <f aca="false">IF(LEN(SUBSTITUTE(gait_events!C4490,"_run-",""))&lt;&gt;LEN(gait_events!C4490),LEFT(RIGHT(gait_events!C4490,LEN(gait_events!C4490)-19),FIND("_run-",RIGHT(gait_events!C4490,LEN(gait_events!C4490)-19),1)-1),RIGHT(gait_events!C4490,LEN(gait_events!C4490)-19))</f>
        <v>Slow</v>
      </c>
      <c r="F4973" s="0" t="str">
        <f aca="false">IF(LEN(SUBSTITUTE(gait_events!C4490,"_run-",""))&lt;&gt;LEN(gait_events!C4490),RIGHT(gait_events!C4490,LEN(gait_events!C4490)-FIND("_run-",gait_events!C4490,1)-4),"")</f>
        <v/>
      </c>
      <c r="G4973" s="0" t="str">
        <f aca="false">gait_events!D4490</f>
        <v>left_ankle</v>
      </c>
      <c r="H4973" s="0" t="str">
        <f aca="false">gait_events!E4490</f>
        <v>IC</v>
      </c>
      <c r="I4973" s="0" t="n">
        <f aca="false">IF(gait_events!F4490&lt;&gt;"",gait_events!F4490,NA())</f>
        <v>1496</v>
      </c>
      <c r="J4973" s="0" t="n">
        <f aca="false">IF(gait_events!G4490&lt;&gt;"",gait_events!G4490,NA())</f>
        <v>1494</v>
      </c>
      <c r="K4973" s="0" t="n">
        <f aca="false">I4973-J4973</f>
        <v>2</v>
      </c>
      <c r="L4973" s="0" t="n">
        <f aca="false">K4973*5</f>
        <v>10</v>
      </c>
      <c r="M4973" s="0" t="n">
        <f aca="false">IF(NOT(ISNA(I4973)),1,0)</f>
        <v>1</v>
      </c>
      <c r="N4973" s="0" t="n">
        <f aca="false">IF(NOT(ISNA(J4973)),1,0)</f>
        <v>1</v>
      </c>
      <c r="O4973" s="0" t="n">
        <f aca="false">IF(AND(NOT(ISNA(I4973)),NOT(ISNA(J4973))),1,0)</f>
        <v>1</v>
      </c>
      <c r="P4973" s="0" t="n">
        <f aca="false">IF(AND(NOT(ISNA(I4973)),ISNA(J4973)),1,0)</f>
        <v>0</v>
      </c>
      <c r="Q4973" s="0" t="n">
        <f aca="false">IF(AND(ISNA(I4973),NOT(ISNA(J4973))),1,0)</f>
        <v>0</v>
      </c>
      <c r="R4973" s="0" t="n">
        <f aca="false">IF(SUM(O4973:Q4973)&lt;&gt;1,"ERROR",1)</f>
        <v>1</v>
      </c>
    </row>
    <row r="4974" customFormat="false" ht="12.8" hidden="false" customHeight="false" outlineLevel="0" collapsed="false">
      <c r="A4974" s="0" t="str">
        <f aca="false">gait_events!B4491</f>
        <v>pp132</v>
      </c>
      <c r="B4974" s="0" t="str">
        <f aca="false">VLOOKUP(A4974,participants!A:B,2,0)</f>
        <v>M</v>
      </c>
      <c r="C4974" s="0" t="n">
        <f aca="false">VLOOKUP(A4974,participants!A:C,3,0)</f>
        <v>22</v>
      </c>
      <c r="D4974" s="0" t="str">
        <f aca="false">VLOOKUP(A4974,participants!A:F,6,0)</f>
        <v>YA</v>
      </c>
      <c r="E4974" s="0" t="str">
        <f aca="false">IF(LEN(SUBSTITUTE(gait_events!C4491,"_run-",""))&lt;&gt;LEN(gait_events!C4491),LEFT(RIGHT(gait_events!C4491,LEN(gait_events!C4491)-19),FIND("_run-",RIGHT(gait_events!C4491,LEN(gait_events!C4491)-19),1)-1),RIGHT(gait_events!C4491,LEN(gait_events!C4491)-19))</f>
        <v>Slow</v>
      </c>
      <c r="F4974" s="0" t="str">
        <f aca="false">IF(LEN(SUBSTITUTE(gait_events!C4491,"_run-",""))&lt;&gt;LEN(gait_events!C4491),RIGHT(gait_events!C4491,LEN(gait_events!C4491)-FIND("_run-",gait_events!C4491,1)-4),"")</f>
        <v/>
      </c>
      <c r="G4974" s="0" t="str">
        <f aca="false">gait_events!D4491</f>
        <v>left_ankle</v>
      </c>
      <c r="H4974" s="0" t="str">
        <f aca="false">gait_events!E4491</f>
        <v>IC</v>
      </c>
      <c r="I4974" s="0" t="n">
        <f aca="false">IF(gait_events!F4491&lt;&gt;"",gait_events!F4491,NA())</f>
        <v>1917</v>
      </c>
      <c r="J4974" s="0" t="n">
        <f aca="false">IF(gait_events!G4491&lt;&gt;"",gait_events!G4491,NA())</f>
        <v>1915</v>
      </c>
      <c r="K4974" s="0" t="n">
        <f aca="false">I4974-J4974</f>
        <v>2</v>
      </c>
      <c r="L4974" s="0" t="n">
        <f aca="false">K4974*5</f>
        <v>10</v>
      </c>
      <c r="M4974" s="0" t="n">
        <f aca="false">IF(NOT(ISNA(I4974)),1,0)</f>
        <v>1</v>
      </c>
      <c r="N4974" s="0" t="n">
        <f aca="false">IF(NOT(ISNA(J4974)),1,0)</f>
        <v>1</v>
      </c>
      <c r="O4974" s="0" t="n">
        <f aca="false">IF(AND(NOT(ISNA(I4974)),NOT(ISNA(J4974))),1,0)</f>
        <v>1</v>
      </c>
      <c r="P4974" s="0" t="n">
        <f aca="false">IF(AND(NOT(ISNA(I4974)),ISNA(J4974)),1,0)</f>
        <v>0</v>
      </c>
      <c r="Q4974" s="0" t="n">
        <f aca="false">IF(AND(ISNA(I4974),NOT(ISNA(J4974))),1,0)</f>
        <v>0</v>
      </c>
      <c r="R4974" s="0" t="n">
        <f aca="false">IF(SUM(O4974:Q4974)&lt;&gt;1,"ERROR",1)</f>
        <v>1</v>
      </c>
    </row>
    <row r="4975" customFormat="false" ht="12.8" hidden="false" customHeight="false" outlineLevel="0" collapsed="false">
      <c r="A4975" s="0" t="str">
        <f aca="false">gait_events!B4492</f>
        <v>pp132</v>
      </c>
      <c r="B4975" s="0" t="str">
        <f aca="false">VLOOKUP(A4975,participants!A:B,2,0)</f>
        <v>M</v>
      </c>
      <c r="C4975" s="0" t="n">
        <f aca="false">VLOOKUP(A4975,participants!A:C,3,0)</f>
        <v>22</v>
      </c>
      <c r="D4975" s="0" t="str">
        <f aca="false">VLOOKUP(A4975,participants!A:F,6,0)</f>
        <v>YA</v>
      </c>
      <c r="E4975" s="0" t="str">
        <f aca="false">IF(LEN(SUBSTITUTE(gait_events!C4492,"_run-",""))&lt;&gt;LEN(gait_events!C4492),LEFT(RIGHT(gait_events!C4492,LEN(gait_events!C4492)-19),FIND("_run-",RIGHT(gait_events!C4492,LEN(gait_events!C4492)-19),1)-1),RIGHT(gait_events!C4492,LEN(gait_events!C4492)-19))</f>
        <v>Slow</v>
      </c>
      <c r="F4975" s="0" t="str">
        <f aca="false">IF(LEN(SUBSTITUTE(gait_events!C4492,"_run-",""))&lt;&gt;LEN(gait_events!C4492),RIGHT(gait_events!C4492,LEN(gait_events!C4492)-FIND("_run-",gait_events!C4492,1)-4),"")</f>
        <v/>
      </c>
      <c r="G4975" s="0" t="str">
        <f aca="false">gait_events!D4492</f>
        <v>left_ankle</v>
      </c>
      <c r="H4975" s="0" t="str">
        <f aca="false">gait_events!E4492</f>
        <v>FC</v>
      </c>
      <c r="I4975" s="0" t="n">
        <f aca="false">IF(gait_events!F4492&lt;&gt;"",gait_events!F4492,NA())</f>
        <v>90</v>
      </c>
      <c r="J4975" s="0" t="n">
        <f aca="false">IF(gait_events!G4492&lt;&gt;"",gait_events!G4492,NA())</f>
        <v>93</v>
      </c>
      <c r="K4975" s="0" t="n">
        <f aca="false">I4975-J4975</f>
        <v>-3</v>
      </c>
      <c r="L4975" s="0" t="n">
        <f aca="false">K4975*5</f>
        <v>-15</v>
      </c>
      <c r="M4975" s="0" t="n">
        <f aca="false">IF(NOT(ISNA(I4975)),1,0)</f>
        <v>1</v>
      </c>
      <c r="N4975" s="0" t="n">
        <f aca="false">IF(NOT(ISNA(J4975)),1,0)</f>
        <v>1</v>
      </c>
      <c r="O4975" s="0" t="n">
        <f aca="false">IF(AND(NOT(ISNA(I4975)),NOT(ISNA(J4975))),1,0)</f>
        <v>1</v>
      </c>
      <c r="P4975" s="0" t="n">
        <f aca="false">IF(AND(NOT(ISNA(I4975)),ISNA(J4975)),1,0)</f>
        <v>0</v>
      </c>
      <c r="Q4975" s="0" t="n">
        <f aca="false">IF(AND(ISNA(I4975),NOT(ISNA(J4975))),1,0)</f>
        <v>0</v>
      </c>
      <c r="R4975" s="0" t="n">
        <f aca="false">IF(SUM(O4975:Q4975)&lt;&gt;1,"ERROR",1)</f>
        <v>1</v>
      </c>
    </row>
    <row r="4976" customFormat="false" ht="12.8" hidden="false" customHeight="false" outlineLevel="0" collapsed="false">
      <c r="A4976" s="0" t="str">
        <f aca="false">gait_events!B4493</f>
        <v>pp132</v>
      </c>
      <c r="B4976" s="0" t="str">
        <f aca="false">VLOOKUP(A4976,participants!A:B,2,0)</f>
        <v>M</v>
      </c>
      <c r="C4976" s="0" t="n">
        <f aca="false">VLOOKUP(A4976,participants!A:C,3,0)</f>
        <v>22</v>
      </c>
      <c r="D4976" s="0" t="str">
        <f aca="false">VLOOKUP(A4976,participants!A:F,6,0)</f>
        <v>YA</v>
      </c>
      <c r="E4976" s="0" t="str">
        <f aca="false">IF(LEN(SUBSTITUTE(gait_events!C4493,"_run-",""))&lt;&gt;LEN(gait_events!C4493),LEFT(RIGHT(gait_events!C4493,LEN(gait_events!C4493)-19),FIND("_run-",RIGHT(gait_events!C4493,LEN(gait_events!C4493)-19),1)-1),RIGHT(gait_events!C4493,LEN(gait_events!C4493)-19))</f>
        <v>Slow</v>
      </c>
      <c r="F4976" s="0" t="str">
        <f aca="false">IF(LEN(SUBSTITUTE(gait_events!C4493,"_run-",""))&lt;&gt;LEN(gait_events!C4493),RIGHT(gait_events!C4493,LEN(gait_events!C4493)-FIND("_run-",gait_events!C4493,1)-4),"")</f>
        <v/>
      </c>
      <c r="G4976" s="0" t="str">
        <f aca="false">gait_events!D4493</f>
        <v>left_ankle</v>
      </c>
      <c r="H4976" s="0" t="str">
        <f aca="false">gait_events!E4493</f>
        <v>FC</v>
      </c>
      <c r="I4976" s="0" t="n">
        <f aca="false">IF(gait_events!F4493&lt;&gt;"",gait_events!F4493,NA())</f>
        <v>524</v>
      </c>
      <c r="J4976" s="0" t="n">
        <f aca="false">IF(gait_events!G4493&lt;&gt;"",gait_events!G4493,NA())</f>
        <v>525</v>
      </c>
      <c r="K4976" s="0" t="n">
        <f aca="false">I4976-J4976</f>
        <v>-1</v>
      </c>
      <c r="L4976" s="0" t="n">
        <f aca="false">K4976*5</f>
        <v>-5</v>
      </c>
      <c r="M4976" s="0" t="n">
        <f aca="false">IF(NOT(ISNA(I4976)),1,0)</f>
        <v>1</v>
      </c>
      <c r="N4976" s="0" t="n">
        <f aca="false">IF(NOT(ISNA(J4976)),1,0)</f>
        <v>1</v>
      </c>
      <c r="O4976" s="0" t="n">
        <f aca="false">IF(AND(NOT(ISNA(I4976)),NOT(ISNA(J4976))),1,0)</f>
        <v>1</v>
      </c>
      <c r="P4976" s="0" t="n">
        <f aca="false">IF(AND(NOT(ISNA(I4976)),ISNA(J4976)),1,0)</f>
        <v>0</v>
      </c>
      <c r="Q4976" s="0" t="n">
        <f aca="false">IF(AND(ISNA(I4976),NOT(ISNA(J4976))),1,0)</f>
        <v>0</v>
      </c>
      <c r="R4976" s="0" t="n">
        <f aca="false">IF(SUM(O4976:Q4976)&lt;&gt;1,"ERROR",1)</f>
        <v>1</v>
      </c>
    </row>
    <row r="4977" customFormat="false" ht="12.8" hidden="false" customHeight="false" outlineLevel="0" collapsed="false">
      <c r="A4977" s="0" t="str">
        <f aca="false">gait_events!B4494</f>
        <v>pp132</v>
      </c>
      <c r="B4977" s="0" t="str">
        <f aca="false">VLOOKUP(A4977,participants!A:B,2,0)</f>
        <v>M</v>
      </c>
      <c r="C4977" s="0" t="n">
        <f aca="false">VLOOKUP(A4977,participants!A:C,3,0)</f>
        <v>22</v>
      </c>
      <c r="D4977" s="0" t="str">
        <f aca="false">VLOOKUP(A4977,participants!A:F,6,0)</f>
        <v>YA</v>
      </c>
      <c r="E4977" s="0" t="str">
        <f aca="false">IF(LEN(SUBSTITUTE(gait_events!C4494,"_run-",""))&lt;&gt;LEN(gait_events!C4494),LEFT(RIGHT(gait_events!C4494,LEN(gait_events!C4494)-19),FIND("_run-",RIGHT(gait_events!C4494,LEN(gait_events!C4494)-19),1)-1),RIGHT(gait_events!C4494,LEN(gait_events!C4494)-19))</f>
        <v>Slow</v>
      </c>
      <c r="F4977" s="0" t="str">
        <f aca="false">IF(LEN(SUBSTITUTE(gait_events!C4494,"_run-",""))&lt;&gt;LEN(gait_events!C4494),RIGHT(gait_events!C4494,LEN(gait_events!C4494)-FIND("_run-",gait_events!C4494,1)-4),"")</f>
        <v/>
      </c>
      <c r="G4977" s="0" t="str">
        <f aca="false">gait_events!D4494</f>
        <v>left_ankle</v>
      </c>
      <c r="H4977" s="0" t="str">
        <f aca="false">gait_events!E4494</f>
        <v>FC</v>
      </c>
      <c r="I4977" s="0" t="n">
        <f aca="false">IF(gait_events!F4494&lt;&gt;"",gait_events!F4494,NA())</f>
        <v>945</v>
      </c>
      <c r="J4977" s="0" t="n">
        <f aca="false">IF(gait_events!G4494&lt;&gt;"",gait_events!G4494,NA())</f>
        <v>946</v>
      </c>
      <c r="K4977" s="0" t="n">
        <f aca="false">I4977-J4977</f>
        <v>-1</v>
      </c>
      <c r="L4977" s="0" t="n">
        <f aca="false">K4977*5</f>
        <v>-5</v>
      </c>
      <c r="M4977" s="0" t="n">
        <f aca="false">IF(NOT(ISNA(I4977)),1,0)</f>
        <v>1</v>
      </c>
      <c r="N4977" s="0" t="n">
        <f aca="false">IF(NOT(ISNA(J4977)),1,0)</f>
        <v>1</v>
      </c>
      <c r="O4977" s="0" t="n">
        <f aca="false">IF(AND(NOT(ISNA(I4977)),NOT(ISNA(J4977))),1,0)</f>
        <v>1</v>
      </c>
      <c r="P4977" s="0" t="n">
        <f aca="false">IF(AND(NOT(ISNA(I4977)),ISNA(J4977)),1,0)</f>
        <v>0</v>
      </c>
      <c r="Q4977" s="0" t="n">
        <f aca="false">IF(AND(ISNA(I4977),NOT(ISNA(J4977))),1,0)</f>
        <v>0</v>
      </c>
      <c r="R4977" s="0" t="n">
        <f aca="false">IF(SUM(O4977:Q4977)&lt;&gt;1,"ERROR",1)</f>
        <v>1</v>
      </c>
    </row>
    <row r="4978" customFormat="false" ht="12.8" hidden="false" customHeight="false" outlineLevel="0" collapsed="false">
      <c r="A4978" s="0" t="str">
        <f aca="false">gait_events!B4495</f>
        <v>pp132</v>
      </c>
      <c r="B4978" s="0" t="str">
        <f aca="false">VLOOKUP(A4978,participants!A:B,2,0)</f>
        <v>M</v>
      </c>
      <c r="C4978" s="0" t="n">
        <f aca="false">VLOOKUP(A4978,participants!A:C,3,0)</f>
        <v>22</v>
      </c>
      <c r="D4978" s="0" t="str">
        <f aca="false">VLOOKUP(A4978,participants!A:F,6,0)</f>
        <v>YA</v>
      </c>
      <c r="E4978" s="0" t="str">
        <f aca="false">IF(LEN(SUBSTITUTE(gait_events!C4495,"_run-",""))&lt;&gt;LEN(gait_events!C4495),LEFT(RIGHT(gait_events!C4495,LEN(gait_events!C4495)-19),FIND("_run-",RIGHT(gait_events!C4495,LEN(gait_events!C4495)-19),1)-1),RIGHT(gait_events!C4495,LEN(gait_events!C4495)-19))</f>
        <v>Slow</v>
      </c>
      <c r="F4978" s="0" t="str">
        <f aca="false">IF(LEN(SUBSTITUTE(gait_events!C4495,"_run-",""))&lt;&gt;LEN(gait_events!C4495),RIGHT(gait_events!C4495,LEN(gait_events!C4495)-FIND("_run-",gait_events!C4495,1)-4),"")</f>
        <v/>
      </c>
      <c r="G4978" s="0" t="str">
        <f aca="false">gait_events!D4495</f>
        <v>left_ankle</v>
      </c>
      <c r="H4978" s="0" t="str">
        <f aca="false">gait_events!E4495</f>
        <v>FC</v>
      </c>
      <c r="I4978" s="0" t="n">
        <f aca="false">IF(gait_events!F4495&lt;&gt;"",gait_events!F4495,NA())</f>
        <v>1367</v>
      </c>
      <c r="J4978" s="0" t="n">
        <f aca="false">IF(gait_events!G4495&lt;&gt;"",gait_events!G4495,NA())</f>
        <v>1368</v>
      </c>
      <c r="K4978" s="0" t="n">
        <f aca="false">I4978-J4978</f>
        <v>-1</v>
      </c>
      <c r="L4978" s="0" t="n">
        <f aca="false">K4978*5</f>
        <v>-5</v>
      </c>
      <c r="M4978" s="0" t="n">
        <f aca="false">IF(NOT(ISNA(I4978)),1,0)</f>
        <v>1</v>
      </c>
      <c r="N4978" s="0" t="n">
        <f aca="false">IF(NOT(ISNA(J4978)),1,0)</f>
        <v>1</v>
      </c>
      <c r="O4978" s="0" t="n">
        <f aca="false">IF(AND(NOT(ISNA(I4978)),NOT(ISNA(J4978))),1,0)</f>
        <v>1</v>
      </c>
      <c r="P4978" s="0" t="n">
        <f aca="false">IF(AND(NOT(ISNA(I4978)),ISNA(J4978)),1,0)</f>
        <v>0</v>
      </c>
      <c r="Q4978" s="0" t="n">
        <f aca="false">IF(AND(ISNA(I4978),NOT(ISNA(J4978))),1,0)</f>
        <v>0</v>
      </c>
      <c r="R4978" s="0" t="n">
        <f aca="false">IF(SUM(O4978:Q4978)&lt;&gt;1,"ERROR",1)</f>
        <v>1</v>
      </c>
    </row>
    <row r="4979" customFormat="false" ht="12.8" hidden="false" customHeight="false" outlineLevel="0" collapsed="false">
      <c r="A4979" s="0" t="str">
        <f aca="false">gait_events!B4496</f>
        <v>pp132</v>
      </c>
      <c r="B4979" s="0" t="str">
        <f aca="false">VLOOKUP(A4979,participants!A:B,2,0)</f>
        <v>M</v>
      </c>
      <c r="C4979" s="0" t="n">
        <f aca="false">VLOOKUP(A4979,participants!A:C,3,0)</f>
        <v>22</v>
      </c>
      <c r="D4979" s="0" t="str">
        <f aca="false">VLOOKUP(A4979,participants!A:F,6,0)</f>
        <v>YA</v>
      </c>
      <c r="E4979" s="0" t="str">
        <f aca="false">IF(LEN(SUBSTITUTE(gait_events!C4496,"_run-",""))&lt;&gt;LEN(gait_events!C4496),LEFT(RIGHT(gait_events!C4496,LEN(gait_events!C4496)-19),FIND("_run-",RIGHT(gait_events!C4496,LEN(gait_events!C4496)-19),1)-1),RIGHT(gait_events!C4496,LEN(gait_events!C4496)-19))</f>
        <v>Slow</v>
      </c>
      <c r="F4979" s="0" t="str">
        <f aca="false">IF(LEN(SUBSTITUTE(gait_events!C4496,"_run-",""))&lt;&gt;LEN(gait_events!C4496),RIGHT(gait_events!C4496,LEN(gait_events!C4496)-FIND("_run-",gait_events!C4496,1)-4),"")</f>
        <v/>
      </c>
      <c r="G4979" s="0" t="str">
        <f aca="false">gait_events!D4496</f>
        <v>left_ankle</v>
      </c>
      <c r="H4979" s="0" t="str">
        <f aca="false">gait_events!E4496</f>
        <v>FC</v>
      </c>
      <c r="I4979" s="0" t="n">
        <f aca="false">IF(gait_events!F4496&lt;&gt;"",gait_events!F4496,NA())</f>
        <v>1786</v>
      </c>
      <c r="J4979" s="0" t="n">
        <f aca="false">IF(gait_events!G4496&lt;&gt;"",gait_events!G4496,NA())</f>
        <v>1787</v>
      </c>
      <c r="K4979" s="0" t="n">
        <f aca="false">I4979-J4979</f>
        <v>-1</v>
      </c>
      <c r="L4979" s="0" t="n">
        <f aca="false">K4979*5</f>
        <v>-5</v>
      </c>
      <c r="M4979" s="0" t="n">
        <f aca="false">IF(NOT(ISNA(I4979)),1,0)</f>
        <v>1</v>
      </c>
      <c r="N4979" s="0" t="n">
        <f aca="false">IF(NOT(ISNA(J4979)),1,0)</f>
        <v>1</v>
      </c>
      <c r="O4979" s="0" t="n">
        <f aca="false">IF(AND(NOT(ISNA(I4979)),NOT(ISNA(J4979))),1,0)</f>
        <v>1</v>
      </c>
      <c r="P4979" s="0" t="n">
        <f aca="false">IF(AND(NOT(ISNA(I4979)),ISNA(J4979)),1,0)</f>
        <v>0</v>
      </c>
      <c r="Q4979" s="0" t="n">
        <f aca="false">IF(AND(ISNA(I4979),NOT(ISNA(J4979))),1,0)</f>
        <v>0</v>
      </c>
      <c r="R4979" s="0" t="n">
        <f aca="false">IF(SUM(O4979:Q4979)&lt;&gt;1,"ERROR",1)</f>
        <v>1</v>
      </c>
    </row>
    <row r="4980" customFormat="false" ht="12.8" hidden="false" customHeight="false" outlineLevel="0" collapsed="false">
      <c r="A4980" s="0" t="str">
        <f aca="false">gait_events!B4497</f>
        <v>pp132</v>
      </c>
      <c r="B4980" s="0" t="str">
        <f aca="false">VLOOKUP(A4980,participants!A:B,2,0)</f>
        <v>M</v>
      </c>
      <c r="C4980" s="0" t="n">
        <f aca="false">VLOOKUP(A4980,participants!A:C,3,0)</f>
        <v>22</v>
      </c>
      <c r="D4980" s="0" t="str">
        <f aca="false">VLOOKUP(A4980,participants!A:F,6,0)</f>
        <v>YA</v>
      </c>
      <c r="E4980" s="0" t="str">
        <f aca="false">IF(LEN(SUBSTITUTE(gait_events!C4497,"_run-",""))&lt;&gt;LEN(gait_events!C4497),LEFT(RIGHT(gait_events!C4497,LEN(gait_events!C4497)-19),FIND("_run-",RIGHT(gait_events!C4497,LEN(gait_events!C4497)-19),1)-1),RIGHT(gait_events!C4497,LEN(gait_events!C4497)-19))</f>
        <v>Slow</v>
      </c>
      <c r="F4980" s="0" t="str">
        <f aca="false">IF(LEN(SUBSTITUTE(gait_events!C4497,"_run-",""))&lt;&gt;LEN(gait_events!C4497),RIGHT(gait_events!C4497,LEN(gait_events!C4497)-FIND("_run-",gait_events!C4497,1)-4),"")</f>
        <v/>
      </c>
      <c r="G4980" s="0" t="str">
        <f aca="false">gait_events!D4497</f>
        <v>left_ankle</v>
      </c>
      <c r="H4980" s="0" t="str">
        <f aca="false">gait_events!E4497</f>
        <v>FC</v>
      </c>
      <c r="I4980" s="0" t="n">
        <f aca="false">IF(gait_events!F4497&lt;&gt;"",gait_events!F4497,NA())</f>
        <v>2204</v>
      </c>
      <c r="J4980" s="0" t="n">
        <f aca="false">IF(gait_events!G4497&lt;&gt;"",gait_events!G4497,NA())</f>
        <v>2206</v>
      </c>
      <c r="K4980" s="0" t="n">
        <f aca="false">I4980-J4980</f>
        <v>-2</v>
      </c>
      <c r="L4980" s="0" t="n">
        <f aca="false">K4980*5</f>
        <v>-10</v>
      </c>
      <c r="M4980" s="0" t="n">
        <f aca="false">IF(NOT(ISNA(I4980)),1,0)</f>
        <v>1</v>
      </c>
      <c r="N4980" s="0" t="n">
        <f aca="false">IF(NOT(ISNA(J4980)),1,0)</f>
        <v>1</v>
      </c>
      <c r="O4980" s="0" t="n">
        <f aca="false">IF(AND(NOT(ISNA(I4980)),NOT(ISNA(J4980))),1,0)</f>
        <v>1</v>
      </c>
      <c r="P4980" s="0" t="n">
        <f aca="false">IF(AND(NOT(ISNA(I4980)),ISNA(J4980)),1,0)</f>
        <v>0</v>
      </c>
      <c r="Q4980" s="0" t="n">
        <f aca="false">IF(AND(ISNA(I4980),NOT(ISNA(J4980))),1,0)</f>
        <v>0</v>
      </c>
      <c r="R4980" s="0" t="n">
        <f aca="false">IF(SUM(O4980:Q4980)&lt;&gt;1,"ERROR",1)</f>
        <v>1</v>
      </c>
    </row>
    <row r="4981" customFormat="false" ht="12.8" hidden="false" customHeight="false" outlineLevel="0" collapsed="false">
      <c r="A4981" s="0" t="str">
        <f aca="false">gait_events!B4498</f>
        <v>pp132</v>
      </c>
      <c r="B4981" s="0" t="str">
        <f aca="false">VLOOKUP(A4981,participants!A:B,2,0)</f>
        <v>M</v>
      </c>
      <c r="C4981" s="0" t="n">
        <f aca="false">VLOOKUP(A4981,participants!A:C,3,0)</f>
        <v>22</v>
      </c>
      <c r="D4981" s="0" t="str">
        <f aca="false">VLOOKUP(A4981,participants!A:F,6,0)</f>
        <v>YA</v>
      </c>
      <c r="E4981" s="0" t="str">
        <f aca="false">IF(LEN(SUBSTITUTE(gait_events!C4498,"_run-",""))&lt;&gt;LEN(gait_events!C4498),LEFT(RIGHT(gait_events!C4498,LEN(gait_events!C4498)-19),FIND("_run-",RIGHT(gait_events!C4498,LEN(gait_events!C4498)-19),1)-1),RIGHT(gait_events!C4498,LEN(gait_events!C4498)-19))</f>
        <v>Slow</v>
      </c>
      <c r="F4981" s="0" t="str">
        <f aca="false">IF(LEN(SUBSTITUTE(gait_events!C4498,"_run-",""))&lt;&gt;LEN(gait_events!C4498),RIGHT(gait_events!C4498,LEN(gait_events!C4498)-FIND("_run-",gait_events!C4498,1)-4),"")</f>
        <v/>
      </c>
      <c r="G4981" s="0" t="str">
        <f aca="false">gait_events!D4498</f>
        <v>right_ankle</v>
      </c>
      <c r="H4981" s="0" t="str">
        <f aca="false">gait_events!E4498</f>
        <v>IC</v>
      </c>
      <c r="I4981" s="0" t="n">
        <f aca="false">IF(gait_events!F4498&lt;&gt;"",gait_events!F4498,NA())</f>
        <v>12</v>
      </c>
      <c r="J4981" s="0" t="n">
        <f aca="false">IF(gait_events!G4498&lt;&gt;"",gait_events!G4498,NA())</f>
        <v>12</v>
      </c>
      <c r="K4981" s="0" t="n">
        <f aca="false">I4981-J4981</f>
        <v>0</v>
      </c>
      <c r="L4981" s="0" t="n">
        <f aca="false">K4981*5</f>
        <v>0</v>
      </c>
      <c r="M4981" s="0" t="n">
        <f aca="false">IF(NOT(ISNA(I4981)),1,0)</f>
        <v>1</v>
      </c>
      <c r="N4981" s="0" t="n">
        <f aca="false">IF(NOT(ISNA(J4981)),1,0)</f>
        <v>1</v>
      </c>
      <c r="O4981" s="0" t="n">
        <f aca="false">IF(AND(NOT(ISNA(I4981)),NOT(ISNA(J4981))),1,0)</f>
        <v>1</v>
      </c>
      <c r="P4981" s="0" t="n">
        <f aca="false">IF(AND(NOT(ISNA(I4981)),ISNA(J4981)),1,0)</f>
        <v>0</v>
      </c>
      <c r="Q4981" s="0" t="n">
        <f aca="false">IF(AND(ISNA(I4981),NOT(ISNA(J4981))),1,0)</f>
        <v>0</v>
      </c>
      <c r="R4981" s="0" t="n">
        <f aca="false">IF(SUM(O4981:Q4981)&lt;&gt;1,"ERROR",1)</f>
        <v>1</v>
      </c>
    </row>
    <row r="4982" customFormat="false" ht="12.8" hidden="false" customHeight="false" outlineLevel="0" collapsed="false">
      <c r="A4982" s="0" t="str">
        <f aca="false">gait_events!B4499</f>
        <v>pp132</v>
      </c>
      <c r="B4982" s="0" t="str">
        <f aca="false">VLOOKUP(A4982,participants!A:B,2,0)</f>
        <v>M</v>
      </c>
      <c r="C4982" s="0" t="n">
        <f aca="false">VLOOKUP(A4982,participants!A:C,3,0)</f>
        <v>22</v>
      </c>
      <c r="D4982" s="0" t="str">
        <f aca="false">VLOOKUP(A4982,participants!A:F,6,0)</f>
        <v>YA</v>
      </c>
      <c r="E4982" s="0" t="str">
        <f aca="false">IF(LEN(SUBSTITUTE(gait_events!C4499,"_run-",""))&lt;&gt;LEN(gait_events!C4499),LEFT(RIGHT(gait_events!C4499,LEN(gait_events!C4499)-19),FIND("_run-",RIGHT(gait_events!C4499,LEN(gait_events!C4499)-19),1)-1),RIGHT(gait_events!C4499,LEN(gait_events!C4499)-19))</f>
        <v>Slow</v>
      </c>
      <c r="F4982" s="0" t="str">
        <f aca="false">IF(LEN(SUBSTITUTE(gait_events!C4499,"_run-",""))&lt;&gt;LEN(gait_events!C4499),RIGHT(gait_events!C4499,LEN(gait_events!C4499)-FIND("_run-",gait_events!C4499,1)-4),"")</f>
        <v/>
      </c>
      <c r="G4982" s="0" t="str">
        <f aca="false">gait_events!D4499</f>
        <v>right_ankle</v>
      </c>
      <c r="H4982" s="0" t="str">
        <f aca="false">gait_events!E4499</f>
        <v>IC</v>
      </c>
      <c r="I4982" s="0" t="n">
        <f aca="false">IF(gait_events!F4499&lt;&gt;"",gait_events!F4499,NA())</f>
        <v>453</v>
      </c>
      <c r="J4982" s="0" t="n">
        <f aca="false">IF(gait_events!G4499&lt;&gt;"",gait_events!G4499,NA())</f>
        <v>450</v>
      </c>
      <c r="K4982" s="0" t="n">
        <f aca="false">I4982-J4982</f>
        <v>3</v>
      </c>
      <c r="L4982" s="0" t="n">
        <f aca="false">K4982*5</f>
        <v>15</v>
      </c>
      <c r="M4982" s="0" t="n">
        <f aca="false">IF(NOT(ISNA(I4982)),1,0)</f>
        <v>1</v>
      </c>
      <c r="N4982" s="0" t="n">
        <f aca="false">IF(NOT(ISNA(J4982)),1,0)</f>
        <v>1</v>
      </c>
      <c r="O4982" s="0" t="n">
        <f aca="false">IF(AND(NOT(ISNA(I4982)),NOT(ISNA(J4982))),1,0)</f>
        <v>1</v>
      </c>
      <c r="P4982" s="0" t="n">
        <f aca="false">IF(AND(NOT(ISNA(I4982)),ISNA(J4982)),1,0)</f>
        <v>0</v>
      </c>
      <c r="Q4982" s="0" t="n">
        <f aca="false">IF(AND(ISNA(I4982),NOT(ISNA(J4982))),1,0)</f>
        <v>0</v>
      </c>
      <c r="R4982" s="0" t="n">
        <f aca="false">IF(SUM(O4982:Q4982)&lt;&gt;1,"ERROR",1)</f>
        <v>1</v>
      </c>
    </row>
    <row r="4983" customFormat="false" ht="12.8" hidden="false" customHeight="false" outlineLevel="0" collapsed="false">
      <c r="A4983" s="0" t="str">
        <f aca="false">gait_events!B4500</f>
        <v>pp132</v>
      </c>
      <c r="B4983" s="0" t="str">
        <f aca="false">VLOOKUP(A4983,participants!A:B,2,0)</f>
        <v>M</v>
      </c>
      <c r="C4983" s="0" t="n">
        <f aca="false">VLOOKUP(A4983,participants!A:C,3,0)</f>
        <v>22</v>
      </c>
      <c r="D4983" s="0" t="str">
        <f aca="false">VLOOKUP(A4983,participants!A:F,6,0)</f>
        <v>YA</v>
      </c>
      <c r="E4983" s="0" t="str">
        <f aca="false">IF(LEN(SUBSTITUTE(gait_events!C4500,"_run-",""))&lt;&gt;LEN(gait_events!C4500),LEFT(RIGHT(gait_events!C4500,LEN(gait_events!C4500)-19),FIND("_run-",RIGHT(gait_events!C4500,LEN(gait_events!C4500)-19),1)-1),RIGHT(gait_events!C4500,LEN(gait_events!C4500)-19))</f>
        <v>Slow</v>
      </c>
      <c r="F4983" s="0" t="str">
        <f aca="false">IF(LEN(SUBSTITUTE(gait_events!C4500,"_run-",""))&lt;&gt;LEN(gait_events!C4500),RIGHT(gait_events!C4500,LEN(gait_events!C4500)-FIND("_run-",gait_events!C4500,1)-4),"")</f>
        <v/>
      </c>
      <c r="G4983" s="0" t="str">
        <f aca="false">gait_events!D4500</f>
        <v>right_ankle</v>
      </c>
      <c r="H4983" s="0" t="str">
        <f aca="false">gait_events!E4500</f>
        <v>IC</v>
      </c>
      <c r="I4983" s="0" t="n">
        <f aca="false">IF(gait_events!F4500&lt;&gt;"",gait_events!F4500,NA())</f>
        <v>880</v>
      </c>
      <c r="J4983" s="0" t="n">
        <f aca="false">IF(gait_events!G4500&lt;&gt;"",gait_events!G4500,NA())</f>
        <v>878</v>
      </c>
      <c r="K4983" s="0" t="n">
        <f aca="false">I4983-J4983</f>
        <v>2</v>
      </c>
      <c r="L4983" s="0" t="n">
        <f aca="false">K4983*5</f>
        <v>10</v>
      </c>
      <c r="M4983" s="0" t="n">
        <f aca="false">IF(NOT(ISNA(I4983)),1,0)</f>
        <v>1</v>
      </c>
      <c r="N4983" s="0" t="n">
        <f aca="false">IF(NOT(ISNA(J4983)),1,0)</f>
        <v>1</v>
      </c>
      <c r="O4983" s="0" t="n">
        <f aca="false">IF(AND(NOT(ISNA(I4983)),NOT(ISNA(J4983))),1,0)</f>
        <v>1</v>
      </c>
      <c r="P4983" s="0" t="n">
        <f aca="false">IF(AND(NOT(ISNA(I4983)),ISNA(J4983)),1,0)</f>
        <v>0</v>
      </c>
      <c r="Q4983" s="0" t="n">
        <f aca="false">IF(AND(ISNA(I4983),NOT(ISNA(J4983))),1,0)</f>
        <v>0</v>
      </c>
      <c r="R4983" s="0" t="n">
        <f aca="false">IF(SUM(O4983:Q4983)&lt;&gt;1,"ERROR",1)</f>
        <v>1</v>
      </c>
    </row>
    <row r="4984" customFormat="false" ht="12.8" hidden="false" customHeight="false" outlineLevel="0" collapsed="false">
      <c r="A4984" s="0" t="str">
        <f aca="false">gait_events!B4501</f>
        <v>pp132</v>
      </c>
      <c r="B4984" s="0" t="str">
        <f aca="false">VLOOKUP(A4984,participants!A:B,2,0)</f>
        <v>M</v>
      </c>
      <c r="C4984" s="0" t="n">
        <f aca="false">VLOOKUP(A4984,participants!A:C,3,0)</f>
        <v>22</v>
      </c>
      <c r="D4984" s="0" t="str">
        <f aca="false">VLOOKUP(A4984,participants!A:F,6,0)</f>
        <v>YA</v>
      </c>
      <c r="E4984" s="0" t="str">
        <f aca="false">IF(LEN(SUBSTITUTE(gait_events!C4501,"_run-",""))&lt;&gt;LEN(gait_events!C4501),LEFT(RIGHT(gait_events!C4501,LEN(gait_events!C4501)-19),FIND("_run-",RIGHT(gait_events!C4501,LEN(gait_events!C4501)-19),1)-1),RIGHT(gait_events!C4501,LEN(gait_events!C4501)-19))</f>
        <v>Slow</v>
      </c>
      <c r="F4984" s="0" t="str">
        <f aca="false">IF(LEN(SUBSTITUTE(gait_events!C4501,"_run-",""))&lt;&gt;LEN(gait_events!C4501),RIGHT(gait_events!C4501,LEN(gait_events!C4501)-FIND("_run-",gait_events!C4501,1)-4),"")</f>
        <v/>
      </c>
      <c r="G4984" s="0" t="str">
        <f aca="false">gait_events!D4501</f>
        <v>right_ankle</v>
      </c>
      <c r="H4984" s="0" t="str">
        <f aca="false">gait_events!E4501</f>
        <v>IC</v>
      </c>
      <c r="I4984" s="0" t="n">
        <f aca="false">IF(gait_events!F4501&lt;&gt;"",gait_events!F4501,NA())</f>
        <v>1302</v>
      </c>
      <c r="J4984" s="0" t="n">
        <f aca="false">IF(gait_events!G4501&lt;&gt;"",gait_events!G4501,NA())</f>
        <v>1300</v>
      </c>
      <c r="K4984" s="0" t="n">
        <f aca="false">I4984-J4984</f>
        <v>2</v>
      </c>
      <c r="L4984" s="0" t="n">
        <f aca="false">K4984*5</f>
        <v>10</v>
      </c>
      <c r="M4984" s="0" t="n">
        <f aca="false">IF(NOT(ISNA(I4984)),1,0)</f>
        <v>1</v>
      </c>
      <c r="N4984" s="0" t="n">
        <f aca="false">IF(NOT(ISNA(J4984)),1,0)</f>
        <v>1</v>
      </c>
      <c r="O4984" s="0" t="n">
        <f aca="false">IF(AND(NOT(ISNA(I4984)),NOT(ISNA(J4984))),1,0)</f>
        <v>1</v>
      </c>
      <c r="P4984" s="0" t="n">
        <f aca="false">IF(AND(NOT(ISNA(I4984)),ISNA(J4984)),1,0)</f>
        <v>0</v>
      </c>
      <c r="Q4984" s="0" t="n">
        <f aca="false">IF(AND(ISNA(I4984),NOT(ISNA(J4984))),1,0)</f>
        <v>0</v>
      </c>
      <c r="R4984" s="0" t="n">
        <f aca="false">IF(SUM(O4984:Q4984)&lt;&gt;1,"ERROR",1)</f>
        <v>1</v>
      </c>
    </row>
    <row r="4985" customFormat="false" ht="12.8" hidden="false" customHeight="false" outlineLevel="0" collapsed="false">
      <c r="A4985" s="0" t="str">
        <f aca="false">gait_events!B4502</f>
        <v>pp132</v>
      </c>
      <c r="B4985" s="0" t="str">
        <f aca="false">VLOOKUP(A4985,participants!A:B,2,0)</f>
        <v>M</v>
      </c>
      <c r="C4985" s="0" t="n">
        <f aca="false">VLOOKUP(A4985,participants!A:C,3,0)</f>
        <v>22</v>
      </c>
      <c r="D4985" s="0" t="str">
        <f aca="false">VLOOKUP(A4985,participants!A:F,6,0)</f>
        <v>YA</v>
      </c>
      <c r="E4985" s="0" t="str">
        <f aca="false">IF(LEN(SUBSTITUTE(gait_events!C4502,"_run-",""))&lt;&gt;LEN(gait_events!C4502),LEFT(RIGHT(gait_events!C4502,LEN(gait_events!C4502)-19),FIND("_run-",RIGHT(gait_events!C4502,LEN(gait_events!C4502)-19),1)-1),RIGHT(gait_events!C4502,LEN(gait_events!C4502)-19))</f>
        <v>Slow</v>
      </c>
      <c r="F4985" s="0" t="str">
        <f aca="false">IF(LEN(SUBSTITUTE(gait_events!C4502,"_run-",""))&lt;&gt;LEN(gait_events!C4502),RIGHT(gait_events!C4502,LEN(gait_events!C4502)-FIND("_run-",gait_events!C4502,1)-4),"")</f>
        <v/>
      </c>
      <c r="G4985" s="0" t="str">
        <f aca="false">gait_events!D4502</f>
        <v>right_ankle</v>
      </c>
      <c r="H4985" s="0" t="str">
        <f aca="false">gait_events!E4502</f>
        <v>IC</v>
      </c>
      <c r="I4985" s="0" t="n">
        <f aca="false">IF(gait_events!F4502&lt;&gt;"",gait_events!F4502,NA())</f>
        <v>1712</v>
      </c>
      <c r="J4985" s="0" t="n">
        <f aca="false">IF(gait_events!G4502&lt;&gt;"",gait_events!G4502,NA())</f>
        <v>1714</v>
      </c>
      <c r="K4985" s="0" t="n">
        <f aca="false">I4985-J4985</f>
        <v>-2</v>
      </c>
      <c r="L4985" s="0" t="n">
        <f aca="false">K4985*5</f>
        <v>-10</v>
      </c>
      <c r="M4985" s="0" t="n">
        <f aca="false">IF(NOT(ISNA(I4985)),1,0)</f>
        <v>1</v>
      </c>
      <c r="N4985" s="0" t="n">
        <f aca="false">IF(NOT(ISNA(J4985)),1,0)</f>
        <v>1</v>
      </c>
      <c r="O4985" s="0" t="n">
        <f aca="false">IF(AND(NOT(ISNA(I4985)),NOT(ISNA(J4985))),1,0)</f>
        <v>1</v>
      </c>
      <c r="P4985" s="0" t="n">
        <f aca="false">IF(AND(NOT(ISNA(I4985)),ISNA(J4985)),1,0)</f>
        <v>0</v>
      </c>
      <c r="Q4985" s="0" t="n">
        <f aca="false">IF(AND(ISNA(I4985),NOT(ISNA(J4985))),1,0)</f>
        <v>0</v>
      </c>
      <c r="R4985" s="0" t="n">
        <f aca="false">IF(SUM(O4985:Q4985)&lt;&gt;1,"ERROR",1)</f>
        <v>1</v>
      </c>
    </row>
    <row r="4986" customFormat="false" ht="12.8" hidden="false" customHeight="false" outlineLevel="0" collapsed="false">
      <c r="A4986" s="0" t="str">
        <f aca="false">gait_events!B4503</f>
        <v>pp132</v>
      </c>
      <c r="B4986" s="0" t="str">
        <f aca="false">VLOOKUP(A4986,participants!A:B,2,0)</f>
        <v>M</v>
      </c>
      <c r="C4986" s="0" t="n">
        <f aca="false">VLOOKUP(A4986,participants!A:C,3,0)</f>
        <v>22</v>
      </c>
      <c r="D4986" s="0" t="str">
        <f aca="false">VLOOKUP(A4986,participants!A:F,6,0)</f>
        <v>YA</v>
      </c>
      <c r="E4986" s="0" t="str">
        <f aca="false">IF(LEN(SUBSTITUTE(gait_events!C4503,"_run-",""))&lt;&gt;LEN(gait_events!C4503),LEFT(RIGHT(gait_events!C4503,LEN(gait_events!C4503)-19),FIND("_run-",RIGHT(gait_events!C4503,LEN(gait_events!C4503)-19),1)-1),RIGHT(gait_events!C4503,LEN(gait_events!C4503)-19))</f>
        <v>Slow</v>
      </c>
      <c r="F4986" s="0" t="str">
        <f aca="false">IF(LEN(SUBSTITUTE(gait_events!C4503,"_run-",""))&lt;&gt;LEN(gait_events!C4503),RIGHT(gait_events!C4503,LEN(gait_events!C4503)-FIND("_run-",gait_events!C4503,1)-4),"")</f>
        <v/>
      </c>
      <c r="G4986" s="0" t="str">
        <f aca="false">gait_events!D4503</f>
        <v>right_ankle</v>
      </c>
      <c r="H4986" s="0" t="str">
        <f aca="false">gait_events!E4503</f>
        <v>IC</v>
      </c>
      <c r="I4986" s="0" t="n">
        <f aca="false">IF(gait_events!F4503&lt;&gt;"",gait_events!F4503,NA())</f>
        <v>2129</v>
      </c>
      <c r="J4986" s="0" t="n">
        <f aca="false">IF(gait_events!G4503&lt;&gt;"",gait_events!G4503,NA())</f>
        <v>2132</v>
      </c>
      <c r="K4986" s="0" t="n">
        <f aca="false">I4986-J4986</f>
        <v>-3</v>
      </c>
      <c r="L4986" s="0" t="n">
        <f aca="false">K4986*5</f>
        <v>-15</v>
      </c>
      <c r="M4986" s="0" t="n">
        <f aca="false">IF(NOT(ISNA(I4986)),1,0)</f>
        <v>1</v>
      </c>
      <c r="N4986" s="0" t="n">
        <f aca="false">IF(NOT(ISNA(J4986)),1,0)</f>
        <v>1</v>
      </c>
      <c r="O4986" s="0" t="n">
        <f aca="false">IF(AND(NOT(ISNA(I4986)),NOT(ISNA(J4986))),1,0)</f>
        <v>1</v>
      </c>
      <c r="P4986" s="0" t="n">
        <f aca="false">IF(AND(NOT(ISNA(I4986)),ISNA(J4986)),1,0)</f>
        <v>0</v>
      </c>
      <c r="Q4986" s="0" t="n">
        <f aca="false">IF(AND(ISNA(I4986),NOT(ISNA(J4986))),1,0)</f>
        <v>0</v>
      </c>
      <c r="R4986" s="0" t="n">
        <f aca="false">IF(SUM(O4986:Q4986)&lt;&gt;1,"ERROR",1)</f>
        <v>1</v>
      </c>
    </row>
    <row r="4987" customFormat="false" ht="12.8" hidden="false" customHeight="false" outlineLevel="0" collapsed="false">
      <c r="A4987" s="0" t="str">
        <f aca="false">gait_events!B4504</f>
        <v>pp132</v>
      </c>
      <c r="B4987" s="0" t="str">
        <f aca="false">VLOOKUP(A4987,participants!A:B,2,0)</f>
        <v>M</v>
      </c>
      <c r="C4987" s="0" t="n">
        <f aca="false">VLOOKUP(A4987,participants!A:C,3,0)</f>
        <v>22</v>
      </c>
      <c r="D4987" s="0" t="str">
        <f aca="false">VLOOKUP(A4987,participants!A:F,6,0)</f>
        <v>YA</v>
      </c>
      <c r="E4987" s="0" t="str">
        <f aca="false">IF(LEN(SUBSTITUTE(gait_events!C4504,"_run-",""))&lt;&gt;LEN(gait_events!C4504),LEFT(RIGHT(gait_events!C4504,LEN(gait_events!C4504)-19),FIND("_run-",RIGHT(gait_events!C4504,LEN(gait_events!C4504)-19),1)-1),RIGHT(gait_events!C4504,LEN(gait_events!C4504)-19))</f>
        <v>Slow</v>
      </c>
      <c r="F4987" s="0" t="str">
        <f aca="false">IF(LEN(SUBSTITUTE(gait_events!C4504,"_run-",""))&lt;&gt;LEN(gait_events!C4504),RIGHT(gait_events!C4504,LEN(gait_events!C4504)-FIND("_run-",gait_events!C4504,1)-4),"")</f>
        <v/>
      </c>
      <c r="G4987" s="0" t="str">
        <f aca="false">gait_events!D4504</f>
        <v>right_ankle</v>
      </c>
      <c r="H4987" s="0" t="str">
        <f aca="false">gait_events!E4504</f>
        <v>FC</v>
      </c>
      <c r="I4987" s="0" t="n">
        <f aca="false">IF(gait_events!F4504&lt;&gt;"",gait_events!F4504,NA())</f>
        <v>294</v>
      </c>
      <c r="J4987" s="0" t="n">
        <f aca="false">IF(gait_events!G4504&lt;&gt;"",gait_events!G4504,NA())</f>
        <v>312</v>
      </c>
      <c r="K4987" s="0" t="n">
        <f aca="false">I4987-J4987</f>
        <v>-18</v>
      </c>
      <c r="L4987" s="0" t="n">
        <f aca="false">K4987*5</f>
        <v>-90</v>
      </c>
      <c r="M4987" s="0" t="n">
        <f aca="false">IF(NOT(ISNA(I4987)),1,0)</f>
        <v>1</v>
      </c>
      <c r="N4987" s="0" t="n">
        <f aca="false">IF(NOT(ISNA(J4987)),1,0)</f>
        <v>1</v>
      </c>
      <c r="O4987" s="0" t="n">
        <f aca="false">IF(AND(NOT(ISNA(I4987)),NOT(ISNA(J4987))),1,0)</f>
        <v>1</v>
      </c>
      <c r="P4987" s="0" t="n">
        <f aca="false">IF(AND(NOT(ISNA(I4987)),ISNA(J4987)),1,0)</f>
        <v>0</v>
      </c>
      <c r="Q4987" s="0" t="n">
        <f aca="false">IF(AND(ISNA(I4987),NOT(ISNA(J4987))),1,0)</f>
        <v>0</v>
      </c>
      <c r="R4987" s="0" t="n">
        <f aca="false">IF(SUM(O4987:Q4987)&lt;&gt;1,"ERROR",1)</f>
        <v>1</v>
      </c>
    </row>
    <row r="4988" customFormat="false" ht="12.8" hidden="false" customHeight="false" outlineLevel="0" collapsed="false">
      <c r="A4988" s="0" t="str">
        <f aca="false">gait_events!B4505</f>
        <v>pp132</v>
      </c>
      <c r="B4988" s="0" t="str">
        <f aca="false">VLOOKUP(A4988,participants!A:B,2,0)</f>
        <v>M</v>
      </c>
      <c r="C4988" s="0" t="n">
        <f aca="false">VLOOKUP(A4988,participants!A:C,3,0)</f>
        <v>22</v>
      </c>
      <c r="D4988" s="0" t="str">
        <f aca="false">VLOOKUP(A4988,participants!A:F,6,0)</f>
        <v>YA</v>
      </c>
      <c r="E4988" s="0" t="str">
        <f aca="false">IF(LEN(SUBSTITUTE(gait_events!C4505,"_run-",""))&lt;&gt;LEN(gait_events!C4505),LEFT(RIGHT(gait_events!C4505,LEN(gait_events!C4505)-19),FIND("_run-",RIGHT(gait_events!C4505,LEN(gait_events!C4505)-19),1)-1),RIGHT(gait_events!C4505,LEN(gait_events!C4505)-19))</f>
        <v>Slow</v>
      </c>
      <c r="F4988" s="0" t="str">
        <f aca="false">IF(LEN(SUBSTITUTE(gait_events!C4505,"_run-",""))&lt;&gt;LEN(gait_events!C4505),RIGHT(gait_events!C4505,LEN(gait_events!C4505)-FIND("_run-",gait_events!C4505,1)-4),"")</f>
        <v/>
      </c>
      <c r="G4988" s="0" t="str">
        <f aca="false">gait_events!D4505</f>
        <v>right_ankle</v>
      </c>
      <c r="H4988" s="0" t="str">
        <f aca="false">gait_events!E4505</f>
        <v>FC</v>
      </c>
      <c r="I4988" s="0" t="n">
        <f aca="false">IF(gait_events!F4505&lt;&gt;"",gait_events!F4505,NA())</f>
        <v>747</v>
      </c>
      <c r="J4988" s="0" t="n">
        <f aca="false">IF(gait_events!G4505&lt;&gt;"",gait_events!G4505,NA())</f>
        <v>748</v>
      </c>
      <c r="K4988" s="0" t="n">
        <f aca="false">I4988-J4988</f>
        <v>-1</v>
      </c>
      <c r="L4988" s="0" t="n">
        <f aca="false">K4988*5</f>
        <v>-5</v>
      </c>
      <c r="M4988" s="0" t="n">
        <f aca="false">IF(NOT(ISNA(I4988)),1,0)</f>
        <v>1</v>
      </c>
      <c r="N4988" s="0" t="n">
        <f aca="false">IF(NOT(ISNA(J4988)),1,0)</f>
        <v>1</v>
      </c>
      <c r="O4988" s="0" t="n">
        <f aca="false">IF(AND(NOT(ISNA(I4988)),NOT(ISNA(J4988))),1,0)</f>
        <v>1</v>
      </c>
      <c r="P4988" s="0" t="n">
        <f aca="false">IF(AND(NOT(ISNA(I4988)),ISNA(J4988)),1,0)</f>
        <v>0</v>
      </c>
      <c r="Q4988" s="0" t="n">
        <f aca="false">IF(AND(ISNA(I4988),NOT(ISNA(J4988))),1,0)</f>
        <v>0</v>
      </c>
      <c r="R4988" s="0" t="n">
        <f aca="false">IF(SUM(O4988:Q4988)&lt;&gt;1,"ERROR",1)</f>
        <v>1</v>
      </c>
    </row>
    <row r="4989" customFormat="false" ht="12.8" hidden="false" customHeight="false" outlineLevel="0" collapsed="false">
      <c r="A4989" s="0" t="str">
        <f aca="false">gait_events!B4506</f>
        <v>pp132</v>
      </c>
      <c r="B4989" s="0" t="str">
        <f aca="false">VLOOKUP(A4989,participants!A:B,2,0)</f>
        <v>M</v>
      </c>
      <c r="C4989" s="0" t="n">
        <f aca="false">VLOOKUP(A4989,participants!A:C,3,0)</f>
        <v>22</v>
      </c>
      <c r="D4989" s="0" t="str">
        <f aca="false">VLOOKUP(A4989,participants!A:F,6,0)</f>
        <v>YA</v>
      </c>
      <c r="E4989" s="0" t="str">
        <f aca="false">IF(LEN(SUBSTITUTE(gait_events!C4506,"_run-",""))&lt;&gt;LEN(gait_events!C4506),LEFT(RIGHT(gait_events!C4506,LEN(gait_events!C4506)-19),FIND("_run-",RIGHT(gait_events!C4506,LEN(gait_events!C4506)-19),1)-1),RIGHT(gait_events!C4506,LEN(gait_events!C4506)-19))</f>
        <v>Slow</v>
      </c>
      <c r="F4989" s="0" t="str">
        <f aca="false">IF(LEN(SUBSTITUTE(gait_events!C4506,"_run-",""))&lt;&gt;LEN(gait_events!C4506),RIGHT(gait_events!C4506,LEN(gait_events!C4506)-FIND("_run-",gait_events!C4506,1)-4),"")</f>
        <v/>
      </c>
      <c r="G4989" s="0" t="str">
        <f aca="false">gait_events!D4506</f>
        <v>right_ankle</v>
      </c>
      <c r="H4989" s="0" t="str">
        <f aca="false">gait_events!E4506</f>
        <v>FC</v>
      </c>
      <c r="I4989" s="0" t="n">
        <f aca="false">IF(gait_events!F4506&lt;&gt;"",gait_events!F4506,NA())</f>
        <v>1165</v>
      </c>
      <c r="J4989" s="0" t="n">
        <f aca="false">IF(gait_events!G4506&lt;&gt;"",gait_events!G4506,NA())</f>
        <v>1166</v>
      </c>
      <c r="K4989" s="0" t="n">
        <f aca="false">I4989-J4989</f>
        <v>-1</v>
      </c>
      <c r="L4989" s="0" t="n">
        <f aca="false">K4989*5</f>
        <v>-5</v>
      </c>
      <c r="M4989" s="0" t="n">
        <f aca="false">IF(NOT(ISNA(I4989)),1,0)</f>
        <v>1</v>
      </c>
      <c r="N4989" s="0" t="n">
        <f aca="false">IF(NOT(ISNA(J4989)),1,0)</f>
        <v>1</v>
      </c>
      <c r="O4989" s="0" t="n">
        <f aca="false">IF(AND(NOT(ISNA(I4989)),NOT(ISNA(J4989))),1,0)</f>
        <v>1</v>
      </c>
      <c r="P4989" s="0" t="n">
        <f aca="false">IF(AND(NOT(ISNA(I4989)),ISNA(J4989)),1,0)</f>
        <v>0</v>
      </c>
      <c r="Q4989" s="0" t="n">
        <f aca="false">IF(AND(ISNA(I4989),NOT(ISNA(J4989))),1,0)</f>
        <v>0</v>
      </c>
      <c r="R4989" s="0" t="n">
        <f aca="false">IF(SUM(O4989:Q4989)&lt;&gt;1,"ERROR",1)</f>
        <v>1</v>
      </c>
    </row>
    <row r="4990" customFormat="false" ht="12.8" hidden="false" customHeight="false" outlineLevel="0" collapsed="false">
      <c r="A4990" s="0" t="str">
        <f aca="false">gait_events!B4507</f>
        <v>pp132</v>
      </c>
      <c r="B4990" s="0" t="str">
        <f aca="false">VLOOKUP(A4990,participants!A:B,2,0)</f>
        <v>M</v>
      </c>
      <c r="C4990" s="0" t="n">
        <f aca="false">VLOOKUP(A4990,participants!A:C,3,0)</f>
        <v>22</v>
      </c>
      <c r="D4990" s="0" t="str">
        <f aca="false">VLOOKUP(A4990,participants!A:F,6,0)</f>
        <v>YA</v>
      </c>
      <c r="E4990" s="0" t="str">
        <f aca="false">IF(LEN(SUBSTITUTE(gait_events!C4507,"_run-",""))&lt;&gt;LEN(gait_events!C4507),LEFT(RIGHT(gait_events!C4507,LEN(gait_events!C4507)-19),FIND("_run-",RIGHT(gait_events!C4507,LEN(gait_events!C4507)-19),1)-1),RIGHT(gait_events!C4507,LEN(gait_events!C4507)-19))</f>
        <v>Slow</v>
      </c>
      <c r="F4990" s="0" t="str">
        <f aca="false">IF(LEN(SUBSTITUTE(gait_events!C4507,"_run-",""))&lt;&gt;LEN(gait_events!C4507),RIGHT(gait_events!C4507,LEN(gait_events!C4507)-FIND("_run-",gait_events!C4507,1)-4),"")</f>
        <v/>
      </c>
      <c r="G4990" s="0" t="str">
        <f aca="false">gait_events!D4507</f>
        <v>right_ankle</v>
      </c>
      <c r="H4990" s="0" t="str">
        <f aca="false">gait_events!E4507</f>
        <v>FC</v>
      </c>
      <c r="I4990" s="0" t="n">
        <f aca="false">IF(gait_events!F4507&lt;&gt;"",gait_events!F4507,NA())</f>
        <v>1577</v>
      </c>
      <c r="J4990" s="0" t="n">
        <f aca="false">IF(gait_events!G4507&lt;&gt;"",gait_events!G4507,NA())</f>
        <v>1578</v>
      </c>
      <c r="K4990" s="0" t="n">
        <f aca="false">I4990-J4990</f>
        <v>-1</v>
      </c>
      <c r="L4990" s="0" t="n">
        <f aca="false">K4990*5</f>
        <v>-5</v>
      </c>
      <c r="M4990" s="0" t="n">
        <f aca="false">IF(NOT(ISNA(I4990)),1,0)</f>
        <v>1</v>
      </c>
      <c r="N4990" s="0" t="n">
        <f aca="false">IF(NOT(ISNA(J4990)),1,0)</f>
        <v>1</v>
      </c>
      <c r="O4990" s="0" t="n">
        <f aca="false">IF(AND(NOT(ISNA(I4990)),NOT(ISNA(J4990))),1,0)</f>
        <v>1</v>
      </c>
      <c r="P4990" s="0" t="n">
        <f aca="false">IF(AND(NOT(ISNA(I4990)),ISNA(J4990)),1,0)</f>
        <v>0</v>
      </c>
      <c r="Q4990" s="0" t="n">
        <f aca="false">IF(AND(ISNA(I4990),NOT(ISNA(J4990))),1,0)</f>
        <v>0</v>
      </c>
      <c r="R4990" s="0" t="n">
        <f aca="false">IF(SUM(O4990:Q4990)&lt;&gt;1,"ERROR",1)</f>
        <v>1</v>
      </c>
    </row>
    <row r="4991" customFormat="false" ht="12.8" hidden="false" customHeight="false" outlineLevel="0" collapsed="false">
      <c r="A4991" s="0" t="str">
        <f aca="false">gait_events!B4508</f>
        <v>pp132</v>
      </c>
      <c r="B4991" s="0" t="str">
        <f aca="false">VLOOKUP(A4991,participants!A:B,2,0)</f>
        <v>M</v>
      </c>
      <c r="C4991" s="0" t="n">
        <f aca="false">VLOOKUP(A4991,participants!A:C,3,0)</f>
        <v>22</v>
      </c>
      <c r="D4991" s="0" t="str">
        <f aca="false">VLOOKUP(A4991,participants!A:F,6,0)</f>
        <v>YA</v>
      </c>
      <c r="E4991" s="0" t="str">
        <f aca="false">IF(LEN(SUBSTITUTE(gait_events!C4508,"_run-",""))&lt;&gt;LEN(gait_events!C4508),LEFT(RIGHT(gait_events!C4508,LEN(gait_events!C4508)-19),FIND("_run-",RIGHT(gait_events!C4508,LEN(gait_events!C4508)-19),1)-1),RIGHT(gait_events!C4508,LEN(gait_events!C4508)-19))</f>
        <v>Slow</v>
      </c>
      <c r="F4991" s="0" t="str">
        <f aca="false">IF(LEN(SUBSTITUTE(gait_events!C4508,"_run-",""))&lt;&gt;LEN(gait_events!C4508),RIGHT(gait_events!C4508,LEN(gait_events!C4508)-FIND("_run-",gait_events!C4508,1)-4),"")</f>
        <v/>
      </c>
      <c r="G4991" s="0" t="str">
        <f aca="false">gait_events!D4508</f>
        <v>right_ankle</v>
      </c>
      <c r="H4991" s="0" t="str">
        <f aca="false">gait_events!E4508</f>
        <v>FC</v>
      </c>
      <c r="I4991" s="0" t="n">
        <f aca="false">IF(gait_events!F4508&lt;&gt;"",gait_events!F4508,NA())</f>
        <v>2010</v>
      </c>
      <c r="J4991" s="0" t="n">
        <f aca="false">IF(gait_events!G4508&lt;&gt;"",gait_events!G4508,NA())</f>
        <v>2011</v>
      </c>
      <c r="K4991" s="0" t="n">
        <f aca="false">I4991-J4991</f>
        <v>-1</v>
      </c>
      <c r="L4991" s="0" t="n">
        <f aca="false">K4991*5</f>
        <v>-5</v>
      </c>
      <c r="M4991" s="0" t="n">
        <f aca="false">IF(NOT(ISNA(I4991)),1,0)</f>
        <v>1</v>
      </c>
      <c r="N4991" s="0" t="n">
        <f aca="false">IF(NOT(ISNA(J4991)),1,0)</f>
        <v>1</v>
      </c>
      <c r="O4991" s="0" t="n">
        <f aca="false">IF(AND(NOT(ISNA(I4991)),NOT(ISNA(J4991))),1,0)</f>
        <v>1</v>
      </c>
      <c r="P4991" s="0" t="n">
        <f aca="false">IF(AND(NOT(ISNA(I4991)),ISNA(J4991)),1,0)</f>
        <v>0</v>
      </c>
      <c r="Q4991" s="0" t="n">
        <f aca="false">IF(AND(ISNA(I4991),NOT(ISNA(J4991))),1,0)</f>
        <v>0</v>
      </c>
      <c r="R4991" s="0" t="n">
        <f aca="false">IF(SUM(O4991:Q4991)&lt;&gt;1,"ERROR",1)</f>
        <v>1</v>
      </c>
    </row>
    <row r="4992" customFormat="false" ht="12.8" hidden="false" customHeight="false" outlineLevel="0" collapsed="false">
      <c r="A4992" s="0" t="str">
        <f aca="false">gait_events!B4509</f>
        <v>pp132</v>
      </c>
      <c r="B4992" s="0" t="str">
        <f aca="false">VLOOKUP(A4992,participants!A:B,2,0)</f>
        <v>M</v>
      </c>
      <c r="C4992" s="0" t="n">
        <f aca="false">VLOOKUP(A4992,participants!A:C,3,0)</f>
        <v>22</v>
      </c>
      <c r="D4992" s="0" t="str">
        <f aca="false">VLOOKUP(A4992,participants!A:F,6,0)</f>
        <v>YA</v>
      </c>
      <c r="E4992" s="0" t="str">
        <f aca="false">IF(LEN(SUBSTITUTE(gait_events!C4509,"_run-",""))&lt;&gt;LEN(gait_events!C4509),LEFT(RIGHT(gait_events!C4509,LEN(gait_events!C4509)-19),FIND("_run-",RIGHT(gait_events!C4509,LEN(gait_events!C4509)-19),1)-1),RIGHT(gait_events!C4509,LEN(gait_events!C4509)-19))</f>
        <v>Slow</v>
      </c>
      <c r="F4992" s="0" t="str">
        <f aca="false">IF(LEN(SUBSTITUTE(gait_events!C4509,"_run-",""))&lt;&gt;LEN(gait_events!C4509),RIGHT(gait_events!C4509,LEN(gait_events!C4509)-FIND("_run-",gait_events!C4509,1)-4),"")</f>
        <v/>
      </c>
      <c r="G4992" s="0" t="str">
        <f aca="false">gait_events!D4509</f>
        <v>right_ankle</v>
      </c>
      <c r="H4992" s="0" t="str">
        <f aca="false">gait_events!E4509</f>
        <v>FC</v>
      </c>
      <c r="I4992" s="0" t="e">
        <f aca="false">IF(gait_events!F4509&lt;&gt;"",gait_events!F4509,NA())</f>
        <v>#N/A</v>
      </c>
      <c r="J4992" s="0" t="n">
        <f aca="false">IF(gait_events!G4509&lt;&gt;"",gait_events!G4509,NA())</f>
        <v>1707</v>
      </c>
      <c r="K4992" s="0" t="e">
        <f aca="false">I4992-J4992</f>
        <v>#N/A</v>
      </c>
      <c r="L4992" s="0" t="e">
        <f aca="false">K4992*5</f>
        <v>#N/A</v>
      </c>
      <c r="M4992" s="0" t="n">
        <f aca="false">IF(NOT(ISNA(I4992)),1,0)</f>
        <v>0</v>
      </c>
      <c r="N4992" s="0" t="n">
        <f aca="false">IF(NOT(ISNA(J4992)),1,0)</f>
        <v>1</v>
      </c>
      <c r="O4992" s="0" t="n">
        <f aca="false">IF(AND(NOT(ISNA(I4992)),NOT(ISNA(J4992))),1,0)</f>
        <v>0</v>
      </c>
      <c r="P4992" s="0" t="n">
        <f aca="false">IF(AND(NOT(ISNA(I4992)),ISNA(J4992)),1,0)</f>
        <v>0</v>
      </c>
      <c r="Q4992" s="0" t="n">
        <f aca="false">IF(AND(ISNA(I4992),NOT(ISNA(J4992))),1,0)</f>
        <v>1</v>
      </c>
      <c r="R4992" s="0" t="n">
        <f aca="false">IF(SUM(O4992:Q4992)&lt;&gt;1,"ERROR",1)</f>
        <v>1</v>
      </c>
    </row>
    <row r="4993" customFormat="false" ht="12.8" hidden="false" customHeight="false" outlineLevel="0" collapsed="false">
      <c r="A4993" s="0" t="str">
        <f aca="false">gait_events!B4510</f>
        <v>pp132</v>
      </c>
      <c r="B4993" s="0" t="str">
        <f aca="false">VLOOKUP(A4993,participants!A:B,2,0)</f>
        <v>M</v>
      </c>
      <c r="C4993" s="0" t="n">
        <f aca="false">VLOOKUP(A4993,participants!A:C,3,0)</f>
        <v>22</v>
      </c>
      <c r="D4993" s="0" t="str">
        <f aca="false">VLOOKUP(A4993,participants!A:F,6,0)</f>
        <v>YA</v>
      </c>
      <c r="E4993" s="0" t="str">
        <f aca="false">IF(LEN(SUBSTITUTE(gait_events!C4510,"_run-",""))&lt;&gt;LEN(gait_events!C4510),LEFT(RIGHT(gait_events!C4510,LEN(gait_events!C4510)-19),FIND("_run-",RIGHT(gait_events!C4510,LEN(gait_events!C4510)-19),1)-1),RIGHT(gait_events!C4510,LEN(gait_events!C4510)-19))</f>
        <v>Slow</v>
      </c>
      <c r="F4993" s="0" t="str">
        <f aca="false">IF(LEN(SUBSTITUTE(gait_events!C4510,"_run-",""))&lt;&gt;LEN(gait_events!C4510),RIGHT(gait_events!C4510,LEN(gait_events!C4510)-FIND("_run-",gait_events!C4510,1)-4),"")</f>
        <v/>
      </c>
      <c r="G4993" s="0" t="str">
        <f aca="false">gait_events!D4510</f>
        <v>left_shank</v>
      </c>
      <c r="H4993" s="0" t="str">
        <f aca="false">gait_events!E4510</f>
        <v>IC</v>
      </c>
      <c r="I4993" s="0" t="n">
        <f aca="false">IF(gait_events!F4510&lt;&gt;"",gait_events!F4510,NA())</f>
        <v>232</v>
      </c>
      <c r="J4993" s="0" t="n">
        <f aca="false">IF(gait_events!G4510&lt;&gt;"",gait_events!G4510,NA())</f>
        <v>230</v>
      </c>
      <c r="K4993" s="0" t="n">
        <f aca="false">I4993-J4993</f>
        <v>2</v>
      </c>
      <c r="L4993" s="0" t="n">
        <f aca="false">K4993*5</f>
        <v>10</v>
      </c>
      <c r="M4993" s="0" t="n">
        <f aca="false">IF(NOT(ISNA(I4993)),1,0)</f>
        <v>1</v>
      </c>
      <c r="N4993" s="0" t="n">
        <f aca="false">IF(NOT(ISNA(J4993)),1,0)</f>
        <v>1</v>
      </c>
      <c r="O4993" s="0" t="n">
        <f aca="false">IF(AND(NOT(ISNA(I4993)),NOT(ISNA(J4993))),1,0)</f>
        <v>1</v>
      </c>
      <c r="P4993" s="0" t="n">
        <f aca="false">IF(AND(NOT(ISNA(I4993)),ISNA(J4993)),1,0)</f>
        <v>0</v>
      </c>
      <c r="Q4993" s="0" t="n">
        <f aca="false">IF(AND(ISNA(I4993),NOT(ISNA(J4993))),1,0)</f>
        <v>0</v>
      </c>
      <c r="R4993" s="0" t="n">
        <f aca="false">IF(SUM(O4993:Q4993)&lt;&gt;1,"ERROR",1)</f>
        <v>1</v>
      </c>
    </row>
    <row r="4994" customFormat="false" ht="12.8" hidden="false" customHeight="false" outlineLevel="0" collapsed="false">
      <c r="A4994" s="0" t="str">
        <f aca="false">gait_events!B4511</f>
        <v>pp132</v>
      </c>
      <c r="B4994" s="0" t="str">
        <f aca="false">VLOOKUP(A4994,participants!A:B,2,0)</f>
        <v>M</v>
      </c>
      <c r="C4994" s="0" t="n">
        <f aca="false">VLOOKUP(A4994,participants!A:C,3,0)</f>
        <v>22</v>
      </c>
      <c r="D4994" s="0" t="str">
        <f aca="false">VLOOKUP(A4994,participants!A:F,6,0)</f>
        <v>YA</v>
      </c>
      <c r="E4994" s="0" t="str">
        <f aca="false">IF(LEN(SUBSTITUTE(gait_events!C4511,"_run-",""))&lt;&gt;LEN(gait_events!C4511),LEFT(RIGHT(gait_events!C4511,LEN(gait_events!C4511)-19),FIND("_run-",RIGHT(gait_events!C4511,LEN(gait_events!C4511)-19),1)-1),RIGHT(gait_events!C4511,LEN(gait_events!C4511)-19))</f>
        <v>Slow</v>
      </c>
      <c r="F4994" s="0" t="str">
        <f aca="false">IF(LEN(SUBSTITUTE(gait_events!C4511,"_run-",""))&lt;&gt;LEN(gait_events!C4511),RIGHT(gait_events!C4511,LEN(gait_events!C4511)-FIND("_run-",gait_events!C4511,1)-4),"")</f>
        <v/>
      </c>
      <c r="G4994" s="0" t="str">
        <f aca="false">gait_events!D4511</f>
        <v>left_shank</v>
      </c>
      <c r="H4994" s="0" t="str">
        <f aca="false">gait_events!E4511</f>
        <v>IC</v>
      </c>
      <c r="I4994" s="0" t="n">
        <f aca="false">IF(gait_events!F4511&lt;&gt;"",gait_events!F4511,NA())</f>
        <v>665</v>
      </c>
      <c r="J4994" s="0" t="n">
        <f aca="false">IF(gait_events!G4511&lt;&gt;"",gait_events!G4511,NA())</f>
        <v>659</v>
      </c>
      <c r="K4994" s="0" t="n">
        <f aca="false">I4994-J4994</f>
        <v>6</v>
      </c>
      <c r="L4994" s="0" t="n">
        <f aca="false">K4994*5</f>
        <v>30</v>
      </c>
      <c r="M4994" s="0" t="n">
        <f aca="false">IF(NOT(ISNA(I4994)),1,0)</f>
        <v>1</v>
      </c>
      <c r="N4994" s="0" t="n">
        <f aca="false">IF(NOT(ISNA(J4994)),1,0)</f>
        <v>1</v>
      </c>
      <c r="O4994" s="0" t="n">
        <f aca="false">IF(AND(NOT(ISNA(I4994)),NOT(ISNA(J4994))),1,0)</f>
        <v>1</v>
      </c>
      <c r="P4994" s="0" t="n">
        <f aca="false">IF(AND(NOT(ISNA(I4994)),ISNA(J4994)),1,0)</f>
        <v>0</v>
      </c>
      <c r="Q4994" s="0" t="n">
        <f aca="false">IF(AND(ISNA(I4994),NOT(ISNA(J4994))),1,0)</f>
        <v>0</v>
      </c>
      <c r="R4994" s="0" t="n">
        <f aca="false">IF(SUM(O4994:Q4994)&lt;&gt;1,"ERROR",1)</f>
        <v>1</v>
      </c>
    </row>
    <row r="4995" customFormat="false" ht="12.8" hidden="false" customHeight="false" outlineLevel="0" collapsed="false">
      <c r="A4995" s="0" t="str">
        <f aca="false">gait_events!B4512</f>
        <v>pp132</v>
      </c>
      <c r="B4995" s="0" t="str">
        <f aca="false">VLOOKUP(A4995,participants!A:B,2,0)</f>
        <v>M</v>
      </c>
      <c r="C4995" s="0" t="n">
        <f aca="false">VLOOKUP(A4995,participants!A:C,3,0)</f>
        <v>22</v>
      </c>
      <c r="D4995" s="0" t="str">
        <f aca="false">VLOOKUP(A4995,participants!A:F,6,0)</f>
        <v>YA</v>
      </c>
      <c r="E4995" s="0" t="str">
        <f aca="false">IF(LEN(SUBSTITUTE(gait_events!C4512,"_run-",""))&lt;&gt;LEN(gait_events!C4512),LEFT(RIGHT(gait_events!C4512,LEN(gait_events!C4512)-19),FIND("_run-",RIGHT(gait_events!C4512,LEN(gait_events!C4512)-19),1)-1),RIGHT(gait_events!C4512,LEN(gait_events!C4512)-19))</f>
        <v>Slow</v>
      </c>
      <c r="F4995" s="0" t="str">
        <f aca="false">IF(LEN(SUBSTITUTE(gait_events!C4512,"_run-",""))&lt;&gt;LEN(gait_events!C4512),RIGHT(gait_events!C4512,LEN(gait_events!C4512)-FIND("_run-",gait_events!C4512,1)-4),"")</f>
        <v/>
      </c>
      <c r="G4995" s="0" t="str">
        <f aca="false">gait_events!D4512</f>
        <v>left_shank</v>
      </c>
      <c r="H4995" s="0" t="str">
        <f aca="false">gait_events!E4512</f>
        <v>IC</v>
      </c>
      <c r="I4995" s="0" t="n">
        <f aca="false">IF(gait_events!F4512&lt;&gt;"",gait_events!F4512,NA())</f>
        <v>1081</v>
      </c>
      <c r="J4995" s="0" t="e">
        <f aca="false">IF(gait_events!G4512&lt;&gt;"",gait_events!G4512,NA())</f>
        <v>#N/A</v>
      </c>
      <c r="K4995" s="0" t="e">
        <f aca="false">I4995-J4995</f>
        <v>#N/A</v>
      </c>
      <c r="L4995" s="0" t="e">
        <f aca="false">K4995*5</f>
        <v>#N/A</v>
      </c>
      <c r="M4995" s="0" t="n">
        <f aca="false">IF(NOT(ISNA(I4995)),1,0)</f>
        <v>1</v>
      </c>
      <c r="N4995" s="0" t="n">
        <f aca="false">IF(NOT(ISNA(J4995)),1,0)</f>
        <v>0</v>
      </c>
      <c r="O4995" s="0" t="n">
        <f aca="false">IF(AND(NOT(ISNA(I4995)),NOT(ISNA(J4995))),1,0)</f>
        <v>0</v>
      </c>
      <c r="P4995" s="0" t="n">
        <f aca="false">IF(AND(NOT(ISNA(I4995)),ISNA(J4995)),1,0)</f>
        <v>1</v>
      </c>
      <c r="Q4995" s="0" t="n">
        <f aca="false">IF(AND(ISNA(I4995),NOT(ISNA(J4995))),1,0)</f>
        <v>0</v>
      </c>
      <c r="R4995" s="0" t="n">
        <f aca="false">IF(SUM(O4995:Q4995)&lt;&gt;1,"ERROR",1)</f>
        <v>1</v>
      </c>
    </row>
    <row r="4996" customFormat="false" ht="12.8" hidden="false" customHeight="false" outlineLevel="0" collapsed="false">
      <c r="A4996" s="0" t="str">
        <f aca="false">gait_events!B4513</f>
        <v>pp132</v>
      </c>
      <c r="B4996" s="0" t="str">
        <f aca="false">VLOOKUP(A4996,participants!A:B,2,0)</f>
        <v>M</v>
      </c>
      <c r="C4996" s="0" t="n">
        <f aca="false">VLOOKUP(A4996,participants!A:C,3,0)</f>
        <v>22</v>
      </c>
      <c r="D4996" s="0" t="str">
        <f aca="false">VLOOKUP(A4996,participants!A:F,6,0)</f>
        <v>YA</v>
      </c>
      <c r="E4996" s="0" t="str">
        <f aca="false">IF(LEN(SUBSTITUTE(gait_events!C4513,"_run-",""))&lt;&gt;LEN(gait_events!C4513),LEFT(RIGHT(gait_events!C4513,LEN(gait_events!C4513)-19),FIND("_run-",RIGHT(gait_events!C4513,LEN(gait_events!C4513)-19),1)-1),RIGHT(gait_events!C4513,LEN(gait_events!C4513)-19))</f>
        <v>Slow</v>
      </c>
      <c r="F4996" s="0" t="str">
        <f aca="false">IF(LEN(SUBSTITUTE(gait_events!C4513,"_run-",""))&lt;&gt;LEN(gait_events!C4513),RIGHT(gait_events!C4513,LEN(gait_events!C4513)-FIND("_run-",gait_events!C4513,1)-4),"")</f>
        <v/>
      </c>
      <c r="G4996" s="0" t="str">
        <f aca="false">gait_events!D4513</f>
        <v>left_shank</v>
      </c>
      <c r="H4996" s="0" t="str">
        <f aca="false">gait_events!E4513</f>
        <v>IC</v>
      </c>
      <c r="I4996" s="0" t="n">
        <f aca="false">IF(gait_events!F4513&lt;&gt;"",gait_events!F4513,NA())</f>
        <v>1496</v>
      </c>
      <c r="J4996" s="0" t="n">
        <f aca="false">IF(gait_events!G4513&lt;&gt;"",gait_events!G4513,NA())</f>
        <v>1494</v>
      </c>
      <c r="K4996" s="0" t="n">
        <f aca="false">I4996-J4996</f>
        <v>2</v>
      </c>
      <c r="L4996" s="0" t="n">
        <f aca="false">K4996*5</f>
        <v>10</v>
      </c>
      <c r="M4996" s="0" t="n">
        <f aca="false">IF(NOT(ISNA(I4996)),1,0)</f>
        <v>1</v>
      </c>
      <c r="N4996" s="0" t="n">
        <f aca="false">IF(NOT(ISNA(J4996)),1,0)</f>
        <v>1</v>
      </c>
      <c r="O4996" s="0" t="n">
        <f aca="false">IF(AND(NOT(ISNA(I4996)),NOT(ISNA(J4996))),1,0)</f>
        <v>1</v>
      </c>
      <c r="P4996" s="0" t="n">
        <f aca="false">IF(AND(NOT(ISNA(I4996)),ISNA(J4996)),1,0)</f>
        <v>0</v>
      </c>
      <c r="Q4996" s="0" t="n">
        <f aca="false">IF(AND(ISNA(I4996),NOT(ISNA(J4996))),1,0)</f>
        <v>0</v>
      </c>
      <c r="R4996" s="0" t="n">
        <f aca="false">IF(SUM(O4996:Q4996)&lt;&gt;1,"ERROR",1)</f>
        <v>1</v>
      </c>
    </row>
    <row r="4997" customFormat="false" ht="12.8" hidden="false" customHeight="false" outlineLevel="0" collapsed="false">
      <c r="A4997" s="0" t="str">
        <f aca="false">gait_events!B4514</f>
        <v>pp132</v>
      </c>
      <c r="B4997" s="0" t="str">
        <f aca="false">VLOOKUP(A4997,participants!A:B,2,0)</f>
        <v>M</v>
      </c>
      <c r="C4997" s="0" t="n">
        <f aca="false">VLOOKUP(A4997,participants!A:C,3,0)</f>
        <v>22</v>
      </c>
      <c r="D4997" s="0" t="str">
        <f aca="false">VLOOKUP(A4997,participants!A:F,6,0)</f>
        <v>YA</v>
      </c>
      <c r="E4997" s="0" t="str">
        <f aca="false">IF(LEN(SUBSTITUTE(gait_events!C4514,"_run-",""))&lt;&gt;LEN(gait_events!C4514),LEFT(RIGHT(gait_events!C4514,LEN(gait_events!C4514)-19),FIND("_run-",RIGHT(gait_events!C4514,LEN(gait_events!C4514)-19),1)-1),RIGHT(gait_events!C4514,LEN(gait_events!C4514)-19))</f>
        <v>Slow</v>
      </c>
      <c r="F4997" s="0" t="str">
        <f aca="false">IF(LEN(SUBSTITUTE(gait_events!C4514,"_run-",""))&lt;&gt;LEN(gait_events!C4514),RIGHT(gait_events!C4514,LEN(gait_events!C4514)-FIND("_run-",gait_events!C4514,1)-4),"")</f>
        <v/>
      </c>
      <c r="G4997" s="0" t="str">
        <f aca="false">gait_events!D4514</f>
        <v>left_shank</v>
      </c>
      <c r="H4997" s="0" t="str">
        <f aca="false">gait_events!E4514</f>
        <v>IC</v>
      </c>
      <c r="I4997" s="0" t="n">
        <f aca="false">IF(gait_events!F4514&lt;&gt;"",gait_events!F4514,NA())</f>
        <v>1917</v>
      </c>
      <c r="J4997" s="0" t="n">
        <f aca="false">IF(gait_events!G4514&lt;&gt;"",gait_events!G4514,NA())</f>
        <v>1915</v>
      </c>
      <c r="K4997" s="0" t="n">
        <f aca="false">I4997-J4997</f>
        <v>2</v>
      </c>
      <c r="L4997" s="0" t="n">
        <f aca="false">K4997*5</f>
        <v>10</v>
      </c>
      <c r="M4997" s="0" t="n">
        <f aca="false">IF(NOT(ISNA(I4997)),1,0)</f>
        <v>1</v>
      </c>
      <c r="N4997" s="0" t="n">
        <f aca="false">IF(NOT(ISNA(J4997)),1,0)</f>
        <v>1</v>
      </c>
      <c r="O4997" s="0" t="n">
        <f aca="false">IF(AND(NOT(ISNA(I4997)),NOT(ISNA(J4997))),1,0)</f>
        <v>1</v>
      </c>
      <c r="P4997" s="0" t="n">
        <f aca="false">IF(AND(NOT(ISNA(I4997)),ISNA(J4997)),1,0)</f>
        <v>0</v>
      </c>
      <c r="Q4997" s="0" t="n">
        <f aca="false">IF(AND(ISNA(I4997),NOT(ISNA(J4997))),1,0)</f>
        <v>0</v>
      </c>
      <c r="R4997" s="0" t="n">
        <f aca="false">IF(SUM(O4997:Q4997)&lt;&gt;1,"ERROR",1)</f>
        <v>1</v>
      </c>
    </row>
    <row r="4998" customFormat="false" ht="12.8" hidden="false" customHeight="false" outlineLevel="0" collapsed="false">
      <c r="A4998" s="0" t="str">
        <f aca="false">gait_events!B4515</f>
        <v>pp132</v>
      </c>
      <c r="B4998" s="0" t="str">
        <f aca="false">VLOOKUP(A4998,participants!A:B,2,0)</f>
        <v>M</v>
      </c>
      <c r="C4998" s="0" t="n">
        <f aca="false">VLOOKUP(A4998,participants!A:C,3,0)</f>
        <v>22</v>
      </c>
      <c r="D4998" s="0" t="str">
        <f aca="false">VLOOKUP(A4998,participants!A:F,6,0)</f>
        <v>YA</v>
      </c>
      <c r="E4998" s="0" t="str">
        <f aca="false">IF(LEN(SUBSTITUTE(gait_events!C4515,"_run-",""))&lt;&gt;LEN(gait_events!C4515),LEFT(RIGHT(gait_events!C4515,LEN(gait_events!C4515)-19),FIND("_run-",RIGHT(gait_events!C4515,LEN(gait_events!C4515)-19),1)-1),RIGHT(gait_events!C4515,LEN(gait_events!C4515)-19))</f>
        <v>Slow</v>
      </c>
      <c r="F4998" s="0" t="str">
        <f aca="false">IF(LEN(SUBSTITUTE(gait_events!C4515,"_run-",""))&lt;&gt;LEN(gait_events!C4515),RIGHT(gait_events!C4515,LEN(gait_events!C4515)-FIND("_run-",gait_events!C4515,1)-4),"")</f>
        <v/>
      </c>
      <c r="G4998" s="0" t="str">
        <f aca="false">gait_events!D4515</f>
        <v>left_shank</v>
      </c>
      <c r="H4998" s="0" t="str">
        <f aca="false">gait_events!E4515</f>
        <v>FC</v>
      </c>
      <c r="I4998" s="0" t="n">
        <f aca="false">IF(gait_events!F4515&lt;&gt;"",gait_events!F4515,NA())</f>
        <v>90</v>
      </c>
      <c r="J4998" s="0" t="n">
        <f aca="false">IF(gait_events!G4515&lt;&gt;"",gait_events!G4515,NA())</f>
        <v>99</v>
      </c>
      <c r="K4998" s="0" t="n">
        <f aca="false">I4998-J4998</f>
        <v>-9</v>
      </c>
      <c r="L4998" s="0" t="n">
        <f aca="false">K4998*5</f>
        <v>-45</v>
      </c>
      <c r="M4998" s="0" t="n">
        <f aca="false">IF(NOT(ISNA(I4998)),1,0)</f>
        <v>1</v>
      </c>
      <c r="N4998" s="0" t="n">
        <f aca="false">IF(NOT(ISNA(J4998)),1,0)</f>
        <v>1</v>
      </c>
      <c r="O4998" s="0" t="n">
        <f aca="false">IF(AND(NOT(ISNA(I4998)),NOT(ISNA(J4998))),1,0)</f>
        <v>1</v>
      </c>
      <c r="P4998" s="0" t="n">
        <f aca="false">IF(AND(NOT(ISNA(I4998)),ISNA(J4998)),1,0)</f>
        <v>0</v>
      </c>
      <c r="Q4998" s="0" t="n">
        <f aca="false">IF(AND(ISNA(I4998),NOT(ISNA(J4998))),1,0)</f>
        <v>0</v>
      </c>
      <c r="R4998" s="0" t="n">
        <f aca="false">IF(SUM(O4998:Q4998)&lt;&gt;1,"ERROR",1)</f>
        <v>1</v>
      </c>
    </row>
    <row r="4999" customFormat="false" ht="12.8" hidden="false" customHeight="false" outlineLevel="0" collapsed="false">
      <c r="A4999" s="0" t="str">
        <f aca="false">gait_events!B4516</f>
        <v>pp132</v>
      </c>
      <c r="B4999" s="0" t="str">
        <f aca="false">VLOOKUP(A4999,participants!A:B,2,0)</f>
        <v>M</v>
      </c>
      <c r="C4999" s="0" t="n">
        <f aca="false">VLOOKUP(A4999,participants!A:C,3,0)</f>
        <v>22</v>
      </c>
      <c r="D4999" s="0" t="str">
        <f aca="false">VLOOKUP(A4999,participants!A:F,6,0)</f>
        <v>YA</v>
      </c>
      <c r="E4999" s="0" t="str">
        <f aca="false">IF(LEN(SUBSTITUTE(gait_events!C4516,"_run-",""))&lt;&gt;LEN(gait_events!C4516),LEFT(RIGHT(gait_events!C4516,LEN(gait_events!C4516)-19),FIND("_run-",RIGHT(gait_events!C4516,LEN(gait_events!C4516)-19),1)-1),RIGHT(gait_events!C4516,LEN(gait_events!C4516)-19))</f>
        <v>Slow</v>
      </c>
      <c r="F4999" s="0" t="str">
        <f aca="false">IF(LEN(SUBSTITUTE(gait_events!C4516,"_run-",""))&lt;&gt;LEN(gait_events!C4516),RIGHT(gait_events!C4516,LEN(gait_events!C4516)-FIND("_run-",gait_events!C4516,1)-4),"")</f>
        <v/>
      </c>
      <c r="G4999" s="0" t="str">
        <f aca="false">gait_events!D4516</f>
        <v>left_shank</v>
      </c>
      <c r="H4999" s="0" t="str">
        <f aca="false">gait_events!E4516</f>
        <v>FC</v>
      </c>
      <c r="I4999" s="0" t="n">
        <f aca="false">IF(gait_events!F4516&lt;&gt;"",gait_events!F4516,NA())</f>
        <v>524</v>
      </c>
      <c r="J4999" s="0" t="n">
        <f aca="false">IF(gait_events!G4516&lt;&gt;"",gait_events!G4516,NA())</f>
        <v>527</v>
      </c>
      <c r="K4999" s="0" t="n">
        <f aca="false">I4999-J4999</f>
        <v>-3</v>
      </c>
      <c r="L4999" s="0" t="n">
        <f aca="false">K4999*5</f>
        <v>-15</v>
      </c>
      <c r="M4999" s="0" t="n">
        <f aca="false">IF(NOT(ISNA(I4999)),1,0)</f>
        <v>1</v>
      </c>
      <c r="N4999" s="0" t="n">
        <f aca="false">IF(NOT(ISNA(J4999)),1,0)</f>
        <v>1</v>
      </c>
      <c r="O4999" s="0" t="n">
        <f aca="false">IF(AND(NOT(ISNA(I4999)),NOT(ISNA(J4999))),1,0)</f>
        <v>1</v>
      </c>
      <c r="P4999" s="0" t="n">
        <f aca="false">IF(AND(NOT(ISNA(I4999)),ISNA(J4999)),1,0)</f>
        <v>0</v>
      </c>
      <c r="Q4999" s="0" t="n">
        <f aca="false">IF(AND(ISNA(I4999),NOT(ISNA(J4999))),1,0)</f>
        <v>0</v>
      </c>
      <c r="R4999" s="0" t="n">
        <f aca="false">IF(SUM(O4999:Q4999)&lt;&gt;1,"ERROR",1)</f>
        <v>1</v>
      </c>
    </row>
    <row r="5000" customFormat="false" ht="12.8" hidden="false" customHeight="false" outlineLevel="0" collapsed="false">
      <c r="A5000" s="0" t="str">
        <f aca="false">gait_events!B4517</f>
        <v>pp132</v>
      </c>
      <c r="B5000" s="0" t="str">
        <f aca="false">VLOOKUP(A5000,participants!A:B,2,0)</f>
        <v>M</v>
      </c>
      <c r="C5000" s="0" t="n">
        <f aca="false">VLOOKUP(A5000,participants!A:C,3,0)</f>
        <v>22</v>
      </c>
      <c r="D5000" s="0" t="str">
        <f aca="false">VLOOKUP(A5000,participants!A:F,6,0)</f>
        <v>YA</v>
      </c>
      <c r="E5000" s="0" t="str">
        <f aca="false">IF(LEN(SUBSTITUTE(gait_events!C4517,"_run-",""))&lt;&gt;LEN(gait_events!C4517),LEFT(RIGHT(gait_events!C4517,LEN(gait_events!C4517)-19),FIND("_run-",RIGHT(gait_events!C4517,LEN(gait_events!C4517)-19),1)-1),RIGHT(gait_events!C4517,LEN(gait_events!C4517)-19))</f>
        <v>Slow</v>
      </c>
      <c r="F5000" s="0" t="str">
        <f aca="false">IF(LEN(SUBSTITUTE(gait_events!C4517,"_run-",""))&lt;&gt;LEN(gait_events!C4517),RIGHT(gait_events!C4517,LEN(gait_events!C4517)-FIND("_run-",gait_events!C4517,1)-4),"")</f>
        <v/>
      </c>
      <c r="G5000" s="0" t="str">
        <f aca="false">gait_events!D4517</f>
        <v>left_shank</v>
      </c>
      <c r="H5000" s="0" t="str">
        <f aca="false">gait_events!E4517</f>
        <v>FC</v>
      </c>
      <c r="I5000" s="0" t="n">
        <f aca="false">IF(gait_events!F4517&lt;&gt;"",gait_events!F4517,NA())</f>
        <v>945</v>
      </c>
      <c r="J5000" s="0" t="n">
        <f aca="false">IF(gait_events!G4517&lt;&gt;"",gait_events!G4517,NA())</f>
        <v>950</v>
      </c>
      <c r="K5000" s="0" t="n">
        <f aca="false">I5000-J5000</f>
        <v>-5</v>
      </c>
      <c r="L5000" s="0" t="n">
        <f aca="false">K5000*5</f>
        <v>-25</v>
      </c>
      <c r="M5000" s="0" t="n">
        <f aca="false">IF(NOT(ISNA(I5000)),1,0)</f>
        <v>1</v>
      </c>
      <c r="N5000" s="0" t="n">
        <f aca="false">IF(NOT(ISNA(J5000)),1,0)</f>
        <v>1</v>
      </c>
      <c r="O5000" s="0" t="n">
        <f aca="false">IF(AND(NOT(ISNA(I5000)),NOT(ISNA(J5000))),1,0)</f>
        <v>1</v>
      </c>
      <c r="P5000" s="0" t="n">
        <f aca="false">IF(AND(NOT(ISNA(I5000)),ISNA(J5000)),1,0)</f>
        <v>0</v>
      </c>
      <c r="Q5000" s="0" t="n">
        <f aca="false">IF(AND(ISNA(I5000),NOT(ISNA(J5000))),1,0)</f>
        <v>0</v>
      </c>
      <c r="R5000" s="0" t="n">
        <f aca="false">IF(SUM(O5000:Q5000)&lt;&gt;1,"ERROR",1)</f>
        <v>1</v>
      </c>
    </row>
    <row r="5001" customFormat="false" ht="12.8" hidden="false" customHeight="false" outlineLevel="0" collapsed="false">
      <c r="A5001" s="0" t="str">
        <f aca="false">gait_events!B4518</f>
        <v>pp132</v>
      </c>
      <c r="B5001" s="0" t="str">
        <f aca="false">VLOOKUP(A5001,participants!A:B,2,0)</f>
        <v>M</v>
      </c>
      <c r="C5001" s="0" t="n">
        <f aca="false">VLOOKUP(A5001,participants!A:C,3,0)</f>
        <v>22</v>
      </c>
      <c r="D5001" s="0" t="str">
        <f aca="false">VLOOKUP(A5001,participants!A:F,6,0)</f>
        <v>YA</v>
      </c>
      <c r="E5001" s="0" t="str">
        <f aca="false">IF(LEN(SUBSTITUTE(gait_events!C4518,"_run-",""))&lt;&gt;LEN(gait_events!C4518),LEFT(RIGHT(gait_events!C4518,LEN(gait_events!C4518)-19),FIND("_run-",RIGHT(gait_events!C4518,LEN(gait_events!C4518)-19),1)-1),RIGHT(gait_events!C4518,LEN(gait_events!C4518)-19))</f>
        <v>Slow</v>
      </c>
      <c r="F5001" s="0" t="str">
        <f aca="false">IF(LEN(SUBSTITUTE(gait_events!C4518,"_run-",""))&lt;&gt;LEN(gait_events!C4518),RIGHT(gait_events!C4518,LEN(gait_events!C4518)-FIND("_run-",gait_events!C4518,1)-4),"")</f>
        <v/>
      </c>
      <c r="G5001" s="0" t="str">
        <f aca="false">gait_events!D4518</f>
        <v>left_shank</v>
      </c>
      <c r="H5001" s="0" t="str">
        <f aca="false">gait_events!E4518</f>
        <v>FC</v>
      </c>
      <c r="I5001" s="0" t="n">
        <f aca="false">IF(gait_events!F4518&lt;&gt;"",gait_events!F4518,NA())</f>
        <v>1367</v>
      </c>
      <c r="J5001" s="0" t="n">
        <f aca="false">IF(gait_events!G4518&lt;&gt;"",gait_events!G4518,NA())</f>
        <v>1370</v>
      </c>
      <c r="K5001" s="0" t="n">
        <f aca="false">I5001-J5001</f>
        <v>-3</v>
      </c>
      <c r="L5001" s="0" t="n">
        <f aca="false">K5001*5</f>
        <v>-15</v>
      </c>
      <c r="M5001" s="0" t="n">
        <f aca="false">IF(NOT(ISNA(I5001)),1,0)</f>
        <v>1</v>
      </c>
      <c r="N5001" s="0" t="n">
        <f aca="false">IF(NOT(ISNA(J5001)),1,0)</f>
        <v>1</v>
      </c>
      <c r="O5001" s="0" t="n">
        <f aca="false">IF(AND(NOT(ISNA(I5001)),NOT(ISNA(J5001))),1,0)</f>
        <v>1</v>
      </c>
      <c r="P5001" s="0" t="n">
        <f aca="false">IF(AND(NOT(ISNA(I5001)),ISNA(J5001)),1,0)</f>
        <v>0</v>
      </c>
      <c r="Q5001" s="0" t="n">
        <f aca="false">IF(AND(ISNA(I5001),NOT(ISNA(J5001))),1,0)</f>
        <v>0</v>
      </c>
      <c r="R5001" s="0" t="n">
        <f aca="false">IF(SUM(O5001:Q5001)&lt;&gt;1,"ERROR",1)</f>
        <v>1</v>
      </c>
    </row>
    <row r="5002" customFormat="false" ht="12.8" hidden="false" customHeight="false" outlineLevel="0" collapsed="false">
      <c r="A5002" s="0" t="str">
        <f aca="false">gait_events!B4519</f>
        <v>pp132</v>
      </c>
      <c r="B5002" s="0" t="str">
        <f aca="false">VLOOKUP(A5002,participants!A:B,2,0)</f>
        <v>M</v>
      </c>
      <c r="C5002" s="0" t="n">
        <f aca="false">VLOOKUP(A5002,participants!A:C,3,0)</f>
        <v>22</v>
      </c>
      <c r="D5002" s="0" t="str">
        <f aca="false">VLOOKUP(A5002,participants!A:F,6,0)</f>
        <v>YA</v>
      </c>
      <c r="E5002" s="0" t="str">
        <f aca="false">IF(LEN(SUBSTITUTE(gait_events!C4519,"_run-",""))&lt;&gt;LEN(gait_events!C4519),LEFT(RIGHT(gait_events!C4519,LEN(gait_events!C4519)-19),FIND("_run-",RIGHT(gait_events!C4519,LEN(gait_events!C4519)-19),1)-1),RIGHT(gait_events!C4519,LEN(gait_events!C4519)-19))</f>
        <v>Slow</v>
      </c>
      <c r="F5002" s="0" t="str">
        <f aca="false">IF(LEN(SUBSTITUTE(gait_events!C4519,"_run-",""))&lt;&gt;LEN(gait_events!C4519),RIGHT(gait_events!C4519,LEN(gait_events!C4519)-FIND("_run-",gait_events!C4519,1)-4),"")</f>
        <v/>
      </c>
      <c r="G5002" s="0" t="str">
        <f aca="false">gait_events!D4519</f>
        <v>left_shank</v>
      </c>
      <c r="H5002" s="0" t="str">
        <f aca="false">gait_events!E4519</f>
        <v>FC</v>
      </c>
      <c r="I5002" s="0" t="n">
        <f aca="false">IF(gait_events!F4519&lt;&gt;"",gait_events!F4519,NA())</f>
        <v>1786</v>
      </c>
      <c r="J5002" s="0" t="n">
        <f aca="false">IF(gait_events!G4519&lt;&gt;"",gait_events!G4519,NA())</f>
        <v>1790</v>
      </c>
      <c r="K5002" s="0" t="n">
        <f aca="false">I5002-J5002</f>
        <v>-4</v>
      </c>
      <c r="L5002" s="0" t="n">
        <f aca="false">K5002*5</f>
        <v>-20</v>
      </c>
      <c r="M5002" s="0" t="n">
        <f aca="false">IF(NOT(ISNA(I5002)),1,0)</f>
        <v>1</v>
      </c>
      <c r="N5002" s="0" t="n">
        <f aca="false">IF(NOT(ISNA(J5002)),1,0)</f>
        <v>1</v>
      </c>
      <c r="O5002" s="0" t="n">
        <f aca="false">IF(AND(NOT(ISNA(I5002)),NOT(ISNA(J5002))),1,0)</f>
        <v>1</v>
      </c>
      <c r="P5002" s="0" t="n">
        <f aca="false">IF(AND(NOT(ISNA(I5002)),ISNA(J5002)),1,0)</f>
        <v>0</v>
      </c>
      <c r="Q5002" s="0" t="n">
        <f aca="false">IF(AND(ISNA(I5002),NOT(ISNA(J5002))),1,0)</f>
        <v>0</v>
      </c>
      <c r="R5002" s="0" t="n">
        <f aca="false">IF(SUM(O5002:Q5002)&lt;&gt;1,"ERROR",1)</f>
        <v>1</v>
      </c>
    </row>
    <row r="5003" customFormat="false" ht="12.8" hidden="false" customHeight="false" outlineLevel="0" collapsed="false">
      <c r="A5003" s="0" t="str">
        <f aca="false">gait_events!B4520</f>
        <v>pp132</v>
      </c>
      <c r="B5003" s="0" t="str">
        <f aca="false">VLOOKUP(A5003,participants!A:B,2,0)</f>
        <v>M</v>
      </c>
      <c r="C5003" s="0" t="n">
        <f aca="false">VLOOKUP(A5003,participants!A:C,3,0)</f>
        <v>22</v>
      </c>
      <c r="D5003" s="0" t="str">
        <f aca="false">VLOOKUP(A5003,participants!A:F,6,0)</f>
        <v>YA</v>
      </c>
      <c r="E5003" s="0" t="str">
        <f aca="false">IF(LEN(SUBSTITUTE(gait_events!C4520,"_run-",""))&lt;&gt;LEN(gait_events!C4520),LEFT(RIGHT(gait_events!C4520,LEN(gait_events!C4520)-19),FIND("_run-",RIGHT(gait_events!C4520,LEN(gait_events!C4520)-19),1)-1),RIGHT(gait_events!C4520,LEN(gait_events!C4520)-19))</f>
        <v>Slow</v>
      </c>
      <c r="F5003" s="0" t="str">
        <f aca="false">IF(LEN(SUBSTITUTE(gait_events!C4520,"_run-",""))&lt;&gt;LEN(gait_events!C4520),RIGHT(gait_events!C4520,LEN(gait_events!C4520)-FIND("_run-",gait_events!C4520,1)-4),"")</f>
        <v/>
      </c>
      <c r="G5003" s="0" t="str">
        <f aca="false">gait_events!D4520</f>
        <v>left_shank</v>
      </c>
      <c r="H5003" s="0" t="str">
        <f aca="false">gait_events!E4520</f>
        <v>FC</v>
      </c>
      <c r="I5003" s="0" t="n">
        <f aca="false">IF(gait_events!F4520&lt;&gt;"",gait_events!F4520,NA())</f>
        <v>2204</v>
      </c>
      <c r="J5003" s="0" t="n">
        <f aca="false">IF(gait_events!G4520&lt;&gt;"",gait_events!G4520,NA())</f>
        <v>2206</v>
      </c>
      <c r="K5003" s="0" t="n">
        <f aca="false">I5003-J5003</f>
        <v>-2</v>
      </c>
      <c r="L5003" s="0" t="n">
        <f aca="false">K5003*5</f>
        <v>-10</v>
      </c>
      <c r="M5003" s="0" t="n">
        <f aca="false">IF(NOT(ISNA(I5003)),1,0)</f>
        <v>1</v>
      </c>
      <c r="N5003" s="0" t="n">
        <f aca="false">IF(NOT(ISNA(J5003)),1,0)</f>
        <v>1</v>
      </c>
      <c r="O5003" s="0" t="n">
        <f aca="false">IF(AND(NOT(ISNA(I5003)),NOT(ISNA(J5003))),1,0)</f>
        <v>1</v>
      </c>
      <c r="P5003" s="0" t="n">
        <f aca="false">IF(AND(NOT(ISNA(I5003)),ISNA(J5003)),1,0)</f>
        <v>0</v>
      </c>
      <c r="Q5003" s="0" t="n">
        <f aca="false">IF(AND(ISNA(I5003),NOT(ISNA(J5003))),1,0)</f>
        <v>0</v>
      </c>
      <c r="R5003" s="0" t="n">
        <f aca="false">IF(SUM(O5003:Q5003)&lt;&gt;1,"ERROR",1)</f>
        <v>1</v>
      </c>
    </row>
    <row r="5004" customFormat="false" ht="12.8" hidden="false" customHeight="false" outlineLevel="0" collapsed="false">
      <c r="A5004" s="0" t="str">
        <f aca="false">gait_events!B4521</f>
        <v>pp132</v>
      </c>
      <c r="B5004" s="0" t="str">
        <f aca="false">VLOOKUP(A5004,participants!A:B,2,0)</f>
        <v>M</v>
      </c>
      <c r="C5004" s="0" t="n">
        <f aca="false">VLOOKUP(A5004,participants!A:C,3,0)</f>
        <v>22</v>
      </c>
      <c r="D5004" s="0" t="str">
        <f aca="false">VLOOKUP(A5004,participants!A:F,6,0)</f>
        <v>YA</v>
      </c>
      <c r="E5004" s="0" t="str">
        <f aca="false">IF(LEN(SUBSTITUTE(gait_events!C4521,"_run-",""))&lt;&gt;LEN(gait_events!C4521),LEFT(RIGHT(gait_events!C4521,LEN(gait_events!C4521)-19),FIND("_run-",RIGHT(gait_events!C4521,LEN(gait_events!C4521)-19),1)-1),RIGHT(gait_events!C4521,LEN(gait_events!C4521)-19))</f>
        <v>Slow</v>
      </c>
      <c r="F5004" s="0" t="str">
        <f aca="false">IF(LEN(SUBSTITUTE(gait_events!C4521,"_run-",""))&lt;&gt;LEN(gait_events!C4521),RIGHT(gait_events!C4521,LEN(gait_events!C4521)-FIND("_run-",gait_events!C4521,1)-4),"")</f>
        <v/>
      </c>
      <c r="G5004" s="0" t="str">
        <f aca="false">gait_events!D4521</f>
        <v>right_shank</v>
      </c>
      <c r="H5004" s="0" t="str">
        <f aca="false">gait_events!E4521</f>
        <v>IC</v>
      </c>
      <c r="I5004" s="0" t="n">
        <f aca="false">IF(gait_events!F4521&lt;&gt;"",gait_events!F4521,NA())</f>
        <v>12</v>
      </c>
      <c r="J5004" s="0" t="n">
        <f aca="false">IF(gait_events!G4521&lt;&gt;"",gait_events!G4521,NA())</f>
        <v>9</v>
      </c>
      <c r="K5004" s="0" t="n">
        <f aca="false">I5004-J5004</f>
        <v>3</v>
      </c>
      <c r="L5004" s="0" t="n">
        <f aca="false">K5004*5</f>
        <v>15</v>
      </c>
      <c r="M5004" s="0" t="n">
        <f aca="false">IF(NOT(ISNA(I5004)),1,0)</f>
        <v>1</v>
      </c>
      <c r="N5004" s="0" t="n">
        <f aca="false">IF(NOT(ISNA(J5004)),1,0)</f>
        <v>1</v>
      </c>
      <c r="O5004" s="0" t="n">
        <f aca="false">IF(AND(NOT(ISNA(I5004)),NOT(ISNA(J5004))),1,0)</f>
        <v>1</v>
      </c>
      <c r="P5004" s="0" t="n">
        <f aca="false">IF(AND(NOT(ISNA(I5004)),ISNA(J5004)),1,0)</f>
        <v>0</v>
      </c>
      <c r="Q5004" s="0" t="n">
        <f aca="false">IF(AND(ISNA(I5004),NOT(ISNA(J5004))),1,0)</f>
        <v>0</v>
      </c>
      <c r="R5004" s="0" t="n">
        <f aca="false">IF(SUM(O5004:Q5004)&lt;&gt;1,"ERROR",1)</f>
        <v>1</v>
      </c>
    </row>
    <row r="5005" customFormat="false" ht="12.8" hidden="false" customHeight="false" outlineLevel="0" collapsed="false">
      <c r="A5005" s="0" t="str">
        <f aca="false">gait_events!B4522</f>
        <v>pp132</v>
      </c>
      <c r="B5005" s="0" t="str">
        <f aca="false">VLOOKUP(A5005,participants!A:B,2,0)</f>
        <v>M</v>
      </c>
      <c r="C5005" s="0" t="n">
        <f aca="false">VLOOKUP(A5005,participants!A:C,3,0)</f>
        <v>22</v>
      </c>
      <c r="D5005" s="0" t="str">
        <f aca="false">VLOOKUP(A5005,participants!A:F,6,0)</f>
        <v>YA</v>
      </c>
      <c r="E5005" s="0" t="str">
        <f aca="false">IF(LEN(SUBSTITUTE(gait_events!C4522,"_run-",""))&lt;&gt;LEN(gait_events!C4522),LEFT(RIGHT(gait_events!C4522,LEN(gait_events!C4522)-19),FIND("_run-",RIGHT(gait_events!C4522,LEN(gait_events!C4522)-19),1)-1),RIGHT(gait_events!C4522,LEN(gait_events!C4522)-19))</f>
        <v>Slow</v>
      </c>
      <c r="F5005" s="0" t="str">
        <f aca="false">IF(LEN(SUBSTITUTE(gait_events!C4522,"_run-",""))&lt;&gt;LEN(gait_events!C4522),RIGHT(gait_events!C4522,LEN(gait_events!C4522)-FIND("_run-",gait_events!C4522,1)-4),"")</f>
        <v/>
      </c>
      <c r="G5005" s="0" t="str">
        <f aca="false">gait_events!D4522</f>
        <v>right_shank</v>
      </c>
      <c r="H5005" s="0" t="str">
        <f aca="false">gait_events!E4522</f>
        <v>IC</v>
      </c>
      <c r="I5005" s="0" t="n">
        <f aca="false">IF(gait_events!F4522&lt;&gt;"",gait_events!F4522,NA())</f>
        <v>453</v>
      </c>
      <c r="J5005" s="0" t="n">
        <f aca="false">IF(gait_events!G4522&lt;&gt;"",gait_events!G4522,NA())</f>
        <v>448</v>
      </c>
      <c r="K5005" s="0" t="n">
        <f aca="false">I5005-J5005</f>
        <v>5</v>
      </c>
      <c r="L5005" s="0" t="n">
        <f aca="false">K5005*5</f>
        <v>25</v>
      </c>
      <c r="M5005" s="0" t="n">
        <f aca="false">IF(NOT(ISNA(I5005)),1,0)</f>
        <v>1</v>
      </c>
      <c r="N5005" s="0" t="n">
        <f aca="false">IF(NOT(ISNA(J5005)),1,0)</f>
        <v>1</v>
      </c>
      <c r="O5005" s="0" t="n">
        <f aca="false">IF(AND(NOT(ISNA(I5005)),NOT(ISNA(J5005))),1,0)</f>
        <v>1</v>
      </c>
      <c r="P5005" s="0" t="n">
        <f aca="false">IF(AND(NOT(ISNA(I5005)),ISNA(J5005)),1,0)</f>
        <v>0</v>
      </c>
      <c r="Q5005" s="0" t="n">
        <f aca="false">IF(AND(ISNA(I5005),NOT(ISNA(J5005))),1,0)</f>
        <v>0</v>
      </c>
      <c r="R5005" s="0" t="n">
        <f aca="false">IF(SUM(O5005:Q5005)&lt;&gt;1,"ERROR",1)</f>
        <v>1</v>
      </c>
    </row>
    <row r="5006" customFormat="false" ht="12.8" hidden="false" customHeight="false" outlineLevel="0" collapsed="false">
      <c r="A5006" s="0" t="str">
        <f aca="false">gait_events!B4523</f>
        <v>pp132</v>
      </c>
      <c r="B5006" s="0" t="str">
        <f aca="false">VLOOKUP(A5006,participants!A:B,2,0)</f>
        <v>M</v>
      </c>
      <c r="C5006" s="0" t="n">
        <f aca="false">VLOOKUP(A5006,participants!A:C,3,0)</f>
        <v>22</v>
      </c>
      <c r="D5006" s="0" t="str">
        <f aca="false">VLOOKUP(A5006,participants!A:F,6,0)</f>
        <v>YA</v>
      </c>
      <c r="E5006" s="0" t="str">
        <f aca="false">IF(LEN(SUBSTITUTE(gait_events!C4523,"_run-",""))&lt;&gt;LEN(gait_events!C4523),LEFT(RIGHT(gait_events!C4523,LEN(gait_events!C4523)-19),FIND("_run-",RIGHT(gait_events!C4523,LEN(gait_events!C4523)-19),1)-1),RIGHT(gait_events!C4523,LEN(gait_events!C4523)-19))</f>
        <v>Slow</v>
      </c>
      <c r="F5006" s="0" t="str">
        <f aca="false">IF(LEN(SUBSTITUTE(gait_events!C4523,"_run-",""))&lt;&gt;LEN(gait_events!C4523),RIGHT(gait_events!C4523,LEN(gait_events!C4523)-FIND("_run-",gait_events!C4523,1)-4),"")</f>
        <v/>
      </c>
      <c r="G5006" s="0" t="str">
        <f aca="false">gait_events!D4523</f>
        <v>right_shank</v>
      </c>
      <c r="H5006" s="0" t="str">
        <f aca="false">gait_events!E4523</f>
        <v>IC</v>
      </c>
      <c r="I5006" s="0" t="n">
        <f aca="false">IF(gait_events!F4523&lt;&gt;"",gait_events!F4523,NA())</f>
        <v>880</v>
      </c>
      <c r="J5006" s="0" t="n">
        <f aca="false">IF(gait_events!G4523&lt;&gt;"",gait_events!G4523,NA())</f>
        <v>879</v>
      </c>
      <c r="K5006" s="0" t="n">
        <f aca="false">I5006-J5006</f>
        <v>1</v>
      </c>
      <c r="L5006" s="0" t="n">
        <f aca="false">K5006*5</f>
        <v>5</v>
      </c>
      <c r="M5006" s="0" t="n">
        <f aca="false">IF(NOT(ISNA(I5006)),1,0)</f>
        <v>1</v>
      </c>
      <c r="N5006" s="0" t="n">
        <f aca="false">IF(NOT(ISNA(J5006)),1,0)</f>
        <v>1</v>
      </c>
      <c r="O5006" s="0" t="n">
        <f aca="false">IF(AND(NOT(ISNA(I5006)),NOT(ISNA(J5006))),1,0)</f>
        <v>1</v>
      </c>
      <c r="P5006" s="0" t="n">
        <f aca="false">IF(AND(NOT(ISNA(I5006)),ISNA(J5006)),1,0)</f>
        <v>0</v>
      </c>
      <c r="Q5006" s="0" t="n">
        <f aca="false">IF(AND(ISNA(I5006),NOT(ISNA(J5006))),1,0)</f>
        <v>0</v>
      </c>
      <c r="R5006" s="0" t="n">
        <f aca="false">IF(SUM(O5006:Q5006)&lt;&gt;1,"ERROR",1)</f>
        <v>1</v>
      </c>
    </row>
    <row r="5007" customFormat="false" ht="12.8" hidden="false" customHeight="false" outlineLevel="0" collapsed="false">
      <c r="A5007" s="0" t="str">
        <f aca="false">gait_events!B4524</f>
        <v>pp132</v>
      </c>
      <c r="B5007" s="0" t="str">
        <f aca="false">VLOOKUP(A5007,participants!A:B,2,0)</f>
        <v>M</v>
      </c>
      <c r="C5007" s="0" t="n">
        <f aca="false">VLOOKUP(A5007,participants!A:C,3,0)</f>
        <v>22</v>
      </c>
      <c r="D5007" s="0" t="str">
        <f aca="false">VLOOKUP(A5007,participants!A:F,6,0)</f>
        <v>YA</v>
      </c>
      <c r="E5007" s="0" t="str">
        <f aca="false">IF(LEN(SUBSTITUTE(gait_events!C4524,"_run-",""))&lt;&gt;LEN(gait_events!C4524),LEFT(RIGHT(gait_events!C4524,LEN(gait_events!C4524)-19),FIND("_run-",RIGHT(gait_events!C4524,LEN(gait_events!C4524)-19),1)-1),RIGHT(gait_events!C4524,LEN(gait_events!C4524)-19))</f>
        <v>Slow</v>
      </c>
      <c r="F5007" s="0" t="str">
        <f aca="false">IF(LEN(SUBSTITUTE(gait_events!C4524,"_run-",""))&lt;&gt;LEN(gait_events!C4524),RIGHT(gait_events!C4524,LEN(gait_events!C4524)-FIND("_run-",gait_events!C4524,1)-4),"")</f>
        <v/>
      </c>
      <c r="G5007" s="0" t="str">
        <f aca="false">gait_events!D4524</f>
        <v>right_shank</v>
      </c>
      <c r="H5007" s="0" t="str">
        <f aca="false">gait_events!E4524</f>
        <v>IC</v>
      </c>
      <c r="I5007" s="0" t="n">
        <f aca="false">IF(gait_events!F4524&lt;&gt;"",gait_events!F4524,NA())</f>
        <v>1302</v>
      </c>
      <c r="J5007" s="0" t="n">
        <f aca="false">IF(gait_events!G4524&lt;&gt;"",gait_events!G4524,NA())</f>
        <v>1302</v>
      </c>
      <c r="K5007" s="0" t="n">
        <f aca="false">I5007-J5007</f>
        <v>0</v>
      </c>
      <c r="L5007" s="0" t="n">
        <f aca="false">K5007*5</f>
        <v>0</v>
      </c>
      <c r="M5007" s="0" t="n">
        <f aca="false">IF(NOT(ISNA(I5007)),1,0)</f>
        <v>1</v>
      </c>
      <c r="N5007" s="0" t="n">
        <f aca="false">IF(NOT(ISNA(J5007)),1,0)</f>
        <v>1</v>
      </c>
      <c r="O5007" s="0" t="n">
        <f aca="false">IF(AND(NOT(ISNA(I5007)),NOT(ISNA(J5007))),1,0)</f>
        <v>1</v>
      </c>
      <c r="P5007" s="0" t="n">
        <f aca="false">IF(AND(NOT(ISNA(I5007)),ISNA(J5007)),1,0)</f>
        <v>0</v>
      </c>
      <c r="Q5007" s="0" t="n">
        <f aca="false">IF(AND(ISNA(I5007),NOT(ISNA(J5007))),1,0)</f>
        <v>0</v>
      </c>
      <c r="R5007" s="0" t="n">
        <f aca="false">IF(SUM(O5007:Q5007)&lt;&gt;1,"ERROR",1)</f>
        <v>1</v>
      </c>
    </row>
    <row r="5008" customFormat="false" ht="12.8" hidden="false" customHeight="false" outlineLevel="0" collapsed="false">
      <c r="A5008" s="0" t="str">
        <f aca="false">gait_events!B4525</f>
        <v>pp132</v>
      </c>
      <c r="B5008" s="0" t="str">
        <f aca="false">VLOOKUP(A5008,participants!A:B,2,0)</f>
        <v>M</v>
      </c>
      <c r="C5008" s="0" t="n">
        <f aca="false">VLOOKUP(A5008,participants!A:C,3,0)</f>
        <v>22</v>
      </c>
      <c r="D5008" s="0" t="str">
        <f aca="false">VLOOKUP(A5008,participants!A:F,6,0)</f>
        <v>YA</v>
      </c>
      <c r="E5008" s="0" t="str">
        <f aca="false">IF(LEN(SUBSTITUTE(gait_events!C4525,"_run-",""))&lt;&gt;LEN(gait_events!C4525),LEFT(RIGHT(gait_events!C4525,LEN(gait_events!C4525)-19),FIND("_run-",RIGHT(gait_events!C4525,LEN(gait_events!C4525)-19),1)-1),RIGHT(gait_events!C4525,LEN(gait_events!C4525)-19))</f>
        <v>Slow</v>
      </c>
      <c r="F5008" s="0" t="str">
        <f aca="false">IF(LEN(SUBSTITUTE(gait_events!C4525,"_run-",""))&lt;&gt;LEN(gait_events!C4525),RIGHT(gait_events!C4525,LEN(gait_events!C4525)-FIND("_run-",gait_events!C4525,1)-4),"")</f>
        <v/>
      </c>
      <c r="G5008" s="0" t="str">
        <f aca="false">gait_events!D4525</f>
        <v>right_shank</v>
      </c>
      <c r="H5008" s="0" t="str">
        <f aca="false">gait_events!E4525</f>
        <v>IC</v>
      </c>
      <c r="I5008" s="0" t="n">
        <f aca="false">IF(gait_events!F4525&lt;&gt;"",gait_events!F4525,NA())</f>
        <v>1712</v>
      </c>
      <c r="J5008" s="0" t="n">
        <f aca="false">IF(gait_events!G4525&lt;&gt;"",gait_events!G4525,NA())</f>
        <v>1711</v>
      </c>
      <c r="K5008" s="0" t="n">
        <f aca="false">I5008-J5008</f>
        <v>1</v>
      </c>
      <c r="L5008" s="0" t="n">
        <f aca="false">K5008*5</f>
        <v>5</v>
      </c>
      <c r="M5008" s="0" t="n">
        <f aca="false">IF(NOT(ISNA(I5008)),1,0)</f>
        <v>1</v>
      </c>
      <c r="N5008" s="0" t="n">
        <f aca="false">IF(NOT(ISNA(J5008)),1,0)</f>
        <v>1</v>
      </c>
      <c r="O5008" s="0" t="n">
        <f aca="false">IF(AND(NOT(ISNA(I5008)),NOT(ISNA(J5008))),1,0)</f>
        <v>1</v>
      </c>
      <c r="P5008" s="0" t="n">
        <f aca="false">IF(AND(NOT(ISNA(I5008)),ISNA(J5008)),1,0)</f>
        <v>0</v>
      </c>
      <c r="Q5008" s="0" t="n">
        <f aca="false">IF(AND(ISNA(I5008),NOT(ISNA(J5008))),1,0)</f>
        <v>0</v>
      </c>
      <c r="R5008" s="0" t="n">
        <f aca="false">IF(SUM(O5008:Q5008)&lt;&gt;1,"ERROR",1)</f>
        <v>1</v>
      </c>
    </row>
    <row r="5009" customFormat="false" ht="12.8" hidden="false" customHeight="false" outlineLevel="0" collapsed="false">
      <c r="A5009" s="0" t="str">
        <f aca="false">gait_events!B5411</f>
        <v>pp103</v>
      </c>
      <c r="B5009" s="0" t="str">
        <f aca="false">VLOOKUP(A5009,participants!A:B,2,0)</f>
        <v>M</v>
      </c>
      <c r="C5009" s="0" t="n">
        <f aca="false">VLOOKUP(A5009,participants!A:C,3,0)</f>
        <v>79</v>
      </c>
      <c r="D5009" s="0" t="str">
        <f aca="false">VLOOKUP(A5009,participants!A:F,6,0)</f>
        <v>other</v>
      </c>
      <c r="E5009" s="0" t="str">
        <f aca="false">IF(LEN(SUBSTITUTE(gait_events!C5411,"_run-",""))&lt;&gt;LEN(gait_events!C5411),LEFT(RIGHT(gait_events!C5411,LEN(gait_events!C5411)-19),FIND("_run-",RIGHT(gait_events!C5411,LEN(gait_events!C5411)-19),1)-1),RIGHT(gait_events!C5411,LEN(gait_events!C5411)-19))</f>
        <v>Slow</v>
      </c>
      <c r="F5009" s="0" t="str">
        <f aca="false">IF(LEN(SUBSTITUTE(gait_events!C5411,"_run-",""))&lt;&gt;LEN(gait_events!C5411),RIGHT(gait_events!C5411,LEN(gait_events!C5411)-FIND("_run-",gait_events!C5411,1)-4),"")</f>
        <v/>
      </c>
      <c r="G5009" s="0" t="str">
        <f aca="false">gait_events!D5411</f>
        <v>right_shank</v>
      </c>
      <c r="H5009" s="0" t="str">
        <f aca="false">gait_events!E5411</f>
        <v>IC</v>
      </c>
      <c r="I5009" s="0" t="n">
        <f aca="false">IF(gait_events!F5411&lt;&gt;"",gait_events!F5411,NA())</f>
        <v>1359</v>
      </c>
      <c r="J5009" s="0" t="n">
        <f aca="false">IF(gait_events!G5411&lt;&gt;"",gait_events!G5411,NA())</f>
        <v>1364</v>
      </c>
      <c r="K5009" s="0" t="n">
        <f aca="false">I5009-J5009</f>
        <v>-5</v>
      </c>
      <c r="L5009" s="0" t="n">
        <f aca="false">K5009*5</f>
        <v>-25</v>
      </c>
      <c r="M5009" s="0" t="n">
        <f aca="false">IF(NOT(ISNA(I5009)),1,0)</f>
        <v>1</v>
      </c>
      <c r="N5009" s="0" t="n">
        <f aca="false">IF(NOT(ISNA(J5009)),1,0)</f>
        <v>1</v>
      </c>
      <c r="O5009" s="0" t="n">
        <f aca="false">IF(AND(NOT(ISNA(I5009)),NOT(ISNA(J5009))),1,0)</f>
        <v>1</v>
      </c>
      <c r="P5009" s="0" t="n">
        <f aca="false">IF(AND(NOT(ISNA(I5009)),ISNA(J5009)),1,0)</f>
        <v>0</v>
      </c>
      <c r="Q5009" s="0" t="n">
        <f aca="false">IF(AND(ISNA(I5009),NOT(ISNA(J5009))),1,0)</f>
        <v>0</v>
      </c>
      <c r="R5009" s="0" t="n">
        <f aca="false">IF(SUM(O5009:Q5009)&lt;&gt;1,"ERROR",1)</f>
        <v>1</v>
      </c>
    </row>
    <row r="5010" customFormat="false" ht="12.8" hidden="false" customHeight="false" outlineLevel="0" collapsed="false">
      <c r="A5010" s="0" t="str">
        <f aca="false">gait_events!B5412</f>
        <v>pp103</v>
      </c>
      <c r="B5010" s="0" t="str">
        <f aca="false">VLOOKUP(A5010,participants!A:B,2,0)</f>
        <v>M</v>
      </c>
      <c r="C5010" s="0" t="n">
        <f aca="false">VLOOKUP(A5010,participants!A:C,3,0)</f>
        <v>79</v>
      </c>
      <c r="D5010" s="0" t="str">
        <f aca="false">VLOOKUP(A5010,participants!A:F,6,0)</f>
        <v>other</v>
      </c>
      <c r="E5010" s="0" t="str">
        <f aca="false">IF(LEN(SUBSTITUTE(gait_events!C5412,"_run-",""))&lt;&gt;LEN(gait_events!C5412),LEFT(RIGHT(gait_events!C5412,LEN(gait_events!C5412)-19),FIND("_run-",RIGHT(gait_events!C5412,LEN(gait_events!C5412)-19),1)-1),RIGHT(gait_events!C5412,LEN(gait_events!C5412)-19))</f>
        <v>Slow</v>
      </c>
      <c r="F5010" s="0" t="str">
        <f aca="false">IF(LEN(SUBSTITUTE(gait_events!C5412,"_run-",""))&lt;&gt;LEN(gait_events!C5412),RIGHT(gait_events!C5412,LEN(gait_events!C5412)-FIND("_run-",gait_events!C5412,1)-4),"")</f>
        <v/>
      </c>
      <c r="G5010" s="0" t="str">
        <f aca="false">gait_events!D5412</f>
        <v>right_shank</v>
      </c>
      <c r="H5010" s="0" t="str">
        <f aca="false">gait_events!E5412</f>
        <v>IC</v>
      </c>
      <c r="I5010" s="0" t="n">
        <f aca="false">IF(gait_events!F5412&lt;&gt;"",gait_events!F5412,NA())</f>
        <v>1585</v>
      </c>
      <c r="J5010" s="0" t="n">
        <f aca="false">IF(gait_events!G5412&lt;&gt;"",gait_events!G5412,NA())</f>
        <v>1594</v>
      </c>
      <c r="K5010" s="0" t="n">
        <f aca="false">I5010-J5010</f>
        <v>-9</v>
      </c>
      <c r="L5010" s="0" t="n">
        <f aca="false">K5010*5</f>
        <v>-45</v>
      </c>
      <c r="M5010" s="0" t="n">
        <f aca="false">IF(NOT(ISNA(I5010)),1,0)</f>
        <v>1</v>
      </c>
      <c r="N5010" s="0" t="n">
        <f aca="false">IF(NOT(ISNA(J5010)),1,0)</f>
        <v>1</v>
      </c>
      <c r="O5010" s="0" t="n">
        <f aca="false">IF(AND(NOT(ISNA(I5010)),NOT(ISNA(J5010))),1,0)</f>
        <v>1</v>
      </c>
      <c r="P5010" s="0" t="n">
        <f aca="false">IF(AND(NOT(ISNA(I5010)),ISNA(J5010)),1,0)</f>
        <v>0</v>
      </c>
      <c r="Q5010" s="0" t="n">
        <f aca="false">IF(AND(ISNA(I5010),NOT(ISNA(J5010))),1,0)</f>
        <v>0</v>
      </c>
      <c r="R5010" s="0" t="n">
        <f aca="false">IF(SUM(O5010:Q5010)&lt;&gt;1,"ERROR",1)</f>
        <v>1</v>
      </c>
    </row>
    <row r="5011" customFormat="false" ht="12.8" hidden="false" customHeight="false" outlineLevel="0" collapsed="false">
      <c r="A5011" s="0" t="str">
        <f aca="false">gait_events!B5413</f>
        <v>pp103</v>
      </c>
      <c r="B5011" s="0" t="str">
        <f aca="false">VLOOKUP(A5011,participants!A:B,2,0)</f>
        <v>M</v>
      </c>
      <c r="C5011" s="0" t="n">
        <f aca="false">VLOOKUP(A5011,participants!A:C,3,0)</f>
        <v>79</v>
      </c>
      <c r="D5011" s="0" t="str">
        <f aca="false">VLOOKUP(A5011,participants!A:F,6,0)</f>
        <v>other</v>
      </c>
      <c r="E5011" s="0" t="str">
        <f aca="false">IF(LEN(SUBSTITUTE(gait_events!C5413,"_run-",""))&lt;&gt;LEN(gait_events!C5413),LEFT(RIGHT(gait_events!C5413,LEN(gait_events!C5413)-19),FIND("_run-",RIGHT(gait_events!C5413,LEN(gait_events!C5413)-19),1)-1),RIGHT(gait_events!C5413,LEN(gait_events!C5413)-19))</f>
        <v>Slow</v>
      </c>
      <c r="F5011" s="0" t="str">
        <f aca="false">IF(LEN(SUBSTITUTE(gait_events!C5413,"_run-",""))&lt;&gt;LEN(gait_events!C5413),RIGHT(gait_events!C5413,LEN(gait_events!C5413)-FIND("_run-",gait_events!C5413,1)-4),"")</f>
        <v/>
      </c>
      <c r="G5011" s="0" t="str">
        <f aca="false">gait_events!D5413</f>
        <v>right_shank</v>
      </c>
      <c r="H5011" s="0" t="str">
        <f aca="false">gait_events!E5413</f>
        <v>FC</v>
      </c>
      <c r="I5011" s="0" t="n">
        <f aca="false">IF(gait_events!F5413&lt;&gt;"",gait_events!F5413,NA())</f>
        <v>172</v>
      </c>
      <c r="J5011" s="0" t="n">
        <f aca="false">IF(gait_events!G5413&lt;&gt;"",gait_events!G5413,NA())</f>
        <v>174</v>
      </c>
      <c r="K5011" s="0" t="n">
        <f aca="false">I5011-J5011</f>
        <v>-2</v>
      </c>
      <c r="L5011" s="0" t="n">
        <f aca="false">K5011*5</f>
        <v>-10</v>
      </c>
      <c r="M5011" s="0" t="n">
        <f aca="false">IF(NOT(ISNA(I5011)),1,0)</f>
        <v>1</v>
      </c>
      <c r="N5011" s="0" t="n">
        <f aca="false">IF(NOT(ISNA(J5011)),1,0)</f>
        <v>1</v>
      </c>
      <c r="O5011" s="0" t="n">
        <f aca="false">IF(AND(NOT(ISNA(I5011)),NOT(ISNA(J5011))),1,0)</f>
        <v>1</v>
      </c>
      <c r="P5011" s="0" t="n">
        <f aca="false">IF(AND(NOT(ISNA(I5011)),ISNA(J5011)),1,0)</f>
        <v>0</v>
      </c>
      <c r="Q5011" s="0" t="n">
        <f aca="false">IF(AND(ISNA(I5011),NOT(ISNA(J5011))),1,0)</f>
        <v>0</v>
      </c>
      <c r="R5011" s="0" t="n">
        <f aca="false">IF(SUM(O5011:Q5011)&lt;&gt;1,"ERROR",1)</f>
        <v>1</v>
      </c>
    </row>
    <row r="5012" customFormat="false" ht="12.8" hidden="false" customHeight="false" outlineLevel="0" collapsed="false">
      <c r="A5012" s="0" t="str">
        <f aca="false">gait_events!B5414</f>
        <v>pp103</v>
      </c>
      <c r="B5012" s="0" t="str">
        <f aca="false">VLOOKUP(A5012,participants!A:B,2,0)</f>
        <v>M</v>
      </c>
      <c r="C5012" s="0" t="n">
        <f aca="false">VLOOKUP(A5012,participants!A:C,3,0)</f>
        <v>79</v>
      </c>
      <c r="D5012" s="0" t="str">
        <f aca="false">VLOOKUP(A5012,participants!A:F,6,0)</f>
        <v>other</v>
      </c>
      <c r="E5012" s="0" t="str">
        <f aca="false">IF(LEN(SUBSTITUTE(gait_events!C5414,"_run-",""))&lt;&gt;LEN(gait_events!C5414),LEFT(RIGHT(gait_events!C5414,LEN(gait_events!C5414)-19),FIND("_run-",RIGHT(gait_events!C5414,LEN(gait_events!C5414)-19),1)-1),RIGHT(gait_events!C5414,LEN(gait_events!C5414)-19))</f>
        <v>Slow</v>
      </c>
      <c r="F5012" s="0" t="str">
        <f aca="false">IF(LEN(SUBSTITUTE(gait_events!C5414,"_run-",""))&lt;&gt;LEN(gait_events!C5414),RIGHT(gait_events!C5414,LEN(gait_events!C5414)-FIND("_run-",gait_events!C5414,1)-4),"")</f>
        <v/>
      </c>
      <c r="G5012" s="0" t="str">
        <f aca="false">gait_events!D5414</f>
        <v>right_shank</v>
      </c>
      <c r="H5012" s="0" t="str">
        <f aca="false">gait_events!E5414</f>
        <v>FC</v>
      </c>
      <c r="I5012" s="0" t="n">
        <f aca="false">IF(gait_events!F5414&lt;&gt;"",gait_events!F5414,NA())</f>
        <v>393</v>
      </c>
      <c r="J5012" s="0" t="n">
        <f aca="false">IF(gait_events!G5414&lt;&gt;"",gait_events!G5414,NA())</f>
        <v>395</v>
      </c>
      <c r="K5012" s="0" t="n">
        <f aca="false">I5012-J5012</f>
        <v>-2</v>
      </c>
      <c r="L5012" s="0" t="n">
        <f aca="false">K5012*5</f>
        <v>-10</v>
      </c>
      <c r="M5012" s="0" t="n">
        <f aca="false">IF(NOT(ISNA(I5012)),1,0)</f>
        <v>1</v>
      </c>
      <c r="N5012" s="0" t="n">
        <f aca="false">IF(NOT(ISNA(J5012)),1,0)</f>
        <v>1</v>
      </c>
      <c r="O5012" s="0" t="n">
        <f aca="false">IF(AND(NOT(ISNA(I5012)),NOT(ISNA(J5012))),1,0)</f>
        <v>1</v>
      </c>
      <c r="P5012" s="0" t="n">
        <f aca="false">IF(AND(NOT(ISNA(I5012)),ISNA(J5012)),1,0)</f>
        <v>0</v>
      </c>
      <c r="Q5012" s="0" t="n">
        <f aca="false">IF(AND(ISNA(I5012),NOT(ISNA(J5012))),1,0)</f>
        <v>0</v>
      </c>
      <c r="R5012" s="0" t="n">
        <f aca="false">IF(SUM(O5012:Q5012)&lt;&gt;1,"ERROR",1)</f>
        <v>1</v>
      </c>
    </row>
    <row r="5013" customFormat="false" ht="12.8" hidden="false" customHeight="false" outlineLevel="0" collapsed="false">
      <c r="A5013" s="0" t="str">
        <f aca="false">gait_events!B5415</f>
        <v>pp103</v>
      </c>
      <c r="B5013" s="0" t="str">
        <f aca="false">VLOOKUP(A5013,participants!A:B,2,0)</f>
        <v>M</v>
      </c>
      <c r="C5013" s="0" t="n">
        <f aca="false">VLOOKUP(A5013,participants!A:C,3,0)</f>
        <v>79</v>
      </c>
      <c r="D5013" s="0" t="str">
        <f aca="false">VLOOKUP(A5013,participants!A:F,6,0)</f>
        <v>other</v>
      </c>
      <c r="E5013" s="0" t="str">
        <f aca="false">IF(LEN(SUBSTITUTE(gait_events!C5415,"_run-",""))&lt;&gt;LEN(gait_events!C5415),LEFT(RIGHT(gait_events!C5415,LEN(gait_events!C5415)-19),FIND("_run-",RIGHT(gait_events!C5415,LEN(gait_events!C5415)-19),1)-1),RIGHT(gait_events!C5415,LEN(gait_events!C5415)-19))</f>
        <v>Slow</v>
      </c>
      <c r="F5013" s="0" t="str">
        <f aca="false">IF(LEN(SUBSTITUTE(gait_events!C5415,"_run-",""))&lt;&gt;LEN(gait_events!C5415),RIGHT(gait_events!C5415,LEN(gait_events!C5415)-FIND("_run-",gait_events!C5415,1)-4),"")</f>
        <v/>
      </c>
      <c r="G5013" s="0" t="str">
        <f aca="false">gait_events!D5415</f>
        <v>right_shank</v>
      </c>
      <c r="H5013" s="0" t="str">
        <f aca="false">gait_events!E5415</f>
        <v>FC</v>
      </c>
      <c r="I5013" s="0" t="n">
        <f aca="false">IF(gait_events!F5415&lt;&gt;"",gait_events!F5415,NA())</f>
        <v>617</v>
      </c>
      <c r="J5013" s="0" t="n">
        <f aca="false">IF(gait_events!G5415&lt;&gt;"",gait_events!G5415,NA())</f>
        <v>619</v>
      </c>
      <c r="K5013" s="0" t="n">
        <f aca="false">I5013-J5013</f>
        <v>-2</v>
      </c>
      <c r="L5013" s="0" t="n">
        <f aca="false">K5013*5</f>
        <v>-10</v>
      </c>
      <c r="M5013" s="0" t="n">
        <f aca="false">IF(NOT(ISNA(I5013)),1,0)</f>
        <v>1</v>
      </c>
      <c r="N5013" s="0" t="n">
        <f aca="false">IF(NOT(ISNA(J5013)),1,0)</f>
        <v>1</v>
      </c>
      <c r="O5013" s="0" t="n">
        <f aca="false">IF(AND(NOT(ISNA(I5013)),NOT(ISNA(J5013))),1,0)</f>
        <v>1</v>
      </c>
      <c r="P5013" s="0" t="n">
        <f aca="false">IF(AND(NOT(ISNA(I5013)),ISNA(J5013)),1,0)</f>
        <v>0</v>
      </c>
      <c r="Q5013" s="0" t="n">
        <f aca="false">IF(AND(ISNA(I5013),NOT(ISNA(J5013))),1,0)</f>
        <v>0</v>
      </c>
      <c r="R5013" s="0" t="n">
        <f aca="false">IF(SUM(O5013:Q5013)&lt;&gt;1,"ERROR",1)</f>
        <v>1</v>
      </c>
    </row>
    <row r="5014" customFormat="false" ht="12.8" hidden="false" customHeight="false" outlineLevel="0" collapsed="false">
      <c r="A5014" s="0" t="str">
        <f aca="false">gait_events!B5416</f>
        <v>pp103</v>
      </c>
      <c r="B5014" s="0" t="str">
        <f aca="false">VLOOKUP(A5014,participants!A:B,2,0)</f>
        <v>M</v>
      </c>
      <c r="C5014" s="0" t="n">
        <f aca="false">VLOOKUP(A5014,participants!A:C,3,0)</f>
        <v>79</v>
      </c>
      <c r="D5014" s="0" t="str">
        <f aca="false">VLOOKUP(A5014,participants!A:F,6,0)</f>
        <v>other</v>
      </c>
      <c r="E5014" s="0" t="str">
        <f aca="false">IF(LEN(SUBSTITUTE(gait_events!C5416,"_run-",""))&lt;&gt;LEN(gait_events!C5416),LEFT(RIGHT(gait_events!C5416,LEN(gait_events!C5416)-19),FIND("_run-",RIGHT(gait_events!C5416,LEN(gait_events!C5416)-19),1)-1),RIGHT(gait_events!C5416,LEN(gait_events!C5416)-19))</f>
        <v>Slow</v>
      </c>
      <c r="F5014" s="0" t="str">
        <f aca="false">IF(LEN(SUBSTITUTE(gait_events!C5416,"_run-",""))&lt;&gt;LEN(gait_events!C5416),RIGHT(gait_events!C5416,LEN(gait_events!C5416)-FIND("_run-",gait_events!C5416,1)-4),"")</f>
        <v/>
      </c>
      <c r="G5014" s="0" t="str">
        <f aca="false">gait_events!D5416</f>
        <v>right_shank</v>
      </c>
      <c r="H5014" s="0" t="str">
        <f aca="false">gait_events!E5416</f>
        <v>FC</v>
      </c>
      <c r="I5014" s="0" t="n">
        <f aca="false">IF(gait_events!F5416&lt;&gt;"",gait_events!F5416,NA())</f>
        <v>849</v>
      </c>
      <c r="J5014" s="0" t="n">
        <f aca="false">IF(gait_events!G5416&lt;&gt;"",gait_events!G5416,NA())</f>
        <v>851</v>
      </c>
      <c r="K5014" s="0" t="n">
        <f aca="false">I5014-J5014</f>
        <v>-2</v>
      </c>
      <c r="L5014" s="0" t="n">
        <f aca="false">K5014*5</f>
        <v>-10</v>
      </c>
      <c r="M5014" s="0" t="n">
        <f aca="false">IF(NOT(ISNA(I5014)),1,0)</f>
        <v>1</v>
      </c>
      <c r="N5014" s="0" t="n">
        <f aca="false">IF(NOT(ISNA(J5014)),1,0)</f>
        <v>1</v>
      </c>
      <c r="O5014" s="0" t="n">
        <f aca="false">IF(AND(NOT(ISNA(I5014)),NOT(ISNA(J5014))),1,0)</f>
        <v>1</v>
      </c>
      <c r="P5014" s="0" t="n">
        <f aca="false">IF(AND(NOT(ISNA(I5014)),ISNA(J5014)),1,0)</f>
        <v>0</v>
      </c>
      <c r="Q5014" s="0" t="n">
        <f aca="false">IF(AND(ISNA(I5014),NOT(ISNA(J5014))),1,0)</f>
        <v>0</v>
      </c>
      <c r="R5014" s="0" t="n">
        <f aca="false">IF(SUM(O5014:Q5014)&lt;&gt;1,"ERROR",1)</f>
        <v>1</v>
      </c>
    </row>
    <row r="5015" customFormat="false" ht="12.8" hidden="false" customHeight="false" outlineLevel="0" collapsed="false">
      <c r="A5015" s="0" t="str">
        <f aca="false">gait_events!B5417</f>
        <v>pp103</v>
      </c>
      <c r="B5015" s="0" t="str">
        <f aca="false">VLOOKUP(A5015,participants!A:B,2,0)</f>
        <v>M</v>
      </c>
      <c r="C5015" s="0" t="n">
        <f aca="false">VLOOKUP(A5015,participants!A:C,3,0)</f>
        <v>79</v>
      </c>
      <c r="D5015" s="0" t="str">
        <f aca="false">VLOOKUP(A5015,participants!A:F,6,0)</f>
        <v>other</v>
      </c>
      <c r="E5015" s="0" t="str">
        <f aca="false">IF(LEN(SUBSTITUTE(gait_events!C5417,"_run-",""))&lt;&gt;LEN(gait_events!C5417),LEFT(RIGHT(gait_events!C5417,LEN(gait_events!C5417)-19),FIND("_run-",RIGHT(gait_events!C5417,LEN(gait_events!C5417)-19),1)-1),RIGHT(gait_events!C5417,LEN(gait_events!C5417)-19))</f>
        <v>Slow</v>
      </c>
      <c r="F5015" s="0" t="str">
        <f aca="false">IF(LEN(SUBSTITUTE(gait_events!C5417,"_run-",""))&lt;&gt;LEN(gait_events!C5417),RIGHT(gait_events!C5417,LEN(gait_events!C5417)-FIND("_run-",gait_events!C5417,1)-4),"")</f>
        <v/>
      </c>
      <c r="G5015" s="0" t="str">
        <f aca="false">gait_events!D5417</f>
        <v>right_shank</v>
      </c>
      <c r="H5015" s="0" t="str">
        <f aca="false">gait_events!E5417</f>
        <v>FC</v>
      </c>
      <c r="I5015" s="0" t="n">
        <f aca="false">IF(gait_events!F5417&lt;&gt;"",gait_events!F5417,NA())</f>
        <v>1069</v>
      </c>
      <c r="J5015" s="0" t="n">
        <f aca="false">IF(gait_events!G5417&lt;&gt;"",gait_events!G5417,NA())</f>
        <v>1072</v>
      </c>
      <c r="K5015" s="0" t="n">
        <f aca="false">I5015-J5015</f>
        <v>-3</v>
      </c>
      <c r="L5015" s="0" t="n">
        <f aca="false">K5015*5</f>
        <v>-15</v>
      </c>
      <c r="M5015" s="0" t="n">
        <f aca="false">IF(NOT(ISNA(I5015)),1,0)</f>
        <v>1</v>
      </c>
      <c r="N5015" s="0" t="n">
        <f aca="false">IF(NOT(ISNA(J5015)),1,0)</f>
        <v>1</v>
      </c>
      <c r="O5015" s="0" t="n">
        <f aca="false">IF(AND(NOT(ISNA(I5015)),NOT(ISNA(J5015))),1,0)</f>
        <v>1</v>
      </c>
      <c r="P5015" s="0" t="n">
        <f aca="false">IF(AND(NOT(ISNA(I5015)),ISNA(J5015)),1,0)</f>
        <v>0</v>
      </c>
      <c r="Q5015" s="0" t="n">
        <f aca="false">IF(AND(ISNA(I5015),NOT(ISNA(J5015))),1,0)</f>
        <v>0</v>
      </c>
      <c r="R5015" s="0" t="n">
        <f aca="false">IF(SUM(O5015:Q5015)&lt;&gt;1,"ERROR",1)</f>
        <v>1</v>
      </c>
    </row>
    <row r="5016" customFormat="false" ht="12.8" hidden="false" customHeight="false" outlineLevel="0" collapsed="false">
      <c r="A5016" s="0" t="str">
        <f aca="false">gait_events!B5418</f>
        <v>pp103</v>
      </c>
      <c r="B5016" s="0" t="str">
        <f aca="false">VLOOKUP(A5016,participants!A:B,2,0)</f>
        <v>M</v>
      </c>
      <c r="C5016" s="0" t="n">
        <f aca="false">VLOOKUP(A5016,participants!A:C,3,0)</f>
        <v>79</v>
      </c>
      <c r="D5016" s="0" t="str">
        <f aca="false">VLOOKUP(A5016,participants!A:F,6,0)</f>
        <v>other</v>
      </c>
      <c r="E5016" s="0" t="str">
        <f aca="false">IF(LEN(SUBSTITUTE(gait_events!C5418,"_run-",""))&lt;&gt;LEN(gait_events!C5418),LEFT(RIGHT(gait_events!C5418,LEN(gait_events!C5418)-19),FIND("_run-",RIGHT(gait_events!C5418,LEN(gait_events!C5418)-19),1)-1),RIGHT(gait_events!C5418,LEN(gait_events!C5418)-19))</f>
        <v>Slow</v>
      </c>
      <c r="F5016" s="0" t="str">
        <f aca="false">IF(LEN(SUBSTITUTE(gait_events!C5418,"_run-",""))&lt;&gt;LEN(gait_events!C5418),RIGHT(gait_events!C5418,LEN(gait_events!C5418)-FIND("_run-",gait_events!C5418,1)-4),"")</f>
        <v/>
      </c>
      <c r="G5016" s="0" t="str">
        <f aca="false">gait_events!D5418</f>
        <v>right_shank</v>
      </c>
      <c r="H5016" s="0" t="str">
        <f aca="false">gait_events!E5418</f>
        <v>FC</v>
      </c>
      <c r="I5016" s="0" t="n">
        <f aca="false">IF(gait_events!F5418&lt;&gt;"",gait_events!F5418,NA())</f>
        <v>1289</v>
      </c>
      <c r="J5016" s="0" t="n">
        <f aca="false">IF(gait_events!G5418&lt;&gt;"",gait_events!G5418,NA())</f>
        <v>1291</v>
      </c>
      <c r="K5016" s="0" t="n">
        <f aca="false">I5016-J5016</f>
        <v>-2</v>
      </c>
      <c r="L5016" s="0" t="n">
        <f aca="false">K5016*5</f>
        <v>-10</v>
      </c>
      <c r="M5016" s="0" t="n">
        <f aca="false">IF(NOT(ISNA(I5016)),1,0)</f>
        <v>1</v>
      </c>
      <c r="N5016" s="0" t="n">
        <f aca="false">IF(NOT(ISNA(J5016)),1,0)</f>
        <v>1</v>
      </c>
      <c r="O5016" s="0" t="n">
        <f aca="false">IF(AND(NOT(ISNA(I5016)),NOT(ISNA(J5016))),1,0)</f>
        <v>1</v>
      </c>
      <c r="P5016" s="0" t="n">
        <f aca="false">IF(AND(NOT(ISNA(I5016)),ISNA(J5016)),1,0)</f>
        <v>0</v>
      </c>
      <c r="Q5016" s="0" t="n">
        <f aca="false">IF(AND(ISNA(I5016),NOT(ISNA(J5016))),1,0)</f>
        <v>0</v>
      </c>
      <c r="R5016" s="0" t="n">
        <f aca="false">IF(SUM(O5016:Q5016)&lt;&gt;1,"ERROR",1)</f>
        <v>1</v>
      </c>
    </row>
    <row r="5017" customFormat="false" ht="12.8" hidden="false" customHeight="false" outlineLevel="0" collapsed="false">
      <c r="A5017" s="0" t="str">
        <f aca="false">gait_events!B5419</f>
        <v>pp103</v>
      </c>
      <c r="B5017" s="0" t="str">
        <f aca="false">VLOOKUP(A5017,participants!A:B,2,0)</f>
        <v>M</v>
      </c>
      <c r="C5017" s="0" t="n">
        <f aca="false">VLOOKUP(A5017,participants!A:C,3,0)</f>
        <v>79</v>
      </c>
      <c r="D5017" s="0" t="str">
        <f aca="false">VLOOKUP(A5017,participants!A:F,6,0)</f>
        <v>other</v>
      </c>
      <c r="E5017" s="0" t="str">
        <f aca="false">IF(LEN(SUBSTITUTE(gait_events!C5419,"_run-",""))&lt;&gt;LEN(gait_events!C5419),LEFT(RIGHT(gait_events!C5419,LEN(gait_events!C5419)-19),FIND("_run-",RIGHT(gait_events!C5419,LEN(gait_events!C5419)-19),1)-1),RIGHT(gait_events!C5419,LEN(gait_events!C5419)-19))</f>
        <v>Slow</v>
      </c>
      <c r="F5017" s="0" t="str">
        <f aca="false">IF(LEN(SUBSTITUTE(gait_events!C5419,"_run-",""))&lt;&gt;LEN(gait_events!C5419),RIGHT(gait_events!C5419,LEN(gait_events!C5419)-FIND("_run-",gait_events!C5419,1)-4),"")</f>
        <v/>
      </c>
      <c r="G5017" s="0" t="str">
        <f aca="false">gait_events!D5419</f>
        <v>right_shank</v>
      </c>
      <c r="H5017" s="0" t="str">
        <f aca="false">gait_events!E5419</f>
        <v>FC</v>
      </c>
      <c r="I5017" s="0" t="n">
        <f aca="false">IF(gait_events!F5419&lt;&gt;"",gait_events!F5419,NA())</f>
        <v>1515</v>
      </c>
      <c r="J5017" s="0" t="n">
        <f aca="false">IF(gait_events!G5419&lt;&gt;"",gait_events!G5419,NA())</f>
        <v>1517</v>
      </c>
      <c r="K5017" s="0" t="n">
        <f aca="false">I5017-J5017</f>
        <v>-2</v>
      </c>
      <c r="L5017" s="0" t="n">
        <f aca="false">K5017*5</f>
        <v>-10</v>
      </c>
      <c r="M5017" s="0" t="n">
        <f aca="false">IF(NOT(ISNA(I5017)),1,0)</f>
        <v>1</v>
      </c>
      <c r="N5017" s="0" t="n">
        <f aca="false">IF(NOT(ISNA(J5017)),1,0)</f>
        <v>1</v>
      </c>
      <c r="O5017" s="0" t="n">
        <f aca="false">IF(AND(NOT(ISNA(I5017)),NOT(ISNA(J5017))),1,0)</f>
        <v>1</v>
      </c>
      <c r="P5017" s="0" t="n">
        <f aca="false">IF(AND(NOT(ISNA(I5017)),ISNA(J5017)),1,0)</f>
        <v>0</v>
      </c>
      <c r="Q5017" s="0" t="n">
        <f aca="false">IF(AND(ISNA(I5017),NOT(ISNA(J5017))),1,0)</f>
        <v>0</v>
      </c>
      <c r="R5017" s="0" t="n">
        <f aca="false">IF(SUM(O5017:Q5017)&lt;&gt;1,"ERROR",1)</f>
        <v>1</v>
      </c>
    </row>
    <row r="5018" customFormat="false" ht="12.8" hidden="false" customHeight="false" outlineLevel="0" collapsed="false">
      <c r="A5018" s="0" t="str">
        <f aca="false">gait_events!B5420</f>
        <v>pp136</v>
      </c>
      <c r="B5018" s="0" t="str">
        <f aca="false">VLOOKUP(A5018,participants!A:B,2,0)</f>
        <v>M</v>
      </c>
      <c r="C5018" s="0" t="n">
        <f aca="false">VLOOKUP(A5018,participants!A:C,3,0)</f>
        <v>82</v>
      </c>
      <c r="D5018" s="0" t="str">
        <f aca="false">VLOOKUP(A5018,participants!A:F,6,0)</f>
        <v>stroke</v>
      </c>
      <c r="E5018" s="0" t="str">
        <f aca="false">IF(LEN(SUBSTITUTE(gait_events!C5420,"_run-",""))&lt;&gt;LEN(gait_events!C5420),LEFT(RIGHT(gait_events!C5420,LEN(gait_events!C5420)-19),FIND("_run-",RIGHT(gait_events!C5420,LEN(gait_events!C5420)-19),1)-1),RIGHT(gait_events!C5420,LEN(gait_events!C5420)-19))</f>
        <v>Fast</v>
      </c>
      <c r="F5018" s="0" t="str">
        <f aca="false">IF(LEN(SUBSTITUTE(gait_events!C5420,"_run-",""))&lt;&gt;LEN(gait_events!C5420),RIGHT(gait_events!C5420,LEN(gait_events!C5420)-FIND("_run-",gait_events!C5420,1)-4),"")</f>
        <v/>
      </c>
      <c r="G5018" s="0" t="str">
        <f aca="false">gait_events!D5420</f>
        <v>left_ankle</v>
      </c>
      <c r="H5018" s="0" t="str">
        <f aca="false">gait_events!E5420</f>
        <v>IC</v>
      </c>
      <c r="I5018" s="0" t="n">
        <f aca="false">IF(gait_events!F5420&lt;&gt;"",gait_events!F5420,NA())</f>
        <v>120</v>
      </c>
      <c r="J5018" s="0" t="n">
        <f aca="false">IF(gait_events!G5420&lt;&gt;"",gait_events!G5420,NA())</f>
        <v>119</v>
      </c>
      <c r="K5018" s="0" t="n">
        <f aca="false">I5018-J5018</f>
        <v>1</v>
      </c>
      <c r="L5018" s="0" t="n">
        <f aca="false">K5018*5</f>
        <v>5</v>
      </c>
      <c r="M5018" s="0" t="n">
        <f aca="false">IF(NOT(ISNA(I5018)),1,0)</f>
        <v>1</v>
      </c>
      <c r="N5018" s="0" t="n">
        <f aca="false">IF(NOT(ISNA(J5018)),1,0)</f>
        <v>1</v>
      </c>
      <c r="O5018" s="0" t="n">
        <f aca="false">IF(AND(NOT(ISNA(I5018)),NOT(ISNA(J5018))),1,0)</f>
        <v>1</v>
      </c>
      <c r="P5018" s="0" t="n">
        <f aca="false">IF(AND(NOT(ISNA(I5018)),ISNA(J5018)),1,0)</f>
        <v>0</v>
      </c>
      <c r="Q5018" s="0" t="n">
        <f aca="false">IF(AND(ISNA(I5018),NOT(ISNA(J5018))),1,0)</f>
        <v>0</v>
      </c>
      <c r="R5018" s="0" t="n">
        <f aca="false">IF(SUM(O5018:Q5018)&lt;&gt;1,"ERROR",1)</f>
        <v>1</v>
      </c>
    </row>
    <row r="5019" customFormat="false" ht="12.8" hidden="false" customHeight="false" outlineLevel="0" collapsed="false">
      <c r="A5019" s="0" t="str">
        <f aca="false">gait_events!B5421</f>
        <v>pp136</v>
      </c>
      <c r="B5019" s="0" t="str">
        <f aca="false">VLOOKUP(A5019,participants!A:B,2,0)</f>
        <v>M</v>
      </c>
      <c r="C5019" s="0" t="n">
        <f aca="false">VLOOKUP(A5019,participants!A:C,3,0)</f>
        <v>82</v>
      </c>
      <c r="D5019" s="0" t="str">
        <f aca="false">VLOOKUP(A5019,participants!A:F,6,0)</f>
        <v>stroke</v>
      </c>
      <c r="E5019" s="0" t="str">
        <f aca="false">IF(LEN(SUBSTITUTE(gait_events!C5421,"_run-",""))&lt;&gt;LEN(gait_events!C5421),LEFT(RIGHT(gait_events!C5421,LEN(gait_events!C5421)-19),FIND("_run-",RIGHT(gait_events!C5421,LEN(gait_events!C5421)-19),1)-1),RIGHT(gait_events!C5421,LEN(gait_events!C5421)-19))</f>
        <v>Fast</v>
      </c>
      <c r="F5019" s="0" t="str">
        <f aca="false">IF(LEN(SUBSTITUTE(gait_events!C5421,"_run-",""))&lt;&gt;LEN(gait_events!C5421),RIGHT(gait_events!C5421,LEN(gait_events!C5421)-FIND("_run-",gait_events!C5421,1)-4),"")</f>
        <v/>
      </c>
      <c r="G5019" s="0" t="str">
        <f aca="false">gait_events!D5421</f>
        <v>left_ankle</v>
      </c>
      <c r="H5019" s="0" t="str">
        <f aca="false">gait_events!E5421</f>
        <v>IC</v>
      </c>
      <c r="I5019" s="0" t="n">
        <f aca="false">IF(gait_events!F5421&lt;&gt;"",gait_events!F5421,NA())</f>
        <v>288</v>
      </c>
      <c r="J5019" s="0" t="n">
        <f aca="false">IF(gait_events!G5421&lt;&gt;"",gait_events!G5421,NA())</f>
        <v>290</v>
      </c>
      <c r="K5019" s="0" t="n">
        <f aca="false">I5019-J5019</f>
        <v>-2</v>
      </c>
      <c r="L5019" s="0" t="n">
        <f aca="false">K5019*5</f>
        <v>-10</v>
      </c>
      <c r="M5019" s="0" t="n">
        <f aca="false">IF(NOT(ISNA(I5019)),1,0)</f>
        <v>1</v>
      </c>
      <c r="N5019" s="0" t="n">
        <f aca="false">IF(NOT(ISNA(J5019)),1,0)</f>
        <v>1</v>
      </c>
      <c r="O5019" s="0" t="n">
        <f aca="false">IF(AND(NOT(ISNA(I5019)),NOT(ISNA(J5019))),1,0)</f>
        <v>1</v>
      </c>
      <c r="P5019" s="0" t="n">
        <f aca="false">IF(AND(NOT(ISNA(I5019)),ISNA(J5019)),1,0)</f>
        <v>0</v>
      </c>
      <c r="Q5019" s="0" t="n">
        <f aca="false">IF(AND(ISNA(I5019),NOT(ISNA(J5019))),1,0)</f>
        <v>0</v>
      </c>
      <c r="R5019" s="0" t="n">
        <f aca="false">IF(SUM(O5019:Q5019)&lt;&gt;1,"ERROR",1)</f>
        <v>1</v>
      </c>
    </row>
    <row r="5020" customFormat="false" ht="12.8" hidden="false" customHeight="false" outlineLevel="0" collapsed="false">
      <c r="A5020" s="0" t="str">
        <f aca="false">gait_events!B5422</f>
        <v>pp136</v>
      </c>
      <c r="B5020" s="0" t="str">
        <f aca="false">VLOOKUP(A5020,participants!A:B,2,0)</f>
        <v>M</v>
      </c>
      <c r="C5020" s="0" t="n">
        <f aca="false">VLOOKUP(A5020,participants!A:C,3,0)</f>
        <v>82</v>
      </c>
      <c r="D5020" s="0" t="str">
        <f aca="false">VLOOKUP(A5020,participants!A:F,6,0)</f>
        <v>stroke</v>
      </c>
      <c r="E5020" s="0" t="str">
        <f aca="false">IF(LEN(SUBSTITUTE(gait_events!C5422,"_run-",""))&lt;&gt;LEN(gait_events!C5422),LEFT(RIGHT(gait_events!C5422,LEN(gait_events!C5422)-19),FIND("_run-",RIGHT(gait_events!C5422,LEN(gait_events!C5422)-19),1)-1),RIGHT(gait_events!C5422,LEN(gait_events!C5422)-19))</f>
        <v>Fast</v>
      </c>
      <c r="F5020" s="0" t="str">
        <f aca="false">IF(LEN(SUBSTITUTE(gait_events!C5422,"_run-",""))&lt;&gt;LEN(gait_events!C5422),RIGHT(gait_events!C5422,LEN(gait_events!C5422)-FIND("_run-",gait_events!C5422,1)-4),"")</f>
        <v/>
      </c>
      <c r="G5020" s="0" t="str">
        <f aca="false">gait_events!D5422</f>
        <v>left_ankle</v>
      </c>
      <c r="H5020" s="0" t="str">
        <f aca="false">gait_events!E5422</f>
        <v>IC</v>
      </c>
      <c r="I5020" s="0" t="n">
        <f aca="false">IF(gait_events!F5422&lt;&gt;"",gait_events!F5422,NA())</f>
        <v>451</v>
      </c>
      <c r="J5020" s="0" t="n">
        <f aca="false">IF(gait_events!G5422&lt;&gt;"",gait_events!G5422,NA())</f>
        <v>452</v>
      </c>
      <c r="K5020" s="0" t="n">
        <f aca="false">I5020-J5020</f>
        <v>-1</v>
      </c>
      <c r="L5020" s="0" t="n">
        <f aca="false">K5020*5</f>
        <v>-5</v>
      </c>
      <c r="M5020" s="0" t="n">
        <f aca="false">IF(NOT(ISNA(I5020)),1,0)</f>
        <v>1</v>
      </c>
      <c r="N5020" s="0" t="n">
        <f aca="false">IF(NOT(ISNA(J5020)),1,0)</f>
        <v>1</v>
      </c>
      <c r="O5020" s="0" t="n">
        <f aca="false">IF(AND(NOT(ISNA(I5020)),NOT(ISNA(J5020))),1,0)</f>
        <v>1</v>
      </c>
      <c r="P5020" s="0" t="n">
        <f aca="false">IF(AND(NOT(ISNA(I5020)),ISNA(J5020)),1,0)</f>
        <v>0</v>
      </c>
      <c r="Q5020" s="0" t="n">
        <f aca="false">IF(AND(ISNA(I5020),NOT(ISNA(J5020))),1,0)</f>
        <v>0</v>
      </c>
      <c r="R5020" s="0" t="n">
        <f aca="false">IF(SUM(O5020:Q5020)&lt;&gt;1,"ERROR",1)</f>
        <v>1</v>
      </c>
    </row>
    <row r="5021" customFormat="false" ht="12.8" hidden="false" customHeight="false" outlineLevel="0" collapsed="false">
      <c r="A5021" s="0" t="str">
        <f aca="false">gait_events!B5423</f>
        <v>pp136</v>
      </c>
      <c r="B5021" s="0" t="str">
        <f aca="false">VLOOKUP(A5021,participants!A:B,2,0)</f>
        <v>M</v>
      </c>
      <c r="C5021" s="0" t="n">
        <f aca="false">VLOOKUP(A5021,participants!A:C,3,0)</f>
        <v>82</v>
      </c>
      <c r="D5021" s="0" t="str">
        <f aca="false">VLOOKUP(A5021,participants!A:F,6,0)</f>
        <v>stroke</v>
      </c>
      <c r="E5021" s="0" t="str">
        <f aca="false">IF(LEN(SUBSTITUTE(gait_events!C5423,"_run-",""))&lt;&gt;LEN(gait_events!C5423),LEFT(RIGHT(gait_events!C5423,LEN(gait_events!C5423)-19),FIND("_run-",RIGHT(gait_events!C5423,LEN(gait_events!C5423)-19),1)-1),RIGHT(gait_events!C5423,LEN(gait_events!C5423)-19))</f>
        <v>Fast</v>
      </c>
      <c r="F5021" s="0" t="str">
        <f aca="false">IF(LEN(SUBSTITUTE(gait_events!C5423,"_run-",""))&lt;&gt;LEN(gait_events!C5423),RIGHT(gait_events!C5423,LEN(gait_events!C5423)-FIND("_run-",gait_events!C5423,1)-4),"")</f>
        <v/>
      </c>
      <c r="G5021" s="0" t="str">
        <f aca="false">gait_events!D5423</f>
        <v>left_ankle</v>
      </c>
      <c r="H5021" s="0" t="str">
        <f aca="false">gait_events!E5423</f>
        <v>IC</v>
      </c>
      <c r="I5021" s="0" t="n">
        <f aca="false">IF(gait_events!F5423&lt;&gt;"",gait_events!F5423,NA())</f>
        <v>611</v>
      </c>
      <c r="J5021" s="0" t="n">
        <f aca="false">IF(gait_events!G5423&lt;&gt;"",gait_events!G5423,NA())</f>
        <v>614</v>
      </c>
      <c r="K5021" s="0" t="n">
        <f aca="false">I5021-J5021</f>
        <v>-3</v>
      </c>
      <c r="L5021" s="0" t="n">
        <f aca="false">K5021*5</f>
        <v>-15</v>
      </c>
      <c r="M5021" s="0" t="n">
        <f aca="false">IF(NOT(ISNA(I5021)),1,0)</f>
        <v>1</v>
      </c>
      <c r="N5021" s="0" t="n">
        <f aca="false">IF(NOT(ISNA(J5021)),1,0)</f>
        <v>1</v>
      </c>
      <c r="O5021" s="0" t="n">
        <f aca="false">IF(AND(NOT(ISNA(I5021)),NOT(ISNA(J5021))),1,0)</f>
        <v>1</v>
      </c>
      <c r="P5021" s="0" t="n">
        <f aca="false">IF(AND(NOT(ISNA(I5021)),ISNA(J5021)),1,0)</f>
        <v>0</v>
      </c>
      <c r="Q5021" s="0" t="n">
        <f aca="false">IF(AND(ISNA(I5021),NOT(ISNA(J5021))),1,0)</f>
        <v>0</v>
      </c>
      <c r="R5021" s="0" t="n">
        <f aca="false">IF(SUM(O5021:Q5021)&lt;&gt;1,"ERROR",1)</f>
        <v>1</v>
      </c>
    </row>
    <row r="5022" customFormat="false" ht="12.8" hidden="false" customHeight="false" outlineLevel="0" collapsed="false">
      <c r="A5022" s="0" t="str">
        <f aca="false">gait_events!B5424</f>
        <v>pp136</v>
      </c>
      <c r="B5022" s="0" t="str">
        <f aca="false">VLOOKUP(A5022,participants!A:B,2,0)</f>
        <v>M</v>
      </c>
      <c r="C5022" s="0" t="n">
        <f aca="false">VLOOKUP(A5022,participants!A:C,3,0)</f>
        <v>82</v>
      </c>
      <c r="D5022" s="0" t="str">
        <f aca="false">VLOOKUP(A5022,participants!A:F,6,0)</f>
        <v>stroke</v>
      </c>
      <c r="E5022" s="0" t="str">
        <f aca="false">IF(LEN(SUBSTITUTE(gait_events!C5424,"_run-",""))&lt;&gt;LEN(gait_events!C5424),LEFT(RIGHT(gait_events!C5424,LEN(gait_events!C5424)-19),FIND("_run-",RIGHT(gait_events!C5424,LEN(gait_events!C5424)-19),1)-1),RIGHT(gait_events!C5424,LEN(gait_events!C5424)-19))</f>
        <v>Fast</v>
      </c>
      <c r="F5022" s="0" t="str">
        <f aca="false">IF(LEN(SUBSTITUTE(gait_events!C5424,"_run-",""))&lt;&gt;LEN(gait_events!C5424),RIGHT(gait_events!C5424,LEN(gait_events!C5424)-FIND("_run-",gait_events!C5424,1)-4),"")</f>
        <v/>
      </c>
      <c r="G5022" s="0" t="str">
        <f aca="false">gait_events!D5424</f>
        <v>left_ankle</v>
      </c>
      <c r="H5022" s="0" t="str">
        <f aca="false">gait_events!E5424</f>
        <v>IC</v>
      </c>
      <c r="I5022" s="0" t="n">
        <f aca="false">IF(gait_events!F5424&lt;&gt;"",gait_events!F5424,NA())</f>
        <v>783</v>
      </c>
      <c r="J5022" s="0" t="n">
        <f aca="false">IF(gait_events!G5424&lt;&gt;"",gait_events!G5424,NA())</f>
        <v>781</v>
      </c>
      <c r="K5022" s="0" t="n">
        <f aca="false">I5022-J5022</f>
        <v>2</v>
      </c>
      <c r="L5022" s="0" t="n">
        <f aca="false">K5022*5</f>
        <v>10</v>
      </c>
      <c r="M5022" s="0" t="n">
        <f aca="false">IF(NOT(ISNA(I5022)),1,0)</f>
        <v>1</v>
      </c>
      <c r="N5022" s="0" t="n">
        <f aca="false">IF(NOT(ISNA(J5022)),1,0)</f>
        <v>1</v>
      </c>
      <c r="O5022" s="0" t="n">
        <f aca="false">IF(AND(NOT(ISNA(I5022)),NOT(ISNA(J5022))),1,0)</f>
        <v>1</v>
      </c>
      <c r="P5022" s="0" t="n">
        <f aca="false">IF(AND(NOT(ISNA(I5022)),ISNA(J5022)),1,0)</f>
        <v>0</v>
      </c>
      <c r="Q5022" s="0" t="n">
        <f aca="false">IF(AND(ISNA(I5022),NOT(ISNA(J5022))),1,0)</f>
        <v>0</v>
      </c>
      <c r="R5022" s="0" t="n">
        <f aca="false">IF(SUM(O5022:Q5022)&lt;&gt;1,"ERROR",1)</f>
        <v>1</v>
      </c>
    </row>
    <row r="5023" customFormat="false" ht="12.8" hidden="false" customHeight="false" outlineLevel="0" collapsed="false">
      <c r="A5023" s="0" t="str">
        <f aca="false">gait_events!B5425</f>
        <v>pp136</v>
      </c>
      <c r="B5023" s="0" t="str">
        <f aca="false">VLOOKUP(A5023,participants!A:B,2,0)</f>
        <v>M</v>
      </c>
      <c r="C5023" s="0" t="n">
        <f aca="false">VLOOKUP(A5023,participants!A:C,3,0)</f>
        <v>82</v>
      </c>
      <c r="D5023" s="0" t="str">
        <f aca="false">VLOOKUP(A5023,participants!A:F,6,0)</f>
        <v>stroke</v>
      </c>
      <c r="E5023" s="0" t="str">
        <f aca="false">IF(LEN(SUBSTITUTE(gait_events!C5425,"_run-",""))&lt;&gt;LEN(gait_events!C5425),LEFT(RIGHT(gait_events!C5425,LEN(gait_events!C5425)-19),FIND("_run-",RIGHT(gait_events!C5425,LEN(gait_events!C5425)-19),1)-1),RIGHT(gait_events!C5425,LEN(gait_events!C5425)-19))</f>
        <v>Fast</v>
      </c>
      <c r="F5023" s="0" t="str">
        <f aca="false">IF(LEN(SUBSTITUTE(gait_events!C5425,"_run-",""))&lt;&gt;LEN(gait_events!C5425),RIGHT(gait_events!C5425,LEN(gait_events!C5425)-FIND("_run-",gait_events!C5425,1)-4),"")</f>
        <v/>
      </c>
      <c r="G5023" s="0" t="str">
        <f aca="false">gait_events!D5425</f>
        <v>left_ankle</v>
      </c>
      <c r="H5023" s="0" t="str">
        <f aca="false">gait_events!E5425</f>
        <v>FC</v>
      </c>
      <c r="I5023" s="0" t="n">
        <f aca="false">IF(gait_events!F5425&lt;&gt;"",gait_events!F5425,NA())</f>
        <v>53</v>
      </c>
      <c r="J5023" s="0" t="n">
        <f aca="false">IF(gait_events!G5425&lt;&gt;"",gait_events!G5425,NA())</f>
        <v>50</v>
      </c>
      <c r="K5023" s="0" t="n">
        <f aca="false">I5023-J5023</f>
        <v>3</v>
      </c>
      <c r="L5023" s="0" t="n">
        <f aca="false">K5023*5</f>
        <v>15</v>
      </c>
      <c r="M5023" s="0" t="n">
        <f aca="false">IF(NOT(ISNA(I5023)),1,0)</f>
        <v>1</v>
      </c>
      <c r="N5023" s="0" t="n">
        <f aca="false">IF(NOT(ISNA(J5023)),1,0)</f>
        <v>1</v>
      </c>
      <c r="O5023" s="0" t="n">
        <f aca="false">IF(AND(NOT(ISNA(I5023)),NOT(ISNA(J5023))),1,0)</f>
        <v>1</v>
      </c>
      <c r="P5023" s="0" t="n">
        <f aca="false">IF(AND(NOT(ISNA(I5023)),ISNA(J5023)),1,0)</f>
        <v>0</v>
      </c>
      <c r="Q5023" s="0" t="n">
        <f aca="false">IF(AND(ISNA(I5023),NOT(ISNA(J5023))),1,0)</f>
        <v>0</v>
      </c>
      <c r="R5023" s="0" t="n">
        <f aca="false">IF(SUM(O5023:Q5023)&lt;&gt;1,"ERROR",1)</f>
        <v>1</v>
      </c>
    </row>
    <row r="5024" customFormat="false" ht="12.8" hidden="false" customHeight="false" outlineLevel="0" collapsed="false">
      <c r="A5024" s="0" t="str">
        <f aca="false">gait_events!B5426</f>
        <v>pp136</v>
      </c>
      <c r="B5024" s="0" t="str">
        <f aca="false">VLOOKUP(A5024,participants!A:B,2,0)</f>
        <v>M</v>
      </c>
      <c r="C5024" s="0" t="n">
        <f aca="false">VLOOKUP(A5024,participants!A:C,3,0)</f>
        <v>82</v>
      </c>
      <c r="D5024" s="0" t="str">
        <f aca="false">VLOOKUP(A5024,participants!A:F,6,0)</f>
        <v>stroke</v>
      </c>
      <c r="E5024" s="0" t="str">
        <f aca="false">IF(LEN(SUBSTITUTE(gait_events!C5426,"_run-",""))&lt;&gt;LEN(gait_events!C5426),LEFT(RIGHT(gait_events!C5426,LEN(gait_events!C5426)-19),FIND("_run-",RIGHT(gait_events!C5426,LEN(gait_events!C5426)-19),1)-1),RIGHT(gait_events!C5426,LEN(gait_events!C5426)-19))</f>
        <v>Fast</v>
      </c>
      <c r="F5024" s="0" t="str">
        <f aca="false">IF(LEN(SUBSTITUTE(gait_events!C5426,"_run-",""))&lt;&gt;LEN(gait_events!C5426),RIGHT(gait_events!C5426,LEN(gait_events!C5426)-FIND("_run-",gait_events!C5426,1)-4),"")</f>
        <v/>
      </c>
      <c r="G5024" s="0" t="str">
        <f aca="false">gait_events!D5426</f>
        <v>left_ankle</v>
      </c>
      <c r="H5024" s="0" t="str">
        <f aca="false">gait_events!E5426</f>
        <v>FC</v>
      </c>
      <c r="I5024" s="0" t="n">
        <f aca="false">IF(gait_events!F5426&lt;&gt;"",gait_events!F5426,NA())</f>
        <v>223</v>
      </c>
      <c r="J5024" s="0" t="n">
        <f aca="false">IF(gait_events!G5426&lt;&gt;"",gait_events!G5426,NA())</f>
        <v>220</v>
      </c>
      <c r="K5024" s="0" t="n">
        <f aca="false">I5024-J5024</f>
        <v>3</v>
      </c>
      <c r="L5024" s="0" t="n">
        <f aca="false">K5024*5</f>
        <v>15</v>
      </c>
      <c r="M5024" s="0" t="n">
        <f aca="false">IF(NOT(ISNA(I5024)),1,0)</f>
        <v>1</v>
      </c>
      <c r="N5024" s="0" t="n">
        <f aca="false">IF(NOT(ISNA(J5024)),1,0)</f>
        <v>1</v>
      </c>
      <c r="O5024" s="0" t="n">
        <f aca="false">IF(AND(NOT(ISNA(I5024)),NOT(ISNA(J5024))),1,0)</f>
        <v>1</v>
      </c>
      <c r="P5024" s="0" t="n">
        <f aca="false">IF(AND(NOT(ISNA(I5024)),ISNA(J5024)),1,0)</f>
        <v>0</v>
      </c>
      <c r="Q5024" s="0" t="n">
        <f aca="false">IF(AND(ISNA(I5024),NOT(ISNA(J5024))),1,0)</f>
        <v>0</v>
      </c>
      <c r="R5024" s="0" t="n">
        <f aca="false">IF(SUM(O5024:Q5024)&lt;&gt;1,"ERROR",1)</f>
        <v>1</v>
      </c>
    </row>
    <row r="5025" customFormat="false" ht="12.8" hidden="false" customHeight="false" outlineLevel="0" collapsed="false">
      <c r="A5025" s="0" t="str">
        <f aca="false">gait_events!B5427</f>
        <v>pp136</v>
      </c>
      <c r="B5025" s="0" t="str">
        <f aca="false">VLOOKUP(A5025,participants!A:B,2,0)</f>
        <v>M</v>
      </c>
      <c r="C5025" s="0" t="n">
        <f aca="false">VLOOKUP(A5025,participants!A:C,3,0)</f>
        <v>82</v>
      </c>
      <c r="D5025" s="0" t="str">
        <f aca="false">VLOOKUP(A5025,participants!A:F,6,0)</f>
        <v>stroke</v>
      </c>
      <c r="E5025" s="0" t="str">
        <f aca="false">IF(LEN(SUBSTITUTE(gait_events!C5427,"_run-",""))&lt;&gt;LEN(gait_events!C5427),LEFT(RIGHT(gait_events!C5427,LEN(gait_events!C5427)-19),FIND("_run-",RIGHT(gait_events!C5427,LEN(gait_events!C5427)-19),1)-1),RIGHT(gait_events!C5427,LEN(gait_events!C5427)-19))</f>
        <v>Fast</v>
      </c>
      <c r="F5025" s="0" t="str">
        <f aca="false">IF(LEN(SUBSTITUTE(gait_events!C5427,"_run-",""))&lt;&gt;LEN(gait_events!C5427),RIGHT(gait_events!C5427,LEN(gait_events!C5427)-FIND("_run-",gait_events!C5427,1)-4),"")</f>
        <v/>
      </c>
      <c r="G5025" s="0" t="str">
        <f aca="false">gait_events!D5427</f>
        <v>left_ankle</v>
      </c>
      <c r="H5025" s="0" t="str">
        <f aca="false">gait_events!E5427</f>
        <v>FC</v>
      </c>
      <c r="I5025" s="0" t="n">
        <f aca="false">IF(gait_events!F5427&lt;&gt;"",gait_events!F5427,NA())</f>
        <v>388</v>
      </c>
      <c r="J5025" s="0" t="n">
        <f aca="false">IF(gait_events!G5427&lt;&gt;"",gait_events!G5427,NA())</f>
        <v>385</v>
      </c>
      <c r="K5025" s="0" t="n">
        <f aca="false">I5025-J5025</f>
        <v>3</v>
      </c>
      <c r="L5025" s="0" t="n">
        <f aca="false">K5025*5</f>
        <v>15</v>
      </c>
      <c r="M5025" s="0" t="n">
        <f aca="false">IF(NOT(ISNA(I5025)),1,0)</f>
        <v>1</v>
      </c>
      <c r="N5025" s="0" t="n">
        <f aca="false">IF(NOT(ISNA(J5025)),1,0)</f>
        <v>1</v>
      </c>
      <c r="O5025" s="0" t="n">
        <f aca="false">IF(AND(NOT(ISNA(I5025)),NOT(ISNA(J5025))),1,0)</f>
        <v>1</v>
      </c>
      <c r="P5025" s="0" t="n">
        <f aca="false">IF(AND(NOT(ISNA(I5025)),ISNA(J5025)),1,0)</f>
        <v>0</v>
      </c>
      <c r="Q5025" s="0" t="n">
        <f aca="false">IF(AND(ISNA(I5025),NOT(ISNA(J5025))),1,0)</f>
        <v>0</v>
      </c>
      <c r="R5025" s="0" t="n">
        <f aca="false">IF(SUM(O5025:Q5025)&lt;&gt;1,"ERROR",1)</f>
        <v>1</v>
      </c>
    </row>
    <row r="5026" customFormat="false" ht="12.8" hidden="false" customHeight="false" outlineLevel="0" collapsed="false">
      <c r="A5026" s="0" t="str">
        <f aca="false">gait_events!B5428</f>
        <v>pp136</v>
      </c>
      <c r="B5026" s="0" t="str">
        <f aca="false">VLOOKUP(A5026,participants!A:B,2,0)</f>
        <v>M</v>
      </c>
      <c r="C5026" s="0" t="n">
        <f aca="false">VLOOKUP(A5026,participants!A:C,3,0)</f>
        <v>82</v>
      </c>
      <c r="D5026" s="0" t="str">
        <f aca="false">VLOOKUP(A5026,participants!A:F,6,0)</f>
        <v>stroke</v>
      </c>
      <c r="E5026" s="0" t="str">
        <f aca="false">IF(LEN(SUBSTITUTE(gait_events!C5428,"_run-",""))&lt;&gt;LEN(gait_events!C5428),LEFT(RIGHT(gait_events!C5428,LEN(gait_events!C5428)-19),FIND("_run-",RIGHT(gait_events!C5428,LEN(gait_events!C5428)-19),1)-1),RIGHT(gait_events!C5428,LEN(gait_events!C5428)-19))</f>
        <v>Fast</v>
      </c>
      <c r="F5026" s="0" t="str">
        <f aca="false">IF(LEN(SUBSTITUTE(gait_events!C5428,"_run-",""))&lt;&gt;LEN(gait_events!C5428),RIGHT(gait_events!C5428,LEN(gait_events!C5428)-FIND("_run-",gait_events!C5428,1)-4),"")</f>
        <v/>
      </c>
      <c r="G5026" s="0" t="str">
        <f aca="false">gait_events!D5428</f>
        <v>left_ankle</v>
      </c>
      <c r="H5026" s="0" t="str">
        <f aca="false">gait_events!E5428</f>
        <v>FC</v>
      </c>
      <c r="I5026" s="0" t="n">
        <f aca="false">IF(gait_events!F5428&lt;&gt;"",gait_events!F5428,NA())</f>
        <v>554</v>
      </c>
      <c r="J5026" s="0" t="n">
        <f aca="false">IF(gait_events!G5428&lt;&gt;"",gait_events!G5428,NA())</f>
        <v>551</v>
      </c>
      <c r="K5026" s="0" t="n">
        <f aca="false">I5026-J5026</f>
        <v>3</v>
      </c>
      <c r="L5026" s="0" t="n">
        <f aca="false">K5026*5</f>
        <v>15</v>
      </c>
      <c r="M5026" s="0" t="n">
        <f aca="false">IF(NOT(ISNA(I5026)),1,0)</f>
        <v>1</v>
      </c>
      <c r="N5026" s="0" t="n">
        <f aca="false">IF(NOT(ISNA(J5026)),1,0)</f>
        <v>1</v>
      </c>
      <c r="O5026" s="0" t="n">
        <f aca="false">IF(AND(NOT(ISNA(I5026)),NOT(ISNA(J5026))),1,0)</f>
        <v>1</v>
      </c>
      <c r="P5026" s="0" t="n">
        <f aca="false">IF(AND(NOT(ISNA(I5026)),ISNA(J5026)),1,0)</f>
        <v>0</v>
      </c>
      <c r="Q5026" s="0" t="n">
        <f aca="false">IF(AND(ISNA(I5026),NOT(ISNA(J5026))),1,0)</f>
        <v>0</v>
      </c>
      <c r="R5026" s="0" t="n">
        <f aca="false">IF(SUM(O5026:Q5026)&lt;&gt;1,"ERROR",1)</f>
        <v>1</v>
      </c>
    </row>
    <row r="5027" customFormat="false" ht="12.8" hidden="false" customHeight="false" outlineLevel="0" collapsed="false">
      <c r="A5027" s="0" t="str">
        <f aca="false">gait_events!B5429</f>
        <v>pp136</v>
      </c>
      <c r="B5027" s="0" t="str">
        <f aca="false">VLOOKUP(A5027,participants!A:B,2,0)</f>
        <v>M</v>
      </c>
      <c r="C5027" s="0" t="n">
        <f aca="false">VLOOKUP(A5027,participants!A:C,3,0)</f>
        <v>82</v>
      </c>
      <c r="D5027" s="0" t="str">
        <f aca="false">VLOOKUP(A5027,participants!A:F,6,0)</f>
        <v>stroke</v>
      </c>
      <c r="E5027" s="0" t="str">
        <f aca="false">IF(LEN(SUBSTITUTE(gait_events!C5429,"_run-",""))&lt;&gt;LEN(gait_events!C5429),LEFT(RIGHT(gait_events!C5429,LEN(gait_events!C5429)-19),FIND("_run-",RIGHT(gait_events!C5429,LEN(gait_events!C5429)-19),1)-1),RIGHT(gait_events!C5429,LEN(gait_events!C5429)-19))</f>
        <v>Fast</v>
      </c>
      <c r="F5027" s="0" t="str">
        <f aca="false">IF(LEN(SUBSTITUTE(gait_events!C5429,"_run-",""))&lt;&gt;LEN(gait_events!C5429),RIGHT(gait_events!C5429,LEN(gait_events!C5429)-FIND("_run-",gait_events!C5429,1)-4),"")</f>
        <v/>
      </c>
      <c r="G5027" s="0" t="str">
        <f aca="false">gait_events!D5429</f>
        <v>left_ankle</v>
      </c>
      <c r="H5027" s="0" t="str">
        <f aca="false">gait_events!E5429</f>
        <v>FC</v>
      </c>
      <c r="I5027" s="0" t="n">
        <f aca="false">IF(gait_events!F5429&lt;&gt;"",gait_events!F5429,NA())</f>
        <v>719</v>
      </c>
      <c r="J5027" s="0" t="n">
        <f aca="false">IF(gait_events!G5429&lt;&gt;"",gait_events!G5429,NA())</f>
        <v>716</v>
      </c>
      <c r="K5027" s="0" t="n">
        <f aca="false">I5027-J5027</f>
        <v>3</v>
      </c>
      <c r="L5027" s="0" t="n">
        <f aca="false">K5027*5</f>
        <v>15</v>
      </c>
      <c r="M5027" s="0" t="n">
        <f aca="false">IF(NOT(ISNA(I5027)),1,0)</f>
        <v>1</v>
      </c>
      <c r="N5027" s="0" t="n">
        <f aca="false">IF(NOT(ISNA(J5027)),1,0)</f>
        <v>1</v>
      </c>
      <c r="O5027" s="0" t="n">
        <f aca="false">IF(AND(NOT(ISNA(I5027)),NOT(ISNA(J5027))),1,0)</f>
        <v>1</v>
      </c>
      <c r="P5027" s="0" t="n">
        <f aca="false">IF(AND(NOT(ISNA(I5027)),ISNA(J5027)),1,0)</f>
        <v>0</v>
      </c>
      <c r="Q5027" s="0" t="n">
        <f aca="false">IF(AND(ISNA(I5027),NOT(ISNA(J5027))),1,0)</f>
        <v>0</v>
      </c>
      <c r="R5027" s="0" t="n">
        <f aca="false">IF(SUM(O5027:Q5027)&lt;&gt;1,"ERROR",1)</f>
        <v>1</v>
      </c>
    </row>
    <row r="5028" customFormat="false" ht="12.8" hidden="false" customHeight="false" outlineLevel="0" collapsed="false">
      <c r="A5028" s="0" t="str">
        <f aca="false">gait_events!B5430</f>
        <v>pp136</v>
      </c>
      <c r="B5028" s="0" t="str">
        <f aca="false">VLOOKUP(A5028,participants!A:B,2,0)</f>
        <v>M</v>
      </c>
      <c r="C5028" s="0" t="n">
        <f aca="false">VLOOKUP(A5028,participants!A:C,3,0)</f>
        <v>82</v>
      </c>
      <c r="D5028" s="0" t="str">
        <f aca="false">VLOOKUP(A5028,participants!A:F,6,0)</f>
        <v>stroke</v>
      </c>
      <c r="E5028" s="0" t="str">
        <f aca="false">IF(LEN(SUBSTITUTE(gait_events!C5430,"_run-",""))&lt;&gt;LEN(gait_events!C5430),LEFT(RIGHT(gait_events!C5430,LEN(gait_events!C5430)-19),FIND("_run-",RIGHT(gait_events!C5430,LEN(gait_events!C5430)-19),1)-1),RIGHT(gait_events!C5430,LEN(gait_events!C5430)-19))</f>
        <v>Fast</v>
      </c>
      <c r="F5028" s="0" t="str">
        <f aca="false">IF(LEN(SUBSTITUTE(gait_events!C5430,"_run-",""))&lt;&gt;LEN(gait_events!C5430),RIGHT(gait_events!C5430,LEN(gait_events!C5430)-FIND("_run-",gait_events!C5430,1)-4),"")</f>
        <v/>
      </c>
      <c r="G5028" s="0" t="str">
        <f aca="false">gait_events!D5430</f>
        <v>right_ankle</v>
      </c>
      <c r="H5028" s="0" t="str">
        <f aca="false">gait_events!E5430</f>
        <v>IC</v>
      </c>
      <c r="I5028" s="0" t="n">
        <f aca="false">IF(gait_events!F5430&lt;&gt;"",gait_events!F5430,NA())</f>
        <v>30</v>
      </c>
      <c r="J5028" s="0" t="n">
        <f aca="false">IF(gait_events!G5430&lt;&gt;"",gait_events!G5430,NA())</f>
        <v>28</v>
      </c>
      <c r="K5028" s="0" t="n">
        <f aca="false">I5028-J5028</f>
        <v>2</v>
      </c>
      <c r="L5028" s="0" t="n">
        <f aca="false">K5028*5</f>
        <v>10</v>
      </c>
      <c r="M5028" s="0" t="n">
        <f aca="false">IF(NOT(ISNA(I5028)),1,0)</f>
        <v>1</v>
      </c>
      <c r="N5028" s="0" t="n">
        <f aca="false">IF(NOT(ISNA(J5028)),1,0)</f>
        <v>1</v>
      </c>
      <c r="O5028" s="0" t="n">
        <f aca="false">IF(AND(NOT(ISNA(I5028)),NOT(ISNA(J5028))),1,0)</f>
        <v>1</v>
      </c>
      <c r="P5028" s="0" t="n">
        <f aca="false">IF(AND(NOT(ISNA(I5028)),ISNA(J5028)),1,0)</f>
        <v>0</v>
      </c>
      <c r="Q5028" s="0" t="n">
        <f aca="false">IF(AND(ISNA(I5028),NOT(ISNA(J5028))),1,0)</f>
        <v>0</v>
      </c>
      <c r="R5028" s="0" t="n">
        <f aca="false">IF(SUM(O5028:Q5028)&lt;&gt;1,"ERROR",1)</f>
        <v>1</v>
      </c>
    </row>
    <row r="5029" customFormat="false" ht="12.8" hidden="false" customHeight="false" outlineLevel="0" collapsed="false">
      <c r="A5029" s="0" t="str">
        <f aca="false">gait_events!B5431</f>
        <v>pp136</v>
      </c>
      <c r="B5029" s="0" t="str">
        <f aca="false">VLOOKUP(A5029,participants!A:B,2,0)</f>
        <v>M</v>
      </c>
      <c r="C5029" s="0" t="n">
        <f aca="false">VLOOKUP(A5029,participants!A:C,3,0)</f>
        <v>82</v>
      </c>
      <c r="D5029" s="0" t="str">
        <f aca="false">VLOOKUP(A5029,participants!A:F,6,0)</f>
        <v>stroke</v>
      </c>
      <c r="E5029" s="0" t="str">
        <f aca="false">IF(LEN(SUBSTITUTE(gait_events!C5431,"_run-",""))&lt;&gt;LEN(gait_events!C5431),LEFT(RIGHT(gait_events!C5431,LEN(gait_events!C5431)-19),FIND("_run-",RIGHT(gait_events!C5431,LEN(gait_events!C5431)-19),1)-1),RIGHT(gait_events!C5431,LEN(gait_events!C5431)-19))</f>
        <v>Fast</v>
      </c>
      <c r="F5029" s="0" t="str">
        <f aca="false">IF(LEN(SUBSTITUTE(gait_events!C5431,"_run-",""))&lt;&gt;LEN(gait_events!C5431),RIGHT(gait_events!C5431,LEN(gait_events!C5431)-FIND("_run-",gait_events!C5431,1)-4),"")</f>
        <v/>
      </c>
      <c r="G5029" s="0" t="str">
        <f aca="false">gait_events!D5431</f>
        <v>right_ankle</v>
      </c>
      <c r="H5029" s="0" t="str">
        <f aca="false">gait_events!E5431</f>
        <v>IC</v>
      </c>
      <c r="I5029" s="0" t="n">
        <f aca="false">IF(gait_events!F5431&lt;&gt;"",gait_events!F5431,NA())</f>
        <v>203</v>
      </c>
      <c r="J5029" s="0" t="n">
        <f aca="false">IF(gait_events!G5431&lt;&gt;"",gait_events!G5431,NA())</f>
        <v>204</v>
      </c>
      <c r="K5029" s="0" t="n">
        <f aca="false">I5029-J5029</f>
        <v>-1</v>
      </c>
      <c r="L5029" s="0" t="n">
        <f aca="false">K5029*5</f>
        <v>-5</v>
      </c>
      <c r="M5029" s="0" t="n">
        <f aca="false">IF(NOT(ISNA(I5029)),1,0)</f>
        <v>1</v>
      </c>
      <c r="N5029" s="0" t="n">
        <f aca="false">IF(NOT(ISNA(J5029)),1,0)</f>
        <v>1</v>
      </c>
      <c r="O5029" s="0" t="n">
        <f aca="false">IF(AND(NOT(ISNA(I5029)),NOT(ISNA(J5029))),1,0)</f>
        <v>1</v>
      </c>
      <c r="P5029" s="0" t="n">
        <f aca="false">IF(AND(NOT(ISNA(I5029)),ISNA(J5029)),1,0)</f>
        <v>0</v>
      </c>
      <c r="Q5029" s="0" t="n">
        <f aca="false">IF(AND(ISNA(I5029),NOT(ISNA(J5029))),1,0)</f>
        <v>0</v>
      </c>
      <c r="R5029" s="0" t="n">
        <f aca="false">IF(SUM(O5029:Q5029)&lt;&gt;1,"ERROR",1)</f>
        <v>1</v>
      </c>
    </row>
    <row r="5030" customFormat="false" ht="12.8" hidden="false" customHeight="false" outlineLevel="0" collapsed="false">
      <c r="A5030" s="0" t="str">
        <f aca="false">gait_events!B5432</f>
        <v>pp136</v>
      </c>
      <c r="B5030" s="0" t="str">
        <f aca="false">VLOOKUP(A5030,participants!A:B,2,0)</f>
        <v>M</v>
      </c>
      <c r="C5030" s="0" t="n">
        <f aca="false">VLOOKUP(A5030,participants!A:C,3,0)</f>
        <v>82</v>
      </c>
      <c r="D5030" s="0" t="str">
        <f aca="false">VLOOKUP(A5030,participants!A:F,6,0)</f>
        <v>stroke</v>
      </c>
      <c r="E5030" s="0" t="str">
        <f aca="false">IF(LEN(SUBSTITUTE(gait_events!C5432,"_run-",""))&lt;&gt;LEN(gait_events!C5432),LEFT(RIGHT(gait_events!C5432,LEN(gait_events!C5432)-19),FIND("_run-",RIGHT(gait_events!C5432,LEN(gait_events!C5432)-19),1)-1),RIGHT(gait_events!C5432,LEN(gait_events!C5432)-19))</f>
        <v>Fast</v>
      </c>
      <c r="F5030" s="0" t="str">
        <f aca="false">IF(LEN(SUBSTITUTE(gait_events!C5432,"_run-",""))&lt;&gt;LEN(gait_events!C5432),RIGHT(gait_events!C5432,LEN(gait_events!C5432)-FIND("_run-",gait_events!C5432,1)-4),"")</f>
        <v/>
      </c>
      <c r="G5030" s="0" t="str">
        <f aca="false">gait_events!D5432</f>
        <v>right_ankle</v>
      </c>
      <c r="H5030" s="0" t="str">
        <f aca="false">gait_events!E5432</f>
        <v>IC</v>
      </c>
      <c r="I5030" s="0" t="n">
        <f aca="false">IF(gait_events!F5432&lt;&gt;"",gait_events!F5432,NA())</f>
        <v>362</v>
      </c>
      <c r="J5030" s="0" t="e">
        <f aca="false">IF(gait_events!G5432&lt;&gt;"",gait_events!G5432,NA())</f>
        <v>#N/A</v>
      </c>
      <c r="K5030" s="0" t="e">
        <f aca="false">I5030-J5030</f>
        <v>#N/A</v>
      </c>
      <c r="L5030" s="0" t="e">
        <f aca="false">K5030*5</f>
        <v>#N/A</v>
      </c>
      <c r="M5030" s="0" t="n">
        <f aca="false">IF(NOT(ISNA(I5030)),1,0)</f>
        <v>1</v>
      </c>
      <c r="N5030" s="0" t="n">
        <f aca="false">IF(NOT(ISNA(J5030)),1,0)</f>
        <v>0</v>
      </c>
      <c r="O5030" s="0" t="n">
        <f aca="false">IF(AND(NOT(ISNA(I5030)),NOT(ISNA(J5030))),1,0)</f>
        <v>0</v>
      </c>
      <c r="P5030" s="0" t="n">
        <f aca="false">IF(AND(NOT(ISNA(I5030)),ISNA(J5030)),1,0)</f>
        <v>1</v>
      </c>
      <c r="Q5030" s="0" t="n">
        <f aca="false">IF(AND(ISNA(I5030),NOT(ISNA(J5030))),1,0)</f>
        <v>0</v>
      </c>
      <c r="R5030" s="0" t="n">
        <f aca="false">IF(SUM(O5030:Q5030)&lt;&gt;1,"ERROR",1)</f>
        <v>1</v>
      </c>
    </row>
    <row r="5031" customFormat="false" ht="12.8" hidden="false" customHeight="false" outlineLevel="0" collapsed="false">
      <c r="A5031" s="0" t="str">
        <f aca="false">gait_events!B5433</f>
        <v>pp136</v>
      </c>
      <c r="B5031" s="0" t="str">
        <f aca="false">VLOOKUP(A5031,participants!A:B,2,0)</f>
        <v>M</v>
      </c>
      <c r="C5031" s="0" t="n">
        <f aca="false">VLOOKUP(A5031,participants!A:C,3,0)</f>
        <v>82</v>
      </c>
      <c r="D5031" s="0" t="str">
        <f aca="false">VLOOKUP(A5031,participants!A:F,6,0)</f>
        <v>stroke</v>
      </c>
      <c r="E5031" s="0" t="str">
        <f aca="false">IF(LEN(SUBSTITUTE(gait_events!C5433,"_run-",""))&lt;&gt;LEN(gait_events!C5433),LEFT(RIGHT(gait_events!C5433,LEN(gait_events!C5433)-19),FIND("_run-",RIGHT(gait_events!C5433,LEN(gait_events!C5433)-19),1)-1),RIGHT(gait_events!C5433,LEN(gait_events!C5433)-19))</f>
        <v>Fast</v>
      </c>
      <c r="F5031" s="0" t="str">
        <f aca="false">IF(LEN(SUBSTITUTE(gait_events!C5433,"_run-",""))&lt;&gt;LEN(gait_events!C5433),RIGHT(gait_events!C5433,LEN(gait_events!C5433)-FIND("_run-",gait_events!C5433,1)-4),"")</f>
        <v/>
      </c>
      <c r="G5031" s="0" t="str">
        <f aca="false">gait_events!D5433</f>
        <v>right_ankle</v>
      </c>
      <c r="H5031" s="0" t="str">
        <f aca="false">gait_events!E5433</f>
        <v>IC</v>
      </c>
      <c r="I5031" s="0" t="n">
        <f aca="false">IF(gait_events!F5433&lt;&gt;"",gait_events!F5433,NA())</f>
        <v>531</v>
      </c>
      <c r="J5031" s="0" t="n">
        <f aca="false">IF(gait_events!G5433&lt;&gt;"",gait_events!G5433,NA())</f>
        <v>532</v>
      </c>
      <c r="K5031" s="0" t="n">
        <f aca="false">I5031-J5031</f>
        <v>-1</v>
      </c>
      <c r="L5031" s="0" t="n">
        <f aca="false">K5031*5</f>
        <v>-5</v>
      </c>
      <c r="M5031" s="0" t="n">
        <f aca="false">IF(NOT(ISNA(I5031)),1,0)</f>
        <v>1</v>
      </c>
      <c r="N5031" s="0" t="n">
        <f aca="false">IF(NOT(ISNA(J5031)),1,0)</f>
        <v>1</v>
      </c>
      <c r="O5031" s="0" t="n">
        <f aca="false">IF(AND(NOT(ISNA(I5031)),NOT(ISNA(J5031))),1,0)</f>
        <v>1</v>
      </c>
      <c r="P5031" s="0" t="n">
        <f aca="false">IF(AND(NOT(ISNA(I5031)),ISNA(J5031)),1,0)</f>
        <v>0</v>
      </c>
      <c r="Q5031" s="0" t="n">
        <f aca="false">IF(AND(ISNA(I5031),NOT(ISNA(J5031))),1,0)</f>
        <v>0</v>
      </c>
      <c r="R5031" s="0" t="n">
        <f aca="false">IF(SUM(O5031:Q5031)&lt;&gt;1,"ERROR",1)</f>
        <v>1</v>
      </c>
    </row>
    <row r="5032" customFormat="false" ht="12.8" hidden="false" customHeight="false" outlineLevel="0" collapsed="false">
      <c r="A5032" s="0" t="str">
        <f aca="false">gait_events!B5434</f>
        <v>pp136</v>
      </c>
      <c r="B5032" s="0" t="str">
        <f aca="false">VLOOKUP(A5032,participants!A:B,2,0)</f>
        <v>M</v>
      </c>
      <c r="C5032" s="0" t="n">
        <f aca="false">VLOOKUP(A5032,participants!A:C,3,0)</f>
        <v>82</v>
      </c>
      <c r="D5032" s="0" t="str">
        <f aca="false">VLOOKUP(A5032,participants!A:F,6,0)</f>
        <v>stroke</v>
      </c>
      <c r="E5032" s="0" t="str">
        <f aca="false">IF(LEN(SUBSTITUTE(gait_events!C5434,"_run-",""))&lt;&gt;LEN(gait_events!C5434),LEFT(RIGHT(gait_events!C5434,LEN(gait_events!C5434)-19),FIND("_run-",RIGHT(gait_events!C5434,LEN(gait_events!C5434)-19),1)-1),RIGHT(gait_events!C5434,LEN(gait_events!C5434)-19))</f>
        <v>Fast</v>
      </c>
      <c r="F5032" s="0" t="str">
        <f aca="false">IF(LEN(SUBSTITUTE(gait_events!C5434,"_run-",""))&lt;&gt;LEN(gait_events!C5434),RIGHT(gait_events!C5434,LEN(gait_events!C5434)-FIND("_run-",gait_events!C5434,1)-4),"")</f>
        <v/>
      </c>
      <c r="G5032" s="0" t="str">
        <f aca="false">gait_events!D5434</f>
        <v>right_ankle</v>
      </c>
      <c r="H5032" s="0" t="str">
        <f aca="false">gait_events!E5434</f>
        <v>IC</v>
      </c>
      <c r="I5032" s="0" t="n">
        <f aca="false">IF(gait_events!F5434&lt;&gt;"",gait_events!F5434,NA())</f>
        <v>693</v>
      </c>
      <c r="J5032" s="0" t="n">
        <f aca="false">IF(gait_events!G5434&lt;&gt;"",gait_events!G5434,NA())</f>
        <v>694</v>
      </c>
      <c r="K5032" s="0" t="n">
        <f aca="false">I5032-J5032</f>
        <v>-1</v>
      </c>
      <c r="L5032" s="0" t="n">
        <f aca="false">K5032*5</f>
        <v>-5</v>
      </c>
      <c r="M5032" s="0" t="n">
        <f aca="false">IF(NOT(ISNA(I5032)),1,0)</f>
        <v>1</v>
      </c>
      <c r="N5032" s="0" t="n">
        <f aca="false">IF(NOT(ISNA(J5032)),1,0)</f>
        <v>1</v>
      </c>
      <c r="O5032" s="0" t="n">
        <f aca="false">IF(AND(NOT(ISNA(I5032)),NOT(ISNA(J5032))),1,0)</f>
        <v>1</v>
      </c>
      <c r="P5032" s="0" t="n">
        <f aca="false">IF(AND(NOT(ISNA(I5032)),ISNA(J5032)),1,0)</f>
        <v>0</v>
      </c>
      <c r="Q5032" s="0" t="n">
        <f aca="false">IF(AND(ISNA(I5032),NOT(ISNA(J5032))),1,0)</f>
        <v>0</v>
      </c>
      <c r="R5032" s="0" t="n">
        <f aca="false">IF(SUM(O5032:Q5032)&lt;&gt;1,"ERROR",1)</f>
        <v>1</v>
      </c>
    </row>
    <row r="5033" customFormat="false" ht="12.8" hidden="false" customHeight="false" outlineLevel="0" collapsed="false">
      <c r="A5033" s="0" t="str">
        <f aca="false">gait_events!B5435</f>
        <v>pp136</v>
      </c>
      <c r="B5033" s="0" t="str">
        <f aca="false">VLOOKUP(A5033,participants!A:B,2,0)</f>
        <v>M</v>
      </c>
      <c r="C5033" s="0" t="n">
        <f aca="false">VLOOKUP(A5033,participants!A:C,3,0)</f>
        <v>82</v>
      </c>
      <c r="D5033" s="0" t="str">
        <f aca="false">VLOOKUP(A5033,participants!A:F,6,0)</f>
        <v>stroke</v>
      </c>
      <c r="E5033" s="0" t="str">
        <f aca="false">IF(LEN(SUBSTITUTE(gait_events!C5435,"_run-",""))&lt;&gt;LEN(gait_events!C5435),LEFT(RIGHT(gait_events!C5435,LEN(gait_events!C5435)-19),FIND("_run-",RIGHT(gait_events!C5435,LEN(gait_events!C5435)-19),1)-1),RIGHT(gait_events!C5435,LEN(gait_events!C5435)-19))</f>
        <v>Fast</v>
      </c>
      <c r="F5033" s="0" t="str">
        <f aca="false">IF(LEN(SUBSTITUTE(gait_events!C5435,"_run-",""))&lt;&gt;LEN(gait_events!C5435),RIGHT(gait_events!C5435,LEN(gait_events!C5435)-FIND("_run-",gait_events!C5435,1)-4),"")</f>
        <v/>
      </c>
      <c r="G5033" s="0" t="str">
        <f aca="false">gait_events!D5435</f>
        <v>right_ankle</v>
      </c>
      <c r="H5033" s="0" t="str">
        <f aca="false">gait_events!E5435</f>
        <v>IC</v>
      </c>
      <c r="I5033" s="0" t="n">
        <f aca="false">IF(gait_events!F5435&lt;&gt;"",gait_events!F5435,NA())</f>
        <v>871</v>
      </c>
      <c r="J5033" s="0" t="n">
        <f aca="false">IF(gait_events!G5435&lt;&gt;"",gait_events!G5435,NA())</f>
        <v>864</v>
      </c>
      <c r="K5033" s="0" t="n">
        <f aca="false">I5033-J5033</f>
        <v>7</v>
      </c>
      <c r="L5033" s="0" t="n">
        <f aca="false">K5033*5</f>
        <v>35</v>
      </c>
      <c r="M5033" s="0" t="n">
        <f aca="false">IF(NOT(ISNA(I5033)),1,0)</f>
        <v>1</v>
      </c>
      <c r="N5033" s="0" t="n">
        <f aca="false">IF(NOT(ISNA(J5033)),1,0)</f>
        <v>1</v>
      </c>
      <c r="O5033" s="0" t="n">
        <f aca="false">IF(AND(NOT(ISNA(I5033)),NOT(ISNA(J5033))),1,0)</f>
        <v>1</v>
      </c>
      <c r="P5033" s="0" t="n">
        <f aca="false">IF(AND(NOT(ISNA(I5033)),ISNA(J5033)),1,0)</f>
        <v>0</v>
      </c>
      <c r="Q5033" s="0" t="n">
        <f aca="false">IF(AND(ISNA(I5033),NOT(ISNA(J5033))),1,0)</f>
        <v>0</v>
      </c>
      <c r="R5033" s="0" t="n">
        <f aca="false">IF(SUM(O5033:Q5033)&lt;&gt;1,"ERROR",1)</f>
        <v>1</v>
      </c>
    </row>
    <row r="5034" customFormat="false" ht="12.8" hidden="false" customHeight="false" outlineLevel="0" collapsed="false">
      <c r="A5034" s="0" t="str">
        <f aca="false">gait_events!B5436</f>
        <v>pp136</v>
      </c>
      <c r="B5034" s="0" t="str">
        <f aca="false">VLOOKUP(A5034,participants!A:B,2,0)</f>
        <v>M</v>
      </c>
      <c r="C5034" s="0" t="n">
        <f aca="false">VLOOKUP(A5034,participants!A:C,3,0)</f>
        <v>82</v>
      </c>
      <c r="D5034" s="0" t="str">
        <f aca="false">VLOOKUP(A5034,participants!A:F,6,0)</f>
        <v>stroke</v>
      </c>
      <c r="E5034" s="0" t="str">
        <f aca="false">IF(LEN(SUBSTITUTE(gait_events!C5436,"_run-",""))&lt;&gt;LEN(gait_events!C5436),LEFT(RIGHT(gait_events!C5436,LEN(gait_events!C5436)-19),FIND("_run-",RIGHT(gait_events!C5436,LEN(gait_events!C5436)-19),1)-1),RIGHT(gait_events!C5436,LEN(gait_events!C5436)-19))</f>
        <v>Fast</v>
      </c>
      <c r="F5034" s="0" t="str">
        <f aca="false">IF(LEN(SUBSTITUTE(gait_events!C5436,"_run-",""))&lt;&gt;LEN(gait_events!C5436),RIGHT(gait_events!C5436,LEN(gait_events!C5436)-FIND("_run-",gait_events!C5436,1)-4),"")</f>
        <v/>
      </c>
      <c r="G5034" s="0" t="str">
        <f aca="false">gait_events!D5436</f>
        <v>right_ankle</v>
      </c>
      <c r="H5034" s="0" t="str">
        <f aca="false">gait_events!E5436</f>
        <v>FC</v>
      </c>
      <c r="I5034" s="0" t="n">
        <f aca="false">IF(gait_events!F5436&lt;&gt;"",gait_events!F5436,NA())</f>
        <v>141</v>
      </c>
      <c r="J5034" s="0" t="n">
        <f aca="false">IF(gait_events!G5436&lt;&gt;"",gait_events!G5436,NA())</f>
        <v>140</v>
      </c>
      <c r="K5034" s="0" t="n">
        <f aca="false">I5034-J5034</f>
        <v>1</v>
      </c>
      <c r="L5034" s="0" t="n">
        <f aca="false">K5034*5</f>
        <v>5</v>
      </c>
      <c r="M5034" s="0" t="n">
        <f aca="false">IF(NOT(ISNA(I5034)),1,0)</f>
        <v>1</v>
      </c>
      <c r="N5034" s="0" t="n">
        <f aca="false">IF(NOT(ISNA(J5034)),1,0)</f>
        <v>1</v>
      </c>
      <c r="O5034" s="0" t="n">
        <f aca="false">IF(AND(NOT(ISNA(I5034)),NOT(ISNA(J5034))),1,0)</f>
        <v>1</v>
      </c>
      <c r="P5034" s="0" t="n">
        <f aca="false">IF(AND(NOT(ISNA(I5034)),ISNA(J5034)),1,0)</f>
        <v>0</v>
      </c>
      <c r="Q5034" s="0" t="n">
        <f aca="false">IF(AND(ISNA(I5034),NOT(ISNA(J5034))),1,0)</f>
        <v>0</v>
      </c>
      <c r="R5034" s="0" t="n">
        <f aca="false">IF(SUM(O5034:Q5034)&lt;&gt;1,"ERROR",1)</f>
        <v>1</v>
      </c>
    </row>
    <row r="5035" customFormat="false" ht="12.8" hidden="false" customHeight="false" outlineLevel="0" collapsed="false">
      <c r="A5035" s="0" t="str">
        <f aca="false">gait_events!B5437</f>
        <v>pp136</v>
      </c>
      <c r="B5035" s="0" t="str">
        <f aca="false">VLOOKUP(A5035,participants!A:B,2,0)</f>
        <v>M</v>
      </c>
      <c r="C5035" s="0" t="n">
        <f aca="false">VLOOKUP(A5035,participants!A:C,3,0)</f>
        <v>82</v>
      </c>
      <c r="D5035" s="0" t="str">
        <f aca="false">VLOOKUP(A5035,participants!A:F,6,0)</f>
        <v>stroke</v>
      </c>
      <c r="E5035" s="0" t="str">
        <f aca="false">IF(LEN(SUBSTITUTE(gait_events!C5437,"_run-",""))&lt;&gt;LEN(gait_events!C5437),LEFT(RIGHT(gait_events!C5437,LEN(gait_events!C5437)-19),FIND("_run-",RIGHT(gait_events!C5437,LEN(gait_events!C5437)-19),1)-1),RIGHT(gait_events!C5437,LEN(gait_events!C5437)-19))</f>
        <v>Fast</v>
      </c>
      <c r="F5035" s="0" t="str">
        <f aca="false">IF(LEN(SUBSTITUTE(gait_events!C5437,"_run-",""))&lt;&gt;LEN(gait_events!C5437),RIGHT(gait_events!C5437,LEN(gait_events!C5437)-FIND("_run-",gait_events!C5437,1)-4),"")</f>
        <v/>
      </c>
      <c r="G5035" s="0" t="str">
        <f aca="false">gait_events!D5437</f>
        <v>right_ankle</v>
      </c>
      <c r="H5035" s="0" t="str">
        <f aca="false">gait_events!E5437</f>
        <v>FC</v>
      </c>
      <c r="I5035" s="0" t="n">
        <f aca="false">IF(gait_events!F5437&lt;&gt;"",gait_events!F5437,NA())</f>
        <v>310</v>
      </c>
      <c r="J5035" s="0" t="n">
        <f aca="false">IF(gait_events!G5437&lt;&gt;"",gait_events!G5437,NA())</f>
        <v>311</v>
      </c>
      <c r="K5035" s="0" t="n">
        <f aca="false">I5035-J5035</f>
        <v>-1</v>
      </c>
      <c r="L5035" s="0" t="n">
        <f aca="false">K5035*5</f>
        <v>-5</v>
      </c>
      <c r="M5035" s="0" t="n">
        <f aca="false">IF(NOT(ISNA(I5035)),1,0)</f>
        <v>1</v>
      </c>
      <c r="N5035" s="0" t="n">
        <f aca="false">IF(NOT(ISNA(J5035)),1,0)</f>
        <v>1</v>
      </c>
      <c r="O5035" s="0" t="n">
        <f aca="false">IF(AND(NOT(ISNA(I5035)),NOT(ISNA(J5035))),1,0)</f>
        <v>1</v>
      </c>
      <c r="P5035" s="0" t="n">
        <f aca="false">IF(AND(NOT(ISNA(I5035)),ISNA(J5035)),1,0)</f>
        <v>0</v>
      </c>
      <c r="Q5035" s="0" t="n">
        <f aca="false">IF(AND(ISNA(I5035),NOT(ISNA(J5035))),1,0)</f>
        <v>0</v>
      </c>
      <c r="R5035" s="0" t="n">
        <f aca="false">IF(SUM(O5035:Q5035)&lt;&gt;1,"ERROR",1)</f>
        <v>1</v>
      </c>
    </row>
    <row r="5036" customFormat="false" ht="12.8" hidden="false" customHeight="false" outlineLevel="0" collapsed="false">
      <c r="A5036" s="0" t="str">
        <f aca="false">gait_events!B5438</f>
        <v>pp136</v>
      </c>
      <c r="B5036" s="0" t="str">
        <f aca="false">VLOOKUP(A5036,participants!A:B,2,0)</f>
        <v>M</v>
      </c>
      <c r="C5036" s="0" t="n">
        <f aca="false">VLOOKUP(A5036,participants!A:C,3,0)</f>
        <v>82</v>
      </c>
      <c r="D5036" s="0" t="str">
        <f aca="false">VLOOKUP(A5036,participants!A:F,6,0)</f>
        <v>stroke</v>
      </c>
      <c r="E5036" s="0" t="str">
        <f aca="false">IF(LEN(SUBSTITUTE(gait_events!C5438,"_run-",""))&lt;&gt;LEN(gait_events!C5438),LEFT(RIGHT(gait_events!C5438,LEN(gait_events!C5438)-19),FIND("_run-",RIGHT(gait_events!C5438,LEN(gait_events!C5438)-19),1)-1),RIGHT(gait_events!C5438,LEN(gait_events!C5438)-19))</f>
        <v>Fast</v>
      </c>
      <c r="F5036" s="0" t="str">
        <f aca="false">IF(LEN(SUBSTITUTE(gait_events!C5438,"_run-",""))&lt;&gt;LEN(gait_events!C5438),RIGHT(gait_events!C5438,LEN(gait_events!C5438)-FIND("_run-",gait_events!C5438,1)-4),"")</f>
        <v/>
      </c>
      <c r="G5036" s="0" t="str">
        <f aca="false">gait_events!D5438</f>
        <v>right_ankle</v>
      </c>
      <c r="H5036" s="0" t="str">
        <f aca="false">gait_events!E5438</f>
        <v>FC</v>
      </c>
      <c r="I5036" s="0" t="n">
        <f aca="false">IF(gait_events!F5438&lt;&gt;"",gait_events!F5438,NA())</f>
        <v>471</v>
      </c>
      <c r="J5036" s="0" t="n">
        <f aca="false">IF(gait_events!G5438&lt;&gt;"",gait_events!G5438,NA())</f>
        <v>469</v>
      </c>
      <c r="K5036" s="0" t="n">
        <f aca="false">I5036-J5036</f>
        <v>2</v>
      </c>
      <c r="L5036" s="0" t="n">
        <f aca="false">K5036*5</f>
        <v>10</v>
      </c>
      <c r="M5036" s="0" t="n">
        <f aca="false">IF(NOT(ISNA(I5036)),1,0)</f>
        <v>1</v>
      </c>
      <c r="N5036" s="0" t="n">
        <f aca="false">IF(NOT(ISNA(J5036)),1,0)</f>
        <v>1</v>
      </c>
      <c r="O5036" s="0" t="n">
        <f aca="false">IF(AND(NOT(ISNA(I5036)),NOT(ISNA(J5036))),1,0)</f>
        <v>1</v>
      </c>
      <c r="P5036" s="0" t="n">
        <f aca="false">IF(AND(NOT(ISNA(I5036)),ISNA(J5036)),1,0)</f>
        <v>0</v>
      </c>
      <c r="Q5036" s="0" t="n">
        <f aca="false">IF(AND(ISNA(I5036),NOT(ISNA(J5036))),1,0)</f>
        <v>0</v>
      </c>
      <c r="R5036" s="0" t="n">
        <f aca="false">IF(SUM(O5036:Q5036)&lt;&gt;1,"ERROR",1)</f>
        <v>1</v>
      </c>
    </row>
    <row r="5037" customFormat="false" ht="12.8" hidden="false" customHeight="false" outlineLevel="0" collapsed="false">
      <c r="A5037" s="0" t="str">
        <f aca="false">gait_events!B5439</f>
        <v>pp136</v>
      </c>
      <c r="B5037" s="0" t="str">
        <f aca="false">VLOOKUP(A5037,participants!A:B,2,0)</f>
        <v>M</v>
      </c>
      <c r="C5037" s="0" t="n">
        <f aca="false">VLOOKUP(A5037,participants!A:C,3,0)</f>
        <v>82</v>
      </c>
      <c r="D5037" s="0" t="str">
        <f aca="false">VLOOKUP(A5037,participants!A:F,6,0)</f>
        <v>stroke</v>
      </c>
      <c r="E5037" s="0" t="str">
        <f aca="false">IF(LEN(SUBSTITUTE(gait_events!C5439,"_run-",""))&lt;&gt;LEN(gait_events!C5439),LEFT(RIGHT(gait_events!C5439,LEN(gait_events!C5439)-19),FIND("_run-",RIGHT(gait_events!C5439,LEN(gait_events!C5439)-19),1)-1),RIGHT(gait_events!C5439,LEN(gait_events!C5439)-19))</f>
        <v>Fast</v>
      </c>
      <c r="F5037" s="0" t="str">
        <f aca="false">IF(LEN(SUBSTITUTE(gait_events!C5439,"_run-",""))&lt;&gt;LEN(gait_events!C5439),RIGHT(gait_events!C5439,LEN(gait_events!C5439)-FIND("_run-",gait_events!C5439,1)-4),"")</f>
        <v/>
      </c>
      <c r="G5037" s="0" t="str">
        <f aca="false">gait_events!D5439</f>
        <v>right_ankle</v>
      </c>
      <c r="H5037" s="0" t="str">
        <f aca="false">gait_events!E5439</f>
        <v>FC</v>
      </c>
      <c r="I5037" s="0" t="n">
        <f aca="false">IF(gait_events!F5439&lt;&gt;"",gait_events!F5439,NA())</f>
        <v>637</v>
      </c>
      <c r="J5037" s="0" t="n">
        <f aca="false">IF(gait_events!G5439&lt;&gt;"",gait_events!G5439,NA())</f>
        <v>638</v>
      </c>
      <c r="K5037" s="0" t="n">
        <f aca="false">I5037-J5037</f>
        <v>-1</v>
      </c>
      <c r="L5037" s="0" t="n">
        <f aca="false">K5037*5</f>
        <v>-5</v>
      </c>
      <c r="M5037" s="0" t="n">
        <f aca="false">IF(NOT(ISNA(I5037)),1,0)</f>
        <v>1</v>
      </c>
      <c r="N5037" s="0" t="n">
        <f aca="false">IF(NOT(ISNA(J5037)),1,0)</f>
        <v>1</v>
      </c>
      <c r="O5037" s="0" t="n">
        <f aca="false">IF(AND(NOT(ISNA(I5037)),NOT(ISNA(J5037))),1,0)</f>
        <v>1</v>
      </c>
      <c r="P5037" s="0" t="n">
        <f aca="false">IF(AND(NOT(ISNA(I5037)),ISNA(J5037)),1,0)</f>
        <v>0</v>
      </c>
      <c r="Q5037" s="0" t="n">
        <f aca="false">IF(AND(ISNA(I5037),NOT(ISNA(J5037))),1,0)</f>
        <v>0</v>
      </c>
      <c r="R5037" s="0" t="n">
        <f aca="false">IF(SUM(O5037:Q5037)&lt;&gt;1,"ERROR",1)</f>
        <v>1</v>
      </c>
    </row>
    <row r="5038" customFormat="false" ht="12.8" hidden="false" customHeight="false" outlineLevel="0" collapsed="false">
      <c r="A5038" s="0" t="str">
        <f aca="false">gait_events!B5440</f>
        <v>pp136</v>
      </c>
      <c r="B5038" s="0" t="str">
        <f aca="false">VLOOKUP(A5038,participants!A:B,2,0)</f>
        <v>M</v>
      </c>
      <c r="C5038" s="0" t="n">
        <f aca="false">VLOOKUP(A5038,participants!A:C,3,0)</f>
        <v>82</v>
      </c>
      <c r="D5038" s="0" t="str">
        <f aca="false">VLOOKUP(A5038,participants!A:F,6,0)</f>
        <v>stroke</v>
      </c>
      <c r="E5038" s="0" t="str">
        <f aca="false">IF(LEN(SUBSTITUTE(gait_events!C5440,"_run-",""))&lt;&gt;LEN(gait_events!C5440),LEFT(RIGHT(gait_events!C5440,LEN(gait_events!C5440)-19),FIND("_run-",RIGHT(gait_events!C5440,LEN(gait_events!C5440)-19),1)-1),RIGHT(gait_events!C5440,LEN(gait_events!C5440)-19))</f>
        <v>Fast</v>
      </c>
      <c r="F5038" s="0" t="str">
        <f aca="false">IF(LEN(SUBSTITUTE(gait_events!C5440,"_run-",""))&lt;&gt;LEN(gait_events!C5440),RIGHT(gait_events!C5440,LEN(gait_events!C5440)-FIND("_run-",gait_events!C5440,1)-4),"")</f>
        <v/>
      </c>
      <c r="G5038" s="0" t="str">
        <f aca="false">gait_events!D5440</f>
        <v>right_ankle</v>
      </c>
      <c r="H5038" s="0" t="str">
        <f aca="false">gait_events!E5440</f>
        <v>FC</v>
      </c>
      <c r="I5038" s="0" t="n">
        <f aca="false">IF(gait_events!F5440&lt;&gt;"",gait_events!F5440,NA())</f>
        <v>808</v>
      </c>
      <c r="J5038" s="0" t="n">
        <f aca="false">IF(gait_events!G5440&lt;&gt;"",gait_events!G5440,NA())</f>
        <v>809</v>
      </c>
      <c r="K5038" s="0" t="n">
        <f aca="false">I5038-J5038</f>
        <v>-1</v>
      </c>
      <c r="L5038" s="0" t="n">
        <f aca="false">K5038*5</f>
        <v>-5</v>
      </c>
      <c r="M5038" s="0" t="n">
        <f aca="false">IF(NOT(ISNA(I5038)),1,0)</f>
        <v>1</v>
      </c>
      <c r="N5038" s="0" t="n">
        <f aca="false">IF(NOT(ISNA(J5038)),1,0)</f>
        <v>1</v>
      </c>
      <c r="O5038" s="0" t="n">
        <f aca="false">IF(AND(NOT(ISNA(I5038)),NOT(ISNA(J5038))),1,0)</f>
        <v>1</v>
      </c>
      <c r="P5038" s="0" t="n">
        <f aca="false">IF(AND(NOT(ISNA(I5038)),ISNA(J5038)),1,0)</f>
        <v>0</v>
      </c>
      <c r="Q5038" s="0" t="n">
        <f aca="false">IF(AND(ISNA(I5038),NOT(ISNA(J5038))),1,0)</f>
        <v>0</v>
      </c>
      <c r="R5038" s="0" t="n">
        <f aca="false">IF(SUM(O5038:Q5038)&lt;&gt;1,"ERROR",1)</f>
        <v>1</v>
      </c>
    </row>
    <row r="5039" customFormat="false" ht="12.8" hidden="false" customHeight="false" outlineLevel="0" collapsed="false">
      <c r="A5039" s="0" t="str">
        <f aca="false">gait_events!B5441</f>
        <v>pp136</v>
      </c>
      <c r="B5039" s="0" t="str">
        <f aca="false">VLOOKUP(A5039,participants!A:B,2,0)</f>
        <v>M</v>
      </c>
      <c r="C5039" s="0" t="n">
        <f aca="false">VLOOKUP(A5039,participants!A:C,3,0)</f>
        <v>82</v>
      </c>
      <c r="D5039" s="0" t="str">
        <f aca="false">VLOOKUP(A5039,participants!A:F,6,0)</f>
        <v>stroke</v>
      </c>
      <c r="E5039" s="0" t="str">
        <f aca="false">IF(LEN(SUBSTITUTE(gait_events!C5441,"_run-",""))&lt;&gt;LEN(gait_events!C5441),LEFT(RIGHT(gait_events!C5441,LEN(gait_events!C5441)-19),FIND("_run-",RIGHT(gait_events!C5441,LEN(gait_events!C5441)-19),1)-1),RIGHT(gait_events!C5441,LEN(gait_events!C5441)-19))</f>
        <v>Fast</v>
      </c>
      <c r="F5039" s="0" t="str">
        <f aca="false">IF(LEN(SUBSTITUTE(gait_events!C5441,"_run-",""))&lt;&gt;LEN(gait_events!C5441),RIGHT(gait_events!C5441,LEN(gait_events!C5441)-FIND("_run-",gait_events!C5441,1)-4),"")</f>
        <v/>
      </c>
      <c r="G5039" s="0" t="str">
        <f aca="false">gait_events!D5441</f>
        <v>left_shank</v>
      </c>
      <c r="H5039" s="0" t="str">
        <f aca="false">gait_events!E5441</f>
        <v>IC</v>
      </c>
      <c r="I5039" s="0" t="n">
        <f aca="false">IF(gait_events!F5441&lt;&gt;"",gait_events!F5441,NA())</f>
        <v>120</v>
      </c>
      <c r="J5039" s="0" t="n">
        <f aca="false">IF(gait_events!G5441&lt;&gt;"",gait_events!G5441,NA())</f>
        <v>120</v>
      </c>
      <c r="K5039" s="0" t="n">
        <f aca="false">I5039-J5039</f>
        <v>0</v>
      </c>
      <c r="L5039" s="0" t="n">
        <f aca="false">K5039*5</f>
        <v>0</v>
      </c>
      <c r="M5039" s="0" t="n">
        <f aca="false">IF(NOT(ISNA(I5039)),1,0)</f>
        <v>1</v>
      </c>
      <c r="N5039" s="0" t="n">
        <f aca="false">IF(NOT(ISNA(J5039)),1,0)</f>
        <v>1</v>
      </c>
      <c r="O5039" s="0" t="n">
        <f aca="false">IF(AND(NOT(ISNA(I5039)),NOT(ISNA(J5039))),1,0)</f>
        <v>1</v>
      </c>
      <c r="P5039" s="0" t="n">
        <f aca="false">IF(AND(NOT(ISNA(I5039)),ISNA(J5039)),1,0)</f>
        <v>0</v>
      </c>
      <c r="Q5039" s="0" t="n">
        <f aca="false">IF(AND(ISNA(I5039),NOT(ISNA(J5039))),1,0)</f>
        <v>0</v>
      </c>
      <c r="R5039" s="0" t="n">
        <f aca="false">IF(SUM(O5039:Q5039)&lt;&gt;1,"ERROR",1)</f>
        <v>1</v>
      </c>
    </row>
    <row r="5040" customFormat="false" ht="12.8" hidden="false" customHeight="false" outlineLevel="0" collapsed="false">
      <c r="A5040" s="0" t="str">
        <f aca="false">gait_events!B5442</f>
        <v>pp136</v>
      </c>
      <c r="B5040" s="0" t="str">
        <f aca="false">VLOOKUP(A5040,participants!A:B,2,0)</f>
        <v>M</v>
      </c>
      <c r="C5040" s="0" t="n">
        <f aca="false">VLOOKUP(A5040,participants!A:C,3,0)</f>
        <v>82</v>
      </c>
      <c r="D5040" s="0" t="str">
        <f aca="false">VLOOKUP(A5040,participants!A:F,6,0)</f>
        <v>stroke</v>
      </c>
      <c r="E5040" s="0" t="str">
        <f aca="false">IF(LEN(SUBSTITUTE(gait_events!C5442,"_run-",""))&lt;&gt;LEN(gait_events!C5442),LEFT(RIGHT(gait_events!C5442,LEN(gait_events!C5442)-19),FIND("_run-",RIGHT(gait_events!C5442,LEN(gait_events!C5442)-19),1)-1),RIGHT(gait_events!C5442,LEN(gait_events!C5442)-19))</f>
        <v>Fast</v>
      </c>
      <c r="F5040" s="0" t="str">
        <f aca="false">IF(LEN(SUBSTITUTE(gait_events!C5442,"_run-",""))&lt;&gt;LEN(gait_events!C5442),RIGHT(gait_events!C5442,LEN(gait_events!C5442)-FIND("_run-",gait_events!C5442,1)-4),"")</f>
        <v/>
      </c>
      <c r="G5040" s="0" t="str">
        <f aca="false">gait_events!D5442</f>
        <v>left_shank</v>
      </c>
      <c r="H5040" s="0" t="str">
        <f aca="false">gait_events!E5442</f>
        <v>IC</v>
      </c>
      <c r="I5040" s="0" t="n">
        <f aca="false">IF(gait_events!F5442&lt;&gt;"",gait_events!F5442,NA())</f>
        <v>288</v>
      </c>
      <c r="J5040" s="0" t="n">
        <f aca="false">IF(gait_events!G5442&lt;&gt;"",gait_events!G5442,NA())</f>
        <v>289</v>
      </c>
      <c r="K5040" s="0" t="n">
        <f aca="false">I5040-J5040</f>
        <v>-1</v>
      </c>
      <c r="L5040" s="0" t="n">
        <f aca="false">K5040*5</f>
        <v>-5</v>
      </c>
      <c r="M5040" s="0" t="n">
        <f aca="false">IF(NOT(ISNA(I5040)),1,0)</f>
        <v>1</v>
      </c>
      <c r="N5040" s="0" t="n">
        <f aca="false">IF(NOT(ISNA(J5040)),1,0)</f>
        <v>1</v>
      </c>
      <c r="O5040" s="0" t="n">
        <f aca="false">IF(AND(NOT(ISNA(I5040)),NOT(ISNA(J5040))),1,0)</f>
        <v>1</v>
      </c>
      <c r="P5040" s="0" t="n">
        <f aca="false">IF(AND(NOT(ISNA(I5040)),ISNA(J5040)),1,0)</f>
        <v>0</v>
      </c>
      <c r="Q5040" s="0" t="n">
        <f aca="false">IF(AND(ISNA(I5040),NOT(ISNA(J5040))),1,0)</f>
        <v>0</v>
      </c>
      <c r="R5040" s="0" t="n">
        <f aca="false">IF(SUM(O5040:Q5040)&lt;&gt;1,"ERROR",1)</f>
        <v>1</v>
      </c>
    </row>
    <row r="5041" customFormat="false" ht="12.8" hidden="false" customHeight="false" outlineLevel="0" collapsed="false">
      <c r="A5041" s="0" t="str">
        <f aca="false">gait_events!B5443</f>
        <v>pp136</v>
      </c>
      <c r="B5041" s="0" t="str">
        <f aca="false">VLOOKUP(A5041,participants!A:B,2,0)</f>
        <v>M</v>
      </c>
      <c r="C5041" s="0" t="n">
        <f aca="false">VLOOKUP(A5041,participants!A:C,3,0)</f>
        <v>82</v>
      </c>
      <c r="D5041" s="0" t="str">
        <f aca="false">VLOOKUP(A5041,participants!A:F,6,0)</f>
        <v>stroke</v>
      </c>
      <c r="E5041" s="0" t="str">
        <f aca="false">IF(LEN(SUBSTITUTE(gait_events!C5443,"_run-",""))&lt;&gt;LEN(gait_events!C5443),LEFT(RIGHT(gait_events!C5443,LEN(gait_events!C5443)-19),FIND("_run-",RIGHT(gait_events!C5443,LEN(gait_events!C5443)-19),1)-1),RIGHT(gait_events!C5443,LEN(gait_events!C5443)-19))</f>
        <v>Fast</v>
      </c>
      <c r="F5041" s="0" t="str">
        <f aca="false">IF(LEN(SUBSTITUTE(gait_events!C5443,"_run-",""))&lt;&gt;LEN(gait_events!C5443),RIGHT(gait_events!C5443,LEN(gait_events!C5443)-FIND("_run-",gait_events!C5443,1)-4),"")</f>
        <v/>
      </c>
      <c r="G5041" s="0" t="str">
        <f aca="false">gait_events!D5443</f>
        <v>left_shank</v>
      </c>
      <c r="H5041" s="0" t="str">
        <f aca="false">gait_events!E5443</f>
        <v>IC</v>
      </c>
      <c r="I5041" s="0" t="n">
        <f aca="false">IF(gait_events!F5443&lt;&gt;"",gait_events!F5443,NA())</f>
        <v>451</v>
      </c>
      <c r="J5041" s="0" t="n">
        <f aca="false">IF(gait_events!G5443&lt;&gt;"",gait_events!G5443,NA())</f>
        <v>453</v>
      </c>
      <c r="K5041" s="0" t="n">
        <f aca="false">I5041-J5041</f>
        <v>-2</v>
      </c>
      <c r="L5041" s="0" t="n">
        <f aca="false">K5041*5</f>
        <v>-10</v>
      </c>
      <c r="M5041" s="0" t="n">
        <f aca="false">IF(NOT(ISNA(I5041)),1,0)</f>
        <v>1</v>
      </c>
      <c r="N5041" s="0" t="n">
        <f aca="false">IF(NOT(ISNA(J5041)),1,0)</f>
        <v>1</v>
      </c>
      <c r="O5041" s="0" t="n">
        <f aca="false">IF(AND(NOT(ISNA(I5041)),NOT(ISNA(J5041))),1,0)</f>
        <v>1</v>
      </c>
      <c r="P5041" s="0" t="n">
        <f aca="false">IF(AND(NOT(ISNA(I5041)),ISNA(J5041)),1,0)</f>
        <v>0</v>
      </c>
      <c r="Q5041" s="0" t="n">
        <f aca="false">IF(AND(ISNA(I5041),NOT(ISNA(J5041))),1,0)</f>
        <v>0</v>
      </c>
      <c r="R5041" s="0" t="n">
        <f aca="false">IF(SUM(O5041:Q5041)&lt;&gt;1,"ERROR",1)</f>
        <v>1</v>
      </c>
    </row>
    <row r="5042" customFormat="false" ht="12.8" hidden="false" customHeight="false" outlineLevel="0" collapsed="false">
      <c r="A5042" s="0" t="str">
        <f aca="false">gait_events!B5444</f>
        <v>pp136</v>
      </c>
      <c r="B5042" s="0" t="str">
        <f aca="false">VLOOKUP(A5042,participants!A:B,2,0)</f>
        <v>M</v>
      </c>
      <c r="C5042" s="0" t="n">
        <f aca="false">VLOOKUP(A5042,participants!A:C,3,0)</f>
        <v>82</v>
      </c>
      <c r="D5042" s="0" t="str">
        <f aca="false">VLOOKUP(A5042,participants!A:F,6,0)</f>
        <v>stroke</v>
      </c>
      <c r="E5042" s="0" t="str">
        <f aca="false">IF(LEN(SUBSTITUTE(gait_events!C5444,"_run-",""))&lt;&gt;LEN(gait_events!C5444),LEFT(RIGHT(gait_events!C5444,LEN(gait_events!C5444)-19),FIND("_run-",RIGHT(gait_events!C5444,LEN(gait_events!C5444)-19),1)-1),RIGHT(gait_events!C5444,LEN(gait_events!C5444)-19))</f>
        <v>Fast</v>
      </c>
      <c r="F5042" s="0" t="str">
        <f aca="false">IF(LEN(SUBSTITUTE(gait_events!C5444,"_run-",""))&lt;&gt;LEN(gait_events!C5444),RIGHT(gait_events!C5444,LEN(gait_events!C5444)-FIND("_run-",gait_events!C5444,1)-4),"")</f>
        <v/>
      </c>
      <c r="G5042" s="0" t="str">
        <f aca="false">gait_events!D5444</f>
        <v>left_shank</v>
      </c>
      <c r="H5042" s="0" t="str">
        <f aca="false">gait_events!E5444</f>
        <v>IC</v>
      </c>
      <c r="I5042" s="0" t="n">
        <f aca="false">IF(gait_events!F5444&lt;&gt;"",gait_events!F5444,NA())</f>
        <v>611</v>
      </c>
      <c r="J5042" s="0" t="n">
        <f aca="false">IF(gait_events!G5444&lt;&gt;"",gait_events!G5444,NA())</f>
        <v>613</v>
      </c>
      <c r="K5042" s="0" t="n">
        <f aca="false">I5042-J5042</f>
        <v>-2</v>
      </c>
      <c r="L5042" s="0" t="n">
        <f aca="false">K5042*5</f>
        <v>-10</v>
      </c>
      <c r="M5042" s="0" t="n">
        <f aca="false">IF(NOT(ISNA(I5042)),1,0)</f>
        <v>1</v>
      </c>
      <c r="N5042" s="0" t="n">
        <f aca="false">IF(NOT(ISNA(J5042)),1,0)</f>
        <v>1</v>
      </c>
      <c r="O5042" s="0" t="n">
        <f aca="false">IF(AND(NOT(ISNA(I5042)),NOT(ISNA(J5042))),1,0)</f>
        <v>1</v>
      </c>
      <c r="P5042" s="0" t="n">
        <f aca="false">IF(AND(NOT(ISNA(I5042)),ISNA(J5042)),1,0)</f>
        <v>0</v>
      </c>
      <c r="Q5042" s="0" t="n">
        <f aca="false">IF(AND(ISNA(I5042),NOT(ISNA(J5042))),1,0)</f>
        <v>0</v>
      </c>
      <c r="R5042" s="0" t="n">
        <f aca="false">IF(SUM(O5042:Q5042)&lt;&gt;1,"ERROR",1)</f>
        <v>1</v>
      </c>
    </row>
    <row r="5043" customFormat="false" ht="12.8" hidden="false" customHeight="false" outlineLevel="0" collapsed="false">
      <c r="A5043" s="0" t="str">
        <f aca="false">gait_events!B5445</f>
        <v>pp136</v>
      </c>
      <c r="B5043" s="0" t="str">
        <f aca="false">VLOOKUP(A5043,participants!A:B,2,0)</f>
        <v>M</v>
      </c>
      <c r="C5043" s="0" t="n">
        <f aca="false">VLOOKUP(A5043,participants!A:C,3,0)</f>
        <v>82</v>
      </c>
      <c r="D5043" s="0" t="str">
        <f aca="false">VLOOKUP(A5043,participants!A:F,6,0)</f>
        <v>stroke</v>
      </c>
      <c r="E5043" s="0" t="str">
        <f aca="false">IF(LEN(SUBSTITUTE(gait_events!C5445,"_run-",""))&lt;&gt;LEN(gait_events!C5445),LEFT(RIGHT(gait_events!C5445,LEN(gait_events!C5445)-19),FIND("_run-",RIGHT(gait_events!C5445,LEN(gait_events!C5445)-19),1)-1),RIGHT(gait_events!C5445,LEN(gait_events!C5445)-19))</f>
        <v>Fast</v>
      </c>
      <c r="F5043" s="0" t="str">
        <f aca="false">IF(LEN(SUBSTITUTE(gait_events!C5445,"_run-",""))&lt;&gt;LEN(gait_events!C5445),RIGHT(gait_events!C5445,LEN(gait_events!C5445)-FIND("_run-",gait_events!C5445,1)-4),"")</f>
        <v/>
      </c>
      <c r="G5043" s="0" t="str">
        <f aca="false">gait_events!D5445</f>
        <v>left_shank</v>
      </c>
      <c r="H5043" s="0" t="str">
        <f aca="false">gait_events!E5445</f>
        <v>IC</v>
      </c>
      <c r="I5043" s="0" t="n">
        <f aca="false">IF(gait_events!F5445&lt;&gt;"",gait_events!F5445,NA())</f>
        <v>783</v>
      </c>
      <c r="J5043" s="0" t="n">
        <f aca="false">IF(gait_events!G5445&lt;&gt;"",gait_events!G5445,NA())</f>
        <v>783</v>
      </c>
      <c r="K5043" s="0" t="n">
        <f aca="false">I5043-J5043</f>
        <v>0</v>
      </c>
      <c r="L5043" s="0" t="n">
        <f aca="false">K5043*5</f>
        <v>0</v>
      </c>
      <c r="M5043" s="0" t="n">
        <f aca="false">IF(NOT(ISNA(I5043)),1,0)</f>
        <v>1</v>
      </c>
      <c r="N5043" s="0" t="n">
        <f aca="false">IF(NOT(ISNA(J5043)),1,0)</f>
        <v>1</v>
      </c>
      <c r="O5043" s="0" t="n">
        <f aca="false">IF(AND(NOT(ISNA(I5043)),NOT(ISNA(J5043))),1,0)</f>
        <v>1</v>
      </c>
      <c r="P5043" s="0" t="n">
        <f aca="false">IF(AND(NOT(ISNA(I5043)),ISNA(J5043)),1,0)</f>
        <v>0</v>
      </c>
      <c r="Q5043" s="0" t="n">
        <f aca="false">IF(AND(ISNA(I5043),NOT(ISNA(J5043))),1,0)</f>
        <v>0</v>
      </c>
      <c r="R5043" s="0" t="n">
        <f aca="false">IF(SUM(O5043:Q5043)&lt;&gt;1,"ERROR",1)</f>
        <v>1</v>
      </c>
    </row>
    <row r="5044" customFormat="false" ht="12.8" hidden="false" customHeight="false" outlineLevel="0" collapsed="false">
      <c r="A5044" s="0" t="str">
        <f aca="false">gait_events!B5446</f>
        <v>pp136</v>
      </c>
      <c r="B5044" s="0" t="str">
        <f aca="false">VLOOKUP(A5044,participants!A:B,2,0)</f>
        <v>M</v>
      </c>
      <c r="C5044" s="0" t="n">
        <f aca="false">VLOOKUP(A5044,participants!A:C,3,0)</f>
        <v>82</v>
      </c>
      <c r="D5044" s="0" t="str">
        <f aca="false">VLOOKUP(A5044,participants!A:F,6,0)</f>
        <v>stroke</v>
      </c>
      <c r="E5044" s="0" t="str">
        <f aca="false">IF(LEN(SUBSTITUTE(gait_events!C5446,"_run-",""))&lt;&gt;LEN(gait_events!C5446),LEFT(RIGHT(gait_events!C5446,LEN(gait_events!C5446)-19),FIND("_run-",RIGHT(gait_events!C5446,LEN(gait_events!C5446)-19),1)-1),RIGHT(gait_events!C5446,LEN(gait_events!C5446)-19))</f>
        <v>Fast</v>
      </c>
      <c r="F5044" s="0" t="str">
        <f aca="false">IF(LEN(SUBSTITUTE(gait_events!C5446,"_run-",""))&lt;&gt;LEN(gait_events!C5446),RIGHT(gait_events!C5446,LEN(gait_events!C5446)-FIND("_run-",gait_events!C5446,1)-4),"")</f>
        <v/>
      </c>
      <c r="G5044" s="0" t="str">
        <f aca="false">gait_events!D5446</f>
        <v>left_shank</v>
      </c>
      <c r="H5044" s="0" t="str">
        <f aca="false">gait_events!E5446</f>
        <v>FC</v>
      </c>
      <c r="I5044" s="0" t="n">
        <f aca="false">IF(gait_events!F5446&lt;&gt;"",gait_events!F5446,NA())</f>
        <v>53</v>
      </c>
      <c r="J5044" s="0" t="n">
        <f aca="false">IF(gait_events!G5446&lt;&gt;"",gait_events!G5446,NA())</f>
        <v>49</v>
      </c>
      <c r="K5044" s="0" t="n">
        <f aca="false">I5044-J5044</f>
        <v>4</v>
      </c>
      <c r="L5044" s="0" t="n">
        <f aca="false">K5044*5</f>
        <v>20</v>
      </c>
      <c r="M5044" s="0" t="n">
        <f aca="false">IF(NOT(ISNA(I5044)),1,0)</f>
        <v>1</v>
      </c>
      <c r="N5044" s="0" t="n">
        <f aca="false">IF(NOT(ISNA(J5044)),1,0)</f>
        <v>1</v>
      </c>
      <c r="O5044" s="0" t="n">
        <f aca="false">IF(AND(NOT(ISNA(I5044)),NOT(ISNA(J5044))),1,0)</f>
        <v>1</v>
      </c>
      <c r="P5044" s="0" t="n">
        <f aca="false">IF(AND(NOT(ISNA(I5044)),ISNA(J5044)),1,0)</f>
        <v>0</v>
      </c>
      <c r="Q5044" s="0" t="n">
        <f aca="false">IF(AND(ISNA(I5044),NOT(ISNA(J5044))),1,0)</f>
        <v>0</v>
      </c>
      <c r="R5044" s="0" t="n">
        <f aca="false">IF(SUM(O5044:Q5044)&lt;&gt;1,"ERROR",1)</f>
        <v>1</v>
      </c>
    </row>
    <row r="5045" customFormat="false" ht="12.8" hidden="false" customHeight="false" outlineLevel="0" collapsed="false">
      <c r="A5045" s="0" t="str">
        <f aca="false">gait_events!B5447</f>
        <v>pp136</v>
      </c>
      <c r="B5045" s="0" t="str">
        <f aca="false">VLOOKUP(A5045,participants!A:B,2,0)</f>
        <v>M</v>
      </c>
      <c r="C5045" s="0" t="n">
        <f aca="false">VLOOKUP(A5045,participants!A:C,3,0)</f>
        <v>82</v>
      </c>
      <c r="D5045" s="0" t="str">
        <f aca="false">VLOOKUP(A5045,participants!A:F,6,0)</f>
        <v>stroke</v>
      </c>
      <c r="E5045" s="0" t="str">
        <f aca="false">IF(LEN(SUBSTITUTE(gait_events!C5447,"_run-",""))&lt;&gt;LEN(gait_events!C5447),LEFT(RIGHT(gait_events!C5447,LEN(gait_events!C5447)-19),FIND("_run-",RIGHT(gait_events!C5447,LEN(gait_events!C5447)-19),1)-1),RIGHT(gait_events!C5447,LEN(gait_events!C5447)-19))</f>
        <v>Fast</v>
      </c>
      <c r="F5045" s="0" t="str">
        <f aca="false">IF(LEN(SUBSTITUTE(gait_events!C5447,"_run-",""))&lt;&gt;LEN(gait_events!C5447),RIGHT(gait_events!C5447,LEN(gait_events!C5447)-FIND("_run-",gait_events!C5447,1)-4),"")</f>
        <v/>
      </c>
      <c r="G5045" s="0" t="str">
        <f aca="false">gait_events!D5447</f>
        <v>left_shank</v>
      </c>
      <c r="H5045" s="0" t="str">
        <f aca="false">gait_events!E5447</f>
        <v>FC</v>
      </c>
      <c r="I5045" s="0" t="n">
        <f aca="false">IF(gait_events!F5447&lt;&gt;"",gait_events!F5447,NA())</f>
        <v>223</v>
      </c>
      <c r="J5045" s="0" t="n">
        <f aca="false">IF(gait_events!G5447&lt;&gt;"",gait_events!G5447,NA())</f>
        <v>222</v>
      </c>
      <c r="K5045" s="0" t="n">
        <f aca="false">I5045-J5045</f>
        <v>1</v>
      </c>
      <c r="L5045" s="0" t="n">
        <f aca="false">K5045*5</f>
        <v>5</v>
      </c>
      <c r="M5045" s="0" t="n">
        <f aca="false">IF(NOT(ISNA(I5045)),1,0)</f>
        <v>1</v>
      </c>
      <c r="N5045" s="0" t="n">
        <f aca="false">IF(NOT(ISNA(J5045)),1,0)</f>
        <v>1</v>
      </c>
      <c r="O5045" s="0" t="n">
        <f aca="false">IF(AND(NOT(ISNA(I5045)),NOT(ISNA(J5045))),1,0)</f>
        <v>1</v>
      </c>
      <c r="P5045" s="0" t="n">
        <f aca="false">IF(AND(NOT(ISNA(I5045)),ISNA(J5045)),1,0)</f>
        <v>0</v>
      </c>
      <c r="Q5045" s="0" t="n">
        <f aca="false">IF(AND(ISNA(I5045),NOT(ISNA(J5045))),1,0)</f>
        <v>0</v>
      </c>
      <c r="R5045" s="0" t="n">
        <f aca="false">IF(SUM(O5045:Q5045)&lt;&gt;1,"ERROR",1)</f>
        <v>1</v>
      </c>
    </row>
    <row r="5046" customFormat="false" ht="12.8" hidden="false" customHeight="false" outlineLevel="0" collapsed="false">
      <c r="A5046" s="0" t="str">
        <f aca="false">gait_events!B5448</f>
        <v>pp136</v>
      </c>
      <c r="B5046" s="0" t="str">
        <f aca="false">VLOOKUP(A5046,participants!A:B,2,0)</f>
        <v>M</v>
      </c>
      <c r="C5046" s="0" t="n">
        <f aca="false">VLOOKUP(A5046,participants!A:C,3,0)</f>
        <v>82</v>
      </c>
      <c r="D5046" s="0" t="str">
        <f aca="false">VLOOKUP(A5046,participants!A:F,6,0)</f>
        <v>stroke</v>
      </c>
      <c r="E5046" s="0" t="str">
        <f aca="false">IF(LEN(SUBSTITUTE(gait_events!C5448,"_run-",""))&lt;&gt;LEN(gait_events!C5448),LEFT(RIGHT(gait_events!C5448,LEN(gait_events!C5448)-19),FIND("_run-",RIGHT(gait_events!C5448,LEN(gait_events!C5448)-19),1)-1),RIGHT(gait_events!C5448,LEN(gait_events!C5448)-19))</f>
        <v>Fast</v>
      </c>
      <c r="F5046" s="0" t="str">
        <f aca="false">IF(LEN(SUBSTITUTE(gait_events!C5448,"_run-",""))&lt;&gt;LEN(gait_events!C5448),RIGHT(gait_events!C5448,LEN(gait_events!C5448)-FIND("_run-",gait_events!C5448,1)-4),"")</f>
        <v/>
      </c>
      <c r="G5046" s="0" t="str">
        <f aca="false">gait_events!D5448</f>
        <v>left_shank</v>
      </c>
      <c r="H5046" s="0" t="str">
        <f aca="false">gait_events!E5448</f>
        <v>FC</v>
      </c>
      <c r="I5046" s="0" t="n">
        <f aca="false">IF(gait_events!F5448&lt;&gt;"",gait_events!F5448,NA())</f>
        <v>388</v>
      </c>
      <c r="J5046" s="0" t="n">
        <f aca="false">IF(gait_events!G5448&lt;&gt;"",gait_events!G5448,NA())</f>
        <v>387</v>
      </c>
      <c r="K5046" s="0" t="n">
        <f aca="false">I5046-J5046</f>
        <v>1</v>
      </c>
      <c r="L5046" s="0" t="n">
        <f aca="false">K5046*5</f>
        <v>5</v>
      </c>
      <c r="M5046" s="0" t="n">
        <f aca="false">IF(NOT(ISNA(I5046)),1,0)</f>
        <v>1</v>
      </c>
      <c r="N5046" s="0" t="n">
        <f aca="false">IF(NOT(ISNA(J5046)),1,0)</f>
        <v>1</v>
      </c>
      <c r="O5046" s="0" t="n">
        <f aca="false">IF(AND(NOT(ISNA(I5046)),NOT(ISNA(J5046))),1,0)</f>
        <v>1</v>
      </c>
      <c r="P5046" s="0" t="n">
        <f aca="false">IF(AND(NOT(ISNA(I5046)),ISNA(J5046)),1,0)</f>
        <v>0</v>
      </c>
      <c r="Q5046" s="0" t="n">
        <f aca="false">IF(AND(ISNA(I5046),NOT(ISNA(J5046))),1,0)</f>
        <v>0</v>
      </c>
      <c r="R5046" s="0" t="n">
        <f aca="false">IF(SUM(O5046:Q5046)&lt;&gt;1,"ERROR",1)</f>
        <v>1</v>
      </c>
    </row>
    <row r="5047" customFormat="false" ht="12.8" hidden="false" customHeight="false" outlineLevel="0" collapsed="false">
      <c r="A5047" s="0" t="str">
        <f aca="false">gait_events!B5449</f>
        <v>pp136</v>
      </c>
      <c r="B5047" s="0" t="str">
        <f aca="false">VLOOKUP(A5047,participants!A:B,2,0)</f>
        <v>M</v>
      </c>
      <c r="C5047" s="0" t="n">
        <f aca="false">VLOOKUP(A5047,participants!A:C,3,0)</f>
        <v>82</v>
      </c>
      <c r="D5047" s="0" t="str">
        <f aca="false">VLOOKUP(A5047,participants!A:F,6,0)</f>
        <v>stroke</v>
      </c>
      <c r="E5047" s="0" t="str">
        <f aca="false">IF(LEN(SUBSTITUTE(gait_events!C5449,"_run-",""))&lt;&gt;LEN(gait_events!C5449),LEFT(RIGHT(gait_events!C5449,LEN(gait_events!C5449)-19),FIND("_run-",RIGHT(gait_events!C5449,LEN(gait_events!C5449)-19),1)-1),RIGHT(gait_events!C5449,LEN(gait_events!C5449)-19))</f>
        <v>Fast</v>
      </c>
      <c r="F5047" s="0" t="str">
        <f aca="false">IF(LEN(SUBSTITUTE(gait_events!C5449,"_run-",""))&lt;&gt;LEN(gait_events!C5449),RIGHT(gait_events!C5449,LEN(gait_events!C5449)-FIND("_run-",gait_events!C5449,1)-4),"")</f>
        <v/>
      </c>
      <c r="G5047" s="0" t="str">
        <f aca="false">gait_events!D5449</f>
        <v>left_shank</v>
      </c>
      <c r="H5047" s="0" t="str">
        <f aca="false">gait_events!E5449</f>
        <v>FC</v>
      </c>
      <c r="I5047" s="0" t="n">
        <f aca="false">IF(gait_events!F5449&lt;&gt;"",gait_events!F5449,NA())</f>
        <v>554</v>
      </c>
      <c r="J5047" s="0" t="n">
        <f aca="false">IF(gait_events!G5449&lt;&gt;"",gait_events!G5449,NA())</f>
        <v>551</v>
      </c>
      <c r="K5047" s="0" t="n">
        <f aca="false">I5047-J5047</f>
        <v>3</v>
      </c>
      <c r="L5047" s="0" t="n">
        <f aca="false">K5047*5</f>
        <v>15</v>
      </c>
      <c r="M5047" s="0" t="n">
        <f aca="false">IF(NOT(ISNA(I5047)),1,0)</f>
        <v>1</v>
      </c>
      <c r="N5047" s="0" t="n">
        <f aca="false">IF(NOT(ISNA(J5047)),1,0)</f>
        <v>1</v>
      </c>
      <c r="O5047" s="0" t="n">
        <f aca="false">IF(AND(NOT(ISNA(I5047)),NOT(ISNA(J5047))),1,0)</f>
        <v>1</v>
      </c>
      <c r="P5047" s="0" t="n">
        <f aca="false">IF(AND(NOT(ISNA(I5047)),ISNA(J5047)),1,0)</f>
        <v>0</v>
      </c>
      <c r="Q5047" s="0" t="n">
        <f aca="false">IF(AND(ISNA(I5047),NOT(ISNA(J5047))),1,0)</f>
        <v>0</v>
      </c>
      <c r="R5047" s="0" t="n">
        <f aca="false">IF(SUM(O5047:Q5047)&lt;&gt;1,"ERROR",1)</f>
        <v>1</v>
      </c>
    </row>
    <row r="5048" customFormat="false" ht="12.8" hidden="false" customHeight="false" outlineLevel="0" collapsed="false">
      <c r="A5048" s="0" t="str">
        <f aca="false">gait_events!B5450</f>
        <v>pp136</v>
      </c>
      <c r="B5048" s="0" t="str">
        <f aca="false">VLOOKUP(A5048,participants!A:B,2,0)</f>
        <v>M</v>
      </c>
      <c r="C5048" s="0" t="n">
        <f aca="false">VLOOKUP(A5048,participants!A:C,3,0)</f>
        <v>82</v>
      </c>
      <c r="D5048" s="0" t="str">
        <f aca="false">VLOOKUP(A5048,participants!A:F,6,0)</f>
        <v>stroke</v>
      </c>
      <c r="E5048" s="0" t="str">
        <f aca="false">IF(LEN(SUBSTITUTE(gait_events!C5450,"_run-",""))&lt;&gt;LEN(gait_events!C5450),LEFT(RIGHT(gait_events!C5450,LEN(gait_events!C5450)-19),FIND("_run-",RIGHT(gait_events!C5450,LEN(gait_events!C5450)-19),1)-1),RIGHT(gait_events!C5450,LEN(gait_events!C5450)-19))</f>
        <v>Fast</v>
      </c>
      <c r="F5048" s="0" t="str">
        <f aca="false">IF(LEN(SUBSTITUTE(gait_events!C5450,"_run-",""))&lt;&gt;LEN(gait_events!C5450),RIGHT(gait_events!C5450,LEN(gait_events!C5450)-FIND("_run-",gait_events!C5450,1)-4),"")</f>
        <v/>
      </c>
      <c r="G5048" s="0" t="str">
        <f aca="false">gait_events!D5450</f>
        <v>left_shank</v>
      </c>
      <c r="H5048" s="0" t="str">
        <f aca="false">gait_events!E5450</f>
        <v>FC</v>
      </c>
      <c r="I5048" s="0" t="n">
        <f aca="false">IF(gait_events!F5450&lt;&gt;"",gait_events!F5450,NA())</f>
        <v>719</v>
      </c>
      <c r="J5048" s="0" t="n">
        <f aca="false">IF(gait_events!G5450&lt;&gt;"",gait_events!G5450,NA())</f>
        <v>713</v>
      </c>
      <c r="K5048" s="0" t="n">
        <f aca="false">I5048-J5048</f>
        <v>6</v>
      </c>
      <c r="L5048" s="0" t="n">
        <f aca="false">K5048*5</f>
        <v>30</v>
      </c>
      <c r="M5048" s="0" t="n">
        <f aca="false">IF(NOT(ISNA(I5048)),1,0)</f>
        <v>1</v>
      </c>
      <c r="N5048" s="0" t="n">
        <f aca="false">IF(NOT(ISNA(J5048)),1,0)</f>
        <v>1</v>
      </c>
      <c r="O5048" s="0" t="n">
        <f aca="false">IF(AND(NOT(ISNA(I5048)),NOT(ISNA(J5048))),1,0)</f>
        <v>1</v>
      </c>
      <c r="P5048" s="0" t="n">
        <f aca="false">IF(AND(NOT(ISNA(I5048)),ISNA(J5048)),1,0)</f>
        <v>0</v>
      </c>
      <c r="Q5048" s="0" t="n">
        <f aca="false">IF(AND(ISNA(I5048),NOT(ISNA(J5048))),1,0)</f>
        <v>0</v>
      </c>
      <c r="R5048" s="0" t="n">
        <f aca="false">IF(SUM(O5048:Q5048)&lt;&gt;1,"ERROR",1)</f>
        <v>1</v>
      </c>
    </row>
    <row r="5049" customFormat="false" ht="12.8" hidden="false" customHeight="false" outlineLevel="0" collapsed="false">
      <c r="A5049" s="0" t="str">
        <f aca="false">gait_events!B5451</f>
        <v>pp136</v>
      </c>
      <c r="B5049" s="0" t="str">
        <f aca="false">VLOOKUP(A5049,participants!A:B,2,0)</f>
        <v>M</v>
      </c>
      <c r="C5049" s="0" t="n">
        <f aca="false">VLOOKUP(A5049,participants!A:C,3,0)</f>
        <v>82</v>
      </c>
      <c r="D5049" s="0" t="str">
        <f aca="false">VLOOKUP(A5049,participants!A:F,6,0)</f>
        <v>stroke</v>
      </c>
      <c r="E5049" s="0" t="str">
        <f aca="false">IF(LEN(SUBSTITUTE(gait_events!C5451,"_run-",""))&lt;&gt;LEN(gait_events!C5451),LEFT(RIGHT(gait_events!C5451,LEN(gait_events!C5451)-19),FIND("_run-",RIGHT(gait_events!C5451,LEN(gait_events!C5451)-19),1)-1),RIGHT(gait_events!C5451,LEN(gait_events!C5451)-19))</f>
        <v>Fast</v>
      </c>
      <c r="F5049" s="0" t="str">
        <f aca="false">IF(LEN(SUBSTITUTE(gait_events!C5451,"_run-",""))&lt;&gt;LEN(gait_events!C5451),RIGHT(gait_events!C5451,LEN(gait_events!C5451)-FIND("_run-",gait_events!C5451,1)-4),"")</f>
        <v/>
      </c>
      <c r="G5049" s="0" t="str">
        <f aca="false">gait_events!D5451</f>
        <v>right_shank</v>
      </c>
      <c r="H5049" s="0" t="str">
        <f aca="false">gait_events!E5451</f>
        <v>IC</v>
      </c>
      <c r="I5049" s="0" t="n">
        <f aca="false">IF(gait_events!F5451&lt;&gt;"",gait_events!F5451,NA())</f>
        <v>30</v>
      </c>
      <c r="J5049" s="0" t="n">
        <f aca="false">IF(gait_events!G5451&lt;&gt;"",gait_events!G5451,NA())</f>
        <v>28</v>
      </c>
      <c r="K5049" s="0" t="n">
        <f aca="false">I5049-J5049</f>
        <v>2</v>
      </c>
      <c r="L5049" s="0" t="n">
        <f aca="false">K5049*5</f>
        <v>10</v>
      </c>
      <c r="M5049" s="0" t="n">
        <f aca="false">IF(NOT(ISNA(I5049)),1,0)</f>
        <v>1</v>
      </c>
      <c r="N5049" s="0" t="n">
        <f aca="false">IF(NOT(ISNA(J5049)),1,0)</f>
        <v>1</v>
      </c>
      <c r="O5049" s="0" t="n">
        <f aca="false">IF(AND(NOT(ISNA(I5049)),NOT(ISNA(J5049))),1,0)</f>
        <v>1</v>
      </c>
      <c r="P5049" s="0" t="n">
        <f aca="false">IF(AND(NOT(ISNA(I5049)),ISNA(J5049)),1,0)</f>
        <v>0</v>
      </c>
      <c r="Q5049" s="0" t="n">
        <f aca="false">IF(AND(ISNA(I5049),NOT(ISNA(J5049))),1,0)</f>
        <v>0</v>
      </c>
      <c r="R5049" s="0" t="n">
        <f aca="false">IF(SUM(O5049:Q5049)&lt;&gt;1,"ERROR",1)</f>
        <v>1</v>
      </c>
    </row>
    <row r="5050" customFormat="false" ht="12.8" hidden="false" customHeight="false" outlineLevel="0" collapsed="false">
      <c r="A5050" s="0" t="str">
        <f aca="false">gait_events!B5452</f>
        <v>pp136</v>
      </c>
      <c r="B5050" s="0" t="str">
        <f aca="false">VLOOKUP(A5050,participants!A:B,2,0)</f>
        <v>M</v>
      </c>
      <c r="C5050" s="0" t="n">
        <f aca="false">VLOOKUP(A5050,participants!A:C,3,0)</f>
        <v>82</v>
      </c>
      <c r="D5050" s="0" t="str">
        <f aca="false">VLOOKUP(A5050,participants!A:F,6,0)</f>
        <v>stroke</v>
      </c>
      <c r="E5050" s="0" t="str">
        <f aca="false">IF(LEN(SUBSTITUTE(gait_events!C5452,"_run-",""))&lt;&gt;LEN(gait_events!C5452),LEFT(RIGHT(gait_events!C5452,LEN(gait_events!C5452)-19),FIND("_run-",RIGHT(gait_events!C5452,LEN(gait_events!C5452)-19),1)-1),RIGHT(gait_events!C5452,LEN(gait_events!C5452)-19))</f>
        <v>Fast</v>
      </c>
      <c r="F5050" s="0" t="str">
        <f aca="false">IF(LEN(SUBSTITUTE(gait_events!C5452,"_run-",""))&lt;&gt;LEN(gait_events!C5452),RIGHT(gait_events!C5452,LEN(gait_events!C5452)-FIND("_run-",gait_events!C5452,1)-4),"")</f>
        <v/>
      </c>
      <c r="G5050" s="0" t="str">
        <f aca="false">gait_events!D5452</f>
        <v>right_shank</v>
      </c>
      <c r="H5050" s="0" t="str">
        <f aca="false">gait_events!E5452</f>
        <v>IC</v>
      </c>
      <c r="I5050" s="0" t="n">
        <f aca="false">IF(gait_events!F5452&lt;&gt;"",gait_events!F5452,NA())</f>
        <v>203</v>
      </c>
      <c r="J5050" s="0" t="n">
        <f aca="false">IF(gait_events!G5452&lt;&gt;"",gait_events!G5452,NA())</f>
        <v>200</v>
      </c>
      <c r="K5050" s="0" t="n">
        <f aca="false">I5050-J5050</f>
        <v>3</v>
      </c>
      <c r="L5050" s="0" t="n">
        <f aca="false">K5050*5</f>
        <v>15</v>
      </c>
      <c r="M5050" s="0" t="n">
        <f aca="false">IF(NOT(ISNA(I5050)),1,0)</f>
        <v>1</v>
      </c>
      <c r="N5050" s="0" t="n">
        <f aca="false">IF(NOT(ISNA(J5050)),1,0)</f>
        <v>1</v>
      </c>
      <c r="O5050" s="0" t="n">
        <f aca="false">IF(AND(NOT(ISNA(I5050)),NOT(ISNA(J5050))),1,0)</f>
        <v>1</v>
      </c>
      <c r="P5050" s="0" t="n">
        <f aca="false">IF(AND(NOT(ISNA(I5050)),ISNA(J5050)),1,0)</f>
        <v>0</v>
      </c>
      <c r="Q5050" s="0" t="n">
        <f aca="false">IF(AND(ISNA(I5050),NOT(ISNA(J5050))),1,0)</f>
        <v>0</v>
      </c>
      <c r="R5050" s="0" t="n">
        <f aca="false">IF(SUM(O5050:Q5050)&lt;&gt;1,"ERROR",1)</f>
        <v>1</v>
      </c>
    </row>
    <row r="5051" customFormat="false" ht="12.8" hidden="false" customHeight="false" outlineLevel="0" collapsed="false">
      <c r="A5051" s="0" t="str">
        <f aca="false">gait_events!B5453</f>
        <v>pp136</v>
      </c>
      <c r="B5051" s="0" t="str">
        <f aca="false">VLOOKUP(A5051,participants!A:B,2,0)</f>
        <v>M</v>
      </c>
      <c r="C5051" s="0" t="n">
        <f aca="false">VLOOKUP(A5051,participants!A:C,3,0)</f>
        <v>82</v>
      </c>
      <c r="D5051" s="0" t="str">
        <f aca="false">VLOOKUP(A5051,participants!A:F,6,0)</f>
        <v>stroke</v>
      </c>
      <c r="E5051" s="0" t="str">
        <f aca="false">IF(LEN(SUBSTITUTE(gait_events!C5453,"_run-",""))&lt;&gt;LEN(gait_events!C5453),LEFT(RIGHT(gait_events!C5453,LEN(gait_events!C5453)-19),FIND("_run-",RIGHT(gait_events!C5453,LEN(gait_events!C5453)-19),1)-1),RIGHT(gait_events!C5453,LEN(gait_events!C5453)-19))</f>
        <v>Fast</v>
      </c>
      <c r="F5051" s="0" t="str">
        <f aca="false">IF(LEN(SUBSTITUTE(gait_events!C5453,"_run-",""))&lt;&gt;LEN(gait_events!C5453),RIGHT(gait_events!C5453,LEN(gait_events!C5453)-FIND("_run-",gait_events!C5453,1)-4),"")</f>
        <v/>
      </c>
      <c r="G5051" s="0" t="str">
        <f aca="false">gait_events!D5453</f>
        <v>right_shank</v>
      </c>
      <c r="H5051" s="0" t="str">
        <f aca="false">gait_events!E5453</f>
        <v>IC</v>
      </c>
      <c r="I5051" s="0" t="n">
        <f aca="false">IF(gait_events!F5453&lt;&gt;"",gait_events!F5453,NA())</f>
        <v>362</v>
      </c>
      <c r="J5051" s="0" t="n">
        <f aca="false">IF(gait_events!G5453&lt;&gt;"",gait_events!G5453,NA())</f>
        <v>365</v>
      </c>
      <c r="K5051" s="0" t="n">
        <f aca="false">I5051-J5051</f>
        <v>-3</v>
      </c>
      <c r="L5051" s="0" t="n">
        <f aca="false">K5051*5</f>
        <v>-15</v>
      </c>
      <c r="M5051" s="0" t="n">
        <f aca="false">IF(NOT(ISNA(I5051)),1,0)</f>
        <v>1</v>
      </c>
      <c r="N5051" s="0" t="n">
        <f aca="false">IF(NOT(ISNA(J5051)),1,0)</f>
        <v>1</v>
      </c>
      <c r="O5051" s="0" t="n">
        <f aca="false">IF(AND(NOT(ISNA(I5051)),NOT(ISNA(J5051))),1,0)</f>
        <v>1</v>
      </c>
      <c r="P5051" s="0" t="n">
        <f aca="false">IF(AND(NOT(ISNA(I5051)),ISNA(J5051)),1,0)</f>
        <v>0</v>
      </c>
      <c r="Q5051" s="0" t="n">
        <f aca="false">IF(AND(ISNA(I5051),NOT(ISNA(J5051))),1,0)</f>
        <v>0</v>
      </c>
      <c r="R5051" s="0" t="n">
        <f aca="false">IF(SUM(O5051:Q5051)&lt;&gt;1,"ERROR",1)</f>
        <v>1</v>
      </c>
    </row>
    <row r="5052" customFormat="false" ht="12.8" hidden="false" customHeight="false" outlineLevel="0" collapsed="false">
      <c r="A5052" s="0" t="str">
        <f aca="false">gait_events!B5454</f>
        <v>pp136</v>
      </c>
      <c r="B5052" s="0" t="str">
        <f aca="false">VLOOKUP(A5052,participants!A:B,2,0)</f>
        <v>M</v>
      </c>
      <c r="C5052" s="0" t="n">
        <f aca="false">VLOOKUP(A5052,participants!A:C,3,0)</f>
        <v>82</v>
      </c>
      <c r="D5052" s="0" t="str">
        <f aca="false">VLOOKUP(A5052,participants!A:F,6,0)</f>
        <v>stroke</v>
      </c>
      <c r="E5052" s="0" t="str">
        <f aca="false">IF(LEN(SUBSTITUTE(gait_events!C5454,"_run-",""))&lt;&gt;LEN(gait_events!C5454),LEFT(RIGHT(gait_events!C5454,LEN(gait_events!C5454)-19),FIND("_run-",RIGHT(gait_events!C5454,LEN(gait_events!C5454)-19),1)-1),RIGHT(gait_events!C5454,LEN(gait_events!C5454)-19))</f>
        <v>Fast</v>
      </c>
      <c r="F5052" s="0" t="str">
        <f aca="false">IF(LEN(SUBSTITUTE(gait_events!C5454,"_run-",""))&lt;&gt;LEN(gait_events!C5454),RIGHT(gait_events!C5454,LEN(gait_events!C5454)-FIND("_run-",gait_events!C5454,1)-4),"")</f>
        <v/>
      </c>
      <c r="G5052" s="0" t="str">
        <f aca="false">gait_events!D5454</f>
        <v>right_shank</v>
      </c>
      <c r="H5052" s="0" t="str">
        <f aca="false">gait_events!E5454</f>
        <v>IC</v>
      </c>
      <c r="I5052" s="0" t="n">
        <f aca="false">IF(gait_events!F5454&lt;&gt;"",gait_events!F5454,NA())</f>
        <v>531</v>
      </c>
      <c r="J5052" s="0" t="n">
        <f aca="false">IF(gait_events!G5454&lt;&gt;"",gait_events!G5454,NA())</f>
        <v>527</v>
      </c>
      <c r="K5052" s="0" t="n">
        <f aca="false">I5052-J5052</f>
        <v>4</v>
      </c>
      <c r="L5052" s="0" t="n">
        <f aca="false">K5052*5</f>
        <v>20</v>
      </c>
      <c r="M5052" s="0" t="n">
        <f aca="false">IF(NOT(ISNA(I5052)),1,0)</f>
        <v>1</v>
      </c>
      <c r="N5052" s="0" t="n">
        <f aca="false">IF(NOT(ISNA(J5052)),1,0)</f>
        <v>1</v>
      </c>
      <c r="O5052" s="0" t="n">
        <f aca="false">IF(AND(NOT(ISNA(I5052)),NOT(ISNA(J5052))),1,0)</f>
        <v>1</v>
      </c>
      <c r="P5052" s="0" t="n">
        <f aca="false">IF(AND(NOT(ISNA(I5052)),ISNA(J5052)),1,0)</f>
        <v>0</v>
      </c>
      <c r="Q5052" s="0" t="n">
        <f aca="false">IF(AND(ISNA(I5052),NOT(ISNA(J5052))),1,0)</f>
        <v>0</v>
      </c>
      <c r="R5052" s="0" t="n">
        <f aca="false">IF(SUM(O5052:Q5052)&lt;&gt;1,"ERROR",1)</f>
        <v>1</v>
      </c>
    </row>
    <row r="5053" customFormat="false" ht="12.8" hidden="false" customHeight="false" outlineLevel="0" collapsed="false">
      <c r="A5053" s="0" t="str">
        <f aca="false">gait_events!B5455</f>
        <v>pp136</v>
      </c>
      <c r="B5053" s="0" t="str">
        <f aca="false">VLOOKUP(A5053,participants!A:B,2,0)</f>
        <v>M</v>
      </c>
      <c r="C5053" s="0" t="n">
        <f aca="false">VLOOKUP(A5053,participants!A:C,3,0)</f>
        <v>82</v>
      </c>
      <c r="D5053" s="0" t="str">
        <f aca="false">VLOOKUP(A5053,participants!A:F,6,0)</f>
        <v>stroke</v>
      </c>
      <c r="E5053" s="0" t="str">
        <f aca="false">IF(LEN(SUBSTITUTE(gait_events!C5455,"_run-",""))&lt;&gt;LEN(gait_events!C5455),LEFT(RIGHT(gait_events!C5455,LEN(gait_events!C5455)-19),FIND("_run-",RIGHT(gait_events!C5455,LEN(gait_events!C5455)-19),1)-1),RIGHT(gait_events!C5455,LEN(gait_events!C5455)-19))</f>
        <v>Fast</v>
      </c>
      <c r="F5053" s="0" t="str">
        <f aca="false">IF(LEN(SUBSTITUTE(gait_events!C5455,"_run-",""))&lt;&gt;LEN(gait_events!C5455),RIGHT(gait_events!C5455,LEN(gait_events!C5455)-FIND("_run-",gait_events!C5455,1)-4),"")</f>
        <v/>
      </c>
      <c r="G5053" s="0" t="str">
        <f aca="false">gait_events!D5455</f>
        <v>right_shank</v>
      </c>
      <c r="H5053" s="0" t="str">
        <f aca="false">gait_events!E5455</f>
        <v>IC</v>
      </c>
      <c r="I5053" s="0" t="n">
        <f aca="false">IF(gait_events!F5455&lt;&gt;"",gait_events!F5455,NA())</f>
        <v>693</v>
      </c>
      <c r="J5053" s="0" t="n">
        <f aca="false">IF(gait_events!G5455&lt;&gt;"",gait_events!G5455,NA())</f>
        <v>692</v>
      </c>
      <c r="K5053" s="0" t="n">
        <f aca="false">I5053-J5053</f>
        <v>1</v>
      </c>
      <c r="L5053" s="0" t="n">
        <f aca="false">K5053*5</f>
        <v>5</v>
      </c>
      <c r="M5053" s="0" t="n">
        <f aca="false">IF(NOT(ISNA(I5053)),1,0)</f>
        <v>1</v>
      </c>
      <c r="N5053" s="0" t="n">
        <f aca="false">IF(NOT(ISNA(J5053)),1,0)</f>
        <v>1</v>
      </c>
      <c r="O5053" s="0" t="n">
        <f aca="false">IF(AND(NOT(ISNA(I5053)),NOT(ISNA(J5053))),1,0)</f>
        <v>1</v>
      </c>
      <c r="P5053" s="0" t="n">
        <f aca="false">IF(AND(NOT(ISNA(I5053)),ISNA(J5053)),1,0)</f>
        <v>0</v>
      </c>
      <c r="Q5053" s="0" t="n">
        <f aca="false">IF(AND(ISNA(I5053),NOT(ISNA(J5053))),1,0)</f>
        <v>0</v>
      </c>
      <c r="R5053" s="0" t="n">
        <f aca="false">IF(SUM(O5053:Q5053)&lt;&gt;1,"ERROR",1)</f>
        <v>1</v>
      </c>
    </row>
    <row r="5054" customFormat="false" ht="12.8" hidden="false" customHeight="false" outlineLevel="0" collapsed="false">
      <c r="A5054" s="0" t="str">
        <f aca="false">gait_events!B5456</f>
        <v>pp136</v>
      </c>
      <c r="B5054" s="0" t="str">
        <f aca="false">VLOOKUP(A5054,participants!A:B,2,0)</f>
        <v>M</v>
      </c>
      <c r="C5054" s="0" t="n">
        <f aca="false">VLOOKUP(A5054,participants!A:C,3,0)</f>
        <v>82</v>
      </c>
      <c r="D5054" s="0" t="str">
        <f aca="false">VLOOKUP(A5054,participants!A:F,6,0)</f>
        <v>stroke</v>
      </c>
      <c r="E5054" s="0" t="str">
        <f aca="false">IF(LEN(SUBSTITUTE(gait_events!C5456,"_run-",""))&lt;&gt;LEN(gait_events!C5456),LEFT(RIGHT(gait_events!C5456,LEN(gait_events!C5456)-19),FIND("_run-",RIGHT(gait_events!C5456,LEN(gait_events!C5456)-19),1)-1),RIGHT(gait_events!C5456,LEN(gait_events!C5456)-19))</f>
        <v>Fast</v>
      </c>
      <c r="F5054" s="0" t="str">
        <f aca="false">IF(LEN(SUBSTITUTE(gait_events!C5456,"_run-",""))&lt;&gt;LEN(gait_events!C5456),RIGHT(gait_events!C5456,LEN(gait_events!C5456)-FIND("_run-",gait_events!C5456,1)-4),"")</f>
        <v/>
      </c>
      <c r="G5054" s="0" t="str">
        <f aca="false">gait_events!D5456</f>
        <v>right_shank</v>
      </c>
      <c r="H5054" s="0" t="str">
        <f aca="false">gait_events!E5456</f>
        <v>IC</v>
      </c>
      <c r="I5054" s="0" t="n">
        <f aca="false">IF(gait_events!F5456&lt;&gt;"",gait_events!F5456,NA())</f>
        <v>871</v>
      </c>
      <c r="J5054" s="0" t="n">
        <f aca="false">IF(gait_events!G5456&lt;&gt;"",gait_events!G5456,NA())</f>
        <v>870</v>
      </c>
      <c r="K5054" s="0" t="n">
        <f aca="false">I5054-J5054</f>
        <v>1</v>
      </c>
      <c r="L5054" s="0" t="n">
        <f aca="false">K5054*5</f>
        <v>5</v>
      </c>
      <c r="M5054" s="0" t="n">
        <f aca="false">IF(NOT(ISNA(I5054)),1,0)</f>
        <v>1</v>
      </c>
      <c r="N5054" s="0" t="n">
        <f aca="false">IF(NOT(ISNA(J5054)),1,0)</f>
        <v>1</v>
      </c>
      <c r="O5054" s="0" t="n">
        <f aca="false">IF(AND(NOT(ISNA(I5054)),NOT(ISNA(J5054))),1,0)</f>
        <v>1</v>
      </c>
      <c r="P5054" s="0" t="n">
        <f aca="false">IF(AND(NOT(ISNA(I5054)),ISNA(J5054)),1,0)</f>
        <v>0</v>
      </c>
      <c r="Q5054" s="0" t="n">
        <f aca="false">IF(AND(ISNA(I5054),NOT(ISNA(J5054))),1,0)</f>
        <v>0</v>
      </c>
      <c r="R5054" s="0" t="n">
        <f aca="false">IF(SUM(O5054:Q5054)&lt;&gt;1,"ERROR",1)</f>
        <v>1</v>
      </c>
    </row>
    <row r="5055" customFormat="false" ht="12.8" hidden="false" customHeight="false" outlineLevel="0" collapsed="false">
      <c r="A5055" s="0" t="str">
        <f aca="false">gait_events!B5457</f>
        <v>pp136</v>
      </c>
      <c r="B5055" s="0" t="str">
        <f aca="false">VLOOKUP(A5055,participants!A:B,2,0)</f>
        <v>M</v>
      </c>
      <c r="C5055" s="0" t="n">
        <f aca="false">VLOOKUP(A5055,participants!A:C,3,0)</f>
        <v>82</v>
      </c>
      <c r="D5055" s="0" t="str">
        <f aca="false">VLOOKUP(A5055,participants!A:F,6,0)</f>
        <v>stroke</v>
      </c>
      <c r="E5055" s="0" t="str">
        <f aca="false">IF(LEN(SUBSTITUTE(gait_events!C5457,"_run-",""))&lt;&gt;LEN(gait_events!C5457),LEFT(RIGHT(gait_events!C5457,LEN(gait_events!C5457)-19),FIND("_run-",RIGHT(gait_events!C5457,LEN(gait_events!C5457)-19),1)-1),RIGHT(gait_events!C5457,LEN(gait_events!C5457)-19))</f>
        <v>Fast</v>
      </c>
      <c r="F5055" s="0" t="str">
        <f aca="false">IF(LEN(SUBSTITUTE(gait_events!C5457,"_run-",""))&lt;&gt;LEN(gait_events!C5457),RIGHT(gait_events!C5457,LEN(gait_events!C5457)-FIND("_run-",gait_events!C5457,1)-4),"")</f>
        <v/>
      </c>
      <c r="G5055" s="0" t="str">
        <f aca="false">gait_events!D5457</f>
        <v>right_shank</v>
      </c>
      <c r="H5055" s="0" t="str">
        <f aca="false">gait_events!E5457</f>
        <v>FC</v>
      </c>
      <c r="I5055" s="0" t="n">
        <f aca="false">IF(gait_events!F5457&lt;&gt;"",gait_events!F5457,NA())</f>
        <v>141</v>
      </c>
      <c r="J5055" s="0" t="n">
        <f aca="false">IF(gait_events!G5457&lt;&gt;"",gait_events!G5457,NA())</f>
        <v>138</v>
      </c>
      <c r="K5055" s="0" t="n">
        <f aca="false">I5055-J5055</f>
        <v>3</v>
      </c>
      <c r="L5055" s="0" t="n">
        <f aca="false">K5055*5</f>
        <v>15</v>
      </c>
      <c r="M5055" s="0" t="n">
        <f aca="false">IF(NOT(ISNA(I5055)),1,0)</f>
        <v>1</v>
      </c>
      <c r="N5055" s="0" t="n">
        <f aca="false">IF(NOT(ISNA(J5055)),1,0)</f>
        <v>1</v>
      </c>
      <c r="O5055" s="0" t="n">
        <f aca="false">IF(AND(NOT(ISNA(I5055)),NOT(ISNA(J5055))),1,0)</f>
        <v>1</v>
      </c>
      <c r="P5055" s="0" t="n">
        <f aca="false">IF(AND(NOT(ISNA(I5055)),ISNA(J5055)),1,0)</f>
        <v>0</v>
      </c>
      <c r="Q5055" s="0" t="n">
        <f aca="false">IF(AND(ISNA(I5055),NOT(ISNA(J5055))),1,0)</f>
        <v>0</v>
      </c>
      <c r="R5055" s="0" t="n">
        <f aca="false">IF(SUM(O5055:Q5055)&lt;&gt;1,"ERROR",1)</f>
        <v>1</v>
      </c>
    </row>
    <row r="5056" customFormat="false" ht="12.8" hidden="false" customHeight="false" outlineLevel="0" collapsed="false">
      <c r="A5056" s="0" t="str">
        <f aca="false">gait_events!B5458</f>
        <v>pp136</v>
      </c>
      <c r="B5056" s="0" t="str">
        <f aca="false">VLOOKUP(A5056,participants!A:B,2,0)</f>
        <v>M</v>
      </c>
      <c r="C5056" s="0" t="n">
        <f aca="false">VLOOKUP(A5056,participants!A:C,3,0)</f>
        <v>82</v>
      </c>
      <c r="D5056" s="0" t="str">
        <f aca="false">VLOOKUP(A5056,participants!A:F,6,0)</f>
        <v>stroke</v>
      </c>
      <c r="E5056" s="0" t="str">
        <f aca="false">IF(LEN(SUBSTITUTE(gait_events!C5458,"_run-",""))&lt;&gt;LEN(gait_events!C5458),LEFT(RIGHT(gait_events!C5458,LEN(gait_events!C5458)-19),FIND("_run-",RIGHT(gait_events!C5458,LEN(gait_events!C5458)-19),1)-1),RIGHT(gait_events!C5458,LEN(gait_events!C5458)-19))</f>
        <v>Fast</v>
      </c>
      <c r="F5056" s="0" t="str">
        <f aca="false">IF(LEN(SUBSTITUTE(gait_events!C5458,"_run-",""))&lt;&gt;LEN(gait_events!C5458),RIGHT(gait_events!C5458,LEN(gait_events!C5458)-FIND("_run-",gait_events!C5458,1)-4),"")</f>
        <v/>
      </c>
      <c r="G5056" s="0" t="str">
        <f aca="false">gait_events!D5458</f>
        <v>right_shank</v>
      </c>
      <c r="H5056" s="0" t="str">
        <f aca="false">gait_events!E5458</f>
        <v>FC</v>
      </c>
      <c r="I5056" s="0" t="n">
        <f aca="false">IF(gait_events!F5458&lt;&gt;"",gait_events!F5458,NA())</f>
        <v>310</v>
      </c>
      <c r="J5056" s="0" t="n">
        <f aca="false">IF(gait_events!G5458&lt;&gt;"",gait_events!G5458,NA())</f>
        <v>307</v>
      </c>
      <c r="K5056" s="0" t="n">
        <f aca="false">I5056-J5056</f>
        <v>3</v>
      </c>
      <c r="L5056" s="0" t="n">
        <f aca="false">K5056*5</f>
        <v>15</v>
      </c>
      <c r="M5056" s="0" t="n">
        <f aca="false">IF(NOT(ISNA(I5056)),1,0)</f>
        <v>1</v>
      </c>
      <c r="N5056" s="0" t="n">
        <f aca="false">IF(NOT(ISNA(J5056)),1,0)</f>
        <v>1</v>
      </c>
      <c r="O5056" s="0" t="n">
        <f aca="false">IF(AND(NOT(ISNA(I5056)),NOT(ISNA(J5056))),1,0)</f>
        <v>1</v>
      </c>
      <c r="P5056" s="0" t="n">
        <f aca="false">IF(AND(NOT(ISNA(I5056)),ISNA(J5056)),1,0)</f>
        <v>0</v>
      </c>
      <c r="Q5056" s="0" t="n">
        <f aca="false">IF(AND(ISNA(I5056),NOT(ISNA(J5056))),1,0)</f>
        <v>0</v>
      </c>
      <c r="R5056" s="0" t="n">
        <f aca="false">IF(SUM(O5056:Q5056)&lt;&gt;1,"ERROR",1)</f>
        <v>1</v>
      </c>
    </row>
    <row r="5057" customFormat="false" ht="12.8" hidden="false" customHeight="false" outlineLevel="0" collapsed="false">
      <c r="A5057" s="0" t="str">
        <f aca="false">gait_events!B5459</f>
        <v>pp136</v>
      </c>
      <c r="B5057" s="0" t="str">
        <f aca="false">VLOOKUP(A5057,participants!A:B,2,0)</f>
        <v>M</v>
      </c>
      <c r="C5057" s="0" t="n">
        <f aca="false">VLOOKUP(A5057,participants!A:C,3,0)</f>
        <v>82</v>
      </c>
      <c r="D5057" s="0" t="str">
        <f aca="false">VLOOKUP(A5057,participants!A:F,6,0)</f>
        <v>stroke</v>
      </c>
      <c r="E5057" s="0" t="str">
        <f aca="false">IF(LEN(SUBSTITUTE(gait_events!C5459,"_run-",""))&lt;&gt;LEN(gait_events!C5459),LEFT(RIGHT(gait_events!C5459,LEN(gait_events!C5459)-19),FIND("_run-",RIGHT(gait_events!C5459,LEN(gait_events!C5459)-19),1)-1),RIGHT(gait_events!C5459,LEN(gait_events!C5459)-19))</f>
        <v>Fast</v>
      </c>
      <c r="F5057" s="0" t="str">
        <f aca="false">IF(LEN(SUBSTITUTE(gait_events!C5459,"_run-",""))&lt;&gt;LEN(gait_events!C5459),RIGHT(gait_events!C5459,LEN(gait_events!C5459)-FIND("_run-",gait_events!C5459,1)-4),"")</f>
        <v/>
      </c>
      <c r="G5057" s="0" t="str">
        <f aca="false">gait_events!D5459</f>
        <v>right_shank</v>
      </c>
      <c r="H5057" s="0" t="str">
        <f aca="false">gait_events!E5459</f>
        <v>FC</v>
      </c>
      <c r="I5057" s="0" t="n">
        <f aca="false">IF(gait_events!F5459&lt;&gt;"",gait_events!F5459,NA())</f>
        <v>471</v>
      </c>
      <c r="J5057" s="0" t="n">
        <f aca="false">IF(gait_events!G5459&lt;&gt;"",gait_events!G5459,NA())</f>
        <v>466</v>
      </c>
      <c r="K5057" s="0" t="n">
        <f aca="false">I5057-J5057</f>
        <v>5</v>
      </c>
      <c r="L5057" s="0" t="n">
        <f aca="false">K5057*5</f>
        <v>25</v>
      </c>
      <c r="M5057" s="0" t="n">
        <f aca="false">IF(NOT(ISNA(I5057)),1,0)</f>
        <v>1</v>
      </c>
      <c r="N5057" s="0" t="n">
        <f aca="false">IF(NOT(ISNA(J5057)),1,0)</f>
        <v>1</v>
      </c>
      <c r="O5057" s="0" t="n">
        <f aca="false">IF(AND(NOT(ISNA(I5057)),NOT(ISNA(J5057))),1,0)</f>
        <v>1</v>
      </c>
      <c r="P5057" s="0" t="n">
        <f aca="false">IF(AND(NOT(ISNA(I5057)),ISNA(J5057)),1,0)</f>
        <v>0</v>
      </c>
      <c r="Q5057" s="0" t="n">
        <f aca="false">IF(AND(ISNA(I5057),NOT(ISNA(J5057))),1,0)</f>
        <v>0</v>
      </c>
      <c r="R5057" s="0" t="n">
        <f aca="false">IF(SUM(O5057:Q5057)&lt;&gt;1,"ERROR",1)</f>
        <v>1</v>
      </c>
    </row>
    <row r="5058" customFormat="false" ht="12.8" hidden="false" customHeight="false" outlineLevel="0" collapsed="false">
      <c r="A5058" s="0" t="str">
        <f aca="false">gait_events!B5460</f>
        <v>pp136</v>
      </c>
      <c r="B5058" s="0" t="str">
        <f aca="false">VLOOKUP(A5058,participants!A:B,2,0)</f>
        <v>M</v>
      </c>
      <c r="C5058" s="0" t="n">
        <f aca="false">VLOOKUP(A5058,participants!A:C,3,0)</f>
        <v>82</v>
      </c>
      <c r="D5058" s="0" t="str">
        <f aca="false">VLOOKUP(A5058,participants!A:F,6,0)</f>
        <v>stroke</v>
      </c>
      <c r="E5058" s="0" t="str">
        <f aca="false">IF(LEN(SUBSTITUTE(gait_events!C5460,"_run-",""))&lt;&gt;LEN(gait_events!C5460),LEFT(RIGHT(gait_events!C5460,LEN(gait_events!C5460)-19),FIND("_run-",RIGHT(gait_events!C5460,LEN(gait_events!C5460)-19),1)-1),RIGHT(gait_events!C5460,LEN(gait_events!C5460)-19))</f>
        <v>Fast</v>
      </c>
      <c r="F5058" s="0" t="str">
        <f aca="false">IF(LEN(SUBSTITUTE(gait_events!C5460,"_run-",""))&lt;&gt;LEN(gait_events!C5460),RIGHT(gait_events!C5460,LEN(gait_events!C5460)-FIND("_run-",gait_events!C5460,1)-4),"")</f>
        <v/>
      </c>
      <c r="G5058" s="0" t="str">
        <f aca="false">gait_events!D5460</f>
        <v>right_shank</v>
      </c>
      <c r="H5058" s="0" t="str">
        <f aca="false">gait_events!E5460</f>
        <v>FC</v>
      </c>
      <c r="I5058" s="0" t="n">
        <f aca="false">IF(gait_events!F5460&lt;&gt;"",gait_events!F5460,NA())</f>
        <v>637</v>
      </c>
      <c r="J5058" s="0" t="n">
        <f aca="false">IF(gait_events!G5460&lt;&gt;"",gait_events!G5460,NA())</f>
        <v>633</v>
      </c>
      <c r="K5058" s="0" t="n">
        <f aca="false">I5058-J5058</f>
        <v>4</v>
      </c>
      <c r="L5058" s="0" t="n">
        <f aca="false">K5058*5</f>
        <v>20</v>
      </c>
      <c r="M5058" s="0" t="n">
        <f aca="false">IF(NOT(ISNA(I5058)),1,0)</f>
        <v>1</v>
      </c>
      <c r="N5058" s="0" t="n">
        <f aca="false">IF(NOT(ISNA(J5058)),1,0)</f>
        <v>1</v>
      </c>
      <c r="O5058" s="0" t="n">
        <f aca="false">IF(AND(NOT(ISNA(I5058)),NOT(ISNA(J5058))),1,0)</f>
        <v>1</v>
      </c>
      <c r="P5058" s="0" t="n">
        <f aca="false">IF(AND(NOT(ISNA(I5058)),ISNA(J5058)),1,0)</f>
        <v>0</v>
      </c>
      <c r="Q5058" s="0" t="n">
        <f aca="false">IF(AND(ISNA(I5058),NOT(ISNA(J5058))),1,0)</f>
        <v>0</v>
      </c>
      <c r="R5058" s="0" t="n">
        <f aca="false">IF(SUM(O5058:Q5058)&lt;&gt;1,"ERROR",1)</f>
        <v>1</v>
      </c>
    </row>
    <row r="5059" customFormat="false" ht="12.8" hidden="false" customHeight="false" outlineLevel="0" collapsed="false">
      <c r="A5059" s="0" t="str">
        <f aca="false">gait_events!B5461</f>
        <v>pp136</v>
      </c>
      <c r="B5059" s="0" t="str">
        <f aca="false">VLOOKUP(A5059,participants!A:B,2,0)</f>
        <v>M</v>
      </c>
      <c r="C5059" s="0" t="n">
        <f aca="false">VLOOKUP(A5059,participants!A:C,3,0)</f>
        <v>82</v>
      </c>
      <c r="D5059" s="0" t="str">
        <f aca="false">VLOOKUP(A5059,participants!A:F,6,0)</f>
        <v>stroke</v>
      </c>
      <c r="E5059" s="0" t="str">
        <f aca="false">IF(LEN(SUBSTITUTE(gait_events!C5461,"_run-",""))&lt;&gt;LEN(gait_events!C5461),LEFT(RIGHT(gait_events!C5461,LEN(gait_events!C5461)-19),FIND("_run-",RIGHT(gait_events!C5461,LEN(gait_events!C5461)-19),1)-1),RIGHT(gait_events!C5461,LEN(gait_events!C5461)-19))</f>
        <v>Fast</v>
      </c>
      <c r="F5059" s="0" t="str">
        <f aca="false">IF(LEN(SUBSTITUTE(gait_events!C5461,"_run-",""))&lt;&gt;LEN(gait_events!C5461),RIGHT(gait_events!C5461,LEN(gait_events!C5461)-FIND("_run-",gait_events!C5461,1)-4),"")</f>
        <v/>
      </c>
      <c r="G5059" s="0" t="str">
        <f aca="false">gait_events!D5461</f>
        <v>right_shank</v>
      </c>
      <c r="H5059" s="0" t="str">
        <f aca="false">gait_events!E5461</f>
        <v>FC</v>
      </c>
      <c r="I5059" s="0" t="n">
        <f aca="false">IF(gait_events!F5461&lt;&gt;"",gait_events!F5461,NA())</f>
        <v>808</v>
      </c>
      <c r="J5059" s="0" t="n">
        <f aca="false">IF(gait_events!G5461&lt;&gt;"",gait_events!G5461,NA())</f>
        <v>803</v>
      </c>
      <c r="K5059" s="0" t="n">
        <f aca="false">I5059-J5059</f>
        <v>5</v>
      </c>
      <c r="L5059" s="0" t="n">
        <f aca="false">K5059*5</f>
        <v>25</v>
      </c>
      <c r="M5059" s="0" t="n">
        <f aca="false">IF(NOT(ISNA(I5059)),1,0)</f>
        <v>1</v>
      </c>
      <c r="N5059" s="0" t="n">
        <f aca="false">IF(NOT(ISNA(J5059)),1,0)</f>
        <v>1</v>
      </c>
      <c r="O5059" s="0" t="n">
        <f aca="false">IF(AND(NOT(ISNA(I5059)),NOT(ISNA(J5059))),1,0)</f>
        <v>1</v>
      </c>
      <c r="P5059" s="0" t="n">
        <f aca="false">IF(AND(NOT(ISNA(I5059)),ISNA(J5059)),1,0)</f>
        <v>0</v>
      </c>
      <c r="Q5059" s="0" t="n">
        <f aca="false">IF(AND(ISNA(I5059),NOT(ISNA(J5059))),1,0)</f>
        <v>0</v>
      </c>
      <c r="R5059" s="0" t="n">
        <f aca="false">IF(SUM(O5059:Q5059)&lt;&gt;1,"ERROR",1)</f>
        <v>1</v>
      </c>
    </row>
    <row r="5060" customFormat="false" ht="12.8" hidden="false" customHeight="false" outlineLevel="0" collapsed="false">
      <c r="A5060" s="0" t="str">
        <f aca="false">gait_events!B5462</f>
        <v>pp136</v>
      </c>
      <c r="B5060" s="0" t="str">
        <f aca="false">VLOOKUP(A5060,participants!A:B,2,0)</f>
        <v>M</v>
      </c>
      <c r="C5060" s="0" t="n">
        <f aca="false">VLOOKUP(A5060,participants!A:C,3,0)</f>
        <v>82</v>
      </c>
      <c r="D5060" s="0" t="str">
        <f aca="false">VLOOKUP(A5060,participants!A:F,6,0)</f>
        <v>stroke</v>
      </c>
      <c r="E5060" s="0" t="str">
        <f aca="false">IF(LEN(SUBSTITUTE(gait_events!C5462,"_run-",""))&lt;&gt;LEN(gait_events!C5462),LEFT(RIGHT(gait_events!C5462,LEN(gait_events!C5462)-19),FIND("_run-",RIGHT(gait_events!C5462,LEN(gait_events!C5462)-19),1)-1),RIGHT(gait_events!C5462,LEN(gait_events!C5462)-19))</f>
        <v>Preferred</v>
      </c>
      <c r="F5060" s="0" t="str">
        <f aca="false">IF(LEN(SUBSTITUTE(gait_events!C5462,"_run-",""))&lt;&gt;LEN(gait_events!C5462),RIGHT(gait_events!C5462,LEN(gait_events!C5462)-FIND("_run-",gait_events!C5462,1)-4),"")</f>
        <v/>
      </c>
      <c r="G5060" s="0" t="str">
        <f aca="false">gait_events!D5462</f>
        <v>left_ankle</v>
      </c>
      <c r="H5060" s="0" t="str">
        <f aca="false">gait_events!E5462</f>
        <v>IC</v>
      </c>
      <c r="I5060" s="0" t="n">
        <f aca="false">IF(gait_events!F5462&lt;&gt;"",gait_events!F5462,NA())</f>
        <v>24</v>
      </c>
      <c r="J5060" s="0" t="n">
        <f aca="false">IF(gait_events!G5462&lt;&gt;"",gait_events!G5462,NA())</f>
        <v>23</v>
      </c>
      <c r="K5060" s="0" t="n">
        <f aca="false">I5060-J5060</f>
        <v>1</v>
      </c>
      <c r="L5060" s="0" t="n">
        <f aca="false">K5060*5</f>
        <v>5</v>
      </c>
      <c r="M5060" s="0" t="n">
        <f aca="false">IF(NOT(ISNA(I5060)),1,0)</f>
        <v>1</v>
      </c>
      <c r="N5060" s="0" t="n">
        <f aca="false">IF(NOT(ISNA(J5060)),1,0)</f>
        <v>1</v>
      </c>
      <c r="O5060" s="0" t="n">
        <f aca="false">IF(AND(NOT(ISNA(I5060)),NOT(ISNA(J5060))),1,0)</f>
        <v>1</v>
      </c>
      <c r="P5060" s="0" t="n">
        <f aca="false">IF(AND(NOT(ISNA(I5060)),ISNA(J5060)),1,0)</f>
        <v>0</v>
      </c>
      <c r="Q5060" s="0" t="n">
        <f aca="false">IF(AND(ISNA(I5060),NOT(ISNA(J5060))),1,0)</f>
        <v>0</v>
      </c>
      <c r="R5060" s="0" t="n">
        <f aca="false">IF(SUM(O5060:Q5060)&lt;&gt;1,"ERROR",1)</f>
        <v>1</v>
      </c>
    </row>
    <row r="5061" customFormat="false" ht="12.8" hidden="false" customHeight="false" outlineLevel="0" collapsed="false">
      <c r="A5061" s="0" t="str">
        <f aca="false">gait_events!B5463</f>
        <v>pp136</v>
      </c>
      <c r="B5061" s="0" t="str">
        <f aca="false">VLOOKUP(A5061,participants!A:B,2,0)</f>
        <v>M</v>
      </c>
      <c r="C5061" s="0" t="n">
        <f aca="false">VLOOKUP(A5061,participants!A:C,3,0)</f>
        <v>82</v>
      </c>
      <c r="D5061" s="0" t="str">
        <f aca="false">VLOOKUP(A5061,participants!A:F,6,0)</f>
        <v>stroke</v>
      </c>
      <c r="E5061" s="0" t="str">
        <f aca="false">IF(LEN(SUBSTITUTE(gait_events!C5463,"_run-",""))&lt;&gt;LEN(gait_events!C5463),LEFT(RIGHT(gait_events!C5463,LEN(gait_events!C5463)-19),FIND("_run-",RIGHT(gait_events!C5463,LEN(gait_events!C5463)-19),1)-1),RIGHT(gait_events!C5463,LEN(gait_events!C5463)-19))</f>
        <v>Preferred</v>
      </c>
      <c r="F5061" s="0" t="str">
        <f aca="false">IF(LEN(SUBSTITUTE(gait_events!C5463,"_run-",""))&lt;&gt;LEN(gait_events!C5463),RIGHT(gait_events!C5463,LEN(gait_events!C5463)-FIND("_run-",gait_events!C5463,1)-4),"")</f>
        <v/>
      </c>
      <c r="G5061" s="0" t="str">
        <f aca="false">gait_events!D5463</f>
        <v>left_ankle</v>
      </c>
      <c r="H5061" s="0" t="str">
        <f aca="false">gait_events!E5463</f>
        <v>IC</v>
      </c>
      <c r="I5061" s="0" t="n">
        <f aca="false">IF(gait_events!F5463&lt;&gt;"",gait_events!F5463,NA())</f>
        <v>237</v>
      </c>
      <c r="J5061" s="0" t="n">
        <f aca="false">IF(gait_events!G5463&lt;&gt;"",gait_events!G5463,NA())</f>
        <v>239</v>
      </c>
      <c r="K5061" s="0" t="n">
        <f aca="false">I5061-J5061</f>
        <v>-2</v>
      </c>
      <c r="L5061" s="0" t="n">
        <f aca="false">K5061*5</f>
        <v>-10</v>
      </c>
      <c r="M5061" s="0" t="n">
        <f aca="false">IF(NOT(ISNA(I5061)),1,0)</f>
        <v>1</v>
      </c>
      <c r="N5061" s="0" t="n">
        <f aca="false">IF(NOT(ISNA(J5061)),1,0)</f>
        <v>1</v>
      </c>
      <c r="O5061" s="0" t="n">
        <f aca="false">IF(AND(NOT(ISNA(I5061)),NOT(ISNA(J5061))),1,0)</f>
        <v>1</v>
      </c>
      <c r="P5061" s="0" t="n">
        <f aca="false">IF(AND(NOT(ISNA(I5061)),ISNA(J5061)),1,0)</f>
        <v>0</v>
      </c>
      <c r="Q5061" s="0" t="n">
        <f aca="false">IF(AND(ISNA(I5061),NOT(ISNA(J5061))),1,0)</f>
        <v>0</v>
      </c>
      <c r="R5061" s="0" t="n">
        <f aca="false">IF(SUM(O5061:Q5061)&lt;&gt;1,"ERROR",1)</f>
        <v>1</v>
      </c>
    </row>
    <row r="5062" customFormat="false" ht="12.8" hidden="false" customHeight="false" outlineLevel="0" collapsed="false">
      <c r="A5062" s="0" t="str">
        <f aca="false">gait_events!B5464</f>
        <v>pp136</v>
      </c>
      <c r="B5062" s="0" t="str">
        <f aca="false">VLOOKUP(A5062,participants!A:B,2,0)</f>
        <v>M</v>
      </c>
      <c r="C5062" s="0" t="n">
        <f aca="false">VLOOKUP(A5062,participants!A:C,3,0)</f>
        <v>82</v>
      </c>
      <c r="D5062" s="0" t="str">
        <f aca="false">VLOOKUP(A5062,participants!A:F,6,0)</f>
        <v>stroke</v>
      </c>
      <c r="E5062" s="0" t="str">
        <f aca="false">IF(LEN(SUBSTITUTE(gait_events!C5464,"_run-",""))&lt;&gt;LEN(gait_events!C5464),LEFT(RIGHT(gait_events!C5464,LEN(gait_events!C5464)-19),FIND("_run-",RIGHT(gait_events!C5464,LEN(gait_events!C5464)-19),1)-1),RIGHT(gait_events!C5464,LEN(gait_events!C5464)-19))</f>
        <v>Preferred</v>
      </c>
      <c r="F5062" s="0" t="str">
        <f aca="false">IF(LEN(SUBSTITUTE(gait_events!C5464,"_run-",""))&lt;&gt;LEN(gait_events!C5464),RIGHT(gait_events!C5464,LEN(gait_events!C5464)-FIND("_run-",gait_events!C5464,1)-4),"")</f>
        <v/>
      </c>
      <c r="G5062" s="0" t="str">
        <f aca="false">gait_events!D5464</f>
        <v>left_ankle</v>
      </c>
      <c r="H5062" s="0" t="str">
        <f aca="false">gait_events!E5464</f>
        <v>IC</v>
      </c>
      <c r="I5062" s="0" t="n">
        <f aca="false">IF(gait_events!F5464&lt;&gt;"",gait_events!F5464,NA())</f>
        <v>439</v>
      </c>
      <c r="J5062" s="0" t="n">
        <f aca="false">IF(gait_events!G5464&lt;&gt;"",gait_events!G5464,NA())</f>
        <v>439</v>
      </c>
      <c r="K5062" s="0" t="n">
        <f aca="false">I5062-J5062</f>
        <v>0</v>
      </c>
      <c r="L5062" s="0" t="n">
        <f aca="false">K5062*5</f>
        <v>0</v>
      </c>
      <c r="M5062" s="0" t="n">
        <f aca="false">IF(NOT(ISNA(I5062)),1,0)</f>
        <v>1</v>
      </c>
      <c r="N5062" s="0" t="n">
        <f aca="false">IF(NOT(ISNA(J5062)),1,0)</f>
        <v>1</v>
      </c>
      <c r="O5062" s="0" t="n">
        <f aca="false">IF(AND(NOT(ISNA(I5062)),NOT(ISNA(J5062))),1,0)</f>
        <v>1</v>
      </c>
      <c r="P5062" s="0" t="n">
        <f aca="false">IF(AND(NOT(ISNA(I5062)),ISNA(J5062)),1,0)</f>
        <v>0</v>
      </c>
      <c r="Q5062" s="0" t="n">
        <f aca="false">IF(AND(ISNA(I5062),NOT(ISNA(J5062))),1,0)</f>
        <v>0</v>
      </c>
      <c r="R5062" s="0" t="n">
        <f aca="false">IF(SUM(O5062:Q5062)&lt;&gt;1,"ERROR",1)</f>
        <v>1</v>
      </c>
    </row>
    <row r="5063" customFormat="false" ht="12.8" hidden="false" customHeight="false" outlineLevel="0" collapsed="false">
      <c r="A5063" s="0" t="str">
        <f aca="false">gait_events!B5465</f>
        <v>pp136</v>
      </c>
      <c r="B5063" s="0" t="str">
        <f aca="false">VLOOKUP(A5063,participants!A:B,2,0)</f>
        <v>M</v>
      </c>
      <c r="C5063" s="0" t="n">
        <f aca="false">VLOOKUP(A5063,participants!A:C,3,0)</f>
        <v>82</v>
      </c>
      <c r="D5063" s="0" t="str">
        <f aca="false">VLOOKUP(A5063,participants!A:F,6,0)</f>
        <v>stroke</v>
      </c>
      <c r="E5063" s="0" t="str">
        <f aca="false">IF(LEN(SUBSTITUTE(gait_events!C5465,"_run-",""))&lt;&gt;LEN(gait_events!C5465),LEFT(RIGHT(gait_events!C5465,LEN(gait_events!C5465)-19),FIND("_run-",RIGHT(gait_events!C5465,LEN(gait_events!C5465)-19),1)-1),RIGHT(gait_events!C5465,LEN(gait_events!C5465)-19))</f>
        <v>Preferred</v>
      </c>
      <c r="F5063" s="0" t="str">
        <f aca="false">IF(LEN(SUBSTITUTE(gait_events!C5465,"_run-",""))&lt;&gt;LEN(gait_events!C5465),RIGHT(gait_events!C5465,LEN(gait_events!C5465)-FIND("_run-",gait_events!C5465,1)-4),"")</f>
        <v/>
      </c>
      <c r="G5063" s="0" t="str">
        <f aca="false">gait_events!D5465</f>
        <v>left_ankle</v>
      </c>
      <c r="H5063" s="0" t="str">
        <f aca="false">gait_events!E5465</f>
        <v>IC</v>
      </c>
      <c r="I5063" s="0" t="n">
        <f aca="false">IF(gait_events!F5465&lt;&gt;"",gait_events!F5465,NA())</f>
        <v>624</v>
      </c>
      <c r="J5063" s="0" t="n">
        <f aca="false">IF(gait_events!G5465&lt;&gt;"",gait_events!G5465,NA())</f>
        <v>625</v>
      </c>
      <c r="K5063" s="0" t="n">
        <f aca="false">I5063-J5063</f>
        <v>-1</v>
      </c>
      <c r="L5063" s="0" t="n">
        <f aca="false">K5063*5</f>
        <v>-5</v>
      </c>
      <c r="M5063" s="0" t="n">
        <f aca="false">IF(NOT(ISNA(I5063)),1,0)</f>
        <v>1</v>
      </c>
      <c r="N5063" s="0" t="n">
        <f aca="false">IF(NOT(ISNA(J5063)),1,0)</f>
        <v>1</v>
      </c>
      <c r="O5063" s="0" t="n">
        <f aca="false">IF(AND(NOT(ISNA(I5063)),NOT(ISNA(J5063))),1,0)</f>
        <v>1</v>
      </c>
      <c r="P5063" s="0" t="n">
        <f aca="false">IF(AND(NOT(ISNA(I5063)),ISNA(J5063)),1,0)</f>
        <v>0</v>
      </c>
      <c r="Q5063" s="0" t="n">
        <f aca="false">IF(AND(ISNA(I5063),NOT(ISNA(J5063))),1,0)</f>
        <v>0</v>
      </c>
      <c r="R5063" s="0" t="n">
        <f aca="false">IF(SUM(O5063:Q5063)&lt;&gt;1,"ERROR",1)</f>
        <v>1</v>
      </c>
    </row>
    <row r="5064" customFormat="false" ht="12.8" hidden="false" customHeight="false" outlineLevel="0" collapsed="false">
      <c r="A5064" s="0" t="str">
        <f aca="false">gait_events!B5466</f>
        <v>pp136</v>
      </c>
      <c r="B5064" s="0" t="str">
        <f aca="false">VLOOKUP(A5064,participants!A:B,2,0)</f>
        <v>M</v>
      </c>
      <c r="C5064" s="0" t="n">
        <f aca="false">VLOOKUP(A5064,participants!A:C,3,0)</f>
        <v>82</v>
      </c>
      <c r="D5064" s="0" t="str">
        <f aca="false">VLOOKUP(A5064,participants!A:F,6,0)</f>
        <v>stroke</v>
      </c>
      <c r="E5064" s="0" t="str">
        <f aca="false">IF(LEN(SUBSTITUTE(gait_events!C5466,"_run-",""))&lt;&gt;LEN(gait_events!C5466),LEFT(RIGHT(gait_events!C5466,LEN(gait_events!C5466)-19),FIND("_run-",RIGHT(gait_events!C5466,LEN(gait_events!C5466)-19),1)-1),RIGHT(gait_events!C5466,LEN(gait_events!C5466)-19))</f>
        <v>Preferred</v>
      </c>
      <c r="F5064" s="0" t="str">
        <f aca="false">IF(LEN(SUBSTITUTE(gait_events!C5466,"_run-",""))&lt;&gt;LEN(gait_events!C5466),RIGHT(gait_events!C5466,LEN(gait_events!C5466)-FIND("_run-",gait_events!C5466,1)-4),"")</f>
        <v/>
      </c>
      <c r="G5064" s="0" t="str">
        <f aca="false">gait_events!D5466</f>
        <v>left_ankle</v>
      </c>
      <c r="H5064" s="0" t="str">
        <f aca="false">gait_events!E5466</f>
        <v>IC</v>
      </c>
      <c r="I5064" s="0" t="n">
        <f aca="false">IF(gait_events!F5466&lt;&gt;"",gait_events!F5466,NA())</f>
        <v>821</v>
      </c>
      <c r="J5064" s="0" t="n">
        <f aca="false">IF(gait_events!G5466&lt;&gt;"",gait_events!G5466,NA())</f>
        <v>823</v>
      </c>
      <c r="K5064" s="0" t="n">
        <f aca="false">I5064-J5064</f>
        <v>-2</v>
      </c>
      <c r="L5064" s="0" t="n">
        <f aca="false">K5064*5</f>
        <v>-10</v>
      </c>
      <c r="M5064" s="0" t="n">
        <f aca="false">IF(NOT(ISNA(I5064)),1,0)</f>
        <v>1</v>
      </c>
      <c r="N5064" s="0" t="n">
        <f aca="false">IF(NOT(ISNA(J5064)),1,0)</f>
        <v>1</v>
      </c>
      <c r="O5064" s="0" t="n">
        <f aca="false">IF(AND(NOT(ISNA(I5064)),NOT(ISNA(J5064))),1,0)</f>
        <v>1</v>
      </c>
      <c r="P5064" s="0" t="n">
        <f aca="false">IF(AND(NOT(ISNA(I5064)),ISNA(J5064)),1,0)</f>
        <v>0</v>
      </c>
      <c r="Q5064" s="0" t="n">
        <f aca="false">IF(AND(ISNA(I5064),NOT(ISNA(J5064))),1,0)</f>
        <v>0</v>
      </c>
      <c r="R5064" s="0" t="n">
        <f aca="false">IF(SUM(O5064:Q5064)&lt;&gt;1,"ERROR",1)</f>
        <v>1</v>
      </c>
    </row>
    <row r="5065" customFormat="false" ht="12.8" hidden="false" customHeight="false" outlineLevel="0" collapsed="false">
      <c r="A5065" s="0" t="str">
        <f aca="false">gait_events!B5467</f>
        <v>pp136</v>
      </c>
      <c r="B5065" s="0" t="str">
        <f aca="false">VLOOKUP(A5065,participants!A:B,2,0)</f>
        <v>M</v>
      </c>
      <c r="C5065" s="0" t="n">
        <f aca="false">VLOOKUP(A5065,participants!A:C,3,0)</f>
        <v>82</v>
      </c>
      <c r="D5065" s="0" t="str">
        <f aca="false">VLOOKUP(A5065,participants!A:F,6,0)</f>
        <v>stroke</v>
      </c>
      <c r="E5065" s="0" t="str">
        <f aca="false">IF(LEN(SUBSTITUTE(gait_events!C5467,"_run-",""))&lt;&gt;LEN(gait_events!C5467),LEFT(RIGHT(gait_events!C5467,LEN(gait_events!C5467)-19),FIND("_run-",RIGHT(gait_events!C5467,LEN(gait_events!C5467)-19),1)-1),RIGHT(gait_events!C5467,LEN(gait_events!C5467)-19))</f>
        <v>Preferred</v>
      </c>
      <c r="F5065" s="0" t="str">
        <f aca="false">IF(LEN(SUBSTITUTE(gait_events!C5467,"_run-",""))&lt;&gt;LEN(gait_events!C5467),RIGHT(gait_events!C5467,LEN(gait_events!C5467)-FIND("_run-",gait_events!C5467,1)-4),"")</f>
        <v/>
      </c>
      <c r="G5065" s="0" t="str">
        <f aca="false">gait_events!D5467</f>
        <v>left_ankle</v>
      </c>
      <c r="H5065" s="0" t="str">
        <f aca="false">gait_events!E5467</f>
        <v>IC</v>
      </c>
      <c r="I5065" s="0" t="n">
        <f aca="false">IF(gait_events!F5467&lt;&gt;"",gait_events!F5467,NA())</f>
        <v>1021</v>
      </c>
      <c r="J5065" s="0" t="n">
        <f aca="false">IF(gait_events!G5467&lt;&gt;"",gait_events!G5467,NA())</f>
        <v>1018</v>
      </c>
      <c r="K5065" s="0" t="n">
        <f aca="false">I5065-J5065</f>
        <v>3</v>
      </c>
      <c r="L5065" s="0" t="n">
        <f aca="false">K5065*5</f>
        <v>15</v>
      </c>
      <c r="M5065" s="0" t="n">
        <f aca="false">IF(NOT(ISNA(I5065)),1,0)</f>
        <v>1</v>
      </c>
      <c r="N5065" s="0" t="n">
        <f aca="false">IF(NOT(ISNA(J5065)),1,0)</f>
        <v>1</v>
      </c>
      <c r="O5065" s="0" t="n">
        <f aca="false">IF(AND(NOT(ISNA(I5065)),NOT(ISNA(J5065))),1,0)</f>
        <v>1</v>
      </c>
      <c r="P5065" s="0" t="n">
        <f aca="false">IF(AND(NOT(ISNA(I5065)),ISNA(J5065)),1,0)</f>
        <v>0</v>
      </c>
      <c r="Q5065" s="0" t="n">
        <f aca="false">IF(AND(ISNA(I5065),NOT(ISNA(J5065))),1,0)</f>
        <v>0</v>
      </c>
      <c r="R5065" s="0" t="n">
        <f aca="false">IF(SUM(O5065:Q5065)&lt;&gt;1,"ERROR",1)</f>
        <v>1</v>
      </c>
    </row>
    <row r="5066" customFormat="false" ht="12.8" hidden="false" customHeight="false" outlineLevel="0" collapsed="false">
      <c r="A5066" s="0" t="str">
        <f aca="false">gait_events!B5468</f>
        <v>pp136</v>
      </c>
      <c r="B5066" s="0" t="str">
        <f aca="false">VLOOKUP(A5066,participants!A:B,2,0)</f>
        <v>M</v>
      </c>
      <c r="C5066" s="0" t="n">
        <f aca="false">VLOOKUP(A5066,participants!A:C,3,0)</f>
        <v>82</v>
      </c>
      <c r="D5066" s="0" t="str">
        <f aca="false">VLOOKUP(A5066,participants!A:F,6,0)</f>
        <v>stroke</v>
      </c>
      <c r="E5066" s="0" t="str">
        <f aca="false">IF(LEN(SUBSTITUTE(gait_events!C5468,"_run-",""))&lt;&gt;LEN(gait_events!C5468),LEFT(RIGHT(gait_events!C5468,LEN(gait_events!C5468)-19),FIND("_run-",RIGHT(gait_events!C5468,LEN(gait_events!C5468)-19),1)-1),RIGHT(gait_events!C5468,LEN(gait_events!C5468)-19))</f>
        <v>Preferred</v>
      </c>
      <c r="F5066" s="0" t="str">
        <f aca="false">IF(LEN(SUBSTITUTE(gait_events!C5468,"_run-",""))&lt;&gt;LEN(gait_events!C5468),RIGHT(gait_events!C5468,LEN(gait_events!C5468)-FIND("_run-",gait_events!C5468,1)-4),"")</f>
        <v/>
      </c>
      <c r="G5066" s="0" t="str">
        <f aca="false">gait_events!D5468</f>
        <v>left_ankle</v>
      </c>
      <c r="H5066" s="0" t="str">
        <f aca="false">gait_events!E5468</f>
        <v>IC</v>
      </c>
      <c r="I5066" s="0" t="n">
        <f aca="false">IF(gait_events!F5468&lt;&gt;"",gait_events!F5468,NA())</f>
        <v>1251</v>
      </c>
      <c r="J5066" s="0" t="n">
        <f aca="false">IF(gait_events!G5468&lt;&gt;"",gait_events!G5468,NA())</f>
        <v>1250</v>
      </c>
      <c r="K5066" s="0" t="n">
        <f aca="false">I5066-J5066</f>
        <v>1</v>
      </c>
      <c r="L5066" s="0" t="n">
        <f aca="false">K5066*5</f>
        <v>5</v>
      </c>
      <c r="M5066" s="0" t="n">
        <f aca="false">IF(NOT(ISNA(I5066)),1,0)</f>
        <v>1</v>
      </c>
      <c r="N5066" s="0" t="n">
        <f aca="false">IF(NOT(ISNA(J5066)),1,0)</f>
        <v>1</v>
      </c>
      <c r="O5066" s="0" t="n">
        <f aca="false">IF(AND(NOT(ISNA(I5066)),NOT(ISNA(J5066))),1,0)</f>
        <v>1</v>
      </c>
      <c r="P5066" s="0" t="n">
        <f aca="false">IF(AND(NOT(ISNA(I5066)),ISNA(J5066)),1,0)</f>
        <v>0</v>
      </c>
      <c r="Q5066" s="0" t="n">
        <f aca="false">IF(AND(ISNA(I5066),NOT(ISNA(J5066))),1,0)</f>
        <v>0</v>
      </c>
      <c r="R5066" s="0" t="n">
        <f aca="false">IF(SUM(O5066:Q5066)&lt;&gt;1,"ERROR",1)</f>
        <v>1</v>
      </c>
    </row>
    <row r="5067" customFormat="false" ht="12.8" hidden="false" customHeight="false" outlineLevel="0" collapsed="false">
      <c r="A5067" s="0" t="str">
        <f aca="false">gait_events!B5469</f>
        <v>pp136</v>
      </c>
      <c r="B5067" s="0" t="str">
        <f aca="false">VLOOKUP(A5067,participants!A:B,2,0)</f>
        <v>M</v>
      </c>
      <c r="C5067" s="0" t="n">
        <f aca="false">VLOOKUP(A5067,participants!A:C,3,0)</f>
        <v>82</v>
      </c>
      <c r="D5067" s="0" t="str">
        <f aca="false">VLOOKUP(A5067,participants!A:F,6,0)</f>
        <v>stroke</v>
      </c>
      <c r="E5067" s="0" t="str">
        <f aca="false">IF(LEN(SUBSTITUTE(gait_events!C5469,"_run-",""))&lt;&gt;LEN(gait_events!C5469),LEFT(RIGHT(gait_events!C5469,LEN(gait_events!C5469)-19),FIND("_run-",RIGHT(gait_events!C5469,LEN(gait_events!C5469)-19),1)-1),RIGHT(gait_events!C5469,LEN(gait_events!C5469)-19))</f>
        <v>Preferred</v>
      </c>
      <c r="F5067" s="0" t="str">
        <f aca="false">IF(LEN(SUBSTITUTE(gait_events!C5469,"_run-",""))&lt;&gt;LEN(gait_events!C5469),RIGHT(gait_events!C5469,LEN(gait_events!C5469)-FIND("_run-",gait_events!C5469,1)-4),"")</f>
        <v/>
      </c>
      <c r="G5067" s="0" t="str">
        <f aca="false">gait_events!D5469</f>
        <v>left_ankle</v>
      </c>
      <c r="H5067" s="0" t="str">
        <f aca="false">gait_events!E5469</f>
        <v>FC</v>
      </c>
      <c r="I5067" s="0" t="n">
        <f aca="false">IF(gait_events!F5469&lt;&gt;"",gait_events!F5469,NA())</f>
        <v>168</v>
      </c>
      <c r="J5067" s="0" t="n">
        <f aca="false">IF(gait_events!G5469&lt;&gt;"",gait_events!G5469,NA())</f>
        <v>165</v>
      </c>
      <c r="K5067" s="0" t="n">
        <f aca="false">I5067-J5067</f>
        <v>3</v>
      </c>
      <c r="L5067" s="0" t="n">
        <f aca="false">K5067*5</f>
        <v>15</v>
      </c>
      <c r="M5067" s="0" t="n">
        <f aca="false">IF(NOT(ISNA(I5067)),1,0)</f>
        <v>1</v>
      </c>
      <c r="N5067" s="0" t="n">
        <f aca="false">IF(NOT(ISNA(J5067)),1,0)</f>
        <v>1</v>
      </c>
      <c r="O5067" s="0" t="n">
        <f aca="false">IF(AND(NOT(ISNA(I5067)),NOT(ISNA(J5067))),1,0)</f>
        <v>1</v>
      </c>
      <c r="P5067" s="0" t="n">
        <f aca="false">IF(AND(NOT(ISNA(I5067)),ISNA(J5067)),1,0)</f>
        <v>0</v>
      </c>
      <c r="Q5067" s="0" t="n">
        <f aca="false">IF(AND(ISNA(I5067),NOT(ISNA(J5067))),1,0)</f>
        <v>0</v>
      </c>
      <c r="R5067" s="0" t="n">
        <f aca="false">IF(SUM(O5067:Q5067)&lt;&gt;1,"ERROR",1)</f>
        <v>1</v>
      </c>
    </row>
    <row r="5068" customFormat="false" ht="12.8" hidden="false" customHeight="false" outlineLevel="0" collapsed="false">
      <c r="A5068" s="0" t="str">
        <f aca="false">gait_events!B5470</f>
        <v>pp136</v>
      </c>
      <c r="B5068" s="0" t="str">
        <f aca="false">VLOOKUP(A5068,participants!A:B,2,0)</f>
        <v>M</v>
      </c>
      <c r="C5068" s="0" t="n">
        <f aca="false">VLOOKUP(A5068,participants!A:C,3,0)</f>
        <v>82</v>
      </c>
      <c r="D5068" s="0" t="str">
        <f aca="false">VLOOKUP(A5068,participants!A:F,6,0)</f>
        <v>stroke</v>
      </c>
      <c r="E5068" s="0" t="str">
        <f aca="false">IF(LEN(SUBSTITUTE(gait_events!C5470,"_run-",""))&lt;&gt;LEN(gait_events!C5470),LEFT(RIGHT(gait_events!C5470,LEN(gait_events!C5470)-19),FIND("_run-",RIGHT(gait_events!C5470,LEN(gait_events!C5470)-19),1)-1),RIGHT(gait_events!C5470,LEN(gait_events!C5470)-19))</f>
        <v>Preferred</v>
      </c>
      <c r="F5068" s="0" t="str">
        <f aca="false">IF(LEN(SUBSTITUTE(gait_events!C5470,"_run-",""))&lt;&gt;LEN(gait_events!C5470),RIGHT(gait_events!C5470,LEN(gait_events!C5470)-FIND("_run-",gait_events!C5470,1)-4),"")</f>
        <v/>
      </c>
      <c r="G5068" s="0" t="str">
        <f aca="false">gait_events!D5470</f>
        <v>left_ankle</v>
      </c>
      <c r="H5068" s="0" t="str">
        <f aca="false">gait_events!E5470</f>
        <v>FC</v>
      </c>
      <c r="I5068" s="0" t="n">
        <f aca="false">IF(gait_events!F5470&lt;&gt;"",gait_events!F5470,NA())</f>
        <v>369</v>
      </c>
      <c r="J5068" s="0" t="n">
        <f aca="false">IF(gait_events!G5470&lt;&gt;"",gait_events!G5470,NA())</f>
        <v>364</v>
      </c>
      <c r="K5068" s="0" t="n">
        <f aca="false">I5068-J5068</f>
        <v>5</v>
      </c>
      <c r="L5068" s="0" t="n">
        <f aca="false">K5068*5</f>
        <v>25</v>
      </c>
      <c r="M5068" s="0" t="n">
        <f aca="false">IF(NOT(ISNA(I5068)),1,0)</f>
        <v>1</v>
      </c>
      <c r="N5068" s="0" t="n">
        <f aca="false">IF(NOT(ISNA(J5068)),1,0)</f>
        <v>1</v>
      </c>
      <c r="O5068" s="0" t="n">
        <f aca="false">IF(AND(NOT(ISNA(I5068)),NOT(ISNA(J5068))),1,0)</f>
        <v>1</v>
      </c>
      <c r="P5068" s="0" t="n">
        <f aca="false">IF(AND(NOT(ISNA(I5068)),ISNA(J5068)),1,0)</f>
        <v>0</v>
      </c>
      <c r="Q5068" s="0" t="n">
        <f aca="false">IF(AND(ISNA(I5068),NOT(ISNA(J5068))),1,0)</f>
        <v>0</v>
      </c>
      <c r="R5068" s="0" t="n">
        <f aca="false">IF(SUM(O5068:Q5068)&lt;&gt;1,"ERROR",1)</f>
        <v>1</v>
      </c>
    </row>
    <row r="5069" customFormat="false" ht="12.8" hidden="false" customHeight="false" outlineLevel="0" collapsed="false">
      <c r="A5069" s="0" t="str">
        <f aca="false">gait_events!B5471</f>
        <v>pp136</v>
      </c>
      <c r="B5069" s="0" t="str">
        <f aca="false">VLOOKUP(A5069,participants!A:B,2,0)</f>
        <v>M</v>
      </c>
      <c r="C5069" s="0" t="n">
        <f aca="false">VLOOKUP(A5069,participants!A:C,3,0)</f>
        <v>82</v>
      </c>
      <c r="D5069" s="0" t="str">
        <f aca="false">VLOOKUP(A5069,participants!A:F,6,0)</f>
        <v>stroke</v>
      </c>
      <c r="E5069" s="0" t="str">
        <f aca="false">IF(LEN(SUBSTITUTE(gait_events!C5471,"_run-",""))&lt;&gt;LEN(gait_events!C5471),LEFT(RIGHT(gait_events!C5471,LEN(gait_events!C5471)-19),FIND("_run-",RIGHT(gait_events!C5471,LEN(gait_events!C5471)-19),1)-1),RIGHT(gait_events!C5471,LEN(gait_events!C5471)-19))</f>
        <v>Preferred</v>
      </c>
      <c r="F5069" s="0" t="str">
        <f aca="false">IF(LEN(SUBSTITUTE(gait_events!C5471,"_run-",""))&lt;&gt;LEN(gait_events!C5471),RIGHT(gait_events!C5471,LEN(gait_events!C5471)-FIND("_run-",gait_events!C5471,1)-4),"")</f>
        <v/>
      </c>
      <c r="G5069" s="0" t="str">
        <f aca="false">gait_events!D5471</f>
        <v>left_ankle</v>
      </c>
      <c r="H5069" s="0" t="str">
        <f aca="false">gait_events!E5471</f>
        <v>FC</v>
      </c>
      <c r="I5069" s="0" t="n">
        <f aca="false">IF(gait_events!F5471&lt;&gt;"",gait_events!F5471,NA())</f>
        <v>556</v>
      </c>
      <c r="J5069" s="0" t="n">
        <f aca="false">IF(gait_events!G5471&lt;&gt;"",gait_events!G5471,NA())</f>
        <v>555</v>
      </c>
      <c r="K5069" s="0" t="n">
        <f aca="false">I5069-J5069</f>
        <v>1</v>
      </c>
      <c r="L5069" s="0" t="n">
        <f aca="false">K5069*5</f>
        <v>5</v>
      </c>
      <c r="M5069" s="0" t="n">
        <f aca="false">IF(NOT(ISNA(I5069)),1,0)</f>
        <v>1</v>
      </c>
      <c r="N5069" s="0" t="n">
        <f aca="false">IF(NOT(ISNA(J5069)),1,0)</f>
        <v>1</v>
      </c>
      <c r="O5069" s="0" t="n">
        <f aca="false">IF(AND(NOT(ISNA(I5069)),NOT(ISNA(J5069))),1,0)</f>
        <v>1</v>
      </c>
      <c r="P5069" s="0" t="n">
        <f aca="false">IF(AND(NOT(ISNA(I5069)),ISNA(J5069)),1,0)</f>
        <v>0</v>
      </c>
      <c r="Q5069" s="0" t="n">
        <f aca="false">IF(AND(ISNA(I5069),NOT(ISNA(J5069))),1,0)</f>
        <v>0</v>
      </c>
      <c r="R5069" s="0" t="n">
        <f aca="false">IF(SUM(O5069:Q5069)&lt;&gt;1,"ERROR",1)</f>
        <v>1</v>
      </c>
    </row>
    <row r="5070" customFormat="false" ht="12.8" hidden="false" customHeight="false" outlineLevel="0" collapsed="false">
      <c r="A5070" s="0" t="str">
        <f aca="false">gait_events!B5472</f>
        <v>pp136</v>
      </c>
      <c r="B5070" s="0" t="str">
        <f aca="false">VLOOKUP(A5070,participants!A:B,2,0)</f>
        <v>M</v>
      </c>
      <c r="C5070" s="0" t="n">
        <f aca="false">VLOOKUP(A5070,participants!A:C,3,0)</f>
        <v>82</v>
      </c>
      <c r="D5070" s="0" t="str">
        <f aca="false">VLOOKUP(A5070,participants!A:F,6,0)</f>
        <v>stroke</v>
      </c>
      <c r="E5070" s="0" t="str">
        <f aca="false">IF(LEN(SUBSTITUTE(gait_events!C5472,"_run-",""))&lt;&gt;LEN(gait_events!C5472),LEFT(RIGHT(gait_events!C5472,LEN(gait_events!C5472)-19),FIND("_run-",RIGHT(gait_events!C5472,LEN(gait_events!C5472)-19),1)-1),RIGHT(gait_events!C5472,LEN(gait_events!C5472)-19))</f>
        <v>Preferred</v>
      </c>
      <c r="F5070" s="0" t="str">
        <f aca="false">IF(LEN(SUBSTITUTE(gait_events!C5472,"_run-",""))&lt;&gt;LEN(gait_events!C5472),RIGHT(gait_events!C5472,LEN(gait_events!C5472)-FIND("_run-",gait_events!C5472,1)-4),"")</f>
        <v/>
      </c>
      <c r="G5070" s="0" t="str">
        <f aca="false">gait_events!D5472</f>
        <v>left_ankle</v>
      </c>
      <c r="H5070" s="0" t="str">
        <f aca="false">gait_events!E5472</f>
        <v>FC</v>
      </c>
      <c r="I5070" s="0" t="n">
        <f aca="false">IF(gait_events!F5472&lt;&gt;"",gait_events!F5472,NA())</f>
        <v>751</v>
      </c>
      <c r="J5070" s="0" t="n">
        <f aca="false">IF(gait_events!G5472&lt;&gt;"",gait_events!G5472,NA())</f>
        <v>748</v>
      </c>
      <c r="K5070" s="0" t="n">
        <f aca="false">I5070-J5070</f>
        <v>3</v>
      </c>
      <c r="L5070" s="0" t="n">
        <f aca="false">K5070*5</f>
        <v>15</v>
      </c>
      <c r="M5070" s="0" t="n">
        <f aca="false">IF(NOT(ISNA(I5070)),1,0)</f>
        <v>1</v>
      </c>
      <c r="N5070" s="0" t="n">
        <f aca="false">IF(NOT(ISNA(J5070)),1,0)</f>
        <v>1</v>
      </c>
      <c r="O5070" s="0" t="n">
        <f aca="false">IF(AND(NOT(ISNA(I5070)),NOT(ISNA(J5070))),1,0)</f>
        <v>1</v>
      </c>
      <c r="P5070" s="0" t="n">
        <f aca="false">IF(AND(NOT(ISNA(I5070)),ISNA(J5070)),1,0)</f>
        <v>0</v>
      </c>
      <c r="Q5070" s="0" t="n">
        <f aca="false">IF(AND(ISNA(I5070),NOT(ISNA(J5070))),1,0)</f>
        <v>0</v>
      </c>
      <c r="R5070" s="0" t="n">
        <f aca="false">IF(SUM(O5070:Q5070)&lt;&gt;1,"ERROR",1)</f>
        <v>1</v>
      </c>
    </row>
    <row r="5071" customFormat="false" ht="12.8" hidden="false" customHeight="false" outlineLevel="0" collapsed="false">
      <c r="A5071" s="0" t="str">
        <f aca="false">gait_events!B5473</f>
        <v>pp136</v>
      </c>
      <c r="B5071" s="0" t="str">
        <f aca="false">VLOOKUP(A5071,participants!A:B,2,0)</f>
        <v>M</v>
      </c>
      <c r="C5071" s="0" t="n">
        <f aca="false">VLOOKUP(A5071,participants!A:C,3,0)</f>
        <v>82</v>
      </c>
      <c r="D5071" s="0" t="str">
        <f aca="false">VLOOKUP(A5071,participants!A:F,6,0)</f>
        <v>stroke</v>
      </c>
      <c r="E5071" s="0" t="str">
        <f aca="false">IF(LEN(SUBSTITUTE(gait_events!C5473,"_run-",""))&lt;&gt;LEN(gait_events!C5473),LEFT(RIGHT(gait_events!C5473,LEN(gait_events!C5473)-19),FIND("_run-",RIGHT(gait_events!C5473,LEN(gait_events!C5473)-19),1)-1),RIGHT(gait_events!C5473,LEN(gait_events!C5473)-19))</f>
        <v>Preferred</v>
      </c>
      <c r="F5071" s="0" t="str">
        <f aca="false">IF(LEN(SUBSTITUTE(gait_events!C5473,"_run-",""))&lt;&gt;LEN(gait_events!C5473),RIGHT(gait_events!C5473,LEN(gait_events!C5473)-FIND("_run-",gait_events!C5473,1)-4),"")</f>
        <v/>
      </c>
      <c r="G5071" s="0" t="str">
        <f aca="false">gait_events!D5473</f>
        <v>left_ankle</v>
      </c>
      <c r="H5071" s="0" t="str">
        <f aca="false">gait_events!E5473</f>
        <v>FC</v>
      </c>
      <c r="I5071" s="0" t="n">
        <f aca="false">IF(gait_events!F5473&lt;&gt;"",gait_events!F5473,NA())</f>
        <v>945</v>
      </c>
      <c r="J5071" s="0" t="n">
        <f aca="false">IF(gait_events!G5473&lt;&gt;"",gait_events!G5473,NA())</f>
        <v>943</v>
      </c>
      <c r="K5071" s="0" t="n">
        <f aca="false">I5071-J5071</f>
        <v>2</v>
      </c>
      <c r="L5071" s="0" t="n">
        <f aca="false">K5071*5</f>
        <v>10</v>
      </c>
      <c r="M5071" s="0" t="n">
        <f aca="false">IF(NOT(ISNA(I5071)),1,0)</f>
        <v>1</v>
      </c>
      <c r="N5071" s="0" t="n">
        <f aca="false">IF(NOT(ISNA(J5071)),1,0)</f>
        <v>1</v>
      </c>
      <c r="O5071" s="0" t="n">
        <f aca="false">IF(AND(NOT(ISNA(I5071)),NOT(ISNA(J5071))),1,0)</f>
        <v>1</v>
      </c>
      <c r="P5071" s="0" t="n">
        <f aca="false">IF(AND(NOT(ISNA(I5071)),ISNA(J5071)),1,0)</f>
        <v>0</v>
      </c>
      <c r="Q5071" s="0" t="n">
        <f aca="false">IF(AND(ISNA(I5071),NOT(ISNA(J5071))),1,0)</f>
        <v>0</v>
      </c>
      <c r="R5071" s="0" t="n">
        <f aca="false">IF(SUM(O5071:Q5071)&lt;&gt;1,"ERROR",1)</f>
        <v>1</v>
      </c>
    </row>
    <row r="5072" customFormat="false" ht="12.8" hidden="false" customHeight="false" outlineLevel="0" collapsed="false">
      <c r="A5072" s="0" t="str">
        <f aca="false">gait_events!B5474</f>
        <v>pp136</v>
      </c>
      <c r="B5072" s="0" t="str">
        <f aca="false">VLOOKUP(A5072,participants!A:B,2,0)</f>
        <v>M</v>
      </c>
      <c r="C5072" s="0" t="n">
        <f aca="false">VLOOKUP(A5072,participants!A:C,3,0)</f>
        <v>82</v>
      </c>
      <c r="D5072" s="0" t="str">
        <f aca="false">VLOOKUP(A5072,participants!A:F,6,0)</f>
        <v>stroke</v>
      </c>
      <c r="E5072" s="0" t="str">
        <f aca="false">IF(LEN(SUBSTITUTE(gait_events!C5474,"_run-",""))&lt;&gt;LEN(gait_events!C5474),LEFT(RIGHT(gait_events!C5474,LEN(gait_events!C5474)-19),FIND("_run-",RIGHT(gait_events!C5474,LEN(gait_events!C5474)-19),1)-1),RIGHT(gait_events!C5474,LEN(gait_events!C5474)-19))</f>
        <v>Preferred</v>
      </c>
      <c r="F5072" s="0" t="str">
        <f aca="false">IF(LEN(SUBSTITUTE(gait_events!C5474,"_run-",""))&lt;&gt;LEN(gait_events!C5474),RIGHT(gait_events!C5474,LEN(gait_events!C5474)-FIND("_run-",gait_events!C5474,1)-4),"")</f>
        <v/>
      </c>
      <c r="G5072" s="0" t="str">
        <f aca="false">gait_events!D5474</f>
        <v>left_ankle</v>
      </c>
      <c r="H5072" s="0" t="str">
        <f aca="false">gait_events!E5474</f>
        <v>FC</v>
      </c>
      <c r="I5072" s="0" t="n">
        <f aca="false">IF(gait_events!F5474&lt;&gt;"",gait_events!F5474,NA())</f>
        <v>1162</v>
      </c>
      <c r="J5072" s="0" t="n">
        <f aca="false">IF(gait_events!G5474&lt;&gt;"",gait_events!G5474,NA())</f>
        <v>1159</v>
      </c>
      <c r="K5072" s="0" t="n">
        <f aca="false">I5072-J5072</f>
        <v>3</v>
      </c>
      <c r="L5072" s="0" t="n">
        <f aca="false">K5072*5</f>
        <v>15</v>
      </c>
      <c r="M5072" s="0" t="n">
        <f aca="false">IF(NOT(ISNA(I5072)),1,0)</f>
        <v>1</v>
      </c>
      <c r="N5072" s="0" t="n">
        <f aca="false">IF(NOT(ISNA(J5072)),1,0)</f>
        <v>1</v>
      </c>
      <c r="O5072" s="0" t="n">
        <f aca="false">IF(AND(NOT(ISNA(I5072)),NOT(ISNA(J5072))),1,0)</f>
        <v>1</v>
      </c>
      <c r="P5072" s="0" t="n">
        <f aca="false">IF(AND(NOT(ISNA(I5072)),ISNA(J5072)),1,0)</f>
        <v>0</v>
      </c>
      <c r="Q5072" s="0" t="n">
        <f aca="false">IF(AND(ISNA(I5072),NOT(ISNA(J5072))),1,0)</f>
        <v>0</v>
      </c>
      <c r="R5072" s="0" t="n">
        <f aca="false">IF(SUM(O5072:Q5072)&lt;&gt;1,"ERROR",1)</f>
        <v>1</v>
      </c>
    </row>
    <row r="5073" customFormat="false" ht="12.8" hidden="false" customHeight="false" outlineLevel="0" collapsed="false">
      <c r="A5073" s="0" t="str">
        <f aca="false">gait_events!B5475</f>
        <v>pp136</v>
      </c>
      <c r="B5073" s="0" t="str">
        <f aca="false">VLOOKUP(A5073,participants!A:B,2,0)</f>
        <v>M</v>
      </c>
      <c r="C5073" s="0" t="n">
        <f aca="false">VLOOKUP(A5073,participants!A:C,3,0)</f>
        <v>82</v>
      </c>
      <c r="D5073" s="0" t="str">
        <f aca="false">VLOOKUP(A5073,participants!A:F,6,0)</f>
        <v>stroke</v>
      </c>
      <c r="E5073" s="0" t="str">
        <f aca="false">IF(LEN(SUBSTITUTE(gait_events!C5475,"_run-",""))&lt;&gt;LEN(gait_events!C5475),LEFT(RIGHT(gait_events!C5475,LEN(gait_events!C5475)-19),FIND("_run-",RIGHT(gait_events!C5475,LEN(gait_events!C5475)-19),1)-1),RIGHT(gait_events!C5475,LEN(gait_events!C5475)-19))</f>
        <v>Preferred</v>
      </c>
      <c r="F5073" s="0" t="str">
        <f aca="false">IF(LEN(SUBSTITUTE(gait_events!C5475,"_run-",""))&lt;&gt;LEN(gait_events!C5475),RIGHT(gait_events!C5475,LEN(gait_events!C5475)-FIND("_run-",gait_events!C5475,1)-4),"")</f>
        <v/>
      </c>
      <c r="G5073" s="0" t="str">
        <f aca="false">gait_events!D5475</f>
        <v>right_ankle</v>
      </c>
      <c r="H5073" s="0" t="str">
        <f aca="false">gait_events!E5475</f>
        <v>IC</v>
      </c>
      <c r="I5073" s="0" t="n">
        <f aca="false">IF(gait_events!F5475&lt;&gt;"",gait_events!F5475,NA())</f>
        <v>136</v>
      </c>
      <c r="J5073" s="0" t="n">
        <f aca="false">IF(gait_events!G5475&lt;&gt;"",gait_events!G5475,NA())</f>
        <v>134</v>
      </c>
      <c r="K5073" s="0" t="n">
        <f aca="false">I5073-J5073</f>
        <v>2</v>
      </c>
      <c r="L5073" s="0" t="n">
        <f aca="false">K5073*5</f>
        <v>10</v>
      </c>
      <c r="M5073" s="0" t="n">
        <f aca="false">IF(NOT(ISNA(I5073)),1,0)</f>
        <v>1</v>
      </c>
      <c r="N5073" s="0" t="n">
        <f aca="false">IF(NOT(ISNA(J5073)),1,0)</f>
        <v>1</v>
      </c>
      <c r="O5073" s="0" t="n">
        <f aca="false">IF(AND(NOT(ISNA(I5073)),NOT(ISNA(J5073))),1,0)</f>
        <v>1</v>
      </c>
      <c r="P5073" s="0" t="n">
        <f aca="false">IF(AND(NOT(ISNA(I5073)),ISNA(J5073)),1,0)</f>
        <v>0</v>
      </c>
      <c r="Q5073" s="0" t="n">
        <f aca="false">IF(AND(ISNA(I5073),NOT(ISNA(J5073))),1,0)</f>
        <v>0</v>
      </c>
      <c r="R5073" s="0" t="n">
        <f aca="false">IF(SUM(O5073:Q5073)&lt;&gt;1,"ERROR",1)</f>
        <v>1</v>
      </c>
    </row>
    <row r="5074" customFormat="false" ht="12.8" hidden="false" customHeight="false" outlineLevel="0" collapsed="false">
      <c r="A5074" s="0" t="str">
        <f aca="false">gait_events!B5476</f>
        <v>pp136</v>
      </c>
      <c r="B5074" s="0" t="str">
        <f aca="false">VLOOKUP(A5074,participants!A:B,2,0)</f>
        <v>M</v>
      </c>
      <c r="C5074" s="0" t="n">
        <f aca="false">VLOOKUP(A5074,participants!A:C,3,0)</f>
        <v>82</v>
      </c>
      <c r="D5074" s="0" t="str">
        <f aca="false">VLOOKUP(A5074,participants!A:F,6,0)</f>
        <v>stroke</v>
      </c>
      <c r="E5074" s="0" t="str">
        <f aca="false">IF(LEN(SUBSTITUTE(gait_events!C5476,"_run-",""))&lt;&gt;LEN(gait_events!C5476),LEFT(RIGHT(gait_events!C5476,LEN(gait_events!C5476)-19),FIND("_run-",RIGHT(gait_events!C5476,LEN(gait_events!C5476)-19),1)-1),RIGHT(gait_events!C5476,LEN(gait_events!C5476)-19))</f>
        <v>Preferred</v>
      </c>
      <c r="F5074" s="0" t="str">
        <f aca="false">IF(LEN(SUBSTITUTE(gait_events!C5476,"_run-",""))&lt;&gt;LEN(gait_events!C5476),RIGHT(gait_events!C5476,LEN(gait_events!C5476)-FIND("_run-",gait_events!C5476,1)-4),"")</f>
        <v/>
      </c>
      <c r="G5074" s="0" t="str">
        <f aca="false">gait_events!D5476</f>
        <v>right_ankle</v>
      </c>
      <c r="H5074" s="0" t="str">
        <f aca="false">gait_events!E5476</f>
        <v>IC</v>
      </c>
      <c r="I5074" s="0" t="n">
        <f aca="false">IF(gait_events!F5476&lt;&gt;"",gait_events!F5476,NA())</f>
        <v>336</v>
      </c>
      <c r="J5074" s="0" t="n">
        <f aca="false">IF(gait_events!G5476&lt;&gt;"",gait_events!G5476,NA())</f>
        <v>335</v>
      </c>
      <c r="K5074" s="0" t="n">
        <f aca="false">I5074-J5074</f>
        <v>1</v>
      </c>
      <c r="L5074" s="0" t="n">
        <f aca="false">K5074*5</f>
        <v>5</v>
      </c>
      <c r="M5074" s="0" t="n">
        <f aca="false">IF(NOT(ISNA(I5074)),1,0)</f>
        <v>1</v>
      </c>
      <c r="N5074" s="0" t="n">
        <f aca="false">IF(NOT(ISNA(J5074)),1,0)</f>
        <v>1</v>
      </c>
      <c r="O5074" s="0" t="n">
        <f aca="false">IF(AND(NOT(ISNA(I5074)),NOT(ISNA(J5074))),1,0)</f>
        <v>1</v>
      </c>
      <c r="P5074" s="0" t="n">
        <f aca="false">IF(AND(NOT(ISNA(I5074)),ISNA(J5074)),1,0)</f>
        <v>0</v>
      </c>
      <c r="Q5074" s="0" t="n">
        <f aca="false">IF(AND(ISNA(I5074),NOT(ISNA(J5074))),1,0)</f>
        <v>0</v>
      </c>
      <c r="R5074" s="0" t="n">
        <f aca="false">IF(SUM(O5074:Q5074)&lt;&gt;1,"ERROR",1)</f>
        <v>1</v>
      </c>
    </row>
    <row r="5075" customFormat="false" ht="12.8" hidden="false" customHeight="false" outlineLevel="0" collapsed="false">
      <c r="A5075" s="0" t="str">
        <f aca="false">gait_events!B5477</f>
        <v>pp136</v>
      </c>
      <c r="B5075" s="0" t="str">
        <f aca="false">VLOOKUP(A5075,participants!A:B,2,0)</f>
        <v>M</v>
      </c>
      <c r="C5075" s="0" t="n">
        <f aca="false">VLOOKUP(A5075,participants!A:C,3,0)</f>
        <v>82</v>
      </c>
      <c r="D5075" s="0" t="str">
        <f aca="false">VLOOKUP(A5075,participants!A:F,6,0)</f>
        <v>stroke</v>
      </c>
      <c r="E5075" s="0" t="str">
        <f aca="false">IF(LEN(SUBSTITUTE(gait_events!C5477,"_run-",""))&lt;&gt;LEN(gait_events!C5477),LEFT(RIGHT(gait_events!C5477,LEN(gait_events!C5477)-19),FIND("_run-",RIGHT(gait_events!C5477,LEN(gait_events!C5477)-19),1)-1),RIGHT(gait_events!C5477,LEN(gait_events!C5477)-19))</f>
        <v>Preferred</v>
      </c>
      <c r="F5075" s="0" t="str">
        <f aca="false">IF(LEN(SUBSTITUTE(gait_events!C5477,"_run-",""))&lt;&gt;LEN(gait_events!C5477),RIGHT(gait_events!C5477,LEN(gait_events!C5477)-FIND("_run-",gait_events!C5477,1)-4),"")</f>
        <v/>
      </c>
      <c r="G5075" s="0" t="str">
        <f aca="false">gait_events!D5477</f>
        <v>right_ankle</v>
      </c>
      <c r="H5075" s="0" t="str">
        <f aca="false">gait_events!E5477</f>
        <v>IC</v>
      </c>
      <c r="I5075" s="0" t="n">
        <f aca="false">IF(gait_events!F5477&lt;&gt;"",gait_events!F5477,NA())</f>
        <v>528</v>
      </c>
      <c r="J5075" s="0" t="n">
        <f aca="false">IF(gait_events!G5477&lt;&gt;"",gait_events!G5477,NA())</f>
        <v>526</v>
      </c>
      <c r="K5075" s="0" t="n">
        <f aca="false">I5075-J5075</f>
        <v>2</v>
      </c>
      <c r="L5075" s="0" t="n">
        <f aca="false">K5075*5</f>
        <v>10</v>
      </c>
      <c r="M5075" s="0" t="n">
        <f aca="false">IF(NOT(ISNA(I5075)),1,0)</f>
        <v>1</v>
      </c>
      <c r="N5075" s="0" t="n">
        <f aca="false">IF(NOT(ISNA(J5075)),1,0)</f>
        <v>1</v>
      </c>
      <c r="O5075" s="0" t="n">
        <f aca="false">IF(AND(NOT(ISNA(I5075)),NOT(ISNA(J5075))),1,0)</f>
        <v>1</v>
      </c>
      <c r="P5075" s="0" t="n">
        <f aca="false">IF(AND(NOT(ISNA(I5075)),ISNA(J5075)),1,0)</f>
        <v>0</v>
      </c>
      <c r="Q5075" s="0" t="n">
        <f aca="false">IF(AND(ISNA(I5075),NOT(ISNA(J5075))),1,0)</f>
        <v>0</v>
      </c>
      <c r="R5075" s="0" t="n">
        <f aca="false">IF(SUM(O5075:Q5075)&lt;&gt;1,"ERROR",1)</f>
        <v>1</v>
      </c>
    </row>
    <row r="5076" customFormat="false" ht="12.8" hidden="false" customHeight="false" outlineLevel="0" collapsed="false">
      <c r="A5076" s="0" t="str">
        <f aca="false">gait_events!B5478</f>
        <v>pp136</v>
      </c>
      <c r="B5076" s="0" t="str">
        <f aca="false">VLOOKUP(A5076,participants!A:B,2,0)</f>
        <v>M</v>
      </c>
      <c r="C5076" s="0" t="n">
        <f aca="false">VLOOKUP(A5076,participants!A:C,3,0)</f>
        <v>82</v>
      </c>
      <c r="D5076" s="0" t="str">
        <f aca="false">VLOOKUP(A5076,participants!A:F,6,0)</f>
        <v>stroke</v>
      </c>
      <c r="E5076" s="0" t="str">
        <f aca="false">IF(LEN(SUBSTITUTE(gait_events!C5478,"_run-",""))&lt;&gt;LEN(gait_events!C5478),LEFT(RIGHT(gait_events!C5478,LEN(gait_events!C5478)-19),FIND("_run-",RIGHT(gait_events!C5478,LEN(gait_events!C5478)-19),1)-1),RIGHT(gait_events!C5478,LEN(gait_events!C5478)-19))</f>
        <v>Preferred</v>
      </c>
      <c r="F5076" s="0" t="str">
        <f aca="false">IF(LEN(SUBSTITUTE(gait_events!C5478,"_run-",""))&lt;&gt;LEN(gait_events!C5478),RIGHT(gait_events!C5478,LEN(gait_events!C5478)-FIND("_run-",gait_events!C5478,1)-4),"")</f>
        <v/>
      </c>
      <c r="G5076" s="0" t="str">
        <f aca="false">gait_events!D5478</f>
        <v>right_ankle</v>
      </c>
      <c r="H5076" s="0" t="str">
        <f aca="false">gait_events!E5478</f>
        <v>IC</v>
      </c>
      <c r="I5076" s="0" t="n">
        <f aca="false">IF(gait_events!F5478&lt;&gt;"",gait_events!F5478,NA())</f>
        <v>720</v>
      </c>
      <c r="J5076" s="0" t="n">
        <f aca="false">IF(gait_events!G5478&lt;&gt;"",gait_events!G5478,NA())</f>
        <v>722</v>
      </c>
      <c r="K5076" s="0" t="n">
        <f aca="false">I5076-J5076</f>
        <v>-2</v>
      </c>
      <c r="L5076" s="0" t="n">
        <f aca="false">K5076*5</f>
        <v>-10</v>
      </c>
      <c r="M5076" s="0" t="n">
        <f aca="false">IF(NOT(ISNA(I5076)),1,0)</f>
        <v>1</v>
      </c>
      <c r="N5076" s="0" t="n">
        <f aca="false">IF(NOT(ISNA(J5076)),1,0)</f>
        <v>1</v>
      </c>
      <c r="O5076" s="0" t="n">
        <f aca="false">IF(AND(NOT(ISNA(I5076)),NOT(ISNA(J5076))),1,0)</f>
        <v>1</v>
      </c>
      <c r="P5076" s="0" t="n">
        <f aca="false">IF(AND(NOT(ISNA(I5076)),ISNA(J5076)),1,0)</f>
        <v>0</v>
      </c>
      <c r="Q5076" s="0" t="n">
        <f aca="false">IF(AND(ISNA(I5076),NOT(ISNA(J5076))),1,0)</f>
        <v>0</v>
      </c>
      <c r="R5076" s="0" t="n">
        <f aca="false">IF(SUM(O5076:Q5076)&lt;&gt;1,"ERROR",1)</f>
        <v>1</v>
      </c>
    </row>
    <row r="5077" customFormat="false" ht="12.8" hidden="false" customHeight="false" outlineLevel="0" collapsed="false">
      <c r="A5077" s="0" t="str">
        <f aca="false">gait_events!B5479</f>
        <v>pp136</v>
      </c>
      <c r="B5077" s="0" t="str">
        <f aca="false">VLOOKUP(A5077,participants!A:B,2,0)</f>
        <v>M</v>
      </c>
      <c r="C5077" s="0" t="n">
        <f aca="false">VLOOKUP(A5077,participants!A:C,3,0)</f>
        <v>82</v>
      </c>
      <c r="D5077" s="0" t="str">
        <f aca="false">VLOOKUP(A5077,participants!A:F,6,0)</f>
        <v>stroke</v>
      </c>
      <c r="E5077" s="0" t="str">
        <f aca="false">IF(LEN(SUBSTITUTE(gait_events!C5479,"_run-",""))&lt;&gt;LEN(gait_events!C5479),LEFT(RIGHT(gait_events!C5479,LEN(gait_events!C5479)-19),FIND("_run-",RIGHT(gait_events!C5479,LEN(gait_events!C5479)-19),1)-1),RIGHT(gait_events!C5479,LEN(gait_events!C5479)-19))</f>
        <v>Preferred</v>
      </c>
      <c r="F5077" s="0" t="str">
        <f aca="false">IF(LEN(SUBSTITUTE(gait_events!C5479,"_run-",""))&lt;&gt;LEN(gait_events!C5479),RIGHT(gait_events!C5479,LEN(gait_events!C5479)-FIND("_run-",gait_events!C5479,1)-4),"")</f>
        <v/>
      </c>
      <c r="G5077" s="0" t="str">
        <f aca="false">gait_events!D5479</f>
        <v>right_ankle</v>
      </c>
      <c r="H5077" s="0" t="str">
        <f aca="false">gait_events!E5479</f>
        <v>IC</v>
      </c>
      <c r="I5077" s="0" t="n">
        <f aca="false">IF(gait_events!F5479&lt;&gt;"",gait_events!F5479,NA())</f>
        <v>910</v>
      </c>
      <c r="J5077" s="0" t="n">
        <f aca="false">IF(gait_events!G5479&lt;&gt;"",gait_events!G5479,NA())</f>
        <v>912</v>
      </c>
      <c r="K5077" s="0" t="n">
        <f aca="false">I5077-J5077</f>
        <v>-2</v>
      </c>
      <c r="L5077" s="0" t="n">
        <f aca="false">K5077*5</f>
        <v>-10</v>
      </c>
      <c r="M5077" s="0" t="n">
        <f aca="false">IF(NOT(ISNA(I5077)),1,0)</f>
        <v>1</v>
      </c>
      <c r="N5077" s="0" t="n">
        <f aca="false">IF(NOT(ISNA(J5077)),1,0)</f>
        <v>1</v>
      </c>
      <c r="O5077" s="0" t="n">
        <f aca="false">IF(AND(NOT(ISNA(I5077)),NOT(ISNA(J5077))),1,0)</f>
        <v>1</v>
      </c>
      <c r="P5077" s="0" t="n">
        <f aca="false">IF(AND(NOT(ISNA(I5077)),ISNA(J5077)),1,0)</f>
        <v>0</v>
      </c>
      <c r="Q5077" s="0" t="n">
        <f aca="false">IF(AND(ISNA(I5077),NOT(ISNA(J5077))),1,0)</f>
        <v>0</v>
      </c>
      <c r="R5077" s="0" t="n">
        <f aca="false">IF(SUM(O5077:Q5077)&lt;&gt;1,"ERROR",1)</f>
        <v>1</v>
      </c>
    </row>
    <row r="5078" customFormat="false" ht="12.8" hidden="false" customHeight="false" outlineLevel="0" collapsed="false">
      <c r="A5078" s="0" t="str">
        <f aca="false">gait_events!B5480</f>
        <v>pp136</v>
      </c>
      <c r="B5078" s="0" t="str">
        <f aca="false">VLOOKUP(A5078,participants!A:B,2,0)</f>
        <v>M</v>
      </c>
      <c r="C5078" s="0" t="n">
        <f aca="false">VLOOKUP(A5078,participants!A:C,3,0)</f>
        <v>82</v>
      </c>
      <c r="D5078" s="0" t="str">
        <f aca="false">VLOOKUP(A5078,participants!A:F,6,0)</f>
        <v>stroke</v>
      </c>
      <c r="E5078" s="0" t="str">
        <f aca="false">IF(LEN(SUBSTITUTE(gait_events!C5480,"_run-",""))&lt;&gt;LEN(gait_events!C5480),LEFT(RIGHT(gait_events!C5480,LEN(gait_events!C5480)-19),FIND("_run-",RIGHT(gait_events!C5480,LEN(gait_events!C5480)-19),1)-1),RIGHT(gait_events!C5480,LEN(gait_events!C5480)-19))</f>
        <v>Preferred</v>
      </c>
      <c r="F5078" s="0" t="str">
        <f aca="false">IF(LEN(SUBSTITUTE(gait_events!C5480,"_run-",""))&lt;&gt;LEN(gait_events!C5480),RIGHT(gait_events!C5480,LEN(gait_events!C5480)-FIND("_run-",gait_events!C5480,1)-4),"")</f>
        <v/>
      </c>
      <c r="G5078" s="0" t="str">
        <f aca="false">gait_events!D5480</f>
        <v>right_ankle</v>
      </c>
      <c r="H5078" s="0" t="str">
        <f aca="false">gait_events!E5480</f>
        <v>IC</v>
      </c>
      <c r="I5078" s="0" t="n">
        <f aca="false">IF(gait_events!F5480&lt;&gt;"",gait_events!F5480,NA())</f>
        <v>1126</v>
      </c>
      <c r="J5078" s="0" t="n">
        <f aca="false">IF(gait_events!G5480&lt;&gt;"",gait_events!G5480,NA())</f>
        <v>1124</v>
      </c>
      <c r="K5078" s="0" t="n">
        <f aca="false">I5078-J5078</f>
        <v>2</v>
      </c>
      <c r="L5078" s="0" t="n">
        <f aca="false">K5078*5</f>
        <v>10</v>
      </c>
      <c r="M5078" s="0" t="n">
        <f aca="false">IF(NOT(ISNA(I5078)),1,0)</f>
        <v>1</v>
      </c>
      <c r="N5078" s="0" t="n">
        <f aca="false">IF(NOT(ISNA(J5078)),1,0)</f>
        <v>1</v>
      </c>
      <c r="O5078" s="0" t="n">
        <f aca="false">IF(AND(NOT(ISNA(I5078)),NOT(ISNA(J5078))),1,0)</f>
        <v>1</v>
      </c>
      <c r="P5078" s="0" t="n">
        <f aca="false">IF(AND(NOT(ISNA(I5078)),ISNA(J5078)),1,0)</f>
        <v>0</v>
      </c>
      <c r="Q5078" s="0" t="n">
        <f aca="false">IF(AND(ISNA(I5078),NOT(ISNA(J5078))),1,0)</f>
        <v>0</v>
      </c>
      <c r="R5078" s="0" t="n">
        <f aca="false">IF(SUM(O5078:Q5078)&lt;&gt;1,"ERROR",1)</f>
        <v>1</v>
      </c>
    </row>
    <row r="5079" customFormat="false" ht="12.8" hidden="false" customHeight="false" outlineLevel="0" collapsed="false">
      <c r="A5079" s="0" t="str">
        <f aca="false">gait_events!B5481</f>
        <v>pp136</v>
      </c>
      <c r="B5079" s="0" t="str">
        <f aca="false">VLOOKUP(A5079,participants!A:B,2,0)</f>
        <v>M</v>
      </c>
      <c r="C5079" s="0" t="n">
        <f aca="false">VLOOKUP(A5079,participants!A:C,3,0)</f>
        <v>82</v>
      </c>
      <c r="D5079" s="0" t="str">
        <f aca="false">VLOOKUP(A5079,participants!A:F,6,0)</f>
        <v>stroke</v>
      </c>
      <c r="E5079" s="0" t="str">
        <f aca="false">IF(LEN(SUBSTITUTE(gait_events!C5481,"_run-",""))&lt;&gt;LEN(gait_events!C5481),LEFT(RIGHT(gait_events!C5481,LEN(gait_events!C5481)-19),FIND("_run-",RIGHT(gait_events!C5481,LEN(gait_events!C5481)-19),1)-1),RIGHT(gait_events!C5481,LEN(gait_events!C5481)-19))</f>
        <v>Preferred</v>
      </c>
      <c r="F5079" s="0" t="str">
        <f aca="false">IF(LEN(SUBSTITUTE(gait_events!C5481,"_run-",""))&lt;&gt;LEN(gait_events!C5481),RIGHT(gait_events!C5481,LEN(gait_events!C5481)-FIND("_run-",gait_events!C5481,1)-4),"")</f>
        <v/>
      </c>
      <c r="G5079" s="0" t="str">
        <f aca="false">gait_events!D5481</f>
        <v>right_ankle</v>
      </c>
      <c r="H5079" s="0" t="str">
        <f aca="false">gait_events!E5481</f>
        <v>FC</v>
      </c>
      <c r="I5079" s="0" t="n">
        <f aca="false">IF(gait_events!F5481&lt;&gt;"",gait_events!F5481,NA())</f>
        <v>58</v>
      </c>
      <c r="J5079" s="0" t="n">
        <f aca="false">IF(gait_events!G5481&lt;&gt;"",gait_events!G5481,NA())</f>
        <v>59</v>
      </c>
      <c r="K5079" s="0" t="n">
        <f aca="false">I5079-J5079</f>
        <v>-1</v>
      </c>
      <c r="L5079" s="0" t="n">
        <f aca="false">K5079*5</f>
        <v>-5</v>
      </c>
      <c r="M5079" s="0" t="n">
        <f aca="false">IF(NOT(ISNA(I5079)),1,0)</f>
        <v>1</v>
      </c>
      <c r="N5079" s="0" t="n">
        <f aca="false">IF(NOT(ISNA(J5079)),1,0)</f>
        <v>1</v>
      </c>
      <c r="O5079" s="0" t="n">
        <f aca="false">IF(AND(NOT(ISNA(I5079)),NOT(ISNA(J5079))),1,0)</f>
        <v>1</v>
      </c>
      <c r="P5079" s="0" t="n">
        <f aca="false">IF(AND(NOT(ISNA(I5079)),ISNA(J5079)),1,0)</f>
        <v>0</v>
      </c>
      <c r="Q5079" s="0" t="n">
        <f aca="false">IF(AND(ISNA(I5079),NOT(ISNA(J5079))),1,0)</f>
        <v>0</v>
      </c>
      <c r="R5079" s="0" t="n">
        <f aca="false">IF(SUM(O5079:Q5079)&lt;&gt;1,"ERROR",1)</f>
        <v>1</v>
      </c>
    </row>
    <row r="5080" customFormat="false" ht="12.8" hidden="false" customHeight="false" outlineLevel="0" collapsed="false">
      <c r="A5080" s="0" t="str">
        <f aca="false">gait_events!B5482</f>
        <v>pp136</v>
      </c>
      <c r="B5080" s="0" t="str">
        <f aca="false">VLOOKUP(A5080,participants!A:B,2,0)</f>
        <v>M</v>
      </c>
      <c r="C5080" s="0" t="n">
        <f aca="false">VLOOKUP(A5080,participants!A:C,3,0)</f>
        <v>82</v>
      </c>
      <c r="D5080" s="0" t="str">
        <f aca="false">VLOOKUP(A5080,participants!A:F,6,0)</f>
        <v>stroke</v>
      </c>
      <c r="E5080" s="0" t="str">
        <f aca="false">IF(LEN(SUBSTITUTE(gait_events!C5482,"_run-",""))&lt;&gt;LEN(gait_events!C5482),LEFT(RIGHT(gait_events!C5482,LEN(gait_events!C5482)-19),FIND("_run-",RIGHT(gait_events!C5482,LEN(gait_events!C5482)-19),1)-1),RIGHT(gait_events!C5482,LEN(gait_events!C5482)-19))</f>
        <v>Preferred</v>
      </c>
      <c r="F5080" s="0" t="str">
        <f aca="false">IF(LEN(SUBSTITUTE(gait_events!C5482,"_run-",""))&lt;&gt;LEN(gait_events!C5482),RIGHT(gait_events!C5482,LEN(gait_events!C5482)-FIND("_run-",gait_events!C5482,1)-4),"")</f>
        <v/>
      </c>
      <c r="G5080" s="0" t="str">
        <f aca="false">gait_events!D5482</f>
        <v>right_ankle</v>
      </c>
      <c r="H5080" s="0" t="str">
        <f aca="false">gait_events!E5482</f>
        <v>FC</v>
      </c>
      <c r="I5080" s="0" t="n">
        <f aca="false">IF(gait_events!F5482&lt;&gt;"",gait_events!F5482,NA())</f>
        <v>271</v>
      </c>
      <c r="J5080" s="0" t="n">
        <f aca="false">IF(gait_events!G5482&lt;&gt;"",gait_events!G5482,NA())</f>
        <v>271</v>
      </c>
      <c r="K5080" s="0" t="n">
        <f aca="false">I5080-J5080</f>
        <v>0</v>
      </c>
      <c r="L5080" s="0" t="n">
        <f aca="false">K5080*5</f>
        <v>0</v>
      </c>
      <c r="M5080" s="0" t="n">
        <f aca="false">IF(NOT(ISNA(I5080)),1,0)</f>
        <v>1</v>
      </c>
      <c r="N5080" s="0" t="n">
        <f aca="false">IF(NOT(ISNA(J5080)),1,0)</f>
        <v>1</v>
      </c>
      <c r="O5080" s="0" t="n">
        <f aca="false">IF(AND(NOT(ISNA(I5080)),NOT(ISNA(J5080))),1,0)</f>
        <v>1</v>
      </c>
      <c r="P5080" s="0" t="n">
        <f aca="false">IF(AND(NOT(ISNA(I5080)),ISNA(J5080)),1,0)</f>
        <v>0</v>
      </c>
      <c r="Q5080" s="0" t="n">
        <f aca="false">IF(AND(ISNA(I5080),NOT(ISNA(J5080))),1,0)</f>
        <v>0</v>
      </c>
      <c r="R5080" s="0" t="n">
        <f aca="false">IF(SUM(O5080:Q5080)&lt;&gt;1,"ERROR",1)</f>
        <v>1</v>
      </c>
    </row>
    <row r="5081" customFormat="false" ht="12.8" hidden="false" customHeight="false" outlineLevel="0" collapsed="false">
      <c r="A5081" s="0" t="str">
        <f aca="false">gait_events!B5483</f>
        <v>pp136</v>
      </c>
      <c r="B5081" s="0" t="str">
        <f aca="false">VLOOKUP(A5081,participants!A:B,2,0)</f>
        <v>M</v>
      </c>
      <c r="C5081" s="0" t="n">
        <f aca="false">VLOOKUP(A5081,participants!A:C,3,0)</f>
        <v>82</v>
      </c>
      <c r="D5081" s="0" t="str">
        <f aca="false">VLOOKUP(A5081,participants!A:F,6,0)</f>
        <v>stroke</v>
      </c>
      <c r="E5081" s="0" t="str">
        <f aca="false">IF(LEN(SUBSTITUTE(gait_events!C5483,"_run-",""))&lt;&gt;LEN(gait_events!C5483),LEFT(RIGHT(gait_events!C5483,LEN(gait_events!C5483)-19),FIND("_run-",RIGHT(gait_events!C5483,LEN(gait_events!C5483)-19),1)-1),RIGHT(gait_events!C5483,LEN(gait_events!C5483)-19))</f>
        <v>Preferred</v>
      </c>
      <c r="F5081" s="0" t="str">
        <f aca="false">IF(LEN(SUBSTITUTE(gait_events!C5483,"_run-",""))&lt;&gt;LEN(gait_events!C5483),RIGHT(gait_events!C5483,LEN(gait_events!C5483)-FIND("_run-",gait_events!C5483,1)-4),"")</f>
        <v/>
      </c>
      <c r="G5081" s="0" t="str">
        <f aca="false">gait_events!D5483</f>
        <v>right_ankle</v>
      </c>
      <c r="H5081" s="0" t="str">
        <f aca="false">gait_events!E5483</f>
        <v>FC</v>
      </c>
      <c r="I5081" s="0" t="n">
        <f aca="false">IF(gait_events!F5483&lt;&gt;"",gait_events!F5483,NA())</f>
        <v>470</v>
      </c>
      <c r="J5081" s="0" t="n">
        <f aca="false">IF(gait_events!G5483&lt;&gt;"",gait_events!G5483,NA())</f>
        <v>470</v>
      </c>
      <c r="K5081" s="0" t="n">
        <f aca="false">I5081-J5081</f>
        <v>0</v>
      </c>
      <c r="L5081" s="0" t="n">
        <f aca="false">K5081*5</f>
        <v>0</v>
      </c>
      <c r="M5081" s="0" t="n">
        <f aca="false">IF(NOT(ISNA(I5081)),1,0)</f>
        <v>1</v>
      </c>
      <c r="N5081" s="0" t="n">
        <f aca="false">IF(NOT(ISNA(J5081)),1,0)</f>
        <v>1</v>
      </c>
      <c r="O5081" s="0" t="n">
        <f aca="false">IF(AND(NOT(ISNA(I5081)),NOT(ISNA(J5081))),1,0)</f>
        <v>1</v>
      </c>
      <c r="P5081" s="0" t="n">
        <f aca="false">IF(AND(NOT(ISNA(I5081)),ISNA(J5081)),1,0)</f>
        <v>0</v>
      </c>
      <c r="Q5081" s="0" t="n">
        <f aca="false">IF(AND(ISNA(I5081),NOT(ISNA(J5081))),1,0)</f>
        <v>0</v>
      </c>
      <c r="R5081" s="0" t="n">
        <f aca="false">IF(SUM(O5081:Q5081)&lt;&gt;1,"ERROR",1)</f>
        <v>1</v>
      </c>
    </row>
    <row r="5082" customFormat="false" ht="12.8" hidden="false" customHeight="false" outlineLevel="0" collapsed="false">
      <c r="A5082" s="0" t="str">
        <f aca="false">gait_events!B5484</f>
        <v>pp136</v>
      </c>
      <c r="B5082" s="0" t="str">
        <f aca="false">VLOOKUP(A5082,participants!A:B,2,0)</f>
        <v>M</v>
      </c>
      <c r="C5082" s="0" t="n">
        <f aca="false">VLOOKUP(A5082,participants!A:C,3,0)</f>
        <v>82</v>
      </c>
      <c r="D5082" s="0" t="str">
        <f aca="false">VLOOKUP(A5082,participants!A:F,6,0)</f>
        <v>stroke</v>
      </c>
      <c r="E5082" s="0" t="str">
        <f aca="false">IF(LEN(SUBSTITUTE(gait_events!C5484,"_run-",""))&lt;&gt;LEN(gait_events!C5484),LEFT(RIGHT(gait_events!C5484,LEN(gait_events!C5484)-19),FIND("_run-",RIGHT(gait_events!C5484,LEN(gait_events!C5484)-19),1)-1),RIGHT(gait_events!C5484,LEN(gait_events!C5484)-19))</f>
        <v>Preferred</v>
      </c>
      <c r="F5082" s="0" t="str">
        <f aca="false">IF(LEN(SUBSTITUTE(gait_events!C5484,"_run-",""))&lt;&gt;LEN(gait_events!C5484),RIGHT(gait_events!C5484,LEN(gait_events!C5484)-FIND("_run-",gait_events!C5484,1)-4),"")</f>
        <v/>
      </c>
      <c r="G5082" s="0" t="str">
        <f aca="false">gait_events!D5484</f>
        <v>right_ankle</v>
      </c>
      <c r="H5082" s="0" t="str">
        <f aca="false">gait_events!E5484</f>
        <v>FC</v>
      </c>
      <c r="I5082" s="0" t="n">
        <f aca="false">IF(gait_events!F5484&lt;&gt;"",gait_events!F5484,NA())</f>
        <v>658</v>
      </c>
      <c r="J5082" s="0" t="n">
        <f aca="false">IF(gait_events!G5484&lt;&gt;"",gait_events!G5484,NA())</f>
        <v>657</v>
      </c>
      <c r="K5082" s="0" t="n">
        <f aca="false">I5082-J5082</f>
        <v>1</v>
      </c>
      <c r="L5082" s="0" t="n">
        <f aca="false">K5082*5</f>
        <v>5</v>
      </c>
      <c r="M5082" s="0" t="n">
        <f aca="false">IF(NOT(ISNA(I5082)),1,0)</f>
        <v>1</v>
      </c>
      <c r="N5082" s="0" t="n">
        <f aca="false">IF(NOT(ISNA(J5082)),1,0)</f>
        <v>1</v>
      </c>
      <c r="O5082" s="0" t="n">
        <f aca="false">IF(AND(NOT(ISNA(I5082)),NOT(ISNA(J5082))),1,0)</f>
        <v>1</v>
      </c>
      <c r="P5082" s="0" t="n">
        <f aca="false">IF(AND(NOT(ISNA(I5082)),ISNA(J5082)),1,0)</f>
        <v>0</v>
      </c>
      <c r="Q5082" s="0" t="n">
        <f aca="false">IF(AND(ISNA(I5082),NOT(ISNA(J5082))),1,0)</f>
        <v>0</v>
      </c>
      <c r="R5082" s="0" t="n">
        <f aca="false">IF(SUM(O5082:Q5082)&lt;&gt;1,"ERROR",1)</f>
        <v>1</v>
      </c>
    </row>
    <row r="5083" customFormat="false" ht="12.8" hidden="false" customHeight="false" outlineLevel="0" collapsed="false">
      <c r="A5083" s="0" t="str">
        <f aca="false">gait_events!B5485</f>
        <v>pp136</v>
      </c>
      <c r="B5083" s="0" t="str">
        <f aca="false">VLOOKUP(A5083,participants!A:B,2,0)</f>
        <v>M</v>
      </c>
      <c r="C5083" s="0" t="n">
        <f aca="false">VLOOKUP(A5083,participants!A:C,3,0)</f>
        <v>82</v>
      </c>
      <c r="D5083" s="0" t="str">
        <f aca="false">VLOOKUP(A5083,participants!A:F,6,0)</f>
        <v>stroke</v>
      </c>
      <c r="E5083" s="0" t="str">
        <f aca="false">IF(LEN(SUBSTITUTE(gait_events!C5485,"_run-",""))&lt;&gt;LEN(gait_events!C5485),LEFT(RIGHT(gait_events!C5485,LEN(gait_events!C5485)-19),FIND("_run-",RIGHT(gait_events!C5485,LEN(gait_events!C5485)-19),1)-1),RIGHT(gait_events!C5485,LEN(gait_events!C5485)-19))</f>
        <v>Preferred</v>
      </c>
      <c r="F5083" s="0" t="str">
        <f aca="false">IF(LEN(SUBSTITUTE(gait_events!C5485,"_run-",""))&lt;&gt;LEN(gait_events!C5485),RIGHT(gait_events!C5485,LEN(gait_events!C5485)-FIND("_run-",gait_events!C5485,1)-4),"")</f>
        <v/>
      </c>
      <c r="G5083" s="0" t="str">
        <f aca="false">gait_events!D5485</f>
        <v>right_ankle</v>
      </c>
      <c r="H5083" s="0" t="str">
        <f aca="false">gait_events!E5485</f>
        <v>FC</v>
      </c>
      <c r="I5083" s="0" t="n">
        <f aca="false">IF(gait_events!F5485&lt;&gt;"",gait_events!F5485,NA())</f>
        <v>851</v>
      </c>
      <c r="J5083" s="0" t="n">
        <f aca="false">IF(gait_events!G5485&lt;&gt;"",gait_events!G5485,NA())</f>
        <v>849</v>
      </c>
      <c r="K5083" s="0" t="n">
        <f aca="false">I5083-J5083</f>
        <v>2</v>
      </c>
      <c r="L5083" s="0" t="n">
        <f aca="false">K5083*5</f>
        <v>10</v>
      </c>
      <c r="M5083" s="0" t="n">
        <f aca="false">IF(NOT(ISNA(I5083)),1,0)</f>
        <v>1</v>
      </c>
      <c r="N5083" s="0" t="n">
        <f aca="false">IF(NOT(ISNA(J5083)),1,0)</f>
        <v>1</v>
      </c>
      <c r="O5083" s="0" t="n">
        <f aca="false">IF(AND(NOT(ISNA(I5083)),NOT(ISNA(J5083))),1,0)</f>
        <v>1</v>
      </c>
      <c r="P5083" s="0" t="n">
        <f aca="false">IF(AND(NOT(ISNA(I5083)),ISNA(J5083)),1,0)</f>
        <v>0</v>
      </c>
      <c r="Q5083" s="0" t="n">
        <f aca="false">IF(AND(ISNA(I5083),NOT(ISNA(J5083))),1,0)</f>
        <v>0</v>
      </c>
      <c r="R5083" s="0" t="n">
        <f aca="false">IF(SUM(O5083:Q5083)&lt;&gt;1,"ERROR",1)</f>
        <v>1</v>
      </c>
    </row>
    <row r="5084" customFormat="false" ht="12.8" hidden="false" customHeight="false" outlineLevel="0" collapsed="false">
      <c r="A5084" s="0" t="str">
        <f aca="false">gait_events!B5486</f>
        <v>pp136</v>
      </c>
      <c r="B5084" s="0" t="str">
        <f aca="false">VLOOKUP(A5084,participants!A:B,2,0)</f>
        <v>M</v>
      </c>
      <c r="C5084" s="0" t="n">
        <f aca="false">VLOOKUP(A5084,participants!A:C,3,0)</f>
        <v>82</v>
      </c>
      <c r="D5084" s="0" t="str">
        <f aca="false">VLOOKUP(A5084,participants!A:F,6,0)</f>
        <v>stroke</v>
      </c>
      <c r="E5084" s="0" t="str">
        <f aca="false">IF(LEN(SUBSTITUTE(gait_events!C5486,"_run-",""))&lt;&gt;LEN(gait_events!C5486),LEFT(RIGHT(gait_events!C5486,LEN(gait_events!C5486)-19),FIND("_run-",RIGHT(gait_events!C5486,LEN(gait_events!C5486)-19),1)-1),RIGHT(gait_events!C5486,LEN(gait_events!C5486)-19))</f>
        <v>Preferred</v>
      </c>
      <c r="F5084" s="0" t="str">
        <f aca="false">IF(LEN(SUBSTITUTE(gait_events!C5486,"_run-",""))&lt;&gt;LEN(gait_events!C5486),RIGHT(gait_events!C5486,LEN(gait_events!C5486)-FIND("_run-",gait_events!C5486,1)-4),"")</f>
        <v/>
      </c>
      <c r="G5084" s="0" t="str">
        <f aca="false">gait_events!D5486</f>
        <v>right_ankle</v>
      </c>
      <c r="H5084" s="0" t="str">
        <f aca="false">gait_events!E5486</f>
        <v>FC</v>
      </c>
      <c r="I5084" s="0" t="n">
        <f aca="false">IF(gait_events!F5486&lt;&gt;"",gait_events!F5486,NA())</f>
        <v>1052</v>
      </c>
      <c r="J5084" s="0" t="n">
        <f aca="false">IF(gait_events!G5486&lt;&gt;"",gait_events!G5486,NA())</f>
        <v>1052</v>
      </c>
      <c r="K5084" s="0" t="n">
        <f aca="false">I5084-J5084</f>
        <v>0</v>
      </c>
      <c r="L5084" s="0" t="n">
        <f aca="false">K5084*5</f>
        <v>0</v>
      </c>
      <c r="M5084" s="0" t="n">
        <f aca="false">IF(NOT(ISNA(I5084)),1,0)</f>
        <v>1</v>
      </c>
      <c r="N5084" s="0" t="n">
        <f aca="false">IF(NOT(ISNA(J5084)),1,0)</f>
        <v>1</v>
      </c>
      <c r="O5084" s="0" t="n">
        <f aca="false">IF(AND(NOT(ISNA(I5084)),NOT(ISNA(J5084))),1,0)</f>
        <v>1</v>
      </c>
      <c r="P5084" s="0" t="n">
        <f aca="false">IF(AND(NOT(ISNA(I5084)),ISNA(J5084)),1,0)</f>
        <v>0</v>
      </c>
      <c r="Q5084" s="0" t="n">
        <f aca="false">IF(AND(ISNA(I5084),NOT(ISNA(J5084))),1,0)</f>
        <v>0</v>
      </c>
      <c r="R5084" s="0" t="n">
        <f aca="false">IF(SUM(O5084:Q5084)&lt;&gt;1,"ERROR",1)</f>
        <v>1</v>
      </c>
    </row>
    <row r="5085" customFormat="false" ht="12.8" hidden="false" customHeight="false" outlineLevel="0" collapsed="false">
      <c r="A5085" s="0" t="str">
        <f aca="false">gait_events!B5487</f>
        <v>pp136</v>
      </c>
      <c r="B5085" s="0" t="str">
        <f aca="false">VLOOKUP(A5085,participants!A:B,2,0)</f>
        <v>M</v>
      </c>
      <c r="C5085" s="0" t="n">
        <f aca="false">VLOOKUP(A5085,participants!A:C,3,0)</f>
        <v>82</v>
      </c>
      <c r="D5085" s="0" t="str">
        <f aca="false">VLOOKUP(A5085,participants!A:F,6,0)</f>
        <v>stroke</v>
      </c>
      <c r="E5085" s="0" t="str">
        <f aca="false">IF(LEN(SUBSTITUTE(gait_events!C5487,"_run-",""))&lt;&gt;LEN(gait_events!C5487),LEFT(RIGHT(gait_events!C5487,LEN(gait_events!C5487)-19),FIND("_run-",RIGHT(gait_events!C5487,LEN(gait_events!C5487)-19),1)-1),RIGHT(gait_events!C5487,LEN(gait_events!C5487)-19))</f>
        <v>Preferred</v>
      </c>
      <c r="F5085" s="0" t="str">
        <f aca="false">IF(LEN(SUBSTITUTE(gait_events!C5487,"_run-",""))&lt;&gt;LEN(gait_events!C5487),RIGHT(gait_events!C5487,LEN(gait_events!C5487)-FIND("_run-",gait_events!C5487,1)-4),"")</f>
        <v/>
      </c>
      <c r="G5085" s="0" t="str">
        <f aca="false">gait_events!D5487</f>
        <v>right_ankle</v>
      </c>
      <c r="H5085" s="0" t="str">
        <f aca="false">gait_events!E5487</f>
        <v>FC</v>
      </c>
      <c r="I5085" s="0" t="n">
        <f aca="false">IF(gait_events!F5487&lt;&gt;"",gait_events!F5487,NA())</f>
        <v>1281</v>
      </c>
      <c r="J5085" s="0" t="e">
        <f aca="false">IF(gait_events!G5487&lt;&gt;"",gait_events!G5487,NA())</f>
        <v>#N/A</v>
      </c>
      <c r="K5085" s="0" t="e">
        <f aca="false">I5085-J5085</f>
        <v>#N/A</v>
      </c>
      <c r="L5085" s="0" t="e">
        <f aca="false">K5085*5</f>
        <v>#N/A</v>
      </c>
      <c r="M5085" s="0" t="n">
        <f aca="false">IF(NOT(ISNA(I5085)),1,0)</f>
        <v>1</v>
      </c>
      <c r="N5085" s="0" t="n">
        <f aca="false">IF(NOT(ISNA(J5085)),1,0)</f>
        <v>0</v>
      </c>
      <c r="O5085" s="0" t="n">
        <f aca="false">IF(AND(NOT(ISNA(I5085)),NOT(ISNA(J5085))),1,0)</f>
        <v>0</v>
      </c>
      <c r="P5085" s="0" t="n">
        <f aca="false">IF(AND(NOT(ISNA(I5085)),ISNA(J5085)),1,0)</f>
        <v>1</v>
      </c>
      <c r="Q5085" s="0" t="n">
        <f aca="false">IF(AND(ISNA(I5085),NOT(ISNA(J5085))),1,0)</f>
        <v>0</v>
      </c>
      <c r="R5085" s="0" t="n">
        <f aca="false">IF(SUM(O5085:Q5085)&lt;&gt;1,"ERROR",1)</f>
        <v>1</v>
      </c>
    </row>
    <row r="5086" customFormat="false" ht="12.8" hidden="false" customHeight="false" outlineLevel="0" collapsed="false">
      <c r="A5086" s="0" t="str">
        <f aca="false">gait_events!B5488</f>
        <v>pp136</v>
      </c>
      <c r="B5086" s="0" t="str">
        <f aca="false">VLOOKUP(A5086,participants!A:B,2,0)</f>
        <v>M</v>
      </c>
      <c r="C5086" s="0" t="n">
        <f aca="false">VLOOKUP(A5086,participants!A:C,3,0)</f>
        <v>82</v>
      </c>
      <c r="D5086" s="0" t="str">
        <f aca="false">VLOOKUP(A5086,participants!A:F,6,0)</f>
        <v>stroke</v>
      </c>
      <c r="E5086" s="0" t="str">
        <f aca="false">IF(LEN(SUBSTITUTE(gait_events!C5488,"_run-",""))&lt;&gt;LEN(gait_events!C5488),LEFT(RIGHT(gait_events!C5488,LEN(gait_events!C5488)-19),FIND("_run-",RIGHT(gait_events!C5488,LEN(gait_events!C5488)-19),1)-1),RIGHT(gait_events!C5488,LEN(gait_events!C5488)-19))</f>
        <v>Preferred</v>
      </c>
      <c r="F5086" s="0" t="str">
        <f aca="false">IF(LEN(SUBSTITUTE(gait_events!C5488,"_run-",""))&lt;&gt;LEN(gait_events!C5488),RIGHT(gait_events!C5488,LEN(gait_events!C5488)-FIND("_run-",gait_events!C5488,1)-4),"")</f>
        <v/>
      </c>
      <c r="G5086" s="0" t="str">
        <f aca="false">gait_events!D5488</f>
        <v>left_shank</v>
      </c>
      <c r="H5086" s="0" t="str">
        <f aca="false">gait_events!E5488</f>
        <v>IC</v>
      </c>
      <c r="I5086" s="0" t="n">
        <f aca="false">IF(gait_events!F5488&lt;&gt;"",gait_events!F5488,NA())</f>
        <v>24</v>
      </c>
      <c r="J5086" s="0" t="n">
        <f aca="false">IF(gait_events!G5488&lt;&gt;"",gait_events!G5488,NA())</f>
        <v>21</v>
      </c>
      <c r="K5086" s="0" t="n">
        <f aca="false">I5086-J5086</f>
        <v>3</v>
      </c>
      <c r="L5086" s="0" t="n">
        <f aca="false">K5086*5</f>
        <v>15</v>
      </c>
      <c r="M5086" s="0" t="n">
        <f aca="false">IF(NOT(ISNA(I5086)),1,0)</f>
        <v>1</v>
      </c>
      <c r="N5086" s="0" t="n">
        <f aca="false">IF(NOT(ISNA(J5086)),1,0)</f>
        <v>1</v>
      </c>
      <c r="O5086" s="0" t="n">
        <f aca="false">IF(AND(NOT(ISNA(I5086)),NOT(ISNA(J5086))),1,0)</f>
        <v>1</v>
      </c>
      <c r="P5086" s="0" t="n">
        <f aca="false">IF(AND(NOT(ISNA(I5086)),ISNA(J5086)),1,0)</f>
        <v>0</v>
      </c>
      <c r="Q5086" s="0" t="n">
        <f aca="false">IF(AND(ISNA(I5086),NOT(ISNA(J5086))),1,0)</f>
        <v>0</v>
      </c>
      <c r="R5086" s="0" t="n">
        <f aca="false">IF(SUM(O5086:Q5086)&lt;&gt;1,"ERROR",1)</f>
        <v>1</v>
      </c>
    </row>
    <row r="5087" customFormat="false" ht="12.8" hidden="false" customHeight="false" outlineLevel="0" collapsed="false">
      <c r="A5087" s="0" t="str">
        <f aca="false">gait_events!B5489</f>
        <v>pp136</v>
      </c>
      <c r="B5087" s="0" t="str">
        <f aca="false">VLOOKUP(A5087,participants!A:B,2,0)</f>
        <v>M</v>
      </c>
      <c r="C5087" s="0" t="n">
        <f aca="false">VLOOKUP(A5087,participants!A:C,3,0)</f>
        <v>82</v>
      </c>
      <c r="D5087" s="0" t="str">
        <f aca="false">VLOOKUP(A5087,participants!A:F,6,0)</f>
        <v>stroke</v>
      </c>
      <c r="E5087" s="0" t="str">
        <f aca="false">IF(LEN(SUBSTITUTE(gait_events!C5489,"_run-",""))&lt;&gt;LEN(gait_events!C5489),LEFT(RIGHT(gait_events!C5489,LEN(gait_events!C5489)-19),FIND("_run-",RIGHT(gait_events!C5489,LEN(gait_events!C5489)-19),1)-1),RIGHT(gait_events!C5489,LEN(gait_events!C5489)-19))</f>
        <v>Preferred</v>
      </c>
      <c r="F5087" s="0" t="str">
        <f aca="false">IF(LEN(SUBSTITUTE(gait_events!C5489,"_run-",""))&lt;&gt;LEN(gait_events!C5489),RIGHT(gait_events!C5489,LEN(gait_events!C5489)-FIND("_run-",gait_events!C5489,1)-4),"")</f>
        <v/>
      </c>
      <c r="G5087" s="0" t="str">
        <f aca="false">gait_events!D5489</f>
        <v>left_shank</v>
      </c>
      <c r="H5087" s="0" t="str">
        <f aca="false">gait_events!E5489</f>
        <v>IC</v>
      </c>
      <c r="I5087" s="0" t="n">
        <f aca="false">IF(gait_events!F5489&lt;&gt;"",gait_events!F5489,NA())</f>
        <v>237</v>
      </c>
      <c r="J5087" s="0" t="n">
        <f aca="false">IF(gait_events!G5489&lt;&gt;"",gait_events!G5489,NA())</f>
        <v>236</v>
      </c>
      <c r="K5087" s="0" t="n">
        <f aca="false">I5087-J5087</f>
        <v>1</v>
      </c>
      <c r="L5087" s="0" t="n">
        <f aca="false">K5087*5</f>
        <v>5</v>
      </c>
      <c r="M5087" s="0" t="n">
        <f aca="false">IF(NOT(ISNA(I5087)),1,0)</f>
        <v>1</v>
      </c>
      <c r="N5087" s="0" t="n">
        <f aca="false">IF(NOT(ISNA(J5087)),1,0)</f>
        <v>1</v>
      </c>
      <c r="O5087" s="0" t="n">
        <f aca="false">IF(AND(NOT(ISNA(I5087)),NOT(ISNA(J5087))),1,0)</f>
        <v>1</v>
      </c>
      <c r="P5087" s="0" t="n">
        <f aca="false">IF(AND(NOT(ISNA(I5087)),ISNA(J5087)),1,0)</f>
        <v>0</v>
      </c>
      <c r="Q5087" s="0" t="n">
        <f aca="false">IF(AND(ISNA(I5087),NOT(ISNA(J5087))),1,0)</f>
        <v>0</v>
      </c>
      <c r="R5087" s="0" t="n">
        <f aca="false">IF(SUM(O5087:Q5087)&lt;&gt;1,"ERROR",1)</f>
        <v>1</v>
      </c>
    </row>
    <row r="5088" customFormat="false" ht="12.8" hidden="false" customHeight="false" outlineLevel="0" collapsed="false">
      <c r="A5088" s="0" t="str">
        <f aca="false">gait_events!B5490</f>
        <v>pp136</v>
      </c>
      <c r="B5088" s="0" t="str">
        <f aca="false">VLOOKUP(A5088,participants!A:B,2,0)</f>
        <v>M</v>
      </c>
      <c r="C5088" s="0" t="n">
        <f aca="false">VLOOKUP(A5088,participants!A:C,3,0)</f>
        <v>82</v>
      </c>
      <c r="D5088" s="0" t="str">
        <f aca="false">VLOOKUP(A5088,participants!A:F,6,0)</f>
        <v>stroke</v>
      </c>
      <c r="E5088" s="0" t="str">
        <f aca="false">IF(LEN(SUBSTITUTE(gait_events!C5490,"_run-",""))&lt;&gt;LEN(gait_events!C5490),LEFT(RIGHT(gait_events!C5490,LEN(gait_events!C5490)-19),FIND("_run-",RIGHT(gait_events!C5490,LEN(gait_events!C5490)-19),1)-1),RIGHT(gait_events!C5490,LEN(gait_events!C5490)-19))</f>
        <v>Preferred</v>
      </c>
      <c r="F5088" s="0" t="str">
        <f aca="false">IF(LEN(SUBSTITUTE(gait_events!C5490,"_run-",""))&lt;&gt;LEN(gait_events!C5490),RIGHT(gait_events!C5490,LEN(gait_events!C5490)-FIND("_run-",gait_events!C5490,1)-4),"")</f>
        <v/>
      </c>
      <c r="G5088" s="0" t="str">
        <f aca="false">gait_events!D5490</f>
        <v>left_shank</v>
      </c>
      <c r="H5088" s="0" t="str">
        <f aca="false">gait_events!E5490</f>
        <v>IC</v>
      </c>
      <c r="I5088" s="0" t="n">
        <f aca="false">IF(gait_events!F5490&lt;&gt;"",gait_events!F5490,NA())</f>
        <v>439</v>
      </c>
      <c r="J5088" s="0" t="n">
        <f aca="false">IF(gait_events!G5490&lt;&gt;"",gait_events!G5490,NA())</f>
        <v>442</v>
      </c>
      <c r="K5088" s="0" t="n">
        <f aca="false">I5088-J5088</f>
        <v>-3</v>
      </c>
      <c r="L5088" s="0" t="n">
        <f aca="false">K5088*5</f>
        <v>-15</v>
      </c>
      <c r="M5088" s="0" t="n">
        <f aca="false">IF(NOT(ISNA(I5088)),1,0)</f>
        <v>1</v>
      </c>
      <c r="N5088" s="0" t="n">
        <f aca="false">IF(NOT(ISNA(J5088)),1,0)</f>
        <v>1</v>
      </c>
      <c r="O5088" s="0" t="n">
        <f aca="false">IF(AND(NOT(ISNA(I5088)),NOT(ISNA(J5088))),1,0)</f>
        <v>1</v>
      </c>
      <c r="P5088" s="0" t="n">
        <f aca="false">IF(AND(NOT(ISNA(I5088)),ISNA(J5088)),1,0)</f>
        <v>0</v>
      </c>
      <c r="Q5088" s="0" t="n">
        <f aca="false">IF(AND(ISNA(I5088),NOT(ISNA(J5088))),1,0)</f>
        <v>0</v>
      </c>
      <c r="R5088" s="0" t="n">
        <f aca="false">IF(SUM(O5088:Q5088)&lt;&gt;1,"ERROR",1)</f>
        <v>1</v>
      </c>
    </row>
    <row r="5089" customFormat="false" ht="12.8" hidden="false" customHeight="false" outlineLevel="0" collapsed="false">
      <c r="A5089" s="0" t="str">
        <f aca="false">gait_events!B5491</f>
        <v>pp136</v>
      </c>
      <c r="B5089" s="0" t="str">
        <f aca="false">VLOOKUP(A5089,participants!A:B,2,0)</f>
        <v>M</v>
      </c>
      <c r="C5089" s="0" t="n">
        <f aca="false">VLOOKUP(A5089,participants!A:C,3,0)</f>
        <v>82</v>
      </c>
      <c r="D5089" s="0" t="str">
        <f aca="false">VLOOKUP(A5089,participants!A:F,6,0)</f>
        <v>stroke</v>
      </c>
      <c r="E5089" s="0" t="str">
        <f aca="false">IF(LEN(SUBSTITUTE(gait_events!C5491,"_run-",""))&lt;&gt;LEN(gait_events!C5491),LEFT(RIGHT(gait_events!C5491,LEN(gait_events!C5491)-19),FIND("_run-",RIGHT(gait_events!C5491,LEN(gait_events!C5491)-19),1)-1),RIGHT(gait_events!C5491,LEN(gait_events!C5491)-19))</f>
        <v>Preferred</v>
      </c>
      <c r="F5089" s="0" t="str">
        <f aca="false">IF(LEN(SUBSTITUTE(gait_events!C5491,"_run-",""))&lt;&gt;LEN(gait_events!C5491),RIGHT(gait_events!C5491,LEN(gait_events!C5491)-FIND("_run-",gait_events!C5491,1)-4),"")</f>
        <v/>
      </c>
      <c r="G5089" s="0" t="str">
        <f aca="false">gait_events!D5491</f>
        <v>left_shank</v>
      </c>
      <c r="H5089" s="0" t="str">
        <f aca="false">gait_events!E5491</f>
        <v>IC</v>
      </c>
      <c r="I5089" s="0" t="n">
        <f aca="false">IF(gait_events!F5491&lt;&gt;"",gait_events!F5491,NA())</f>
        <v>624</v>
      </c>
      <c r="J5089" s="0" t="n">
        <f aca="false">IF(gait_events!G5491&lt;&gt;"",gait_events!G5491,NA())</f>
        <v>627</v>
      </c>
      <c r="K5089" s="0" t="n">
        <f aca="false">I5089-J5089</f>
        <v>-3</v>
      </c>
      <c r="L5089" s="0" t="n">
        <f aca="false">K5089*5</f>
        <v>-15</v>
      </c>
      <c r="M5089" s="0" t="n">
        <f aca="false">IF(NOT(ISNA(I5089)),1,0)</f>
        <v>1</v>
      </c>
      <c r="N5089" s="0" t="n">
        <f aca="false">IF(NOT(ISNA(J5089)),1,0)</f>
        <v>1</v>
      </c>
      <c r="O5089" s="0" t="n">
        <f aca="false">IF(AND(NOT(ISNA(I5089)),NOT(ISNA(J5089))),1,0)</f>
        <v>1</v>
      </c>
      <c r="P5089" s="0" t="n">
        <f aca="false">IF(AND(NOT(ISNA(I5089)),ISNA(J5089)),1,0)</f>
        <v>0</v>
      </c>
      <c r="Q5089" s="0" t="n">
        <f aca="false">IF(AND(ISNA(I5089),NOT(ISNA(J5089))),1,0)</f>
        <v>0</v>
      </c>
      <c r="R5089" s="0" t="n">
        <f aca="false">IF(SUM(O5089:Q5089)&lt;&gt;1,"ERROR",1)</f>
        <v>1</v>
      </c>
    </row>
    <row r="5090" customFormat="false" ht="12.8" hidden="false" customHeight="false" outlineLevel="0" collapsed="false">
      <c r="A5090" s="0" t="str">
        <f aca="false">gait_events!B5492</f>
        <v>pp136</v>
      </c>
      <c r="B5090" s="0" t="str">
        <f aca="false">VLOOKUP(A5090,participants!A:B,2,0)</f>
        <v>M</v>
      </c>
      <c r="C5090" s="0" t="n">
        <f aca="false">VLOOKUP(A5090,participants!A:C,3,0)</f>
        <v>82</v>
      </c>
      <c r="D5090" s="0" t="str">
        <f aca="false">VLOOKUP(A5090,participants!A:F,6,0)</f>
        <v>stroke</v>
      </c>
      <c r="E5090" s="0" t="str">
        <f aca="false">IF(LEN(SUBSTITUTE(gait_events!C5492,"_run-",""))&lt;&gt;LEN(gait_events!C5492),LEFT(RIGHT(gait_events!C5492,LEN(gait_events!C5492)-19),FIND("_run-",RIGHT(gait_events!C5492,LEN(gait_events!C5492)-19),1)-1),RIGHT(gait_events!C5492,LEN(gait_events!C5492)-19))</f>
        <v>Preferred</v>
      </c>
      <c r="F5090" s="0" t="str">
        <f aca="false">IF(LEN(SUBSTITUTE(gait_events!C5492,"_run-",""))&lt;&gt;LEN(gait_events!C5492),RIGHT(gait_events!C5492,LEN(gait_events!C5492)-FIND("_run-",gait_events!C5492,1)-4),"")</f>
        <v/>
      </c>
      <c r="G5090" s="0" t="str">
        <f aca="false">gait_events!D5492</f>
        <v>left_shank</v>
      </c>
      <c r="H5090" s="0" t="str">
        <f aca="false">gait_events!E5492</f>
        <v>IC</v>
      </c>
      <c r="I5090" s="0" t="n">
        <f aca="false">IF(gait_events!F5492&lt;&gt;"",gait_events!F5492,NA())</f>
        <v>821</v>
      </c>
      <c r="J5090" s="0" t="n">
        <f aca="false">IF(gait_events!G5492&lt;&gt;"",gait_events!G5492,NA())</f>
        <v>824</v>
      </c>
      <c r="K5090" s="0" t="n">
        <f aca="false">I5090-J5090</f>
        <v>-3</v>
      </c>
      <c r="L5090" s="0" t="n">
        <f aca="false">K5090*5</f>
        <v>-15</v>
      </c>
      <c r="M5090" s="0" t="n">
        <f aca="false">IF(NOT(ISNA(I5090)),1,0)</f>
        <v>1</v>
      </c>
      <c r="N5090" s="0" t="n">
        <f aca="false">IF(NOT(ISNA(J5090)),1,0)</f>
        <v>1</v>
      </c>
      <c r="O5090" s="0" t="n">
        <f aca="false">IF(AND(NOT(ISNA(I5090)),NOT(ISNA(J5090))),1,0)</f>
        <v>1</v>
      </c>
      <c r="P5090" s="0" t="n">
        <f aca="false">IF(AND(NOT(ISNA(I5090)),ISNA(J5090)),1,0)</f>
        <v>0</v>
      </c>
      <c r="Q5090" s="0" t="n">
        <f aca="false">IF(AND(ISNA(I5090),NOT(ISNA(J5090))),1,0)</f>
        <v>0</v>
      </c>
      <c r="R5090" s="0" t="n">
        <f aca="false">IF(SUM(O5090:Q5090)&lt;&gt;1,"ERROR",1)</f>
        <v>1</v>
      </c>
    </row>
    <row r="5091" customFormat="false" ht="12.8" hidden="false" customHeight="false" outlineLevel="0" collapsed="false">
      <c r="A5091" s="0" t="str">
        <f aca="false">gait_events!B5493</f>
        <v>pp136</v>
      </c>
      <c r="B5091" s="0" t="str">
        <f aca="false">VLOOKUP(A5091,participants!A:B,2,0)</f>
        <v>M</v>
      </c>
      <c r="C5091" s="0" t="n">
        <f aca="false">VLOOKUP(A5091,participants!A:C,3,0)</f>
        <v>82</v>
      </c>
      <c r="D5091" s="0" t="str">
        <f aca="false">VLOOKUP(A5091,participants!A:F,6,0)</f>
        <v>stroke</v>
      </c>
      <c r="E5091" s="0" t="str">
        <f aca="false">IF(LEN(SUBSTITUTE(gait_events!C5493,"_run-",""))&lt;&gt;LEN(gait_events!C5493),LEFT(RIGHT(gait_events!C5493,LEN(gait_events!C5493)-19),FIND("_run-",RIGHT(gait_events!C5493,LEN(gait_events!C5493)-19),1)-1),RIGHT(gait_events!C5493,LEN(gait_events!C5493)-19))</f>
        <v>Preferred</v>
      </c>
      <c r="F5091" s="0" t="str">
        <f aca="false">IF(LEN(SUBSTITUTE(gait_events!C5493,"_run-",""))&lt;&gt;LEN(gait_events!C5493),RIGHT(gait_events!C5493,LEN(gait_events!C5493)-FIND("_run-",gait_events!C5493,1)-4),"")</f>
        <v/>
      </c>
      <c r="G5091" s="0" t="str">
        <f aca="false">gait_events!D5493</f>
        <v>left_shank</v>
      </c>
      <c r="H5091" s="0" t="str">
        <f aca="false">gait_events!E5493</f>
        <v>IC</v>
      </c>
      <c r="I5091" s="0" t="n">
        <f aca="false">IF(gait_events!F5493&lt;&gt;"",gait_events!F5493,NA())</f>
        <v>1021</v>
      </c>
      <c r="J5091" s="0" t="n">
        <f aca="false">IF(gait_events!G5493&lt;&gt;"",gait_events!G5493,NA())</f>
        <v>1016</v>
      </c>
      <c r="K5091" s="0" t="n">
        <f aca="false">I5091-J5091</f>
        <v>5</v>
      </c>
      <c r="L5091" s="0" t="n">
        <f aca="false">K5091*5</f>
        <v>25</v>
      </c>
      <c r="M5091" s="0" t="n">
        <f aca="false">IF(NOT(ISNA(I5091)),1,0)</f>
        <v>1</v>
      </c>
      <c r="N5091" s="0" t="n">
        <f aca="false">IF(NOT(ISNA(J5091)),1,0)</f>
        <v>1</v>
      </c>
      <c r="O5091" s="0" t="n">
        <f aca="false">IF(AND(NOT(ISNA(I5091)),NOT(ISNA(J5091))),1,0)</f>
        <v>1</v>
      </c>
      <c r="P5091" s="0" t="n">
        <f aca="false">IF(AND(NOT(ISNA(I5091)),ISNA(J5091)),1,0)</f>
        <v>0</v>
      </c>
      <c r="Q5091" s="0" t="n">
        <f aca="false">IF(AND(ISNA(I5091),NOT(ISNA(J5091))),1,0)</f>
        <v>0</v>
      </c>
      <c r="R5091" s="0" t="n">
        <f aca="false">IF(SUM(O5091:Q5091)&lt;&gt;1,"ERROR",1)</f>
        <v>1</v>
      </c>
    </row>
    <row r="5092" customFormat="false" ht="12.8" hidden="false" customHeight="false" outlineLevel="0" collapsed="false">
      <c r="A5092" s="0" t="str">
        <f aca="false">gait_events!B5494</f>
        <v>pp136</v>
      </c>
      <c r="B5092" s="0" t="str">
        <f aca="false">VLOOKUP(A5092,participants!A:B,2,0)</f>
        <v>M</v>
      </c>
      <c r="C5092" s="0" t="n">
        <f aca="false">VLOOKUP(A5092,participants!A:C,3,0)</f>
        <v>82</v>
      </c>
      <c r="D5092" s="0" t="str">
        <f aca="false">VLOOKUP(A5092,participants!A:F,6,0)</f>
        <v>stroke</v>
      </c>
      <c r="E5092" s="0" t="str">
        <f aca="false">IF(LEN(SUBSTITUTE(gait_events!C5494,"_run-",""))&lt;&gt;LEN(gait_events!C5494),LEFT(RIGHT(gait_events!C5494,LEN(gait_events!C5494)-19),FIND("_run-",RIGHT(gait_events!C5494,LEN(gait_events!C5494)-19),1)-1),RIGHT(gait_events!C5494,LEN(gait_events!C5494)-19))</f>
        <v>Preferred</v>
      </c>
      <c r="F5092" s="0" t="str">
        <f aca="false">IF(LEN(SUBSTITUTE(gait_events!C5494,"_run-",""))&lt;&gt;LEN(gait_events!C5494),RIGHT(gait_events!C5494,LEN(gait_events!C5494)-FIND("_run-",gait_events!C5494,1)-4),"")</f>
        <v/>
      </c>
      <c r="G5092" s="0" t="str">
        <f aca="false">gait_events!D5494</f>
        <v>left_shank</v>
      </c>
      <c r="H5092" s="0" t="str">
        <f aca="false">gait_events!E5494</f>
        <v>IC</v>
      </c>
      <c r="I5092" s="0" t="n">
        <f aca="false">IF(gait_events!F5494&lt;&gt;"",gait_events!F5494,NA())</f>
        <v>1251</v>
      </c>
      <c r="J5092" s="0" t="n">
        <f aca="false">IF(gait_events!G5494&lt;&gt;"",gait_events!G5494,NA())</f>
        <v>1251</v>
      </c>
      <c r="K5092" s="0" t="n">
        <f aca="false">I5092-J5092</f>
        <v>0</v>
      </c>
      <c r="L5092" s="0" t="n">
        <f aca="false">K5092*5</f>
        <v>0</v>
      </c>
      <c r="M5092" s="0" t="n">
        <f aca="false">IF(NOT(ISNA(I5092)),1,0)</f>
        <v>1</v>
      </c>
      <c r="N5092" s="0" t="n">
        <f aca="false">IF(NOT(ISNA(J5092)),1,0)</f>
        <v>1</v>
      </c>
      <c r="O5092" s="0" t="n">
        <f aca="false">IF(AND(NOT(ISNA(I5092)),NOT(ISNA(J5092))),1,0)</f>
        <v>1</v>
      </c>
      <c r="P5092" s="0" t="n">
        <f aca="false">IF(AND(NOT(ISNA(I5092)),ISNA(J5092)),1,0)</f>
        <v>0</v>
      </c>
      <c r="Q5092" s="0" t="n">
        <f aca="false">IF(AND(ISNA(I5092),NOT(ISNA(J5092))),1,0)</f>
        <v>0</v>
      </c>
      <c r="R5092" s="0" t="n">
        <f aca="false">IF(SUM(O5092:Q5092)&lt;&gt;1,"ERROR",1)</f>
        <v>1</v>
      </c>
    </row>
    <row r="5093" customFormat="false" ht="12.8" hidden="false" customHeight="false" outlineLevel="0" collapsed="false">
      <c r="A5093" s="0" t="str">
        <f aca="false">gait_events!B5495</f>
        <v>pp136</v>
      </c>
      <c r="B5093" s="0" t="str">
        <f aca="false">VLOOKUP(A5093,participants!A:B,2,0)</f>
        <v>M</v>
      </c>
      <c r="C5093" s="0" t="n">
        <f aca="false">VLOOKUP(A5093,participants!A:C,3,0)</f>
        <v>82</v>
      </c>
      <c r="D5093" s="0" t="str">
        <f aca="false">VLOOKUP(A5093,participants!A:F,6,0)</f>
        <v>stroke</v>
      </c>
      <c r="E5093" s="0" t="str">
        <f aca="false">IF(LEN(SUBSTITUTE(gait_events!C5495,"_run-",""))&lt;&gt;LEN(gait_events!C5495),LEFT(RIGHT(gait_events!C5495,LEN(gait_events!C5495)-19),FIND("_run-",RIGHT(gait_events!C5495,LEN(gait_events!C5495)-19),1)-1),RIGHT(gait_events!C5495,LEN(gait_events!C5495)-19))</f>
        <v>Preferred</v>
      </c>
      <c r="F5093" s="0" t="str">
        <f aca="false">IF(LEN(SUBSTITUTE(gait_events!C5495,"_run-",""))&lt;&gt;LEN(gait_events!C5495),RIGHT(gait_events!C5495,LEN(gait_events!C5495)-FIND("_run-",gait_events!C5495,1)-4),"")</f>
        <v/>
      </c>
      <c r="G5093" s="0" t="str">
        <f aca="false">gait_events!D5495</f>
        <v>left_shank</v>
      </c>
      <c r="H5093" s="0" t="str">
        <f aca="false">gait_events!E5495</f>
        <v>FC</v>
      </c>
      <c r="I5093" s="0" t="n">
        <f aca="false">IF(gait_events!F5495&lt;&gt;"",gait_events!F5495,NA())</f>
        <v>168</v>
      </c>
      <c r="J5093" s="0" t="e">
        <f aca="false">IF(gait_events!G5495&lt;&gt;"",gait_events!G5495,NA())</f>
        <v>#N/A</v>
      </c>
      <c r="K5093" s="0" t="e">
        <f aca="false">I5093-J5093</f>
        <v>#N/A</v>
      </c>
      <c r="L5093" s="0" t="e">
        <f aca="false">K5093*5</f>
        <v>#N/A</v>
      </c>
      <c r="M5093" s="0" t="n">
        <f aca="false">IF(NOT(ISNA(I5093)),1,0)</f>
        <v>1</v>
      </c>
      <c r="N5093" s="0" t="n">
        <f aca="false">IF(NOT(ISNA(J5093)),1,0)</f>
        <v>0</v>
      </c>
      <c r="O5093" s="0" t="n">
        <f aca="false">IF(AND(NOT(ISNA(I5093)),NOT(ISNA(J5093))),1,0)</f>
        <v>0</v>
      </c>
      <c r="P5093" s="0" t="n">
        <f aca="false">IF(AND(NOT(ISNA(I5093)),ISNA(J5093)),1,0)</f>
        <v>1</v>
      </c>
      <c r="Q5093" s="0" t="n">
        <f aca="false">IF(AND(ISNA(I5093),NOT(ISNA(J5093))),1,0)</f>
        <v>0</v>
      </c>
      <c r="R5093" s="0" t="n">
        <f aca="false">IF(SUM(O5093:Q5093)&lt;&gt;1,"ERROR",1)</f>
        <v>1</v>
      </c>
    </row>
    <row r="5094" customFormat="false" ht="12.8" hidden="false" customHeight="false" outlineLevel="0" collapsed="false">
      <c r="A5094" s="0" t="str">
        <f aca="false">gait_events!B5496</f>
        <v>pp136</v>
      </c>
      <c r="B5094" s="0" t="str">
        <f aca="false">VLOOKUP(A5094,participants!A:B,2,0)</f>
        <v>M</v>
      </c>
      <c r="C5094" s="0" t="n">
        <f aca="false">VLOOKUP(A5094,participants!A:C,3,0)</f>
        <v>82</v>
      </c>
      <c r="D5094" s="0" t="str">
        <f aca="false">VLOOKUP(A5094,participants!A:F,6,0)</f>
        <v>stroke</v>
      </c>
      <c r="E5094" s="0" t="str">
        <f aca="false">IF(LEN(SUBSTITUTE(gait_events!C5496,"_run-",""))&lt;&gt;LEN(gait_events!C5496),LEFT(RIGHT(gait_events!C5496,LEN(gait_events!C5496)-19),FIND("_run-",RIGHT(gait_events!C5496,LEN(gait_events!C5496)-19),1)-1),RIGHT(gait_events!C5496,LEN(gait_events!C5496)-19))</f>
        <v>Preferred</v>
      </c>
      <c r="F5094" s="0" t="str">
        <f aca="false">IF(LEN(SUBSTITUTE(gait_events!C5496,"_run-",""))&lt;&gt;LEN(gait_events!C5496),RIGHT(gait_events!C5496,LEN(gait_events!C5496)-FIND("_run-",gait_events!C5496,1)-4),"")</f>
        <v/>
      </c>
      <c r="G5094" s="0" t="str">
        <f aca="false">gait_events!D5496</f>
        <v>left_shank</v>
      </c>
      <c r="H5094" s="0" t="str">
        <f aca="false">gait_events!E5496</f>
        <v>FC</v>
      </c>
      <c r="I5094" s="0" t="n">
        <f aca="false">IF(gait_events!F5496&lt;&gt;"",gait_events!F5496,NA())</f>
        <v>369</v>
      </c>
      <c r="J5094" s="0" t="e">
        <f aca="false">IF(gait_events!G5496&lt;&gt;"",gait_events!G5496,NA())</f>
        <v>#N/A</v>
      </c>
      <c r="K5094" s="0" t="e">
        <f aca="false">I5094-J5094</f>
        <v>#N/A</v>
      </c>
      <c r="L5094" s="0" t="e">
        <f aca="false">K5094*5</f>
        <v>#N/A</v>
      </c>
      <c r="M5094" s="0" t="n">
        <f aca="false">IF(NOT(ISNA(I5094)),1,0)</f>
        <v>1</v>
      </c>
      <c r="N5094" s="0" t="n">
        <f aca="false">IF(NOT(ISNA(J5094)),1,0)</f>
        <v>0</v>
      </c>
      <c r="O5094" s="0" t="n">
        <f aca="false">IF(AND(NOT(ISNA(I5094)),NOT(ISNA(J5094))),1,0)</f>
        <v>0</v>
      </c>
      <c r="P5094" s="0" t="n">
        <f aca="false">IF(AND(NOT(ISNA(I5094)),ISNA(J5094)),1,0)</f>
        <v>1</v>
      </c>
      <c r="Q5094" s="0" t="n">
        <f aca="false">IF(AND(ISNA(I5094),NOT(ISNA(J5094))),1,0)</f>
        <v>0</v>
      </c>
      <c r="R5094" s="0" t="n">
        <f aca="false">IF(SUM(O5094:Q5094)&lt;&gt;1,"ERROR",1)</f>
        <v>1</v>
      </c>
    </row>
    <row r="5095" customFormat="false" ht="12.8" hidden="false" customHeight="false" outlineLevel="0" collapsed="false">
      <c r="A5095" s="0" t="str">
        <f aca="false">gait_events!B5497</f>
        <v>pp136</v>
      </c>
      <c r="B5095" s="0" t="str">
        <f aca="false">VLOOKUP(A5095,participants!A:B,2,0)</f>
        <v>M</v>
      </c>
      <c r="C5095" s="0" t="n">
        <f aca="false">VLOOKUP(A5095,participants!A:C,3,0)</f>
        <v>82</v>
      </c>
      <c r="D5095" s="0" t="str">
        <f aca="false">VLOOKUP(A5095,participants!A:F,6,0)</f>
        <v>stroke</v>
      </c>
      <c r="E5095" s="0" t="str">
        <f aca="false">IF(LEN(SUBSTITUTE(gait_events!C5497,"_run-",""))&lt;&gt;LEN(gait_events!C5497),LEFT(RIGHT(gait_events!C5497,LEN(gait_events!C5497)-19),FIND("_run-",RIGHT(gait_events!C5497,LEN(gait_events!C5497)-19),1)-1),RIGHT(gait_events!C5497,LEN(gait_events!C5497)-19))</f>
        <v>Preferred</v>
      </c>
      <c r="F5095" s="0" t="str">
        <f aca="false">IF(LEN(SUBSTITUTE(gait_events!C5497,"_run-",""))&lt;&gt;LEN(gait_events!C5497),RIGHT(gait_events!C5497,LEN(gait_events!C5497)-FIND("_run-",gait_events!C5497,1)-4),"")</f>
        <v/>
      </c>
      <c r="G5095" s="0" t="str">
        <f aca="false">gait_events!D5497</f>
        <v>left_shank</v>
      </c>
      <c r="H5095" s="0" t="str">
        <f aca="false">gait_events!E5497</f>
        <v>FC</v>
      </c>
      <c r="I5095" s="0" t="n">
        <f aca="false">IF(gait_events!F5497&lt;&gt;"",gait_events!F5497,NA())</f>
        <v>556</v>
      </c>
      <c r="J5095" s="0" t="n">
        <f aca="false">IF(gait_events!G5497&lt;&gt;"",gait_events!G5497,NA())</f>
        <v>555</v>
      </c>
      <c r="K5095" s="0" t="n">
        <f aca="false">I5095-J5095</f>
        <v>1</v>
      </c>
      <c r="L5095" s="0" t="n">
        <f aca="false">K5095*5</f>
        <v>5</v>
      </c>
      <c r="M5095" s="0" t="n">
        <f aca="false">IF(NOT(ISNA(I5095)),1,0)</f>
        <v>1</v>
      </c>
      <c r="N5095" s="0" t="n">
        <f aca="false">IF(NOT(ISNA(J5095)),1,0)</f>
        <v>1</v>
      </c>
      <c r="O5095" s="0" t="n">
        <f aca="false">IF(AND(NOT(ISNA(I5095)),NOT(ISNA(J5095))),1,0)</f>
        <v>1</v>
      </c>
      <c r="P5095" s="0" t="n">
        <f aca="false">IF(AND(NOT(ISNA(I5095)),ISNA(J5095)),1,0)</f>
        <v>0</v>
      </c>
      <c r="Q5095" s="0" t="n">
        <f aca="false">IF(AND(ISNA(I5095),NOT(ISNA(J5095))),1,0)</f>
        <v>0</v>
      </c>
      <c r="R5095" s="0" t="n">
        <f aca="false">IF(SUM(O5095:Q5095)&lt;&gt;1,"ERROR",1)</f>
        <v>1</v>
      </c>
    </row>
    <row r="5096" customFormat="false" ht="12.8" hidden="false" customHeight="false" outlineLevel="0" collapsed="false">
      <c r="A5096" s="0" t="str">
        <f aca="false">gait_events!B5498</f>
        <v>pp136</v>
      </c>
      <c r="B5096" s="0" t="str">
        <f aca="false">VLOOKUP(A5096,participants!A:B,2,0)</f>
        <v>M</v>
      </c>
      <c r="C5096" s="0" t="n">
        <f aca="false">VLOOKUP(A5096,participants!A:C,3,0)</f>
        <v>82</v>
      </c>
      <c r="D5096" s="0" t="str">
        <f aca="false">VLOOKUP(A5096,participants!A:F,6,0)</f>
        <v>stroke</v>
      </c>
      <c r="E5096" s="0" t="str">
        <f aca="false">IF(LEN(SUBSTITUTE(gait_events!C5498,"_run-",""))&lt;&gt;LEN(gait_events!C5498),LEFT(RIGHT(gait_events!C5498,LEN(gait_events!C5498)-19),FIND("_run-",RIGHT(gait_events!C5498,LEN(gait_events!C5498)-19),1)-1),RIGHT(gait_events!C5498,LEN(gait_events!C5498)-19))</f>
        <v>Preferred</v>
      </c>
      <c r="F5096" s="0" t="str">
        <f aca="false">IF(LEN(SUBSTITUTE(gait_events!C5498,"_run-",""))&lt;&gt;LEN(gait_events!C5498),RIGHT(gait_events!C5498,LEN(gait_events!C5498)-FIND("_run-",gait_events!C5498,1)-4),"")</f>
        <v/>
      </c>
      <c r="G5096" s="0" t="str">
        <f aca="false">gait_events!D5498</f>
        <v>left_shank</v>
      </c>
      <c r="H5096" s="0" t="str">
        <f aca="false">gait_events!E5498</f>
        <v>FC</v>
      </c>
      <c r="I5096" s="0" t="n">
        <f aca="false">IF(gait_events!F5498&lt;&gt;"",gait_events!F5498,NA())</f>
        <v>751</v>
      </c>
      <c r="J5096" s="0" t="e">
        <f aca="false">IF(gait_events!G5498&lt;&gt;"",gait_events!G5498,NA())</f>
        <v>#N/A</v>
      </c>
      <c r="K5096" s="0" t="e">
        <f aca="false">I5096-J5096</f>
        <v>#N/A</v>
      </c>
      <c r="L5096" s="0" t="e">
        <f aca="false">K5096*5</f>
        <v>#N/A</v>
      </c>
      <c r="M5096" s="0" t="n">
        <f aca="false">IF(NOT(ISNA(I5096)),1,0)</f>
        <v>1</v>
      </c>
      <c r="N5096" s="0" t="n">
        <f aca="false">IF(NOT(ISNA(J5096)),1,0)</f>
        <v>0</v>
      </c>
      <c r="O5096" s="0" t="n">
        <f aca="false">IF(AND(NOT(ISNA(I5096)),NOT(ISNA(J5096))),1,0)</f>
        <v>0</v>
      </c>
      <c r="P5096" s="0" t="n">
        <f aca="false">IF(AND(NOT(ISNA(I5096)),ISNA(J5096)),1,0)</f>
        <v>1</v>
      </c>
      <c r="Q5096" s="0" t="n">
        <f aca="false">IF(AND(ISNA(I5096),NOT(ISNA(J5096))),1,0)</f>
        <v>0</v>
      </c>
      <c r="R5096" s="0" t="n">
        <f aca="false">IF(SUM(O5096:Q5096)&lt;&gt;1,"ERROR",1)</f>
        <v>1</v>
      </c>
    </row>
    <row r="5097" customFormat="false" ht="12.8" hidden="false" customHeight="false" outlineLevel="0" collapsed="false">
      <c r="A5097" s="0" t="str">
        <f aca="false">gait_events!B5499</f>
        <v>pp136</v>
      </c>
      <c r="B5097" s="0" t="str">
        <f aca="false">VLOOKUP(A5097,participants!A:B,2,0)</f>
        <v>M</v>
      </c>
      <c r="C5097" s="0" t="n">
        <f aca="false">VLOOKUP(A5097,participants!A:C,3,0)</f>
        <v>82</v>
      </c>
      <c r="D5097" s="0" t="str">
        <f aca="false">VLOOKUP(A5097,participants!A:F,6,0)</f>
        <v>stroke</v>
      </c>
      <c r="E5097" s="0" t="str">
        <f aca="false">IF(LEN(SUBSTITUTE(gait_events!C5499,"_run-",""))&lt;&gt;LEN(gait_events!C5499),LEFT(RIGHT(gait_events!C5499,LEN(gait_events!C5499)-19),FIND("_run-",RIGHT(gait_events!C5499,LEN(gait_events!C5499)-19),1)-1),RIGHT(gait_events!C5499,LEN(gait_events!C5499)-19))</f>
        <v>Preferred</v>
      </c>
      <c r="F5097" s="0" t="str">
        <f aca="false">IF(LEN(SUBSTITUTE(gait_events!C5499,"_run-",""))&lt;&gt;LEN(gait_events!C5499),RIGHT(gait_events!C5499,LEN(gait_events!C5499)-FIND("_run-",gait_events!C5499,1)-4),"")</f>
        <v/>
      </c>
      <c r="G5097" s="0" t="str">
        <f aca="false">gait_events!D5499</f>
        <v>left_shank</v>
      </c>
      <c r="H5097" s="0" t="str">
        <f aca="false">gait_events!E5499</f>
        <v>FC</v>
      </c>
      <c r="I5097" s="0" t="n">
        <f aca="false">IF(gait_events!F5499&lt;&gt;"",gait_events!F5499,NA())</f>
        <v>945</v>
      </c>
      <c r="J5097" s="0" t="n">
        <f aca="false">IF(gait_events!G5499&lt;&gt;"",gait_events!G5499,NA())</f>
        <v>939</v>
      </c>
      <c r="K5097" s="0" t="n">
        <f aca="false">I5097-J5097</f>
        <v>6</v>
      </c>
      <c r="L5097" s="0" t="n">
        <f aca="false">K5097*5</f>
        <v>30</v>
      </c>
      <c r="M5097" s="0" t="n">
        <f aca="false">IF(NOT(ISNA(I5097)),1,0)</f>
        <v>1</v>
      </c>
      <c r="N5097" s="0" t="n">
        <f aca="false">IF(NOT(ISNA(J5097)),1,0)</f>
        <v>1</v>
      </c>
      <c r="O5097" s="0" t="n">
        <f aca="false">IF(AND(NOT(ISNA(I5097)),NOT(ISNA(J5097))),1,0)</f>
        <v>1</v>
      </c>
      <c r="P5097" s="0" t="n">
        <f aca="false">IF(AND(NOT(ISNA(I5097)),ISNA(J5097)),1,0)</f>
        <v>0</v>
      </c>
      <c r="Q5097" s="0" t="n">
        <f aca="false">IF(AND(ISNA(I5097),NOT(ISNA(J5097))),1,0)</f>
        <v>0</v>
      </c>
      <c r="R5097" s="0" t="n">
        <f aca="false">IF(SUM(O5097:Q5097)&lt;&gt;1,"ERROR",1)</f>
        <v>1</v>
      </c>
    </row>
    <row r="5098" customFormat="false" ht="12.8" hidden="false" customHeight="false" outlineLevel="0" collapsed="false">
      <c r="A5098" s="0" t="str">
        <f aca="false">gait_events!B5500</f>
        <v>pp136</v>
      </c>
      <c r="B5098" s="0" t="str">
        <f aca="false">VLOOKUP(A5098,participants!A:B,2,0)</f>
        <v>M</v>
      </c>
      <c r="C5098" s="0" t="n">
        <f aca="false">VLOOKUP(A5098,participants!A:C,3,0)</f>
        <v>82</v>
      </c>
      <c r="D5098" s="0" t="str">
        <f aca="false">VLOOKUP(A5098,participants!A:F,6,0)</f>
        <v>stroke</v>
      </c>
      <c r="E5098" s="0" t="str">
        <f aca="false">IF(LEN(SUBSTITUTE(gait_events!C5500,"_run-",""))&lt;&gt;LEN(gait_events!C5500),LEFT(RIGHT(gait_events!C5500,LEN(gait_events!C5500)-19),FIND("_run-",RIGHT(gait_events!C5500,LEN(gait_events!C5500)-19),1)-1),RIGHT(gait_events!C5500,LEN(gait_events!C5500)-19))</f>
        <v>Preferred</v>
      </c>
      <c r="F5098" s="0" t="str">
        <f aca="false">IF(LEN(SUBSTITUTE(gait_events!C5500,"_run-",""))&lt;&gt;LEN(gait_events!C5500),RIGHT(gait_events!C5500,LEN(gait_events!C5500)-FIND("_run-",gait_events!C5500,1)-4),"")</f>
        <v/>
      </c>
      <c r="G5098" s="0" t="str">
        <f aca="false">gait_events!D5500</f>
        <v>left_shank</v>
      </c>
      <c r="H5098" s="0" t="str">
        <f aca="false">gait_events!E5500</f>
        <v>FC</v>
      </c>
      <c r="I5098" s="0" t="n">
        <f aca="false">IF(gait_events!F5500&lt;&gt;"",gait_events!F5500,NA())</f>
        <v>1162</v>
      </c>
      <c r="J5098" s="0" t="n">
        <f aca="false">IF(gait_events!G5500&lt;&gt;"",gait_events!G5500,NA())</f>
        <v>1155</v>
      </c>
      <c r="K5098" s="0" t="n">
        <f aca="false">I5098-J5098</f>
        <v>7</v>
      </c>
      <c r="L5098" s="0" t="n">
        <f aca="false">K5098*5</f>
        <v>35</v>
      </c>
      <c r="M5098" s="0" t="n">
        <f aca="false">IF(NOT(ISNA(I5098)),1,0)</f>
        <v>1</v>
      </c>
      <c r="N5098" s="0" t="n">
        <f aca="false">IF(NOT(ISNA(J5098)),1,0)</f>
        <v>1</v>
      </c>
      <c r="O5098" s="0" t="n">
        <f aca="false">IF(AND(NOT(ISNA(I5098)),NOT(ISNA(J5098))),1,0)</f>
        <v>1</v>
      </c>
      <c r="P5098" s="0" t="n">
        <f aca="false">IF(AND(NOT(ISNA(I5098)),ISNA(J5098)),1,0)</f>
        <v>0</v>
      </c>
      <c r="Q5098" s="0" t="n">
        <f aca="false">IF(AND(ISNA(I5098),NOT(ISNA(J5098))),1,0)</f>
        <v>0</v>
      </c>
      <c r="R5098" s="0" t="n">
        <f aca="false">IF(SUM(O5098:Q5098)&lt;&gt;1,"ERROR",1)</f>
        <v>1</v>
      </c>
    </row>
    <row r="5099" customFormat="false" ht="12.8" hidden="false" customHeight="false" outlineLevel="0" collapsed="false">
      <c r="A5099" s="0" t="str">
        <f aca="false">gait_events!B5501</f>
        <v>pp136</v>
      </c>
      <c r="B5099" s="0" t="str">
        <f aca="false">VLOOKUP(A5099,participants!A:B,2,0)</f>
        <v>M</v>
      </c>
      <c r="C5099" s="0" t="n">
        <f aca="false">VLOOKUP(A5099,participants!A:C,3,0)</f>
        <v>82</v>
      </c>
      <c r="D5099" s="0" t="str">
        <f aca="false">VLOOKUP(A5099,participants!A:F,6,0)</f>
        <v>stroke</v>
      </c>
      <c r="E5099" s="0" t="str">
        <f aca="false">IF(LEN(SUBSTITUTE(gait_events!C5501,"_run-",""))&lt;&gt;LEN(gait_events!C5501),LEFT(RIGHT(gait_events!C5501,LEN(gait_events!C5501)-19),FIND("_run-",RIGHT(gait_events!C5501,LEN(gait_events!C5501)-19),1)-1),RIGHT(gait_events!C5501,LEN(gait_events!C5501)-19))</f>
        <v>Preferred</v>
      </c>
      <c r="F5099" s="0" t="str">
        <f aca="false">IF(LEN(SUBSTITUTE(gait_events!C5501,"_run-",""))&lt;&gt;LEN(gait_events!C5501),RIGHT(gait_events!C5501,LEN(gait_events!C5501)-FIND("_run-",gait_events!C5501,1)-4),"")</f>
        <v/>
      </c>
      <c r="G5099" s="0" t="str">
        <f aca="false">gait_events!D5501</f>
        <v>right_shank</v>
      </c>
      <c r="H5099" s="0" t="str">
        <f aca="false">gait_events!E5501</f>
        <v>IC</v>
      </c>
      <c r="I5099" s="0" t="n">
        <f aca="false">IF(gait_events!F5501&lt;&gt;"",gait_events!F5501,NA())</f>
        <v>136</v>
      </c>
      <c r="J5099" s="0" t="n">
        <f aca="false">IF(gait_events!G5501&lt;&gt;"",gait_events!G5501,NA())</f>
        <v>130</v>
      </c>
      <c r="K5099" s="0" t="n">
        <f aca="false">I5099-J5099</f>
        <v>6</v>
      </c>
      <c r="L5099" s="0" t="n">
        <f aca="false">K5099*5</f>
        <v>30</v>
      </c>
      <c r="M5099" s="0" t="n">
        <f aca="false">IF(NOT(ISNA(I5099)),1,0)</f>
        <v>1</v>
      </c>
      <c r="N5099" s="0" t="n">
        <f aca="false">IF(NOT(ISNA(J5099)),1,0)</f>
        <v>1</v>
      </c>
      <c r="O5099" s="0" t="n">
        <f aca="false">IF(AND(NOT(ISNA(I5099)),NOT(ISNA(J5099))),1,0)</f>
        <v>1</v>
      </c>
      <c r="P5099" s="0" t="n">
        <f aca="false">IF(AND(NOT(ISNA(I5099)),ISNA(J5099)),1,0)</f>
        <v>0</v>
      </c>
      <c r="Q5099" s="0" t="n">
        <f aca="false">IF(AND(ISNA(I5099),NOT(ISNA(J5099))),1,0)</f>
        <v>0</v>
      </c>
      <c r="R5099" s="0" t="n">
        <f aca="false">IF(SUM(O5099:Q5099)&lt;&gt;1,"ERROR",1)</f>
        <v>1</v>
      </c>
    </row>
    <row r="5100" customFormat="false" ht="12.8" hidden="false" customHeight="false" outlineLevel="0" collapsed="false">
      <c r="A5100" s="0" t="str">
        <f aca="false">gait_events!B5502</f>
        <v>pp136</v>
      </c>
      <c r="B5100" s="0" t="str">
        <f aca="false">VLOOKUP(A5100,participants!A:B,2,0)</f>
        <v>M</v>
      </c>
      <c r="C5100" s="0" t="n">
        <f aca="false">VLOOKUP(A5100,participants!A:C,3,0)</f>
        <v>82</v>
      </c>
      <c r="D5100" s="0" t="str">
        <f aca="false">VLOOKUP(A5100,participants!A:F,6,0)</f>
        <v>stroke</v>
      </c>
      <c r="E5100" s="0" t="str">
        <f aca="false">IF(LEN(SUBSTITUTE(gait_events!C5502,"_run-",""))&lt;&gt;LEN(gait_events!C5502),LEFT(RIGHT(gait_events!C5502,LEN(gait_events!C5502)-19),FIND("_run-",RIGHT(gait_events!C5502,LEN(gait_events!C5502)-19),1)-1),RIGHT(gait_events!C5502,LEN(gait_events!C5502)-19))</f>
        <v>Preferred</v>
      </c>
      <c r="F5100" s="0" t="str">
        <f aca="false">IF(LEN(SUBSTITUTE(gait_events!C5502,"_run-",""))&lt;&gt;LEN(gait_events!C5502),RIGHT(gait_events!C5502,LEN(gait_events!C5502)-FIND("_run-",gait_events!C5502,1)-4),"")</f>
        <v/>
      </c>
      <c r="G5100" s="0" t="str">
        <f aca="false">gait_events!D5502</f>
        <v>right_shank</v>
      </c>
      <c r="H5100" s="0" t="str">
        <f aca="false">gait_events!E5502</f>
        <v>IC</v>
      </c>
      <c r="I5100" s="0" t="n">
        <f aca="false">IF(gait_events!F5502&lt;&gt;"",gait_events!F5502,NA())</f>
        <v>336</v>
      </c>
      <c r="J5100" s="0" t="n">
        <f aca="false">IF(gait_events!G5502&lt;&gt;"",gait_events!G5502,NA())</f>
        <v>334</v>
      </c>
      <c r="K5100" s="0" t="n">
        <f aca="false">I5100-J5100</f>
        <v>2</v>
      </c>
      <c r="L5100" s="0" t="n">
        <f aca="false">K5100*5</f>
        <v>10</v>
      </c>
      <c r="M5100" s="0" t="n">
        <f aca="false">IF(NOT(ISNA(I5100)),1,0)</f>
        <v>1</v>
      </c>
      <c r="N5100" s="0" t="n">
        <f aca="false">IF(NOT(ISNA(J5100)),1,0)</f>
        <v>1</v>
      </c>
      <c r="O5100" s="0" t="n">
        <f aca="false">IF(AND(NOT(ISNA(I5100)),NOT(ISNA(J5100))),1,0)</f>
        <v>1</v>
      </c>
      <c r="P5100" s="0" t="n">
        <f aca="false">IF(AND(NOT(ISNA(I5100)),ISNA(J5100)),1,0)</f>
        <v>0</v>
      </c>
      <c r="Q5100" s="0" t="n">
        <f aca="false">IF(AND(ISNA(I5100),NOT(ISNA(J5100))),1,0)</f>
        <v>0</v>
      </c>
      <c r="R5100" s="0" t="n">
        <f aca="false">IF(SUM(O5100:Q5100)&lt;&gt;1,"ERROR",1)</f>
        <v>1</v>
      </c>
    </row>
    <row r="5101" customFormat="false" ht="12.8" hidden="false" customHeight="false" outlineLevel="0" collapsed="false">
      <c r="A5101" s="0" t="str">
        <f aca="false">gait_events!B5503</f>
        <v>pp136</v>
      </c>
      <c r="B5101" s="0" t="str">
        <f aca="false">VLOOKUP(A5101,participants!A:B,2,0)</f>
        <v>M</v>
      </c>
      <c r="C5101" s="0" t="n">
        <f aca="false">VLOOKUP(A5101,participants!A:C,3,0)</f>
        <v>82</v>
      </c>
      <c r="D5101" s="0" t="str">
        <f aca="false">VLOOKUP(A5101,participants!A:F,6,0)</f>
        <v>stroke</v>
      </c>
      <c r="E5101" s="0" t="str">
        <f aca="false">IF(LEN(SUBSTITUTE(gait_events!C5503,"_run-",""))&lt;&gt;LEN(gait_events!C5503),LEFT(RIGHT(gait_events!C5503,LEN(gait_events!C5503)-19),FIND("_run-",RIGHT(gait_events!C5503,LEN(gait_events!C5503)-19),1)-1),RIGHT(gait_events!C5503,LEN(gait_events!C5503)-19))</f>
        <v>Preferred</v>
      </c>
      <c r="F5101" s="0" t="str">
        <f aca="false">IF(LEN(SUBSTITUTE(gait_events!C5503,"_run-",""))&lt;&gt;LEN(gait_events!C5503),RIGHT(gait_events!C5503,LEN(gait_events!C5503)-FIND("_run-",gait_events!C5503,1)-4),"")</f>
        <v/>
      </c>
      <c r="G5101" s="0" t="str">
        <f aca="false">gait_events!D5503</f>
        <v>right_shank</v>
      </c>
      <c r="H5101" s="0" t="str">
        <f aca="false">gait_events!E5503</f>
        <v>IC</v>
      </c>
      <c r="I5101" s="0" t="n">
        <f aca="false">IF(gait_events!F5503&lt;&gt;"",gait_events!F5503,NA())</f>
        <v>528</v>
      </c>
      <c r="J5101" s="0" t="n">
        <f aca="false">IF(gait_events!G5503&lt;&gt;"",gait_events!G5503,NA())</f>
        <v>526</v>
      </c>
      <c r="K5101" s="0" t="n">
        <f aca="false">I5101-J5101</f>
        <v>2</v>
      </c>
      <c r="L5101" s="0" t="n">
        <f aca="false">K5101*5</f>
        <v>10</v>
      </c>
      <c r="M5101" s="0" t="n">
        <f aca="false">IF(NOT(ISNA(I5101)),1,0)</f>
        <v>1</v>
      </c>
      <c r="N5101" s="0" t="n">
        <f aca="false">IF(NOT(ISNA(J5101)),1,0)</f>
        <v>1</v>
      </c>
      <c r="O5101" s="0" t="n">
        <f aca="false">IF(AND(NOT(ISNA(I5101)),NOT(ISNA(J5101))),1,0)</f>
        <v>1</v>
      </c>
      <c r="P5101" s="0" t="n">
        <f aca="false">IF(AND(NOT(ISNA(I5101)),ISNA(J5101)),1,0)</f>
        <v>0</v>
      </c>
      <c r="Q5101" s="0" t="n">
        <f aca="false">IF(AND(ISNA(I5101),NOT(ISNA(J5101))),1,0)</f>
        <v>0</v>
      </c>
      <c r="R5101" s="0" t="n">
        <f aca="false">IF(SUM(O5101:Q5101)&lt;&gt;1,"ERROR",1)</f>
        <v>1</v>
      </c>
    </row>
    <row r="5102" customFormat="false" ht="12.8" hidden="false" customHeight="false" outlineLevel="0" collapsed="false">
      <c r="A5102" s="0" t="str">
        <f aca="false">gait_events!B5504</f>
        <v>pp136</v>
      </c>
      <c r="B5102" s="0" t="str">
        <f aca="false">VLOOKUP(A5102,participants!A:B,2,0)</f>
        <v>M</v>
      </c>
      <c r="C5102" s="0" t="n">
        <f aca="false">VLOOKUP(A5102,participants!A:C,3,0)</f>
        <v>82</v>
      </c>
      <c r="D5102" s="0" t="str">
        <f aca="false">VLOOKUP(A5102,participants!A:F,6,0)</f>
        <v>stroke</v>
      </c>
      <c r="E5102" s="0" t="str">
        <f aca="false">IF(LEN(SUBSTITUTE(gait_events!C5504,"_run-",""))&lt;&gt;LEN(gait_events!C5504),LEFT(RIGHT(gait_events!C5504,LEN(gait_events!C5504)-19),FIND("_run-",RIGHT(gait_events!C5504,LEN(gait_events!C5504)-19),1)-1),RIGHT(gait_events!C5504,LEN(gait_events!C5504)-19))</f>
        <v>Preferred</v>
      </c>
      <c r="F5102" s="0" t="str">
        <f aca="false">IF(LEN(SUBSTITUTE(gait_events!C5504,"_run-",""))&lt;&gt;LEN(gait_events!C5504),RIGHT(gait_events!C5504,LEN(gait_events!C5504)-FIND("_run-",gait_events!C5504,1)-4),"")</f>
        <v/>
      </c>
      <c r="G5102" s="0" t="str">
        <f aca="false">gait_events!D5504</f>
        <v>right_shank</v>
      </c>
      <c r="H5102" s="0" t="str">
        <f aca="false">gait_events!E5504</f>
        <v>IC</v>
      </c>
      <c r="I5102" s="0" t="n">
        <f aca="false">IF(gait_events!F5504&lt;&gt;"",gait_events!F5504,NA())</f>
        <v>720</v>
      </c>
      <c r="J5102" s="0" t="n">
        <f aca="false">IF(gait_events!G5504&lt;&gt;"",gait_events!G5504,NA())</f>
        <v>714</v>
      </c>
      <c r="K5102" s="0" t="n">
        <f aca="false">I5102-J5102</f>
        <v>6</v>
      </c>
      <c r="L5102" s="0" t="n">
        <f aca="false">K5102*5</f>
        <v>30</v>
      </c>
      <c r="M5102" s="0" t="n">
        <f aca="false">IF(NOT(ISNA(I5102)),1,0)</f>
        <v>1</v>
      </c>
      <c r="N5102" s="0" t="n">
        <f aca="false">IF(NOT(ISNA(J5102)),1,0)</f>
        <v>1</v>
      </c>
      <c r="O5102" s="0" t="n">
        <f aca="false">IF(AND(NOT(ISNA(I5102)),NOT(ISNA(J5102))),1,0)</f>
        <v>1</v>
      </c>
      <c r="P5102" s="0" t="n">
        <f aca="false">IF(AND(NOT(ISNA(I5102)),ISNA(J5102)),1,0)</f>
        <v>0</v>
      </c>
      <c r="Q5102" s="0" t="n">
        <f aca="false">IF(AND(ISNA(I5102),NOT(ISNA(J5102))),1,0)</f>
        <v>0</v>
      </c>
      <c r="R5102" s="0" t="n">
        <f aca="false">IF(SUM(O5102:Q5102)&lt;&gt;1,"ERROR",1)</f>
        <v>1</v>
      </c>
    </row>
    <row r="5103" customFormat="false" ht="12.8" hidden="false" customHeight="false" outlineLevel="0" collapsed="false">
      <c r="A5103" s="0" t="str">
        <f aca="false">gait_events!B5505</f>
        <v>pp136</v>
      </c>
      <c r="B5103" s="0" t="str">
        <f aca="false">VLOOKUP(A5103,participants!A:B,2,0)</f>
        <v>M</v>
      </c>
      <c r="C5103" s="0" t="n">
        <f aca="false">VLOOKUP(A5103,participants!A:C,3,0)</f>
        <v>82</v>
      </c>
      <c r="D5103" s="0" t="str">
        <f aca="false">VLOOKUP(A5103,participants!A:F,6,0)</f>
        <v>stroke</v>
      </c>
      <c r="E5103" s="0" t="str">
        <f aca="false">IF(LEN(SUBSTITUTE(gait_events!C5505,"_run-",""))&lt;&gt;LEN(gait_events!C5505),LEFT(RIGHT(gait_events!C5505,LEN(gait_events!C5505)-19),FIND("_run-",RIGHT(gait_events!C5505,LEN(gait_events!C5505)-19),1)-1),RIGHT(gait_events!C5505,LEN(gait_events!C5505)-19))</f>
        <v>Preferred</v>
      </c>
      <c r="F5103" s="0" t="str">
        <f aca="false">IF(LEN(SUBSTITUTE(gait_events!C5505,"_run-",""))&lt;&gt;LEN(gait_events!C5505),RIGHT(gait_events!C5505,LEN(gait_events!C5505)-FIND("_run-",gait_events!C5505,1)-4),"")</f>
        <v/>
      </c>
      <c r="G5103" s="0" t="str">
        <f aca="false">gait_events!D5505</f>
        <v>right_shank</v>
      </c>
      <c r="H5103" s="0" t="str">
        <f aca="false">gait_events!E5505</f>
        <v>IC</v>
      </c>
      <c r="I5103" s="0" t="n">
        <f aca="false">IF(gait_events!F5505&lt;&gt;"",gait_events!F5505,NA())</f>
        <v>910</v>
      </c>
      <c r="J5103" s="0" t="n">
        <f aca="false">IF(gait_events!G5505&lt;&gt;"",gait_events!G5505,NA())</f>
        <v>911</v>
      </c>
      <c r="K5103" s="0" t="n">
        <f aca="false">I5103-J5103</f>
        <v>-1</v>
      </c>
      <c r="L5103" s="0" t="n">
        <f aca="false">K5103*5</f>
        <v>-5</v>
      </c>
      <c r="M5103" s="0" t="n">
        <f aca="false">IF(NOT(ISNA(I5103)),1,0)</f>
        <v>1</v>
      </c>
      <c r="N5103" s="0" t="n">
        <f aca="false">IF(NOT(ISNA(J5103)),1,0)</f>
        <v>1</v>
      </c>
      <c r="O5103" s="0" t="n">
        <f aca="false">IF(AND(NOT(ISNA(I5103)),NOT(ISNA(J5103))),1,0)</f>
        <v>1</v>
      </c>
      <c r="P5103" s="0" t="n">
        <f aca="false">IF(AND(NOT(ISNA(I5103)),ISNA(J5103)),1,0)</f>
        <v>0</v>
      </c>
      <c r="Q5103" s="0" t="n">
        <f aca="false">IF(AND(ISNA(I5103),NOT(ISNA(J5103))),1,0)</f>
        <v>0</v>
      </c>
      <c r="R5103" s="0" t="n">
        <f aca="false">IF(SUM(O5103:Q5103)&lt;&gt;1,"ERROR",1)</f>
        <v>1</v>
      </c>
    </row>
    <row r="5104" customFormat="false" ht="12.8" hidden="false" customHeight="false" outlineLevel="0" collapsed="false">
      <c r="A5104" s="0" t="str">
        <f aca="false">gait_events!B5506</f>
        <v>pp136</v>
      </c>
      <c r="B5104" s="0" t="str">
        <f aca="false">VLOOKUP(A5104,participants!A:B,2,0)</f>
        <v>M</v>
      </c>
      <c r="C5104" s="0" t="n">
        <f aca="false">VLOOKUP(A5104,participants!A:C,3,0)</f>
        <v>82</v>
      </c>
      <c r="D5104" s="0" t="str">
        <f aca="false">VLOOKUP(A5104,participants!A:F,6,0)</f>
        <v>stroke</v>
      </c>
      <c r="E5104" s="0" t="str">
        <f aca="false">IF(LEN(SUBSTITUTE(gait_events!C5506,"_run-",""))&lt;&gt;LEN(gait_events!C5506),LEFT(RIGHT(gait_events!C5506,LEN(gait_events!C5506)-19),FIND("_run-",RIGHT(gait_events!C5506,LEN(gait_events!C5506)-19),1)-1),RIGHT(gait_events!C5506,LEN(gait_events!C5506)-19))</f>
        <v>Preferred</v>
      </c>
      <c r="F5104" s="0" t="str">
        <f aca="false">IF(LEN(SUBSTITUTE(gait_events!C5506,"_run-",""))&lt;&gt;LEN(gait_events!C5506),RIGHT(gait_events!C5506,LEN(gait_events!C5506)-FIND("_run-",gait_events!C5506,1)-4),"")</f>
        <v/>
      </c>
      <c r="G5104" s="0" t="str">
        <f aca="false">gait_events!D5506</f>
        <v>right_shank</v>
      </c>
      <c r="H5104" s="0" t="str">
        <f aca="false">gait_events!E5506</f>
        <v>IC</v>
      </c>
      <c r="I5104" s="0" t="n">
        <f aca="false">IF(gait_events!F5506&lt;&gt;"",gait_events!F5506,NA())</f>
        <v>1126</v>
      </c>
      <c r="J5104" s="0" t="n">
        <f aca="false">IF(gait_events!G5506&lt;&gt;"",gait_events!G5506,NA())</f>
        <v>1124</v>
      </c>
      <c r="K5104" s="0" t="n">
        <f aca="false">I5104-J5104</f>
        <v>2</v>
      </c>
      <c r="L5104" s="0" t="n">
        <f aca="false">K5104*5</f>
        <v>10</v>
      </c>
      <c r="M5104" s="0" t="n">
        <f aca="false">IF(NOT(ISNA(I5104)),1,0)</f>
        <v>1</v>
      </c>
      <c r="N5104" s="0" t="n">
        <f aca="false">IF(NOT(ISNA(J5104)),1,0)</f>
        <v>1</v>
      </c>
      <c r="O5104" s="0" t="n">
        <f aca="false">IF(AND(NOT(ISNA(I5104)),NOT(ISNA(J5104))),1,0)</f>
        <v>1</v>
      </c>
      <c r="P5104" s="0" t="n">
        <f aca="false">IF(AND(NOT(ISNA(I5104)),ISNA(J5104)),1,0)</f>
        <v>0</v>
      </c>
      <c r="Q5104" s="0" t="n">
        <f aca="false">IF(AND(ISNA(I5104),NOT(ISNA(J5104))),1,0)</f>
        <v>0</v>
      </c>
      <c r="R5104" s="0" t="n">
        <f aca="false">IF(SUM(O5104:Q5104)&lt;&gt;1,"ERROR",1)</f>
        <v>1</v>
      </c>
    </row>
    <row r="5105" customFormat="false" ht="12.8" hidden="false" customHeight="false" outlineLevel="0" collapsed="false">
      <c r="A5105" s="0" t="str">
        <f aca="false">gait_events!B5507</f>
        <v>pp136</v>
      </c>
      <c r="B5105" s="0" t="str">
        <f aca="false">VLOOKUP(A5105,participants!A:B,2,0)</f>
        <v>M</v>
      </c>
      <c r="C5105" s="0" t="n">
        <f aca="false">VLOOKUP(A5105,participants!A:C,3,0)</f>
        <v>82</v>
      </c>
      <c r="D5105" s="0" t="str">
        <f aca="false">VLOOKUP(A5105,participants!A:F,6,0)</f>
        <v>stroke</v>
      </c>
      <c r="E5105" s="0" t="str">
        <f aca="false">IF(LEN(SUBSTITUTE(gait_events!C5507,"_run-",""))&lt;&gt;LEN(gait_events!C5507),LEFT(RIGHT(gait_events!C5507,LEN(gait_events!C5507)-19),FIND("_run-",RIGHT(gait_events!C5507,LEN(gait_events!C5507)-19),1)-1),RIGHT(gait_events!C5507,LEN(gait_events!C5507)-19))</f>
        <v>Preferred</v>
      </c>
      <c r="F5105" s="0" t="str">
        <f aca="false">IF(LEN(SUBSTITUTE(gait_events!C5507,"_run-",""))&lt;&gt;LEN(gait_events!C5507),RIGHT(gait_events!C5507,LEN(gait_events!C5507)-FIND("_run-",gait_events!C5507,1)-4),"")</f>
        <v/>
      </c>
      <c r="G5105" s="0" t="str">
        <f aca="false">gait_events!D5507</f>
        <v>right_shank</v>
      </c>
      <c r="H5105" s="0" t="str">
        <f aca="false">gait_events!E5507</f>
        <v>FC</v>
      </c>
      <c r="I5105" s="0" t="n">
        <f aca="false">IF(gait_events!F5507&lt;&gt;"",gait_events!F5507,NA())</f>
        <v>58</v>
      </c>
      <c r="J5105" s="0" t="n">
        <f aca="false">IF(gait_events!G5507&lt;&gt;"",gait_events!G5507,NA())</f>
        <v>56</v>
      </c>
      <c r="K5105" s="0" t="n">
        <f aca="false">I5105-J5105</f>
        <v>2</v>
      </c>
      <c r="L5105" s="0" t="n">
        <f aca="false">K5105*5</f>
        <v>10</v>
      </c>
      <c r="M5105" s="0" t="n">
        <f aca="false">IF(NOT(ISNA(I5105)),1,0)</f>
        <v>1</v>
      </c>
      <c r="N5105" s="0" t="n">
        <f aca="false">IF(NOT(ISNA(J5105)),1,0)</f>
        <v>1</v>
      </c>
      <c r="O5105" s="0" t="n">
        <f aca="false">IF(AND(NOT(ISNA(I5105)),NOT(ISNA(J5105))),1,0)</f>
        <v>1</v>
      </c>
      <c r="P5105" s="0" t="n">
        <f aca="false">IF(AND(NOT(ISNA(I5105)),ISNA(J5105)),1,0)</f>
        <v>0</v>
      </c>
      <c r="Q5105" s="0" t="n">
        <f aca="false">IF(AND(ISNA(I5105),NOT(ISNA(J5105))),1,0)</f>
        <v>0</v>
      </c>
      <c r="R5105" s="0" t="n">
        <f aca="false">IF(SUM(O5105:Q5105)&lt;&gt;1,"ERROR",1)</f>
        <v>1</v>
      </c>
    </row>
    <row r="5106" customFormat="false" ht="12.8" hidden="false" customHeight="false" outlineLevel="0" collapsed="false">
      <c r="A5106" s="0" t="str">
        <f aca="false">gait_events!B5508</f>
        <v>pp136</v>
      </c>
      <c r="B5106" s="0" t="str">
        <f aca="false">VLOOKUP(A5106,participants!A:B,2,0)</f>
        <v>M</v>
      </c>
      <c r="C5106" s="0" t="n">
        <f aca="false">VLOOKUP(A5106,participants!A:C,3,0)</f>
        <v>82</v>
      </c>
      <c r="D5106" s="0" t="str">
        <f aca="false">VLOOKUP(A5106,participants!A:F,6,0)</f>
        <v>stroke</v>
      </c>
      <c r="E5106" s="0" t="str">
        <f aca="false">IF(LEN(SUBSTITUTE(gait_events!C5508,"_run-",""))&lt;&gt;LEN(gait_events!C5508),LEFT(RIGHT(gait_events!C5508,LEN(gait_events!C5508)-19),FIND("_run-",RIGHT(gait_events!C5508,LEN(gait_events!C5508)-19),1)-1),RIGHT(gait_events!C5508,LEN(gait_events!C5508)-19))</f>
        <v>Preferred</v>
      </c>
      <c r="F5106" s="0" t="str">
        <f aca="false">IF(LEN(SUBSTITUTE(gait_events!C5508,"_run-",""))&lt;&gt;LEN(gait_events!C5508),RIGHT(gait_events!C5508,LEN(gait_events!C5508)-FIND("_run-",gait_events!C5508,1)-4),"")</f>
        <v/>
      </c>
      <c r="G5106" s="0" t="str">
        <f aca="false">gait_events!D5508</f>
        <v>right_shank</v>
      </c>
      <c r="H5106" s="0" t="str">
        <f aca="false">gait_events!E5508</f>
        <v>FC</v>
      </c>
      <c r="I5106" s="0" t="n">
        <f aca="false">IF(gait_events!F5508&lt;&gt;"",gait_events!F5508,NA())</f>
        <v>271</v>
      </c>
      <c r="J5106" s="0" t="n">
        <f aca="false">IF(gait_events!G5508&lt;&gt;"",gait_events!G5508,NA())</f>
        <v>268</v>
      </c>
      <c r="K5106" s="0" t="n">
        <f aca="false">I5106-J5106</f>
        <v>3</v>
      </c>
      <c r="L5106" s="0" t="n">
        <f aca="false">K5106*5</f>
        <v>15</v>
      </c>
      <c r="M5106" s="0" t="n">
        <f aca="false">IF(NOT(ISNA(I5106)),1,0)</f>
        <v>1</v>
      </c>
      <c r="N5106" s="0" t="n">
        <f aca="false">IF(NOT(ISNA(J5106)),1,0)</f>
        <v>1</v>
      </c>
      <c r="O5106" s="0" t="n">
        <f aca="false">IF(AND(NOT(ISNA(I5106)),NOT(ISNA(J5106))),1,0)</f>
        <v>1</v>
      </c>
      <c r="P5106" s="0" t="n">
        <f aca="false">IF(AND(NOT(ISNA(I5106)),ISNA(J5106)),1,0)</f>
        <v>0</v>
      </c>
      <c r="Q5106" s="0" t="n">
        <f aca="false">IF(AND(ISNA(I5106),NOT(ISNA(J5106))),1,0)</f>
        <v>0</v>
      </c>
      <c r="R5106" s="0" t="n">
        <f aca="false">IF(SUM(O5106:Q5106)&lt;&gt;1,"ERROR",1)</f>
        <v>1</v>
      </c>
    </row>
    <row r="5107" customFormat="false" ht="12.8" hidden="false" customHeight="false" outlineLevel="0" collapsed="false">
      <c r="A5107" s="0" t="str">
        <f aca="false">gait_events!B5509</f>
        <v>pp136</v>
      </c>
      <c r="B5107" s="0" t="str">
        <f aca="false">VLOOKUP(A5107,participants!A:B,2,0)</f>
        <v>M</v>
      </c>
      <c r="C5107" s="0" t="n">
        <f aca="false">VLOOKUP(A5107,participants!A:C,3,0)</f>
        <v>82</v>
      </c>
      <c r="D5107" s="0" t="str">
        <f aca="false">VLOOKUP(A5107,participants!A:F,6,0)</f>
        <v>stroke</v>
      </c>
      <c r="E5107" s="0" t="str">
        <f aca="false">IF(LEN(SUBSTITUTE(gait_events!C5509,"_run-",""))&lt;&gt;LEN(gait_events!C5509),LEFT(RIGHT(gait_events!C5509,LEN(gait_events!C5509)-19),FIND("_run-",RIGHT(gait_events!C5509,LEN(gait_events!C5509)-19),1)-1),RIGHT(gait_events!C5509,LEN(gait_events!C5509)-19))</f>
        <v>Preferred</v>
      </c>
      <c r="F5107" s="0" t="str">
        <f aca="false">IF(LEN(SUBSTITUTE(gait_events!C5509,"_run-",""))&lt;&gt;LEN(gait_events!C5509),RIGHT(gait_events!C5509,LEN(gait_events!C5509)-FIND("_run-",gait_events!C5509,1)-4),"")</f>
        <v/>
      </c>
      <c r="G5107" s="0" t="str">
        <f aca="false">gait_events!D5509</f>
        <v>right_shank</v>
      </c>
      <c r="H5107" s="0" t="str">
        <f aca="false">gait_events!E5509</f>
        <v>FC</v>
      </c>
      <c r="I5107" s="0" t="n">
        <f aca="false">IF(gait_events!F5509&lt;&gt;"",gait_events!F5509,NA())</f>
        <v>470</v>
      </c>
      <c r="J5107" s="0" t="n">
        <f aca="false">IF(gait_events!G5509&lt;&gt;"",gait_events!G5509,NA())</f>
        <v>466</v>
      </c>
      <c r="K5107" s="0" t="n">
        <f aca="false">I5107-J5107</f>
        <v>4</v>
      </c>
      <c r="L5107" s="0" t="n">
        <f aca="false">K5107*5</f>
        <v>20</v>
      </c>
      <c r="M5107" s="0" t="n">
        <f aca="false">IF(NOT(ISNA(I5107)),1,0)</f>
        <v>1</v>
      </c>
      <c r="N5107" s="0" t="n">
        <f aca="false">IF(NOT(ISNA(J5107)),1,0)</f>
        <v>1</v>
      </c>
      <c r="O5107" s="0" t="n">
        <f aca="false">IF(AND(NOT(ISNA(I5107)),NOT(ISNA(J5107))),1,0)</f>
        <v>1</v>
      </c>
      <c r="P5107" s="0" t="n">
        <f aca="false">IF(AND(NOT(ISNA(I5107)),ISNA(J5107)),1,0)</f>
        <v>0</v>
      </c>
      <c r="Q5107" s="0" t="n">
        <f aca="false">IF(AND(ISNA(I5107),NOT(ISNA(J5107))),1,0)</f>
        <v>0</v>
      </c>
      <c r="R5107" s="0" t="n">
        <f aca="false">IF(SUM(O5107:Q5107)&lt;&gt;1,"ERROR",1)</f>
        <v>1</v>
      </c>
    </row>
    <row r="5108" customFormat="false" ht="12.8" hidden="false" customHeight="false" outlineLevel="0" collapsed="false">
      <c r="A5108" s="0" t="str">
        <f aca="false">gait_events!B5510</f>
        <v>pp136</v>
      </c>
      <c r="B5108" s="0" t="str">
        <f aca="false">VLOOKUP(A5108,participants!A:B,2,0)</f>
        <v>M</v>
      </c>
      <c r="C5108" s="0" t="n">
        <f aca="false">VLOOKUP(A5108,participants!A:C,3,0)</f>
        <v>82</v>
      </c>
      <c r="D5108" s="0" t="str">
        <f aca="false">VLOOKUP(A5108,participants!A:F,6,0)</f>
        <v>stroke</v>
      </c>
      <c r="E5108" s="0" t="str">
        <f aca="false">IF(LEN(SUBSTITUTE(gait_events!C5510,"_run-",""))&lt;&gt;LEN(gait_events!C5510),LEFT(RIGHT(gait_events!C5510,LEN(gait_events!C5510)-19),FIND("_run-",RIGHT(gait_events!C5510,LEN(gait_events!C5510)-19),1)-1),RIGHT(gait_events!C5510,LEN(gait_events!C5510)-19))</f>
        <v>Preferred</v>
      </c>
      <c r="F5108" s="0" t="str">
        <f aca="false">IF(LEN(SUBSTITUTE(gait_events!C5510,"_run-",""))&lt;&gt;LEN(gait_events!C5510),RIGHT(gait_events!C5510,LEN(gait_events!C5510)-FIND("_run-",gait_events!C5510,1)-4),"")</f>
        <v/>
      </c>
      <c r="G5108" s="0" t="str">
        <f aca="false">gait_events!D5510</f>
        <v>right_shank</v>
      </c>
      <c r="H5108" s="0" t="str">
        <f aca="false">gait_events!E5510</f>
        <v>FC</v>
      </c>
      <c r="I5108" s="0" t="n">
        <f aca="false">IF(gait_events!F5510&lt;&gt;"",gait_events!F5510,NA())</f>
        <v>658</v>
      </c>
      <c r="J5108" s="0" t="n">
        <f aca="false">IF(gait_events!G5510&lt;&gt;"",gait_events!G5510,NA())</f>
        <v>655</v>
      </c>
      <c r="K5108" s="0" t="n">
        <f aca="false">I5108-J5108</f>
        <v>3</v>
      </c>
      <c r="L5108" s="0" t="n">
        <f aca="false">K5108*5</f>
        <v>15</v>
      </c>
      <c r="M5108" s="0" t="n">
        <f aca="false">IF(NOT(ISNA(I5108)),1,0)</f>
        <v>1</v>
      </c>
      <c r="N5108" s="0" t="n">
        <f aca="false">IF(NOT(ISNA(J5108)),1,0)</f>
        <v>1</v>
      </c>
      <c r="O5108" s="0" t="n">
        <f aca="false">IF(AND(NOT(ISNA(I5108)),NOT(ISNA(J5108))),1,0)</f>
        <v>1</v>
      </c>
      <c r="P5108" s="0" t="n">
        <f aca="false">IF(AND(NOT(ISNA(I5108)),ISNA(J5108)),1,0)</f>
        <v>0</v>
      </c>
      <c r="Q5108" s="0" t="n">
        <f aca="false">IF(AND(ISNA(I5108),NOT(ISNA(J5108))),1,0)</f>
        <v>0</v>
      </c>
      <c r="R5108" s="0" t="n">
        <f aca="false">IF(SUM(O5108:Q5108)&lt;&gt;1,"ERROR",1)</f>
        <v>1</v>
      </c>
    </row>
    <row r="5109" customFormat="false" ht="12.8" hidden="false" customHeight="false" outlineLevel="0" collapsed="false">
      <c r="A5109" s="0" t="str">
        <f aca="false">gait_events!B5511</f>
        <v>pp136</v>
      </c>
      <c r="B5109" s="0" t="str">
        <f aca="false">VLOOKUP(A5109,participants!A:B,2,0)</f>
        <v>M</v>
      </c>
      <c r="C5109" s="0" t="n">
        <f aca="false">VLOOKUP(A5109,participants!A:C,3,0)</f>
        <v>82</v>
      </c>
      <c r="D5109" s="0" t="str">
        <f aca="false">VLOOKUP(A5109,participants!A:F,6,0)</f>
        <v>stroke</v>
      </c>
      <c r="E5109" s="0" t="str">
        <f aca="false">IF(LEN(SUBSTITUTE(gait_events!C5511,"_run-",""))&lt;&gt;LEN(gait_events!C5511),LEFT(RIGHT(gait_events!C5511,LEN(gait_events!C5511)-19),FIND("_run-",RIGHT(gait_events!C5511,LEN(gait_events!C5511)-19),1)-1),RIGHT(gait_events!C5511,LEN(gait_events!C5511)-19))</f>
        <v>Preferred</v>
      </c>
      <c r="F5109" s="0" t="str">
        <f aca="false">IF(LEN(SUBSTITUTE(gait_events!C5511,"_run-",""))&lt;&gt;LEN(gait_events!C5511),RIGHT(gait_events!C5511,LEN(gait_events!C5511)-FIND("_run-",gait_events!C5511,1)-4),"")</f>
        <v/>
      </c>
      <c r="G5109" s="0" t="str">
        <f aca="false">gait_events!D5511</f>
        <v>right_shank</v>
      </c>
      <c r="H5109" s="0" t="str">
        <f aca="false">gait_events!E5511</f>
        <v>FC</v>
      </c>
      <c r="I5109" s="0" t="n">
        <f aca="false">IF(gait_events!F5511&lt;&gt;"",gait_events!F5511,NA())</f>
        <v>851</v>
      </c>
      <c r="J5109" s="0" t="n">
        <f aca="false">IF(gait_events!G5511&lt;&gt;"",gait_events!G5511,NA())</f>
        <v>849</v>
      </c>
      <c r="K5109" s="0" t="n">
        <f aca="false">I5109-J5109</f>
        <v>2</v>
      </c>
      <c r="L5109" s="0" t="n">
        <f aca="false">K5109*5</f>
        <v>10</v>
      </c>
      <c r="M5109" s="0" t="n">
        <f aca="false">IF(NOT(ISNA(I5109)),1,0)</f>
        <v>1</v>
      </c>
      <c r="N5109" s="0" t="n">
        <f aca="false">IF(NOT(ISNA(J5109)),1,0)</f>
        <v>1</v>
      </c>
      <c r="O5109" s="0" t="n">
        <f aca="false">IF(AND(NOT(ISNA(I5109)),NOT(ISNA(J5109))),1,0)</f>
        <v>1</v>
      </c>
      <c r="P5109" s="0" t="n">
        <f aca="false">IF(AND(NOT(ISNA(I5109)),ISNA(J5109)),1,0)</f>
        <v>0</v>
      </c>
      <c r="Q5109" s="0" t="n">
        <f aca="false">IF(AND(ISNA(I5109),NOT(ISNA(J5109))),1,0)</f>
        <v>0</v>
      </c>
      <c r="R5109" s="0" t="n">
        <f aca="false">IF(SUM(O5109:Q5109)&lt;&gt;1,"ERROR",1)</f>
        <v>1</v>
      </c>
    </row>
    <row r="5110" customFormat="false" ht="12.8" hidden="false" customHeight="false" outlineLevel="0" collapsed="false">
      <c r="A5110" s="0" t="str">
        <f aca="false">gait_events!B5512</f>
        <v>pp136</v>
      </c>
      <c r="B5110" s="0" t="str">
        <f aca="false">VLOOKUP(A5110,participants!A:B,2,0)</f>
        <v>M</v>
      </c>
      <c r="C5110" s="0" t="n">
        <f aca="false">VLOOKUP(A5110,participants!A:C,3,0)</f>
        <v>82</v>
      </c>
      <c r="D5110" s="0" t="str">
        <f aca="false">VLOOKUP(A5110,participants!A:F,6,0)</f>
        <v>stroke</v>
      </c>
      <c r="E5110" s="0" t="str">
        <f aca="false">IF(LEN(SUBSTITUTE(gait_events!C5512,"_run-",""))&lt;&gt;LEN(gait_events!C5512),LEFT(RIGHT(gait_events!C5512,LEN(gait_events!C5512)-19),FIND("_run-",RIGHT(gait_events!C5512,LEN(gait_events!C5512)-19),1)-1),RIGHT(gait_events!C5512,LEN(gait_events!C5512)-19))</f>
        <v>Preferred</v>
      </c>
      <c r="F5110" s="0" t="str">
        <f aca="false">IF(LEN(SUBSTITUTE(gait_events!C5512,"_run-",""))&lt;&gt;LEN(gait_events!C5512),RIGHT(gait_events!C5512,LEN(gait_events!C5512)-FIND("_run-",gait_events!C5512,1)-4),"")</f>
        <v/>
      </c>
      <c r="G5110" s="0" t="str">
        <f aca="false">gait_events!D5512</f>
        <v>right_shank</v>
      </c>
      <c r="H5110" s="0" t="str">
        <f aca="false">gait_events!E5512</f>
        <v>FC</v>
      </c>
      <c r="I5110" s="0" t="n">
        <f aca="false">IF(gait_events!F5512&lt;&gt;"",gait_events!F5512,NA())</f>
        <v>1052</v>
      </c>
      <c r="J5110" s="0" t="n">
        <f aca="false">IF(gait_events!G5512&lt;&gt;"",gait_events!G5512,NA())</f>
        <v>1047</v>
      </c>
      <c r="K5110" s="0" t="n">
        <f aca="false">I5110-J5110</f>
        <v>5</v>
      </c>
      <c r="L5110" s="0" t="n">
        <f aca="false">K5110*5</f>
        <v>25</v>
      </c>
      <c r="M5110" s="0" t="n">
        <f aca="false">IF(NOT(ISNA(I5110)),1,0)</f>
        <v>1</v>
      </c>
      <c r="N5110" s="0" t="n">
        <f aca="false">IF(NOT(ISNA(J5110)),1,0)</f>
        <v>1</v>
      </c>
      <c r="O5110" s="0" t="n">
        <f aca="false">IF(AND(NOT(ISNA(I5110)),NOT(ISNA(J5110))),1,0)</f>
        <v>1</v>
      </c>
      <c r="P5110" s="0" t="n">
        <f aca="false">IF(AND(NOT(ISNA(I5110)),ISNA(J5110)),1,0)</f>
        <v>0</v>
      </c>
      <c r="Q5110" s="0" t="n">
        <f aca="false">IF(AND(ISNA(I5110),NOT(ISNA(J5110))),1,0)</f>
        <v>0</v>
      </c>
      <c r="R5110" s="0" t="n">
        <f aca="false">IF(SUM(O5110:Q5110)&lt;&gt;1,"ERROR",1)</f>
        <v>1</v>
      </c>
    </row>
    <row r="5111" customFormat="false" ht="12.8" hidden="false" customHeight="false" outlineLevel="0" collapsed="false">
      <c r="A5111" s="0" t="str">
        <f aca="false">gait_events!B5513</f>
        <v>pp136</v>
      </c>
      <c r="B5111" s="0" t="str">
        <f aca="false">VLOOKUP(A5111,participants!A:B,2,0)</f>
        <v>M</v>
      </c>
      <c r="C5111" s="0" t="n">
        <f aca="false">VLOOKUP(A5111,participants!A:C,3,0)</f>
        <v>82</v>
      </c>
      <c r="D5111" s="0" t="str">
        <f aca="false">VLOOKUP(A5111,participants!A:F,6,0)</f>
        <v>stroke</v>
      </c>
      <c r="E5111" s="0" t="str">
        <f aca="false">IF(LEN(SUBSTITUTE(gait_events!C5513,"_run-",""))&lt;&gt;LEN(gait_events!C5513),LEFT(RIGHT(gait_events!C5513,LEN(gait_events!C5513)-19),FIND("_run-",RIGHT(gait_events!C5513,LEN(gait_events!C5513)-19),1)-1),RIGHT(gait_events!C5513,LEN(gait_events!C5513)-19))</f>
        <v>Preferred</v>
      </c>
      <c r="F5111" s="0" t="str">
        <f aca="false">IF(LEN(SUBSTITUTE(gait_events!C5513,"_run-",""))&lt;&gt;LEN(gait_events!C5513),RIGHT(gait_events!C5513,LEN(gait_events!C5513)-FIND("_run-",gait_events!C5513,1)-4),"")</f>
        <v/>
      </c>
      <c r="G5111" s="0" t="str">
        <f aca="false">gait_events!D5513</f>
        <v>right_shank</v>
      </c>
      <c r="H5111" s="0" t="str">
        <f aca="false">gait_events!E5513</f>
        <v>FC</v>
      </c>
      <c r="I5111" s="0" t="n">
        <f aca="false">IF(gait_events!F5513&lt;&gt;"",gait_events!F5513,NA())</f>
        <v>1281</v>
      </c>
      <c r="J5111" s="0" t="n">
        <f aca="false">IF(gait_events!G5513&lt;&gt;"",gait_events!G5513,NA())</f>
        <v>1274</v>
      </c>
      <c r="K5111" s="0" t="n">
        <f aca="false">I5111-J5111</f>
        <v>7</v>
      </c>
      <c r="L5111" s="0" t="n">
        <f aca="false">K5111*5</f>
        <v>35</v>
      </c>
      <c r="M5111" s="0" t="n">
        <f aca="false">IF(NOT(ISNA(I5111)),1,0)</f>
        <v>1</v>
      </c>
      <c r="N5111" s="0" t="n">
        <f aca="false">IF(NOT(ISNA(J5111)),1,0)</f>
        <v>1</v>
      </c>
      <c r="O5111" s="0" t="n">
        <f aca="false">IF(AND(NOT(ISNA(I5111)),NOT(ISNA(J5111))),1,0)</f>
        <v>1</v>
      </c>
      <c r="P5111" s="0" t="n">
        <f aca="false">IF(AND(NOT(ISNA(I5111)),ISNA(J5111)),1,0)</f>
        <v>0</v>
      </c>
      <c r="Q5111" s="0" t="n">
        <f aca="false">IF(AND(ISNA(I5111),NOT(ISNA(J5111))),1,0)</f>
        <v>0</v>
      </c>
      <c r="R5111" s="0" t="n">
        <f aca="false">IF(SUM(O5111:Q5111)&lt;&gt;1,"ERROR",1)</f>
        <v>1</v>
      </c>
    </row>
    <row r="5112" customFormat="false" ht="12.8" hidden="false" customHeight="false" outlineLevel="0" collapsed="false">
      <c r="A5112" s="0" t="str">
        <f aca="false">gait_events!B5514</f>
        <v>pp136</v>
      </c>
      <c r="B5112" s="0" t="str">
        <f aca="false">VLOOKUP(A5112,participants!A:B,2,0)</f>
        <v>M</v>
      </c>
      <c r="C5112" s="0" t="n">
        <f aca="false">VLOOKUP(A5112,participants!A:C,3,0)</f>
        <v>82</v>
      </c>
      <c r="D5112" s="0" t="str">
        <f aca="false">VLOOKUP(A5112,participants!A:F,6,0)</f>
        <v>stroke</v>
      </c>
      <c r="E5112" s="0" t="str">
        <f aca="false">IF(LEN(SUBSTITUTE(gait_events!C5514,"_run-",""))&lt;&gt;LEN(gait_events!C5514),LEFT(RIGHT(gait_events!C5514,LEN(gait_events!C5514)-19),FIND("_run-",RIGHT(gait_events!C5514,LEN(gait_events!C5514)-19),1)-1),RIGHT(gait_events!C5514,LEN(gait_events!C5514)-19))</f>
        <v>Slow</v>
      </c>
      <c r="F5112" s="0" t="str">
        <f aca="false">IF(LEN(SUBSTITUTE(gait_events!C5514,"_run-",""))&lt;&gt;LEN(gait_events!C5514),RIGHT(gait_events!C5514,LEN(gait_events!C5514)-FIND("_run-",gait_events!C5514,1)-4),"")</f>
        <v/>
      </c>
      <c r="G5112" s="0" t="str">
        <f aca="false">gait_events!D5514</f>
        <v>left_ankle</v>
      </c>
      <c r="H5112" s="0" t="str">
        <f aca="false">gait_events!E5514</f>
        <v>IC</v>
      </c>
      <c r="I5112" s="0" t="n">
        <f aca="false">IF(gait_events!F5514&lt;&gt;"",gait_events!F5514,NA())</f>
        <v>161</v>
      </c>
      <c r="J5112" s="0" t="n">
        <f aca="false">IF(gait_events!G5514&lt;&gt;"",gait_events!G5514,NA())</f>
        <v>162</v>
      </c>
      <c r="K5112" s="0" t="n">
        <f aca="false">I5112-J5112</f>
        <v>-1</v>
      </c>
      <c r="L5112" s="0" t="n">
        <f aca="false">K5112*5</f>
        <v>-5</v>
      </c>
      <c r="M5112" s="0" t="n">
        <f aca="false">IF(NOT(ISNA(I5112)),1,0)</f>
        <v>1</v>
      </c>
      <c r="N5112" s="0" t="n">
        <f aca="false">IF(NOT(ISNA(J5112)),1,0)</f>
        <v>1</v>
      </c>
      <c r="O5112" s="0" t="n">
        <f aca="false">IF(AND(NOT(ISNA(I5112)),NOT(ISNA(J5112))),1,0)</f>
        <v>1</v>
      </c>
      <c r="P5112" s="0" t="n">
        <f aca="false">IF(AND(NOT(ISNA(I5112)),ISNA(J5112)),1,0)</f>
        <v>0</v>
      </c>
      <c r="Q5112" s="0" t="n">
        <f aca="false">IF(AND(ISNA(I5112),NOT(ISNA(J5112))),1,0)</f>
        <v>0</v>
      </c>
      <c r="R5112" s="0" t="n">
        <f aca="false">IF(SUM(O5112:Q5112)&lt;&gt;1,"ERROR",1)</f>
        <v>1</v>
      </c>
    </row>
    <row r="5113" customFormat="false" ht="12.8" hidden="false" customHeight="false" outlineLevel="0" collapsed="false">
      <c r="A5113" s="0" t="str">
        <f aca="false">gait_events!B5515</f>
        <v>pp136</v>
      </c>
      <c r="B5113" s="0" t="str">
        <f aca="false">VLOOKUP(A5113,participants!A:B,2,0)</f>
        <v>M</v>
      </c>
      <c r="C5113" s="0" t="n">
        <f aca="false">VLOOKUP(A5113,participants!A:C,3,0)</f>
        <v>82</v>
      </c>
      <c r="D5113" s="0" t="str">
        <f aca="false">VLOOKUP(A5113,participants!A:F,6,0)</f>
        <v>stroke</v>
      </c>
      <c r="E5113" s="0" t="str">
        <f aca="false">IF(LEN(SUBSTITUTE(gait_events!C5515,"_run-",""))&lt;&gt;LEN(gait_events!C5515),LEFT(RIGHT(gait_events!C5515,LEN(gait_events!C5515)-19),FIND("_run-",RIGHT(gait_events!C5515,LEN(gait_events!C5515)-19),1)-1),RIGHT(gait_events!C5515,LEN(gait_events!C5515)-19))</f>
        <v>Slow</v>
      </c>
      <c r="F5113" s="0" t="str">
        <f aca="false">IF(LEN(SUBSTITUTE(gait_events!C5515,"_run-",""))&lt;&gt;LEN(gait_events!C5515),RIGHT(gait_events!C5515,LEN(gait_events!C5515)-FIND("_run-",gait_events!C5515,1)-4),"")</f>
        <v/>
      </c>
      <c r="G5113" s="0" t="str">
        <f aca="false">gait_events!D5515</f>
        <v>left_ankle</v>
      </c>
      <c r="H5113" s="0" t="str">
        <f aca="false">gait_events!E5515</f>
        <v>IC</v>
      </c>
      <c r="I5113" s="0" t="n">
        <f aca="false">IF(gait_events!F5515&lt;&gt;"",gait_events!F5515,NA())</f>
        <v>379</v>
      </c>
      <c r="J5113" s="0" t="n">
        <f aca="false">IF(gait_events!G5515&lt;&gt;"",gait_events!G5515,NA())</f>
        <v>379</v>
      </c>
      <c r="K5113" s="0" t="n">
        <f aca="false">I5113-J5113</f>
        <v>0</v>
      </c>
      <c r="L5113" s="0" t="n">
        <f aca="false">K5113*5</f>
        <v>0</v>
      </c>
      <c r="M5113" s="0" t="n">
        <f aca="false">IF(NOT(ISNA(I5113)),1,0)</f>
        <v>1</v>
      </c>
      <c r="N5113" s="0" t="n">
        <f aca="false">IF(NOT(ISNA(J5113)),1,0)</f>
        <v>1</v>
      </c>
      <c r="O5113" s="0" t="n">
        <f aca="false">IF(AND(NOT(ISNA(I5113)),NOT(ISNA(J5113))),1,0)</f>
        <v>1</v>
      </c>
      <c r="P5113" s="0" t="n">
        <f aca="false">IF(AND(NOT(ISNA(I5113)),ISNA(J5113)),1,0)</f>
        <v>0</v>
      </c>
      <c r="Q5113" s="0" t="n">
        <f aca="false">IF(AND(ISNA(I5113),NOT(ISNA(J5113))),1,0)</f>
        <v>0</v>
      </c>
      <c r="R5113" s="0" t="n">
        <f aca="false">IF(SUM(O5113:Q5113)&lt;&gt;1,"ERROR",1)</f>
        <v>1</v>
      </c>
    </row>
    <row r="5114" customFormat="false" ht="12.8" hidden="false" customHeight="false" outlineLevel="0" collapsed="false">
      <c r="A5114" s="0" t="str">
        <f aca="false">gait_events!B5516</f>
        <v>pp136</v>
      </c>
      <c r="B5114" s="0" t="str">
        <f aca="false">VLOOKUP(A5114,participants!A:B,2,0)</f>
        <v>M</v>
      </c>
      <c r="C5114" s="0" t="n">
        <f aca="false">VLOOKUP(A5114,participants!A:C,3,0)</f>
        <v>82</v>
      </c>
      <c r="D5114" s="0" t="str">
        <f aca="false">VLOOKUP(A5114,participants!A:F,6,0)</f>
        <v>stroke</v>
      </c>
      <c r="E5114" s="0" t="str">
        <f aca="false">IF(LEN(SUBSTITUTE(gait_events!C5516,"_run-",""))&lt;&gt;LEN(gait_events!C5516),LEFT(RIGHT(gait_events!C5516,LEN(gait_events!C5516)-19),FIND("_run-",RIGHT(gait_events!C5516,LEN(gait_events!C5516)-19),1)-1),RIGHT(gait_events!C5516,LEN(gait_events!C5516)-19))</f>
        <v>Slow</v>
      </c>
      <c r="F5114" s="0" t="str">
        <f aca="false">IF(LEN(SUBSTITUTE(gait_events!C5516,"_run-",""))&lt;&gt;LEN(gait_events!C5516),RIGHT(gait_events!C5516,LEN(gait_events!C5516)-FIND("_run-",gait_events!C5516,1)-4),"")</f>
        <v/>
      </c>
      <c r="G5114" s="0" t="str">
        <f aca="false">gait_events!D5516</f>
        <v>left_ankle</v>
      </c>
      <c r="H5114" s="0" t="str">
        <f aca="false">gait_events!E5516</f>
        <v>IC</v>
      </c>
      <c r="I5114" s="0" t="n">
        <f aca="false">IF(gait_events!F5516&lt;&gt;"",gait_events!F5516,NA())</f>
        <v>599</v>
      </c>
      <c r="J5114" s="0" t="n">
        <f aca="false">IF(gait_events!G5516&lt;&gt;"",gait_events!G5516,NA())</f>
        <v>597</v>
      </c>
      <c r="K5114" s="0" t="n">
        <f aca="false">I5114-J5114</f>
        <v>2</v>
      </c>
      <c r="L5114" s="0" t="n">
        <f aca="false">K5114*5</f>
        <v>10</v>
      </c>
      <c r="M5114" s="0" t="n">
        <f aca="false">IF(NOT(ISNA(I5114)),1,0)</f>
        <v>1</v>
      </c>
      <c r="N5114" s="0" t="n">
        <f aca="false">IF(NOT(ISNA(J5114)),1,0)</f>
        <v>1</v>
      </c>
      <c r="O5114" s="0" t="n">
        <f aca="false">IF(AND(NOT(ISNA(I5114)),NOT(ISNA(J5114))),1,0)</f>
        <v>1</v>
      </c>
      <c r="P5114" s="0" t="n">
        <f aca="false">IF(AND(NOT(ISNA(I5114)),ISNA(J5114)),1,0)</f>
        <v>0</v>
      </c>
      <c r="Q5114" s="0" t="n">
        <f aca="false">IF(AND(ISNA(I5114),NOT(ISNA(J5114))),1,0)</f>
        <v>0</v>
      </c>
      <c r="R5114" s="0" t="n">
        <f aca="false">IF(SUM(O5114:Q5114)&lt;&gt;1,"ERROR",1)</f>
        <v>1</v>
      </c>
    </row>
    <row r="5115" customFormat="false" ht="12.8" hidden="false" customHeight="false" outlineLevel="0" collapsed="false">
      <c r="A5115" s="0" t="str">
        <f aca="false">gait_events!B5517</f>
        <v>pp136</v>
      </c>
      <c r="B5115" s="0" t="str">
        <f aca="false">VLOOKUP(A5115,participants!A:B,2,0)</f>
        <v>M</v>
      </c>
      <c r="C5115" s="0" t="n">
        <f aca="false">VLOOKUP(A5115,participants!A:C,3,0)</f>
        <v>82</v>
      </c>
      <c r="D5115" s="0" t="str">
        <f aca="false">VLOOKUP(A5115,participants!A:F,6,0)</f>
        <v>stroke</v>
      </c>
      <c r="E5115" s="0" t="str">
        <f aca="false">IF(LEN(SUBSTITUTE(gait_events!C5517,"_run-",""))&lt;&gt;LEN(gait_events!C5517),LEFT(RIGHT(gait_events!C5517,LEN(gait_events!C5517)-19),FIND("_run-",RIGHT(gait_events!C5517,LEN(gait_events!C5517)-19),1)-1),RIGHT(gait_events!C5517,LEN(gait_events!C5517)-19))</f>
        <v>Slow</v>
      </c>
      <c r="F5115" s="0" t="str">
        <f aca="false">IF(LEN(SUBSTITUTE(gait_events!C5517,"_run-",""))&lt;&gt;LEN(gait_events!C5517),RIGHT(gait_events!C5517,LEN(gait_events!C5517)-FIND("_run-",gait_events!C5517,1)-4),"")</f>
        <v/>
      </c>
      <c r="G5115" s="0" t="str">
        <f aca="false">gait_events!D5517</f>
        <v>left_ankle</v>
      </c>
      <c r="H5115" s="0" t="str">
        <f aca="false">gait_events!E5517</f>
        <v>IC</v>
      </c>
      <c r="I5115" s="0" t="n">
        <f aca="false">IF(gait_events!F5517&lt;&gt;"",gait_events!F5517,NA())</f>
        <v>811</v>
      </c>
      <c r="J5115" s="0" t="n">
        <f aca="false">IF(gait_events!G5517&lt;&gt;"",gait_events!G5517,NA())</f>
        <v>807</v>
      </c>
      <c r="K5115" s="0" t="n">
        <f aca="false">I5115-J5115</f>
        <v>4</v>
      </c>
      <c r="L5115" s="0" t="n">
        <f aca="false">K5115*5</f>
        <v>20</v>
      </c>
      <c r="M5115" s="0" t="n">
        <f aca="false">IF(NOT(ISNA(I5115)),1,0)</f>
        <v>1</v>
      </c>
      <c r="N5115" s="0" t="n">
        <f aca="false">IF(NOT(ISNA(J5115)),1,0)</f>
        <v>1</v>
      </c>
      <c r="O5115" s="0" t="n">
        <f aca="false">IF(AND(NOT(ISNA(I5115)),NOT(ISNA(J5115))),1,0)</f>
        <v>1</v>
      </c>
      <c r="P5115" s="0" t="n">
        <f aca="false">IF(AND(NOT(ISNA(I5115)),ISNA(J5115)),1,0)</f>
        <v>0</v>
      </c>
      <c r="Q5115" s="0" t="n">
        <f aca="false">IF(AND(ISNA(I5115),NOT(ISNA(J5115))),1,0)</f>
        <v>0</v>
      </c>
      <c r="R5115" s="0" t="n">
        <f aca="false">IF(SUM(O5115:Q5115)&lt;&gt;1,"ERROR",1)</f>
        <v>1</v>
      </c>
    </row>
    <row r="5116" customFormat="false" ht="12.8" hidden="false" customHeight="false" outlineLevel="0" collapsed="false">
      <c r="A5116" s="0" t="str">
        <f aca="false">gait_events!B5518</f>
        <v>pp136</v>
      </c>
      <c r="B5116" s="0" t="str">
        <f aca="false">VLOOKUP(A5116,participants!A:B,2,0)</f>
        <v>M</v>
      </c>
      <c r="C5116" s="0" t="n">
        <f aca="false">VLOOKUP(A5116,participants!A:C,3,0)</f>
        <v>82</v>
      </c>
      <c r="D5116" s="0" t="str">
        <f aca="false">VLOOKUP(A5116,participants!A:F,6,0)</f>
        <v>stroke</v>
      </c>
      <c r="E5116" s="0" t="str">
        <f aca="false">IF(LEN(SUBSTITUTE(gait_events!C5518,"_run-",""))&lt;&gt;LEN(gait_events!C5518),LEFT(RIGHT(gait_events!C5518,LEN(gait_events!C5518)-19),FIND("_run-",RIGHT(gait_events!C5518,LEN(gait_events!C5518)-19),1)-1),RIGHT(gait_events!C5518,LEN(gait_events!C5518)-19))</f>
        <v>Slow</v>
      </c>
      <c r="F5116" s="0" t="str">
        <f aca="false">IF(LEN(SUBSTITUTE(gait_events!C5518,"_run-",""))&lt;&gt;LEN(gait_events!C5518),RIGHT(gait_events!C5518,LEN(gait_events!C5518)-FIND("_run-",gait_events!C5518,1)-4),"")</f>
        <v/>
      </c>
      <c r="G5116" s="0" t="str">
        <f aca="false">gait_events!D5518</f>
        <v>left_ankle</v>
      </c>
      <c r="H5116" s="0" t="str">
        <f aca="false">gait_events!E5518</f>
        <v>IC</v>
      </c>
      <c r="I5116" s="0" t="n">
        <f aca="false">IF(gait_events!F5518&lt;&gt;"",gait_events!F5518,NA())</f>
        <v>1043</v>
      </c>
      <c r="J5116" s="0" t="n">
        <f aca="false">IF(gait_events!G5518&lt;&gt;"",gait_events!G5518,NA())</f>
        <v>1039</v>
      </c>
      <c r="K5116" s="0" t="n">
        <f aca="false">I5116-J5116</f>
        <v>4</v>
      </c>
      <c r="L5116" s="0" t="n">
        <f aca="false">K5116*5</f>
        <v>20</v>
      </c>
      <c r="M5116" s="0" t="n">
        <f aca="false">IF(NOT(ISNA(I5116)),1,0)</f>
        <v>1</v>
      </c>
      <c r="N5116" s="0" t="n">
        <f aca="false">IF(NOT(ISNA(J5116)),1,0)</f>
        <v>1</v>
      </c>
      <c r="O5116" s="0" t="n">
        <f aca="false">IF(AND(NOT(ISNA(I5116)),NOT(ISNA(J5116))),1,0)</f>
        <v>1</v>
      </c>
      <c r="P5116" s="0" t="n">
        <f aca="false">IF(AND(NOT(ISNA(I5116)),ISNA(J5116)),1,0)</f>
        <v>0</v>
      </c>
      <c r="Q5116" s="0" t="n">
        <f aca="false">IF(AND(ISNA(I5116),NOT(ISNA(J5116))),1,0)</f>
        <v>0</v>
      </c>
      <c r="R5116" s="0" t="n">
        <f aca="false">IF(SUM(O5116:Q5116)&lt;&gt;1,"ERROR",1)</f>
        <v>1</v>
      </c>
    </row>
    <row r="5117" customFormat="false" ht="12.8" hidden="false" customHeight="false" outlineLevel="0" collapsed="false">
      <c r="A5117" s="0" t="str">
        <f aca="false">gait_events!B5519</f>
        <v>pp136</v>
      </c>
      <c r="B5117" s="0" t="str">
        <f aca="false">VLOOKUP(A5117,participants!A:B,2,0)</f>
        <v>M</v>
      </c>
      <c r="C5117" s="0" t="n">
        <f aca="false">VLOOKUP(A5117,participants!A:C,3,0)</f>
        <v>82</v>
      </c>
      <c r="D5117" s="0" t="str">
        <f aca="false">VLOOKUP(A5117,participants!A:F,6,0)</f>
        <v>stroke</v>
      </c>
      <c r="E5117" s="0" t="str">
        <f aca="false">IF(LEN(SUBSTITUTE(gait_events!C5519,"_run-",""))&lt;&gt;LEN(gait_events!C5519),LEFT(RIGHT(gait_events!C5519,LEN(gait_events!C5519)-19),FIND("_run-",RIGHT(gait_events!C5519,LEN(gait_events!C5519)-19),1)-1),RIGHT(gait_events!C5519,LEN(gait_events!C5519)-19))</f>
        <v>Slow</v>
      </c>
      <c r="F5117" s="0" t="str">
        <f aca="false">IF(LEN(SUBSTITUTE(gait_events!C5519,"_run-",""))&lt;&gt;LEN(gait_events!C5519),RIGHT(gait_events!C5519,LEN(gait_events!C5519)-FIND("_run-",gait_events!C5519,1)-4),"")</f>
        <v/>
      </c>
      <c r="G5117" s="0" t="str">
        <f aca="false">gait_events!D5519</f>
        <v>left_ankle</v>
      </c>
      <c r="H5117" s="0" t="str">
        <f aca="false">gait_events!E5519</f>
        <v>IC</v>
      </c>
      <c r="I5117" s="0" t="n">
        <f aca="false">IF(gait_events!F5519&lt;&gt;"",gait_events!F5519,NA())</f>
        <v>1245</v>
      </c>
      <c r="J5117" s="0" t="n">
        <f aca="false">IF(gait_events!G5519&lt;&gt;"",gait_events!G5519,NA())</f>
        <v>1247</v>
      </c>
      <c r="K5117" s="0" t="n">
        <f aca="false">I5117-J5117</f>
        <v>-2</v>
      </c>
      <c r="L5117" s="0" t="n">
        <f aca="false">K5117*5</f>
        <v>-10</v>
      </c>
      <c r="M5117" s="0" t="n">
        <f aca="false">IF(NOT(ISNA(I5117)),1,0)</f>
        <v>1</v>
      </c>
      <c r="N5117" s="0" t="n">
        <f aca="false">IF(NOT(ISNA(J5117)),1,0)</f>
        <v>1</v>
      </c>
      <c r="O5117" s="0" t="n">
        <f aca="false">IF(AND(NOT(ISNA(I5117)),NOT(ISNA(J5117))),1,0)</f>
        <v>1</v>
      </c>
      <c r="P5117" s="0" t="n">
        <f aca="false">IF(AND(NOT(ISNA(I5117)),ISNA(J5117)),1,0)</f>
        <v>0</v>
      </c>
      <c r="Q5117" s="0" t="n">
        <f aca="false">IF(AND(ISNA(I5117),NOT(ISNA(J5117))),1,0)</f>
        <v>0</v>
      </c>
      <c r="R5117" s="0" t="n">
        <f aca="false">IF(SUM(O5117:Q5117)&lt;&gt;1,"ERROR",1)</f>
        <v>1</v>
      </c>
    </row>
    <row r="5118" customFormat="false" ht="12.8" hidden="false" customHeight="false" outlineLevel="0" collapsed="false">
      <c r="A5118" s="0" t="str">
        <f aca="false">gait_events!B5520</f>
        <v>pp136</v>
      </c>
      <c r="B5118" s="0" t="str">
        <f aca="false">VLOOKUP(A5118,participants!A:B,2,0)</f>
        <v>M</v>
      </c>
      <c r="C5118" s="0" t="n">
        <f aca="false">VLOOKUP(A5118,participants!A:C,3,0)</f>
        <v>82</v>
      </c>
      <c r="D5118" s="0" t="str">
        <f aca="false">VLOOKUP(A5118,participants!A:F,6,0)</f>
        <v>stroke</v>
      </c>
      <c r="E5118" s="0" t="str">
        <f aca="false">IF(LEN(SUBSTITUTE(gait_events!C5520,"_run-",""))&lt;&gt;LEN(gait_events!C5520),LEFT(RIGHT(gait_events!C5520,LEN(gait_events!C5520)-19),FIND("_run-",RIGHT(gait_events!C5520,LEN(gait_events!C5520)-19),1)-1),RIGHT(gait_events!C5520,LEN(gait_events!C5520)-19))</f>
        <v>Slow</v>
      </c>
      <c r="F5118" s="0" t="str">
        <f aca="false">IF(LEN(SUBSTITUTE(gait_events!C5520,"_run-",""))&lt;&gt;LEN(gait_events!C5520),RIGHT(gait_events!C5520,LEN(gait_events!C5520)-FIND("_run-",gait_events!C5520,1)-4),"")</f>
        <v/>
      </c>
      <c r="G5118" s="0" t="str">
        <f aca="false">gait_events!D5520</f>
        <v>left_ankle</v>
      </c>
      <c r="H5118" s="0" t="str">
        <f aca="false">gait_events!E5520</f>
        <v>IC</v>
      </c>
      <c r="I5118" s="0" t="n">
        <f aca="false">IF(gait_events!F5520&lt;&gt;"",gait_events!F5520,NA())</f>
        <v>1457</v>
      </c>
      <c r="J5118" s="0" t="n">
        <f aca="false">IF(gait_events!G5520&lt;&gt;"",gait_events!G5520,NA())</f>
        <v>1458</v>
      </c>
      <c r="K5118" s="0" t="n">
        <f aca="false">I5118-J5118</f>
        <v>-1</v>
      </c>
      <c r="L5118" s="0" t="n">
        <f aca="false">K5118*5</f>
        <v>-5</v>
      </c>
      <c r="M5118" s="0" t="n">
        <f aca="false">IF(NOT(ISNA(I5118)),1,0)</f>
        <v>1</v>
      </c>
      <c r="N5118" s="0" t="n">
        <f aca="false">IF(NOT(ISNA(J5118)),1,0)</f>
        <v>1</v>
      </c>
      <c r="O5118" s="0" t="n">
        <f aca="false">IF(AND(NOT(ISNA(I5118)),NOT(ISNA(J5118))),1,0)</f>
        <v>1</v>
      </c>
      <c r="P5118" s="0" t="n">
        <f aca="false">IF(AND(NOT(ISNA(I5118)),ISNA(J5118)),1,0)</f>
        <v>0</v>
      </c>
      <c r="Q5118" s="0" t="n">
        <f aca="false">IF(AND(ISNA(I5118),NOT(ISNA(J5118))),1,0)</f>
        <v>0</v>
      </c>
      <c r="R5118" s="0" t="n">
        <f aca="false">IF(SUM(O5118:Q5118)&lt;&gt;1,"ERROR",1)</f>
        <v>1</v>
      </c>
    </row>
    <row r="5119" customFormat="false" ht="12.8" hidden="false" customHeight="false" outlineLevel="0" collapsed="false">
      <c r="A5119" s="0" t="str">
        <f aca="false">gait_events!B5521</f>
        <v>pp136</v>
      </c>
      <c r="B5119" s="0" t="str">
        <f aca="false">VLOOKUP(A5119,participants!A:B,2,0)</f>
        <v>M</v>
      </c>
      <c r="C5119" s="0" t="n">
        <f aca="false">VLOOKUP(A5119,participants!A:C,3,0)</f>
        <v>82</v>
      </c>
      <c r="D5119" s="0" t="str">
        <f aca="false">VLOOKUP(A5119,participants!A:F,6,0)</f>
        <v>stroke</v>
      </c>
      <c r="E5119" s="0" t="str">
        <f aca="false">IF(LEN(SUBSTITUTE(gait_events!C5521,"_run-",""))&lt;&gt;LEN(gait_events!C5521),LEFT(RIGHT(gait_events!C5521,LEN(gait_events!C5521)-19),FIND("_run-",RIGHT(gait_events!C5521,LEN(gait_events!C5521)-19),1)-1),RIGHT(gait_events!C5521,LEN(gait_events!C5521)-19))</f>
        <v>Slow</v>
      </c>
      <c r="F5119" s="0" t="str">
        <f aca="false">IF(LEN(SUBSTITUTE(gait_events!C5521,"_run-",""))&lt;&gt;LEN(gait_events!C5521),RIGHT(gait_events!C5521,LEN(gait_events!C5521)-FIND("_run-",gait_events!C5521,1)-4),"")</f>
        <v/>
      </c>
      <c r="G5119" s="0" t="str">
        <f aca="false">gait_events!D5521</f>
        <v>left_ankle</v>
      </c>
      <c r="H5119" s="0" t="str">
        <f aca="false">gait_events!E5521</f>
        <v>IC</v>
      </c>
      <c r="I5119" s="0" t="n">
        <f aca="false">IF(gait_events!F5521&lt;&gt;"",gait_events!F5521,NA())</f>
        <v>1674</v>
      </c>
      <c r="J5119" s="0" t="n">
        <f aca="false">IF(gait_events!G5521&lt;&gt;"",gait_events!G5521,NA())</f>
        <v>1675</v>
      </c>
      <c r="K5119" s="0" t="n">
        <f aca="false">I5119-J5119</f>
        <v>-1</v>
      </c>
      <c r="L5119" s="0" t="n">
        <f aca="false">K5119*5</f>
        <v>-5</v>
      </c>
      <c r="M5119" s="0" t="n">
        <f aca="false">IF(NOT(ISNA(I5119)),1,0)</f>
        <v>1</v>
      </c>
      <c r="N5119" s="0" t="n">
        <f aca="false">IF(NOT(ISNA(J5119)),1,0)</f>
        <v>1</v>
      </c>
      <c r="O5119" s="0" t="n">
        <f aca="false">IF(AND(NOT(ISNA(I5119)),NOT(ISNA(J5119))),1,0)</f>
        <v>1</v>
      </c>
      <c r="P5119" s="0" t="n">
        <f aca="false">IF(AND(NOT(ISNA(I5119)),ISNA(J5119)),1,0)</f>
        <v>0</v>
      </c>
      <c r="Q5119" s="0" t="n">
        <f aca="false">IF(AND(ISNA(I5119),NOT(ISNA(J5119))),1,0)</f>
        <v>0</v>
      </c>
      <c r="R5119" s="0" t="n">
        <f aca="false">IF(SUM(O5119:Q5119)&lt;&gt;1,"ERROR",1)</f>
        <v>1</v>
      </c>
    </row>
    <row r="5120" customFormat="false" ht="12.8" hidden="false" customHeight="false" outlineLevel="0" collapsed="false">
      <c r="A5120" s="0" t="str">
        <f aca="false">gait_events!B5522</f>
        <v>pp136</v>
      </c>
      <c r="B5120" s="0" t="str">
        <f aca="false">VLOOKUP(A5120,participants!A:B,2,0)</f>
        <v>M</v>
      </c>
      <c r="C5120" s="0" t="n">
        <f aca="false">VLOOKUP(A5120,participants!A:C,3,0)</f>
        <v>82</v>
      </c>
      <c r="D5120" s="0" t="str">
        <f aca="false">VLOOKUP(A5120,participants!A:F,6,0)</f>
        <v>stroke</v>
      </c>
      <c r="E5120" s="0" t="str">
        <f aca="false">IF(LEN(SUBSTITUTE(gait_events!C5522,"_run-",""))&lt;&gt;LEN(gait_events!C5522),LEFT(RIGHT(gait_events!C5522,LEN(gait_events!C5522)-19),FIND("_run-",RIGHT(gait_events!C5522,LEN(gait_events!C5522)-19),1)-1),RIGHT(gait_events!C5522,LEN(gait_events!C5522)-19))</f>
        <v>Slow</v>
      </c>
      <c r="F5120" s="0" t="str">
        <f aca="false">IF(LEN(SUBSTITUTE(gait_events!C5522,"_run-",""))&lt;&gt;LEN(gait_events!C5522),RIGHT(gait_events!C5522,LEN(gait_events!C5522)-FIND("_run-",gait_events!C5522,1)-4),"")</f>
        <v/>
      </c>
      <c r="G5120" s="0" t="str">
        <f aca="false">gait_events!D5522</f>
        <v>left_ankle</v>
      </c>
      <c r="H5120" s="0" t="str">
        <f aca="false">gait_events!E5522</f>
        <v>IC</v>
      </c>
      <c r="I5120" s="0" t="n">
        <f aca="false">IF(gait_events!F5522&lt;&gt;"",gait_events!F5522,NA())</f>
        <v>1888</v>
      </c>
      <c r="J5120" s="0" t="n">
        <f aca="false">IF(gait_events!G5522&lt;&gt;"",gait_events!G5522,NA())</f>
        <v>1886</v>
      </c>
      <c r="K5120" s="0" t="n">
        <f aca="false">I5120-J5120</f>
        <v>2</v>
      </c>
      <c r="L5120" s="0" t="n">
        <f aca="false">K5120*5</f>
        <v>10</v>
      </c>
      <c r="M5120" s="0" t="n">
        <f aca="false">IF(NOT(ISNA(I5120)),1,0)</f>
        <v>1</v>
      </c>
      <c r="N5120" s="0" t="n">
        <f aca="false">IF(NOT(ISNA(J5120)),1,0)</f>
        <v>1</v>
      </c>
      <c r="O5120" s="0" t="n">
        <f aca="false">IF(AND(NOT(ISNA(I5120)),NOT(ISNA(J5120))),1,0)</f>
        <v>1</v>
      </c>
      <c r="P5120" s="0" t="n">
        <f aca="false">IF(AND(NOT(ISNA(I5120)),ISNA(J5120)),1,0)</f>
        <v>0</v>
      </c>
      <c r="Q5120" s="0" t="n">
        <f aca="false">IF(AND(ISNA(I5120),NOT(ISNA(J5120))),1,0)</f>
        <v>0</v>
      </c>
      <c r="R5120" s="0" t="n">
        <f aca="false">IF(SUM(O5120:Q5120)&lt;&gt;1,"ERROR",1)</f>
        <v>1</v>
      </c>
    </row>
    <row r="5121" customFormat="false" ht="12.8" hidden="false" customHeight="false" outlineLevel="0" collapsed="false">
      <c r="A5121" s="0" t="str">
        <f aca="false">gait_events!B5523</f>
        <v>pp136</v>
      </c>
      <c r="B5121" s="0" t="str">
        <f aca="false">VLOOKUP(A5121,participants!A:B,2,0)</f>
        <v>M</v>
      </c>
      <c r="C5121" s="0" t="n">
        <f aca="false">VLOOKUP(A5121,participants!A:C,3,0)</f>
        <v>82</v>
      </c>
      <c r="D5121" s="0" t="str">
        <f aca="false">VLOOKUP(A5121,participants!A:F,6,0)</f>
        <v>stroke</v>
      </c>
      <c r="E5121" s="0" t="str">
        <f aca="false">IF(LEN(SUBSTITUTE(gait_events!C5523,"_run-",""))&lt;&gt;LEN(gait_events!C5523),LEFT(RIGHT(gait_events!C5523,LEN(gait_events!C5523)-19),FIND("_run-",RIGHT(gait_events!C5523,LEN(gait_events!C5523)-19),1)-1),RIGHT(gait_events!C5523,LEN(gait_events!C5523)-19))</f>
        <v>Slow</v>
      </c>
      <c r="F5121" s="0" t="str">
        <f aca="false">IF(LEN(SUBSTITUTE(gait_events!C5523,"_run-",""))&lt;&gt;LEN(gait_events!C5523),RIGHT(gait_events!C5523,LEN(gait_events!C5523)-FIND("_run-",gait_events!C5523,1)-4),"")</f>
        <v/>
      </c>
      <c r="G5121" s="0" t="str">
        <f aca="false">gait_events!D5523</f>
        <v>left_ankle</v>
      </c>
      <c r="H5121" s="0" t="str">
        <f aca="false">gait_events!E5523</f>
        <v>FC</v>
      </c>
      <c r="I5121" s="0" t="n">
        <f aca="false">IF(gait_events!F5523&lt;&gt;"",gait_events!F5523,NA())</f>
        <v>81</v>
      </c>
      <c r="J5121" s="0" t="n">
        <f aca="false">IF(gait_events!G5523&lt;&gt;"",gait_events!G5523,NA())</f>
        <v>77</v>
      </c>
      <c r="K5121" s="0" t="n">
        <f aca="false">I5121-J5121</f>
        <v>4</v>
      </c>
      <c r="L5121" s="0" t="n">
        <f aca="false">K5121*5</f>
        <v>20</v>
      </c>
      <c r="M5121" s="0" t="n">
        <f aca="false">IF(NOT(ISNA(I5121)),1,0)</f>
        <v>1</v>
      </c>
      <c r="N5121" s="0" t="n">
        <f aca="false">IF(NOT(ISNA(J5121)),1,0)</f>
        <v>1</v>
      </c>
      <c r="O5121" s="0" t="n">
        <f aca="false">IF(AND(NOT(ISNA(I5121)),NOT(ISNA(J5121))),1,0)</f>
        <v>1</v>
      </c>
      <c r="P5121" s="0" t="n">
        <f aca="false">IF(AND(NOT(ISNA(I5121)),ISNA(J5121)),1,0)</f>
        <v>0</v>
      </c>
      <c r="Q5121" s="0" t="n">
        <f aca="false">IF(AND(ISNA(I5121),NOT(ISNA(J5121))),1,0)</f>
        <v>0</v>
      </c>
      <c r="R5121" s="0" t="n">
        <f aca="false">IF(SUM(O5121:Q5121)&lt;&gt;1,"ERROR",1)</f>
        <v>1</v>
      </c>
    </row>
    <row r="5122" customFormat="false" ht="12.8" hidden="false" customHeight="false" outlineLevel="0" collapsed="false">
      <c r="A5122" s="0" t="str">
        <f aca="false">gait_events!B5524</f>
        <v>pp136</v>
      </c>
      <c r="B5122" s="0" t="str">
        <f aca="false">VLOOKUP(A5122,participants!A:B,2,0)</f>
        <v>M</v>
      </c>
      <c r="C5122" s="0" t="n">
        <f aca="false">VLOOKUP(A5122,participants!A:C,3,0)</f>
        <v>82</v>
      </c>
      <c r="D5122" s="0" t="str">
        <f aca="false">VLOOKUP(A5122,participants!A:F,6,0)</f>
        <v>stroke</v>
      </c>
      <c r="E5122" s="0" t="str">
        <f aca="false">IF(LEN(SUBSTITUTE(gait_events!C5524,"_run-",""))&lt;&gt;LEN(gait_events!C5524),LEFT(RIGHT(gait_events!C5524,LEN(gait_events!C5524)-19),FIND("_run-",RIGHT(gait_events!C5524,LEN(gait_events!C5524)-19),1)-1),RIGHT(gait_events!C5524,LEN(gait_events!C5524)-19))</f>
        <v>Slow</v>
      </c>
      <c r="F5122" s="0" t="str">
        <f aca="false">IF(LEN(SUBSTITUTE(gait_events!C5524,"_run-",""))&lt;&gt;LEN(gait_events!C5524),RIGHT(gait_events!C5524,LEN(gait_events!C5524)-FIND("_run-",gait_events!C5524,1)-4),"")</f>
        <v/>
      </c>
      <c r="G5122" s="0" t="str">
        <f aca="false">gait_events!D5524</f>
        <v>left_ankle</v>
      </c>
      <c r="H5122" s="0" t="str">
        <f aca="false">gait_events!E5524</f>
        <v>FC</v>
      </c>
      <c r="I5122" s="0" t="n">
        <f aca="false">IF(gait_events!F5524&lt;&gt;"",gait_events!F5524,NA())</f>
        <v>307</v>
      </c>
      <c r="J5122" s="0" t="n">
        <f aca="false">IF(gait_events!G5524&lt;&gt;"",gait_events!G5524,NA())</f>
        <v>304</v>
      </c>
      <c r="K5122" s="0" t="n">
        <f aca="false">I5122-J5122</f>
        <v>3</v>
      </c>
      <c r="L5122" s="0" t="n">
        <f aca="false">K5122*5</f>
        <v>15</v>
      </c>
      <c r="M5122" s="0" t="n">
        <f aca="false">IF(NOT(ISNA(I5122)),1,0)</f>
        <v>1</v>
      </c>
      <c r="N5122" s="0" t="n">
        <f aca="false">IF(NOT(ISNA(J5122)),1,0)</f>
        <v>1</v>
      </c>
      <c r="O5122" s="0" t="n">
        <f aca="false">IF(AND(NOT(ISNA(I5122)),NOT(ISNA(J5122))),1,0)</f>
        <v>1</v>
      </c>
      <c r="P5122" s="0" t="n">
        <f aca="false">IF(AND(NOT(ISNA(I5122)),ISNA(J5122)),1,0)</f>
        <v>0</v>
      </c>
      <c r="Q5122" s="0" t="n">
        <f aca="false">IF(AND(ISNA(I5122),NOT(ISNA(J5122))),1,0)</f>
        <v>0</v>
      </c>
      <c r="R5122" s="0" t="n">
        <f aca="false">IF(SUM(O5122:Q5122)&lt;&gt;1,"ERROR",1)</f>
        <v>1</v>
      </c>
    </row>
    <row r="5123" customFormat="false" ht="12.8" hidden="false" customHeight="false" outlineLevel="0" collapsed="false">
      <c r="A5123" s="0" t="str">
        <f aca="false">gait_events!B5525</f>
        <v>pp136</v>
      </c>
      <c r="B5123" s="0" t="str">
        <f aca="false">VLOOKUP(A5123,participants!A:B,2,0)</f>
        <v>M</v>
      </c>
      <c r="C5123" s="0" t="n">
        <f aca="false">VLOOKUP(A5123,participants!A:C,3,0)</f>
        <v>82</v>
      </c>
      <c r="D5123" s="0" t="str">
        <f aca="false">VLOOKUP(A5123,participants!A:F,6,0)</f>
        <v>stroke</v>
      </c>
      <c r="E5123" s="0" t="str">
        <f aca="false">IF(LEN(SUBSTITUTE(gait_events!C5525,"_run-",""))&lt;&gt;LEN(gait_events!C5525),LEFT(RIGHT(gait_events!C5525,LEN(gait_events!C5525)-19),FIND("_run-",RIGHT(gait_events!C5525,LEN(gait_events!C5525)-19),1)-1),RIGHT(gait_events!C5525,LEN(gait_events!C5525)-19))</f>
        <v>Slow</v>
      </c>
      <c r="F5123" s="0" t="str">
        <f aca="false">IF(LEN(SUBSTITUTE(gait_events!C5525,"_run-",""))&lt;&gt;LEN(gait_events!C5525),RIGHT(gait_events!C5525,LEN(gait_events!C5525)-FIND("_run-",gait_events!C5525,1)-4),"")</f>
        <v/>
      </c>
      <c r="G5123" s="0" t="str">
        <f aca="false">gait_events!D5525</f>
        <v>left_ankle</v>
      </c>
      <c r="H5123" s="0" t="str">
        <f aca="false">gait_events!E5525</f>
        <v>FC</v>
      </c>
      <c r="I5123" s="0" t="n">
        <f aca="false">IF(gait_events!F5525&lt;&gt;"",gait_events!F5525,NA())</f>
        <v>519</v>
      </c>
      <c r="J5123" s="0" t="n">
        <f aca="false">IF(gait_events!G5525&lt;&gt;"",gait_events!G5525,NA())</f>
        <v>515</v>
      </c>
      <c r="K5123" s="0" t="n">
        <f aca="false">I5123-J5123</f>
        <v>4</v>
      </c>
      <c r="L5123" s="0" t="n">
        <f aca="false">K5123*5</f>
        <v>20</v>
      </c>
      <c r="M5123" s="0" t="n">
        <f aca="false">IF(NOT(ISNA(I5123)),1,0)</f>
        <v>1</v>
      </c>
      <c r="N5123" s="0" t="n">
        <f aca="false">IF(NOT(ISNA(J5123)),1,0)</f>
        <v>1</v>
      </c>
      <c r="O5123" s="0" t="n">
        <f aca="false">IF(AND(NOT(ISNA(I5123)),NOT(ISNA(J5123))),1,0)</f>
        <v>1</v>
      </c>
      <c r="P5123" s="0" t="n">
        <f aca="false">IF(AND(NOT(ISNA(I5123)),ISNA(J5123)),1,0)</f>
        <v>0</v>
      </c>
      <c r="Q5123" s="0" t="n">
        <f aca="false">IF(AND(ISNA(I5123),NOT(ISNA(J5123))),1,0)</f>
        <v>0</v>
      </c>
      <c r="R5123" s="0" t="n">
        <f aca="false">IF(SUM(O5123:Q5123)&lt;&gt;1,"ERROR",1)</f>
        <v>1</v>
      </c>
    </row>
    <row r="5124" customFormat="false" ht="12.8" hidden="false" customHeight="false" outlineLevel="0" collapsed="false">
      <c r="A5124" s="0" t="str">
        <f aca="false">gait_events!B5526</f>
        <v>pp136</v>
      </c>
      <c r="B5124" s="0" t="str">
        <f aca="false">VLOOKUP(A5124,participants!A:B,2,0)</f>
        <v>M</v>
      </c>
      <c r="C5124" s="0" t="n">
        <f aca="false">VLOOKUP(A5124,participants!A:C,3,0)</f>
        <v>82</v>
      </c>
      <c r="D5124" s="0" t="str">
        <f aca="false">VLOOKUP(A5124,participants!A:F,6,0)</f>
        <v>stroke</v>
      </c>
      <c r="E5124" s="0" t="str">
        <f aca="false">IF(LEN(SUBSTITUTE(gait_events!C5526,"_run-",""))&lt;&gt;LEN(gait_events!C5526),LEFT(RIGHT(gait_events!C5526,LEN(gait_events!C5526)-19),FIND("_run-",RIGHT(gait_events!C5526,LEN(gait_events!C5526)-19),1)-1),RIGHT(gait_events!C5526,LEN(gait_events!C5526)-19))</f>
        <v>Slow</v>
      </c>
      <c r="F5124" s="0" t="str">
        <f aca="false">IF(LEN(SUBSTITUTE(gait_events!C5526,"_run-",""))&lt;&gt;LEN(gait_events!C5526),RIGHT(gait_events!C5526,LEN(gait_events!C5526)-FIND("_run-",gait_events!C5526,1)-4),"")</f>
        <v/>
      </c>
      <c r="G5124" s="0" t="str">
        <f aca="false">gait_events!D5526</f>
        <v>left_ankle</v>
      </c>
      <c r="H5124" s="0" t="str">
        <f aca="false">gait_events!E5526</f>
        <v>FC</v>
      </c>
      <c r="I5124" s="0" t="n">
        <f aca="false">IF(gait_events!F5526&lt;&gt;"",gait_events!F5526,NA())</f>
        <v>732</v>
      </c>
      <c r="J5124" s="0" t="n">
        <f aca="false">IF(gait_events!G5526&lt;&gt;"",gait_events!G5526,NA())</f>
        <v>729</v>
      </c>
      <c r="K5124" s="0" t="n">
        <f aca="false">I5124-J5124</f>
        <v>3</v>
      </c>
      <c r="L5124" s="0" t="n">
        <f aca="false">K5124*5</f>
        <v>15</v>
      </c>
      <c r="M5124" s="0" t="n">
        <f aca="false">IF(NOT(ISNA(I5124)),1,0)</f>
        <v>1</v>
      </c>
      <c r="N5124" s="0" t="n">
        <f aca="false">IF(NOT(ISNA(J5124)),1,0)</f>
        <v>1</v>
      </c>
      <c r="O5124" s="0" t="n">
        <f aca="false">IF(AND(NOT(ISNA(I5124)),NOT(ISNA(J5124))),1,0)</f>
        <v>1</v>
      </c>
      <c r="P5124" s="0" t="n">
        <f aca="false">IF(AND(NOT(ISNA(I5124)),ISNA(J5124)),1,0)</f>
        <v>0</v>
      </c>
      <c r="Q5124" s="0" t="n">
        <f aca="false">IF(AND(ISNA(I5124),NOT(ISNA(J5124))),1,0)</f>
        <v>0</v>
      </c>
      <c r="R5124" s="0" t="n">
        <f aca="false">IF(SUM(O5124:Q5124)&lt;&gt;1,"ERROR",1)</f>
        <v>1</v>
      </c>
    </row>
    <row r="5125" customFormat="false" ht="12.8" hidden="false" customHeight="false" outlineLevel="0" collapsed="false">
      <c r="A5125" s="0" t="str">
        <f aca="false">gait_events!B5527</f>
        <v>pp136</v>
      </c>
      <c r="B5125" s="0" t="str">
        <f aca="false">VLOOKUP(A5125,participants!A:B,2,0)</f>
        <v>M</v>
      </c>
      <c r="C5125" s="0" t="n">
        <f aca="false">VLOOKUP(A5125,participants!A:C,3,0)</f>
        <v>82</v>
      </c>
      <c r="D5125" s="0" t="str">
        <f aca="false">VLOOKUP(A5125,participants!A:F,6,0)</f>
        <v>stroke</v>
      </c>
      <c r="E5125" s="0" t="str">
        <f aca="false">IF(LEN(SUBSTITUTE(gait_events!C5527,"_run-",""))&lt;&gt;LEN(gait_events!C5527),LEFT(RIGHT(gait_events!C5527,LEN(gait_events!C5527)-19),FIND("_run-",RIGHT(gait_events!C5527,LEN(gait_events!C5527)-19),1)-1),RIGHT(gait_events!C5527,LEN(gait_events!C5527)-19))</f>
        <v>Slow</v>
      </c>
      <c r="F5125" s="0" t="str">
        <f aca="false">IF(LEN(SUBSTITUTE(gait_events!C5527,"_run-",""))&lt;&gt;LEN(gait_events!C5527),RIGHT(gait_events!C5527,LEN(gait_events!C5527)-FIND("_run-",gait_events!C5527,1)-4),"")</f>
        <v/>
      </c>
      <c r="G5125" s="0" t="str">
        <f aca="false">gait_events!D5527</f>
        <v>left_ankle</v>
      </c>
      <c r="H5125" s="0" t="str">
        <f aca="false">gait_events!E5527</f>
        <v>FC</v>
      </c>
      <c r="I5125" s="0" t="n">
        <f aca="false">IF(gait_events!F5527&lt;&gt;"",gait_events!F5527,NA())</f>
        <v>960</v>
      </c>
      <c r="J5125" s="0" t="n">
        <f aca="false">IF(gait_events!G5527&lt;&gt;"",gait_events!G5527,NA())</f>
        <v>955</v>
      </c>
      <c r="K5125" s="0" t="n">
        <f aca="false">I5125-J5125</f>
        <v>5</v>
      </c>
      <c r="L5125" s="0" t="n">
        <f aca="false">K5125*5</f>
        <v>25</v>
      </c>
      <c r="M5125" s="0" t="n">
        <f aca="false">IF(NOT(ISNA(I5125)),1,0)</f>
        <v>1</v>
      </c>
      <c r="N5125" s="0" t="n">
        <f aca="false">IF(NOT(ISNA(J5125)),1,0)</f>
        <v>1</v>
      </c>
      <c r="O5125" s="0" t="n">
        <f aca="false">IF(AND(NOT(ISNA(I5125)),NOT(ISNA(J5125))),1,0)</f>
        <v>1</v>
      </c>
      <c r="P5125" s="0" t="n">
        <f aca="false">IF(AND(NOT(ISNA(I5125)),ISNA(J5125)),1,0)</f>
        <v>0</v>
      </c>
      <c r="Q5125" s="0" t="n">
        <f aca="false">IF(AND(ISNA(I5125),NOT(ISNA(J5125))),1,0)</f>
        <v>0</v>
      </c>
      <c r="R5125" s="0" t="n">
        <f aca="false">IF(SUM(O5125:Q5125)&lt;&gt;1,"ERROR",1)</f>
        <v>1</v>
      </c>
    </row>
    <row r="5126" customFormat="false" ht="12.8" hidden="false" customHeight="false" outlineLevel="0" collapsed="false">
      <c r="A5126" s="0" t="str">
        <f aca="false">gait_events!B5528</f>
        <v>pp136</v>
      </c>
      <c r="B5126" s="0" t="str">
        <f aca="false">VLOOKUP(A5126,participants!A:B,2,0)</f>
        <v>M</v>
      </c>
      <c r="C5126" s="0" t="n">
        <f aca="false">VLOOKUP(A5126,participants!A:C,3,0)</f>
        <v>82</v>
      </c>
      <c r="D5126" s="0" t="str">
        <f aca="false">VLOOKUP(A5126,participants!A:F,6,0)</f>
        <v>stroke</v>
      </c>
      <c r="E5126" s="0" t="str">
        <f aca="false">IF(LEN(SUBSTITUTE(gait_events!C5528,"_run-",""))&lt;&gt;LEN(gait_events!C5528),LEFT(RIGHT(gait_events!C5528,LEN(gait_events!C5528)-19),FIND("_run-",RIGHT(gait_events!C5528,LEN(gait_events!C5528)-19),1)-1),RIGHT(gait_events!C5528,LEN(gait_events!C5528)-19))</f>
        <v>Slow</v>
      </c>
      <c r="F5126" s="0" t="str">
        <f aca="false">IF(LEN(SUBSTITUTE(gait_events!C5528,"_run-",""))&lt;&gt;LEN(gait_events!C5528),RIGHT(gait_events!C5528,LEN(gait_events!C5528)-FIND("_run-",gait_events!C5528,1)-4),"")</f>
        <v/>
      </c>
      <c r="G5126" s="0" t="str">
        <f aca="false">gait_events!D5528</f>
        <v>left_ankle</v>
      </c>
      <c r="H5126" s="0" t="str">
        <f aca="false">gait_events!E5528</f>
        <v>FC</v>
      </c>
      <c r="I5126" s="0" t="n">
        <f aca="false">IF(gait_events!F5528&lt;&gt;"",gait_events!F5528,NA())</f>
        <v>1180</v>
      </c>
      <c r="J5126" s="0" t="n">
        <f aca="false">IF(gait_events!G5528&lt;&gt;"",gait_events!G5528,NA())</f>
        <v>1177</v>
      </c>
      <c r="K5126" s="0" t="n">
        <f aca="false">I5126-J5126</f>
        <v>3</v>
      </c>
      <c r="L5126" s="0" t="n">
        <f aca="false">K5126*5</f>
        <v>15</v>
      </c>
      <c r="M5126" s="0" t="n">
        <f aca="false">IF(NOT(ISNA(I5126)),1,0)</f>
        <v>1</v>
      </c>
      <c r="N5126" s="0" t="n">
        <f aca="false">IF(NOT(ISNA(J5126)),1,0)</f>
        <v>1</v>
      </c>
      <c r="O5126" s="0" t="n">
        <f aca="false">IF(AND(NOT(ISNA(I5126)),NOT(ISNA(J5126))),1,0)</f>
        <v>1</v>
      </c>
      <c r="P5126" s="0" t="n">
        <f aca="false">IF(AND(NOT(ISNA(I5126)),ISNA(J5126)),1,0)</f>
        <v>0</v>
      </c>
      <c r="Q5126" s="0" t="n">
        <f aca="false">IF(AND(ISNA(I5126),NOT(ISNA(J5126))),1,0)</f>
        <v>0</v>
      </c>
      <c r="R5126" s="0" t="n">
        <f aca="false">IF(SUM(O5126:Q5126)&lt;&gt;1,"ERROR",1)</f>
        <v>1</v>
      </c>
    </row>
    <row r="5127" customFormat="false" ht="12.8" hidden="false" customHeight="false" outlineLevel="0" collapsed="false">
      <c r="A5127" s="0" t="str">
        <f aca="false">gait_events!B5529</f>
        <v>pp136</v>
      </c>
      <c r="B5127" s="0" t="str">
        <f aca="false">VLOOKUP(A5127,participants!A:B,2,0)</f>
        <v>M</v>
      </c>
      <c r="C5127" s="0" t="n">
        <f aca="false">VLOOKUP(A5127,participants!A:C,3,0)</f>
        <v>82</v>
      </c>
      <c r="D5127" s="0" t="str">
        <f aca="false">VLOOKUP(A5127,participants!A:F,6,0)</f>
        <v>stroke</v>
      </c>
      <c r="E5127" s="0" t="str">
        <f aca="false">IF(LEN(SUBSTITUTE(gait_events!C5529,"_run-",""))&lt;&gt;LEN(gait_events!C5529),LEFT(RIGHT(gait_events!C5529,LEN(gait_events!C5529)-19),FIND("_run-",RIGHT(gait_events!C5529,LEN(gait_events!C5529)-19),1)-1),RIGHT(gait_events!C5529,LEN(gait_events!C5529)-19))</f>
        <v>Slow</v>
      </c>
      <c r="F5127" s="0" t="str">
        <f aca="false">IF(LEN(SUBSTITUTE(gait_events!C5529,"_run-",""))&lt;&gt;LEN(gait_events!C5529),RIGHT(gait_events!C5529,LEN(gait_events!C5529)-FIND("_run-",gait_events!C5529,1)-4),"")</f>
        <v/>
      </c>
      <c r="G5127" s="0" t="str">
        <f aca="false">gait_events!D5529</f>
        <v>left_ankle</v>
      </c>
      <c r="H5127" s="0" t="str">
        <f aca="false">gait_events!E5529</f>
        <v>FC</v>
      </c>
      <c r="I5127" s="0" t="n">
        <f aca="false">IF(gait_events!F5529&lt;&gt;"",gait_events!F5529,NA())</f>
        <v>1385</v>
      </c>
      <c r="J5127" s="0" t="n">
        <f aca="false">IF(gait_events!G5529&lt;&gt;"",gait_events!G5529,NA())</f>
        <v>1381</v>
      </c>
      <c r="K5127" s="0" t="n">
        <f aca="false">I5127-J5127</f>
        <v>4</v>
      </c>
      <c r="L5127" s="0" t="n">
        <f aca="false">K5127*5</f>
        <v>20</v>
      </c>
      <c r="M5127" s="0" t="n">
        <f aca="false">IF(NOT(ISNA(I5127)),1,0)</f>
        <v>1</v>
      </c>
      <c r="N5127" s="0" t="n">
        <f aca="false">IF(NOT(ISNA(J5127)),1,0)</f>
        <v>1</v>
      </c>
      <c r="O5127" s="0" t="n">
        <f aca="false">IF(AND(NOT(ISNA(I5127)),NOT(ISNA(J5127))),1,0)</f>
        <v>1</v>
      </c>
      <c r="P5127" s="0" t="n">
        <f aca="false">IF(AND(NOT(ISNA(I5127)),ISNA(J5127)),1,0)</f>
        <v>0</v>
      </c>
      <c r="Q5127" s="0" t="n">
        <f aca="false">IF(AND(ISNA(I5127),NOT(ISNA(J5127))),1,0)</f>
        <v>0</v>
      </c>
      <c r="R5127" s="0" t="n">
        <f aca="false">IF(SUM(O5127:Q5127)&lt;&gt;1,"ERROR",1)</f>
        <v>1</v>
      </c>
    </row>
    <row r="5128" customFormat="false" ht="12.8" hidden="false" customHeight="false" outlineLevel="0" collapsed="false">
      <c r="A5128" s="0" t="str">
        <f aca="false">gait_events!B5530</f>
        <v>pp136</v>
      </c>
      <c r="B5128" s="0" t="str">
        <f aca="false">VLOOKUP(A5128,participants!A:B,2,0)</f>
        <v>M</v>
      </c>
      <c r="C5128" s="0" t="n">
        <f aca="false">VLOOKUP(A5128,participants!A:C,3,0)</f>
        <v>82</v>
      </c>
      <c r="D5128" s="0" t="str">
        <f aca="false">VLOOKUP(A5128,participants!A:F,6,0)</f>
        <v>stroke</v>
      </c>
      <c r="E5128" s="0" t="str">
        <f aca="false">IF(LEN(SUBSTITUTE(gait_events!C5530,"_run-",""))&lt;&gt;LEN(gait_events!C5530),LEFT(RIGHT(gait_events!C5530,LEN(gait_events!C5530)-19),FIND("_run-",RIGHT(gait_events!C5530,LEN(gait_events!C5530)-19),1)-1),RIGHT(gait_events!C5530,LEN(gait_events!C5530)-19))</f>
        <v>Slow</v>
      </c>
      <c r="F5128" s="0" t="str">
        <f aca="false">IF(LEN(SUBSTITUTE(gait_events!C5530,"_run-",""))&lt;&gt;LEN(gait_events!C5530),RIGHT(gait_events!C5530,LEN(gait_events!C5530)-FIND("_run-",gait_events!C5530,1)-4),"")</f>
        <v/>
      </c>
      <c r="G5128" s="0" t="str">
        <f aca="false">gait_events!D5530</f>
        <v>left_ankle</v>
      </c>
      <c r="H5128" s="0" t="str">
        <f aca="false">gait_events!E5530</f>
        <v>FC</v>
      </c>
      <c r="I5128" s="0" t="n">
        <f aca="false">IF(gait_events!F5530&lt;&gt;"",gait_events!F5530,NA())</f>
        <v>1604</v>
      </c>
      <c r="J5128" s="0" t="n">
        <f aca="false">IF(gait_events!G5530&lt;&gt;"",gait_events!G5530,NA())</f>
        <v>1600</v>
      </c>
      <c r="K5128" s="0" t="n">
        <f aca="false">I5128-J5128</f>
        <v>4</v>
      </c>
      <c r="L5128" s="0" t="n">
        <f aca="false">K5128*5</f>
        <v>20</v>
      </c>
      <c r="M5128" s="0" t="n">
        <f aca="false">IF(NOT(ISNA(I5128)),1,0)</f>
        <v>1</v>
      </c>
      <c r="N5128" s="0" t="n">
        <f aca="false">IF(NOT(ISNA(J5128)),1,0)</f>
        <v>1</v>
      </c>
      <c r="O5128" s="0" t="n">
        <f aca="false">IF(AND(NOT(ISNA(I5128)),NOT(ISNA(J5128))),1,0)</f>
        <v>1</v>
      </c>
      <c r="P5128" s="0" t="n">
        <f aca="false">IF(AND(NOT(ISNA(I5128)),ISNA(J5128)),1,0)</f>
        <v>0</v>
      </c>
      <c r="Q5128" s="0" t="n">
        <f aca="false">IF(AND(ISNA(I5128),NOT(ISNA(J5128))),1,0)</f>
        <v>0</v>
      </c>
      <c r="R5128" s="0" t="n">
        <f aca="false">IF(SUM(O5128:Q5128)&lt;&gt;1,"ERROR",1)</f>
        <v>1</v>
      </c>
    </row>
    <row r="5129" customFormat="false" ht="12.8" hidden="false" customHeight="false" outlineLevel="0" collapsed="false">
      <c r="A5129" s="0" t="str">
        <f aca="false">gait_events!B5531</f>
        <v>pp136</v>
      </c>
      <c r="B5129" s="0" t="str">
        <f aca="false">VLOOKUP(A5129,participants!A:B,2,0)</f>
        <v>M</v>
      </c>
      <c r="C5129" s="0" t="n">
        <f aca="false">VLOOKUP(A5129,participants!A:C,3,0)</f>
        <v>82</v>
      </c>
      <c r="D5129" s="0" t="str">
        <f aca="false">VLOOKUP(A5129,participants!A:F,6,0)</f>
        <v>stroke</v>
      </c>
      <c r="E5129" s="0" t="str">
        <f aca="false">IF(LEN(SUBSTITUTE(gait_events!C5531,"_run-",""))&lt;&gt;LEN(gait_events!C5531),LEFT(RIGHT(gait_events!C5531,LEN(gait_events!C5531)-19),FIND("_run-",RIGHT(gait_events!C5531,LEN(gait_events!C5531)-19),1)-1),RIGHT(gait_events!C5531,LEN(gait_events!C5531)-19))</f>
        <v>Slow</v>
      </c>
      <c r="F5129" s="0" t="str">
        <f aca="false">IF(LEN(SUBSTITUTE(gait_events!C5531,"_run-",""))&lt;&gt;LEN(gait_events!C5531),RIGHT(gait_events!C5531,LEN(gait_events!C5531)-FIND("_run-",gait_events!C5531,1)-4),"")</f>
        <v/>
      </c>
      <c r="G5129" s="0" t="str">
        <f aca="false">gait_events!D5531</f>
        <v>left_ankle</v>
      </c>
      <c r="H5129" s="0" t="str">
        <f aca="false">gait_events!E5531</f>
        <v>FC</v>
      </c>
      <c r="I5129" s="0" t="n">
        <f aca="false">IF(gait_events!F5531&lt;&gt;"",gait_events!F5531,NA())</f>
        <v>1812</v>
      </c>
      <c r="J5129" s="0" t="n">
        <f aca="false">IF(gait_events!G5531&lt;&gt;"",gait_events!G5531,NA())</f>
        <v>1808</v>
      </c>
      <c r="K5129" s="0" t="n">
        <f aca="false">I5129-J5129</f>
        <v>4</v>
      </c>
      <c r="L5129" s="0" t="n">
        <f aca="false">K5129*5</f>
        <v>20</v>
      </c>
      <c r="M5129" s="0" t="n">
        <f aca="false">IF(NOT(ISNA(I5129)),1,0)</f>
        <v>1</v>
      </c>
      <c r="N5129" s="0" t="n">
        <f aca="false">IF(NOT(ISNA(J5129)),1,0)</f>
        <v>1</v>
      </c>
      <c r="O5129" s="0" t="n">
        <f aca="false">IF(AND(NOT(ISNA(I5129)),NOT(ISNA(J5129))),1,0)</f>
        <v>1</v>
      </c>
      <c r="P5129" s="0" t="n">
        <f aca="false">IF(AND(NOT(ISNA(I5129)),ISNA(J5129)),1,0)</f>
        <v>0</v>
      </c>
      <c r="Q5129" s="0" t="n">
        <f aca="false">IF(AND(ISNA(I5129),NOT(ISNA(J5129))),1,0)</f>
        <v>0</v>
      </c>
      <c r="R5129" s="0" t="n">
        <f aca="false">IF(SUM(O5129:Q5129)&lt;&gt;1,"ERROR",1)</f>
        <v>1</v>
      </c>
    </row>
    <row r="5130" customFormat="false" ht="12.8" hidden="false" customHeight="false" outlineLevel="0" collapsed="false">
      <c r="A5130" s="0" t="str">
        <f aca="false">gait_events!B5532</f>
        <v>pp136</v>
      </c>
      <c r="B5130" s="0" t="str">
        <f aca="false">VLOOKUP(A5130,participants!A:B,2,0)</f>
        <v>M</v>
      </c>
      <c r="C5130" s="0" t="n">
        <f aca="false">VLOOKUP(A5130,participants!A:C,3,0)</f>
        <v>82</v>
      </c>
      <c r="D5130" s="0" t="str">
        <f aca="false">VLOOKUP(A5130,participants!A:F,6,0)</f>
        <v>stroke</v>
      </c>
      <c r="E5130" s="0" t="str">
        <f aca="false">IF(LEN(SUBSTITUTE(gait_events!C5532,"_run-",""))&lt;&gt;LEN(gait_events!C5532),LEFT(RIGHT(gait_events!C5532,LEN(gait_events!C5532)-19),FIND("_run-",RIGHT(gait_events!C5532,LEN(gait_events!C5532)-19),1)-1),RIGHT(gait_events!C5532,LEN(gait_events!C5532)-19))</f>
        <v>Slow</v>
      </c>
      <c r="F5130" s="0" t="str">
        <f aca="false">IF(LEN(SUBSTITUTE(gait_events!C5532,"_run-",""))&lt;&gt;LEN(gait_events!C5532),RIGHT(gait_events!C5532,LEN(gait_events!C5532)-FIND("_run-",gait_events!C5532,1)-4),"")</f>
        <v/>
      </c>
      <c r="G5130" s="0" t="str">
        <f aca="false">gait_events!D5532</f>
        <v>right_ankle</v>
      </c>
      <c r="H5130" s="0" t="str">
        <f aca="false">gait_events!E5532</f>
        <v>IC</v>
      </c>
      <c r="I5130" s="0" t="n">
        <f aca="false">IF(gait_events!F5532&lt;&gt;"",gait_events!F5532,NA())</f>
        <v>44</v>
      </c>
      <c r="J5130" s="0" t="n">
        <f aca="false">IF(gait_events!G5532&lt;&gt;"",gait_events!G5532,NA())</f>
        <v>37</v>
      </c>
      <c r="K5130" s="0" t="n">
        <f aca="false">I5130-J5130</f>
        <v>7</v>
      </c>
      <c r="L5130" s="0" t="n">
        <f aca="false">K5130*5</f>
        <v>35</v>
      </c>
      <c r="M5130" s="0" t="n">
        <f aca="false">IF(NOT(ISNA(I5130)),1,0)</f>
        <v>1</v>
      </c>
      <c r="N5130" s="0" t="n">
        <f aca="false">IF(NOT(ISNA(J5130)),1,0)</f>
        <v>1</v>
      </c>
      <c r="O5130" s="0" t="n">
        <f aca="false">IF(AND(NOT(ISNA(I5130)),NOT(ISNA(J5130))),1,0)</f>
        <v>1</v>
      </c>
      <c r="P5130" s="0" t="n">
        <f aca="false">IF(AND(NOT(ISNA(I5130)),ISNA(J5130)),1,0)</f>
        <v>0</v>
      </c>
      <c r="Q5130" s="0" t="n">
        <f aca="false">IF(AND(ISNA(I5130),NOT(ISNA(J5130))),1,0)</f>
        <v>0</v>
      </c>
      <c r="R5130" s="0" t="n">
        <f aca="false">IF(SUM(O5130:Q5130)&lt;&gt;1,"ERROR",1)</f>
        <v>1</v>
      </c>
    </row>
    <row r="5131" customFormat="false" ht="12.8" hidden="false" customHeight="false" outlineLevel="0" collapsed="false">
      <c r="A5131" s="0" t="str">
        <f aca="false">gait_events!B5533</f>
        <v>pp136</v>
      </c>
      <c r="B5131" s="0" t="str">
        <f aca="false">VLOOKUP(A5131,participants!A:B,2,0)</f>
        <v>M</v>
      </c>
      <c r="C5131" s="0" t="n">
        <f aca="false">VLOOKUP(A5131,participants!A:C,3,0)</f>
        <v>82</v>
      </c>
      <c r="D5131" s="0" t="str">
        <f aca="false">VLOOKUP(A5131,participants!A:F,6,0)</f>
        <v>stroke</v>
      </c>
      <c r="E5131" s="0" t="str">
        <f aca="false">IF(LEN(SUBSTITUTE(gait_events!C5533,"_run-",""))&lt;&gt;LEN(gait_events!C5533),LEFT(RIGHT(gait_events!C5533,LEN(gait_events!C5533)-19),FIND("_run-",RIGHT(gait_events!C5533,LEN(gait_events!C5533)-19),1)-1),RIGHT(gait_events!C5533,LEN(gait_events!C5533)-19))</f>
        <v>Slow</v>
      </c>
      <c r="F5131" s="0" t="str">
        <f aca="false">IF(LEN(SUBSTITUTE(gait_events!C5533,"_run-",""))&lt;&gt;LEN(gait_events!C5533),RIGHT(gait_events!C5533,LEN(gait_events!C5533)-FIND("_run-",gait_events!C5533,1)-4),"")</f>
        <v/>
      </c>
      <c r="G5131" s="0" t="str">
        <f aca="false">gait_events!D5533</f>
        <v>right_ankle</v>
      </c>
      <c r="H5131" s="0" t="str">
        <f aca="false">gait_events!E5533</f>
        <v>IC</v>
      </c>
      <c r="I5131" s="0" t="n">
        <f aca="false">IF(gait_events!F5533&lt;&gt;"",gait_events!F5533,NA())</f>
        <v>261</v>
      </c>
      <c r="J5131" s="0" t="n">
        <f aca="false">IF(gait_events!G5533&lt;&gt;"",gait_events!G5533,NA())</f>
        <v>266</v>
      </c>
      <c r="K5131" s="0" t="n">
        <f aca="false">I5131-J5131</f>
        <v>-5</v>
      </c>
      <c r="L5131" s="0" t="n">
        <f aca="false">K5131*5</f>
        <v>-25</v>
      </c>
      <c r="M5131" s="0" t="n">
        <f aca="false">IF(NOT(ISNA(I5131)),1,0)</f>
        <v>1</v>
      </c>
      <c r="N5131" s="0" t="n">
        <f aca="false">IF(NOT(ISNA(J5131)),1,0)</f>
        <v>1</v>
      </c>
      <c r="O5131" s="0" t="n">
        <f aca="false">IF(AND(NOT(ISNA(I5131)),NOT(ISNA(J5131))),1,0)</f>
        <v>1</v>
      </c>
      <c r="P5131" s="0" t="n">
        <f aca="false">IF(AND(NOT(ISNA(I5131)),ISNA(J5131)),1,0)</f>
        <v>0</v>
      </c>
      <c r="Q5131" s="0" t="n">
        <f aca="false">IF(AND(ISNA(I5131),NOT(ISNA(J5131))),1,0)</f>
        <v>0</v>
      </c>
      <c r="R5131" s="0" t="n">
        <f aca="false">IF(SUM(O5131:Q5131)&lt;&gt;1,"ERROR",1)</f>
        <v>1</v>
      </c>
    </row>
    <row r="5132" customFormat="false" ht="12.8" hidden="false" customHeight="false" outlineLevel="0" collapsed="false">
      <c r="A5132" s="0" t="str">
        <f aca="false">gait_events!B5534</f>
        <v>pp136</v>
      </c>
      <c r="B5132" s="0" t="str">
        <f aca="false">VLOOKUP(A5132,participants!A:B,2,0)</f>
        <v>M</v>
      </c>
      <c r="C5132" s="0" t="n">
        <f aca="false">VLOOKUP(A5132,participants!A:C,3,0)</f>
        <v>82</v>
      </c>
      <c r="D5132" s="0" t="str">
        <f aca="false">VLOOKUP(A5132,participants!A:F,6,0)</f>
        <v>stroke</v>
      </c>
      <c r="E5132" s="0" t="str">
        <f aca="false">IF(LEN(SUBSTITUTE(gait_events!C5534,"_run-",""))&lt;&gt;LEN(gait_events!C5534),LEFT(RIGHT(gait_events!C5534,LEN(gait_events!C5534)-19),FIND("_run-",RIGHT(gait_events!C5534,LEN(gait_events!C5534)-19),1)-1),RIGHT(gait_events!C5534,LEN(gait_events!C5534)-19))</f>
        <v>Slow</v>
      </c>
      <c r="F5132" s="0" t="str">
        <f aca="false">IF(LEN(SUBSTITUTE(gait_events!C5534,"_run-",""))&lt;&gt;LEN(gait_events!C5534),RIGHT(gait_events!C5534,LEN(gait_events!C5534)-FIND("_run-",gait_events!C5534,1)-4),"")</f>
        <v/>
      </c>
      <c r="G5132" s="0" t="str">
        <f aca="false">gait_events!D5534</f>
        <v>right_ankle</v>
      </c>
      <c r="H5132" s="0" t="str">
        <f aca="false">gait_events!E5534</f>
        <v>IC</v>
      </c>
      <c r="I5132" s="0" t="n">
        <f aca="false">IF(gait_events!F5534&lt;&gt;"",gait_events!F5534,NA())</f>
        <v>481</v>
      </c>
      <c r="J5132" s="0" t="n">
        <f aca="false">IF(gait_events!G5534&lt;&gt;"",gait_events!G5534,NA())</f>
        <v>479</v>
      </c>
      <c r="K5132" s="0" t="n">
        <f aca="false">I5132-J5132</f>
        <v>2</v>
      </c>
      <c r="L5132" s="0" t="n">
        <f aca="false">K5132*5</f>
        <v>10</v>
      </c>
      <c r="M5132" s="0" t="n">
        <f aca="false">IF(NOT(ISNA(I5132)),1,0)</f>
        <v>1</v>
      </c>
      <c r="N5132" s="0" t="n">
        <f aca="false">IF(NOT(ISNA(J5132)),1,0)</f>
        <v>1</v>
      </c>
      <c r="O5132" s="0" t="n">
        <f aca="false">IF(AND(NOT(ISNA(I5132)),NOT(ISNA(J5132))),1,0)</f>
        <v>1</v>
      </c>
      <c r="P5132" s="0" t="n">
        <f aca="false">IF(AND(NOT(ISNA(I5132)),ISNA(J5132)),1,0)</f>
        <v>0</v>
      </c>
      <c r="Q5132" s="0" t="n">
        <f aca="false">IF(AND(ISNA(I5132),NOT(ISNA(J5132))),1,0)</f>
        <v>0</v>
      </c>
      <c r="R5132" s="0" t="n">
        <f aca="false">IF(SUM(O5132:Q5132)&lt;&gt;1,"ERROR",1)</f>
        <v>1</v>
      </c>
    </row>
    <row r="5133" customFormat="false" ht="12.8" hidden="false" customHeight="false" outlineLevel="0" collapsed="false">
      <c r="A5133" s="0" t="str">
        <f aca="false">gait_events!B5535</f>
        <v>pp136</v>
      </c>
      <c r="B5133" s="0" t="str">
        <f aca="false">VLOOKUP(A5133,participants!A:B,2,0)</f>
        <v>M</v>
      </c>
      <c r="C5133" s="0" t="n">
        <f aca="false">VLOOKUP(A5133,participants!A:C,3,0)</f>
        <v>82</v>
      </c>
      <c r="D5133" s="0" t="str">
        <f aca="false">VLOOKUP(A5133,participants!A:F,6,0)</f>
        <v>stroke</v>
      </c>
      <c r="E5133" s="0" t="str">
        <f aca="false">IF(LEN(SUBSTITUTE(gait_events!C5535,"_run-",""))&lt;&gt;LEN(gait_events!C5535),LEFT(RIGHT(gait_events!C5535,LEN(gait_events!C5535)-19),FIND("_run-",RIGHT(gait_events!C5535,LEN(gait_events!C5535)-19),1)-1),RIGHT(gait_events!C5535,LEN(gait_events!C5535)-19))</f>
        <v>Slow</v>
      </c>
      <c r="F5133" s="0" t="str">
        <f aca="false">IF(LEN(SUBSTITUTE(gait_events!C5535,"_run-",""))&lt;&gt;LEN(gait_events!C5535),RIGHT(gait_events!C5535,LEN(gait_events!C5535)-FIND("_run-",gait_events!C5535,1)-4),"")</f>
        <v/>
      </c>
      <c r="G5133" s="0" t="str">
        <f aca="false">gait_events!D5535</f>
        <v>right_ankle</v>
      </c>
      <c r="H5133" s="0" t="str">
        <f aca="false">gait_events!E5535</f>
        <v>IC</v>
      </c>
      <c r="I5133" s="0" t="n">
        <f aca="false">IF(gait_events!F5535&lt;&gt;"",gait_events!F5535,NA())</f>
        <v>697</v>
      </c>
      <c r="J5133" s="0" t="n">
        <f aca="false">IF(gait_events!G5535&lt;&gt;"",gait_events!G5535,NA())</f>
        <v>695</v>
      </c>
      <c r="K5133" s="0" t="n">
        <f aca="false">I5133-J5133</f>
        <v>2</v>
      </c>
      <c r="L5133" s="0" t="n">
        <f aca="false">K5133*5</f>
        <v>10</v>
      </c>
      <c r="M5133" s="0" t="n">
        <f aca="false">IF(NOT(ISNA(I5133)),1,0)</f>
        <v>1</v>
      </c>
      <c r="N5133" s="0" t="n">
        <f aca="false">IF(NOT(ISNA(J5133)),1,0)</f>
        <v>1</v>
      </c>
      <c r="O5133" s="0" t="n">
        <f aca="false">IF(AND(NOT(ISNA(I5133)),NOT(ISNA(J5133))),1,0)</f>
        <v>1</v>
      </c>
      <c r="P5133" s="0" t="n">
        <f aca="false">IF(AND(NOT(ISNA(I5133)),ISNA(J5133)),1,0)</f>
        <v>0</v>
      </c>
      <c r="Q5133" s="0" t="n">
        <f aca="false">IF(AND(ISNA(I5133),NOT(ISNA(J5133))),1,0)</f>
        <v>0</v>
      </c>
      <c r="R5133" s="0" t="n">
        <f aca="false">IF(SUM(O5133:Q5133)&lt;&gt;1,"ERROR",1)</f>
        <v>1</v>
      </c>
    </row>
    <row r="5134" customFormat="false" ht="12.8" hidden="false" customHeight="false" outlineLevel="0" collapsed="false">
      <c r="A5134" s="0" t="str">
        <f aca="false">gait_events!B5536</f>
        <v>pp136</v>
      </c>
      <c r="B5134" s="0" t="str">
        <f aca="false">VLOOKUP(A5134,participants!A:B,2,0)</f>
        <v>M</v>
      </c>
      <c r="C5134" s="0" t="n">
        <f aca="false">VLOOKUP(A5134,participants!A:C,3,0)</f>
        <v>82</v>
      </c>
      <c r="D5134" s="0" t="str">
        <f aca="false">VLOOKUP(A5134,participants!A:F,6,0)</f>
        <v>stroke</v>
      </c>
      <c r="E5134" s="0" t="str">
        <f aca="false">IF(LEN(SUBSTITUTE(gait_events!C5536,"_run-",""))&lt;&gt;LEN(gait_events!C5536),LEFT(RIGHT(gait_events!C5536,LEN(gait_events!C5536)-19),FIND("_run-",RIGHT(gait_events!C5536,LEN(gait_events!C5536)-19),1)-1),RIGHT(gait_events!C5536,LEN(gait_events!C5536)-19))</f>
        <v>Slow</v>
      </c>
      <c r="F5134" s="0" t="str">
        <f aca="false">IF(LEN(SUBSTITUTE(gait_events!C5536,"_run-",""))&lt;&gt;LEN(gait_events!C5536),RIGHT(gait_events!C5536,LEN(gait_events!C5536)-FIND("_run-",gait_events!C5536,1)-4),"")</f>
        <v/>
      </c>
      <c r="G5134" s="0" t="str">
        <f aca="false">gait_events!D5536</f>
        <v>right_ankle</v>
      </c>
      <c r="H5134" s="0" t="str">
        <f aca="false">gait_events!E5536</f>
        <v>IC</v>
      </c>
      <c r="I5134" s="0" t="n">
        <f aca="false">IF(gait_events!F5536&lt;&gt;"",gait_events!F5536,NA())</f>
        <v>923</v>
      </c>
      <c r="J5134" s="0" t="n">
        <f aca="false">IF(gait_events!G5536&lt;&gt;"",gait_events!G5536,NA())</f>
        <v>922</v>
      </c>
      <c r="K5134" s="0" t="n">
        <f aca="false">I5134-J5134</f>
        <v>1</v>
      </c>
      <c r="L5134" s="0" t="n">
        <f aca="false">K5134*5</f>
        <v>5</v>
      </c>
      <c r="M5134" s="0" t="n">
        <f aca="false">IF(NOT(ISNA(I5134)),1,0)</f>
        <v>1</v>
      </c>
      <c r="N5134" s="0" t="n">
        <f aca="false">IF(NOT(ISNA(J5134)),1,0)</f>
        <v>1</v>
      </c>
      <c r="O5134" s="0" t="n">
        <f aca="false">IF(AND(NOT(ISNA(I5134)),NOT(ISNA(J5134))),1,0)</f>
        <v>1</v>
      </c>
      <c r="P5134" s="0" t="n">
        <f aca="false">IF(AND(NOT(ISNA(I5134)),ISNA(J5134)),1,0)</f>
        <v>0</v>
      </c>
      <c r="Q5134" s="0" t="n">
        <f aca="false">IF(AND(ISNA(I5134),NOT(ISNA(J5134))),1,0)</f>
        <v>0</v>
      </c>
      <c r="R5134" s="0" t="n">
        <f aca="false">IF(SUM(O5134:Q5134)&lt;&gt;1,"ERROR",1)</f>
        <v>1</v>
      </c>
    </row>
    <row r="5135" customFormat="false" ht="12.8" hidden="false" customHeight="false" outlineLevel="0" collapsed="false">
      <c r="A5135" s="0" t="str">
        <f aca="false">gait_events!B5537</f>
        <v>pp136</v>
      </c>
      <c r="B5135" s="0" t="str">
        <f aca="false">VLOOKUP(A5135,participants!A:B,2,0)</f>
        <v>M</v>
      </c>
      <c r="C5135" s="0" t="n">
        <f aca="false">VLOOKUP(A5135,participants!A:C,3,0)</f>
        <v>82</v>
      </c>
      <c r="D5135" s="0" t="str">
        <f aca="false">VLOOKUP(A5135,participants!A:F,6,0)</f>
        <v>stroke</v>
      </c>
      <c r="E5135" s="0" t="str">
        <f aca="false">IF(LEN(SUBSTITUTE(gait_events!C5537,"_run-",""))&lt;&gt;LEN(gait_events!C5537),LEFT(RIGHT(gait_events!C5537,LEN(gait_events!C5537)-19),FIND("_run-",RIGHT(gait_events!C5537,LEN(gait_events!C5537)-19),1)-1),RIGHT(gait_events!C5537,LEN(gait_events!C5537)-19))</f>
        <v>Slow</v>
      </c>
      <c r="F5135" s="0" t="str">
        <f aca="false">IF(LEN(SUBSTITUTE(gait_events!C5537,"_run-",""))&lt;&gt;LEN(gait_events!C5537),RIGHT(gait_events!C5537,LEN(gait_events!C5537)-FIND("_run-",gait_events!C5537,1)-4),"")</f>
        <v/>
      </c>
      <c r="G5135" s="0" t="str">
        <f aca="false">gait_events!D5537</f>
        <v>right_ankle</v>
      </c>
      <c r="H5135" s="0" t="str">
        <f aca="false">gait_events!E5537</f>
        <v>IC</v>
      </c>
      <c r="I5135" s="0" t="n">
        <f aca="false">IF(gait_events!F5537&lt;&gt;"",gait_events!F5537,NA())</f>
        <v>1139</v>
      </c>
      <c r="J5135" s="0" t="n">
        <f aca="false">IF(gait_events!G5537&lt;&gt;"",gait_events!G5537,NA())</f>
        <v>1137</v>
      </c>
      <c r="K5135" s="0" t="n">
        <f aca="false">I5135-J5135</f>
        <v>2</v>
      </c>
      <c r="L5135" s="0" t="n">
        <f aca="false">K5135*5</f>
        <v>10</v>
      </c>
      <c r="M5135" s="0" t="n">
        <f aca="false">IF(NOT(ISNA(I5135)),1,0)</f>
        <v>1</v>
      </c>
      <c r="N5135" s="0" t="n">
        <f aca="false">IF(NOT(ISNA(J5135)),1,0)</f>
        <v>1</v>
      </c>
      <c r="O5135" s="0" t="n">
        <f aca="false">IF(AND(NOT(ISNA(I5135)),NOT(ISNA(J5135))),1,0)</f>
        <v>1</v>
      </c>
      <c r="P5135" s="0" t="n">
        <f aca="false">IF(AND(NOT(ISNA(I5135)),ISNA(J5135)),1,0)</f>
        <v>0</v>
      </c>
      <c r="Q5135" s="0" t="n">
        <f aca="false">IF(AND(ISNA(I5135),NOT(ISNA(J5135))),1,0)</f>
        <v>0</v>
      </c>
      <c r="R5135" s="0" t="n">
        <f aca="false">IF(SUM(O5135:Q5135)&lt;&gt;1,"ERROR",1)</f>
        <v>1</v>
      </c>
    </row>
    <row r="5136" customFormat="false" ht="12.8" hidden="false" customHeight="false" outlineLevel="0" collapsed="false">
      <c r="A5136" s="0" t="str">
        <f aca="false">gait_events!B5538</f>
        <v>pp136</v>
      </c>
      <c r="B5136" s="0" t="str">
        <f aca="false">VLOOKUP(A5136,participants!A:B,2,0)</f>
        <v>M</v>
      </c>
      <c r="C5136" s="0" t="n">
        <f aca="false">VLOOKUP(A5136,participants!A:C,3,0)</f>
        <v>82</v>
      </c>
      <c r="D5136" s="0" t="str">
        <f aca="false">VLOOKUP(A5136,participants!A:F,6,0)</f>
        <v>stroke</v>
      </c>
      <c r="E5136" s="0" t="str">
        <f aca="false">IF(LEN(SUBSTITUTE(gait_events!C5538,"_run-",""))&lt;&gt;LEN(gait_events!C5538),LEFT(RIGHT(gait_events!C5538,LEN(gait_events!C5538)-19),FIND("_run-",RIGHT(gait_events!C5538,LEN(gait_events!C5538)-19),1)-1),RIGHT(gait_events!C5538,LEN(gait_events!C5538)-19))</f>
        <v>Slow</v>
      </c>
      <c r="F5136" s="0" t="str">
        <f aca="false">IF(LEN(SUBSTITUTE(gait_events!C5538,"_run-",""))&lt;&gt;LEN(gait_events!C5538),RIGHT(gait_events!C5538,LEN(gait_events!C5538)-FIND("_run-",gait_events!C5538,1)-4),"")</f>
        <v/>
      </c>
      <c r="G5136" s="0" t="str">
        <f aca="false">gait_events!D5538</f>
        <v>right_ankle</v>
      </c>
      <c r="H5136" s="0" t="str">
        <f aca="false">gait_events!E5538</f>
        <v>IC</v>
      </c>
      <c r="I5136" s="0" t="n">
        <f aca="false">IF(gait_events!F5538&lt;&gt;"",gait_events!F5538,NA())</f>
        <v>1347</v>
      </c>
      <c r="J5136" s="0" t="n">
        <f aca="false">IF(gait_events!G5538&lt;&gt;"",gait_events!G5538,NA())</f>
        <v>1342</v>
      </c>
      <c r="K5136" s="0" t="n">
        <f aca="false">I5136-J5136</f>
        <v>5</v>
      </c>
      <c r="L5136" s="0" t="n">
        <f aca="false">K5136*5</f>
        <v>25</v>
      </c>
      <c r="M5136" s="0" t="n">
        <f aca="false">IF(NOT(ISNA(I5136)),1,0)</f>
        <v>1</v>
      </c>
      <c r="N5136" s="0" t="n">
        <f aca="false">IF(NOT(ISNA(J5136)),1,0)</f>
        <v>1</v>
      </c>
      <c r="O5136" s="0" t="n">
        <f aca="false">IF(AND(NOT(ISNA(I5136)),NOT(ISNA(J5136))),1,0)</f>
        <v>1</v>
      </c>
      <c r="P5136" s="0" t="n">
        <f aca="false">IF(AND(NOT(ISNA(I5136)),ISNA(J5136)),1,0)</f>
        <v>0</v>
      </c>
      <c r="Q5136" s="0" t="n">
        <f aca="false">IF(AND(ISNA(I5136),NOT(ISNA(J5136))),1,0)</f>
        <v>0</v>
      </c>
      <c r="R5136" s="0" t="n">
        <f aca="false">IF(SUM(O5136:Q5136)&lt;&gt;1,"ERROR",1)</f>
        <v>1</v>
      </c>
    </row>
    <row r="5137" customFormat="false" ht="12.8" hidden="false" customHeight="false" outlineLevel="0" collapsed="false">
      <c r="A5137" s="0" t="str">
        <f aca="false">gait_events!B5539</f>
        <v>pp136</v>
      </c>
      <c r="B5137" s="0" t="str">
        <f aca="false">VLOOKUP(A5137,participants!A:B,2,0)</f>
        <v>M</v>
      </c>
      <c r="C5137" s="0" t="n">
        <f aca="false">VLOOKUP(A5137,participants!A:C,3,0)</f>
        <v>82</v>
      </c>
      <c r="D5137" s="0" t="str">
        <f aca="false">VLOOKUP(A5137,participants!A:F,6,0)</f>
        <v>stroke</v>
      </c>
      <c r="E5137" s="0" t="str">
        <f aca="false">IF(LEN(SUBSTITUTE(gait_events!C5539,"_run-",""))&lt;&gt;LEN(gait_events!C5539),LEFT(RIGHT(gait_events!C5539,LEN(gait_events!C5539)-19),FIND("_run-",RIGHT(gait_events!C5539,LEN(gait_events!C5539)-19),1)-1),RIGHT(gait_events!C5539,LEN(gait_events!C5539)-19))</f>
        <v>Slow</v>
      </c>
      <c r="F5137" s="0" t="str">
        <f aca="false">IF(LEN(SUBSTITUTE(gait_events!C5539,"_run-",""))&lt;&gt;LEN(gait_events!C5539),RIGHT(gait_events!C5539,LEN(gait_events!C5539)-FIND("_run-",gait_events!C5539,1)-4),"")</f>
        <v/>
      </c>
      <c r="G5137" s="0" t="str">
        <f aca="false">gait_events!D5539</f>
        <v>right_ankle</v>
      </c>
      <c r="H5137" s="0" t="str">
        <f aca="false">gait_events!E5539</f>
        <v>IC</v>
      </c>
      <c r="I5137" s="0" t="n">
        <f aca="false">IF(gait_events!F5539&lt;&gt;"",gait_events!F5539,NA())</f>
        <v>1573</v>
      </c>
      <c r="J5137" s="0" t="n">
        <f aca="false">IF(gait_events!G5539&lt;&gt;"",gait_events!G5539,NA())</f>
        <v>1561</v>
      </c>
      <c r="K5137" s="0" t="n">
        <f aca="false">I5137-J5137</f>
        <v>12</v>
      </c>
      <c r="L5137" s="0" t="n">
        <f aca="false">K5137*5</f>
        <v>60</v>
      </c>
      <c r="M5137" s="0" t="n">
        <f aca="false">IF(NOT(ISNA(I5137)),1,0)</f>
        <v>1</v>
      </c>
      <c r="N5137" s="0" t="n">
        <f aca="false">IF(NOT(ISNA(J5137)),1,0)</f>
        <v>1</v>
      </c>
      <c r="O5137" s="0" t="n">
        <f aca="false">IF(AND(NOT(ISNA(I5137)),NOT(ISNA(J5137))),1,0)</f>
        <v>1</v>
      </c>
      <c r="P5137" s="0" t="n">
        <f aca="false">IF(AND(NOT(ISNA(I5137)),ISNA(J5137)),1,0)</f>
        <v>0</v>
      </c>
      <c r="Q5137" s="0" t="n">
        <f aca="false">IF(AND(ISNA(I5137),NOT(ISNA(J5137))),1,0)</f>
        <v>0</v>
      </c>
      <c r="R5137" s="0" t="n">
        <f aca="false">IF(SUM(O5137:Q5137)&lt;&gt;1,"ERROR",1)</f>
        <v>1</v>
      </c>
    </row>
    <row r="5138" customFormat="false" ht="12.8" hidden="false" customHeight="false" outlineLevel="0" collapsed="false">
      <c r="A5138" s="0" t="str">
        <f aca="false">gait_events!B5540</f>
        <v>pp136</v>
      </c>
      <c r="B5138" s="0" t="str">
        <f aca="false">VLOOKUP(A5138,participants!A:B,2,0)</f>
        <v>M</v>
      </c>
      <c r="C5138" s="0" t="n">
        <f aca="false">VLOOKUP(A5138,participants!A:C,3,0)</f>
        <v>82</v>
      </c>
      <c r="D5138" s="0" t="str">
        <f aca="false">VLOOKUP(A5138,participants!A:F,6,0)</f>
        <v>stroke</v>
      </c>
      <c r="E5138" s="0" t="str">
        <f aca="false">IF(LEN(SUBSTITUTE(gait_events!C5540,"_run-",""))&lt;&gt;LEN(gait_events!C5540),LEFT(RIGHT(gait_events!C5540,LEN(gait_events!C5540)-19),FIND("_run-",RIGHT(gait_events!C5540,LEN(gait_events!C5540)-19),1)-1),RIGHT(gait_events!C5540,LEN(gait_events!C5540)-19))</f>
        <v>Slow</v>
      </c>
      <c r="F5138" s="0" t="str">
        <f aca="false">IF(LEN(SUBSTITUTE(gait_events!C5540,"_run-",""))&lt;&gt;LEN(gait_events!C5540),RIGHT(gait_events!C5540,LEN(gait_events!C5540)-FIND("_run-",gait_events!C5540,1)-4),"")</f>
        <v/>
      </c>
      <c r="G5138" s="0" t="str">
        <f aca="false">gait_events!D5540</f>
        <v>right_ankle</v>
      </c>
      <c r="H5138" s="0" t="str">
        <f aca="false">gait_events!E5540</f>
        <v>IC</v>
      </c>
      <c r="I5138" s="0" t="n">
        <f aca="false">IF(gait_events!F5540&lt;&gt;"",gait_events!F5540,NA())</f>
        <v>1780</v>
      </c>
      <c r="J5138" s="0" t="n">
        <f aca="false">IF(gait_events!G5540&lt;&gt;"",gait_events!G5540,NA())</f>
        <v>1769</v>
      </c>
      <c r="K5138" s="0" t="n">
        <f aca="false">I5138-J5138</f>
        <v>11</v>
      </c>
      <c r="L5138" s="0" t="n">
        <f aca="false">K5138*5</f>
        <v>55</v>
      </c>
      <c r="M5138" s="0" t="n">
        <f aca="false">IF(NOT(ISNA(I5138)),1,0)</f>
        <v>1</v>
      </c>
      <c r="N5138" s="0" t="n">
        <f aca="false">IF(NOT(ISNA(J5138)),1,0)</f>
        <v>1</v>
      </c>
      <c r="O5138" s="0" t="n">
        <f aca="false">IF(AND(NOT(ISNA(I5138)),NOT(ISNA(J5138))),1,0)</f>
        <v>1</v>
      </c>
      <c r="P5138" s="0" t="n">
        <f aca="false">IF(AND(NOT(ISNA(I5138)),ISNA(J5138)),1,0)</f>
        <v>0</v>
      </c>
      <c r="Q5138" s="0" t="n">
        <f aca="false">IF(AND(ISNA(I5138),NOT(ISNA(J5138))),1,0)</f>
        <v>0</v>
      </c>
      <c r="R5138" s="0" t="n">
        <f aca="false">IF(SUM(O5138:Q5138)&lt;&gt;1,"ERROR",1)</f>
        <v>1</v>
      </c>
    </row>
    <row r="5139" customFormat="false" ht="12.8" hidden="false" customHeight="false" outlineLevel="0" collapsed="false">
      <c r="A5139" s="0" t="str">
        <f aca="false">gait_events!B5541</f>
        <v>pp136</v>
      </c>
      <c r="B5139" s="0" t="str">
        <f aca="false">VLOOKUP(A5139,participants!A:B,2,0)</f>
        <v>M</v>
      </c>
      <c r="C5139" s="0" t="n">
        <f aca="false">VLOOKUP(A5139,participants!A:C,3,0)</f>
        <v>82</v>
      </c>
      <c r="D5139" s="0" t="str">
        <f aca="false">VLOOKUP(A5139,participants!A:F,6,0)</f>
        <v>stroke</v>
      </c>
      <c r="E5139" s="0" t="str">
        <f aca="false">IF(LEN(SUBSTITUTE(gait_events!C5541,"_run-",""))&lt;&gt;LEN(gait_events!C5541),LEFT(RIGHT(gait_events!C5541,LEN(gait_events!C5541)-19),FIND("_run-",RIGHT(gait_events!C5541,LEN(gait_events!C5541)-19),1)-1),RIGHT(gait_events!C5541,LEN(gait_events!C5541)-19))</f>
        <v>Slow</v>
      </c>
      <c r="F5139" s="0" t="str">
        <f aca="false">IF(LEN(SUBSTITUTE(gait_events!C5541,"_run-",""))&lt;&gt;LEN(gait_events!C5541),RIGHT(gait_events!C5541,LEN(gait_events!C5541)-FIND("_run-",gait_events!C5541,1)-4),"")</f>
        <v/>
      </c>
      <c r="G5139" s="0" t="str">
        <f aca="false">gait_events!D5541</f>
        <v>right_ankle</v>
      </c>
      <c r="H5139" s="0" t="str">
        <f aca="false">gait_events!E5541</f>
        <v>FC</v>
      </c>
      <c r="I5139" s="0" t="n">
        <f aca="false">IF(gait_events!F5541&lt;&gt;"",gait_events!F5541,NA())</f>
        <v>201</v>
      </c>
      <c r="J5139" s="0" t="n">
        <f aca="false">IF(gait_events!G5541&lt;&gt;"",gait_events!G5541,NA())</f>
        <v>201</v>
      </c>
      <c r="K5139" s="0" t="n">
        <f aca="false">I5139-J5139</f>
        <v>0</v>
      </c>
      <c r="L5139" s="0" t="n">
        <f aca="false">K5139*5</f>
        <v>0</v>
      </c>
      <c r="M5139" s="0" t="n">
        <f aca="false">IF(NOT(ISNA(I5139)),1,0)</f>
        <v>1</v>
      </c>
      <c r="N5139" s="0" t="n">
        <f aca="false">IF(NOT(ISNA(J5139)),1,0)</f>
        <v>1</v>
      </c>
      <c r="O5139" s="0" t="n">
        <f aca="false">IF(AND(NOT(ISNA(I5139)),NOT(ISNA(J5139))),1,0)</f>
        <v>1</v>
      </c>
      <c r="P5139" s="0" t="n">
        <f aca="false">IF(AND(NOT(ISNA(I5139)),ISNA(J5139)),1,0)</f>
        <v>0</v>
      </c>
      <c r="Q5139" s="0" t="n">
        <f aca="false">IF(AND(ISNA(I5139),NOT(ISNA(J5139))),1,0)</f>
        <v>0</v>
      </c>
      <c r="R5139" s="0" t="n">
        <f aca="false">IF(SUM(O5139:Q5139)&lt;&gt;1,"ERROR",1)</f>
        <v>1</v>
      </c>
    </row>
    <row r="5140" customFormat="false" ht="12.8" hidden="false" customHeight="false" outlineLevel="0" collapsed="false">
      <c r="A5140" s="0" t="str">
        <f aca="false">gait_events!B5542</f>
        <v>pp136</v>
      </c>
      <c r="B5140" s="0" t="str">
        <f aca="false">VLOOKUP(A5140,participants!A:B,2,0)</f>
        <v>M</v>
      </c>
      <c r="C5140" s="0" t="n">
        <f aca="false">VLOOKUP(A5140,participants!A:C,3,0)</f>
        <v>82</v>
      </c>
      <c r="D5140" s="0" t="str">
        <f aca="false">VLOOKUP(A5140,participants!A:F,6,0)</f>
        <v>stroke</v>
      </c>
      <c r="E5140" s="0" t="str">
        <f aca="false">IF(LEN(SUBSTITUTE(gait_events!C5542,"_run-",""))&lt;&gt;LEN(gait_events!C5542),LEFT(RIGHT(gait_events!C5542,LEN(gait_events!C5542)-19),FIND("_run-",RIGHT(gait_events!C5542,LEN(gait_events!C5542)-19),1)-1),RIGHT(gait_events!C5542,LEN(gait_events!C5542)-19))</f>
        <v>Slow</v>
      </c>
      <c r="F5140" s="0" t="str">
        <f aca="false">IF(LEN(SUBSTITUTE(gait_events!C5542,"_run-",""))&lt;&gt;LEN(gait_events!C5542),RIGHT(gait_events!C5542,LEN(gait_events!C5542)-FIND("_run-",gait_events!C5542,1)-4),"")</f>
        <v/>
      </c>
      <c r="G5140" s="0" t="str">
        <f aca="false">gait_events!D5542</f>
        <v>right_ankle</v>
      </c>
      <c r="H5140" s="0" t="str">
        <f aca="false">gait_events!E5542</f>
        <v>FC</v>
      </c>
      <c r="I5140" s="0" t="n">
        <f aca="false">IF(gait_events!F5542&lt;&gt;"",gait_events!F5542,NA())</f>
        <v>420</v>
      </c>
      <c r="J5140" s="0" t="n">
        <f aca="false">IF(gait_events!G5542&lt;&gt;"",gait_events!G5542,NA())</f>
        <v>418</v>
      </c>
      <c r="K5140" s="0" t="n">
        <f aca="false">I5140-J5140</f>
        <v>2</v>
      </c>
      <c r="L5140" s="0" t="n">
        <f aca="false">K5140*5</f>
        <v>10</v>
      </c>
      <c r="M5140" s="0" t="n">
        <f aca="false">IF(NOT(ISNA(I5140)),1,0)</f>
        <v>1</v>
      </c>
      <c r="N5140" s="0" t="n">
        <f aca="false">IF(NOT(ISNA(J5140)),1,0)</f>
        <v>1</v>
      </c>
      <c r="O5140" s="0" t="n">
        <f aca="false">IF(AND(NOT(ISNA(I5140)),NOT(ISNA(J5140))),1,0)</f>
        <v>1</v>
      </c>
      <c r="P5140" s="0" t="n">
        <f aca="false">IF(AND(NOT(ISNA(I5140)),ISNA(J5140)),1,0)</f>
        <v>0</v>
      </c>
      <c r="Q5140" s="0" t="n">
        <f aca="false">IF(AND(ISNA(I5140),NOT(ISNA(J5140))),1,0)</f>
        <v>0</v>
      </c>
      <c r="R5140" s="0" t="n">
        <f aca="false">IF(SUM(O5140:Q5140)&lt;&gt;1,"ERROR",1)</f>
        <v>1</v>
      </c>
    </row>
    <row r="5141" customFormat="false" ht="12.8" hidden="false" customHeight="false" outlineLevel="0" collapsed="false">
      <c r="A5141" s="0" t="str">
        <f aca="false">gait_events!B5543</f>
        <v>pp136</v>
      </c>
      <c r="B5141" s="0" t="str">
        <f aca="false">VLOOKUP(A5141,participants!A:B,2,0)</f>
        <v>M</v>
      </c>
      <c r="C5141" s="0" t="n">
        <f aca="false">VLOOKUP(A5141,participants!A:C,3,0)</f>
        <v>82</v>
      </c>
      <c r="D5141" s="0" t="str">
        <f aca="false">VLOOKUP(A5141,participants!A:F,6,0)</f>
        <v>stroke</v>
      </c>
      <c r="E5141" s="0" t="str">
        <f aca="false">IF(LEN(SUBSTITUTE(gait_events!C5543,"_run-",""))&lt;&gt;LEN(gait_events!C5543),LEFT(RIGHT(gait_events!C5543,LEN(gait_events!C5543)-19),FIND("_run-",RIGHT(gait_events!C5543,LEN(gait_events!C5543)-19),1)-1),RIGHT(gait_events!C5543,LEN(gait_events!C5543)-19))</f>
        <v>Slow</v>
      </c>
      <c r="F5141" s="0" t="str">
        <f aca="false">IF(LEN(SUBSTITUTE(gait_events!C5543,"_run-",""))&lt;&gt;LEN(gait_events!C5543),RIGHT(gait_events!C5543,LEN(gait_events!C5543)-FIND("_run-",gait_events!C5543,1)-4),"")</f>
        <v/>
      </c>
      <c r="G5141" s="0" t="str">
        <f aca="false">gait_events!D5543</f>
        <v>right_ankle</v>
      </c>
      <c r="H5141" s="0" t="str">
        <f aca="false">gait_events!E5543</f>
        <v>FC</v>
      </c>
      <c r="I5141" s="0" t="n">
        <f aca="false">IF(gait_events!F5543&lt;&gt;"",gait_events!F5543,NA())</f>
        <v>630</v>
      </c>
      <c r="J5141" s="0" t="n">
        <f aca="false">IF(gait_events!G5543&lt;&gt;"",gait_events!G5543,NA())</f>
        <v>628</v>
      </c>
      <c r="K5141" s="0" t="n">
        <f aca="false">I5141-J5141</f>
        <v>2</v>
      </c>
      <c r="L5141" s="0" t="n">
        <f aca="false">K5141*5</f>
        <v>10</v>
      </c>
      <c r="M5141" s="0" t="n">
        <f aca="false">IF(NOT(ISNA(I5141)),1,0)</f>
        <v>1</v>
      </c>
      <c r="N5141" s="0" t="n">
        <f aca="false">IF(NOT(ISNA(J5141)),1,0)</f>
        <v>1</v>
      </c>
      <c r="O5141" s="0" t="n">
        <f aca="false">IF(AND(NOT(ISNA(I5141)),NOT(ISNA(J5141))),1,0)</f>
        <v>1</v>
      </c>
      <c r="P5141" s="0" t="n">
        <f aca="false">IF(AND(NOT(ISNA(I5141)),ISNA(J5141)),1,0)</f>
        <v>0</v>
      </c>
      <c r="Q5141" s="0" t="n">
        <f aca="false">IF(AND(ISNA(I5141),NOT(ISNA(J5141))),1,0)</f>
        <v>0</v>
      </c>
      <c r="R5141" s="0" t="n">
        <f aca="false">IF(SUM(O5141:Q5141)&lt;&gt;1,"ERROR",1)</f>
        <v>1</v>
      </c>
    </row>
    <row r="5142" customFormat="false" ht="12.8" hidden="false" customHeight="false" outlineLevel="0" collapsed="false">
      <c r="A5142" s="0" t="str">
        <f aca="false">gait_events!B5544</f>
        <v>pp136</v>
      </c>
      <c r="B5142" s="0" t="str">
        <f aca="false">VLOOKUP(A5142,participants!A:B,2,0)</f>
        <v>M</v>
      </c>
      <c r="C5142" s="0" t="n">
        <f aca="false">VLOOKUP(A5142,participants!A:C,3,0)</f>
        <v>82</v>
      </c>
      <c r="D5142" s="0" t="str">
        <f aca="false">VLOOKUP(A5142,participants!A:F,6,0)</f>
        <v>stroke</v>
      </c>
      <c r="E5142" s="0" t="str">
        <f aca="false">IF(LEN(SUBSTITUTE(gait_events!C5544,"_run-",""))&lt;&gt;LEN(gait_events!C5544),LEFT(RIGHT(gait_events!C5544,LEN(gait_events!C5544)-19),FIND("_run-",RIGHT(gait_events!C5544,LEN(gait_events!C5544)-19),1)-1),RIGHT(gait_events!C5544,LEN(gait_events!C5544)-19))</f>
        <v>Slow</v>
      </c>
      <c r="F5142" s="0" t="str">
        <f aca="false">IF(LEN(SUBSTITUTE(gait_events!C5544,"_run-",""))&lt;&gt;LEN(gait_events!C5544),RIGHT(gait_events!C5544,LEN(gait_events!C5544)-FIND("_run-",gait_events!C5544,1)-4),"")</f>
        <v/>
      </c>
      <c r="G5142" s="0" t="str">
        <f aca="false">gait_events!D5544</f>
        <v>right_ankle</v>
      </c>
      <c r="H5142" s="0" t="str">
        <f aca="false">gait_events!E5544</f>
        <v>FC</v>
      </c>
      <c r="I5142" s="0" t="n">
        <f aca="false">IF(gait_events!F5544&lt;&gt;"",gait_events!F5544,NA())</f>
        <v>845</v>
      </c>
      <c r="J5142" s="0" t="n">
        <f aca="false">IF(gait_events!G5544&lt;&gt;"",gait_events!G5544,NA())</f>
        <v>843</v>
      </c>
      <c r="K5142" s="0" t="n">
        <f aca="false">I5142-J5142</f>
        <v>2</v>
      </c>
      <c r="L5142" s="0" t="n">
        <f aca="false">K5142*5</f>
        <v>10</v>
      </c>
      <c r="M5142" s="0" t="n">
        <f aca="false">IF(NOT(ISNA(I5142)),1,0)</f>
        <v>1</v>
      </c>
      <c r="N5142" s="0" t="n">
        <f aca="false">IF(NOT(ISNA(J5142)),1,0)</f>
        <v>1</v>
      </c>
      <c r="O5142" s="0" t="n">
        <f aca="false">IF(AND(NOT(ISNA(I5142)),NOT(ISNA(J5142))),1,0)</f>
        <v>1</v>
      </c>
      <c r="P5142" s="0" t="n">
        <f aca="false">IF(AND(NOT(ISNA(I5142)),ISNA(J5142)),1,0)</f>
        <v>0</v>
      </c>
      <c r="Q5142" s="0" t="n">
        <f aca="false">IF(AND(ISNA(I5142),NOT(ISNA(J5142))),1,0)</f>
        <v>0</v>
      </c>
      <c r="R5142" s="0" t="n">
        <f aca="false">IF(SUM(O5142:Q5142)&lt;&gt;1,"ERROR",1)</f>
        <v>1</v>
      </c>
    </row>
    <row r="5143" customFormat="false" ht="12.8" hidden="false" customHeight="false" outlineLevel="0" collapsed="false">
      <c r="A5143" s="0" t="str">
        <f aca="false">gait_events!B5545</f>
        <v>pp136</v>
      </c>
      <c r="B5143" s="0" t="str">
        <f aca="false">VLOOKUP(A5143,participants!A:B,2,0)</f>
        <v>M</v>
      </c>
      <c r="C5143" s="0" t="n">
        <f aca="false">VLOOKUP(A5143,participants!A:C,3,0)</f>
        <v>82</v>
      </c>
      <c r="D5143" s="0" t="str">
        <f aca="false">VLOOKUP(A5143,participants!A:F,6,0)</f>
        <v>stroke</v>
      </c>
      <c r="E5143" s="0" t="str">
        <f aca="false">IF(LEN(SUBSTITUTE(gait_events!C5545,"_run-",""))&lt;&gt;LEN(gait_events!C5545),LEFT(RIGHT(gait_events!C5545,LEN(gait_events!C5545)-19),FIND("_run-",RIGHT(gait_events!C5545,LEN(gait_events!C5545)-19),1)-1),RIGHT(gait_events!C5545,LEN(gait_events!C5545)-19))</f>
        <v>Slow</v>
      </c>
      <c r="F5143" s="0" t="str">
        <f aca="false">IF(LEN(SUBSTITUTE(gait_events!C5545,"_run-",""))&lt;&gt;LEN(gait_events!C5545),RIGHT(gait_events!C5545,LEN(gait_events!C5545)-FIND("_run-",gait_events!C5545,1)-4),"")</f>
        <v/>
      </c>
      <c r="G5143" s="0" t="str">
        <f aca="false">gait_events!D5545</f>
        <v>right_ankle</v>
      </c>
      <c r="H5143" s="0" t="str">
        <f aca="false">gait_events!E5545</f>
        <v>FC</v>
      </c>
      <c r="I5143" s="0" t="n">
        <f aca="false">IF(gait_events!F5545&lt;&gt;"",gait_events!F5545,NA())</f>
        <v>1074</v>
      </c>
      <c r="J5143" s="0" t="n">
        <f aca="false">IF(gait_events!G5545&lt;&gt;"",gait_events!G5545,NA())</f>
        <v>1073</v>
      </c>
      <c r="K5143" s="0" t="n">
        <f aca="false">I5143-J5143</f>
        <v>1</v>
      </c>
      <c r="L5143" s="0" t="n">
        <f aca="false">K5143*5</f>
        <v>5</v>
      </c>
      <c r="M5143" s="0" t="n">
        <f aca="false">IF(NOT(ISNA(I5143)),1,0)</f>
        <v>1</v>
      </c>
      <c r="N5143" s="0" t="n">
        <f aca="false">IF(NOT(ISNA(J5143)),1,0)</f>
        <v>1</v>
      </c>
      <c r="O5143" s="0" t="n">
        <f aca="false">IF(AND(NOT(ISNA(I5143)),NOT(ISNA(J5143))),1,0)</f>
        <v>1</v>
      </c>
      <c r="P5143" s="0" t="n">
        <f aca="false">IF(AND(NOT(ISNA(I5143)),ISNA(J5143)),1,0)</f>
        <v>0</v>
      </c>
      <c r="Q5143" s="0" t="n">
        <f aca="false">IF(AND(ISNA(I5143),NOT(ISNA(J5143))),1,0)</f>
        <v>0</v>
      </c>
      <c r="R5143" s="0" t="n">
        <f aca="false">IF(SUM(O5143:Q5143)&lt;&gt;1,"ERROR",1)</f>
        <v>1</v>
      </c>
    </row>
    <row r="5144" customFormat="false" ht="12.8" hidden="false" customHeight="false" outlineLevel="0" collapsed="false">
      <c r="A5144" s="0" t="str">
        <f aca="false">gait_events!B5546</f>
        <v>pp136</v>
      </c>
      <c r="B5144" s="0" t="str">
        <f aca="false">VLOOKUP(A5144,participants!A:B,2,0)</f>
        <v>M</v>
      </c>
      <c r="C5144" s="0" t="n">
        <f aca="false">VLOOKUP(A5144,participants!A:C,3,0)</f>
        <v>82</v>
      </c>
      <c r="D5144" s="0" t="str">
        <f aca="false">VLOOKUP(A5144,participants!A:F,6,0)</f>
        <v>stroke</v>
      </c>
      <c r="E5144" s="0" t="str">
        <f aca="false">IF(LEN(SUBSTITUTE(gait_events!C5546,"_run-",""))&lt;&gt;LEN(gait_events!C5546),LEFT(RIGHT(gait_events!C5546,LEN(gait_events!C5546)-19),FIND("_run-",RIGHT(gait_events!C5546,LEN(gait_events!C5546)-19),1)-1),RIGHT(gait_events!C5546,LEN(gait_events!C5546)-19))</f>
        <v>Slow</v>
      </c>
      <c r="F5144" s="0" t="str">
        <f aca="false">IF(LEN(SUBSTITUTE(gait_events!C5546,"_run-",""))&lt;&gt;LEN(gait_events!C5546),RIGHT(gait_events!C5546,LEN(gait_events!C5546)-FIND("_run-",gait_events!C5546,1)-4),"")</f>
        <v/>
      </c>
      <c r="G5144" s="0" t="str">
        <f aca="false">gait_events!D5546</f>
        <v>right_ankle</v>
      </c>
      <c r="H5144" s="0" t="str">
        <f aca="false">gait_events!E5546</f>
        <v>FC</v>
      </c>
      <c r="I5144" s="0" t="n">
        <f aca="false">IF(gait_events!F5546&lt;&gt;"",gait_events!F5546,NA())</f>
        <v>1286</v>
      </c>
      <c r="J5144" s="0" t="n">
        <f aca="false">IF(gait_events!G5546&lt;&gt;"",gait_events!G5546,NA())</f>
        <v>1282</v>
      </c>
      <c r="K5144" s="0" t="n">
        <f aca="false">I5144-J5144</f>
        <v>4</v>
      </c>
      <c r="L5144" s="0" t="n">
        <f aca="false">K5144*5</f>
        <v>20</v>
      </c>
      <c r="M5144" s="0" t="n">
        <f aca="false">IF(NOT(ISNA(I5144)),1,0)</f>
        <v>1</v>
      </c>
      <c r="N5144" s="0" t="n">
        <f aca="false">IF(NOT(ISNA(J5144)),1,0)</f>
        <v>1</v>
      </c>
      <c r="O5144" s="0" t="n">
        <f aca="false">IF(AND(NOT(ISNA(I5144)),NOT(ISNA(J5144))),1,0)</f>
        <v>1</v>
      </c>
      <c r="P5144" s="0" t="n">
        <f aca="false">IF(AND(NOT(ISNA(I5144)),ISNA(J5144)),1,0)</f>
        <v>0</v>
      </c>
      <c r="Q5144" s="0" t="n">
        <f aca="false">IF(AND(ISNA(I5144),NOT(ISNA(J5144))),1,0)</f>
        <v>0</v>
      </c>
      <c r="R5144" s="0" t="n">
        <f aca="false">IF(SUM(O5144:Q5144)&lt;&gt;1,"ERROR",1)</f>
        <v>1</v>
      </c>
    </row>
    <row r="5145" customFormat="false" ht="12.8" hidden="false" customHeight="false" outlineLevel="0" collapsed="false">
      <c r="A5145" s="0" t="str">
        <f aca="false">gait_events!B5547</f>
        <v>pp136</v>
      </c>
      <c r="B5145" s="0" t="str">
        <f aca="false">VLOOKUP(A5145,participants!A:B,2,0)</f>
        <v>M</v>
      </c>
      <c r="C5145" s="0" t="n">
        <f aca="false">VLOOKUP(A5145,participants!A:C,3,0)</f>
        <v>82</v>
      </c>
      <c r="D5145" s="0" t="str">
        <f aca="false">VLOOKUP(A5145,participants!A:F,6,0)</f>
        <v>stroke</v>
      </c>
      <c r="E5145" s="0" t="str">
        <f aca="false">IF(LEN(SUBSTITUTE(gait_events!C5547,"_run-",""))&lt;&gt;LEN(gait_events!C5547),LEFT(RIGHT(gait_events!C5547,LEN(gait_events!C5547)-19),FIND("_run-",RIGHT(gait_events!C5547,LEN(gait_events!C5547)-19),1)-1),RIGHT(gait_events!C5547,LEN(gait_events!C5547)-19))</f>
        <v>Slow</v>
      </c>
      <c r="F5145" s="0" t="str">
        <f aca="false">IF(LEN(SUBSTITUTE(gait_events!C5547,"_run-",""))&lt;&gt;LEN(gait_events!C5547),RIGHT(gait_events!C5547,LEN(gait_events!C5547)-FIND("_run-",gait_events!C5547,1)-4),"")</f>
        <v/>
      </c>
      <c r="G5145" s="0" t="str">
        <f aca="false">gait_events!D5547</f>
        <v>right_ankle</v>
      </c>
      <c r="H5145" s="0" t="str">
        <f aca="false">gait_events!E5547</f>
        <v>FC</v>
      </c>
      <c r="I5145" s="0" t="n">
        <f aca="false">IF(gait_events!F5547&lt;&gt;"",gait_events!F5547,NA())</f>
        <v>1495</v>
      </c>
      <c r="J5145" s="0" t="n">
        <f aca="false">IF(gait_events!G5547&lt;&gt;"",gait_events!G5547,NA())</f>
        <v>1493</v>
      </c>
      <c r="K5145" s="0" t="n">
        <f aca="false">I5145-J5145</f>
        <v>2</v>
      </c>
      <c r="L5145" s="0" t="n">
        <f aca="false">K5145*5</f>
        <v>10</v>
      </c>
      <c r="M5145" s="0" t="n">
        <f aca="false">IF(NOT(ISNA(I5145)),1,0)</f>
        <v>1</v>
      </c>
      <c r="N5145" s="0" t="n">
        <f aca="false">IF(NOT(ISNA(J5145)),1,0)</f>
        <v>1</v>
      </c>
      <c r="O5145" s="0" t="n">
        <f aca="false">IF(AND(NOT(ISNA(I5145)),NOT(ISNA(J5145))),1,0)</f>
        <v>1</v>
      </c>
      <c r="P5145" s="0" t="n">
        <f aca="false">IF(AND(NOT(ISNA(I5145)),ISNA(J5145)),1,0)</f>
        <v>0</v>
      </c>
      <c r="Q5145" s="0" t="n">
        <f aca="false">IF(AND(ISNA(I5145),NOT(ISNA(J5145))),1,0)</f>
        <v>0</v>
      </c>
      <c r="R5145" s="0" t="n">
        <f aca="false">IF(SUM(O5145:Q5145)&lt;&gt;1,"ERROR",1)</f>
        <v>1</v>
      </c>
    </row>
    <row r="5146" customFormat="false" ht="12.8" hidden="false" customHeight="false" outlineLevel="0" collapsed="false">
      <c r="A5146" s="0" t="str">
        <f aca="false">gait_events!B5548</f>
        <v>pp136</v>
      </c>
      <c r="B5146" s="0" t="str">
        <f aca="false">VLOOKUP(A5146,participants!A:B,2,0)</f>
        <v>M</v>
      </c>
      <c r="C5146" s="0" t="n">
        <f aca="false">VLOOKUP(A5146,participants!A:C,3,0)</f>
        <v>82</v>
      </c>
      <c r="D5146" s="0" t="str">
        <f aca="false">VLOOKUP(A5146,participants!A:F,6,0)</f>
        <v>stroke</v>
      </c>
      <c r="E5146" s="0" t="str">
        <f aca="false">IF(LEN(SUBSTITUTE(gait_events!C5548,"_run-",""))&lt;&gt;LEN(gait_events!C5548),LEFT(RIGHT(gait_events!C5548,LEN(gait_events!C5548)-19),FIND("_run-",RIGHT(gait_events!C5548,LEN(gait_events!C5548)-19),1)-1),RIGHT(gait_events!C5548,LEN(gait_events!C5548)-19))</f>
        <v>Slow</v>
      </c>
      <c r="F5146" s="0" t="str">
        <f aca="false">IF(LEN(SUBSTITUTE(gait_events!C5548,"_run-",""))&lt;&gt;LEN(gait_events!C5548),RIGHT(gait_events!C5548,LEN(gait_events!C5548)-FIND("_run-",gait_events!C5548,1)-4),"")</f>
        <v/>
      </c>
      <c r="G5146" s="0" t="str">
        <f aca="false">gait_events!D5548</f>
        <v>right_ankle</v>
      </c>
      <c r="H5146" s="0" t="str">
        <f aca="false">gait_events!E5548</f>
        <v>FC</v>
      </c>
      <c r="I5146" s="0" t="n">
        <f aca="false">IF(gait_events!F5548&lt;&gt;"",gait_events!F5548,NA())</f>
        <v>1709</v>
      </c>
      <c r="J5146" s="0" t="n">
        <f aca="false">IF(gait_events!G5548&lt;&gt;"",gait_events!G5548,NA())</f>
        <v>1711</v>
      </c>
      <c r="K5146" s="0" t="n">
        <f aca="false">I5146-J5146</f>
        <v>-2</v>
      </c>
      <c r="L5146" s="0" t="n">
        <f aca="false">K5146*5</f>
        <v>-10</v>
      </c>
      <c r="M5146" s="0" t="n">
        <f aca="false">IF(NOT(ISNA(I5146)),1,0)</f>
        <v>1</v>
      </c>
      <c r="N5146" s="0" t="n">
        <f aca="false">IF(NOT(ISNA(J5146)),1,0)</f>
        <v>1</v>
      </c>
      <c r="O5146" s="0" t="n">
        <f aca="false">IF(AND(NOT(ISNA(I5146)),NOT(ISNA(J5146))),1,0)</f>
        <v>1</v>
      </c>
      <c r="P5146" s="0" t="n">
        <f aca="false">IF(AND(NOT(ISNA(I5146)),ISNA(J5146)),1,0)</f>
        <v>0</v>
      </c>
      <c r="Q5146" s="0" t="n">
        <f aca="false">IF(AND(ISNA(I5146),NOT(ISNA(J5146))),1,0)</f>
        <v>0</v>
      </c>
      <c r="R5146" s="0" t="n">
        <f aca="false">IF(SUM(O5146:Q5146)&lt;&gt;1,"ERROR",1)</f>
        <v>1</v>
      </c>
    </row>
    <row r="5147" customFormat="false" ht="12.8" hidden="false" customHeight="false" outlineLevel="0" collapsed="false">
      <c r="A5147" s="0" t="str">
        <f aca="false">gait_events!B5549</f>
        <v>pp136</v>
      </c>
      <c r="B5147" s="0" t="str">
        <f aca="false">VLOOKUP(A5147,participants!A:B,2,0)</f>
        <v>M</v>
      </c>
      <c r="C5147" s="0" t="n">
        <f aca="false">VLOOKUP(A5147,participants!A:C,3,0)</f>
        <v>82</v>
      </c>
      <c r="D5147" s="0" t="str">
        <f aca="false">VLOOKUP(A5147,participants!A:F,6,0)</f>
        <v>stroke</v>
      </c>
      <c r="E5147" s="0" t="str">
        <f aca="false">IF(LEN(SUBSTITUTE(gait_events!C5549,"_run-",""))&lt;&gt;LEN(gait_events!C5549),LEFT(RIGHT(gait_events!C5549,LEN(gait_events!C5549)-19),FIND("_run-",RIGHT(gait_events!C5549,LEN(gait_events!C5549)-19),1)-1),RIGHT(gait_events!C5549,LEN(gait_events!C5549)-19))</f>
        <v>Slow</v>
      </c>
      <c r="F5147" s="0" t="str">
        <f aca="false">IF(LEN(SUBSTITUTE(gait_events!C5549,"_run-",""))&lt;&gt;LEN(gait_events!C5549),RIGHT(gait_events!C5549,LEN(gait_events!C5549)-FIND("_run-",gait_events!C5549,1)-4),"")</f>
        <v/>
      </c>
      <c r="G5147" s="0" t="str">
        <f aca="false">gait_events!D5549</f>
        <v>right_ankle</v>
      </c>
      <c r="H5147" s="0" t="str">
        <f aca="false">gait_events!E5549</f>
        <v>FC</v>
      </c>
      <c r="I5147" s="0" t="n">
        <f aca="false">IF(gait_events!F5549&lt;&gt;"",gait_events!F5549,NA())</f>
        <v>1930</v>
      </c>
      <c r="J5147" s="0" t="n">
        <f aca="false">IF(gait_events!G5549&lt;&gt;"",gait_events!G5549,NA())</f>
        <v>1925</v>
      </c>
      <c r="K5147" s="0" t="n">
        <f aca="false">I5147-J5147</f>
        <v>5</v>
      </c>
      <c r="L5147" s="0" t="n">
        <f aca="false">K5147*5</f>
        <v>25</v>
      </c>
      <c r="M5147" s="0" t="n">
        <f aca="false">IF(NOT(ISNA(I5147)),1,0)</f>
        <v>1</v>
      </c>
      <c r="N5147" s="0" t="n">
        <f aca="false">IF(NOT(ISNA(J5147)),1,0)</f>
        <v>1</v>
      </c>
      <c r="O5147" s="0" t="n">
        <f aca="false">IF(AND(NOT(ISNA(I5147)),NOT(ISNA(J5147))),1,0)</f>
        <v>1</v>
      </c>
      <c r="P5147" s="0" t="n">
        <f aca="false">IF(AND(NOT(ISNA(I5147)),ISNA(J5147)),1,0)</f>
        <v>0</v>
      </c>
      <c r="Q5147" s="0" t="n">
        <f aca="false">IF(AND(ISNA(I5147),NOT(ISNA(J5147))),1,0)</f>
        <v>0</v>
      </c>
      <c r="R5147" s="0" t="n">
        <f aca="false">IF(SUM(O5147:Q5147)&lt;&gt;1,"ERROR",1)</f>
        <v>1</v>
      </c>
    </row>
    <row r="5148" customFormat="false" ht="12.8" hidden="false" customHeight="false" outlineLevel="0" collapsed="false">
      <c r="A5148" s="0" t="str">
        <f aca="false">gait_events!B5550</f>
        <v>pp136</v>
      </c>
      <c r="B5148" s="0" t="str">
        <f aca="false">VLOOKUP(A5148,participants!A:B,2,0)</f>
        <v>M</v>
      </c>
      <c r="C5148" s="0" t="n">
        <f aca="false">VLOOKUP(A5148,participants!A:C,3,0)</f>
        <v>82</v>
      </c>
      <c r="D5148" s="0" t="str">
        <f aca="false">VLOOKUP(A5148,participants!A:F,6,0)</f>
        <v>stroke</v>
      </c>
      <c r="E5148" s="0" t="str">
        <f aca="false">IF(LEN(SUBSTITUTE(gait_events!C5550,"_run-",""))&lt;&gt;LEN(gait_events!C5550),LEFT(RIGHT(gait_events!C5550,LEN(gait_events!C5550)-19),FIND("_run-",RIGHT(gait_events!C5550,LEN(gait_events!C5550)-19),1)-1),RIGHT(gait_events!C5550,LEN(gait_events!C5550)-19))</f>
        <v>Slow</v>
      </c>
      <c r="F5148" s="0" t="str">
        <f aca="false">IF(LEN(SUBSTITUTE(gait_events!C5550,"_run-",""))&lt;&gt;LEN(gait_events!C5550),RIGHT(gait_events!C5550,LEN(gait_events!C5550)-FIND("_run-",gait_events!C5550,1)-4),"")</f>
        <v/>
      </c>
      <c r="G5148" s="0" t="str">
        <f aca="false">gait_events!D5550</f>
        <v>left_shank</v>
      </c>
      <c r="H5148" s="0" t="str">
        <f aca="false">gait_events!E5550</f>
        <v>IC</v>
      </c>
      <c r="I5148" s="0" t="n">
        <f aca="false">IF(gait_events!F5550&lt;&gt;"",gait_events!F5550,NA())</f>
        <v>161</v>
      </c>
      <c r="J5148" s="0" t="n">
        <f aca="false">IF(gait_events!G5550&lt;&gt;"",gait_events!G5550,NA())</f>
        <v>164</v>
      </c>
      <c r="K5148" s="0" t="n">
        <f aca="false">I5148-J5148</f>
        <v>-3</v>
      </c>
      <c r="L5148" s="0" t="n">
        <f aca="false">K5148*5</f>
        <v>-15</v>
      </c>
      <c r="M5148" s="0" t="n">
        <f aca="false">IF(NOT(ISNA(I5148)),1,0)</f>
        <v>1</v>
      </c>
      <c r="N5148" s="0" t="n">
        <f aca="false">IF(NOT(ISNA(J5148)),1,0)</f>
        <v>1</v>
      </c>
      <c r="O5148" s="0" t="n">
        <f aca="false">IF(AND(NOT(ISNA(I5148)),NOT(ISNA(J5148))),1,0)</f>
        <v>1</v>
      </c>
      <c r="P5148" s="0" t="n">
        <f aca="false">IF(AND(NOT(ISNA(I5148)),ISNA(J5148)),1,0)</f>
        <v>0</v>
      </c>
      <c r="Q5148" s="0" t="n">
        <f aca="false">IF(AND(ISNA(I5148),NOT(ISNA(J5148))),1,0)</f>
        <v>0</v>
      </c>
      <c r="R5148" s="0" t="n">
        <f aca="false">IF(SUM(O5148:Q5148)&lt;&gt;1,"ERROR",1)</f>
        <v>1</v>
      </c>
    </row>
    <row r="5149" customFormat="false" ht="12.8" hidden="false" customHeight="false" outlineLevel="0" collapsed="false">
      <c r="A5149" s="0" t="str">
        <f aca="false">gait_events!B5551</f>
        <v>pp136</v>
      </c>
      <c r="B5149" s="0" t="str">
        <f aca="false">VLOOKUP(A5149,participants!A:B,2,0)</f>
        <v>M</v>
      </c>
      <c r="C5149" s="0" t="n">
        <f aca="false">VLOOKUP(A5149,participants!A:C,3,0)</f>
        <v>82</v>
      </c>
      <c r="D5149" s="0" t="str">
        <f aca="false">VLOOKUP(A5149,participants!A:F,6,0)</f>
        <v>stroke</v>
      </c>
      <c r="E5149" s="0" t="str">
        <f aca="false">IF(LEN(SUBSTITUTE(gait_events!C5551,"_run-",""))&lt;&gt;LEN(gait_events!C5551),LEFT(RIGHT(gait_events!C5551,LEN(gait_events!C5551)-19),FIND("_run-",RIGHT(gait_events!C5551,LEN(gait_events!C5551)-19),1)-1),RIGHT(gait_events!C5551,LEN(gait_events!C5551)-19))</f>
        <v>Slow</v>
      </c>
      <c r="F5149" s="0" t="str">
        <f aca="false">IF(LEN(SUBSTITUTE(gait_events!C5551,"_run-",""))&lt;&gt;LEN(gait_events!C5551),RIGHT(gait_events!C5551,LEN(gait_events!C5551)-FIND("_run-",gait_events!C5551,1)-4),"")</f>
        <v/>
      </c>
      <c r="G5149" s="0" t="str">
        <f aca="false">gait_events!D5551</f>
        <v>left_shank</v>
      </c>
      <c r="H5149" s="0" t="str">
        <f aca="false">gait_events!E5551</f>
        <v>IC</v>
      </c>
      <c r="I5149" s="0" t="n">
        <f aca="false">IF(gait_events!F5551&lt;&gt;"",gait_events!F5551,NA())</f>
        <v>379</v>
      </c>
      <c r="J5149" s="0" t="e">
        <f aca="false">IF(gait_events!G5551&lt;&gt;"",gait_events!G5551,NA())</f>
        <v>#N/A</v>
      </c>
      <c r="K5149" s="0" t="e">
        <f aca="false">I5149-J5149</f>
        <v>#N/A</v>
      </c>
      <c r="L5149" s="0" t="e">
        <f aca="false">K5149*5</f>
        <v>#N/A</v>
      </c>
      <c r="M5149" s="0" t="n">
        <f aca="false">IF(NOT(ISNA(I5149)),1,0)</f>
        <v>1</v>
      </c>
      <c r="N5149" s="0" t="n">
        <f aca="false">IF(NOT(ISNA(J5149)),1,0)</f>
        <v>0</v>
      </c>
      <c r="O5149" s="0" t="n">
        <f aca="false">IF(AND(NOT(ISNA(I5149)),NOT(ISNA(J5149))),1,0)</f>
        <v>0</v>
      </c>
      <c r="P5149" s="0" t="n">
        <f aca="false">IF(AND(NOT(ISNA(I5149)),ISNA(J5149)),1,0)</f>
        <v>1</v>
      </c>
      <c r="Q5149" s="0" t="n">
        <f aca="false">IF(AND(ISNA(I5149),NOT(ISNA(J5149))),1,0)</f>
        <v>0</v>
      </c>
      <c r="R5149" s="0" t="n">
        <f aca="false">IF(SUM(O5149:Q5149)&lt;&gt;1,"ERROR",1)</f>
        <v>1</v>
      </c>
    </row>
    <row r="5150" customFormat="false" ht="12.8" hidden="false" customHeight="false" outlineLevel="0" collapsed="false">
      <c r="A5150" s="0" t="str">
        <f aca="false">gait_events!B5552</f>
        <v>pp136</v>
      </c>
      <c r="B5150" s="0" t="str">
        <f aca="false">VLOOKUP(A5150,participants!A:B,2,0)</f>
        <v>M</v>
      </c>
      <c r="C5150" s="0" t="n">
        <f aca="false">VLOOKUP(A5150,participants!A:C,3,0)</f>
        <v>82</v>
      </c>
      <c r="D5150" s="0" t="str">
        <f aca="false">VLOOKUP(A5150,participants!A:F,6,0)</f>
        <v>stroke</v>
      </c>
      <c r="E5150" s="0" t="str">
        <f aca="false">IF(LEN(SUBSTITUTE(gait_events!C5552,"_run-",""))&lt;&gt;LEN(gait_events!C5552),LEFT(RIGHT(gait_events!C5552,LEN(gait_events!C5552)-19),FIND("_run-",RIGHT(gait_events!C5552,LEN(gait_events!C5552)-19),1)-1),RIGHT(gait_events!C5552,LEN(gait_events!C5552)-19))</f>
        <v>Slow</v>
      </c>
      <c r="F5150" s="0" t="str">
        <f aca="false">IF(LEN(SUBSTITUTE(gait_events!C5552,"_run-",""))&lt;&gt;LEN(gait_events!C5552),RIGHT(gait_events!C5552,LEN(gait_events!C5552)-FIND("_run-",gait_events!C5552,1)-4),"")</f>
        <v/>
      </c>
      <c r="G5150" s="0" t="str">
        <f aca="false">gait_events!D5552</f>
        <v>left_shank</v>
      </c>
      <c r="H5150" s="0" t="str">
        <f aca="false">gait_events!E5552</f>
        <v>IC</v>
      </c>
      <c r="I5150" s="0" t="n">
        <f aca="false">IF(gait_events!F5552&lt;&gt;"",gait_events!F5552,NA())</f>
        <v>599</v>
      </c>
      <c r="J5150" s="0" t="n">
        <f aca="false">IF(gait_events!G5552&lt;&gt;"",gait_events!G5552,NA())</f>
        <v>598</v>
      </c>
      <c r="K5150" s="0" t="n">
        <f aca="false">I5150-J5150</f>
        <v>1</v>
      </c>
      <c r="L5150" s="0" t="n">
        <f aca="false">K5150*5</f>
        <v>5</v>
      </c>
      <c r="M5150" s="0" t="n">
        <f aca="false">IF(NOT(ISNA(I5150)),1,0)</f>
        <v>1</v>
      </c>
      <c r="N5150" s="0" t="n">
        <f aca="false">IF(NOT(ISNA(J5150)),1,0)</f>
        <v>1</v>
      </c>
      <c r="O5150" s="0" t="n">
        <f aca="false">IF(AND(NOT(ISNA(I5150)),NOT(ISNA(J5150))),1,0)</f>
        <v>1</v>
      </c>
      <c r="P5150" s="0" t="n">
        <f aca="false">IF(AND(NOT(ISNA(I5150)),ISNA(J5150)),1,0)</f>
        <v>0</v>
      </c>
      <c r="Q5150" s="0" t="n">
        <f aca="false">IF(AND(ISNA(I5150),NOT(ISNA(J5150))),1,0)</f>
        <v>0</v>
      </c>
      <c r="R5150" s="0" t="n">
        <f aca="false">IF(SUM(O5150:Q5150)&lt;&gt;1,"ERROR",1)</f>
        <v>1</v>
      </c>
    </row>
    <row r="5151" customFormat="false" ht="12.8" hidden="false" customHeight="false" outlineLevel="0" collapsed="false">
      <c r="A5151" s="0" t="str">
        <f aca="false">gait_events!B5553</f>
        <v>pp136</v>
      </c>
      <c r="B5151" s="0" t="str">
        <f aca="false">VLOOKUP(A5151,participants!A:B,2,0)</f>
        <v>M</v>
      </c>
      <c r="C5151" s="0" t="n">
        <f aca="false">VLOOKUP(A5151,participants!A:C,3,0)</f>
        <v>82</v>
      </c>
      <c r="D5151" s="0" t="str">
        <f aca="false">VLOOKUP(A5151,participants!A:F,6,0)</f>
        <v>stroke</v>
      </c>
      <c r="E5151" s="0" t="str">
        <f aca="false">IF(LEN(SUBSTITUTE(gait_events!C5553,"_run-",""))&lt;&gt;LEN(gait_events!C5553),LEFT(RIGHT(gait_events!C5553,LEN(gait_events!C5553)-19),FIND("_run-",RIGHT(gait_events!C5553,LEN(gait_events!C5553)-19),1)-1),RIGHT(gait_events!C5553,LEN(gait_events!C5553)-19))</f>
        <v>Slow</v>
      </c>
      <c r="F5151" s="0" t="str">
        <f aca="false">IF(LEN(SUBSTITUTE(gait_events!C5553,"_run-",""))&lt;&gt;LEN(gait_events!C5553),RIGHT(gait_events!C5553,LEN(gait_events!C5553)-FIND("_run-",gait_events!C5553,1)-4),"")</f>
        <v/>
      </c>
      <c r="G5151" s="0" t="str">
        <f aca="false">gait_events!D5553</f>
        <v>left_shank</v>
      </c>
      <c r="H5151" s="0" t="str">
        <f aca="false">gait_events!E5553</f>
        <v>IC</v>
      </c>
      <c r="I5151" s="0" t="n">
        <f aca="false">IF(gait_events!F5553&lt;&gt;"",gait_events!F5553,NA())</f>
        <v>811</v>
      </c>
      <c r="J5151" s="0" t="n">
        <f aca="false">IF(gait_events!G5553&lt;&gt;"",gait_events!G5553,NA())</f>
        <v>811</v>
      </c>
      <c r="K5151" s="0" t="n">
        <f aca="false">I5151-J5151</f>
        <v>0</v>
      </c>
      <c r="L5151" s="0" t="n">
        <f aca="false">K5151*5</f>
        <v>0</v>
      </c>
      <c r="M5151" s="0" t="n">
        <f aca="false">IF(NOT(ISNA(I5151)),1,0)</f>
        <v>1</v>
      </c>
      <c r="N5151" s="0" t="n">
        <f aca="false">IF(NOT(ISNA(J5151)),1,0)</f>
        <v>1</v>
      </c>
      <c r="O5151" s="0" t="n">
        <f aca="false">IF(AND(NOT(ISNA(I5151)),NOT(ISNA(J5151))),1,0)</f>
        <v>1</v>
      </c>
      <c r="P5151" s="0" t="n">
        <f aca="false">IF(AND(NOT(ISNA(I5151)),ISNA(J5151)),1,0)</f>
        <v>0</v>
      </c>
      <c r="Q5151" s="0" t="n">
        <f aca="false">IF(AND(ISNA(I5151),NOT(ISNA(J5151))),1,0)</f>
        <v>0</v>
      </c>
      <c r="R5151" s="0" t="n">
        <f aca="false">IF(SUM(O5151:Q5151)&lt;&gt;1,"ERROR",1)</f>
        <v>1</v>
      </c>
    </row>
    <row r="5152" customFormat="false" ht="12.8" hidden="false" customHeight="false" outlineLevel="0" collapsed="false">
      <c r="A5152" s="0" t="str">
        <f aca="false">gait_events!B5554</f>
        <v>pp136</v>
      </c>
      <c r="B5152" s="0" t="str">
        <f aca="false">VLOOKUP(A5152,participants!A:B,2,0)</f>
        <v>M</v>
      </c>
      <c r="C5152" s="0" t="n">
        <f aca="false">VLOOKUP(A5152,participants!A:C,3,0)</f>
        <v>82</v>
      </c>
      <c r="D5152" s="0" t="str">
        <f aca="false">VLOOKUP(A5152,participants!A:F,6,0)</f>
        <v>stroke</v>
      </c>
      <c r="E5152" s="0" t="str">
        <f aca="false">IF(LEN(SUBSTITUTE(gait_events!C5554,"_run-",""))&lt;&gt;LEN(gait_events!C5554),LEFT(RIGHT(gait_events!C5554,LEN(gait_events!C5554)-19),FIND("_run-",RIGHT(gait_events!C5554,LEN(gait_events!C5554)-19),1)-1),RIGHT(gait_events!C5554,LEN(gait_events!C5554)-19))</f>
        <v>Slow</v>
      </c>
      <c r="F5152" s="0" t="str">
        <f aca="false">IF(LEN(SUBSTITUTE(gait_events!C5554,"_run-",""))&lt;&gt;LEN(gait_events!C5554),RIGHT(gait_events!C5554,LEN(gait_events!C5554)-FIND("_run-",gait_events!C5554,1)-4),"")</f>
        <v/>
      </c>
      <c r="G5152" s="0" t="str">
        <f aca="false">gait_events!D5554</f>
        <v>left_shank</v>
      </c>
      <c r="H5152" s="0" t="str">
        <f aca="false">gait_events!E5554</f>
        <v>IC</v>
      </c>
      <c r="I5152" s="0" t="n">
        <f aca="false">IF(gait_events!F5554&lt;&gt;"",gait_events!F5554,NA())</f>
        <v>1043</v>
      </c>
      <c r="J5152" s="0" t="n">
        <f aca="false">IF(gait_events!G5554&lt;&gt;"",gait_events!G5554,NA())</f>
        <v>1042</v>
      </c>
      <c r="K5152" s="0" t="n">
        <f aca="false">I5152-J5152</f>
        <v>1</v>
      </c>
      <c r="L5152" s="0" t="n">
        <f aca="false">K5152*5</f>
        <v>5</v>
      </c>
      <c r="M5152" s="0" t="n">
        <f aca="false">IF(NOT(ISNA(I5152)),1,0)</f>
        <v>1</v>
      </c>
      <c r="N5152" s="0" t="n">
        <f aca="false">IF(NOT(ISNA(J5152)),1,0)</f>
        <v>1</v>
      </c>
      <c r="O5152" s="0" t="n">
        <f aca="false">IF(AND(NOT(ISNA(I5152)),NOT(ISNA(J5152))),1,0)</f>
        <v>1</v>
      </c>
      <c r="P5152" s="0" t="n">
        <f aca="false">IF(AND(NOT(ISNA(I5152)),ISNA(J5152)),1,0)</f>
        <v>0</v>
      </c>
      <c r="Q5152" s="0" t="n">
        <f aca="false">IF(AND(ISNA(I5152),NOT(ISNA(J5152))),1,0)</f>
        <v>0</v>
      </c>
      <c r="R5152" s="0" t="n">
        <f aca="false">IF(SUM(O5152:Q5152)&lt;&gt;1,"ERROR",1)</f>
        <v>1</v>
      </c>
    </row>
    <row r="5153" customFormat="false" ht="12.8" hidden="false" customHeight="false" outlineLevel="0" collapsed="false">
      <c r="A5153" s="0" t="str">
        <f aca="false">gait_events!B5555</f>
        <v>pp136</v>
      </c>
      <c r="B5153" s="0" t="str">
        <f aca="false">VLOOKUP(A5153,participants!A:B,2,0)</f>
        <v>M</v>
      </c>
      <c r="C5153" s="0" t="n">
        <f aca="false">VLOOKUP(A5153,participants!A:C,3,0)</f>
        <v>82</v>
      </c>
      <c r="D5153" s="0" t="str">
        <f aca="false">VLOOKUP(A5153,participants!A:F,6,0)</f>
        <v>stroke</v>
      </c>
      <c r="E5153" s="0" t="str">
        <f aca="false">IF(LEN(SUBSTITUTE(gait_events!C5555,"_run-",""))&lt;&gt;LEN(gait_events!C5555),LEFT(RIGHT(gait_events!C5555,LEN(gait_events!C5555)-19),FIND("_run-",RIGHT(gait_events!C5555,LEN(gait_events!C5555)-19),1)-1),RIGHT(gait_events!C5555,LEN(gait_events!C5555)-19))</f>
        <v>Slow</v>
      </c>
      <c r="F5153" s="0" t="str">
        <f aca="false">IF(LEN(SUBSTITUTE(gait_events!C5555,"_run-",""))&lt;&gt;LEN(gait_events!C5555),RIGHT(gait_events!C5555,LEN(gait_events!C5555)-FIND("_run-",gait_events!C5555,1)-4),"")</f>
        <v/>
      </c>
      <c r="G5153" s="0" t="str">
        <f aca="false">gait_events!D5555</f>
        <v>left_shank</v>
      </c>
      <c r="H5153" s="0" t="str">
        <f aca="false">gait_events!E5555</f>
        <v>IC</v>
      </c>
      <c r="I5153" s="0" t="n">
        <f aca="false">IF(gait_events!F5555&lt;&gt;"",gait_events!F5555,NA())</f>
        <v>1245</v>
      </c>
      <c r="J5153" s="0" t="n">
        <f aca="false">IF(gait_events!G5555&lt;&gt;"",gait_events!G5555,NA())</f>
        <v>1248</v>
      </c>
      <c r="K5153" s="0" t="n">
        <f aca="false">I5153-J5153</f>
        <v>-3</v>
      </c>
      <c r="L5153" s="0" t="n">
        <f aca="false">K5153*5</f>
        <v>-15</v>
      </c>
      <c r="M5153" s="0" t="n">
        <f aca="false">IF(NOT(ISNA(I5153)),1,0)</f>
        <v>1</v>
      </c>
      <c r="N5153" s="0" t="n">
        <f aca="false">IF(NOT(ISNA(J5153)),1,0)</f>
        <v>1</v>
      </c>
      <c r="O5153" s="0" t="n">
        <f aca="false">IF(AND(NOT(ISNA(I5153)),NOT(ISNA(J5153))),1,0)</f>
        <v>1</v>
      </c>
      <c r="P5153" s="0" t="n">
        <f aca="false">IF(AND(NOT(ISNA(I5153)),ISNA(J5153)),1,0)</f>
        <v>0</v>
      </c>
      <c r="Q5153" s="0" t="n">
        <f aca="false">IF(AND(ISNA(I5153),NOT(ISNA(J5153))),1,0)</f>
        <v>0</v>
      </c>
      <c r="R5153" s="0" t="n">
        <f aca="false">IF(SUM(O5153:Q5153)&lt;&gt;1,"ERROR",1)</f>
        <v>1</v>
      </c>
    </row>
    <row r="5154" customFormat="false" ht="12.8" hidden="false" customHeight="false" outlineLevel="0" collapsed="false">
      <c r="A5154" s="0" t="str">
        <f aca="false">gait_events!B5556</f>
        <v>pp136</v>
      </c>
      <c r="B5154" s="0" t="str">
        <f aca="false">VLOOKUP(A5154,participants!A:B,2,0)</f>
        <v>M</v>
      </c>
      <c r="C5154" s="0" t="n">
        <f aca="false">VLOOKUP(A5154,participants!A:C,3,0)</f>
        <v>82</v>
      </c>
      <c r="D5154" s="0" t="str">
        <f aca="false">VLOOKUP(A5154,participants!A:F,6,0)</f>
        <v>stroke</v>
      </c>
      <c r="E5154" s="0" t="str">
        <f aca="false">IF(LEN(SUBSTITUTE(gait_events!C5556,"_run-",""))&lt;&gt;LEN(gait_events!C5556),LEFT(RIGHT(gait_events!C5556,LEN(gait_events!C5556)-19),FIND("_run-",RIGHT(gait_events!C5556,LEN(gait_events!C5556)-19),1)-1),RIGHT(gait_events!C5556,LEN(gait_events!C5556)-19))</f>
        <v>Slow</v>
      </c>
      <c r="F5154" s="0" t="str">
        <f aca="false">IF(LEN(SUBSTITUTE(gait_events!C5556,"_run-",""))&lt;&gt;LEN(gait_events!C5556),RIGHT(gait_events!C5556,LEN(gait_events!C5556)-FIND("_run-",gait_events!C5556,1)-4),"")</f>
        <v/>
      </c>
      <c r="G5154" s="0" t="str">
        <f aca="false">gait_events!D5556</f>
        <v>left_shank</v>
      </c>
      <c r="H5154" s="0" t="str">
        <f aca="false">gait_events!E5556</f>
        <v>IC</v>
      </c>
      <c r="I5154" s="0" t="n">
        <f aca="false">IF(gait_events!F5556&lt;&gt;"",gait_events!F5556,NA())</f>
        <v>1457</v>
      </c>
      <c r="J5154" s="0" t="n">
        <f aca="false">IF(gait_events!G5556&lt;&gt;"",gait_events!G5556,NA())</f>
        <v>1459</v>
      </c>
      <c r="K5154" s="0" t="n">
        <f aca="false">I5154-J5154</f>
        <v>-2</v>
      </c>
      <c r="L5154" s="0" t="n">
        <f aca="false">K5154*5</f>
        <v>-10</v>
      </c>
      <c r="M5154" s="0" t="n">
        <f aca="false">IF(NOT(ISNA(I5154)),1,0)</f>
        <v>1</v>
      </c>
      <c r="N5154" s="0" t="n">
        <f aca="false">IF(NOT(ISNA(J5154)),1,0)</f>
        <v>1</v>
      </c>
      <c r="O5154" s="0" t="n">
        <f aca="false">IF(AND(NOT(ISNA(I5154)),NOT(ISNA(J5154))),1,0)</f>
        <v>1</v>
      </c>
      <c r="P5154" s="0" t="n">
        <f aca="false">IF(AND(NOT(ISNA(I5154)),ISNA(J5154)),1,0)</f>
        <v>0</v>
      </c>
      <c r="Q5154" s="0" t="n">
        <f aca="false">IF(AND(ISNA(I5154),NOT(ISNA(J5154))),1,0)</f>
        <v>0</v>
      </c>
      <c r="R5154" s="0" t="n">
        <f aca="false">IF(SUM(O5154:Q5154)&lt;&gt;1,"ERROR",1)</f>
        <v>1</v>
      </c>
    </row>
    <row r="5155" customFormat="false" ht="12.8" hidden="false" customHeight="false" outlineLevel="0" collapsed="false">
      <c r="A5155" s="0" t="str">
        <f aca="false">gait_events!B5557</f>
        <v>pp136</v>
      </c>
      <c r="B5155" s="0" t="str">
        <f aca="false">VLOOKUP(A5155,participants!A:B,2,0)</f>
        <v>M</v>
      </c>
      <c r="C5155" s="0" t="n">
        <f aca="false">VLOOKUP(A5155,participants!A:C,3,0)</f>
        <v>82</v>
      </c>
      <c r="D5155" s="0" t="str">
        <f aca="false">VLOOKUP(A5155,participants!A:F,6,0)</f>
        <v>stroke</v>
      </c>
      <c r="E5155" s="0" t="str">
        <f aca="false">IF(LEN(SUBSTITUTE(gait_events!C5557,"_run-",""))&lt;&gt;LEN(gait_events!C5557),LEFT(RIGHT(gait_events!C5557,LEN(gait_events!C5557)-19),FIND("_run-",RIGHT(gait_events!C5557,LEN(gait_events!C5557)-19),1)-1),RIGHT(gait_events!C5557,LEN(gait_events!C5557)-19))</f>
        <v>Slow</v>
      </c>
      <c r="F5155" s="0" t="str">
        <f aca="false">IF(LEN(SUBSTITUTE(gait_events!C5557,"_run-",""))&lt;&gt;LEN(gait_events!C5557),RIGHT(gait_events!C5557,LEN(gait_events!C5557)-FIND("_run-",gait_events!C5557,1)-4),"")</f>
        <v/>
      </c>
      <c r="G5155" s="0" t="str">
        <f aca="false">gait_events!D5557</f>
        <v>left_shank</v>
      </c>
      <c r="H5155" s="0" t="str">
        <f aca="false">gait_events!E5557</f>
        <v>IC</v>
      </c>
      <c r="I5155" s="0" t="n">
        <f aca="false">IF(gait_events!F5557&lt;&gt;"",gait_events!F5557,NA())</f>
        <v>1674</v>
      </c>
      <c r="J5155" s="0" t="n">
        <f aca="false">IF(gait_events!G5557&lt;&gt;"",gait_events!G5557,NA())</f>
        <v>1672</v>
      </c>
      <c r="K5155" s="0" t="n">
        <f aca="false">I5155-J5155</f>
        <v>2</v>
      </c>
      <c r="L5155" s="0" t="n">
        <f aca="false">K5155*5</f>
        <v>10</v>
      </c>
      <c r="M5155" s="0" t="n">
        <f aca="false">IF(NOT(ISNA(I5155)),1,0)</f>
        <v>1</v>
      </c>
      <c r="N5155" s="0" t="n">
        <f aca="false">IF(NOT(ISNA(J5155)),1,0)</f>
        <v>1</v>
      </c>
      <c r="O5155" s="0" t="n">
        <f aca="false">IF(AND(NOT(ISNA(I5155)),NOT(ISNA(J5155))),1,0)</f>
        <v>1</v>
      </c>
      <c r="P5155" s="0" t="n">
        <f aca="false">IF(AND(NOT(ISNA(I5155)),ISNA(J5155)),1,0)</f>
        <v>0</v>
      </c>
      <c r="Q5155" s="0" t="n">
        <f aca="false">IF(AND(ISNA(I5155),NOT(ISNA(J5155))),1,0)</f>
        <v>0</v>
      </c>
      <c r="R5155" s="0" t="n">
        <f aca="false">IF(SUM(O5155:Q5155)&lt;&gt;1,"ERROR",1)</f>
        <v>1</v>
      </c>
    </row>
    <row r="5156" customFormat="false" ht="12.8" hidden="false" customHeight="false" outlineLevel="0" collapsed="false">
      <c r="A5156" s="0" t="str">
        <f aca="false">gait_events!B5558</f>
        <v>pp136</v>
      </c>
      <c r="B5156" s="0" t="str">
        <f aca="false">VLOOKUP(A5156,participants!A:B,2,0)</f>
        <v>M</v>
      </c>
      <c r="C5156" s="0" t="n">
        <f aca="false">VLOOKUP(A5156,participants!A:C,3,0)</f>
        <v>82</v>
      </c>
      <c r="D5156" s="0" t="str">
        <f aca="false">VLOOKUP(A5156,participants!A:F,6,0)</f>
        <v>stroke</v>
      </c>
      <c r="E5156" s="0" t="str">
        <f aca="false">IF(LEN(SUBSTITUTE(gait_events!C5558,"_run-",""))&lt;&gt;LEN(gait_events!C5558),LEFT(RIGHT(gait_events!C5558,LEN(gait_events!C5558)-19),FIND("_run-",RIGHT(gait_events!C5558,LEN(gait_events!C5558)-19),1)-1),RIGHT(gait_events!C5558,LEN(gait_events!C5558)-19))</f>
        <v>Slow</v>
      </c>
      <c r="F5156" s="0" t="str">
        <f aca="false">IF(LEN(SUBSTITUTE(gait_events!C5558,"_run-",""))&lt;&gt;LEN(gait_events!C5558),RIGHT(gait_events!C5558,LEN(gait_events!C5558)-FIND("_run-",gait_events!C5558,1)-4),"")</f>
        <v/>
      </c>
      <c r="G5156" s="0" t="str">
        <f aca="false">gait_events!D5558</f>
        <v>left_shank</v>
      </c>
      <c r="H5156" s="0" t="str">
        <f aca="false">gait_events!E5558</f>
        <v>IC</v>
      </c>
      <c r="I5156" s="0" t="n">
        <f aca="false">IF(gait_events!F5558&lt;&gt;"",gait_events!F5558,NA())</f>
        <v>1888</v>
      </c>
      <c r="J5156" s="0" t="n">
        <f aca="false">IF(gait_events!G5558&lt;&gt;"",gait_events!G5558,NA())</f>
        <v>1887</v>
      </c>
      <c r="K5156" s="0" t="n">
        <f aca="false">I5156-J5156</f>
        <v>1</v>
      </c>
      <c r="L5156" s="0" t="n">
        <f aca="false">K5156*5</f>
        <v>5</v>
      </c>
      <c r="M5156" s="0" t="n">
        <f aca="false">IF(NOT(ISNA(I5156)),1,0)</f>
        <v>1</v>
      </c>
      <c r="N5156" s="0" t="n">
        <f aca="false">IF(NOT(ISNA(J5156)),1,0)</f>
        <v>1</v>
      </c>
      <c r="O5156" s="0" t="n">
        <f aca="false">IF(AND(NOT(ISNA(I5156)),NOT(ISNA(J5156))),1,0)</f>
        <v>1</v>
      </c>
      <c r="P5156" s="0" t="n">
        <f aca="false">IF(AND(NOT(ISNA(I5156)),ISNA(J5156)),1,0)</f>
        <v>0</v>
      </c>
      <c r="Q5156" s="0" t="n">
        <f aca="false">IF(AND(ISNA(I5156),NOT(ISNA(J5156))),1,0)</f>
        <v>0</v>
      </c>
      <c r="R5156" s="0" t="n">
        <f aca="false">IF(SUM(O5156:Q5156)&lt;&gt;1,"ERROR",1)</f>
        <v>1</v>
      </c>
    </row>
    <row r="5157" customFormat="false" ht="12.8" hidden="false" customHeight="false" outlineLevel="0" collapsed="false">
      <c r="A5157" s="0" t="str">
        <f aca="false">gait_events!B5559</f>
        <v>pp136</v>
      </c>
      <c r="B5157" s="0" t="str">
        <f aca="false">VLOOKUP(A5157,participants!A:B,2,0)</f>
        <v>M</v>
      </c>
      <c r="C5157" s="0" t="n">
        <f aca="false">VLOOKUP(A5157,participants!A:C,3,0)</f>
        <v>82</v>
      </c>
      <c r="D5157" s="0" t="str">
        <f aca="false">VLOOKUP(A5157,participants!A:F,6,0)</f>
        <v>stroke</v>
      </c>
      <c r="E5157" s="0" t="str">
        <f aca="false">IF(LEN(SUBSTITUTE(gait_events!C5559,"_run-",""))&lt;&gt;LEN(gait_events!C5559),LEFT(RIGHT(gait_events!C5559,LEN(gait_events!C5559)-19),FIND("_run-",RIGHT(gait_events!C5559,LEN(gait_events!C5559)-19),1)-1),RIGHT(gait_events!C5559,LEN(gait_events!C5559)-19))</f>
        <v>Slow</v>
      </c>
      <c r="F5157" s="0" t="str">
        <f aca="false">IF(LEN(SUBSTITUTE(gait_events!C5559,"_run-",""))&lt;&gt;LEN(gait_events!C5559),RIGHT(gait_events!C5559,LEN(gait_events!C5559)-FIND("_run-",gait_events!C5559,1)-4),"")</f>
        <v/>
      </c>
      <c r="G5157" s="0" t="str">
        <f aca="false">gait_events!D5559</f>
        <v>left_shank</v>
      </c>
      <c r="H5157" s="0" t="str">
        <f aca="false">gait_events!E5559</f>
        <v>FC</v>
      </c>
      <c r="I5157" s="0" t="n">
        <f aca="false">IF(gait_events!F5559&lt;&gt;"",gait_events!F5559,NA())</f>
        <v>81</v>
      </c>
      <c r="J5157" s="0" t="n">
        <f aca="false">IF(gait_events!G5559&lt;&gt;"",gait_events!G5559,NA())</f>
        <v>82</v>
      </c>
      <c r="K5157" s="0" t="n">
        <f aca="false">I5157-J5157</f>
        <v>-1</v>
      </c>
      <c r="L5157" s="0" t="n">
        <f aca="false">K5157*5</f>
        <v>-5</v>
      </c>
      <c r="M5157" s="0" t="n">
        <f aca="false">IF(NOT(ISNA(I5157)),1,0)</f>
        <v>1</v>
      </c>
      <c r="N5157" s="0" t="n">
        <f aca="false">IF(NOT(ISNA(J5157)),1,0)</f>
        <v>1</v>
      </c>
      <c r="O5157" s="0" t="n">
        <f aca="false">IF(AND(NOT(ISNA(I5157)),NOT(ISNA(J5157))),1,0)</f>
        <v>1</v>
      </c>
      <c r="P5157" s="0" t="n">
        <f aca="false">IF(AND(NOT(ISNA(I5157)),ISNA(J5157)),1,0)</f>
        <v>0</v>
      </c>
      <c r="Q5157" s="0" t="n">
        <f aca="false">IF(AND(ISNA(I5157),NOT(ISNA(J5157))),1,0)</f>
        <v>0</v>
      </c>
      <c r="R5157" s="0" t="n">
        <f aca="false">IF(SUM(O5157:Q5157)&lt;&gt;1,"ERROR",1)</f>
        <v>1</v>
      </c>
    </row>
    <row r="5158" customFormat="false" ht="12.8" hidden="false" customHeight="false" outlineLevel="0" collapsed="false">
      <c r="A5158" s="0" t="str">
        <f aca="false">gait_events!B5560</f>
        <v>pp136</v>
      </c>
      <c r="B5158" s="0" t="str">
        <f aca="false">VLOOKUP(A5158,participants!A:B,2,0)</f>
        <v>M</v>
      </c>
      <c r="C5158" s="0" t="n">
        <f aca="false">VLOOKUP(A5158,participants!A:C,3,0)</f>
        <v>82</v>
      </c>
      <c r="D5158" s="0" t="str">
        <f aca="false">VLOOKUP(A5158,participants!A:F,6,0)</f>
        <v>stroke</v>
      </c>
      <c r="E5158" s="0" t="str">
        <f aca="false">IF(LEN(SUBSTITUTE(gait_events!C5560,"_run-",""))&lt;&gt;LEN(gait_events!C5560),LEFT(RIGHT(gait_events!C5560,LEN(gait_events!C5560)-19),FIND("_run-",RIGHT(gait_events!C5560,LEN(gait_events!C5560)-19),1)-1),RIGHT(gait_events!C5560,LEN(gait_events!C5560)-19))</f>
        <v>Slow</v>
      </c>
      <c r="F5158" s="0" t="str">
        <f aca="false">IF(LEN(SUBSTITUTE(gait_events!C5560,"_run-",""))&lt;&gt;LEN(gait_events!C5560),RIGHT(gait_events!C5560,LEN(gait_events!C5560)-FIND("_run-",gait_events!C5560,1)-4),"")</f>
        <v/>
      </c>
      <c r="G5158" s="0" t="str">
        <f aca="false">gait_events!D5560</f>
        <v>left_shank</v>
      </c>
      <c r="H5158" s="0" t="str">
        <f aca="false">gait_events!E5560</f>
        <v>FC</v>
      </c>
      <c r="I5158" s="0" t="n">
        <f aca="false">IF(gait_events!F5560&lt;&gt;"",gait_events!F5560,NA())</f>
        <v>307</v>
      </c>
      <c r="J5158" s="0" t="n">
        <f aca="false">IF(gait_events!G5560&lt;&gt;"",gait_events!G5560,NA())</f>
        <v>302</v>
      </c>
      <c r="K5158" s="0" t="n">
        <f aca="false">I5158-J5158</f>
        <v>5</v>
      </c>
      <c r="L5158" s="0" t="n">
        <f aca="false">K5158*5</f>
        <v>25</v>
      </c>
      <c r="M5158" s="0" t="n">
        <f aca="false">IF(NOT(ISNA(I5158)),1,0)</f>
        <v>1</v>
      </c>
      <c r="N5158" s="0" t="n">
        <f aca="false">IF(NOT(ISNA(J5158)),1,0)</f>
        <v>1</v>
      </c>
      <c r="O5158" s="0" t="n">
        <f aca="false">IF(AND(NOT(ISNA(I5158)),NOT(ISNA(J5158))),1,0)</f>
        <v>1</v>
      </c>
      <c r="P5158" s="0" t="n">
        <f aca="false">IF(AND(NOT(ISNA(I5158)),ISNA(J5158)),1,0)</f>
        <v>0</v>
      </c>
      <c r="Q5158" s="0" t="n">
        <f aca="false">IF(AND(ISNA(I5158),NOT(ISNA(J5158))),1,0)</f>
        <v>0</v>
      </c>
      <c r="R5158" s="0" t="n">
        <f aca="false">IF(SUM(O5158:Q5158)&lt;&gt;1,"ERROR",1)</f>
        <v>1</v>
      </c>
    </row>
    <row r="5159" customFormat="false" ht="12.8" hidden="false" customHeight="false" outlineLevel="0" collapsed="false">
      <c r="A5159" s="0" t="str">
        <f aca="false">gait_events!B5561</f>
        <v>pp136</v>
      </c>
      <c r="B5159" s="0" t="str">
        <f aca="false">VLOOKUP(A5159,participants!A:B,2,0)</f>
        <v>M</v>
      </c>
      <c r="C5159" s="0" t="n">
        <f aca="false">VLOOKUP(A5159,participants!A:C,3,0)</f>
        <v>82</v>
      </c>
      <c r="D5159" s="0" t="str">
        <f aca="false">VLOOKUP(A5159,participants!A:F,6,0)</f>
        <v>stroke</v>
      </c>
      <c r="E5159" s="0" t="str">
        <f aca="false">IF(LEN(SUBSTITUTE(gait_events!C5561,"_run-",""))&lt;&gt;LEN(gait_events!C5561),LEFT(RIGHT(gait_events!C5561,LEN(gait_events!C5561)-19),FIND("_run-",RIGHT(gait_events!C5561,LEN(gait_events!C5561)-19),1)-1),RIGHT(gait_events!C5561,LEN(gait_events!C5561)-19))</f>
        <v>Slow</v>
      </c>
      <c r="F5159" s="0" t="str">
        <f aca="false">IF(LEN(SUBSTITUTE(gait_events!C5561,"_run-",""))&lt;&gt;LEN(gait_events!C5561),RIGHT(gait_events!C5561,LEN(gait_events!C5561)-FIND("_run-",gait_events!C5561,1)-4),"")</f>
        <v/>
      </c>
      <c r="G5159" s="0" t="str">
        <f aca="false">gait_events!D5561</f>
        <v>left_shank</v>
      </c>
      <c r="H5159" s="0" t="str">
        <f aca="false">gait_events!E5561</f>
        <v>FC</v>
      </c>
      <c r="I5159" s="0" t="n">
        <f aca="false">IF(gait_events!F5561&lt;&gt;"",gait_events!F5561,NA())</f>
        <v>519</v>
      </c>
      <c r="J5159" s="0" t="n">
        <f aca="false">IF(gait_events!G5561&lt;&gt;"",gait_events!G5561,NA())</f>
        <v>510</v>
      </c>
      <c r="K5159" s="0" t="n">
        <f aca="false">I5159-J5159</f>
        <v>9</v>
      </c>
      <c r="L5159" s="0" t="n">
        <f aca="false">K5159*5</f>
        <v>45</v>
      </c>
      <c r="M5159" s="0" t="n">
        <f aca="false">IF(NOT(ISNA(I5159)),1,0)</f>
        <v>1</v>
      </c>
      <c r="N5159" s="0" t="n">
        <f aca="false">IF(NOT(ISNA(J5159)),1,0)</f>
        <v>1</v>
      </c>
      <c r="O5159" s="0" t="n">
        <f aca="false">IF(AND(NOT(ISNA(I5159)),NOT(ISNA(J5159))),1,0)</f>
        <v>1</v>
      </c>
      <c r="P5159" s="0" t="n">
        <f aca="false">IF(AND(NOT(ISNA(I5159)),ISNA(J5159)),1,0)</f>
        <v>0</v>
      </c>
      <c r="Q5159" s="0" t="n">
        <f aca="false">IF(AND(ISNA(I5159),NOT(ISNA(J5159))),1,0)</f>
        <v>0</v>
      </c>
      <c r="R5159" s="0" t="n">
        <f aca="false">IF(SUM(O5159:Q5159)&lt;&gt;1,"ERROR",1)</f>
        <v>1</v>
      </c>
    </row>
    <row r="5160" customFormat="false" ht="12.8" hidden="false" customHeight="false" outlineLevel="0" collapsed="false">
      <c r="A5160" s="0" t="str">
        <f aca="false">gait_events!B5562</f>
        <v>pp136</v>
      </c>
      <c r="B5160" s="0" t="str">
        <f aca="false">VLOOKUP(A5160,participants!A:B,2,0)</f>
        <v>M</v>
      </c>
      <c r="C5160" s="0" t="n">
        <f aca="false">VLOOKUP(A5160,participants!A:C,3,0)</f>
        <v>82</v>
      </c>
      <c r="D5160" s="0" t="str">
        <f aca="false">VLOOKUP(A5160,participants!A:F,6,0)</f>
        <v>stroke</v>
      </c>
      <c r="E5160" s="0" t="str">
        <f aca="false">IF(LEN(SUBSTITUTE(gait_events!C5562,"_run-",""))&lt;&gt;LEN(gait_events!C5562),LEFT(RIGHT(gait_events!C5562,LEN(gait_events!C5562)-19),FIND("_run-",RIGHT(gait_events!C5562,LEN(gait_events!C5562)-19),1)-1),RIGHT(gait_events!C5562,LEN(gait_events!C5562)-19))</f>
        <v>Slow</v>
      </c>
      <c r="F5160" s="0" t="str">
        <f aca="false">IF(LEN(SUBSTITUTE(gait_events!C5562,"_run-",""))&lt;&gt;LEN(gait_events!C5562),RIGHT(gait_events!C5562,LEN(gait_events!C5562)-FIND("_run-",gait_events!C5562,1)-4),"")</f>
        <v/>
      </c>
      <c r="G5160" s="0" t="str">
        <f aca="false">gait_events!D5562</f>
        <v>left_shank</v>
      </c>
      <c r="H5160" s="0" t="str">
        <f aca="false">gait_events!E5562</f>
        <v>FC</v>
      </c>
      <c r="I5160" s="0" t="n">
        <f aca="false">IF(gait_events!F5562&lt;&gt;"",gait_events!F5562,NA())</f>
        <v>732</v>
      </c>
      <c r="J5160" s="0" t="n">
        <f aca="false">IF(gait_events!G5562&lt;&gt;"",gait_events!G5562,NA())</f>
        <v>732</v>
      </c>
      <c r="K5160" s="0" t="n">
        <f aca="false">I5160-J5160</f>
        <v>0</v>
      </c>
      <c r="L5160" s="0" t="n">
        <f aca="false">K5160*5</f>
        <v>0</v>
      </c>
      <c r="M5160" s="0" t="n">
        <f aca="false">IF(NOT(ISNA(I5160)),1,0)</f>
        <v>1</v>
      </c>
      <c r="N5160" s="0" t="n">
        <f aca="false">IF(NOT(ISNA(J5160)),1,0)</f>
        <v>1</v>
      </c>
      <c r="O5160" s="0" t="n">
        <f aca="false">IF(AND(NOT(ISNA(I5160)),NOT(ISNA(J5160))),1,0)</f>
        <v>1</v>
      </c>
      <c r="P5160" s="0" t="n">
        <f aca="false">IF(AND(NOT(ISNA(I5160)),ISNA(J5160)),1,0)</f>
        <v>0</v>
      </c>
      <c r="Q5160" s="0" t="n">
        <f aca="false">IF(AND(ISNA(I5160),NOT(ISNA(J5160))),1,0)</f>
        <v>0</v>
      </c>
      <c r="R5160" s="0" t="n">
        <f aca="false">IF(SUM(O5160:Q5160)&lt;&gt;1,"ERROR",1)</f>
        <v>1</v>
      </c>
    </row>
    <row r="5161" customFormat="false" ht="12.8" hidden="false" customHeight="false" outlineLevel="0" collapsed="false">
      <c r="A5161" s="0" t="str">
        <f aca="false">gait_events!B5563</f>
        <v>pp136</v>
      </c>
      <c r="B5161" s="0" t="str">
        <f aca="false">VLOOKUP(A5161,participants!A:B,2,0)</f>
        <v>M</v>
      </c>
      <c r="C5161" s="0" t="n">
        <f aca="false">VLOOKUP(A5161,participants!A:C,3,0)</f>
        <v>82</v>
      </c>
      <c r="D5161" s="0" t="str">
        <f aca="false">VLOOKUP(A5161,participants!A:F,6,0)</f>
        <v>stroke</v>
      </c>
      <c r="E5161" s="0" t="str">
        <f aca="false">IF(LEN(SUBSTITUTE(gait_events!C5563,"_run-",""))&lt;&gt;LEN(gait_events!C5563),LEFT(RIGHT(gait_events!C5563,LEN(gait_events!C5563)-19),FIND("_run-",RIGHT(gait_events!C5563,LEN(gait_events!C5563)-19),1)-1),RIGHT(gait_events!C5563,LEN(gait_events!C5563)-19))</f>
        <v>Slow</v>
      </c>
      <c r="F5161" s="0" t="str">
        <f aca="false">IF(LEN(SUBSTITUTE(gait_events!C5563,"_run-",""))&lt;&gt;LEN(gait_events!C5563),RIGHT(gait_events!C5563,LEN(gait_events!C5563)-FIND("_run-",gait_events!C5563,1)-4),"")</f>
        <v/>
      </c>
      <c r="G5161" s="0" t="str">
        <f aca="false">gait_events!D5563</f>
        <v>left_shank</v>
      </c>
      <c r="H5161" s="0" t="str">
        <f aca="false">gait_events!E5563</f>
        <v>FC</v>
      </c>
      <c r="I5161" s="0" t="n">
        <f aca="false">IF(gait_events!F5563&lt;&gt;"",gait_events!F5563,NA())</f>
        <v>960</v>
      </c>
      <c r="J5161" s="0" t="n">
        <f aca="false">IF(gait_events!G5563&lt;&gt;"",gait_events!G5563,NA())</f>
        <v>958</v>
      </c>
      <c r="K5161" s="0" t="n">
        <f aca="false">I5161-J5161</f>
        <v>2</v>
      </c>
      <c r="L5161" s="0" t="n">
        <f aca="false">K5161*5</f>
        <v>10</v>
      </c>
      <c r="M5161" s="0" t="n">
        <f aca="false">IF(NOT(ISNA(I5161)),1,0)</f>
        <v>1</v>
      </c>
      <c r="N5161" s="0" t="n">
        <f aca="false">IF(NOT(ISNA(J5161)),1,0)</f>
        <v>1</v>
      </c>
      <c r="O5161" s="0" t="n">
        <f aca="false">IF(AND(NOT(ISNA(I5161)),NOT(ISNA(J5161))),1,0)</f>
        <v>1</v>
      </c>
      <c r="P5161" s="0" t="n">
        <f aca="false">IF(AND(NOT(ISNA(I5161)),ISNA(J5161)),1,0)</f>
        <v>0</v>
      </c>
      <c r="Q5161" s="0" t="n">
        <f aca="false">IF(AND(ISNA(I5161),NOT(ISNA(J5161))),1,0)</f>
        <v>0</v>
      </c>
      <c r="R5161" s="0" t="n">
        <f aca="false">IF(SUM(O5161:Q5161)&lt;&gt;1,"ERROR",1)</f>
        <v>1</v>
      </c>
    </row>
    <row r="5162" customFormat="false" ht="12.8" hidden="false" customHeight="false" outlineLevel="0" collapsed="false">
      <c r="A5162" s="0" t="str">
        <f aca="false">gait_events!B5564</f>
        <v>pp136</v>
      </c>
      <c r="B5162" s="0" t="str">
        <f aca="false">VLOOKUP(A5162,participants!A:B,2,0)</f>
        <v>M</v>
      </c>
      <c r="C5162" s="0" t="n">
        <f aca="false">VLOOKUP(A5162,participants!A:C,3,0)</f>
        <v>82</v>
      </c>
      <c r="D5162" s="0" t="str">
        <f aca="false">VLOOKUP(A5162,participants!A:F,6,0)</f>
        <v>stroke</v>
      </c>
      <c r="E5162" s="0" t="str">
        <f aca="false">IF(LEN(SUBSTITUTE(gait_events!C5564,"_run-",""))&lt;&gt;LEN(gait_events!C5564),LEFT(RIGHT(gait_events!C5564,LEN(gait_events!C5564)-19),FIND("_run-",RIGHT(gait_events!C5564,LEN(gait_events!C5564)-19),1)-1),RIGHT(gait_events!C5564,LEN(gait_events!C5564)-19))</f>
        <v>Slow</v>
      </c>
      <c r="F5162" s="0" t="str">
        <f aca="false">IF(LEN(SUBSTITUTE(gait_events!C5564,"_run-",""))&lt;&gt;LEN(gait_events!C5564),RIGHT(gait_events!C5564,LEN(gait_events!C5564)-FIND("_run-",gait_events!C5564,1)-4),"")</f>
        <v/>
      </c>
      <c r="G5162" s="0" t="str">
        <f aca="false">gait_events!D5564</f>
        <v>left_shank</v>
      </c>
      <c r="H5162" s="0" t="str">
        <f aca="false">gait_events!E5564</f>
        <v>FC</v>
      </c>
      <c r="I5162" s="0" t="n">
        <f aca="false">IF(gait_events!F5564&lt;&gt;"",gait_events!F5564,NA())</f>
        <v>1180</v>
      </c>
      <c r="J5162" s="0" t="e">
        <f aca="false">IF(gait_events!G5564&lt;&gt;"",gait_events!G5564,NA())</f>
        <v>#N/A</v>
      </c>
      <c r="K5162" s="0" t="e">
        <f aca="false">I5162-J5162</f>
        <v>#N/A</v>
      </c>
      <c r="L5162" s="0" t="e">
        <f aca="false">K5162*5</f>
        <v>#N/A</v>
      </c>
      <c r="M5162" s="0" t="n">
        <f aca="false">IF(NOT(ISNA(I5162)),1,0)</f>
        <v>1</v>
      </c>
      <c r="N5162" s="0" t="n">
        <f aca="false">IF(NOT(ISNA(J5162)),1,0)</f>
        <v>0</v>
      </c>
      <c r="O5162" s="0" t="n">
        <f aca="false">IF(AND(NOT(ISNA(I5162)),NOT(ISNA(J5162))),1,0)</f>
        <v>0</v>
      </c>
      <c r="P5162" s="0" t="n">
        <f aca="false">IF(AND(NOT(ISNA(I5162)),ISNA(J5162)),1,0)</f>
        <v>1</v>
      </c>
      <c r="Q5162" s="0" t="n">
        <f aca="false">IF(AND(ISNA(I5162),NOT(ISNA(J5162))),1,0)</f>
        <v>0</v>
      </c>
      <c r="R5162" s="0" t="n">
        <f aca="false">IF(SUM(O5162:Q5162)&lt;&gt;1,"ERROR",1)</f>
        <v>1</v>
      </c>
    </row>
    <row r="5163" customFormat="false" ht="12.8" hidden="false" customHeight="false" outlineLevel="0" collapsed="false">
      <c r="A5163" s="0" t="str">
        <f aca="false">gait_events!B5565</f>
        <v>pp136</v>
      </c>
      <c r="B5163" s="0" t="str">
        <f aca="false">VLOOKUP(A5163,participants!A:B,2,0)</f>
        <v>M</v>
      </c>
      <c r="C5163" s="0" t="n">
        <f aca="false">VLOOKUP(A5163,participants!A:C,3,0)</f>
        <v>82</v>
      </c>
      <c r="D5163" s="0" t="str">
        <f aca="false">VLOOKUP(A5163,participants!A:F,6,0)</f>
        <v>stroke</v>
      </c>
      <c r="E5163" s="0" t="str">
        <f aca="false">IF(LEN(SUBSTITUTE(gait_events!C5565,"_run-",""))&lt;&gt;LEN(gait_events!C5565),LEFT(RIGHT(gait_events!C5565,LEN(gait_events!C5565)-19),FIND("_run-",RIGHT(gait_events!C5565,LEN(gait_events!C5565)-19),1)-1),RIGHT(gait_events!C5565,LEN(gait_events!C5565)-19))</f>
        <v>Slow</v>
      </c>
      <c r="F5163" s="0" t="str">
        <f aca="false">IF(LEN(SUBSTITUTE(gait_events!C5565,"_run-",""))&lt;&gt;LEN(gait_events!C5565),RIGHT(gait_events!C5565,LEN(gait_events!C5565)-FIND("_run-",gait_events!C5565,1)-4),"")</f>
        <v/>
      </c>
      <c r="G5163" s="0" t="str">
        <f aca="false">gait_events!D5565</f>
        <v>left_shank</v>
      </c>
      <c r="H5163" s="0" t="str">
        <f aca="false">gait_events!E5565</f>
        <v>FC</v>
      </c>
      <c r="I5163" s="0" t="n">
        <f aca="false">IF(gait_events!F5565&lt;&gt;"",gait_events!F5565,NA())</f>
        <v>1385</v>
      </c>
      <c r="J5163" s="0" t="e">
        <f aca="false">IF(gait_events!G5565&lt;&gt;"",gait_events!G5565,NA())</f>
        <v>#N/A</v>
      </c>
      <c r="K5163" s="0" t="e">
        <f aca="false">I5163-J5163</f>
        <v>#N/A</v>
      </c>
      <c r="L5163" s="0" t="e">
        <f aca="false">K5163*5</f>
        <v>#N/A</v>
      </c>
      <c r="M5163" s="0" t="n">
        <f aca="false">IF(NOT(ISNA(I5163)),1,0)</f>
        <v>1</v>
      </c>
      <c r="N5163" s="0" t="n">
        <f aca="false">IF(NOT(ISNA(J5163)),1,0)</f>
        <v>0</v>
      </c>
      <c r="O5163" s="0" t="n">
        <f aca="false">IF(AND(NOT(ISNA(I5163)),NOT(ISNA(J5163))),1,0)</f>
        <v>0</v>
      </c>
      <c r="P5163" s="0" t="n">
        <f aca="false">IF(AND(NOT(ISNA(I5163)),ISNA(J5163)),1,0)</f>
        <v>1</v>
      </c>
      <c r="Q5163" s="0" t="n">
        <f aca="false">IF(AND(ISNA(I5163),NOT(ISNA(J5163))),1,0)</f>
        <v>0</v>
      </c>
      <c r="R5163" s="0" t="n">
        <f aca="false">IF(SUM(O5163:Q5163)&lt;&gt;1,"ERROR",1)</f>
        <v>1</v>
      </c>
    </row>
    <row r="5164" customFormat="false" ht="12.8" hidden="false" customHeight="false" outlineLevel="0" collapsed="false">
      <c r="A5164" s="0" t="str">
        <f aca="false">gait_events!B5566</f>
        <v>pp136</v>
      </c>
      <c r="B5164" s="0" t="str">
        <f aca="false">VLOOKUP(A5164,participants!A:B,2,0)</f>
        <v>M</v>
      </c>
      <c r="C5164" s="0" t="n">
        <f aca="false">VLOOKUP(A5164,participants!A:C,3,0)</f>
        <v>82</v>
      </c>
      <c r="D5164" s="0" t="str">
        <f aca="false">VLOOKUP(A5164,participants!A:F,6,0)</f>
        <v>stroke</v>
      </c>
      <c r="E5164" s="0" t="str">
        <f aca="false">IF(LEN(SUBSTITUTE(gait_events!C5566,"_run-",""))&lt;&gt;LEN(gait_events!C5566),LEFT(RIGHT(gait_events!C5566,LEN(gait_events!C5566)-19),FIND("_run-",RIGHT(gait_events!C5566,LEN(gait_events!C5566)-19),1)-1),RIGHT(gait_events!C5566,LEN(gait_events!C5566)-19))</f>
        <v>Slow</v>
      </c>
      <c r="F5164" s="0" t="str">
        <f aca="false">IF(LEN(SUBSTITUTE(gait_events!C5566,"_run-",""))&lt;&gt;LEN(gait_events!C5566),RIGHT(gait_events!C5566,LEN(gait_events!C5566)-FIND("_run-",gait_events!C5566,1)-4),"")</f>
        <v/>
      </c>
      <c r="G5164" s="0" t="str">
        <f aca="false">gait_events!D5566</f>
        <v>left_shank</v>
      </c>
      <c r="H5164" s="0" t="str">
        <f aca="false">gait_events!E5566</f>
        <v>FC</v>
      </c>
      <c r="I5164" s="0" t="n">
        <f aca="false">IF(gait_events!F5566&lt;&gt;"",gait_events!F5566,NA())</f>
        <v>1604</v>
      </c>
      <c r="J5164" s="0" t="e">
        <f aca="false">IF(gait_events!G5566&lt;&gt;"",gait_events!G5566,NA())</f>
        <v>#N/A</v>
      </c>
      <c r="K5164" s="0" t="e">
        <f aca="false">I5164-J5164</f>
        <v>#N/A</v>
      </c>
      <c r="L5164" s="0" t="e">
        <f aca="false">K5164*5</f>
        <v>#N/A</v>
      </c>
      <c r="M5164" s="0" t="n">
        <f aca="false">IF(NOT(ISNA(I5164)),1,0)</f>
        <v>1</v>
      </c>
      <c r="N5164" s="0" t="n">
        <f aca="false">IF(NOT(ISNA(J5164)),1,0)</f>
        <v>0</v>
      </c>
      <c r="O5164" s="0" t="n">
        <f aca="false">IF(AND(NOT(ISNA(I5164)),NOT(ISNA(J5164))),1,0)</f>
        <v>0</v>
      </c>
      <c r="P5164" s="0" t="n">
        <f aca="false">IF(AND(NOT(ISNA(I5164)),ISNA(J5164)),1,0)</f>
        <v>1</v>
      </c>
      <c r="Q5164" s="0" t="n">
        <f aca="false">IF(AND(ISNA(I5164),NOT(ISNA(J5164))),1,0)</f>
        <v>0</v>
      </c>
      <c r="R5164" s="0" t="n">
        <f aca="false">IF(SUM(O5164:Q5164)&lt;&gt;1,"ERROR",1)</f>
        <v>1</v>
      </c>
    </row>
    <row r="5165" customFormat="false" ht="12.8" hidden="false" customHeight="false" outlineLevel="0" collapsed="false">
      <c r="A5165" s="0" t="str">
        <f aca="false">gait_events!B5567</f>
        <v>pp136</v>
      </c>
      <c r="B5165" s="0" t="str">
        <f aca="false">VLOOKUP(A5165,participants!A:B,2,0)</f>
        <v>M</v>
      </c>
      <c r="C5165" s="0" t="n">
        <f aca="false">VLOOKUP(A5165,participants!A:C,3,0)</f>
        <v>82</v>
      </c>
      <c r="D5165" s="0" t="str">
        <f aca="false">VLOOKUP(A5165,participants!A:F,6,0)</f>
        <v>stroke</v>
      </c>
      <c r="E5165" s="0" t="str">
        <f aca="false">IF(LEN(SUBSTITUTE(gait_events!C5567,"_run-",""))&lt;&gt;LEN(gait_events!C5567),LEFT(RIGHT(gait_events!C5567,LEN(gait_events!C5567)-19),FIND("_run-",RIGHT(gait_events!C5567,LEN(gait_events!C5567)-19),1)-1),RIGHT(gait_events!C5567,LEN(gait_events!C5567)-19))</f>
        <v>Slow</v>
      </c>
      <c r="F5165" s="0" t="str">
        <f aca="false">IF(LEN(SUBSTITUTE(gait_events!C5567,"_run-",""))&lt;&gt;LEN(gait_events!C5567),RIGHT(gait_events!C5567,LEN(gait_events!C5567)-FIND("_run-",gait_events!C5567,1)-4),"")</f>
        <v/>
      </c>
      <c r="G5165" s="0" t="str">
        <f aca="false">gait_events!D5567</f>
        <v>left_shank</v>
      </c>
      <c r="H5165" s="0" t="str">
        <f aca="false">gait_events!E5567</f>
        <v>FC</v>
      </c>
      <c r="I5165" s="0" t="n">
        <f aca="false">IF(gait_events!F5567&lt;&gt;"",gait_events!F5567,NA())</f>
        <v>1812</v>
      </c>
      <c r="J5165" s="0" t="n">
        <f aca="false">IF(gait_events!G5567&lt;&gt;"",gait_events!G5567,NA())</f>
        <v>1813</v>
      </c>
      <c r="K5165" s="0" t="n">
        <f aca="false">I5165-J5165</f>
        <v>-1</v>
      </c>
      <c r="L5165" s="0" t="n">
        <f aca="false">K5165*5</f>
        <v>-5</v>
      </c>
      <c r="M5165" s="0" t="n">
        <f aca="false">IF(NOT(ISNA(I5165)),1,0)</f>
        <v>1</v>
      </c>
      <c r="N5165" s="0" t="n">
        <f aca="false">IF(NOT(ISNA(J5165)),1,0)</f>
        <v>1</v>
      </c>
      <c r="O5165" s="0" t="n">
        <f aca="false">IF(AND(NOT(ISNA(I5165)),NOT(ISNA(J5165))),1,0)</f>
        <v>1</v>
      </c>
      <c r="P5165" s="0" t="n">
        <f aca="false">IF(AND(NOT(ISNA(I5165)),ISNA(J5165)),1,0)</f>
        <v>0</v>
      </c>
      <c r="Q5165" s="0" t="n">
        <f aca="false">IF(AND(ISNA(I5165),NOT(ISNA(J5165))),1,0)</f>
        <v>0</v>
      </c>
      <c r="R5165" s="0" t="n">
        <f aca="false">IF(SUM(O5165:Q5165)&lt;&gt;1,"ERROR",1)</f>
        <v>1</v>
      </c>
    </row>
    <row r="5166" customFormat="false" ht="12.8" hidden="false" customHeight="false" outlineLevel="0" collapsed="false">
      <c r="A5166" s="0" t="str">
        <f aca="false">gait_events!B5568</f>
        <v>pp136</v>
      </c>
      <c r="B5166" s="0" t="str">
        <f aca="false">VLOOKUP(A5166,participants!A:B,2,0)</f>
        <v>M</v>
      </c>
      <c r="C5166" s="0" t="n">
        <f aca="false">VLOOKUP(A5166,participants!A:C,3,0)</f>
        <v>82</v>
      </c>
      <c r="D5166" s="0" t="str">
        <f aca="false">VLOOKUP(A5166,participants!A:F,6,0)</f>
        <v>stroke</v>
      </c>
      <c r="E5166" s="0" t="str">
        <f aca="false">IF(LEN(SUBSTITUTE(gait_events!C5568,"_run-",""))&lt;&gt;LEN(gait_events!C5568),LEFT(RIGHT(gait_events!C5568,LEN(gait_events!C5568)-19),FIND("_run-",RIGHT(gait_events!C5568,LEN(gait_events!C5568)-19),1)-1),RIGHT(gait_events!C5568,LEN(gait_events!C5568)-19))</f>
        <v>Slow</v>
      </c>
      <c r="F5166" s="0" t="str">
        <f aca="false">IF(LEN(SUBSTITUTE(gait_events!C5568,"_run-",""))&lt;&gt;LEN(gait_events!C5568),RIGHT(gait_events!C5568,LEN(gait_events!C5568)-FIND("_run-",gait_events!C5568,1)-4),"")</f>
        <v/>
      </c>
      <c r="G5166" s="0" t="str">
        <f aca="false">gait_events!D5568</f>
        <v>right_shank</v>
      </c>
      <c r="H5166" s="0" t="str">
        <f aca="false">gait_events!E5568</f>
        <v>IC</v>
      </c>
      <c r="I5166" s="0" t="n">
        <f aca="false">IF(gait_events!F5568&lt;&gt;"",gait_events!F5568,NA())</f>
        <v>44</v>
      </c>
      <c r="J5166" s="0" t="e">
        <f aca="false">IF(gait_events!G5568&lt;&gt;"",gait_events!G5568,NA())</f>
        <v>#N/A</v>
      </c>
      <c r="K5166" s="0" t="e">
        <f aca="false">I5166-J5166</f>
        <v>#N/A</v>
      </c>
      <c r="L5166" s="0" t="e">
        <f aca="false">K5166*5</f>
        <v>#N/A</v>
      </c>
      <c r="M5166" s="0" t="n">
        <f aca="false">IF(NOT(ISNA(I5166)),1,0)</f>
        <v>1</v>
      </c>
      <c r="N5166" s="0" t="n">
        <f aca="false">IF(NOT(ISNA(J5166)),1,0)</f>
        <v>0</v>
      </c>
      <c r="O5166" s="0" t="n">
        <f aca="false">IF(AND(NOT(ISNA(I5166)),NOT(ISNA(J5166))),1,0)</f>
        <v>0</v>
      </c>
      <c r="P5166" s="0" t="n">
        <f aca="false">IF(AND(NOT(ISNA(I5166)),ISNA(J5166)),1,0)</f>
        <v>1</v>
      </c>
      <c r="Q5166" s="0" t="n">
        <f aca="false">IF(AND(ISNA(I5166),NOT(ISNA(J5166))),1,0)</f>
        <v>0</v>
      </c>
      <c r="R5166" s="0" t="n">
        <f aca="false">IF(SUM(O5166:Q5166)&lt;&gt;1,"ERROR",1)</f>
        <v>1</v>
      </c>
    </row>
    <row r="5167" customFormat="false" ht="12.8" hidden="false" customHeight="false" outlineLevel="0" collapsed="false">
      <c r="A5167" s="0" t="str">
        <f aca="false">gait_events!B5569</f>
        <v>pp136</v>
      </c>
      <c r="B5167" s="0" t="str">
        <f aca="false">VLOOKUP(A5167,participants!A:B,2,0)</f>
        <v>M</v>
      </c>
      <c r="C5167" s="0" t="n">
        <f aca="false">VLOOKUP(A5167,participants!A:C,3,0)</f>
        <v>82</v>
      </c>
      <c r="D5167" s="0" t="str">
        <f aca="false">VLOOKUP(A5167,participants!A:F,6,0)</f>
        <v>stroke</v>
      </c>
      <c r="E5167" s="0" t="str">
        <f aca="false">IF(LEN(SUBSTITUTE(gait_events!C5569,"_run-",""))&lt;&gt;LEN(gait_events!C5569),LEFT(RIGHT(gait_events!C5569,LEN(gait_events!C5569)-19),FIND("_run-",RIGHT(gait_events!C5569,LEN(gait_events!C5569)-19),1)-1),RIGHT(gait_events!C5569,LEN(gait_events!C5569)-19))</f>
        <v>Slow</v>
      </c>
      <c r="F5167" s="0" t="str">
        <f aca="false">IF(LEN(SUBSTITUTE(gait_events!C5569,"_run-",""))&lt;&gt;LEN(gait_events!C5569),RIGHT(gait_events!C5569,LEN(gait_events!C5569)-FIND("_run-",gait_events!C5569,1)-4),"")</f>
        <v/>
      </c>
      <c r="G5167" s="0" t="str">
        <f aca="false">gait_events!D5569</f>
        <v>right_shank</v>
      </c>
      <c r="H5167" s="0" t="str">
        <f aca="false">gait_events!E5569</f>
        <v>IC</v>
      </c>
      <c r="I5167" s="0" t="n">
        <f aca="false">IF(gait_events!F5569&lt;&gt;"",gait_events!F5569,NA())</f>
        <v>261</v>
      </c>
      <c r="J5167" s="0" t="n">
        <f aca="false">IF(gait_events!G5569&lt;&gt;"",gait_events!G5569,NA())</f>
        <v>266</v>
      </c>
      <c r="K5167" s="0" t="n">
        <f aca="false">I5167-J5167</f>
        <v>-5</v>
      </c>
      <c r="L5167" s="0" t="n">
        <f aca="false">K5167*5</f>
        <v>-25</v>
      </c>
      <c r="M5167" s="0" t="n">
        <f aca="false">IF(NOT(ISNA(I5167)),1,0)</f>
        <v>1</v>
      </c>
      <c r="N5167" s="0" t="n">
        <f aca="false">IF(NOT(ISNA(J5167)),1,0)</f>
        <v>1</v>
      </c>
      <c r="O5167" s="0" t="n">
        <f aca="false">IF(AND(NOT(ISNA(I5167)),NOT(ISNA(J5167))),1,0)</f>
        <v>1</v>
      </c>
      <c r="P5167" s="0" t="n">
        <f aca="false">IF(AND(NOT(ISNA(I5167)),ISNA(J5167)),1,0)</f>
        <v>0</v>
      </c>
      <c r="Q5167" s="0" t="n">
        <f aca="false">IF(AND(ISNA(I5167),NOT(ISNA(J5167))),1,0)</f>
        <v>0</v>
      </c>
      <c r="R5167" s="0" t="n">
        <f aca="false">IF(SUM(O5167:Q5167)&lt;&gt;1,"ERROR",1)</f>
        <v>1</v>
      </c>
    </row>
    <row r="5168" customFormat="false" ht="12.8" hidden="false" customHeight="false" outlineLevel="0" collapsed="false">
      <c r="A5168" s="0" t="str">
        <f aca="false">gait_events!B5570</f>
        <v>pp136</v>
      </c>
      <c r="B5168" s="0" t="str">
        <f aca="false">VLOOKUP(A5168,participants!A:B,2,0)</f>
        <v>M</v>
      </c>
      <c r="C5168" s="0" t="n">
        <f aca="false">VLOOKUP(A5168,participants!A:C,3,0)</f>
        <v>82</v>
      </c>
      <c r="D5168" s="0" t="str">
        <f aca="false">VLOOKUP(A5168,participants!A:F,6,0)</f>
        <v>stroke</v>
      </c>
      <c r="E5168" s="0" t="str">
        <f aca="false">IF(LEN(SUBSTITUTE(gait_events!C5570,"_run-",""))&lt;&gt;LEN(gait_events!C5570),LEFT(RIGHT(gait_events!C5570,LEN(gait_events!C5570)-19),FIND("_run-",RIGHT(gait_events!C5570,LEN(gait_events!C5570)-19),1)-1),RIGHT(gait_events!C5570,LEN(gait_events!C5570)-19))</f>
        <v>Slow</v>
      </c>
      <c r="F5168" s="0" t="str">
        <f aca="false">IF(LEN(SUBSTITUTE(gait_events!C5570,"_run-",""))&lt;&gt;LEN(gait_events!C5570),RIGHT(gait_events!C5570,LEN(gait_events!C5570)-FIND("_run-",gait_events!C5570,1)-4),"")</f>
        <v/>
      </c>
      <c r="G5168" s="0" t="str">
        <f aca="false">gait_events!D5570</f>
        <v>right_shank</v>
      </c>
      <c r="H5168" s="0" t="str">
        <f aca="false">gait_events!E5570</f>
        <v>IC</v>
      </c>
      <c r="I5168" s="0" t="n">
        <f aca="false">IF(gait_events!F5570&lt;&gt;"",gait_events!F5570,NA())</f>
        <v>481</v>
      </c>
      <c r="J5168" s="0" t="n">
        <f aca="false">IF(gait_events!G5570&lt;&gt;"",gait_events!G5570,NA())</f>
        <v>479</v>
      </c>
      <c r="K5168" s="0" t="n">
        <f aca="false">I5168-J5168</f>
        <v>2</v>
      </c>
      <c r="L5168" s="0" t="n">
        <f aca="false">K5168*5</f>
        <v>10</v>
      </c>
      <c r="M5168" s="0" t="n">
        <f aca="false">IF(NOT(ISNA(I5168)),1,0)</f>
        <v>1</v>
      </c>
      <c r="N5168" s="0" t="n">
        <f aca="false">IF(NOT(ISNA(J5168)),1,0)</f>
        <v>1</v>
      </c>
      <c r="O5168" s="0" t="n">
        <f aca="false">IF(AND(NOT(ISNA(I5168)),NOT(ISNA(J5168))),1,0)</f>
        <v>1</v>
      </c>
      <c r="P5168" s="0" t="n">
        <f aca="false">IF(AND(NOT(ISNA(I5168)),ISNA(J5168)),1,0)</f>
        <v>0</v>
      </c>
      <c r="Q5168" s="0" t="n">
        <f aca="false">IF(AND(ISNA(I5168),NOT(ISNA(J5168))),1,0)</f>
        <v>0</v>
      </c>
      <c r="R5168" s="0" t="n">
        <f aca="false">IF(SUM(O5168:Q5168)&lt;&gt;1,"ERROR",1)</f>
        <v>1</v>
      </c>
    </row>
    <row r="5169" customFormat="false" ht="12.8" hidden="false" customHeight="false" outlineLevel="0" collapsed="false">
      <c r="A5169" s="0" t="str">
        <f aca="false">gait_events!B5571</f>
        <v>pp136</v>
      </c>
      <c r="B5169" s="0" t="str">
        <f aca="false">VLOOKUP(A5169,participants!A:B,2,0)</f>
        <v>M</v>
      </c>
      <c r="C5169" s="0" t="n">
        <f aca="false">VLOOKUP(A5169,participants!A:C,3,0)</f>
        <v>82</v>
      </c>
      <c r="D5169" s="0" t="str">
        <f aca="false">VLOOKUP(A5169,participants!A:F,6,0)</f>
        <v>stroke</v>
      </c>
      <c r="E5169" s="0" t="str">
        <f aca="false">IF(LEN(SUBSTITUTE(gait_events!C5571,"_run-",""))&lt;&gt;LEN(gait_events!C5571),LEFT(RIGHT(gait_events!C5571,LEN(gait_events!C5571)-19),FIND("_run-",RIGHT(gait_events!C5571,LEN(gait_events!C5571)-19),1)-1),RIGHT(gait_events!C5571,LEN(gait_events!C5571)-19))</f>
        <v>Slow</v>
      </c>
      <c r="F5169" s="0" t="str">
        <f aca="false">IF(LEN(SUBSTITUTE(gait_events!C5571,"_run-",""))&lt;&gt;LEN(gait_events!C5571),RIGHT(gait_events!C5571,LEN(gait_events!C5571)-FIND("_run-",gait_events!C5571,1)-4),"")</f>
        <v/>
      </c>
      <c r="G5169" s="0" t="str">
        <f aca="false">gait_events!D5571</f>
        <v>right_shank</v>
      </c>
      <c r="H5169" s="0" t="str">
        <f aca="false">gait_events!E5571</f>
        <v>IC</v>
      </c>
      <c r="I5169" s="0" t="n">
        <f aca="false">IF(gait_events!F5571&lt;&gt;"",gait_events!F5571,NA())</f>
        <v>697</v>
      </c>
      <c r="J5169" s="0" t="n">
        <f aca="false">IF(gait_events!G5571&lt;&gt;"",gait_events!G5571,NA())</f>
        <v>697</v>
      </c>
      <c r="K5169" s="0" t="n">
        <f aca="false">I5169-J5169</f>
        <v>0</v>
      </c>
      <c r="L5169" s="0" t="n">
        <f aca="false">K5169*5</f>
        <v>0</v>
      </c>
      <c r="M5169" s="0" t="n">
        <f aca="false">IF(NOT(ISNA(I5169)),1,0)</f>
        <v>1</v>
      </c>
      <c r="N5169" s="0" t="n">
        <f aca="false">IF(NOT(ISNA(J5169)),1,0)</f>
        <v>1</v>
      </c>
      <c r="O5169" s="0" t="n">
        <f aca="false">IF(AND(NOT(ISNA(I5169)),NOT(ISNA(J5169))),1,0)</f>
        <v>1</v>
      </c>
      <c r="P5169" s="0" t="n">
        <f aca="false">IF(AND(NOT(ISNA(I5169)),ISNA(J5169)),1,0)</f>
        <v>0</v>
      </c>
      <c r="Q5169" s="0" t="n">
        <f aca="false">IF(AND(ISNA(I5169),NOT(ISNA(J5169))),1,0)</f>
        <v>0</v>
      </c>
      <c r="R5169" s="0" t="n">
        <f aca="false">IF(SUM(O5169:Q5169)&lt;&gt;1,"ERROR",1)</f>
        <v>1</v>
      </c>
    </row>
    <row r="5170" customFormat="false" ht="12.8" hidden="false" customHeight="false" outlineLevel="0" collapsed="false">
      <c r="A5170" s="0" t="str">
        <f aca="false">gait_events!B5572</f>
        <v>pp136</v>
      </c>
      <c r="B5170" s="0" t="str">
        <f aca="false">VLOOKUP(A5170,participants!A:B,2,0)</f>
        <v>M</v>
      </c>
      <c r="C5170" s="0" t="n">
        <f aca="false">VLOOKUP(A5170,participants!A:C,3,0)</f>
        <v>82</v>
      </c>
      <c r="D5170" s="0" t="str">
        <f aca="false">VLOOKUP(A5170,participants!A:F,6,0)</f>
        <v>stroke</v>
      </c>
      <c r="E5170" s="0" t="str">
        <f aca="false">IF(LEN(SUBSTITUTE(gait_events!C5572,"_run-",""))&lt;&gt;LEN(gait_events!C5572),LEFT(RIGHT(gait_events!C5572,LEN(gait_events!C5572)-19),FIND("_run-",RIGHT(gait_events!C5572,LEN(gait_events!C5572)-19),1)-1),RIGHT(gait_events!C5572,LEN(gait_events!C5572)-19))</f>
        <v>Slow</v>
      </c>
      <c r="F5170" s="0" t="str">
        <f aca="false">IF(LEN(SUBSTITUTE(gait_events!C5572,"_run-",""))&lt;&gt;LEN(gait_events!C5572),RIGHT(gait_events!C5572,LEN(gait_events!C5572)-FIND("_run-",gait_events!C5572,1)-4),"")</f>
        <v/>
      </c>
      <c r="G5170" s="0" t="str">
        <f aca="false">gait_events!D5572</f>
        <v>right_shank</v>
      </c>
      <c r="H5170" s="0" t="str">
        <f aca="false">gait_events!E5572</f>
        <v>IC</v>
      </c>
      <c r="I5170" s="0" t="n">
        <f aca="false">IF(gait_events!F5572&lt;&gt;"",gait_events!F5572,NA())</f>
        <v>923</v>
      </c>
      <c r="J5170" s="0" t="n">
        <f aca="false">IF(gait_events!G5572&lt;&gt;"",gait_events!G5572,NA())</f>
        <v>919</v>
      </c>
      <c r="K5170" s="0" t="n">
        <f aca="false">I5170-J5170</f>
        <v>4</v>
      </c>
      <c r="L5170" s="0" t="n">
        <f aca="false">K5170*5</f>
        <v>20</v>
      </c>
      <c r="M5170" s="0" t="n">
        <f aca="false">IF(NOT(ISNA(I5170)),1,0)</f>
        <v>1</v>
      </c>
      <c r="N5170" s="0" t="n">
        <f aca="false">IF(NOT(ISNA(J5170)),1,0)</f>
        <v>1</v>
      </c>
      <c r="O5170" s="0" t="n">
        <f aca="false">IF(AND(NOT(ISNA(I5170)),NOT(ISNA(J5170))),1,0)</f>
        <v>1</v>
      </c>
      <c r="P5170" s="0" t="n">
        <f aca="false">IF(AND(NOT(ISNA(I5170)),ISNA(J5170)),1,0)</f>
        <v>0</v>
      </c>
      <c r="Q5170" s="0" t="n">
        <f aca="false">IF(AND(ISNA(I5170),NOT(ISNA(J5170))),1,0)</f>
        <v>0</v>
      </c>
      <c r="R5170" s="0" t="n">
        <f aca="false">IF(SUM(O5170:Q5170)&lt;&gt;1,"ERROR",1)</f>
        <v>1</v>
      </c>
    </row>
    <row r="5171" customFormat="false" ht="12.8" hidden="false" customHeight="false" outlineLevel="0" collapsed="false">
      <c r="A5171" s="0" t="str">
        <f aca="false">gait_events!B5573</f>
        <v>pp136</v>
      </c>
      <c r="B5171" s="0" t="str">
        <f aca="false">VLOOKUP(A5171,participants!A:B,2,0)</f>
        <v>M</v>
      </c>
      <c r="C5171" s="0" t="n">
        <f aca="false">VLOOKUP(A5171,participants!A:C,3,0)</f>
        <v>82</v>
      </c>
      <c r="D5171" s="0" t="str">
        <f aca="false">VLOOKUP(A5171,participants!A:F,6,0)</f>
        <v>stroke</v>
      </c>
      <c r="E5171" s="0" t="str">
        <f aca="false">IF(LEN(SUBSTITUTE(gait_events!C5573,"_run-",""))&lt;&gt;LEN(gait_events!C5573),LEFT(RIGHT(gait_events!C5573,LEN(gait_events!C5573)-19),FIND("_run-",RIGHT(gait_events!C5573,LEN(gait_events!C5573)-19),1)-1),RIGHT(gait_events!C5573,LEN(gait_events!C5573)-19))</f>
        <v>Slow</v>
      </c>
      <c r="F5171" s="0" t="str">
        <f aca="false">IF(LEN(SUBSTITUTE(gait_events!C5573,"_run-",""))&lt;&gt;LEN(gait_events!C5573),RIGHT(gait_events!C5573,LEN(gait_events!C5573)-FIND("_run-",gait_events!C5573,1)-4),"")</f>
        <v/>
      </c>
      <c r="G5171" s="0" t="str">
        <f aca="false">gait_events!D5573</f>
        <v>right_shank</v>
      </c>
      <c r="H5171" s="0" t="str">
        <f aca="false">gait_events!E5573</f>
        <v>IC</v>
      </c>
      <c r="I5171" s="0" t="n">
        <f aca="false">IF(gait_events!F5573&lt;&gt;"",gait_events!F5573,NA())</f>
        <v>1139</v>
      </c>
      <c r="J5171" s="0" t="n">
        <f aca="false">IF(gait_events!G5573&lt;&gt;"",gait_events!G5573,NA())</f>
        <v>1138</v>
      </c>
      <c r="K5171" s="0" t="n">
        <f aca="false">I5171-J5171</f>
        <v>1</v>
      </c>
      <c r="L5171" s="0" t="n">
        <f aca="false">K5171*5</f>
        <v>5</v>
      </c>
      <c r="M5171" s="0" t="n">
        <f aca="false">IF(NOT(ISNA(I5171)),1,0)</f>
        <v>1</v>
      </c>
      <c r="N5171" s="0" t="n">
        <f aca="false">IF(NOT(ISNA(J5171)),1,0)</f>
        <v>1</v>
      </c>
      <c r="O5171" s="0" t="n">
        <f aca="false">IF(AND(NOT(ISNA(I5171)),NOT(ISNA(J5171))),1,0)</f>
        <v>1</v>
      </c>
      <c r="P5171" s="0" t="n">
        <f aca="false">IF(AND(NOT(ISNA(I5171)),ISNA(J5171)),1,0)</f>
        <v>0</v>
      </c>
      <c r="Q5171" s="0" t="n">
        <f aca="false">IF(AND(ISNA(I5171),NOT(ISNA(J5171))),1,0)</f>
        <v>0</v>
      </c>
      <c r="R5171" s="0" t="n">
        <f aca="false">IF(SUM(O5171:Q5171)&lt;&gt;1,"ERROR",1)</f>
        <v>1</v>
      </c>
    </row>
    <row r="5172" customFormat="false" ht="12.8" hidden="false" customHeight="false" outlineLevel="0" collapsed="false">
      <c r="A5172" s="0" t="str">
        <f aca="false">gait_events!B5574</f>
        <v>pp136</v>
      </c>
      <c r="B5172" s="0" t="str">
        <f aca="false">VLOOKUP(A5172,participants!A:B,2,0)</f>
        <v>M</v>
      </c>
      <c r="C5172" s="0" t="n">
        <f aca="false">VLOOKUP(A5172,participants!A:C,3,0)</f>
        <v>82</v>
      </c>
      <c r="D5172" s="0" t="str">
        <f aca="false">VLOOKUP(A5172,participants!A:F,6,0)</f>
        <v>stroke</v>
      </c>
      <c r="E5172" s="0" t="str">
        <f aca="false">IF(LEN(SUBSTITUTE(gait_events!C5574,"_run-",""))&lt;&gt;LEN(gait_events!C5574),LEFT(RIGHT(gait_events!C5574,LEN(gait_events!C5574)-19),FIND("_run-",RIGHT(gait_events!C5574,LEN(gait_events!C5574)-19),1)-1),RIGHT(gait_events!C5574,LEN(gait_events!C5574)-19))</f>
        <v>Slow</v>
      </c>
      <c r="F5172" s="0" t="str">
        <f aca="false">IF(LEN(SUBSTITUTE(gait_events!C5574,"_run-",""))&lt;&gt;LEN(gait_events!C5574),RIGHT(gait_events!C5574,LEN(gait_events!C5574)-FIND("_run-",gait_events!C5574,1)-4),"")</f>
        <v/>
      </c>
      <c r="G5172" s="0" t="str">
        <f aca="false">gait_events!D5574</f>
        <v>right_shank</v>
      </c>
      <c r="H5172" s="0" t="str">
        <f aca="false">gait_events!E5574</f>
        <v>IC</v>
      </c>
      <c r="I5172" s="0" t="n">
        <f aca="false">IF(gait_events!F5574&lt;&gt;"",gait_events!F5574,NA())</f>
        <v>1347</v>
      </c>
      <c r="J5172" s="0" t="n">
        <f aca="false">IF(gait_events!G5574&lt;&gt;"",gait_events!G5574,NA())</f>
        <v>1338</v>
      </c>
      <c r="K5172" s="0" t="n">
        <f aca="false">I5172-J5172</f>
        <v>9</v>
      </c>
      <c r="L5172" s="0" t="n">
        <f aca="false">K5172*5</f>
        <v>45</v>
      </c>
      <c r="M5172" s="0" t="n">
        <f aca="false">IF(NOT(ISNA(I5172)),1,0)</f>
        <v>1</v>
      </c>
      <c r="N5172" s="0" t="n">
        <f aca="false">IF(NOT(ISNA(J5172)),1,0)</f>
        <v>1</v>
      </c>
      <c r="O5172" s="0" t="n">
        <f aca="false">IF(AND(NOT(ISNA(I5172)),NOT(ISNA(J5172))),1,0)</f>
        <v>1</v>
      </c>
      <c r="P5172" s="0" t="n">
        <f aca="false">IF(AND(NOT(ISNA(I5172)),ISNA(J5172)),1,0)</f>
        <v>0</v>
      </c>
      <c r="Q5172" s="0" t="n">
        <f aca="false">IF(AND(ISNA(I5172),NOT(ISNA(J5172))),1,0)</f>
        <v>0</v>
      </c>
      <c r="R5172" s="0" t="n">
        <f aca="false">IF(SUM(O5172:Q5172)&lt;&gt;1,"ERROR",1)</f>
        <v>1</v>
      </c>
    </row>
    <row r="5173" customFormat="false" ht="12.8" hidden="false" customHeight="false" outlineLevel="0" collapsed="false">
      <c r="A5173" s="0" t="str">
        <f aca="false">gait_events!B5575</f>
        <v>pp136</v>
      </c>
      <c r="B5173" s="0" t="str">
        <f aca="false">VLOOKUP(A5173,participants!A:B,2,0)</f>
        <v>M</v>
      </c>
      <c r="C5173" s="0" t="n">
        <f aca="false">VLOOKUP(A5173,participants!A:C,3,0)</f>
        <v>82</v>
      </c>
      <c r="D5173" s="0" t="str">
        <f aca="false">VLOOKUP(A5173,participants!A:F,6,0)</f>
        <v>stroke</v>
      </c>
      <c r="E5173" s="0" t="str">
        <f aca="false">IF(LEN(SUBSTITUTE(gait_events!C5575,"_run-",""))&lt;&gt;LEN(gait_events!C5575),LEFT(RIGHT(gait_events!C5575,LEN(gait_events!C5575)-19),FIND("_run-",RIGHT(gait_events!C5575,LEN(gait_events!C5575)-19),1)-1),RIGHT(gait_events!C5575,LEN(gait_events!C5575)-19))</f>
        <v>Slow</v>
      </c>
      <c r="F5173" s="0" t="str">
        <f aca="false">IF(LEN(SUBSTITUTE(gait_events!C5575,"_run-",""))&lt;&gt;LEN(gait_events!C5575),RIGHT(gait_events!C5575,LEN(gait_events!C5575)-FIND("_run-",gait_events!C5575,1)-4),"")</f>
        <v/>
      </c>
      <c r="G5173" s="0" t="str">
        <f aca="false">gait_events!D5575</f>
        <v>right_shank</v>
      </c>
      <c r="H5173" s="0" t="str">
        <f aca="false">gait_events!E5575</f>
        <v>IC</v>
      </c>
      <c r="I5173" s="0" t="n">
        <f aca="false">IF(gait_events!F5575&lt;&gt;"",gait_events!F5575,NA())</f>
        <v>1573</v>
      </c>
      <c r="J5173" s="0" t="n">
        <f aca="false">IF(gait_events!G5575&lt;&gt;"",gait_events!G5575,NA())</f>
        <v>1558</v>
      </c>
      <c r="K5173" s="0" t="n">
        <f aca="false">I5173-J5173</f>
        <v>15</v>
      </c>
      <c r="L5173" s="0" t="n">
        <f aca="false">K5173*5</f>
        <v>75</v>
      </c>
      <c r="M5173" s="0" t="n">
        <f aca="false">IF(NOT(ISNA(I5173)),1,0)</f>
        <v>1</v>
      </c>
      <c r="N5173" s="0" t="n">
        <f aca="false">IF(NOT(ISNA(J5173)),1,0)</f>
        <v>1</v>
      </c>
      <c r="O5173" s="0" t="n">
        <f aca="false">IF(AND(NOT(ISNA(I5173)),NOT(ISNA(J5173))),1,0)</f>
        <v>1</v>
      </c>
      <c r="P5173" s="0" t="n">
        <f aca="false">IF(AND(NOT(ISNA(I5173)),ISNA(J5173)),1,0)</f>
        <v>0</v>
      </c>
      <c r="Q5173" s="0" t="n">
        <f aca="false">IF(AND(ISNA(I5173),NOT(ISNA(J5173))),1,0)</f>
        <v>0</v>
      </c>
      <c r="R5173" s="0" t="n">
        <f aca="false">IF(SUM(O5173:Q5173)&lt;&gt;1,"ERROR",1)</f>
        <v>1</v>
      </c>
    </row>
    <row r="5174" customFormat="false" ht="12.8" hidden="false" customHeight="false" outlineLevel="0" collapsed="false">
      <c r="A5174" s="0" t="str">
        <f aca="false">gait_events!B5576</f>
        <v>pp136</v>
      </c>
      <c r="B5174" s="0" t="str">
        <f aca="false">VLOOKUP(A5174,participants!A:B,2,0)</f>
        <v>M</v>
      </c>
      <c r="C5174" s="0" t="n">
        <f aca="false">VLOOKUP(A5174,participants!A:C,3,0)</f>
        <v>82</v>
      </c>
      <c r="D5174" s="0" t="str">
        <f aca="false">VLOOKUP(A5174,participants!A:F,6,0)</f>
        <v>stroke</v>
      </c>
      <c r="E5174" s="0" t="str">
        <f aca="false">IF(LEN(SUBSTITUTE(gait_events!C5576,"_run-",""))&lt;&gt;LEN(gait_events!C5576),LEFT(RIGHT(gait_events!C5576,LEN(gait_events!C5576)-19),FIND("_run-",RIGHT(gait_events!C5576,LEN(gait_events!C5576)-19),1)-1),RIGHT(gait_events!C5576,LEN(gait_events!C5576)-19))</f>
        <v>Slow</v>
      </c>
      <c r="F5174" s="0" t="str">
        <f aca="false">IF(LEN(SUBSTITUTE(gait_events!C5576,"_run-",""))&lt;&gt;LEN(gait_events!C5576),RIGHT(gait_events!C5576,LEN(gait_events!C5576)-FIND("_run-",gait_events!C5576,1)-4),"")</f>
        <v/>
      </c>
      <c r="G5174" s="0" t="str">
        <f aca="false">gait_events!D5576</f>
        <v>right_shank</v>
      </c>
      <c r="H5174" s="0" t="str">
        <f aca="false">gait_events!E5576</f>
        <v>IC</v>
      </c>
      <c r="I5174" s="0" t="n">
        <f aca="false">IF(gait_events!F5576&lt;&gt;"",gait_events!F5576,NA())</f>
        <v>1780</v>
      </c>
      <c r="J5174" s="0" t="n">
        <f aca="false">IF(gait_events!G5576&lt;&gt;"",gait_events!G5576,NA())</f>
        <v>1772</v>
      </c>
      <c r="K5174" s="0" t="n">
        <f aca="false">I5174-J5174</f>
        <v>8</v>
      </c>
      <c r="L5174" s="0" t="n">
        <f aca="false">K5174*5</f>
        <v>40</v>
      </c>
      <c r="M5174" s="0" t="n">
        <f aca="false">IF(NOT(ISNA(I5174)),1,0)</f>
        <v>1</v>
      </c>
      <c r="N5174" s="0" t="n">
        <f aca="false">IF(NOT(ISNA(J5174)),1,0)</f>
        <v>1</v>
      </c>
      <c r="O5174" s="0" t="n">
        <f aca="false">IF(AND(NOT(ISNA(I5174)),NOT(ISNA(J5174))),1,0)</f>
        <v>1</v>
      </c>
      <c r="P5174" s="0" t="n">
        <f aca="false">IF(AND(NOT(ISNA(I5174)),ISNA(J5174)),1,0)</f>
        <v>0</v>
      </c>
      <c r="Q5174" s="0" t="n">
        <f aca="false">IF(AND(ISNA(I5174),NOT(ISNA(J5174))),1,0)</f>
        <v>0</v>
      </c>
      <c r="R5174" s="0" t="n">
        <f aca="false">IF(SUM(O5174:Q5174)&lt;&gt;1,"ERROR",1)</f>
        <v>1</v>
      </c>
    </row>
    <row r="5175" customFormat="false" ht="12.8" hidden="false" customHeight="false" outlineLevel="0" collapsed="false">
      <c r="A5175" s="0" t="str">
        <f aca="false">gait_events!B5577</f>
        <v>pp136</v>
      </c>
      <c r="B5175" s="0" t="str">
        <f aca="false">VLOOKUP(A5175,participants!A:B,2,0)</f>
        <v>M</v>
      </c>
      <c r="C5175" s="0" t="n">
        <f aca="false">VLOOKUP(A5175,participants!A:C,3,0)</f>
        <v>82</v>
      </c>
      <c r="D5175" s="0" t="str">
        <f aca="false">VLOOKUP(A5175,participants!A:F,6,0)</f>
        <v>stroke</v>
      </c>
      <c r="E5175" s="0" t="str">
        <f aca="false">IF(LEN(SUBSTITUTE(gait_events!C5577,"_run-",""))&lt;&gt;LEN(gait_events!C5577),LEFT(RIGHT(gait_events!C5577,LEN(gait_events!C5577)-19),FIND("_run-",RIGHT(gait_events!C5577,LEN(gait_events!C5577)-19),1)-1),RIGHT(gait_events!C5577,LEN(gait_events!C5577)-19))</f>
        <v>Slow</v>
      </c>
      <c r="F5175" s="0" t="str">
        <f aca="false">IF(LEN(SUBSTITUTE(gait_events!C5577,"_run-",""))&lt;&gt;LEN(gait_events!C5577),RIGHT(gait_events!C5577,LEN(gait_events!C5577)-FIND("_run-",gait_events!C5577,1)-4),"")</f>
        <v/>
      </c>
      <c r="G5175" s="0" t="str">
        <f aca="false">gait_events!D5577</f>
        <v>right_shank</v>
      </c>
      <c r="H5175" s="0" t="str">
        <f aca="false">gait_events!E5577</f>
        <v>FC</v>
      </c>
      <c r="I5175" s="0" t="n">
        <f aca="false">IF(gait_events!F5577&lt;&gt;"",gait_events!F5577,NA())</f>
        <v>201</v>
      </c>
      <c r="J5175" s="0" t="n">
        <f aca="false">IF(gait_events!G5577&lt;&gt;"",gait_events!G5577,NA())</f>
        <v>201</v>
      </c>
      <c r="K5175" s="0" t="n">
        <f aca="false">I5175-J5175</f>
        <v>0</v>
      </c>
      <c r="L5175" s="0" t="n">
        <f aca="false">K5175*5</f>
        <v>0</v>
      </c>
      <c r="M5175" s="0" t="n">
        <f aca="false">IF(NOT(ISNA(I5175)),1,0)</f>
        <v>1</v>
      </c>
      <c r="N5175" s="0" t="n">
        <f aca="false">IF(NOT(ISNA(J5175)),1,0)</f>
        <v>1</v>
      </c>
      <c r="O5175" s="0" t="n">
        <f aca="false">IF(AND(NOT(ISNA(I5175)),NOT(ISNA(J5175))),1,0)</f>
        <v>1</v>
      </c>
      <c r="P5175" s="0" t="n">
        <f aca="false">IF(AND(NOT(ISNA(I5175)),ISNA(J5175)),1,0)</f>
        <v>0</v>
      </c>
      <c r="Q5175" s="0" t="n">
        <f aca="false">IF(AND(ISNA(I5175),NOT(ISNA(J5175))),1,0)</f>
        <v>0</v>
      </c>
      <c r="R5175" s="0" t="n">
        <f aca="false">IF(SUM(O5175:Q5175)&lt;&gt;1,"ERROR",1)</f>
        <v>1</v>
      </c>
    </row>
    <row r="5176" customFormat="false" ht="12.8" hidden="false" customHeight="false" outlineLevel="0" collapsed="false">
      <c r="A5176" s="0" t="str">
        <f aca="false">gait_events!B5578</f>
        <v>pp136</v>
      </c>
      <c r="B5176" s="0" t="str">
        <f aca="false">VLOOKUP(A5176,participants!A:B,2,0)</f>
        <v>M</v>
      </c>
      <c r="C5176" s="0" t="n">
        <f aca="false">VLOOKUP(A5176,participants!A:C,3,0)</f>
        <v>82</v>
      </c>
      <c r="D5176" s="0" t="str">
        <f aca="false">VLOOKUP(A5176,participants!A:F,6,0)</f>
        <v>stroke</v>
      </c>
      <c r="E5176" s="0" t="str">
        <f aca="false">IF(LEN(SUBSTITUTE(gait_events!C5578,"_run-",""))&lt;&gt;LEN(gait_events!C5578),LEFT(RIGHT(gait_events!C5578,LEN(gait_events!C5578)-19),FIND("_run-",RIGHT(gait_events!C5578,LEN(gait_events!C5578)-19),1)-1),RIGHT(gait_events!C5578,LEN(gait_events!C5578)-19))</f>
        <v>Slow</v>
      </c>
      <c r="F5176" s="0" t="str">
        <f aca="false">IF(LEN(SUBSTITUTE(gait_events!C5578,"_run-",""))&lt;&gt;LEN(gait_events!C5578),RIGHT(gait_events!C5578,LEN(gait_events!C5578)-FIND("_run-",gait_events!C5578,1)-4),"")</f>
        <v/>
      </c>
      <c r="G5176" s="0" t="str">
        <f aca="false">gait_events!D5578</f>
        <v>right_shank</v>
      </c>
      <c r="H5176" s="0" t="str">
        <f aca="false">gait_events!E5578</f>
        <v>FC</v>
      </c>
      <c r="I5176" s="0" t="n">
        <f aca="false">IF(gait_events!F5578&lt;&gt;"",gait_events!F5578,NA())</f>
        <v>420</v>
      </c>
      <c r="J5176" s="0" t="n">
        <f aca="false">IF(gait_events!G5578&lt;&gt;"",gait_events!G5578,NA())</f>
        <v>419</v>
      </c>
      <c r="K5176" s="0" t="n">
        <f aca="false">I5176-J5176</f>
        <v>1</v>
      </c>
      <c r="L5176" s="0" t="n">
        <f aca="false">K5176*5</f>
        <v>5</v>
      </c>
      <c r="M5176" s="0" t="n">
        <f aca="false">IF(NOT(ISNA(I5176)),1,0)</f>
        <v>1</v>
      </c>
      <c r="N5176" s="0" t="n">
        <f aca="false">IF(NOT(ISNA(J5176)),1,0)</f>
        <v>1</v>
      </c>
      <c r="O5176" s="0" t="n">
        <f aca="false">IF(AND(NOT(ISNA(I5176)),NOT(ISNA(J5176))),1,0)</f>
        <v>1</v>
      </c>
      <c r="P5176" s="0" t="n">
        <f aca="false">IF(AND(NOT(ISNA(I5176)),ISNA(J5176)),1,0)</f>
        <v>0</v>
      </c>
      <c r="Q5176" s="0" t="n">
        <f aca="false">IF(AND(ISNA(I5176),NOT(ISNA(J5176))),1,0)</f>
        <v>0</v>
      </c>
      <c r="R5176" s="0" t="n">
        <f aca="false">IF(SUM(O5176:Q5176)&lt;&gt;1,"ERROR",1)</f>
        <v>1</v>
      </c>
    </row>
    <row r="5177" customFormat="false" ht="12.8" hidden="false" customHeight="false" outlineLevel="0" collapsed="false">
      <c r="A5177" s="0" t="str">
        <f aca="false">gait_events!B3334</f>
        <v>pp065</v>
      </c>
      <c r="B5177" s="0" t="str">
        <f aca="false">VLOOKUP(A5177,participants!A:B,2,0)</f>
        <v>M</v>
      </c>
      <c r="C5177" s="0" t="n">
        <f aca="false">VLOOKUP(A5177,participants!A:C,3,0)</f>
        <v>54</v>
      </c>
      <c r="D5177" s="0" t="str">
        <f aca="false">VLOOKUP(A5177,participants!A:F,6,0)</f>
        <v>PD</v>
      </c>
      <c r="E5177" s="0" t="str">
        <f aca="false">IF(LEN(SUBSTITUTE(gait_events!C3334,"_run-",""))&lt;&gt;LEN(gait_events!C3334),LEFT(RIGHT(gait_events!C3334,LEN(gait_events!C3334)-19),FIND("_run-",RIGHT(gait_events!C3334,LEN(gait_events!C3334)-19),1)-1),RIGHT(gait_events!C3334,LEN(gait_events!C3334)-19))</f>
        <v>Slow</v>
      </c>
      <c r="F5177" s="0" t="str">
        <f aca="false">IF(LEN(SUBSTITUTE(gait_events!C3334,"_run-",""))&lt;&gt;LEN(gait_events!C3334),RIGHT(gait_events!C3334,LEN(gait_events!C3334)-FIND("_run-",gait_events!C3334,1)-4),"")</f>
        <v/>
      </c>
      <c r="G5177" s="0" t="str">
        <f aca="false">gait_events!D3334</f>
        <v>right_shank</v>
      </c>
      <c r="H5177" s="0" t="str">
        <f aca="false">gait_events!E3334</f>
        <v>IC</v>
      </c>
      <c r="I5177" s="0" t="n">
        <f aca="false">IF(gait_events!F3334&lt;&gt;"",gait_events!F3334,NA())</f>
        <v>829</v>
      </c>
      <c r="J5177" s="0" t="n">
        <f aca="false">IF(gait_events!G3334&lt;&gt;"",gait_events!G3334,NA())</f>
        <v>827</v>
      </c>
      <c r="K5177" s="0" t="n">
        <f aca="false">I5177-J5177</f>
        <v>2</v>
      </c>
      <c r="L5177" s="0" t="n">
        <f aca="false">K5177*5</f>
        <v>10</v>
      </c>
      <c r="M5177" s="0" t="n">
        <f aca="false">IF(NOT(ISNA(I5177)),1,0)</f>
        <v>1</v>
      </c>
      <c r="N5177" s="0" t="n">
        <f aca="false">IF(NOT(ISNA(J5177)),1,0)</f>
        <v>1</v>
      </c>
      <c r="O5177" s="0" t="n">
        <f aca="false">IF(AND(NOT(ISNA(I5177)),NOT(ISNA(J5177))),1,0)</f>
        <v>1</v>
      </c>
      <c r="P5177" s="0" t="n">
        <f aca="false">IF(AND(NOT(ISNA(I5177)),ISNA(J5177)),1,0)</f>
        <v>0</v>
      </c>
      <c r="Q5177" s="0" t="n">
        <f aca="false">IF(AND(ISNA(I5177),NOT(ISNA(J5177))),1,0)</f>
        <v>0</v>
      </c>
      <c r="R5177" s="0" t="n">
        <f aca="false">IF(SUM(O5177:Q5177)&lt;&gt;1,"ERROR",1)</f>
        <v>1</v>
      </c>
    </row>
    <row r="5178" customFormat="false" ht="12.8" hidden="false" customHeight="false" outlineLevel="0" collapsed="false">
      <c r="A5178" s="0" t="str">
        <f aca="false">gait_events!B3335</f>
        <v>pp065</v>
      </c>
      <c r="B5178" s="0" t="str">
        <f aca="false">VLOOKUP(A5178,participants!A:B,2,0)</f>
        <v>M</v>
      </c>
      <c r="C5178" s="0" t="n">
        <f aca="false">VLOOKUP(A5178,participants!A:C,3,0)</f>
        <v>54</v>
      </c>
      <c r="D5178" s="0" t="str">
        <f aca="false">VLOOKUP(A5178,participants!A:F,6,0)</f>
        <v>PD</v>
      </c>
      <c r="E5178" s="0" t="str">
        <f aca="false">IF(LEN(SUBSTITUTE(gait_events!C3335,"_run-",""))&lt;&gt;LEN(gait_events!C3335),LEFT(RIGHT(gait_events!C3335,LEN(gait_events!C3335)-19),FIND("_run-",RIGHT(gait_events!C3335,LEN(gait_events!C3335)-19),1)-1),RIGHT(gait_events!C3335,LEN(gait_events!C3335)-19))</f>
        <v>Slow</v>
      </c>
      <c r="F5178" s="0" t="str">
        <f aca="false">IF(LEN(SUBSTITUTE(gait_events!C3335,"_run-",""))&lt;&gt;LEN(gait_events!C3335),RIGHT(gait_events!C3335,LEN(gait_events!C3335)-FIND("_run-",gait_events!C3335,1)-4),"")</f>
        <v/>
      </c>
      <c r="G5178" s="0" t="str">
        <f aca="false">gait_events!D3335</f>
        <v>right_shank</v>
      </c>
      <c r="H5178" s="0" t="str">
        <f aca="false">gait_events!E3335</f>
        <v>FC</v>
      </c>
      <c r="I5178" s="0" t="n">
        <f aca="false">IF(gait_events!F3335&lt;&gt;"",gait_events!F3335,NA())</f>
        <v>63</v>
      </c>
      <c r="J5178" s="0" t="n">
        <f aca="false">IF(gait_events!G3335&lt;&gt;"",gait_events!G3335,NA())</f>
        <v>71</v>
      </c>
      <c r="K5178" s="0" t="n">
        <f aca="false">I5178-J5178</f>
        <v>-8</v>
      </c>
      <c r="L5178" s="0" t="n">
        <f aca="false">K5178*5</f>
        <v>-40</v>
      </c>
      <c r="M5178" s="0" t="n">
        <f aca="false">IF(NOT(ISNA(I5178)),1,0)</f>
        <v>1</v>
      </c>
      <c r="N5178" s="0" t="n">
        <f aca="false">IF(NOT(ISNA(J5178)),1,0)</f>
        <v>1</v>
      </c>
      <c r="O5178" s="0" t="n">
        <f aca="false">IF(AND(NOT(ISNA(I5178)),NOT(ISNA(J5178))),1,0)</f>
        <v>1</v>
      </c>
      <c r="P5178" s="0" t="n">
        <f aca="false">IF(AND(NOT(ISNA(I5178)),ISNA(J5178)),1,0)</f>
        <v>0</v>
      </c>
      <c r="Q5178" s="0" t="n">
        <f aca="false">IF(AND(ISNA(I5178),NOT(ISNA(J5178))),1,0)</f>
        <v>0</v>
      </c>
      <c r="R5178" s="0" t="n">
        <f aca="false">IF(SUM(O5178:Q5178)&lt;&gt;1,"ERROR",1)</f>
        <v>1</v>
      </c>
    </row>
    <row r="5179" customFormat="false" ht="12.8" hidden="false" customHeight="false" outlineLevel="0" collapsed="false">
      <c r="A5179" s="0" t="str">
        <f aca="false">gait_events!B3336</f>
        <v>pp065</v>
      </c>
      <c r="B5179" s="0" t="str">
        <f aca="false">VLOOKUP(A5179,participants!A:B,2,0)</f>
        <v>M</v>
      </c>
      <c r="C5179" s="0" t="n">
        <f aca="false">VLOOKUP(A5179,participants!A:C,3,0)</f>
        <v>54</v>
      </c>
      <c r="D5179" s="0" t="str">
        <f aca="false">VLOOKUP(A5179,participants!A:F,6,0)</f>
        <v>PD</v>
      </c>
      <c r="E5179" s="0" t="str">
        <f aca="false">IF(LEN(SUBSTITUTE(gait_events!C3336,"_run-",""))&lt;&gt;LEN(gait_events!C3336),LEFT(RIGHT(gait_events!C3336,LEN(gait_events!C3336)-19),FIND("_run-",RIGHT(gait_events!C3336,LEN(gait_events!C3336)-19),1)-1),RIGHT(gait_events!C3336,LEN(gait_events!C3336)-19))</f>
        <v>Slow</v>
      </c>
      <c r="F5179" s="0" t="str">
        <f aca="false">IF(LEN(SUBSTITUTE(gait_events!C3336,"_run-",""))&lt;&gt;LEN(gait_events!C3336),RIGHT(gait_events!C3336,LEN(gait_events!C3336)-FIND("_run-",gait_events!C3336,1)-4),"")</f>
        <v/>
      </c>
      <c r="G5179" s="0" t="str">
        <f aca="false">gait_events!D3336</f>
        <v>right_shank</v>
      </c>
      <c r="H5179" s="0" t="str">
        <f aca="false">gait_events!E3336</f>
        <v>FC</v>
      </c>
      <c r="I5179" s="0" t="n">
        <f aca="false">IF(gait_events!F3336&lt;&gt;"",gait_events!F3336,NA())</f>
        <v>285</v>
      </c>
      <c r="J5179" s="0" t="n">
        <f aca="false">IF(gait_events!G3336&lt;&gt;"",gait_events!G3336,NA())</f>
        <v>293</v>
      </c>
      <c r="K5179" s="0" t="n">
        <f aca="false">I5179-J5179</f>
        <v>-8</v>
      </c>
      <c r="L5179" s="0" t="n">
        <f aca="false">K5179*5</f>
        <v>-40</v>
      </c>
      <c r="M5179" s="0" t="n">
        <f aca="false">IF(NOT(ISNA(I5179)),1,0)</f>
        <v>1</v>
      </c>
      <c r="N5179" s="0" t="n">
        <f aca="false">IF(NOT(ISNA(J5179)),1,0)</f>
        <v>1</v>
      </c>
      <c r="O5179" s="0" t="n">
        <f aca="false">IF(AND(NOT(ISNA(I5179)),NOT(ISNA(J5179))),1,0)</f>
        <v>1</v>
      </c>
      <c r="P5179" s="0" t="n">
        <f aca="false">IF(AND(NOT(ISNA(I5179)),ISNA(J5179)),1,0)</f>
        <v>0</v>
      </c>
      <c r="Q5179" s="0" t="n">
        <f aca="false">IF(AND(ISNA(I5179),NOT(ISNA(J5179))),1,0)</f>
        <v>0</v>
      </c>
      <c r="R5179" s="0" t="n">
        <f aca="false">IF(SUM(O5179:Q5179)&lt;&gt;1,"ERROR",1)</f>
        <v>1</v>
      </c>
    </row>
    <row r="5180" customFormat="false" ht="12.8" hidden="false" customHeight="false" outlineLevel="0" collapsed="false">
      <c r="A5180" s="0" t="str">
        <f aca="false">gait_events!B3337</f>
        <v>pp065</v>
      </c>
      <c r="B5180" s="0" t="str">
        <f aca="false">VLOOKUP(A5180,participants!A:B,2,0)</f>
        <v>M</v>
      </c>
      <c r="C5180" s="0" t="n">
        <f aca="false">VLOOKUP(A5180,participants!A:C,3,0)</f>
        <v>54</v>
      </c>
      <c r="D5180" s="0" t="str">
        <f aca="false">VLOOKUP(A5180,participants!A:F,6,0)</f>
        <v>PD</v>
      </c>
      <c r="E5180" s="0" t="str">
        <f aca="false">IF(LEN(SUBSTITUTE(gait_events!C3337,"_run-",""))&lt;&gt;LEN(gait_events!C3337),LEFT(RIGHT(gait_events!C3337,LEN(gait_events!C3337)-19),FIND("_run-",RIGHT(gait_events!C3337,LEN(gait_events!C3337)-19),1)-1),RIGHT(gait_events!C3337,LEN(gait_events!C3337)-19))</f>
        <v>Slow</v>
      </c>
      <c r="F5180" s="0" t="str">
        <f aca="false">IF(LEN(SUBSTITUTE(gait_events!C3337,"_run-",""))&lt;&gt;LEN(gait_events!C3337),RIGHT(gait_events!C3337,LEN(gait_events!C3337)-FIND("_run-",gait_events!C3337,1)-4),"")</f>
        <v/>
      </c>
      <c r="G5180" s="0" t="str">
        <f aca="false">gait_events!D3337</f>
        <v>right_shank</v>
      </c>
      <c r="H5180" s="0" t="str">
        <f aca="false">gait_events!E3337</f>
        <v>FC</v>
      </c>
      <c r="I5180" s="0" t="n">
        <f aca="false">IF(gait_events!F3337&lt;&gt;"",gait_events!F3337,NA())</f>
        <v>518</v>
      </c>
      <c r="J5180" s="0" t="n">
        <f aca="false">IF(gait_events!G3337&lt;&gt;"",gait_events!G3337,NA())</f>
        <v>516</v>
      </c>
      <c r="K5180" s="0" t="n">
        <f aca="false">I5180-J5180</f>
        <v>2</v>
      </c>
      <c r="L5180" s="0" t="n">
        <f aca="false">K5180*5</f>
        <v>10</v>
      </c>
      <c r="M5180" s="0" t="n">
        <f aca="false">IF(NOT(ISNA(I5180)),1,0)</f>
        <v>1</v>
      </c>
      <c r="N5180" s="0" t="n">
        <f aca="false">IF(NOT(ISNA(J5180)),1,0)</f>
        <v>1</v>
      </c>
      <c r="O5180" s="0" t="n">
        <f aca="false">IF(AND(NOT(ISNA(I5180)),NOT(ISNA(J5180))),1,0)</f>
        <v>1</v>
      </c>
      <c r="P5180" s="0" t="n">
        <f aca="false">IF(AND(NOT(ISNA(I5180)),ISNA(J5180)),1,0)</f>
        <v>0</v>
      </c>
      <c r="Q5180" s="0" t="n">
        <f aca="false">IF(AND(ISNA(I5180),NOT(ISNA(J5180))),1,0)</f>
        <v>0</v>
      </c>
      <c r="R5180" s="0" t="n">
        <f aca="false">IF(SUM(O5180:Q5180)&lt;&gt;1,"ERROR",1)</f>
        <v>1</v>
      </c>
    </row>
    <row r="5181" customFormat="false" ht="12.8" hidden="false" customHeight="false" outlineLevel="0" collapsed="false">
      <c r="A5181" s="0" t="str">
        <f aca="false">gait_events!B3338</f>
        <v>pp065</v>
      </c>
      <c r="B5181" s="0" t="str">
        <f aca="false">VLOOKUP(A5181,participants!A:B,2,0)</f>
        <v>M</v>
      </c>
      <c r="C5181" s="0" t="n">
        <f aca="false">VLOOKUP(A5181,participants!A:C,3,0)</f>
        <v>54</v>
      </c>
      <c r="D5181" s="0" t="str">
        <f aca="false">VLOOKUP(A5181,participants!A:F,6,0)</f>
        <v>PD</v>
      </c>
      <c r="E5181" s="0" t="str">
        <f aca="false">IF(LEN(SUBSTITUTE(gait_events!C3338,"_run-",""))&lt;&gt;LEN(gait_events!C3338),LEFT(RIGHT(gait_events!C3338,LEN(gait_events!C3338)-19),FIND("_run-",RIGHT(gait_events!C3338,LEN(gait_events!C3338)-19),1)-1),RIGHT(gait_events!C3338,LEN(gait_events!C3338)-19))</f>
        <v>Slow</v>
      </c>
      <c r="F5181" s="0" t="str">
        <f aca="false">IF(LEN(SUBSTITUTE(gait_events!C3338,"_run-",""))&lt;&gt;LEN(gait_events!C3338),RIGHT(gait_events!C3338,LEN(gait_events!C3338)-FIND("_run-",gait_events!C3338,1)-4),"")</f>
        <v/>
      </c>
      <c r="G5181" s="0" t="str">
        <f aca="false">gait_events!D3338</f>
        <v>right_shank</v>
      </c>
      <c r="H5181" s="0" t="str">
        <f aca="false">gait_events!E3338</f>
        <v>FC</v>
      </c>
      <c r="I5181" s="0" t="n">
        <f aca="false">IF(gait_events!F3338&lt;&gt;"",gait_events!F3338,NA())</f>
        <v>732</v>
      </c>
      <c r="J5181" s="0" t="n">
        <f aca="false">IF(gait_events!G3338&lt;&gt;"",gait_events!G3338,NA())</f>
        <v>740</v>
      </c>
      <c r="K5181" s="0" t="n">
        <f aca="false">I5181-J5181</f>
        <v>-8</v>
      </c>
      <c r="L5181" s="0" t="n">
        <f aca="false">K5181*5</f>
        <v>-40</v>
      </c>
      <c r="M5181" s="0" t="n">
        <f aca="false">IF(NOT(ISNA(I5181)),1,0)</f>
        <v>1</v>
      </c>
      <c r="N5181" s="0" t="n">
        <f aca="false">IF(NOT(ISNA(J5181)),1,0)</f>
        <v>1</v>
      </c>
      <c r="O5181" s="0" t="n">
        <f aca="false">IF(AND(NOT(ISNA(I5181)),NOT(ISNA(J5181))),1,0)</f>
        <v>1</v>
      </c>
      <c r="P5181" s="0" t="n">
        <f aca="false">IF(AND(NOT(ISNA(I5181)),ISNA(J5181)),1,0)</f>
        <v>0</v>
      </c>
      <c r="Q5181" s="0" t="n">
        <f aca="false">IF(AND(ISNA(I5181),NOT(ISNA(J5181))),1,0)</f>
        <v>0</v>
      </c>
      <c r="R5181" s="0" t="n">
        <f aca="false">IF(SUM(O5181:Q5181)&lt;&gt;1,"ERROR",1)</f>
        <v>1</v>
      </c>
    </row>
    <row r="5182" customFormat="false" ht="12.8" hidden="false" customHeight="false" outlineLevel="0" collapsed="false">
      <c r="A5182" s="0" t="str">
        <f aca="false">gait_events!B3339</f>
        <v>pp140</v>
      </c>
      <c r="B5182" s="0" t="str">
        <f aca="false">VLOOKUP(A5182,participants!A:B,2,0)</f>
        <v>M</v>
      </c>
      <c r="C5182" s="0" t="n">
        <f aca="false">VLOOKUP(A5182,participants!A:C,3,0)</f>
        <v>79</v>
      </c>
      <c r="D5182" s="0" t="str">
        <f aca="false">VLOOKUP(A5182,participants!A:F,6,0)</f>
        <v>PD</v>
      </c>
      <c r="E5182" s="0" t="str">
        <f aca="false">IF(LEN(SUBSTITUTE(gait_events!C3339,"_run-",""))&lt;&gt;LEN(gait_events!C3339),LEFT(RIGHT(gait_events!C3339,LEN(gait_events!C3339)-19),FIND("_run-",RIGHT(gait_events!C3339,LEN(gait_events!C3339)-19),1)-1),RIGHT(gait_events!C3339,LEN(gait_events!C3339)-19))</f>
        <v>Fast</v>
      </c>
      <c r="F5182" s="0" t="str">
        <f aca="false">IF(LEN(SUBSTITUTE(gait_events!C3339,"_run-",""))&lt;&gt;LEN(gait_events!C3339),RIGHT(gait_events!C3339,LEN(gait_events!C3339)-FIND("_run-",gait_events!C3339,1)-4),"")</f>
        <v>on</v>
      </c>
      <c r="G5182" s="0" t="str">
        <f aca="false">gait_events!D3339</f>
        <v>left_ankle</v>
      </c>
      <c r="H5182" s="0" t="str">
        <f aca="false">gait_events!E3339</f>
        <v>IC</v>
      </c>
      <c r="I5182" s="0" t="n">
        <f aca="false">IF(gait_events!F3339&lt;&gt;"",gait_events!F3339,NA())</f>
        <v>41</v>
      </c>
      <c r="J5182" s="0" t="n">
        <f aca="false">IF(gait_events!G3339&lt;&gt;"",gait_events!G3339,NA())</f>
        <v>43</v>
      </c>
      <c r="K5182" s="0" t="n">
        <f aca="false">I5182-J5182</f>
        <v>-2</v>
      </c>
      <c r="L5182" s="0" t="n">
        <f aca="false">K5182*5</f>
        <v>-10</v>
      </c>
      <c r="M5182" s="0" t="n">
        <f aca="false">IF(NOT(ISNA(I5182)),1,0)</f>
        <v>1</v>
      </c>
      <c r="N5182" s="0" t="n">
        <f aca="false">IF(NOT(ISNA(J5182)),1,0)</f>
        <v>1</v>
      </c>
      <c r="O5182" s="0" t="n">
        <f aca="false">IF(AND(NOT(ISNA(I5182)),NOT(ISNA(J5182))),1,0)</f>
        <v>1</v>
      </c>
      <c r="P5182" s="0" t="n">
        <f aca="false">IF(AND(NOT(ISNA(I5182)),ISNA(J5182)),1,0)</f>
        <v>0</v>
      </c>
      <c r="Q5182" s="0" t="n">
        <f aca="false">IF(AND(ISNA(I5182),NOT(ISNA(J5182))),1,0)</f>
        <v>0</v>
      </c>
      <c r="R5182" s="0" t="n">
        <f aca="false">IF(SUM(O5182:Q5182)&lt;&gt;1,"ERROR",1)</f>
        <v>1</v>
      </c>
    </row>
    <row r="5183" customFormat="false" ht="12.8" hidden="false" customHeight="false" outlineLevel="0" collapsed="false">
      <c r="A5183" s="0" t="str">
        <f aca="false">gait_events!B3340</f>
        <v>pp140</v>
      </c>
      <c r="B5183" s="0" t="str">
        <f aca="false">VLOOKUP(A5183,participants!A:B,2,0)</f>
        <v>M</v>
      </c>
      <c r="C5183" s="0" t="n">
        <f aca="false">VLOOKUP(A5183,participants!A:C,3,0)</f>
        <v>79</v>
      </c>
      <c r="D5183" s="0" t="str">
        <f aca="false">VLOOKUP(A5183,participants!A:F,6,0)</f>
        <v>PD</v>
      </c>
      <c r="E5183" s="0" t="str">
        <f aca="false">IF(LEN(SUBSTITUTE(gait_events!C3340,"_run-",""))&lt;&gt;LEN(gait_events!C3340),LEFT(RIGHT(gait_events!C3340,LEN(gait_events!C3340)-19),FIND("_run-",RIGHT(gait_events!C3340,LEN(gait_events!C3340)-19),1)-1),RIGHT(gait_events!C3340,LEN(gait_events!C3340)-19))</f>
        <v>Fast</v>
      </c>
      <c r="F5183" s="0" t="str">
        <f aca="false">IF(LEN(SUBSTITUTE(gait_events!C3340,"_run-",""))&lt;&gt;LEN(gait_events!C3340),RIGHT(gait_events!C3340,LEN(gait_events!C3340)-FIND("_run-",gait_events!C3340,1)-4),"")</f>
        <v>on</v>
      </c>
      <c r="G5183" s="0" t="str">
        <f aca="false">gait_events!D3340</f>
        <v>left_ankle</v>
      </c>
      <c r="H5183" s="0" t="str">
        <f aca="false">gait_events!E3340</f>
        <v>IC</v>
      </c>
      <c r="I5183" s="0" t="n">
        <f aca="false">IF(gait_events!F3340&lt;&gt;"",gait_events!F3340,NA())</f>
        <v>245</v>
      </c>
      <c r="J5183" s="0" t="n">
        <f aca="false">IF(gait_events!G3340&lt;&gt;"",gait_events!G3340,NA())</f>
        <v>251</v>
      </c>
      <c r="K5183" s="0" t="n">
        <f aca="false">I5183-J5183</f>
        <v>-6</v>
      </c>
      <c r="L5183" s="0" t="n">
        <f aca="false">K5183*5</f>
        <v>-30</v>
      </c>
      <c r="M5183" s="0" t="n">
        <f aca="false">IF(NOT(ISNA(I5183)),1,0)</f>
        <v>1</v>
      </c>
      <c r="N5183" s="0" t="n">
        <f aca="false">IF(NOT(ISNA(J5183)),1,0)</f>
        <v>1</v>
      </c>
      <c r="O5183" s="0" t="n">
        <f aca="false">IF(AND(NOT(ISNA(I5183)),NOT(ISNA(J5183))),1,0)</f>
        <v>1</v>
      </c>
      <c r="P5183" s="0" t="n">
        <f aca="false">IF(AND(NOT(ISNA(I5183)),ISNA(J5183)),1,0)</f>
        <v>0</v>
      </c>
      <c r="Q5183" s="0" t="n">
        <f aca="false">IF(AND(ISNA(I5183),NOT(ISNA(J5183))),1,0)</f>
        <v>0</v>
      </c>
      <c r="R5183" s="0" t="n">
        <f aca="false">IF(SUM(O5183:Q5183)&lt;&gt;1,"ERROR",1)</f>
        <v>1</v>
      </c>
    </row>
    <row r="5184" customFormat="false" ht="12.8" hidden="false" customHeight="false" outlineLevel="0" collapsed="false">
      <c r="A5184" s="0" t="str">
        <f aca="false">gait_events!B3341</f>
        <v>pp140</v>
      </c>
      <c r="B5184" s="0" t="str">
        <f aca="false">VLOOKUP(A5184,participants!A:B,2,0)</f>
        <v>M</v>
      </c>
      <c r="C5184" s="0" t="n">
        <f aca="false">VLOOKUP(A5184,participants!A:C,3,0)</f>
        <v>79</v>
      </c>
      <c r="D5184" s="0" t="str">
        <f aca="false">VLOOKUP(A5184,participants!A:F,6,0)</f>
        <v>PD</v>
      </c>
      <c r="E5184" s="0" t="str">
        <f aca="false">IF(LEN(SUBSTITUTE(gait_events!C3341,"_run-",""))&lt;&gt;LEN(gait_events!C3341),LEFT(RIGHT(gait_events!C3341,LEN(gait_events!C3341)-19),FIND("_run-",RIGHT(gait_events!C3341,LEN(gait_events!C3341)-19),1)-1),RIGHT(gait_events!C3341,LEN(gait_events!C3341)-19))</f>
        <v>Fast</v>
      </c>
      <c r="F5184" s="0" t="str">
        <f aca="false">IF(LEN(SUBSTITUTE(gait_events!C3341,"_run-",""))&lt;&gt;LEN(gait_events!C3341),RIGHT(gait_events!C3341,LEN(gait_events!C3341)-FIND("_run-",gait_events!C3341,1)-4),"")</f>
        <v>on</v>
      </c>
      <c r="G5184" s="0" t="str">
        <f aca="false">gait_events!D3341</f>
        <v>left_ankle</v>
      </c>
      <c r="H5184" s="0" t="str">
        <f aca="false">gait_events!E3341</f>
        <v>IC</v>
      </c>
      <c r="I5184" s="0" t="n">
        <f aca="false">IF(gait_events!F3341&lt;&gt;"",gait_events!F3341,NA())</f>
        <v>451</v>
      </c>
      <c r="J5184" s="0" t="n">
        <f aca="false">IF(gait_events!G3341&lt;&gt;"",gait_events!G3341,NA())</f>
        <v>455</v>
      </c>
      <c r="K5184" s="0" t="n">
        <f aca="false">I5184-J5184</f>
        <v>-4</v>
      </c>
      <c r="L5184" s="0" t="n">
        <f aca="false">K5184*5</f>
        <v>-20</v>
      </c>
      <c r="M5184" s="0" t="n">
        <f aca="false">IF(NOT(ISNA(I5184)),1,0)</f>
        <v>1</v>
      </c>
      <c r="N5184" s="0" t="n">
        <f aca="false">IF(NOT(ISNA(J5184)),1,0)</f>
        <v>1</v>
      </c>
      <c r="O5184" s="0" t="n">
        <f aca="false">IF(AND(NOT(ISNA(I5184)),NOT(ISNA(J5184))),1,0)</f>
        <v>1</v>
      </c>
      <c r="P5184" s="0" t="n">
        <f aca="false">IF(AND(NOT(ISNA(I5184)),ISNA(J5184)),1,0)</f>
        <v>0</v>
      </c>
      <c r="Q5184" s="0" t="n">
        <f aca="false">IF(AND(ISNA(I5184),NOT(ISNA(J5184))),1,0)</f>
        <v>0</v>
      </c>
      <c r="R5184" s="0" t="n">
        <f aca="false">IF(SUM(O5184:Q5184)&lt;&gt;1,"ERROR",1)</f>
        <v>1</v>
      </c>
    </row>
    <row r="5185" customFormat="false" ht="12.8" hidden="false" customHeight="false" outlineLevel="0" collapsed="false">
      <c r="A5185" s="0" t="str">
        <f aca="false">gait_events!B3342</f>
        <v>pp140</v>
      </c>
      <c r="B5185" s="0" t="str">
        <f aca="false">VLOOKUP(A5185,participants!A:B,2,0)</f>
        <v>M</v>
      </c>
      <c r="C5185" s="0" t="n">
        <f aca="false">VLOOKUP(A5185,participants!A:C,3,0)</f>
        <v>79</v>
      </c>
      <c r="D5185" s="0" t="str">
        <f aca="false">VLOOKUP(A5185,participants!A:F,6,0)</f>
        <v>PD</v>
      </c>
      <c r="E5185" s="0" t="str">
        <f aca="false">IF(LEN(SUBSTITUTE(gait_events!C3342,"_run-",""))&lt;&gt;LEN(gait_events!C3342),LEFT(RIGHT(gait_events!C3342,LEN(gait_events!C3342)-19),FIND("_run-",RIGHT(gait_events!C3342,LEN(gait_events!C3342)-19),1)-1),RIGHT(gait_events!C3342,LEN(gait_events!C3342)-19))</f>
        <v>Fast</v>
      </c>
      <c r="F5185" s="0" t="str">
        <f aca="false">IF(LEN(SUBSTITUTE(gait_events!C3342,"_run-",""))&lt;&gt;LEN(gait_events!C3342),RIGHT(gait_events!C3342,LEN(gait_events!C3342)-FIND("_run-",gait_events!C3342,1)-4),"")</f>
        <v>on</v>
      </c>
      <c r="G5185" s="0" t="str">
        <f aca="false">gait_events!D3342</f>
        <v>left_ankle</v>
      </c>
      <c r="H5185" s="0" t="str">
        <f aca="false">gait_events!E3342</f>
        <v>IC</v>
      </c>
      <c r="I5185" s="0" t="n">
        <f aca="false">IF(gait_events!F3342&lt;&gt;"",gait_events!F3342,NA())</f>
        <v>661</v>
      </c>
      <c r="J5185" s="0" t="n">
        <f aca="false">IF(gait_events!G3342&lt;&gt;"",gait_events!G3342,NA())</f>
        <v>661</v>
      </c>
      <c r="K5185" s="0" t="n">
        <f aca="false">I5185-J5185</f>
        <v>0</v>
      </c>
      <c r="L5185" s="0" t="n">
        <f aca="false">K5185*5</f>
        <v>0</v>
      </c>
      <c r="M5185" s="0" t="n">
        <f aca="false">IF(NOT(ISNA(I5185)),1,0)</f>
        <v>1</v>
      </c>
      <c r="N5185" s="0" t="n">
        <f aca="false">IF(NOT(ISNA(J5185)),1,0)</f>
        <v>1</v>
      </c>
      <c r="O5185" s="0" t="n">
        <f aca="false">IF(AND(NOT(ISNA(I5185)),NOT(ISNA(J5185))),1,0)</f>
        <v>1</v>
      </c>
      <c r="P5185" s="0" t="n">
        <f aca="false">IF(AND(NOT(ISNA(I5185)),ISNA(J5185)),1,0)</f>
        <v>0</v>
      </c>
      <c r="Q5185" s="0" t="n">
        <f aca="false">IF(AND(ISNA(I5185),NOT(ISNA(J5185))),1,0)</f>
        <v>0</v>
      </c>
      <c r="R5185" s="0" t="n">
        <f aca="false">IF(SUM(O5185:Q5185)&lt;&gt;1,"ERROR",1)</f>
        <v>1</v>
      </c>
    </row>
    <row r="5186" customFormat="false" ht="12.8" hidden="false" customHeight="false" outlineLevel="0" collapsed="false">
      <c r="A5186" s="0" t="str">
        <f aca="false">gait_events!B3343</f>
        <v>pp140</v>
      </c>
      <c r="B5186" s="0" t="str">
        <f aca="false">VLOOKUP(A5186,participants!A:B,2,0)</f>
        <v>M</v>
      </c>
      <c r="C5186" s="0" t="n">
        <f aca="false">VLOOKUP(A5186,participants!A:C,3,0)</f>
        <v>79</v>
      </c>
      <c r="D5186" s="0" t="str">
        <f aca="false">VLOOKUP(A5186,participants!A:F,6,0)</f>
        <v>PD</v>
      </c>
      <c r="E5186" s="0" t="str">
        <f aca="false">IF(LEN(SUBSTITUTE(gait_events!C3343,"_run-",""))&lt;&gt;LEN(gait_events!C3343),LEFT(RIGHT(gait_events!C3343,LEN(gait_events!C3343)-19),FIND("_run-",RIGHT(gait_events!C3343,LEN(gait_events!C3343)-19),1)-1),RIGHT(gait_events!C3343,LEN(gait_events!C3343)-19))</f>
        <v>Fast</v>
      </c>
      <c r="F5186" s="0" t="str">
        <f aca="false">IF(LEN(SUBSTITUTE(gait_events!C3343,"_run-",""))&lt;&gt;LEN(gait_events!C3343),RIGHT(gait_events!C3343,LEN(gait_events!C3343)-FIND("_run-",gait_events!C3343,1)-4),"")</f>
        <v>on</v>
      </c>
      <c r="G5186" s="0" t="str">
        <f aca="false">gait_events!D3343</f>
        <v>left_ankle</v>
      </c>
      <c r="H5186" s="0" t="str">
        <f aca="false">gait_events!E3343</f>
        <v>FC</v>
      </c>
      <c r="I5186" s="0" t="n">
        <f aca="false">IF(gait_events!F3343&lt;&gt;"",gait_events!F3343,NA())</f>
        <v>176</v>
      </c>
      <c r="J5186" s="0" t="n">
        <f aca="false">IF(gait_events!G3343&lt;&gt;"",gait_events!G3343,NA())</f>
        <v>177</v>
      </c>
      <c r="K5186" s="0" t="n">
        <f aca="false">I5186-J5186</f>
        <v>-1</v>
      </c>
      <c r="L5186" s="0" t="n">
        <f aca="false">K5186*5</f>
        <v>-5</v>
      </c>
      <c r="M5186" s="0" t="n">
        <f aca="false">IF(NOT(ISNA(I5186)),1,0)</f>
        <v>1</v>
      </c>
      <c r="N5186" s="0" t="n">
        <f aca="false">IF(NOT(ISNA(J5186)),1,0)</f>
        <v>1</v>
      </c>
      <c r="O5186" s="0" t="n">
        <f aca="false">IF(AND(NOT(ISNA(I5186)),NOT(ISNA(J5186))),1,0)</f>
        <v>1</v>
      </c>
      <c r="P5186" s="0" t="n">
        <f aca="false">IF(AND(NOT(ISNA(I5186)),ISNA(J5186)),1,0)</f>
        <v>0</v>
      </c>
      <c r="Q5186" s="0" t="n">
        <f aca="false">IF(AND(ISNA(I5186),NOT(ISNA(J5186))),1,0)</f>
        <v>0</v>
      </c>
      <c r="R5186" s="0" t="n">
        <f aca="false">IF(SUM(O5186:Q5186)&lt;&gt;1,"ERROR",1)</f>
        <v>1</v>
      </c>
    </row>
    <row r="5187" customFormat="false" ht="12.8" hidden="false" customHeight="false" outlineLevel="0" collapsed="false">
      <c r="A5187" s="0" t="str">
        <f aca="false">gait_events!B3344</f>
        <v>pp140</v>
      </c>
      <c r="B5187" s="0" t="str">
        <f aca="false">VLOOKUP(A5187,participants!A:B,2,0)</f>
        <v>M</v>
      </c>
      <c r="C5187" s="0" t="n">
        <f aca="false">VLOOKUP(A5187,participants!A:C,3,0)</f>
        <v>79</v>
      </c>
      <c r="D5187" s="0" t="str">
        <f aca="false">VLOOKUP(A5187,participants!A:F,6,0)</f>
        <v>PD</v>
      </c>
      <c r="E5187" s="0" t="str">
        <f aca="false">IF(LEN(SUBSTITUTE(gait_events!C3344,"_run-",""))&lt;&gt;LEN(gait_events!C3344),LEFT(RIGHT(gait_events!C3344,LEN(gait_events!C3344)-19),FIND("_run-",RIGHT(gait_events!C3344,LEN(gait_events!C3344)-19),1)-1),RIGHT(gait_events!C3344,LEN(gait_events!C3344)-19))</f>
        <v>Fast</v>
      </c>
      <c r="F5187" s="0" t="str">
        <f aca="false">IF(LEN(SUBSTITUTE(gait_events!C3344,"_run-",""))&lt;&gt;LEN(gait_events!C3344),RIGHT(gait_events!C3344,LEN(gait_events!C3344)-FIND("_run-",gait_events!C3344,1)-4),"")</f>
        <v>on</v>
      </c>
      <c r="G5187" s="0" t="str">
        <f aca="false">gait_events!D3344</f>
        <v>left_ankle</v>
      </c>
      <c r="H5187" s="0" t="str">
        <f aca="false">gait_events!E3344</f>
        <v>FC</v>
      </c>
      <c r="I5187" s="0" t="n">
        <f aca="false">IF(gait_events!F3344&lt;&gt;"",gait_events!F3344,NA())</f>
        <v>382</v>
      </c>
      <c r="J5187" s="0" t="n">
        <f aca="false">IF(gait_events!G3344&lt;&gt;"",gait_events!G3344,NA())</f>
        <v>384</v>
      </c>
      <c r="K5187" s="0" t="n">
        <f aca="false">I5187-J5187</f>
        <v>-2</v>
      </c>
      <c r="L5187" s="0" t="n">
        <f aca="false">K5187*5</f>
        <v>-10</v>
      </c>
      <c r="M5187" s="0" t="n">
        <f aca="false">IF(NOT(ISNA(I5187)),1,0)</f>
        <v>1</v>
      </c>
      <c r="N5187" s="0" t="n">
        <f aca="false">IF(NOT(ISNA(J5187)),1,0)</f>
        <v>1</v>
      </c>
      <c r="O5187" s="0" t="n">
        <f aca="false">IF(AND(NOT(ISNA(I5187)),NOT(ISNA(J5187))),1,0)</f>
        <v>1</v>
      </c>
      <c r="P5187" s="0" t="n">
        <f aca="false">IF(AND(NOT(ISNA(I5187)),ISNA(J5187)),1,0)</f>
        <v>0</v>
      </c>
      <c r="Q5187" s="0" t="n">
        <f aca="false">IF(AND(ISNA(I5187),NOT(ISNA(J5187))),1,0)</f>
        <v>0</v>
      </c>
      <c r="R5187" s="0" t="n">
        <f aca="false">IF(SUM(O5187:Q5187)&lt;&gt;1,"ERROR",1)</f>
        <v>1</v>
      </c>
    </row>
    <row r="5188" customFormat="false" ht="12.8" hidden="false" customHeight="false" outlineLevel="0" collapsed="false">
      <c r="A5188" s="0" t="str">
        <f aca="false">gait_events!B3345</f>
        <v>pp140</v>
      </c>
      <c r="B5188" s="0" t="str">
        <f aca="false">VLOOKUP(A5188,participants!A:B,2,0)</f>
        <v>M</v>
      </c>
      <c r="C5188" s="0" t="n">
        <f aca="false">VLOOKUP(A5188,participants!A:C,3,0)</f>
        <v>79</v>
      </c>
      <c r="D5188" s="0" t="str">
        <f aca="false">VLOOKUP(A5188,participants!A:F,6,0)</f>
        <v>PD</v>
      </c>
      <c r="E5188" s="0" t="str">
        <f aca="false">IF(LEN(SUBSTITUTE(gait_events!C3345,"_run-",""))&lt;&gt;LEN(gait_events!C3345),LEFT(RIGHT(gait_events!C3345,LEN(gait_events!C3345)-19),FIND("_run-",RIGHT(gait_events!C3345,LEN(gait_events!C3345)-19),1)-1),RIGHT(gait_events!C3345,LEN(gait_events!C3345)-19))</f>
        <v>Fast</v>
      </c>
      <c r="F5188" s="0" t="str">
        <f aca="false">IF(LEN(SUBSTITUTE(gait_events!C3345,"_run-",""))&lt;&gt;LEN(gait_events!C3345),RIGHT(gait_events!C3345,LEN(gait_events!C3345)-FIND("_run-",gait_events!C3345,1)-4),"")</f>
        <v>on</v>
      </c>
      <c r="G5188" s="0" t="str">
        <f aca="false">gait_events!D3345</f>
        <v>left_ankle</v>
      </c>
      <c r="H5188" s="0" t="str">
        <f aca="false">gait_events!E3345</f>
        <v>FC</v>
      </c>
      <c r="I5188" s="0" t="n">
        <f aca="false">IF(gait_events!F3345&lt;&gt;"",gait_events!F3345,NA())</f>
        <v>584</v>
      </c>
      <c r="J5188" s="0" t="n">
        <f aca="false">IF(gait_events!G3345&lt;&gt;"",gait_events!G3345,NA())</f>
        <v>584</v>
      </c>
      <c r="K5188" s="0" t="n">
        <f aca="false">I5188-J5188</f>
        <v>0</v>
      </c>
      <c r="L5188" s="0" t="n">
        <f aca="false">K5188*5</f>
        <v>0</v>
      </c>
      <c r="M5188" s="0" t="n">
        <f aca="false">IF(NOT(ISNA(I5188)),1,0)</f>
        <v>1</v>
      </c>
      <c r="N5188" s="0" t="n">
        <f aca="false">IF(NOT(ISNA(J5188)),1,0)</f>
        <v>1</v>
      </c>
      <c r="O5188" s="0" t="n">
        <f aca="false">IF(AND(NOT(ISNA(I5188)),NOT(ISNA(J5188))),1,0)</f>
        <v>1</v>
      </c>
      <c r="P5188" s="0" t="n">
        <f aca="false">IF(AND(NOT(ISNA(I5188)),ISNA(J5188)),1,0)</f>
        <v>0</v>
      </c>
      <c r="Q5188" s="0" t="n">
        <f aca="false">IF(AND(ISNA(I5188),NOT(ISNA(J5188))),1,0)</f>
        <v>0</v>
      </c>
      <c r="R5188" s="0" t="n">
        <f aca="false">IF(SUM(O5188:Q5188)&lt;&gt;1,"ERROR",1)</f>
        <v>1</v>
      </c>
    </row>
    <row r="5189" customFormat="false" ht="12.8" hidden="false" customHeight="false" outlineLevel="0" collapsed="false">
      <c r="A5189" s="0" t="str">
        <f aca="false">gait_events!B3346</f>
        <v>pp140</v>
      </c>
      <c r="B5189" s="0" t="str">
        <f aca="false">VLOOKUP(A5189,participants!A:B,2,0)</f>
        <v>M</v>
      </c>
      <c r="C5189" s="0" t="n">
        <f aca="false">VLOOKUP(A5189,participants!A:C,3,0)</f>
        <v>79</v>
      </c>
      <c r="D5189" s="0" t="str">
        <f aca="false">VLOOKUP(A5189,participants!A:F,6,0)</f>
        <v>PD</v>
      </c>
      <c r="E5189" s="0" t="str">
        <f aca="false">IF(LEN(SUBSTITUTE(gait_events!C3346,"_run-",""))&lt;&gt;LEN(gait_events!C3346),LEFT(RIGHT(gait_events!C3346,LEN(gait_events!C3346)-19),FIND("_run-",RIGHT(gait_events!C3346,LEN(gait_events!C3346)-19),1)-1),RIGHT(gait_events!C3346,LEN(gait_events!C3346)-19))</f>
        <v>Fast</v>
      </c>
      <c r="F5189" s="0" t="str">
        <f aca="false">IF(LEN(SUBSTITUTE(gait_events!C3346,"_run-",""))&lt;&gt;LEN(gait_events!C3346),RIGHT(gait_events!C3346,LEN(gait_events!C3346)-FIND("_run-",gait_events!C3346,1)-4),"")</f>
        <v>on</v>
      </c>
      <c r="G5189" s="0" t="str">
        <f aca="false">gait_events!D3346</f>
        <v>left_ankle</v>
      </c>
      <c r="H5189" s="0" t="str">
        <f aca="false">gait_events!E3346</f>
        <v>FC</v>
      </c>
      <c r="I5189" s="0" t="n">
        <f aca="false">IF(gait_events!F3346&lt;&gt;"",gait_events!F3346,NA())</f>
        <v>809</v>
      </c>
      <c r="J5189" s="0" t="n">
        <f aca="false">IF(gait_events!G3346&lt;&gt;"",gait_events!G3346,NA())</f>
        <v>821</v>
      </c>
      <c r="K5189" s="0" t="n">
        <f aca="false">I5189-J5189</f>
        <v>-12</v>
      </c>
      <c r="L5189" s="0" t="n">
        <f aca="false">K5189*5</f>
        <v>-60</v>
      </c>
      <c r="M5189" s="0" t="n">
        <f aca="false">IF(NOT(ISNA(I5189)),1,0)</f>
        <v>1</v>
      </c>
      <c r="N5189" s="0" t="n">
        <f aca="false">IF(NOT(ISNA(J5189)),1,0)</f>
        <v>1</v>
      </c>
      <c r="O5189" s="0" t="n">
        <f aca="false">IF(AND(NOT(ISNA(I5189)),NOT(ISNA(J5189))),1,0)</f>
        <v>1</v>
      </c>
      <c r="P5189" s="0" t="n">
        <f aca="false">IF(AND(NOT(ISNA(I5189)),ISNA(J5189)),1,0)</f>
        <v>0</v>
      </c>
      <c r="Q5189" s="0" t="n">
        <f aca="false">IF(AND(ISNA(I5189),NOT(ISNA(J5189))),1,0)</f>
        <v>0</v>
      </c>
      <c r="R5189" s="0" t="n">
        <f aca="false">IF(SUM(O5189:Q5189)&lt;&gt;1,"ERROR",1)</f>
        <v>1</v>
      </c>
    </row>
    <row r="5190" customFormat="false" ht="12.8" hidden="false" customHeight="false" outlineLevel="0" collapsed="false">
      <c r="A5190" s="0" t="str">
        <f aca="false">gait_events!B3347</f>
        <v>pp140</v>
      </c>
      <c r="B5190" s="0" t="str">
        <f aca="false">VLOOKUP(A5190,participants!A:B,2,0)</f>
        <v>M</v>
      </c>
      <c r="C5190" s="0" t="n">
        <f aca="false">VLOOKUP(A5190,participants!A:C,3,0)</f>
        <v>79</v>
      </c>
      <c r="D5190" s="0" t="str">
        <f aca="false">VLOOKUP(A5190,participants!A:F,6,0)</f>
        <v>PD</v>
      </c>
      <c r="E5190" s="0" t="str">
        <f aca="false">IF(LEN(SUBSTITUTE(gait_events!C3347,"_run-",""))&lt;&gt;LEN(gait_events!C3347),LEFT(RIGHT(gait_events!C3347,LEN(gait_events!C3347)-19),FIND("_run-",RIGHT(gait_events!C3347,LEN(gait_events!C3347)-19),1)-1),RIGHT(gait_events!C3347,LEN(gait_events!C3347)-19))</f>
        <v>Fast</v>
      </c>
      <c r="F5190" s="0" t="str">
        <f aca="false">IF(LEN(SUBSTITUTE(gait_events!C3347,"_run-",""))&lt;&gt;LEN(gait_events!C3347),RIGHT(gait_events!C3347,LEN(gait_events!C3347)-FIND("_run-",gait_events!C3347,1)-4),"")</f>
        <v>on</v>
      </c>
      <c r="G5190" s="0" t="str">
        <f aca="false">gait_events!D3347</f>
        <v>right_ankle</v>
      </c>
      <c r="H5190" s="0" t="str">
        <f aca="false">gait_events!E3347</f>
        <v>IC</v>
      </c>
      <c r="I5190" s="0" t="n">
        <f aca="false">IF(gait_events!F3347&lt;&gt;"",gait_events!F3347,NA())</f>
        <v>146</v>
      </c>
      <c r="J5190" s="0" t="n">
        <f aca="false">IF(gait_events!G3347&lt;&gt;"",gait_events!G3347,NA())</f>
        <v>147</v>
      </c>
      <c r="K5190" s="0" t="n">
        <f aca="false">I5190-J5190</f>
        <v>-1</v>
      </c>
      <c r="L5190" s="0" t="n">
        <f aca="false">K5190*5</f>
        <v>-5</v>
      </c>
      <c r="M5190" s="0" t="n">
        <f aca="false">IF(NOT(ISNA(I5190)),1,0)</f>
        <v>1</v>
      </c>
      <c r="N5190" s="0" t="n">
        <f aca="false">IF(NOT(ISNA(J5190)),1,0)</f>
        <v>1</v>
      </c>
      <c r="O5190" s="0" t="n">
        <f aca="false">IF(AND(NOT(ISNA(I5190)),NOT(ISNA(J5190))),1,0)</f>
        <v>1</v>
      </c>
      <c r="P5190" s="0" t="n">
        <f aca="false">IF(AND(NOT(ISNA(I5190)),ISNA(J5190)),1,0)</f>
        <v>0</v>
      </c>
      <c r="Q5190" s="0" t="n">
        <f aca="false">IF(AND(ISNA(I5190),NOT(ISNA(J5190))),1,0)</f>
        <v>0</v>
      </c>
      <c r="R5190" s="0" t="n">
        <f aca="false">IF(SUM(O5190:Q5190)&lt;&gt;1,"ERROR",1)</f>
        <v>1</v>
      </c>
    </row>
    <row r="5191" customFormat="false" ht="12.8" hidden="false" customHeight="false" outlineLevel="0" collapsed="false">
      <c r="A5191" s="0" t="str">
        <f aca="false">gait_events!B3348</f>
        <v>pp140</v>
      </c>
      <c r="B5191" s="0" t="str">
        <f aca="false">VLOOKUP(A5191,participants!A:B,2,0)</f>
        <v>M</v>
      </c>
      <c r="C5191" s="0" t="n">
        <f aca="false">VLOOKUP(A5191,participants!A:C,3,0)</f>
        <v>79</v>
      </c>
      <c r="D5191" s="0" t="str">
        <f aca="false">VLOOKUP(A5191,participants!A:F,6,0)</f>
        <v>PD</v>
      </c>
      <c r="E5191" s="0" t="str">
        <f aca="false">IF(LEN(SUBSTITUTE(gait_events!C3348,"_run-",""))&lt;&gt;LEN(gait_events!C3348),LEFT(RIGHT(gait_events!C3348,LEN(gait_events!C3348)-19),FIND("_run-",RIGHT(gait_events!C3348,LEN(gait_events!C3348)-19),1)-1),RIGHT(gait_events!C3348,LEN(gait_events!C3348)-19))</f>
        <v>Fast</v>
      </c>
      <c r="F5191" s="0" t="str">
        <f aca="false">IF(LEN(SUBSTITUTE(gait_events!C3348,"_run-",""))&lt;&gt;LEN(gait_events!C3348),RIGHT(gait_events!C3348,LEN(gait_events!C3348)-FIND("_run-",gait_events!C3348,1)-4),"")</f>
        <v>on</v>
      </c>
      <c r="G5191" s="0" t="str">
        <f aca="false">gait_events!D3348</f>
        <v>right_ankle</v>
      </c>
      <c r="H5191" s="0" t="str">
        <f aca="false">gait_events!E3348</f>
        <v>IC</v>
      </c>
      <c r="I5191" s="0" t="n">
        <f aca="false">IF(gait_events!F3348&lt;&gt;"",gait_events!F3348,NA())</f>
        <v>353</v>
      </c>
      <c r="J5191" s="0" t="n">
        <f aca="false">IF(gait_events!G3348&lt;&gt;"",gait_events!G3348,NA())</f>
        <v>351</v>
      </c>
      <c r="K5191" s="0" t="n">
        <f aca="false">I5191-J5191</f>
        <v>2</v>
      </c>
      <c r="L5191" s="0" t="n">
        <f aca="false">K5191*5</f>
        <v>10</v>
      </c>
      <c r="M5191" s="0" t="n">
        <f aca="false">IF(NOT(ISNA(I5191)),1,0)</f>
        <v>1</v>
      </c>
      <c r="N5191" s="0" t="n">
        <f aca="false">IF(NOT(ISNA(J5191)),1,0)</f>
        <v>1</v>
      </c>
      <c r="O5191" s="0" t="n">
        <f aca="false">IF(AND(NOT(ISNA(I5191)),NOT(ISNA(J5191))),1,0)</f>
        <v>1</v>
      </c>
      <c r="P5191" s="0" t="n">
        <f aca="false">IF(AND(NOT(ISNA(I5191)),ISNA(J5191)),1,0)</f>
        <v>0</v>
      </c>
      <c r="Q5191" s="0" t="n">
        <f aca="false">IF(AND(ISNA(I5191),NOT(ISNA(J5191))),1,0)</f>
        <v>0</v>
      </c>
      <c r="R5191" s="0" t="n">
        <f aca="false">IF(SUM(O5191:Q5191)&lt;&gt;1,"ERROR",1)</f>
        <v>1</v>
      </c>
    </row>
    <row r="5192" customFormat="false" ht="12.8" hidden="false" customHeight="false" outlineLevel="0" collapsed="false">
      <c r="A5192" s="0" t="str">
        <f aca="false">gait_events!B3349</f>
        <v>pp140</v>
      </c>
      <c r="B5192" s="0" t="str">
        <f aca="false">VLOOKUP(A5192,participants!A:B,2,0)</f>
        <v>M</v>
      </c>
      <c r="C5192" s="0" t="n">
        <f aca="false">VLOOKUP(A5192,participants!A:C,3,0)</f>
        <v>79</v>
      </c>
      <c r="D5192" s="0" t="str">
        <f aca="false">VLOOKUP(A5192,participants!A:F,6,0)</f>
        <v>PD</v>
      </c>
      <c r="E5192" s="0" t="str">
        <f aca="false">IF(LEN(SUBSTITUTE(gait_events!C3349,"_run-",""))&lt;&gt;LEN(gait_events!C3349),LEFT(RIGHT(gait_events!C3349,LEN(gait_events!C3349)-19),FIND("_run-",RIGHT(gait_events!C3349,LEN(gait_events!C3349)-19),1)-1),RIGHT(gait_events!C3349,LEN(gait_events!C3349)-19))</f>
        <v>Fast</v>
      </c>
      <c r="F5192" s="0" t="str">
        <f aca="false">IF(LEN(SUBSTITUTE(gait_events!C3349,"_run-",""))&lt;&gt;LEN(gait_events!C3349),RIGHT(gait_events!C3349,LEN(gait_events!C3349)-FIND("_run-",gait_events!C3349,1)-4),"")</f>
        <v>on</v>
      </c>
      <c r="G5192" s="0" t="str">
        <f aca="false">gait_events!D3349</f>
        <v>right_ankle</v>
      </c>
      <c r="H5192" s="0" t="str">
        <f aca="false">gait_events!E3349</f>
        <v>IC</v>
      </c>
      <c r="I5192" s="0" t="n">
        <f aca="false">IF(gait_events!F3349&lt;&gt;"",gait_events!F3349,NA())</f>
        <v>553</v>
      </c>
      <c r="J5192" s="0" t="n">
        <f aca="false">IF(gait_events!G3349&lt;&gt;"",gait_events!G3349,NA())</f>
        <v>554</v>
      </c>
      <c r="K5192" s="0" t="n">
        <f aca="false">I5192-J5192</f>
        <v>-1</v>
      </c>
      <c r="L5192" s="0" t="n">
        <f aca="false">K5192*5</f>
        <v>-5</v>
      </c>
      <c r="M5192" s="0" t="n">
        <f aca="false">IF(NOT(ISNA(I5192)),1,0)</f>
        <v>1</v>
      </c>
      <c r="N5192" s="0" t="n">
        <f aca="false">IF(NOT(ISNA(J5192)),1,0)</f>
        <v>1</v>
      </c>
      <c r="O5192" s="0" t="n">
        <f aca="false">IF(AND(NOT(ISNA(I5192)),NOT(ISNA(J5192))),1,0)</f>
        <v>1</v>
      </c>
      <c r="P5192" s="0" t="n">
        <f aca="false">IF(AND(NOT(ISNA(I5192)),ISNA(J5192)),1,0)</f>
        <v>0</v>
      </c>
      <c r="Q5192" s="0" t="n">
        <f aca="false">IF(AND(ISNA(I5192),NOT(ISNA(J5192))),1,0)</f>
        <v>0</v>
      </c>
      <c r="R5192" s="0" t="n">
        <f aca="false">IF(SUM(O5192:Q5192)&lt;&gt;1,"ERROR",1)</f>
        <v>1</v>
      </c>
    </row>
    <row r="5193" customFormat="false" ht="12.8" hidden="false" customHeight="false" outlineLevel="0" collapsed="false">
      <c r="A5193" s="0" t="str">
        <f aca="false">gait_events!B3350</f>
        <v>pp140</v>
      </c>
      <c r="B5193" s="0" t="str">
        <f aca="false">VLOOKUP(A5193,participants!A:B,2,0)</f>
        <v>M</v>
      </c>
      <c r="C5193" s="0" t="n">
        <f aca="false">VLOOKUP(A5193,participants!A:C,3,0)</f>
        <v>79</v>
      </c>
      <c r="D5193" s="0" t="str">
        <f aca="false">VLOOKUP(A5193,participants!A:F,6,0)</f>
        <v>PD</v>
      </c>
      <c r="E5193" s="0" t="str">
        <f aca="false">IF(LEN(SUBSTITUTE(gait_events!C3350,"_run-",""))&lt;&gt;LEN(gait_events!C3350),LEFT(RIGHT(gait_events!C3350,LEN(gait_events!C3350)-19),FIND("_run-",RIGHT(gait_events!C3350,LEN(gait_events!C3350)-19),1)-1),RIGHT(gait_events!C3350,LEN(gait_events!C3350)-19))</f>
        <v>Fast</v>
      </c>
      <c r="F5193" s="0" t="str">
        <f aca="false">IF(LEN(SUBSTITUTE(gait_events!C3350,"_run-",""))&lt;&gt;LEN(gait_events!C3350),RIGHT(gait_events!C3350,LEN(gait_events!C3350)-FIND("_run-",gait_events!C3350,1)-4),"")</f>
        <v>on</v>
      </c>
      <c r="G5193" s="0" t="str">
        <f aca="false">gait_events!D3350</f>
        <v>right_ankle</v>
      </c>
      <c r="H5193" s="0" t="str">
        <f aca="false">gait_events!E3350</f>
        <v>IC</v>
      </c>
      <c r="I5193" s="0" t="n">
        <f aca="false">IF(gait_events!F3350&lt;&gt;"",gait_events!F3350,NA())</f>
        <v>773</v>
      </c>
      <c r="J5193" s="0" t="n">
        <f aca="false">IF(gait_events!G3350&lt;&gt;"",gait_events!G3350,NA())</f>
        <v>781</v>
      </c>
      <c r="K5193" s="0" t="n">
        <f aca="false">I5193-J5193</f>
        <v>-8</v>
      </c>
      <c r="L5193" s="0" t="n">
        <f aca="false">K5193*5</f>
        <v>-40</v>
      </c>
      <c r="M5193" s="0" t="n">
        <f aca="false">IF(NOT(ISNA(I5193)),1,0)</f>
        <v>1</v>
      </c>
      <c r="N5193" s="0" t="n">
        <f aca="false">IF(NOT(ISNA(J5193)),1,0)</f>
        <v>1</v>
      </c>
      <c r="O5193" s="0" t="n">
        <f aca="false">IF(AND(NOT(ISNA(I5193)),NOT(ISNA(J5193))),1,0)</f>
        <v>1</v>
      </c>
      <c r="P5193" s="0" t="n">
        <f aca="false">IF(AND(NOT(ISNA(I5193)),ISNA(J5193)),1,0)</f>
        <v>0</v>
      </c>
      <c r="Q5193" s="0" t="n">
        <f aca="false">IF(AND(ISNA(I5193),NOT(ISNA(J5193))),1,0)</f>
        <v>0</v>
      </c>
      <c r="R5193" s="0" t="n">
        <f aca="false">IF(SUM(O5193:Q5193)&lt;&gt;1,"ERROR",1)</f>
        <v>1</v>
      </c>
    </row>
    <row r="5194" customFormat="false" ht="12.8" hidden="false" customHeight="false" outlineLevel="0" collapsed="false">
      <c r="A5194" s="0" t="str">
        <f aca="false">gait_events!B3351</f>
        <v>pp140</v>
      </c>
      <c r="B5194" s="0" t="str">
        <f aca="false">VLOOKUP(A5194,participants!A:B,2,0)</f>
        <v>M</v>
      </c>
      <c r="C5194" s="0" t="n">
        <f aca="false">VLOOKUP(A5194,participants!A:C,3,0)</f>
        <v>79</v>
      </c>
      <c r="D5194" s="0" t="str">
        <f aca="false">VLOOKUP(A5194,participants!A:F,6,0)</f>
        <v>PD</v>
      </c>
      <c r="E5194" s="0" t="str">
        <f aca="false">IF(LEN(SUBSTITUTE(gait_events!C3351,"_run-",""))&lt;&gt;LEN(gait_events!C3351),LEFT(RIGHT(gait_events!C3351,LEN(gait_events!C3351)-19),FIND("_run-",RIGHT(gait_events!C3351,LEN(gait_events!C3351)-19),1)-1),RIGHT(gait_events!C3351,LEN(gait_events!C3351)-19))</f>
        <v>Fast</v>
      </c>
      <c r="F5194" s="0" t="str">
        <f aca="false">IF(LEN(SUBSTITUTE(gait_events!C3351,"_run-",""))&lt;&gt;LEN(gait_events!C3351),RIGHT(gait_events!C3351,LEN(gait_events!C3351)-FIND("_run-",gait_events!C3351,1)-4),"")</f>
        <v>on</v>
      </c>
      <c r="G5194" s="0" t="str">
        <f aca="false">gait_events!D3351</f>
        <v>right_ankle</v>
      </c>
      <c r="H5194" s="0" t="str">
        <f aca="false">gait_events!E3351</f>
        <v>FC</v>
      </c>
      <c r="I5194" s="0" t="n">
        <f aca="false">IF(gait_events!F3351&lt;&gt;"",gait_events!F3351,NA())</f>
        <v>50</v>
      </c>
      <c r="J5194" s="0" t="n">
        <f aca="false">IF(gait_events!G3351&lt;&gt;"",gait_events!G3351,NA())</f>
        <v>68</v>
      </c>
      <c r="K5194" s="0" t="n">
        <f aca="false">I5194-J5194</f>
        <v>-18</v>
      </c>
      <c r="L5194" s="0" t="n">
        <f aca="false">K5194*5</f>
        <v>-90</v>
      </c>
      <c r="M5194" s="0" t="n">
        <f aca="false">IF(NOT(ISNA(I5194)),1,0)</f>
        <v>1</v>
      </c>
      <c r="N5194" s="0" t="n">
        <f aca="false">IF(NOT(ISNA(J5194)),1,0)</f>
        <v>1</v>
      </c>
      <c r="O5194" s="0" t="n">
        <f aca="false">IF(AND(NOT(ISNA(I5194)),NOT(ISNA(J5194))),1,0)</f>
        <v>1</v>
      </c>
      <c r="P5194" s="0" t="n">
        <f aca="false">IF(AND(NOT(ISNA(I5194)),ISNA(J5194)),1,0)</f>
        <v>0</v>
      </c>
      <c r="Q5194" s="0" t="n">
        <f aca="false">IF(AND(ISNA(I5194),NOT(ISNA(J5194))),1,0)</f>
        <v>0</v>
      </c>
      <c r="R5194" s="0" t="n">
        <f aca="false">IF(SUM(O5194:Q5194)&lt;&gt;1,"ERROR",1)</f>
        <v>1</v>
      </c>
    </row>
    <row r="5195" customFormat="false" ht="12.8" hidden="false" customHeight="false" outlineLevel="0" collapsed="false">
      <c r="A5195" s="0" t="str">
        <f aca="false">gait_events!B3352</f>
        <v>pp140</v>
      </c>
      <c r="B5195" s="0" t="str">
        <f aca="false">VLOOKUP(A5195,participants!A:B,2,0)</f>
        <v>M</v>
      </c>
      <c r="C5195" s="0" t="n">
        <f aca="false">VLOOKUP(A5195,participants!A:C,3,0)</f>
        <v>79</v>
      </c>
      <c r="D5195" s="0" t="str">
        <f aca="false">VLOOKUP(A5195,participants!A:F,6,0)</f>
        <v>PD</v>
      </c>
      <c r="E5195" s="0" t="str">
        <f aca="false">IF(LEN(SUBSTITUTE(gait_events!C3352,"_run-",""))&lt;&gt;LEN(gait_events!C3352),LEFT(RIGHT(gait_events!C3352,LEN(gait_events!C3352)-19),FIND("_run-",RIGHT(gait_events!C3352,LEN(gait_events!C3352)-19),1)-1),RIGHT(gait_events!C3352,LEN(gait_events!C3352)-19))</f>
        <v>Fast</v>
      </c>
      <c r="F5195" s="0" t="str">
        <f aca="false">IF(LEN(SUBSTITUTE(gait_events!C3352,"_run-",""))&lt;&gt;LEN(gait_events!C3352),RIGHT(gait_events!C3352,LEN(gait_events!C3352)-FIND("_run-",gait_events!C3352,1)-4),"")</f>
        <v>on</v>
      </c>
      <c r="G5195" s="0" t="str">
        <f aca="false">gait_events!D3352</f>
        <v>right_ankle</v>
      </c>
      <c r="H5195" s="0" t="str">
        <f aca="false">gait_events!E3352</f>
        <v>FC</v>
      </c>
      <c r="I5195" s="0" t="n">
        <f aca="false">IF(gait_events!F3352&lt;&gt;"",gait_events!F3352,NA())</f>
        <v>265</v>
      </c>
      <c r="J5195" s="0" t="n">
        <f aca="false">IF(gait_events!G3352&lt;&gt;"",gait_events!G3352,NA())</f>
        <v>276</v>
      </c>
      <c r="K5195" s="0" t="n">
        <f aca="false">I5195-J5195</f>
        <v>-11</v>
      </c>
      <c r="L5195" s="0" t="n">
        <f aca="false">K5195*5</f>
        <v>-55</v>
      </c>
      <c r="M5195" s="0" t="n">
        <f aca="false">IF(NOT(ISNA(I5195)),1,0)</f>
        <v>1</v>
      </c>
      <c r="N5195" s="0" t="n">
        <f aca="false">IF(NOT(ISNA(J5195)),1,0)</f>
        <v>1</v>
      </c>
      <c r="O5195" s="0" t="n">
        <f aca="false">IF(AND(NOT(ISNA(I5195)),NOT(ISNA(J5195))),1,0)</f>
        <v>1</v>
      </c>
      <c r="P5195" s="0" t="n">
        <f aca="false">IF(AND(NOT(ISNA(I5195)),ISNA(J5195)),1,0)</f>
        <v>0</v>
      </c>
      <c r="Q5195" s="0" t="n">
        <f aca="false">IF(AND(ISNA(I5195),NOT(ISNA(J5195))),1,0)</f>
        <v>0</v>
      </c>
      <c r="R5195" s="0" t="n">
        <f aca="false">IF(SUM(O5195:Q5195)&lt;&gt;1,"ERROR",1)</f>
        <v>1</v>
      </c>
    </row>
    <row r="5196" customFormat="false" ht="12.8" hidden="false" customHeight="false" outlineLevel="0" collapsed="false">
      <c r="A5196" s="0" t="str">
        <f aca="false">gait_events!B3353</f>
        <v>pp140</v>
      </c>
      <c r="B5196" s="0" t="str">
        <f aca="false">VLOOKUP(A5196,participants!A:B,2,0)</f>
        <v>M</v>
      </c>
      <c r="C5196" s="0" t="n">
        <f aca="false">VLOOKUP(A5196,participants!A:C,3,0)</f>
        <v>79</v>
      </c>
      <c r="D5196" s="0" t="str">
        <f aca="false">VLOOKUP(A5196,participants!A:F,6,0)</f>
        <v>PD</v>
      </c>
      <c r="E5196" s="0" t="str">
        <f aca="false">IF(LEN(SUBSTITUTE(gait_events!C3353,"_run-",""))&lt;&gt;LEN(gait_events!C3353),LEFT(RIGHT(gait_events!C3353,LEN(gait_events!C3353)-19),FIND("_run-",RIGHT(gait_events!C3353,LEN(gait_events!C3353)-19),1)-1),RIGHT(gait_events!C3353,LEN(gait_events!C3353)-19))</f>
        <v>Fast</v>
      </c>
      <c r="F5196" s="0" t="str">
        <f aca="false">IF(LEN(SUBSTITUTE(gait_events!C3353,"_run-",""))&lt;&gt;LEN(gait_events!C3353),RIGHT(gait_events!C3353,LEN(gait_events!C3353)-FIND("_run-",gait_events!C3353,1)-4),"")</f>
        <v>on</v>
      </c>
      <c r="G5196" s="0" t="str">
        <f aca="false">gait_events!D3353</f>
        <v>right_ankle</v>
      </c>
      <c r="H5196" s="0" t="str">
        <f aca="false">gait_events!E3353</f>
        <v>FC</v>
      </c>
      <c r="I5196" s="0" t="n">
        <f aca="false">IF(gait_events!F3353&lt;&gt;"",gait_events!F3353,NA())</f>
        <v>468</v>
      </c>
      <c r="J5196" s="0" t="n">
        <f aca="false">IF(gait_events!G3353&lt;&gt;"",gait_events!G3353,NA())</f>
        <v>480</v>
      </c>
      <c r="K5196" s="0" t="n">
        <f aca="false">I5196-J5196</f>
        <v>-12</v>
      </c>
      <c r="L5196" s="0" t="n">
        <f aca="false">K5196*5</f>
        <v>-60</v>
      </c>
      <c r="M5196" s="0" t="n">
        <f aca="false">IF(NOT(ISNA(I5196)),1,0)</f>
        <v>1</v>
      </c>
      <c r="N5196" s="0" t="n">
        <f aca="false">IF(NOT(ISNA(J5196)),1,0)</f>
        <v>1</v>
      </c>
      <c r="O5196" s="0" t="n">
        <f aca="false">IF(AND(NOT(ISNA(I5196)),NOT(ISNA(J5196))),1,0)</f>
        <v>1</v>
      </c>
      <c r="P5196" s="0" t="n">
        <f aca="false">IF(AND(NOT(ISNA(I5196)),ISNA(J5196)),1,0)</f>
        <v>0</v>
      </c>
      <c r="Q5196" s="0" t="n">
        <f aca="false">IF(AND(ISNA(I5196),NOT(ISNA(J5196))),1,0)</f>
        <v>0</v>
      </c>
      <c r="R5196" s="0" t="n">
        <f aca="false">IF(SUM(O5196:Q5196)&lt;&gt;1,"ERROR",1)</f>
        <v>1</v>
      </c>
    </row>
    <row r="5197" customFormat="false" ht="12.8" hidden="false" customHeight="false" outlineLevel="0" collapsed="false">
      <c r="A5197" s="0" t="str">
        <f aca="false">gait_events!B3354</f>
        <v>pp140</v>
      </c>
      <c r="B5197" s="0" t="str">
        <f aca="false">VLOOKUP(A5197,participants!A:B,2,0)</f>
        <v>M</v>
      </c>
      <c r="C5197" s="0" t="n">
        <f aca="false">VLOOKUP(A5197,participants!A:C,3,0)</f>
        <v>79</v>
      </c>
      <c r="D5197" s="0" t="str">
        <f aca="false">VLOOKUP(A5197,participants!A:F,6,0)</f>
        <v>PD</v>
      </c>
      <c r="E5197" s="0" t="str">
        <f aca="false">IF(LEN(SUBSTITUTE(gait_events!C3354,"_run-",""))&lt;&gt;LEN(gait_events!C3354),LEFT(RIGHT(gait_events!C3354,LEN(gait_events!C3354)-19),FIND("_run-",RIGHT(gait_events!C3354,LEN(gait_events!C3354)-19),1)-1),RIGHT(gait_events!C3354,LEN(gait_events!C3354)-19))</f>
        <v>Fast</v>
      </c>
      <c r="F5197" s="0" t="str">
        <f aca="false">IF(LEN(SUBSTITUTE(gait_events!C3354,"_run-",""))&lt;&gt;LEN(gait_events!C3354),RIGHT(gait_events!C3354,LEN(gait_events!C3354)-FIND("_run-",gait_events!C3354,1)-4),"")</f>
        <v>on</v>
      </c>
      <c r="G5197" s="0" t="str">
        <f aca="false">gait_events!D3354</f>
        <v>right_ankle</v>
      </c>
      <c r="H5197" s="0" t="str">
        <f aca="false">gait_events!E3354</f>
        <v>FC</v>
      </c>
      <c r="I5197" s="0" t="n">
        <f aca="false">IF(gait_events!F3354&lt;&gt;"",gait_events!F3354,NA())</f>
        <v>696</v>
      </c>
      <c r="J5197" s="0" t="n">
        <f aca="false">IF(gait_events!G3354&lt;&gt;"",gait_events!G3354,NA())</f>
        <v>699</v>
      </c>
      <c r="K5197" s="0" t="n">
        <f aca="false">I5197-J5197</f>
        <v>-3</v>
      </c>
      <c r="L5197" s="0" t="n">
        <f aca="false">K5197*5</f>
        <v>-15</v>
      </c>
      <c r="M5197" s="0" t="n">
        <f aca="false">IF(NOT(ISNA(I5197)),1,0)</f>
        <v>1</v>
      </c>
      <c r="N5197" s="0" t="n">
        <f aca="false">IF(NOT(ISNA(J5197)),1,0)</f>
        <v>1</v>
      </c>
      <c r="O5197" s="0" t="n">
        <f aca="false">IF(AND(NOT(ISNA(I5197)),NOT(ISNA(J5197))),1,0)</f>
        <v>1</v>
      </c>
      <c r="P5197" s="0" t="n">
        <f aca="false">IF(AND(NOT(ISNA(I5197)),ISNA(J5197)),1,0)</f>
        <v>0</v>
      </c>
      <c r="Q5197" s="0" t="n">
        <f aca="false">IF(AND(ISNA(I5197),NOT(ISNA(J5197))),1,0)</f>
        <v>0</v>
      </c>
      <c r="R5197" s="0" t="n">
        <f aca="false">IF(SUM(O5197:Q5197)&lt;&gt;1,"ERROR",1)</f>
        <v>1</v>
      </c>
    </row>
    <row r="5198" customFormat="false" ht="12.8" hidden="false" customHeight="false" outlineLevel="0" collapsed="false">
      <c r="A5198" s="0" t="str">
        <f aca="false">gait_events!B3355</f>
        <v>pp140</v>
      </c>
      <c r="B5198" s="0" t="str">
        <f aca="false">VLOOKUP(A5198,participants!A:B,2,0)</f>
        <v>M</v>
      </c>
      <c r="C5198" s="0" t="n">
        <f aca="false">VLOOKUP(A5198,participants!A:C,3,0)</f>
        <v>79</v>
      </c>
      <c r="D5198" s="0" t="str">
        <f aca="false">VLOOKUP(A5198,participants!A:F,6,0)</f>
        <v>PD</v>
      </c>
      <c r="E5198" s="0" t="str">
        <f aca="false">IF(LEN(SUBSTITUTE(gait_events!C3355,"_run-",""))&lt;&gt;LEN(gait_events!C3355),LEFT(RIGHT(gait_events!C3355,LEN(gait_events!C3355)-19),FIND("_run-",RIGHT(gait_events!C3355,LEN(gait_events!C3355)-19),1)-1),RIGHT(gait_events!C3355,LEN(gait_events!C3355)-19))</f>
        <v>Fast</v>
      </c>
      <c r="F5198" s="0" t="str">
        <f aca="false">IF(LEN(SUBSTITUTE(gait_events!C3355,"_run-",""))&lt;&gt;LEN(gait_events!C3355),RIGHT(gait_events!C3355,LEN(gait_events!C3355)-FIND("_run-",gait_events!C3355,1)-4),"")</f>
        <v>on</v>
      </c>
      <c r="G5198" s="0" t="str">
        <f aca="false">gait_events!D3355</f>
        <v>left_shank</v>
      </c>
      <c r="H5198" s="0" t="str">
        <f aca="false">gait_events!E3355</f>
        <v>IC</v>
      </c>
      <c r="I5198" s="0" t="n">
        <f aca="false">IF(gait_events!F3355&lt;&gt;"",gait_events!F3355,NA())</f>
        <v>41</v>
      </c>
      <c r="J5198" s="0" t="n">
        <f aca="false">IF(gait_events!G3355&lt;&gt;"",gait_events!G3355,NA())</f>
        <v>43</v>
      </c>
      <c r="K5198" s="0" t="n">
        <f aca="false">I5198-J5198</f>
        <v>-2</v>
      </c>
      <c r="L5198" s="0" t="n">
        <f aca="false">K5198*5</f>
        <v>-10</v>
      </c>
      <c r="M5198" s="0" t="n">
        <f aca="false">IF(NOT(ISNA(I5198)),1,0)</f>
        <v>1</v>
      </c>
      <c r="N5198" s="0" t="n">
        <f aca="false">IF(NOT(ISNA(J5198)),1,0)</f>
        <v>1</v>
      </c>
      <c r="O5198" s="0" t="n">
        <f aca="false">IF(AND(NOT(ISNA(I5198)),NOT(ISNA(J5198))),1,0)</f>
        <v>1</v>
      </c>
      <c r="P5198" s="0" t="n">
        <f aca="false">IF(AND(NOT(ISNA(I5198)),ISNA(J5198)),1,0)</f>
        <v>0</v>
      </c>
      <c r="Q5198" s="0" t="n">
        <f aca="false">IF(AND(ISNA(I5198),NOT(ISNA(J5198))),1,0)</f>
        <v>0</v>
      </c>
      <c r="R5198" s="0" t="n">
        <f aca="false">IF(SUM(O5198:Q5198)&lt;&gt;1,"ERROR",1)</f>
        <v>1</v>
      </c>
    </row>
    <row r="5199" customFormat="false" ht="12.8" hidden="false" customHeight="false" outlineLevel="0" collapsed="false">
      <c r="A5199" s="0" t="str">
        <f aca="false">gait_events!B3356</f>
        <v>pp140</v>
      </c>
      <c r="B5199" s="0" t="str">
        <f aca="false">VLOOKUP(A5199,participants!A:B,2,0)</f>
        <v>M</v>
      </c>
      <c r="C5199" s="0" t="n">
        <f aca="false">VLOOKUP(A5199,participants!A:C,3,0)</f>
        <v>79</v>
      </c>
      <c r="D5199" s="0" t="str">
        <f aca="false">VLOOKUP(A5199,participants!A:F,6,0)</f>
        <v>PD</v>
      </c>
      <c r="E5199" s="0" t="str">
        <f aca="false">IF(LEN(SUBSTITUTE(gait_events!C3356,"_run-",""))&lt;&gt;LEN(gait_events!C3356),LEFT(RIGHT(gait_events!C3356,LEN(gait_events!C3356)-19),FIND("_run-",RIGHT(gait_events!C3356,LEN(gait_events!C3356)-19),1)-1),RIGHT(gait_events!C3356,LEN(gait_events!C3356)-19))</f>
        <v>Fast</v>
      </c>
      <c r="F5199" s="0" t="str">
        <f aca="false">IF(LEN(SUBSTITUTE(gait_events!C3356,"_run-",""))&lt;&gt;LEN(gait_events!C3356),RIGHT(gait_events!C3356,LEN(gait_events!C3356)-FIND("_run-",gait_events!C3356,1)-4),"")</f>
        <v>on</v>
      </c>
      <c r="G5199" s="0" t="str">
        <f aca="false">gait_events!D3356</f>
        <v>left_shank</v>
      </c>
      <c r="H5199" s="0" t="str">
        <f aca="false">gait_events!E3356</f>
        <v>IC</v>
      </c>
      <c r="I5199" s="0" t="n">
        <f aca="false">IF(gait_events!F3356&lt;&gt;"",gait_events!F3356,NA())</f>
        <v>245</v>
      </c>
      <c r="J5199" s="0" t="n">
        <f aca="false">IF(gait_events!G3356&lt;&gt;"",gait_events!G3356,NA())</f>
        <v>250</v>
      </c>
      <c r="K5199" s="0" t="n">
        <f aca="false">I5199-J5199</f>
        <v>-5</v>
      </c>
      <c r="L5199" s="0" t="n">
        <f aca="false">K5199*5</f>
        <v>-25</v>
      </c>
      <c r="M5199" s="0" t="n">
        <f aca="false">IF(NOT(ISNA(I5199)),1,0)</f>
        <v>1</v>
      </c>
      <c r="N5199" s="0" t="n">
        <f aca="false">IF(NOT(ISNA(J5199)),1,0)</f>
        <v>1</v>
      </c>
      <c r="O5199" s="0" t="n">
        <f aca="false">IF(AND(NOT(ISNA(I5199)),NOT(ISNA(J5199))),1,0)</f>
        <v>1</v>
      </c>
      <c r="P5199" s="0" t="n">
        <f aca="false">IF(AND(NOT(ISNA(I5199)),ISNA(J5199)),1,0)</f>
        <v>0</v>
      </c>
      <c r="Q5199" s="0" t="n">
        <f aca="false">IF(AND(ISNA(I5199),NOT(ISNA(J5199))),1,0)</f>
        <v>0</v>
      </c>
      <c r="R5199" s="0" t="n">
        <f aca="false">IF(SUM(O5199:Q5199)&lt;&gt;1,"ERROR",1)</f>
        <v>1</v>
      </c>
    </row>
    <row r="5200" customFormat="false" ht="12.8" hidden="false" customHeight="false" outlineLevel="0" collapsed="false">
      <c r="A5200" s="0" t="str">
        <f aca="false">gait_events!B3357</f>
        <v>pp140</v>
      </c>
      <c r="B5200" s="0" t="str">
        <f aca="false">VLOOKUP(A5200,participants!A:B,2,0)</f>
        <v>M</v>
      </c>
      <c r="C5200" s="0" t="n">
        <f aca="false">VLOOKUP(A5200,participants!A:C,3,0)</f>
        <v>79</v>
      </c>
      <c r="D5200" s="0" t="str">
        <f aca="false">VLOOKUP(A5200,participants!A:F,6,0)</f>
        <v>PD</v>
      </c>
      <c r="E5200" s="0" t="str">
        <f aca="false">IF(LEN(SUBSTITUTE(gait_events!C3357,"_run-",""))&lt;&gt;LEN(gait_events!C3357),LEFT(RIGHT(gait_events!C3357,LEN(gait_events!C3357)-19),FIND("_run-",RIGHT(gait_events!C3357,LEN(gait_events!C3357)-19),1)-1),RIGHT(gait_events!C3357,LEN(gait_events!C3357)-19))</f>
        <v>Fast</v>
      </c>
      <c r="F5200" s="0" t="str">
        <f aca="false">IF(LEN(SUBSTITUTE(gait_events!C3357,"_run-",""))&lt;&gt;LEN(gait_events!C3357),RIGHT(gait_events!C3357,LEN(gait_events!C3357)-FIND("_run-",gait_events!C3357,1)-4),"")</f>
        <v>on</v>
      </c>
      <c r="G5200" s="0" t="str">
        <f aca="false">gait_events!D3357</f>
        <v>left_shank</v>
      </c>
      <c r="H5200" s="0" t="str">
        <f aca="false">gait_events!E3357</f>
        <v>IC</v>
      </c>
      <c r="I5200" s="0" t="n">
        <f aca="false">IF(gait_events!F3357&lt;&gt;"",gait_events!F3357,NA())</f>
        <v>451</v>
      </c>
      <c r="J5200" s="0" t="n">
        <f aca="false">IF(gait_events!G3357&lt;&gt;"",gait_events!G3357,NA())</f>
        <v>455</v>
      </c>
      <c r="K5200" s="0" t="n">
        <f aca="false">I5200-J5200</f>
        <v>-4</v>
      </c>
      <c r="L5200" s="0" t="n">
        <f aca="false">K5200*5</f>
        <v>-20</v>
      </c>
      <c r="M5200" s="0" t="n">
        <f aca="false">IF(NOT(ISNA(I5200)),1,0)</f>
        <v>1</v>
      </c>
      <c r="N5200" s="0" t="n">
        <f aca="false">IF(NOT(ISNA(J5200)),1,0)</f>
        <v>1</v>
      </c>
      <c r="O5200" s="0" t="n">
        <f aca="false">IF(AND(NOT(ISNA(I5200)),NOT(ISNA(J5200))),1,0)</f>
        <v>1</v>
      </c>
      <c r="P5200" s="0" t="n">
        <f aca="false">IF(AND(NOT(ISNA(I5200)),ISNA(J5200)),1,0)</f>
        <v>0</v>
      </c>
      <c r="Q5200" s="0" t="n">
        <f aca="false">IF(AND(ISNA(I5200),NOT(ISNA(J5200))),1,0)</f>
        <v>0</v>
      </c>
      <c r="R5200" s="0" t="n">
        <f aca="false">IF(SUM(O5200:Q5200)&lt;&gt;1,"ERROR",1)</f>
        <v>1</v>
      </c>
    </row>
    <row r="5201" customFormat="false" ht="12.8" hidden="false" customHeight="false" outlineLevel="0" collapsed="false">
      <c r="A5201" s="0" t="str">
        <f aca="false">gait_events!B3358</f>
        <v>pp140</v>
      </c>
      <c r="B5201" s="0" t="str">
        <f aca="false">VLOOKUP(A5201,participants!A:B,2,0)</f>
        <v>M</v>
      </c>
      <c r="C5201" s="0" t="n">
        <f aca="false">VLOOKUP(A5201,participants!A:C,3,0)</f>
        <v>79</v>
      </c>
      <c r="D5201" s="0" t="str">
        <f aca="false">VLOOKUP(A5201,participants!A:F,6,0)</f>
        <v>PD</v>
      </c>
      <c r="E5201" s="0" t="str">
        <f aca="false">IF(LEN(SUBSTITUTE(gait_events!C3358,"_run-",""))&lt;&gt;LEN(gait_events!C3358),LEFT(RIGHT(gait_events!C3358,LEN(gait_events!C3358)-19),FIND("_run-",RIGHT(gait_events!C3358,LEN(gait_events!C3358)-19),1)-1),RIGHT(gait_events!C3358,LEN(gait_events!C3358)-19))</f>
        <v>Fast</v>
      </c>
      <c r="F5201" s="0" t="str">
        <f aca="false">IF(LEN(SUBSTITUTE(gait_events!C3358,"_run-",""))&lt;&gt;LEN(gait_events!C3358),RIGHT(gait_events!C3358,LEN(gait_events!C3358)-FIND("_run-",gait_events!C3358,1)-4),"")</f>
        <v>on</v>
      </c>
      <c r="G5201" s="0" t="str">
        <f aca="false">gait_events!D3358</f>
        <v>left_shank</v>
      </c>
      <c r="H5201" s="0" t="str">
        <f aca="false">gait_events!E3358</f>
        <v>IC</v>
      </c>
      <c r="I5201" s="0" t="n">
        <f aca="false">IF(gait_events!F3358&lt;&gt;"",gait_events!F3358,NA())</f>
        <v>661</v>
      </c>
      <c r="J5201" s="0" t="n">
        <f aca="false">IF(gait_events!G3358&lt;&gt;"",gait_events!G3358,NA())</f>
        <v>662</v>
      </c>
      <c r="K5201" s="0" t="n">
        <f aca="false">I5201-J5201</f>
        <v>-1</v>
      </c>
      <c r="L5201" s="0" t="n">
        <f aca="false">K5201*5</f>
        <v>-5</v>
      </c>
      <c r="M5201" s="0" t="n">
        <f aca="false">IF(NOT(ISNA(I5201)),1,0)</f>
        <v>1</v>
      </c>
      <c r="N5201" s="0" t="n">
        <f aca="false">IF(NOT(ISNA(J5201)),1,0)</f>
        <v>1</v>
      </c>
      <c r="O5201" s="0" t="n">
        <f aca="false">IF(AND(NOT(ISNA(I5201)),NOT(ISNA(J5201))),1,0)</f>
        <v>1</v>
      </c>
      <c r="P5201" s="0" t="n">
        <f aca="false">IF(AND(NOT(ISNA(I5201)),ISNA(J5201)),1,0)</f>
        <v>0</v>
      </c>
      <c r="Q5201" s="0" t="n">
        <f aca="false">IF(AND(ISNA(I5201),NOT(ISNA(J5201))),1,0)</f>
        <v>0</v>
      </c>
      <c r="R5201" s="0" t="n">
        <f aca="false">IF(SUM(O5201:Q5201)&lt;&gt;1,"ERROR",1)</f>
        <v>1</v>
      </c>
    </row>
    <row r="5202" customFormat="false" ht="12.8" hidden="false" customHeight="false" outlineLevel="0" collapsed="false">
      <c r="A5202" s="0" t="str">
        <f aca="false">gait_events!B3359</f>
        <v>pp140</v>
      </c>
      <c r="B5202" s="0" t="str">
        <f aca="false">VLOOKUP(A5202,participants!A:B,2,0)</f>
        <v>M</v>
      </c>
      <c r="C5202" s="0" t="n">
        <f aca="false">VLOOKUP(A5202,participants!A:C,3,0)</f>
        <v>79</v>
      </c>
      <c r="D5202" s="0" t="str">
        <f aca="false">VLOOKUP(A5202,participants!A:F,6,0)</f>
        <v>PD</v>
      </c>
      <c r="E5202" s="0" t="str">
        <f aca="false">IF(LEN(SUBSTITUTE(gait_events!C3359,"_run-",""))&lt;&gt;LEN(gait_events!C3359),LEFT(RIGHT(gait_events!C3359,LEN(gait_events!C3359)-19),FIND("_run-",RIGHT(gait_events!C3359,LEN(gait_events!C3359)-19),1)-1),RIGHT(gait_events!C3359,LEN(gait_events!C3359)-19))</f>
        <v>Fast</v>
      </c>
      <c r="F5202" s="0" t="str">
        <f aca="false">IF(LEN(SUBSTITUTE(gait_events!C3359,"_run-",""))&lt;&gt;LEN(gait_events!C3359),RIGHT(gait_events!C3359,LEN(gait_events!C3359)-FIND("_run-",gait_events!C3359,1)-4),"")</f>
        <v>on</v>
      </c>
      <c r="G5202" s="0" t="str">
        <f aca="false">gait_events!D3359</f>
        <v>left_shank</v>
      </c>
      <c r="H5202" s="0" t="str">
        <f aca="false">gait_events!E3359</f>
        <v>FC</v>
      </c>
      <c r="I5202" s="0" t="n">
        <f aca="false">IF(gait_events!F3359&lt;&gt;"",gait_events!F3359,NA())</f>
        <v>176</v>
      </c>
      <c r="J5202" s="0" t="n">
        <f aca="false">IF(gait_events!G3359&lt;&gt;"",gait_events!G3359,NA())</f>
        <v>178</v>
      </c>
      <c r="K5202" s="0" t="n">
        <f aca="false">I5202-J5202</f>
        <v>-2</v>
      </c>
      <c r="L5202" s="0" t="n">
        <f aca="false">K5202*5</f>
        <v>-10</v>
      </c>
      <c r="M5202" s="0" t="n">
        <f aca="false">IF(NOT(ISNA(I5202)),1,0)</f>
        <v>1</v>
      </c>
      <c r="N5202" s="0" t="n">
        <f aca="false">IF(NOT(ISNA(J5202)),1,0)</f>
        <v>1</v>
      </c>
      <c r="O5202" s="0" t="n">
        <f aca="false">IF(AND(NOT(ISNA(I5202)),NOT(ISNA(J5202))),1,0)</f>
        <v>1</v>
      </c>
      <c r="P5202" s="0" t="n">
        <f aca="false">IF(AND(NOT(ISNA(I5202)),ISNA(J5202)),1,0)</f>
        <v>0</v>
      </c>
      <c r="Q5202" s="0" t="n">
        <f aca="false">IF(AND(ISNA(I5202),NOT(ISNA(J5202))),1,0)</f>
        <v>0</v>
      </c>
      <c r="R5202" s="0" t="n">
        <f aca="false">IF(SUM(O5202:Q5202)&lt;&gt;1,"ERROR",1)</f>
        <v>1</v>
      </c>
    </row>
    <row r="5203" customFormat="false" ht="12.8" hidden="false" customHeight="false" outlineLevel="0" collapsed="false">
      <c r="A5203" s="0" t="str">
        <f aca="false">gait_events!B3360</f>
        <v>pp140</v>
      </c>
      <c r="B5203" s="0" t="str">
        <f aca="false">VLOOKUP(A5203,participants!A:B,2,0)</f>
        <v>M</v>
      </c>
      <c r="C5203" s="0" t="n">
        <f aca="false">VLOOKUP(A5203,participants!A:C,3,0)</f>
        <v>79</v>
      </c>
      <c r="D5203" s="0" t="str">
        <f aca="false">VLOOKUP(A5203,participants!A:F,6,0)</f>
        <v>PD</v>
      </c>
      <c r="E5203" s="0" t="str">
        <f aca="false">IF(LEN(SUBSTITUTE(gait_events!C3360,"_run-",""))&lt;&gt;LEN(gait_events!C3360),LEFT(RIGHT(gait_events!C3360,LEN(gait_events!C3360)-19),FIND("_run-",RIGHT(gait_events!C3360,LEN(gait_events!C3360)-19),1)-1),RIGHT(gait_events!C3360,LEN(gait_events!C3360)-19))</f>
        <v>Fast</v>
      </c>
      <c r="F5203" s="0" t="str">
        <f aca="false">IF(LEN(SUBSTITUTE(gait_events!C3360,"_run-",""))&lt;&gt;LEN(gait_events!C3360),RIGHT(gait_events!C3360,LEN(gait_events!C3360)-FIND("_run-",gait_events!C3360,1)-4),"")</f>
        <v>on</v>
      </c>
      <c r="G5203" s="0" t="str">
        <f aca="false">gait_events!D3360</f>
        <v>left_shank</v>
      </c>
      <c r="H5203" s="0" t="str">
        <f aca="false">gait_events!E3360</f>
        <v>FC</v>
      </c>
      <c r="I5203" s="0" t="n">
        <f aca="false">IF(gait_events!F3360&lt;&gt;"",gait_events!F3360,NA())</f>
        <v>382</v>
      </c>
      <c r="J5203" s="0" t="n">
        <f aca="false">IF(gait_events!G3360&lt;&gt;"",gait_events!G3360,NA())</f>
        <v>383</v>
      </c>
      <c r="K5203" s="0" t="n">
        <f aca="false">I5203-J5203</f>
        <v>-1</v>
      </c>
      <c r="L5203" s="0" t="n">
        <f aca="false">K5203*5</f>
        <v>-5</v>
      </c>
      <c r="M5203" s="0" t="n">
        <f aca="false">IF(NOT(ISNA(I5203)),1,0)</f>
        <v>1</v>
      </c>
      <c r="N5203" s="0" t="n">
        <f aca="false">IF(NOT(ISNA(J5203)),1,0)</f>
        <v>1</v>
      </c>
      <c r="O5203" s="0" t="n">
        <f aca="false">IF(AND(NOT(ISNA(I5203)),NOT(ISNA(J5203))),1,0)</f>
        <v>1</v>
      </c>
      <c r="P5203" s="0" t="n">
        <f aca="false">IF(AND(NOT(ISNA(I5203)),ISNA(J5203)),1,0)</f>
        <v>0</v>
      </c>
      <c r="Q5203" s="0" t="n">
        <f aca="false">IF(AND(ISNA(I5203),NOT(ISNA(J5203))),1,0)</f>
        <v>0</v>
      </c>
      <c r="R5203" s="0" t="n">
        <f aca="false">IF(SUM(O5203:Q5203)&lt;&gt;1,"ERROR",1)</f>
        <v>1</v>
      </c>
    </row>
    <row r="5204" customFormat="false" ht="12.8" hidden="false" customHeight="false" outlineLevel="0" collapsed="false">
      <c r="A5204" s="0" t="str">
        <f aca="false">gait_events!B3361</f>
        <v>pp140</v>
      </c>
      <c r="B5204" s="0" t="str">
        <f aca="false">VLOOKUP(A5204,participants!A:B,2,0)</f>
        <v>M</v>
      </c>
      <c r="C5204" s="0" t="n">
        <f aca="false">VLOOKUP(A5204,participants!A:C,3,0)</f>
        <v>79</v>
      </c>
      <c r="D5204" s="0" t="str">
        <f aca="false">VLOOKUP(A5204,participants!A:F,6,0)</f>
        <v>PD</v>
      </c>
      <c r="E5204" s="0" t="str">
        <f aca="false">IF(LEN(SUBSTITUTE(gait_events!C3361,"_run-",""))&lt;&gt;LEN(gait_events!C3361),LEFT(RIGHT(gait_events!C3361,LEN(gait_events!C3361)-19),FIND("_run-",RIGHT(gait_events!C3361,LEN(gait_events!C3361)-19),1)-1),RIGHT(gait_events!C3361,LEN(gait_events!C3361)-19))</f>
        <v>Fast</v>
      </c>
      <c r="F5204" s="0" t="str">
        <f aca="false">IF(LEN(SUBSTITUTE(gait_events!C3361,"_run-",""))&lt;&gt;LEN(gait_events!C3361),RIGHT(gait_events!C3361,LEN(gait_events!C3361)-FIND("_run-",gait_events!C3361,1)-4),"")</f>
        <v>on</v>
      </c>
      <c r="G5204" s="0" t="str">
        <f aca="false">gait_events!D3361</f>
        <v>left_shank</v>
      </c>
      <c r="H5204" s="0" t="str">
        <f aca="false">gait_events!E3361</f>
        <v>FC</v>
      </c>
      <c r="I5204" s="0" t="n">
        <f aca="false">IF(gait_events!F3361&lt;&gt;"",gait_events!F3361,NA())</f>
        <v>584</v>
      </c>
      <c r="J5204" s="0" t="n">
        <f aca="false">IF(gait_events!G3361&lt;&gt;"",gait_events!G3361,NA())</f>
        <v>584</v>
      </c>
      <c r="K5204" s="0" t="n">
        <f aca="false">I5204-J5204</f>
        <v>0</v>
      </c>
      <c r="L5204" s="0" t="n">
        <f aca="false">K5204*5</f>
        <v>0</v>
      </c>
      <c r="M5204" s="0" t="n">
        <f aca="false">IF(NOT(ISNA(I5204)),1,0)</f>
        <v>1</v>
      </c>
      <c r="N5204" s="0" t="n">
        <f aca="false">IF(NOT(ISNA(J5204)),1,0)</f>
        <v>1</v>
      </c>
      <c r="O5204" s="0" t="n">
        <f aca="false">IF(AND(NOT(ISNA(I5204)),NOT(ISNA(J5204))),1,0)</f>
        <v>1</v>
      </c>
      <c r="P5204" s="0" t="n">
        <f aca="false">IF(AND(NOT(ISNA(I5204)),ISNA(J5204)),1,0)</f>
        <v>0</v>
      </c>
      <c r="Q5204" s="0" t="n">
        <f aca="false">IF(AND(ISNA(I5204),NOT(ISNA(J5204))),1,0)</f>
        <v>0</v>
      </c>
      <c r="R5204" s="0" t="n">
        <f aca="false">IF(SUM(O5204:Q5204)&lt;&gt;1,"ERROR",1)</f>
        <v>1</v>
      </c>
    </row>
    <row r="5205" customFormat="false" ht="12.8" hidden="false" customHeight="false" outlineLevel="0" collapsed="false">
      <c r="A5205" s="0" t="str">
        <f aca="false">gait_events!B3362</f>
        <v>pp140</v>
      </c>
      <c r="B5205" s="0" t="str">
        <f aca="false">VLOOKUP(A5205,participants!A:B,2,0)</f>
        <v>M</v>
      </c>
      <c r="C5205" s="0" t="n">
        <f aca="false">VLOOKUP(A5205,participants!A:C,3,0)</f>
        <v>79</v>
      </c>
      <c r="D5205" s="0" t="str">
        <f aca="false">VLOOKUP(A5205,participants!A:F,6,0)</f>
        <v>PD</v>
      </c>
      <c r="E5205" s="0" t="str">
        <f aca="false">IF(LEN(SUBSTITUTE(gait_events!C3362,"_run-",""))&lt;&gt;LEN(gait_events!C3362),LEFT(RIGHT(gait_events!C3362,LEN(gait_events!C3362)-19),FIND("_run-",RIGHT(gait_events!C3362,LEN(gait_events!C3362)-19),1)-1),RIGHT(gait_events!C3362,LEN(gait_events!C3362)-19))</f>
        <v>Fast</v>
      </c>
      <c r="F5205" s="0" t="str">
        <f aca="false">IF(LEN(SUBSTITUTE(gait_events!C3362,"_run-",""))&lt;&gt;LEN(gait_events!C3362),RIGHT(gait_events!C3362,LEN(gait_events!C3362)-FIND("_run-",gait_events!C3362,1)-4),"")</f>
        <v>on</v>
      </c>
      <c r="G5205" s="0" t="str">
        <f aca="false">gait_events!D3362</f>
        <v>left_shank</v>
      </c>
      <c r="H5205" s="0" t="str">
        <f aca="false">gait_events!E3362</f>
        <v>FC</v>
      </c>
      <c r="I5205" s="0" t="n">
        <f aca="false">IF(gait_events!F3362&lt;&gt;"",gait_events!F3362,NA())</f>
        <v>809</v>
      </c>
      <c r="J5205" s="0" t="n">
        <f aca="false">IF(gait_events!G3362&lt;&gt;"",gait_events!G3362,NA())</f>
        <v>822</v>
      </c>
      <c r="K5205" s="0" t="n">
        <f aca="false">I5205-J5205</f>
        <v>-13</v>
      </c>
      <c r="L5205" s="0" t="n">
        <f aca="false">K5205*5</f>
        <v>-65</v>
      </c>
      <c r="M5205" s="0" t="n">
        <f aca="false">IF(NOT(ISNA(I5205)),1,0)</f>
        <v>1</v>
      </c>
      <c r="N5205" s="0" t="n">
        <f aca="false">IF(NOT(ISNA(J5205)),1,0)</f>
        <v>1</v>
      </c>
      <c r="O5205" s="0" t="n">
        <f aca="false">IF(AND(NOT(ISNA(I5205)),NOT(ISNA(J5205))),1,0)</f>
        <v>1</v>
      </c>
      <c r="P5205" s="0" t="n">
        <f aca="false">IF(AND(NOT(ISNA(I5205)),ISNA(J5205)),1,0)</f>
        <v>0</v>
      </c>
      <c r="Q5205" s="0" t="n">
        <f aca="false">IF(AND(ISNA(I5205),NOT(ISNA(J5205))),1,0)</f>
        <v>0</v>
      </c>
      <c r="R5205" s="0" t="n">
        <f aca="false">IF(SUM(O5205:Q5205)&lt;&gt;1,"ERROR",1)</f>
        <v>1</v>
      </c>
    </row>
    <row r="5206" customFormat="false" ht="12.8" hidden="false" customHeight="false" outlineLevel="0" collapsed="false">
      <c r="A5206" s="0" t="str">
        <f aca="false">gait_events!B3363</f>
        <v>pp140</v>
      </c>
      <c r="B5206" s="0" t="str">
        <f aca="false">VLOOKUP(A5206,participants!A:B,2,0)</f>
        <v>M</v>
      </c>
      <c r="C5206" s="0" t="n">
        <f aca="false">VLOOKUP(A5206,participants!A:C,3,0)</f>
        <v>79</v>
      </c>
      <c r="D5206" s="0" t="str">
        <f aca="false">VLOOKUP(A5206,participants!A:F,6,0)</f>
        <v>PD</v>
      </c>
      <c r="E5206" s="0" t="str">
        <f aca="false">IF(LEN(SUBSTITUTE(gait_events!C3363,"_run-",""))&lt;&gt;LEN(gait_events!C3363),LEFT(RIGHT(gait_events!C3363,LEN(gait_events!C3363)-19),FIND("_run-",RIGHT(gait_events!C3363,LEN(gait_events!C3363)-19),1)-1),RIGHT(gait_events!C3363,LEN(gait_events!C3363)-19))</f>
        <v>Fast</v>
      </c>
      <c r="F5206" s="0" t="str">
        <f aca="false">IF(LEN(SUBSTITUTE(gait_events!C3363,"_run-",""))&lt;&gt;LEN(gait_events!C3363),RIGHT(gait_events!C3363,LEN(gait_events!C3363)-FIND("_run-",gait_events!C3363,1)-4),"")</f>
        <v>on</v>
      </c>
      <c r="G5206" s="0" t="str">
        <f aca="false">gait_events!D3363</f>
        <v>right_shank</v>
      </c>
      <c r="H5206" s="0" t="str">
        <f aca="false">gait_events!E3363</f>
        <v>IC</v>
      </c>
      <c r="I5206" s="0" t="n">
        <f aca="false">IF(gait_events!F3363&lt;&gt;"",gait_events!F3363,NA())</f>
        <v>146</v>
      </c>
      <c r="J5206" s="0" t="n">
        <f aca="false">IF(gait_events!G3363&lt;&gt;"",gait_events!G3363,NA())</f>
        <v>150</v>
      </c>
      <c r="K5206" s="0" t="n">
        <f aca="false">I5206-J5206</f>
        <v>-4</v>
      </c>
      <c r="L5206" s="0" t="n">
        <f aca="false">K5206*5</f>
        <v>-20</v>
      </c>
      <c r="M5206" s="0" t="n">
        <f aca="false">IF(NOT(ISNA(I5206)),1,0)</f>
        <v>1</v>
      </c>
      <c r="N5206" s="0" t="n">
        <f aca="false">IF(NOT(ISNA(J5206)),1,0)</f>
        <v>1</v>
      </c>
      <c r="O5206" s="0" t="n">
        <f aca="false">IF(AND(NOT(ISNA(I5206)),NOT(ISNA(J5206))),1,0)</f>
        <v>1</v>
      </c>
      <c r="P5206" s="0" t="n">
        <f aca="false">IF(AND(NOT(ISNA(I5206)),ISNA(J5206)),1,0)</f>
        <v>0</v>
      </c>
      <c r="Q5206" s="0" t="n">
        <f aca="false">IF(AND(ISNA(I5206),NOT(ISNA(J5206))),1,0)</f>
        <v>0</v>
      </c>
      <c r="R5206" s="0" t="n">
        <f aca="false">IF(SUM(O5206:Q5206)&lt;&gt;1,"ERROR",1)</f>
        <v>1</v>
      </c>
    </row>
    <row r="5207" customFormat="false" ht="12.8" hidden="false" customHeight="false" outlineLevel="0" collapsed="false">
      <c r="A5207" s="0" t="str">
        <f aca="false">gait_events!B3364</f>
        <v>pp140</v>
      </c>
      <c r="B5207" s="0" t="str">
        <f aca="false">VLOOKUP(A5207,participants!A:B,2,0)</f>
        <v>M</v>
      </c>
      <c r="C5207" s="0" t="n">
        <f aca="false">VLOOKUP(A5207,participants!A:C,3,0)</f>
        <v>79</v>
      </c>
      <c r="D5207" s="0" t="str">
        <f aca="false">VLOOKUP(A5207,participants!A:F,6,0)</f>
        <v>PD</v>
      </c>
      <c r="E5207" s="0" t="str">
        <f aca="false">IF(LEN(SUBSTITUTE(gait_events!C3364,"_run-",""))&lt;&gt;LEN(gait_events!C3364),LEFT(RIGHT(gait_events!C3364,LEN(gait_events!C3364)-19),FIND("_run-",RIGHT(gait_events!C3364,LEN(gait_events!C3364)-19),1)-1),RIGHT(gait_events!C3364,LEN(gait_events!C3364)-19))</f>
        <v>Fast</v>
      </c>
      <c r="F5207" s="0" t="str">
        <f aca="false">IF(LEN(SUBSTITUTE(gait_events!C3364,"_run-",""))&lt;&gt;LEN(gait_events!C3364),RIGHT(gait_events!C3364,LEN(gait_events!C3364)-FIND("_run-",gait_events!C3364,1)-4),"")</f>
        <v>on</v>
      </c>
      <c r="G5207" s="0" t="str">
        <f aca="false">gait_events!D3364</f>
        <v>right_shank</v>
      </c>
      <c r="H5207" s="0" t="str">
        <f aca="false">gait_events!E3364</f>
        <v>IC</v>
      </c>
      <c r="I5207" s="0" t="n">
        <f aca="false">IF(gait_events!F3364&lt;&gt;"",gait_events!F3364,NA())</f>
        <v>353</v>
      </c>
      <c r="J5207" s="0" t="n">
        <f aca="false">IF(gait_events!G3364&lt;&gt;"",gait_events!G3364,NA())</f>
        <v>351</v>
      </c>
      <c r="K5207" s="0" t="n">
        <f aca="false">I5207-J5207</f>
        <v>2</v>
      </c>
      <c r="L5207" s="0" t="n">
        <f aca="false">K5207*5</f>
        <v>10</v>
      </c>
      <c r="M5207" s="0" t="n">
        <f aca="false">IF(NOT(ISNA(I5207)),1,0)</f>
        <v>1</v>
      </c>
      <c r="N5207" s="0" t="n">
        <f aca="false">IF(NOT(ISNA(J5207)),1,0)</f>
        <v>1</v>
      </c>
      <c r="O5207" s="0" t="n">
        <f aca="false">IF(AND(NOT(ISNA(I5207)),NOT(ISNA(J5207))),1,0)</f>
        <v>1</v>
      </c>
      <c r="P5207" s="0" t="n">
        <f aca="false">IF(AND(NOT(ISNA(I5207)),ISNA(J5207)),1,0)</f>
        <v>0</v>
      </c>
      <c r="Q5207" s="0" t="n">
        <f aca="false">IF(AND(ISNA(I5207),NOT(ISNA(J5207))),1,0)</f>
        <v>0</v>
      </c>
      <c r="R5207" s="0" t="n">
        <f aca="false">IF(SUM(O5207:Q5207)&lt;&gt;1,"ERROR",1)</f>
        <v>1</v>
      </c>
    </row>
    <row r="5208" customFormat="false" ht="12.8" hidden="false" customHeight="false" outlineLevel="0" collapsed="false">
      <c r="A5208" s="0" t="str">
        <f aca="false">gait_events!B3365</f>
        <v>pp140</v>
      </c>
      <c r="B5208" s="0" t="str">
        <f aca="false">VLOOKUP(A5208,participants!A:B,2,0)</f>
        <v>M</v>
      </c>
      <c r="C5208" s="0" t="n">
        <f aca="false">VLOOKUP(A5208,participants!A:C,3,0)</f>
        <v>79</v>
      </c>
      <c r="D5208" s="0" t="str">
        <f aca="false">VLOOKUP(A5208,participants!A:F,6,0)</f>
        <v>PD</v>
      </c>
      <c r="E5208" s="0" t="str">
        <f aca="false">IF(LEN(SUBSTITUTE(gait_events!C3365,"_run-",""))&lt;&gt;LEN(gait_events!C3365),LEFT(RIGHT(gait_events!C3365,LEN(gait_events!C3365)-19),FIND("_run-",RIGHT(gait_events!C3365,LEN(gait_events!C3365)-19),1)-1),RIGHT(gait_events!C3365,LEN(gait_events!C3365)-19))</f>
        <v>Fast</v>
      </c>
      <c r="F5208" s="0" t="str">
        <f aca="false">IF(LEN(SUBSTITUTE(gait_events!C3365,"_run-",""))&lt;&gt;LEN(gait_events!C3365),RIGHT(gait_events!C3365,LEN(gait_events!C3365)-FIND("_run-",gait_events!C3365,1)-4),"")</f>
        <v>on</v>
      </c>
      <c r="G5208" s="0" t="str">
        <f aca="false">gait_events!D3365</f>
        <v>right_shank</v>
      </c>
      <c r="H5208" s="0" t="str">
        <f aca="false">gait_events!E3365</f>
        <v>IC</v>
      </c>
      <c r="I5208" s="0" t="n">
        <f aca="false">IF(gait_events!F3365&lt;&gt;"",gait_events!F3365,NA())</f>
        <v>553</v>
      </c>
      <c r="J5208" s="0" t="n">
        <f aca="false">IF(gait_events!G3365&lt;&gt;"",gait_events!G3365,NA())</f>
        <v>556</v>
      </c>
      <c r="K5208" s="0" t="n">
        <f aca="false">I5208-J5208</f>
        <v>-3</v>
      </c>
      <c r="L5208" s="0" t="n">
        <f aca="false">K5208*5</f>
        <v>-15</v>
      </c>
      <c r="M5208" s="0" t="n">
        <f aca="false">IF(NOT(ISNA(I5208)),1,0)</f>
        <v>1</v>
      </c>
      <c r="N5208" s="0" t="n">
        <f aca="false">IF(NOT(ISNA(J5208)),1,0)</f>
        <v>1</v>
      </c>
      <c r="O5208" s="0" t="n">
        <f aca="false">IF(AND(NOT(ISNA(I5208)),NOT(ISNA(J5208))),1,0)</f>
        <v>1</v>
      </c>
      <c r="P5208" s="0" t="n">
        <f aca="false">IF(AND(NOT(ISNA(I5208)),ISNA(J5208)),1,0)</f>
        <v>0</v>
      </c>
      <c r="Q5208" s="0" t="n">
        <f aca="false">IF(AND(ISNA(I5208),NOT(ISNA(J5208))),1,0)</f>
        <v>0</v>
      </c>
      <c r="R5208" s="0" t="n">
        <f aca="false">IF(SUM(O5208:Q5208)&lt;&gt;1,"ERROR",1)</f>
        <v>1</v>
      </c>
    </row>
    <row r="5209" customFormat="false" ht="12.8" hidden="false" customHeight="false" outlineLevel="0" collapsed="false">
      <c r="A5209" s="0" t="str">
        <f aca="false">gait_events!B3366</f>
        <v>pp140</v>
      </c>
      <c r="B5209" s="0" t="str">
        <f aca="false">VLOOKUP(A5209,participants!A:B,2,0)</f>
        <v>M</v>
      </c>
      <c r="C5209" s="0" t="n">
        <f aca="false">VLOOKUP(A5209,participants!A:C,3,0)</f>
        <v>79</v>
      </c>
      <c r="D5209" s="0" t="str">
        <f aca="false">VLOOKUP(A5209,participants!A:F,6,0)</f>
        <v>PD</v>
      </c>
      <c r="E5209" s="0" t="str">
        <f aca="false">IF(LEN(SUBSTITUTE(gait_events!C3366,"_run-",""))&lt;&gt;LEN(gait_events!C3366),LEFT(RIGHT(gait_events!C3366,LEN(gait_events!C3366)-19),FIND("_run-",RIGHT(gait_events!C3366,LEN(gait_events!C3366)-19),1)-1),RIGHT(gait_events!C3366,LEN(gait_events!C3366)-19))</f>
        <v>Fast</v>
      </c>
      <c r="F5209" s="0" t="str">
        <f aca="false">IF(LEN(SUBSTITUTE(gait_events!C3366,"_run-",""))&lt;&gt;LEN(gait_events!C3366),RIGHT(gait_events!C3366,LEN(gait_events!C3366)-FIND("_run-",gait_events!C3366,1)-4),"")</f>
        <v>on</v>
      </c>
      <c r="G5209" s="0" t="str">
        <f aca="false">gait_events!D3366</f>
        <v>right_shank</v>
      </c>
      <c r="H5209" s="0" t="str">
        <f aca="false">gait_events!E3366</f>
        <v>IC</v>
      </c>
      <c r="I5209" s="0" t="n">
        <f aca="false">IF(gait_events!F3366&lt;&gt;"",gait_events!F3366,NA())</f>
        <v>773</v>
      </c>
      <c r="J5209" s="0" t="n">
        <f aca="false">IF(gait_events!G3366&lt;&gt;"",gait_events!G3366,NA())</f>
        <v>783</v>
      </c>
      <c r="K5209" s="0" t="n">
        <f aca="false">I5209-J5209</f>
        <v>-10</v>
      </c>
      <c r="L5209" s="0" t="n">
        <f aca="false">K5209*5</f>
        <v>-50</v>
      </c>
      <c r="M5209" s="0" t="n">
        <f aca="false">IF(NOT(ISNA(I5209)),1,0)</f>
        <v>1</v>
      </c>
      <c r="N5209" s="0" t="n">
        <f aca="false">IF(NOT(ISNA(J5209)),1,0)</f>
        <v>1</v>
      </c>
      <c r="O5209" s="0" t="n">
        <f aca="false">IF(AND(NOT(ISNA(I5209)),NOT(ISNA(J5209))),1,0)</f>
        <v>1</v>
      </c>
      <c r="P5209" s="0" t="n">
        <f aca="false">IF(AND(NOT(ISNA(I5209)),ISNA(J5209)),1,0)</f>
        <v>0</v>
      </c>
      <c r="Q5209" s="0" t="n">
        <f aca="false">IF(AND(ISNA(I5209),NOT(ISNA(J5209))),1,0)</f>
        <v>0</v>
      </c>
      <c r="R5209" s="0" t="n">
        <f aca="false">IF(SUM(O5209:Q5209)&lt;&gt;1,"ERROR",1)</f>
        <v>1</v>
      </c>
    </row>
    <row r="5210" customFormat="false" ht="12.8" hidden="false" customHeight="false" outlineLevel="0" collapsed="false">
      <c r="A5210" s="0" t="str">
        <f aca="false">gait_events!B3367</f>
        <v>pp140</v>
      </c>
      <c r="B5210" s="0" t="str">
        <f aca="false">VLOOKUP(A5210,participants!A:B,2,0)</f>
        <v>M</v>
      </c>
      <c r="C5210" s="0" t="n">
        <f aca="false">VLOOKUP(A5210,participants!A:C,3,0)</f>
        <v>79</v>
      </c>
      <c r="D5210" s="0" t="str">
        <f aca="false">VLOOKUP(A5210,participants!A:F,6,0)</f>
        <v>PD</v>
      </c>
      <c r="E5210" s="0" t="str">
        <f aca="false">IF(LEN(SUBSTITUTE(gait_events!C3367,"_run-",""))&lt;&gt;LEN(gait_events!C3367),LEFT(RIGHT(gait_events!C3367,LEN(gait_events!C3367)-19),FIND("_run-",RIGHT(gait_events!C3367,LEN(gait_events!C3367)-19),1)-1),RIGHT(gait_events!C3367,LEN(gait_events!C3367)-19))</f>
        <v>Fast</v>
      </c>
      <c r="F5210" s="0" t="str">
        <f aca="false">IF(LEN(SUBSTITUTE(gait_events!C3367,"_run-",""))&lt;&gt;LEN(gait_events!C3367),RIGHT(gait_events!C3367,LEN(gait_events!C3367)-FIND("_run-",gait_events!C3367,1)-4),"")</f>
        <v>on</v>
      </c>
      <c r="G5210" s="0" t="str">
        <f aca="false">gait_events!D3367</f>
        <v>right_shank</v>
      </c>
      <c r="H5210" s="0" t="str">
        <f aca="false">gait_events!E3367</f>
        <v>FC</v>
      </c>
      <c r="I5210" s="0" t="n">
        <f aca="false">IF(gait_events!F3367&lt;&gt;"",gait_events!F3367,NA())</f>
        <v>50</v>
      </c>
      <c r="J5210" s="0" t="n">
        <f aca="false">IF(gait_events!G3367&lt;&gt;"",gait_events!G3367,NA())</f>
        <v>68</v>
      </c>
      <c r="K5210" s="0" t="n">
        <f aca="false">I5210-J5210</f>
        <v>-18</v>
      </c>
      <c r="L5210" s="0" t="n">
        <f aca="false">K5210*5</f>
        <v>-90</v>
      </c>
      <c r="M5210" s="0" t="n">
        <f aca="false">IF(NOT(ISNA(I5210)),1,0)</f>
        <v>1</v>
      </c>
      <c r="N5210" s="0" t="n">
        <f aca="false">IF(NOT(ISNA(J5210)),1,0)</f>
        <v>1</v>
      </c>
      <c r="O5210" s="0" t="n">
        <f aca="false">IF(AND(NOT(ISNA(I5210)),NOT(ISNA(J5210))),1,0)</f>
        <v>1</v>
      </c>
      <c r="P5210" s="0" t="n">
        <f aca="false">IF(AND(NOT(ISNA(I5210)),ISNA(J5210)),1,0)</f>
        <v>0</v>
      </c>
      <c r="Q5210" s="0" t="n">
        <f aca="false">IF(AND(ISNA(I5210),NOT(ISNA(J5210))),1,0)</f>
        <v>0</v>
      </c>
      <c r="R5210" s="0" t="n">
        <f aca="false">IF(SUM(O5210:Q5210)&lt;&gt;1,"ERROR",1)</f>
        <v>1</v>
      </c>
    </row>
    <row r="5211" customFormat="false" ht="12.8" hidden="false" customHeight="false" outlineLevel="0" collapsed="false">
      <c r="A5211" s="0" t="str">
        <f aca="false">gait_events!B3368</f>
        <v>pp140</v>
      </c>
      <c r="B5211" s="0" t="str">
        <f aca="false">VLOOKUP(A5211,participants!A:B,2,0)</f>
        <v>M</v>
      </c>
      <c r="C5211" s="0" t="n">
        <f aca="false">VLOOKUP(A5211,participants!A:C,3,0)</f>
        <v>79</v>
      </c>
      <c r="D5211" s="0" t="str">
        <f aca="false">VLOOKUP(A5211,participants!A:F,6,0)</f>
        <v>PD</v>
      </c>
      <c r="E5211" s="0" t="str">
        <f aca="false">IF(LEN(SUBSTITUTE(gait_events!C3368,"_run-",""))&lt;&gt;LEN(gait_events!C3368),LEFT(RIGHT(gait_events!C3368,LEN(gait_events!C3368)-19),FIND("_run-",RIGHT(gait_events!C3368,LEN(gait_events!C3368)-19),1)-1),RIGHT(gait_events!C3368,LEN(gait_events!C3368)-19))</f>
        <v>Fast</v>
      </c>
      <c r="F5211" s="0" t="str">
        <f aca="false">IF(LEN(SUBSTITUTE(gait_events!C3368,"_run-",""))&lt;&gt;LEN(gait_events!C3368),RIGHT(gait_events!C3368,LEN(gait_events!C3368)-FIND("_run-",gait_events!C3368,1)-4),"")</f>
        <v>on</v>
      </c>
      <c r="G5211" s="0" t="str">
        <f aca="false">gait_events!D3368</f>
        <v>right_shank</v>
      </c>
      <c r="H5211" s="0" t="str">
        <f aca="false">gait_events!E3368</f>
        <v>FC</v>
      </c>
      <c r="I5211" s="0" t="n">
        <f aca="false">IF(gait_events!F3368&lt;&gt;"",gait_events!F3368,NA())</f>
        <v>265</v>
      </c>
      <c r="J5211" s="0" t="n">
        <f aca="false">IF(gait_events!G3368&lt;&gt;"",gait_events!G3368,NA())</f>
        <v>275</v>
      </c>
      <c r="K5211" s="0" t="n">
        <f aca="false">I5211-J5211</f>
        <v>-10</v>
      </c>
      <c r="L5211" s="0" t="n">
        <f aca="false">K5211*5</f>
        <v>-50</v>
      </c>
      <c r="M5211" s="0" t="n">
        <f aca="false">IF(NOT(ISNA(I5211)),1,0)</f>
        <v>1</v>
      </c>
      <c r="N5211" s="0" t="n">
        <f aca="false">IF(NOT(ISNA(J5211)),1,0)</f>
        <v>1</v>
      </c>
      <c r="O5211" s="0" t="n">
        <f aca="false">IF(AND(NOT(ISNA(I5211)),NOT(ISNA(J5211))),1,0)</f>
        <v>1</v>
      </c>
      <c r="P5211" s="0" t="n">
        <f aca="false">IF(AND(NOT(ISNA(I5211)),ISNA(J5211)),1,0)</f>
        <v>0</v>
      </c>
      <c r="Q5211" s="0" t="n">
        <f aca="false">IF(AND(ISNA(I5211),NOT(ISNA(J5211))),1,0)</f>
        <v>0</v>
      </c>
      <c r="R5211" s="0" t="n">
        <f aca="false">IF(SUM(O5211:Q5211)&lt;&gt;1,"ERROR",1)</f>
        <v>1</v>
      </c>
    </row>
    <row r="5212" customFormat="false" ht="12.8" hidden="false" customHeight="false" outlineLevel="0" collapsed="false">
      <c r="A5212" s="0" t="str">
        <f aca="false">gait_events!B3369</f>
        <v>pp140</v>
      </c>
      <c r="B5212" s="0" t="str">
        <f aca="false">VLOOKUP(A5212,participants!A:B,2,0)</f>
        <v>M</v>
      </c>
      <c r="C5212" s="0" t="n">
        <f aca="false">VLOOKUP(A5212,participants!A:C,3,0)</f>
        <v>79</v>
      </c>
      <c r="D5212" s="0" t="str">
        <f aca="false">VLOOKUP(A5212,participants!A:F,6,0)</f>
        <v>PD</v>
      </c>
      <c r="E5212" s="0" t="str">
        <f aca="false">IF(LEN(SUBSTITUTE(gait_events!C3369,"_run-",""))&lt;&gt;LEN(gait_events!C3369),LEFT(RIGHT(gait_events!C3369,LEN(gait_events!C3369)-19),FIND("_run-",RIGHT(gait_events!C3369,LEN(gait_events!C3369)-19),1)-1),RIGHT(gait_events!C3369,LEN(gait_events!C3369)-19))</f>
        <v>Fast</v>
      </c>
      <c r="F5212" s="0" t="str">
        <f aca="false">IF(LEN(SUBSTITUTE(gait_events!C3369,"_run-",""))&lt;&gt;LEN(gait_events!C3369),RIGHT(gait_events!C3369,LEN(gait_events!C3369)-FIND("_run-",gait_events!C3369,1)-4),"")</f>
        <v>on</v>
      </c>
      <c r="G5212" s="0" t="str">
        <f aca="false">gait_events!D3369</f>
        <v>right_shank</v>
      </c>
      <c r="H5212" s="0" t="str">
        <f aca="false">gait_events!E3369</f>
        <v>FC</v>
      </c>
      <c r="I5212" s="0" t="n">
        <f aca="false">IF(gait_events!F3369&lt;&gt;"",gait_events!F3369,NA())</f>
        <v>468</v>
      </c>
      <c r="J5212" s="0" t="n">
        <f aca="false">IF(gait_events!G3369&lt;&gt;"",gait_events!G3369,NA())</f>
        <v>480</v>
      </c>
      <c r="K5212" s="0" t="n">
        <f aca="false">I5212-J5212</f>
        <v>-12</v>
      </c>
      <c r="L5212" s="0" t="n">
        <f aca="false">K5212*5</f>
        <v>-60</v>
      </c>
      <c r="M5212" s="0" t="n">
        <f aca="false">IF(NOT(ISNA(I5212)),1,0)</f>
        <v>1</v>
      </c>
      <c r="N5212" s="0" t="n">
        <f aca="false">IF(NOT(ISNA(J5212)),1,0)</f>
        <v>1</v>
      </c>
      <c r="O5212" s="0" t="n">
        <f aca="false">IF(AND(NOT(ISNA(I5212)),NOT(ISNA(J5212))),1,0)</f>
        <v>1</v>
      </c>
      <c r="P5212" s="0" t="n">
        <f aca="false">IF(AND(NOT(ISNA(I5212)),ISNA(J5212)),1,0)</f>
        <v>0</v>
      </c>
      <c r="Q5212" s="0" t="n">
        <f aca="false">IF(AND(ISNA(I5212),NOT(ISNA(J5212))),1,0)</f>
        <v>0</v>
      </c>
      <c r="R5212" s="0" t="n">
        <f aca="false">IF(SUM(O5212:Q5212)&lt;&gt;1,"ERROR",1)</f>
        <v>1</v>
      </c>
    </row>
    <row r="5213" customFormat="false" ht="12.8" hidden="false" customHeight="false" outlineLevel="0" collapsed="false">
      <c r="A5213" s="0" t="str">
        <f aca="false">gait_events!B3370</f>
        <v>pp140</v>
      </c>
      <c r="B5213" s="0" t="str">
        <f aca="false">VLOOKUP(A5213,participants!A:B,2,0)</f>
        <v>M</v>
      </c>
      <c r="C5213" s="0" t="n">
        <f aca="false">VLOOKUP(A5213,participants!A:C,3,0)</f>
        <v>79</v>
      </c>
      <c r="D5213" s="0" t="str">
        <f aca="false">VLOOKUP(A5213,participants!A:F,6,0)</f>
        <v>PD</v>
      </c>
      <c r="E5213" s="0" t="str">
        <f aca="false">IF(LEN(SUBSTITUTE(gait_events!C3370,"_run-",""))&lt;&gt;LEN(gait_events!C3370),LEFT(RIGHT(gait_events!C3370,LEN(gait_events!C3370)-19),FIND("_run-",RIGHT(gait_events!C3370,LEN(gait_events!C3370)-19),1)-1),RIGHT(gait_events!C3370,LEN(gait_events!C3370)-19))</f>
        <v>Fast</v>
      </c>
      <c r="F5213" s="0" t="str">
        <f aca="false">IF(LEN(SUBSTITUTE(gait_events!C3370,"_run-",""))&lt;&gt;LEN(gait_events!C3370),RIGHT(gait_events!C3370,LEN(gait_events!C3370)-FIND("_run-",gait_events!C3370,1)-4),"")</f>
        <v>on</v>
      </c>
      <c r="G5213" s="0" t="str">
        <f aca="false">gait_events!D3370</f>
        <v>right_shank</v>
      </c>
      <c r="H5213" s="0" t="str">
        <f aca="false">gait_events!E3370</f>
        <v>FC</v>
      </c>
      <c r="I5213" s="0" t="n">
        <f aca="false">IF(gait_events!F3370&lt;&gt;"",gait_events!F3370,NA())</f>
        <v>696</v>
      </c>
      <c r="J5213" s="0" t="n">
        <f aca="false">IF(gait_events!G3370&lt;&gt;"",gait_events!G3370,NA())</f>
        <v>694</v>
      </c>
      <c r="K5213" s="0" t="n">
        <f aca="false">I5213-J5213</f>
        <v>2</v>
      </c>
      <c r="L5213" s="0" t="n">
        <f aca="false">K5213*5</f>
        <v>10</v>
      </c>
      <c r="M5213" s="0" t="n">
        <f aca="false">IF(NOT(ISNA(I5213)),1,0)</f>
        <v>1</v>
      </c>
      <c r="N5213" s="0" t="n">
        <f aca="false">IF(NOT(ISNA(J5213)),1,0)</f>
        <v>1</v>
      </c>
      <c r="O5213" s="0" t="n">
        <f aca="false">IF(AND(NOT(ISNA(I5213)),NOT(ISNA(J5213))),1,0)</f>
        <v>1</v>
      </c>
      <c r="P5213" s="0" t="n">
        <f aca="false">IF(AND(NOT(ISNA(I5213)),ISNA(J5213)),1,0)</f>
        <v>0</v>
      </c>
      <c r="Q5213" s="0" t="n">
        <f aca="false">IF(AND(ISNA(I5213),NOT(ISNA(J5213))),1,0)</f>
        <v>0</v>
      </c>
      <c r="R5213" s="0" t="n">
        <f aca="false">IF(SUM(O5213:Q5213)&lt;&gt;1,"ERROR",1)</f>
        <v>1</v>
      </c>
    </row>
    <row r="5214" customFormat="false" ht="12.8" hidden="false" customHeight="false" outlineLevel="0" collapsed="false">
      <c r="A5214" s="0" t="str">
        <f aca="false">gait_events!B3371</f>
        <v>pp140</v>
      </c>
      <c r="B5214" s="0" t="str">
        <f aca="false">VLOOKUP(A5214,participants!A:B,2,0)</f>
        <v>M</v>
      </c>
      <c r="C5214" s="0" t="n">
        <f aca="false">VLOOKUP(A5214,participants!A:C,3,0)</f>
        <v>79</v>
      </c>
      <c r="D5214" s="0" t="str">
        <f aca="false">VLOOKUP(A5214,participants!A:F,6,0)</f>
        <v>PD</v>
      </c>
      <c r="E5214" s="0" t="str">
        <f aca="false">IF(LEN(SUBSTITUTE(gait_events!C3371,"_run-",""))&lt;&gt;LEN(gait_events!C3371),LEFT(RIGHT(gait_events!C3371,LEN(gait_events!C3371)-19),FIND("_run-",RIGHT(gait_events!C3371,LEN(gait_events!C3371)-19),1)-1),RIGHT(gait_events!C3371,LEN(gait_events!C3371)-19))</f>
        <v>Preferred</v>
      </c>
      <c r="F5214" s="0" t="str">
        <f aca="false">IF(LEN(SUBSTITUTE(gait_events!C3371,"_run-",""))&lt;&gt;LEN(gait_events!C3371),RIGHT(gait_events!C3371,LEN(gait_events!C3371)-FIND("_run-",gait_events!C3371,1)-4),"")</f>
        <v>on</v>
      </c>
      <c r="G5214" s="0" t="str">
        <f aca="false">gait_events!D3371</f>
        <v>left_ankle</v>
      </c>
      <c r="H5214" s="0" t="str">
        <f aca="false">gait_events!E3371</f>
        <v>IC</v>
      </c>
      <c r="I5214" s="0" t="n">
        <f aca="false">IF(gait_events!F3371&lt;&gt;"",gait_events!F3371,NA())</f>
        <v>387</v>
      </c>
      <c r="J5214" s="0" t="e">
        <f aca="false">IF(gait_events!G3371&lt;&gt;"",gait_events!G3371,NA())</f>
        <v>#N/A</v>
      </c>
      <c r="K5214" s="0" t="e">
        <f aca="false">I5214-J5214</f>
        <v>#N/A</v>
      </c>
      <c r="L5214" s="0" t="e">
        <f aca="false">K5214*5</f>
        <v>#N/A</v>
      </c>
      <c r="M5214" s="0" t="n">
        <f aca="false">IF(NOT(ISNA(I5214)),1,0)</f>
        <v>1</v>
      </c>
      <c r="N5214" s="0" t="n">
        <f aca="false">IF(NOT(ISNA(J5214)),1,0)</f>
        <v>0</v>
      </c>
      <c r="O5214" s="0" t="n">
        <f aca="false">IF(AND(NOT(ISNA(I5214)),NOT(ISNA(J5214))),1,0)</f>
        <v>0</v>
      </c>
      <c r="P5214" s="0" t="n">
        <f aca="false">IF(AND(NOT(ISNA(I5214)),ISNA(J5214)),1,0)</f>
        <v>1</v>
      </c>
      <c r="Q5214" s="0" t="n">
        <f aca="false">IF(AND(ISNA(I5214),NOT(ISNA(J5214))),1,0)</f>
        <v>0</v>
      </c>
      <c r="R5214" s="0" t="n">
        <f aca="false">IF(SUM(O5214:Q5214)&lt;&gt;1,"ERROR",1)</f>
        <v>1</v>
      </c>
    </row>
    <row r="5215" customFormat="false" ht="12.8" hidden="false" customHeight="false" outlineLevel="0" collapsed="false">
      <c r="A5215" s="0" t="str">
        <f aca="false">gait_events!B3372</f>
        <v>pp140</v>
      </c>
      <c r="B5215" s="0" t="str">
        <f aca="false">VLOOKUP(A5215,participants!A:B,2,0)</f>
        <v>M</v>
      </c>
      <c r="C5215" s="0" t="n">
        <f aca="false">VLOOKUP(A5215,participants!A:C,3,0)</f>
        <v>79</v>
      </c>
      <c r="D5215" s="0" t="str">
        <f aca="false">VLOOKUP(A5215,participants!A:F,6,0)</f>
        <v>PD</v>
      </c>
      <c r="E5215" s="0" t="str">
        <f aca="false">IF(LEN(SUBSTITUTE(gait_events!C3372,"_run-",""))&lt;&gt;LEN(gait_events!C3372),LEFT(RIGHT(gait_events!C3372,LEN(gait_events!C3372)-19),FIND("_run-",RIGHT(gait_events!C3372,LEN(gait_events!C3372)-19),1)-1),RIGHT(gait_events!C3372,LEN(gait_events!C3372)-19))</f>
        <v>Preferred</v>
      </c>
      <c r="F5215" s="0" t="str">
        <f aca="false">IF(LEN(SUBSTITUTE(gait_events!C3372,"_run-",""))&lt;&gt;LEN(gait_events!C3372),RIGHT(gait_events!C3372,LEN(gait_events!C3372)-FIND("_run-",gait_events!C3372,1)-4),"")</f>
        <v>on</v>
      </c>
      <c r="G5215" s="0" t="str">
        <f aca="false">gait_events!D3372</f>
        <v>left_ankle</v>
      </c>
      <c r="H5215" s="0" t="str">
        <f aca="false">gait_events!E3372</f>
        <v>IC</v>
      </c>
      <c r="I5215" s="0" t="n">
        <f aca="false">IF(gait_events!F3372&lt;&gt;"",gait_events!F3372,NA())</f>
        <v>635</v>
      </c>
      <c r="J5215" s="0" t="n">
        <f aca="false">IF(gait_events!G3372&lt;&gt;"",gait_events!G3372,NA())</f>
        <v>639</v>
      </c>
      <c r="K5215" s="0" t="n">
        <f aca="false">I5215-J5215</f>
        <v>-4</v>
      </c>
      <c r="L5215" s="0" t="n">
        <f aca="false">K5215*5</f>
        <v>-20</v>
      </c>
      <c r="M5215" s="0" t="n">
        <f aca="false">IF(NOT(ISNA(I5215)),1,0)</f>
        <v>1</v>
      </c>
      <c r="N5215" s="0" t="n">
        <f aca="false">IF(NOT(ISNA(J5215)),1,0)</f>
        <v>1</v>
      </c>
      <c r="O5215" s="0" t="n">
        <f aca="false">IF(AND(NOT(ISNA(I5215)),NOT(ISNA(J5215))),1,0)</f>
        <v>1</v>
      </c>
      <c r="P5215" s="0" t="n">
        <f aca="false">IF(AND(NOT(ISNA(I5215)),ISNA(J5215)),1,0)</f>
        <v>0</v>
      </c>
      <c r="Q5215" s="0" t="n">
        <f aca="false">IF(AND(ISNA(I5215),NOT(ISNA(J5215))),1,0)</f>
        <v>0</v>
      </c>
      <c r="R5215" s="0" t="n">
        <f aca="false">IF(SUM(O5215:Q5215)&lt;&gt;1,"ERROR",1)</f>
        <v>1</v>
      </c>
    </row>
    <row r="5216" customFormat="false" ht="12.8" hidden="false" customHeight="false" outlineLevel="0" collapsed="false">
      <c r="A5216" s="0" t="str">
        <f aca="false">gait_events!B3373</f>
        <v>pp140</v>
      </c>
      <c r="B5216" s="0" t="str">
        <f aca="false">VLOOKUP(A5216,participants!A:B,2,0)</f>
        <v>M</v>
      </c>
      <c r="C5216" s="0" t="n">
        <f aca="false">VLOOKUP(A5216,participants!A:C,3,0)</f>
        <v>79</v>
      </c>
      <c r="D5216" s="0" t="str">
        <f aca="false">VLOOKUP(A5216,participants!A:F,6,0)</f>
        <v>PD</v>
      </c>
      <c r="E5216" s="0" t="str">
        <f aca="false">IF(LEN(SUBSTITUTE(gait_events!C3373,"_run-",""))&lt;&gt;LEN(gait_events!C3373),LEFT(RIGHT(gait_events!C3373,LEN(gait_events!C3373)-19),FIND("_run-",RIGHT(gait_events!C3373,LEN(gait_events!C3373)-19),1)-1),RIGHT(gait_events!C3373,LEN(gait_events!C3373)-19))</f>
        <v>Preferred</v>
      </c>
      <c r="F5216" s="0" t="str">
        <f aca="false">IF(LEN(SUBSTITUTE(gait_events!C3373,"_run-",""))&lt;&gt;LEN(gait_events!C3373),RIGHT(gait_events!C3373,LEN(gait_events!C3373)-FIND("_run-",gait_events!C3373,1)-4),"")</f>
        <v>on</v>
      </c>
      <c r="G5216" s="0" t="str">
        <f aca="false">gait_events!D3373</f>
        <v>left_ankle</v>
      </c>
      <c r="H5216" s="0" t="str">
        <f aca="false">gait_events!E3373</f>
        <v>IC</v>
      </c>
      <c r="I5216" s="0" t="n">
        <f aca="false">IF(gait_events!F3373&lt;&gt;"",gait_events!F3373,NA())</f>
        <v>861</v>
      </c>
      <c r="J5216" s="0" t="n">
        <f aca="false">IF(gait_events!G3373&lt;&gt;"",gait_events!G3373,NA())</f>
        <v>867</v>
      </c>
      <c r="K5216" s="0" t="n">
        <f aca="false">I5216-J5216</f>
        <v>-6</v>
      </c>
      <c r="L5216" s="0" t="n">
        <f aca="false">K5216*5</f>
        <v>-30</v>
      </c>
      <c r="M5216" s="0" t="n">
        <f aca="false">IF(NOT(ISNA(I5216)),1,0)</f>
        <v>1</v>
      </c>
      <c r="N5216" s="0" t="n">
        <f aca="false">IF(NOT(ISNA(J5216)),1,0)</f>
        <v>1</v>
      </c>
      <c r="O5216" s="0" t="n">
        <f aca="false">IF(AND(NOT(ISNA(I5216)),NOT(ISNA(J5216))),1,0)</f>
        <v>1</v>
      </c>
      <c r="P5216" s="0" t="n">
        <f aca="false">IF(AND(NOT(ISNA(I5216)),ISNA(J5216)),1,0)</f>
        <v>0</v>
      </c>
      <c r="Q5216" s="0" t="n">
        <f aca="false">IF(AND(ISNA(I5216),NOT(ISNA(J5216))),1,0)</f>
        <v>0</v>
      </c>
      <c r="R5216" s="0" t="n">
        <f aca="false">IF(SUM(O5216:Q5216)&lt;&gt;1,"ERROR",1)</f>
        <v>1</v>
      </c>
    </row>
    <row r="5217" customFormat="false" ht="12.8" hidden="false" customHeight="false" outlineLevel="0" collapsed="false">
      <c r="A5217" s="0" t="str">
        <f aca="false">gait_events!B3374</f>
        <v>pp140</v>
      </c>
      <c r="B5217" s="0" t="str">
        <f aca="false">VLOOKUP(A5217,participants!A:B,2,0)</f>
        <v>M</v>
      </c>
      <c r="C5217" s="0" t="n">
        <f aca="false">VLOOKUP(A5217,participants!A:C,3,0)</f>
        <v>79</v>
      </c>
      <c r="D5217" s="0" t="str">
        <f aca="false">VLOOKUP(A5217,participants!A:F,6,0)</f>
        <v>PD</v>
      </c>
      <c r="E5217" s="0" t="str">
        <f aca="false">IF(LEN(SUBSTITUTE(gait_events!C3374,"_run-",""))&lt;&gt;LEN(gait_events!C3374),LEFT(RIGHT(gait_events!C3374,LEN(gait_events!C3374)-19),FIND("_run-",RIGHT(gait_events!C3374,LEN(gait_events!C3374)-19),1)-1),RIGHT(gait_events!C3374,LEN(gait_events!C3374)-19))</f>
        <v>Preferred</v>
      </c>
      <c r="F5217" s="0" t="str">
        <f aca="false">IF(LEN(SUBSTITUTE(gait_events!C3374,"_run-",""))&lt;&gt;LEN(gait_events!C3374),RIGHT(gait_events!C3374,LEN(gait_events!C3374)-FIND("_run-",gait_events!C3374,1)-4),"")</f>
        <v>on</v>
      </c>
      <c r="G5217" s="0" t="str">
        <f aca="false">gait_events!D3374</f>
        <v>left_ankle</v>
      </c>
      <c r="H5217" s="0" t="str">
        <f aca="false">gait_events!E3374</f>
        <v>IC</v>
      </c>
      <c r="I5217" s="0" t="n">
        <f aca="false">IF(gait_events!F3374&lt;&gt;"",gait_events!F3374,NA())</f>
        <v>1087</v>
      </c>
      <c r="J5217" s="0" t="n">
        <f aca="false">IF(gait_events!G3374&lt;&gt;"",gait_events!G3374,NA())</f>
        <v>1092</v>
      </c>
      <c r="K5217" s="0" t="n">
        <f aca="false">I5217-J5217</f>
        <v>-5</v>
      </c>
      <c r="L5217" s="0" t="n">
        <f aca="false">K5217*5</f>
        <v>-25</v>
      </c>
      <c r="M5217" s="0" t="n">
        <f aca="false">IF(NOT(ISNA(I5217)),1,0)</f>
        <v>1</v>
      </c>
      <c r="N5217" s="0" t="n">
        <f aca="false">IF(NOT(ISNA(J5217)),1,0)</f>
        <v>1</v>
      </c>
      <c r="O5217" s="0" t="n">
        <f aca="false">IF(AND(NOT(ISNA(I5217)),NOT(ISNA(J5217))),1,0)</f>
        <v>1</v>
      </c>
      <c r="P5217" s="0" t="n">
        <f aca="false">IF(AND(NOT(ISNA(I5217)),ISNA(J5217)),1,0)</f>
        <v>0</v>
      </c>
      <c r="Q5217" s="0" t="n">
        <f aca="false">IF(AND(ISNA(I5217),NOT(ISNA(J5217))),1,0)</f>
        <v>0</v>
      </c>
      <c r="R5217" s="0" t="n">
        <f aca="false">IF(SUM(O5217:Q5217)&lt;&gt;1,"ERROR",1)</f>
        <v>1</v>
      </c>
    </row>
    <row r="5218" customFormat="false" ht="12.8" hidden="false" customHeight="false" outlineLevel="0" collapsed="false">
      <c r="A5218" s="0" t="str">
        <f aca="false">gait_events!B3375</f>
        <v>pp140</v>
      </c>
      <c r="B5218" s="0" t="str">
        <f aca="false">VLOOKUP(A5218,participants!A:B,2,0)</f>
        <v>M</v>
      </c>
      <c r="C5218" s="0" t="n">
        <f aca="false">VLOOKUP(A5218,participants!A:C,3,0)</f>
        <v>79</v>
      </c>
      <c r="D5218" s="0" t="str">
        <f aca="false">VLOOKUP(A5218,participants!A:F,6,0)</f>
        <v>PD</v>
      </c>
      <c r="E5218" s="0" t="str">
        <f aca="false">IF(LEN(SUBSTITUTE(gait_events!C3375,"_run-",""))&lt;&gt;LEN(gait_events!C3375),LEFT(RIGHT(gait_events!C3375,LEN(gait_events!C3375)-19),FIND("_run-",RIGHT(gait_events!C3375,LEN(gait_events!C3375)-19),1)-1),RIGHT(gait_events!C3375,LEN(gait_events!C3375)-19))</f>
        <v>Preferred</v>
      </c>
      <c r="F5218" s="0" t="str">
        <f aca="false">IF(LEN(SUBSTITUTE(gait_events!C3375,"_run-",""))&lt;&gt;LEN(gait_events!C3375),RIGHT(gait_events!C3375,LEN(gait_events!C3375)-FIND("_run-",gait_events!C3375,1)-4),"")</f>
        <v>on</v>
      </c>
      <c r="G5218" s="0" t="str">
        <f aca="false">gait_events!D3375</f>
        <v>left_ankle</v>
      </c>
      <c r="H5218" s="0" t="str">
        <f aca="false">gait_events!E3375</f>
        <v>IC</v>
      </c>
      <c r="I5218" s="0" t="n">
        <f aca="false">IF(gait_events!F3375&lt;&gt;"",gait_events!F3375,NA())</f>
        <v>1327</v>
      </c>
      <c r="J5218" s="0" t="n">
        <f aca="false">IF(gait_events!G3375&lt;&gt;"",gait_events!G3375,NA())</f>
        <v>1326</v>
      </c>
      <c r="K5218" s="0" t="n">
        <f aca="false">I5218-J5218</f>
        <v>1</v>
      </c>
      <c r="L5218" s="0" t="n">
        <f aca="false">K5218*5</f>
        <v>5</v>
      </c>
      <c r="M5218" s="0" t="n">
        <f aca="false">IF(NOT(ISNA(I5218)),1,0)</f>
        <v>1</v>
      </c>
      <c r="N5218" s="0" t="n">
        <f aca="false">IF(NOT(ISNA(J5218)),1,0)</f>
        <v>1</v>
      </c>
      <c r="O5218" s="0" t="n">
        <f aca="false">IF(AND(NOT(ISNA(I5218)),NOT(ISNA(J5218))),1,0)</f>
        <v>1</v>
      </c>
      <c r="P5218" s="0" t="n">
        <f aca="false">IF(AND(NOT(ISNA(I5218)),ISNA(J5218)),1,0)</f>
        <v>0</v>
      </c>
      <c r="Q5218" s="0" t="n">
        <f aca="false">IF(AND(ISNA(I5218),NOT(ISNA(J5218))),1,0)</f>
        <v>0</v>
      </c>
      <c r="R5218" s="0" t="n">
        <f aca="false">IF(SUM(O5218:Q5218)&lt;&gt;1,"ERROR",1)</f>
        <v>1</v>
      </c>
    </row>
    <row r="5219" customFormat="false" ht="12.8" hidden="false" customHeight="false" outlineLevel="0" collapsed="false">
      <c r="A5219" s="0" t="str">
        <f aca="false">gait_events!B3376</f>
        <v>pp140</v>
      </c>
      <c r="B5219" s="0" t="str">
        <f aca="false">VLOOKUP(A5219,participants!A:B,2,0)</f>
        <v>M</v>
      </c>
      <c r="C5219" s="0" t="n">
        <f aca="false">VLOOKUP(A5219,participants!A:C,3,0)</f>
        <v>79</v>
      </c>
      <c r="D5219" s="0" t="str">
        <f aca="false">VLOOKUP(A5219,participants!A:F,6,0)</f>
        <v>PD</v>
      </c>
      <c r="E5219" s="0" t="str">
        <f aca="false">IF(LEN(SUBSTITUTE(gait_events!C3376,"_run-",""))&lt;&gt;LEN(gait_events!C3376),LEFT(RIGHT(gait_events!C3376,LEN(gait_events!C3376)-19),FIND("_run-",RIGHT(gait_events!C3376,LEN(gait_events!C3376)-19),1)-1),RIGHT(gait_events!C3376,LEN(gait_events!C3376)-19))</f>
        <v>Preferred</v>
      </c>
      <c r="F5219" s="0" t="str">
        <f aca="false">IF(LEN(SUBSTITUTE(gait_events!C3376,"_run-",""))&lt;&gt;LEN(gait_events!C3376),RIGHT(gait_events!C3376,LEN(gait_events!C3376)-FIND("_run-",gait_events!C3376,1)-4),"")</f>
        <v>on</v>
      </c>
      <c r="G5219" s="0" t="str">
        <f aca="false">gait_events!D3376</f>
        <v>left_ankle</v>
      </c>
      <c r="H5219" s="0" t="str">
        <f aca="false">gait_events!E3376</f>
        <v>FC</v>
      </c>
      <c r="I5219" s="0" t="n">
        <f aca="false">IF(gait_events!F3376&lt;&gt;"",gait_events!F3376,NA())</f>
        <v>300</v>
      </c>
      <c r="J5219" s="0" t="e">
        <f aca="false">IF(gait_events!G3376&lt;&gt;"",gait_events!G3376,NA())</f>
        <v>#N/A</v>
      </c>
      <c r="K5219" s="0" t="e">
        <f aca="false">I5219-J5219</f>
        <v>#N/A</v>
      </c>
      <c r="L5219" s="0" t="e">
        <f aca="false">K5219*5</f>
        <v>#N/A</v>
      </c>
      <c r="M5219" s="0" t="n">
        <f aca="false">IF(NOT(ISNA(I5219)),1,0)</f>
        <v>1</v>
      </c>
      <c r="N5219" s="0" t="n">
        <f aca="false">IF(NOT(ISNA(J5219)),1,0)</f>
        <v>0</v>
      </c>
      <c r="O5219" s="0" t="n">
        <f aca="false">IF(AND(NOT(ISNA(I5219)),NOT(ISNA(J5219))),1,0)</f>
        <v>0</v>
      </c>
      <c r="P5219" s="0" t="n">
        <f aca="false">IF(AND(NOT(ISNA(I5219)),ISNA(J5219)),1,0)</f>
        <v>1</v>
      </c>
      <c r="Q5219" s="0" t="n">
        <f aca="false">IF(AND(ISNA(I5219),NOT(ISNA(J5219))),1,0)</f>
        <v>0</v>
      </c>
      <c r="R5219" s="0" t="n">
        <f aca="false">IF(SUM(O5219:Q5219)&lt;&gt;1,"ERROR",1)</f>
        <v>1</v>
      </c>
    </row>
    <row r="5220" customFormat="false" ht="12.8" hidden="false" customHeight="false" outlineLevel="0" collapsed="false">
      <c r="A5220" s="0" t="str">
        <f aca="false">gait_events!B3377</f>
        <v>pp140</v>
      </c>
      <c r="B5220" s="0" t="str">
        <f aca="false">VLOOKUP(A5220,participants!A:B,2,0)</f>
        <v>M</v>
      </c>
      <c r="C5220" s="0" t="n">
        <f aca="false">VLOOKUP(A5220,participants!A:C,3,0)</f>
        <v>79</v>
      </c>
      <c r="D5220" s="0" t="str">
        <f aca="false">VLOOKUP(A5220,participants!A:F,6,0)</f>
        <v>PD</v>
      </c>
      <c r="E5220" s="0" t="str">
        <f aca="false">IF(LEN(SUBSTITUTE(gait_events!C3377,"_run-",""))&lt;&gt;LEN(gait_events!C3377),LEFT(RIGHT(gait_events!C3377,LEN(gait_events!C3377)-19),FIND("_run-",RIGHT(gait_events!C3377,LEN(gait_events!C3377)-19),1)-1),RIGHT(gait_events!C3377,LEN(gait_events!C3377)-19))</f>
        <v>Preferred</v>
      </c>
      <c r="F5220" s="0" t="str">
        <f aca="false">IF(LEN(SUBSTITUTE(gait_events!C3377,"_run-",""))&lt;&gt;LEN(gait_events!C3377),RIGHT(gait_events!C3377,LEN(gait_events!C3377)-FIND("_run-",gait_events!C3377,1)-4),"")</f>
        <v>on</v>
      </c>
      <c r="G5220" s="0" t="str">
        <f aca="false">gait_events!D3377</f>
        <v>left_ankle</v>
      </c>
      <c r="H5220" s="0" t="str">
        <f aca="false">gait_events!E3377</f>
        <v>FC</v>
      </c>
      <c r="I5220" s="0" t="n">
        <f aca="false">IF(gait_events!F3377&lt;&gt;"",gait_events!F3377,NA())</f>
        <v>555</v>
      </c>
      <c r="J5220" s="0" t="n">
        <f aca="false">IF(gait_events!G3377&lt;&gt;"",gait_events!G3377,NA())</f>
        <v>551</v>
      </c>
      <c r="K5220" s="0" t="n">
        <f aca="false">I5220-J5220</f>
        <v>4</v>
      </c>
      <c r="L5220" s="0" t="n">
        <f aca="false">K5220*5</f>
        <v>20</v>
      </c>
      <c r="M5220" s="0" t="n">
        <f aca="false">IF(NOT(ISNA(I5220)),1,0)</f>
        <v>1</v>
      </c>
      <c r="N5220" s="0" t="n">
        <f aca="false">IF(NOT(ISNA(J5220)),1,0)</f>
        <v>1</v>
      </c>
      <c r="O5220" s="0" t="n">
        <f aca="false">IF(AND(NOT(ISNA(I5220)),NOT(ISNA(J5220))),1,0)</f>
        <v>1</v>
      </c>
      <c r="P5220" s="0" t="n">
        <f aca="false">IF(AND(NOT(ISNA(I5220)),ISNA(J5220)),1,0)</f>
        <v>0</v>
      </c>
      <c r="Q5220" s="0" t="n">
        <f aca="false">IF(AND(ISNA(I5220),NOT(ISNA(J5220))),1,0)</f>
        <v>0</v>
      </c>
      <c r="R5220" s="0" t="n">
        <f aca="false">IF(SUM(O5220:Q5220)&lt;&gt;1,"ERROR",1)</f>
        <v>1</v>
      </c>
    </row>
    <row r="5221" customFormat="false" ht="12.8" hidden="false" customHeight="false" outlineLevel="0" collapsed="false">
      <c r="A5221" s="0" t="str">
        <f aca="false">gait_events!B3378</f>
        <v>pp140</v>
      </c>
      <c r="B5221" s="0" t="str">
        <f aca="false">VLOOKUP(A5221,participants!A:B,2,0)</f>
        <v>M</v>
      </c>
      <c r="C5221" s="0" t="n">
        <f aca="false">VLOOKUP(A5221,participants!A:C,3,0)</f>
        <v>79</v>
      </c>
      <c r="D5221" s="0" t="str">
        <f aca="false">VLOOKUP(A5221,participants!A:F,6,0)</f>
        <v>PD</v>
      </c>
      <c r="E5221" s="0" t="str">
        <f aca="false">IF(LEN(SUBSTITUTE(gait_events!C3378,"_run-",""))&lt;&gt;LEN(gait_events!C3378),LEFT(RIGHT(gait_events!C3378,LEN(gait_events!C3378)-19),FIND("_run-",RIGHT(gait_events!C3378,LEN(gait_events!C3378)-19),1)-1),RIGHT(gait_events!C3378,LEN(gait_events!C3378)-19))</f>
        <v>Preferred</v>
      </c>
      <c r="F5221" s="0" t="str">
        <f aca="false">IF(LEN(SUBSTITUTE(gait_events!C3378,"_run-",""))&lt;&gt;LEN(gait_events!C3378),RIGHT(gait_events!C3378,LEN(gait_events!C3378)-FIND("_run-",gait_events!C3378,1)-4),"")</f>
        <v>on</v>
      </c>
      <c r="G5221" s="0" t="str">
        <f aca="false">gait_events!D3378</f>
        <v>left_ankle</v>
      </c>
      <c r="H5221" s="0" t="str">
        <f aca="false">gait_events!E3378</f>
        <v>FC</v>
      </c>
      <c r="I5221" s="0" t="n">
        <f aca="false">IF(gait_events!F3378&lt;&gt;"",gait_events!F3378,NA())</f>
        <v>786</v>
      </c>
      <c r="J5221" s="0" t="n">
        <f aca="false">IF(gait_events!G3378&lt;&gt;"",gait_events!G3378,NA())</f>
        <v>788</v>
      </c>
      <c r="K5221" s="0" t="n">
        <f aca="false">I5221-J5221</f>
        <v>-2</v>
      </c>
      <c r="L5221" s="0" t="n">
        <f aca="false">K5221*5</f>
        <v>-10</v>
      </c>
      <c r="M5221" s="0" t="n">
        <f aca="false">IF(NOT(ISNA(I5221)),1,0)</f>
        <v>1</v>
      </c>
      <c r="N5221" s="0" t="n">
        <f aca="false">IF(NOT(ISNA(J5221)),1,0)</f>
        <v>1</v>
      </c>
      <c r="O5221" s="0" t="n">
        <f aca="false">IF(AND(NOT(ISNA(I5221)),NOT(ISNA(J5221))),1,0)</f>
        <v>1</v>
      </c>
      <c r="P5221" s="0" t="n">
        <f aca="false">IF(AND(NOT(ISNA(I5221)),ISNA(J5221)),1,0)</f>
        <v>0</v>
      </c>
      <c r="Q5221" s="0" t="n">
        <f aca="false">IF(AND(ISNA(I5221),NOT(ISNA(J5221))),1,0)</f>
        <v>0</v>
      </c>
      <c r="R5221" s="0" t="n">
        <f aca="false">IF(SUM(O5221:Q5221)&lt;&gt;1,"ERROR",1)</f>
        <v>1</v>
      </c>
    </row>
    <row r="5222" customFormat="false" ht="12.8" hidden="false" customHeight="false" outlineLevel="0" collapsed="false">
      <c r="A5222" s="0" t="str">
        <f aca="false">gait_events!B3379</f>
        <v>pp140</v>
      </c>
      <c r="B5222" s="0" t="str">
        <f aca="false">VLOOKUP(A5222,participants!A:B,2,0)</f>
        <v>M</v>
      </c>
      <c r="C5222" s="0" t="n">
        <f aca="false">VLOOKUP(A5222,participants!A:C,3,0)</f>
        <v>79</v>
      </c>
      <c r="D5222" s="0" t="str">
        <f aca="false">VLOOKUP(A5222,participants!A:F,6,0)</f>
        <v>PD</v>
      </c>
      <c r="E5222" s="0" t="str">
        <f aca="false">IF(LEN(SUBSTITUTE(gait_events!C3379,"_run-",""))&lt;&gt;LEN(gait_events!C3379),LEFT(RIGHT(gait_events!C3379,LEN(gait_events!C3379)-19),FIND("_run-",RIGHT(gait_events!C3379,LEN(gait_events!C3379)-19),1)-1),RIGHT(gait_events!C3379,LEN(gait_events!C3379)-19))</f>
        <v>Preferred</v>
      </c>
      <c r="F5222" s="0" t="str">
        <f aca="false">IF(LEN(SUBSTITUTE(gait_events!C3379,"_run-",""))&lt;&gt;LEN(gait_events!C3379),RIGHT(gait_events!C3379,LEN(gait_events!C3379)-FIND("_run-",gait_events!C3379,1)-4),"")</f>
        <v>on</v>
      </c>
      <c r="G5222" s="0" t="str">
        <f aca="false">gait_events!D3379</f>
        <v>left_ankle</v>
      </c>
      <c r="H5222" s="0" t="str">
        <f aca="false">gait_events!E3379</f>
        <v>FC</v>
      </c>
      <c r="I5222" s="0" t="n">
        <f aca="false">IF(gait_events!F3379&lt;&gt;"",gait_events!F3379,NA())</f>
        <v>1011</v>
      </c>
      <c r="J5222" s="0" t="n">
        <f aca="false">IF(gait_events!G3379&lt;&gt;"",gait_events!G3379,NA())</f>
        <v>1010</v>
      </c>
      <c r="K5222" s="0" t="n">
        <f aca="false">I5222-J5222</f>
        <v>1</v>
      </c>
      <c r="L5222" s="0" t="n">
        <f aca="false">K5222*5</f>
        <v>5</v>
      </c>
      <c r="M5222" s="0" t="n">
        <f aca="false">IF(NOT(ISNA(I5222)),1,0)</f>
        <v>1</v>
      </c>
      <c r="N5222" s="0" t="n">
        <f aca="false">IF(NOT(ISNA(J5222)),1,0)</f>
        <v>1</v>
      </c>
      <c r="O5222" s="0" t="n">
        <f aca="false">IF(AND(NOT(ISNA(I5222)),NOT(ISNA(J5222))),1,0)</f>
        <v>1</v>
      </c>
      <c r="P5222" s="0" t="n">
        <f aca="false">IF(AND(NOT(ISNA(I5222)),ISNA(J5222)),1,0)</f>
        <v>0</v>
      </c>
      <c r="Q5222" s="0" t="n">
        <f aca="false">IF(AND(ISNA(I5222),NOT(ISNA(J5222))),1,0)</f>
        <v>0</v>
      </c>
      <c r="R5222" s="0" t="n">
        <f aca="false">IF(SUM(O5222:Q5222)&lt;&gt;1,"ERROR",1)</f>
        <v>1</v>
      </c>
    </row>
    <row r="5223" customFormat="false" ht="12.8" hidden="false" customHeight="false" outlineLevel="0" collapsed="false">
      <c r="A5223" s="0" t="str">
        <f aca="false">gait_events!B3380</f>
        <v>pp140</v>
      </c>
      <c r="B5223" s="0" t="str">
        <f aca="false">VLOOKUP(A5223,participants!A:B,2,0)</f>
        <v>M</v>
      </c>
      <c r="C5223" s="0" t="n">
        <f aca="false">VLOOKUP(A5223,participants!A:C,3,0)</f>
        <v>79</v>
      </c>
      <c r="D5223" s="0" t="str">
        <f aca="false">VLOOKUP(A5223,participants!A:F,6,0)</f>
        <v>PD</v>
      </c>
      <c r="E5223" s="0" t="str">
        <f aca="false">IF(LEN(SUBSTITUTE(gait_events!C3380,"_run-",""))&lt;&gt;LEN(gait_events!C3380),LEFT(RIGHT(gait_events!C3380,LEN(gait_events!C3380)-19),FIND("_run-",RIGHT(gait_events!C3380,LEN(gait_events!C3380)-19),1)-1),RIGHT(gait_events!C3380,LEN(gait_events!C3380)-19))</f>
        <v>Preferred</v>
      </c>
      <c r="F5223" s="0" t="str">
        <f aca="false">IF(LEN(SUBSTITUTE(gait_events!C3380,"_run-",""))&lt;&gt;LEN(gait_events!C3380),RIGHT(gait_events!C3380,LEN(gait_events!C3380)-FIND("_run-",gait_events!C3380,1)-4),"")</f>
        <v>on</v>
      </c>
      <c r="G5223" s="0" t="str">
        <f aca="false">gait_events!D3380</f>
        <v>left_ankle</v>
      </c>
      <c r="H5223" s="0" t="str">
        <f aca="false">gait_events!E3380</f>
        <v>FC</v>
      </c>
      <c r="I5223" s="0" t="n">
        <f aca="false">IF(gait_events!F3380&lt;&gt;"",gait_events!F3380,NA())</f>
        <v>1251</v>
      </c>
      <c r="J5223" s="0" t="n">
        <f aca="false">IF(gait_events!G3380&lt;&gt;"",gait_events!G3380,NA())</f>
        <v>1248</v>
      </c>
      <c r="K5223" s="0" t="n">
        <f aca="false">I5223-J5223</f>
        <v>3</v>
      </c>
      <c r="L5223" s="0" t="n">
        <f aca="false">K5223*5</f>
        <v>15</v>
      </c>
      <c r="M5223" s="0" t="n">
        <f aca="false">IF(NOT(ISNA(I5223)),1,0)</f>
        <v>1</v>
      </c>
      <c r="N5223" s="0" t="n">
        <f aca="false">IF(NOT(ISNA(J5223)),1,0)</f>
        <v>1</v>
      </c>
      <c r="O5223" s="0" t="n">
        <f aca="false">IF(AND(NOT(ISNA(I5223)),NOT(ISNA(J5223))),1,0)</f>
        <v>1</v>
      </c>
      <c r="P5223" s="0" t="n">
        <f aca="false">IF(AND(NOT(ISNA(I5223)),ISNA(J5223)),1,0)</f>
        <v>0</v>
      </c>
      <c r="Q5223" s="0" t="n">
        <f aca="false">IF(AND(ISNA(I5223),NOT(ISNA(J5223))),1,0)</f>
        <v>0</v>
      </c>
      <c r="R5223" s="0" t="n">
        <f aca="false">IF(SUM(O5223:Q5223)&lt;&gt;1,"ERROR",1)</f>
        <v>1</v>
      </c>
    </row>
    <row r="5224" customFormat="false" ht="12.8" hidden="false" customHeight="false" outlineLevel="0" collapsed="false">
      <c r="A5224" s="0" t="str">
        <f aca="false">gait_events!B3381</f>
        <v>pp140</v>
      </c>
      <c r="B5224" s="0" t="str">
        <f aca="false">VLOOKUP(A5224,participants!A:B,2,0)</f>
        <v>M</v>
      </c>
      <c r="C5224" s="0" t="n">
        <f aca="false">VLOOKUP(A5224,participants!A:C,3,0)</f>
        <v>79</v>
      </c>
      <c r="D5224" s="0" t="str">
        <f aca="false">VLOOKUP(A5224,participants!A:F,6,0)</f>
        <v>PD</v>
      </c>
      <c r="E5224" s="0" t="str">
        <f aca="false">IF(LEN(SUBSTITUTE(gait_events!C3381,"_run-",""))&lt;&gt;LEN(gait_events!C3381),LEFT(RIGHT(gait_events!C3381,LEN(gait_events!C3381)-19),FIND("_run-",RIGHT(gait_events!C3381,LEN(gait_events!C3381)-19),1)-1),RIGHT(gait_events!C3381,LEN(gait_events!C3381)-19))</f>
        <v>Preferred</v>
      </c>
      <c r="F5224" s="0" t="str">
        <f aca="false">IF(LEN(SUBSTITUTE(gait_events!C3381,"_run-",""))&lt;&gt;LEN(gait_events!C3381),RIGHT(gait_events!C3381,LEN(gait_events!C3381)-FIND("_run-",gait_events!C3381,1)-4),"")</f>
        <v>on</v>
      </c>
      <c r="G5224" s="0" t="str">
        <f aca="false">gait_events!D3381</f>
        <v>right_ankle</v>
      </c>
      <c r="H5224" s="0" t="str">
        <f aca="false">gait_events!E3381</f>
        <v>IC</v>
      </c>
      <c r="I5224" s="0" t="n">
        <f aca="false">IF(gait_events!F3381&lt;&gt;"",gait_events!F3381,NA())</f>
        <v>518</v>
      </c>
      <c r="J5224" s="0" t="n">
        <f aca="false">IF(gait_events!G3381&lt;&gt;"",gait_events!G3381,NA())</f>
        <v>521</v>
      </c>
      <c r="K5224" s="0" t="n">
        <f aca="false">I5224-J5224</f>
        <v>-3</v>
      </c>
      <c r="L5224" s="0" t="n">
        <f aca="false">K5224*5</f>
        <v>-15</v>
      </c>
      <c r="M5224" s="0" t="n">
        <f aca="false">IF(NOT(ISNA(I5224)),1,0)</f>
        <v>1</v>
      </c>
      <c r="N5224" s="0" t="n">
        <f aca="false">IF(NOT(ISNA(J5224)),1,0)</f>
        <v>1</v>
      </c>
      <c r="O5224" s="0" t="n">
        <f aca="false">IF(AND(NOT(ISNA(I5224)),NOT(ISNA(J5224))),1,0)</f>
        <v>1</v>
      </c>
      <c r="P5224" s="0" t="n">
        <f aca="false">IF(AND(NOT(ISNA(I5224)),ISNA(J5224)),1,0)</f>
        <v>0</v>
      </c>
      <c r="Q5224" s="0" t="n">
        <f aca="false">IF(AND(ISNA(I5224),NOT(ISNA(J5224))),1,0)</f>
        <v>0</v>
      </c>
      <c r="R5224" s="0" t="n">
        <f aca="false">IF(SUM(O5224:Q5224)&lt;&gt;1,"ERROR",1)</f>
        <v>1</v>
      </c>
    </row>
    <row r="5225" customFormat="false" ht="12.8" hidden="false" customHeight="false" outlineLevel="0" collapsed="false">
      <c r="A5225" s="0" t="str">
        <f aca="false">gait_events!B3382</f>
        <v>pp140</v>
      </c>
      <c r="B5225" s="0" t="str">
        <f aca="false">VLOOKUP(A5225,participants!A:B,2,0)</f>
        <v>M</v>
      </c>
      <c r="C5225" s="0" t="n">
        <f aca="false">VLOOKUP(A5225,participants!A:C,3,0)</f>
        <v>79</v>
      </c>
      <c r="D5225" s="0" t="str">
        <f aca="false">VLOOKUP(A5225,participants!A:F,6,0)</f>
        <v>PD</v>
      </c>
      <c r="E5225" s="0" t="str">
        <f aca="false">IF(LEN(SUBSTITUTE(gait_events!C3382,"_run-",""))&lt;&gt;LEN(gait_events!C3382),LEFT(RIGHT(gait_events!C3382,LEN(gait_events!C3382)-19),FIND("_run-",RIGHT(gait_events!C3382,LEN(gait_events!C3382)-19),1)-1),RIGHT(gait_events!C3382,LEN(gait_events!C3382)-19))</f>
        <v>Preferred</v>
      </c>
      <c r="F5225" s="0" t="str">
        <f aca="false">IF(LEN(SUBSTITUTE(gait_events!C3382,"_run-",""))&lt;&gt;LEN(gait_events!C3382),RIGHT(gait_events!C3382,LEN(gait_events!C3382)-FIND("_run-",gait_events!C3382,1)-4),"")</f>
        <v>on</v>
      </c>
      <c r="G5225" s="0" t="str">
        <f aca="false">gait_events!D3382</f>
        <v>right_ankle</v>
      </c>
      <c r="H5225" s="0" t="str">
        <f aca="false">gait_events!E3382</f>
        <v>IC</v>
      </c>
      <c r="I5225" s="0" t="n">
        <f aca="false">IF(gait_events!F3382&lt;&gt;"",gait_events!F3382,NA())</f>
        <v>754</v>
      </c>
      <c r="J5225" s="0" t="n">
        <f aca="false">IF(gait_events!G3382&lt;&gt;"",gait_events!G3382,NA())</f>
        <v>752</v>
      </c>
      <c r="K5225" s="0" t="n">
        <f aca="false">I5225-J5225</f>
        <v>2</v>
      </c>
      <c r="L5225" s="0" t="n">
        <f aca="false">K5225*5</f>
        <v>10</v>
      </c>
      <c r="M5225" s="0" t="n">
        <f aca="false">IF(NOT(ISNA(I5225)),1,0)</f>
        <v>1</v>
      </c>
      <c r="N5225" s="0" t="n">
        <f aca="false">IF(NOT(ISNA(J5225)),1,0)</f>
        <v>1</v>
      </c>
      <c r="O5225" s="0" t="n">
        <f aca="false">IF(AND(NOT(ISNA(I5225)),NOT(ISNA(J5225))),1,0)</f>
        <v>1</v>
      </c>
      <c r="P5225" s="0" t="n">
        <f aca="false">IF(AND(NOT(ISNA(I5225)),ISNA(J5225)),1,0)</f>
        <v>0</v>
      </c>
      <c r="Q5225" s="0" t="n">
        <f aca="false">IF(AND(ISNA(I5225),NOT(ISNA(J5225))),1,0)</f>
        <v>0</v>
      </c>
      <c r="R5225" s="0" t="n">
        <f aca="false">IF(SUM(O5225:Q5225)&lt;&gt;1,"ERROR",1)</f>
        <v>1</v>
      </c>
    </row>
    <row r="5226" customFormat="false" ht="12.8" hidden="false" customHeight="false" outlineLevel="0" collapsed="false">
      <c r="A5226" s="0" t="str">
        <f aca="false">gait_events!B3383</f>
        <v>pp140</v>
      </c>
      <c r="B5226" s="0" t="str">
        <f aca="false">VLOOKUP(A5226,participants!A:B,2,0)</f>
        <v>M</v>
      </c>
      <c r="C5226" s="0" t="n">
        <f aca="false">VLOOKUP(A5226,participants!A:C,3,0)</f>
        <v>79</v>
      </c>
      <c r="D5226" s="0" t="str">
        <f aca="false">VLOOKUP(A5226,participants!A:F,6,0)</f>
        <v>PD</v>
      </c>
      <c r="E5226" s="0" t="str">
        <f aca="false">IF(LEN(SUBSTITUTE(gait_events!C3383,"_run-",""))&lt;&gt;LEN(gait_events!C3383),LEFT(RIGHT(gait_events!C3383,LEN(gait_events!C3383)-19),FIND("_run-",RIGHT(gait_events!C3383,LEN(gait_events!C3383)-19),1)-1),RIGHT(gait_events!C3383,LEN(gait_events!C3383)-19))</f>
        <v>Preferred</v>
      </c>
      <c r="F5226" s="0" t="str">
        <f aca="false">IF(LEN(SUBSTITUTE(gait_events!C3383,"_run-",""))&lt;&gt;LEN(gait_events!C3383),RIGHT(gait_events!C3383,LEN(gait_events!C3383)-FIND("_run-",gait_events!C3383,1)-4),"")</f>
        <v>on</v>
      </c>
      <c r="G5226" s="0" t="str">
        <f aca="false">gait_events!D3383</f>
        <v>right_ankle</v>
      </c>
      <c r="H5226" s="0" t="str">
        <f aca="false">gait_events!E3383</f>
        <v>IC</v>
      </c>
      <c r="I5226" s="0" t="n">
        <f aca="false">IF(gait_events!F3383&lt;&gt;"",gait_events!F3383,NA())</f>
        <v>978</v>
      </c>
      <c r="J5226" s="0" t="n">
        <f aca="false">IF(gait_events!G3383&lt;&gt;"",gait_events!G3383,NA())</f>
        <v>978</v>
      </c>
      <c r="K5226" s="0" t="n">
        <f aca="false">I5226-J5226</f>
        <v>0</v>
      </c>
      <c r="L5226" s="0" t="n">
        <f aca="false">K5226*5</f>
        <v>0</v>
      </c>
      <c r="M5226" s="0" t="n">
        <f aca="false">IF(NOT(ISNA(I5226)),1,0)</f>
        <v>1</v>
      </c>
      <c r="N5226" s="0" t="n">
        <f aca="false">IF(NOT(ISNA(J5226)),1,0)</f>
        <v>1</v>
      </c>
      <c r="O5226" s="0" t="n">
        <f aca="false">IF(AND(NOT(ISNA(I5226)),NOT(ISNA(J5226))),1,0)</f>
        <v>1</v>
      </c>
      <c r="P5226" s="0" t="n">
        <f aca="false">IF(AND(NOT(ISNA(I5226)),ISNA(J5226)),1,0)</f>
        <v>0</v>
      </c>
      <c r="Q5226" s="0" t="n">
        <f aca="false">IF(AND(ISNA(I5226),NOT(ISNA(J5226))),1,0)</f>
        <v>0</v>
      </c>
      <c r="R5226" s="0" t="n">
        <f aca="false">IF(SUM(O5226:Q5226)&lt;&gt;1,"ERROR",1)</f>
        <v>1</v>
      </c>
    </row>
    <row r="5227" customFormat="false" ht="12.8" hidden="false" customHeight="false" outlineLevel="0" collapsed="false">
      <c r="A5227" s="0" t="str">
        <f aca="false">gait_events!B3384</f>
        <v>pp140</v>
      </c>
      <c r="B5227" s="0" t="str">
        <f aca="false">VLOOKUP(A5227,participants!A:B,2,0)</f>
        <v>M</v>
      </c>
      <c r="C5227" s="0" t="n">
        <f aca="false">VLOOKUP(A5227,participants!A:C,3,0)</f>
        <v>79</v>
      </c>
      <c r="D5227" s="0" t="str">
        <f aca="false">VLOOKUP(A5227,participants!A:F,6,0)</f>
        <v>PD</v>
      </c>
      <c r="E5227" s="0" t="str">
        <f aca="false">IF(LEN(SUBSTITUTE(gait_events!C3384,"_run-",""))&lt;&gt;LEN(gait_events!C3384),LEFT(RIGHT(gait_events!C3384,LEN(gait_events!C3384)-19),FIND("_run-",RIGHT(gait_events!C3384,LEN(gait_events!C3384)-19),1)-1),RIGHT(gait_events!C3384,LEN(gait_events!C3384)-19))</f>
        <v>Preferred</v>
      </c>
      <c r="F5227" s="0" t="str">
        <f aca="false">IF(LEN(SUBSTITUTE(gait_events!C3384,"_run-",""))&lt;&gt;LEN(gait_events!C3384),RIGHT(gait_events!C3384,LEN(gait_events!C3384)-FIND("_run-",gait_events!C3384,1)-4),"")</f>
        <v>on</v>
      </c>
      <c r="G5227" s="0" t="str">
        <f aca="false">gait_events!D3384</f>
        <v>right_ankle</v>
      </c>
      <c r="H5227" s="0" t="str">
        <f aca="false">gait_events!E3384</f>
        <v>IC</v>
      </c>
      <c r="I5227" s="0" t="n">
        <f aca="false">IF(gait_events!F3384&lt;&gt;"",gait_events!F3384,NA())</f>
        <v>1207</v>
      </c>
      <c r="J5227" s="0" t="n">
        <f aca="false">IF(gait_events!G3384&lt;&gt;"",gait_events!G3384,NA())</f>
        <v>1211</v>
      </c>
      <c r="K5227" s="0" t="n">
        <f aca="false">I5227-J5227</f>
        <v>-4</v>
      </c>
      <c r="L5227" s="0" t="n">
        <f aca="false">K5227*5</f>
        <v>-20</v>
      </c>
      <c r="M5227" s="0" t="n">
        <f aca="false">IF(NOT(ISNA(I5227)),1,0)</f>
        <v>1</v>
      </c>
      <c r="N5227" s="0" t="n">
        <f aca="false">IF(NOT(ISNA(J5227)),1,0)</f>
        <v>1</v>
      </c>
      <c r="O5227" s="0" t="n">
        <f aca="false">IF(AND(NOT(ISNA(I5227)),NOT(ISNA(J5227))),1,0)</f>
        <v>1</v>
      </c>
      <c r="P5227" s="0" t="n">
        <f aca="false">IF(AND(NOT(ISNA(I5227)),ISNA(J5227)),1,0)</f>
        <v>0</v>
      </c>
      <c r="Q5227" s="0" t="n">
        <f aca="false">IF(AND(ISNA(I5227),NOT(ISNA(J5227))),1,0)</f>
        <v>0</v>
      </c>
      <c r="R5227" s="0" t="n">
        <f aca="false">IF(SUM(O5227:Q5227)&lt;&gt;1,"ERROR",1)</f>
        <v>1</v>
      </c>
    </row>
    <row r="5228" customFormat="false" ht="12.8" hidden="false" customHeight="false" outlineLevel="0" collapsed="false">
      <c r="A5228" s="0" t="str">
        <f aca="false">gait_events!B3385</f>
        <v>pp140</v>
      </c>
      <c r="B5228" s="0" t="str">
        <f aca="false">VLOOKUP(A5228,participants!A:B,2,0)</f>
        <v>M</v>
      </c>
      <c r="C5228" s="0" t="n">
        <f aca="false">VLOOKUP(A5228,participants!A:C,3,0)</f>
        <v>79</v>
      </c>
      <c r="D5228" s="0" t="str">
        <f aca="false">VLOOKUP(A5228,participants!A:F,6,0)</f>
        <v>PD</v>
      </c>
      <c r="E5228" s="0" t="str">
        <f aca="false">IF(LEN(SUBSTITUTE(gait_events!C3385,"_run-",""))&lt;&gt;LEN(gait_events!C3385),LEFT(RIGHT(gait_events!C3385,LEN(gait_events!C3385)-19),FIND("_run-",RIGHT(gait_events!C3385,LEN(gait_events!C3385)-19),1)-1),RIGHT(gait_events!C3385,LEN(gait_events!C3385)-19))</f>
        <v>Preferred</v>
      </c>
      <c r="F5228" s="0" t="str">
        <f aca="false">IF(LEN(SUBSTITUTE(gait_events!C3385,"_run-",""))&lt;&gt;LEN(gait_events!C3385),RIGHT(gait_events!C3385,LEN(gait_events!C3385)-FIND("_run-",gait_events!C3385,1)-4),"")</f>
        <v>on</v>
      </c>
      <c r="G5228" s="0" t="str">
        <f aca="false">gait_events!D3385</f>
        <v>right_ankle</v>
      </c>
      <c r="H5228" s="0" t="str">
        <f aca="false">gait_events!E3385</f>
        <v>IC</v>
      </c>
      <c r="I5228" s="0" t="e">
        <f aca="false">IF(gait_events!F3385&lt;&gt;"",gait_events!F3385,NA())</f>
        <v>#N/A</v>
      </c>
      <c r="J5228" s="0" t="n">
        <f aca="false">IF(gait_events!G3385&lt;&gt;"",gait_events!G3385,NA())</f>
        <v>34</v>
      </c>
      <c r="K5228" s="0" t="e">
        <f aca="false">I5228-J5228</f>
        <v>#N/A</v>
      </c>
      <c r="L5228" s="0" t="e">
        <f aca="false">K5228*5</f>
        <v>#N/A</v>
      </c>
      <c r="M5228" s="0" t="n">
        <f aca="false">IF(NOT(ISNA(I5228)),1,0)</f>
        <v>0</v>
      </c>
      <c r="N5228" s="0" t="n">
        <f aca="false">IF(NOT(ISNA(J5228)),1,0)</f>
        <v>1</v>
      </c>
      <c r="O5228" s="0" t="n">
        <f aca="false">IF(AND(NOT(ISNA(I5228)),NOT(ISNA(J5228))),1,0)</f>
        <v>0</v>
      </c>
      <c r="P5228" s="0" t="n">
        <f aca="false">IF(AND(NOT(ISNA(I5228)),ISNA(J5228)),1,0)</f>
        <v>0</v>
      </c>
      <c r="Q5228" s="0" t="n">
        <f aca="false">IF(AND(ISNA(I5228),NOT(ISNA(J5228))),1,0)</f>
        <v>1</v>
      </c>
      <c r="R5228" s="0" t="n">
        <f aca="false">IF(SUM(O5228:Q5228)&lt;&gt;1,"ERROR",1)</f>
        <v>1</v>
      </c>
    </row>
    <row r="5229" customFormat="false" ht="12.8" hidden="false" customHeight="false" outlineLevel="0" collapsed="false">
      <c r="A5229" s="0" t="str">
        <f aca="false">gait_events!B3386</f>
        <v>pp140</v>
      </c>
      <c r="B5229" s="0" t="str">
        <f aca="false">VLOOKUP(A5229,participants!A:B,2,0)</f>
        <v>M</v>
      </c>
      <c r="C5229" s="0" t="n">
        <f aca="false">VLOOKUP(A5229,participants!A:C,3,0)</f>
        <v>79</v>
      </c>
      <c r="D5229" s="0" t="str">
        <f aca="false">VLOOKUP(A5229,participants!A:F,6,0)</f>
        <v>PD</v>
      </c>
      <c r="E5229" s="0" t="str">
        <f aca="false">IF(LEN(SUBSTITUTE(gait_events!C3386,"_run-",""))&lt;&gt;LEN(gait_events!C3386),LEFT(RIGHT(gait_events!C3386,LEN(gait_events!C3386)-19),FIND("_run-",RIGHT(gait_events!C3386,LEN(gait_events!C3386)-19),1)-1),RIGHT(gait_events!C3386,LEN(gait_events!C3386)-19))</f>
        <v>Preferred</v>
      </c>
      <c r="F5229" s="0" t="str">
        <f aca="false">IF(LEN(SUBSTITUTE(gait_events!C3386,"_run-",""))&lt;&gt;LEN(gait_events!C3386),RIGHT(gait_events!C3386,LEN(gait_events!C3386)-FIND("_run-",gait_events!C3386,1)-4),"")</f>
        <v>on</v>
      </c>
      <c r="G5229" s="0" t="str">
        <f aca="false">gait_events!D3386</f>
        <v>right_ankle</v>
      </c>
      <c r="H5229" s="0" t="str">
        <f aca="false">gait_events!E3386</f>
        <v>FC</v>
      </c>
      <c r="I5229" s="0" t="n">
        <f aca="false">IF(gait_events!F3386&lt;&gt;"",gait_events!F3386,NA())</f>
        <v>436</v>
      </c>
      <c r="J5229" s="0" t="n">
        <f aca="false">IF(gait_events!G3386&lt;&gt;"",gait_events!G3386,NA())</f>
        <v>434</v>
      </c>
      <c r="K5229" s="0" t="n">
        <f aca="false">I5229-J5229</f>
        <v>2</v>
      </c>
      <c r="L5229" s="0" t="n">
        <f aca="false">K5229*5</f>
        <v>10</v>
      </c>
      <c r="M5229" s="0" t="n">
        <f aca="false">IF(NOT(ISNA(I5229)),1,0)</f>
        <v>1</v>
      </c>
      <c r="N5229" s="0" t="n">
        <f aca="false">IF(NOT(ISNA(J5229)),1,0)</f>
        <v>1</v>
      </c>
      <c r="O5229" s="0" t="n">
        <f aca="false">IF(AND(NOT(ISNA(I5229)),NOT(ISNA(J5229))),1,0)</f>
        <v>1</v>
      </c>
      <c r="P5229" s="0" t="n">
        <f aca="false">IF(AND(NOT(ISNA(I5229)),ISNA(J5229)),1,0)</f>
        <v>0</v>
      </c>
      <c r="Q5229" s="0" t="n">
        <f aca="false">IF(AND(ISNA(I5229),NOT(ISNA(J5229))),1,0)</f>
        <v>0</v>
      </c>
      <c r="R5229" s="0" t="n">
        <f aca="false">IF(SUM(O5229:Q5229)&lt;&gt;1,"ERROR",1)</f>
        <v>1</v>
      </c>
    </row>
    <row r="5230" customFormat="false" ht="12.8" hidden="false" customHeight="false" outlineLevel="0" collapsed="false">
      <c r="A5230" s="0" t="str">
        <f aca="false">gait_events!B3387</f>
        <v>pp140</v>
      </c>
      <c r="B5230" s="0" t="str">
        <f aca="false">VLOOKUP(A5230,participants!A:B,2,0)</f>
        <v>M</v>
      </c>
      <c r="C5230" s="0" t="n">
        <f aca="false">VLOOKUP(A5230,participants!A:C,3,0)</f>
        <v>79</v>
      </c>
      <c r="D5230" s="0" t="str">
        <f aca="false">VLOOKUP(A5230,participants!A:F,6,0)</f>
        <v>PD</v>
      </c>
      <c r="E5230" s="0" t="str">
        <f aca="false">IF(LEN(SUBSTITUTE(gait_events!C3387,"_run-",""))&lt;&gt;LEN(gait_events!C3387),LEFT(RIGHT(gait_events!C3387,LEN(gait_events!C3387)-19),FIND("_run-",RIGHT(gait_events!C3387,LEN(gait_events!C3387)-19),1)-1),RIGHT(gait_events!C3387,LEN(gait_events!C3387)-19))</f>
        <v>Preferred</v>
      </c>
      <c r="F5230" s="0" t="str">
        <f aca="false">IF(LEN(SUBSTITUTE(gait_events!C3387,"_run-",""))&lt;&gt;LEN(gait_events!C3387),RIGHT(gait_events!C3387,LEN(gait_events!C3387)-FIND("_run-",gait_events!C3387,1)-4),"")</f>
        <v>on</v>
      </c>
      <c r="G5230" s="0" t="str">
        <f aca="false">gait_events!D3387</f>
        <v>right_ankle</v>
      </c>
      <c r="H5230" s="0" t="str">
        <f aca="false">gait_events!E3387</f>
        <v>FC</v>
      </c>
      <c r="I5230" s="0" t="n">
        <f aca="false">IF(gait_events!F3387&lt;&gt;"",gait_events!F3387,NA())</f>
        <v>672</v>
      </c>
      <c r="J5230" s="0" t="n">
        <f aca="false">IF(gait_events!G3387&lt;&gt;"",gait_events!G3387,NA())</f>
        <v>672</v>
      </c>
      <c r="K5230" s="0" t="n">
        <f aca="false">I5230-J5230</f>
        <v>0</v>
      </c>
      <c r="L5230" s="0" t="n">
        <f aca="false">K5230*5</f>
        <v>0</v>
      </c>
      <c r="M5230" s="0" t="n">
        <f aca="false">IF(NOT(ISNA(I5230)),1,0)</f>
        <v>1</v>
      </c>
      <c r="N5230" s="0" t="n">
        <f aca="false">IF(NOT(ISNA(J5230)),1,0)</f>
        <v>1</v>
      </c>
      <c r="O5230" s="0" t="n">
        <f aca="false">IF(AND(NOT(ISNA(I5230)),NOT(ISNA(J5230))),1,0)</f>
        <v>1</v>
      </c>
      <c r="P5230" s="0" t="n">
        <f aca="false">IF(AND(NOT(ISNA(I5230)),ISNA(J5230)),1,0)</f>
        <v>0</v>
      </c>
      <c r="Q5230" s="0" t="n">
        <f aca="false">IF(AND(ISNA(I5230),NOT(ISNA(J5230))),1,0)</f>
        <v>0</v>
      </c>
      <c r="R5230" s="0" t="n">
        <f aca="false">IF(SUM(O5230:Q5230)&lt;&gt;1,"ERROR",1)</f>
        <v>1</v>
      </c>
    </row>
    <row r="5231" customFormat="false" ht="12.8" hidden="false" customHeight="false" outlineLevel="0" collapsed="false">
      <c r="A5231" s="0" t="str">
        <f aca="false">gait_events!B3388</f>
        <v>pp140</v>
      </c>
      <c r="B5231" s="0" t="str">
        <f aca="false">VLOOKUP(A5231,participants!A:B,2,0)</f>
        <v>M</v>
      </c>
      <c r="C5231" s="0" t="n">
        <f aca="false">VLOOKUP(A5231,participants!A:C,3,0)</f>
        <v>79</v>
      </c>
      <c r="D5231" s="0" t="str">
        <f aca="false">VLOOKUP(A5231,participants!A:F,6,0)</f>
        <v>PD</v>
      </c>
      <c r="E5231" s="0" t="str">
        <f aca="false">IF(LEN(SUBSTITUTE(gait_events!C3388,"_run-",""))&lt;&gt;LEN(gait_events!C3388),LEFT(RIGHT(gait_events!C3388,LEN(gait_events!C3388)-19),FIND("_run-",RIGHT(gait_events!C3388,LEN(gait_events!C3388)-19),1)-1),RIGHT(gait_events!C3388,LEN(gait_events!C3388)-19))</f>
        <v>Preferred</v>
      </c>
      <c r="F5231" s="0" t="str">
        <f aca="false">IF(LEN(SUBSTITUTE(gait_events!C3388,"_run-",""))&lt;&gt;LEN(gait_events!C3388),RIGHT(gait_events!C3388,LEN(gait_events!C3388)-FIND("_run-",gait_events!C3388,1)-4),"")</f>
        <v>on</v>
      </c>
      <c r="G5231" s="0" t="str">
        <f aca="false">gait_events!D3388</f>
        <v>right_ankle</v>
      </c>
      <c r="H5231" s="0" t="str">
        <f aca="false">gait_events!E3388</f>
        <v>FC</v>
      </c>
      <c r="I5231" s="0" t="n">
        <f aca="false">IF(gait_events!F3388&lt;&gt;"",gait_events!F3388,NA())</f>
        <v>898</v>
      </c>
      <c r="J5231" s="0" t="n">
        <f aca="false">IF(gait_events!G3388&lt;&gt;"",gait_events!G3388,NA())</f>
        <v>898</v>
      </c>
      <c r="K5231" s="0" t="n">
        <f aca="false">I5231-J5231</f>
        <v>0</v>
      </c>
      <c r="L5231" s="0" t="n">
        <f aca="false">K5231*5</f>
        <v>0</v>
      </c>
      <c r="M5231" s="0" t="n">
        <f aca="false">IF(NOT(ISNA(I5231)),1,0)</f>
        <v>1</v>
      </c>
      <c r="N5231" s="0" t="n">
        <f aca="false">IF(NOT(ISNA(J5231)),1,0)</f>
        <v>1</v>
      </c>
      <c r="O5231" s="0" t="n">
        <f aca="false">IF(AND(NOT(ISNA(I5231)),NOT(ISNA(J5231))),1,0)</f>
        <v>1</v>
      </c>
      <c r="P5231" s="0" t="n">
        <f aca="false">IF(AND(NOT(ISNA(I5231)),ISNA(J5231)),1,0)</f>
        <v>0</v>
      </c>
      <c r="Q5231" s="0" t="n">
        <f aca="false">IF(AND(ISNA(I5231),NOT(ISNA(J5231))),1,0)</f>
        <v>0</v>
      </c>
      <c r="R5231" s="0" t="n">
        <f aca="false">IF(SUM(O5231:Q5231)&lt;&gt;1,"ERROR",1)</f>
        <v>1</v>
      </c>
    </row>
    <row r="5232" customFormat="false" ht="12.8" hidden="false" customHeight="false" outlineLevel="0" collapsed="false">
      <c r="A5232" s="0" t="str">
        <f aca="false">gait_events!B3389</f>
        <v>pp140</v>
      </c>
      <c r="B5232" s="0" t="str">
        <f aca="false">VLOOKUP(A5232,participants!A:B,2,0)</f>
        <v>M</v>
      </c>
      <c r="C5232" s="0" t="n">
        <f aca="false">VLOOKUP(A5232,participants!A:C,3,0)</f>
        <v>79</v>
      </c>
      <c r="D5232" s="0" t="str">
        <f aca="false">VLOOKUP(A5232,participants!A:F,6,0)</f>
        <v>PD</v>
      </c>
      <c r="E5232" s="0" t="str">
        <f aca="false">IF(LEN(SUBSTITUTE(gait_events!C3389,"_run-",""))&lt;&gt;LEN(gait_events!C3389),LEFT(RIGHT(gait_events!C3389,LEN(gait_events!C3389)-19),FIND("_run-",RIGHT(gait_events!C3389,LEN(gait_events!C3389)-19),1)-1),RIGHT(gait_events!C3389,LEN(gait_events!C3389)-19))</f>
        <v>Preferred</v>
      </c>
      <c r="F5232" s="0" t="str">
        <f aca="false">IF(LEN(SUBSTITUTE(gait_events!C3389,"_run-",""))&lt;&gt;LEN(gait_events!C3389),RIGHT(gait_events!C3389,LEN(gait_events!C3389)-FIND("_run-",gait_events!C3389,1)-4),"")</f>
        <v>on</v>
      </c>
      <c r="G5232" s="0" t="str">
        <f aca="false">gait_events!D3389</f>
        <v>right_ankle</v>
      </c>
      <c r="H5232" s="0" t="str">
        <f aca="false">gait_events!E3389</f>
        <v>FC</v>
      </c>
      <c r="I5232" s="0" t="n">
        <f aca="false">IF(gait_events!F3389&lt;&gt;"",gait_events!F3389,NA())</f>
        <v>1129</v>
      </c>
      <c r="J5232" s="0" t="n">
        <f aca="false">IF(gait_events!G3389&lt;&gt;"",gait_events!G3389,NA())</f>
        <v>1130</v>
      </c>
      <c r="K5232" s="0" t="n">
        <f aca="false">I5232-J5232</f>
        <v>-1</v>
      </c>
      <c r="L5232" s="0" t="n">
        <f aca="false">K5232*5</f>
        <v>-5</v>
      </c>
      <c r="M5232" s="0" t="n">
        <f aca="false">IF(NOT(ISNA(I5232)),1,0)</f>
        <v>1</v>
      </c>
      <c r="N5232" s="0" t="n">
        <f aca="false">IF(NOT(ISNA(J5232)),1,0)</f>
        <v>1</v>
      </c>
      <c r="O5232" s="0" t="n">
        <f aca="false">IF(AND(NOT(ISNA(I5232)),NOT(ISNA(J5232))),1,0)</f>
        <v>1</v>
      </c>
      <c r="P5232" s="0" t="n">
        <f aca="false">IF(AND(NOT(ISNA(I5232)),ISNA(J5232)),1,0)</f>
        <v>0</v>
      </c>
      <c r="Q5232" s="0" t="n">
        <f aca="false">IF(AND(ISNA(I5232),NOT(ISNA(J5232))),1,0)</f>
        <v>0</v>
      </c>
      <c r="R5232" s="0" t="n">
        <f aca="false">IF(SUM(O5232:Q5232)&lt;&gt;1,"ERROR",1)</f>
        <v>1</v>
      </c>
    </row>
    <row r="5233" customFormat="false" ht="12.8" hidden="false" customHeight="false" outlineLevel="0" collapsed="false">
      <c r="A5233" s="0" t="str">
        <f aca="false">gait_events!B3390</f>
        <v>pp140</v>
      </c>
      <c r="B5233" s="0" t="str">
        <f aca="false">VLOOKUP(A5233,participants!A:B,2,0)</f>
        <v>M</v>
      </c>
      <c r="C5233" s="0" t="n">
        <f aca="false">VLOOKUP(A5233,participants!A:C,3,0)</f>
        <v>79</v>
      </c>
      <c r="D5233" s="0" t="str">
        <f aca="false">VLOOKUP(A5233,participants!A:F,6,0)</f>
        <v>PD</v>
      </c>
      <c r="E5233" s="0" t="str">
        <f aca="false">IF(LEN(SUBSTITUTE(gait_events!C3390,"_run-",""))&lt;&gt;LEN(gait_events!C3390),LEFT(RIGHT(gait_events!C3390,LEN(gait_events!C3390)-19),FIND("_run-",RIGHT(gait_events!C3390,LEN(gait_events!C3390)-19),1)-1),RIGHT(gait_events!C3390,LEN(gait_events!C3390)-19))</f>
        <v>Preferred</v>
      </c>
      <c r="F5233" s="0" t="str">
        <f aca="false">IF(LEN(SUBSTITUTE(gait_events!C3390,"_run-",""))&lt;&gt;LEN(gait_events!C3390),RIGHT(gait_events!C3390,LEN(gait_events!C3390)-FIND("_run-",gait_events!C3390,1)-4),"")</f>
        <v>on</v>
      </c>
      <c r="G5233" s="0" t="str">
        <f aca="false">gait_events!D3390</f>
        <v>right_ankle</v>
      </c>
      <c r="H5233" s="0" t="str">
        <f aca="false">gait_events!E3390</f>
        <v>FC</v>
      </c>
      <c r="I5233" s="0" t="n">
        <f aca="false">IF(gait_events!F3390&lt;&gt;"",gait_events!F3390,NA())</f>
        <v>1364</v>
      </c>
      <c r="J5233" s="0" t="e">
        <f aca="false">IF(gait_events!G3390&lt;&gt;"",gait_events!G3390,NA())</f>
        <v>#N/A</v>
      </c>
      <c r="K5233" s="0" t="e">
        <f aca="false">I5233-J5233</f>
        <v>#N/A</v>
      </c>
      <c r="L5233" s="0" t="e">
        <f aca="false">K5233*5</f>
        <v>#N/A</v>
      </c>
      <c r="M5233" s="0" t="n">
        <f aca="false">IF(NOT(ISNA(I5233)),1,0)</f>
        <v>1</v>
      </c>
      <c r="N5233" s="0" t="n">
        <f aca="false">IF(NOT(ISNA(J5233)),1,0)</f>
        <v>0</v>
      </c>
      <c r="O5233" s="0" t="n">
        <f aca="false">IF(AND(NOT(ISNA(I5233)),NOT(ISNA(J5233))),1,0)</f>
        <v>0</v>
      </c>
      <c r="P5233" s="0" t="n">
        <f aca="false">IF(AND(NOT(ISNA(I5233)),ISNA(J5233)),1,0)</f>
        <v>1</v>
      </c>
      <c r="Q5233" s="0" t="n">
        <f aca="false">IF(AND(ISNA(I5233),NOT(ISNA(J5233))),1,0)</f>
        <v>0</v>
      </c>
      <c r="R5233" s="0" t="n">
        <f aca="false">IF(SUM(O5233:Q5233)&lt;&gt;1,"ERROR",1)</f>
        <v>1</v>
      </c>
    </row>
    <row r="5234" customFormat="false" ht="12.8" hidden="false" customHeight="false" outlineLevel="0" collapsed="false">
      <c r="A5234" s="0" t="str">
        <f aca="false">gait_events!B3391</f>
        <v>pp140</v>
      </c>
      <c r="B5234" s="0" t="str">
        <f aca="false">VLOOKUP(A5234,participants!A:B,2,0)</f>
        <v>M</v>
      </c>
      <c r="C5234" s="0" t="n">
        <f aca="false">VLOOKUP(A5234,participants!A:C,3,0)</f>
        <v>79</v>
      </c>
      <c r="D5234" s="0" t="str">
        <f aca="false">VLOOKUP(A5234,participants!A:F,6,0)</f>
        <v>PD</v>
      </c>
      <c r="E5234" s="0" t="str">
        <f aca="false">IF(LEN(SUBSTITUTE(gait_events!C3391,"_run-",""))&lt;&gt;LEN(gait_events!C3391),LEFT(RIGHT(gait_events!C3391,LEN(gait_events!C3391)-19),FIND("_run-",RIGHT(gait_events!C3391,LEN(gait_events!C3391)-19),1)-1),RIGHT(gait_events!C3391,LEN(gait_events!C3391)-19))</f>
        <v>Preferred</v>
      </c>
      <c r="F5234" s="0" t="str">
        <f aca="false">IF(LEN(SUBSTITUTE(gait_events!C3391,"_run-",""))&lt;&gt;LEN(gait_events!C3391),RIGHT(gait_events!C3391,LEN(gait_events!C3391)-FIND("_run-",gait_events!C3391,1)-4),"")</f>
        <v>on</v>
      </c>
      <c r="G5234" s="0" t="str">
        <f aca="false">gait_events!D3391</f>
        <v>left_shank</v>
      </c>
      <c r="H5234" s="0" t="str">
        <f aca="false">gait_events!E3391</f>
        <v>IC</v>
      </c>
      <c r="I5234" s="0" t="n">
        <f aca="false">IF(gait_events!F3391&lt;&gt;"",gait_events!F3391,NA())</f>
        <v>387</v>
      </c>
      <c r="J5234" s="0" t="n">
        <f aca="false">IF(gait_events!G3391&lt;&gt;"",gait_events!G3391,NA())</f>
        <v>386</v>
      </c>
      <c r="K5234" s="0" t="n">
        <f aca="false">I5234-J5234</f>
        <v>1</v>
      </c>
      <c r="L5234" s="0" t="n">
        <f aca="false">K5234*5</f>
        <v>5</v>
      </c>
      <c r="M5234" s="0" t="n">
        <f aca="false">IF(NOT(ISNA(I5234)),1,0)</f>
        <v>1</v>
      </c>
      <c r="N5234" s="0" t="n">
        <f aca="false">IF(NOT(ISNA(J5234)),1,0)</f>
        <v>1</v>
      </c>
      <c r="O5234" s="0" t="n">
        <f aca="false">IF(AND(NOT(ISNA(I5234)),NOT(ISNA(J5234))),1,0)</f>
        <v>1</v>
      </c>
      <c r="P5234" s="0" t="n">
        <f aca="false">IF(AND(NOT(ISNA(I5234)),ISNA(J5234)),1,0)</f>
        <v>0</v>
      </c>
      <c r="Q5234" s="0" t="n">
        <f aca="false">IF(AND(ISNA(I5234),NOT(ISNA(J5234))),1,0)</f>
        <v>0</v>
      </c>
      <c r="R5234" s="0" t="n">
        <f aca="false">IF(SUM(O5234:Q5234)&lt;&gt;1,"ERROR",1)</f>
        <v>1</v>
      </c>
    </row>
    <row r="5235" customFormat="false" ht="12.8" hidden="false" customHeight="false" outlineLevel="0" collapsed="false">
      <c r="A5235" s="0" t="str">
        <f aca="false">gait_events!B3392</f>
        <v>pp140</v>
      </c>
      <c r="B5235" s="0" t="str">
        <f aca="false">VLOOKUP(A5235,participants!A:B,2,0)</f>
        <v>M</v>
      </c>
      <c r="C5235" s="0" t="n">
        <f aca="false">VLOOKUP(A5235,participants!A:C,3,0)</f>
        <v>79</v>
      </c>
      <c r="D5235" s="0" t="str">
        <f aca="false">VLOOKUP(A5235,participants!A:F,6,0)</f>
        <v>PD</v>
      </c>
      <c r="E5235" s="0" t="str">
        <f aca="false">IF(LEN(SUBSTITUTE(gait_events!C3392,"_run-",""))&lt;&gt;LEN(gait_events!C3392),LEFT(RIGHT(gait_events!C3392,LEN(gait_events!C3392)-19),FIND("_run-",RIGHT(gait_events!C3392,LEN(gait_events!C3392)-19),1)-1),RIGHT(gait_events!C3392,LEN(gait_events!C3392)-19))</f>
        <v>Preferred</v>
      </c>
      <c r="F5235" s="0" t="str">
        <f aca="false">IF(LEN(SUBSTITUTE(gait_events!C3392,"_run-",""))&lt;&gt;LEN(gait_events!C3392),RIGHT(gait_events!C3392,LEN(gait_events!C3392)-FIND("_run-",gait_events!C3392,1)-4),"")</f>
        <v>on</v>
      </c>
      <c r="G5235" s="0" t="str">
        <f aca="false">gait_events!D3392</f>
        <v>left_shank</v>
      </c>
      <c r="H5235" s="0" t="str">
        <f aca="false">gait_events!E3392</f>
        <v>IC</v>
      </c>
      <c r="I5235" s="0" t="n">
        <f aca="false">IF(gait_events!F3392&lt;&gt;"",gait_events!F3392,NA())</f>
        <v>635</v>
      </c>
      <c r="J5235" s="0" t="n">
        <f aca="false">IF(gait_events!G3392&lt;&gt;"",gait_events!G3392,NA())</f>
        <v>641</v>
      </c>
      <c r="K5235" s="0" t="n">
        <f aca="false">I5235-J5235</f>
        <v>-6</v>
      </c>
      <c r="L5235" s="0" t="n">
        <f aca="false">K5235*5</f>
        <v>-30</v>
      </c>
      <c r="M5235" s="0" t="n">
        <f aca="false">IF(NOT(ISNA(I5235)),1,0)</f>
        <v>1</v>
      </c>
      <c r="N5235" s="0" t="n">
        <f aca="false">IF(NOT(ISNA(J5235)),1,0)</f>
        <v>1</v>
      </c>
      <c r="O5235" s="0" t="n">
        <f aca="false">IF(AND(NOT(ISNA(I5235)),NOT(ISNA(J5235))),1,0)</f>
        <v>1</v>
      </c>
      <c r="P5235" s="0" t="n">
        <f aca="false">IF(AND(NOT(ISNA(I5235)),ISNA(J5235)),1,0)</f>
        <v>0</v>
      </c>
      <c r="Q5235" s="0" t="n">
        <f aca="false">IF(AND(ISNA(I5235),NOT(ISNA(J5235))),1,0)</f>
        <v>0</v>
      </c>
      <c r="R5235" s="0" t="n">
        <f aca="false">IF(SUM(O5235:Q5235)&lt;&gt;1,"ERROR",1)</f>
        <v>1</v>
      </c>
    </row>
    <row r="5236" customFormat="false" ht="12.8" hidden="false" customHeight="false" outlineLevel="0" collapsed="false">
      <c r="A5236" s="0" t="str">
        <f aca="false">gait_events!B3393</f>
        <v>pp140</v>
      </c>
      <c r="B5236" s="0" t="str">
        <f aca="false">VLOOKUP(A5236,participants!A:B,2,0)</f>
        <v>M</v>
      </c>
      <c r="C5236" s="0" t="n">
        <f aca="false">VLOOKUP(A5236,participants!A:C,3,0)</f>
        <v>79</v>
      </c>
      <c r="D5236" s="0" t="str">
        <f aca="false">VLOOKUP(A5236,participants!A:F,6,0)</f>
        <v>PD</v>
      </c>
      <c r="E5236" s="0" t="str">
        <f aca="false">IF(LEN(SUBSTITUTE(gait_events!C3393,"_run-",""))&lt;&gt;LEN(gait_events!C3393),LEFT(RIGHT(gait_events!C3393,LEN(gait_events!C3393)-19),FIND("_run-",RIGHT(gait_events!C3393,LEN(gait_events!C3393)-19),1)-1),RIGHT(gait_events!C3393,LEN(gait_events!C3393)-19))</f>
        <v>Preferred</v>
      </c>
      <c r="F5236" s="0" t="str">
        <f aca="false">IF(LEN(SUBSTITUTE(gait_events!C3393,"_run-",""))&lt;&gt;LEN(gait_events!C3393),RIGHT(gait_events!C3393,LEN(gait_events!C3393)-FIND("_run-",gait_events!C3393,1)-4),"")</f>
        <v>on</v>
      </c>
      <c r="G5236" s="0" t="str">
        <f aca="false">gait_events!D3393</f>
        <v>left_shank</v>
      </c>
      <c r="H5236" s="0" t="str">
        <f aca="false">gait_events!E3393</f>
        <v>IC</v>
      </c>
      <c r="I5236" s="0" t="n">
        <f aca="false">IF(gait_events!F3393&lt;&gt;"",gait_events!F3393,NA())</f>
        <v>861</v>
      </c>
      <c r="J5236" s="0" t="n">
        <f aca="false">IF(gait_events!G3393&lt;&gt;"",gait_events!G3393,NA())</f>
        <v>870</v>
      </c>
      <c r="K5236" s="0" t="n">
        <f aca="false">I5236-J5236</f>
        <v>-9</v>
      </c>
      <c r="L5236" s="0" t="n">
        <f aca="false">K5236*5</f>
        <v>-45</v>
      </c>
      <c r="M5236" s="0" t="n">
        <f aca="false">IF(NOT(ISNA(I5236)),1,0)</f>
        <v>1</v>
      </c>
      <c r="N5236" s="0" t="n">
        <f aca="false">IF(NOT(ISNA(J5236)),1,0)</f>
        <v>1</v>
      </c>
      <c r="O5236" s="0" t="n">
        <f aca="false">IF(AND(NOT(ISNA(I5236)),NOT(ISNA(J5236))),1,0)</f>
        <v>1</v>
      </c>
      <c r="P5236" s="0" t="n">
        <f aca="false">IF(AND(NOT(ISNA(I5236)),ISNA(J5236)),1,0)</f>
        <v>0</v>
      </c>
      <c r="Q5236" s="0" t="n">
        <f aca="false">IF(AND(ISNA(I5236),NOT(ISNA(J5236))),1,0)</f>
        <v>0</v>
      </c>
      <c r="R5236" s="0" t="n">
        <f aca="false">IF(SUM(O5236:Q5236)&lt;&gt;1,"ERROR",1)</f>
        <v>1</v>
      </c>
    </row>
    <row r="5237" customFormat="false" ht="12.8" hidden="false" customHeight="false" outlineLevel="0" collapsed="false">
      <c r="A5237" s="0" t="str">
        <f aca="false">gait_events!B3394</f>
        <v>pp140</v>
      </c>
      <c r="B5237" s="0" t="str">
        <f aca="false">VLOOKUP(A5237,participants!A:B,2,0)</f>
        <v>M</v>
      </c>
      <c r="C5237" s="0" t="n">
        <f aca="false">VLOOKUP(A5237,participants!A:C,3,0)</f>
        <v>79</v>
      </c>
      <c r="D5237" s="0" t="str">
        <f aca="false">VLOOKUP(A5237,participants!A:F,6,0)</f>
        <v>PD</v>
      </c>
      <c r="E5237" s="0" t="str">
        <f aca="false">IF(LEN(SUBSTITUTE(gait_events!C3394,"_run-",""))&lt;&gt;LEN(gait_events!C3394),LEFT(RIGHT(gait_events!C3394,LEN(gait_events!C3394)-19),FIND("_run-",RIGHT(gait_events!C3394,LEN(gait_events!C3394)-19),1)-1),RIGHT(gait_events!C3394,LEN(gait_events!C3394)-19))</f>
        <v>Preferred</v>
      </c>
      <c r="F5237" s="0" t="str">
        <f aca="false">IF(LEN(SUBSTITUTE(gait_events!C3394,"_run-",""))&lt;&gt;LEN(gait_events!C3394),RIGHT(gait_events!C3394,LEN(gait_events!C3394)-FIND("_run-",gait_events!C3394,1)-4),"")</f>
        <v>on</v>
      </c>
      <c r="G5237" s="0" t="str">
        <f aca="false">gait_events!D3394</f>
        <v>left_shank</v>
      </c>
      <c r="H5237" s="0" t="str">
        <f aca="false">gait_events!E3394</f>
        <v>IC</v>
      </c>
      <c r="I5237" s="0" t="n">
        <f aca="false">IF(gait_events!F3394&lt;&gt;"",gait_events!F3394,NA())</f>
        <v>1087</v>
      </c>
      <c r="J5237" s="0" t="n">
        <f aca="false">IF(gait_events!G3394&lt;&gt;"",gait_events!G3394,NA())</f>
        <v>1088</v>
      </c>
      <c r="K5237" s="0" t="n">
        <f aca="false">I5237-J5237</f>
        <v>-1</v>
      </c>
      <c r="L5237" s="0" t="n">
        <f aca="false">K5237*5</f>
        <v>-5</v>
      </c>
      <c r="M5237" s="0" t="n">
        <f aca="false">IF(NOT(ISNA(I5237)),1,0)</f>
        <v>1</v>
      </c>
      <c r="N5237" s="0" t="n">
        <f aca="false">IF(NOT(ISNA(J5237)),1,0)</f>
        <v>1</v>
      </c>
      <c r="O5237" s="0" t="n">
        <f aca="false">IF(AND(NOT(ISNA(I5237)),NOT(ISNA(J5237))),1,0)</f>
        <v>1</v>
      </c>
      <c r="P5237" s="0" t="n">
        <f aca="false">IF(AND(NOT(ISNA(I5237)),ISNA(J5237)),1,0)</f>
        <v>0</v>
      </c>
      <c r="Q5237" s="0" t="n">
        <f aca="false">IF(AND(ISNA(I5237),NOT(ISNA(J5237))),1,0)</f>
        <v>0</v>
      </c>
      <c r="R5237" s="0" t="n">
        <f aca="false">IF(SUM(O5237:Q5237)&lt;&gt;1,"ERROR",1)</f>
        <v>1</v>
      </c>
    </row>
    <row r="5238" customFormat="false" ht="12.8" hidden="false" customHeight="false" outlineLevel="0" collapsed="false">
      <c r="A5238" s="0" t="str">
        <f aca="false">gait_events!B3395</f>
        <v>pp140</v>
      </c>
      <c r="B5238" s="0" t="str">
        <f aca="false">VLOOKUP(A5238,participants!A:B,2,0)</f>
        <v>M</v>
      </c>
      <c r="C5238" s="0" t="n">
        <f aca="false">VLOOKUP(A5238,participants!A:C,3,0)</f>
        <v>79</v>
      </c>
      <c r="D5238" s="0" t="str">
        <f aca="false">VLOOKUP(A5238,participants!A:F,6,0)</f>
        <v>PD</v>
      </c>
      <c r="E5238" s="0" t="str">
        <f aca="false">IF(LEN(SUBSTITUTE(gait_events!C3395,"_run-",""))&lt;&gt;LEN(gait_events!C3395),LEFT(RIGHT(gait_events!C3395,LEN(gait_events!C3395)-19),FIND("_run-",RIGHT(gait_events!C3395,LEN(gait_events!C3395)-19),1)-1),RIGHT(gait_events!C3395,LEN(gait_events!C3395)-19))</f>
        <v>Preferred</v>
      </c>
      <c r="F5238" s="0" t="str">
        <f aca="false">IF(LEN(SUBSTITUTE(gait_events!C3395,"_run-",""))&lt;&gt;LEN(gait_events!C3395),RIGHT(gait_events!C3395,LEN(gait_events!C3395)-FIND("_run-",gait_events!C3395,1)-4),"")</f>
        <v>on</v>
      </c>
      <c r="G5238" s="0" t="str">
        <f aca="false">gait_events!D3395</f>
        <v>left_shank</v>
      </c>
      <c r="H5238" s="0" t="str">
        <f aca="false">gait_events!E3395</f>
        <v>IC</v>
      </c>
      <c r="I5238" s="0" t="n">
        <f aca="false">IF(gait_events!F3395&lt;&gt;"",gait_events!F3395,NA())</f>
        <v>1327</v>
      </c>
      <c r="J5238" s="0" t="n">
        <f aca="false">IF(gait_events!G3395&lt;&gt;"",gait_events!G3395,NA())</f>
        <v>1328</v>
      </c>
      <c r="K5238" s="0" t="n">
        <f aca="false">I5238-J5238</f>
        <v>-1</v>
      </c>
      <c r="L5238" s="0" t="n">
        <f aca="false">K5238*5</f>
        <v>-5</v>
      </c>
      <c r="M5238" s="0" t="n">
        <f aca="false">IF(NOT(ISNA(I5238)),1,0)</f>
        <v>1</v>
      </c>
      <c r="N5238" s="0" t="n">
        <f aca="false">IF(NOT(ISNA(J5238)),1,0)</f>
        <v>1</v>
      </c>
      <c r="O5238" s="0" t="n">
        <f aca="false">IF(AND(NOT(ISNA(I5238)),NOT(ISNA(J5238))),1,0)</f>
        <v>1</v>
      </c>
      <c r="P5238" s="0" t="n">
        <f aca="false">IF(AND(NOT(ISNA(I5238)),ISNA(J5238)),1,0)</f>
        <v>0</v>
      </c>
      <c r="Q5238" s="0" t="n">
        <f aca="false">IF(AND(ISNA(I5238),NOT(ISNA(J5238))),1,0)</f>
        <v>0</v>
      </c>
      <c r="R5238" s="0" t="n">
        <f aca="false">IF(SUM(O5238:Q5238)&lt;&gt;1,"ERROR",1)</f>
        <v>1</v>
      </c>
    </row>
    <row r="5239" customFormat="false" ht="12.8" hidden="false" customHeight="false" outlineLevel="0" collapsed="false">
      <c r="A5239" s="0" t="str">
        <f aca="false">gait_events!B3396</f>
        <v>pp140</v>
      </c>
      <c r="B5239" s="0" t="str">
        <f aca="false">VLOOKUP(A5239,participants!A:B,2,0)</f>
        <v>M</v>
      </c>
      <c r="C5239" s="0" t="n">
        <f aca="false">VLOOKUP(A5239,participants!A:C,3,0)</f>
        <v>79</v>
      </c>
      <c r="D5239" s="0" t="str">
        <f aca="false">VLOOKUP(A5239,participants!A:F,6,0)</f>
        <v>PD</v>
      </c>
      <c r="E5239" s="0" t="str">
        <f aca="false">IF(LEN(SUBSTITUTE(gait_events!C3396,"_run-",""))&lt;&gt;LEN(gait_events!C3396),LEFT(RIGHT(gait_events!C3396,LEN(gait_events!C3396)-19),FIND("_run-",RIGHT(gait_events!C3396,LEN(gait_events!C3396)-19),1)-1),RIGHT(gait_events!C3396,LEN(gait_events!C3396)-19))</f>
        <v>Preferred</v>
      </c>
      <c r="F5239" s="0" t="str">
        <f aca="false">IF(LEN(SUBSTITUTE(gait_events!C3396,"_run-",""))&lt;&gt;LEN(gait_events!C3396),RIGHT(gait_events!C3396,LEN(gait_events!C3396)-FIND("_run-",gait_events!C3396,1)-4),"")</f>
        <v>on</v>
      </c>
      <c r="G5239" s="0" t="str">
        <f aca="false">gait_events!D3396</f>
        <v>left_shank</v>
      </c>
      <c r="H5239" s="0" t="str">
        <f aca="false">gait_events!E3396</f>
        <v>FC</v>
      </c>
      <c r="I5239" s="0" t="n">
        <f aca="false">IF(gait_events!F3396&lt;&gt;"",gait_events!F3396,NA())</f>
        <v>300</v>
      </c>
      <c r="J5239" s="0" t="e">
        <f aca="false">IF(gait_events!G3396&lt;&gt;"",gait_events!G3396,NA())</f>
        <v>#N/A</v>
      </c>
      <c r="K5239" s="0" t="e">
        <f aca="false">I5239-J5239</f>
        <v>#N/A</v>
      </c>
      <c r="L5239" s="0" t="e">
        <f aca="false">K5239*5</f>
        <v>#N/A</v>
      </c>
      <c r="M5239" s="0" t="n">
        <f aca="false">IF(NOT(ISNA(I5239)),1,0)</f>
        <v>1</v>
      </c>
      <c r="N5239" s="0" t="n">
        <f aca="false">IF(NOT(ISNA(J5239)),1,0)</f>
        <v>0</v>
      </c>
      <c r="O5239" s="0" t="n">
        <f aca="false">IF(AND(NOT(ISNA(I5239)),NOT(ISNA(J5239))),1,0)</f>
        <v>0</v>
      </c>
      <c r="P5239" s="0" t="n">
        <f aca="false">IF(AND(NOT(ISNA(I5239)),ISNA(J5239)),1,0)</f>
        <v>1</v>
      </c>
      <c r="Q5239" s="0" t="n">
        <f aca="false">IF(AND(ISNA(I5239),NOT(ISNA(J5239))),1,0)</f>
        <v>0</v>
      </c>
      <c r="R5239" s="0" t="n">
        <f aca="false">IF(SUM(O5239:Q5239)&lt;&gt;1,"ERROR",1)</f>
        <v>1</v>
      </c>
    </row>
    <row r="5240" customFormat="false" ht="12.8" hidden="false" customHeight="false" outlineLevel="0" collapsed="false">
      <c r="A5240" s="0" t="str">
        <f aca="false">gait_events!B3397</f>
        <v>pp140</v>
      </c>
      <c r="B5240" s="0" t="str">
        <f aca="false">VLOOKUP(A5240,participants!A:B,2,0)</f>
        <v>M</v>
      </c>
      <c r="C5240" s="0" t="n">
        <f aca="false">VLOOKUP(A5240,participants!A:C,3,0)</f>
        <v>79</v>
      </c>
      <c r="D5240" s="0" t="str">
        <f aca="false">VLOOKUP(A5240,participants!A:F,6,0)</f>
        <v>PD</v>
      </c>
      <c r="E5240" s="0" t="str">
        <f aca="false">IF(LEN(SUBSTITUTE(gait_events!C3397,"_run-",""))&lt;&gt;LEN(gait_events!C3397),LEFT(RIGHT(gait_events!C3397,LEN(gait_events!C3397)-19),FIND("_run-",RIGHT(gait_events!C3397,LEN(gait_events!C3397)-19),1)-1),RIGHT(gait_events!C3397,LEN(gait_events!C3397)-19))</f>
        <v>Preferred</v>
      </c>
      <c r="F5240" s="0" t="str">
        <f aca="false">IF(LEN(SUBSTITUTE(gait_events!C3397,"_run-",""))&lt;&gt;LEN(gait_events!C3397),RIGHT(gait_events!C3397,LEN(gait_events!C3397)-FIND("_run-",gait_events!C3397,1)-4),"")</f>
        <v>on</v>
      </c>
      <c r="G5240" s="0" t="str">
        <f aca="false">gait_events!D3397</f>
        <v>left_shank</v>
      </c>
      <c r="H5240" s="0" t="str">
        <f aca="false">gait_events!E3397</f>
        <v>FC</v>
      </c>
      <c r="I5240" s="0" t="n">
        <f aca="false">IF(gait_events!F3397&lt;&gt;"",gait_events!F3397,NA())</f>
        <v>555</v>
      </c>
      <c r="J5240" s="0" t="n">
        <f aca="false">IF(gait_events!G3397&lt;&gt;"",gait_events!G3397,NA())</f>
        <v>556</v>
      </c>
      <c r="K5240" s="0" t="n">
        <f aca="false">I5240-J5240</f>
        <v>-1</v>
      </c>
      <c r="L5240" s="0" t="n">
        <f aca="false">K5240*5</f>
        <v>-5</v>
      </c>
      <c r="M5240" s="0" t="n">
        <f aca="false">IF(NOT(ISNA(I5240)),1,0)</f>
        <v>1</v>
      </c>
      <c r="N5240" s="0" t="n">
        <f aca="false">IF(NOT(ISNA(J5240)),1,0)</f>
        <v>1</v>
      </c>
      <c r="O5240" s="0" t="n">
        <f aca="false">IF(AND(NOT(ISNA(I5240)),NOT(ISNA(J5240))),1,0)</f>
        <v>1</v>
      </c>
      <c r="P5240" s="0" t="n">
        <f aca="false">IF(AND(NOT(ISNA(I5240)),ISNA(J5240)),1,0)</f>
        <v>0</v>
      </c>
      <c r="Q5240" s="0" t="n">
        <f aca="false">IF(AND(ISNA(I5240),NOT(ISNA(J5240))),1,0)</f>
        <v>0</v>
      </c>
      <c r="R5240" s="0" t="n">
        <f aca="false">IF(SUM(O5240:Q5240)&lt;&gt;1,"ERROR",1)</f>
        <v>1</v>
      </c>
    </row>
    <row r="5241" customFormat="false" ht="12.8" hidden="false" customHeight="false" outlineLevel="0" collapsed="false">
      <c r="A5241" s="0" t="str">
        <f aca="false">gait_events!B3398</f>
        <v>pp140</v>
      </c>
      <c r="B5241" s="0" t="str">
        <f aca="false">VLOOKUP(A5241,participants!A:B,2,0)</f>
        <v>M</v>
      </c>
      <c r="C5241" s="0" t="n">
        <f aca="false">VLOOKUP(A5241,participants!A:C,3,0)</f>
        <v>79</v>
      </c>
      <c r="D5241" s="0" t="str">
        <f aca="false">VLOOKUP(A5241,participants!A:F,6,0)</f>
        <v>PD</v>
      </c>
      <c r="E5241" s="0" t="str">
        <f aca="false">IF(LEN(SUBSTITUTE(gait_events!C3398,"_run-",""))&lt;&gt;LEN(gait_events!C3398),LEFT(RIGHT(gait_events!C3398,LEN(gait_events!C3398)-19),FIND("_run-",RIGHT(gait_events!C3398,LEN(gait_events!C3398)-19),1)-1),RIGHT(gait_events!C3398,LEN(gait_events!C3398)-19))</f>
        <v>Preferred</v>
      </c>
      <c r="F5241" s="0" t="str">
        <f aca="false">IF(LEN(SUBSTITUTE(gait_events!C3398,"_run-",""))&lt;&gt;LEN(gait_events!C3398),RIGHT(gait_events!C3398,LEN(gait_events!C3398)-FIND("_run-",gait_events!C3398,1)-4),"")</f>
        <v>on</v>
      </c>
      <c r="G5241" s="0" t="str">
        <f aca="false">gait_events!D3398</f>
        <v>left_shank</v>
      </c>
      <c r="H5241" s="0" t="str">
        <f aca="false">gait_events!E3398</f>
        <v>FC</v>
      </c>
      <c r="I5241" s="0" t="n">
        <f aca="false">IF(gait_events!F3398&lt;&gt;"",gait_events!F3398,NA())</f>
        <v>786</v>
      </c>
      <c r="J5241" s="0" t="n">
        <f aca="false">IF(gait_events!G3398&lt;&gt;"",gait_events!G3398,NA())</f>
        <v>785</v>
      </c>
      <c r="K5241" s="0" t="n">
        <f aca="false">I5241-J5241</f>
        <v>1</v>
      </c>
      <c r="L5241" s="0" t="n">
        <f aca="false">K5241*5</f>
        <v>5</v>
      </c>
      <c r="M5241" s="0" t="n">
        <f aca="false">IF(NOT(ISNA(I5241)),1,0)</f>
        <v>1</v>
      </c>
      <c r="N5241" s="0" t="n">
        <f aca="false">IF(NOT(ISNA(J5241)),1,0)</f>
        <v>1</v>
      </c>
      <c r="O5241" s="0" t="n">
        <f aca="false">IF(AND(NOT(ISNA(I5241)),NOT(ISNA(J5241))),1,0)</f>
        <v>1</v>
      </c>
      <c r="P5241" s="0" t="n">
        <f aca="false">IF(AND(NOT(ISNA(I5241)),ISNA(J5241)),1,0)</f>
        <v>0</v>
      </c>
      <c r="Q5241" s="0" t="n">
        <f aca="false">IF(AND(ISNA(I5241),NOT(ISNA(J5241))),1,0)</f>
        <v>0</v>
      </c>
      <c r="R5241" s="0" t="n">
        <f aca="false">IF(SUM(O5241:Q5241)&lt;&gt;1,"ERROR",1)</f>
        <v>1</v>
      </c>
    </row>
    <row r="5242" customFormat="false" ht="12.8" hidden="false" customHeight="false" outlineLevel="0" collapsed="false">
      <c r="A5242" s="0" t="str">
        <f aca="false">gait_events!B3399</f>
        <v>pp140</v>
      </c>
      <c r="B5242" s="0" t="str">
        <f aca="false">VLOOKUP(A5242,participants!A:B,2,0)</f>
        <v>M</v>
      </c>
      <c r="C5242" s="0" t="n">
        <f aca="false">VLOOKUP(A5242,participants!A:C,3,0)</f>
        <v>79</v>
      </c>
      <c r="D5242" s="0" t="str">
        <f aca="false">VLOOKUP(A5242,participants!A:F,6,0)</f>
        <v>PD</v>
      </c>
      <c r="E5242" s="0" t="str">
        <f aca="false">IF(LEN(SUBSTITUTE(gait_events!C3399,"_run-",""))&lt;&gt;LEN(gait_events!C3399),LEFT(RIGHT(gait_events!C3399,LEN(gait_events!C3399)-19),FIND("_run-",RIGHT(gait_events!C3399,LEN(gait_events!C3399)-19),1)-1),RIGHT(gait_events!C3399,LEN(gait_events!C3399)-19))</f>
        <v>Preferred</v>
      </c>
      <c r="F5242" s="0" t="str">
        <f aca="false">IF(LEN(SUBSTITUTE(gait_events!C3399,"_run-",""))&lt;&gt;LEN(gait_events!C3399),RIGHT(gait_events!C3399,LEN(gait_events!C3399)-FIND("_run-",gait_events!C3399,1)-4),"")</f>
        <v>on</v>
      </c>
      <c r="G5242" s="0" t="str">
        <f aca="false">gait_events!D3399</f>
        <v>left_shank</v>
      </c>
      <c r="H5242" s="0" t="str">
        <f aca="false">gait_events!E3399</f>
        <v>FC</v>
      </c>
      <c r="I5242" s="0" t="n">
        <f aca="false">IF(gait_events!F3399&lt;&gt;"",gait_events!F3399,NA())</f>
        <v>1011</v>
      </c>
      <c r="J5242" s="0" t="n">
        <f aca="false">IF(gait_events!G3399&lt;&gt;"",gait_events!G3399,NA())</f>
        <v>1010</v>
      </c>
      <c r="K5242" s="0" t="n">
        <f aca="false">I5242-J5242</f>
        <v>1</v>
      </c>
      <c r="L5242" s="0" t="n">
        <f aca="false">K5242*5</f>
        <v>5</v>
      </c>
      <c r="M5242" s="0" t="n">
        <f aca="false">IF(NOT(ISNA(I5242)),1,0)</f>
        <v>1</v>
      </c>
      <c r="N5242" s="0" t="n">
        <f aca="false">IF(NOT(ISNA(J5242)),1,0)</f>
        <v>1</v>
      </c>
      <c r="O5242" s="0" t="n">
        <f aca="false">IF(AND(NOT(ISNA(I5242)),NOT(ISNA(J5242))),1,0)</f>
        <v>1</v>
      </c>
      <c r="P5242" s="0" t="n">
        <f aca="false">IF(AND(NOT(ISNA(I5242)),ISNA(J5242)),1,0)</f>
        <v>0</v>
      </c>
      <c r="Q5242" s="0" t="n">
        <f aca="false">IF(AND(ISNA(I5242),NOT(ISNA(J5242))),1,0)</f>
        <v>0</v>
      </c>
      <c r="R5242" s="0" t="n">
        <f aca="false">IF(SUM(O5242:Q5242)&lt;&gt;1,"ERROR",1)</f>
        <v>1</v>
      </c>
    </row>
    <row r="5243" customFormat="false" ht="12.8" hidden="false" customHeight="false" outlineLevel="0" collapsed="false">
      <c r="A5243" s="0" t="str">
        <f aca="false">gait_events!B3400</f>
        <v>pp140</v>
      </c>
      <c r="B5243" s="0" t="str">
        <f aca="false">VLOOKUP(A5243,participants!A:B,2,0)</f>
        <v>M</v>
      </c>
      <c r="C5243" s="0" t="n">
        <f aca="false">VLOOKUP(A5243,participants!A:C,3,0)</f>
        <v>79</v>
      </c>
      <c r="D5243" s="0" t="str">
        <f aca="false">VLOOKUP(A5243,participants!A:F,6,0)</f>
        <v>PD</v>
      </c>
      <c r="E5243" s="0" t="str">
        <f aca="false">IF(LEN(SUBSTITUTE(gait_events!C3400,"_run-",""))&lt;&gt;LEN(gait_events!C3400),LEFT(RIGHT(gait_events!C3400,LEN(gait_events!C3400)-19),FIND("_run-",RIGHT(gait_events!C3400,LEN(gait_events!C3400)-19),1)-1),RIGHT(gait_events!C3400,LEN(gait_events!C3400)-19))</f>
        <v>Preferred</v>
      </c>
      <c r="F5243" s="0" t="str">
        <f aca="false">IF(LEN(SUBSTITUTE(gait_events!C3400,"_run-",""))&lt;&gt;LEN(gait_events!C3400),RIGHT(gait_events!C3400,LEN(gait_events!C3400)-FIND("_run-",gait_events!C3400,1)-4),"")</f>
        <v>on</v>
      </c>
      <c r="G5243" s="0" t="str">
        <f aca="false">gait_events!D3400</f>
        <v>left_shank</v>
      </c>
      <c r="H5243" s="0" t="str">
        <f aca="false">gait_events!E3400</f>
        <v>FC</v>
      </c>
      <c r="I5243" s="0" t="n">
        <f aca="false">IF(gait_events!F3400&lt;&gt;"",gait_events!F3400,NA())</f>
        <v>1251</v>
      </c>
      <c r="J5243" s="0" t="n">
        <f aca="false">IF(gait_events!G3400&lt;&gt;"",gait_events!G3400,NA())</f>
        <v>1250</v>
      </c>
      <c r="K5243" s="0" t="n">
        <f aca="false">I5243-J5243</f>
        <v>1</v>
      </c>
      <c r="L5243" s="0" t="n">
        <f aca="false">K5243*5</f>
        <v>5</v>
      </c>
      <c r="M5243" s="0" t="n">
        <f aca="false">IF(NOT(ISNA(I5243)),1,0)</f>
        <v>1</v>
      </c>
      <c r="N5243" s="0" t="n">
        <f aca="false">IF(NOT(ISNA(J5243)),1,0)</f>
        <v>1</v>
      </c>
      <c r="O5243" s="0" t="n">
        <f aca="false">IF(AND(NOT(ISNA(I5243)),NOT(ISNA(J5243))),1,0)</f>
        <v>1</v>
      </c>
      <c r="P5243" s="0" t="n">
        <f aca="false">IF(AND(NOT(ISNA(I5243)),ISNA(J5243)),1,0)</f>
        <v>0</v>
      </c>
      <c r="Q5243" s="0" t="n">
        <f aca="false">IF(AND(ISNA(I5243),NOT(ISNA(J5243))),1,0)</f>
        <v>0</v>
      </c>
      <c r="R5243" s="0" t="n">
        <f aca="false">IF(SUM(O5243:Q5243)&lt;&gt;1,"ERROR",1)</f>
        <v>1</v>
      </c>
    </row>
    <row r="5244" customFormat="false" ht="12.8" hidden="false" customHeight="false" outlineLevel="0" collapsed="false">
      <c r="A5244" s="0" t="str">
        <f aca="false">gait_events!B3401</f>
        <v>pp140</v>
      </c>
      <c r="B5244" s="0" t="str">
        <f aca="false">VLOOKUP(A5244,participants!A:B,2,0)</f>
        <v>M</v>
      </c>
      <c r="C5244" s="0" t="n">
        <f aca="false">VLOOKUP(A5244,participants!A:C,3,0)</f>
        <v>79</v>
      </c>
      <c r="D5244" s="0" t="str">
        <f aca="false">VLOOKUP(A5244,participants!A:F,6,0)</f>
        <v>PD</v>
      </c>
      <c r="E5244" s="0" t="str">
        <f aca="false">IF(LEN(SUBSTITUTE(gait_events!C3401,"_run-",""))&lt;&gt;LEN(gait_events!C3401),LEFT(RIGHT(gait_events!C3401,LEN(gait_events!C3401)-19),FIND("_run-",RIGHT(gait_events!C3401,LEN(gait_events!C3401)-19),1)-1),RIGHT(gait_events!C3401,LEN(gait_events!C3401)-19))</f>
        <v>Preferred</v>
      </c>
      <c r="F5244" s="0" t="str">
        <f aca="false">IF(LEN(SUBSTITUTE(gait_events!C3401,"_run-",""))&lt;&gt;LEN(gait_events!C3401),RIGHT(gait_events!C3401,LEN(gait_events!C3401)-FIND("_run-",gait_events!C3401,1)-4),"")</f>
        <v>on</v>
      </c>
      <c r="G5244" s="0" t="str">
        <f aca="false">gait_events!D3401</f>
        <v>right_shank</v>
      </c>
      <c r="H5244" s="0" t="str">
        <f aca="false">gait_events!E3401</f>
        <v>IC</v>
      </c>
      <c r="I5244" s="0" t="n">
        <f aca="false">IF(gait_events!F3401&lt;&gt;"",gait_events!F3401,NA())</f>
        <v>518</v>
      </c>
      <c r="J5244" s="0" t="n">
        <f aca="false">IF(gait_events!G3401&lt;&gt;"",gait_events!G3401,NA())</f>
        <v>518</v>
      </c>
      <c r="K5244" s="0" t="n">
        <f aca="false">I5244-J5244</f>
        <v>0</v>
      </c>
      <c r="L5244" s="0" t="n">
        <f aca="false">K5244*5</f>
        <v>0</v>
      </c>
      <c r="M5244" s="0" t="n">
        <f aca="false">IF(NOT(ISNA(I5244)),1,0)</f>
        <v>1</v>
      </c>
      <c r="N5244" s="0" t="n">
        <f aca="false">IF(NOT(ISNA(J5244)),1,0)</f>
        <v>1</v>
      </c>
      <c r="O5244" s="0" t="n">
        <f aca="false">IF(AND(NOT(ISNA(I5244)),NOT(ISNA(J5244))),1,0)</f>
        <v>1</v>
      </c>
      <c r="P5244" s="0" t="n">
        <f aca="false">IF(AND(NOT(ISNA(I5244)),ISNA(J5244)),1,0)</f>
        <v>0</v>
      </c>
      <c r="Q5244" s="0" t="n">
        <f aca="false">IF(AND(ISNA(I5244),NOT(ISNA(J5244))),1,0)</f>
        <v>0</v>
      </c>
      <c r="R5244" s="0" t="n">
        <f aca="false">IF(SUM(O5244:Q5244)&lt;&gt;1,"ERROR",1)</f>
        <v>1</v>
      </c>
    </row>
    <row r="5245" customFormat="false" ht="12.8" hidden="false" customHeight="false" outlineLevel="0" collapsed="false">
      <c r="A5245" s="0" t="str">
        <f aca="false">gait_events!B3402</f>
        <v>pp140</v>
      </c>
      <c r="B5245" s="0" t="str">
        <f aca="false">VLOOKUP(A5245,participants!A:B,2,0)</f>
        <v>M</v>
      </c>
      <c r="C5245" s="0" t="n">
        <f aca="false">VLOOKUP(A5245,participants!A:C,3,0)</f>
        <v>79</v>
      </c>
      <c r="D5245" s="0" t="str">
        <f aca="false">VLOOKUP(A5245,participants!A:F,6,0)</f>
        <v>PD</v>
      </c>
      <c r="E5245" s="0" t="str">
        <f aca="false">IF(LEN(SUBSTITUTE(gait_events!C3402,"_run-",""))&lt;&gt;LEN(gait_events!C3402),LEFT(RIGHT(gait_events!C3402,LEN(gait_events!C3402)-19),FIND("_run-",RIGHT(gait_events!C3402,LEN(gait_events!C3402)-19),1)-1),RIGHT(gait_events!C3402,LEN(gait_events!C3402)-19))</f>
        <v>Preferred</v>
      </c>
      <c r="F5245" s="0" t="str">
        <f aca="false">IF(LEN(SUBSTITUTE(gait_events!C3402,"_run-",""))&lt;&gt;LEN(gait_events!C3402),RIGHT(gait_events!C3402,LEN(gait_events!C3402)-FIND("_run-",gait_events!C3402,1)-4),"")</f>
        <v>on</v>
      </c>
      <c r="G5245" s="0" t="str">
        <f aca="false">gait_events!D3402</f>
        <v>right_shank</v>
      </c>
      <c r="H5245" s="0" t="str">
        <f aca="false">gait_events!E3402</f>
        <v>IC</v>
      </c>
      <c r="I5245" s="0" t="n">
        <f aca="false">IF(gait_events!F3402&lt;&gt;"",gait_events!F3402,NA())</f>
        <v>754</v>
      </c>
      <c r="J5245" s="0" t="n">
        <f aca="false">IF(gait_events!G3402&lt;&gt;"",gait_events!G3402,NA())</f>
        <v>753</v>
      </c>
      <c r="K5245" s="0" t="n">
        <f aca="false">I5245-J5245</f>
        <v>1</v>
      </c>
      <c r="L5245" s="0" t="n">
        <f aca="false">K5245*5</f>
        <v>5</v>
      </c>
      <c r="M5245" s="0" t="n">
        <f aca="false">IF(NOT(ISNA(I5245)),1,0)</f>
        <v>1</v>
      </c>
      <c r="N5245" s="0" t="n">
        <f aca="false">IF(NOT(ISNA(J5245)),1,0)</f>
        <v>1</v>
      </c>
      <c r="O5245" s="0" t="n">
        <f aca="false">IF(AND(NOT(ISNA(I5245)),NOT(ISNA(J5245))),1,0)</f>
        <v>1</v>
      </c>
      <c r="P5245" s="0" t="n">
        <f aca="false">IF(AND(NOT(ISNA(I5245)),ISNA(J5245)),1,0)</f>
        <v>0</v>
      </c>
      <c r="Q5245" s="0" t="n">
        <f aca="false">IF(AND(ISNA(I5245),NOT(ISNA(J5245))),1,0)</f>
        <v>0</v>
      </c>
      <c r="R5245" s="0" t="n">
        <f aca="false">IF(SUM(O5245:Q5245)&lt;&gt;1,"ERROR",1)</f>
        <v>1</v>
      </c>
    </row>
    <row r="5246" customFormat="false" ht="12.8" hidden="false" customHeight="false" outlineLevel="0" collapsed="false">
      <c r="A5246" s="0" t="str">
        <f aca="false">gait_events!B3403</f>
        <v>pp140</v>
      </c>
      <c r="B5246" s="0" t="str">
        <f aca="false">VLOOKUP(A5246,participants!A:B,2,0)</f>
        <v>M</v>
      </c>
      <c r="C5246" s="0" t="n">
        <f aca="false">VLOOKUP(A5246,participants!A:C,3,0)</f>
        <v>79</v>
      </c>
      <c r="D5246" s="0" t="str">
        <f aca="false">VLOOKUP(A5246,participants!A:F,6,0)</f>
        <v>PD</v>
      </c>
      <c r="E5246" s="0" t="str">
        <f aca="false">IF(LEN(SUBSTITUTE(gait_events!C3403,"_run-",""))&lt;&gt;LEN(gait_events!C3403),LEFT(RIGHT(gait_events!C3403,LEN(gait_events!C3403)-19),FIND("_run-",RIGHT(gait_events!C3403,LEN(gait_events!C3403)-19),1)-1),RIGHT(gait_events!C3403,LEN(gait_events!C3403)-19))</f>
        <v>Preferred</v>
      </c>
      <c r="F5246" s="0" t="str">
        <f aca="false">IF(LEN(SUBSTITUTE(gait_events!C3403,"_run-",""))&lt;&gt;LEN(gait_events!C3403),RIGHT(gait_events!C3403,LEN(gait_events!C3403)-FIND("_run-",gait_events!C3403,1)-4),"")</f>
        <v>on</v>
      </c>
      <c r="G5246" s="0" t="str">
        <f aca="false">gait_events!D3403</f>
        <v>right_shank</v>
      </c>
      <c r="H5246" s="0" t="str">
        <f aca="false">gait_events!E3403</f>
        <v>IC</v>
      </c>
      <c r="I5246" s="0" t="n">
        <f aca="false">IF(gait_events!F3403&lt;&gt;"",gait_events!F3403,NA())</f>
        <v>978</v>
      </c>
      <c r="J5246" s="0" t="n">
        <f aca="false">IF(gait_events!G3403&lt;&gt;"",gait_events!G3403,NA())</f>
        <v>981</v>
      </c>
      <c r="K5246" s="0" t="n">
        <f aca="false">I5246-J5246</f>
        <v>-3</v>
      </c>
      <c r="L5246" s="0" t="n">
        <f aca="false">K5246*5</f>
        <v>-15</v>
      </c>
      <c r="M5246" s="0" t="n">
        <f aca="false">IF(NOT(ISNA(I5246)),1,0)</f>
        <v>1</v>
      </c>
      <c r="N5246" s="0" t="n">
        <f aca="false">IF(NOT(ISNA(J5246)),1,0)</f>
        <v>1</v>
      </c>
      <c r="O5246" s="0" t="n">
        <f aca="false">IF(AND(NOT(ISNA(I5246)),NOT(ISNA(J5246))),1,0)</f>
        <v>1</v>
      </c>
      <c r="P5246" s="0" t="n">
        <f aca="false">IF(AND(NOT(ISNA(I5246)),ISNA(J5246)),1,0)</f>
        <v>0</v>
      </c>
      <c r="Q5246" s="0" t="n">
        <f aca="false">IF(AND(ISNA(I5246),NOT(ISNA(J5246))),1,0)</f>
        <v>0</v>
      </c>
      <c r="R5246" s="0" t="n">
        <f aca="false">IF(SUM(O5246:Q5246)&lt;&gt;1,"ERROR",1)</f>
        <v>1</v>
      </c>
    </row>
    <row r="5247" customFormat="false" ht="12.8" hidden="false" customHeight="false" outlineLevel="0" collapsed="false">
      <c r="A5247" s="0" t="str">
        <f aca="false">gait_events!B3404</f>
        <v>pp140</v>
      </c>
      <c r="B5247" s="0" t="str">
        <f aca="false">VLOOKUP(A5247,participants!A:B,2,0)</f>
        <v>M</v>
      </c>
      <c r="C5247" s="0" t="n">
        <f aca="false">VLOOKUP(A5247,participants!A:C,3,0)</f>
        <v>79</v>
      </c>
      <c r="D5247" s="0" t="str">
        <f aca="false">VLOOKUP(A5247,participants!A:F,6,0)</f>
        <v>PD</v>
      </c>
      <c r="E5247" s="0" t="str">
        <f aca="false">IF(LEN(SUBSTITUTE(gait_events!C3404,"_run-",""))&lt;&gt;LEN(gait_events!C3404),LEFT(RIGHT(gait_events!C3404,LEN(gait_events!C3404)-19),FIND("_run-",RIGHT(gait_events!C3404,LEN(gait_events!C3404)-19),1)-1),RIGHT(gait_events!C3404,LEN(gait_events!C3404)-19))</f>
        <v>Preferred</v>
      </c>
      <c r="F5247" s="0" t="str">
        <f aca="false">IF(LEN(SUBSTITUTE(gait_events!C3404,"_run-",""))&lt;&gt;LEN(gait_events!C3404),RIGHT(gait_events!C3404,LEN(gait_events!C3404)-FIND("_run-",gait_events!C3404,1)-4),"")</f>
        <v>on</v>
      </c>
      <c r="G5247" s="0" t="str">
        <f aca="false">gait_events!D3404</f>
        <v>right_shank</v>
      </c>
      <c r="H5247" s="0" t="str">
        <f aca="false">gait_events!E3404</f>
        <v>IC</v>
      </c>
      <c r="I5247" s="0" t="n">
        <f aca="false">IF(gait_events!F3404&lt;&gt;"",gait_events!F3404,NA())</f>
        <v>1207</v>
      </c>
      <c r="J5247" s="0" t="n">
        <f aca="false">IF(gait_events!G3404&lt;&gt;"",gait_events!G3404,NA())</f>
        <v>1212</v>
      </c>
      <c r="K5247" s="0" t="n">
        <f aca="false">I5247-J5247</f>
        <v>-5</v>
      </c>
      <c r="L5247" s="0" t="n">
        <f aca="false">K5247*5</f>
        <v>-25</v>
      </c>
      <c r="M5247" s="0" t="n">
        <f aca="false">IF(NOT(ISNA(I5247)),1,0)</f>
        <v>1</v>
      </c>
      <c r="N5247" s="0" t="n">
        <f aca="false">IF(NOT(ISNA(J5247)),1,0)</f>
        <v>1</v>
      </c>
      <c r="O5247" s="0" t="n">
        <f aca="false">IF(AND(NOT(ISNA(I5247)),NOT(ISNA(J5247))),1,0)</f>
        <v>1</v>
      </c>
      <c r="P5247" s="0" t="n">
        <f aca="false">IF(AND(NOT(ISNA(I5247)),ISNA(J5247)),1,0)</f>
        <v>0</v>
      </c>
      <c r="Q5247" s="0" t="n">
        <f aca="false">IF(AND(ISNA(I5247),NOT(ISNA(J5247))),1,0)</f>
        <v>0</v>
      </c>
      <c r="R5247" s="0" t="n">
        <f aca="false">IF(SUM(O5247:Q5247)&lt;&gt;1,"ERROR",1)</f>
        <v>1</v>
      </c>
    </row>
    <row r="5248" customFormat="false" ht="12.8" hidden="false" customHeight="false" outlineLevel="0" collapsed="false">
      <c r="A5248" s="0" t="str">
        <f aca="false">gait_events!B3405</f>
        <v>pp140</v>
      </c>
      <c r="B5248" s="0" t="str">
        <f aca="false">VLOOKUP(A5248,participants!A:B,2,0)</f>
        <v>M</v>
      </c>
      <c r="C5248" s="0" t="n">
        <f aca="false">VLOOKUP(A5248,participants!A:C,3,0)</f>
        <v>79</v>
      </c>
      <c r="D5248" s="0" t="str">
        <f aca="false">VLOOKUP(A5248,participants!A:F,6,0)</f>
        <v>PD</v>
      </c>
      <c r="E5248" s="0" t="str">
        <f aca="false">IF(LEN(SUBSTITUTE(gait_events!C3405,"_run-",""))&lt;&gt;LEN(gait_events!C3405),LEFT(RIGHT(gait_events!C3405,LEN(gait_events!C3405)-19),FIND("_run-",RIGHT(gait_events!C3405,LEN(gait_events!C3405)-19),1)-1),RIGHT(gait_events!C3405,LEN(gait_events!C3405)-19))</f>
        <v>Preferred</v>
      </c>
      <c r="F5248" s="0" t="str">
        <f aca="false">IF(LEN(SUBSTITUTE(gait_events!C3405,"_run-",""))&lt;&gt;LEN(gait_events!C3405),RIGHT(gait_events!C3405,LEN(gait_events!C3405)-FIND("_run-",gait_events!C3405,1)-4),"")</f>
        <v>on</v>
      </c>
      <c r="G5248" s="0" t="str">
        <f aca="false">gait_events!D3405</f>
        <v>right_shank</v>
      </c>
      <c r="H5248" s="0" t="str">
        <f aca="false">gait_events!E3405</f>
        <v>IC</v>
      </c>
      <c r="I5248" s="0" t="e">
        <f aca="false">IF(gait_events!F3405&lt;&gt;"",gait_events!F3405,NA())</f>
        <v>#N/A</v>
      </c>
      <c r="J5248" s="0" t="n">
        <f aca="false">IF(gait_events!G3405&lt;&gt;"",gait_events!G3405,NA())</f>
        <v>26</v>
      </c>
      <c r="K5248" s="0" t="e">
        <f aca="false">I5248-J5248</f>
        <v>#N/A</v>
      </c>
      <c r="L5248" s="0" t="e">
        <f aca="false">K5248*5</f>
        <v>#N/A</v>
      </c>
      <c r="M5248" s="0" t="n">
        <f aca="false">IF(NOT(ISNA(I5248)),1,0)</f>
        <v>0</v>
      </c>
      <c r="N5248" s="0" t="n">
        <f aca="false">IF(NOT(ISNA(J5248)),1,0)</f>
        <v>1</v>
      </c>
      <c r="O5248" s="0" t="n">
        <f aca="false">IF(AND(NOT(ISNA(I5248)),NOT(ISNA(J5248))),1,0)</f>
        <v>0</v>
      </c>
      <c r="P5248" s="0" t="n">
        <f aca="false">IF(AND(NOT(ISNA(I5248)),ISNA(J5248)),1,0)</f>
        <v>0</v>
      </c>
      <c r="Q5248" s="0" t="n">
        <f aca="false">IF(AND(ISNA(I5248),NOT(ISNA(J5248))),1,0)</f>
        <v>1</v>
      </c>
      <c r="R5248" s="0" t="n">
        <f aca="false">IF(SUM(O5248:Q5248)&lt;&gt;1,"ERROR",1)</f>
        <v>1</v>
      </c>
    </row>
    <row r="5249" customFormat="false" ht="12.8" hidden="false" customHeight="false" outlineLevel="0" collapsed="false">
      <c r="A5249" s="0" t="str">
        <f aca="false">gait_events!B3406</f>
        <v>pp140</v>
      </c>
      <c r="B5249" s="0" t="str">
        <f aca="false">VLOOKUP(A5249,participants!A:B,2,0)</f>
        <v>M</v>
      </c>
      <c r="C5249" s="0" t="n">
        <f aca="false">VLOOKUP(A5249,participants!A:C,3,0)</f>
        <v>79</v>
      </c>
      <c r="D5249" s="0" t="str">
        <f aca="false">VLOOKUP(A5249,participants!A:F,6,0)</f>
        <v>PD</v>
      </c>
      <c r="E5249" s="0" t="str">
        <f aca="false">IF(LEN(SUBSTITUTE(gait_events!C3406,"_run-",""))&lt;&gt;LEN(gait_events!C3406),LEFT(RIGHT(gait_events!C3406,LEN(gait_events!C3406)-19),FIND("_run-",RIGHT(gait_events!C3406,LEN(gait_events!C3406)-19),1)-1),RIGHT(gait_events!C3406,LEN(gait_events!C3406)-19))</f>
        <v>Preferred</v>
      </c>
      <c r="F5249" s="0" t="str">
        <f aca="false">IF(LEN(SUBSTITUTE(gait_events!C3406,"_run-",""))&lt;&gt;LEN(gait_events!C3406),RIGHT(gait_events!C3406,LEN(gait_events!C3406)-FIND("_run-",gait_events!C3406,1)-4),"")</f>
        <v>on</v>
      </c>
      <c r="G5249" s="0" t="str">
        <f aca="false">gait_events!D3406</f>
        <v>right_shank</v>
      </c>
      <c r="H5249" s="0" t="str">
        <f aca="false">gait_events!E3406</f>
        <v>FC</v>
      </c>
      <c r="I5249" s="0" t="n">
        <f aca="false">IF(gait_events!F3406&lt;&gt;"",gait_events!F3406,NA())</f>
        <v>436</v>
      </c>
      <c r="J5249" s="0" t="n">
        <f aca="false">IF(gait_events!G3406&lt;&gt;"",gait_events!G3406,NA())</f>
        <v>435</v>
      </c>
      <c r="K5249" s="0" t="n">
        <f aca="false">I5249-J5249</f>
        <v>1</v>
      </c>
      <c r="L5249" s="0" t="n">
        <f aca="false">K5249*5</f>
        <v>5</v>
      </c>
      <c r="M5249" s="0" t="n">
        <f aca="false">IF(NOT(ISNA(I5249)),1,0)</f>
        <v>1</v>
      </c>
      <c r="N5249" s="0" t="n">
        <f aca="false">IF(NOT(ISNA(J5249)),1,0)</f>
        <v>1</v>
      </c>
      <c r="O5249" s="0" t="n">
        <f aca="false">IF(AND(NOT(ISNA(I5249)),NOT(ISNA(J5249))),1,0)</f>
        <v>1</v>
      </c>
      <c r="P5249" s="0" t="n">
        <f aca="false">IF(AND(NOT(ISNA(I5249)),ISNA(J5249)),1,0)</f>
        <v>0</v>
      </c>
      <c r="Q5249" s="0" t="n">
        <f aca="false">IF(AND(ISNA(I5249),NOT(ISNA(J5249))),1,0)</f>
        <v>0</v>
      </c>
      <c r="R5249" s="0" t="n">
        <f aca="false">IF(SUM(O5249:Q5249)&lt;&gt;1,"ERROR",1)</f>
        <v>1</v>
      </c>
    </row>
    <row r="5250" customFormat="false" ht="12.8" hidden="false" customHeight="false" outlineLevel="0" collapsed="false">
      <c r="A5250" s="0" t="str">
        <f aca="false">gait_events!B3407</f>
        <v>pp140</v>
      </c>
      <c r="B5250" s="0" t="str">
        <f aca="false">VLOOKUP(A5250,participants!A:B,2,0)</f>
        <v>M</v>
      </c>
      <c r="C5250" s="0" t="n">
        <f aca="false">VLOOKUP(A5250,participants!A:C,3,0)</f>
        <v>79</v>
      </c>
      <c r="D5250" s="0" t="str">
        <f aca="false">VLOOKUP(A5250,participants!A:F,6,0)</f>
        <v>PD</v>
      </c>
      <c r="E5250" s="0" t="str">
        <f aca="false">IF(LEN(SUBSTITUTE(gait_events!C3407,"_run-",""))&lt;&gt;LEN(gait_events!C3407),LEFT(RIGHT(gait_events!C3407,LEN(gait_events!C3407)-19),FIND("_run-",RIGHT(gait_events!C3407,LEN(gait_events!C3407)-19),1)-1),RIGHT(gait_events!C3407,LEN(gait_events!C3407)-19))</f>
        <v>Preferred</v>
      </c>
      <c r="F5250" s="0" t="str">
        <f aca="false">IF(LEN(SUBSTITUTE(gait_events!C3407,"_run-",""))&lt;&gt;LEN(gait_events!C3407),RIGHT(gait_events!C3407,LEN(gait_events!C3407)-FIND("_run-",gait_events!C3407,1)-4),"")</f>
        <v>on</v>
      </c>
      <c r="G5250" s="0" t="str">
        <f aca="false">gait_events!D3407</f>
        <v>right_shank</v>
      </c>
      <c r="H5250" s="0" t="str">
        <f aca="false">gait_events!E3407</f>
        <v>FC</v>
      </c>
      <c r="I5250" s="0" t="n">
        <f aca="false">IF(gait_events!F3407&lt;&gt;"",gait_events!F3407,NA())</f>
        <v>672</v>
      </c>
      <c r="J5250" s="0" t="n">
        <f aca="false">IF(gait_events!G3407&lt;&gt;"",gait_events!G3407,NA())</f>
        <v>671</v>
      </c>
      <c r="K5250" s="0" t="n">
        <f aca="false">I5250-J5250</f>
        <v>1</v>
      </c>
      <c r="L5250" s="0" t="n">
        <f aca="false">K5250*5</f>
        <v>5</v>
      </c>
      <c r="M5250" s="0" t="n">
        <f aca="false">IF(NOT(ISNA(I5250)),1,0)</f>
        <v>1</v>
      </c>
      <c r="N5250" s="0" t="n">
        <f aca="false">IF(NOT(ISNA(J5250)),1,0)</f>
        <v>1</v>
      </c>
      <c r="O5250" s="0" t="n">
        <f aca="false">IF(AND(NOT(ISNA(I5250)),NOT(ISNA(J5250))),1,0)</f>
        <v>1</v>
      </c>
      <c r="P5250" s="0" t="n">
        <f aca="false">IF(AND(NOT(ISNA(I5250)),ISNA(J5250)),1,0)</f>
        <v>0</v>
      </c>
      <c r="Q5250" s="0" t="n">
        <f aca="false">IF(AND(ISNA(I5250),NOT(ISNA(J5250))),1,0)</f>
        <v>0</v>
      </c>
      <c r="R5250" s="0" t="n">
        <f aca="false">IF(SUM(O5250:Q5250)&lt;&gt;1,"ERROR",1)</f>
        <v>1</v>
      </c>
    </row>
    <row r="5251" customFormat="false" ht="12.8" hidden="false" customHeight="false" outlineLevel="0" collapsed="false">
      <c r="A5251" s="0" t="str">
        <f aca="false">gait_events!B3408</f>
        <v>pp140</v>
      </c>
      <c r="B5251" s="0" t="str">
        <f aca="false">VLOOKUP(A5251,participants!A:B,2,0)</f>
        <v>M</v>
      </c>
      <c r="C5251" s="0" t="n">
        <f aca="false">VLOOKUP(A5251,participants!A:C,3,0)</f>
        <v>79</v>
      </c>
      <c r="D5251" s="0" t="str">
        <f aca="false">VLOOKUP(A5251,participants!A:F,6,0)</f>
        <v>PD</v>
      </c>
      <c r="E5251" s="0" t="str">
        <f aca="false">IF(LEN(SUBSTITUTE(gait_events!C3408,"_run-",""))&lt;&gt;LEN(gait_events!C3408),LEFT(RIGHT(gait_events!C3408,LEN(gait_events!C3408)-19),FIND("_run-",RIGHT(gait_events!C3408,LEN(gait_events!C3408)-19),1)-1),RIGHT(gait_events!C3408,LEN(gait_events!C3408)-19))</f>
        <v>Preferred</v>
      </c>
      <c r="F5251" s="0" t="str">
        <f aca="false">IF(LEN(SUBSTITUTE(gait_events!C3408,"_run-",""))&lt;&gt;LEN(gait_events!C3408),RIGHT(gait_events!C3408,LEN(gait_events!C3408)-FIND("_run-",gait_events!C3408,1)-4),"")</f>
        <v>on</v>
      </c>
      <c r="G5251" s="0" t="str">
        <f aca="false">gait_events!D3408</f>
        <v>right_shank</v>
      </c>
      <c r="H5251" s="0" t="str">
        <f aca="false">gait_events!E3408</f>
        <v>FC</v>
      </c>
      <c r="I5251" s="0" t="n">
        <f aca="false">IF(gait_events!F3408&lt;&gt;"",gait_events!F3408,NA())</f>
        <v>898</v>
      </c>
      <c r="J5251" s="0" t="n">
        <f aca="false">IF(gait_events!G3408&lt;&gt;"",gait_events!G3408,NA())</f>
        <v>897</v>
      </c>
      <c r="K5251" s="0" t="n">
        <f aca="false">I5251-J5251</f>
        <v>1</v>
      </c>
      <c r="L5251" s="0" t="n">
        <f aca="false">K5251*5</f>
        <v>5</v>
      </c>
      <c r="M5251" s="0" t="n">
        <f aca="false">IF(NOT(ISNA(I5251)),1,0)</f>
        <v>1</v>
      </c>
      <c r="N5251" s="0" t="n">
        <f aca="false">IF(NOT(ISNA(J5251)),1,0)</f>
        <v>1</v>
      </c>
      <c r="O5251" s="0" t="n">
        <f aca="false">IF(AND(NOT(ISNA(I5251)),NOT(ISNA(J5251))),1,0)</f>
        <v>1</v>
      </c>
      <c r="P5251" s="0" t="n">
        <f aca="false">IF(AND(NOT(ISNA(I5251)),ISNA(J5251)),1,0)</f>
        <v>0</v>
      </c>
      <c r="Q5251" s="0" t="n">
        <f aca="false">IF(AND(ISNA(I5251),NOT(ISNA(J5251))),1,0)</f>
        <v>0</v>
      </c>
      <c r="R5251" s="0" t="n">
        <f aca="false">IF(SUM(O5251:Q5251)&lt;&gt;1,"ERROR",1)</f>
        <v>1</v>
      </c>
    </row>
    <row r="5252" customFormat="false" ht="12.8" hidden="false" customHeight="false" outlineLevel="0" collapsed="false">
      <c r="A5252" s="0" t="str">
        <f aca="false">gait_events!B3409</f>
        <v>pp140</v>
      </c>
      <c r="B5252" s="0" t="str">
        <f aca="false">VLOOKUP(A5252,participants!A:B,2,0)</f>
        <v>M</v>
      </c>
      <c r="C5252" s="0" t="n">
        <f aca="false">VLOOKUP(A5252,participants!A:C,3,0)</f>
        <v>79</v>
      </c>
      <c r="D5252" s="0" t="str">
        <f aca="false">VLOOKUP(A5252,participants!A:F,6,0)</f>
        <v>PD</v>
      </c>
      <c r="E5252" s="0" t="str">
        <f aca="false">IF(LEN(SUBSTITUTE(gait_events!C3409,"_run-",""))&lt;&gt;LEN(gait_events!C3409),LEFT(RIGHT(gait_events!C3409,LEN(gait_events!C3409)-19),FIND("_run-",RIGHT(gait_events!C3409,LEN(gait_events!C3409)-19),1)-1),RIGHT(gait_events!C3409,LEN(gait_events!C3409)-19))</f>
        <v>Preferred</v>
      </c>
      <c r="F5252" s="0" t="str">
        <f aca="false">IF(LEN(SUBSTITUTE(gait_events!C3409,"_run-",""))&lt;&gt;LEN(gait_events!C3409),RIGHT(gait_events!C3409,LEN(gait_events!C3409)-FIND("_run-",gait_events!C3409,1)-4),"")</f>
        <v>on</v>
      </c>
      <c r="G5252" s="0" t="str">
        <f aca="false">gait_events!D3409</f>
        <v>right_shank</v>
      </c>
      <c r="H5252" s="0" t="str">
        <f aca="false">gait_events!E3409</f>
        <v>FC</v>
      </c>
      <c r="I5252" s="0" t="n">
        <f aca="false">IF(gait_events!F3409&lt;&gt;"",gait_events!F3409,NA())</f>
        <v>1129</v>
      </c>
      <c r="J5252" s="0" t="n">
        <f aca="false">IF(gait_events!G3409&lt;&gt;"",gait_events!G3409,NA())</f>
        <v>1130</v>
      </c>
      <c r="K5252" s="0" t="n">
        <f aca="false">I5252-J5252</f>
        <v>-1</v>
      </c>
      <c r="L5252" s="0" t="n">
        <f aca="false">K5252*5</f>
        <v>-5</v>
      </c>
      <c r="M5252" s="0" t="n">
        <f aca="false">IF(NOT(ISNA(I5252)),1,0)</f>
        <v>1</v>
      </c>
      <c r="N5252" s="0" t="n">
        <f aca="false">IF(NOT(ISNA(J5252)),1,0)</f>
        <v>1</v>
      </c>
      <c r="O5252" s="0" t="n">
        <f aca="false">IF(AND(NOT(ISNA(I5252)),NOT(ISNA(J5252))),1,0)</f>
        <v>1</v>
      </c>
      <c r="P5252" s="0" t="n">
        <f aca="false">IF(AND(NOT(ISNA(I5252)),ISNA(J5252)),1,0)</f>
        <v>0</v>
      </c>
      <c r="Q5252" s="0" t="n">
        <f aca="false">IF(AND(ISNA(I5252),NOT(ISNA(J5252))),1,0)</f>
        <v>0</v>
      </c>
      <c r="R5252" s="0" t="n">
        <f aca="false">IF(SUM(O5252:Q5252)&lt;&gt;1,"ERROR",1)</f>
        <v>1</v>
      </c>
    </row>
    <row r="5253" customFormat="false" ht="12.8" hidden="false" customHeight="false" outlineLevel="0" collapsed="false">
      <c r="A5253" s="0" t="str">
        <f aca="false">gait_events!B3410</f>
        <v>pp140</v>
      </c>
      <c r="B5253" s="0" t="str">
        <f aca="false">VLOOKUP(A5253,participants!A:B,2,0)</f>
        <v>M</v>
      </c>
      <c r="C5253" s="0" t="n">
        <f aca="false">VLOOKUP(A5253,participants!A:C,3,0)</f>
        <v>79</v>
      </c>
      <c r="D5253" s="0" t="str">
        <f aca="false">VLOOKUP(A5253,participants!A:F,6,0)</f>
        <v>PD</v>
      </c>
      <c r="E5253" s="0" t="str">
        <f aca="false">IF(LEN(SUBSTITUTE(gait_events!C3410,"_run-",""))&lt;&gt;LEN(gait_events!C3410),LEFT(RIGHT(gait_events!C3410,LEN(gait_events!C3410)-19),FIND("_run-",RIGHT(gait_events!C3410,LEN(gait_events!C3410)-19),1)-1),RIGHT(gait_events!C3410,LEN(gait_events!C3410)-19))</f>
        <v>Preferred</v>
      </c>
      <c r="F5253" s="0" t="str">
        <f aca="false">IF(LEN(SUBSTITUTE(gait_events!C3410,"_run-",""))&lt;&gt;LEN(gait_events!C3410),RIGHT(gait_events!C3410,LEN(gait_events!C3410)-FIND("_run-",gait_events!C3410,1)-4),"")</f>
        <v>on</v>
      </c>
      <c r="G5253" s="0" t="str">
        <f aca="false">gait_events!D3410</f>
        <v>right_shank</v>
      </c>
      <c r="H5253" s="0" t="str">
        <f aca="false">gait_events!E3410</f>
        <v>FC</v>
      </c>
      <c r="I5253" s="0" t="n">
        <f aca="false">IF(gait_events!F3410&lt;&gt;"",gait_events!F3410,NA())</f>
        <v>1364</v>
      </c>
      <c r="J5253" s="0" t="n">
        <f aca="false">IF(gait_events!G3410&lt;&gt;"",gait_events!G3410,NA())</f>
        <v>1361</v>
      </c>
      <c r="K5253" s="0" t="n">
        <f aca="false">I5253-J5253</f>
        <v>3</v>
      </c>
      <c r="L5253" s="0" t="n">
        <f aca="false">K5253*5</f>
        <v>15</v>
      </c>
      <c r="M5253" s="0" t="n">
        <f aca="false">IF(NOT(ISNA(I5253)),1,0)</f>
        <v>1</v>
      </c>
      <c r="N5253" s="0" t="n">
        <f aca="false">IF(NOT(ISNA(J5253)),1,0)</f>
        <v>1</v>
      </c>
      <c r="O5253" s="0" t="n">
        <f aca="false">IF(AND(NOT(ISNA(I5253)),NOT(ISNA(J5253))),1,0)</f>
        <v>1</v>
      </c>
      <c r="P5253" s="0" t="n">
        <f aca="false">IF(AND(NOT(ISNA(I5253)),ISNA(J5253)),1,0)</f>
        <v>0</v>
      </c>
      <c r="Q5253" s="0" t="n">
        <f aca="false">IF(AND(ISNA(I5253),NOT(ISNA(J5253))),1,0)</f>
        <v>0</v>
      </c>
      <c r="R5253" s="0" t="n">
        <f aca="false">IF(SUM(O5253:Q5253)&lt;&gt;1,"ERROR",1)</f>
        <v>1</v>
      </c>
    </row>
    <row r="5254" customFormat="false" ht="12.8" hidden="false" customHeight="false" outlineLevel="0" collapsed="false">
      <c r="A5254" s="0" t="str">
        <f aca="false">gait_events!B3411</f>
        <v>pp140</v>
      </c>
      <c r="B5254" s="0" t="str">
        <f aca="false">VLOOKUP(A5254,participants!A:B,2,0)</f>
        <v>M</v>
      </c>
      <c r="C5254" s="0" t="n">
        <f aca="false">VLOOKUP(A5254,participants!A:C,3,0)</f>
        <v>79</v>
      </c>
      <c r="D5254" s="0" t="str">
        <f aca="false">VLOOKUP(A5254,participants!A:F,6,0)</f>
        <v>PD</v>
      </c>
      <c r="E5254" s="0" t="str">
        <f aca="false">IF(LEN(SUBSTITUTE(gait_events!C3411,"_run-",""))&lt;&gt;LEN(gait_events!C3411),LEFT(RIGHT(gait_events!C3411,LEN(gait_events!C3411)-19),FIND("_run-",RIGHT(gait_events!C3411,LEN(gait_events!C3411)-19),1)-1),RIGHT(gait_events!C3411,LEN(gait_events!C3411)-19))</f>
        <v>Slow</v>
      </c>
      <c r="F5254" s="0" t="str">
        <f aca="false">IF(LEN(SUBSTITUTE(gait_events!C3411,"_run-",""))&lt;&gt;LEN(gait_events!C3411),RIGHT(gait_events!C3411,LEN(gait_events!C3411)-FIND("_run-",gait_events!C3411,1)-4),"")</f>
        <v>on</v>
      </c>
      <c r="G5254" s="0" t="str">
        <f aca="false">gait_events!D3411</f>
        <v>left_ankle</v>
      </c>
      <c r="H5254" s="0" t="str">
        <f aca="false">gait_events!E3411</f>
        <v>IC</v>
      </c>
      <c r="I5254" s="0" t="n">
        <f aca="false">IF(gait_events!F3411&lt;&gt;"",gait_events!F3411,NA())</f>
        <v>186</v>
      </c>
      <c r="J5254" s="0" t="n">
        <f aca="false">IF(gait_events!G3411&lt;&gt;"",gait_events!G3411,NA())</f>
        <v>188</v>
      </c>
      <c r="K5254" s="0" t="n">
        <f aca="false">I5254-J5254</f>
        <v>-2</v>
      </c>
      <c r="L5254" s="0" t="n">
        <f aca="false">K5254*5</f>
        <v>-10</v>
      </c>
      <c r="M5254" s="0" t="n">
        <f aca="false">IF(NOT(ISNA(I5254)),1,0)</f>
        <v>1</v>
      </c>
      <c r="N5254" s="0" t="n">
        <f aca="false">IF(NOT(ISNA(J5254)),1,0)</f>
        <v>1</v>
      </c>
      <c r="O5254" s="0" t="n">
        <f aca="false">IF(AND(NOT(ISNA(I5254)),NOT(ISNA(J5254))),1,0)</f>
        <v>1</v>
      </c>
      <c r="P5254" s="0" t="n">
        <f aca="false">IF(AND(NOT(ISNA(I5254)),ISNA(J5254)),1,0)</f>
        <v>0</v>
      </c>
      <c r="Q5254" s="0" t="n">
        <f aca="false">IF(AND(ISNA(I5254),NOT(ISNA(J5254))),1,0)</f>
        <v>0</v>
      </c>
      <c r="R5254" s="0" t="n">
        <f aca="false">IF(SUM(O5254:Q5254)&lt;&gt;1,"ERROR",1)</f>
        <v>1</v>
      </c>
    </row>
    <row r="5255" customFormat="false" ht="12.8" hidden="false" customHeight="false" outlineLevel="0" collapsed="false">
      <c r="A5255" s="0" t="str">
        <f aca="false">gait_events!B3412</f>
        <v>pp140</v>
      </c>
      <c r="B5255" s="0" t="str">
        <f aca="false">VLOOKUP(A5255,participants!A:B,2,0)</f>
        <v>M</v>
      </c>
      <c r="C5255" s="0" t="n">
        <f aca="false">VLOOKUP(A5255,participants!A:C,3,0)</f>
        <v>79</v>
      </c>
      <c r="D5255" s="0" t="str">
        <f aca="false">VLOOKUP(A5255,participants!A:F,6,0)</f>
        <v>PD</v>
      </c>
      <c r="E5255" s="0" t="str">
        <f aca="false">IF(LEN(SUBSTITUTE(gait_events!C3412,"_run-",""))&lt;&gt;LEN(gait_events!C3412),LEFT(RIGHT(gait_events!C3412,LEN(gait_events!C3412)-19),FIND("_run-",RIGHT(gait_events!C3412,LEN(gait_events!C3412)-19),1)-1),RIGHT(gait_events!C3412,LEN(gait_events!C3412)-19))</f>
        <v>Slow</v>
      </c>
      <c r="F5255" s="0" t="str">
        <f aca="false">IF(LEN(SUBSTITUTE(gait_events!C3412,"_run-",""))&lt;&gt;LEN(gait_events!C3412),RIGHT(gait_events!C3412,LEN(gait_events!C3412)-FIND("_run-",gait_events!C3412,1)-4),"")</f>
        <v>on</v>
      </c>
      <c r="G5255" s="0" t="str">
        <f aca="false">gait_events!D3412</f>
        <v>left_ankle</v>
      </c>
      <c r="H5255" s="0" t="str">
        <f aca="false">gait_events!E3412</f>
        <v>IC</v>
      </c>
      <c r="I5255" s="0" t="n">
        <f aca="false">IF(gait_events!F3412&lt;&gt;"",gait_events!F3412,NA())</f>
        <v>500</v>
      </c>
      <c r="J5255" s="0" t="n">
        <f aca="false">IF(gait_events!G3412&lt;&gt;"",gait_events!G3412,NA())</f>
        <v>502</v>
      </c>
      <c r="K5255" s="0" t="n">
        <f aca="false">I5255-J5255</f>
        <v>-2</v>
      </c>
      <c r="L5255" s="0" t="n">
        <f aca="false">K5255*5</f>
        <v>-10</v>
      </c>
      <c r="M5255" s="0" t="n">
        <f aca="false">IF(NOT(ISNA(I5255)),1,0)</f>
        <v>1</v>
      </c>
      <c r="N5255" s="0" t="n">
        <f aca="false">IF(NOT(ISNA(J5255)),1,0)</f>
        <v>1</v>
      </c>
      <c r="O5255" s="0" t="n">
        <f aca="false">IF(AND(NOT(ISNA(I5255)),NOT(ISNA(J5255))),1,0)</f>
        <v>1</v>
      </c>
      <c r="P5255" s="0" t="n">
        <f aca="false">IF(AND(NOT(ISNA(I5255)),ISNA(J5255)),1,0)</f>
        <v>0</v>
      </c>
      <c r="Q5255" s="0" t="n">
        <f aca="false">IF(AND(ISNA(I5255),NOT(ISNA(J5255))),1,0)</f>
        <v>0</v>
      </c>
      <c r="R5255" s="0" t="n">
        <f aca="false">IF(SUM(O5255:Q5255)&lt;&gt;1,"ERROR",1)</f>
        <v>1</v>
      </c>
    </row>
    <row r="5256" customFormat="false" ht="12.8" hidden="false" customHeight="false" outlineLevel="0" collapsed="false">
      <c r="A5256" s="0" t="str">
        <f aca="false">gait_events!B3413</f>
        <v>pp140</v>
      </c>
      <c r="B5256" s="0" t="str">
        <f aca="false">VLOOKUP(A5256,participants!A:B,2,0)</f>
        <v>M</v>
      </c>
      <c r="C5256" s="0" t="n">
        <f aca="false">VLOOKUP(A5256,participants!A:C,3,0)</f>
        <v>79</v>
      </c>
      <c r="D5256" s="0" t="str">
        <f aca="false">VLOOKUP(A5256,participants!A:F,6,0)</f>
        <v>PD</v>
      </c>
      <c r="E5256" s="0" t="str">
        <f aca="false">IF(LEN(SUBSTITUTE(gait_events!C3413,"_run-",""))&lt;&gt;LEN(gait_events!C3413),LEFT(RIGHT(gait_events!C3413,LEN(gait_events!C3413)-19),FIND("_run-",RIGHT(gait_events!C3413,LEN(gait_events!C3413)-19),1)-1),RIGHT(gait_events!C3413,LEN(gait_events!C3413)-19))</f>
        <v>Slow</v>
      </c>
      <c r="F5256" s="0" t="str">
        <f aca="false">IF(LEN(SUBSTITUTE(gait_events!C3413,"_run-",""))&lt;&gt;LEN(gait_events!C3413),RIGHT(gait_events!C3413,LEN(gait_events!C3413)-FIND("_run-",gait_events!C3413,1)-4),"")</f>
        <v>on</v>
      </c>
      <c r="G5256" s="0" t="str">
        <f aca="false">gait_events!D3413</f>
        <v>left_ankle</v>
      </c>
      <c r="H5256" s="0" t="str">
        <f aca="false">gait_events!E3413</f>
        <v>IC</v>
      </c>
      <c r="I5256" s="0" t="n">
        <f aca="false">IF(gait_events!F3413&lt;&gt;"",gait_events!F3413,NA())</f>
        <v>806</v>
      </c>
      <c r="J5256" s="0" t="n">
        <f aca="false">IF(gait_events!G3413&lt;&gt;"",gait_events!G3413,NA())</f>
        <v>810</v>
      </c>
      <c r="K5256" s="0" t="n">
        <f aca="false">I5256-J5256</f>
        <v>-4</v>
      </c>
      <c r="L5256" s="0" t="n">
        <f aca="false">K5256*5</f>
        <v>-20</v>
      </c>
      <c r="M5256" s="0" t="n">
        <f aca="false">IF(NOT(ISNA(I5256)),1,0)</f>
        <v>1</v>
      </c>
      <c r="N5256" s="0" t="n">
        <f aca="false">IF(NOT(ISNA(J5256)),1,0)</f>
        <v>1</v>
      </c>
      <c r="O5256" s="0" t="n">
        <f aca="false">IF(AND(NOT(ISNA(I5256)),NOT(ISNA(J5256))),1,0)</f>
        <v>1</v>
      </c>
      <c r="P5256" s="0" t="n">
        <f aca="false">IF(AND(NOT(ISNA(I5256)),ISNA(J5256)),1,0)</f>
        <v>0</v>
      </c>
      <c r="Q5256" s="0" t="n">
        <f aca="false">IF(AND(ISNA(I5256),NOT(ISNA(J5256))),1,0)</f>
        <v>0</v>
      </c>
      <c r="R5256" s="0" t="n">
        <f aca="false">IF(SUM(O5256:Q5256)&lt;&gt;1,"ERROR",1)</f>
        <v>1</v>
      </c>
    </row>
    <row r="5257" customFormat="false" ht="12.8" hidden="false" customHeight="false" outlineLevel="0" collapsed="false">
      <c r="A5257" s="0" t="str">
        <f aca="false">gait_events!B3414</f>
        <v>pp140</v>
      </c>
      <c r="B5257" s="0" t="str">
        <f aca="false">VLOOKUP(A5257,participants!A:B,2,0)</f>
        <v>M</v>
      </c>
      <c r="C5257" s="0" t="n">
        <f aca="false">VLOOKUP(A5257,participants!A:C,3,0)</f>
        <v>79</v>
      </c>
      <c r="D5257" s="0" t="str">
        <f aca="false">VLOOKUP(A5257,participants!A:F,6,0)</f>
        <v>PD</v>
      </c>
      <c r="E5257" s="0" t="str">
        <f aca="false">IF(LEN(SUBSTITUTE(gait_events!C3414,"_run-",""))&lt;&gt;LEN(gait_events!C3414),LEFT(RIGHT(gait_events!C3414,LEN(gait_events!C3414)-19),FIND("_run-",RIGHT(gait_events!C3414,LEN(gait_events!C3414)-19),1)-1),RIGHT(gait_events!C3414,LEN(gait_events!C3414)-19))</f>
        <v>Slow</v>
      </c>
      <c r="F5257" s="0" t="str">
        <f aca="false">IF(LEN(SUBSTITUTE(gait_events!C3414,"_run-",""))&lt;&gt;LEN(gait_events!C3414),RIGHT(gait_events!C3414,LEN(gait_events!C3414)-FIND("_run-",gait_events!C3414,1)-4),"")</f>
        <v>on</v>
      </c>
      <c r="G5257" s="0" t="str">
        <f aca="false">gait_events!D3414</f>
        <v>left_ankle</v>
      </c>
      <c r="H5257" s="0" t="str">
        <f aca="false">gait_events!E3414</f>
        <v>IC</v>
      </c>
      <c r="I5257" s="0" t="n">
        <f aca="false">IF(gait_events!F3414&lt;&gt;"",gait_events!F3414,NA())</f>
        <v>1104</v>
      </c>
      <c r="J5257" s="0" t="n">
        <f aca="false">IF(gait_events!G3414&lt;&gt;"",gait_events!G3414,NA())</f>
        <v>1108</v>
      </c>
      <c r="K5257" s="0" t="n">
        <f aca="false">I5257-J5257</f>
        <v>-4</v>
      </c>
      <c r="L5257" s="0" t="n">
        <f aca="false">K5257*5</f>
        <v>-20</v>
      </c>
      <c r="M5257" s="0" t="n">
        <f aca="false">IF(NOT(ISNA(I5257)),1,0)</f>
        <v>1</v>
      </c>
      <c r="N5257" s="0" t="n">
        <f aca="false">IF(NOT(ISNA(J5257)),1,0)</f>
        <v>1</v>
      </c>
      <c r="O5257" s="0" t="n">
        <f aca="false">IF(AND(NOT(ISNA(I5257)),NOT(ISNA(J5257))),1,0)</f>
        <v>1</v>
      </c>
      <c r="P5257" s="0" t="n">
        <f aca="false">IF(AND(NOT(ISNA(I5257)),ISNA(J5257)),1,0)</f>
        <v>0</v>
      </c>
      <c r="Q5257" s="0" t="n">
        <f aca="false">IF(AND(ISNA(I5257),NOT(ISNA(J5257))),1,0)</f>
        <v>0</v>
      </c>
      <c r="R5257" s="0" t="n">
        <f aca="false">IF(SUM(O5257:Q5257)&lt;&gt;1,"ERROR",1)</f>
        <v>1</v>
      </c>
    </row>
    <row r="5258" customFormat="false" ht="12.8" hidden="false" customHeight="false" outlineLevel="0" collapsed="false">
      <c r="A5258" s="0" t="str">
        <f aca="false">gait_events!B3415</f>
        <v>pp140</v>
      </c>
      <c r="B5258" s="0" t="str">
        <f aca="false">VLOOKUP(A5258,participants!A:B,2,0)</f>
        <v>M</v>
      </c>
      <c r="C5258" s="0" t="n">
        <f aca="false">VLOOKUP(A5258,participants!A:C,3,0)</f>
        <v>79</v>
      </c>
      <c r="D5258" s="0" t="str">
        <f aca="false">VLOOKUP(A5258,participants!A:F,6,0)</f>
        <v>PD</v>
      </c>
      <c r="E5258" s="0" t="str">
        <f aca="false">IF(LEN(SUBSTITUTE(gait_events!C3415,"_run-",""))&lt;&gt;LEN(gait_events!C3415),LEFT(RIGHT(gait_events!C3415,LEN(gait_events!C3415)-19),FIND("_run-",RIGHT(gait_events!C3415,LEN(gait_events!C3415)-19),1)-1),RIGHT(gait_events!C3415,LEN(gait_events!C3415)-19))</f>
        <v>Slow</v>
      </c>
      <c r="F5258" s="0" t="str">
        <f aca="false">IF(LEN(SUBSTITUTE(gait_events!C3415,"_run-",""))&lt;&gt;LEN(gait_events!C3415),RIGHT(gait_events!C3415,LEN(gait_events!C3415)-FIND("_run-",gait_events!C3415,1)-4),"")</f>
        <v>on</v>
      </c>
      <c r="G5258" s="0" t="str">
        <f aca="false">gait_events!D3415</f>
        <v>left_ankle</v>
      </c>
      <c r="H5258" s="0" t="str">
        <f aca="false">gait_events!E3415</f>
        <v>IC</v>
      </c>
      <c r="I5258" s="0" t="n">
        <f aca="false">IF(gait_events!F3415&lt;&gt;"",gait_events!F3415,NA())</f>
        <v>1405</v>
      </c>
      <c r="J5258" s="0" t="n">
        <f aca="false">IF(gait_events!G3415&lt;&gt;"",gait_events!G3415,NA())</f>
        <v>1408</v>
      </c>
      <c r="K5258" s="0" t="n">
        <f aca="false">I5258-J5258</f>
        <v>-3</v>
      </c>
      <c r="L5258" s="0" t="n">
        <f aca="false">K5258*5</f>
        <v>-15</v>
      </c>
      <c r="M5258" s="0" t="n">
        <f aca="false">IF(NOT(ISNA(I5258)),1,0)</f>
        <v>1</v>
      </c>
      <c r="N5258" s="0" t="n">
        <f aca="false">IF(NOT(ISNA(J5258)),1,0)</f>
        <v>1</v>
      </c>
      <c r="O5258" s="0" t="n">
        <f aca="false">IF(AND(NOT(ISNA(I5258)),NOT(ISNA(J5258))),1,0)</f>
        <v>1</v>
      </c>
      <c r="P5258" s="0" t="n">
        <f aca="false">IF(AND(NOT(ISNA(I5258)),ISNA(J5258)),1,0)</f>
        <v>0</v>
      </c>
      <c r="Q5258" s="0" t="n">
        <f aca="false">IF(AND(ISNA(I5258),NOT(ISNA(J5258))),1,0)</f>
        <v>0</v>
      </c>
      <c r="R5258" s="0" t="n">
        <f aca="false">IF(SUM(O5258:Q5258)&lt;&gt;1,"ERROR",1)</f>
        <v>1</v>
      </c>
    </row>
    <row r="5259" customFormat="false" ht="12.8" hidden="false" customHeight="false" outlineLevel="0" collapsed="false">
      <c r="A5259" s="0" t="str">
        <f aca="false">gait_events!B3416</f>
        <v>pp140</v>
      </c>
      <c r="B5259" s="0" t="str">
        <f aca="false">VLOOKUP(A5259,participants!A:B,2,0)</f>
        <v>M</v>
      </c>
      <c r="C5259" s="0" t="n">
        <f aca="false">VLOOKUP(A5259,participants!A:C,3,0)</f>
        <v>79</v>
      </c>
      <c r="D5259" s="0" t="str">
        <f aca="false">VLOOKUP(A5259,participants!A:F,6,0)</f>
        <v>PD</v>
      </c>
      <c r="E5259" s="0" t="str">
        <f aca="false">IF(LEN(SUBSTITUTE(gait_events!C3416,"_run-",""))&lt;&gt;LEN(gait_events!C3416),LEFT(RIGHT(gait_events!C3416,LEN(gait_events!C3416)-19),FIND("_run-",RIGHT(gait_events!C3416,LEN(gait_events!C3416)-19),1)-1),RIGHT(gait_events!C3416,LEN(gait_events!C3416)-19))</f>
        <v>Slow</v>
      </c>
      <c r="F5259" s="0" t="str">
        <f aca="false">IF(LEN(SUBSTITUTE(gait_events!C3416,"_run-",""))&lt;&gt;LEN(gait_events!C3416),RIGHT(gait_events!C3416,LEN(gait_events!C3416)-FIND("_run-",gait_events!C3416,1)-4),"")</f>
        <v>on</v>
      </c>
      <c r="G5259" s="0" t="str">
        <f aca="false">gait_events!D3416</f>
        <v>left_ankle</v>
      </c>
      <c r="H5259" s="0" t="str">
        <f aca="false">gait_events!E3416</f>
        <v>IC</v>
      </c>
      <c r="I5259" s="0" t="n">
        <f aca="false">IF(gait_events!F3416&lt;&gt;"",gait_events!F3416,NA())</f>
        <v>1713</v>
      </c>
      <c r="J5259" s="0" t="n">
        <f aca="false">IF(gait_events!G3416&lt;&gt;"",gait_events!G3416,NA())</f>
        <v>1716</v>
      </c>
      <c r="K5259" s="0" t="n">
        <f aca="false">I5259-J5259</f>
        <v>-3</v>
      </c>
      <c r="L5259" s="0" t="n">
        <f aca="false">K5259*5</f>
        <v>-15</v>
      </c>
      <c r="M5259" s="0" t="n">
        <f aca="false">IF(NOT(ISNA(I5259)),1,0)</f>
        <v>1</v>
      </c>
      <c r="N5259" s="0" t="n">
        <f aca="false">IF(NOT(ISNA(J5259)),1,0)</f>
        <v>1</v>
      </c>
      <c r="O5259" s="0" t="n">
        <f aca="false">IF(AND(NOT(ISNA(I5259)),NOT(ISNA(J5259))),1,0)</f>
        <v>1</v>
      </c>
      <c r="P5259" s="0" t="n">
        <f aca="false">IF(AND(NOT(ISNA(I5259)),ISNA(J5259)),1,0)</f>
        <v>0</v>
      </c>
      <c r="Q5259" s="0" t="n">
        <f aca="false">IF(AND(ISNA(I5259),NOT(ISNA(J5259))),1,0)</f>
        <v>0</v>
      </c>
      <c r="R5259" s="0" t="n">
        <f aca="false">IF(SUM(O5259:Q5259)&lt;&gt;1,"ERROR",1)</f>
        <v>1</v>
      </c>
    </row>
    <row r="5260" customFormat="false" ht="12.8" hidden="false" customHeight="false" outlineLevel="0" collapsed="false">
      <c r="A5260" s="0" t="str">
        <f aca="false">gait_events!B3417</f>
        <v>pp140</v>
      </c>
      <c r="B5260" s="0" t="str">
        <f aca="false">VLOOKUP(A5260,participants!A:B,2,0)</f>
        <v>M</v>
      </c>
      <c r="C5260" s="0" t="n">
        <f aca="false">VLOOKUP(A5260,participants!A:C,3,0)</f>
        <v>79</v>
      </c>
      <c r="D5260" s="0" t="str">
        <f aca="false">VLOOKUP(A5260,participants!A:F,6,0)</f>
        <v>PD</v>
      </c>
      <c r="E5260" s="0" t="str">
        <f aca="false">IF(LEN(SUBSTITUTE(gait_events!C3417,"_run-",""))&lt;&gt;LEN(gait_events!C3417),LEFT(RIGHT(gait_events!C3417,LEN(gait_events!C3417)-19),FIND("_run-",RIGHT(gait_events!C3417,LEN(gait_events!C3417)-19),1)-1),RIGHT(gait_events!C3417,LEN(gait_events!C3417)-19))</f>
        <v>Slow</v>
      </c>
      <c r="F5260" s="0" t="str">
        <f aca="false">IF(LEN(SUBSTITUTE(gait_events!C3417,"_run-",""))&lt;&gt;LEN(gait_events!C3417),RIGHT(gait_events!C3417,LEN(gait_events!C3417)-FIND("_run-",gait_events!C3417,1)-4),"")</f>
        <v>on</v>
      </c>
      <c r="G5260" s="0" t="str">
        <f aca="false">gait_events!D3417</f>
        <v>left_ankle</v>
      </c>
      <c r="H5260" s="0" t="str">
        <f aca="false">gait_events!E3417</f>
        <v>FC</v>
      </c>
      <c r="I5260" s="0" t="n">
        <f aca="false">IF(gait_events!F3417&lt;&gt;"",gait_events!F3417,NA())</f>
        <v>70</v>
      </c>
      <c r="J5260" s="0" t="n">
        <f aca="false">IF(gait_events!G3417&lt;&gt;"",gait_events!G3417,NA())</f>
        <v>93</v>
      </c>
      <c r="K5260" s="0" t="n">
        <f aca="false">I5260-J5260</f>
        <v>-23</v>
      </c>
      <c r="L5260" s="0" t="n">
        <f aca="false">K5260*5</f>
        <v>-115</v>
      </c>
      <c r="M5260" s="0" t="n">
        <f aca="false">IF(NOT(ISNA(I5260)),1,0)</f>
        <v>1</v>
      </c>
      <c r="N5260" s="0" t="n">
        <f aca="false">IF(NOT(ISNA(J5260)),1,0)</f>
        <v>1</v>
      </c>
      <c r="O5260" s="0" t="n">
        <f aca="false">IF(AND(NOT(ISNA(I5260)),NOT(ISNA(J5260))),1,0)</f>
        <v>1</v>
      </c>
      <c r="P5260" s="0" t="n">
        <f aca="false">IF(AND(NOT(ISNA(I5260)),ISNA(J5260)),1,0)</f>
        <v>0</v>
      </c>
      <c r="Q5260" s="0" t="n">
        <f aca="false">IF(AND(ISNA(I5260),NOT(ISNA(J5260))),1,0)</f>
        <v>0</v>
      </c>
      <c r="R5260" s="0" t="n">
        <f aca="false">IF(SUM(O5260:Q5260)&lt;&gt;1,"ERROR",1)</f>
        <v>1</v>
      </c>
    </row>
    <row r="5261" customFormat="false" ht="12.8" hidden="false" customHeight="false" outlineLevel="0" collapsed="false">
      <c r="A5261" s="0" t="str">
        <f aca="false">gait_events!B3418</f>
        <v>pp140</v>
      </c>
      <c r="B5261" s="0" t="str">
        <f aca="false">VLOOKUP(A5261,participants!A:B,2,0)</f>
        <v>M</v>
      </c>
      <c r="C5261" s="0" t="n">
        <f aca="false">VLOOKUP(A5261,participants!A:C,3,0)</f>
        <v>79</v>
      </c>
      <c r="D5261" s="0" t="str">
        <f aca="false">VLOOKUP(A5261,participants!A:F,6,0)</f>
        <v>PD</v>
      </c>
      <c r="E5261" s="0" t="str">
        <f aca="false">IF(LEN(SUBSTITUTE(gait_events!C3418,"_run-",""))&lt;&gt;LEN(gait_events!C3418),LEFT(RIGHT(gait_events!C3418,LEN(gait_events!C3418)-19),FIND("_run-",RIGHT(gait_events!C3418,LEN(gait_events!C3418)-19),1)-1),RIGHT(gait_events!C3418,LEN(gait_events!C3418)-19))</f>
        <v>Slow</v>
      </c>
      <c r="F5261" s="0" t="str">
        <f aca="false">IF(LEN(SUBSTITUTE(gait_events!C3418,"_run-",""))&lt;&gt;LEN(gait_events!C3418),RIGHT(gait_events!C3418,LEN(gait_events!C3418)-FIND("_run-",gait_events!C3418,1)-4),"")</f>
        <v>on</v>
      </c>
      <c r="G5261" s="0" t="str">
        <f aca="false">gait_events!D3418</f>
        <v>left_ankle</v>
      </c>
      <c r="H5261" s="0" t="str">
        <f aca="false">gait_events!E3418</f>
        <v>FC</v>
      </c>
      <c r="I5261" s="0" t="n">
        <f aca="false">IF(gait_events!F3418&lt;&gt;"",gait_events!F3418,NA())</f>
        <v>414</v>
      </c>
      <c r="J5261" s="0" t="n">
        <f aca="false">IF(gait_events!G3418&lt;&gt;"",gait_events!G3418,NA())</f>
        <v>415</v>
      </c>
      <c r="K5261" s="0" t="n">
        <f aca="false">I5261-J5261</f>
        <v>-1</v>
      </c>
      <c r="L5261" s="0" t="n">
        <f aca="false">K5261*5</f>
        <v>-5</v>
      </c>
      <c r="M5261" s="0" t="n">
        <f aca="false">IF(NOT(ISNA(I5261)),1,0)</f>
        <v>1</v>
      </c>
      <c r="N5261" s="0" t="n">
        <f aca="false">IF(NOT(ISNA(J5261)),1,0)</f>
        <v>1</v>
      </c>
      <c r="O5261" s="0" t="n">
        <f aca="false">IF(AND(NOT(ISNA(I5261)),NOT(ISNA(J5261))),1,0)</f>
        <v>1</v>
      </c>
      <c r="P5261" s="0" t="n">
        <f aca="false">IF(AND(NOT(ISNA(I5261)),ISNA(J5261)),1,0)</f>
        <v>0</v>
      </c>
      <c r="Q5261" s="0" t="n">
        <f aca="false">IF(AND(ISNA(I5261),NOT(ISNA(J5261))),1,0)</f>
        <v>0</v>
      </c>
      <c r="R5261" s="0" t="n">
        <f aca="false">IF(SUM(O5261:Q5261)&lt;&gt;1,"ERROR",1)</f>
        <v>1</v>
      </c>
    </row>
    <row r="5262" customFormat="false" ht="12.8" hidden="false" customHeight="false" outlineLevel="0" collapsed="false">
      <c r="A5262" s="0" t="str">
        <f aca="false">gait_events!B3419</f>
        <v>pp140</v>
      </c>
      <c r="B5262" s="0" t="str">
        <f aca="false">VLOOKUP(A5262,participants!A:B,2,0)</f>
        <v>M</v>
      </c>
      <c r="C5262" s="0" t="n">
        <f aca="false">VLOOKUP(A5262,participants!A:C,3,0)</f>
        <v>79</v>
      </c>
      <c r="D5262" s="0" t="str">
        <f aca="false">VLOOKUP(A5262,participants!A:F,6,0)</f>
        <v>PD</v>
      </c>
      <c r="E5262" s="0" t="str">
        <f aca="false">IF(LEN(SUBSTITUTE(gait_events!C3419,"_run-",""))&lt;&gt;LEN(gait_events!C3419),LEFT(RIGHT(gait_events!C3419,LEN(gait_events!C3419)-19),FIND("_run-",RIGHT(gait_events!C3419,LEN(gait_events!C3419)-19),1)-1),RIGHT(gait_events!C3419,LEN(gait_events!C3419)-19))</f>
        <v>Slow</v>
      </c>
      <c r="F5262" s="0" t="str">
        <f aca="false">IF(LEN(SUBSTITUTE(gait_events!C3419,"_run-",""))&lt;&gt;LEN(gait_events!C3419),RIGHT(gait_events!C3419,LEN(gait_events!C3419)-FIND("_run-",gait_events!C3419,1)-4),"")</f>
        <v>on</v>
      </c>
      <c r="G5262" s="0" t="str">
        <f aca="false">gait_events!D3419</f>
        <v>left_ankle</v>
      </c>
      <c r="H5262" s="0" t="str">
        <f aca="false">gait_events!E3419</f>
        <v>FC</v>
      </c>
      <c r="I5262" s="0" t="n">
        <f aca="false">IF(gait_events!F3419&lt;&gt;"",gait_events!F3419,NA())</f>
        <v>723</v>
      </c>
      <c r="J5262" s="0" t="n">
        <f aca="false">IF(gait_events!G3419&lt;&gt;"",gait_events!G3419,NA())</f>
        <v>723</v>
      </c>
      <c r="K5262" s="0" t="n">
        <f aca="false">I5262-J5262</f>
        <v>0</v>
      </c>
      <c r="L5262" s="0" t="n">
        <f aca="false">K5262*5</f>
        <v>0</v>
      </c>
      <c r="M5262" s="0" t="n">
        <f aca="false">IF(NOT(ISNA(I5262)),1,0)</f>
        <v>1</v>
      </c>
      <c r="N5262" s="0" t="n">
        <f aca="false">IF(NOT(ISNA(J5262)),1,0)</f>
        <v>1</v>
      </c>
      <c r="O5262" s="0" t="n">
        <f aca="false">IF(AND(NOT(ISNA(I5262)),NOT(ISNA(J5262))),1,0)</f>
        <v>1</v>
      </c>
      <c r="P5262" s="0" t="n">
        <f aca="false">IF(AND(NOT(ISNA(I5262)),ISNA(J5262)),1,0)</f>
        <v>0</v>
      </c>
      <c r="Q5262" s="0" t="n">
        <f aca="false">IF(AND(ISNA(I5262),NOT(ISNA(J5262))),1,0)</f>
        <v>0</v>
      </c>
      <c r="R5262" s="0" t="n">
        <f aca="false">IF(SUM(O5262:Q5262)&lt;&gt;1,"ERROR",1)</f>
        <v>1</v>
      </c>
    </row>
    <row r="5263" customFormat="false" ht="12.8" hidden="false" customHeight="false" outlineLevel="0" collapsed="false">
      <c r="A5263" s="0" t="str">
        <f aca="false">gait_events!B3420</f>
        <v>pp140</v>
      </c>
      <c r="B5263" s="0" t="str">
        <f aca="false">VLOOKUP(A5263,participants!A:B,2,0)</f>
        <v>M</v>
      </c>
      <c r="C5263" s="0" t="n">
        <f aca="false">VLOOKUP(A5263,participants!A:C,3,0)</f>
        <v>79</v>
      </c>
      <c r="D5263" s="0" t="str">
        <f aca="false">VLOOKUP(A5263,participants!A:F,6,0)</f>
        <v>PD</v>
      </c>
      <c r="E5263" s="0" t="str">
        <f aca="false">IF(LEN(SUBSTITUTE(gait_events!C3420,"_run-",""))&lt;&gt;LEN(gait_events!C3420),LEFT(RIGHT(gait_events!C3420,LEN(gait_events!C3420)-19),FIND("_run-",RIGHT(gait_events!C3420,LEN(gait_events!C3420)-19),1)-1),RIGHT(gait_events!C3420,LEN(gait_events!C3420)-19))</f>
        <v>Slow</v>
      </c>
      <c r="F5263" s="0" t="str">
        <f aca="false">IF(LEN(SUBSTITUTE(gait_events!C3420,"_run-",""))&lt;&gt;LEN(gait_events!C3420),RIGHT(gait_events!C3420,LEN(gait_events!C3420)-FIND("_run-",gait_events!C3420,1)-4),"")</f>
        <v>on</v>
      </c>
      <c r="G5263" s="0" t="str">
        <f aca="false">gait_events!D3420</f>
        <v>left_ankle</v>
      </c>
      <c r="H5263" s="0" t="str">
        <f aca="false">gait_events!E3420</f>
        <v>FC</v>
      </c>
      <c r="I5263" s="0" t="n">
        <f aca="false">IF(gait_events!F3420&lt;&gt;"",gait_events!F3420,NA())</f>
        <v>1024</v>
      </c>
      <c r="J5263" s="0" t="n">
        <f aca="false">IF(gait_events!G3420&lt;&gt;"",gait_events!G3420,NA())</f>
        <v>1024</v>
      </c>
      <c r="K5263" s="0" t="n">
        <f aca="false">I5263-J5263</f>
        <v>0</v>
      </c>
      <c r="L5263" s="0" t="n">
        <f aca="false">K5263*5</f>
        <v>0</v>
      </c>
      <c r="M5263" s="0" t="n">
        <f aca="false">IF(NOT(ISNA(I5263)),1,0)</f>
        <v>1</v>
      </c>
      <c r="N5263" s="0" t="n">
        <f aca="false">IF(NOT(ISNA(J5263)),1,0)</f>
        <v>1</v>
      </c>
      <c r="O5263" s="0" t="n">
        <f aca="false">IF(AND(NOT(ISNA(I5263)),NOT(ISNA(J5263))),1,0)</f>
        <v>1</v>
      </c>
      <c r="P5263" s="0" t="n">
        <f aca="false">IF(AND(NOT(ISNA(I5263)),ISNA(J5263)),1,0)</f>
        <v>0</v>
      </c>
      <c r="Q5263" s="0" t="n">
        <f aca="false">IF(AND(ISNA(I5263),NOT(ISNA(J5263))),1,0)</f>
        <v>0</v>
      </c>
      <c r="R5263" s="0" t="n">
        <f aca="false">IF(SUM(O5263:Q5263)&lt;&gt;1,"ERROR",1)</f>
        <v>1</v>
      </c>
    </row>
    <row r="5264" customFormat="false" ht="12.8" hidden="false" customHeight="false" outlineLevel="0" collapsed="false">
      <c r="A5264" s="0" t="str">
        <f aca="false">gait_events!B3421</f>
        <v>pp140</v>
      </c>
      <c r="B5264" s="0" t="str">
        <f aca="false">VLOOKUP(A5264,participants!A:B,2,0)</f>
        <v>M</v>
      </c>
      <c r="C5264" s="0" t="n">
        <f aca="false">VLOOKUP(A5264,participants!A:C,3,0)</f>
        <v>79</v>
      </c>
      <c r="D5264" s="0" t="str">
        <f aca="false">VLOOKUP(A5264,participants!A:F,6,0)</f>
        <v>PD</v>
      </c>
      <c r="E5264" s="0" t="str">
        <f aca="false">IF(LEN(SUBSTITUTE(gait_events!C3421,"_run-",""))&lt;&gt;LEN(gait_events!C3421),LEFT(RIGHT(gait_events!C3421,LEN(gait_events!C3421)-19),FIND("_run-",RIGHT(gait_events!C3421,LEN(gait_events!C3421)-19),1)-1),RIGHT(gait_events!C3421,LEN(gait_events!C3421)-19))</f>
        <v>Slow</v>
      </c>
      <c r="F5264" s="0" t="str">
        <f aca="false">IF(LEN(SUBSTITUTE(gait_events!C3421,"_run-",""))&lt;&gt;LEN(gait_events!C3421),RIGHT(gait_events!C3421,LEN(gait_events!C3421)-FIND("_run-",gait_events!C3421,1)-4),"")</f>
        <v>on</v>
      </c>
      <c r="G5264" s="0" t="str">
        <f aca="false">gait_events!D3421</f>
        <v>left_ankle</v>
      </c>
      <c r="H5264" s="0" t="str">
        <f aca="false">gait_events!E3421</f>
        <v>FC</v>
      </c>
      <c r="I5264" s="0" t="n">
        <f aca="false">IF(gait_events!F3421&lt;&gt;"",gait_events!F3421,NA())</f>
        <v>1294</v>
      </c>
      <c r="J5264" s="0" t="n">
        <f aca="false">IF(gait_events!G3421&lt;&gt;"",gait_events!G3421,NA())</f>
        <v>1314</v>
      </c>
      <c r="K5264" s="0" t="n">
        <f aca="false">I5264-J5264</f>
        <v>-20</v>
      </c>
      <c r="L5264" s="0" t="n">
        <f aca="false">K5264*5</f>
        <v>-100</v>
      </c>
      <c r="M5264" s="0" t="n">
        <f aca="false">IF(NOT(ISNA(I5264)),1,0)</f>
        <v>1</v>
      </c>
      <c r="N5264" s="0" t="n">
        <f aca="false">IF(NOT(ISNA(J5264)),1,0)</f>
        <v>1</v>
      </c>
      <c r="O5264" s="0" t="n">
        <f aca="false">IF(AND(NOT(ISNA(I5264)),NOT(ISNA(J5264))),1,0)</f>
        <v>1</v>
      </c>
      <c r="P5264" s="0" t="n">
        <f aca="false">IF(AND(NOT(ISNA(I5264)),ISNA(J5264)),1,0)</f>
        <v>0</v>
      </c>
      <c r="Q5264" s="0" t="n">
        <f aca="false">IF(AND(ISNA(I5264),NOT(ISNA(J5264))),1,0)</f>
        <v>0</v>
      </c>
      <c r="R5264" s="0" t="n">
        <f aca="false">IF(SUM(O5264:Q5264)&lt;&gt;1,"ERROR",1)</f>
        <v>1</v>
      </c>
    </row>
    <row r="5265" customFormat="false" ht="12.8" hidden="false" customHeight="false" outlineLevel="0" collapsed="false">
      <c r="A5265" s="0" t="str">
        <f aca="false">gait_events!B3422</f>
        <v>pp140</v>
      </c>
      <c r="B5265" s="0" t="str">
        <f aca="false">VLOOKUP(A5265,participants!A:B,2,0)</f>
        <v>M</v>
      </c>
      <c r="C5265" s="0" t="n">
        <f aca="false">VLOOKUP(A5265,participants!A:C,3,0)</f>
        <v>79</v>
      </c>
      <c r="D5265" s="0" t="str">
        <f aca="false">VLOOKUP(A5265,participants!A:F,6,0)</f>
        <v>PD</v>
      </c>
      <c r="E5265" s="0" t="str">
        <f aca="false">IF(LEN(SUBSTITUTE(gait_events!C3422,"_run-",""))&lt;&gt;LEN(gait_events!C3422),LEFT(RIGHT(gait_events!C3422,LEN(gait_events!C3422)-19),FIND("_run-",RIGHT(gait_events!C3422,LEN(gait_events!C3422)-19),1)-1),RIGHT(gait_events!C3422,LEN(gait_events!C3422)-19))</f>
        <v>Slow</v>
      </c>
      <c r="F5265" s="0" t="str">
        <f aca="false">IF(LEN(SUBSTITUTE(gait_events!C3422,"_run-",""))&lt;&gt;LEN(gait_events!C3422),RIGHT(gait_events!C3422,LEN(gait_events!C3422)-FIND("_run-",gait_events!C3422,1)-4),"")</f>
        <v>on</v>
      </c>
      <c r="G5265" s="0" t="str">
        <f aca="false">gait_events!D3422</f>
        <v>left_ankle</v>
      </c>
      <c r="H5265" s="0" t="str">
        <f aca="false">gait_events!E3422</f>
        <v>FC</v>
      </c>
      <c r="I5265" s="0" t="n">
        <f aca="false">IF(gait_events!F3422&lt;&gt;"",gait_events!F3422,NA())</f>
        <v>1605</v>
      </c>
      <c r="J5265" s="0" t="n">
        <f aca="false">IF(gait_events!G3422&lt;&gt;"",gait_events!G3422,NA())</f>
        <v>1623</v>
      </c>
      <c r="K5265" s="0" t="n">
        <f aca="false">I5265-J5265</f>
        <v>-18</v>
      </c>
      <c r="L5265" s="0" t="n">
        <f aca="false">K5265*5</f>
        <v>-90</v>
      </c>
      <c r="M5265" s="0" t="n">
        <f aca="false">IF(NOT(ISNA(I5265)),1,0)</f>
        <v>1</v>
      </c>
      <c r="N5265" s="0" t="n">
        <f aca="false">IF(NOT(ISNA(J5265)),1,0)</f>
        <v>1</v>
      </c>
      <c r="O5265" s="0" t="n">
        <f aca="false">IF(AND(NOT(ISNA(I5265)),NOT(ISNA(J5265))),1,0)</f>
        <v>1</v>
      </c>
      <c r="P5265" s="0" t="n">
        <f aca="false">IF(AND(NOT(ISNA(I5265)),ISNA(J5265)),1,0)</f>
        <v>0</v>
      </c>
      <c r="Q5265" s="0" t="n">
        <f aca="false">IF(AND(ISNA(I5265),NOT(ISNA(J5265))),1,0)</f>
        <v>0</v>
      </c>
      <c r="R5265" s="0" t="n">
        <f aca="false">IF(SUM(O5265:Q5265)&lt;&gt;1,"ERROR",1)</f>
        <v>1</v>
      </c>
    </row>
    <row r="5266" customFormat="false" ht="12.8" hidden="false" customHeight="false" outlineLevel="0" collapsed="false">
      <c r="A5266" s="0" t="str">
        <f aca="false">gait_events!B3423</f>
        <v>pp140</v>
      </c>
      <c r="B5266" s="0" t="str">
        <f aca="false">VLOOKUP(A5266,participants!A:B,2,0)</f>
        <v>M</v>
      </c>
      <c r="C5266" s="0" t="n">
        <f aca="false">VLOOKUP(A5266,participants!A:C,3,0)</f>
        <v>79</v>
      </c>
      <c r="D5266" s="0" t="str">
        <f aca="false">VLOOKUP(A5266,participants!A:F,6,0)</f>
        <v>PD</v>
      </c>
      <c r="E5266" s="0" t="str">
        <f aca="false">IF(LEN(SUBSTITUTE(gait_events!C3423,"_run-",""))&lt;&gt;LEN(gait_events!C3423),LEFT(RIGHT(gait_events!C3423,LEN(gait_events!C3423)-19),FIND("_run-",RIGHT(gait_events!C3423,LEN(gait_events!C3423)-19),1)-1),RIGHT(gait_events!C3423,LEN(gait_events!C3423)-19))</f>
        <v>Slow</v>
      </c>
      <c r="F5266" s="0" t="str">
        <f aca="false">IF(LEN(SUBSTITUTE(gait_events!C3423,"_run-",""))&lt;&gt;LEN(gait_events!C3423),RIGHT(gait_events!C3423,LEN(gait_events!C3423)-FIND("_run-",gait_events!C3423,1)-4),"")</f>
        <v>on</v>
      </c>
      <c r="G5266" s="0" t="str">
        <f aca="false">gait_events!D3423</f>
        <v>left_ankle</v>
      </c>
      <c r="H5266" s="0" t="str">
        <f aca="false">gait_events!E3423</f>
        <v>FC</v>
      </c>
      <c r="I5266" s="0" t="n">
        <f aca="false">IF(gait_events!F3423&lt;&gt;"",gait_events!F3423,NA())</f>
        <v>1951</v>
      </c>
      <c r="J5266" s="0" t="e">
        <f aca="false">IF(gait_events!G3423&lt;&gt;"",gait_events!G3423,NA())</f>
        <v>#N/A</v>
      </c>
      <c r="K5266" s="0" t="e">
        <f aca="false">I5266-J5266</f>
        <v>#N/A</v>
      </c>
      <c r="L5266" s="0" t="e">
        <f aca="false">K5266*5</f>
        <v>#N/A</v>
      </c>
      <c r="M5266" s="0" t="n">
        <f aca="false">IF(NOT(ISNA(I5266)),1,0)</f>
        <v>1</v>
      </c>
      <c r="N5266" s="0" t="n">
        <f aca="false">IF(NOT(ISNA(J5266)),1,0)</f>
        <v>0</v>
      </c>
      <c r="O5266" s="0" t="n">
        <f aca="false">IF(AND(NOT(ISNA(I5266)),NOT(ISNA(J5266))),1,0)</f>
        <v>0</v>
      </c>
      <c r="P5266" s="0" t="n">
        <f aca="false">IF(AND(NOT(ISNA(I5266)),ISNA(J5266)),1,0)</f>
        <v>1</v>
      </c>
      <c r="Q5266" s="0" t="n">
        <f aca="false">IF(AND(ISNA(I5266),NOT(ISNA(J5266))),1,0)</f>
        <v>0</v>
      </c>
      <c r="R5266" s="0" t="n">
        <f aca="false">IF(SUM(O5266:Q5266)&lt;&gt;1,"ERROR",1)</f>
        <v>1</v>
      </c>
    </row>
    <row r="5267" customFormat="false" ht="12.8" hidden="false" customHeight="false" outlineLevel="0" collapsed="false">
      <c r="A5267" s="0" t="str">
        <f aca="false">gait_events!B3424</f>
        <v>pp140</v>
      </c>
      <c r="B5267" s="0" t="str">
        <f aca="false">VLOOKUP(A5267,participants!A:B,2,0)</f>
        <v>M</v>
      </c>
      <c r="C5267" s="0" t="n">
        <f aca="false">VLOOKUP(A5267,participants!A:C,3,0)</f>
        <v>79</v>
      </c>
      <c r="D5267" s="0" t="str">
        <f aca="false">VLOOKUP(A5267,participants!A:F,6,0)</f>
        <v>PD</v>
      </c>
      <c r="E5267" s="0" t="str">
        <f aca="false">IF(LEN(SUBSTITUTE(gait_events!C3424,"_run-",""))&lt;&gt;LEN(gait_events!C3424),LEFT(RIGHT(gait_events!C3424,LEN(gait_events!C3424)-19),FIND("_run-",RIGHT(gait_events!C3424,LEN(gait_events!C3424)-19),1)-1),RIGHT(gait_events!C3424,LEN(gait_events!C3424)-19))</f>
        <v>Slow</v>
      </c>
      <c r="F5267" s="0" t="str">
        <f aca="false">IF(LEN(SUBSTITUTE(gait_events!C3424,"_run-",""))&lt;&gt;LEN(gait_events!C3424),RIGHT(gait_events!C3424,LEN(gait_events!C3424)-FIND("_run-",gait_events!C3424,1)-4),"")</f>
        <v>on</v>
      </c>
      <c r="G5267" s="0" t="str">
        <f aca="false">gait_events!D3424</f>
        <v>right_ankle</v>
      </c>
      <c r="H5267" s="0" t="str">
        <f aca="false">gait_events!E3424</f>
        <v>IC</v>
      </c>
      <c r="I5267" s="0" t="n">
        <f aca="false">IF(gait_events!F3424&lt;&gt;"",gait_events!F3424,NA())</f>
        <v>7</v>
      </c>
      <c r="J5267" s="0" t="n">
        <f aca="false">IF(gait_events!G3424&lt;&gt;"",gait_events!G3424,NA())</f>
        <v>14</v>
      </c>
      <c r="K5267" s="0" t="n">
        <f aca="false">I5267-J5267</f>
        <v>-7</v>
      </c>
      <c r="L5267" s="0" t="n">
        <f aca="false">K5267*5</f>
        <v>-35</v>
      </c>
      <c r="M5267" s="0" t="n">
        <f aca="false">IF(NOT(ISNA(I5267)),1,0)</f>
        <v>1</v>
      </c>
      <c r="N5267" s="0" t="n">
        <f aca="false">IF(NOT(ISNA(J5267)),1,0)</f>
        <v>1</v>
      </c>
      <c r="O5267" s="0" t="n">
        <f aca="false">IF(AND(NOT(ISNA(I5267)),NOT(ISNA(J5267))),1,0)</f>
        <v>1</v>
      </c>
      <c r="P5267" s="0" t="n">
        <f aca="false">IF(AND(NOT(ISNA(I5267)),ISNA(J5267)),1,0)</f>
        <v>0</v>
      </c>
      <c r="Q5267" s="0" t="n">
        <f aca="false">IF(AND(ISNA(I5267),NOT(ISNA(J5267))),1,0)</f>
        <v>0</v>
      </c>
      <c r="R5267" s="0" t="n">
        <f aca="false">IF(SUM(O5267:Q5267)&lt;&gt;1,"ERROR",1)</f>
        <v>1</v>
      </c>
    </row>
    <row r="5268" customFormat="false" ht="12.8" hidden="false" customHeight="false" outlineLevel="0" collapsed="false">
      <c r="A5268" s="0" t="str">
        <f aca="false">gait_events!B3425</f>
        <v>pp140</v>
      </c>
      <c r="B5268" s="0" t="str">
        <f aca="false">VLOOKUP(A5268,participants!A:B,2,0)</f>
        <v>M</v>
      </c>
      <c r="C5268" s="0" t="n">
        <f aca="false">VLOOKUP(A5268,participants!A:C,3,0)</f>
        <v>79</v>
      </c>
      <c r="D5268" s="0" t="str">
        <f aca="false">VLOOKUP(A5268,participants!A:F,6,0)</f>
        <v>PD</v>
      </c>
      <c r="E5268" s="0" t="str">
        <f aca="false">IF(LEN(SUBSTITUTE(gait_events!C3425,"_run-",""))&lt;&gt;LEN(gait_events!C3425),LEFT(RIGHT(gait_events!C3425,LEN(gait_events!C3425)-19),FIND("_run-",RIGHT(gait_events!C3425,LEN(gait_events!C3425)-19),1)-1),RIGHT(gait_events!C3425,LEN(gait_events!C3425)-19))</f>
        <v>Slow</v>
      </c>
      <c r="F5268" s="0" t="str">
        <f aca="false">IF(LEN(SUBSTITUTE(gait_events!C3425,"_run-",""))&lt;&gt;LEN(gait_events!C3425),RIGHT(gait_events!C3425,LEN(gait_events!C3425)-FIND("_run-",gait_events!C3425,1)-4),"")</f>
        <v>on</v>
      </c>
      <c r="G5268" s="0" t="str">
        <f aca="false">gait_events!D3425</f>
        <v>right_ankle</v>
      </c>
      <c r="H5268" s="0" t="str">
        <f aca="false">gait_events!E3425</f>
        <v>IC</v>
      </c>
      <c r="I5268" s="0" t="n">
        <f aca="false">IF(gait_events!F3425&lt;&gt;"",gait_events!F3425,NA())</f>
        <v>350</v>
      </c>
      <c r="J5268" s="0" t="n">
        <f aca="false">IF(gait_events!G3425&lt;&gt;"",gait_events!G3425,NA())</f>
        <v>356</v>
      </c>
      <c r="K5268" s="0" t="n">
        <f aca="false">I5268-J5268</f>
        <v>-6</v>
      </c>
      <c r="L5268" s="0" t="n">
        <f aca="false">K5268*5</f>
        <v>-30</v>
      </c>
      <c r="M5268" s="0" t="n">
        <f aca="false">IF(NOT(ISNA(I5268)),1,0)</f>
        <v>1</v>
      </c>
      <c r="N5268" s="0" t="n">
        <f aca="false">IF(NOT(ISNA(J5268)),1,0)</f>
        <v>1</v>
      </c>
      <c r="O5268" s="0" t="n">
        <f aca="false">IF(AND(NOT(ISNA(I5268)),NOT(ISNA(J5268))),1,0)</f>
        <v>1</v>
      </c>
      <c r="P5268" s="0" t="n">
        <f aca="false">IF(AND(NOT(ISNA(I5268)),ISNA(J5268)),1,0)</f>
        <v>0</v>
      </c>
      <c r="Q5268" s="0" t="n">
        <f aca="false">IF(AND(ISNA(I5268),NOT(ISNA(J5268))),1,0)</f>
        <v>0</v>
      </c>
      <c r="R5268" s="0" t="n">
        <f aca="false">IF(SUM(O5268:Q5268)&lt;&gt;1,"ERROR",1)</f>
        <v>1</v>
      </c>
    </row>
    <row r="5269" customFormat="false" ht="12.8" hidden="false" customHeight="false" outlineLevel="0" collapsed="false">
      <c r="A5269" s="0" t="str">
        <f aca="false">gait_events!B3426</f>
        <v>pp140</v>
      </c>
      <c r="B5269" s="0" t="str">
        <f aca="false">VLOOKUP(A5269,participants!A:B,2,0)</f>
        <v>M</v>
      </c>
      <c r="C5269" s="0" t="n">
        <f aca="false">VLOOKUP(A5269,participants!A:C,3,0)</f>
        <v>79</v>
      </c>
      <c r="D5269" s="0" t="str">
        <f aca="false">VLOOKUP(A5269,participants!A:F,6,0)</f>
        <v>PD</v>
      </c>
      <c r="E5269" s="0" t="str">
        <f aca="false">IF(LEN(SUBSTITUTE(gait_events!C3426,"_run-",""))&lt;&gt;LEN(gait_events!C3426),LEFT(RIGHT(gait_events!C3426,LEN(gait_events!C3426)-19),FIND("_run-",RIGHT(gait_events!C3426,LEN(gait_events!C3426)-19),1)-1),RIGHT(gait_events!C3426,LEN(gait_events!C3426)-19))</f>
        <v>Slow</v>
      </c>
      <c r="F5269" s="0" t="str">
        <f aca="false">IF(LEN(SUBSTITUTE(gait_events!C3426,"_run-",""))&lt;&gt;LEN(gait_events!C3426),RIGHT(gait_events!C3426,LEN(gait_events!C3426)-FIND("_run-",gait_events!C3426,1)-4),"")</f>
        <v>on</v>
      </c>
      <c r="G5269" s="0" t="str">
        <f aca="false">gait_events!D3426</f>
        <v>right_ankle</v>
      </c>
      <c r="H5269" s="0" t="str">
        <f aca="false">gait_events!E3426</f>
        <v>IC</v>
      </c>
      <c r="I5269" s="0" t="n">
        <f aca="false">IF(gait_events!F3426&lt;&gt;"",gait_events!F3426,NA())</f>
        <v>662</v>
      </c>
      <c r="J5269" s="0" t="n">
        <f aca="false">IF(gait_events!G3426&lt;&gt;"",gait_events!G3426,NA())</f>
        <v>667</v>
      </c>
      <c r="K5269" s="0" t="n">
        <f aca="false">I5269-J5269</f>
        <v>-5</v>
      </c>
      <c r="L5269" s="0" t="n">
        <f aca="false">K5269*5</f>
        <v>-25</v>
      </c>
      <c r="M5269" s="0" t="n">
        <f aca="false">IF(NOT(ISNA(I5269)),1,0)</f>
        <v>1</v>
      </c>
      <c r="N5269" s="0" t="n">
        <f aca="false">IF(NOT(ISNA(J5269)),1,0)</f>
        <v>1</v>
      </c>
      <c r="O5269" s="0" t="n">
        <f aca="false">IF(AND(NOT(ISNA(I5269)),NOT(ISNA(J5269))),1,0)</f>
        <v>1</v>
      </c>
      <c r="P5269" s="0" t="n">
        <f aca="false">IF(AND(NOT(ISNA(I5269)),ISNA(J5269)),1,0)</f>
        <v>0</v>
      </c>
      <c r="Q5269" s="0" t="n">
        <f aca="false">IF(AND(ISNA(I5269),NOT(ISNA(J5269))),1,0)</f>
        <v>0</v>
      </c>
      <c r="R5269" s="0" t="n">
        <f aca="false">IF(SUM(O5269:Q5269)&lt;&gt;1,"ERROR",1)</f>
        <v>1</v>
      </c>
    </row>
    <row r="5270" customFormat="false" ht="12.8" hidden="false" customHeight="false" outlineLevel="0" collapsed="false">
      <c r="A5270" s="0" t="str">
        <f aca="false">gait_events!B3427</f>
        <v>pp140</v>
      </c>
      <c r="B5270" s="0" t="str">
        <f aca="false">VLOOKUP(A5270,participants!A:B,2,0)</f>
        <v>M</v>
      </c>
      <c r="C5270" s="0" t="n">
        <f aca="false">VLOOKUP(A5270,participants!A:C,3,0)</f>
        <v>79</v>
      </c>
      <c r="D5270" s="0" t="str">
        <f aca="false">VLOOKUP(A5270,participants!A:F,6,0)</f>
        <v>PD</v>
      </c>
      <c r="E5270" s="0" t="str">
        <f aca="false">IF(LEN(SUBSTITUTE(gait_events!C3427,"_run-",""))&lt;&gt;LEN(gait_events!C3427),LEFT(RIGHT(gait_events!C3427,LEN(gait_events!C3427)-19),FIND("_run-",RIGHT(gait_events!C3427,LEN(gait_events!C3427)-19),1)-1),RIGHT(gait_events!C3427,LEN(gait_events!C3427)-19))</f>
        <v>Slow</v>
      </c>
      <c r="F5270" s="0" t="str">
        <f aca="false">IF(LEN(SUBSTITUTE(gait_events!C3427,"_run-",""))&lt;&gt;LEN(gait_events!C3427),RIGHT(gait_events!C3427,LEN(gait_events!C3427)-FIND("_run-",gait_events!C3427,1)-4),"")</f>
        <v>on</v>
      </c>
      <c r="G5270" s="0" t="str">
        <f aca="false">gait_events!D3427</f>
        <v>right_ankle</v>
      </c>
      <c r="H5270" s="0" t="str">
        <f aca="false">gait_events!E3427</f>
        <v>IC</v>
      </c>
      <c r="I5270" s="0" t="n">
        <f aca="false">IF(gait_events!F3427&lt;&gt;"",gait_events!F3427,NA())</f>
        <v>960</v>
      </c>
      <c r="J5270" s="0" t="n">
        <f aca="false">IF(gait_events!G3427&lt;&gt;"",gait_events!G3427,NA())</f>
        <v>966</v>
      </c>
      <c r="K5270" s="0" t="n">
        <f aca="false">I5270-J5270</f>
        <v>-6</v>
      </c>
      <c r="L5270" s="0" t="n">
        <f aca="false">K5270*5</f>
        <v>-30</v>
      </c>
      <c r="M5270" s="0" t="n">
        <f aca="false">IF(NOT(ISNA(I5270)),1,0)</f>
        <v>1</v>
      </c>
      <c r="N5270" s="0" t="n">
        <f aca="false">IF(NOT(ISNA(J5270)),1,0)</f>
        <v>1</v>
      </c>
      <c r="O5270" s="0" t="n">
        <f aca="false">IF(AND(NOT(ISNA(I5270)),NOT(ISNA(J5270))),1,0)</f>
        <v>1</v>
      </c>
      <c r="P5270" s="0" t="n">
        <f aca="false">IF(AND(NOT(ISNA(I5270)),ISNA(J5270)),1,0)</f>
        <v>0</v>
      </c>
      <c r="Q5270" s="0" t="n">
        <f aca="false">IF(AND(ISNA(I5270),NOT(ISNA(J5270))),1,0)</f>
        <v>0</v>
      </c>
      <c r="R5270" s="0" t="n">
        <f aca="false">IF(SUM(O5270:Q5270)&lt;&gt;1,"ERROR",1)</f>
        <v>1</v>
      </c>
    </row>
    <row r="5271" customFormat="false" ht="12.8" hidden="false" customHeight="false" outlineLevel="0" collapsed="false">
      <c r="A5271" s="0" t="str">
        <f aca="false">gait_events!B3428</f>
        <v>pp140</v>
      </c>
      <c r="B5271" s="0" t="str">
        <f aca="false">VLOOKUP(A5271,participants!A:B,2,0)</f>
        <v>M</v>
      </c>
      <c r="C5271" s="0" t="n">
        <f aca="false">VLOOKUP(A5271,participants!A:C,3,0)</f>
        <v>79</v>
      </c>
      <c r="D5271" s="0" t="str">
        <f aca="false">VLOOKUP(A5271,participants!A:F,6,0)</f>
        <v>PD</v>
      </c>
      <c r="E5271" s="0" t="str">
        <f aca="false">IF(LEN(SUBSTITUTE(gait_events!C3428,"_run-",""))&lt;&gt;LEN(gait_events!C3428),LEFT(RIGHT(gait_events!C3428,LEN(gait_events!C3428)-19),FIND("_run-",RIGHT(gait_events!C3428,LEN(gait_events!C3428)-19),1)-1),RIGHT(gait_events!C3428,LEN(gait_events!C3428)-19))</f>
        <v>Slow</v>
      </c>
      <c r="F5271" s="0" t="str">
        <f aca="false">IF(LEN(SUBSTITUTE(gait_events!C3428,"_run-",""))&lt;&gt;LEN(gait_events!C3428),RIGHT(gait_events!C3428,LEN(gait_events!C3428)-FIND("_run-",gait_events!C3428,1)-4),"")</f>
        <v>on</v>
      </c>
      <c r="G5271" s="0" t="str">
        <f aca="false">gait_events!D3428</f>
        <v>right_ankle</v>
      </c>
      <c r="H5271" s="0" t="str">
        <f aca="false">gait_events!E3428</f>
        <v>IC</v>
      </c>
      <c r="I5271" s="0" t="n">
        <f aca="false">IF(gait_events!F3428&lt;&gt;"",gait_events!F3428,NA())</f>
        <v>1252</v>
      </c>
      <c r="J5271" s="0" t="n">
        <f aca="false">IF(gait_events!G3428&lt;&gt;"",gait_events!G3428,NA())</f>
        <v>1260</v>
      </c>
      <c r="K5271" s="0" t="n">
        <f aca="false">I5271-J5271</f>
        <v>-8</v>
      </c>
      <c r="L5271" s="0" t="n">
        <f aca="false">K5271*5</f>
        <v>-40</v>
      </c>
      <c r="M5271" s="0" t="n">
        <f aca="false">IF(NOT(ISNA(I5271)),1,0)</f>
        <v>1</v>
      </c>
      <c r="N5271" s="0" t="n">
        <f aca="false">IF(NOT(ISNA(J5271)),1,0)</f>
        <v>1</v>
      </c>
      <c r="O5271" s="0" t="n">
        <f aca="false">IF(AND(NOT(ISNA(I5271)),NOT(ISNA(J5271))),1,0)</f>
        <v>1</v>
      </c>
      <c r="P5271" s="0" t="n">
        <f aca="false">IF(AND(NOT(ISNA(I5271)),ISNA(J5271)),1,0)</f>
        <v>0</v>
      </c>
      <c r="Q5271" s="0" t="n">
        <f aca="false">IF(AND(ISNA(I5271),NOT(ISNA(J5271))),1,0)</f>
        <v>0</v>
      </c>
      <c r="R5271" s="0" t="n">
        <f aca="false">IF(SUM(O5271:Q5271)&lt;&gt;1,"ERROR",1)</f>
        <v>1</v>
      </c>
    </row>
    <row r="5272" customFormat="false" ht="12.8" hidden="false" customHeight="false" outlineLevel="0" collapsed="false">
      <c r="A5272" s="0" t="str">
        <f aca="false">gait_events!B3429</f>
        <v>pp140</v>
      </c>
      <c r="B5272" s="0" t="str">
        <f aca="false">VLOOKUP(A5272,participants!A:B,2,0)</f>
        <v>M</v>
      </c>
      <c r="C5272" s="0" t="n">
        <f aca="false">VLOOKUP(A5272,participants!A:C,3,0)</f>
        <v>79</v>
      </c>
      <c r="D5272" s="0" t="str">
        <f aca="false">VLOOKUP(A5272,participants!A:F,6,0)</f>
        <v>PD</v>
      </c>
      <c r="E5272" s="0" t="str">
        <f aca="false">IF(LEN(SUBSTITUTE(gait_events!C3429,"_run-",""))&lt;&gt;LEN(gait_events!C3429),LEFT(RIGHT(gait_events!C3429,LEN(gait_events!C3429)-19),FIND("_run-",RIGHT(gait_events!C3429,LEN(gait_events!C3429)-19),1)-1),RIGHT(gait_events!C3429,LEN(gait_events!C3429)-19))</f>
        <v>Slow</v>
      </c>
      <c r="F5272" s="0" t="str">
        <f aca="false">IF(LEN(SUBSTITUTE(gait_events!C3429,"_run-",""))&lt;&gt;LEN(gait_events!C3429),RIGHT(gait_events!C3429,LEN(gait_events!C3429)-FIND("_run-",gait_events!C3429,1)-4),"")</f>
        <v>on</v>
      </c>
      <c r="G5272" s="0" t="str">
        <f aca="false">gait_events!D3429</f>
        <v>right_ankle</v>
      </c>
      <c r="H5272" s="0" t="str">
        <f aca="false">gait_events!E3429</f>
        <v>IC</v>
      </c>
      <c r="I5272" s="0" t="n">
        <f aca="false">IF(gait_events!F3429&lt;&gt;"",gait_events!F3429,NA())</f>
        <v>1556</v>
      </c>
      <c r="J5272" s="0" t="n">
        <f aca="false">IF(gait_events!G3429&lt;&gt;"",gait_events!G3429,NA())</f>
        <v>1565</v>
      </c>
      <c r="K5272" s="0" t="n">
        <f aca="false">I5272-J5272</f>
        <v>-9</v>
      </c>
      <c r="L5272" s="0" t="n">
        <f aca="false">K5272*5</f>
        <v>-45</v>
      </c>
      <c r="M5272" s="0" t="n">
        <f aca="false">IF(NOT(ISNA(I5272)),1,0)</f>
        <v>1</v>
      </c>
      <c r="N5272" s="0" t="n">
        <f aca="false">IF(NOT(ISNA(J5272)),1,0)</f>
        <v>1</v>
      </c>
      <c r="O5272" s="0" t="n">
        <f aca="false">IF(AND(NOT(ISNA(I5272)),NOT(ISNA(J5272))),1,0)</f>
        <v>1</v>
      </c>
      <c r="P5272" s="0" t="n">
        <f aca="false">IF(AND(NOT(ISNA(I5272)),ISNA(J5272)),1,0)</f>
        <v>0</v>
      </c>
      <c r="Q5272" s="0" t="n">
        <f aca="false">IF(AND(ISNA(I5272),NOT(ISNA(J5272))),1,0)</f>
        <v>0</v>
      </c>
      <c r="R5272" s="0" t="n">
        <f aca="false">IF(SUM(O5272:Q5272)&lt;&gt;1,"ERROR",1)</f>
        <v>1</v>
      </c>
    </row>
    <row r="5273" customFormat="false" ht="12.8" hidden="false" customHeight="false" outlineLevel="0" collapsed="false">
      <c r="A5273" s="0" t="str">
        <f aca="false">gait_events!B3430</f>
        <v>pp140</v>
      </c>
      <c r="B5273" s="0" t="str">
        <f aca="false">VLOOKUP(A5273,participants!A:B,2,0)</f>
        <v>M</v>
      </c>
      <c r="C5273" s="0" t="n">
        <f aca="false">VLOOKUP(A5273,participants!A:C,3,0)</f>
        <v>79</v>
      </c>
      <c r="D5273" s="0" t="str">
        <f aca="false">VLOOKUP(A5273,participants!A:F,6,0)</f>
        <v>PD</v>
      </c>
      <c r="E5273" s="0" t="str">
        <f aca="false">IF(LEN(SUBSTITUTE(gait_events!C3430,"_run-",""))&lt;&gt;LEN(gait_events!C3430),LEFT(RIGHT(gait_events!C3430,LEN(gait_events!C3430)-19),FIND("_run-",RIGHT(gait_events!C3430,LEN(gait_events!C3430)-19),1)-1),RIGHT(gait_events!C3430,LEN(gait_events!C3430)-19))</f>
        <v>Slow</v>
      </c>
      <c r="F5273" s="0" t="str">
        <f aca="false">IF(LEN(SUBSTITUTE(gait_events!C3430,"_run-",""))&lt;&gt;LEN(gait_events!C3430),RIGHT(gait_events!C3430,LEN(gait_events!C3430)-FIND("_run-",gait_events!C3430,1)-4),"")</f>
        <v>on</v>
      </c>
      <c r="G5273" s="0" t="str">
        <f aca="false">gait_events!D3430</f>
        <v>right_ankle</v>
      </c>
      <c r="H5273" s="0" t="str">
        <f aca="false">gait_events!E3430</f>
        <v>IC</v>
      </c>
      <c r="I5273" s="0" t="n">
        <f aca="false">IF(gait_events!F3430&lt;&gt;"",gait_events!F3430,NA())</f>
        <v>1879</v>
      </c>
      <c r="J5273" s="0" t="n">
        <f aca="false">IF(gait_events!G3430&lt;&gt;"",gait_events!G3430,NA())</f>
        <v>1887</v>
      </c>
      <c r="K5273" s="0" t="n">
        <f aca="false">I5273-J5273</f>
        <v>-8</v>
      </c>
      <c r="L5273" s="0" t="n">
        <f aca="false">K5273*5</f>
        <v>-40</v>
      </c>
      <c r="M5273" s="0" t="n">
        <f aca="false">IF(NOT(ISNA(I5273)),1,0)</f>
        <v>1</v>
      </c>
      <c r="N5273" s="0" t="n">
        <f aca="false">IF(NOT(ISNA(J5273)),1,0)</f>
        <v>1</v>
      </c>
      <c r="O5273" s="0" t="n">
        <f aca="false">IF(AND(NOT(ISNA(I5273)),NOT(ISNA(J5273))),1,0)</f>
        <v>1</v>
      </c>
      <c r="P5273" s="0" t="n">
        <f aca="false">IF(AND(NOT(ISNA(I5273)),ISNA(J5273)),1,0)</f>
        <v>0</v>
      </c>
      <c r="Q5273" s="0" t="n">
        <f aca="false">IF(AND(ISNA(I5273),NOT(ISNA(J5273))),1,0)</f>
        <v>0</v>
      </c>
      <c r="R5273" s="0" t="n">
        <f aca="false">IF(SUM(O5273:Q5273)&lt;&gt;1,"ERROR",1)</f>
        <v>1</v>
      </c>
    </row>
    <row r="5274" customFormat="false" ht="12.8" hidden="false" customHeight="false" outlineLevel="0" collapsed="false">
      <c r="A5274" s="0" t="str">
        <f aca="false">gait_events!B3431</f>
        <v>pp140</v>
      </c>
      <c r="B5274" s="0" t="str">
        <f aca="false">VLOOKUP(A5274,participants!A:B,2,0)</f>
        <v>M</v>
      </c>
      <c r="C5274" s="0" t="n">
        <f aca="false">VLOOKUP(A5274,participants!A:C,3,0)</f>
        <v>79</v>
      </c>
      <c r="D5274" s="0" t="str">
        <f aca="false">VLOOKUP(A5274,participants!A:F,6,0)</f>
        <v>PD</v>
      </c>
      <c r="E5274" s="0" t="str">
        <f aca="false">IF(LEN(SUBSTITUTE(gait_events!C3431,"_run-",""))&lt;&gt;LEN(gait_events!C3431),LEFT(RIGHT(gait_events!C3431,LEN(gait_events!C3431)-19),FIND("_run-",RIGHT(gait_events!C3431,LEN(gait_events!C3431)-19),1)-1),RIGHT(gait_events!C3431,LEN(gait_events!C3431)-19))</f>
        <v>Slow</v>
      </c>
      <c r="F5274" s="0" t="str">
        <f aca="false">IF(LEN(SUBSTITUTE(gait_events!C3431,"_run-",""))&lt;&gt;LEN(gait_events!C3431),RIGHT(gait_events!C3431,LEN(gait_events!C3431)-FIND("_run-",gait_events!C3431,1)-4),"")</f>
        <v>on</v>
      </c>
      <c r="G5274" s="0" t="str">
        <f aca="false">gait_events!D3431</f>
        <v>right_ankle</v>
      </c>
      <c r="H5274" s="0" t="str">
        <f aca="false">gait_events!E3431</f>
        <v>FC</v>
      </c>
      <c r="I5274" s="0" t="n">
        <f aca="false">IF(gait_events!F3431&lt;&gt;"",gait_events!F3431,NA())</f>
        <v>264</v>
      </c>
      <c r="J5274" s="0" t="n">
        <f aca="false">IF(gait_events!G3431&lt;&gt;"",gait_events!G3431,NA())</f>
        <v>267</v>
      </c>
      <c r="K5274" s="0" t="n">
        <f aca="false">I5274-J5274</f>
        <v>-3</v>
      </c>
      <c r="L5274" s="0" t="n">
        <f aca="false">K5274*5</f>
        <v>-15</v>
      </c>
      <c r="M5274" s="0" t="n">
        <f aca="false">IF(NOT(ISNA(I5274)),1,0)</f>
        <v>1</v>
      </c>
      <c r="N5274" s="0" t="n">
        <f aca="false">IF(NOT(ISNA(J5274)),1,0)</f>
        <v>1</v>
      </c>
      <c r="O5274" s="0" t="n">
        <f aca="false">IF(AND(NOT(ISNA(I5274)),NOT(ISNA(J5274))),1,0)</f>
        <v>1</v>
      </c>
      <c r="P5274" s="0" t="n">
        <f aca="false">IF(AND(NOT(ISNA(I5274)),ISNA(J5274)),1,0)</f>
        <v>0</v>
      </c>
      <c r="Q5274" s="0" t="n">
        <f aca="false">IF(AND(ISNA(I5274),NOT(ISNA(J5274))),1,0)</f>
        <v>0</v>
      </c>
      <c r="R5274" s="0" t="n">
        <f aca="false">IF(SUM(O5274:Q5274)&lt;&gt;1,"ERROR",1)</f>
        <v>1</v>
      </c>
    </row>
    <row r="5275" customFormat="false" ht="12.8" hidden="false" customHeight="false" outlineLevel="0" collapsed="false">
      <c r="A5275" s="0" t="str">
        <f aca="false">gait_events!B3432</f>
        <v>pp140</v>
      </c>
      <c r="B5275" s="0" t="str">
        <f aca="false">VLOOKUP(A5275,participants!A:B,2,0)</f>
        <v>M</v>
      </c>
      <c r="C5275" s="0" t="n">
        <f aca="false">VLOOKUP(A5275,participants!A:C,3,0)</f>
        <v>79</v>
      </c>
      <c r="D5275" s="0" t="str">
        <f aca="false">VLOOKUP(A5275,participants!A:F,6,0)</f>
        <v>PD</v>
      </c>
      <c r="E5275" s="0" t="str">
        <f aca="false">IF(LEN(SUBSTITUTE(gait_events!C3432,"_run-",""))&lt;&gt;LEN(gait_events!C3432),LEFT(RIGHT(gait_events!C3432,LEN(gait_events!C3432)-19),FIND("_run-",RIGHT(gait_events!C3432,LEN(gait_events!C3432)-19),1)-1),RIGHT(gait_events!C3432,LEN(gait_events!C3432)-19))</f>
        <v>Slow</v>
      </c>
      <c r="F5275" s="0" t="str">
        <f aca="false">IF(LEN(SUBSTITUTE(gait_events!C3432,"_run-",""))&lt;&gt;LEN(gait_events!C3432),RIGHT(gait_events!C3432,LEN(gait_events!C3432)-FIND("_run-",gait_events!C3432,1)-4),"")</f>
        <v>on</v>
      </c>
      <c r="G5275" s="0" t="str">
        <f aca="false">gait_events!D3432</f>
        <v>right_ankle</v>
      </c>
      <c r="H5275" s="0" t="str">
        <f aca="false">gait_events!E3432</f>
        <v>FC</v>
      </c>
      <c r="I5275" s="0" t="n">
        <f aca="false">IF(gait_events!F3432&lt;&gt;"",gait_events!F3432,NA())</f>
        <v>568</v>
      </c>
      <c r="J5275" s="0" t="n">
        <f aca="false">IF(gait_events!G3432&lt;&gt;"",gait_events!G3432,NA())</f>
        <v>565</v>
      </c>
      <c r="K5275" s="0" t="n">
        <f aca="false">I5275-J5275</f>
        <v>3</v>
      </c>
      <c r="L5275" s="0" t="n">
        <f aca="false">K5275*5</f>
        <v>15</v>
      </c>
      <c r="M5275" s="0" t="n">
        <f aca="false">IF(NOT(ISNA(I5275)),1,0)</f>
        <v>1</v>
      </c>
      <c r="N5275" s="0" t="n">
        <f aca="false">IF(NOT(ISNA(J5275)),1,0)</f>
        <v>1</v>
      </c>
      <c r="O5275" s="0" t="n">
        <f aca="false">IF(AND(NOT(ISNA(I5275)),NOT(ISNA(J5275))),1,0)</f>
        <v>1</v>
      </c>
      <c r="P5275" s="0" t="n">
        <f aca="false">IF(AND(NOT(ISNA(I5275)),ISNA(J5275)),1,0)</f>
        <v>0</v>
      </c>
      <c r="Q5275" s="0" t="n">
        <f aca="false">IF(AND(ISNA(I5275),NOT(ISNA(J5275))),1,0)</f>
        <v>0</v>
      </c>
      <c r="R5275" s="0" t="n">
        <f aca="false">IF(SUM(O5275:Q5275)&lt;&gt;1,"ERROR",1)</f>
        <v>1</v>
      </c>
    </row>
    <row r="5276" customFormat="false" ht="12.8" hidden="false" customHeight="false" outlineLevel="0" collapsed="false">
      <c r="A5276" s="0" t="str">
        <f aca="false">gait_events!B3433</f>
        <v>pp140</v>
      </c>
      <c r="B5276" s="0" t="str">
        <f aca="false">VLOOKUP(A5276,participants!A:B,2,0)</f>
        <v>M</v>
      </c>
      <c r="C5276" s="0" t="n">
        <f aca="false">VLOOKUP(A5276,participants!A:C,3,0)</f>
        <v>79</v>
      </c>
      <c r="D5276" s="0" t="str">
        <f aca="false">VLOOKUP(A5276,participants!A:F,6,0)</f>
        <v>PD</v>
      </c>
      <c r="E5276" s="0" t="str">
        <f aca="false">IF(LEN(SUBSTITUTE(gait_events!C3433,"_run-",""))&lt;&gt;LEN(gait_events!C3433),LEFT(RIGHT(gait_events!C3433,LEN(gait_events!C3433)-19),FIND("_run-",RIGHT(gait_events!C3433,LEN(gait_events!C3433)-19),1)-1),RIGHT(gait_events!C3433,LEN(gait_events!C3433)-19))</f>
        <v>Slow</v>
      </c>
      <c r="F5276" s="0" t="str">
        <f aca="false">IF(LEN(SUBSTITUTE(gait_events!C3433,"_run-",""))&lt;&gt;LEN(gait_events!C3433),RIGHT(gait_events!C3433,LEN(gait_events!C3433)-FIND("_run-",gait_events!C3433,1)-4),"")</f>
        <v>on</v>
      </c>
      <c r="G5276" s="0" t="str">
        <f aca="false">gait_events!D3433</f>
        <v>right_ankle</v>
      </c>
      <c r="H5276" s="0" t="str">
        <f aca="false">gait_events!E3433</f>
        <v>FC</v>
      </c>
      <c r="I5276" s="0" t="n">
        <f aca="false">IF(gait_events!F3433&lt;&gt;"",gait_events!F3433,NA())</f>
        <v>877</v>
      </c>
      <c r="J5276" s="0" t="n">
        <f aca="false">IF(gait_events!G3433&lt;&gt;"",gait_events!G3433,NA())</f>
        <v>877</v>
      </c>
      <c r="K5276" s="0" t="n">
        <f aca="false">I5276-J5276</f>
        <v>0</v>
      </c>
      <c r="L5276" s="0" t="n">
        <f aca="false">K5276*5</f>
        <v>0</v>
      </c>
      <c r="M5276" s="0" t="n">
        <f aca="false">IF(NOT(ISNA(I5276)),1,0)</f>
        <v>1</v>
      </c>
      <c r="N5276" s="0" t="n">
        <f aca="false">IF(NOT(ISNA(J5276)),1,0)</f>
        <v>1</v>
      </c>
      <c r="O5276" s="0" t="n">
        <f aca="false">IF(AND(NOT(ISNA(I5276)),NOT(ISNA(J5276))),1,0)</f>
        <v>1</v>
      </c>
      <c r="P5276" s="0" t="n">
        <f aca="false">IF(AND(NOT(ISNA(I5276)),ISNA(J5276)),1,0)</f>
        <v>0</v>
      </c>
      <c r="Q5276" s="0" t="n">
        <f aca="false">IF(AND(ISNA(I5276),NOT(ISNA(J5276))),1,0)</f>
        <v>0</v>
      </c>
      <c r="R5276" s="0" t="n">
        <f aca="false">IF(SUM(O5276:Q5276)&lt;&gt;1,"ERROR",1)</f>
        <v>1</v>
      </c>
    </row>
    <row r="5277" customFormat="false" ht="12.8" hidden="false" customHeight="false" outlineLevel="0" collapsed="false">
      <c r="A5277" s="0" t="str">
        <f aca="false">gait_events!B3434</f>
        <v>pp140</v>
      </c>
      <c r="B5277" s="0" t="str">
        <f aca="false">VLOOKUP(A5277,participants!A:B,2,0)</f>
        <v>M</v>
      </c>
      <c r="C5277" s="0" t="n">
        <f aca="false">VLOOKUP(A5277,participants!A:C,3,0)</f>
        <v>79</v>
      </c>
      <c r="D5277" s="0" t="str">
        <f aca="false">VLOOKUP(A5277,participants!A:F,6,0)</f>
        <v>PD</v>
      </c>
      <c r="E5277" s="0" t="str">
        <f aca="false">IF(LEN(SUBSTITUTE(gait_events!C3434,"_run-",""))&lt;&gt;LEN(gait_events!C3434),LEFT(RIGHT(gait_events!C3434,LEN(gait_events!C3434)-19),FIND("_run-",RIGHT(gait_events!C3434,LEN(gait_events!C3434)-19),1)-1),RIGHT(gait_events!C3434,LEN(gait_events!C3434)-19))</f>
        <v>Slow</v>
      </c>
      <c r="F5277" s="0" t="str">
        <f aca="false">IF(LEN(SUBSTITUTE(gait_events!C3434,"_run-",""))&lt;&gt;LEN(gait_events!C3434),RIGHT(gait_events!C3434,LEN(gait_events!C3434)-FIND("_run-",gait_events!C3434,1)-4),"")</f>
        <v>on</v>
      </c>
      <c r="G5277" s="0" t="str">
        <f aca="false">gait_events!D3434</f>
        <v>right_ankle</v>
      </c>
      <c r="H5277" s="0" t="str">
        <f aca="false">gait_events!E3434</f>
        <v>FC</v>
      </c>
      <c r="I5277" s="0" t="n">
        <f aca="false">IF(gait_events!F3434&lt;&gt;"",gait_events!F3434,NA())</f>
        <v>1166</v>
      </c>
      <c r="J5277" s="0" t="n">
        <f aca="false">IF(gait_events!G3434&lt;&gt;"",gait_events!G3434,NA())</f>
        <v>1164</v>
      </c>
      <c r="K5277" s="0" t="n">
        <f aca="false">I5277-J5277</f>
        <v>2</v>
      </c>
      <c r="L5277" s="0" t="n">
        <f aca="false">K5277*5</f>
        <v>10</v>
      </c>
      <c r="M5277" s="0" t="n">
        <f aca="false">IF(NOT(ISNA(I5277)),1,0)</f>
        <v>1</v>
      </c>
      <c r="N5277" s="0" t="n">
        <f aca="false">IF(NOT(ISNA(J5277)),1,0)</f>
        <v>1</v>
      </c>
      <c r="O5277" s="0" t="n">
        <f aca="false">IF(AND(NOT(ISNA(I5277)),NOT(ISNA(J5277))),1,0)</f>
        <v>1</v>
      </c>
      <c r="P5277" s="0" t="n">
        <f aca="false">IF(AND(NOT(ISNA(I5277)),ISNA(J5277)),1,0)</f>
        <v>0</v>
      </c>
      <c r="Q5277" s="0" t="n">
        <f aca="false">IF(AND(ISNA(I5277),NOT(ISNA(J5277))),1,0)</f>
        <v>0</v>
      </c>
      <c r="R5277" s="0" t="n">
        <f aca="false">IF(SUM(O5277:Q5277)&lt;&gt;1,"ERROR",1)</f>
        <v>1</v>
      </c>
    </row>
    <row r="5278" customFormat="false" ht="12.8" hidden="false" customHeight="false" outlineLevel="0" collapsed="false">
      <c r="A5278" s="0" t="str">
        <f aca="false">gait_events!B3435</f>
        <v>pp140</v>
      </c>
      <c r="B5278" s="0" t="str">
        <f aca="false">VLOOKUP(A5278,participants!A:B,2,0)</f>
        <v>M</v>
      </c>
      <c r="C5278" s="0" t="n">
        <f aca="false">VLOOKUP(A5278,participants!A:C,3,0)</f>
        <v>79</v>
      </c>
      <c r="D5278" s="0" t="str">
        <f aca="false">VLOOKUP(A5278,participants!A:F,6,0)</f>
        <v>PD</v>
      </c>
      <c r="E5278" s="0" t="str">
        <f aca="false">IF(LEN(SUBSTITUTE(gait_events!C3435,"_run-",""))&lt;&gt;LEN(gait_events!C3435),LEFT(RIGHT(gait_events!C3435,LEN(gait_events!C3435)-19),FIND("_run-",RIGHT(gait_events!C3435,LEN(gait_events!C3435)-19),1)-1),RIGHT(gait_events!C3435,LEN(gait_events!C3435)-19))</f>
        <v>Slow</v>
      </c>
      <c r="F5278" s="0" t="str">
        <f aca="false">IF(LEN(SUBSTITUTE(gait_events!C3435,"_run-",""))&lt;&gt;LEN(gait_events!C3435),RIGHT(gait_events!C3435,LEN(gait_events!C3435)-FIND("_run-",gait_events!C3435,1)-4),"")</f>
        <v>on</v>
      </c>
      <c r="G5278" s="0" t="str">
        <f aca="false">gait_events!D3435</f>
        <v>right_ankle</v>
      </c>
      <c r="H5278" s="0" t="str">
        <f aca="false">gait_events!E3435</f>
        <v>FC</v>
      </c>
      <c r="I5278" s="0" t="n">
        <f aca="false">IF(gait_events!F3435&lt;&gt;"",gait_events!F3435,NA())</f>
        <v>1481</v>
      </c>
      <c r="J5278" s="0" t="n">
        <f aca="false">IF(gait_events!G3435&lt;&gt;"",gait_events!G3435,NA())</f>
        <v>1482</v>
      </c>
      <c r="K5278" s="0" t="n">
        <f aca="false">I5278-J5278</f>
        <v>-1</v>
      </c>
      <c r="L5278" s="0" t="n">
        <f aca="false">K5278*5</f>
        <v>-5</v>
      </c>
      <c r="M5278" s="0" t="n">
        <f aca="false">IF(NOT(ISNA(I5278)),1,0)</f>
        <v>1</v>
      </c>
      <c r="N5278" s="0" t="n">
        <f aca="false">IF(NOT(ISNA(J5278)),1,0)</f>
        <v>1</v>
      </c>
      <c r="O5278" s="0" t="n">
        <f aca="false">IF(AND(NOT(ISNA(I5278)),NOT(ISNA(J5278))),1,0)</f>
        <v>1</v>
      </c>
      <c r="P5278" s="0" t="n">
        <f aca="false">IF(AND(NOT(ISNA(I5278)),ISNA(J5278)),1,0)</f>
        <v>0</v>
      </c>
      <c r="Q5278" s="0" t="n">
        <f aca="false">IF(AND(ISNA(I5278),NOT(ISNA(J5278))),1,0)</f>
        <v>0</v>
      </c>
      <c r="R5278" s="0" t="n">
        <f aca="false">IF(SUM(O5278:Q5278)&lt;&gt;1,"ERROR",1)</f>
        <v>1</v>
      </c>
    </row>
    <row r="5279" customFormat="false" ht="12.8" hidden="false" customHeight="false" outlineLevel="0" collapsed="false">
      <c r="A5279" s="0" t="str">
        <f aca="false">gait_events!B3436</f>
        <v>pp140</v>
      </c>
      <c r="B5279" s="0" t="str">
        <f aca="false">VLOOKUP(A5279,participants!A:B,2,0)</f>
        <v>M</v>
      </c>
      <c r="C5279" s="0" t="n">
        <f aca="false">VLOOKUP(A5279,participants!A:C,3,0)</f>
        <v>79</v>
      </c>
      <c r="D5279" s="0" t="str">
        <f aca="false">VLOOKUP(A5279,participants!A:F,6,0)</f>
        <v>PD</v>
      </c>
      <c r="E5279" s="0" t="str">
        <f aca="false">IF(LEN(SUBSTITUTE(gait_events!C3436,"_run-",""))&lt;&gt;LEN(gait_events!C3436),LEFT(RIGHT(gait_events!C3436,LEN(gait_events!C3436)-19),FIND("_run-",RIGHT(gait_events!C3436,LEN(gait_events!C3436)-19),1)-1),RIGHT(gait_events!C3436,LEN(gait_events!C3436)-19))</f>
        <v>Slow</v>
      </c>
      <c r="F5279" s="0" t="str">
        <f aca="false">IF(LEN(SUBSTITUTE(gait_events!C3436,"_run-",""))&lt;&gt;LEN(gait_events!C3436),RIGHT(gait_events!C3436,LEN(gait_events!C3436)-FIND("_run-",gait_events!C3436,1)-4),"")</f>
        <v>on</v>
      </c>
      <c r="G5279" s="0" t="str">
        <f aca="false">gait_events!D3436</f>
        <v>right_ankle</v>
      </c>
      <c r="H5279" s="0" t="str">
        <f aca="false">gait_events!E3436</f>
        <v>FC</v>
      </c>
      <c r="I5279" s="0" t="n">
        <f aca="false">IF(gait_events!F3436&lt;&gt;"",gait_events!F3436,NA())</f>
        <v>1791</v>
      </c>
      <c r="J5279" s="0" t="n">
        <f aca="false">IF(gait_events!G3436&lt;&gt;"",gait_events!G3436,NA())</f>
        <v>1794</v>
      </c>
      <c r="K5279" s="0" t="n">
        <f aca="false">I5279-J5279</f>
        <v>-3</v>
      </c>
      <c r="L5279" s="0" t="n">
        <f aca="false">K5279*5</f>
        <v>-15</v>
      </c>
      <c r="M5279" s="0" t="n">
        <f aca="false">IF(NOT(ISNA(I5279)),1,0)</f>
        <v>1</v>
      </c>
      <c r="N5279" s="0" t="n">
        <f aca="false">IF(NOT(ISNA(J5279)),1,0)</f>
        <v>1</v>
      </c>
      <c r="O5279" s="0" t="n">
        <f aca="false">IF(AND(NOT(ISNA(I5279)),NOT(ISNA(J5279))),1,0)</f>
        <v>1</v>
      </c>
      <c r="P5279" s="0" t="n">
        <f aca="false">IF(AND(NOT(ISNA(I5279)),ISNA(J5279)),1,0)</f>
        <v>0</v>
      </c>
      <c r="Q5279" s="0" t="n">
        <f aca="false">IF(AND(ISNA(I5279),NOT(ISNA(J5279))),1,0)</f>
        <v>0</v>
      </c>
      <c r="R5279" s="0" t="n">
        <f aca="false">IF(SUM(O5279:Q5279)&lt;&gt;1,"ERROR",1)</f>
        <v>1</v>
      </c>
    </row>
    <row r="5280" customFormat="false" ht="12.8" hidden="false" customHeight="false" outlineLevel="0" collapsed="false">
      <c r="A5280" s="0" t="str">
        <f aca="false">gait_events!B3437</f>
        <v>pp140</v>
      </c>
      <c r="B5280" s="0" t="str">
        <f aca="false">VLOOKUP(A5280,participants!A:B,2,0)</f>
        <v>M</v>
      </c>
      <c r="C5280" s="0" t="n">
        <f aca="false">VLOOKUP(A5280,participants!A:C,3,0)</f>
        <v>79</v>
      </c>
      <c r="D5280" s="0" t="str">
        <f aca="false">VLOOKUP(A5280,participants!A:F,6,0)</f>
        <v>PD</v>
      </c>
      <c r="E5280" s="0" t="str">
        <f aca="false">IF(LEN(SUBSTITUTE(gait_events!C3437,"_run-",""))&lt;&gt;LEN(gait_events!C3437),LEFT(RIGHT(gait_events!C3437,LEN(gait_events!C3437)-19),FIND("_run-",RIGHT(gait_events!C3437,LEN(gait_events!C3437)-19),1)-1),RIGHT(gait_events!C3437,LEN(gait_events!C3437)-19))</f>
        <v>Slow</v>
      </c>
      <c r="F5280" s="0" t="str">
        <f aca="false">IF(LEN(SUBSTITUTE(gait_events!C3437,"_run-",""))&lt;&gt;LEN(gait_events!C3437),RIGHT(gait_events!C3437,LEN(gait_events!C3437)-FIND("_run-",gait_events!C3437,1)-4),"")</f>
        <v>on</v>
      </c>
      <c r="G5280" s="0" t="str">
        <f aca="false">gait_events!D3437</f>
        <v>left_shank</v>
      </c>
      <c r="H5280" s="0" t="str">
        <f aca="false">gait_events!E3437</f>
        <v>IC</v>
      </c>
      <c r="I5280" s="0" t="n">
        <f aca="false">IF(gait_events!F3437&lt;&gt;"",gait_events!F3437,NA())</f>
        <v>186</v>
      </c>
      <c r="J5280" s="0" t="n">
        <f aca="false">IF(gait_events!G3437&lt;&gt;"",gait_events!G3437,NA())</f>
        <v>185</v>
      </c>
      <c r="K5280" s="0" t="n">
        <f aca="false">I5280-J5280</f>
        <v>1</v>
      </c>
      <c r="L5280" s="0" t="n">
        <f aca="false">K5280*5</f>
        <v>5</v>
      </c>
      <c r="M5280" s="0" t="n">
        <f aca="false">IF(NOT(ISNA(I5280)),1,0)</f>
        <v>1</v>
      </c>
      <c r="N5280" s="0" t="n">
        <f aca="false">IF(NOT(ISNA(J5280)),1,0)</f>
        <v>1</v>
      </c>
      <c r="O5280" s="0" t="n">
        <f aca="false">IF(AND(NOT(ISNA(I5280)),NOT(ISNA(J5280))),1,0)</f>
        <v>1</v>
      </c>
      <c r="P5280" s="0" t="n">
        <f aca="false">IF(AND(NOT(ISNA(I5280)),ISNA(J5280)),1,0)</f>
        <v>0</v>
      </c>
      <c r="Q5280" s="0" t="n">
        <f aca="false">IF(AND(ISNA(I5280),NOT(ISNA(J5280))),1,0)</f>
        <v>0</v>
      </c>
      <c r="R5280" s="0" t="n">
        <f aca="false">IF(SUM(O5280:Q5280)&lt;&gt;1,"ERROR",1)</f>
        <v>1</v>
      </c>
    </row>
    <row r="5281" customFormat="false" ht="12.8" hidden="false" customHeight="false" outlineLevel="0" collapsed="false">
      <c r="A5281" s="0" t="str">
        <f aca="false">gait_events!B3438</f>
        <v>pp140</v>
      </c>
      <c r="B5281" s="0" t="str">
        <f aca="false">VLOOKUP(A5281,participants!A:B,2,0)</f>
        <v>M</v>
      </c>
      <c r="C5281" s="0" t="n">
        <f aca="false">VLOOKUP(A5281,participants!A:C,3,0)</f>
        <v>79</v>
      </c>
      <c r="D5281" s="0" t="str">
        <f aca="false">VLOOKUP(A5281,participants!A:F,6,0)</f>
        <v>PD</v>
      </c>
      <c r="E5281" s="0" t="str">
        <f aca="false">IF(LEN(SUBSTITUTE(gait_events!C3438,"_run-",""))&lt;&gt;LEN(gait_events!C3438),LEFT(RIGHT(gait_events!C3438,LEN(gait_events!C3438)-19),FIND("_run-",RIGHT(gait_events!C3438,LEN(gait_events!C3438)-19),1)-1),RIGHT(gait_events!C3438,LEN(gait_events!C3438)-19))</f>
        <v>Slow</v>
      </c>
      <c r="F5281" s="0" t="str">
        <f aca="false">IF(LEN(SUBSTITUTE(gait_events!C3438,"_run-",""))&lt;&gt;LEN(gait_events!C3438),RIGHT(gait_events!C3438,LEN(gait_events!C3438)-FIND("_run-",gait_events!C3438,1)-4),"")</f>
        <v>on</v>
      </c>
      <c r="G5281" s="0" t="str">
        <f aca="false">gait_events!D3438</f>
        <v>left_shank</v>
      </c>
      <c r="H5281" s="0" t="str">
        <f aca="false">gait_events!E3438</f>
        <v>IC</v>
      </c>
      <c r="I5281" s="0" t="n">
        <f aca="false">IF(gait_events!F3438&lt;&gt;"",gait_events!F3438,NA())</f>
        <v>500</v>
      </c>
      <c r="J5281" s="0" t="n">
        <f aca="false">IF(gait_events!G3438&lt;&gt;"",gait_events!G3438,NA())</f>
        <v>507</v>
      </c>
      <c r="K5281" s="0" t="n">
        <f aca="false">I5281-J5281</f>
        <v>-7</v>
      </c>
      <c r="L5281" s="0" t="n">
        <f aca="false">K5281*5</f>
        <v>-35</v>
      </c>
      <c r="M5281" s="0" t="n">
        <f aca="false">IF(NOT(ISNA(I5281)),1,0)</f>
        <v>1</v>
      </c>
      <c r="N5281" s="0" t="n">
        <f aca="false">IF(NOT(ISNA(J5281)),1,0)</f>
        <v>1</v>
      </c>
      <c r="O5281" s="0" t="n">
        <f aca="false">IF(AND(NOT(ISNA(I5281)),NOT(ISNA(J5281))),1,0)</f>
        <v>1</v>
      </c>
      <c r="P5281" s="0" t="n">
        <f aca="false">IF(AND(NOT(ISNA(I5281)),ISNA(J5281)),1,0)</f>
        <v>0</v>
      </c>
      <c r="Q5281" s="0" t="n">
        <f aca="false">IF(AND(ISNA(I5281),NOT(ISNA(J5281))),1,0)</f>
        <v>0</v>
      </c>
      <c r="R5281" s="0" t="n">
        <f aca="false">IF(SUM(O5281:Q5281)&lt;&gt;1,"ERROR",1)</f>
        <v>1</v>
      </c>
    </row>
    <row r="5282" customFormat="false" ht="12.8" hidden="false" customHeight="false" outlineLevel="0" collapsed="false">
      <c r="A5282" s="0" t="str">
        <f aca="false">gait_events!B3439</f>
        <v>pp140</v>
      </c>
      <c r="B5282" s="0" t="str">
        <f aca="false">VLOOKUP(A5282,participants!A:B,2,0)</f>
        <v>M</v>
      </c>
      <c r="C5282" s="0" t="n">
        <f aca="false">VLOOKUP(A5282,participants!A:C,3,0)</f>
        <v>79</v>
      </c>
      <c r="D5282" s="0" t="str">
        <f aca="false">VLOOKUP(A5282,participants!A:F,6,0)</f>
        <v>PD</v>
      </c>
      <c r="E5282" s="0" t="str">
        <f aca="false">IF(LEN(SUBSTITUTE(gait_events!C3439,"_run-",""))&lt;&gt;LEN(gait_events!C3439),LEFT(RIGHT(gait_events!C3439,LEN(gait_events!C3439)-19),FIND("_run-",RIGHT(gait_events!C3439,LEN(gait_events!C3439)-19),1)-1),RIGHT(gait_events!C3439,LEN(gait_events!C3439)-19))</f>
        <v>Slow</v>
      </c>
      <c r="F5282" s="0" t="str">
        <f aca="false">IF(LEN(SUBSTITUTE(gait_events!C3439,"_run-",""))&lt;&gt;LEN(gait_events!C3439),RIGHT(gait_events!C3439,LEN(gait_events!C3439)-FIND("_run-",gait_events!C3439,1)-4),"")</f>
        <v>on</v>
      </c>
      <c r="G5282" s="0" t="str">
        <f aca="false">gait_events!D3439</f>
        <v>left_shank</v>
      </c>
      <c r="H5282" s="0" t="str">
        <f aca="false">gait_events!E3439</f>
        <v>IC</v>
      </c>
      <c r="I5282" s="0" t="n">
        <f aca="false">IF(gait_events!F3439&lt;&gt;"",gait_events!F3439,NA())</f>
        <v>806</v>
      </c>
      <c r="J5282" s="0" t="n">
        <f aca="false">IF(gait_events!G3439&lt;&gt;"",gait_events!G3439,NA())</f>
        <v>811</v>
      </c>
      <c r="K5282" s="0" t="n">
        <f aca="false">I5282-J5282</f>
        <v>-5</v>
      </c>
      <c r="L5282" s="0" t="n">
        <f aca="false">K5282*5</f>
        <v>-25</v>
      </c>
      <c r="M5282" s="0" t="n">
        <f aca="false">IF(NOT(ISNA(I5282)),1,0)</f>
        <v>1</v>
      </c>
      <c r="N5282" s="0" t="n">
        <f aca="false">IF(NOT(ISNA(J5282)),1,0)</f>
        <v>1</v>
      </c>
      <c r="O5282" s="0" t="n">
        <f aca="false">IF(AND(NOT(ISNA(I5282)),NOT(ISNA(J5282))),1,0)</f>
        <v>1</v>
      </c>
      <c r="P5282" s="0" t="n">
        <f aca="false">IF(AND(NOT(ISNA(I5282)),ISNA(J5282)),1,0)</f>
        <v>0</v>
      </c>
      <c r="Q5282" s="0" t="n">
        <f aca="false">IF(AND(ISNA(I5282),NOT(ISNA(J5282))),1,0)</f>
        <v>0</v>
      </c>
      <c r="R5282" s="0" t="n">
        <f aca="false">IF(SUM(O5282:Q5282)&lt;&gt;1,"ERROR",1)</f>
        <v>1</v>
      </c>
    </row>
    <row r="5283" customFormat="false" ht="12.8" hidden="false" customHeight="false" outlineLevel="0" collapsed="false">
      <c r="A5283" s="0" t="str">
        <f aca="false">gait_events!B3440</f>
        <v>pp140</v>
      </c>
      <c r="B5283" s="0" t="str">
        <f aca="false">VLOOKUP(A5283,participants!A:B,2,0)</f>
        <v>M</v>
      </c>
      <c r="C5283" s="0" t="n">
        <f aca="false">VLOOKUP(A5283,participants!A:C,3,0)</f>
        <v>79</v>
      </c>
      <c r="D5283" s="0" t="str">
        <f aca="false">VLOOKUP(A5283,participants!A:F,6,0)</f>
        <v>PD</v>
      </c>
      <c r="E5283" s="0" t="str">
        <f aca="false">IF(LEN(SUBSTITUTE(gait_events!C3440,"_run-",""))&lt;&gt;LEN(gait_events!C3440),LEFT(RIGHT(gait_events!C3440,LEN(gait_events!C3440)-19),FIND("_run-",RIGHT(gait_events!C3440,LEN(gait_events!C3440)-19),1)-1),RIGHT(gait_events!C3440,LEN(gait_events!C3440)-19))</f>
        <v>Slow</v>
      </c>
      <c r="F5283" s="0" t="str">
        <f aca="false">IF(LEN(SUBSTITUTE(gait_events!C3440,"_run-",""))&lt;&gt;LEN(gait_events!C3440),RIGHT(gait_events!C3440,LEN(gait_events!C3440)-FIND("_run-",gait_events!C3440,1)-4),"")</f>
        <v>on</v>
      </c>
      <c r="G5283" s="0" t="str">
        <f aca="false">gait_events!D3440</f>
        <v>left_shank</v>
      </c>
      <c r="H5283" s="0" t="str">
        <f aca="false">gait_events!E3440</f>
        <v>IC</v>
      </c>
      <c r="I5283" s="0" t="n">
        <f aca="false">IF(gait_events!F3440&lt;&gt;"",gait_events!F3440,NA())</f>
        <v>1104</v>
      </c>
      <c r="J5283" s="0" t="n">
        <f aca="false">IF(gait_events!G3440&lt;&gt;"",gait_events!G3440,NA())</f>
        <v>1108</v>
      </c>
      <c r="K5283" s="0" t="n">
        <f aca="false">I5283-J5283</f>
        <v>-4</v>
      </c>
      <c r="L5283" s="0" t="n">
        <f aca="false">K5283*5</f>
        <v>-20</v>
      </c>
      <c r="M5283" s="0" t="n">
        <f aca="false">IF(NOT(ISNA(I5283)),1,0)</f>
        <v>1</v>
      </c>
      <c r="N5283" s="0" t="n">
        <f aca="false">IF(NOT(ISNA(J5283)),1,0)</f>
        <v>1</v>
      </c>
      <c r="O5283" s="0" t="n">
        <f aca="false">IF(AND(NOT(ISNA(I5283)),NOT(ISNA(J5283))),1,0)</f>
        <v>1</v>
      </c>
      <c r="P5283" s="0" t="n">
        <f aca="false">IF(AND(NOT(ISNA(I5283)),ISNA(J5283)),1,0)</f>
        <v>0</v>
      </c>
      <c r="Q5283" s="0" t="n">
        <f aca="false">IF(AND(ISNA(I5283),NOT(ISNA(J5283))),1,0)</f>
        <v>0</v>
      </c>
      <c r="R5283" s="0" t="n">
        <f aca="false">IF(SUM(O5283:Q5283)&lt;&gt;1,"ERROR",1)</f>
        <v>1</v>
      </c>
    </row>
    <row r="5284" customFormat="false" ht="12.8" hidden="false" customHeight="false" outlineLevel="0" collapsed="false">
      <c r="A5284" s="0" t="str">
        <f aca="false">gait_events!B3441</f>
        <v>pp140</v>
      </c>
      <c r="B5284" s="0" t="str">
        <f aca="false">VLOOKUP(A5284,participants!A:B,2,0)</f>
        <v>M</v>
      </c>
      <c r="C5284" s="0" t="n">
        <f aca="false">VLOOKUP(A5284,participants!A:C,3,0)</f>
        <v>79</v>
      </c>
      <c r="D5284" s="0" t="str">
        <f aca="false">VLOOKUP(A5284,participants!A:F,6,0)</f>
        <v>PD</v>
      </c>
      <c r="E5284" s="0" t="str">
        <f aca="false">IF(LEN(SUBSTITUTE(gait_events!C3441,"_run-",""))&lt;&gt;LEN(gait_events!C3441),LEFT(RIGHT(gait_events!C3441,LEN(gait_events!C3441)-19),FIND("_run-",RIGHT(gait_events!C3441,LEN(gait_events!C3441)-19),1)-1),RIGHT(gait_events!C3441,LEN(gait_events!C3441)-19))</f>
        <v>Slow</v>
      </c>
      <c r="F5284" s="0" t="str">
        <f aca="false">IF(LEN(SUBSTITUTE(gait_events!C3441,"_run-",""))&lt;&gt;LEN(gait_events!C3441),RIGHT(gait_events!C3441,LEN(gait_events!C3441)-FIND("_run-",gait_events!C3441,1)-4),"")</f>
        <v>on</v>
      </c>
      <c r="G5284" s="0" t="str">
        <f aca="false">gait_events!D3441</f>
        <v>left_shank</v>
      </c>
      <c r="H5284" s="0" t="str">
        <f aca="false">gait_events!E3441</f>
        <v>IC</v>
      </c>
      <c r="I5284" s="0" t="n">
        <f aca="false">IF(gait_events!F3441&lt;&gt;"",gait_events!F3441,NA())</f>
        <v>1405</v>
      </c>
      <c r="J5284" s="0" t="n">
        <f aca="false">IF(gait_events!G3441&lt;&gt;"",gait_events!G3441,NA())</f>
        <v>1413</v>
      </c>
      <c r="K5284" s="0" t="n">
        <f aca="false">I5284-J5284</f>
        <v>-8</v>
      </c>
      <c r="L5284" s="0" t="n">
        <f aca="false">K5284*5</f>
        <v>-40</v>
      </c>
      <c r="M5284" s="0" t="n">
        <f aca="false">IF(NOT(ISNA(I5284)),1,0)</f>
        <v>1</v>
      </c>
      <c r="N5284" s="0" t="n">
        <f aca="false">IF(NOT(ISNA(J5284)),1,0)</f>
        <v>1</v>
      </c>
      <c r="O5284" s="0" t="n">
        <f aca="false">IF(AND(NOT(ISNA(I5284)),NOT(ISNA(J5284))),1,0)</f>
        <v>1</v>
      </c>
      <c r="P5284" s="0" t="n">
        <f aca="false">IF(AND(NOT(ISNA(I5284)),ISNA(J5284)),1,0)</f>
        <v>0</v>
      </c>
      <c r="Q5284" s="0" t="n">
        <f aca="false">IF(AND(ISNA(I5284),NOT(ISNA(J5284))),1,0)</f>
        <v>0</v>
      </c>
      <c r="R5284" s="0" t="n">
        <f aca="false">IF(SUM(O5284:Q5284)&lt;&gt;1,"ERROR",1)</f>
        <v>1</v>
      </c>
    </row>
    <row r="5285" customFormat="false" ht="12.8" hidden="false" customHeight="false" outlineLevel="0" collapsed="false">
      <c r="A5285" s="0" t="str">
        <f aca="false">gait_events!B3442</f>
        <v>pp140</v>
      </c>
      <c r="B5285" s="0" t="str">
        <f aca="false">VLOOKUP(A5285,participants!A:B,2,0)</f>
        <v>M</v>
      </c>
      <c r="C5285" s="0" t="n">
        <f aca="false">VLOOKUP(A5285,participants!A:C,3,0)</f>
        <v>79</v>
      </c>
      <c r="D5285" s="0" t="str">
        <f aca="false">VLOOKUP(A5285,participants!A:F,6,0)</f>
        <v>PD</v>
      </c>
      <c r="E5285" s="0" t="str">
        <f aca="false">IF(LEN(SUBSTITUTE(gait_events!C3442,"_run-",""))&lt;&gt;LEN(gait_events!C3442),LEFT(RIGHT(gait_events!C3442,LEN(gait_events!C3442)-19),FIND("_run-",RIGHT(gait_events!C3442,LEN(gait_events!C3442)-19),1)-1),RIGHT(gait_events!C3442,LEN(gait_events!C3442)-19))</f>
        <v>Slow</v>
      </c>
      <c r="F5285" s="0" t="str">
        <f aca="false">IF(LEN(SUBSTITUTE(gait_events!C3442,"_run-",""))&lt;&gt;LEN(gait_events!C3442),RIGHT(gait_events!C3442,LEN(gait_events!C3442)-FIND("_run-",gait_events!C3442,1)-4),"")</f>
        <v>on</v>
      </c>
      <c r="G5285" s="0" t="str">
        <f aca="false">gait_events!D3442</f>
        <v>left_shank</v>
      </c>
      <c r="H5285" s="0" t="str">
        <f aca="false">gait_events!E3442</f>
        <v>IC</v>
      </c>
      <c r="I5285" s="0" t="n">
        <f aca="false">IF(gait_events!F3442&lt;&gt;"",gait_events!F3442,NA())</f>
        <v>1713</v>
      </c>
      <c r="J5285" s="0" t="n">
        <f aca="false">IF(gait_events!G3442&lt;&gt;"",gait_events!G3442,NA())</f>
        <v>1715</v>
      </c>
      <c r="K5285" s="0" t="n">
        <f aca="false">I5285-J5285</f>
        <v>-2</v>
      </c>
      <c r="L5285" s="0" t="n">
        <f aca="false">K5285*5</f>
        <v>-10</v>
      </c>
      <c r="M5285" s="0" t="n">
        <f aca="false">IF(NOT(ISNA(I5285)),1,0)</f>
        <v>1</v>
      </c>
      <c r="N5285" s="0" t="n">
        <f aca="false">IF(NOT(ISNA(J5285)),1,0)</f>
        <v>1</v>
      </c>
      <c r="O5285" s="0" t="n">
        <f aca="false">IF(AND(NOT(ISNA(I5285)),NOT(ISNA(J5285))),1,0)</f>
        <v>1</v>
      </c>
      <c r="P5285" s="0" t="n">
        <f aca="false">IF(AND(NOT(ISNA(I5285)),ISNA(J5285)),1,0)</f>
        <v>0</v>
      </c>
      <c r="Q5285" s="0" t="n">
        <f aca="false">IF(AND(ISNA(I5285),NOT(ISNA(J5285))),1,0)</f>
        <v>0</v>
      </c>
      <c r="R5285" s="0" t="n">
        <f aca="false">IF(SUM(O5285:Q5285)&lt;&gt;1,"ERROR",1)</f>
        <v>1</v>
      </c>
    </row>
    <row r="5286" customFormat="false" ht="12.8" hidden="false" customHeight="false" outlineLevel="0" collapsed="false">
      <c r="A5286" s="0" t="str">
        <f aca="false">gait_events!B3443</f>
        <v>pp140</v>
      </c>
      <c r="B5286" s="0" t="str">
        <f aca="false">VLOOKUP(A5286,participants!A:B,2,0)</f>
        <v>M</v>
      </c>
      <c r="C5286" s="0" t="n">
        <f aca="false">VLOOKUP(A5286,participants!A:C,3,0)</f>
        <v>79</v>
      </c>
      <c r="D5286" s="0" t="str">
        <f aca="false">VLOOKUP(A5286,participants!A:F,6,0)</f>
        <v>PD</v>
      </c>
      <c r="E5286" s="0" t="str">
        <f aca="false">IF(LEN(SUBSTITUTE(gait_events!C3443,"_run-",""))&lt;&gt;LEN(gait_events!C3443),LEFT(RIGHT(gait_events!C3443,LEN(gait_events!C3443)-19),FIND("_run-",RIGHT(gait_events!C3443,LEN(gait_events!C3443)-19),1)-1),RIGHT(gait_events!C3443,LEN(gait_events!C3443)-19))</f>
        <v>Slow</v>
      </c>
      <c r="F5286" s="0" t="str">
        <f aca="false">IF(LEN(SUBSTITUTE(gait_events!C3443,"_run-",""))&lt;&gt;LEN(gait_events!C3443),RIGHT(gait_events!C3443,LEN(gait_events!C3443)-FIND("_run-",gait_events!C3443,1)-4),"")</f>
        <v>on</v>
      </c>
      <c r="G5286" s="0" t="str">
        <f aca="false">gait_events!D3443</f>
        <v>left_shank</v>
      </c>
      <c r="H5286" s="0" t="str">
        <f aca="false">gait_events!E3443</f>
        <v>FC</v>
      </c>
      <c r="I5286" s="0" t="n">
        <f aca="false">IF(gait_events!F3443&lt;&gt;"",gait_events!F3443,NA())</f>
        <v>70</v>
      </c>
      <c r="J5286" s="0" t="n">
        <f aca="false">IF(gait_events!G3443&lt;&gt;"",gait_events!G3443,NA())</f>
        <v>93</v>
      </c>
      <c r="K5286" s="0" t="n">
        <f aca="false">I5286-J5286</f>
        <v>-23</v>
      </c>
      <c r="L5286" s="0" t="n">
        <f aca="false">K5286*5</f>
        <v>-115</v>
      </c>
      <c r="M5286" s="0" t="n">
        <f aca="false">IF(NOT(ISNA(I5286)),1,0)</f>
        <v>1</v>
      </c>
      <c r="N5286" s="0" t="n">
        <f aca="false">IF(NOT(ISNA(J5286)),1,0)</f>
        <v>1</v>
      </c>
      <c r="O5286" s="0" t="n">
        <f aca="false">IF(AND(NOT(ISNA(I5286)),NOT(ISNA(J5286))),1,0)</f>
        <v>1</v>
      </c>
      <c r="P5286" s="0" t="n">
        <f aca="false">IF(AND(NOT(ISNA(I5286)),ISNA(J5286)),1,0)</f>
        <v>0</v>
      </c>
      <c r="Q5286" s="0" t="n">
        <f aca="false">IF(AND(ISNA(I5286),NOT(ISNA(J5286))),1,0)</f>
        <v>0</v>
      </c>
      <c r="R5286" s="0" t="n">
        <f aca="false">IF(SUM(O5286:Q5286)&lt;&gt;1,"ERROR",1)</f>
        <v>1</v>
      </c>
    </row>
    <row r="5287" customFormat="false" ht="12.8" hidden="false" customHeight="false" outlineLevel="0" collapsed="false">
      <c r="A5287" s="0" t="str">
        <f aca="false">gait_events!B3444</f>
        <v>pp140</v>
      </c>
      <c r="B5287" s="0" t="str">
        <f aca="false">VLOOKUP(A5287,participants!A:B,2,0)</f>
        <v>M</v>
      </c>
      <c r="C5287" s="0" t="n">
        <f aca="false">VLOOKUP(A5287,participants!A:C,3,0)</f>
        <v>79</v>
      </c>
      <c r="D5287" s="0" t="str">
        <f aca="false">VLOOKUP(A5287,participants!A:F,6,0)</f>
        <v>PD</v>
      </c>
      <c r="E5287" s="0" t="str">
        <f aca="false">IF(LEN(SUBSTITUTE(gait_events!C3444,"_run-",""))&lt;&gt;LEN(gait_events!C3444),LEFT(RIGHT(gait_events!C3444,LEN(gait_events!C3444)-19),FIND("_run-",RIGHT(gait_events!C3444,LEN(gait_events!C3444)-19),1)-1),RIGHT(gait_events!C3444,LEN(gait_events!C3444)-19))</f>
        <v>Slow</v>
      </c>
      <c r="F5287" s="0" t="str">
        <f aca="false">IF(LEN(SUBSTITUTE(gait_events!C3444,"_run-",""))&lt;&gt;LEN(gait_events!C3444),RIGHT(gait_events!C3444,LEN(gait_events!C3444)-FIND("_run-",gait_events!C3444,1)-4),"")</f>
        <v>on</v>
      </c>
      <c r="G5287" s="0" t="str">
        <f aca="false">gait_events!D3444</f>
        <v>left_shank</v>
      </c>
      <c r="H5287" s="0" t="str">
        <f aca="false">gait_events!E3444</f>
        <v>FC</v>
      </c>
      <c r="I5287" s="0" t="n">
        <f aca="false">IF(gait_events!F3444&lt;&gt;"",gait_events!F3444,NA())</f>
        <v>414</v>
      </c>
      <c r="J5287" s="0" t="n">
        <f aca="false">IF(gait_events!G3444&lt;&gt;"",gait_events!G3444,NA())</f>
        <v>415</v>
      </c>
      <c r="K5287" s="0" t="n">
        <f aca="false">I5287-J5287</f>
        <v>-1</v>
      </c>
      <c r="L5287" s="0" t="n">
        <f aca="false">K5287*5</f>
        <v>-5</v>
      </c>
      <c r="M5287" s="0" t="n">
        <f aca="false">IF(NOT(ISNA(I5287)),1,0)</f>
        <v>1</v>
      </c>
      <c r="N5287" s="0" t="n">
        <f aca="false">IF(NOT(ISNA(J5287)),1,0)</f>
        <v>1</v>
      </c>
      <c r="O5287" s="0" t="n">
        <f aca="false">IF(AND(NOT(ISNA(I5287)),NOT(ISNA(J5287))),1,0)</f>
        <v>1</v>
      </c>
      <c r="P5287" s="0" t="n">
        <f aca="false">IF(AND(NOT(ISNA(I5287)),ISNA(J5287)),1,0)</f>
        <v>0</v>
      </c>
      <c r="Q5287" s="0" t="n">
        <f aca="false">IF(AND(ISNA(I5287),NOT(ISNA(J5287))),1,0)</f>
        <v>0</v>
      </c>
      <c r="R5287" s="0" t="n">
        <f aca="false">IF(SUM(O5287:Q5287)&lt;&gt;1,"ERROR",1)</f>
        <v>1</v>
      </c>
    </row>
    <row r="5288" customFormat="false" ht="12.8" hidden="false" customHeight="false" outlineLevel="0" collapsed="false">
      <c r="A5288" s="0" t="str">
        <f aca="false">gait_events!B3445</f>
        <v>pp140</v>
      </c>
      <c r="B5288" s="0" t="str">
        <f aca="false">VLOOKUP(A5288,participants!A:B,2,0)</f>
        <v>M</v>
      </c>
      <c r="C5288" s="0" t="n">
        <f aca="false">VLOOKUP(A5288,participants!A:C,3,0)</f>
        <v>79</v>
      </c>
      <c r="D5288" s="0" t="str">
        <f aca="false">VLOOKUP(A5288,participants!A:F,6,0)</f>
        <v>PD</v>
      </c>
      <c r="E5288" s="0" t="str">
        <f aca="false">IF(LEN(SUBSTITUTE(gait_events!C3445,"_run-",""))&lt;&gt;LEN(gait_events!C3445),LEFT(RIGHT(gait_events!C3445,LEN(gait_events!C3445)-19),FIND("_run-",RIGHT(gait_events!C3445,LEN(gait_events!C3445)-19),1)-1),RIGHT(gait_events!C3445,LEN(gait_events!C3445)-19))</f>
        <v>Slow</v>
      </c>
      <c r="F5288" s="0" t="str">
        <f aca="false">IF(LEN(SUBSTITUTE(gait_events!C3445,"_run-",""))&lt;&gt;LEN(gait_events!C3445),RIGHT(gait_events!C3445,LEN(gait_events!C3445)-FIND("_run-",gait_events!C3445,1)-4),"")</f>
        <v>on</v>
      </c>
      <c r="G5288" s="0" t="str">
        <f aca="false">gait_events!D3445</f>
        <v>left_shank</v>
      </c>
      <c r="H5288" s="0" t="str">
        <f aca="false">gait_events!E3445</f>
        <v>FC</v>
      </c>
      <c r="I5288" s="0" t="n">
        <f aca="false">IF(gait_events!F3445&lt;&gt;"",gait_events!F3445,NA())</f>
        <v>723</v>
      </c>
      <c r="J5288" s="0" t="n">
        <f aca="false">IF(gait_events!G3445&lt;&gt;"",gait_events!G3445,NA())</f>
        <v>723</v>
      </c>
      <c r="K5288" s="0" t="n">
        <f aca="false">I5288-J5288</f>
        <v>0</v>
      </c>
      <c r="L5288" s="0" t="n">
        <f aca="false">K5288*5</f>
        <v>0</v>
      </c>
      <c r="M5288" s="0" t="n">
        <f aca="false">IF(NOT(ISNA(I5288)),1,0)</f>
        <v>1</v>
      </c>
      <c r="N5288" s="0" t="n">
        <f aca="false">IF(NOT(ISNA(J5288)),1,0)</f>
        <v>1</v>
      </c>
      <c r="O5288" s="0" t="n">
        <f aca="false">IF(AND(NOT(ISNA(I5288)),NOT(ISNA(J5288))),1,0)</f>
        <v>1</v>
      </c>
      <c r="P5288" s="0" t="n">
        <f aca="false">IF(AND(NOT(ISNA(I5288)),ISNA(J5288)),1,0)</f>
        <v>0</v>
      </c>
      <c r="Q5288" s="0" t="n">
        <f aca="false">IF(AND(ISNA(I5288),NOT(ISNA(J5288))),1,0)</f>
        <v>0</v>
      </c>
      <c r="R5288" s="0" t="n">
        <f aca="false">IF(SUM(O5288:Q5288)&lt;&gt;1,"ERROR",1)</f>
        <v>1</v>
      </c>
    </row>
    <row r="5289" customFormat="false" ht="12.8" hidden="false" customHeight="false" outlineLevel="0" collapsed="false">
      <c r="A5289" s="0" t="str">
        <f aca="false">gait_events!B3446</f>
        <v>pp140</v>
      </c>
      <c r="B5289" s="0" t="str">
        <f aca="false">VLOOKUP(A5289,participants!A:B,2,0)</f>
        <v>M</v>
      </c>
      <c r="C5289" s="0" t="n">
        <f aca="false">VLOOKUP(A5289,participants!A:C,3,0)</f>
        <v>79</v>
      </c>
      <c r="D5289" s="0" t="str">
        <f aca="false">VLOOKUP(A5289,participants!A:F,6,0)</f>
        <v>PD</v>
      </c>
      <c r="E5289" s="0" t="str">
        <f aca="false">IF(LEN(SUBSTITUTE(gait_events!C3446,"_run-",""))&lt;&gt;LEN(gait_events!C3446),LEFT(RIGHT(gait_events!C3446,LEN(gait_events!C3446)-19),FIND("_run-",RIGHT(gait_events!C3446,LEN(gait_events!C3446)-19),1)-1),RIGHT(gait_events!C3446,LEN(gait_events!C3446)-19))</f>
        <v>Slow</v>
      </c>
      <c r="F5289" s="0" t="str">
        <f aca="false">IF(LEN(SUBSTITUTE(gait_events!C3446,"_run-",""))&lt;&gt;LEN(gait_events!C3446),RIGHT(gait_events!C3446,LEN(gait_events!C3446)-FIND("_run-",gait_events!C3446,1)-4),"")</f>
        <v>on</v>
      </c>
      <c r="G5289" s="0" t="str">
        <f aca="false">gait_events!D3446</f>
        <v>left_shank</v>
      </c>
      <c r="H5289" s="0" t="str">
        <f aca="false">gait_events!E3446</f>
        <v>FC</v>
      </c>
      <c r="I5289" s="0" t="n">
        <f aca="false">IF(gait_events!F3446&lt;&gt;"",gait_events!F3446,NA())</f>
        <v>1024</v>
      </c>
      <c r="J5289" s="0" t="n">
        <f aca="false">IF(gait_events!G3446&lt;&gt;"",gait_events!G3446,NA())</f>
        <v>1024</v>
      </c>
      <c r="K5289" s="0" t="n">
        <f aca="false">I5289-J5289</f>
        <v>0</v>
      </c>
      <c r="L5289" s="0" t="n">
        <f aca="false">K5289*5</f>
        <v>0</v>
      </c>
      <c r="M5289" s="0" t="n">
        <f aca="false">IF(NOT(ISNA(I5289)),1,0)</f>
        <v>1</v>
      </c>
      <c r="N5289" s="0" t="n">
        <f aca="false">IF(NOT(ISNA(J5289)),1,0)</f>
        <v>1</v>
      </c>
      <c r="O5289" s="0" t="n">
        <f aca="false">IF(AND(NOT(ISNA(I5289)),NOT(ISNA(J5289))),1,0)</f>
        <v>1</v>
      </c>
      <c r="P5289" s="0" t="n">
        <f aca="false">IF(AND(NOT(ISNA(I5289)),ISNA(J5289)),1,0)</f>
        <v>0</v>
      </c>
      <c r="Q5289" s="0" t="n">
        <f aca="false">IF(AND(ISNA(I5289),NOT(ISNA(J5289))),1,0)</f>
        <v>0</v>
      </c>
      <c r="R5289" s="0" t="n">
        <f aca="false">IF(SUM(O5289:Q5289)&lt;&gt;1,"ERROR",1)</f>
        <v>1</v>
      </c>
    </row>
    <row r="5290" customFormat="false" ht="12.8" hidden="false" customHeight="false" outlineLevel="0" collapsed="false">
      <c r="A5290" s="0" t="str">
        <f aca="false">gait_events!B3447</f>
        <v>pp140</v>
      </c>
      <c r="B5290" s="0" t="str">
        <f aca="false">VLOOKUP(A5290,participants!A:B,2,0)</f>
        <v>M</v>
      </c>
      <c r="C5290" s="0" t="n">
        <f aca="false">VLOOKUP(A5290,participants!A:C,3,0)</f>
        <v>79</v>
      </c>
      <c r="D5290" s="0" t="str">
        <f aca="false">VLOOKUP(A5290,participants!A:F,6,0)</f>
        <v>PD</v>
      </c>
      <c r="E5290" s="0" t="str">
        <f aca="false">IF(LEN(SUBSTITUTE(gait_events!C3447,"_run-",""))&lt;&gt;LEN(gait_events!C3447),LEFT(RIGHT(gait_events!C3447,LEN(gait_events!C3447)-19),FIND("_run-",RIGHT(gait_events!C3447,LEN(gait_events!C3447)-19),1)-1),RIGHT(gait_events!C3447,LEN(gait_events!C3447)-19))</f>
        <v>Slow</v>
      </c>
      <c r="F5290" s="0" t="str">
        <f aca="false">IF(LEN(SUBSTITUTE(gait_events!C3447,"_run-",""))&lt;&gt;LEN(gait_events!C3447),RIGHT(gait_events!C3447,LEN(gait_events!C3447)-FIND("_run-",gait_events!C3447,1)-4),"")</f>
        <v>on</v>
      </c>
      <c r="G5290" s="0" t="str">
        <f aca="false">gait_events!D3447</f>
        <v>left_shank</v>
      </c>
      <c r="H5290" s="0" t="str">
        <f aca="false">gait_events!E3447</f>
        <v>FC</v>
      </c>
      <c r="I5290" s="0" t="n">
        <f aca="false">IF(gait_events!F3447&lt;&gt;"",gait_events!F3447,NA())</f>
        <v>1294</v>
      </c>
      <c r="J5290" s="0" t="n">
        <f aca="false">IF(gait_events!G3447&lt;&gt;"",gait_events!G3447,NA())</f>
        <v>1313</v>
      </c>
      <c r="K5290" s="0" t="n">
        <f aca="false">I5290-J5290</f>
        <v>-19</v>
      </c>
      <c r="L5290" s="0" t="n">
        <f aca="false">K5290*5</f>
        <v>-95</v>
      </c>
      <c r="M5290" s="0" t="n">
        <f aca="false">IF(NOT(ISNA(I5290)),1,0)</f>
        <v>1</v>
      </c>
      <c r="N5290" s="0" t="n">
        <f aca="false">IF(NOT(ISNA(J5290)),1,0)</f>
        <v>1</v>
      </c>
      <c r="O5290" s="0" t="n">
        <f aca="false">IF(AND(NOT(ISNA(I5290)),NOT(ISNA(J5290))),1,0)</f>
        <v>1</v>
      </c>
      <c r="P5290" s="0" t="n">
        <f aca="false">IF(AND(NOT(ISNA(I5290)),ISNA(J5290)),1,0)</f>
        <v>0</v>
      </c>
      <c r="Q5290" s="0" t="n">
        <f aca="false">IF(AND(ISNA(I5290),NOT(ISNA(J5290))),1,0)</f>
        <v>0</v>
      </c>
      <c r="R5290" s="0" t="n">
        <f aca="false">IF(SUM(O5290:Q5290)&lt;&gt;1,"ERROR",1)</f>
        <v>1</v>
      </c>
    </row>
    <row r="5291" customFormat="false" ht="12.8" hidden="false" customHeight="false" outlineLevel="0" collapsed="false">
      <c r="A5291" s="0" t="str">
        <f aca="false">gait_events!B3448</f>
        <v>pp140</v>
      </c>
      <c r="B5291" s="0" t="str">
        <f aca="false">VLOOKUP(A5291,participants!A:B,2,0)</f>
        <v>M</v>
      </c>
      <c r="C5291" s="0" t="n">
        <f aca="false">VLOOKUP(A5291,participants!A:C,3,0)</f>
        <v>79</v>
      </c>
      <c r="D5291" s="0" t="str">
        <f aca="false">VLOOKUP(A5291,participants!A:F,6,0)</f>
        <v>PD</v>
      </c>
      <c r="E5291" s="0" t="str">
        <f aca="false">IF(LEN(SUBSTITUTE(gait_events!C3448,"_run-",""))&lt;&gt;LEN(gait_events!C3448),LEFT(RIGHT(gait_events!C3448,LEN(gait_events!C3448)-19),FIND("_run-",RIGHT(gait_events!C3448,LEN(gait_events!C3448)-19),1)-1),RIGHT(gait_events!C3448,LEN(gait_events!C3448)-19))</f>
        <v>Slow</v>
      </c>
      <c r="F5291" s="0" t="str">
        <f aca="false">IF(LEN(SUBSTITUTE(gait_events!C3448,"_run-",""))&lt;&gt;LEN(gait_events!C3448),RIGHT(gait_events!C3448,LEN(gait_events!C3448)-FIND("_run-",gait_events!C3448,1)-4),"")</f>
        <v>on</v>
      </c>
      <c r="G5291" s="0" t="str">
        <f aca="false">gait_events!D3448</f>
        <v>left_shank</v>
      </c>
      <c r="H5291" s="0" t="str">
        <f aca="false">gait_events!E3448</f>
        <v>FC</v>
      </c>
      <c r="I5291" s="0" t="n">
        <f aca="false">IF(gait_events!F3448&lt;&gt;"",gait_events!F3448,NA())</f>
        <v>1605</v>
      </c>
      <c r="J5291" s="0" t="n">
        <f aca="false">IF(gait_events!G3448&lt;&gt;"",gait_events!G3448,NA())</f>
        <v>1619</v>
      </c>
      <c r="K5291" s="0" t="n">
        <f aca="false">I5291-J5291</f>
        <v>-14</v>
      </c>
      <c r="L5291" s="0" t="n">
        <f aca="false">K5291*5</f>
        <v>-70</v>
      </c>
      <c r="M5291" s="0" t="n">
        <f aca="false">IF(NOT(ISNA(I5291)),1,0)</f>
        <v>1</v>
      </c>
      <c r="N5291" s="0" t="n">
        <f aca="false">IF(NOT(ISNA(J5291)),1,0)</f>
        <v>1</v>
      </c>
      <c r="O5291" s="0" t="n">
        <f aca="false">IF(AND(NOT(ISNA(I5291)),NOT(ISNA(J5291))),1,0)</f>
        <v>1</v>
      </c>
      <c r="P5291" s="0" t="n">
        <f aca="false">IF(AND(NOT(ISNA(I5291)),ISNA(J5291)),1,0)</f>
        <v>0</v>
      </c>
      <c r="Q5291" s="0" t="n">
        <f aca="false">IF(AND(ISNA(I5291),NOT(ISNA(J5291))),1,0)</f>
        <v>0</v>
      </c>
      <c r="R5291" s="0" t="n">
        <f aca="false">IF(SUM(O5291:Q5291)&lt;&gt;1,"ERROR",1)</f>
        <v>1</v>
      </c>
    </row>
    <row r="5292" customFormat="false" ht="12.8" hidden="false" customHeight="false" outlineLevel="0" collapsed="false">
      <c r="A5292" s="0" t="str">
        <f aca="false">gait_events!B3449</f>
        <v>pp140</v>
      </c>
      <c r="B5292" s="0" t="str">
        <f aca="false">VLOOKUP(A5292,participants!A:B,2,0)</f>
        <v>M</v>
      </c>
      <c r="C5292" s="0" t="n">
        <f aca="false">VLOOKUP(A5292,participants!A:C,3,0)</f>
        <v>79</v>
      </c>
      <c r="D5292" s="0" t="str">
        <f aca="false">VLOOKUP(A5292,participants!A:F,6,0)</f>
        <v>PD</v>
      </c>
      <c r="E5292" s="0" t="str">
        <f aca="false">IF(LEN(SUBSTITUTE(gait_events!C3449,"_run-",""))&lt;&gt;LEN(gait_events!C3449),LEFT(RIGHT(gait_events!C3449,LEN(gait_events!C3449)-19),FIND("_run-",RIGHT(gait_events!C3449,LEN(gait_events!C3449)-19),1)-1),RIGHT(gait_events!C3449,LEN(gait_events!C3449)-19))</f>
        <v>Slow</v>
      </c>
      <c r="F5292" s="0" t="str">
        <f aca="false">IF(LEN(SUBSTITUTE(gait_events!C3449,"_run-",""))&lt;&gt;LEN(gait_events!C3449),RIGHT(gait_events!C3449,LEN(gait_events!C3449)-FIND("_run-",gait_events!C3449,1)-4),"")</f>
        <v>on</v>
      </c>
      <c r="G5292" s="0" t="str">
        <f aca="false">gait_events!D3449</f>
        <v>left_shank</v>
      </c>
      <c r="H5292" s="0" t="str">
        <f aca="false">gait_events!E3449</f>
        <v>FC</v>
      </c>
      <c r="I5292" s="0" t="n">
        <f aca="false">IF(gait_events!F3449&lt;&gt;"",gait_events!F3449,NA())</f>
        <v>1951</v>
      </c>
      <c r="J5292" s="0" t="e">
        <f aca="false">IF(gait_events!G3449&lt;&gt;"",gait_events!G3449,NA())</f>
        <v>#N/A</v>
      </c>
      <c r="K5292" s="0" t="e">
        <f aca="false">I5292-J5292</f>
        <v>#N/A</v>
      </c>
      <c r="L5292" s="0" t="e">
        <f aca="false">K5292*5</f>
        <v>#N/A</v>
      </c>
      <c r="M5292" s="0" t="n">
        <f aca="false">IF(NOT(ISNA(I5292)),1,0)</f>
        <v>1</v>
      </c>
      <c r="N5292" s="0" t="n">
        <f aca="false">IF(NOT(ISNA(J5292)),1,0)</f>
        <v>0</v>
      </c>
      <c r="O5292" s="0" t="n">
        <f aca="false">IF(AND(NOT(ISNA(I5292)),NOT(ISNA(J5292))),1,0)</f>
        <v>0</v>
      </c>
      <c r="P5292" s="0" t="n">
        <f aca="false">IF(AND(NOT(ISNA(I5292)),ISNA(J5292)),1,0)</f>
        <v>1</v>
      </c>
      <c r="Q5292" s="0" t="n">
        <f aca="false">IF(AND(ISNA(I5292),NOT(ISNA(J5292))),1,0)</f>
        <v>0</v>
      </c>
      <c r="R5292" s="0" t="n">
        <f aca="false">IF(SUM(O5292:Q5292)&lt;&gt;1,"ERROR",1)</f>
        <v>1</v>
      </c>
    </row>
    <row r="5293" customFormat="false" ht="12.8" hidden="false" customHeight="false" outlineLevel="0" collapsed="false">
      <c r="A5293" s="0" t="str">
        <f aca="false">gait_events!B3450</f>
        <v>pp140</v>
      </c>
      <c r="B5293" s="0" t="str">
        <f aca="false">VLOOKUP(A5293,participants!A:B,2,0)</f>
        <v>M</v>
      </c>
      <c r="C5293" s="0" t="n">
        <f aca="false">VLOOKUP(A5293,participants!A:C,3,0)</f>
        <v>79</v>
      </c>
      <c r="D5293" s="0" t="str">
        <f aca="false">VLOOKUP(A5293,participants!A:F,6,0)</f>
        <v>PD</v>
      </c>
      <c r="E5293" s="0" t="str">
        <f aca="false">IF(LEN(SUBSTITUTE(gait_events!C3450,"_run-",""))&lt;&gt;LEN(gait_events!C3450),LEFT(RIGHT(gait_events!C3450,LEN(gait_events!C3450)-19),FIND("_run-",RIGHT(gait_events!C3450,LEN(gait_events!C3450)-19),1)-1),RIGHT(gait_events!C3450,LEN(gait_events!C3450)-19))</f>
        <v>Slow</v>
      </c>
      <c r="F5293" s="0" t="str">
        <f aca="false">IF(LEN(SUBSTITUTE(gait_events!C3450,"_run-",""))&lt;&gt;LEN(gait_events!C3450),RIGHT(gait_events!C3450,LEN(gait_events!C3450)-FIND("_run-",gait_events!C3450,1)-4),"")</f>
        <v>on</v>
      </c>
      <c r="G5293" s="0" t="str">
        <f aca="false">gait_events!D3450</f>
        <v>right_shank</v>
      </c>
      <c r="H5293" s="0" t="str">
        <f aca="false">gait_events!E3450</f>
        <v>IC</v>
      </c>
      <c r="I5293" s="0" t="n">
        <f aca="false">IF(gait_events!F3450&lt;&gt;"",gait_events!F3450,NA())</f>
        <v>7</v>
      </c>
      <c r="J5293" s="0" t="n">
        <f aca="false">IF(gait_events!G3450&lt;&gt;"",gait_events!G3450,NA())</f>
        <v>15</v>
      </c>
      <c r="K5293" s="0" t="n">
        <f aca="false">I5293-J5293</f>
        <v>-8</v>
      </c>
      <c r="L5293" s="0" t="n">
        <f aca="false">K5293*5</f>
        <v>-40</v>
      </c>
      <c r="M5293" s="0" t="n">
        <f aca="false">IF(NOT(ISNA(I5293)),1,0)</f>
        <v>1</v>
      </c>
      <c r="N5293" s="0" t="n">
        <f aca="false">IF(NOT(ISNA(J5293)),1,0)</f>
        <v>1</v>
      </c>
      <c r="O5293" s="0" t="n">
        <f aca="false">IF(AND(NOT(ISNA(I5293)),NOT(ISNA(J5293))),1,0)</f>
        <v>1</v>
      </c>
      <c r="P5293" s="0" t="n">
        <f aca="false">IF(AND(NOT(ISNA(I5293)),ISNA(J5293)),1,0)</f>
        <v>0</v>
      </c>
      <c r="Q5293" s="0" t="n">
        <f aca="false">IF(AND(ISNA(I5293),NOT(ISNA(J5293))),1,0)</f>
        <v>0</v>
      </c>
      <c r="R5293" s="0" t="n">
        <f aca="false">IF(SUM(O5293:Q5293)&lt;&gt;1,"ERROR",1)</f>
        <v>1</v>
      </c>
    </row>
    <row r="5294" customFormat="false" ht="12.8" hidden="false" customHeight="false" outlineLevel="0" collapsed="false">
      <c r="A5294" s="0" t="str">
        <f aca="false">gait_events!B3451</f>
        <v>pp140</v>
      </c>
      <c r="B5294" s="0" t="str">
        <f aca="false">VLOOKUP(A5294,participants!A:B,2,0)</f>
        <v>M</v>
      </c>
      <c r="C5294" s="0" t="n">
        <f aca="false">VLOOKUP(A5294,participants!A:C,3,0)</f>
        <v>79</v>
      </c>
      <c r="D5294" s="0" t="str">
        <f aca="false">VLOOKUP(A5294,participants!A:F,6,0)</f>
        <v>PD</v>
      </c>
      <c r="E5294" s="0" t="str">
        <f aca="false">IF(LEN(SUBSTITUTE(gait_events!C3451,"_run-",""))&lt;&gt;LEN(gait_events!C3451),LEFT(RIGHT(gait_events!C3451,LEN(gait_events!C3451)-19),FIND("_run-",RIGHT(gait_events!C3451,LEN(gait_events!C3451)-19),1)-1),RIGHT(gait_events!C3451,LEN(gait_events!C3451)-19))</f>
        <v>Slow</v>
      </c>
      <c r="F5294" s="0" t="str">
        <f aca="false">IF(LEN(SUBSTITUTE(gait_events!C3451,"_run-",""))&lt;&gt;LEN(gait_events!C3451),RIGHT(gait_events!C3451,LEN(gait_events!C3451)-FIND("_run-",gait_events!C3451,1)-4),"")</f>
        <v>on</v>
      </c>
      <c r="G5294" s="0" t="str">
        <f aca="false">gait_events!D3451</f>
        <v>right_shank</v>
      </c>
      <c r="H5294" s="0" t="str">
        <f aca="false">gait_events!E3451</f>
        <v>IC</v>
      </c>
      <c r="I5294" s="0" t="n">
        <f aca="false">IF(gait_events!F3451&lt;&gt;"",gait_events!F3451,NA())</f>
        <v>350</v>
      </c>
      <c r="J5294" s="0" t="n">
        <f aca="false">IF(gait_events!G3451&lt;&gt;"",gait_events!G3451,NA())</f>
        <v>351</v>
      </c>
      <c r="K5294" s="0" t="n">
        <f aca="false">I5294-J5294</f>
        <v>-1</v>
      </c>
      <c r="L5294" s="0" t="n">
        <f aca="false">K5294*5</f>
        <v>-5</v>
      </c>
      <c r="M5294" s="0" t="n">
        <f aca="false">IF(NOT(ISNA(I5294)),1,0)</f>
        <v>1</v>
      </c>
      <c r="N5294" s="0" t="n">
        <f aca="false">IF(NOT(ISNA(J5294)),1,0)</f>
        <v>1</v>
      </c>
      <c r="O5294" s="0" t="n">
        <f aca="false">IF(AND(NOT(ISNA(I5294)),NOT(ISNA(J5294))),1,0)</f>
        <v>1</v>
      </c>
      <c r="P5294" s="0" t="n">
        <f aca="false">IF(AND(NOT(ISNA(I5294)),ISNA(J5294)),1,0)</f>
        <v>0</v>
      </c>
      <c r="Q5294" s="0" t="n">
        <f aca="false">IF(AND(ISNA(I5294),NOT(ISNA(J5294))),1,0)</f>
        <v>0</v>
      </c>
      <c r="R5294" s="0" t="n">
        <f aca="false">IF(SUM(O5294:Q5294)&lt;&gt;1,"ERROR",1)</f>
        <v>1</v>
      </c>
    </row>
    <row r="5295" customFormat="false" ht="12.8" hidden="false" customHeight="false" outlineLevel="0" collapsed="false">
      <c r="A5295" s="0" t="str">
        <f aca="false">gait_events!B3452</f>
        <v>pp140</v>
      </c>
      <c r="B5295" s="0" t="str">
        <f aca="false">VLOOKUP(A5295,participants!A:B,2,0)</f>
        <v>M</v>
      </c>
      <c r="C5295" s="0" t="n">
        <f aca="false">VLOOKUP(A5295,participants!A:C,3,0)</f>
        <v>79</v>
      </c>
      <c r="D5295" s="0" t="str">
        <f aca="false">VLOOKUP(A5295,participants!A:F,6,0)</f>
        <v>PD</v>
      </c>
      <c r="E5295" s="0" t="str">
        <f aca="false">IF(LEN(SUBSTITUTE(gait_events!C3452,"_run-",""))&lt;&gt;LEN(gait_events!C3452),LEFT(RIGHT(gait_events!C3452,LEN(gait_events!C3452)-19),FIND("_run-",RIGHT(gait_events!C3452,LEN(gait_events!C3452)-19),1)-1),RIGHT(gait_events!C3452,LEN(gait_events!C3452)-19))</f>
        <v>Slow</v>
      </c>
      <c r="F5295" s="0" t="str">
        <f aca="false">IF(LEN(SUBSTITUTE(gait_events!C3452,"_run-",""))&lt;&gt;LEN(gait_events!C3452),RIGHT(gait_events!C3452,LEN(gait_events!C3452)-FIND("_run-",gait_events!C3452,1)-4),"")</f>
        <v>on</v>
      </c>
      <c r="G5295" s="0" t="str">
        <f aca="false">gait_events!D3452</f>
        <v>right_shank</v>
      </c>
      <c r="H5295" s="0" t="str">
        <f aca="false">gait_events!E3452</f>
        <v>IC</v>
      </c>
      <c r="I5295" s="0" t="n">
        <f aca="false">IF(gait_events!F3452&lt;&gt;"",gait_events!F3452,NA())</f>
        <v>662</v>
      </c>
      <c r="J5295" s="0" t="n">
        <f aca="false">IF(gait_events!G3452&lt;&gt;"",gait_events!G3452,NA())</f>
        <v>666</v>
      </c>
      <c r="K5295" s="0" t="n">
        <f aca="false">I5295-J5295</f>
        <v>-4</v>
      </c>
      <c r="L5295" s="0" t="n">
        <f aca="false">K5295*5</f>
        <v>-20</v>
      </c>
      <c r="M5295" s="0" t="n">
        <f aca="false">IF(NOT(ISNA(I5295)),1,0)</f>
        <v>1</v>
      </c>
      <c r="N5295" s="0" t="n">
        <f aca="false">IF(NOT(ISNA(J5295)),1,0)</f>
        <v>1</v>
      </c>
      <c r="O5295" s="0" t="n">
        <f aca="false">IF(AND(NOT(ISNA(I5295)),NOT(ISNA(J5295))),1,0)</f>
        <v>1</v>
      </c>
      <c r="P5295" s="0" t="n">
        <f aca="false">IF(AND(NOT(ISNA(I5295)),ISNA(J5295)),1,0)</f>
        <v>0</v>
      </c>
      <c r="Q5295" s="0" t="n">
        <f aca="false">IF(AND(ISNA(I5295),NOT(ISNA(J5295))),1,0)</f>
        <v>0</v>
      </c>
      <c r="R5295" s="0" t="n">
        <f aca="false">IF(SUM(O5295:Q5295)&lt;&gt;1,"ERROR",1)</f>
        <v>1</v>
      </c>
    </row>
    <row r="5296" customFormat="false" ht="12.8" hidden="false" customHeight="false" outlineLevel="0" collapsed="false">
      <c r="A5296" s="0" t="str">
        <f aca="false">gait_events!B3453</f>
        <v>pp140</v>
      </c>
      <c r="B5296" s="0" t="str">
        <f aca="false">VLOOKUP(A5296,participants!A:B,2,0)</f>
        <v>M</v>
      </c>
      <c r="C5296" s="0" t="n">
        <f aca="false">VLOOKUP(A5296,participants!A:C,3,0)</f>
        <v>79</v>
      </c>
      <c r="D5296" s="0" t="str">
        <f aca="false">VLOOKUP(A5296,participants!A:F,6,0)</f>
        <v>PD</v>
      </c>
      <c r="E5296" s="0" t="str">
        <f aca="false">IF(LEN(SUBSTITUTE(gait_events!C3453,"_run-",""))&lt;&gt;LEN(gait_events!C3453),LEFT(RIGHT(gait_events!C3453,LEN(gait_events!C3453)-19),FIND("_run-",RIGHT(gait_events!C3453,LEN(gait_events!C3453)-19),1)-1),RIGHT(gait_events!C3453,LEN(gait_events!C3453)-19))</f>
        <v>Slow</v>
      </c>
      <c r="F5296" s="0" t="str">
        <f aca="false">IF(LEN(SUBSTITUTE(gait_events!C3453,"_run-",""))&lt;&gt;LEN(gait_events!C3453),RIGHT(gait_events!C3453,LEN(gait_events!C3453)-FIND("_run-",gait_events!C3453,1)-4),"")</f>
        <v>on</v>
      </c>
      <c r="G5296" s="0" t="str">
        <f aca="false">gait_events!D3453</f>
        <v>right_shank</v>
      </c>
      <c r="H5296" s="0" t="str">
        <f aca="false">gait_events!E3453</f>
        <v>IC</v>
      </c>
      <c r="I5296" s="0" t="n">
        <f aca="false">IF(gait_events!F3453&lt;&gt;"",gait_events!F3453,NA())</f>
        <v>960</v>
      </c>
      <c r="J5296" s="0" t="n">
        <f aca="false">IF(gait_events!G3453&lt;&gt;"",gait_events!G3453,NA())</f>
        <v>965</v>
      </c>
      <c r="K5296" s="0" t="n">
        <f aca="false">I5296-J5296</f>
        <v>-5</v>
      </c>
      <c r="L5296" s="0" t="n">
        <f aca="false">K5296*5</f>
        <v>-25</v>
      </c>
      <c r="M5296" s="0" t="n">
        <f aca="false">IF(NOT(ISNA(I5296)),1,0)</f>
        <v>1</v>
      </c>
      <c r="N5296" s="0" t="n">
        <f aca="false">IF(NOT(ISNA(J5296)),1,0)</f>
        <v>1</v>
      </c>
      <c r="O5296" s="0" t="n">
        <f aca="false">IF(AND(NOT(ISNA(I5296)),NOT(ISNA(J5296))),1,0)</f>
        <v>1</v>
      </c>
      <c r="P5296" s="0" t="n">
        <f aca="false">IF(AND(NOT(ISNA(I5296)),ISNA(J5296)),1,0)</f>
        <v>0</v>
      </c>
      <c r="Q5296" s="0" t="n">
        <f aca="false">IF(AND(ISNA(I5296),NOT(ISNA(J5296))),1,0)</f>
        <v>0</v>
      </c>
      <c r="R5296" s="0" t="n">
        <f aca="false">IF(SUM(O5296:Q5296)&lt;&gt;1,"ERROR",1)</f>
        <v>1</v>
      </c>
    </row>
    <row r="5297" customFormat="false" ht="12.8" hidden="false" customHeight="false" outlineLevel="0" collapsed="false">
      <c r="A5297" s="0" t="str">
        <f aca="false">gait_events!B3454</f>
        <v>pp140</v>
      </c>
      <c r="B5297" s="0" t="str">
        <f aca="false">VLOOKUP(A5297,participants!A:B,2,0)</f>
        <v>M</v>
      </c>
      <c r="C5297" s="0" t="n">
        <f aca="false">VLOOKUP(A5297,participants!A:C,3,0)</f>
        <v>79</v>
      </c>
      <c r="D5297" s="0" t="str">
        <f aca="false">VLOOKUP(A5297,participants!A:F,6,0)</f>
        <v>PD</v>
      </c>
      <c r="E5297" s="0" t="str">
        <f aca="false">IF(LEN(SUBSTITUTE(gait_events!C3454,"_run-",""))&lt;&gt;LEN(gait_events!C3454),LEFT(RIGHT(gait_events!C3454,LEN(gait_events!C3454)-19),FIND("_run-",RIGHT(gait_events!C3454,LEN(gait_events!C3454)-19),1)-1),RIGHT(gait_events!C3454,LEN(gait_events!C3454)-19))</f>
        <v>Slow</v>
      </c>
      <c r="F5297" s="0" t="str">
        <f aca="false">IF(LEN(SUBSTITUTE(gait_events!C3454,"_run-",""))&lt;&gt;LEN(gait_events!C3454),RIGHT(gait_events!C3454,LEN(gait_events!C3454)-FIND("_run-",gait_events!C3454,1)-4),"")</f>
        <v>on</v>
      </c>
      <c r="G5297" s="0" t="str">
        <f aca="false">gait_events!D3454</f>
        <v>right_shank</v>
      </c>
      <c r="H5297" s="0" t="str">
        <f aca="false">gait_events!E3454</f>
        <v>IC</v>
      </c>
      <c r="I5297" s="0" t="n">
        <f aca="false">IF(gait_events!F3454&lt;&gt;"",gait_events!F3454,NA())</f>
        <v>1252</v>
      </c>
      <c r="J5297" s="0" t="n">
        <f aca="false">IF(gait_events!G3454&lt;&gt;"",gait_events!G3454,NA())</f>
        <v>1260</v>
      </c>
      <c r="K5297" s="0" t="n">
        <f aca="false">I5297-J5297</f>
        <v>-8</v>
      </c>
      <c r="L5297" s="0" t="n">
        <f aca="false">K5297*5</f>
        <v>-40</v>
      </c>
      <c r="M5297" s="0" t="n">
        <f aca="false">IF(NOT(ISNA(I5297)),1,0)</f>
        <v>1</v>
      </c>
      <c r="N5297" s="0" t="n">
        <f aca="false">IF(NOT(ISNA(J5297)),1,0)</f>
        <v>1</v>
      </c>
      <c r="O5297" s="0" t="n">
        <f aca="false">IF(AND(NOT(ISNA(I5297)),NOT(ISNA(J5297))),1,0)</f>
        <v>1</v>
      </c>
      <c r="P5297" s="0" t="n">
        <f aca="false">IF(AND(NOT(ISNA(I5297)),ISNA(J5297)),1,0)</f>
        <v>0</v>
      </c>
      <c r="Q5297" s="0" t="n">
        <f aca="false">IF(AND(ISNA(I5297),NOT(ISNA(J5297))),1,0)</f>
        <v>0</v>
      </c>
      <c r="R5297" s="0" t="n">
        <f aca="false">IF(SUM(O5297:Q5297)&lt;&gt;1,"ERROR",1)</f>
        <v>1</v>
      </c>
    </row>
    <row r="5298" customFormat="false" ht="12.8" hidden="false" customHeight="false" outlineLevel="0" collapsed="false">
      <c r="A5298" s="0" t="str">
        <f aca="false">gait_events!B3455</f>
        <v>pp140</v>
      </c>
      <c r="B5298" s="0" t="str">
        <f aca="false">VLOOKUP(A5298,participants!A:B,2,0)</f>
        <v>M</v>
      </c>
      <c r="C5298" s="0" t="n">
        <f aca="false">VLOOKUP(A5298,participants!A:C,3,0)</f>
        <v>79</v>
      </c>
      <c r="D5298" s="0" t="str">
        <f aca="false">VLOOKUP(A5298,participants!A:F,6,0)</f>
        <v>PD</v>
      </c>
      <c r="E5298" s="0" t="str">
        <f aca="false">IF(LEN(SUBSTITUTE(gait_events!C3455,"_run-",""))&lt;&gt;LEN(gait_events!C3455),LEFT(RIGHT(gait_events!C3455,LEN(gait_events!C3455)-19),FIND("_run-",RIGHT(gait_events!C3455,LEN(gait_events!C3455)-19),1)-1),RIGHT(gait_events!C3455,LEN(gait_events!C3455)-19))</f>
        <v>Slow</v>
      </c>
      <c r="F5298" s="0" t="str">
        <f aca="false">IF(LEN(SUBSTITUTE(gait_events!C3455,"_run-",""))&lt;&gt;LEN(gait_events!C3455),RIGHT(gait_events!C3455,LEN(gait_events!C3455)-FIND("_run-",gait_events!C3455,1)-4),"")</f>
        <v>on</v>
      </c>
      <c r="G5298" s="0" t="str">
        <f aca="false">gait_events!D3455</f>
        <v>right_shank</v>
      </c>
      <c r="H5298" s="0" t="str">
        <f aca="false">gait_events!E3455</f>
        <v>IC</v>
      </c>
      <c r="I5298" s="0" t="n">
        <f aca="false">IF(gait_events!F3455&lt;&gt;"",gait_events!F3455,NA())</f>
        <v>1556</v>
      </c>
      <c r="J5298" s="0" t="n">
        <f aca="false">IF(gait_events!G3455&lt;&gt;"",gait_events!G3455,NA())</f>
        <v>1564</v>
      </c>
      <c r="K5298" s="0" t="n">
        <f aca="false">I5298-J5298</f>
        <v>-8</v>
      </c>
      <c r="L5298" s="0" t="n">
        <f aca="false">K5298*5</f>
        <v>-40</v>
      </c>
      <c r="M5298" s="0" t="n">
        <f aca="false">IF(NOT(ISNA(I5298)),1,0)</f>
        <v>1</v>
      </c>
      <c r="N5298" s="0" t="n">
        <f aca="false">IF(NOT(ISNA(J5298)),1,0)</f>
        <v>1</v>
      </c>
      <c r="O5298" s="0" t="n">
        <f aca="false">IF(AND(NOT(ISNA(I5298)),NOT(ISNA(J5298))),1,0)</f>
        <v>1</v>
      </c>
      <c r="P5298" s="0" t="n">
        <f aca="false">IF(AND(NOT(ISNA(I5298)),ISNA(J5298)),1,0)</f>
        <v>0</v>
      </c>
      <c r="Q5298" s="0" t="n">
        <f aca="false">IF(AND(ISNA(I5298),NOT(ISNA(J5298))),1,0)</f>
        <v>0</v>
      </c>
      <c r="R5298" s="0" t="n">
        <f aca="false">IF(SUM(O5298:Q5298)&lt;&gt;1,"ERROR",1)</f>
        <v>1</v>
      </c>
    </row>
    <row r="5299" customFormat="false" ht="12.8" hidden="false" customHeight="false" outlineLevel="0" collapsed="false">
      <c r="A5299" s="0" t="str">
        <f aca="false">gait_events!B3456</f>
        <v>pp140</v>
      </c>
      <c r="B5299" s="0" t="str">
        <f aca="false">VLOOKUP(A5299,participants!A:B,2,0)</f>
        <v>M</v>
      </c>
      <c r="C5299" s="0" t="n">
        <f aca="false">VLOOKUP(A5299,participants!A:C,3,0)</f>
        <v>79</v>
      </c>
      <c r="D5299" s="0" t="str">
        <f aca="false">VLOOKUP(A5299,participants!A:F,6,0)</f>
        <v>PD</v>
      </c>
      <c r="E5299" s="0" t="str">
        <f aca="false">IF(LEN(SUBSTITUTE(gait_events!C3456,"_run-",""))&lt;&gt;LEN(gait_events!C3456),LEFT(RIGHT(gait_events!C3456,LEN(gait_events!C3456)-19),FIND("_run-",RIGHT(gait_events!C3456,LEN(gait_events!C3456)-19),1)-1),RIGHT(gait_events!C3456,LEN(gait_events!C3456)-19))</f>
        <v>Slow</v>
      </c>
      <c r="F5299" s="0" t="str">
        <f aca="false">IF(LEN(SUBSTITUTE(gait_events!C3456,"_run-",""))&lt;&gt;LEN(gait_events!C3456),RIGHT(gait_events!C3456,LEN(gait_events!C3456)-FIND("_run-",gait_events!C3456,1)-4),"")</f>
        <v>on</v>
      </c>
      <c r="G5299" s="0" t="str">
        <f aca="false">gait_events!D3456</f>
        <v>right_shank</v>
      </c>
      <c r="H5299" s="0" t="str">
        <f aca="false">gait_events!E3456</f>
        <v>IC</v>
      </c>
      <c r="I5299" s="0" t="n">
        <f aca="false">IF(gait_events!F3456&lt;&gt;"",gait_events!F3456,NA())</f>
        <v>1879</v>
      </c>
      <c r="J5299" s="0" t="n">
        <f aca="false">IF(gait_events!G3456&lt;&gt;"",gait_events!G3456,NA())</f>
        <v>1889</v>
      </c>
      <c r="K5299" s="0" t="n">
        <f aca="false">I5299-J5299</f>
        <v>-10</v>
      </c>
      <c r="L5299" s="0" t="n">
        <f aca="false">K5299*5</f>
        <v>-50</v>
      </c>
      <c r="M5299" s="0" t="n">
        <f aca="false">IF(NOT(ISNA(I5299)),1,0)</f>
        <v>1</v>
      </c>
      <c r="N5299" s="0" t="n">
        <f aca="false">IF(NOT(ISNA(J5299)),1,0)</f>
        <v>1</v>
      </c>
      <c r="O5299" s="0" t="n">
        <f aca="false">IF(AND(NOT(ISNA(I5299)),NOT(ISNA(J5299))),1,0)</f>
        <v>1</v>
      </c>
      <c r="P5299" s="0" t="n">
        <f aca="false">IF(AND(NOT(ISNA(I5299)),ISNA(J5299)),1,0)</f>
        <v>0</v>
      </c>
      <c r="Q5299" s="0" t="n">
        <f aca="false">IF(AND(ISNA(I5299),NOT(ISNA(J5299))),1,0)</f>
        <v>0</v>
      </c>
      <c r="R5299" s="0" t="n">
        <f aca="false">IF(SUM(O5299:Q5299)&lt;&gt;1,"ERROR",1)</f>
        <v>1</v>
      </c>
    </row>
    <row r="5300" customFormat="false" ht="12.8" hidden="false" customHeight="false" outlineLevel="0" collapsed="false">
      <c r="A5300" s="0" t="str">
        <f aca="false">gait_events!B3457</f>
        <v>pp140</v>
      </c>
      <c r="B5300" s="0" t="str">
        <f aca="false">VLOOKUP(A5300,participants!A:B,2,0)</f>
        <v>M</v>
      </c>
      <c r="C5300" s="0" t="n">
        <f aca="false">VLOOKUP(A5300,participants!A:C,3,0)</f>
        <v>79</v>
      </c>
      <c r="D5300" s="0" t="str">
        <f aca="false">VLOOKUP(A5300,participants!A:F,6,0)</f>
        <v>PD</v>
      </c>
      <c r="E5300" s="0" t="str">
        <f aca="false">IF(LEN(SUBSTITUTE(gait_events!C3457,"_run-",""))&lt;&gt;LEN(gait_events!C3457),LEFT(RIGHT(gait_events!C3457,LEN(gait_events!C3457)-19),FIND("_run-",RIGHT(gait_events!C3457,LEN(gait_events!C3457)-19),1)-1),RIGHT(gait_events!C3457,LEN(gait_events!C3457)-19))</f>
        <v>Slow</v>
      </c>
      <c r="F5300" s="0" t="str">
        <f aca="false">IF(LEN(SUBSTITUTE(gait_events!C3457,"_run-",""))&lt;&gt;LEN(gait_events!C3457),RIGHT(gait_events!C3457,LEN(gait_events!C3457)-FIND("_run-",gait_events!C3457,1)-4),"")</f>
        <v>on</v>
      </c>
      <c r="G5300" s="0" t="str">
        <f aca="false">gait_events!D3457</f>
        <v>right_shank</v>
      </c>
      <c r="H5300" s="0" t="str">
        <f aca="false">gait_events!E3457</f>
        <v>FC</v>
      </c>
      <c r="I5300" s="0" t="n">
        <f aca="false">IF(gait_events!F3457&lt;&gt;"",gait_events!F3457,NA())</f>
        <v>264</v>
      </c>
      <c r="J5300" s="0" t="n">
        <f aca="false">IF(gait_events!G3457&lt;&gt;"",gait_events!G3457,NA())</f>
        <v>264</v>
      </c>
      <c r="K5300" s="0" t="n">
        <f aca="false">I5300-J5300</f>
        <v>0</v>
      </c>
      <c r="L5300" s="0" t="n">
        <f aca="false">K5300*5</f>
        <v>0</v>
      </c>
      <c r="M5300" s="0" t="n">
        <f aca="false">IF(NOT(ISNA(I5300)),1,0)</f>
        <v>1</v>
      </c>
      <c r="N5300" s="0" t="n">
        <f aca="false">IF(NOT(ISNA(J5300)),1,0)</f>
        <v>1</v>
      </c>
      <c r="O5300" s="0" t="n">
        <f aca="false">IF(AND(NOT(ISNA(I5300)),NOT(ISNA(J5300))),1,0)</f>
        <v>1</v>
      </c>
      <c r="P5300" s="0" t="n">
        <f aca="false">IF(AND(NOT(ISNA(I5300)),ISNA(J5300)),1,0)</f>
        <v>0</v>
      </c>
      <c r="Q5300" s="0" t="n">
        <f aca="false">IF(AND(ISNA(I5300),NOT(ISNA(J5300))),1,0)</f>
        <v>0</v>
      </c>
      <c r="R5300" s="0" t="n">
        <f aca="false">IF(SUM(O5300:Q5300)&lt;&gt;1,"ERROR",1)</f>
        <v>1</v>
      </c>
    </row>
    <row r="5301" customFormat="false" ht="12.8" hidden="false" customHeight="false" outlineLevel="0" collapsed="false">
      <c r="A5301" s="0" t="str">
        <f aca="false">gait_events!B3458</f>
        <v>pp140</v>
      </c>
      <c r="B5301" s="0" t="str">
        <f aca="false">VLOOKUP(A5301,participants!A:B,2,0)</f>
        <v>M</v>
      </c>
      <c r="C5301" s="0" t="n">
        <f aca="false">VLOOKUP(A5301,participants!A:C,3,0)</f>
        <v>79</v>
      </c>
      <c r="D5301" s="0" t="str">
        <f aca="false">VLOOKUP(A5301,participants!A:F,6,0)</f>
        <v>PD</v>
      </c>
      <c r="E5301" s="0" t="str">
        <f aca="false">IF(LEN(SUBSTITUTE(gait_events!C3458,"_run-",""))&lt;&gt;LEN(gait_events!C3458),LEFT(RIGHT(gait_events!C3458,LEN(gait_events!C3458)-19),FIND("_run-",RIGHT(gait_events!C3458,LEN(gait_events!C3458)-19),1)-1),RIGHT(gait_events!C3458,LEN(gait_events!C3458)-19))</f>
        <v>Slow</v>
      </c>
      <c r="F5301" s="0" t="str">
        <f aca="false">IF(LEN(SUBSTITUTE(gait_events!C3458,"_run-",""))&lt;&gt;LEN(gait_events!C3458),RIGHT(gait_events!C3458,LEN(gait_events!C3458)-FIND("_run-",gait_events!C3458,1)-4),"")</f>
        <v>on</v>
      </c>
      <c r="G5301" s="0" t="str">
        <f aca="false">gait_events!D3458</f>
        <v>right_shank</v>
      </c>
      <c r="H5301" s="0" t="str">
        <f aca="false">gait_events!E3458</f>
        <v>FC</v>
      </c>
      <c r="I5301" s="0" t="n">
        <f aca="false">IF(gait_events!F3458&lt;&gt;"",gait_events!F3458,NA())</f>
        <v>568</v>
      </c>
      <c r="J5301" s="0" t="n">
        <f aca="false">IF(gait_events!G3458&lt;&gt;"",gait_events!G3458,NA())</f>
        <v>567</v>
      </c>
      <c r="K5301" s="0" t="n">
        <f aca="false">I5301-J5301</f>
        <v>1</v>
      </c>
      <c r="L5301" s="0" t="n">
        <f aca="false">K5301*5</f>
        <v>5</v>
      </c>
      <c r="M5301" s="0" t="n">
        <f aca="false">IF(NOT(ISNA(I5301)),1,0)</f>
        <v>1</v>
      </c>
      <c r="N5301" s="0" t="n">
        <f aca="false">IF(NOT(ISNA(J5301)),1,0)</f>
        <v>1</v>
      </c>
      <c r="O5301" s="0" t="n">
        <f aca="false">IF(AND(NOT(ISNA(I5301)),NOT(ISNA(J5301))),1,0)</f>
        <v>1</v>
      </c>
      <c r="P5301" s="0" t="n">
        <f aca="false">IF(AND(NOT(ISNA(I5301)),ISNA(J5301)),1,0)</f>
        <v>0</v>
      </c>
      <c r="Q5301" s="0" t="n">
        <f aca="false">IF(AND(ISNA(I5301),NOT(ISNA(J5301))),1,0)</f>
        <v>0</v>
      </c>
      <c r="R5301" s="0" t="n">
        <f aca="false">IF(SUM(O5301:Q5301)&lt;&gt;1,"ERROR",1)</f>
        <v>1</v>
      </c>
    </row>
    <row r="5302" customFormat="false" ht="12.8" hidden="false" customHeight="false" outlineLevel="0" collapsed="false">
      <c r="A5302" s="0" t="str">
        <f aca="false">gait_events!B5579</f>
        <v>pp136</v>
      </c>
      <c r="B5302" s="0" t="str">
        <f aca="false">VLOOKUP(A5302,participants!A:B,2,0)</f>
        <v>M</v>
      </c>
      <c r="C5302" s="0" t="n">
        <f aca="false">VLOOKUP(A5302,participants!A:C,3,0)</f>
        <v>82</v>
      </c>
      <c r="D5302" s="0" t="str">
        <f aca="false">VLOOKUP(A5302,participants!A:F,6,0)</f>
        <v>stroke</v>
      </c>
      <c r="E5302" s="0" t="str">
        <f aca="false">IF(LEN(SUBSTITUTE(gait_events!C5579,"_run-",""))&lt;&gt;LEN(gait_events!C5579),LEFT(RIGHT(gait_events!C5579,LEN(gait_events!C5579)-19),FIND("_run-",RIGHT(gait_events!C5579,LEN(gait_events!C5579)-19),1)-1),RIGHT(gait_events!C5579,LEN(gait_events!C5579)-19))</f>
        <v>Slow</v>
      </c>
      <c r="F5302" s="0" t="str">
        <f aca="false">IF(LEN(SUBSTITUTE(gait_events!C5579,"_run-",""))&lt;&gt;LEN(gait_events!C5579),RIGHT(gait_events!C5579,LEN(gait_events!C5579)-FIND("_run-",gait_events!C5579,1)-4),"")</f>
        <v/>
      </c>
      <c r="G5302" s="0" t="str">
        <f aca="false">gait_events!D5579</f>
        <v>right_shank</v>
      </c>
      <c r="H5302" s="0" t="str">
        <f aca="false">gait_events!E5579</f>
        <v>FC</v>
      </c>
      <c r="I5302" s="0" t="n">
        <f aca="false">IF(gait_events!F5579&lt;&gt;"",gait_events!F5579,NA())</f>
        <v>630</v>
      </c>
      <c r="J5302" s="0" t="n">
        <f aca="false">IF(gait_events!G5579&lt;&gt;"",gait_events!G5579,NA())</f>
        <v>628</v>
      </c>
      <c r="K5302" s="0" t="n">
        <f aca="false">I5302-J5302</f>
        <v>2</v>
      </c>
      <c r="L5302" s="0" t="n">
        <f aca="false">K5302*5</f>
        <v>10</v>
      </c>
      <c r="M5302" s="0" t="n">
        <f aca="false">IF(NOT(ISNA(I5302)),1,0)</f>
        <v>1</v>
      </c>
      <c r="N5302" s="0" t="n">
        <f aca="false">IF(NOT(ISNA(J5302)),1,0)</f>
        <v>1</v>
      </c>
      <c r="O5302" s="0" t="n">
        <f aca="false">IF(AND(NOT(ISNA(I5302)),NOT(ISNA(J5302))),1,0)</f>
        <v>1</v>
      </c>
      <c r="P5302" s="0" t="n">
        <f aca="false">IF(AND(NOT(ISNA(I5302)),ISNA(J5302)),1,0)</f>
        <v>0</v>
      </c>
      <c r="Q5302" s="0" t="n">
        <f aca="false">IF(AND(ISNA(I5302),NOT(ISNA(J5302))),1,0)</f>
        <v>0</v>
      </c>
      <c r="R5302" s="0" t="n">
        <f aca="false">IF(SUM(O5302:Q5302)&lt;&gt;1,"ERROR",1)</f>
        <v>1</v>
      </c>
    </row>
    <row r="5303" customFormat="false" ht="12.8" hidden="false" customHeight="false" outlineLevel="0" collapsed="false">
      <c r="A5303" s="0" t="str">
        <f aca="false">gait_events!B5580</f>
        <v>pp136</v>
      </c>
      <c r="B5303" s="0" t="str">
        <f aca="false">VLOOKUP(A5303,participants!A:B,2,0)</f>
        <v>M</v>
      </c>
      <c r="C5303" s="0" t="n">
        <f aca="false">VLOOKUP(A5303,participants!A:C,3,0)</f>
        <v>82</v>
      </c>
      <c r="D5303" s="0" t="str">
        <f aca="false">VLOOKUP(A5303,participants!A:F,6,0)</f>
        <v>stroke</v>
      </c>
      <c r="E5303" s="0" t="str">
        <f aca="false">IF(LEN(SUBSTITUTE(gait_events!C5580,"_run-",""))&lt;&gt;LEN(gait_events!C5580),LEFT(RIGHT(gait_events!C5580,LEN(gait_events!C5580)-19),FIND("_run-",RIGHT(gait_events!C5580,LEN(gait_events!C5580)-19),1)-1),RIGHT(gait_events!C5580,LEN(gait_events!C5580)-19))</f>
        <v>Slow</v>
      </c>
      <c r="F5303" s="0" t="str">
        <f aca="false">IF(LEN(SUBSTITUTE(gait_events!C5580,"_run-",""))&lt;&gt;LEN(gait_events!C5580),RIGHT(gait_events!C5580,LEN(gait_events!C5580)-FIND("_run-",gait_events!C5580,1)-4),"")</f>
        <v/>
      </c>
      <c r="G5303" s="0" t="str">
        <f aca="false">gait_events!D5580</f>
        <v>right_shank</v>
      </c>
      <c r="H5303" s="0" t="str">
        <f aca="false">gait_events!E5580</f>
        <v>FC</v>
      </c>
      <c r="I5303" s="0" t="n">
        <f aca="false">IF(gait_events!F5580&lt;&gt;"",gait_events!F5580,NA())</f>
        <v>845</v>
      </c>
      <c r="J5303" s="0" t="n">
        <f aca="false">IF(gait_events!G5580&lt;&gt;"",gait_events!G5580,NA())</f>
        <v>843</v>
      </c>
      <c r="K5303" s="0" t="n">
        <f aca="false">I5303-J5303</f>
        <v>2</v>
      </c>
      <c r="L5303" s="0" t="n">
        <f aca="false">K5303*5</f>
        <v>10</v>
      </c>
      <c r="M5303" s="0" t="n">
        <f aca="false">IF(NOT(ISNA(I5303)),1,0)</f>
        <v>1</v>
      </c>
      <c r="N5303" s="0" t="n">
        <f aca="false">IF(NOT(ISNA(J5303)),1,0)</f>
        <v>1</v>
      </c>
      <c r="O5303" s="0" t="n">
        <f aca="false">IF(AND(NOT(ISNA(I5303)),NOT(ISNA(J5303))),1,0)</f>
        <v>1</v>
      </c>
      <c r="P5303" s="0" t="n">
        <f aca="false">IF(AND(NOT(ISNA(I5303)),ISNA(J5303)),1,0)</f>
        <v>0</v>
      </c>
      <c r="Q5303" s="0" t="n">
        <f aca="false">IF(AND(ISNA(I5303),NOT(ISNA(J5303))),1,0)</f>
        <v>0</v>
      </c>
      <c r="R5303" s="0" t="n">
        <f aca="false">IF(SUM(O5303:Q5303)&lt;&gt;1,"ERROR",1)</f>
        <v>1</v>
      </c>
    </row>
    <row r="5304" customFormat="false" ht="12.8" hidden="false" customHeight="false" outlineLevel="0" collapsed="false">
      <c r="A5304" s="0" t="str">
        <f aca="false">gait_events!B5581</f>
        <v>pp136</v>
      </c>
      <c r="B5304" s="0" t="str">
        <f aca="false">VLOOKUP(A5304,participants!A:B,2,0)</f>
        <v>M</v>
      </c>
      <c r="C5304" s="0" t="n">
        <f aca="false">VLOOKUP(A5304,participants!A:C,3,0)</f>
        <v>82</v>
      </c>
      <c r="D5304" s="0" t="str">
        <f aca="false">VLOOKUP(A5304,participants!A:F,6,0)</f>
        <v>stroke</v>
      </c>
      <c r="E5304" s="0" t="str">
        <f aca="false">IF(LEN(SUBSTITUTE(gait_events!C5581,"_run-",""))&lt;&gt;LEN(gait_events!C5581),LEFT(RIGHT(gait_events!C5581,LEN(gait_events!C5581)-19),FIND("_run-",RIGHT(gait_events!C5581,LEN(gait_events!C5581)-19),1)-1),RIGHT(gait_events!C5581,LEN(gait_events!C5581)-19))</f>
        <v>Slow</v>
      </c>
      <c r="F5304" s="0" t="str">
        <f aca="false">IF(LEN(SUBSTITUTE(gait_events!C5581,"_run-",""))&lt;&gt;LEN(gait_events!C5581),RIGHT(gait_events!C5581,LEN(gait_events!C5581)-FIND("_run-",gait_events!C5581,1)-4),"")</f>
        <v/>
      </c>
      <c r="G5304" s="0" t="str">
        <f aca="false">gait_events!D5581</f>
        <v>right_shank</v>
      </c>
      <c r="H5304" s="0" t="str">
        <f aca="false">gait_events!E5581</f>
        <v>FC</v>
      </c>
      <c r="I5304" s="0" t="n">
        <f aca="false">IF(gait_events!F5581&lt;&gt;"",gait_events!F5581,NA())</f>
        <v>1074</v>
      </c>
      <c r="J5304" s="0" t="n">
        <f aca="false">IF(gait_events!G5581&lt;&gt;"",gait_events!G5581,NA())</f>
        <v>1073</v>
      </c>
      <c r="K5304" s="0" t="n">
        <f aca="false">I5304-J5304</f>
        <v>1</v>
      </c>
      <c r="L5304" s="0" t="n">
        <f aca="false">K5304*5</f>
        <v>5</v>
      </c>
      <c r="M5304" s="0" t="n">
        <f aca="false">IF(NOT(ISNA(I5304)),1,0)</f>
        <v>1</v>
      </c>
      <c r="N5304" s="0" t="n">
        <f aca="false">IF(NOT(ISNA(J5304)),1,0)</f>
        <v>1</v>
      </c>
      <c r="O5304" s="0" t="n">
        <f aca="false">IF(AND(NOT(ISNA(I5304)),NOT(ISNA(J5304))),1,0)</f>
        <v>1</v>
      </c>
      <c r="P5304" s="0" t="n">
        <f aca="false">IF(AND(NOT(ISNA(I5304)),ISNA(J5304)),1,0)</f>
        <v>0</v>
      </c>
      <c r="Q5304" s="0" t="n">
        <f aca="false">IF(AND(ISNA(I5304),NOT(ISNA(J5304))),1,0)</f>
        <v>0</v>
      </c>
      <c r="R5304" s="0" t="n">
        <f aca="false">IF(SUM(O5304:Q5304)&lt;&gt;1,"ERROR",1)</f>
        <v>1</v>
      </c>
    </row>
    <row r="5305" customFormat="false" ht="12.8" hidden="false" customHeight="false" outlineLevel="0" collapsed="false">
      <c r="A5305" s="0" t="str">
        <f aca="false">gait_events!B5582</f>
        <v>pp136</v>
      </c>
      <c r="B5305" s="0" t="str">
        <f aca="false">VLOOKUP(A5305,participants!A:B,2,0)</f>
        <v>M</v>
      </c>
      <c r="C5305" s="0" t="n">
        <f aca="false">VLOOKUP(A5305,participants!A:C,3,0)</f>
        <v>82</v>
      </c>
      <c r="D5305" s="0" t="str">
        <f aca="false">VLOOKUP(A5305,participants!A:F,6,0)</f>
        <v>stroke</v>
      </c>
      <c r="E5305" s="0" t="str">
        <f aca="false">IF(LEN(SUBSTITUTE(gait_events!C5582,"_run-",""))&lt;&gt;LEN(gait_events!C5582),LEFT(RIGHT(gait_events!C5582,LEN(gait_events!C5582)-19),FIND("_run-",RIGHT(gait_events!C5582,LEN(gait_events!C5582)-19),1)-1),RIGHT(gait_events!C5582,LEN(gait_events!C5582)-19))</f>
        <v>Slow</v>
      </c>
      <c r="F5305" s="0" t="str">
        <f aca="false">IF(LEN(SUBSTITUTE(gait_events!C5582,"_run-",""))&lt;&gt;LEN(gait_events!C5582),RIGHT(gait_events!C5582,LEN(gait_events!C5582)-FIND("_run-",gait_events!C5582,1)-4),"")</f>
        <v/>
      </c>
      <c r="G5305" s="0" t="str">
        <f aca="false">gait_events!D5582</f>
        <v>right_shank</v>
      </c>
      <c r="H5305" s="0" t="str">
        <f aca="false">gait_events!E5582</f>
        <v>FC</v>
      </c>
      <c r="I5305" s="0" t="n">
        <f aca="false">IF(gait_events!F5582&lt;&gt;"",gait_events!F5582,NA())</f>
        <v>1286</v>
      </c>
      <c r="J5305" s="0" t="n">
        <f aca="false">IF(gait_events!G5582&lt;&gt;"",gait_events!G5582,NA())</f>
        <v>1281</v>
      </c>
      <c r="K5305" s="0" t="n">
        <f aca="false">I5305-J5305</f>
        <v>5</v>
      </c>
      <c r="L5305" s="0" t="n">
        <f aca="false">K5305*5</f>
        <v>25</v>
      </c>
      <c r="M5305" s="0" t="n">
        <f aca="false">IF(NOT(ISNA(I5305)),1,0)</f>
        <v>1</v>
      </c>
      <c r="N5305" s="0" t="n">
        <f aca="false">IF(NOT(ISNA(J5305)),1,0)</f>
        <v>1</v>
      </c>
      <c r="O5305" s="0" t="n">
        <f aca="false">IF(AND(NOT(ISNA(I5305)),NOT(ISNA(J5305))),1,0)</f>
        <v>1</v>
      </c>
      <c r="P5305" s="0" t="n">
        <f aca="false">IF(AND(NOT(ISNA(I5305)),ISNA(J5305)),1,0)</f>
        <v>0</v>
      </c>
      <c r="Q5305" s="0" t="n">
        <f aca="false">IF(AND(ISNA(I5305),NOT(ISNA(J5305))),1,0)</f>
        <v>0</v>
      </c>
      <c r="R5305" s="0" t="n">
        <f aca="false">IF(SUM(O5305:Q5305)&lt;&gt;1,"ERROR",1)</f>
        <v>1</v>
      </c>
    </row>
    <row r="5306" customFormat="false" ht="12.8" hidden="false" customHeight="false" outlineLevel="0" collapsed="false">
      <c r="A5306" s="0" t="str">
        <f aca="false">gait_events!B5583</f>
        <v>pp136</v>
      </c>
      <c r="B5306" s="0" t="str">
        <f aca="false">VLOOKUP(A5306,participants!A:B,2,0)</f>
        <v>M</v>
      </c>
      <c r="C5306" s="0" t="n">
        <f aca="false">VLOOKUP(A5306,participants!A:C,3,0)</f>
        <v>82</v>
      </c>
      <c r="D5306" s="0" t="str">
        <f aca="false">VLOOKUP(A5306,participants!A:F,6,0)</f>
        <v>stroke</v>
      </c>
      <c r="E5306" s="0" t="str">
        <f aca="false">IF(LEN(SUBSTITUTE(gait_events!C5583,"_run-",""))&lt;&gt;LEN(gait_events!C5583),LEFT(RIGHT(gait_events!C5583,LEN(gait_events!C5583)-19),FIND("_run-",RIGHT(gait_events!C5583,LEN(gait_events!C5583)-19),1)-1),RIGHT(gait_events!C5583,LEN(gait_events!C5583)-19))</f>
        <v>Slow</v>
      </c>
      <c r="F5306" s="0" t="str">
        <f aca="false">IF(LEN(SUBSTITUTE(gait_events!C5583,"_run-",""))&lt;&gt;LEN(gait_events!C5583),RIGHT(gait_events!C5583,LEN(gait_events!C5583)-FIND("_run-",gait_events!C5583,1)-4),"")</f>
        <v/>
      </c>
      <c r="G5306" s="0" t="str">
        <f aca="false">gait_events!D5583</f>
        <v>right_shank</v>
      </c>
      <c r="H5306" s="0" t="str">
        <f aca="false">gait_events!E5583</f>
        <v>FC</v>
      </c>
      <c r="I5306" s="0" t="n">
        <f aca="false">IF(gait_events!F5583&lt;&gt;"",gait_events!F5583,NA())</f>
        <v>1495</v>
      </c>
      <c r="J5306" s="0" t="n">
        <f aca="false">IF(gait_events!G5583&lt;&gt;"",gait_events!G5583,NA())</f>
        <v>1492</v>
      </c>
      <c r="K5306" s="0" t="n">
        <f aca="false">I5306-J5306</f>
        <v>3</v>
      </c>
      <c r="L5306" s="0" t="n">
        <f aca="false">K5306*5</f>
        <v>15</v>
      </c>
      <c r="M5306" s="0" t="n">
        <f aca="false">IF(NOT(ISNA(I5306)),1,0)</f>
        <v>1</v>
      </c>
      <c r="N5306" s="0" t="n">
        <f aca="false">IF(NOT(ISNA(J5306)),1,0)</f>
        <v>1</v>
      </c>
      <c r="O5306" s="0" t="n">
        <f aca="false">IF(AND(NOT(ISNA(I5306)),NOT(ISNA(J5306))),1,0)</f>
        <v>1</v>
      </c>
      <c r="P5306" s="0" t="n">
        <f aca="false">IF(AND(NOT(ISNA(I5306)),ISNA(J5306)),1,0)</f>
        <v>0</v>
      </c>
      <c r="Q5306" s="0" t="n">
        <f aca="false">IF(AND(ISNA(I5306),NOT(ISNA(J5306))),1,0)</f>
        <v>0</v>
      </c>
      <c r="R5306" s="0" t="n">
        <f aca="false">IF(SUM(O5306:Q5306)&lt;&gt;1,"ERROR",1)</f>
        <v>1</v>
      </c>
    </row>
    <row r="5307" customFormat="false" ht="12.8" hidden="false" customHeight="false" outlineLevel="0" collapsed="false">
      <c r="A5307" s="0" t="str">
        <f aca="false">gait_events!B5584</f>
        <v>pp136</v>
      </c>
      <c r="B5307" s="0" t="str">
        <f aca="false">VLOOKUP(A5307,participants!A:B,2,0)</f>
        <v>M</v>
      </c>
      <c r="C5307" s="0" t="n">
        <f aca="false">VLOOKUP(A5307,participants!A:C,3,0)</f>
        <v>82</v>
      </c>
      <c r="D5307" s="0" t="str">
        <f aca="false">VLOOKUP(A5307,participants!A:F,6,0)</f>
        <v>stroke</v>
      </c>
      <c r="E5307" s="0" t="str">
        <f aca="false">IF(LEN(SUBSTITUTE(gait_events!C5584,"_run-",""))&lt;&gt;LEN(gait_events!C5584),LEFT(RIGHT(gait_events!C5584,LEN(gait_events!C5584)-19),FIND("_run-",RIGHT(gait_events!C5584,LEN(gait_events!C5584)-19),1)-1),RIGHT(gait_events!C5584,LEN(gait_events!C5584)-19))</f>
        <v>Slow</v>
      </c>
      <c r="F5307" s="0" t="str">
        <f aca="false">IF(LEN(SUBSTITUTE(gait_events!C5584,"_run-",""))&lt;&gt;LEN(gait_events!C5584),RIGHT(gait_events!C5584,LEN(gait_events!C5584)-FIND("_run-",gait_events!C5584,1)-4),"")</f>
        <v/>
      </c>
      <c r="G5307" s="0" t="str">
        <f aca="false">gait_events!D5584</f>
        <v>right_shank</v>
      </c>
      <c r="H5307" s="0" t="str">
        <f aca="false">gait_events!E5584</f>
        <v>FC</v>
      </c>
      <c r="I5307" s="0" t="n">
        <f aca="false">IF(gait_events!F5584&lt;&gt;"",gait_events!F5584,NA())</f>
        <v>1709</v>
      </c>
      <c r="J5307" s="0" t="n">
        <f aca="false">IF(gait_events!G5584&lt;&gt;"",gait_events!G5584,NA())</f>
        <v>1709</v>
      </c>
      <c r="K5307" s="0" t="n">
        <f aca="false">I5307-J5307</f>
        <v>0</v>
      </c>
      <c r="L5307" s="0" t="n">
        <f aca="false">K5307*5</f>
        <v>0</v>
      </c>
      <c r="M5307" s="0" t="n">
        <f aca="false">IF(NOT(ISNA(I5307)),1,0)</f>
        <v>1</v>
      </c>
      <c r="N5307" s="0" t="n">
        <f aca="false">IF(NOT(ISNA(J5307)),1,0)</f>
        <v>1</v>
      </c>
      <c r="O5307" s="0" t="n">
        <f aca="false">IF(AND(NOT(ISNA(I5307)),NOT(ISNA(J5307))),1,0)</f>
        <v>1</v>
      </c>
      <c r="P5307" s="0" t="n">
        <f aca="false">IF(AND(NOT(ISNA(I5307)),ISNA(J5307)),1,0)</f>
        <v>0</v>
      </c>
      <c r="Q5307" s="0" t="n">
        <f aca="false">IF(AND(ISNA(I5307),NOT(ISNA(J5307))),1,0)</f>
        <v>0</v>
      </c>
      <c r="R5307" s="0" t="n">
        <f aca="false">IF(SUM(O5307:Q5307)&lt;&gt;1,"ERROR",1)</f>
        <v>1</v>
      </c>
    </row>
    <row r="5308" customFormat="false" ht="12.8" hidden="false" customHeight="false" outlineLevel="0" collapsed="false">
      <c r="A5308" s="0" t="str">
        <f aca="false">gait_events!B5585</f>
        <v>pp136</v>
      </c>
      <c r="B5308" s="0" t="str">
        <f aca="false">VLOOKUP(A5308,participants!A:B,2,0)</f>
        <v>M</v>
      </c>
      <c r="C5308" s="0" t="n">
        <f aca="false">VLOOKUP(A5308,participants!A:C,3,0)</f>
        <v>82</v>
      </c>
      <c r="D5308" s="0" t="str">
        <f aca="false">VLOOKUP(A5308,participants!A:F,6,0)</f>
        <v>stroke</v>
      </c>
      <c r="E5308" s="0" t="str">
        <f aca="false">IF(LEN(SUBSTITUTE(gait_events!C5585,"_run-",""))&lt;&gt;LEN(gait_events!C5585),LEFT(RIGHT(gait_events!C5585,LEN(gait_events!C5585)-19),FIND("_run-",RIGHT(gait_events!C5585,LEN(gait_events!C5585)-19),1)-1),RIGHT(gait_events!C5585,LEN(gait_events!C5585)-19))</f>
        <v>Slow</v>
      </c>
      <c r="F5308" s="0" t="str">
        <f aca="false">IF(LEN(SUBSTITUTE(gait_events!C5585,"_run-",""))&lt;&gt;LEN(gait_events!C5585),RIGHT(gait_events!C5585,LEN(gait_events!C5585)-FIND("_run-",gait_events!C5585,1)-4),"")</f>
        <v/>
      </c>
      <c r="G5308" s="0" t="str">
        <f aca="false">gait_events!D5585</f>
        <v>right_shank</v>
      </c>
      <c r="H5308" s="0" t="str">
        <f aca="false">gait_events!E5585</f>
        <v>FC</v>
      </c>
      <c r="I5308" s="0" t="n">
        <f aca="false">IF(gait_events!F5585&lt;&gt;"",gait_events!F5585,NA())</f>
        <v>1930</v>
      </c>
      <c r="J5308" s="0" t="n">
        <f aca="false">IF(gait_events!G5585&lt;&gt;"",gait_events!G5585,NA())</f>
        <v>1927</v>
      </c>
      <c r="K5308" s="0" t="n">
        <f aca="false">I5308-J5308</f>
        <v>3</v>
      </c>
      <c r="L5308" s="0" t="n">
        <f aca="false">K5308*5</f>
        <v>15</v>
      </c>
      <c r="M5308" s="0" t="n">
        <f aca="false">IF(NOT(ISNA(I5308)),1,0)</f>
        <v>1</v>
      </c>
      <c r="N5308" s="0" t="n">
        <f aca="false">IF(NOT(ISNA(J5308)),1,0)</f>
        <v>1</v>
      </c>
      <c r="O5308" s="0" t="n">
        <f aca="false">IF(AND(NOT(ISNA(I5308)),NOT(ISNA(J5308))),1,0)</f>
        <v>1</v>
      </c>
      <c r="P5308" s="0" t="n">
        <f aca="false">IF(AND(NOT(ISNA(I5308)),ISNA(J5308)),1,0)</f>
        <v>0</v>
      </c>
      <c r="Q5308" s="0" t="n">
        <f aca="false">IF(AND(ISNA(I5308),NOT(ISNA(J5308))),1,0)</f>
        <v>0</v>
      </c>
      <c r="R5308" s="0" t="n">
        <f aca="false">IF(SUM(O5308:Q5308)&lt;&gt;1,"ERROR",1)</f>
        <v>1</v>
      </c>
    </row>
    <row r="5309" customFormat="false" ht="12.8" hidden="false" customHeight="false" outlineLevel="0" collapsed="false">
      <c r="A5309" s="0" t="str">
        <f aca="false">gait_events!B5586</f>
        <v>pp149</v>
      </c>
      <c r="B5309" s="0" t="str">
        <f aca="false">VLOOKUP(A5309,participants!A:B,2,0)</f>
        <v>M</v>
      </c>
      <c r="C5309" s="0" t="n">
        <f aca="false">VLOOKUP(A5309,participants!A:C,3,0)</f>
        <v>18</v>
      </c>
      <c r="D5309" s="0" t="str">
        <f aca="false">VLOOKUP(A5309,participants!A:F,6,0)</f>
        <v>stroke</v>
      </c>
      <c r="E5309" s="0" t="str">
        <f aca="false">IF(LEN(SUBSTITUTE(gait_events!C5586,"_run-",""))&lt;&gt;LEN(gait_events!C5586),LEFT(RIGHT(gait_events!C5586,LEN(gait_events!C5586)-19),FIND("_run-",RIGHT(gait_events!C5586,LEN(gait_events!C5586)-19),1)-1),RIGHT(gait_events!C5586,LEN(gait_events!C5586)-19))</f>
        <v>Fast</v>
      </c>
      <c r="F5309" s="0" t="str">
        <f aca="false">IF(LEN(SUBSTITUTE(gait_events!C5586,"_run-",""))&lt;&gt;LEN(gait_events!C5586),RIGHT(gait_events!C5586,LEN(gait_events!C5586)-FIND("_run-",gait_events!C5586,1)-4),"")</f>
        <v/>
      </c>
      <c r="G5309" s="0" t="str">
        <f aca="false">gait_events!D5586</f>
        <v>left_ankle</v>
      </c>
      <c r="H5309" s="0" t="str">
        <f aca="false">gait_events!E5586</f>
        <v>IC</v>
      </c>
      <c r="I5309" s="0" t="n">
        <f aca="false">IF(gait_events!F5586&lt;&gt;"",gait_events!F5586,NA())</f>
        <v>56</v>
      </c>
      <c r="J5309" s="0" t="n">
        <f aca="false">IF(gait_events!G5586&lt;&gt;"",gait_events!G5586,NA())</f>
        <v>56</v>
      </c>
      <c r="K5309" s="0" t="n">
        <f aca="false">I5309-J5309</f>
        <v>0</v>
      </c>
      <c r="L5309" s="0" t="n">
        <f aca="false">K5309*5</f>
        <v>0</v>
      </c>
      <c r="M5309" s="0" t="n">
        <f aca="false">IF(NOT(ISNA(I5309)),1,0)</f>
        <v>1</v>
      </c>
      <c r="N5309" s="0" t="n">
        <f aca="false">IF(NOT(ISNA(J5309)),1,0)</f>
        <v>1</v>
      </c>
      <c r="O5309" s="0" t="n">
        <f aca="false">IF(AND(NOT(ISNA(I5309)),NOT(ISNA(J5309))),1,0)</f>
        <v>1</v>
      </c>
      <c r="P5309" s="0" t="n">
        <f aca="false">IF(AND(NOT(ISNA(I5309)),ISNA(J5309)),1,0)</f>
        <v>0</v>
      </c>
      <c r="Q5309" s="0" t="n">
        <f aca="false">IF(AND(ISNA(I5309),NOT(ISNA(J5309))),1,0)</f>
        <v>0</v>
      </c>
      <c r="R5309" s="0" t="n">
        <f aca="false">IF(SUM(O5309:Q5309)&lt;&gt;1,"ERROR",1)</f>
        <v>1</v>
      </c>
    </row>
    <row r="5310" customFormat="false" ht="12.8" hidden="false" customHeight="false" outlineLevel="0" collapsed="false">
      <c r="A5310" s="0" t="str">
        <f aca="false">gait_events!B5587</f>
        <v>pp149</v>
      </c>
      <c r="B5310" s="0" t="str">
        <f aca="false">VLOOKUP(A5310,participants!A:B,2,0)</f>
        <v>M</v>
      </c>
      <c r="C5310" s="0" t="n">
        <f aca="false">VLOOKUP(A5310,participants!A:C,3,0)</f>
        <v>18</v>
      </c>
      <c r="D5310" s="0" t="str">
        <f aca="false">VLOOKUP(A5310,participants!A:F,6,0)</f>
        <v>stroke</v>
      </c>
      <c r="E5310" s="0" t="str">
        <f aca="false">IF(LEN(SUBSTITUTE(gait_events!C5587,"_run-",""))&lt;&gt;LEN(gait_events!C5587),LEFT(RIGHT(gait_events!C5587,LEN(gait_events!C5587)-19),FIND("_run-",RIGHT(gait_events!C5587,LEN(gait_events!C5587)-19),1)-1),RIGHT(gait_events!C5587,LEN(gait_events!C5587)-19))</f>
        <v>Fast</v>
      </c>
      <c r="F5310" s="0" t="str">
        <f aca="false">IF(LEN(SUBSTITUTE(gait_events!C5587,"_run-",""))&lt;&gt;LEN(gait_events!C5587),RIGHT(gait_events!C5587,LEN(gait_events!C5587)-FIND("_run-",gait_events!C5587,1)-4),"")</f>
        <v/>
      </c>
      <c r="G5310" s="0" t="str">
        <f aca="false">gait_events!D5587</f>
        <v>left_ankle</v>
      </c>
      <c r="H5310" s="0" t="str">
        <f aca="false">gait_events!E5587</f>
        <v>IC</v>
      </c>
      <c r="I5310" s="0" t="n">
        <f aca="false">IF(gait_events!F5587&lt;&gt;"",gait_events!F5587,NA())</f>
        <v>274</v>
      </c>
      <c r="J5310" s="0" t="n">
        <f aca="false">IF(gait_events!G5587&lt;&gt;"",gait_events!G5587,NA())</f>
        <v>271</v>
      </c>
      <c r="K5310" s="0" t="n">
        <f aca="false">I5310-J5310</f>
        <v>3</v>
      </c>
      <c r="L5310" s="0" t="n">
        <f aca="false">K5310*5</f>
        <v>15</v>
      </c>
      <c r="M5310" s="0" t="n">
        <f aca="false">IF(NOT(ISNA(I5310)),1,0)</f>
        <v>1</v>
      </c>
      <c r="N5310" s="0" t="n">
        <f aca="false">IF(NOT(ISNA(J5310)),1,0)</f>
        <v>1</v>
      </c>
      <c r="O5310" s="0" t="n">
        <f aca="false">IF(AND(NOT(ISNA(I5310)),NOT(ISNA(J5310))),1,0)</f>
        <v>1</v>
      </c>
      <c r="P5310" s="0" t="n">
        <f aca="false">IF(AND(NOT(ISNA(I5310)),ISNA(J5310)),1,0)</f>
        <v>0</v>
      </c>
      <c r="Q5310" s="0" t="n">
        <f aca="false">IF(AND(ISNA(I5310),NOT(ISNA(J5310))),1,0)</f>
        <v>0</v>
      </c>
      <c r="R5310" s="0" t="n">
        <f aca="false">IF(SUM(O5310:Q5310)&lt;&gt;1,"ERROR",1)</f>
        <v>1</v>
      </c>
    </row>
    <row r="5311" customFormat="false" ht="12.8" hidden="false" customHeight="false" outlineLevel="0" collapsed="false">
      <c r="A5311" s="0" t="str">
        <f aca="false">gait_events!B5588</f>
        <v>pp149</v>
      </c>
      <c r="B5311" s="0" t="str">
        <f aca="false">VLOOKUP(A5311,participants!A:B,2,0)</f>
        <v>M</v>
      </c>
      <c r="C5311" s="0" t="n">
        <f aca="false">VLOOKUP(A5311,participants!A:C,3,0)</f>
        <v>18</v>
      </c>
      <c r="D5311" s="0" t="str">
        <f aca="false">VLOOKUP(A5311,participants!A:F,6,0)</f>
        <v>stroke</v>
      </c>
      <c r="E5311" s="0" t="str">
        <f aca="false">IF(LEN(SUBSTITUTE(gait_events!C5588,"_run-",""))&lt;&gt;LEN(gait_events!C5588),LEFT(RIGHT(gait_events!C5588,LEN(gait_events!C5588)-19),FIND("_run-",RIGHT(gait_events!C5588,LEN(gait_events!C5588)-19),1)-1),RIGHT(gait_events!C5588,LEN(gait_events!C5588)-19))</f>
        <v>Fast</v>
      </c>
      <c r="F5311" s="0" t="str">
        <f aca="false">IF(LEN(SUBSTITUTE(gait_events!C5588,"_run-",""))&lt;&gt;LEN(gait_events!C5588),RIGHT(gait_events!C5588,LEN(gait_events!C5588)-FIND("_run-",gait_events!C5588,1)-4),"")</f>
        <v/>
      </c>
      <c r="G5311" s="0" t="str">
        <f aca="false">gait_events!D5588</f>
        <v>left_ankle</v>
      </c>
      <c r="H5311" s="0" t="str">
        <f aca="false">gait_events!E5588</f>
        <v>IC</v>
      </c>
      <c r="I5311" s="0" t="n">
        <f aca="false">IF(gait_events!F5588&lt;&gt;"",gait_events!F5588,NA())</f>
        <v>487</v>
      </c>
      <c r="J5311" s="0" t="n">
        <f aca="false">IF(gait_events!G5588&lt;&gt;"",gait_events!G5588,NA())</f>
        <v>485</v>
      </c>
      <c r="K5311" s="0" t="n">
        <f aca="false">I5311-J5311</f>
        <v>2</v>
      </c>
      <c r="L5311" s="0" t="n">
        <f aca="false">K5311*5</f>
        <v>10</v>
      </c>
      <c r="M5311" s="0" t="n">
        <f aca="false">IF(NOT(ISNA(I5311)),1,0)</f>
        <v>1</v>
      </c>
      <c r="N5311" s="0" t="n">
        <f aca="false">IF(NOT(ISNA(J5311)),1,0)</f>
        <v>1</v>
      </c>
      <c r="O5311" s="0" t="n">
        <f aca="false">IF(AND(NOT(ISNA(I5311)),NOT(ISNA(J5311))),1,0)</f>
        <v>1</v>
      </c>
      <c r="P5311" s="0" t="n">
        <f aca="false">IF(AND(NOT(ISNA(I5311)),ISNA(J5311)),1,0)</f>
        <v>0</v>
      </c>
      <c r="Q5311" s="0" t="n">
        <f aca="false">IF(AND(ISNA(I5311),NOT(ISNA(J5311))),1,0)</f>
        <v>0</v>
      </c>
      <c r="R5311" s="0" t="n">
        <f aca="false">IF(SUM(O5311:Q5311)&lt;&gt;1,"ERROR",1)</f>
        <v>1</v>
      </c>
    </row>
    <row r="5312" customFormat="false" ht="12.8" hidden="false" customHeight="false" outlineLevel="0" collapsed="false">
      <c r="A5312" s="0" t="str">
        <f aca="false">gait_events!B5589</f>
        <v>pp149</v>
      </c>
      <c r="B5312" s="0" t="str">
        <f aca="false">VLOOKUP(A5312,participants!A:B,2,0)</f>
        <v>M</v>
      </c>
      <c r="C5312" s="0" t="n">
        <f aca="false">VLOOKUP(A5312,participants!A:C,3,0)</f>
        <v>18</v>
      </c>
      <c r="D5312" s="0" t="str">
        <f aca="false">VLOOKUP(A5312,participants!A:F,6,0)</f>
        <v>stroke</v>
      </c>
      <c r="E5312" s="0" t="str">
        <f aca="false">IF(LEN(SUBSTITUTE(gait_events!C5589,"_run-",""))&lt;&gt;LEN(gait_events!C5589),LEFT(RIGHT(gait_events!C5589,LEN(gait_events!C5589)-19),FIND("_run-",RIGHT(gait_events!C5589,LEN(gait_events!C5589)-19),1)-1),RIGHT(gait_events!C5589,LEN(gait_events!C5589)-19))</f>
        <v>Fast</v>
      </c>
      <c r="F5312" s="0" t="str">
        <f aca="false">IF(LEN(SUBSTITUTE(gait_events!C5589,"_run-",""))&lt;&gt;LEN(gait_events!C5589),RIGHT(gait_events!C5589,LEN(gait_events!C5589)-FIND("_run-",gait_events!C5589,1)-4),"")</f>
        <v/>
      </c>
      <c r="G5312" s="0" t="str">
        <f aca="false">gait_events!D5589</f>
        <v>left_ankle</v>
      </c>
      <c r="H5312" s="0" t="str">
        <f aca="false">gait_events!E5589</f>
        <v>IC</v>
      </c>
      <c r="I5312" s="0" t="n">
        <f aca="false">IF(gait_events!F5589&lt;&gt;"",gait_events!F5589,NA())</f>
        <v>709</v>
      </c>
      <c r="J5312" s="0" t="n">
        <f aca="false">IF(gait_events!G5589&lt;&gt;"",gait_events!G5589,NA())</f>
        <v>706</v>
      </c>
      <c r="K5312" s="0" t="n">
        <f aca="false">I5312-J5312</f>
        <v>3</v>
      </c>
      <c r="L5312" s="0" t="n">
        <f aca="false">K5312*5</f>
        <v>15</v>
      </c>
      <c r="M5312" s="0" t="n">
        <f aca="false">IF(NOT(ISNA(I5312)),1,0)</f>
        <v>1</v>
      </c>
      <c r="N5312" s="0" t="n">
        <f aca="false">IF(NOT(ISNA(J5312)),1,0)</f>
        <v>1</v>
      </c>
      <c r="O5312" s="0" t="n">
        <f aca="false">IF(AND(NOT(ISNA(I5312)),NOT(ISNA(J5312))),1,0)</f>
        <v>1</v>
      </c>
      <c r="P5312" s="0" t="n">
        <f aca="false">IF(AND(NOT(ISNA(I5312)),ISNA(J5312)),1,0)</f>
        <v>0</v>
      </c>
      <c r="Q5312" s="0" t="n">
        <f aca="false">IF(AND(ISNA(I5312),NOT(ISNA(J5312))),1,0)</f>
        <v>0</v>
      </c>
      <c r="R5312" s="0" t="n">
        <f aca="false">IF(SUM(O5312:Q5312)&lt;&gt;1,"ERROR",1)</f>
        <v>1</v>
      </c>
    </row>
    <row r="5313" customFormat="false" ht="12.8" hidden="false" customHeight="false" outlineLevel="0" collapsed="false">
      <c r="A5313" s="0" t="str">
        <f aca="false">gait_events!B5590</f>
        <v>pp149</v>
      </c>
      <c r="B5313" s="0" t="str">
        <f aca="false">VLOOKUP(A5313,participants!A:B,2,0)</f>
        <v>M</v>
      </c>
      <c r="C5313" s="0" t="n">
        <f aca="false">VLOOKUP(A5313,participants!A:C,3,0)</f>
        <v>18</v>
      </c>
      <c r="D5313" s="0" t="str">
        <f aca="false">VLOOKUP(A5313,participants!A:F,6,0)</f>
        <v>stroke</v>
      </c>
      <c r="E5313" s="0" t="str">
        <f aca="false">IF(LEN(SUBSTITUTE(gait_events!C5590,"_run-",""))&lt;&gt;LEN(gait_events!C5590),LEFT(RIGHT(gait_events!C5590,LEN(gait_events!C5590)-19),FIND("_run-",RIGHT(gait_events!C5590,LEN(gait_events!C5590)-19),1)-1),RIGHT(gait_events!C5590,LEN(gait_events!C5590)-19))</f>
        <v>Fast</v>
      </c>
      <c r="F5313" s="0" t="str">
        <f aca="false">IF(LEN(SUBSTITUTE(gait_events!C5590,"_run-",""))&lt;&gt;LEN(gait_events!C5590),RIGHT(gait_events!C5590,LEN(gait_events!C5590)-FIND("_run-",gait_events!C5590,1)-4),"")</f>
        <v/>
      </c>
      <c r="G5313" s="0" t="str">
        <f aca="false">gait_events!D5590</f>
        <v>left_ankle</v>
      </c>
      <c r="H5313" s="0" t="str">
        <f aca="false">gait_events!E5590</f>
        <v>FC</v>
      </c>
      <c r="I5313" s="0" t="n">
        <f aca="false">IF(gait_events!F5590&lt;&gt;"",gait_events!F5590,NA())</f>
        <v>190</v>
      </c>
      <c r="J5313" s="0" t="n">
        <f aca="false">IF(gait_events!G5590&lt;&gt;"",gait_events!G5590,NA())</f>
        <v>203</v>
      </c>
      <c r="K5313" s="0" t="n">
        <f aca="false">I5313-J5313</f>
        <v>-13</v>
      </c>
      <c r="L5313" s="0" t="n">
        <f aca="false">K5313*5</f>
        <v>-65</v>
      </c>
      <c r="M5313" s="0" t="n">
        <f aca="false">IF(NOT(ISNA(I5313)),1,0)</f>
        <v>1</v>
      </c>
      <c r="N5313" s="0" t="n">
        <f aca="false">IF(NOT(ISNA(J5313)),1,0)</f>
        <v>1</v>
      </c>
      <c r="O5313" s="0" t="n">
        <f aca="false">IF(AND(NOT(ISNA(I5313)),NOT(ISNA(J5313))),1,0)</f>
        <v>1</v>
      </c>
      <c r="P5313" s="0" t="n">
        <f aca="false">IF(AND(NOT(ISNA(I5313)),ISNA(J5313)),1,0)</f>
        <v>0</v>
      </c>
      <c r="Q5313" s="0" t="n">
        <f aca="false">IF(AND(ISNA(I5313),NOT(ISNA(J5313))),1,0)</f>
        <v>0</v>
      </c>
      <c r="R5313" s="0" t="n">
        <f aca="false">IF(SUM(O5313:Q5313)&lt;&gt;1,"ERROR",1)</f>
        <v>1</v>
      </c>
    </row>
    <row r="5314" customFormat="false" ht="12.8" hidden="false" customHeight="false" outlineLevel="0" collapsed="false">
      <c r="A5314" s="0" t="str">
        <f aca="false">gait_events!B5591</f>
        <v>pp149</v>
      </c>
      <c r="B5314" s="0" t="str">
        <f aca="false">VLOOKUP(A5314,participants!A:B,2,0)</f>
        <v>M</v>
      </c>
      <c r="C5314" s="0" t="n">
        <f aca="false">VLOOKUP(A5314,participants!A:C,3,0)</f>
        <v>18</v>
      </c>
      <c r="D5314" s="0" t="str">
        <f aca="false">VLOOKUP(A5314,participants!A:F,6,0)</f>
        <v>stroke</v>
      </c>
      <c r="E5314" s="0" t="str">
        <f aca="false">IF(LEN(SUBSTITUTE(gait_events!C5591,"_run-",""))&lt;&gt;LEN(gait_events!C5591),LEFT(RIGHT(gait_events!C5591,LEN(gait_events!C5591)-19),FIND("_run-",RIGHT(gait_events!C5591,LEN(gait_events!C5591)-19),1)-1),RIGHT(gait_events!C5591,LEN(gait_events!C5591)-19))</f>
        <v>Fast</v>
      </c>
      <c r="F5314" s="0" t="str">
        <f aca="false">IF(LEN(SUBSTITUTE(gait_events!C5591,"_run-",""))&lt;&gt;LEN(gait_events!C5591),RIGHT(gait_events!C5591,LEN(gait_events!C5591)-FIND("_run-",gait_events!C5591,1)-4),"")</f>
        <v/>
      </c>
      <c r="G5314" s="0" t="str">
        <f aca="false">gait_events!D5591</f>
        <v>left_ankle</v>
      </c>
      <c r="H5314" s="0" t="str">
        <f aca="false">gait_events!E5591</f>
        <v>FC</v>
      </c>
      <c r="I5314" s="0" t="n">
        <f aca="false">IF(gait_events!F5591&lt;&gt;"",gait_events!F5591,NA())</f>
        <v>404</v>
      </c>
      <c r="J5314" s="0" t="n">
        <f aca="false">IF(gait_events!G5591&lt;&gt;"",gait_events!G5591,NA())</f>
        <v>404</v>
      </c>
      <c r="K5314" s="0" t="n">
        <f aca="false">I5314-J5314</f>
        <v>0</v>
      </c>
      <c r="L5314" s="0" t="n">
        <f aca="false">K5314*5</f>
        <v>0</v>
      </c>
      <c r="M5314" s="0" t="n">
        <f aca="false">IF(NOT(ISNA(I5314)),1,0)</f>
        <v>1</v>
      </c>
      <c r="N5314" s="0" t="n">
        <f aca="false">IF(NOT(ISNA(J5314)),1,0)</f>
        <v>1</v>
      </c>
      <c r="O5314" s="0" t="n">
        <f aca="false">IF(AND(NOT(ISNA(I5314)),NOT(ISNA(J5314))),1,0)</f>
        <v>1</v>
      </c>
      <c r="P5314" s="0" t="n">
        <f aca="false">IF(AND(NOT(ISNA(I5314)),ISNA(J5314)),1,0)</f>
        <v>0</v>
      </c>
      <c r="Q5314" s="0" t="n">
        <f aca="false">IF(AND(ISNA(I5314),NOT(ISNA(J5314))),1,0)</f>
        <v>0</v>
      </c>
      <c r="R5314" s="0" t="n">
        <f aca="false">IF(SUM(O5314:Q5314)&lt;&gt;1,"ERROR",1)</f>
        <v>1</v>
      </c>
    </row>
    <row r="5315" customFormat="false" ht="12.8" hidden="false" customHeight="false" outlineLevel="0" collapsed="false">
      <c r="A5315" s="0" t="str">
        <f aca="false">gait_events!B5592</f>
        <v>pp149</v>
      </c>
      <c r="B5315" s="0" t="str">
        <f aca="false">VLOOKUP(A5315,participants!A:B,2,0)</f>
        <v>M</v>
      </c>
      <c r="C5315" s="0" t="n">
        <f aca="false">VLOOKUP(A5315,participants!A:C,3,0)</f>
        <v>18</v>
      </c>
      <c r="D5315" s="0" t="str">
        <f aca="false">VLOOKUP(A5315,participants!A:F,6,0)</f>
        <v>stroke</v>
      </c>
      <c r="E5315" s="0" t="str">
        <f aca="false">IF(LEN(SUBSTITUTE(gait_events!C5592,"_run-",""))&lt;&gt;LEN(gait_events!C5592),LEFT(RIGHT(gait_events!C5592,LEN(gait_events!C5592)-19),FIND("_run-",RIGHT(gait_events!C5592,LEN(gait_events!C5592)-19),1)-1),RIGHT(gait_events!C5592,LEN(gait_events!C5592)-19))</f>
        <v>Fast</v>
      </c>
      <c r="F5315" s="0" t="str">
        <f aca="false">IF(LEN(SUBSTITUTE(gait_events!C5592,"_run-",""))&lt;&gt;LEN(gait_events!C5592),RIGHT(gait_events!C5592,LEN(gait_events!C5592)-FIND("_run-",gait_events!C5592,1)-4),"")</f>
        <v/>
      </c>
      <c r="G5315" s="0" t="str">
        <f aca="false">gait_events!D5592</f>
        <v>left_ankle</v>
      </c>
      <c r="H5315" s="0" t="str">
        <f aca="false">gait_events!E5592</f>
        <v>FC</v>
      </c>
      <c r="I5315" s="0" t="n">
        <f aca="false">IF(gait_events!F5592&lt;&gt;"",gait_events!F5592,NA())</f>
        <v>623</v>
      </c>
      <c r="J5315" s="0" t="n">
        <f aca="false">IF(gait_events!G5592&lt;&gt;"",gait_events!G5592,NA())</f>
        <v>621</v>
      </c>
      <c r="K5315" s="0" t="n">
        <f aca="false">I5315-J5315</f>
        <v>2</v>
      </c>
      <c r="L5315" s="0" t="n">
        <f aca="false">K5315*5</f>
        <v>10</v>
      </c>
      <c r="M5315" s="0" t="n">
        <f aca="false">IF(NOT(ISNA(I5315)),1,0)</f>
        <v>1</v>
      </c>
      <c r="N5315" s="0" t="n">
        <f aca="false">IF(NOT(ISNA(J5315)),1,0)</f>
        <v>1</v>
      </c>
      <c r="O5315" s="0" t="n">
        <f aca="false">IF(AND(NOT(ISNA(I5315)),NOT(ISNA(J5315))),1,0)</f>
        <v>1</v>
      </c>
      <c r="P5315" s="0" t="n">
        <f aca="false">IF(AND(NOT(ISNA(I5315)),ISNA(J5315)),1,0)</f>
        <v>0</v>
      </c>
      <c r="Q5315" s="0" t="n">
        <f aca="false">IF(AND(ISNA(I5315),NOT(ISNA(J5315))),1,0)</f>
        <v>0</v>
      </c>
      <c r="R5315" s="0" t="n">
        <f aca="false">IF(SUM(O5315:Q5315)&lt;&gt;1,"ERROR",1)</f>
        <v>1</v>
      </c>
    </row>
    <row r="5316" customFormat="false" ht="12.8" hidden="false" customHeight="false" outlineLevel="0" collapsed="false">
      <c r="A5316" s="0" t="str">
        <f aca="false">gait_events!B5593</f>
        <v>pp149</v>
      </c>
      <c r="B5316" s="0" t="str">
        <f aca="false">VLOOKUP(A5316,participants!A:B,2,0)</f>
        <v>M</v>
      </c>
      <c r="C5316" s="0" t="n">
        <f aca="false">VLOOKUP(A5316,participants!A:C,3,0)</f>
        <v>18</v>
      </c>
      <c r="D5316" s="0" t="str">
        <f aca="false">VLOOKUP(A5316,participants!A:F,6,0)</f>
        <v>stroke</v>
      </c>
      <c r="E5316" s="0" t="str">
        <f aca="false">IF(LEN(SUBSTITUTE(gait_events!C5593,"_run-",""))&lt;&gt;LEN(gait_events!C5593),LEFT(RIGHT(gait_events!C5593,LEN(gait_events!C5593)-19),FIND("_run-",RIGHT(gait_events!C5593,LEN(gait_events!C5593)-19),1)-1),RIGHT(gait_events!C5593,LEN(gait_events!C5593)-19))</f>
        <v>Fast</v>
      </c>
      <c r="F5316" s="0" t="str">
        <f aca="false">IF(LEN(SUBSTITUTE(gait_events!C5593,"_run-",""))&lt;&gt;LEN(gait_events!C5593),RIGHT(gait_events!C5593,LEN(gait_events!C5593)-FIND("_run-",gait_events!C5593,1)-4),"")</f>
        <v/>
      </c>
      <c r="G5316" s="0" t="str">
        <f aca="false">gait_events!D5593</f>
        <v>right_ankle</v>
      </c>
      <c r="H5316" s="0" t="str">
        <f aca="false">gait_events!E5593</f>
        <v>IC</v>
      </c>
      <c r="I5316" s="0" t="n">
        <f aca="false">IF(gait_events!F5593&lt;&gt;"",gait_events!F5593,NA())</f>
        <v>166</v>
      </c>
      <c r="J5316" s="0" t="n">
        <f aca="false">IF(gait_events!G5593&lt;&gt;"",gait_events!G5593,NA())</f>
        <v>165</v>
      </c>
      <c r="K5316" s="0" t="n">
        <f aca="false">I5316-J5316</f>
        <v>1</v>
      </c>
      <c r="L5316" s="0" t="n">
        <f aca="false">K5316*5</f>
        <v>5</v>
      </c>
      <c r="M5316" s="0" t="n">
        <f aca="false">IF(NOT(ISNA(I5316)),1,0)</f>
        <v>1</v>
      </c>
      <c r="N5316" s="0" t="n">
        <f aca="false">IF(NOT(ISNA(J5316)),1,0)</f>
        <v>1</v>
      </c>
      <c r="O5316" s="0" t="n">
        <f aca="false">IF(AND(NOT(ISNA(I5316)),NOT(ISNA(J5316))),1,0)</f>
        <v>1</v>
      </c>
      <c r="P5316" s="0" t="n">
        <f aca="false">IF(AND(NOT(ISNA(I5316)),ISNA(J5316)),1,0)</f>
        <v>0</v>
      </c>
      <c r="Q5316" s="0" t="n">
        <f aca="false">IF(AND(ISNA(I5316),NOT(ISNA(J5316))),1,0)</f>
        <v>0</v>
      </c>
      <c r="R5316" s="0" t="n">
        <f aca="false">IF(SUM(O5316:Q5316)&lt;&gt;1,"ERROR",1)</f>
        <v>1</v>
      </c>
    </row>
    <row r="5317" customFormat="false" ht="12.8" hidden="false" customHeight="false" outlineLevel="0" collapsed="false">
      <c r="A5317" s="0" t="str">
        <f aca="false">gait_events!B5594</f>
        <v>pp149</v>
      </c>
      <c r="B5317" s="0" t="str">
        <f aca="false">VLOOKUP(A5317,participants!A:B,2,0)</f>
        <v>M</v>
      </c>
      <c r="C5317" s="0" t="n">
        <f aca="false">VLOOKUP(A5317,participants!A:C,3,0)</f>
        <v>18</v>
      </c>
      <c r="D5317" s="0" t="str">
        <f aca="false">VLOOKUP(A5317,participants!A:F,6,0)</f>
        <v>stroke</v>
      </c>
      <c r="E5317" s="0" t="str">
        <f aca="false">IF(LEN(SUBSTITUTE(gait_events!C5594,"_run-",""))&lt;&gt;LEN(gait_events!C5594),LEFT(RIGHT(gait_events!C5594,LEN(gait_events!C5594)-19),FIND("_run-",RIGHT(gait_events!C5594,LEN(gait_events!C5594)-19),1)-1),RIGHT(gait_events!C5594,LEN(gait_events!C5594)-19))</f>
        <v>Fast</v>
      </c>
      <c r="F5317" s="0" t="str">
        <f aca="false">IF(LEN(SUBSTITUTE(gait_events!C5594,"_run-",""))&lt;&gt;LEN(gait_events!C5594),RIGHT(gait_events!C5594,LEN(gait_events!C5594)-FIND("_run-",gait_events!C5594,1)-4),"")</f>
        <v/>
      </c>
      <c r="G5317" s="0" t="str">
        <f aca="false">gait_events!D5594</f>
        <v>right_ankle</v>
      </c>
      <c r="H5317" s="0" t="str">
        <f aca="false">gait_events!E5594</f>
        <v>IC</v>
      </c>
      <c r="I5317" s="0" t="n">
        <f aca="false">IF(gait_events!F5594&lt;&gt;"",gait_events!F5594,NA())</f>
        <v>382</v>
      </c>
      <c r="J5317" s="0" t="n">
        <f aca="false">IF(gait_events!G5594&lt;&gt;"",gait_events!G5594,NA())</f>
        <v>383</v>
      </c>
      <c r="K5317" s="0" t="n">
        <f aca="false">I5317-J5317</f>
        <v>-1</v>
      </c>
      <c r="L5317" s="0" t="n">
        <f aca="false">K5317*5</f>
        <v>-5</v>
      </c>
      <c r="M5317" s="0" t="n">
        <f aca="false">IF(NOT(ISNA(I5317)),1,0)</f>
        <v>1</v>
      </c>
      <c r="N5317" s="0" t="n">
        <f aca="false">IF(NOT(ISNA(J5317)),1,0)</f>
        <v>1</v>
      </c>
      <c r="O5317" s="0" t="n">
        <f aca="false">IF(AND(NOT(ISNA(I5317)),NOT(ISNA(J5317))),1,0)</f>
        <v>1</v>
      </c>
      <c r="P5317" s="0" t="n">
        <f aca="false">IF(AND(NOT(ISNA(I5317)),ISNA(J5317)),1,0)</f>
        <v>0</v>
      </c>
      <c r="Q5317" s="0" t="n">
        <f aca="false">IF(AND(ISNA(I5317),NOT(ISNA(J5317))),1,0)</f>
        <v>0</v>
      </c>
      <c r="R5317" s="0" t="n">
        <f aca="false">IF(SUM(O5317:Q5317)&lt;&gt;1,"ERROR",1)</f>
        <v>1</v>
      </c>
    </row>
    <row r="5318" customFormat="false" ht="12.8" hidden="false" customHeight="false" outlineLevel="0" collapsed="false">
      <c r="A5318" s="0" t="str">
        <f aca="false">gait_events!B5595</f>
        <v>pp149</v>
      </c>
      <c r="B5318" s="0" t="str">
        <f aca="false">VLOOKUP(A5318,participants!A:B,2,0)</f>
        <v>M</v>
      </c>
      <c r="C5318" s="0" t="n">
        <f aca="false">VLOOKUP(A5318,participants!A:C,3,0)</f>
        <v>18</v>
      </c>
      <c r="D5318" s="0" t="str">
        <f aca="false">VLOOKUP(A5318,participants!A:F,6,0)</f>
        <v>stroke</v>
      </c>
      <c r="E5318" s="0" t="str">
        <f aca="false">IF(LEN(SUBSTITUTE(gait_events!C5595,"_run-",""))&lt;&gt;LEN(gait_events!C5595),LEFT(RIGHT(gait_events!C5595,LEN(gait_events!C5595)-19),FIND("_run-",RIGHT(gait_events!C5595,LEN(gait_events!C5595)-19),1)-1),RIGHT(gait_events!C5595,LEN(gait_events!C5595)-19))</f>
        <v>Fast</v>
      </c>
      <c r="F5318" s="0" t="str">
        <f aca="false">IF(LEN(SUBSTITUTE(gait_events!C5595,"_run-",""))&lt;&gt;LEN(gait_events!C5595),RIGHT(gait_events!C5595,LEN(gait_events!C5595)-FIND("_run-",gait_events!C5595,1)-4),"")</f>
        <v/>
      </c>
      <c r="G5318" s="0" t="str">
        <f aca="false">gait_events!D5595</f>
        <v>right_ankle</v>
      </c>
      <c r="H5318" s="0" t="str">
        <f aca="false">gait_events!E5595</f>
        <v>IC</v>
      </c>
      <c r="I5318" s="0" t="n">
        <f aca="false">IF(gait_events!F5595&lt;&gt;"",gait_events!F5595,NA())</f>
        <v>596</v>
      </c>
      <c r="J5318" s="0" t="n">
        <f aca="false">IF(gait_events!G5595&lt;&gt;"",gait_events!G5595,NA())</f>
        <v>595</v>
      </c>
      <c r="K5318" s="0" t="n">
        <f aca="false">I5318-J5318</f>
        <v>1</v>
      </c>
      <c r="L5318" s="0" t="n">
        <f aca="false">K5318*5</f>
        <v>5</v>
      </c>
      <c r="M5318" s="0" t="n">
        <f aca="false">IF(NOT(ISNA(I5318)),1,0)</f>
        <v>1</v>
      </c>
      <c r="N5318" s="0" t="n">
        <f aca="false">IF(NOT(ISNA(J5318)),1,0)</f>
        <v>1</v>
      </c>
      <c r="O5318" s="0" t="n">
        <f aca="false">IF(AND(NOT(ISNA(I5318)),NOT(ISNA(J5318))),1,0)</f>
        <v>1</v>
      </c>
      <c r="P5318" s="0" t="n">
        <f aca="false">IF(AND(NOT(ISNA(I5318)),ISNA(J5318)),1,0)</f>
        <v>0</v>
      </c>
      <c r="Q5318" s="0" t="n">
        <f aca="false">IF(AND(ISNA(I5318),NOT(ISNA(J5318))),1,0)</f>
        <v>0</v>
      </c>
      <c r="R5318" s="0" t="n">
        <f aca="false">IF(SUM(O5318:Q5318)&lt;&gt;1,"ERROR",1)</f>
        <v>1</v>
      </c>
    </row>
    <row r="5319" customFormat="false" ht="12.8" hidden="false" customHeight="false" outlineLevel="0" collapsed="false">
      <c r="A5319" s="0" t="str">
        <f aca="false">gait_events!B5596</f>
        <v>pp149</v>
      </c>
      <c r="B5319" s="0" t="str">
        <f aca="false">VLOOKUP(A5319,participants!A:B,2,0)</f>
        <v>M</v>
      </c>
      <c r="C5319" s="0" t="n">
        <f aca="false">VLOOKUP(A5319,participants!A:C,3,0)</f>
        <v>18</v>
      </c>
      <c r="D5319" s="0" t="str">
        <f aca="false">VLOOKUP(A5319,participants!A:F,6,0)</f>
        <v>stroke</v>
      </c>
      <c r="E5319" s="0" t="str">
        <f aca="false">IF(LEN(SUBSTITUTE(gait_events!C5596,"_run-",""))&lt;&gt;LEN(gait_events!C5596),LEFT(RIGHT(gait_events!C5596,LEN(gait_events!C5596)-19),FIND("_run-",RIGHT(gait_events!C5596,LEN(gait_events!C5596)-19),1)-1),RIGHT(gait_events!C5596,LEN(gait_events!C5596)-19))</f>
        <v>Fast</v>
      </c>
      <c r="F5319" s="0" t="str">
        <f aca="false">IF(LEN(SUBSTITUTE(gait_events!C5596,"_run-",""))&lt;&gt;LEN(gait_events!C5596),RIGHT(gait_events!C5596,LEN(gait_events!C5596)-FIND("_run-",gait_events!C5596,1)-4),"")</f>
        <v/>
      </c>
      <c r="G5319" s="0" t="str">
        <f aca="false">gait_events!D5596</f>
        <v>right_ankle</v>
      </c>
      <c r="H5319" s="0" t="str">
        <f aca="false">gait_events!E5596</f>
        <v>FC</v>
      </c>
      <c r="I5319" s="0" t="n">
        <f aca="false">IF(gait_events!F5596&lt;&gt;"",gait_events!F5596,NA())</f>
        <v>85</v>
      </c>
      <c r="J5319" s="0" t="n">
        <f aca="false">IF(gait_events!G5596&lt;&gt;"",gait_events!G5596,NA())</f>
        <v>86</v>
      </c>
      <c r="K5319" s="0" t="n">
        <f aca="false">I5319-J5319</f>
        <v>-1</v>
      </c>
      <c r="L5319" s="0" t="n">
        <f aca="false">K5319*5</f>
        <v>-5</v>
      </c>
      <c r="M5319" s="0" t="n">
        <f aca="false">IF(NOT(ISNA(I5319)),1,0)</f>
        <v>1</v>
      </c>
      <c r="N5319" s="0" t="n">
        <f aca="false">IF(NOT(ISNA(J5319)),1,0)</f>
        <v>1</v>
      </c>
      <c r="O5319" s="0" t="n">
        <f aca="false">IF(AND(NOT(ISNA(I5319)),NOT(ISNA(J5319))),1,0)</f>
        <v>1</v>
      </c>
      <c r="P5319" s="0" t="n">
        <f aca="false">IF(AND(NOT(ISNA(I5319)),ISNA(J5319)),1,0)</f>
        <v>0</v>
      </c>
      <c r="Q5319" s="0" t="n">
        <f aca="false">IF(AND(ISNA(I5319),NOT(ISNA(J5319))),1,0)</f>
        <v>0</v>
      </c>
      <c r="R5319" s="0" t="n">
        <f aca="false">IF(SUM(O5319:Q5319)&lt;&gt;1,"ERROR",1)</f>
        <v>1</v>
      </c>
    </row>
    <row r="5320" customFormat="false" ht="12.8" hidden="false" customHeight="false" outlineLevel="0" collapsed="false">
      <c r="A5320" s="0" t="str">
        <f aca="false">gait_events!B5597</f>
        <v>pp149</v>
      </c>
      <c r="B5320" s="0" t="str">
        <f aca="false">VLOOKUP(A5320,participants!A:B,2,0)</f>
        <v>M</v>
      </c>
      <c r="C5320" s="0" t="n">
        <f aca="false">VLOOKUP(A5320,participants!A:C,3,0)</f>
        <v>18</v>
      </c>
      <c r="D5320" s="0" t="str">
        <f aca="false">VLOOKUP(A5320,participants!A:F,6,0)</f>
        <v>stroke</v>
      </c>
      <c r="E5320" s="0" t="str">
        <f aca="false">IF(LEN(SUBSTITUTE(gait_events!C5597,"_run-",""))&lt;&gt;LEN(gait_events!C5597),LEFT(RIGHT(gait_events!C5597,LEN(gait_events!C5597)-19),FIND("_run-",RIGHT(gait_events!C5597,LEN(gait_events!C5597)-19),1)-1),RIGHT(gait_events!C5597,LEN(gait_events!C5597)-19))</f>
        <v>Fast</v>
      </c>
      <c r="F5320" s="0" t="str">
        <f aca="false">IF(LEN(SUBSTITUTE(gait_events!C5597,"_run-",""))&lt;&gt;LEN(gait_events!C5597),RIGHT(gait_events!C5597,LEN(gait_events!C5597)-FIND("_run-",gait_events!C5597,1)-4),"")</f>
        <v/>
      </c>
      <c r="G5320" s="0" t="str">
        <f aca="false">gait_events!D5597</f>
        <v>right_ankle</v>
      </c>
      <c r="H5320" s="0" t="str">
        <f aca="false">gait_events!E5597</f>
        <v>FC</v>
      </c>
      <c r="I5320" s="0" t="n">
        <f aca="false">IF(gait_events!F5597&lt;&gt;"",gait_events!F5597,NA())</f>
        <v>298</v>
      </c>
      <c r="J5320" s="0" t="n">
        <f aca="false">IF(gait_events!G5597&lt;&gt;"",gait_events!G5597,NA())</f>
        <v>297</v>
      </c>
      <c r="K5320" s="0" t="n">
        <f aca="false">I5320-J5320</f>
        <v>1</v>
      </c>
      <c r="L5320" s="0" t="n">
        <f aca="false">K5320*5</f>
        <v>5</v>
      </c>
      <c r="M5320" s="0" t="n">
        <f aca="false">IF(NOT(ISNA(I5320)),1,0)</f>
        <v>1</v>
      </c>
      <c r="N5320" s="0" t="n">
        <f aca="false">IF(NOT(ISNA(J5320)),1,0)</f>
        <v>1</v>
      </c>
      <c r="O5320" s="0" t="n">
        <f aca="false">IF(AND(NOT(ISNA(I5320)),NOT(ISNA(J5320))),1,0)</f>
        <v>1</v>
      </c>
      <c r="P5320" s="0" t="n">
        <f aca="false">IF(AND(NOT(ISNA(I5320)),ISNA(J5320)),1,0)</f>
        <v>0</v>
      </c>
      <c r="Q5320" s="0" t="n">
        <f aca="false">IF(AND(ISNA(I5320),NOT(ISNA(J5320))),1,0)</f>
        <v>0</v>
      </c>
      <c r="R5320" s="0" t="n">
        <f aca="false">IF(SUM(O5320:Q5320)&lt;&gt;1,"ERROR",1)</f>
        <v>1</v>
      </c>
    </row>
    <row r="5321" customFormat="false" ht="12.8" hidden="false" customHeight="false" outlineLevel="0" collapsed="false">
      <c r="A5321" s="0" t="str">
        <f aca="false">gait_events!B5598</f>
        <v>pp149</v>
      </c>
      <c r="B5321" s="0" t="str">
        <f aca="false">VLOOKUP(A5321,participants!A:B,2,0)</f>
        <v>M</v>
      </c>
      <c r="C5321" s="0" t="n">
        <f aca="false">VLOOKUP(A5321,participants!A:C,3,0)</f>
        <v>18</v>
      </c>
      <c r="D5321" s="0" t="str">
        <f aca="false">VLOOKUP(A5321,participants!A:F,6,0)</f>
        <v>stroke</v>
      </c>
      <c r="E5321" s="0" t="str">
        <f aca="false">IF(LEN(SUBSTITUTE(gait_events!C5598,"_run-",""))&lt;&gt;LEN(gait_events!C5598),LEFT(RIGHT(gait_events!C5598,LEN(gait_events!C5598)-19),FIND("_run-",RIGHT(gait_events!C5598,LEN(gait_events!C5598)-19),1)-1),RIGHT(gait_events!C5598,LEN(gait_events!C5598)-19))</f>
        <v>Fast</v>
      </c>
      <c r="F5321" s="0" t="str">
        <f aca="false">IF(LEN(SUBSTITUTE(gait_events!C5598,"_run-",""))&lt;&gt;LEN(gait_events!C5598),RIGHT(gait_events!C5598,LEN(gait_events!C5598)-FIND("_run-",gait_events!C5598,1)-4),"")</f>
        <v/>
      </c>
      <c r="G5321" s="0" t="str">
        <f aca="false">gait_events!D5598</f>
        <v>right_ankle</v>
      </c>
      <c r="H5321" s="0" t="str">
        <f aca="false">gait_events!E5598</f>
        <v>FC</v>
      </c>
      <c r="I5321" s="0" t="n">
        <f aca="false">IF(gait_events!F5598&lt;&gt;"",gait_events!F5598,NA())</f>
        <v>512</v>
      </c>
      <c r="J5321" s="0" t="n">
        <f aca="false">IF(gait_events!G5598&lt;&gt;"",gait_events!G5598,NA())</f>
        <v>511</v>
      </c>
      <c r="K5321" s="0" t="n">
        <f aca="false">I5321-J5321</f>
        <v>1</v>
      </c>
      <c r="L5321" s="0" t="n">
        <f aca="false">K5321*5</f>
        <v>5</v>
      </c>
      <c r="M5321" s="0" t="n">
        <f aca="false">IF(NOT(ISNA(I5321)),1,0)</f>
        <v>1</v>
      </c>
      <c r="N5321" s="0" t="n">
        <f aca="false">IF(NOT(ISNA(J5321)),1,0)</f>
        <v>1</v>
      </c>
      <c r="O5321" s="0" t="n">
        <f aca="false">IF(AND(NOT(ISNA(I5321)),NOT(ISNA(J5321))),1,0)</f>
        <v>1</v>
      </c>
      <c r="P5321" s="0" t="n">
        <f aca="false">IF(AND(NOT(ISNA(I5321)),ISNA(J5321)),1,0)</f>
        <v>0</v>
      </c>
      <c r="Q5321" s="0" t="n">
        <f aca="false">IF(AND(ISNA(I5321),NOT(ISNA(J5321))),1,0)</f>
        <v>0</v>
      </c>
      <c r="R5321" s="0" t="n">
        <f aca="false">IF(SUM(O5321:Q5321)&lt;&gt;1,"ERROR",1)</f>
        <v>1</v>
      </c>
    </row>
    <row r="5322" customFormat="false" ht="12.8" hidden="false" customHeight="false" outlineLevel="0" collapsed="false">
      <c r="A5322" s="0" t="str">
        <f aca="false">gait_events!B5599</f>
        <v>pp149</v>
      </c>
      <c r="B5322" s="0" t="str">
        <f aca="false">VLOOKUP(A5322,participants!A:B,2,0)</f>
        <v>M</v>
      </c>
      <c r="C5322" s="0" t="n">
        <f aca="false">VLOOKUP(A5322,participants!A:C,3,0)</f>
        <v>18</v>
      </c>
      <c r="D5322" s="0" t="str">
        <f aca="false">VLOOKUP(A5322,participants!A:F,6,0)</f>
        <v>stroke</v>
      </c>
      <c r="E5322" s="0" t="str">
        <f aca="false">IF(LEN(SUBSTITUTE(gait_events!C5599,"_run-",""))&lt;&gt;LEN(gait_events!C5599),LEFT(RIGHT(gait_events!C5599,LEN(gait_events!C5599)-19),FIND("_run-",RIGHT(gait_events!C5599,LEN(gait_events!C5599)-19),1)-1),RIGHT(gait_events!C5599,LEN(gait_events!C5599)-19))</f>
        <v>Fast</v>
      </c>
      <c r="F5322" s="0" t="str">
        <f aca="false">IF(LEN(SUBSTITUTE(gait_events!C5599,"_run-",""))&lt;&gt;LEN(gait_events!C5599),RIGHT(gait_events!C5599,LEN(gait_events!C5599)-FIND("_run-",gait_events!C5599,1)-4),"")</f>
        <v/>
      </c>
      <c r="G5322" s="0" t="str">
        <f aca="false">gait_events!D5599</f>
        <v>right_ankle</v>
      </c>
      <c r="H5322" s="0" t="str">
        <f aca="false">gait_events!E5599</f>
        <v>FC</v>
      </c>
      <c r="I5322" s="0" t="n">
        <f aca="false">IF(gait_events!F5599&lt;&gt;"",gait_events!F5599,NA())</f>
        <v>740</v>
      </c>
      <c r="J5322" s="0" t="n">
        <f aca="false">IF(gait_events!G5599&lt;&gt;"",gait_events!G5599,NA())</f>
        <v>740</v>
      </c>
      <c r="K5322" s="0" t="n">
        <f aca="false">I5322-J5322</f>
        <v>0</v>
      </c>
      <c r="L5322" s="0" t="n">
        <f aca="false">K5322*5</f>
        <v>0</v>
      </c>
      <c r="M5322" s="0" t="n">
        <f aca="false">IF(NOT(ISNA(I5322)),1,0)</f>
        <v>1</v>
      </c>
      <c r="N5322" s="0" t="n">
        <f aca="false">IF(NOT(ISNA(J5322)),1,0)</f>
        <v>1</v>
      </c>
      <c r="O5322" s="0" t="n">
        <f aca="false">IF(AND(NOT(ISNA(I5322)),NOT(ISNA(J5322))),1,0)</f>
        <v>1</v>
      </c>
      <c r="P5322" s="0" t="n">
        <f aca="false">IF(AND(NOT(ISNA(I5322)),ISNA(J5322)),1,0)</f>
        <v>0</v>
      </c>
      <c r="Q5322" s="0" t="n">
        <f aca="false">IF(AND(ISNA(I5322),NOT(ISNA(J5322))),1,0)</f>
        <v>0</v>
      </c>
      <c r="R5322" s="0" t="n">
        <f aca="false">IF(SUM(O5322:Q5322)&lt;&gt;1,"ERROR",1)</f>
        <v>1</v>
      </c>
    </row>
    <row r="5323" customFormat="false" ht="12.8" hidden="false" customHeight="false" outlineLevel="0" collapsed="false">
      <c r="A5323" s="0" t="str">
        <f aca="false">gait_events!B5600</f>
        <v>pp149</v>
      </c>
      <c r="B5323" s="0" t="str">
        <f aca="false">VLOOKUP(A5323,participants!A:B,2,0)</f>
        <v>M</v>
      </c>
      <c r="C5323" s="0" t="n">
        <f aca="false">VLOOKUP(A5323,participants!A:C,3,0)</f>
        <v>18</v>
      </c>
      <c r="D5323" s="0" t="str">
        <f aca="false">VLOOKUP(A5323,participants!A:F,6,0)</f>
        <v>stroke</v>
      </c>
      <c r="E5323" s="0" t="str">
        <f aca="false">IF(LEN(SUBSTITUTE(gait_events!C5600,"_run-",""))&lt;&gt;LEN(gait_events!C5600),LEFT(RIGHT(gait_events!C5600,LEN(gait_events!C5600)-19),FIND("_run-",RIGHT(gait_events!C5600,LEN(gait_events!C5600)-19),1)-1),RIGHT(gait_events!C5600,LEN(gait_events!C5600)-19))</f>
        <v>Fast</v>
      </c>
      <c r="F5323" s="0" t="str">
        <f aca="false">IF(LEN(SUBSTITUTE(gait_events!C5600,"_run-",""))&lt;&gt;LEN(gait_events!C5600),RIGHT(gait_events!C5600,LEN(gait_events!C5600)-FIND("_run-",gait_events!C5600,1)-4),"")</f>
        <v/>
      </c>
      <c r="G5323" s="0" t="str">
        <f aca="false">gait_events!D5600</f>
        <v>left_shank</v>
      </c>
      <c r="H5323" s="0" t="str">
        <f aca="false">gait_events!E5600</f>
        <v>IC</v>
      </c>
      <c r="I5323" s="0" t="n">
        <f aca="false">IF(gait_events!F5600&lt;&gt;"",gait_events!F5600,NA())</f>
        <v>56</v>
      </c>
      <c r="J5323" s="0" t="n">
        <f aca="false">IF(gait_events!G5600&lt;&gt;"",gait_events!G5600,NA())</f>
        <v>55</v>
      </c>
      <c r="K5323" s="0" t="n">
        <f aca="false">I5323-J5323</f>
        <v>1</v>
      </c>
      <c r="L5323" s="0" t="n">
        <f aca="false">K5323*5</f>
        <v>5</v>
      </c>
      <c r="M5323" s="0" t="n">
        <f aca="false">IF(NOT(ISNA(I5323)),1,0)</f>
        <v>1</v>
      </c>
      <c r="N5323" s="0" t="n">
        <f aca="false">IF(NOT(ISNA(J5323)),1,0)</f>
        <v>1</v>
      </c>
      <c r="O5323" s="0" t="n">
        <f aca="false">IF(AND(NOT(ISNA(I5323)),NOT(ISNA(J5323))),1,0)</f>
        <v>1</v>
      </c>
      <c r="P5323" s="0" t="n">
        <f aca="false">IF(AND(NOT(ISNA(I5323)),ISNA(J5323)),1,0)</f>
        <v>0</v>
      </c>
      <c r="Q5323" s="0" t="n">
        <f aca="false">IF(AND(ISNA(I5323),NOT(ISNA(J5323))),1,0)</f>
        <v>0</v>
      </c>
      <c r="R5323" s="0" t="n">
        <f aca="false">IF(SUM(O5323:Q5323)&lt;&gt;1,"ERROR",1)</f>
        <v>1</v>
      </c>
    </row>
    <row r="5324" customFormat="false" ht="12.8" hidden="false" customHeight="false" outlineLevel="0" collapsed="false">
      <c r="A5324" s="0" t="str">
        <f aca="false">gait_events!B5601</f>
        <v>pp149</v>
      </c>
      <c r="B5324" s="0" t="str">
        <f aca="false">VLOOKUP(A5324,participants!A:B,2,0)</f>
        <v>M</v>
      </c>
      <c r="C5324" s="0" t="n">
        <f aca="false">VLOOKUP(A5324,participants!A:C,3,0)</f>
        <v>18</v>
      </c>
      <c r="D5324" s="0" t="str">
        <f aca="false">VLOOKUP(A5324,participants!A:F,6,0)</f>
        <v>stroke</v>
      </c>
      <c r="E5324" s="0" t="str">
        <f aca="false">IF(LEN(SUBSTITUTE(gait_events!C5601,"_run-",""))&lt;&gt;LEN(gait_events!C5601),LEFT(RIGHT(gait_events!C5601,LEN(gait_events!C5601)-19),FIND("_run-",RIGHT(gait_events!C5601,LEN(gait_events!C5601)-19),1)-1),RIGHT(gait_events!C5601,LEN(gait_events!C5601)-19))</f>
        <v>Fast</v>
      </c>
      <c r="F5324" s="0" t="str">
        <f aca="false">IF(LEN(SUBSTITUTE(gait_events!C5601,"_run-",""))&lt;&gt;LEN(gait_events!C5601),RIGHT(gait_events!C5601,LEN(gait_events!C5601)-FIND("_run-",gait_events!C5601,1)-4),"")</f>
        <v/>
      </c>
      <c r="G5324" s="0" t="str">
        <f aca="false">gait_events!D5601</f>
        <v>left_shank</v>
      </c>
      <c r="H5324" s="0" t="str">
        <f aca="false">gait_events!E5601</f>
        <v>IC</v>
      </c>
      <c r="I5324" s="0" t="n">
        <f aca="false">IF(gait_events!F5601&lt;&gt;"",gait_events!F5601,NA())</f>
        <v>274</v>
      </c>
      <c r="J5324" s="0" t="n">
        <f aca="false">IF(gait_events!G5601&lt;&gt;"",gait_events!G5601,NA())</f>
        <v>271</v>
      </c>
      <c r="K5324" s="0" t="n">
        <f aca="false">I5324-J5324</f>
        <v>3</v>
      </c>
      <c r="L5324" s="0" t="n">
        <f aca="false">K5324*5</f>
        <v>15</v>
      </c>
      <c r="M5324" s="0" t="n">
        <f aca="false">IF(NOT(ISNA(I5324)),1,0)</f>
        <v>1</v>
      </c>
      <c r="N5324" s="0" t="n">
        <f aca="false">IF(NOT(ISNA(J5324)),1,0)</f>
        <v>1</v>
      </c>
      <c r="O5324" s="0" t="n">
        <f aca="false">IF(AND(NOT(ISNA(I5324)),NOT(ISNA(J5324))),1,0)</f>
        <v>1</v>
      </c>
      <c r="P5324" s="0" t="n">
        <f aca="false">IF(AND(NOT(ISNA(I5324)),ISNA(J5324)),1,0)</f>
        <v>0</v>
      </c>
      <c r="Q5324" s="0" t="n">
        <f aca="false">IF(AND(ISNA(I5324),NOT(ISNA(J5324))),1,0)</f>
        <v>0</v>
      </c>
      <c r="R5324" s="0" t="n">
        <f aca="false">IF(SUM(O5324:Q5324)&lt;&gt;1,"ERROR",1)</f>
        <v>1</v>
      </c>
    </row>
    <row r="5325" customFormat="false" ht="12.8" hidden="false" customHeight="false" outlineLevel="0" collapsed="false">
      <c r="A5325" s="0" t="str">
        <f aca="false">gait_events!B5602</f>
        <v>pp149</v>
      </c>
      <c r="B5325" s="0" t="str">
        <f aca="false">VLOOKUP(A5325,participants!A:B,2,0)</f>
        <v>M</v>
      </c>
      <c r="C5325" s="0" t="n">
        <f aca="false">VLOOKUP(A5325,participants!A:C,3,0)</f>
        <v>18</v>
      </c>
      <c r="D5325" s="0" t="str">
        <f aca="false">VLOOKUP(A5325,participants!A:F,6,0)</f>
        <v>stroke</v>
      </c>
      <c r="E5325" s="0" t="str">
        <f aca="false">IF(LEN(SUBSTITUTE(gait_events!C5602,"_run-",""))&lt;&gt;LEN(gait_events!C5602),LEFT(RIGHT(gait_events!C5602,LEN(gait_events!C5602)-19),FIND("_run-",RIGHT(gait_events!C5602,LEN(gait_events!C5602)-19),1)-1),RIGHT(gait_events!C5602,LEN(gait_events!C5602)-19))</f>
        <v>Fast</v>
      </c>
      <c r="F5325" s="0" t="str">
        <f aca="false">IF(LEN(SUBSTITUTE(gait_events!C5602,"_run-",""))&lt;&gt;LEN(gait_events!C5602),RIGHT(gait_events!C5602,LEN(gait_events!C5602)-FIND("_run-",gait_events!C5602,1)-4),"")</f>
        <v/>
      </c>
      <c r="G5325" s="0" t="str">
        <f aca="false">gait_events!D5602</f>
        <v>left_shank</v>
      </c>
      <c r="H5325" s="0" t="str">
        <f aca="false">gait_events!E5602</f>
        <v>IC</v>
      </c>
      <c r="I5325" s="0" t="n">
        <f aca="false">IF(gait_events!F5602&lt;&gt;"",gait_events!F5602,NA())</f>
        <v>487</v>
      </c>
      <c r="J5325" s="0" t="n">
        <f aca="false">IF(gait_events!G5602&lt;&gt;"",gait_events!G5602,NA())</f>
        <v>485</v>
      </c>
      <c r="K5325" s="0" t="n">
        <f aca="false">I5325-J5325</f>
        <v>2</v>
      </c>
      <c r="L5325" s="0" t="n">
        <f aca="false">K5325*5</f>
        <v>10</v>
      </c>
      <c r="M5325" s="0" t="n">
        <f aca="false">IF(NOT(ISNA(I5325)),1,0)</f>
        <v>1</v>
      </c>
      <c r="N5325" s="0" t="n">
        <f aca="false">IF(NOT(ISNA(J5325)),1,0)</f>
        <v>1</v>
      </c>
      <c r="O5325" s="0" t="n">
        <f aca="false">IF(AND(NOT(ISNA(I5325)),NOT(ISNA(J5325))),1,0)</f>
        <v>1</v>
      </c>
      <c r="P5325" s="0" t="n">
        <f aca="false">IF(AND(NOT(ISNA(I5325)),ISNA(J5325)),1,0)</f>
        <v>0</v>
      </c>
      <c r="Q5325" s="0" t="n">
        <f aca="false">IF(AND(ISNA(I5325),NOT(ISNA(J5325))),1,0)</f>
        <v>0</v>
      </c>
      <c r="R5325" s="0" t="n">
        <f aca="false">IF(SUM(O5325:Q5325)&lt;&gt;1,"ERROR",1)</f>
        <v>1</v>
      </c>
    </row>
    <row r="5326" customFormat="false" ht="12.8" hidden="false" customHeight="false" outlineLevel="0" collapsed="false">
      <c r="A5326" s="0" t="str">
        <f aca="false">gait_events!B5603</f>
        <v>pp149</v>
      </c>
      <c r="B5326" s="0" t="str">
        <f aca="false">VLOOKUP(A5326,participants!A:B,2,0)</f>
        <v>M</v>
      </c>
      <c r="C5326" s="0" t="n">
        <f aca="false">VLOOKUP(A5326,participants!A:C,3,0)</f>
        <v>18</v>
      </c>
      <c r="D5326" s="0" t="str">
        <f aca="false">VLOOKUP(A5326,participants!A:F,6,0)</f>
        <v>stroke</v>
      </c>
      <c r="E5326" s="0" t="str">
        <f aca="false">IF(LEN(SUBSTITUTE(gait_events!C5603,"_run-",""))&lt;&gt;LEN(gait_events!C5603),LEFT(RIGHT(gait_events!C5603,LEN(gait_events!C5603)-19),FIND("_run-",RIGHT(gait_events!C5603,LEN(gait_events!C5603)-19),1)-1),RIGHT(gait_events!C5603,LEN(gait_events!C5603)-19))</f>
        <v>Fast</v>
      </c>
      <c r="F5326" s="0" t="str">
        <f aca="false">IF(LEN(SUBSTITUTE(gait_events!C5603,"_run-",""))&lt;&gt;LEN(gait_events!C5603),RIGHT(gait_events!C5603,LEN(gait_events!C5603)-FIND("_run-",gait_events!C5603,1)-4),"")</f>
        <v/>
      </c>
      <c r="G5326" s="0" t="str">
        <f aca="false">gait_events!D5603</f>
        <v>left_shank</v>
      </c>
      <c r="H5326" s="0" t="str">
        <f aca="false">gait_events!E5603</f>
        <v>IC</v>
      </c>
      <c r="I5326" s="0" t="n">
        <f aca="false">IF(gait_events!F5603&lt;&gt;"",gait_events!F5603,NA())</f>
        <v>709</v>
      </c>
      <c r="J5326" s="0" t="n">
        <f aca="false">IF(gait_events!G5603&lt;&gt;"",gait_events!G5603,NA())</f>
        <v>705</v>
      </c>
      <c r="K5326" s="0" t="n">
        <f aca="false">I5326-J5326</f>
        <v>4</v>
      </c>
      <c r="L5326" s="0" t="n">
        <f aca="false">K5326*5</f>
        <v>20</v>
      </c>
      <c r="M5326" s="0" t="n">
        <f aca="false">IF(NOT(ISNA(I5326)),1,0)</f>
        <v>1</v>
      </c>
      <c r="N5326" s="0" t="n">
        <f aca="false">IF(NOT(ISNA(J5326)),1,0)</f>
        <v>1</v>
      </c>
      <c r="O5326" s="0" t="n">
        <f aca="false">IF(AND(NOT(ISNA(I5326)),NOT(ISNA(J5326))),1,0)</f>
        <v>1</v>
      </c>
      <c r="P5326" s="0" t="n">
        <f aca="false">IF(AND(NOT(ISNA(I5326)),ISNA(J5326)),1,0)</f>
        <v>0</v>
      </c>
      <c r="Q5326" s="0" t="n">
        <f aca="false">IF(AND(ISNA(I5326),NOT(ISNA(J5326))),1,0)</f>
        <v>0</v>
      </c>
      <c r="R5326" s="0" t="n">
        <f aca="false">IF(SUM(O5326:Q5326)&lt;&gt;1,"ERROR",1)</f>
        <v>1</v>
      </c>
    </row>
    <row r="5327" customFormat="false" ht="12.8" hidden="false" customHeight="false" outlineLevel="0" collapsed="false">
      <c r="A5327" s="0" t="str">
        <f aca="false">gait_events!B5604</f>
        <v>pp149</v>
      </c>
      <c r="B5327" s="0" t="str">
        <f aca="false">VLOOKUP(A5327,participants!A:B,2,0)</f>
        <v>M</v>
      </c>
      <c r="C5327" s="0" t="n">
        <f aca="false">VLOOKUP(A5327,participants!A:C,3,0)</f>
        <v>18</v>
      </c>
      <c r="D5327" s="0" t="str">
        <f aca="false">VLOOKUP(A5327,participants!A:F,6,0)</f>
        <v>stroke</v>
      </c>
      <c r="E5327" s="0" t="str">
        <f aca="false">IF(LEN(SUBSTITUTE(gait_events!C5604,"_run-",""))&lt;&gt;LEN(gait_events!C5604),LEFT(RIGHT(gait_events!C5604,LEN(gait_events!C5604)-19),FIND("_run-",RIGHT(gait_events!C5604,LEN(gait_events!C5604)-19),1)-1),RIGHT(gait_events!C5604,LEN(gait_events!C5604)-19))</f>
        <v>Fast</v>
      </c>
      <c r="F5327" s="0" t="str">
        <f aca="false">IF(LEN(SUBSTITUTE(gait_events!C5604,"_run-",""))&lt;&gt;LEN(gait_events!C5604),RIGHT(gait_events!C5604,LEN(gait_events!C5604)-FIND("_run-",gait_events!C5604,1)-4),"")</f>
        <v/>
      </c>
      <c r="G5327" s="0" t="str">
        <f aca="false">gait_events!D5604</f>
        <v>left_shank</v>
      </c>
      <c r="H5327" s="0" t="str">
        <f aca="false">gait_events!E5604</f>
        <v>FC</v>
      </c>
      <c r="I5327" s="0" t="n">
        <f aca="false">IF(gait_events!F5604&lt;&gt;"",gait_events!F5604,NA())</f>
        <v>190</v>
      </c>
      <c r="J5327" s="0" t="n">
        <f aca="false">IF(gait_events!G5604&lt;&gt;"",gait_events!G5604,NA())</f>
        <v>192</v>
      </c>
      <c r="K5327" s="0" t="n">
        <f aca="false">I5327-J5327</f>
        <v>-2</v>
      </c>
      <c r="L5327" s="0" t="n">
        <f aca="false">K5327*5</f>
        <v>-10</v>
      </c>
      <c r="M5327" s="0" t="n">
        <f aca="false">IF(NOT(ISNA(I5327)),1,0)</f>
        <v>1</v>
      </c>
      <c r="N5327" s="0" t="n">
        <f aca="false">IF(NOT(ISNA(J5327)),1,0)</f>
        <v>1</v>
      </c>
      <c r="O5327" s="0" t="n">
        <f aca="false">IF(AND(NOT(ISNA(I5327)),NOT(ISNA(J5327))),1,0)</f>
        <v>1</v>
      </c>
      <c r="P5327" s="0" t="n">
        <f aca="false">IF(AND(NOT(ISNA(I5327)),ISNA(J5327)),1,0)</f>
        <v>0</v>
      </c>
      <c r="Q5327" s="0" t="n">
        <f aca="false">IF(AND(ISNA(I5327),NOT(ISNA(J5327))),1,0)</f>
        <v>0</v>
      </c>
      <c r="R5327" s="0" t="n">
        <f aca="false">IF(SUM(O5327:Q5327)&lt;&gt;1,"ERROR",1)</f>
        <v>1</v>
      </c>
    </row>
    <row r="5328" customFormat="false" ht="12.8" hidden="false" customHeight="false" outlineLevel="0" collapsed="false">
      <c r="A5328" s="0" t="str">
        <f aca="false">gait_events!B5605</f>
        <v>pp149</v>
      </c>
      <c r="B5328" s="0" t="str">
        <f aca="false">VLOOKUP(A5328,participants!A:B,2,0)</f>
        <v>M</v>
      </c>
      <c r="C5328" s="0" t="n">
        <f aca="false">VLOOKUP(A5328,participants!A:C,3,0)</f>
        <v>18</v>
      </c>
      <c r="D5328" s="0" t="str">
        <f aca="false">VLOOKUP(A5328,participants!A:F,6,0)</f>
        <v>stroke</v>
      </c>
      <c r="E5328" s="0" t="str">
        <f aca="false">IF(LEN(SUBSTITUTE(gait_events!C5605,"_run-",""))&lt;&gt;LEN(gait_events!C5605),LEFT(RIGHT(gait_events!C5605,LEN(gait_events!C5605)-19),FIND("_run-",RIGHT(gait_events!C5605,LEN(gait_events!C5605)-19),1)-1),RIGHT(gait_events!C5605,LEN(gait_events!C5605)-19))</f>
        <v>Fast</v>
      </c>
      <c r="F5328" s="0" t="str">
        <f aca="false">IF(LEN(SUBSTITUTE(gait_events!C5605,"_run-",""))&lt;&gt;LEN(gait_events!C5605),RIGHT(gait_events!C5605,LEN(gait_events!C5605)-FIND("_run-",gait_events!C5605,1)-4),"")</f>
        <v/>
      </c>
      <c r="G5328" s="0" t="str">
        <f aca="false">gait_events!D5605</f>
        <v>left_shank</v>
      </c>
      <c r="H5328" s="0" t="str">
        <f aca="false">gait_events!E5605</f>
        <v>FC</v>
      </c>
      <c r="I5328" s="0" t="n">
        <f aca="false">IF(gait_events!F5605&lt;&gt;"",gait_events!F5605,NA())</f>
        <v>404</v>
      </c>
      <c r="J5328" s="0" t="n">
        <f aca="false">IF(gait_events!G5605&lt;&gt;"",gait_events!G5605,NA())</f>
        <v>410</v>
      </c>
      <c r="K5328" s="0" t="n">
        <f aca="false">I5328-J5328</f>
        <v>-6</v>
      </c>
      <c r="L5328" s="0" t="n">
        <f aca="false">K5328*5</f>
        <v>-30</v>
      </c>
      <c r="M5328" s="0" t="n">
        <f aca="false">IF(NOT(ISNA(I5328)),1,0)</f>
        <v>1</v>
      </c>
      <c r="N5328" s="0" t="n">
        <f aca="false">IF(NOT(ISNA(J5328)),1,0)</f>
        <v>1</v>
      </c>
      <c r="O5328" s="0" t="n">
        <f aca="false">IF(AND(NOT(ISNA(I5328)),NOT(ISNA(J5328))),1,0)</f>
        <v>1</v>
      </c>
      <c r="P5328" s="0" t="n">
        <f aca="false">IF(AND(NOT(ISNA(I5328)),ISNA(J5328)),1,0)</f>
        <v>0</v>
      </c>
      <c r="Q5328" s="0" t="n">
        <f aca="false">IF(AND(ISNA(I5328),NOT(ISNA(J5328))),1,0)</f>
        <v>0</v>
      </c>
      <c r="R5328" s="0" t="n">
        <f aca="false">IF(SUM(O5328:Q5328)&lt;&gt;1,"ERROR",1)</f>
        <v>1</v>
      </c>
    </row>
    <row r="5329" customFormat="false" ht="12.8" hidden="false" customHeight="false" outlineLevel="0" collapsed="false">
      <c r="A5329" s="0" t="str">
        <f aca="false">gait_events!B5606</f>
        <v>pp149</v>
      </c>
      <c r="B5329" s="0" t="str">
        <f aca="false">VLOOKUP(A5329,participants!A:B,2,0)</f>
        <v>M</v>
      </c>
      <c r="C5329" s="0" t="n">
        <f aca="false">VLOOKUP(A5329,participants!A:C,3,0)</f>
        <v>18</v>
      </c>
      <c r="D5329" s="0" t="str">
        <f aca="false">VLOOKUP(A5329,participants!A:F,6,0)</f>
        <v>stroke</v>
      </c>
      <c r="E5329" s="0" t="str">
        <f aca="false">IF(LEN(SUBSTITUTE(gait_events!C5606,"_run-",""))&lt;&gt;LEN(gait_events!C5606),LEFT(RIGHT(gait_events!C5606,LEN(gait_events!C5606)-19),FIND("_run-",RIGHT(gait_events!C5606,LEN(gait_events!C5606)-19),1)-1),RIGHT(gait_events!C5606,LEN(gait_events!C5606)-19))</f>
        <v>Fast</v>
      </c>
      <c r="F5329" s="0" t="str">
        <f aca="false">IF(LEN(SUBSTITUTE(gait_events!C5606,"_run-",""))&lt;&gt;LEN(gait_events!C5606),RIGHT(gait_events!C5606,LEN(gait_events!C5606)-FIND("_run-",gait_events!C5606,1)-4),"")</f>
        <v/>
      </c>
      <c r="G5329" s="0" t="str">
        <f aca="false">gait_events!D5606</f>
        <v>left_shank</v>
      </c>
      <c r="H5329" s="0" t="str">
        <f aca="false">gait_events!E5606</f>
        <v>FC</v>
      </c>
      <c r="I5329" s="0" t="n">
        <f aca="false">IF(gait_events!F5606&lt;&gt;"",gait_events!F5606,NA())</f>
        <v>623</v>
      </c>
      <c r="J5329" s="0" t="n">
        <f aca="false">IF(gait_events!G5606&lt;&gt;"",gait_events!G5606,NA())</f>
        <v>627</v>
      </c>
      <c r="K5329" s="0" t="n">
        <f aca="false">I5329-J5329</f>
        <v>-4</v>
      </c>
      <c r="L5329" s="0" t="n">
        <f aca="false">K5329*5</f>
        <v>-20</v>
      </c>
      <c r="M5329" s="0" t="n">
        <f aca="false">IF(NOT(ISNA(I5329)),1,0)</f>
        <v>1</v>
      </c>
      <c r="N5329" s="0" t="n">
        <f aca="false">IF(NOT(ISNA(J5329)),1,0)</f>
        <v>1</v>
      </c>
      <c r="O5329" s="0" t="n">
        <f aca="false">IF(AND(NOT(ISNA(I5329)),NOT(ISNA(J5329))),1,0)</f>
        <v>1</v>
      </c>
      <c r="P5329" s="0" t="n">
        <f aca="false">IF(AND(NOT(ISNA(I5329)),ISNA(J5329)),1,0)</f>
        <v>0</v>
      </c>
      <c r="Q5329" s="0" t="n">
        <f aca="false">IF(AND(ISNA(I5329),NOT(ISNA(J5329))),1,0)</f>
        <v>0</v>
      </c>
      <c r="R5329" s="0" t="n">
        <f aca="false">IF(SUM(O5329:Q5329)&lt;&gt;1,"ERROR",1)</f>
        <v>1</v>
      </c>
    </row>
    <row r="5330" customFormat="false" ht="12.8" hidden="false" customHeight="false" outlineLevel="0" collapsed="false">
      <c r="A5330" s="0" t="str">
        <f aca="false">gait_events!B5607</f>
        <v>pp149</v>
      </c>
      <c r="B5330" s="0" t="str">
        <f aca="false">VLOOKUP(A5330,participants!A:B,2,0)</f>
        <v>M</v>
      </c>
      <c r="C5330" s="0" t="n">
        <f aca="false">VLOOKUP(A5330,participants!A:C,3,0)</f>
        <v>18</v>
      </c>
      <c r="D5330" s="0" t="str">
        <f aca="false">VLOOKUP(A5330,participants!A:F,6,0)</f>
        <v>stroke</v>
      </c>
      <c r="E5330" s="0" t="str">
        <f aca="false">IF(LEN(SUBSTITUTE(gait_events!C5607,"_run-",""))&lt;&gt;LEN(gait_events!C5607),LEFT(RIGHT(gait_events!C5607,LEN(gait_events!C5607)-19),FIND("_run-",RIGHT(gait_events!C5607,LEN(gait_events!C5607)-19),1)-1),RIGHT(gait_events!C5607,LEN(gait_events!C5607)-19))</f>
        <v>Fast</v>
      </c>
      <c r="F5330" s="0" t="str">
        <f aca="false">IF(LEN(SUBSTITUTE(gait_events!C5607,"_run-",""))&lt;&gt;LEN(gait_events!C5607),RIGHT(gait_events!C5607,LEN(gait_events!C5607)-FIND("_run-",gait_events!C5607,1)-4),"")</f>
        <v/>
      </c>
      <c r="G5330" s="0" t="str">
        <f aca="false">gait_events!D5607</f>
        <v>right_shank</v>
      </c>
      <c r="H5330" s="0" t="str">
        <f aca="false">gait_events!E5607</f>
        <v>IC</v>
      </c>
      <c r="I5330" s="0" t="n">
        <f aca="false">IF(gait_events!F5607&lt;&gt;"",gait_events!F5607,NA())</f>
        <v>166</v>
      </c>
      <c r="J5330" s="0" t="n">
        <f aca="false">IF(gait_events!G5607&lt;&gt;"",gait_events!G5607,NA())</f>
        <v>164</v>
      </c>
      <c r="K5330" s="0" t="n">
        <f aca="false">I5330-J5330</f>
        <v>2</v>
      </c>
      <c r="L5330" s="0" t="n">
        <f aca="false">K5330*5</f>
        <v>10</v>
      </c>
      <c r="M5330" s="0" t="n">
        <f aca="false">IF(NOT(ISNA(I5330)),1,0)</f>
        <v>1</v>
      </c>
      <c r="N5330" s="0" t="n">
        <f aca="false">IF(NOT(ISNA(J5330)),1,0)</f>
        <v>1</v>
      </c>
      <c r="O5330" s="0" t="n">
        <f aca="false">IF(AND(NOT(ISNA(I5330)),NOT(ISNA(J5330))),1,0)</f>
        <v>1</v>
      </c>
      <c r="P5330" s="0" t="n">
        <f aca="false">IF(AND(NOT(ISNA(I5330)),ISNA(J5330)),1,0)</f>
        <v>0</v>
      </c>
      <c r="Q5330" s="0" t="n">
        <f aca="false">IF(AND(ISNA(I5330),NOT(ISNA(J5330))),1,0)</f>
        <v>0</v>
      </c>
      <c r="R5330" s="0" t="n">
        <f aca="false">IF(SUM(O5330:Q5330)&lt;&gt;1,"ERROR",1)</f>
        <v>1</v>
      </c>
    </row>
    <row r="5331" customFormat="false" ht="12.8" hidden="false" customHeight="false" outlineLevel="0" collapsed="false">
      <c r="A5331" s="0" t="str">
        <f aca="false">gait_events!B5608</f>
        <v>pp149</v>
      </c>
      <c r="B5331" s="0" t="str">
        <f aca="false">VLOOKUP(A5331,participants!A:B,2,0)</f>
        <v>M</v>
      </c>
      <c r="C5331" s="0" t="n">
        <f aca="false">VLOOKUP(A5331,participants!A:C,3,0)</f>
        <v>18</v>
      </c>
      <c r="D5331" s="0" t="str">
        <f aca="false">VLOOKUP(A5331,participants!A:F,6,0)</f>
        <v>stroke</v>
      </c>
      <c r="E5331" s="0" t="str">
        <f aca="false">IF(LEN(SUBSTITUTE(gait_events!C5608,"_run-",""))&lt;&gt;LEN(gait_events!C5608),LEFT(RIGHT(gait_events!C5608,LEN(gait_events!C5608)-19),FIND("_run-",RIGHT(gait_events!C5608,LEN(gait_events!C5608)-19),1)-1),RIGHT(gait_events!C5608,LEN(gait_events!C5608)-19))</f>
        <v>Fast</v>
      </c>
      <c r="F5331" s="0" t="str">
        <f aca="false">IF(LEN(SUBSTITUTE(gait_events!C5608,"_run-",""))&lt;&gt;LEN(gait_events!C5608),RIGHT(gait_events!C5608,LEN(gait_events!C5608)-FIND("_run-",gait_events!C5608,1)-4),"")</f>
        <v/>
      </c>
      <c r="G5331" s="0" t="str">
        <f aca="false">gait_events!D5608</f>
        <v>right_shank</v>
      </c>
      <c r="H5331" s="0" t="str">
        <f aca="false">gait_events!E5608</f>
        <v>IC</v>
      </c>
      <c r="I5331" s="0" t="n">
        <f aca="false">IF(gait_events!F5608&lt;&gt;"",gait_events!F5608,NA())</f>
        <v>382</v>
      </c>
      <c r="J5331" s="0" t="n">
        <f aca="false">IF(gait_events!G5608&lt;&gt;"",gait_events!G5608,NA())</f>
        <v>381</v>
      </c>
      <c r="K5331" s="0" t="n">
        <f aca="false">I5331-J5331</f>
        <v>1</v>
      </c>
      <c r="L5331" s="0" t="n">
        <f aca="false">K5331*5</f>
        <v>5</v>
      </c>
      <c r="M5331" s="0" t="n">
        <f aca="false">IF(NOT(ISNA(I5331)),1,0)</f>
        <v>1</v>
      </c>
      <c r="N5331" s="0" t="n">
        <f aca="false">IF(NOT(ISNA(J5331)),1,0)</f>
        <v>1</v>
      </c>
      <c r="O5331" s="0" t="n">
        <f aca="false">IF(AND(NOT(ISNA(I5331)),NOT(ISNA(J5331))),1,0)</f>
        <v>1</v>
      </c>
      <c r="P5331" s="0" t="n">
        <f aca="false">IF(AND(NOT(ISNA(I5331)),ISNA(J5331)),1,0)</f>
        <v>0</v>
      </c>
      <c r="Q5331" s="0" t="n">
        <f aca="false">IF(AND(ISNA(I5331),NOT(ISNA(J5331))),1,0)</f>
        <v>0</v>
      </c>
      <c r="R5331" s="0" t="n">
        <f aca="false">IF(SUM(O5331:Q5331)&lt;&gt;1,"ERROR",1)</f>
        <v>1</v>
      </c>
    </row>
    <row r="5332" customFormat="false" ht="12.8" hidden="false" customHeight="false" outlineLevel="0" collapsed="false">
      <c r="A5332" s="0" t="str">
        <f aca="false">gait_events!B5609</f>
        <v>pp149</v>
      </c>
      <c r="B5332" s="0" t="str">
        <f aca="false">VLOOKUP(A5332,participants!A:B,2,0)</f>
        <v>M</v>
      </c>
      <c r="C5332" s="0" t="n">
        <f aca="false">VLOOKUP(A5332,participants!A:C,3,0)</f>
        <v>18</v>
      </c>
      <c r="D5332" s="0" t="str">
        <f aca="false">VLOOKUP(A5332,participants!A:F,6,0)</f>
        <v>stroke</v>
      </c>
      <c r="E5332" s="0" t="str">
        <f aca="false">IF(LEN(SUBSTITUTE(gait_events!C5609,"_run-",""))&lt;&gt;LEN(gait_events!C5609),LEFT(RIGHT(gait_events!C5609,LEN(gait_events!C5609)-19),FIND("_run-",RIGHT(gait_events!C5609,LEN(gait_events!C5609)-19),1)-1),RIGHT(gait_events!C5609,LEN(gait_events!C5609)-19))</f>
        <v>Fast</v>
      </c>
      <c r="F5332" s="0" t="str">
        <f aca="false">IF(LEN(SUBSTITUTE(gait_events!C5609,"_run-",""))&lt;&gt;LEN(gait_events!C5609),RIGHT(gait_events!C5609,LEN(gait_events!C5609)-FIND("_run-",gait_events!C5609,1)-4),"")</f>
        <v/>
      </c>
      <c r="G5332" s="0" t="str">
        <f aca="false">gait_events!D5609</f>
        <v>right_shank</v>
      </c>
      <c r="H5332" s="0" t="str">
        <f aca="false">gait_events!E5609</f>
        <v>IC</v>
      </c>
      <c r="I5332" s="0" t="n">
        <f aca="false">IF(gait_events!F5609&lt;&gt;"",gait_events!F5609,NA())</f>
        <v>596</v>
      </c>
      <c r="J5332" s="0" t="n">
        <f aca="false">IF(gait_events!G5609&lt;&gt;"",gait_events!G5609,NA())</f>
        <v>593</v>
      </c>
      <c r="K5332" s="0" t="n">
        <f aca="false">I5332-J5332</f>
        <v>3</v>
      </c>
      <c r="L5332" s="0" t="n">
        <f aca="false">K5332*5</f>
        <v>15</v>
      </c>
      <c r="M5332" s="0" t="n">
        <f aca="false">IF(NOT(ISNA(I5332)),1,0)</f>
        <v>1</v>
      </c>
      <c r="N5332" s="0" t="n">
        <f aca="false">IF(NOT(ISNA(J5332)),1,0)</f>
        <v>1</v>
      </c>
      <c r="O5332" s="0" t="n">
        <f aca="false">IF(AND(NOT(ISNA(I5332)),NOT(ISNA(J5332))),1,0)</f>
        <v>1</v>
      </c>
      <c r="P5332" s="0" t="n">
        <f aca="false">IF(AND(NOT(ISNA(I5332)),ISNA(J5332)),1,0)</f>
        <v>0</v>
      </c>
      <c r="Q5332" s="0" t="n">
        <f aca="false">IF(AND(ISNA(I5332),NOT(ISNA(J5332))),1,0)</f>
        <v>0</v>
      </c>
      <c r="R5332" s="0" t="n">
        <f aca="false">IF(SUM(O5332:Q5332)&lt;&gt;1,"ERROR",1)</f>
        <v>1</v>
      </c>
    </row>
    <row r="5333" customFormat="false" ht="12.8" hidden="false" customHeight="false" outlineLevel="0" collapsed="false">
      <c r="A5333" s="0" t="str">
        <f aca="false">gait_events!B5610</f>
        <v>pp149</v>
      </c>
      <c r="B5333" s="0" t="str">
        <f aca="false">VLOOKUP(A5333,participants!A:B,2,0)</f>
        <v>M</v>
      </c>
      <c r="C5333" s="0" t="n">
        <f aca="false">VLOOKUP(A5333,participants!A:C,3,0)</f>
        <v>18</v>
      </c>
      <c r="D5333" s="0" t="str">
        <f aca="false">VLOOKUP(A5333,participants!A:F,6,0)</f>
        <v>stroke</v>
      </c>
      <c r="E5333" s="0" t="str">
        <f aca="false">IF(LEN(SUBSTITUTE(gait_events!C5610,"_run-",""))&lt;&gt;LEN(gait_events!C5610),LEFT(RIGHT(gait_events!C5610,LEN(gait_events!C5610)-19),FIND("_run-",RIGHT(gait_events!C5610,LEN(gait_events!C5610)-19),1)-1),RIGHT(gait_events!C5610,LEN(gait_events!C5610)-19))</f>
        <v>Fast</v>
      </c>
      <c r="F5333" s="0" t="str">
        <f aca="false">IF(LEN(SUBSTITUTE(gait_events!C5610,"_run-",""))&lt;&gt;LEN(gait_events!C5610),RIGHT(gait_events!C5610,LEN(gait_events!C5610)-FIND("_run-",gait_events!C5610,1)-4),"")</f>
        <v/>
      </c>
      <c r="G5333" s="0" t="str">
        <f aca="false">gait_events!D5610</f>
        <v>right_shank</v>
      </c>
      <c r="H5333" s="0" t="str">
        <f aca="false">gait_events!E5610</f>
        <v>FC</v>
      </c>
      <c r="I5333" s="0" t="n">
        <f aca="false">IF(gait_events!F5610&lt;&gt;"",gait_events!F5610,NA())</f>
        <v>85</v>
      </c>
      <c r="J5333" s="0" t="n">
        <f aca="false">IF(gait_events!G5610&lt;&gt;"",gait_events!G5610,NA())</f>
        <v>85</v>
      </c>
      <c r="K5333" s="0" t="n">
        <f aca="false">I5333-J5333</f>
        <v>0</v>
      </c>
      <c r="L5333" s="0" t="n">
        <f aca="false">K5333*5</f>
        <v>0</v>
      </c>
      <c r="M5333" s="0" t="n">
        <f aca="false">IF(NOT(ISNA(I5333)),1,0)</f>
        <v>1</v>
      </c>
      <c r="N5333" s="0" t="n">
        <f aca="false">IF(NOT(ISNA(J5333)),1,0)</f>
        <v>1</v>
      </c>
      <c r="O5333" s="0" t="n">
        <f aca="false">IF(AND(NOT(ISNA(I5333)),NOT(ISNA(J5333))),1,0)</f>
        <v>1</v>
      </c>
      <c r="P5333" s="0" t="n">
        <f aca="false">IF(AND(NOT(ISNA(I5333)),ISNA(J5333)),1,0)</f>
        <v>0</v>
      </c>
      <c r="Q5333" s="0" t="n">
        <f aca="false">IF(AND(ISNA(I5333),NOT(ISNA(J5333))),1,0)</f>
        <v>0</v>
      </c>
      <c r="R5333" s="0" t="n">
        <f aca="false">IF(SUM(O5333:Q5333)&lt;&gt;1,"ERROR",1)</f>
        <v>1</v>
      </c>
    </row>
    <row r="5334" customFormat="false" ht="12.8" hidden="false" customHeight="false" outlineLevel="0" collapsed="false">
      <c r="A5334" s="0" t="str">
        <f aca="false">gait_events!B5611</f>
        <v>pp149</v>
      </c>
      <c r="B5334" s="0" t="str">
        <f aca="false">VLOOKUP(A5334,participants!A:B,2,0)</f>
        <v>M</v>
      </c>
      <c r="C5334" s="0" t="n">
        <f aca="false">VLOOKUP(A5334,participants!A:C,3,0)</f>
        <v>18</v>
      </c>
      <c r="D5334" s="0" t="str">
        <f aca="false">VLOOKUP(A5334,participants!A:F,6,0)</f>
        <v>stroke</v>
      </c>
      <c r="E5334" s="0" t="str">
        <f aca="false">IF(LEN(SUBSTITUTE(gait_events!C5611,"_run-",""))&lt;&gt;LEN(gait_events!C5611),LEFT(RIGHT(gait_events!C5611,LEN(gait_events!C5611)-19),FIND("_run-",RIGHT(gait_events!C5611,LEN(gait_events!C5611)-19),1)-1),RIGHT(gait_events!C5611,LEN(gait_events!C5611)-19))</f>
        <v>Fast</v>
      </c>
      <c r="F5334" s="0" t="str">
        <f aca="false">IF(LEN(SUBSTITUTE(gait_events!C5611,"_run-",""))&lt;&gt;LEN(gait_events!C5611),RIGHT(gait_events!C5611,LEN(gait_events!C5611)-FIND("_run-",gait_events!C5611,1)-4),"")</f>
        <v/>
      </c>
      <c r="G5334" s="0" t="str">
        <f aca="false">gait_events!D5611</f>
        <v>right_shank</v>
      </c>
      <c r="H5334" s="0" t="str">
        <f aca="false">gait_events!E5611</f>
        <v>FC</v>
      </c>
      <c r="I5334" s="0" t="n">
        <f aca="false">IF(gait_events!F5611&lt;&gt;"",gait_events!F5611,NA())</f>
        <v>298</v>
      </c>
      <c r="J5334" s="0" t="n">
        <f aca="false">IF(gait_events!G5611&lt;&gt;"",gait_events!G5611,NA())</f>
        <v>299</v>
      </c>
      <c r="K5334" s="0" t="n">
        <f aca="false">I5334-J5334</f>
        <v>-1</v>
      </c>
      <c r="L5334" s="0" t="n">
        <f aca="false">K5334*5</f>
        <v>-5</v>
      </c>
      <c r="M5334" s="0" t="n">
        <f aca="false">IF(NOT(ISNA(I5334)),1,0)</f>
        <v>1</v>
      </c>
      <c r="N5334" s="0" t="n">
        <f aca="false">IF(NOT(ISNA(J5334)),1,0)</f>
        <v>1</v>
      </c>
      <c r="O5334" s="0" t="n">
        <f aca="false">IF(AND(NOT(ISNA(I5334)),NOT(ISNA(J5334))),1,0)</f>
        <v>1</v>
      </c>
      <c r="P5334" s="0" t="n">
        <f aca="false">IF(AND(NOT(ISNA(I5334)),ISNA(J5334)),1,0)</f>
        <v>0</v>
      </c>
      <c r="Q5334" s="0" t="n">
        <f aca="false">IF(AND(ISNA(I5334),NOT(ISNA(J5334))),1,0)</f>
        <v>0</v>
      </c>
      <c r="R5334" s="0" t="n">
        <f aca="false">IF(SUM(O5334:Q5334)&lt;&gt;1,"ERROR",1)</f>
        <v>1</v>
      </c>
    </row>
    <row r="5335" customFormat="false" ht="12.8" hidden="false" customHeight="false" outlineLevel="0" collapsed="false">
      <c r="A5335" s="0" t="str">
        <f aca="false">gait_events!B5612</f>
        <v>pp149</v>
      </c>
      <c r="B5335" s="0" t="str">
        <f aca="false">VLOOKUP(A5335,participants!A:B,2,0)</f>
        <v>M</v>
      </c>
      <c r="C5335" s="0" t="n">
        <f aca="false">VLOOKUP(A5335,participants!A:C,3,0)</f>
        <v>18</v>
      </c>
      <c r="D5335" s="0" t="str">
        <f aca="false">VLOOKUP(A5335,participants!A:F,6,0)</f>
        <v>stroke</v>
      </c>
      <c r="E5335" s="0" t="str">
        <f aca="false">IF(LEN(SUBSTITUTE(gait_events!C5612,"_run-",""))&lt;&gt;LEN(gait_events!C5612),LEFT(RIGHT(gait_events!C5612,LEN(gait_events!C5612)-19),FIND("_run-",RIGHT(gait_events!C5612,LEN(gait_events!C5612)-19),1)-1),RIGHT(gait_events!C5612,LEN(gait_events!C5612)-19))</f>
        <v>Fast</v>
      </c>
      <c r="F5335" s="0" t="str">
        <f aca="false">IF(LEN(SUBSTITUTE(gait_events!C5612,"_run-",""))&lt;&gt;LEN(gait_events!C5612),RIGHT(gait_events!C5612,LEN(gait_events!C5612)-FIND("_run-",gait_events!C5612,1)-4),"")</f>
        <v/>
      </c>
      <c r="G5335" s="0" t="str">
        <f aca="false">gait_events!D5612</f>
        <v>right_shank</v>
      </c>
      <c r="H5335" s="0" t="str">
        <f aca="false">gait_events!E5612</f>
        <v>FC</v>
      </c>
      <c r="I5335" s="0" t="n">
        <f aca="false">IF(gait_events!F5612&lt;&gt;"",gait_events!F5612,NA())</f>
        <v>512</v>
      </c>
      <c r="J5335" s="0" t="n">
        <f aca="false">IF(gait_events!G5612&lt;&gt;"",gait_events!G5612,NA())</f>
        <v>513</v>
      </c>
      <c r="K5335" s="0" t="n">
        <f aca="false">I5335-J5335</f>
        <v>-1</v>
      </c>
      <c r="L5335" s="0" t="n">
        <f aca="false">K5335*5</f>
        <v>-5</v>
      </c>
      <c r="M5335" s="0" t="n">
        <f aca="false">IF(NOT(ISNA(I5335)),1,0)</f>
        <v>1</v>
      </c>
      <c r="N5335" s="0" t="n">
        <f aca="false">IF(NOT(ISNA(J5335)),1,0)</f>
        <v>1</v>
      </c>
      <c r="O5335" s="0" t="n">
        <f aca="false">IF(AND(NOT(ISNA(I5335)),NOT(ISNA(J5335))),1,0)</f>
        <v>1</v>
      </c>
      <c r="P5335" s="0" t="n">
        <f aca="false">IF(AND(NOT(ISNA(I5335)),ISNA(J5335)),1,0)</f>
        <v>0</v>
      </c>
      <c r="Q5335" s="0" t="n">
        <f aca="false">IF(AND(ISNA(I5335),NOT(ISNA(J5335))),1,0)</f>
        <v>0</v>
      </c>
      <c r="R5335" s="0" t="n">
        <f aca="false">IF(SUM(O5335:Q5335)&lt;&gt;1,"ERROR",1)</f>
        <v>1</v>
      </c>
    </row>
    <row r="5336" customFormat="false" ht="12.8" hidden="false" customHeight="false" outlineLevel="0" collapsed="false">
      <c r="A5336" s="0" t="str">
        <f aca="false">gait_events!B5613</f>
        <v>pp149</v>
      </c>
      <c r="B5336" s="0" t="str">
        <f aca="false">VLOOKUP(A5336,participants!A:B,2,0)</f>
        <v>M</v>
      </c>
      <c r="C5336" s="0" t="n">
        <f aca="false">VLOOKUP(A5336,participants!A:C,3,0)</f>
        <v>18</v>
      </c>
      <c r="D5336" s="0" t="str">
        <f aca="false">VLOOKUP(A5336,participants!A:F,6,0)</f>
        <v>stroke</v>
      </c>
      <c r="E5336" s="0" t="str">
        <f aca="false">IF(LEN(SUBSTITUTE(gait_events!C5613,"_run-",""))&lt;&gt;LEN(gait_events!C5613),LEFT(RIGHT(gait_events!C5613,LEN(gait_events!C5613)-19),FIND("_run-",RIGHT(gait_events!C5613,LEN(gait_events!C5613)-19),1)-1),RIGHT(gait_events!C5613,LEN(gait_events!C5613)-19))</f>
        <v>Fast</v>
      </c>
      <c r="F5336" s="0" t="str">
        <f aca="false">IF(LEN(SUBSTITUTE(gait_events!C5613,"_run-",""))&lt;&gt;LEN(gait_events!C5613),RIGHT(gait_events!C5613,LEN(gait_events!C5613)-FIND("_run-",gait_events!C5613,1)-4),"")</f>
        <v/>
      </c>
      <c r="G5336" s="0" t="str">
        <f aca="false">gait_events!D5613</f>
        <v>right_shank</v>
      </c>
      <c r="H5336" s="0" t="str">
        <f aca="false">gait_events!E5613</f>
        <v>FC</v>
      </c>
      <c r="I5336" s="0" t="n">
        <f aca="false">IF(gait_events!F5613&lt;&gt;"",gait_events!F5613,NA())</f>
        <v>740</v>
      </c>
      <c r="J5336" s="0" t="n">
        <f aca="false">IF(gait_events!G5613&lt;&gt;"",gait_events!G5613,NA())</f>
        <v>740</v>
      </c>
      <c r="K5336" s="0" t="n">
        <f aca="false">I5336-J5336</f>
        <v>0</v>
      </c>
      <c r="L5336" s="0" t="n">
        <f aca="false">K5336*5</f>
        <v>0</v>
      </c>
      <c r="M5336" s="0" t="n">
        <f aca="false">IF(NOT(ISNA(I5336)),1,0)</f>
        <v>1</v>
      </c>
      <c r="N5336" s="0" t="n">
        <f aca="false">IF(NOT(ISNA(J5336)),1,0)</f>
        <v>1</v>
      </c>
      <c r="O5336" s="0" t="n">
        <f aca="false">IF(AND(NOT(ISNA(I5336)),NOT(ISNA(J5336))),1,0)</f>
        <v>1</v>
      </c>
      <c r="P5336" s="0" t="n">
        <f aca="false">IF(AND(NOT(ISNA(I5336)),ISNA(J5336)),1,0)</f>
        <v>0</v>
      </c>
      <c r="Q5336" s="0" t="n">
        <f aca="false">IF(AND(ISNA(I5336),NOT(ISNA(J5336))),1,0)</f>
        <v>0</v>
      </c>
      <c r="R5336" s="0" t="n">
        <f aca="false">IF(SUM(O5336:Q5336)&lt;&gt;1,"ERROR",1)</f>
        <v>1</v>
      </c>
    </row>
    <row r="5337" customFormat="false" ht="12.8" hidden="false" customHeight="false" outlineLevel="0" collapsed="false">
      <c r="A5337" s="0" t="str">
        <f aca="false">gait_events!B5614</f>
        <v>pp149</v>
      </c>
      <c r="B5337" s="0" t="str">
        <f aca="false">VLOOKUP(A5337,participants!A:B,2,0)</f>
        <v>M</v>
      </c>
      <c r="C5337" s="0" t="n">
        <f aca="false">VLOOKUP(A5337,participants!A:C,3,0)</f>
        <v>18</v>
      </c>
      <c r="D5337" s="0" t="str">
        <f aca="false">VLOOKUP(A5337,participants!A:F,6,0)</f>
        <v>stroke</v>
      </c>
      <c r="E5337" s="0" t="str">
        <f aca="false">IF(LEN(SUBSTITUTE(gait_events!C5614,"_run-",""))&lt;&gt;LEN(gait_events!C5614),LEFT(RIGHT(gait_events!C5614,LEN(gait_events!C5614)-19),FIND("_run-",RIGHT(gait_events!C5614,LEN(gait_events!C5614)-19),1)-1),RIGHT(gait_events!C5614,LEN(gait_events!C5614)-19))</f>
        <v>Preferred</v>
      </c>
      <c r="F5337" s="0" t="str">
        <f aca="false">IF(LEN(SUBSTITUTE(gait_events!C5614,"_run-",""))&lt;&gt;LEN(gait_events!C5614),RIGHT(gait_events!C5614,LEN(gait_events!C5614)-FIND("_run-",gait_events!C5614,1)-4),"")</f>
        <v/>
      </c>
      <c r="G5337" s="0" t="str">
        <f aca="false">gait_events!D5614</f>
        <v>left_ankle</v>
      </c>
      <c r="H5337" s="0" t="str">
        <f aca="false">gait_events!E5614</f>
        <v>IC</v>
      </c>
      <c r="I5337" s="0" t="n">
        <f aca="false">IF(gait_events!F5614&lt;&gt;"",gait_events!F5614,NA())</f>
        <v>57</v>
      </c>
      <c r="J5337" s="0" t="n">
        <f aca="false">IF(gait_events!G5614&lt;&gt;"",gait_events!G5614,NA())</f>
        <v>57</v>
      </c>
      <c r="K5337" s="0" t="n">
        <f aca="false">I5337-J5337</f>
        <v>0</v>
      </c>
      <c r="L5337" s="0" t="n">
        <f aca="false">K5337*5</f>
        <v>0</v>
      </c>
      <c r="M5337" s="0" t="n">
        <f aca="false">IF(NOT(ISNA(I5337)),1,0)</f>
        <v>1</v>
      </c>
      <c r="N5337" s="0" t="n">
        <f aca="false">IF(NOT(ISNA(J5337)),1,0)</f>
        <v>1</v>
      </c>
      <c r="O5337" s="0" t="n">
        <f aca="false">IF(AND(NOT(ISNA(I5337)),NOT(ISNA(J5337))),1,0)</f>
        <v>1</v>
      </c>
      <c r="P5337" s="0" t="n">
        <f aca="false">IF(AND(NOT(ISNA(I5337)),ISNA(J5337)),1,0)</f>
        <v>0</v>
      </c>
      <c r="Q5337" s="0" t="n">
        <f aca="false">IF(AND(ISNA(I5337),NOT(ISNA(J5337))),1,0)</f>
        <v>0</v>
      </c>
      <c r="R5337" s="0" t="n">
        <f aca="false">IF(SUM(O5337:Q5337)&lt;&gt;1,"ERROR",1)</f>
        <v>1</v>
      </c>
    </row>
    <row r="5338" customFormat="false" ht="12.8" hidden="false" customHeight="false" outlineLevel="0" collapsed="false">
      <c r="A5338" s="0" t="str">
        <f aca="false">gait_events!B5615</f>
        <v>pp149</v>
      </c>
      <c r="B5338" s="0" t="str">
        <f aca="false">VLOOKUP(A5338,participants!A:B,2,0)</f>
        <v>M</v>
      </c>
      <c r="C5338" s="0" t="n">
        <f aca="false">VLOOKUP(A5338,participants!A:C,3,0)</f>
        <v>18</v>
      </c>
      <c r="D5338" s="0" t="str">
        <f aca="false">VLOOKUP(A5338,participants!A:F,6,0)</f>
        <v>stroke</v>
      </c>
      <c r="E5338" s="0" t="str">
        <f aca="false">IF(LEN(SUBSTITUTE(gait_events!C5615,"_run-",""))&lt;&gt;LEN(gait_events!C5615),LEFT(RIGHT(gait_events!C5615,LEN(gait_events!C5615)-19),FIND("_run-",RIGHT(gait_events!C5615,LEN(gait_events!C5615)-19),1)-1),RIGHT(gait_events!C5615,LEN(gait_events!C5615)-19))</f>
        <v>Preferred</v>
      </c>
      <c r="F5338" s="0" t="str">
        <f aca="false">IF(LEN(SUBSTITUTE(gait_events!C5615,"_run-",""))&lt;&gt;LEN(gait_events!C5615),RIGHT(gait_events!C5615,LEN(gait_events!C5615)-FIND("_run-",gait_events!C5615,1)-4),"")</f>
        <v/>
      </c>
      <c r="G5338" s="0" t="str">
        <f aca="false">gait_events!D5615</f>
        <v>left_ankle</v>
      </c>
      <c r="H5338" s="0" t="str">
        <f aca="false">gait_events!E5615</f>
        <v>IC</v>
      </c>
      <c r="I5338" s="0" t="n">
        <f aca="false">IF(gait_events!F5615&lt;&gt;"",gait_events!F5615,NA())</f>
        <v>335</v>
      </c>
      <c r="J5338" s="0" t="n">
        <f aca="false">IF(gait_events!G5615&lt;&gt;"",gait_events!G5615,NA())</f>
        <v>334</v>
      </c>
      <c r="K5338" s="0" t="n">
        <f aca="false">I5338-J5338</f>
        <v>1</v>
      </c>
      <c r="L5338" s="0" t="n">
        <f aca="false">K5338*5</f>
        <v>5</v>
      </c>
      <c r="M5338" s="0" t="n">
        <f aca="false">IF(NOT(ISNA(I5338)),1,0)</f>
        <v>1</v>
      </c>
      <c r="N5338" s="0" t="n">
        <f aca="false">IF(NOT(ISNA(J5338)),1,0)</f>
        <v>1</v>
      </c>
      <c r="O5338" s="0" t="n">
        <f aca="false">IF(AND(NOT(ISNA(I5338)),NOT(ISNA(J5338))),1,0)</f>
        <v>1</v>
      </c>
      <c r="P5338" s="0" t="n">
        <f aca="false">IF(AND(NOT(ISNA(I5338)),ISNA(J5338)),1,0)</f>
        <v>0</v>
      </c>
      <c r="Q5338" s="0" t="n">
        <f aca="false">IF(AND(ISNA(I5338),NOT(ISNA(J5338))),1,0)</f>
        <v>0</v>
      </c>
      <c r="R5338" s="0" t="n">
        <f aca="false">IF(SUM(O5338:Q5338)&lt;&gt;1,"ERROR",1)</f>
        <v>1</v>
      </c>
    </row>
    <row r="5339" customFormat="false" ht="12.8" hidden="false" customHeight="false" outlineLevel="0" collapsed="false">
      <c r="A5339" s="0" t="str">
        <f aca="false">gait_events!B5616</f>
        <v>pp149</v>
      </c>
      <c r="B5339" s="0" t="str">
        <f aca="false">VLOOKUP(A5339,participants!A:B,2,0)</f>
        <v>M</v>
      </c>
      <c r="C5339" s="0" t="n">
        <f aca="false">VLOOKUP(A5339,participants!A:C,3,0)</f>
        <v>18</v>
      </c>
      <c r="D5339" s="0" t="str">
        <f aca="false">VLOOKUP(A5339,participants!A:F,6,0)</f>
        <v>stroke</v>
      </c>
      <c r="E5339" s="0" t="str">
        <f aca="false">IF(LEN(SUBSTITUTE(gait_events!C5616,"_run-",""))&lt;&gt;LEN(gait_events!C5616),LEFT(RIGHT(gait_events!C5616,LEN(gait_events!C5616)-19),FIND("_run-",RIGHT(gait_events!C5616,LEN(gait_events!C5616)-19),1)-1),RIGHT(gait_events!C5616,LEN(gait_events!C5616)-19))</f>
        <v>Preferred</v>
      </c>
      <c r="F5339" s="0" t="str">
        <f aca="false">IF(LEN(SUBSTITUTE(gait_events!C5616,"_run-",""))&lt;&gt;LEN(gait_events!C5616),RIGHT(gait_events!C5616,LEN(gait_events!C5616)-FIND("_run-",gait_events!C5616,1)-4),"")</f>
        <v/>
      </c>
      <c r="G5339" s="0" t="str">
        <f aca="false">gait_events!D5616</f>
        <v>left_ankle</v>
      </c>
      <c r="H5339" s="0" t="str">
        <f aca="false">gait_events!E5616</f>
        <v>IC</v>
      </c>
      <c r="I5339" s="0" t="n">
        <f aca="false">IF(gait_events!F5616&lt;&gt;"",gait_events!F5616,NA())</f>
        <v>615</v>
      </c>
      <c r="J5339" s="0" t="n">
        <f aca="false">IF(gait_events!G5616&lt;&gt;"",gait_events!G5616,NA())</f>
        <v>612</v>
      </c>
      <c r="K5339" s="0" t="n">
        <f aca="false">I5339-J5339</f>
        <v>3</v>
      </c>
      <c r="L5339" s="0" t="n">
        <f aca="false">K5339*5</f>
        <v>15</v>
      </c>
      <c r="M5339" s="0" t="n">
        <f aca="false">IF(NOT(ISNA(I5339)),1,0)</f>
        <v>1</v>
      </c>
      <c r="N5339" s="0" t="n">
        <f aca="false">IF(NOT(ISNA(J5339)),1,0)</f>
        <v>1</v>
      </c>
      <c r="O5339" s="0" t="n">
        <f aca="false">IF(AND(NOT(ISNA(I5339)),NOT(ISNA(J5339))),1,0)</f>
        <v>1</v>
      </c>
      <c r="P5339" s="0" t="n">
        <f aca="false">IF(AND(NOT(ISNA(I5339)),ISNA(J5339)),1,0)</f>
        <v>0</v>
      </c>
      <c r="Q5339" s="0" t="n">
        <f aca="false">IF(AND(ISNA(I5339),NOT(ISNA(J5339))),1,0)</f>
        <v>0</v>
      </c>
      <c r="R5339" s="0" t="n">
        <f aca="false">IF(SUM(O5339:Q5339)&lt;&gt;1,"ERROR",1)</f>
        <v>1</v>
      </c>
    </row>
    <row r="5340" customFormat="false" ht="12.8" hidden="false" customHeight="false" outlineLevel="0" collapsed="false">
      <c r="A5340" s="0" t="str">
        <f aca="false">gait_events!B5617</f>
        <v>pp149</v>
      </c>
      <c r="B5340" s="0" t="str">
        <f aca="false">VLOOKUP(A5340,participants!A:B,2,0)</f>
        <v>M</v>
      </c>
      <c r="C5340" s="0" t="n">
        <f aca="false">VLOOKUP(A5340,participants!A:C,3,0)</f>
        <v>18</v>
      </c>
      <c r="D5340" s="0" t="str">
        <f aca="false">VLOOKUP(A5340,participants!A:F,6,0)</f>
        <v>stroke</v>
      </c>
      <c r="E5340" s="0" t="str">
        <f aca="false">IF(LEN(SUBSTITUTE(gait_events!C5617,"_run-",""))&lt;&gt;LEN(gait_events!C5617),LEFT(RIGHT(gait_events!C5617,LEN(gait_events!C5617)-19),FIND("_run-",RIGHT(gait_events!C5617,LEN(gait_events!C5617)-19),1)-1),RIGHT(gait_events!C5617,LEN(gait_events!C5617)-19))</f>
        <v>Preferred</v>
      </c>
      <c r="F5340" s="0" t="str">
        <f aca="false">IF(LEN(SUBSTITUTE(gait_events!C5617,"_run-",""))&lt;&gt;LEN(gait_events!C5617),RIGHT(gait_events!C5617,LEN(gait_events!C5617)-FIND("_run-",gait_events!C5617,1)-4),"")</f>
        <v/>
      </c>
      <c r="G5340" s="0" t="str">
        <f aca="false">gait_events!D5617</f>
        <v>left_ankle</v>
      </c>
      <c r="H5340" s="0" t="str">
        <f aca="false">gait_events!E5617</f>
        <v>IC</v>
      </c>
      <c r="I5340" s="0" t="n">
        <f aca="false">IF(gait_events!F5617&lt;&gt;"",gait_events!F5617,NA())</f>
        <v>896</v>
      </c>
      <c r="J5340" s="0" t="n">
        <f aca="false">IF(gait_events!G5617&lt;&gt;"",gait_events!G5617,NA())</f>
        <v>895</v>
      </c>
      <c r="K5340" s="0" t="n">
        <f aca="false">I5340-J5340</f>
        <v>1</v>
      </c>
      <c r="L5340" s="0" t="n">
        <f aca="false">K5340*5</f>
        <v>5</v>
      </c>
      <c r="M5340" s="0" t="n">
        <f aca="false">IF(NOT(ISNA(I5340)),1,0)</f>
        <v>1</v>
      </c>
      <c r="N5340" s="0" t="n">
        <f aca="false">IF(NOT(ISNA(J5340)),1,0)</f>
        <v>1</v>
      </c>
      <c r="O5340" s="0" t="n">
        <f aca="false">IF(AND(NOT(ISNA(I5340)),NOT(ISNA(J5340))),1,0)</f>
        <v>1</v>
      </c>
      <c r="P5340" s="0" t="n">
        <f aca="false">IF(AND(NOT(ISNA(I5340)),ISNA(J5340)),1,0)</f>
        <v>0</v>
      </c>
      <c r="Q5340" s="0" t="n">
        <f aca="false">IF(AND(ISNA(I5340),NOT(ISNA(J5340))),1,0)</f>
        <v>0</v>
      </c>
      <c r="R5340" s="0" t="n">
        <f aca="false">IF(SUM(O5340:Q5340)&lt;&gt;1,"ERROR",1)</f>
        <v>1</v>
      </c>
    </row>
    <row r="5341" customFormat="false" ht="12.8" hidden="false" customHeight="false" outlineLevel="0" collapsed="false">
      <c r="A5341" s="0" t="str">
        <f aca="false">gait_events!B5618</f>
        <v>pp149</v>
      </c>
      <c r="B5341" s="0" t="str">
        <f aca="false">VLOOKUP(A5341,participants!A:B,2,0)</f>
        <v>M</v>
      </c>
      <c r="C5341" s="0" t="n">
        <f aca="false">VLOOKUP(A5341,participants!A:C,3,0)</f>
        <v>18</v>
      </c>
      <c r="D5341" s="0" t="str">
        <f aca="false">VLOOKUP(A5341,participants!A:F,6,0)</f>
        <v>stroke</v>
      </c>
      <c r="E5341" s="0" t="str">
        <f aca="false">IF(LEN(SUBSTITUTE(gait_events!C5618,"_run-",""))&lt;&gt;LEN(gait_events!C5618),LEFT(RIGHT(gait_events!C5618,LEN(gait_events!C5618)-19),FIND("_run-",RIGHT(gait_events!C5618,LEN(gait_events!C5618)-19),1)-1),RIGHT(gait_events!C5618,LEN(gait_events!C5618)-19))</f>
        <v>Preferred</v>
      </c>
      <c r="F5341" s="0" t="str">
        <f aca="false">IF(LEN(SUBSTITUTE(gait_events!C5618,"_run-",""))&lt;&gt;LEN(gait_events!C5618),RIGHT(gait_events!C5618,LEN(gait_events!C5618)-FIND("_run-",gait_events!C5618,1)-4),"")</f>
        <v/>
      </c>
      <c r="G5341" s="0" t="str">
        <f aca="false">gait_events!D5618</f>
        <v>left_ankle</v>
      </c>
      <c r="H5341" s="0" t="str">
        <f aca="false">gait_events!E5618</f>
        <v>IC</v>
      </c>
      <c r="I5341" s="0" t="n">
        <f aca="false">IF(gait_events!F5618&lt;&gt;"",gait_events!F5618,NA())</f>
        <v>1182</v>
      </c>
      <c r="J5341" s="0" t="n">
        <f aca="false">IF(gait_events!G5618&lt;&gt;"",gait_events!G5618,NA())</f>
        <v>1180</v>
      </c>
      <c r="K5341" s="0" t="n">
        <f aca="false">I5341-J5341</f>
        <v>2</v>
      </c>
      <c r="L5341" s="0" t="n">
        <f aca="false">K5341*5</f>
        <v>10</v>
      </c>
      <c r="M5341" s="0" t="n">
        <f aca="false">IF(NOT(ISNA(I5341)),1,0)</f>
        <v>1</v>
      </c>
      <c r="N5341" s="0" t="n">
        <f aca="false">IF(NOT(ISNA(J5341)),1,0)</f>
        <v>1</v>
      </c>
      <c r="O5341" s="0" t="n">
        <f aca="false">IF(AND(NOT(ISNA(I5341)),NOT(ISNA(J5341))),1,0)</f>
        <v>1</v>
      </c>
      <c r="P5341" s="0" t="n">
        <f aca="false">IF(AND(NOT(ISNA(I5341)),ISNA(J5341)),1,0)</f>
        <v>0</v>
      </c>
      <c r="Q5341" s="0" t="n">
        <f aca="false">IF(AND(ISNA(I5341),NOT(ISNA(J5341))),1,0)</f>
        <v>0</v>
      </c>
      <c r="R5341" s="0" t="n">
        <f aca="false">IF(SUM(O5341:Q5341)&lt;&gt;1,"ERROR",1)</f>
        <v>1</v>
      </c>
    </row>
    <row r="5342" customFormat="false" ht="12.8" hidden="false" customHeight="false" outlineLevel="0" collapsed="false">
      <c r="A5342" s="0" t="str">
        <f aca="false">gait_events!B5619</f>
        <v>pp149</v>
      </c>
      <c r="B5342" s="0" t="str">
        <f aca="false">VLOOKUP(A5342,participants!A:B,2,0)</f>
        <v>M</v>
      </c>
      <c r="C5342" s="0" t="n">
        <f aca="false">VLOOKUP(A5342,participants!A:C,3,0)</f>
        <v>18</v>
      </c>
      <c r="D5342" s="0" t="str">
        <f aca="false">VLOOKUP(A5342,participants!A:F,6,0)</f>
        <v>stroke</v>
      </c>
      <c r="E5342" s="0" t="str">
        <f aca="false">IF(LEN(SUBSTITUTE(gait_events!C5619,"_run-",""))&lt;&gt;LEN(gait_events!C5619),LEFT(RIGHT(gait_events!C5619,LEN(gait_events!C5619)-19),FIND("_run-",RIGHT(gait_events!C5619,LEN(gait_events!C5619)-19),1)-1),RIGHT(gait_events!C5619,LEN(gait_events!C5619)-19))</f>
        <v>Preferred</v>
      </c>
      <c r="F5342" s="0" t="str">
        <f aca="false">IF(LEN(SUBSTITUTE(gait_events!C5619,"_run-",""))&lt;&gt;LEN(gait_events!C5619),RIGHT(gait_events!C5619,LEN(gait_events!C5619)-FIND("_run-",gait_events!C5619,1)-4),"")</f>
        <v/>
      </c>
      <c r="G5342" s="0" t="str">
        <f aca="false">gait_events!D5619</f>
        <v>left_ankle</v>
      </c>
      <c r="H5342" s="0" t="str">
        <f aca="false">gait_events!E5619</f>
        <v>FC</v>
      </c>
      <c r="I5342" s="0" t="n">
        <f aca="false">IF(gait_events!F5619&lt;&gt;"",gait_events!F5619,NA())</f>
        <v>239</v>
      </c>
      <c r="J5342" s="0" t="n">
        <f aca="false">IF(gait_events!G5619&lt;&gt;"",gait_events!G5619,NA())</f>
        <v>238</v>
      </c>
      <c r="K5342" s="0" t="n">
        <f aca="false">I5342-J5342</f>
        <v>1</v>
      </c>
      <c r="L5342" s="0" t="n">
        <f aca="false">K5342*5</f>
        <v>5</v>
      </c>
      <c r="M5342" s="0" t="n">
        <f aca="false">IF(NOT(ISNA(I5342)),1,0)</f>
        <v>1</v>
      </c>
      <c r="N5342" s="0" t="n">
        <f aca="false">IF(NOT(ISNA(J5342)),1,0)</f>
        <v>1</v>
      </c>
      <c r="O5342" s="0" t="n">
        <f aca="false">IF(AND(NOT(ISNA(I5342)),NOT(ISNA(J5342))),1,0)</f>
        <v>1</v>
      </c>
      <c r="P5342" s="0" t="n">
        <f aca="false">IF(AND(NOT(ISNA(I5342)),ISNA(J5342)),1,0)</f>
        <v>0</v>
      </c>
      <c r="Q5342" s="0" t="n">
        <f aca="false">IF(AND(ISNA(I5342),NOT(ISNA(J5342))),1,0)</f>
        <v>0</v>
      </c>
      <c r="R5342" s="0" t="n">
        <f aca="false">IF(SUM(O5342:Q5342)&lt;&gt;1,"ERROR",1)</f>
        <v>1</v>
      </c>
    </row>
    <row r="5343" customFormat="false" ht="12.8" hidden="false" customHeight="false" outlineLevel="0" collapsed="false">
      <c r="A5343" s="0" t="str">
        <f aca="false">gait_events!B5620</f>
        <v>pp149</v>
      </c>
      <c r="B5343" s="0" t="str">
        <f aca="false">VLOOKUP(A5343,participants!A:B,2,0)</f>
        <v>M</v>
      </c>
      <c r="C5343" s="0" t="n">
        <f aca="false">VLOOKUP(A5343,participants!A:C,3,0)</f>
        <v>18</v>
      </c>
      <c r="D5343" s="0" t="str">
        <f aca="false">VLOOKUP(A5343,participants!A:F,6,0)</f>
        <v>stroke</v>
      </c>
      <c r="E5343" s="0" t="str">
        <f aca="false">IF(LEN(SUBSTITUTE(gait_events!C5620,"_run-",""))&lt;&gt;LEN(gait_events!C5620),LEFT(RIGHT(gait_events!C5620,LEN(gait_events!C5620)-19),FIND("_run-",RIGHT(gait_events!C5620,LEN(gait_events!C5620)-19),1)-1),RIGHT(gait_events!C5620,LEN(gait_events!C5620)-19))</f>
        <v>Preferred</v>
      </c>
      <c r="F5343" s="0" t="str">
        <f aca="false">IF(LEN(SUBSTITUTE(gait_events!C5620,"_run-",""))&lt;&gt;LEN(gait_events!C5620),RIGHT(gait_events!C5620,LEN(gait_events!C5620)-FIND("_run-",gait_events!C5620,1)-4),"")</f>
        <v/>
      </c>
      <c r="G5343" s="0" t="str">
        <f aca="false">gait_events!D5620</f>
        <v>left_ankle</v>
      </c>
      <c r="H5343" s="0" t="str">
        <f aca="false">gait_events!E5620</f>
        <v>FC</v>
      </c>
      <c r="I5343" s="0" t="n">
        <f aca="false">IF(gait_events!F5620&lt;&gt;"",gait_events!F5620,NA())</f>
        <v>520</v>
      </c>
      <c r="J5343" s="0" t="n">
        <f aca="false">IF(gait_events!G5620&lt;&gt;"",gait_events!G5620,NA())</f>
        <v>520</v>
      </c>
      <c r="K5343" s="0" t="n">
        <f aca="false">I5343-J5343</f>
        <v>0</v>
      </c>
      <c r="L5343" s="0" t="n">
        <f aca="false">K5343*5</f>
        <v>0</v>
      </c>
      <c r="M5343" s="0" t="n">
        <f aca="false">IF(NOT(ISNA(I5343)),1,0)</f>
        <v>1</v>
      </c>
      <c r="N5343" s="0" t="n">
        <f aca="false">IF(NOT(ISNA(J5343)),1,0)</f>
        <v>1</v>
      </c>
      <c r="O5343" s="0" t="n">
        <f aca="false">IF(AND(NOT(ISNA(I5343)),NOT(ISNA(J5343))),1,0)</f>
        <v>1</v>
      </c>
      <c r="P5343" s="0" t="n">
        <f aca="false">IF(AND(NOT(ISNA(I5343)),ISNA(J5343)),1,0)</f>
        <v>0</v>
      </c>
      <c r="Q5343" s="0" t="n">
        <f aca="false">IF(AND(ISNA(I5343),NOT(ISNA(J5343))),1,0)</f>
        <v>0</v>
      </c>
      <c r="R5343" s="0" t="n">
        <f aca="false">IF(SUM(O5343:Q5343)&lt;&gt;1,"ERROR",1)</f>
        <v>1</v>
      </c>
    </row>
    <row r="5344" customFormat="false" ht="12.8" hidden="false" customHeight="false" outlineLevel="0" collapsed="false">
      <c r="A5344" s="0" t="str">
        <f aca="false">gait_events!B5621</f>
        <v>pp149</v>
      </c>
      <c r="B5344" s="0" t="str">
        <f aca="false">VLOOKUP(A5344,participants!A:B,2,0)</f>
        <v>M</v>
      </c>
      <c r="C5344" s="0" t="n">
        <f aca="false">VLOOKUP(A5344,participants!A:C,3,0)</f>
        <v>18</v>
      </c>
      <c r="D5344" s="0" t="str">
        <f aca="false">VLOOKUP(A5344,participants!A:F,6,0)</f>
        <v>stroke</v>
      </c>
      <c r="E5344" s="0" t="str">
        <f aca="false">IF(LEN(SUBSTITUTE(gait_events!C5621,"_run-",""))&lt;&gt;LEN(gait_events!C5621),LEFT(RIGHT(gait_events!C5621,LEN(gait_events!C5621)-19),FIND("_run-",RIGHT(gait_events!C5621,LEN(gait_events!C5621)-19),1)-1),RIGHT(gait_events!C5621,LEN(gait_events!C5621)-19))</f>
        <v>Preferred</v>
      </c>
      <c r="F5344" s="0" t="str">
        <f aca="false">IF(LEN(SUBSTITUTE(gait_events!C5621,"_run-",""))&lt;&gt;LEN(gait_events!C5621),RIGHT(gait_events!C5621,LEN(gait_events!C5621)-FIND("_run-",gait_events!C5621,1)-4),"")</f>
        <v/>
      </c>
      <c r="G5344" s="0" t="str">
        <f aca="false">gait_events!D5621</f>
        <v>left_ankle</v>
      </c>
      <c r="H5344" s="0" t="str">
        <f aca="false">gait_events!E5621</f>
        <v>FC</v>
      </c>
      <c r="I5344" s="0" t="n">
        <f aca="false">IF(gait_events!F5621&lt;&gt;"",gait_events!F5621,NA())</f>
        <v>805</v>
      </c>
      <c r="J5344" s="0" t="n">
        <f aca="false">IF(gait_events!G5621&lt;&gt;"",gait_events!G5621,NA())</f>
        <v>805</v>
      </c>
      <c r="K5344" s="0" t="n">
        <f aca="false">I5344-J5344</f>
        <v>0</v>
      </c>
      <c r="L5344" s="0" t="n">
        <f aca="false">K5344*5</f>
        <v>0</v>
      </c>
      <c r="M5344" s="0" t="n">
        <f aca="false">IF(NOT(ISNA(I5344)),1,0)</f>
        <v>1</v>
      </c>
      <c r="N5344" s="0" t="n">
        <f aca="false">IF(NOT(ISNA(J5344)),1,0)</f>
        <v>1</v>
      </c>
      <c r="O5344" s="0" t="n">
        <f aca="false">IF(AND(NOT(ISNA(I5344)),NOT(ISNA(J5344))),1,0)</f>
        <v>1</v>
      </c>
      <c r="P5344" s="0" t="n">
        <f aca="false">IF(AND(NOT(ISNA(I5344)),ISNA(J5344)),1,0)</f>
        <v>0</v>
      </c>
      <c r="Q5344" s="0" t="n">
        <f aca="false">IF(AND(ISNA(I5344),NOT(ISNA(J5344))),1,0)</f>
        <v>0</v>
      </c>
      <c r="R5344" s="0" t="n">
        <f aca="false">IF(SUM(O5344:Q5344)&lt;&gt;1,"ERROR",1)</f>
        <v>1</v>
      </c>
    </row>
    <row r="5345" customFormat="false" ht="12.8" hidden="false" customHeight="false" outlineLevel="0" collapsed="false">
      <c r="A5345" s="0" t="str">
        <f aca="false">gait_events!B5622</f>
        <v>pp149</v>
      </c>
      <c r="B5345" s="0" t="str">
        <f aca="false">VLOOKUP(A5345,participants!A:B,2,0)</f>
        <v>M</v>
      </c>
      <c r="C5345" s="0" t="n">
        <f aca="false">VLOOKUP(A5345,participants!A:C,3,0)</f>
        <v>18</v>
      </c>
      <c r="D5345" s="0" t="str">
        <f aca="false">VLOOKUP(A5345,participants!A:F,6,0)</f>
        <v>stroke</v>
      </c>
      <c r="E5345" s="0" t="str">
        <f aca="false">IF(LEN(SUBSTITUTE(gait_events!C5622,"_run-",""))&lt;&gt;LEN(gait_events!C5622),LEFT(RIGHT(gait_events!C5622,LEN(gait_events!C5622)-19),FIND("_run-",RIGHT(gait_events!C5622,LEN(gait_events!C5622)-19),1)-1),RIGHT(gait_events!C5622,LEN(gait_events!C5622)-19))</f>
        <v>Preferred</v>
      </c>
      <c r="F5345" s="0" t="str">
        <f aca="false">IF(LEN(SUBSTITUTE(gait_events!C5622,"_run-",""))&lt;&gt;LEN(gait_events!C5622),RIGHT(gait_events!C5622,LEN(gait_events!C5622)-FIND("_run-",gait_events!C5622,1)-4),"")</f>
        <v/>
      </c>
      <c r="G5345" s="0" t="str">
        <f aca="false">gait_events!D5622</f>
        <v>left_ankle</v>
      </c>
      <c r="H5345" s="0" t="str">
        <f aca="false">gait_events!E5622</f>
        <v>FC</v>
      </c>
      <c r="I5345" s="0" t="n">
        <f aca="false">IF(gait_events!F5622&lt;&gt;"",gait_events!F5622,NA())</f>
        <v>1080</v>
      </c>
      <c r="J5345" s="0" t="n">
        <f aca="false">IF(gait_events!G5622&lt;&gt;"",gait_events!G5622,NA())</f>
        <v>1079</v>
      </c>
      <c r="K5345" s="0" t="n">
        <f aca="false">I5345-J5345</f>
        <v>1</v>
      </c>
      <c r="L5345" s="0" t="n">
        <f aca="false">K5345*5</f>
        <v>5</v>
      </c>
      <c r="M5345" s="0" t="n">
        <f aca="false">IF(NOT(ISNA(I5345)),1,0)</f>
        <v>1</v>
      </c>
      <c r="N5345" s="0" t="n">
        <f aca="false">IF(NOT(ISNA(J5345)),1,0)</f>
        <v>1</v>
      </c>
      <c r="O5345" s="0" t="n">
        <f aca="false">IF(AND(NOT(ISNA(I5345)),NOT(ISNA(J5345))),1,0)</f>
        <v>1</v>
      </c>
      <c r="P5345" s="0" t="n">
        <f aca="false">IF(AND(NOT(ISNA(I5345)),ISNA(J5345)),1,0)</f>
        <v>0</v>
      </c>
      <c r="Q5345" s="0" t="n">
        <f aca="false">IF(AND(ISNA(I5345),NOT(ISNA(J5345))),1,0)</f>
        <v>0</v>
      </c>
      <c r="R5345" s="0" t="n">
        <f aca="false">IF(SUM(O5345:Q5345)&lt;&gt;1,"ERROR",1)</f>
        <v>1</v>
      </c>
    </row>
    <row r="5346" customFormat="false" ht="12.8" hidden="false" customHeight="false" outlineLevel="0" collapsed="false">
      <c r="A5346" s="0" t="str">
        <f aca="false">gait_events!B5623</f>
        <v>pp149</v>
      </c>
      <c r="B5346" s="0" t="str">
        <f aca="false">VLOOKUP(A5346,participants!A:B,2,0)</f>
        <v>M</v>
      </c>
      <c r="C5346" s="0" t="n">
        <f aca="false">VLOOKUP(A5346,participants!A:C,3,0)</f>
        <v>18</v>
      </c>
      <c r="D5346" s="0" t="str">
        <f aca="false">VLOOKUP(A5346,participants!A:F,6,0)</f>
        <v>stroke</v>
      </c>
      <c r="E5346" s="0" t="str">
        <f aca="false">IF(LEN(SUBSTITUTE(gait_events!C5623,"_run-",""))&lt;&gt;LEN(gait_events!C5623),LEFT(RIGHT(gait_events!C5623,LEN(gait_events!C5623)-19),FIND("_run-",RIGHT(gait_events!C5623,LEN(gait_events!C5623)-19),1)-1),RIGHT(gait_events!C5623,LEN(gait_events!C5623)-19))</f>
        <v>Preferred</v>
      </c>
      <c r="F5346" s="0" t="str">
        <f aca="false">IF(LEN(SUBSTITUTE(gait_events!C5623,"_run-",""))&lt;&gt;LEN(gait_events!C5623),RIGHT(gait_events!C5623,LEN(gait_events!C5623)-FIND("_run-",gait_events!C5623,1)-4),"")</f>
        <v/>
      </c>
      <c r="G5346" s="0" t="str">
        <f aca="false">gait_events!D5623</f>
        <v>right_ankle</v>
      </c>
      <c r="H5346" s="0" t="str">
        <f aca="false">gait_events!E5623</f>
        <v>IC</v>
      </c>
      <c r="I5346" s="0" t="n">
        <f aca="false">IF(gait_events!F5623&lt;&gt;"",gait_events!F5623,NA())</f>
        <v>199</v>
      </c>
      <c r="J5346" s="0" t="n">
        <f aca="false">IF(gait_events!G5623&lt;&gt;"",gait_events!G5623,NA())</f>
        <v>197</v>
      </c>
      <c r="K5346" s="0" t="n">
        <f aca="false">I5346-J5346</f>
        <v>2</v>
      </c>
      <c r="L5346" s="0" t="n">
        <f aca="false">K5346*5</f>
        <v>10</v>
      </c>
      <c r="M5346" s="0" t="n">
        <f aca="false">IF(NOT(ISNA(I5346)),1,0)</f>
        <v>1</v>
      </c>
      <c r="N5346" s="0" t="n">
        <f aca="false">IF(NOT(ISNA(J5346)),1,0)</f>
        <v>1</v>
      </c>
      <c r="O5346" s="0" t="n">
        <f aca="false">IF(AND(NOT(ISNA(I5346)),NOT(ISNA(J5346))),1,0)</f>
        <v>1</v>
      </c>
      <c r="P5346" s="0" t="n">
        <f aca="false">IF(AND(NOT(ISNA(I5346)),ISNA(J5346)),1,0)</f>
        <v>0</v>
      </c>
      <c r="Q5346" s="0" t="n">
        <f aca="false">IF(AND(ISNA(I5346),NOT(ISNA(J5346))),1,0)</f>
        <v>0</v>
      </c>
      <c r="R5346" s="0" t="n">
        <f aca="false">IF(SUM(O5346:Q5346)&lt;&gt;1,"ERROR",1)</f>
        <v>1</v>
      </c>
    </row>
    <row r="5347" customFormat="false" ht="12.8" hidden="false" customHeight="false" outlineLevel="0" collapsed="false">
      <c r="A5347" s="0" t="str">
        <f aca="false">gait_events!B5624</f>
        <v>pp149</v>
      </c>
      <c r="B5347" s="0" t="str">
        <f aca="false">VLOOKUP(A5347,participants!A:B,2,0)</f>
        <v>M</v>
      </c>
      <c r="C5347" s="0" t="n">
        <f aca="false">VLOOKUP(A5347,participants!A:C,3,0)</f>
        <v>18</v>
      </c>
      <c r="D5347" s="0" t="str">
        <f aca="false">VLOOKUP(A5347,participants!A:F,6,0)</f>
        <v>stroke</v>
      </c>
      <c r="E5347" s="0" t="str">
        <f aca="false">IF(LEN(SUBSTITUTE(gait_events!C5624,"_run-",""))&lt;&gt;LEN(gait_events!C5624),LEFT(RIGHT(gait_events!C5624,LEN(gait_events!C5624)-19),FIND("_run-",RIGHT(gait_events!C5624,LEN(gait_events!C5624)-19),1)-1),RIGHT(gait_events!C5624,LEN(gait_events!C5624)-19))</f>
        <v>Preferred</v>
      </c>
      <c r="F5347" s="0" t="str">
        <f aca="false">IF(LEN(SUBSTITUTE(gait_events!C5624,"_run-",""))&lt;&gt;LEN(gait_events!C5624),RIGHT(gait_events!C5624,LEN(gait_events!C5624)-FIND("_run-",gait_events!C5624,1)-4),"")</f>
        <v/>
      </c>
      <c r="G5347" s="0" t="str">
        <f aca="false">gait_events!D5624</f>
        <v>right_ankle</v>
      </c>
      <c r="H5347" s="0" t="str">
        <f aca="false">gait_events!E5624</f>
        <v>IC</v>
      </c>
      <c r="I5347" s="0" t="n">
        <f aca="false">IF(gait_events!F5624&lt;&gt;"",gait_events!F5624,NA())</f>
        <v>478</v>
      </c>
      <c r="J5347" s="0" t="n">
        <f aca="false">IF(gait_events!G5624&lt;&gt;"",gait_events!G5624,NA())</f>
        <v>482</v>
      </c>
      <c r="K5347" s="0" t="n">
        <f aca="false">I5347-J5347</f>
        <v>-4</v>
      </c>
      <c r="L5347" s="0" t="n">
        <f aca="false">K5347*5</f>
        <v>-20</v>
      </c>
      <c r="M5347" s="0" t="n">
        <f aca="false">IF(NOT(ISNA(I5347)),1,0)</f>
        <v>1</v>
      </c>
      <c r="N5347" s="0" t="n">
        <f aca="false">IF(NOT(ISNA(J5347)),1,0)</f>
        <v>1</v>
      </c>
      <c r="O5347" s="0" t="n">
        <f aca="false">IF(AND(NOT(ISNA(I5347)),NOT(ISNA(J5347))),1,0)</f>
        <v>1</v>
      </c>
      <c r="P5347" s="0" t="n">
        <f aca="false">IF(AND(NOT(ISNA(I5347)),ISNA(J5347)),1,0)</f>
        <v>0</v>
      </c>
      <c r="Q5347" s="0" t="n">
        <f aca="false">IF(AND(ISNA(I5347),NOT(ISNA(J5347))),1,0)</f>
        <v>0</v>
      </c>
      <c r="R5347" s="0" t="n">
        <f aca="false">IF(SUM(O5347:Q5347)&lt;&gt;1,"ERROR",1)</f>
        <v>1</v>
      </c>
    </row>
    <row r="5348" customFormat="false" ht="12.8" hidden="false" customHeight="false" outlineLevel="0" collapsed="false">
      <c r="A5348" s="0" t="str">
        <f aca="false">gait_events!B5625</f>
        <v>pp149</v>
      </c>
      <c r="B5348" s="0" t="str">
        <f aca="false">VLOOKUP(A5348,participants!A:B,2,0)</f>
        <v>M</v>
      </c>
      <c r="C5348" s="0" t="n">
        <f aca="false">VLOOKUP(A5348,participants!A:C,3,0)</f>
        <v>18</v>
      </c>
      <c r="D5348" s="0" t="str">
        <f aca="false">VLOOKUP(A5348,participants!A:F,6,0)</f>
        <v>stroke</v>
      </c>
      <c r="E5348" s="0" t="str">
        <f aca="false">IF(LEN(SUBSTITUTE(gait_events!C5625,"_run-",""))&lt;&gt;LEN(gait_events!C5625),LEFT(RIGHT(gait_events!C5625,LEN(gait_events!C5625)-19),FIND("_run-",RIGHT(gait_events!C5625,LEN(gait_events!C5625)-19),1)-1),RIGHT(gait_events!C5625,LEN(gait_events!C5625)-19))</f>
        <v>Preferred</v>
      </c>
      <c r="F5348" s="0" t="str">
        <f aca="false">IF(LEN(SUBSTITUTE(gait_events!C5625,"_run-",""))&lt;&gt;LEN(gait_events!C5625),RIGHT(gait_events!C5625,LEN(gait_events!C5625)-FIND("_run-",gait_events!C5625,1)-4),"")</f>
        <v/>
      </c>
      <c r="G5348" s="0" t="str">
        <f aca="false">gait_events!D5625</f>
        <v>right_ankle</v>
      </c>
      <c r="H5348" s="0" t="str">
        <f aca="false">gait_events!E5625</f>
        <v>IC</v>
      </c>
      <c r="I5348" s="0" t="n">
        <f aca="false">IF(gait_events!F5625&lt;&gt;"",gait_events!F5625,NA())</f>
        <v>762</v>
      </c>
      <c r="J5348" s="0" t="n">
        <f aca="false">IF(gait_events!G5625&lt;&gt;"",gait_events!G5625,NA())</f>
        <v>763</v>
      </c>
      <c r="K5348" s="0" t="n">
        <f aca="false">I5348-J5348</f>
        <v>-1</v>
      </c>
      <c r="L5348" s="0" t="n">
        <f aca="false">K5348*5</f>
        <v>-5</v>
      </c>
      <c r="M5348" s="0" t="n">
        <f aca="false">IF(NOT(ISNA(I5348)),1,0)</f>
        <v>1</v>
      </c>
      <c r="N5348" s="0" t="n">
        <f aca="false">IF(NOT(ISNA(J5348)),1,0)</f>
        <v>1</v>
      </c>
      <c r="O5348" s="0" t="n">
        <f aca="false">IF(AND(NOT(ISNA(I5348)),NOT(ISNA(J5348))),1,0)</f>
        <v>1</v>
      </c>
      <c r="P5348" s="0" t="n">
        <f aca="false">IF(AND(NOT(ISNA(I5348)),ISNA(J5348)),1,0)</f>
        <v>0</v>
      </c>
      <c r="Q5348" s="0" t="n">
        <f aca="false">IF(AND(ISNA(I5348),NOT(ISNA(J5348))),1,0)</f>
        <v>0</v>
      </c>
      <c r="R5348" s="0" t="n">
        <f aca="false">IF(SUM(O5348:Q5348)&lt;&gt;1,"ERROR",1)</f>
        <v>1</v>
      </c>
    </row>
    <row r="5349" customFormat="false" ht="12.8" hidden="false" customHeight="false" outlineLevel="0" collapsed="false">
      <c r="A5349" s="0" t="str">
        <f aca="false">gait_events!B5626</f>
        <v>pp149</v>
      </c>
      <c r="B5349" s="0" t="str">
        <f aca="false">VLOOKUP(A5349,participants!A:B,2,0)</f>
        <v>M</v>
      </c>
      <c r="C5349" s="0" t="n">
        <f aca="false">VLOOKUP(A5349,participants!A:C,3,0)</f>
        <v>18</v>
      </c>
      <c r="D5349" s="0" t="str">
        <f aca="false">VLOOKUP(A5349,participants!A:F,6,0)</f>
        <v>stroke</v>
      </c>
      <c r="E5349" s="0" t="str">
        <f aca="false">IF(LEN(SUBSTITUTE(gait_events!C5626,"_run-",""))&lt;&gt;LEN(gait_events!C5626),LEFT(RIGHT(gait_events!C5626,LEN(gait_events!C5626)-19),FIND("_run-",RIGHT(gait_events!C5626,LEN(gait_events!C5626)-19),1)-1),RIGHT(gait_events!C5626,LEN(gait_events!C5626)-19))</f>
        <v>Preferred</v>
      </c>
      <c r="F5349" s="0" t="str">
        <f aca="false">IF(LEN(SUBSTITUTE(gait_events!C5626,"_run-",""))&lt;&gt;LEN(gait_events!C5626),RIGHT(gait_events!C5626,LEN(gait_events!C5626)-FIND("_run-",gait_events!C5626,1)-4),"")</f>
        <v/>
      </c>
      <c r="G5349" s="0" t="str">
        <f aca="false">gait_events!D5626</f>
        <v>right_ankle</v>
      </c>
      <c r="H5349" s="0" t="str">
        <f aca="false">gait_events!E5626</f>
        <v>IC</v>
      </c>
      <c r="I5349" s="0" t="n">
        <f aca="false">IF(gait_events!F5626&lt;&gt;"",gait_events!F5626,NA())</f>
        <v>1034</v>
      </c>
      <c r="J5349" s="0" t="n">
        <f aca="false">IF(gait_events!G5626&lt;&gt;"",gait_events!G5626,NA())</f>
        <v>1036</v>
      </c>
      <c r="K5349" s="0" t="n">
        <f aca="false">I5349-J5349</f>
        <v>-2</v>
      </c>
      <c r="L5349" s="0" t="n">
        <f aca="false">K5349*5</f>
        <v>-10</v>
      </c>
      <c r="M5349" s="0" t="n">
        <f aca="false">IF(NOT(ISNA(I5349)),1,0)</f>
        <v>1</v>
      </c>
      <c r="N5349" s="0" t="n">
        <f aca="false">IF(NOT(ISNA(J5349)),1,0)</f>
        <v>1</v>
      </c>
      <c r="O5349" s="0" t="n">
        <f aca="false">IF(AND(NOT(ISNA(I5349)),NOT(ISNA(J5349))),1,0)</f>
        <v>1</v>
      </c>
      <c r="P5349" s="0" t="n">
        <f aca="false">IF(AND(NOT(ISNA(I5349)),ISNA(J5349)),1,0)</f>
        <v>0</v>
      </c>
      <c r="Q5349" s="0" t="n">
        <f aca="false">IF(AND(ISNA(I5349),NOT(ISNA(J5349))),1,0)</f>
        <v>0</v>
      </c>
      <c r="R5349" s="0" t="n">
        <f aca="false">IF(SUM(O5349:Q5349)&lt;&gt;1,"ERROR",1)</f>
        <v>1</v>
      </c>
    </row>
    <row r="5350" customFormat="false" ht="12.8" hidden="false" customHeight="false" outlineLevel="0" collapsed="false">
      <c r="A5350" s="0" t="str">
        <f aca="false">gait_events!B5627</f>
        <v>pp149</v>
      </c>
      <c r="B5350" s="0" t="str">
        <f aca="false">VLOOKUP(A5350,participants!A:B,2,0)</f>
        <v>M</v>
      </c>
      <c r="C5350" s="0" t="n">
        <f aca="false">VLOOKUP(A5350,participants!A:C,3,0)</f>
        <v>18</v>
      </c>
      <c r="D5350" s="0" t="str">
        <f aca="false">VLOOKUP(A5350,participants!A:F,6,0)</f>
        <v>stroke</v>
      </c>
      <c r="E5350" s="0" t="str">
        <f aca="false">IF(LEN(SUBSTITUTE(gait_events!C5627,"_run-",""))&lt;&gt;LEN(gait_events!C5627),LEFT(RIGHT(gait_events!C5627,LEN(gait_events!C5627)-19),FIND("_run-",RIGHT(gait_events!C5627,LEN(gait_events!C5627)-19),1)-1),RIGHT(gait_events!C5627,LEN(gait_events!C5627)-19))</f>
        <v>Preferred</v>
      </c>
      <c r="F5350" s="0" t="str">
        <f aca="false">IF(LEN(SUBSTITUTE(gait_events!C5627,"_run-",""))&lt;&gt;LEN(gait_events!C5627),RIGHT(gait_events!C5627,LEN(gait_events!C5627)-FIND("_run-",gait_events!C5627,1)-4),"")</f>
        <v/>
      </c>
      <c r="G5350" s="0" t="str">
        <f aca="false">gait_events!D5627</f>
        <v>right_ankle</v>
      </c>
      <c r="H5350" s="0" t="str">
        <f aca="false">gait_events!E5627</f>
        <v>FC</v>
      </c>
      <c r="I5350" s="0" t="n">
        <f aca="false">IF(gait_events!F5627&lt;&gt;"",gait_events!F5627,NA())</f>
        <v>100</v>
      </c>
      <c r="J5350" s="0" t="n">
        <f aca="false">IF(gait_events!G5627&lt;&gt;"",gait_events!G5627,NA())</f>
        <v>103</v>
      </c>
      <c r="K5350" s="0" t="n">
        <f aca="false">I5350-J5350</f>
        <v>-3</v>
      </c>
      <c r="L5350" s="0" t="n">
        <f aca="false">K5350*5</f>
        <v>-15</v>
      </c>
      <c r="M5350" s="0" t="n">
        <f aca="false">IF(NOT(ISNA(I5350)),1,0)</f>
        <v>1</v>
      </c>
      <c r="N5350" s="0" t="n">
        <f aca="false">IF(NOT(ISNA(J5350)),1,0)</f>
        <v>1</v>
      </c>
      <c r="O5350" s="0" t="n">
        <f aca="false">IF(AND(NOT(ISNA(I5350)),NOT(ISNA(J5350))),1,0)</f>
        <v>1</v>
      </c>
      <c r="P5350" s="0" t="n">
        <f aca="false">IF(AND(NOT(ISNA(I5350)),ISNA(J5350)),1,0)</f>
        <v>0</v>
      </c>
      <c r="Q5350" s="0" t="n">
        <f aca="false">IF(AND(ISNA(I5350),NOT(ISNA(J5350))),1,0)</f>
        <v>0</v>
      </c>
      <c r="R5350" s="0" t="n">
        <f aca="false">IF(SUM(O5350:Q5350)&lt;&gt;1,"ERROR",1)</f>
        <v>1</v>
      </c>
    </row>
    <row r="5351" customFormat="false" ht="12.8" hidden="false" customHeight="false" outlineLevel="0" collapsed="false">
      <c r="A5351" s="0" t="str">
        <f aca="false">gait_events!B5628</f>
        <v>pp149</v>
      </c>
      <c r="B5351" s="0" t="str">
        <f aca="false">VLOOKUP(A5351,participants!A:B,2,0)</f>
        <v>M</v>
      </c>
      <c r="C5351" s="0" t="n">
        <f aca="false">VLOOKUP(A5351,participants!A:C,3,0)</f>
        <v>18</v>
      </c>
      <c r="D5351" s="0" t="str">
        <f aca="false">VLOOKUP(A5351,participants!A:F,6,0)</f>
        <v>stroke</v>
      </c>
      <c r="E5351" s="0" t="str">
        <f aca="false">IF(LEN(SUBSTITUTE(gait_events!C5628,"_run-",""))&lt;&gt;LEN(gait_events!C5628),LEFT(RIGHT(gait_events!C5628,LEN(gait_events!C5628)-19),FIND("_run-",RIGHT(gait_events!C5628,LEN(gait_events!C5628)-19),1)-1),RIGHT(gait_events!C5628,LEN(gait_events!C5628)-19))</f>
        <v>Preferred</v>
      </c>
      <c r="F5351" s="0" t="str">
        <f aca="false">IF(LEN(SUBSTITUTE(gait_events!C5628,"_run-",""))&lt;&gt;LEN(gait_events!C5628),RIGHT(gait_events!C5628,LEN(gait_events!C5628)-FIND("_run-",gait_events!C5628,1)-4),"")</f>
        <v/>
      </c>
      <c r="G5351" s="0" t="str">
        <f aca="false">gait_events!D5628</f>
        <v>right_ankle</v>
      </c>
      <c r="H5351" s="0" t="str">
        <f aca="false">gait_events!E5628</f>
        <v>FC</v>
      </c>
      <c r="I5351" s="0" t="n">
        <f aca="false">IF(gait_events!F5628&lt;&gt;"",gait_events!F5628,NA())</f>
        <v>378</v>
      </c>
      <c r="J5351" s="0" t="n">
        <f aca="false">IF(gait_events!G5628&lt;&gt;"",gait_events!G5628,NA())</f>
        <v>379</v>
      </c>
      <c r="K5351" s="0" t="n">
        <f aca="false">I5351-J5351</f>
        <v>-1</v>
      </c>
      <c r="L5351" s="0" t="n">
        <f aca="false">K5351*5</f>
        <v>-5</v>
      </c>
      <c r="M5351" s="0" t="n">
        <f aca="false">IF(NOT(ISNA(I5351)),1,0)</f>
        <v>1</v>
      </c>
      <c r="N5351" s="0" t="n">
        <f aca="false">IF(NOT(ISNA(J5351)),1,0)</f>
        <v>1</v>
      </c>
      <c r="O5351" s="0" t="n">
        <f aca="false">IF(AND(NOT(ISNA(I5351)),NOT(ISNA(J5351))),1,0)</f>
        <v>1</v>
      </c>
      <c r="P5351" s="0" t="n">
        <f aca="false">IF(AND(NOT(ISNA(I5351)),ISNA(J5351)),1,0)</f>
        <v>0</v>
      </c>
      <c r="Q5351" s="0" t="n">
        <f aca="false">IF(AND(ISNA(I5351),NOT(ISNA(J5351))),1,0)</f>
        <v>0</v>
      </c>
      <c r="R5351" s="0" t="n">
        <f aca="false">IF(SUM(O5351:Q5351)&lt;&gt;1,"ERROR",1)</f>
        <v>1</v>
      </c>
    </row>
    <row r="5352" customFormat="false" ht="12.8" hidden="false" customHeight="false" outlineLevel="0" collapsed="false">
      <c r="A5352" s="0" t="str">
        <f aca="false">gait_events!B5629</f>
        <v>pp149</v>
      </c>
      <c r="B5352" s="0" t="str">
        <f aca="false">VLOOKUP(A5352,participants!A:B,2,0)</f>
        <v>M</v>
      </c>
      <c r="C5352" s="0" t="n">
        <f aca="false">VLOOKUP(A5352,participants!A:C,3,0)</f>
        <v>18</v>
      </c>
      <c r="D5352" s="0" t="str">
        <f aca="false">VLOOKUP(A5352,participants!A:F,6,0)</f>
        <v>stroke</v>
      </c>
      <c r="E5352" s="0" t="str">
        <f aca="false">IF(LEN(SUBSTITUTE(gait_events!C5629,"_run-",""))&lt;&gt;LEN(gait_events!C5629),LEFT(RIGHT(gait_events!C5629,LEN(gait_events!C5629)-19),FIND("_run-",RIGHT(gait_events!C5629,LEN(gait_events!C5629)-19),1)-1),RIGHT(gait_events!C5629,LEN(gait_events!C5629)-19))</f>
        <v>Preferred</v>
      </c>
      <c r="F5352" s="0" t="str">
        <f aca="false">IF(LEN(SUBSTITUTE(gait_events!C5629,"_run-",""))&lt;&gt;LEN(gait_events!C5629),RIGHT(gait_events!C5629,LEN(gait_events!C5629)-FIND("_run-",gait_events!C5629,1)-4),"")</f>
        <v/>
      </c>
      <c r="G5352" s="0" t="str">
        <f aca="false">gait_events!D5629</f>
        <v>right_ankle</v>
      </c>
      <c r="H5352" s="0" t="str">
        <f aca="false">gait_events!E5629</f>
        <v>FC</v>
      </c>
      <c r="I5352" s="0" t="n">
        <f aca="false">IF(gait_events!F5629&lt;&gt;"",gait_events!F5629,NA())</f>
        <v>659</v>
      </c>
      <c r="J5352" s="0" t="n">
        <f aca="false">IF(gait_events!G5629&lt;&gt;"",gait_events!G5629,NA())</f>
        <v>660</v>
      </c>
      <c r="K5352" s="0" t="n">
        <f aca="false">I5352-J5352</f>
        <v>-1</v>
      </c>
      <c r="L5352" s="0" t="n">
        <f aca="false">K5352*5</f>
        <v>-5</v>
      </c>
      <c r="M5352" s="0" t="n">
        <f aca="false">IF(NOT(ISNA(I5352)),1,0)</f>
        <v>1</v>
      </c>
      <c r="N5352" s="0" t="n">
        <f aca="false">IF(NOT(ISNA(J5352)),1,0)</f>
        <v>1</v>
      </c>
      <c r="O5352" s="0" t="n">
        <f aca="false">IF(AND(NOT(ISNA(I5352)),NOT(ISNA(J5352))),1,0)</f>
        <v>1</v>
      </c>
      <c r="P5352" s="0" t="n">
        <f aca="false">IF(AND(NOT(ISNA(I5352)),ISNA(J5352)),1,0)</f>
        <v>0</v>
      </c>
      <c r="Q5352" s="0" t="n">
        <f aca="false">IF(AND(ISNA(I5352),NOT(ISNA(J5352))),1,0)</f>
        <v>0</v>
      </c>
      <c r="R5352" s="0" t="n">
        <f aca="false">IF(SUM(O5352:Q5352)&lt;&gt;1,"ERROR",1)</f>
        <v>1</v>
      </c>
    </row>
    <row r="5353" customFormat="false" ht="12.8" hidden="false" customHeight="false" outlineLevel="0" collapsed="false">
      <c r="A5353" s="0" t="str">
        <f aca="false">gait_events!B5630</f>
        <v>pp149</v>
      </c>
      <c r="B5353" s="0" t="str">
        <f aca="false">VLOOKUP(A5353,participants!A:B,2,0)</f>
        <v>M</v>
      </c>
      <c r="C5353" s="0" t="n">
        <f aca="false">VLOOKUP(A5353,participants!A:C,3,0)</f>
        <v>18</v>
      </c>
      <c r="D5353" s="0" t="str">
        <f aca="false">VLOOKUP(A5353,participants!A:F,6,0)</f>
        <v>stroke</v>
      </c>
      <c r="E5353" s="0" t="str">
        <f aca="false">IF(LEN(SUBSTITUTE(gait_events!C5630,"_run-",""))&lt;&gt;LEN(gait_events!C5630),LEFT(RIGHT(gait_events!C5630,LEN(gait_events!C5630)-19),FIND("_run-",RIGHT(gait_events!C5630,LEN(gait_events!C5630)-19),1)-1),RIGHT(gait_events!C5630,LEN(gait_events!C5630)-19))</f>
        <v>Preferred</v>
      </c>
      <c r="F5353" s="0" t="str">
        <f aca="false">IF(LEN(SUBSTITUTE(gait_events!C5630,"_run-",""))&lt;&gt;LEN(gait_events!C5630),RIGHT(gait_events!C5630,LEN(gait_events!C5630)-FIND("_run-",gait_events!C5630,1)-4),"")</f>
        <v/>
      </c>
      <c r="G5353" s="0" t="str">
        <f aca="false">gait_events!D5630</f>
        <v>right_ankle</v>
      </c>
      <c r="H5353" s="0" t="str">
        <f aca="false">gait_events!E5630</f>
        <v>FC</v>
      </c>
      <c r="I5353" s="0" t="n">
        <f aca="false">IF(gait_events!F5630&lt;&gt;"",gait_events!F5630,NA())</f>
        <v>944</v>
      </c>
      <c r="J5353" s="0" t="n">
        <f aca="false">IF(gait_events!G5630&lt;&gt;"",gait_events!G5630,NA())</f>
        <v>946</v>
      </c>
      <c r="K5353" s="0" t="n">
        <f aca="false">I5353-J5353</f>
        <v>-2</v>
      </c>
      <c r="L5353" s="0" t="n">
        <f aca="false">K5353*5</f>
        <v>-10</v>
      </c>
      <c r="M5353" s="0" t="n">
        <f aca="false">IF(NOT(ISNA(I5353)),1,0)</f>
        <v>1</v>
      </c>
      <c r="N5353" s="0" t="n">
        <f aca="false">IF(NOT(ISNA(J5353)),1,0)</f>
        <v>1</v>
      </c>
      <c r="O5353" s="0" t="n">
        <f aca="false">IF(AND(NOT(ISNA(I5353)),NOT(ISNA(J5353))),1,0)</f>
        <v>1</v>
      </c>
      <c r="P5353" s="0" t="n">
        <f aca="false">IF(AND(NOT(ISNA(I5353)),ISNA(J5353)),1,0)</f>
        <v>0</v>
      </c>
      <c r="Q5353" s="0" t="n">
        <f aca="false">IF(AND(ISNA(I5353),NOT(ISNA(J5353))),1,0)</f>
        <v>0</v>
      </c>
      <c r="R5353" s="0" t="n">
        <f aca="false">IF(SUM(O5353:Q5353)&lt;&gt;1,"ERROR",1)</f>
        <v>1</v>
      </c>
    </row>
    <row r="5354" customFormat="false" ht="12.8" hidden="false" customHeight="false" outlineLevel="0" collapsed="false">
      <c r="A5354" s="0" t="str">
        <f aca="false">gait_events!B5631</f>
        <v>pp149</v>
      </c>
      <c r="B5354" s="0" t="str">
        <f aca="false">VLOOKUP(A5354,participants!A:B,2,0)</f>
        <v>M</v>
      </c>
      <c r="C5354" s="0" t="n">
        <f aca="false">VLOOKUP(A5354,participants!A:C,3,0)</f>
        <v>18</v>
      </c>
      <c r="D5354" s="0" t="str">
        <f aca="false">VLOOKUP(A5354,participants!A:F,6,0)</f>
        <v>stroke</v>
      </c>
      <c r="E5354" s="0" t="str">
        <f aca="false">IF(LEN(SUBSTITUTE(gait_events!C5631,"_run-",""))&lt;&gt;LEN(gait_events!C5631),LEFT(RIGHT(gait_events!C5631,LEN(gait_events!C5631)-19),FIND("_run-",RIGHT(gait_events!C5631,LEN(gait_events!C5631)-19),1)-1),RIGHT(gait_events!C5631,LEN(gait_events!C5631)-19))</f>
        <v>Preferred</v>
      </c>
      <c r="F5354" s="0" t="str">
        <f aca="false">IF(LEN(SUBSTITUTE(gait_events!C5631,"_run-",""))&lt;&gt;LEN(gait_events!C5631),RIGHT(gait_events!C5631,LEN(gait_events!C5631)-FIND("_run-",gait_events!C5631,1)-4),"")</f>
        <v/>
      </c>
      <c r="G5354" s="0" t="str">
        <f aca="false">gait_events!D5631</f>
        <v>right_ankle</v>
      </c>
      <c r="H5354" s="0" t="str">
        <f aca="false">gait_events!E5631</f>
        <v>FC</v>
      </c>
      <c r="I5354" s="0" t="n">
        <f aca="false">IF(gait_events!F5631&lt;&gt;"",gait_events!F5631,NA())</f>
        <v>1233</v>
      </c>
      <c r="J5354" s="0" t="n">
        <f aca="false">IF(gait_events!G5631&lt;&gt;"",gait_events!G5631,NA())</f>
        <v>1234</v>
      </c>
      <c r="K5354" s="0" t="n">
        <f aca="false">I5354-J5354</f>
        <v>-1</v>
      </c>
      <c r="L5354" s="0" t="n">
        <f aca="false">K5354*5</f>
        <v>-5</v>
      </c>
      <c r="M5354" s="0" t="n">
        <f aca="false">IF(NOT(ISNA(I5354)),1,0)</f>
        <v>1</v>
      </c>
      <c r="N5354" s="0" t="n">
        <f aca="false">IF(NOT(ISNA(J5354)),1,0)</f>
        <v>1</v>
      </c>
      <c r="O5354" s="0" t="n">
        <f aca="false">IF(AND(NOT(ISNA(I5354)),NOT(ISNA(J5354))),1,0)</f>
        <v>1</v>
      </c>
      <c r="P5354" s="0" t="n">
        <f aca="false">IF(AND(NOT(ISNA(I5354)),ISNA(J5354)),1,0)</f>
        <v>0</v>
      </c>
      <c r="Q5354" s="0" t="n">
        <f aca="false">IF(AND(ISNA(I5354),NOT(ISNA(J5354))),1,0)</f>
        <v>0</v>
      </c>
      <c r="R5354" s="0" t="n">
        <f aca="false">IF(SUM(O5354:Q5354)&lt;&gt;1,"ERROR",1)</f>
        <v>1</v>
      </c>
    </row>
    <row r="5355" customFormat="false" ht="12.8" hidden="false" customHeight="false" outlineLevel="0" collapsed="false">
      <c r="A5355" s="0" t="str">
        <f aca="false">gait_events!B5632</f>
        <v>pp149</v>
      </c>
      <c r="B5355" s="0" t="str">
        <f aca="false">VLOOKUP(A5355,participants!A:B,2,0)</f>
        <v>M</v>
      </c>
      <c r="C5355" s="0" t="n">
        <f aca="false">VLOOKUP(A5355,participants!A:C,3,0)</f>
        <v>18</v>
      </c>
      <c r="D5355" s="0" t="str">
        <f aca="false">VLOOKUP(A5355,participants!A:F,6,0)</f>
        <v>stroke</v>
      </c>
      <c r="E5355" s="0" t="str">
        <f aca="false">IF(LEN(SUBSTITUTE(gait_events!C5632,"_run-",""))&lt;&gt;LEN(gait_events!C5632),LEFT(RIGHT(gait_events!C5632,LEN(gait_events!C5632)-19),FIND("_run-",RIGHT(gait_events!C5632,LEN(gait_events!C5632)-19),1)-1),RIGHT(gait_events!C5632,LEN(gait_events!C5632)-19))</f>
        <v>Preferred</v>
      </c>
      <c r="F5355" s="0" t="str">
        <f aca="false">IF(LEN(SUBSTITUTE(gait_events!C5632,"_run-",""))&lt;&gt;LEN(gait_events!C5632),RIGHT(gait_events!C5632,LEN(gait_events!C5632)-FIND("_run-",gait_events!C5632,1)-4),"")</f>
        <v/>
      </c>
      <c r="G5355" s="0" t="str">
        <f aca="false">gait_events!D5632</f>
        <v>left_shank</v>
      </c>
      <c r="H5355" s="0" t="str">
        <f aca="false">gait_events!E5632</f>
        <v>IC</v>
      </c>
      <c r="I5355" s="0" t="n">
        <f aca="false">IF(gait_events!F5632&lt;&gt;"",gait_events!F5632,NA())</f>
        <v>57</v>
      </c>
      <c r="J5355" s="0" t="n">
        <f aca="false">IF(gait_events!G5632&lt;&gt;"",gait_events!G5632,NA())</f>
        <v>55</v>
      </c>
      <c r="K5355" s="0" t="n">
        <f aca="false">I5355-J5355</f>
        <v>2</v>
      </c>
      <c r="L5355" s="0" t="n">
        <f aca="false">K5355*5</f>
        <v>10</v>
      </c>
      <c r="M5355" s="0" t="n">
        <f aca="false">IF(NOT(ISNA(I5355)),1,0)</f>
        <v>1</v>
      </c>
      <c r="N5355" s="0" t="n">
        <f aca="false">IF(NOT(ISNA(J5355)),1,0)</f>
        <v>1</v>
      </c>
      <c r="O5355" s="0" t="n">
        <f aca="false">IF(AND(NOT(ISNA(I5355)),NOT(ISNA(J5355))),1,0)</f>
        <v>1</v>
      </c>
      <c r="P5355" s="0" t="n">
        <f aca="false">IF(AND(NOT(ISNA(I5355)),ISNA(J5355)),1,0)</f>
        <v>0</v>
      </c>
      <c r="Q5355" s="0" t="n">
        <f aca="false">IF(AND(ISNA(I5355),NOT(ISNA(J5355))),1,0)</f>
        <v>0</v>
      </c>
      <c r="R5355" s="0" t="n">
        <f aca="false">IF(SUM(O5355:Q5355)&lt;&gt;1,"ERROR",1)</f>
        <v>1</v>
      </c>
    </row>
    <row r="5356" customFormat="false" ht="12.8" hidden="false" customHeight="false" outlineLevel="0" collapsed="false">
      <c r="A5356" s="0" t="str">
        <f aca="false">gait_events!B5633</f>
        <v>pp149</v>
      </c>
      <c r="B5356" s="0" t="str">
        <f aca="false">VLOOKUP(A5356,participants!A:B,2,0)</f>
        <v>M</v>
      </c>
      <c r="C5356" s="0" t="n">
        <f aca="false">VLOOKUP(A5356,participants!A:C,3,0)</f>
        <v>18</v>
      </c>
      <c r="D5356" s="0" t="str">
        <f aca="false">VLOOKUP(A5356,participants!A:F,6,0)</f>
        <v>stroke</v>
      </c>
      <c r="E5356" s="0" t="str">
        <f aca="false">IF(LEN(SUBSTITUTE(gait_events!C5633,"_run-",""))&lt;&gt;LEN(gait_events!C5633),LEFT(RIGHT(gait_events!C5633,LEN(gait_events!C5633)-19),FIND("_run-",RIGHT(gait_events!C5633,LEN(gait_events!C5633)-19),1)-1),RIGHT(gait_events!C5633,LEN(gait_events!C5633)-19))</f>
        <v>Preferred</v>
      </c>
      <c r="F5356" s="0" t="str">
        <f aca="false">IF(LEN(SUBSTITUTE(gait_events!C5633,"_run-",""))&lt;&gt;LEN(gait_events!C5633),RIGHT(gait_events!C5633,LEN(gait_events!C5633)-FIND("_run-",gait_events!C5633,1)-4),"")</f>
        <v/>
      </c>
      <c r="G5356" s="0" t="str">
        <f aca="false">gait_events!D5633</f>
        <v>left_shank</v>
      </c>
      <c r="H5356" s="0" t="str">
        <f aca="false">gait_events!E5633</f>
        <v>IC</v>
      </c>
      <c r="I5356" s="0" t="n">
        <f aca="false">IF(gait_events!F5633&lt;&gt;"",gait_events!F5633,NA())</f>
        <v>335</v>
      </c>
      <c r="J5356" s="0" t="n">
        <f aca="false">IF(gait_events!G5633&lt;&gt;"",gait_events!G5633,NA())</f>
        <v>332</v>
      </c>
      <c r="K5356" s="0" t="n">
        <f aca="false">I5356-J5356</f>
        <v>3</v>
      </c>
      <c r="L5356" s="0" t="n">
        <f aca="false">K5356*5</f>
        <v>15</v>
      </c>
      <c r="M5356" s="0" t="n">
        <f aca="false">IF(NOT(ISNA(I5356)),1,0)</f>
        <v>1</v>
      </c>
      <c r="N5356" s="0" t="n">
        <f aca="false">IF(NOT(ISNA(J5356)),1,0)</f>
        <v>1</v>
      </c>
      <c r="O5356" s="0" t="n">
        <f aca="false">IF(AND(NOT(ISNA(I5356)),NOT(ISNA(J5356))),1,0)</f>
        <v>1</v>
      </c>
      <c r="P5356" s="0" t="n">
        <f aca="false">IF(AND(NOT(ISNA(I5356)),ISNA(J5356)),1,0)</f>
        <v>0</v>
      </c>
      <c r="Q5356" s="0" t="n">
        <f aca="false">IF(AND(ISNA(I5356),NOT(ISNA(J5356))),1,0)</f>
        <v>0</v>
      </c>
      <c r="R5356" s="0" t="n">
        <f aca="false">IF(SUM(O5356:Q5356)&lt;&gt;1,"ERROR",1)</f>
        <v>1</v>
      </c>
    </row>
    <row r="5357" customFormat="false" ht="12.8" hidden="false" customHeight="false" outlineLevel="0" collapsed="false">
      <c r="A5357" s="0" t="str">
        <f aca="false">gait_events!B5634</f>
        <v>pp149</v>
      </c>
      <c r="B5357" s="0" t="str">
        <f aca="false">VLOOKUP(A5357,participants!A:B,2,0)</f>
        <v>M</v>
      </c>
      <c r="C5357" s="0" t="n">
        <f aca="false">VLOOKUP(A5357,participants!A:C,3,0)</f>
        <v>18</v>
      </c>
      <c r="D5357" s="0" t="str">
        <f aca="false">VLOOKUP(A5357,participants!A:F,6,0)</f>
        <v>stroke</v>
      </c>
      <c r="E5357" s="0" t="str">
        <f aca="false">IF(LEN(SUBSTITUTE(gait_events!C5634,"_run-",""))&lt;&gt;LEN(gait_events!C5634),LEFT(RIGHT(gait_events!C5634,LEN(gait_events!C5634)-19),FIND("_run-",RIGHT(gait_events!C5634,LEN(gait_events!C5634)-19),1)-1),RIGHT(gait_events!C5634,LEN(gait_events!C5634)-19))</f>
        <v>Preferred</v>
      </c>
      <c r="F5357" s="0" t="str">
        <f aca="false">IF(LEN(SUBSTITUTE(gait_events!C5634,"_run-",""))&lt;&gt;LEN(gait_events!C5634),RIGHT(gait_events!C5634,LEN(gait_events!C5634)-FIND("_run-",gait_events!C5634,1)-4),"")</f>
        <v/>
      </c>
      <c r="G5357" s="0" t="str">
        <f aca="false">gait_events!D5634</f>
        <v>left_shank</v>
      </c>
      <c r="H5357" s="0" t="str">
        <f aca="false">gait_events!E5634</f>
        <v>IC</v>
      </c>
      <c r="I5357" s="0" t="n">
        <f aca="false">IF(gait_events!F5634&lt;&gt;"",gait_events!F5634,NA())</f>
        <v>615</v>
      </c>
      <c r="J5357" s="0" t="n">
        <f aca="false">IF(gait_events!G5634&lt;&gt;"",gait_events!G5634,NA())</f>
        <v>616</v>
      </c>
      <c r="K5357" s="0" t="n">
        <f aca="false">I5357-J5357</f>
        <v>-1</v>
      </c>
      <c r="L5357" s="0" t="n">
        <f aca="false">K5357*5</f>
        <v>-5</v>
      </c>
      <c r="M5357" s="0" t="n">
        <f aca="false">IF(NOT(ISNA(I5357)),1,0)</f>
        <v>1</v>
      </c>
      <c r="N5357" s="0" t="n">
        <f aca="false">IF(NOT(ISNA(J5357)),1,0)</f>
        <v>1</v>
      </c>
      <c r="O5357" s="0" t="n">
        <f aca="false">IF(AND(NOT(ISNA(I5357)),NOT(ISNA(J5357))),1,0)</f>
        <v>1</v>
      </c>
      <c r="P5357" s="0" t="n">
        <f aca="false">IF(AND(NOT(ISNA(I5357)),ISNA(J5357)),1,0)</f>
        <v>0</v>
      </c>
      <c r="Q5357" s="0" t="n">
        <f aca="false">IF(AND(ISNA(I5357),NOT(ISNA(J5357))),1,0)</f>
        <v>0</v>
      </c>
      <c r="R5357" s="0" t="n">
        <f aca="false">IF(SUM(O5357:Q5357)&lt;&gt;1,"ERROR",1)</f>
        <v>1</v>
      </c>
    </row>
    <row r="5358" customFormat="false" ht="12.8" hidden="false" customHeight="false" outlineLevel="0" collapsed="false">
      <c r="A5358" s="0" t="str">
        <f aca="false">gait_events!B5635</f>
        <v>pp149</v>
      </c>
      <c r="B5358" s="0" t="str">
        <f aca="false">VLOOKUP(A5358,participants!A:B,2,0)</f>
        <v>M</v>
      </c>
      <c r="C5358" s="0" t="n">
        <f aca="false">VLOOKUP(A5358,participants!A:C,3,0)</f>
        <v>18</v>
      </c>
      <c r="D5358" s="0" t="str">
        <f aca="false">VLOOKUP(A5358,participants!A:F,6,0)</f>
        <v>stroke</v>
      </c>
      <c r="E5358" s="0" t="str">
        <f aca="false">IF(LEN(SUBSTITUTE(gait_events!C5635,"_run-",""))&lt;&gt;LEN(gait_events!C5635),LEFT(RIGHT(gait_events!C5635,LEN(gait_events!C5635)-19),FIND("_run-",RIGHT(gait_events!C5635,LEN(gait_events!C5635)-19),1)-1),RIGHT(gait_events!C5635,LEN(gait_events!C5635)-19))</f>
        <v>Preferred</v>
      </c>
      <c r="F5358" s="0" t="str">
        <f aca="false">IF(LEN(SUBSTITUTE(gait_events!C5635,"_run-",""))&lt;&gt;LEN(gait_events!C5635),RIGHT(gait_events!C5635,LEN(gait_events!C5635)-FIND("_run-",gait_events!C5635,1)-4),"")</f>
        <v/>
      </c>
      <c r="G5358" s="0" t="str">
        <f aca="false">gait_events!D5635</f>
        <v>left_shank</v>
      </c>
      <c r="H5358" s="0" t="str">
        <f aca="false">gait_events!E5635</f>
        <v>IC</v>
      </c>
      <c r="I5358" s="0" t="n">
        <f aca="false">IF(gait_events!F5635&lt;&gt;"",gait_events!F5635,NA())</f>
        <v>896</v>
      </c>
      <c r="J5358" s="0" t="n">
        <f aca="false">IF(gait_events!G5635&lt;&gt;"",gait_events!G5635,NA())</f>
        <v>895</v>
      </c>
      <c r="K5358" s="0" t="n">
        <f aca="false">I5358-J5358</f>
        <v>1</v>
      </c>
      <c r="L5358" s="0" t="n">
        <f aca="false">K5358*5</f>
        <v>5</v>
      </c>
      <c r="M5358" s="0" t="n">
        <f aca="false">IF(NOT(ISNA(I5358)),1,0)</f>
        <v>1</v>
      </c>
      <c r="N5358" s="0" t="n">
        <f aca="false">IF(NOT(ISNA(J5358)),1,0)</f>
        <v>1</v>
      </c>
      <c r="O5358" s="0" t="n">
        <f aca="false">IF(AND(NOT(ISNA(I5358)),NOT(ISNA(J5358))),1,0)</f>
        <v>1</v>
      </c>
      <c r="P5358" s="0" t="n">
        <f aca="false">IF(AND(NOT(ISNA(I5358)),ISNA(J5358)),1,0)</f>
        <v>0</v>
      </c>
      <c r="Q5358" s="0" t="n">
        <f aca="false">IF(AND(ISNA(I5358),NOT(ISNA(J5358))),1,0)</f>
        <v>0</v>
      </c>
      <c r="R5358" s="0" t="n">
        <f aca="false">IF(SUM(O5358:Q5358)&lt;&gt;1,"ERROR",1)</f>
        <v>1</v>
      </c>
    </row>
    <row r="5359" customFormat="false" ht="12.8" hidden="false" customHeight="false" outlineLevel="0" collapsed="false">
      <c r="A5359" s="0" t="str">
        <f aca="false">gait_events!B5636</f>
        <v>pp149</v>
      </c>
      <c r="B5359" s="0" t="str">
        <f aca="false">VLOOKUP(A5359,participants!A:B,2,0)</f>
        <v>M</v>
      </c>
      <c r="C5359" s="0" t="n">
        <f aca="false">VLOOKUP(A5359,participants!A:C,3,0)</f>
        <v>18</v>
      </c>
      <c r="D5359" s="0" t="str">
        <f aca="false">VLOOKUP(A5359,participants!A:F,6,0)</f>
        <v>stroke</v>
      </c>
      <c r="E5359" s="0" t="str">
        <f aca="false">IF(LEN(SUBSTITUTE(gait_events!C5636,"_run-",""))&lt;&gt;LEN(gait_events!C5636),LEFT(RIGHT(gait_events!C5636,LEN(gait_events!C5636)-19),FIND("_run-",RIGHT(gait_events!C5636,LEN(gait_events!C5636)-19),1)-1),RIGHT(gait_events!C5636,LEN(gait_events!C5636)-19))</f>
        <v>Preferred</v>
      </c>
      <c r="F5359" s="0" t="str">
        <f aca="false">IF(LEN(SUBSTITUTE(gait_events!C5636,"_run-",""))&lt;&gt;LEN(gait_events!C5636),RIGHT(gait_events!C5636,LEN(gait_events!C5636)-FIND("_run-",gait_events!C5636,1)-4),"")</f>
        <v/>
      </c>
      <c r="G5359" s="0" t="str">
        <f aca="false">gait_events!D5636</f>
        <v>left_shank</v>
      </c>
      <c r="H5359" s="0" t="str">
        <f aca="false">gait_events!E5636</f>
        <v>IC</v>
      </c>
      <c r="I5359" s="0" t="n">
        <f aca="false">IF(gait_events!F5636&lt;&gt;"",gait_events!F5636,NA())</f>
        <v>1182</v>
      </c>
      <c r="J5359" s="0" t="n">
        <f aca="false">IF(gait_events!G5636&lt;&gt;"",gait_events!G5636,NA())</f>
        <v>1180</v>
      </c>
      <c r="K5359" s="0" t="n">
        <f aca="false">I5359-J5359</f>
        <v>2</v>
      </c>
      <c r="L5359" s="0" t="n">
        <f aca="false">K5359*5</f>
        <v>10</v>
      </c>
      <c r="M5359" s="0" t="n">
        <f aca="false">IF(NOT(ISNA(I5359)),1,0)</f>
        <v>1</v>
      </c>
      <c r="N5359" s="0" t="n">
        <f aca="false">IF(NOT(ISNA(J5359)),1,0)</f>
        <v>1</v>
      </c>
      <c r="O5359" s="0" t="n">
        <f aca="false">IF(AND(NOT(ISNA(I5359)),NOT(ISNA(J5359))),1,0)</f>
        <v>1</v>
      </c>
      <c r="P5359" s="0" t="n">
        <f aca="false">IF(AND(NOT(ISNA(I5359)),ISNA(J5359)),1,0)</f>
        <v>0</v>
      </c>
      <c r="Q5359" s="0" t="n">
        <f aca="false">IF(AND(ISNA(I5359),NOT(ISNA(J5359))),1,0)</f>
        <v>0</v>
      </c>
      <c r="R5359" s="0" t="n">
        <f aca="false">IF(SUM(O5359:Q5359)&lt;&gt;1,"ERROR",1)</f>
        <v>1</v>
      </c>
    </row>
    <row r="5360" customFormat="false" ht="12.8" hidden="false" customHeight="false" outlineLevel="0" collapsed="false">
      <c r="A5360" s="0" t="str">
        <f aca="false">gait_events!B5637</f>
        <v>pp149</v>
      </c>
      <c r="B5360" s="0" t="str">
        <f aca="false">VLOOKUP(A5360,participants!A:B,2,0)</f>
        <v>M</v>
      </c>
      <c r="C5360" s="0" t="n">
        <f aca="false">VLOOKUP(A5360,participants!A:C,3,0)</f>
        <v>18</v>
      </c>
      <c r="D5360" s="0" t="str">
        <f aca="false">VLOOKUP(A5360,participants!A:F,6,0)</f>
        <v>stroke</v>
      </c>
      <c r="E5360" s="0" t="str">
        <f aca="false">IF(LEN(SUBSTITUTE(gait_events!C5637,"_run-",""))&lt;&gt;LEN(gait_events!C5637),LEFT(RIGHT(gait_events!C5637,LEN(gait_events!C5637)-19),FIND("_run-",RIGHT(gait_events!C5637,LEN(gait_events!C5637)-19),1)-1),RIGHT(gait_events!C5637,LEN(gait_events!C5637)-19))</f>
        <v>Preferred</v>
      </c>
      <c r="F5360" s="0" t="str">
        <f aca="false">IF(LEN(SUBSTITUTE(gait_events!C5637,"_run-",""))&lt;&gt;LEN(gait_events!C5637),RIGHT(gait_events!C5637,LEN(gait_events!C5637)-FIND("_run-",gait_events!C5637,1)-4),"")</f>
        <v/>
      </c>
      <c r="G5360" s="0" t="str">
        <f aca="false">gait_events!D5637</f>
        <v>left_shank</v>
      </c>
      <c r="H5360" s="0" t="str">
        <f aca="false">gait_events!E5637</f>
        <v>FC</v>
      </c>
      <c r="I5360" s="0" t="n">
        <f aca="false">IF(gait_events!F5637&lt;&gt;"",gait_events!F5637,NA())</f>
        <v>239</v>
      </c>
      <c r="J5360" s="0" t="n">
        <f aca="false">IF(gait_events!G5637&lt;&gt;"",gait_events!G5637,NA())</f>
        <v>243</v>
      </c>
      <c r="K5360" s="0" t="n">
        <f aca="false">I5360-J5360</f>
        <v>-4</v>
      </c>
      <c r="L5360" s="0" t="n">
        <f aca="false">K5360*5</f>
        <v>-20</v>
      </c>
      <c r="M5360" s="0" t="n">
        <f aca="false">IF(NOT(ISNA(I5360)),1,0)</f>
        <v>1</v>
      </c>
      <c r="N5360" s="0" t="n">
        <f aca="false">IF(NOT(ISNA(J5360)),1,0)</f>
        <v>1</v>
      </c>
      <c r="O5360" s="0" t="n">
        <f aca="false">IF(AND(NOT(ISNA(I5360)),NOT(ISNA(J5360))),1,0)</f>
        <v>1</v>
      </c>
      <c r="P5360" s="0" t="n">
        <f aca="false">IF(AND(NOT(ISNA(I5360)),ISNA(J5360)),1,0)</f>
        <v>0</v>
      </c>
      <c r="Q5360" s="0" t="n">
        <f aca="false">IF(AND(ISNA(I5360),NOT(ISNA(J5360))),1,0)</f>
        <v>0</v>
      </c>
      <c r="R5360" s="0" t="n">
        <f aca="false">IF(SUM(O5360:Q5360)&lt;&gt;1,"ERROR",1)</f>
        <v>1</v>
      </c>
    </row>
    <row r="5361" customFormat="false" ht="12.8" hidden="false" customHeight="false" outlineLevel="0" collapsed="false">
      <c r="A5361" s="0" t="str">
        <f aca="false">gait_events!B5638</f>
        <v>pp149</v>
      </c>
      <c r="B5361" s="0" t="str">
        <f aca="false">VLOOKUP(A5361,participants!A:B,2,0)</f>
        <v>M</v>
      </c>
      <c r="C5361" s="0" t="n">
        <f aca="false">VLOOKUP(A5361,participants!A:C,3,0)</f>
        <v>18</v>
      </c>
      <c r="D5361" s="0" t="str">
        <f aca="false">VLOOKUP(A5361,participants!A:F,6,0)</f>
        <v>stroke</v>
      </c>
      <c r="E5361" s="0" t="str">
        <f aca="false">IF(LEN(SUBSTITUTE(gait_events!C5638,"_run-",""))&lt;&gt;LEN(gait_events!C5638),LEFT(RIGHT(gait_events!C5638,LEN(gait_events!C5638)-19),FIND("_run-",RIGHT(gait_events!C5638,LEN(gait_events!C5638)-19),1)-1),RIGHT(gait_events!C5638,LEN(gait_events!C5638)-19))</f>
        <v>Preferred</v>
      </c>
      <c r="F5361" s="0" t="str">
        <f aca="false">IF(LEN(SUBSTITUTE(gait_events!C5638,"_run-",""))&lt;&gt;LEN(gait_events!C5638),RIGHT(gait_events!C5638,LEN(gait_events!C5638)-FIND("_run-",gait_events!C5638,1)-4),"")</f>
        <v/>
      </c>
      <c r="G5361" s="0" t="str">
        <f aca="false">gait_events!D5638</f>
        <v>left_shank</v>
      </c>
      <c r="H5361" s="0" t="str">
        <f aca="false">gait_events!E5638</f>
        <v>FC</v>
      </c>
      <c r="I5361" s="0" t="n">
        <f aca="false">IF(gait_events!F5638&lt;&gt;"",gait_events!F5638,NA())</f>
        <v>520</v>
      </c>
      <c r="J5361" s="0" t="n">
        <f aca="false">IF(gait_events!G5638&lt;&gt;"",gait_events!G5638,NA())</f>
        <v>524</v>
      </c>
      <c r="K5361" s="0" t="n">
        <f aca="false">I5361-J5361</f>
        <v>-4</v>
      </c>
      <c r="L5361" s="0" t="n">
        <f aca="false">K5361*5</f>
        <v>-20</v>
      </c>
      <c r="M5361" s="0" t="n">
        <f aca="false">IF(NOT(ISNA(I5361)),1,0)</f>
        <v>1</v>
      </c>
      <c r="N5361" s="0" t="n">
        <f aca="false">IF(NOT(ISNA(J5361)),1,0)</f>
        <v>1</v>
      </c>
      <c r="O5361" s="0" t="n">
        <f aca="false">IF(AND(NOT(ISNA(I5361)),NOT(ISNA(J5361))),1,0)</f>
        <v>1</v>
      </c>
      <c r="P5361" s="0" t="n">
        <f aca="false">IF(AND(NOT(ISNA(I5361)),ISNA(J5361)),1,0)</f>
        <v>0</v>
      </c>
      <c r="Q5361" s="0" t="n">
        <f aca="false">IF(AND(ISNA(I5361),NOT(ISNA(J5361))),1,0)</f>
        <v>0</v>
      </c>
      <c r="R5361" s="0" t="n">
        <f aca="false">IF(SUM(O5361:Q5361)&lt;&gt;1,"ERROR",1)</f>
        <v>1</v>
      </c>
    </row>
    <row r="5362" customFormat="false" ht="12.8" hidden="false" customHeight="false" outlineLevel="0" collapsed="false">
      <c r="A5362" s="0" t="str">
        <f aca="false">gait_events!B5639</f>
        <v>pp149</v>
      </c>
      <c r="B5362" s="0" t="str">
        <f aca="false">VLOOKUP(A5362,participants!A:B,2,0)</f>
        <v>M</v>
      </c>
      <c r="C5362" s="0" t="n">
        <f aca="false">VLOOKUP(A5362,participants!A:C,3,0)</f>
        <v>18</v>
      </c>
      <c r="D5362" s="0" t="str">
        <f aca="false">VLOOKUP(A5362,participants!A:F,6,0)</f>
        <v>stroke</v>
      </c>
      <c r="E5362" s="0" t="str">
        <f aca="false">IF(LEN(SUBSTITUTE(gait_events!C5639,"_run-",""))&lt;&gt;LEN(gait_events!C5639),LEFT(RIGHT(gait_events!C5639,LEN(gait_events!C5639)-19),FIND("_run-",RIGHT(gait_events!C5639,LEN(gait_events!C5639)-19),1)-1),RIGHT(gait_events!C5639,LEN(gait_events!C5639)-19))</f>
        <v>Preferred</v>
      </c>
      <c r="F5362" s="0" t="str">
        <f aca="false">IF(LEN(SUBSTITUTE(gait_events!C5639,"_run-",""))&lt;&gt;LEN(gait_events!C5639),RIGHT(gait_events!C5639,LEN(gait_events!C5639)-FIND("_run-",gait_events!C5639,1)-4),"")</f>
        <v/>
      </c>
      <c r="G5362" s="0" t="str">
        <f aca="false">gait_events!D5639</f>
        <v>left_shank</v>
      </c>
      <c r="H5362" s="0" t="str">
        <f aca="false">gait_events!E5639</f>
        <v>FC</v>
      </c>
      <c r="I5362" s="0" t="n">
        <f aca="false">IF(gait_events!F5639&lt;&gt;"",gait_events!F5639,NA())</f>
        <v>805</v>
      </c>
      <c r="J5362" s="0" t="n">
        <f aca="false">IF(gait_events!G5639&lt;&gt;"",gait_events!G5639,NA())</f>
        <v>809</v>
      </c>
      <c r="K5362" s="0" t="n">
        <f aca="false">I5362-J5362</f>
        <v>-4</v>
      </c>
      <c r="L5362" s="0" t="n">
        <f aca="false">K5362*5</f>
        <v>-20</v>
      </c>
      <c r="M5362" s="0" t="n">
        <f aca="false">IF(NOT(ISNA(I5362)),1,0)</f>
        <v>1</v>
      </c>
      <c r="N5362" s="0" t="n">
        <f aca="false">IF(NOT(ISNA(J5362)),1,0)</f>
        <v>1</v>
      </c>
      <c r="O5362" s="0" t="n">
        <f aca="false">IF(AND(NOT(ISNA(I5362)),NOT(ISNA(J5362))),1,0)</f>
        <v>1</v>
      </c>
      <c r="P5362" s="0" t="n">
        <f aca="false">IF(AND(NOT(ISNA(I5362)),ISNA(J5362)),1,0)</f>
        <v>0</v>
      </c>
      <c r="Q5362" s="0" t="n">
        <f aca="false">IF(AND(ISNA(I5362),NOT(ISNA(J5362))),1,0)</f>
        <v>0</v>
      </c>
      <c r="R5362" s="0" t="n">
        <f aca="false">IF(SUM(O5362:Q5362)&lt;&gt;1,"ERROR",1)</f>
        <v>1</v>
      </c>
    </row>
    <row r="5363" customFormat="false" ht="12.8" hidden="false" customHeight="false" outlineLevel="0" collapsed="false">
      <c r="A5363" s="0" t="str">
        <f aca="false">gait_events!B5640</f>
        <v>pp149</v>
      </c>
      <c r="B5363" s="0" t="str">
        <f aca="false">VLOOKUP(A5363,participants!A:B,2,0)</f>
        <v>M</v>
      </c>
      <c r="C5363" s="0" t="n">
        <f aca="false">VLOOKUP(A5363,participants!A:C,3,0)</f>
        <v>18</v>
      </c>
      <c r="D5363" s="0" t="str">
        <f aca="false">VLOOKUP(A5363,participants!A:F,6,0)</f>
        <v>stroke</v>
      </c>
      <c r="E5363" s="0" t="str">
        <f aca="false">IF(LEN(SUBSTITUTE(gait_events!C5640,"_run-",""))&lt;&gt;LEN(gait_events!C5640),LEFT(RIGHT(gait_events!C5640,LEN(gait_events!C5640)-19),FIND("_run-",RIGHT(gait_events!C5640,LEN(gait_events!C5640)-19),1)-1),RIGHT(gait_events!C5640,LEN(gait_events!C5640)-19))</f>
        <v>Preferred</v>
      </c>
      <c r="F5363" s="0" t="str">
        <f aca="false">IF(LEN(SUBSTITUTE(gait_events!C5640,"_run-",""))&lt;&gt;LEN(gait_events!C5640),RIGHT(gait_events!C5640,LEN(gait_events!C5640)-FIND("_run-",gait_events!C5640,1)-4),"")</f>
        <v/>
      </c>
      <c r="G5363" s="0" t="str">
        <f aca="false">gait_events!D5640</f>
        <v>left_shank</v>
      </c>
      <c r="H5363" s="0" t="str">
        <f aca="false">gait_events!E5640</f>
        <v>FC</v>
      </c>
      <c r="I5363" s="0" t="n">
        <f aca="false">IF(gait_events!F5640&lt;&gt;"",gait_events!F5640,NA())</f>
        <v>1080</v>
      </c>
      <c r="J5363" s="0" t="n">
        <f aca="false">IF(gait_events!G5640&lt;&gt;"",gait_events!G5640,NA())</f>
        <v>1084</v>
      </c>
      <c r="K5363" s="0" t="n">
        <f aca="false">I5363-J5363</f>
        <v>-4</v>
      </c>
      <c r="L5363" s="0" t="n">
        <f aca="false">K5363*5</f>
        <v>-20</v>
      </c>
      <c r="M5363" s="0" t="n">
        <f aca="false">IF(NOT(ISNA(I5363)),1,0)</f>
        <v>1</v>
      </c>
      <c r="N5363" s="0" t="n">
        <f aca="false">IF(NOT(ISNA(J5363)),1,0)</f>
        <v>1</v>
      </c>
      <c r="O5363" s="0" t="n">
        <f aca="false">IF(AND(NOT(ISNA(I5363)),NOT(ISNA(J5363))),1,0)</f>
        <v>1</v>
      </c>
      <c r="P5363" s="0" t="n">
        <f aca="false">IF(AND(NOT(ISNA(I5363)),ISNA(J5363)),1,0)</f>
        <v>0</v>
      </c>
      <c r="Q5363" s="0" t="n">
        <f aca="false">IF(AND(ISNA(I5363),NOT(ISNA(J5363))),1,0)</f>
        <v>0</v>
      </c>
      <c r="R5363" s="0" t="n">
        <f aca="false">IF(SUM(O5363:Q5363)&lt;&gt;1,"ERROR",1)</f>
        <v>1</v>
      </c>
    </row>
    <row r="5364" customFormat="false" ht="12.8" hidden="false" customHeight="false" outlineLevel="0" collapsed="false">
      <c r="A5364" s="0" t="str">
        <f aca="false">gait_events!B5641</f>
        <v>pp149</v>
      </c>
      <c r="B5364" s="0" t="str">
        <f aca="false">VLOOKUP(A5364,participants!A:B,2,0)</f>
        <v>M</v>
      </c>
      <c r="C5364" s="0" t="n">
        <f aca="false">VLOOKUP(A5364,participants!A:C,3,0)</f>
        <v>18</v>
      </c>
      <c r="D5364" s="0" t="str">
        <f aca="false">VLOOKUP(A5364,participants!A:F,6,0)</f>
        <v>stroke</v>
      </c>
      <c r="E5364" s="0" t="str">
        <f aca="false">IF(LEN(SUBSTITUTE(gait_events!C5641,"_run-",""))&lt;&gt;LEN(gait_events!C5641),LEFT(RIGHT(gait_events!C5641,LEN(gait_events!C5641)-19),FIND("_run-",RIGHT(gait_events!C5641,LEN(gait_events!C5641)-19),1)-1),RIGHT(gait_events!C5641,LEN(gait_events!C5641)-19))</f>
        <v>Preferred</v>
      </c>
      <c r="F5364" s="0" t="str">
        <f aca="false">IF(LEN(SUBSTITUTE(gait_events!C5641,"_run-",""))&lt;&gt;LEN(gait_events!C5641),RIGHT(gait_events!C5641,LEN(gait_events!C5641)-FIND("_run-",gait_events!C5641,1)-4),"")</f>
        <v/>
      </c>
      <c r="G5364" s="0" t="str">
        <f aca="false">gait_events!D5641</f>
        <v>right_shank</v>
      </c>
      <c r="H5364" s="0" t="str">
        <f aca="false">gait_events!E5641</f>
        <v>IC</v>
      </c>
      <c r="I5364" s="0" t="n">
        <f aca="false">IF(gait_events!F5641&lt;&gt;"",gait_events!F5641,NA())</f>
        <v>199</v>
      </c>
      <c r="J5364" s="0" t="n">
        <f aca="false">IF(gait_events!G5641&lt;&gt;"",gait_events!G5641,NA())</f>
        <v>200</v>
      </c>
      <c r="K5364" s="0" t="n">
        <f aca="false">I5364-J5364</f>
        <v>-1</v>
      </c>
      <c r="L5364" s="0" t="n">
        <f aca="false">K5364*5</f>
        <v>-5</v>
      </c>
      <c r="M5364" s="0" t="n">
        <f aca="false">IF(NOT(ISNA(I5364)),1,0)</f>
        <v>1</v>
      </c>
      <c r="N5364" s="0" t="n">
        <f aca="false">IF(NOT(ISNA(J5364)),1,0)</f>
        <v>1</v>
      </c>
      <c r="O5364" s="0" t="n">
        <f aca="false">IF(AND(NOT(ISNA(I5364)),NOT(ISNA(J5364))),1,0)</f>
        <v>1</v>
      </c>
      <c r="P5364" s="0" t="n">
        <f aca="false">IF(AND(NOT(ISNA(I5364)),ISNA(J5364)),1,0)</f>
        <v>0</v>
      </c>
      <c r="Q5364" s="0" t="n">
        <f aca="false">IF(AND(ISNA(I5364),NOT(ISNA(J5364))),1,0)</f>
        <v>0</v>
      </c>
      <c r="R5364" s="0" t="n">
        <f aca="false">IF(SUM(O5364:Q5364)&lt;&gt;1,"ERROR",1)</f>
        <v>1</v>
      </c>
    </row>
    <row r="5365" customFormat="false" ht="12.8" hidden="false" customHeight="false" outlineLevel="0" collapsed="false">
      <c r="A5365" s="0" t="str">
        <f aca="false">gait_events!B5642</f>
        <v>pp149</v>
      </c>
      <c r="B5365" s="0" t="str">
        <f aca="false">VLOOKUP(A5365,participants!A:B,2,0)</f>
        <v>M</v>
      </c>
      <c r="C5365" s="0" t="n">
        <f aca="false">VLOOKUP(A5365,participants!A:C,3,0)</f>
        <v>18</v>
      </c>
      <c r="D5365" s="0" t="str">
        <f aca="false">VLOOKUP(A5365,participants!A:F,6,0)</f>
        <v>stroke</v>
      </c>
      <c r="E5365" s="0" t="str">
        <f aca="false">IF(LEN(SUBSTITUTE(gait_events!C5642,"_run-",""))&lt;&gt;LEN(gait_events!C5642),LEFT(RIGHT(gait_events!C5642,LEN(gait_events!C5642)-19),FIND("_run-",RIGHT(gait_events!C5642,LEN(gait_events!C5642)-19),1)-1),RIGHT(gait_events!C5642,LEN(gait_events!C5642)-19))</f>
        <v>Preferred</v>
      </c>
      <c r="F5365" s="0" t="str">
        <f aca="false">IF(LEN(SUBSTITUTE(gait_events!C5642,"_run-",""))&lt;&gt;LEN(gait_events!C5642),RIGHT(gait_events!C5642,LEN(gait_events!C5642)-FIND("_run-",gait_events!C5642,1)-4),"")</f>
        <v/>
      </c>
      <c r="G5365" s="0" t="str">
        <f aca="false">gait_events!D5642</f>
        <v>right_shank</v>
      </c>
      <c r="H5365" s="0" t="str">
        <f aca="false">gait_events!E5642</f>
        <v>IC</v>
      </c>
      <c r="I5365" s="0" t="n">
        <f aca="false">IF(gait_events!F5642&lt;&gt;"",gait_events!F5642,NA())</f>
        <v>478</v>
      </c>
      <c r="J5365" s="0" t="n">
        <f aca="false">IF(gait_events!G5642&lt;&gt;"",gait_events!G5642,NA())</f>
        <v>476</v>
      </c>
      <c r="K5365" s="0" t="n">
        <f aca="false">I5365-J5365</f>
        <v>2</v>
      </c>
      <c r="L5365" s="0" t="n">
        <f aca="false">K5365*5</f>
        <v>10</v>
      </c>
      <c r="M5365" s="0" t="n">
        <f aca="false">IF(NOT(ISNA(I5365)),1,0)</f>
        <v>1</v>
      </c>
      <c r="N5365" s="0" t="n">
        <f aca="false">IF(NOT(ISNA(J5365)),1,0)</f>
        <v>1</v>
      </c>
      <c r="O5365" s="0" t="n">
        <f aca="false">IF(AND(NOT(ISNA(I5365)),NOT(ISNA(J5365))),1,0)</f>
        <v>1</v>
      </c>
      <c r="P5365" s="0" t="n">
        <f aca="false">IF(AND(NOT(ISNA(I5365)),ISNA(J5365)),1,0)</f>
        <v>0</v>
      </c>
      <c r="Q5365" s="0" t="n">
        <f aca="false">IF(AND(ISNA(I5365),NOT(ISNA(J5365))),1,0)</f>
        <v>0</v>
      </c>
      <c r="R5365" s="0" t="n">
        <f aca="false">IF(SUM(O5365:Q5365)&lt;&gt;1,"ERROR",1)</f>
        <v>1</v>
      </c>
    </row>
    <row r="5366" customFormat="false" ht="12.8" hidden="false" customHeight="false" outlineLevel="0" collapsed="false">
      <c r="A5366" s="0" t="str">
        <f aca="false">gait_events!B5643</f>
        <v>pp149</v>
      </c>
      <c r="B5366" s="0" t="str">
        <f aca="false">VLOOKUP(A5366,participants!A:B,2,0)</f>
        <v>M</v>
      </c>
      <c r="C5366" s="0" t="n">
        <f aca="false">VLOOKUP(A5366,participants!A:C,3,0)</f>
        <v>18</v>
      </c>
      <c r="D5366" s="0" t="str">
        <f aca="false">VLOOKUP(A5366,participants!A:F,6,0)</f>
        <v>stroke</v>
      </c>
      <c r="E5366" s="0" t="str">
        <f aca="false">IF(LEN(SUBSTITUTE(gait_events!C5643,"_run-",""))&lt;&gt;LEN(gait_events!C5643),LEFT(RIGHT(gait_events!C5643,LEN(gait_events!C5643)-19),FIND("_run-",RIGHT(gait_events!C5643,LEN(gait_events!C5643)-19),1)-1),RIGHT(gait_events!C5643,LEN(gait_events!C5643)-19))</f>
        <v>Preferred</v>
      </c>
      <c r="F5366" s="0" t="str">
        <f aca="false">IF(LEN(SUBSTITUTE(gait_events!C5643,"_run-",""))&lt;&gt;LEN(gait_events!C5643),RIGHT(gait_events!C5643,LEN(gait_events!C5643)-FIND("_run-",gait_events!C5643,1)-4),"")</f>
        <v/>
      </c>
      <c r="G5366" s="0" t="str">
        <f aca="false">gait_events!D5643</f>
        <v>right_shank</v>
      </c>
      <c r="H5366" s="0" t="str">
        <f aca="false">gait_events!E5643</f>
        <v>IC</v>
      </c>
      <c r="I5366" s="0" t="n">
        <f aca="false">IF(gait_events!F5643&lt;&gt;"",gait_events!F5643,NA())</f>
        <v>762</v>
      </c>
      <c r="J5366" s="0" t="n">
        <f aca="false">IF(gait_events!G5643&lt;&gt;"",gait_events!G5643,NA())</f>
        <v>760</v>
      </c>
      <c r="K5366" s="0" t="n">
        <f aca="false">I5366-J5366</f>
        <v>2</v>
      </c>
      <c r="L5366" s="0" t="n">
        <f aca="false">K5366*5</f>
        <v>10</v>
      </c>
      <c r="M5366" s="0" t="n">
        <f aca="false">IF(NOT(ISNA(I5366)),1,0)</f>
        <v>1</v>
      </c>
      <c r="N5366" s="0" t="n">
        <f aca="false">IF(NOT(ISNA(J5366)),1,0)</f>
        <v>1</v>
      </c>
      <c r="O5366" s="0" t="n">
        <f aca="false">IF(AND(NOT(ISNA(I5366)),NOT(ISNA(J5366))),1,0)</f>
        <v>1</v>
      </c>
      <c r="P5366" s="0" t="n">
        <f aca="false">IF(AND(NOT(ISNA(I5366)),ISNA(J5366)),1,0)</f>
        <v>0</v>
      </c>
      <c r="Q5366" s="0" t="n">
        <f aca="false">IF(AND(ISNA(I5366),NOT(ISNA(J5366))),1,0)</f>
        <v>0</v>
      </c>
      <c r="R5366" s="0" t="n">
        <f aca="false">IF(SUM(O5366:Q5366)&lt;&gt;1,"ERROR",1)</f>
        <v>1</v>
      </c>
    </row>
    <row r="5367" customFormat="false" ht="12.8" hidden="false" customHeight="false" outlineLevel="0" collapsed="false">
      <c r="A5367" s="0" t="str">
        <f aca="false">gait_events!B5644</f>
        <v>pp149</v>
      </c>
      <c r="B5367" s="0" t="str">
        <f aca="false">VLOOKUP(A5367,participants!A:B,2,0)</f>
        <v>M</v>
      </c>
      <c r="C5367" s="0" t="n">
        <f aca="false">VLOOKUP(A5367,participants!A:C,3,0)</f>
        <v>18</v>
      </c>
      <c r="D5367" s="0" t="str">
        <f aca="false">VLOOKUP(A5367,participants!A:F,6,0)</f>
        <v>stroke</v>
      </c>
      <c r="E5367" s="0" t="str">
        <f aca="false">IF(LEN(SUBSTITUTE(gait_events!C5644,"_run-",""))&lt;&gt;LEN(gait_events!C5644),LEFT(RIGHT(gait_events!C5644,LEN(gait_events!C5644)-19),FIND("_run-",RIGHT(gait_events!C5644,LEN(gait_events!C5644)-19),1)-1),RIGHT(gait_events!C5644,LEN(gait_events!C5644)-19))</f>
        <v>Preferred</v>
      </c>
      <c r="F5367" s="0" t="str">
        <f aca="false">IF(LEN(SUBSTITUTE(gait_events!C5644,"_run-",""))&lt;&gt;LEN(gait_events!C5644),RIGHT(gait_events!C5644,LEN(gait_events!C5644)-FIND("_run-",gait_events!C5644,1)-4),"")</f>
        <v/>
      </c>
      <c r="G5367" s="0" t="str">
        <f aca="false">gait_events!D5644</f>
        <v>right_shank</v>
      </c>
      <c r="H5367" s="0" t="str">
        <f aca="false">gait_events!E5644</f>
        <v>IC</v>
      </c>
      <c r="I5367" s="0" t="n">
        <f aca="false">IF(gait_events!F5644&lt;&gt;"",gait_events!F5644,NA())</f>
        <v>1034</v>
      </c>
      <c r="J5367" s="0" t="n">
        <f aca="false">IF(gait_events!G5644&lt;&gt;"",gait_events!G5644,NA())</f>
        <v>1036</v>
      </c>
      <c r="K5367" s="0" t="n">
        <f aca="false">I5367-J5367</f>
        <v>-2</v>
      </c>
      <c r="L5367" s="0" t="n">
        <f aca="false">K5367*5</f>
        <v>-10</v>
      </c>
      <c r="M5367" s="0" t="n">
        <f aca="false">IF(NOT(ISNA(I5367)),1,0)</f>
        <v>1</v>
      </c>
      <c r="N5367" s="0" t="n">
        <f aca="false">IF(NOT(ISNA(J5367)),1,0)</f>
        <v>1</v>
      </c>
      <c r="O5367" s="0" t="n">
        <f aca="false">IF(AND(NOT(ISNA(I5367)),NOT(ISNA(J5367))),1,0)</f>
        <v>1</v>
      </c>
      <c r="P5367" s="0" t="n">
        <f aca="false">IF(AND(NOT(ISNA(I5367)),ISNA(J5367)),1,0)</f>
        <v>0</v>
      </c>
      <c r="Q5367" s="0" t="n">
        <f aca="false">IF(AND(ISNA(I5367),NOT(ISNA(J5367))),1,0)</f>
        <v>0</v>
      </c>
      <c r="R5367" s="0" t="n">
        <f aca="false">IF(SUM(O5367:Q5367)&lt;&gt;1,"ERROR",1)</f>
        <v>1</v>
      </c>
    </row>
    <row r="5368" customFormat="false" ht="12.8" hidden="false" customHeight="false" outlineLevel="0" collapsed="false">
      <c r="A5368" s="0" t="str">
        <f aca="false">gait_events!B5645</f>
        <v>pp149</v>
      </c>
      <c r="B5368" s="0" t="str">
        <f aca="false">VLOOKUP(A5368,participants!A:B,2,0)</f>
        <v>M</v>
      </c>
      <c r="C5368" s="0" t="n">
        <f aca="false">VLOOKUP(A5368,participants!A:C,3,0)</f>
        <v>18</v>
      </c>
      <c r="D5368" s="0" t="str">
        <f aca="false">VLOOKUP(A5368,participants!A:F,6,0)</f>
        <v>stroke</v>
      </c>
      <c r="E5368" s="0" t="str">
        <f aca="false">IF(LEN(SUBSTITUTE(gait_events!C5645,"_run-",""))&lt;&gt;LEN(gait_events!C5645),LEFT(RIGHT(gait_events!C5645,LEN(gait_events!C5645)-19),FIND("_run-",RIGHT(gait_events!C5645,LEN(gait_events!C5645)-19),1)-1),RIGHT(gait_events!C5645,LEN(gait_events!C5645)-19))</f>
        <v>Preferred</v>
      </c>
      <c r="F5368" s="0" t="str">
        <f aca="false">IF(LEN(SUBSTITUTE(gait_events!C5645,"_run-",""))&lt;&gt;LEN(gait_events!C5645),RIGHT(gait_events!C5645,LEN(gait_events!C5645)-FIND("_run-",gait_events!C5645,1)-4),"")</f>
        <v/>
      </c>
      <c r="G5368" s="0" t="str">
        <f aca="false">gait_events!D5645</f>
        <v>right_shank</v>
      </c>
      <c r="H5368" s="0" t="str">
        <f aca="false">gait_events!E5645</f>
        <v>FC</v>
      </c>
      <c r="I5368" s="0" t="n">
        <f aca="false">IF(gait_events!F5645&lt;&gt;"",gait_events!F5645,NA())</f>
        <v>100</v>
      </c>
      <c r="J5368" s="0" t="n">
        <f aca="false">IF(gait_events!G5645&lt;&gt;"",gait_events!G5645,NA())</f>
        <v>102</v>
      </c>
      <c r="K5368" s="0" t="n">
        <f aca="false">I5368-J5368</f>
        <v>-2</v>
      </c>
      <c r="L5368" s="0" t="n">
        <f aca="false">K5368*5</f>
        <v>-10</v>
      </c>
      <c r="M5368" s="0" t="n">
        <f aca="false">IF(NOT(ISNA(I5368)),1,0)</f>
        <v>1</v>
      </c>
      <c r="N5368" s="0" t="n">
        <f aca="false">IF(NOT(ISNA(J5368)),1,0)</f>
        <v>1</v>
      </c>
      <c r="O5368" s="0" t="n">
        <f aca="false">IF(AND(NOT(ISNA(I5368)),NOT(ISNA(J5368))),1,0)</f>
        <v>1</v>
      </c>
      <c r="P5368" s="0" t="n">
        <f aca="false">IF(AND(NOT(ISNA(I5368)),ISNA(J5368)),1,0)</f>
        <v>0</v>
      </c>
      <c r="Q5368" s="0" t="n">
        <f aca="false">IF(AND(ISNA(I5368),NOT(ISNA(J5368))),1,0)</f>
        <v>0</v>
      </c>
      <c r="R5368" s="0" t="n">
        <f aca="false">IF(SUM(O5368:Q5368)&lt;&gt;1,"ERROR",1)</f>
        <v>1</v>
      </c>
    </row>
    <row r="5369" customFormat="false" ht="12.8" hidden="false" customHeight="false" outlineLevel="0" collapsed="false">
      <c r="A5369" s="0" t="str">
        <f aca="false">gait_events!B5646</f>
        <v>pp149</v>
      </c>
      <c r="B5369" s="0" t="str">
        <f aca="false">VLOOKUP(A5369,participants!A:B,2,0)</f>
        <v>M</v>
      </c>
      <c r="C5369" s="0" t="n">
        <f aca="false">VLOOKUP(A5369,participants!A:C,3,0)</f>
        <v>18</v>
      </c>
      <c r="D5369" s="0" t="str">
        <f aca="false">VLOOKUP(A5369,participants!A:F,6,0)</f>
        <v>stroke</v>
      </c>
      <c r="E5369" s="0" t="str">
        <f aca="false">IF(LEN(SUBSTITUTE(gait_events!C5646,"_run-",""))&lt;&gt;LEN(gait_events!C5646),LEFT(RIGHT(gait_events!C5646,LEN(gait_events!C5646)-19),FIND("_run-",RIGHT(gait_events!C5646,LEN(gait_events!C5646)-19),1)-1),RIGHT(gait_events!C5646,LEN(gait_events!C5646)-19))</f>
        <v>Preferred</v>
      </c>
      <c r="F5369" s="0" t="str">
        <f aca="false">IF(LEN(SUBSTITUTE(gait_events!C5646,"_run-",""))&lt;&gt;LEN(gait_events!C5646),RIGHT(gait_events!C5646,LEN(gait_events!C5646)-FIND("_run-",gait_events!C5646,1)-4),"")</f>
        <v/>
      </c>
      <c r="G5369" s="0" t="str">
        <f aca="false">gait_events!D5646</f>
        <v>right_shank</v>
      </c>
      <c r="H5369" s="0" t="str">
        <f aca="false">gait_events!E5646</f>
        <v>FC</v>
      </c>
      <c r="I5369" s="0" t="n">
        <f aca="false">IF(gait_events!F5646&lt;&gt;"",gait_events!F5646,NA())</f>
        <v>378</v>
      </c>
      <c r="J5369" s="0" t="n">
        <f aca="false">IF(gait_events!G5646&lt;&gt;"",gait_events!G5646,NA())</f>
        <v>382</v>
      </c>
      <c r="K5369" s="0" t="n">
        <f aca="false">I5369-J5369</f>
        <v>-4</v>
      </c>
      <c r="L5369" s="0" t="n">
        <f aca="false">K5369*5</f>
        <v>-20</v>
      </c>
      <c r="M5369" s="0" t="n">
        <f aca="false">IF(NOT(ISNA(I5369)),1,0)</f>
        <v>1</v>
      </c>
      <c r="N5369" s="0" t="n">
        <f aca="false">IF(NOT(ISNA(J5369)),1,0)</f>
        <v>1</v>
      </c>
      <c r="O5369" s="0" t="n">
        <f aca="false">IF(AND(NOT(ISNA(I5369)),NOT(ISNA(J5369))),1,0)</f>
        <v>1</v>
      </c>
      <c r="P5369" s="0" t="n">
        <f aca="false">IF(AND(NOT(ISNA(I5369)),ISNA(J5369)),1,0)</f>
        <v>0</v>
      </c>
      <c r="Q5369" s="0" t="n">
        <f aca="false">IF(AND(ISNA(I5369),NOT(ISNA(J5369))),1,0)</f>
        <v>0</v>
      </c>
      <c r="R5369" s="0" t="n">
        <f aca="false">IF(SUM(O5369:Q5369)&lt;&gt;1,"ERROR",1)</f>
        <v>1</v>
      </c>
    </row>
    <row r="5370" customFormat="false" ht="12.8" hidden="false" customHeight="false" outlineLevel="0" collapsed="false">
      <c r="A5370" s="0" t="str">
        <f aca="false">gait_events!B5647</f>
        <v>pp149</v>
      </c>
      <c r="B5370" s="0" t="str">
        <f aca="false">VLOOKUP(A5370,participants!A:B,2,0)</f>
        <v>M</v>
      </c>
      <c r="C5370" s="0" t="n">
        <f aca="false">VLOOKUP(A5370,participants!A:C,3,0)</f>
        <v>18</v>
      </c>
      <c r="D5370" s="0" t="str">
        <f aca="false">VLOOKUP(A5370,participants!A:F,6,0)</f>
        <v>stroke</v>
      </c>
      <c r="E5370" s="0" t="str">
        <f aca="false">IF(LEN(SUBSTITUTE(gait_events!C5647,"_run-",""))&lt;&gt;LEN(gait_events!C5647),LEFT(RIGHT(gait_events!C5647,LEN(gait_events!C5647)-19),FIND("_run-",RIGHT(gait_events!C5647,LEN(gait_events!C5647)-19),1)-1),RIGHT(gait_events!C5647,LEN(gait_events!C5647)-19))</f>
        <v>Preferred</v>
      </c>
      <c r="F5370" s="0" t="str">
        <f aca="false">IF(LEN(SUBSTITUTE(gait_events!C5647,"_run-",""))&lt;&gt;LEN(gait_events!C5647),RIGHT(gait_events!C5647,LEN(gait_events!C5647)-FIND("_run-",gait_events!C5647,1)-4),"")</f>
        <v/>
      </c>
      <c r="G5370" s="0" t="str">
        <f aca="false">gait_events!D5647</f>
        <v>right_shank</v>
      </c>
      <c r="H5370" s="0" t="str">
        <f aca="false">gait_events!E5647</f>
        <v>FC</v>
      </c>
      <c r="I5370" s="0" t="n">
        <f aca="false">IF(gait_events!F5647&lt;&gt;"",gait_events!F5647,NA())</f>
        <v>659</v>
      </c>
      <c r="J5370" s="0" t="n">
        <f aca="false">IF(gait_events!G5647&lt;&gt;"",gait_events!G5647,NA())</f>
        <v>663</v>
      </c>
      <c r="K5370" s="0" t="n">
        <f aca="false">I5370-J5370</f>
        <v>-4</v>
      </c>
      <c r="L5370" s="0" t="n">
        <f aca="false">K5370*5</f>
        <v>-20</v>
      </c>
      <c r="M5370" s="0" t="n">
        <f aca="false">IF(NOT(ISNA(I5370)),1,0)</f>
        <v>1</v>
      </c>
      <c r="N5370" s="0" t="n">
        <f aca="false">IF(NOT(ISNA(J5370)),1,0)</f>
        <v>1</v>
      </c>
      <c r="O5370" s="0" t="n">
        <f aca="false">IF(AND(NOT(ISNA(I5370)),NOT(ISNA(J5370))),1,0)</f>
        <v>1</v>
      </c>
      <c r="P5370" s="0" t="n">
        <f aca="false">IF(AND(NOT(ISNA(I5370)),ISNA(J5370)),1,0)</f>
        <v>0</v>
      </c>
      <c r="Q5370" s="0" t="n">
        <f aca="false">IF(AND(ISNA(I5370),NOT(ISNA(J5370))),1,0)</f>
        <v>0</v>
      </c>
      <c r="R5370" s="0" t="n">
        <f aca="false">IF(SUM(O5370:Q5370)&lt;&gt;1,"ERROR",1)</f>
        <v>1</v>
      </c>
    </row>
    <row r="5371" customFormat="false" ht="12.8" hidden="false" customHeight="false" outlineLevel="0" collapsed="false">
      <c r="A5371" s="0" t="str">
        <f aca="false">gait_events!B5648</f>
        <v>pp149</v>
      </c>
      <c r="B5371" s="0" t="str">
        <f aca="false">VLOOKUP(A5371,participants!A:B,2,0)</f>
        <v>M</v>
      </c>
      <c r="C5371" s="0" t="n">
        <f aca="false">VLOOKUP(A5371,participants!A:C,3,0)</f>
        <v>18</v>
      </c>
      <c r="D5371" s="0" t="str">
        <f aca="false">VLOOKUP(A5371,participants!A:F,6,0)</f>
        <v>stroke</v>
      </c>
      <c r="E5371" s="0" t="str">
        <f aca="false">IF(LEN(SUBSTITUTE(gait_events!C5648,"_run-",""))&lt;&gt;LEN(gait_events!C5648),LEFT(RIGHT(gait_events!C5648,LEN(gait_events!C5648)-19),FIND("_run-",RIGHT(gait_events!C5648,LEN(gait_events!C5648)-19),1)-1),RIGHT(gait_events!C5648,LEN(gait_events!C5648)-19))</f>
        <v>Preferred</v>
      </c>
      <c r="F5371" s="0" t="str">
        <f aca="false">IF(LEN(SUBSTITUTE(gait_events!C5648,"_run-",""))&lt;&gt;LEN(gait_events!C5648),RIGHT(gait_events!C5648,LEN(gait_events!C5648)-FIND("_run-",gait_events!C5648,1)-4),"")</f>
        <v/>
      </c>
      <c r="G5371" s="0" t="str">
        <f aca="false">gait_events!D5648</f>
        <v>right_shank</v>
      </c>
      <c r="H5371" s="0" t="str">
        <f aca="false">gait_events!E5648</f>
        <v>FC</v>
      </c>
      <c r="I5371" s="0" t="n">
        <f aca="false">IF(gait_events!F5648&lt;&gt;"",gait_events!F5648,NA())</f>
        <v>944</v>
      </c>
      <c r="J5371" s="0" t="n">
        <f aca="false">IF(gait_events!G5648&lt;&gt;"",gait_events!G5648,NA())</f>
        <v>946</v>
      </c>
      <c r="K5371" s="0" t="n">
        <f aca="false">I5371-J5371</f>
        <v>-2</v>
      </c>
      <c r="L5371" s="0" t="n">
        <f aca="false">K5371*5</f>
        <v>-10</v>
      </c>
      <c r="M5371" s="0" t="n">
        <f aca="false">IF(NOT(ISNA(I5371)),1,0)</f>
        <v>1</v>
      </c>
      <c r="N5371" s="0" t="n">
        <f aca="false">IF(NOT(ISNA(J5371)),1,0)</f>
        <v>1</v>
      </c>
      <c r="O5371" s="0" t="n">
        <f aca="false">IF(AND(NOT(ISNA(I5371)),NOT(ISNA(J5371))),1,0)</f>
        <v>1</v>
      </c>
      <c r="P5371" s="0" t="n">
        <f aca="false">IF(AND(NOT(ISNA(I5371)),ISNA(J5371)),1,0)</f>
        <v>0</v>
      </c>
      <c r="Q5371" s="0" t="n">
        <f aca="false">IF(AND(ISNA(I5371),NOT(ISNA(J5371))),1,0)</f>
        <v>0</v>
      </c>
      <c r="R5371" s="0" t="n">
        <f aca="false">IF(SUM(O5371:Q5371)&lt;&gt;1,"ERROR",1)</f>
        <v>1</v>
      </c>
    </row>
    <row r="5372" customFormat="false" ht="12.8" hidden="false" customHeight="false" outlineLevel="0" collapsed="false">
      <c r="A5372" s="0" t="str">
        <f aca="false">gait_events!B5649</f>
        <v>pp149</v>
      </c>
      <c r="B5372" s="0" t="str">
        <f aca="false">VLOOKUP(A5372,participants!A:B,2,0)</f>
        <v>M</v>
      </c>
      <c r="C5372" s="0" t="n">
        <f aca="false">VLOOKUP(A5372,participants!A:C,3,0)</f>
        <v>18</v>
      </c>
      <c r="D5372" s="0" t="str">
        <f aca="false">VLOOKUP(A5372,participants!A:F,6,0)</f>
        <v>stroke</v>
      </c>
      <c r="E5372" s="0" t="str">
        <f aca="false">IF(LEN(SUBSTITUTE(gait_events!C5649,"_run-",""))&lt;&gt;LEN(gait_events!C5649),LEFT(RIGHT(gait_events!C5649,LEN(gait_events!C5649)-19),FIND("_run-",RIGHT(gait_events!C5649,LEN(gait_events!C5649)-19),1)-1),RIGHT(gait_events!C5649,LEN(gait_events!C5649)-19))</f>
        <v>Preferred</v>
      </c>
      <c r="F5372" s="0" t="str">
        <f aca="false">IF(LEN(SUBSTITUTE(gait_events!C5649,"_run-",""))&lt;&gt;LEN(gait_events!C5649),RIGHT(gait_events!C5649,LEN(gait_events!C5649)-FIND("_run-",gait_events!C5649,1)-4),"")</f>
        <v/>
      </c>
      <c r="G5372" s="0" t="str">
        <f aca="false">gait_events!D5649</f>
        <v>right_shank</v>
      </c>
      <c r="H5372" s="0" t="str">
        <f aca="false">gait_events!E5649</f>
        <v>FC</v>
      </c>
      <c r="I5372" s="0" t="n">
        <f aca="false">IF(gait_events!F5649&lt;&gt;"",gait_events!F5649,NA())</f>
        <v>1233</v>
      </c>
      <c r="J5372" s="0" t="n">
        <f aca="false">IF(gait_events!G5649&lt;&gt;"",gait_events!G5649,NA())</f>
        <v>1236</v>
      </c>
      <c r="K5372" s="0" t="n">
        <f aca="false">I5372-J5372</f>
        <v>-3</v>
      </c>
      <c r="L5372" s="0" t="n">
        <f aca="false">K5372*5</f>
        <v>-15</v>
      </c>
      <c r="M5372" s="0" t="n">
        <f aca="false">IF(NOT(ISNA(I5372)),1,0)</f>
        <v>1</v>
      </c>
      <c r="N5372" s="0" t="n">
        <f aca="false">IF(NOT(ISNA(J5372)),1,0)</f>
        <v>1</v>
      </c>
      <c r="O5372" s="0" t="n">
        <f aca="false">IF(AND(NOT(ISNA(I5372)),NOT(ISNA(J5372))),1,0)</f>
        <v>1</v>
      </c>
      <c r="P5372" s="0" t="n">
        <f aca="false">IF(AND(NOT(ISNA(I5372)),ISNA(J5372)),1,0)</f>
        <v>0</v>
      </c>
      <c r="Q5372" s="0" t="n">
        <f aca="false">IF(AND(ISNA(I5372),NOT(ISNA(J5372))),1,0)</f>
        <v>0</v>
      </c>
      <c r="R5372" s="0" t="n">
        <f aca="false">IF(SUM(O5372:Q5372)&lt;&gt;1,"ERROR",1)</f>
        <v>1</v>
      </c>
    </row>
    <row r="5373" customFormat="false" ht="12.8" hidden="false" customHeight="false" outlineLevel="0" collapsed="false">
      <c r="A5373" s="0" t="str">
        <f aca="false">gait_events!B5650</f>
        <v>pp149</v>
      </c>
      <c r="B5373" s="0" t="str">
        <f aca="false">VLOOKUP(A5373,participants!A:B,2,0)</f>
        <v>M</v>
      </c>
      <c r="C5373" s="0" t="n">
        <f aca="false">VLOOKUP(A5373,participants!A:C,3,0)</f>
        <v>18</v>
      </c>
      <c r="D5373" s="0" t="str">
        <f aca="false">VLOOKUP(A5373,participants!A:F,6,0)</f>
        <v>stroke</v>
      </c>
      <c r="E5373" s="0" t="str">
        <f aca="false">IF(LEN(SUBSTITUTE(gait_events!C5650,"_run-",""))&lt;&gt;LEN(gait_events!C5650),LEFT(RIGHT(gait_events!C5650,LEN(gait_events!C5650)-19),FIND("_run-",RIGHT(gait_events!C5650,LEN(gait_events!C5650)-19),1)-1),RIGHT(gait_events!C5650,LEN(gait_events!C5650)-19))</f>
        <v>Slow</v>
      </c>
      <c r="F5373" s="0" t="str">
        <f aca="false">IF(LEN(SUBSTITUTE(gait_events!C5650,"_run-",""))&lt;&gt;LEN(gait_events!C5650),RIGHT(gait_events!C5650,LEN(gait_events!C5650)-FIND("_run-",gait_events!C5650,1)-4),"")</f>
        <v/>
      </c>
      <c r="G5373" s="0" t="str">
        <f aca="false">gait_events!D5650</f>
        <v>left_ankle</v>
      </c>
      <c r="H5373" s="0" t="str">
        <f aca="false">gait_events!E5650</f>
        <v>IC</v>
      </c>
      <c r="I5373" s="0" t="n">
        <f aca="false">IF(gait_events!F5650&lt;&gt;"",gait_events!F5650,NA())</f>
        <v>53</v>
      </c>
      <c r="J5373" s="0" t="n">
        <f aca="false">IF(gait_events!G5650&lt;&gt;"",gait_events!G5650,NA())</f>
        <v>53</v>
      </c>
      <c r="K5373" s="0" t="n">
        <f aca="false">I5373-J5373</f>
        <v>0</v>
      </c>
      <c r="L5373" s="0" t="n">
        <f aca="false">K5373*5</f>
        <v>0</v>
      </c>
      <c r="M5373" s="0" t="n">
        <f aca="false">IF(NOT(ISNA(I5373)),1,0)</f>
        <v>1</v>
      </c>
      <c r="N5373" s="0" t="n">
        <f aca="false">IF(NOT(ISNA(J5373)),1,0)</f>
        <v>1</v>
      </c>
      <c r="O5373" s="0" t="n">
        <f aca="false">IF(AND(NOT(ISNA(I5373)),NOT(ISNA(J5373))),1,0)</f>
        <v>1</v>
      </c>
      <c r="P5373" s="0" t="n">
        <f aca="false">IF(AND(NOT(ISNA(I5373)),ISNA(J5373)),1,0)</f>
        <v>0</v>
      </c>
      <c r="Q5373" s="0" t="n">
        <f aca="false">IF(AND(ISNA(I5373),NOT(ISNA(J5373))),1,0)</f>
        <v>0</v>
      </c>
      <c r="R5373" s="0" t="n">
        <f aca="false">IF(SUM(O5373:Q5373)&lt;&gt;1,"ERROR",1)</f>
        <v>1</v>
      </c>
    </row>
    <row r="5374" customFormat="false" ht="12.8" hidden="false" customHeight="false" outlineLevel="0" collapsed="false">
      <c r="A5374" s="0" t="str">
        <f aca="false">gait_events!B5651</f>
        <v>pp149</v>
      </c>
      <c r="B5374" s="0" t="str">
        <f aca="false">VLOOKUP(A5374,participants!A:B,2,0)</f>
        <v>M</v>
      </c>
      <c r="C5374" s="0" t="n">
        <f aca="false">VLOOKUP(A5374,participants!A:C,3,0)</f>
        <v>18</v>
      </c>
      <c r="D5374" s="0" t="str">
        <f aca="false">VLOOKUP(A5374,participants!A:F,6,0)</f>
        <v>stroke</v>
      </c>
      <c r="E5374" s="0" t="str">
        <f aca="false">IF(LEN(SUBSTITUTE(gait_events!C5651,"_run-",""))&lt;&gt;LEN(gait_events!C5651),LEFT(RIGHT(gait_events!C5651,LEN(gait_events!C5651)-19),FIND("_run-",RIGHT(gait_events!C5651,LEN(gait_events!C5651)-19),1)-1),RIGHT(gait_events!C5651,LEN(gait_events!C5651)-19))</f>
        <v>Slow</v>
      </c>
      <c r="F5374" s="0" t="str">
        <f aca="false">IF(LEN(SUBSTITUTE(gait_events!C5651,"_run-",""))&lt;&gt;LEN(gait_events!C5651),RIGHT(gait_events!C5651,LEN(gait_events!C5651)-FIND("_run-",gait_events!C5651,1)-4),"")</f>
        <v/>
      </c>
      <c r="G5374" s="0" t="str">
        <f aca="false">gait_events!D5651</f>
        <v>left_ankle</v>
      </c>
      <c r="H5374" s="0" t="str">
        <f aca="false">gait_events!E5651</f>
        <v>IC</v>
      </c>
      <c r="I5374" s="0" t="n">
        <f aca="false">IF(gait_events!F5651&lt;&gt;"",gait_events!F5651,NA())</f>
        <v>387</v>
      </c>
      <c r="J5374" s="0" t="n">
        <f aca="false">IF(gait_events!G5651&lt;&gt;"",gait_events!G5651,NA())</f>
        <v>387</v>
      </c>
      <c r="K5374" s="0" t="n">
        <f aca="false">I5374-J5374</f>
        <v>0</v>
      </c>
      <c r="L5374" s="0" t="n">
        <f aca="false">K5374*5</f>
        <v>0</v>
      </c>
      <c r="M5374" s="0" t="n">
        <f aca="false">IF(NOT(ISNA(I5374)),1,0)</f>
        <v>1</v>
      </c>
      <c r="N5374" s="0" t="n">
        <f aca="false">IF(NOT(ISNA(J5374)),1,0)</f>
        <v>1</v>
      </c>
      <c r="O5374" s="0" t="n">
        <f aca="false">IF(AND(NOT(ISNA(I5374)),NOT(ISNA(J5374))),1,0)</f>
        <v>1</v>
      </c>
      <c r="P5374" s="0" t="n">
        <f aca="false">IF(AND(NOT(ISNA(I5374)),ISNA(J5374)),1,0)</f>
        <v>0</v>
      </c>
      <c r="Q5374" s="0" t="n">
        <f aca="false">IF(AND(ISNA(I5374),NOT(ISNA(J5374))),1,0)</f>
        <v>0</v>
      </c>
      <c r="R5374" s="0" t="n">
        <f aca="false">IF(SUM(O5374:Q5374)&lt;&gt;1,"ERROR",1)</f>
        <v>1</v>
      </c>
    </row>
    <row r="5375" customFormat="false" ht="12.8" hidden="false" customHeight="false" outlineLevel="0" collapsed="false">
      <c r="A5375" s="0" t="str">
        <f aca="false">gait_events!B5652</f>
        <v>pp149</v>
      </c>
      <c r="B5375" s="0" t="str">
        <f aca="false">VLOOKUP(A5375,participants!A:B,2,0)</f>
        <v>M</v>
      </c>
      <c r="C5375" s="0" t="n">
        <f aca="false">VLOOKUP(A5375,participants!A:C,3,0)</f>
        <v>18</v>
      </c>
      <c r="D5375" s="0" t="str">
        <f aca="false">VLOOKUP(A5375,participants!A:F,6,0)</f>
        <v>stroke</v>
      </c>
      <c r="E5375" s="0" t="str">
        <f aca="false">IF(LEN(SUBSTITUTE(gait_events!C5652,"_run-",""))&lt;&gt;LEN(gait_events!C5652),LEFT(RIGHT(gait_events!C5652,LEN(gait_events!C5652)-19),FIND("_run-",RIGHT(gait_events!C5652,LEN(gait_events!C5652)-19),1)-1),RIGHT(gait_events!C5652,LEN(gait_events!C5652)-19))</f>
        <v>Slow</v>
      </c>
      <c r="F5375" s="0" t="str">
        <f aca="false">IF(LEN(SUBSTITUTE(gait_events!C5652,"_run-",""))&lt;&gt;LEN(gait_events!C5652),RIGHT(gait_events!C5652,LEN(gait_events!C5652)-FIND("_run-",gait_events!C5652,1)-4),"")</f>
        <v/>
      </c>
      <c r="G5375" s="0" t="str">
        <f aca="false">gait_events!D5652</f>
        <v>left_ankle</v>
      </c>
      <c r="H5375" s="0" t="str">
        <f aca="false">gait_events!E5652</f>
        <v>IC</v>
      </c>
      <c r="I5375" s="0" t="n">
        <f aca="false">IF(gait_events!F5652&lt;&gt;"",gait_events!F5652,NA())</f>
        <v>703</v>
      </c>
      <c r="J5375" s="0" t="n">
        <f aca="false">IF(gait_events!G5652&lt;&gt;"",gait_events!G5652,NA())</f>
        <v>701</v>
      </c>
      <c r="K5375" s="0" t="n">
        <f aca="false">I5375-J5375</f>
        <v>2</v>
      </c>
      <c r="L5375" s="0" t="n">
        <f aca="false">K5375*5</f>
        <v>10</v>
      </c>
      <c r="M5375" s="0" t="n">
        <f aca="false">IF(NOT(ISNA(I5375)),1,0)</f>
        <v>1</v>
      </c>
      <c r="N5375" s="0" t="n">
        <f aca="false">IF(NOT(ISNA(J5375)),1,0)</f>
        <v>1</v>
      </c>
      <c r="O5375" s="0" t="n">
        <f aca="false">IF(AND(NOT(ISNA(I5375)),NOT(ISNA(J5375))),1,0)</f>
        <v>1</v>
      </c>
      <c r="P5375" s="0" t="n">
        <f aca="false">IF(AND(NOT(ISNA(I5375)),ISNA(J5375)),1,0)</f>
        <v>0</v>
      </c>
      <c r="Q5375" s="0" t="n">
        <f aca="false">IF(AND(ISNA(I5375),NOT(ISNA(J5375))),1,0)</f>
        <v>0</v>
      </c>
      <c r="R5375" s="0" t="n">
        <f aca="false">IF(SUM(O5375:Q5375)&lt;&gt;1,"ERROR",1)</f>
        <v>1</v>
      </c>
    </row>
    <row r="5376" customFormat="false" ht="12.8" hidden="false" customHeight="false" outlineLevel="0" collapsed="false">
      <c r="A5376" s="0" t="str">
        <f aca="false">gait_events!B5653</f>
        <v>pp149</v>
      </c>
      <c r="B5376" s="0" t="str">
        <f aca="false">VLOOKUP(A5376,participants!A:B,2,0)</f>
        <v>M</v>
      </c>
      <c r="C5376" s="0" t="n">
        <f aca="false">VLOOKUP(A5376,participants!A:C,3,0)</f>
        <v>18</v>
      </c>
      <c r="D5376" s="0" t="str">
        <f aca="false">VLOOKUP(A5376,participants!A:F,6,0)</f>
        <v>stroke</v>
      </c>
      <c r="E5376" s="0" t="str">
        <f aca="false">IF(LEN(SUBSTITUTE(gait_events!C5653,"_run-",""))&lt;&gt;LEN(gait_events!C5653),LEFT(RIGHT(gait_events!C5653,LEN(gait_events!C5653)-19),FIND("_run-",RIGHT(gait_events!C5653,LEN(gait_events!C5653)-19),1)-1),RIGHT(gait_events!C5653,LEN(gait_events!C5653)-19))</f>
        <v>Slow</v>
      </c>
      <c r="F5376" s="0" t="str">
        <f aca="false">IF(LEN(SUBSTITUTE(gait_events!C5653,"_run-",""))&lt;&gt;LEN(gait_events!C5653),RIGHT(gait_events!C5653,LEN(gait_events!C5653)-FIND("_run-",gait_events!C5653,1)-4),"")</f>
        <v/>
      </c>
      <c r="G5376" s="0" t="str">
        <f aca="false">gait_events!D5653</f>
        <v>left_ankle</v>
      </c>
      <c r="H5376" s="0" t="str">
        <f aca="false">gait_events!E5653</f>
        <v>IC</v>
      </c>
      <c r="I5376" s="0" t="n">
        <f aca="false">IF(gait_events!F5653&lt;&gt;"",gait_events!F5653,NA())</f>
        <v>1011</v>
      </c>
      <c r="J5376" s="0" t="n">
        <f aca="false">IF(gait_events!G5653&lt;&gt;"",gait_events!G5653,NA())</f>
        <v>1013</v>
      </c>
      <c r="K5376" s="0" t="n">
        <f aca="false">I5376-J5376</f>
        <v>-2</v>
      </c>
      <c r="L5376" s="0" t="n">
        <f aca="false">K5376*5</f>
        <v>-10</v>
      </c>
      <c r="M5376" s="0" t="n">
        <f aca="false">IF(NOT(ISNA(I5376)),1,0)</f>
        <v>1</v>
      </c>
      <c r="N5376" s="0" t="n">
        <f aca="false">IF(NOT(ISNA(J5376)),1,0)</f>
        <v>1</v>
      </c>
      <c r="O5376" s="0" t="n">
        <f aca="false">IF(AND(NOT(ISNA(I5376)),NOT(ISNA(J5376))),1,0)</f>
        <v>1</v>
      </c>
      <c r="P5376" s="0" t="n">
        <f aca="false">IF(AND(NOT(ISNA(I5376)),ISNA(J5376)),1,0)</f>
        <v>0</v>
      </c>
      <c r="Q5376" s="0" t="n">
        <f aca="false">IF(AND(ISNA(I5376),NOT(ISNA(J5376))),1,0)</f>
        <v>0</v>
      </c>
      <c r="R5376" s="0" t="n">
        <f aca="false">IF(SUM(O5376:Q5376)&lt;&gt;1,"ERROR",1)</f>
        <v>1</v>
      </c>
    </row>
    <row r="5377" customFormat="false" ht="12.8" hidden="false" customHeight="false" outlineLevel="0" collapsed="false">
      <c r="A5377" s="0" t="str">
        <f aca="false">gait_events!B5654</f>
        <v>pp149</v>
      </c>
      <c r="B5377" s="0" t="str">
        <f aca="false">VLOOKUP(A5377,participants!A:B,2,0)</f>
        <v>M</v>
      </c>
      <c r="C5377" s="0" t="n">
        <f aca="false">VLOOKUP(A5377,participants!A:C,3,0)</f>
        <v>18</v>
      </c>
      <c r="D5377" s="0" t="str">
        <f aca="false">VLOOKUP(A5377,participants!A:F,6,0)</f>
        <v>stroke</v>
      </c>
      <c r="E5377" s="0" t="str">
        <f aca="false">IF(LEN(SUBSTITUTE(gait_events!C5654,"_run-",""))&lt;&gt;LEN(gait_events!C5654),LEFT(RIGHT(gait_events!C5654,LEN(gait_events!C5654)-19),FIND("_run-",RIGHT(gait_events!C5654,LEN(gait_events!C5654)-19),1)-1),RIGHT(gait_events!C5654,LEN(gait_events!C5654)-19))</f>
        <v>Slow</v>
      </c>
      <c r="F5377" s="0" t="str">
        <f aca="false">IF(LEN(SUBSTITUTE(gait_events!C5654,"_run-",""))&lt;&gt;LEN(gait_events!C5654),RIGHT(gait_events!C5654,LEN(gait_events!C5654)-FIND("_run-",gait_events!C5654,1)-4),"")</f>
        <v/>
      </c>
      <c r="G5377" s="0" t="str">
        <f aca="false">gait_events!D5654</f>
        <v>left_ankle</v>
      </c>
      <c r="H5377" s="0" t="str">
        <f aca="false">gait_events!E5654</f>
        <v>IC</v>
      </c>
      <c r="I5377" s="0" t="n">
        <f aca="false">IF(gait_events!F5654&lt;&gt;"",gait_events!F5654,NA())</f>
        <v>1354</v>
      </c>
      <c r="J5377" s="0" t="n">
        <f aca="false">IF(gait_events!G5654&lt;&gt;"",gait_events!G5654,NA())</f>
        <v>1353</v>
      </c>
      <c r="K5377" s="0" t="n">
        <f aca="false">I5377-J5377</f>
        <v>1</v>
      </c>
      <c r="L5377" s="0" t="n">
        <f aca="false">K5377*5</f>
        <v>5</v>
      </c>
      <c r="M5377" s="0" t="n">
        <f aca="false">IF(NOT(ISNA(I5377)),1,0)</f>
        <v>1</v>
      </c>
      <c r="N5377" s="0" t="n">
        <f aca="false">IF(NOT(ISNA(J5377)),1,0)</f>
        <v>1</v>
      </c>
      <c r="O5377" s="0" t="n">
        <f aca="false">IF(AND(NOT(ISNA(I5377)),NOT(ISNA(J5377))),1,0)</f>
        <v>1</v>
      </c>
      <c r="P5377" s="0" t="n">
        <f aca="false">IF(AND(NOT(ISNA(I5377)),ISNA(J5377)),1,0)</f>
        <v>0</v>
      </c>
      <c r="Q5377" s="0" t="n">
        <f aca="false">IF(AND(ISNA(I5377),NOT(ISNA(J5377))),1,0)</f>
        <v>0</v>
      </c>
      <c r="R5377" s="0" t="n">
        <f aca="false">IF(SUM(O5377:Q5377)&lt;&gt;1,"ERROR",1)</f>
        <v>1</v>
      </c>
    </row>
    <row r="5378" customFormat="false" ht="12.8" hidden="false" customHeight="false" outlineLevel="0" collapsed="false">
      <c r="A5378" s="0" t="str">
        <f aca="false">gait_events!B5655</f>
        <v>pp149</v>
      </c>
      <c r="B5378" s="0" t="str">
        <f aca="false">VLOOKUP(A5378,participants!A:B,2,0)</f>
        <v>M</v>
      </c>
      <c r="C5378" s="0" t="n">
        <f aca="false">VLOOKUP(A5378,participants!A:C,3,0)</f>
        <v>18</v>
      </c>
      <c r="D5378" s="0" t="str">
        <f aca="false">VLOOKUP(A5378,participants!A:F,6,0)</f>
        <v>stroke</v>
      </c>
      <c r="E5378" s="0" t="str">
        <f aca="false">IF(LEN(SUBSTITUTE(gait_events!C5655,"_run-",""))&lt;&gt;LEN(gait_events!C5655),LEFT(RIGHT(gait_events!C5655,LEN(gait_events!C5655)-19),FIND("_run-",RIGHT(gait_events!C5655,LEN(gait_events!C5655)-19),1)-1),RIGHT(gait_events!C5655,LEN(gait_events!C5655)-19))</f>
        <v>Slow</v>
      </c>
      <c r="F5378" s="0" t="str">
        <f aca="false">IF(LEN(SUBSTITUTE(gait_events!C5655,"_run-",""))&lt;&gt;LEN(gait_events!C5655),RIGHT(gait_events!C5655,LEN(gait_events!C5655)-FIND("_run-",gait_events!C5655,1)-4),"")</f>
        <v/>
      </c>
      <c r="G5378" s="0" t="str">
        <f aca="false">gait_events!D5655</f>
        <v>left_ankle</v>
      </c>
      <c r="H5378" s="0" t="str">
        <f aca="false">gait_events!E5655</f>
        <v>IC</v>
      </c>
      <c r="I5378" s="0" t="n">
        <f aca="false">IF(gait_events!F5655&lt;&gt;"",gait_events!F5655,NA())</f>
        <v>1706</v>
      </c>
      <c r="J5378" s="0" t="n">
        <f aca="false">IF(gait_events!G5655&lt;&gt;"",gait_events!G5655,NA())</f>
        <v>1708</v>
      </c>
      <c r="K5378" s="0" t="n">
        <f aca="false">I5378-J5378</f>
        <v>-2</v>
      </c>
      <c r="L5378" s="0" t="n">
        <f aca="false">K5378*5</f>
        <v>-10</v>
      </c>
      <c r="M5378" s="0" t="n">
        <f aca="false">IF(NOT(ISNA(I5378)),1,0)</f>
        <v>1</v>
      </c>
      <c r="N5378" s="0" t="n">
        <f aca="false">IF(NOT(ISNA(J5378)),1,0)</f>
        <v>1</v>
      </c>
      <c r="O5378" s="0" t="n">
        <f aca="false">IF(AND(NOT(ISNA(I5378)),NOT(ISNA(J5378))),1,0)</f>
        <v>1</v>
      </c>
      <c r="P5378" s="0" t="n">
        <f aca="false">IF(AND(NOT(ISNA(I5378)),ISNA(J5378)),1,0)</f>
        <v>0</v>
      </c>
      <c r="Q5378" s="0" t="n">
        <f aca="false">IF(AND(ISNA(I5378),NOT(ISNA(J5378))),1,0)</f>
        <v>0</v>
      </c>
      <c r="R5378" s="0" t="n">
        <f aca="false">IF(SUM(O5378:Q5378)&lt;&gt;1,"ERROR",1)</f>
        <v>1</v>
      </c>
    </row>
    <row r="5379" customFormat="false" ht="12.8" hidden="false" customHeight="false" outlineLevel="0" collapsed="false">
      <c r="A5379" s="0" t="str">
        <f aca="false">gait_events!B5656</f>
        <v>pp149</v>
      </c>
      <c r="B5379" s="0" t="str">
        <f aca="false">VLOOKUP(A5379,participants!A:B,2,0)</f>
        <v>M</v>
      </c>
      <c r="C5379" s="0" t="n">
        <f aca="false">VLOOKUP(A5379,participants!A:C,3,0)</f>
        <v>18</v>
      </c>
      <c r="D5379" s="0" t="str">
        <f aca="false">VLOOKUP(A5379,participants!A:F,6,0)</f>
        <v>stroke</v>
      </c>
      <c r="E5379" s="0" t="str">
        <f aca="false">IF(LEN(SUBSTITUTE(gait_events!C5656,"_run-",""))&lt;&gt;LEN(gait_events!C5656),LEFT(RIGHT(gait_events!C5656,LEN(gait_events!C5656)-19),FIND("_run-",RIGHT(gait_events!C5656,LEN(gait_events!C5656)-19),1)-1),RIGHT(gait_events!C5656,LEN(gait_events!C5656)-19))</f>
        <v>Slow</v>
      </c>
      <c r="F5379" s="0" t="str">
        <f aca="false">IF(LEN(SUBSTITUTE(gait_events!C5656,"_run-",""))&lt;&gt;LEN(gait_events!C5656),RIGHT(gait_events!C5656,LEN(gait_events!C5656)-FIND("_run-",gait_events!C5656,1)-4),"")</f>
        <v/>
      </c>
      <c r="G5379" s="0" t="str">
        <f aca="false">gait_events!D5656</f>
        <v>left_ankle</v>
      </c>
      <c r="H5379" s="0" t="str">
        <f aca="false">gait_events!E5656</f>
        <v>FC</v>
      </c>
      <c r="I5379" s="0" t="n">
        <f aca="false">IF(gait_events!F5656&lt;&gt;"",gait_events!F5656,NA())</f>
        <v>284</v>
      </c>
      <c r="J5379" s="0" t="n">
        <f aca="false">IF(gait_events!G5656&lt;&gt;"",gait_events!G5656,NA())</f>
        <v>286</v>
      </c>
      <c r="K5379" s="0" t="n">
        <f aca="false">I5379-J5379</f>
        <v>-2</v>
      </c>
      <c r="L5379" s="0" t="n">
        <f aca="false">K5379*5</f>
        <v>-10</v>
      </c>
      <c r="M5379" s="0" t="n">
        <f aca="false">IF(NOT(ISNA(I5379)),1,0)</f>
        <v>1</v>
      </c>
      <c r="N5379" s="0" t="n">
        <f aca="false">IF(NOT(ISNA(J5379)),1,0)</f>
        <v>1</v>
      </c>
      <c r="O5379" s="0" t="n">
        <f aca="false">IF(AND(NOT(ISNA(I5379)),NOT(ISNA(J5379))),1,0)</f>
        <v>1</v>
      </c>
      <c r="P5379" s="0" t="n">
        <f aca="false">IF(AND(NOT(ISNA(I5379)),ISNA(J5379)),1,0)</f>
        <v>0</v>
      </c>
      <c r="Q5379" s="0" t="n">
        <f aca="false">IF(AND(ISNA(I5379),NOT(ISNA(J5379))),1,0)</f>
        <v>0</v>
      </c>
      <c r="R5379" s="0" t="n">
        <f aca="false">IF(SUM(O5379:Q5379)&lt;&gt;1,"ERROR",1)</f>
        <v>1</v>
      </c>
    </row>
    <row r="5380" customFormat="false" ht="12.8" hidden="false" customHeight="false" outlineLevel="0" collapsed="false">
      <c r="A5380" s="0" t="str">
        <f aca="false">gait_events!B5657</f>
        <v>pp149</v>
      </c>
      <c r="B5380" s="0" t="str">
        <f aca="false">VLOOKUP(A5380,participants!A:B,2,0)</f>
        <v>M</v>
      </c>
      <c r="C5380" s="0" t="n">
        <f aca="false">VLOOKUP(A5380,participants!A:C,3,0)</f>
        <v>18</v>
      </c>
      <c r="D5380" s="0" t="str">
        <f aca="false">VLOOKUP(A5380,participants!A:F,6,0)</f>
        <v>stroke</v>
      </c>
      <c r="E5380" s="0" t="str">
        <f aca="false">IF(LEN(SUBSTITUTE(gait_events!C5657,"_run-",""))&lt;&gt;LEN(gait_events!C5657),LEFT(RIGHT(gait_events!C5657,LEN(gait_events!C5657)-19),FIND("_run-",RIGHT(gait_events!C5657,LEN(gait_events!C5657)-19),1)-1),RIGHT(gait_events!C5657,LEN(gait_events!C5657)-19))</f>
        <v>Slow</v>
      </c>
      <c r="F5380" s="0" t="str">
        <f aca="false">IF(LEN(SUBSTITUTE(gait_events!C5657,"_run-",""))&lt;&gt;LEN(gait_events!C5657),RIGHT(gait_events!C5657,LEN(gait_events!C5657)-FIND("_run-",gait_events!C5657,1)-4),"")</f>
        <v/>
      </c>
      <c r="G5380" s="0" t="str">
        <f aca="false">gait_events!D5657</f>
        <v>left_ankle</v>
      </c>
      <c r="H5380" s="0" t="str">
        <f aca="false">gait_events!E5657</f>
        <v>FC</v>
      </c>
      <c r="I5380" s="0" t="n">
        <f aca="false">IF(gait_events!F5657&lt;&gt;"",gait_events!F5657,NA())</f>
        <v>601</v>
      </c>
      <c r="J5380" s="0" t="n">
        <f aca="false">IF(gait_events!G5657&lt;&gt;"",gait_events!G5657,NA())</f>
        <v>602</v>
      </c>
      <c r="K5380" s="0" t="n">
        <f aca="false">I5380-J5380</f>
        <v>-1</v>
      </c>
      <c r="L5380" s="0" t="n">
        <f aca="false">K5380*5</f>
        <v>-5</v>
      </c>
      <c r="M5380" s="0" t="n">
        <f aca="false">IF(NOT(ISNA(I5380)),1,0)</f>
        <v>1</v>
      </c>
      <c r="N5380" s="0" t="n">
        <f aca="false">IF(NOT(ISNA(J5380)),1,0)</f>
        <v>1</v>
      </c>
      <c r="O5380" s="0" t="n">
        <f aca="false">IF(AND(NOT(ISNA(I5380)),NOT(ISNA(J5380))),1,0)</f>
        <v>1</v>
      </c>
      <c r="P5380" s="0" t="n">
        <f aca="false">IF(AND(NOT(ISNA(I5380)),ISNA(J5380)),1,0)</f>
        <v>0</v>
      </c>
      <c r="Q5380" s="0" t="n">
        <f aca="false">IF(AND(ISNA(I5380),NOT(ISNA(J5380))),1,0)</f>
        <v>0</v>
      </c>
      <c r="R5380" s="0" t="n">
        <f aca="false">IF(SUM(O5380:Q5380)&lt;&gt;1,"ERROR",1)</f>
        <v>1</v>
      </c>
    </row>
    <row r="5381" customFormat="false" ht="12.8" hidden="false" customHeight="false" outlineLevel="0" collapsed="false">
      <c r="A5381" s="0" t="str">
        <f aca="false">gait_events!B5658</f>
        <v>pp149</v>
      </c>
      <c r="B5381" s="0" t="str">
        <f aca="false">VLOOKUP(A5381,participants!A:B,2,0)</f>
        <v>M</v>
      </c>
      <c r="C5381" s="0" t="n">
        <f aca="false">VLOOKUP(A5381,participants!A:C,3,0)</f>
        <v>18</v>
      </c>
      <c r="D5381" s="0" t="str">
        <f aca="false">VLOOKUP(A5381,participants!A:F,6,0)</f>
        <v>stroke</v>
      </c>
      <c r="E5381" s="0" t="str">
        <f aca="false">IF(LEN(SUBSTITUTE(gait_events!C5658,"_run-",""))&lt;&gt;LEN(gait_events!C5658),LEFT(RIGHT(gait_events!C5658,LEN(gait_events!C5658)-19),FIND("_run-",RIGHT(gait_events!C5658,LEN(gait_events!C5658)-19),1)-1),RIGHT(gait_events!C5658,LEN(gait_events!C5658)-19))</f>
        <v>Slow</v>
      </c>
      <c r="F5381" s="0" t="str">
        <f aca="false">IF(LEN(SUBSTITUTE(gait_events!C5658,"_run-",""))&lt;&gt;LEN(gait_events!C5658),RIGHT(gait_events!C5658,LEN(gait_events!C5658)-FIND("_run-",gait_events!C5658,1)-4),"")</f>
        <v/>
      </c>
      <c r="G5381" s="0" t="str">
        <f aca="false">gait_events!D5658</f>
        <v>left_ankle</v>
      </c>
      <c r="H5381" s="0" t="str">
        <f aca="false">gait_events!E5658</f>
        <v>FC</v>
      </c>
      <c r="I5381" s="0" t="n">
        <f aca="false">IF(gait_events!F5658&lt;&gt;"",gait_events!F5658,NA())</f>
        <v>916</v>
      </c>
      <c r="J5381" s="0" t="n">
        <f aca="false">IF(gait_events!G5658&lt;&gt;"",gait_events!G5658,NA())</f>
        <v>917</v>
      </c>
      <c r="K5381" s="0" t="n">
        <f aca="false">I5381-J5381</f>
        <v>-1</v>
      </c>
      <c r="L5381" s="0" t="n">
        <f aca="false">K5381*5</f>
        <v>-5</v>
      </c>
      <c r="M5381" s="0" t="n">
        <f aca="false">IF(NOT(ISNA(I5381)),1,0)</f>
        <v>1</v>
      </c>
      <c r="N5381" s="0" t="n">
        <f aca="false">IF(NOT(ISNA(J5381)),1,0)</f>
        <v>1</v>
      </c>
      <c r="O5381" s="0" t="n">
        <f aca="false">IF(AND(NOT(ISNA(I5381)),NOT(ISNA(J5381))),1,0)</f>
        <v>1</v>
      </c>
      <c r="P5381" s="0" t="n">
        <f aca="false">IF(AND(NOT(ISNA(I5381)),ISNA(J5381)),1,0)</f>
        <v>0</v>
      </c>
      <c r="Q5381" s="0" t="n">
        <f aca="false">IF(AND(ISNA(I5381),NOT(ISNA(J5381))),1,0)</f>
        <v>0</v>
      </c>
      <c r="R5381" s="0" t="n">
        <f aca="false">IF(SUM(O5381:Q5381)&lt;&gt;1,"ERROR",1)</f>
        <v>1</v>
      </c>
    </row>
    <row r="5382" customFormat="false" ht="12.8" hidden="false" customHeight="false" outlineLevel="0" collapsed="false">
      <c r="A5382" s="0" t="str">
        <f aca="false">gait_events!B5659</f>
        <v>pp149</v>
      </c>
      <c r="B5382" s="0" t="str">
        <f aca="false">VLOOKUP(A5382,participants!A:B,2,0)</f>
        <v>M</v>
      </c>
      <c r="C5382" s="0" t="n">
        <f aca="false">VLOOKUP(A5382,participants!A:C,3,0)</f>
        <v>18</v>
      </c>
      <c r="D5382" s="0" t="str">
        <f aca="false">VLOOKUP(A5382,participants!A:F,6,0)</f>
        <v>stroke</v>
      </c>
      <c r="E5382" s="0" t="str">
        <f aca="false">IF(LEN(SUBSTITUTE(gait_events!C5659,"_run-",""))&lt;&gt;LEN(gait_events!C5659),LEFT(RIGHT(gait_events!C5659,LEN(gait_events!C5659)-19),FIND("_run-",RIGHT(gait_events!C5659,LEN(gait_events!C5659)-19),1)-1),RIGHT(gait_events!C5659,LEN(gait_events!C5659)-19))</f>
        <v>Slow</v>
      </c>
      <c r="F5382" s="0" t="str">
        <f aca="false">IF(LEN(SUBSTITUTE(gait_events!C5659,"_run-",""))&lt;&gt;LEN(gait_events!C5659),RIGHT(gait_events!C5659,LEN(gait_events!C5659)-FIND("_run-",gait_events!C5659,1)-4),"")</f>
        <v/>
      </c>
      <c r="G5382" s="0" t="str">
        <f aca="false">gait_events!D5659</f>
        <v>left_ankle</v>
      </c>
      <c r="H5382" s="0" t="str">
        <f aca="false">gait_events!E5659</f>
        <v>FC</v>
      </c>
      <c r="I5382" s="0" t="n">
        <f aca="false">IF(gait_events!F5659&lt;&gt;"",gait_events!F5659,NA())</f>
        <v>1251</v>
      </c>
      <c r="J5382" s="0" t="n">
        <f aca="false">IF(gait_events!G5659&lt;&gt;"",gait_events!G5659,NA())</f>
        <v>1252</v>
      </c>
      <c r="K5382" s="0" t="n">
        <f aca="false">I5382-J5382</f>
        <v>-1</v>
      </c>
      <c r="L5382" s="0" t="n">
        <f aca="false">K5382*5</f>
        <v>-5</v>
      </c>
      <c r="M5382" s="0" t="n">
        <f aca="false">IF(NOT(ISNA(I5382)),1,0)</f>
        <v>1</v>
      </c>
      <c r="N5382" s="0" t="n">
        <f aca="false">IF(NOT(ISNA(J5382)),1,0)</f>
        <v>1</v>
      </c>
      <c r="O5382" s="0" t="n">
        <f aca="false">IF(AND(NOT(ISNA(I5382)),NOT(ISNA(J5382))),1,0)</f>
        <v>1</v>
      </c>
      <c r="P5382" s="0" t="n">
        <f aca="false">IF(AND(NOT(ISNA(I5382)),ISNA(J5382)),1,0)</f>
        <v>0</v>
      </c>
      <c r="Q5382" s="0" t="n">
        <f aca="false">IF(AND(ISNA(I5382),NOT(ISNA(J5382))),1,0)</f>
        <v>0</v>
      </c>
      <c r="R5382" s="0" t="n">
        <f aca="false">IF(SUM(O5382:Q5382)&lt;&gt;1,"ERROR",1)</f>
        <v>1</v>
      </c>
    </row>
    <row r="5383" customFormat="false" ht="12.8" hidden="false" customHeight="false" outlineLevel="0" collapsed="false">
      <c r="A5383" s="0" t="str">
        <f aca="false">gait_events!B5660</f>
        <v>pp149</v>
      </c>
      <c r="B5383" s="0" t="str">
        <f aca="false">VLOOKUP(A5383,participants!A:B,2,0)</f>
        <v>M</v>
      </c>
      <c r="C5383" s="0" t="n">
        <f aca="false">VLOOKUP(A5383,participants!A:C,3,0)</f>
        <v>18</v>
      </c>
      <c r="D5383" s="0" t="str">
        <f aca="false">VLOOKUP(A5383,participants!A:F,6,0)</f>
        <v>stroke</v>
      </c>
      <c r="E5383" s="0" t="str">
        <f aca="false">IF(LEN(SUBSTITUTE(gait_events!C5660,"_run-",""))&lt;&gt;LEN(gait_events!C5660),LEFT(RIGHT(gait_events!C5660,LEN(gait_events!C5660)-19),FIND("_run-",RIGHT(gait_events!C5660,LEN(gait_events!C5660)-19),1)-1),RIGHT(gait_events!C5660,LEN(gait_events!C5660)-19))</f>
        <v>Slow</v>
      </c>
      <c r="F5383" s="0" t="str">
        <f aca="false">IF(LEN(SUBSTITUTE(gait_events!C5660,"_run-",""))&lt;&gt;LEN(gait_events!C5660),RIGHT(gait_events!C5660,LEN(gait_events!C5660)-FIND("_run-",gait_events!C5660,1)-4),"")</f>
        <v/>
      </c>
      <c r="G5383" s="0" t="str">
        <f aca="false">gait_events!D5660</f>
        <v>left_ankle</v>
      </c>
      <c r="H5383" s="0" t="str">
        <f aca="false">gait_events!E5660</f>
        <v>FC</v>
      </c>
      <c r="I5383" s="0" t="n">
        <f aca="false">IF(gait_events!F5660&lt;&gt;"",gait_events!F5660,NA())</f>
        <v>1610</v>
      </c>
      <c r="J5383" s="0" t="n">
        <f aca="false">IF(gait_events!G5660&lt;&gt;"",gait_events!G5660,NA())</f>
        <v>1612</v>
      </c>
      <c r="K5383" s="0" t="n">
        <f aca="false">I5383-J5383</f>
        <v>-2</v>
      </c>
      <c r="L5383" s="0" t="n">
        <f aca="false">K5383*5</f>
        <v>-10</v>
      </c>
      <c r="M5383" s="0" t="n">
        <f aca="false">IF(NOT(ISNA(I5383)),1,0)</f>
        <v>1</v>
      </c>
      <c r="N5383" s="0" t="n">
        <f aca="false">IF(NOT(ISNA(J5383)),1,0)</f>
        <v>1</v>
      </c>
      <c r="O5383" s="0" t="n">
        <f aca="false">IF(AND(NOT(ISNA(I5383)),NOT(ISNA(J5383))),1,0)</f>
        <v>1</v>
      </c>
      <c r="P5383" s="0" t="n">
        <f aca="false">IF(AND(NOT(ISNA(I5383)),ISNA(J5383)),1,0)</f>
        <v>0</v>
      </c>
      <c r="Q5383" s="0" t="n">
        <f aca="false">IF(AND(ISNA(I5383),NOT(ISNA(J5383))),1,0)</f>
        <v>0</v>
      </c>
      <c r="R5383" s="0" t="n">
        <f aca="false">IF(SUM(O5383:Q5383)&lt;&gt;1,"ERROR",1)</f>
        <v>1</v>
      </c>
    </row>
    <row r="5384" customFormat="false" ht="12.8" hidden="false" customHeight="false" outlineLevel="0" collapsed="false">
      <c r="A5384" s="0" t="str">
        <f aca="false">gait_events!B5661</f>
        <v>pp149</v>
      </c>
      <c r="B5384" s="0" t="str">
        <f aca="false">VLOOKUP(A5384,participants!A:B,2,0)</f>
        <v>M</v>
      </c>
      <c r="C5384" s="0" t="n">
        <f aca="false">VLOOKUP(A5384,participants!A:C,3,0)</f>
        <v>18</v>
      </c>
      <c r="D5384" s="0" t="str">
        <f aca="false">VLOOKUP(A5384,participants!A:F,6,0)</f>
        <v>stroke</v>
      </c>
      <c r="E5384" s="0" t="str">
        <f aca="false">IF(LEN(SUBSTITUTE(gait_events!C5661,"_run-",""))&lt;&gt;LEN(gait_events!C5661),LEFT(RIGHT(gait_events!C5661,LEN(gait_events!C5661)-19),FIND("_run-",RIGHT(gait_events!C5661,LEN(gait_events!C5661)-19),1)-1),RIGHT(gait_events!C5661,LEN(gait_events!C5661)-19))</f>
        <v>Slow</v>
      </c>
      <c r="F5384" s="0" t="str">
        <f aca="false">IF(LEN(SUBSTITUTE(gait_events!C5661,"_run-",""))&lt;&gt;LEN(gait_events!C5661),RIGHT(gait_events!C5661,LEN(gait_events!C5661)-FIND("_run-",gait_events!C5661,1)-4),"")</f>
        <v/>
      </c>
      <c r="G5384" s="0" t="str">
        <f aca="false">gait_events!D5661</f>
        <v>right_ankle</v>
      </c>
      <c r="H5384" s="0" t="str">
        <f aca="false">gait_events!E5661</f>
        <v>IC</v>
      </c>
      <c r="I5384" s="0" t="n">
        <f aca="false">IF(gait_events!F5661&lt;&gt;"",gait_events!F5661,NA())</f>
        <v>220</v>
      </c>
      <c r="J5384" s="0" t="n">
        <f aca="false">IF(gait_events!G5661&lt;&gt;"",gait_events!G5661,NA())</f>
        <v>218</v>
      </c>
      <c r="K5384" s="0" t="n">
        <f aca="false">I5384-J5384</f>
        <v>2</v>
      </c>
      <c r="L5384" s="0" t="n">
        <f aca="false">K5384*5</f>
        <v>10</v>
      </c>
      <c r="M5384" s="0" t="n">
        <f aca="false">IF(NOT(ISNA(I5384)),1,0)</f>
        <v>1</v>
      </c>
      <c r="N5384" s="0" t="n">
        <f aca="false">IF(NOT(ISNA(J5384)),1,0)</f>
        <v>1</v>
      </c>
      <c r="O5384" s="0" t="n">
        <f aca="false">IF(AND(NOT(ISNA(I5384)),NOT(ISNA(J5384))),1,0)</f>
        <v>1</v>
      </c>
      <c r="P5384" s="0" t="n">
        <f aca="false">IF(AND(NOT(ISNA(I5384)),ISNA(J5384)),1,0)</f>
        <v>0</v>
      </c>
      <c r="Q5384" s="0" t="n">
        <f aca="false">IF(AND(ISNA(I5384),NOT(ISNA(J5384))),1,0)</f>
        <v>0</v>
      </c>
      <c r="R5384" s="0" t="n">
        <f aca="false">IF(SUM(O5384:Q5384)&lt;&gt;1,"ERROR",1)</f>
        <v>1</v>
      </c>
    </row>
    <row r="5385" customFormat="false" ht="12.8" hidden="false" customHeight="false" outlineLevel="0" collapsed="false">
      <c r="A5385" s="0" t="str">
        <f aca="false">gait_events!B5662</f>
        <v>pp149</v>
      </c>
      <c r="B5385" s="0" t="str">
        <f aca="false">VLOOKUP(A5385,participants!A:B,2,0)</f>
        <v>M</v>
      </c>
      <c r="C5385" s="0" t="n">
        <f aca="false">VLOOKUP(A5385,participants!A:C,3,0)</f>
        <v>18</v>
      </c>
      <c r="D5385" s="0" t="str">
        <f aca="false">VLOOKUP(A5385,participants!A:F,6,0)</f>
        <v>stroke</v>
      </c>
      <c r="E5385" s="0" t="str">
        <f aca="false">IF(LEN(SUBSTITUTE(gait_events!C5662,"_run-",""))&lt;&gt;LEN(gait_events!C5662),LEFT(RIGHT(gait_events!C5662,LEN(gait_events!C5662)-19),FIND("_run-",RIGHT(gait_events!C5662,LEN(gait_events!C5662)-19),1)-1),RIGHT(gait_events!C5662,LEN(gait_events!C5662)-19))</f>
        <v>Slow</v>
      </c>
      <c r="F5385" s="0" t="str">
        <f aca="false">IF(LEN(SUBSTITUTE(gait_events!C5662,"_run-",""))&lt;&gt;LEN(gait_events!C5662),RIGHT(gait_events!C5662,LEN(gait_events!C5662)-FIND("_run-",gait_events!C5662,1)-4),"")</f>
        <v/>
      </c>
      <c r="G5385" s="0" t="str">
        <f aca="false">gait_events!D5662</f>
        <v>right_ankle</v>
      </c>
      <c r="H5385" s="0" t="str">
        <f aca="false">gait_events!E5662</f>
        <v>IC</v>
      </c>
      <c r="I5385" s="0" t="n">
        <f aca="false">IF(gait_events!F5662&lt;&gt;"",gait_events!F5662,NA())</f>
        <v>547</v>
      </c>
      <c r="J5385" s="0" t="n">
        <f aca="false">IF(gait_events!G5662&lt;&gt;"",gait_events!G5662,NA())</f>
        <v>546</v>
      </c>
      <c r="K5385" s="0" t="n">
        <f aca="false">I5385-J5385</f>
        <v>1</v>
      </c>
      <c r="L5385" s="0" t="n">
        <f aca="false">K5385*5</f>
        <v>5</v>
      </c>
      <c r="M5385" s="0" t="n">
        <f aca="false">IF(NOT(ISNA(I5385)),1,0)</f>
        <v>1</v>
      </c>
      <c r="N5385" s="0" t="n">
        <f aca="false">IF(NOT(ISNA(J5385)),1,0)</f>
        <v>1</v>
      </c>
      <c r="O5385" s="0" t="n">
        <f aca="false">IF(AND(NOT(ISNA(I5385)),NOT(ISNA(J5385))),1,0)</f>
        <v>1</v>
      </c>
      <c r="P5385" s="0" t="n">
        <f aca="false">IF(AND(NOT(ISNA(I5385)),ISNA(J5385)),1,0)</f>
        <v>0</v>
      </c>
      <c r="Q5385" s="0" t="n">
        <f aca="false">IF(AND(ISNA(I5385),NOT(ISNA(J5385))),1,0)</f>
        <v>0</v>
      </c>
      <c r="R5385" s="0" t="n">
        <f aca="false">IF(SUM(O5385:Q5385)&lt;&gt;1,"ERROR",1)</f>
        <v>1</v>
      </c>
    </row>
    <row r="5386" customFormat="false" ht="12.8" hidden="false" customHeight="false" outlineLevel="0" collapsed="false">
      <c r="A5386" s="0" t="str">
        <f aca="false">gait_events!B5663</f>
        <v>pp149</v>
      </c>
      <c r="B5386" s="0" t="str">
        <f aca="false">VLOOKUP(A5386,participants!A:B,2,0)</f>
        <v>M</v>
      </c>
      <c r="C5386" s="0" t="n">
        <f aca="false">VLOOKUP(A5386,participants!A:C,3,0)</f>
        <v>18</v>
      </c>
      <c r="D5386" s="0" t="str">
        <f aca="false">VLOOKUP(A5386,participants!A:F,6,0)</f>
        <v>stroke</v>
      </c>
      <c r="E5386" s="0" t="str">
        <f aca="false">IF(LEN(SUBSTITUTE(gait_events!C5663,"_run-",""))&lt;&gt;LEN(gait_events!C5663),LEFT(RIGHT(gait_events!C5663,LEN(gait_events!C5663)-19),FIND("_run-",RIGHT(gait_events!C5663,LEN(gait_events!C5663)-19),1)-1),RIGHT(gait_events!C5663,LEN(gait_events!C5663)-19))</f>
        <v>Slow</v>
      </c>
      <c r="F5386" s="0" t="str">
        <f aca="false">IF(LEN(SUBSTITUTE(gait_events!C5663,"_run-",""))&lt;&gt;LEN(gait_events!C5663),RIGHT(gait_events!C5663,LEN(gait_events!C5663)-FIND("_run-",gait_events!C5663,1)-4),"")</f>
        <v/>
      </c>
      <c r="G5386" s="0" t="str">
        <f aca="false">gait_events!D5663</f>
        <v>right_ankle</v>
      </c>
      <c r="H5386" s="0" t="str">
        <f aca="false">gait_events!E5663</f>
        <v>IC</v>
      </c>
      <c r="I5386" s="0" t="n">
        <f aca="false">IF(gait_events!F5663&lt;&gt;"",gait_events!F5663,NA())</f>
        <v>860</v>
      </c>
      <c r="J5386" s="0" t="n">
        <f aca="false">IF(gait_events!G5663&lt;&gt;"",gait_events!G5663,NA())</f>
        <v>860</v>
      </c>
      <c r="K5386" s="0" t="n">
        <f aca="false">I5386-J5386</f>
        <v>0</v>
      </c>
      <c r="L5386" s="0" t="n">
        <f aca="false">K5386*5</f>
        <v>0</v>
      </c>
      <c r="M5386" s="0" t="n">
        <f aca="false">IF(NOT(ISNA(I5386)),1,0)</f>
        <v>1</v>
      </c>
      <c r="N5386" s="0" t="n">
        <f aca="false">IF(NOT(ISNA(J5386)),1,0)</f>
        <v>1</v>
      </c>
      <c r="O5386" s="0" t="n">
        <f aca="false">IF(AND(NOT(ISNA(I5386)),NOT(ISNA(J5386))),1,0)</f>
        <v>1</v>
      </c>
      <c r="P5386" s="0" t="n">
        <f aca="false">IF(AND(NOT(ISNA(I5386)),ISNA(J5386)),1,0)</f>
        <v>0</v>
      </c>
      <c r="Q5386" s="0" t="n">
        <f aca="false">IF(AND(ISNA(I5386),NOT(ISNA(J5386))),1,0)</f>
        <v>0</v>
      </c>
      <c r="R5386" s="0" t="n">
        <f aca="false">IF(SUM(O5386:Q5386)&lt;&gt;1,"ERROR",1)</f>
        <v>1</v>
      </c>
    </row>
    <row r="5387" customFormat="false" ht="12.8" hidden="false" customHeight="false" outlineLevel="0" collapsed="false">
      <c r="A5387" s="0" t="str">
        <f aca="false">gait_events!B5664</f>
        <v>pp149</v>
      </c>
      <c r="B5387" s="0" t="str">
        <f aca="false">VLOOKUP(A5387,participants!A:B,2,0)</f>
        <v>M</v>
      </c>
      <c r="C5387" s="0" t="n">
        <f aca="false">VLOOKUP(A5387,participants!A:C,3,0)</f>
        <v>18</v>
      </c>
      <c r="D5387" s="0" t="str">
        <f aca="false">VLOOKUP(A5387,participants!A:F,6,0)</f>
        <v>stroke</v>
      </c>
      <c r="E5387" s="0" t="str">
        <f aca="false">IF(LEN(SUBSTITUTE(gait_events!C5664,"_run-",""))&lt;&gt;LEN(gait_events!C5664),LEFT(RIGHT(gait_events!C5664,LEN(gait_events!C5664)-19),FIND("_run-",RIGHT(gait_events!C5664,LEN(gait_events!C5664)-19),1)-1),RIGHT(gait_events!C5664,LEN(gait_events!C5664)-19))</f>
        <v>Slow</v>
      </c>
      <c r="F5387" s="0" t="str">
        <f aca="false">IF(LEN(SUBSTITUTE(gait_events!C5664,"_run-",""))&lt;&gt;LEN(gait_events!C5664),RIGHT(gait_events!C5664,LEN(gait_events!C5664)-FIND("_run-",gait_events!C5664,1)-4),"")</f>
        <v/>
      </c>
      <c r="G5387" s="0" t="str">
        <f aca="false">gait_events!D5664</f>
        <v>right_ankle</v>
      </c>
      <c r="H5387" s="0" t="str">
        <f aca="false">gait_events!E5664</f>
        <v>IC</v>
      </c>
      <c r="I5387" s="0" t="n">
        <f aca="false">IF(gait_events!F5664&lt;&gt;"",gait_events!F5664,NA())</f>
        <v>1184</v>
      </c>
      <c r="J5387" s="0" t="n">
        <f aca="false">IF(gait_events!G5664&lt;&gt;"",gait_events!G5664,NA())</f>
        <v>1185</v>
      </c>
      <c r="K5387" s="0" t="n">
        <f aca="false">I5387-J5387</f>
        <v>-1</v>
      </c>
      <c r="L5387" s="0" t="n">
        <f aca="false">K5387*5</f>
        <v>-5</v>
      </c>
      <c r="M5387" s="0" t="n">
        <f aca="false">IF(NOT(ISNA(I5387)),1,0)</f>
        <v>1</v>
      </c>
      <c r="N5387" s="0" t="n">
        <f aca="false">IF(NOT(ISNA(J5387)),1,0)</f>
        <v>1</v>
      </c>
      <c r="O5387" s="0" t="n">
        <f aca="false">IF(AND(NOT(ISNA(I5387)),NOT(ISNA(J5387))),1,0)</f>
        <v>1</v>
      </c>
      <c r="P5387" s="0" t="n">
        <f aca="false">IF(AND(NOT(ISNA(I5387)),ISNA(J5387)),1,0)</f>
        <v>0</v>
      </c>
      <c r="Q5387" s="0" t="n">
        <f aca="false">IF(AND(ISNA(I5387),NOT(ISNA(J5387))),1,0)</f>
        <v>0</v>
      </c>
      <c r="R5387" s="0" t="n">
        <f aca="false">IF(SUM(O5387:Q5387)&lt;&gt;1,"ERROR",1)</f>
        <v>1</v>
      </c>
    </row>
    <row r="5388" customFormat="false" ht="12.8" hidden="false" customHeight="false" outlineLevel="0" collapsed="false">
      <c r="A5388" s="0" t="str">
        <f aca="false">gait_events!B5665</f>
        <v>pp149</v>
      </c>
      <c r="B5388" s="0" t="str">
        <f aca="false">VLOOKUP(A5388,participants!A:B,2,0)</f>
        <v>M</v>
      </c>
      <c r="C5388" s="0" t="n">
        <f aca="false">VLOOKUP(A5388,participants!A:C,3,0)</f>
        <v>18</v>
      </c>
      <c r="D5388" s="0" t="str">
        <f aca="false">VLOOKUP(A5388,participants!A:F,6,0)</f>
        <v>stroke</v>
      </c>
      <c r="E5388" s="0" t="str">
        <f aca="false">IF(LEN(SUBSTITUTE(gait_events!C5665,"_run-",""))&lt;&gt;LEN(gait_events!C5665),LEFT(RIGHT(gait_events!C5665,LEN(gait_events!C5665)-19),FIND("_run-",RIGHT(gait_events!C5665,LEN(gait_events!C5665)-19),1)-1),RIGHT(gait_events!C5665,LEN(gait_events!C5665)-19))</f>
        <v>Slow</v>
      </c>
      <c r="F5388" s="0" t="str">
        <f aca="false">IF(LEN(SUBSTITUTE(gait_events!C5665,"_run-",""))&lt;&gt;LEN(gait_events!C5665),RIGHT(gait_events!C5665,LEN(gait_events!C5665)-FIND("_run-",gait_events!C5665,1)-4),"")</f>
        <v/>
      </c>
      <c r="G5388" s="0" t="str">
        <f aca="false">gait_events!D5665</f>
        <v>right_ankle</v>
      </c>
      <c r="H5388" s="0" t="str">
        <f aca="false">gait_events!E5665</f>
        <v>IC</v>
      </c>
      <c r="I5388" s="0" t="n">
        <f aca="false">IF(gait_events!F5665&lt;&gt;"",gait_events!F5665,NA())</f>
        <v>1539</v>
      </c>
      <c r="J5388" s="0" t="n">
        <f aca="false">IF(gait_events!G5665&lt;&gt;"",gait_events!G5665,NA())</f>
        <v>1536</v>
      </c>
      <c r="K5388" s="0" t="n">
        <f aca="false">I5388-J5388</f>
        <v>3</v>
      </c>
      <c r="L5388" s="0" t="n">
        <f aca="false">K5388*5</f>
        <v>15</v>
      </c>
      <c r="M5388" s="0" t="n">
        <f aca="false">IF(NOT(ISNA(I5388)),1,0)</f>
        <v>1</v>
      </c>
      <c r="N5388" s="0" t="n">
        <f aca="false">IF(NOT(ISNA(J5388)),1,0)</f>
        <v>1</v>
      </c>
      <c r="O5388" s="0" t="n">
        <f aca="false">IF(AND(NOT(ISNA(I5388)),NOT(ISNA(J5388))),1,0)</f>
        <v>1</v>
      </c>
      <c r="P5388" s="0" t="n">
        <f aca="false">IF(AND(NOT(ISNA(I5388)),ISNA(J5388)),1,0)</f>
        <v>0</v>
      </c>
      <c r="Q5388" s="0" t="n">
        <f aca="false">IF(AND(ISNA(I5388),NOT(ISNA(J5388))),1,0)</f>
        <v>0</v>
      </c>
      <c r="R5388" s="0" t="n">
        <f aca="false">IF(SUM(O5388:Q5388)&lt;&gt;1,"ERROR",1)</f>
        <v>1</v>
      </c>
    </row>
    <row r="5389" customFormat="false" ht="12.8" hidden="false" customHeight="false" outlineLevel="0" collapsed="false">
      <c r="A5389" s="0" t="str">
        <f aca="false">gait_events!B5666</f>
        <v>pp149</v>
      </c>
      <c r="B5389" s="0" t="str">
        <f aca="false">VLOOKUP(A5389,participants!A:B,2,0)</f>
        <v>M</v>
      </c>
      <c r="C5389" s="0" t="n">
        <f aca="false">VLOOKUP(A5389,participants!A:C,3,0)</f>
        <v>18</v>
      </c>
      <c r="D5389" s="0" t="str">
        <f aca="false">VLOOKUP(A5389,participants!A:F,6,0)</f>
        <v>stroke</v>
      </c>
      <c r="E5389" s="0" t="str">
        <f aca="false">IF(LEN(SUBSTITUTE(gait_events!C5666,"_run-",""))&lt;&gt;LEN(gait_events!C5666),LEFT(RIGHT(gait_events!C5666,LEN(gait_events!C5666)-19),FIND("_run-",RIGHT(gait_events!C5666,LEN(gait_events!C5666)-19),1)-1),RIGHT(gait_events!C5666,LEN(gait_events!C5666)-19))</f>
        <v>Slow</v>
      </c>
      <c r="F5389" s="0" t="str">
        <f aca="false">IF(LEN(SUBSTITUTE(gait_events!C5666,"_run-",""))&lt;&gt;LEN(gait_events!C5666),RIGHT(gait_events!C5666,LEN(gait_events!C5666)-FIND("_run-",gait_events!C5666,1)-4),"")</f>
        <v/>
      </c>
      <c r="G5389" s="0" t="str">
        <f aca="false">gait_events!D5666</f>
        <v>right_ankle</v>
      </c>
      <c r="H5389" s="0" t="str">
        <f aca="false">gait_events!E5666</f>
        <v>IC</v>
      </c>
      <c r="I5389" s="0" t="n">
        <f aca="false">IF(gait_events!F5666&lt;&gt;"",gait_events!F5666,NA())</f>
        <v>1876</v>
      </c>
      <c r="J5389" s="0" t="e">
        <f aca="false">IF(gait_events!G5666&lt;&gt;"",gait_events!G5666,NA())</f>
        <v>#N/A</v>
      </c>
      <c r="K5389" s="0" t="e">
        <f aca="false">I5389-J5389</f>
        <v>#N/A</v>
      </c>
      <c r="L5389" s="0" t="e">
        <f aca="false">K5389*5</f>
        <v>#N/A</v>
      </c>
      <c r="M5389" s="0" t="n">
        <f aca="false">IF(NOT(ISNA(I5389)),1,0)</f>
        <v>1</v>
      </c>
      <c r="N5389" s="0" t="n">
        <f aca="false">IF(NOT(ISNA(J5389)),1,0)</f>
        <v>0</v>
      </c>
      <c r="O5389" s="0" t="n">
        <f aca="false">IF(AND(NOT(ISNA(I5389)),NOT(ISNA(J5389))),1,0)</f>
        <v>0</v>
      </c>
      <c r="P5389" s="0" t="n">
        <f aca="false">IF(AND(NOT(ISNA(I5389)),ISNA(J5389)),1,0)</f>
        <v>1</v>
      </c>
      <c r="Q5389" s="0" t="n">
        <f aca="false">IF(AND(ISNA(I5389),NOT(ISNA(J5389))),1,0)</f>
        <v>0</v>
      </c>
      <c r="R5389" s="0" t="n">
        <f aca="false">IF(SUM(O5389:Q5389)&lt;&gt;1,"ERROR",1)</f>
        <v>1</v>
      </c>
    </row>
    <row r="5390" customFormat="false" ht="12.8" hidden="false" customHeight="false" outlineLevel="0" collapsed="false">
      <c r="A5390" s="0" t="str">
        <f aca="false">gait_events!B5667</f>
        <v>pp149</v>
      </c>
      <c r="B5390" s="0" t="str">
        <f aca="false">VLOOKUP(A5390,participants!A:B,2,0)</f>
        <v>M</v>
      </c>
      <c r="C5390" s="0" t="n">
        <f aca="false">VLOOKUP(A5390,participants!A:C,3,0)</f>
        <v>18</v>
      </c>
      <c r="D5390" s="0" t="str">
        <f aca="false">VLOOKUP(A5390,participants!A:F,6,0)</f>
        <v>stroke</v>
      </c>
      <c r="E5390" s="0" t="str">
        <f aca="false">IF(LEN(SUBSTITUTE(gait_events!C5667,"_run-",""))&lt;&gt;LEN(gait_events!C5667),LEFT(RIGHT(gait_events!C5667,LEN(gait_events!C5667)-19),FIND("_run-",RIGHT(gait_events!C5667,LEN(gait_events!C5667)-19),1)-1),RIGHT(gait_events!C5667,LEN(gait_events!C5667)-19))</f>
        <v>Slow</v>
      </c>
      <c r="F5390" s="0" t="str">
        <f aca="false">IF(LEN(SUBSTITUTE(gait_events!C5667,"_run-",""))&lt;&gt;LEN(gait_events!C5667),RIGHT(gait_events!C5667,LEN(gait_events!C5667)-FIND("_run-",gait_events!C5667,1)-4),"")</f>
        <v/>
      </c>
      <c r="G5390" s="0" t="str">
        <f aca="false">gait_events!D5667</f>
        <v>right_ankle</v>
      </c>
      <c r="H5390" s="0" t="str">
        <f aca="false">gait_events!E5667</f>
        <v>IC</v>
      </c>
      <c r="I5390" s="0" t="e">
        <f aca="false">IF(gait_events!F5667&lt;&gt;"",gait_events!F5667,NA())</f>
        <v>#N/A</v>
      </c>
      <c r="J5390" s="0" t="n">
        <f aca="false">IF(gait_events!G5667&lt;&gt;"",gait_events!G5667,NA())</f>
        <v>1905</v>
      </c>
      <c r="K5390" s="0" t="e">
        <f aca="false">I5390-J5390</f>
        <v>#N/A</v>
      </c>
      <c r="L5390" s="0" t="e">
        <f aca="false">K5390*5</f>
        <v>#N/A</v>
      </c>
      <c r="M5390" s="0" t="n">
        <f aca="false">IF(NOT(ISNA(I5390)),1,0)</f>
        <v>0</v>
      </c>
      <c r="N5390" s="0" t="n">
        <f aca="false">IF(NOT(ISNA(J5390)),1,0)</f>
        <v>1</v>
      </c>
      <c r="O5390" s="0" t="n">
        <f aca="false">IF(AND(NOT(ISNA(I5390)),NOT(ISNA(J5390))),1,0)</f>
        <v>0</v>
      </c>
      <c r="P5390" s="0" t="n">
        <f aca="false">IF(AND(NOT(ISNA(I5390)),ISNA(J5390)),1,0)</f>
        <v>0</v>
      </c>
      <c r="Q5390" s="0" t="n">
        <f aca="false">IF(AND(ISNA(I5390),NOT(ISNA(J5390))),1,0)</f>
        <v>1</v>
      </c>
      <c r="R5390" s="0" t="n">
        <f aca="false">IF(SUM(O5390:Q5390)&lt;&gt;1,"ERROR",1)</f>
        <v>1</v>
      </c>
    </row>
    <row r="5391" customFormat="false" ht="12.8" hidden="false" customHeight="false" outlineLevel="0" collapsed="false">
      <c r="A5391" s="0" t="str">
        <f aca="false">gait_events!B5668</f>
        <v>pp149</v>
      </c>
      <c r="B5391" s="0" t="str">
        <f aca="false">VLOOKUP(A5391,participants!A:B,2,0)</f>
        <v>M</v>
      </c>
      <c r="C5391" s="0" t="n">
        <f aca="false">VLOOKUP(A5391,participants!A:C,3,0)</f>
        <v>18</v>
      </c>
      <c r="D5391" s="0" t="str">
        <f aca="false">VLOOKUP(A5391,participants!A:F,6,0)</f>
        <v>stroke</v>
      </c>
      <c r="E5391" s="0" t="str">
        <f aca="false">IF(LEN(SUBSTITUTE(gait_events!C5668,"_run-",""))&lt;&gt;LEN(gait_events!C5668),LEFT(RIGHT(gait_events!C5668,LEN(gait_events!C5668)-19),FIND("_run-",RIGHT(gait_events!C5668,LEN(gait_events!C5668)-19),1)-1),RIGHT(gait_events!C5668,LEN(gait_events!C5668)-19))</f>
        <v>Slow</v>
      </c>
      <c r="F5391" s="0" t="str">
        <f aca="false">IF(LEN(SUBSTITUTE(gait_events!C5668,"_run-",""))&lt;&gt;LEN(gait_events!C5668),RIGHT(gait_events!C5668,LEN(gait_events!C5668)-FIND("_run-",gait_events!C5668,1)-4),"")</f>
        <v/>
      </c>
      <c r="G5391" s="0" t="str">
        <f aca="false">gait_events!D5668</f>
        <v>right_ankle</v>
      </c>
      <c r="H5391" s="0" t="str">
        <f aca="false">gait_events!E5668</f>
        <v>FC</v>
      </c>
      <c r="I5391" s="0" t="n">
        <f aca="false">IF(gait_events!F5668&lt;&gt;"",gait_events!F5668,NA())</f>
        <v>110</v>
      </c>
      <c r="J5391" s="0" t="n">
        <f aca="false">IF(gait_events!G5668&lt;&gt;"",gait_events!G5668,NA())</f>
        <v>113</v>
      </c>
      <c r="K5391" s="0" t="n">
        <f aca="false">I5391-J5391</f>
        <v>-3</v>
      </c>
      <c r="L5391" s="0" t="n">
        <f aca="false">K5391*5</f>
        <v>-15</v>
      </c>
      <c r="M5391" s="0" t="n">
        <f aca="false">IF(NOT(ISNA(I5391)),1,0)</f>
        <v>1</v>
      </c>
      <c r="N5391" s="0" t="n">
        <f aca="false">IF(NOT(ISNA(J5391)),1,0)</f>
        <v>1</v>
      </c>
      <c r="O5391" s="0" t="n">
        <f aca="false">IF(AND(NOT(ISNA(I5391)),NOT(ISNA(J5391))),1,0)</f>
        <v>1</v>
      </c>
      <c r="P5391" s="0" t="n">
        <f aca="false">IF(AND(NOT(ISNA(I5391)),ISNA(J5391)),1,0)</f>
        <v>0</v>
      </c>
      <c r="Q5391" s="0" t="n">
        <f aca="false">IF(AND(ISNA(I5391),NOT(ISNA(J5391))),1,0)</f>
        <v>0</v>
      </c>
      <c r="R5391" s="0" t="n">
        <f aca="false">IF(SUM(O5391:Q5391)&lt;&gt;1,"ERROR",1)</f>
        <v>1</v>
      </c>
    </row>
    <row r="5392" customFormat="false" ht="12.8" hidden="false" customHeight="false" outlineLevel="0" collapsed="false">
      <c r="A5392" s="0" t="str">
        <f aca="false">gait_events!B5669</f>
        <v>pp149</v>
      </c>
      <c r="B5392" s="0" t="str">
        <f aca="false">VLOOKUP(A5392,participants!A:B,2,0)</f>
        <v>M</v>
      </c>
      <c r="C5392" s="0" t="n">
        <f aca="false">VLOOKUP(A5392,participants!A:C,3,0)</f>
        <v>18</v>
      </c>
      <c r="D5392" s="0" t="str">
        <f aca="false">VLOOKUP(A5392,participants!A:F,6,0)</f>
        <v>stroke</v>
      </c>
      <c r="E5392" s="0" t="str">
        <f aca="false">IF(LEN(SUBSTITUTE(gait_events!C5669,"_run-",""))&lt;&gt;LEN(gait_events!C5669),LEFT(RIGHT(gait_events!C5669,LEN(gait_events!C5669)-19),FIND("_run-",RIGHT(gait_events!C5669,LEN(gait_events!C5669)-19),1)-1),RIGHT(gait_events!C5669,LEN(gait_events!C5669)-19))</f>
        <v>Slow</v>
      </c>
      <c r="F5392" s="0" t="str">
        <f aca="false">IF(LEN(SUBSTITUTE(gait_events!C5669,"_run-",""))&lt;&gt;LEN(gait_events!C5669),RIGHT(gait_events!C5669,LEN(gait_events!C5669)-FIND("_run-",gait_events!C5669,1)-4),"")</f>
        <v/>
      </c>
      <c r="G5392" s="0" t="str">
        <f aca="false">gait_events!D5669</f>
        <v>right_ankle</v>
      </c>
      <c r="H5392" s="0" t="str">
        <f aca="false">gait_events!E5669</f>
        <v>FC</v>
      </c>
      <c r="I5392" s="0" t="n">
        <f aca="false">IF(gait_events!F5669&lt;&gt;"",gait_events!F5669,NA())</f>
        <v>449</v>
      </c>
      <c r="J5392" s="0" t="n">
        <f aca="false">IF(gait_events!G5669&lt;&gt;"",gait_events!G5669,NA())</f>
        <v>453</v>
      </c>
      <c r="K5392" s="0" t="n">
        <f aca="false">I5392-J5392</f>
        <v>-4</v>
      </c>
      <c r="L5392" s="0" t="n">
        <f aca="false">K5392*5</f>
        <v>-20</v>
      </c>
      <c r="M5392" s="0" t="n">
        <f aca="false">IF(NOT(ISNA(I5392)),1,0)</f>
        <v>1</v>
      </c>
      <c r="N5392" s="0" t="n">
        <f aca="false">IF(NOT(ISNA(J5392)),1,0)</f>
        <v>1</v>
      </c>
      <c r="O5392" s="0" t="n">
        <f aca="false">IF(AND(NOT(ISNA(I5392)),NOT(ISNA(J5392))),1,0)</f>
        <v>1</v>
      </c>
      <c r="P5392" s="0" t="n">
        <f aca="false">IF(AND(NOT(ISNA(I5392)),ISNA(J5392)),1,0)</f>
        <v>0</v>
      </c>
      <c r="Q5392" s="0" t="n">
        <f aca="false">IF(AND(ISNA(I5392),NOT(ISNA(J5392))),1,0)</f>
        <v>0</v>
      </c>
      <c r="R5392" s="0" t="n">
        <f aca="false">IF(SUM(O5392:Q5392)&lt;&gt;1,"ERROR",1)</f>
        <v>1</v>
      </c>
    </row>
    <row r="5393" customFormat="false" ht="12.8" hidden="false" customHeight="false" outlineLevel="0" collapsed="false">
      <c r="A5393" s="0" t="str">
        <f aca="false">gait_events!B5670</f>
        <v>pp149</v>
      </c>
      <c r="B5393" s="0" t="str">
        <f aca="false">VLOOKUP(A5393,participants!A:B,2,0)</f>
        <v>M</v>
      </c>
      <c r="C5393" s="0" t="n">
        <f aca="false">VLOOKUP(A5393,participants!A:C,3,0)</f>
        <v>18</v>
      </c>
      <c r="D5393" s="0" t="str">
        <f aca="false">VLOOKUP(A5393,participants!A:F,6,0)</f>
        <v>stroke</v>
      </c>
      <c r="E5393" s="0" t="str">
        <f aca="false">IF(LEN(SUBSTITUTE(gait_events!C5670,"_run-",""))&lt;&gt;LEN(gait_events!C5670),LEFT(RIGHT(gait_events!C5670,LEN(gait_events!C5670)-19),FIND("_run-",RIGHT(gait_events!C5670,LEN(gait_events!C5670)-19),1)-1),RIGHT(gait_events!C5670,LEN(gait_events!C5670)-19))</f>
        <v>Slow</v>
      </c>
      <c r="F5393" s="0" t="str">
        <f aca="false">IF(LEN(SUBSTITUTE(gait_events!C5670,"_run-",""))&lt;&gt;LEN(gait_events!C5670),RIGHT(gait_events!C5670,LEN(gait_events!C5670)-FIND("_run-",gait_events!C5670,1)-4),"")</f>
        <v/>
      </c>
      <c r="G5393" s="0" t="str">
        <f aca="false">gait_events!D5670</f>
        <v>right_ankle</v>
      </c>
      <c r="H5393" s="0" t="str">
        <f aca="false">gait_events!E5670</f>
        <v>FC</v>
      </c>
      <c r="I5393" s="0" t="n">
        <f aca="false">IF(gait_events!F5670&lt;&gt;"",gait_events!F5670,NA())</f>
        <v>757</v>
      </c>
      <c r="J5393" s="0" t="n">
        <f aca="false">IF(gait_events!G5670&lt;&gt;"",gait_events!G5670,NA())</f>
        <v>760</v>
      </c>
      <c r="K5393" s="0" t="n">
        <f aca="false">I5393-J5393</f>
        <v>-3</v>
      </c>
      <c r="L5393" s="0" t="n">
        <f aca="false">K5393*5</f>
        <v>-15</v>
      </c>
      <c r="M5393" s="0" t="n">
        <f aca="false">IF(NOT(ISNA(I5393)),1,0)</f>
        <v>1</v>
      </c>
      <c r="N5393" s="0" t="n">
        <f aca="false">IF(NOT(ISNA(J5393)),1,0)</f>
        <v>1</v>
      </c>
      <c r="O5393" s="0" t="n">
        <f aca="false">IF(AND(NOT(ISNA(I5393)),NOT(ISNA(J5393))),1,0)</f>
        <v>1</v>
      </c>
      <c r="P5393" s="0" t="n">
        <f aca="false">IF(AND(NOT(ISNA(I5393)),ISNA(J5393)),1,0)</f>
        <v>0</v>
      </c>
      <c r="Q5393" s="0" t="n">
        <f aca="false">IF(AND(ISNA(I5393),NOT(ISNA(J5393))),1,0)</f>
        <v>0</v>
      </c>
      <c r="R5393" s="0" t="n">
        <f aca="false">IF(SUM(O5393:Q5393)&lt;&gt;1,"ERROR",1)</f>
        <v>1</v>
      </c>
    </row>
    <row r="5394" customFormat="false" ht="12.8" hidden="false" customHeight="false" outlineLevel="0" collapsed="false">
      <c r="A5394" s="0" t="str">
        <f aca="false">gait_events!B5671</f>
        <v>pp149</v>
      </c>
      <c r="B5394" s="0" t="str">
        <f aca="false">VLOOKUP(A5394,participants!A:B,2,0)</f>
        <v>M</v>
      </c>
      <c r="C5394" s="0" t="n">
        <f aca="false">VLOOKUP(A5394,participants!A:C,3,0)</f>
        <v>18</v>
      </c>
      <c r="D5394" s="0" t="str">
        <f aca="false">VLOOKUP(A5394,participants!A:F,6,0)</f>
        <v>stroke</v>
      </c>
      <c r="E5394" s="0" t="str">
        <f aca="false">IF(LEN(SUBSTITUTE(gait_events!C5671,"_run-",""))&lt;&gt;LEN(gait_events!C5671),LEFT(RIGHT(gait_events!C5671,LEN(gait_events!C5671)-19),FIND("_run-",RIGHT(gait_events!C5671,LEN(gait_events!C5671)-19),1)-1),RIGHT(gait_events!C5671,LEN(gait_events!C5671)-19))</f>
        <v>Slow</v>
      </c>
      <c r="F5394" s="0" t="str">
        <f aca="false">IF(LEN(SUBSTITUTE(gait_events!C5671,"_run-",""))&lt;&gt;LEN(gait_events!C5671),RIGHT(gait_events!C5671,LEN(gait_events!C5671)-FIND("_run-",gait_events!C5671,1)-4),"")</f>
        <v/>
      </c>
      <c r="G5394" s="0" t="str">
        <f aca="false">gait_events!D5671</f>
        <v>right_ankle</v>
      </c>
      <c r="H5394" s="0" t="str">
        <f aca="false">gait_events!E5671</f>
        <v>FC</v>
      </c>
      <c r="I5394" s="0" t="n">
        <f aca="false">IF(gait_events!F5671&lt;&gt;"",gait_events!F5671,NA())</f>
        <v>1080</v>
      </c>
      <c r="J5394" s="0" t="n">
        <f aca="false">IF(gait_events!G5671&lt;&gt;"",gait_events!G5671,NA())</f>
        <v>1083</v>
      </c>
      <c r="K5394" s="0" t="n">
        <f aca="false">I5394-J5394</f>
        <v>-3</v>
      </c>
      <c r="L5394" s="0" t="n">
        <f aca="false">K5394*5</f>
        <v>-15</v>
      </c>
      <c r="M5394" s="0" t="n">
        <f aca="false">IF(NOT(ISNA(I5394)),1,0)</f>
        <v>1</v>
      </c>
      <c r="N5394" s="0" t="n">
        <f aca="false">IF(NOT(ISNA(J5394)),1,0)</f>
        <v>1</v>
      </c>
      <c r="O5394" s="0" t="n">
        <f aca="false">IF(AND(NOT(ISNA(I5394)),NOT(ISNA(J5394))),1,0)</f>
        <v>1</v>
      </c>
      <c r="P5394" s="0" t="n">
        <f aca="false">IF(AND(NOT(ISNA(I5394)),ISNA(J5394)),1,0)</f>
        <v>0</v>
      </c>
      <c r="Q5394" s="0" t="n">
        <f aca="false">IF(AND(ISNA(I5394),NOT(ISNA(J5394))),1,0)</f>
        <v>0</v>
      </c>
      <c r="R5394" s="0" t="n">
        <f aca="false">IF(SUM(O5394:Q5394)&lt;&gt;1,"ERROR",1)</f>
        <v>1</v>
      </c>
    </row>
    <row r="5395" customFormat="false" ht="12.8" hidden="false" customHeight="false" outlineLevel="0" collapsed="false">
      <c r="A5395" s="0" t="str">
        <f aca="false">gait_events!B5672</f>
        <v>pp149</v>
      </c>
      <c r="B5395" s="0" t="str">
        <f aca="false">VLOOKUP(A5395,participants!A:B,2,0)</f>
        <v>M</v>
      </c>
      <c r="C5395" s="0" t="n">
        <f aca="false">VLOOKUP(A5395,participants!A:C,3,0)</f>
        <v>18</v>
      </c>
      <c r="D5395" s="0" t="str">
        <f aca="false">VLOOKUP(A5395,participants!A:F,6,0)</f>
        <v>stroke</v>
      </c>
      <c r="E5395" s="0" t="str">
        <f aca="false">IF(LEN(SUBSTITUTE(gait_events!C5672,"_run-",""))&lt;&gt;LEN(gait_events!C5672),LEFT(RIGHT(gait_events!C5672,LEN(gait_events!C5672)-19),FIND("_run-",RIGHT(gait_events!C5672,LEN(gait_events!C5672)-19),1)-1),RIGHT(gait_events!C5672,LEN(gait_events!C5672)-19))</f>
        <v>Slow</v>
      </c>
      <c r="F5395" s="0" t="str">
        <f aca="false">IF(LEN(SUBSTITUTE(gait_events!C5672,"_run-",""))&lt;&gt;LEN(gait_events!C5672),RIGHT(gait_events!C5672,LEN(gait_events!C5672)-FIND("_run-",gait_events!C5672,1)-4),"")</f>
        <v/>
      </c>
      <c r="G5395" s="0" t="str">
        <f aca="false">gait_events!D5672</f>
        <v>right_ankle</v>
      </c>
      <c r="H5395" s="0" t="str">
        <f aca="false">gait_events!E5672</f>
        <v>FC</v>
      </c>
      <c r="I5395" s="0" t="n">
        <f aca="false">IF(gait_events!F5672&lt;&gt;"",gait_events!F5672,NA())</f>
        <v>1427</v>
      </c>
      <c r="J5395" s="0" t="n">
        <f aca="false">IF(gait_events!G5672&lt;&gt;"",gait_events!G5672,NA())</f>
        <v>1430</v>
      </c>
      <c r="K5395" s="0" t="n">
        <f aca="false">I5395-J5395</f>
        <v>-3</v>
      </c>
      <c r="L5395" s="0" t="n">
        <f aca="false">K5395*5</f>
        <v>-15</v>
      </c>
      <c r="M5395" s="0" t="n">
        <f aca="false">IF(NOT(ISNA(I5395)),1,0)</f>
        <v>1</v>
      </c>
      <c r="N5395" s="0" t="n">
        <f aca="false">IF(NOT(ISNA(J5395)),1,0)</f>
        <v>1</v>
      </c>
      <c r="O5395" s="0" t="n">
        <f aca="false">IF(AND(NOT(ISNA(I5395)),NOT(ISNA(J5395))),1,0)</f>
        <v>1</v>
      </c>
      <c r="P5395" s="0" t="n">
        <f aca="false">IF(AND(NOT(ISNA(I5395)),ISNA(J5395)),1,0)</f>
        <v>0</v>
      </c>
      <c r="Q5395" s="0" t="n">
        <f aca="false">IF(AND(ISNA(I5395),NOT(ISNA(J5395))),1,0)</f>
        <v>0</v>
      </c>
      <c r="R5395" s="0" t="n">
        <f aca="false">IF(SUM(O5395:Q5395)&lt;&gt;1,"ERROR",1)</f>
        <v>1</v>
      </c>
    </row>
    <row r="5396" customFormat="false" ht="12.8" hidden="false" customHeight="false" outlineLevel="0" collapsed="false">
      <c r="A5396" s="0" t="str">
        <f aca="false">gait_events!B5673</f>
        <v>pp149</v>
      </c>
      <c r="B5396" s="0" t="str">
        <f aca="false">VLOOKUP(A5396,participants!A:B,2,0)</f>
        <v>M</v>
      </c>
      <c r="C5396" s="0" t="n">
        <f aca="false">VLOOKUP(A5396,participants!A:C,3,0)</f>
        <v>18</v>
      </c>
      <c r="D5396" s="0" t="str">
        <f aca="false">VLOOKUP(A5396,participants!A:F,6,0)</f>
        <v>stroke</v>
      </c>
      <c r="E5396" s="0" t="str">
        <f aca="false">IF(LEN(SUBSTITUTE(gait_events!C5673,"_run-",""))&lt;&gt;LEN(gait_events!C5673),LEFT(RIGHT(gait_events!C5673,LEN(gait_events!C5673)-19),FIND("_run-",RIGHT(gait_events!C5673,LEN(gait_events!C5673)-19),1)-1),RIGHT(gait_events!C5673,LEN(gait_events!C5673)-19))</f>
        <v>Slow</v>
      </c>
      <c r="F5396" s="0" t="str">
        <f aca="false">IF(LEN(SUBSTITUTE(gait_events!C5673,"_run-",""))&lt;&gt;LEN(gait_events!C5673),RIGHT(gait_events!C5673,LEN(gait_events!C5673)-FIND("_run-",gait_events!C5673,1)-4),"")</f>
        <v/>
      </c>
      <c r="G5396" s="0" t="str">
        <f aca="false">gait_events!D5673</f>
        <v>right_ankle</v>
      </c>
      <c r="H5396" s="0" t="str">
        <f aca="false">gait_events!E5673</f>
        <v>FC</v>
      </c>
      <c r="I5396" s="0" t="n">
        <f aca="false">IF(gait_events!F5673&lt;&gt;"",gait_events!F5673,NA())</f>
        <v>1778</v>
      </c>
      <c r="J5396" s="0" t="n">
        <f aca="false">IF(gait_events!G5673&lt;&gt;"",gait_events!G5673,NA())</f>
        <v>1779</v>
      </c>
      <c r="K5396" s="0" t="n">
        <f aca="false">I5396-J5396</f>
        <v>-1</v>
      </c>
      <c r="L5396" s="0" t="n">
        <f aca="false">K5396*5</f>
        <v>-5</v>
      </c>
      <c r="M5396" s="0" t="n">
        <f aca="false">IF(NOT(ISNA(I5396)),1,0)</f>
        <v>1</v>
      </c>
      <c r="N5396" s="0" t="n">
        <f aca="false">IF(NOT(ISNA(J5396)),1,0)</f>
        <v>1</v>
      </c>
      <c r="O5396" s="0" t="n">
        <f aca="false">IF(AND(NOT(ISNA(I5396)),NOT(ISNA(J5396))),1,0)</f>
        <v>1</v>
      </c>
      <c r="P5396" s="0" t="n">
        <f aca="false">IF(AND(NOT(ISNA(I5396)),ISNA(J5396)),1,0)</f>
        <v>0</v>
      </c>
      <c r="Q5396" s="0" t="n">
        <f aca="false">IF(AND(ISNA(I5396),NOT(ISNA(J5396))),1,0)</f>
        <v>0</v>
      </c>
      <c r="R5396" s="0" t="n">
        <f aca="false">IF(SUM(O5396:Q5396)&lt;&gt;1,"ERROR",1)</f>
        <v>1</v>
      </c>
    </row>
    <row r="5397" customFormat="false" ht="12.8" hidden="false" customHeight="false" outlineLevel="0" collapsed="false">
      <c r="A5397" s="0" t="str">
        <f aca="false">gait_events!B5674</f>
        <v>pp149</v>
      </c>
      <c r="B5397" s="0" t="str">
        <f aca="false">VLOOKUP(A5397,participants!A:B,2,0)</f>
        <v>M</v>
      </c>
      <c r="C5397" s="0" t="n">
        <f aca="false">VLOOKUP(A5397,participants!A:C,3,0)</f>
        <v>18</v>
      </c>
      <c r="D5397" s="0" t="str">
        <f aca="false">VLOOKUP(A5397,participants!A:F,6,0)</f>
        <v>stroke</v>
      </c>
      <c r="E5397" s="0" t="str">
        <f aca="false">IF(LEN(SUBSTITUTE(gait_events!C5674,"_run-",""))&lt;&gt;LEN(gait_events!C5674),LEFT(RIGHT(gait_events!C5674,LEN(gait_events!C5674)-19),FIND("_run-",RIGHT(gait_events!C5674,LEN(gait_events!C5674)-19),1)-1),RIGHT(gait_events!C5674,LEN(gait_events!C5674)-19))</f>
        <v>Slow</v>
      </c>
      <c r="F5397" s="0" t="str">
        <f aca="false">IF(LEN(SUBSTITUTE(gait_events!C5674,"_run-",""))&lt;&gt;LEN(gait_events!C5674),RIGHT(gait_events!C5674,LEN(gait_events!C5674)-FIND("_run-",gait_events!C5674,1)-4),"")</f>
        <v/>
      </c>
      <c r="G5397" s="0" t="str">
        <f aca="false">gait_events!D5674</f>
        <v>left_shank</v>
      </c>
      <c r="H5397" s="0" t="str">
        <f aca="false">gait_events!E5674</f>
        <v>IC</v>
      </c>
      <c r="I5397" s="0" t="n">
        <f aca="false">IF(gait_events!F5674&lt;&gt;"",gait_events!F5674,NA())</f>
        <v>53</v>
      </c>
      <c r="J5397" s="0" t="n">
        <f aca="false">IF(gait_events!G5674&lt;&gt;"",gait_events!G5674,NA())</f>
        <v>50</v>
      </c>
      <c r="K5397" s="0" t="n">
        <f aca="false">I5397-J5397</f>
        <v>3</v>
      </c>
      <c r="L5397" s="0" t="n">
        <f aca="false">K5397*5</f>
        <v>15</v>
      </c>
      <c r="M5397" s="0" t="n">
        <f aca="false">IF(NOT(ISNA(I5397)),1,0)</f>
        <v>1</v>
      </c>
      <c r="N5397" s="0" t="n">
        <f aca="false">IF(NOT(ISNA(J5397)),1,0)</f>
        <v>1</v>
      </c>
      <c r="O5397" s="0" t="n">
        <f aca="false">IF(AND(NOT(ISNA(I5397)),NOT(ISNA(J5397))),1,0)</f>
        <v>1</v>
      </c>
      <c r="P5397" s="0" t="n">
        <f aca="false">IF(AND(NOT(ISNA(I5397)),ISNA(J5397)),1,0)</f>
        <v>0</v>
      </c>
      <c r="Q5397" s="0" t="n">
        <f aca="false">IF(AND(ISNA(I5397),NOT(ISNA(J5397))),1,0)</f>
        <v>0</v>
      </c>
      <c r="R5397" s="0" t="n">
        <f aca="false">IF(SUM(O5397:Q5397)&lt;&gt;1,"ERROR",1)</f>
        <v>1</v>
      </c>
    </row>
    <row r="5398" customFormat="false" ht="12.8" hidden="false" customHeight="false" outlineLevel="0" collapsed="false">
      <c r="A5398" s="0" t="str">
        <f aca="false">gait_events!B5675</f>
        <v>pp149</v>
      </c>
      <c r="B5398" s="0" t="str">
        <f aca="false">VLOOKUP(A5398,participants!A:B,2,0)</f>
        <v>M</v>
      </c>
      <c r="C5398" s="0" t="n">
        <f aca="false">VLOOKUP(A5398,participants!A:C,3,0)</f>
        <v>18</v>
      </c>
      <c r="D5398" s="0" t="str">
        <f aca="false">VLOOKUP(A5398,participants!A:F,6,0)</f>
        <v>stroke</v>
      </c>
      <c r="E5398" s="0" t="str">
        <f aca="false">IF(LEN(SUBSTITUTE(gait_events!C5675,"_run-",""))&lt;&gt;LEN(gait_events!C5675),LEFT(RIGHT(gait_events!C5675,LEN(gait_events!C5675)-19),FIND("_run-",RIGHT(gait_events!C5675,LEN(gait_events!C5675)-19),1)-1),RIGHT(gait_events!C5675,LEN(gait_events!C5675)-19))</f>
        <v>Slow</v>
      </c>
      <c r="F5398" s="0" t="str">
        <f aca="false">IF(LEN(SUBSTITUTE(gait_events!C5675,"_run-",""))&lt;&gt;LEN(gait_events!C5675),RIGHT(gait_events!C5675,LEN(gait_events!C5675)-FIND("_run-",gait_events!C5675,1)-4),"")</f>
        <v/>
      </c>
      <c r="G5398" s="0" t="str">
        <f aca="false">gait_events!D5675</f>
        <v>left_shank</v>
      </c>
      <c r="H5398" s="0" t="str">
        <f aca="false">gait_events!E5675</f>
        <v>IC</v>
      </c>
      <c r="I5398" s="0" t="n">
        <f aca="false">IF(gait_events!F5675&lt;&gt;"",gait_events!F5675,NA())</f>
        <v>387</v>
      </c>
      <c r="J5398" s="0" t="n">
        <f aca="false">IF(gait_events!G5675&lt;&gt;"",gait_events!G5675,NA())</f>
        <v>382</v>
      </c>
      <c r="K5398" s="0" t="n">
        <f aca="false">I5398-J5398</f>
        <v>5</v>
      </c>
      <c r="L5398" s="0" t="n">
        <f aca="false">K5398*5</f>
        <v>25</v>
      </c>
      <c r="M5398" s="0" t="n">
        <f aca="false">IF(NOT(ISNA(I5398)),1,0)</f>
        <v>1</v>
      </c>
      <c r="N5398" s="0" t="n">
        <f aca="false">IF(NOT(ISNA(J5398)),1,0)</f>
        <v>1</v>
      </c>
      <c r="O5398" s="0" t="n">
        <f aca="false">IF(AND(NOT(ISNA(I5398)),NOT(ISNA(J5398))),1,0)</f>
        <v>1</v>
      </c>
      <c r="P5398" s="0" t="n">
        <f aca="false">IF(AND(NOT(ISNA(I5398)),ISNA(J5398)),1,0)</f>
        <v>0</v>
      </c>
      <c r="Q5398" s="0" t="n">
        <f aca="false">IF(AND(ISNA(I5398),NOT(ISNA(J5398))),1,0)</f>
        <v>0</v>
      </c>
      <c r="R5398" s="0" t="n">
        <f aca="false">IF(SUM(O5398:Q5398)&lt;&gt;1,"ERROR",1)</f>
        <v>1</v>
      </c>
    </row>
    <row r="5399" customFormat="false" ht="12.8" hidden="false" customHeight="false" outlineLevel="0" collapsed="false">
      <c r="A5399" s="0" t="str">
        <f aca="false">gait_events!B5676</f>
        <v>pp149</v>
      </c>
      <c r="B5399" s="0" t="str">
        <f aca="false">VLOOKUP(A5399,participants!A:B,2,0)</f>
        <v>M</v>
      </c>
      <c r="C5399" s="0" t="n">
        <f aca="false">VLOOKUP(A5399,participants!A:C,3,0)</f>
        <v>18</v>
      </c>
      <c r="D5399" s="0" t="str">
        <f aca="false">VLOOKUP(A5399,participants!A:F,6,0)</f>
        <v>stroke</v>
      </c>
      <c r="E5399" s="0" t="str">
        <f aca="false">IF(LEN(SUBSTITUTE(gait_events!C5676,"_run-",""))&lt;&gt;LEN(gait_events!C5676),LEFT(RIGHT(gait_events!C5676,LEN(gait_events!C5676)-19),FIND("_run-",RIGHT(gait_events!C5676,LEN(gait_events!C5676)-19),1)-1),RIGHT(gait_events!C5676,LEN(gait_events!C5676)-19))</f>
        <v>Slow</v>
      </c>
      <c r="F5399" s="0" t="str">
        <f aca="false">IF(LEN(SUBSTITUTE(gait_events!C5676,"_run-",""))&lt;&gt;LEN(gait_events!C5676),RIGHT(gait_events!C5676,LEN(gait_events!C5676)-FIND("_run-",gait_events!C5676,1)-4),"")</f>
        <v/>
      </c>
      <c r="G5399" s="0" t="str">
        <f aca="false">gait_events!D5676</f>
        <v>left_shank</v>
      </c>
      <c r="H5399" s="0" t="str">
        <f aca="false">gait_events!E5676</f>
        <v>IC</v>
      </c>
      <c r="I5399" s="0" t="n">
        <f aca="false">IF(gait_events!F5676&lt;&gt;"",gait_events!F5676,NA())</f>
        <v>703</v>
      </c>
      <c r="J5399" s="0" t="n">
        <f aca="false">IF(gait_events!G5676&lt;&gt;"",gait_events!G5676,NA())</f>
        <v>700</v>
      </c>
      <c r="K5399" s="0" t="n">
        <f aca="false">I5399-J5399</f>
        <v>3</v>
      </c>
      <c r="L5399" s="0" t="n">
        <f aca="false">K5399*5</f>
        <v>15</v>
      </c>
      <c r="M5399" s="0" t="n">
        <f aca="false">IF(NOT(ISNA(I5399)),1,0)</f>
        <v>1</v>
      </c>
      <c r="N5399" s="0" t="n">
        <f aca="false">IF(NOT(ISNA(J5399)),1,0)</f>
        <v>1</v>
      </c>
      <c r="O5399" s="0" t="n">
        <f aca="false">IF(AND(NOT(ISNA(I5399)),NOT(ISNA(J5399))),1,0)</f>
        <v>1</v>
      </c>
      <c r="P5399" s="0" t="n">
        <f aca="false">IF(AND(NOT(ISNA(I5399)),ISNA(J5399)),1,0)</f>
        <v>0</v>
      </c>
      <c r="Q5399" s="0" t="n">
        <f aca="false">IF(AND(ISNA(I5399),NOT(ISNA(J5399))),1,0)</f>
        <v>0</v>
      </c>
      <c r="R5399" s="0" t="n">
        <f aca="false">IF(SUM(O5399:Q5399)&lt;&gt;1,"ERROR",1)</f>
        <v>1</v>
      </c>
    </row>
    <row r="5400" customFormat="false" ht="12.8" hidden="false" customHeight="false" outlineLevel="0" collapsed="false">
      <c r="A5400" s="0" t="str">
        <f aca="false">gait_events!B5677</f>
        <v>pp149</v>
      </c>
      <c r="B5400" s="0" t="str">
        <f aca="false">VLOOKUP(A5400,participants!A:B,2,0)</f>
        <v>M</v>
      </c>
      <c r="C5400" s="0" t="n">
        <f aca="false">VLOOKUP(A5400,participants!A:C,3,0)</f>
        <v>18</v>
      </c>
      <c r="D5400" s="0" t="str">
        <f aca="false">VLOOKUP(A5400,participants!A:F,6,0)</f>
        <v>stroke</v>
      </c>
      <c r="E5400" s="0" t="str">
        <f aca="false">IF(LEN(SUBSTITUTE(gait_events!C5677,"_run-",""))&lt;&gt;LEN(gait_events!C5677),LEFT(RIGHT(gait_events!C5677,LEN(gait_events!C5677)-19),FIND("_run-",RIGHT(gait_events!C5677,LEN(gait_events!C5677)-19),1)-1),RIGHT(gait_events!C5677,LEN(gait_events!C5677)-19))</f>
        <v>Slow</v>
      </c>
      <c r="F5400" s="0" t="str">
        <f aca="false">IF(LEN(SUBSTITUTE(gait_events!C5677,"_run-",""))&lt;&gt;LEN(gait_events!C5677),RIGHT(gait_events!C5677,LEN(gait_events!C5677)-FIND("_run-",gait_events!C5677,1)-4),"")</f>
        <v/>
      </c>
      <c r="G5400" s="0" t="str">
        <f aca="false">gait_events!D5677</f>
        <v>left_shank</v>
      </c>
      <c r="H5400" s="0" t="str">
        <f aca="false">gait_events!E5677</f>
        <v>IC</v>
      </c>
      <c r="I5400" s="0" t="n">
        <f aca="false">IF(gait_events!F5677&lt;&gt;"",gait_events!F5677,NA())</f>
        <v>1011</v>
      </c>
      <c r="J5400" s="0" t="n">
        <f aca="false">IF(gait_events!G5677&lt;&gt;"",gait_events!G5677,NA())</f>
        <v>1011</v>
      </c>
      <c r="K5400" s="0" t="n">
        <f aca="false">I5400-J5400</f>
        <v>0</v>
      </c>
      <c r="L5400" s="0" t="n">
        <f aca="false">K5400*5</f>
        <v>0</v>
      </c>
      <c r="M5400" s="0" t="n">
        <f aca="false">IF(NOT(ISNA(I5400)),1,0)</f>
        <v>1</v>
      </c>
      <c r="N5400" s="0" t="n">
        <f aca="false">IF(NOT(ISNA(J5400)),1,0)</f>
        <v>1</v>
      </c>
      <c r="O5400" s="0" t="n">
        <f aca="false">IF(AND(NOT(ISNA(I5400)),NOT(ISNA(J5400))),1,0)</f>
        <v>1</v>
      </c>
      <c r="P5400" s="0" t="n">
        <f aca="false">IF(AND(NOT(ISNA(I5400)),ISNA(J5400)),1,0)</f>
        <v>0</v>
      </c>
      <c r="Q5400" s="0" t="n">
        <f aca="false">IF(AND(ISNA(I5400),NOT(ISNA(J5400))),1,0)</f>
        <v>0</v>
      </c>
      <c r="R5400" s="0" t="n">
        <f aca="false">IF(SUM(O5400:Q5400)&lt;&gt;1,"ERROR",1)</f>
        <v>1</v>
      </c>
    </row>
    <row r="5401" customFormat="false" ht="12.8" hidden="false" customHeight="false" outlineLevel="0" collapsed="false">
      <c r="A5401" s="0" t="str">
        <f aca="false">gait_events!B5678</f>
        <v>pp149</v>
      </c>
      <c r="B5401" s="0" t="str">
        <f aca="false">VLOOKUP(A5401,participants!A:B,2,0)</f>
        <v>M</v>
      </c>
      <c r="C5401" s="0" t="n">
        <f aca="false">VLOOKUP(A5401,participants!A:C,3,0)</f>
        <v>18</v>
      </c>
      <c r="D5401" s="0" t="str">
        <f aca="false">VLOOKUP(A5401,participants!A:F,6,0)</f>
        <v>stroke</v>
      </c>
      <c r="E5401" s="0" t="str">
        <f aca="false">IF(LEN(SUBSTITUTE(gait_events!C5678,"_run-",""))&lt;&gt;LEN(gait_events!C5678),LEFT(RIGHT(gait_events!C5678,LEN(gait_events!C5678)-19),FIND("_run-",RIGHT(gait_events!C5678,LEN(gait_events!C5678)-19),1)-1),RIGHT(gait_events!C5678,LEN(gait_events!C5678)-19))</f>
        <v>Slow</v>
      </c>
      <c r="F5401" s="0" t="str">
        <f aca="false">IF(LEN(SUBSTITUTE(gait_events!C5678,"_run-",""))&lt;&gt;LEN(gait_events!C5678),RIGHT(gait_events!C5678,LEN(gait_events!C5678)-FIND("_run-",gait_events!C5678,1)-4),"")</f>
        <v/>
      </c>
      <c r="G5401" s="0" t="str">
        <f aca="false">gait_events!D5678</f>
        <v>left_shank</v>
      </c>
      <c r="H5401" s="0" t="str">
        <f aca="false">gait_events!E5678</f>
        <v>IC</v>
      </c>
      <c r="I5401" s="0" t="n">
        <f aca="false">IF(gait_events!F5678&lt;&gt;"",gait_events!F5678,NA())</f>
        <v>1354</v>
      </c>
      <c r="J5401" s="0" t="n">
        <f aca="false">IF(gait_events!G5678&lt;&gt;"",gait_events!G5678,NA())</f>
        <v>1349</v>
      </c>
      <c r="K5401" s="0" t="n">
        <f aca="false">I5401-J5401</f>
        <v>5</v>
      </c>
      <c r="L5401" s="0" t="n">
        <f aca="false">K5401*5</f>
        <v>25</v>
      </c>
      <c r="M5401" s="0" t="n">
        <f aca="false">IF(NOT(ISNA(I5401)),1,0)</f>
        <v>1</v>
      </c>
      <c r="N5401" s="0" t="n">
        <f aca="false">IF(NOT(ISNA(J5401)),1,0)</f>
        <v>1</v>
      </c>
      <c r="O5401" s="0" t="n">
        <f aca="false">IF(AND(NOT(ISNA(I5401)),NOT(ISNA(J5401))),1,0)</f>
        <v>1</v>
      </c>
      <c r="P5401" s="0" t="n">
        <f aca="false">IF(AND(NOT(ISNA(I5401)),ISNA(J5401)),1,0)</f>
        <v>0</v>
      </c>
      <c r="Q5401" s="0" t="n">
        <f aca="false">IF(AND(ISNA(I5401),NOT(ISNA(J5401))),1,0)</f>
        <v>0</v>
      </c>
      <c r="R5401" s="0" t="n">
        <f aca="false">IF(SUM(O5401:Q5401)&lt;&gt;1,"ERROR",1)</f>
        <v>1</v>
      </c>
    </row>
    <row r="5402" customFormat="false" ht="12.8" hidden="false" customHeight="false" outlineLevel="0" collapsed="false">
      <c r="A5402" s="0" t="str">
        <f aca="false">gait_events!B5679</f>
        <v>pp149</v>
      </c>
      <c r="B5402" s="0" t="str">
        <f aca="false">VLOOKUP(A5402,participants!A:B,2,0)</f>
        <v>M</v>
      </c>
      <c r="C5402" s="0" t="n">
        <f aca="false">VLOOKUP(A5402,participants!A:C,3,0)</f>
        <v>18</v>
      </c>
      <c r="D5402" s="0" t="str">
        <f aca="false">VLOOKUP(A5402,participants!A:F,6,0)</f>
        <v>stroke</v>
      </c>
      <c r="E5402" s="0" t="str">
        <f aca="false">IF(LEN(SUBSTITUTE(gait_events!C5679,"_run-",""))&lt;&gt;LEN(gait_events!C5679),LEFT(RIGHT(gait_events!C5679,LEN(gait_events!C5679)-19),FIND("_run-",RIGHT(gait_events!C5679,LEN(gait_events!C5679)-19),1)-1),RIGHT(gait_events!C5679,LEN(gait_events!C5679)-19))</f>
        <v>Slow</v>
      </c>
      <c r="F5402" s="0" t="str">
        <f aca="false">IF(LEN(SUBSTITUTE(gait_events!C5679,"_run-",""))&lt;&gt;LEN(gait_events!C5679),RIGHT(gait_events!C5679,LEN(gait_events!C5679)-FIND("_run-",gait_events!C5679,1)-4),"")</f>
        <v/>
      </c>
      <c r="G5402" s="0" t="str">
        <f aca="false">gait_events!D5679</f>
        <v>left_shank</v>
      </c>
      <c r="H5402" s="0" t="str">
        <f aca="false">gait_events!E5679</f>
        <v>IC</v>
      </c>
      <c r="I5402" s="0" t="n">
        <f aca="false">IF(gait_events!F5679&lt;&gt;"",gait_events!F5679,NA())</f>
        <v>1706</v>
      </c>
      <c r="J5402" s="0" t="n">
        <f aca="false">IF(gait_events!G5679&lt;&gt;"",gait_events!G5679,NA())</f>
        <v>1705</v>
      </c>
      <c r="K5402" s="0" t="n">
        <f aca="false">I5402-J5402</f>
        <v>1</v>
      </c>
      <c r="L5402" s="0" t="n">
        <f aca="false">K5402*5</f>
        <v>5</v>
      </c>
      <c r="M5402" s="0" t="n">
        <f aca="false">IF(NOT(ISNA(I5402)),1,0)</f>
        <v>1</v>
      </c>
      <c r="N5402" s="0" t="n">
        <f aca="false">IF(NOT(ISNA(J5402)),1,0)</f>
        <v>1</v>
      </c>
      <c r="O5402" s="0" t="n">
        <f aca="false">IF(AND(NOT(ISNA(I5402)),NOT(ISNA(J5402))),1,0)</f>
        <v>1</v>
      </c>
      <c r="P5402" s="0" t="n">
        <f aca="false">IF(AND(NOT(ISNA(I5402)),ISNA(J5402)),1,0)</f>
        <v>0</v>
      </c>
      <c r="Q5402" s="0" t="n">
        <f aca="false">IF(AND(ISNA(I5402),NOT(ISNA(J5402))),1,0)</f>
        <v>0</v>
      </c>
      <c r="R5402" s="0" t="n">
        <f aca="false">IF(SUM(O5402:Q5402)&lt;&gt;1,"ERROR",1)</f>
        <v>1</v>
      </c>
    </row>
    <row r="5403" customFormat="false" ht="12.8" hidden="false" customHeight="false" outlineLevel="0" collapsed="false">
      <c r="A5403" s="0" t="str">
        <f aca="false">gait_events!B5680</f>
        <v>pp149</v>
      </c>
      <c r="B5403" s="0" t="str">
        <f aca="false">VLOOKUP(A5403,participants!A:B,2,0)</f>
        <v>M</v>
      </c>
      <c r="C5403" s="0" t="n">
        <f aca="false">VLOOKUP(A5403,participants!A:C,3,0)</f>
        <v>18</v>
      </c>
      <c r="D5403" s="0" t="str">
        <f aca="false">VLOOKUP(A5403,participants!A:F,6,0)</f>
        <v>stroke</v>
      </c>
      <c r="E5403" s="0" t="str">
        <f aca="false">IF(LEN(SUBSTITUTE(gait_events!C5680,"_run-",""))&lt;&gt;LEN(gait_events!C5680),LEFT(RIGHT(gait_events!C5680,LEN(gait_events!C5680)-19),FIND("_run-",RIGHT(gait_events!C5680,LEN(gait_events!C5680)-19),1)-1),RIGHT(gait_events!C5680,LEN(gait_events!C5680)-19))</f>
        <v>Slow</v>
      </c>
      <c r="F5403" s="0" t="str">
        <f aca="false">IF(LEN(SUBSTITUTE(gait_events!C5680,"_run-",""))&lt;&gt;LEN(gait_events!C5680),RIGHT(gait_events!C5680,LEN(gait_events!C5680)-FIND("_run-",gait_events!C5680,1)-4),"")</f>
        <v/>
      </c>
      <c r="G5403" s="0" t="str">
        <f aca="false">gait_events!D5680</f>
        <v>left_shank</v>
      </c>
      <c r="H5403" s="0" t="str">
        <f aca="false">gait_events!E5680</f>
        <v>FC</v>
      </c>
      <c r="I5403" s="0" t="n">
        <f aca="false">IF(gait_events!F5680&lt;&gt;"",gait_events!F5680,NA())</f>
        <v>284</v>
      </c>
      <c r="J5403" s="0" t="n">
        <f aca="false">IF(gait_events!G5680&lt;&gt;"",gait_events!G5680,NA())</f>
        <v>290</v>
      </c>
      <c r="K5403" s="0" t="n">
        <f aca="false">I5403-J5403</f>
        <v>-6</v>
      </c>
      <c r="L5403" s="0" t="n">
        <f aca="false">K5403*5</f>
        <v>-30</v>
      </c>
      <c r="M5403" s="0" t="n">
        <f aca="false">IF(NOT(ISNA(I5403)),1,0)</f>
        <v>1</v>
      </c>
      <c r="N5403" s="0" t="n">
        <f aca="false">IF(NOT(ISNA(J5403)),1,0)</f>
        <v>1</v>
      </c>
      <c r="O5403" s="0" t="n">
        <f aca="false">IF(AND(NOT(ISNA(I5403)),NOT(ISNA(J5403))),1,0)</f>
        <v>1</v>
      </c>
      <c r="P5403" s="0" t="n">
        <f aca="false">IF(AND(NOT(ISNA(I5403)),ISNA(J5403)),1,0)</f>
        <v>0</v>
      </c>
      <c r="Q5403" s="0" t="n">
        <f aca="false">IF(AND(ISNA(I5403),NOT(ISNA(J5403))),1,0)</f>
        <v>0</v>
      </c>
      <c r="R5403" s="0" t="n">
        <f aca="false">IF(SUM(O5403:Q5403)&lt;&gt;1,"ERROR",1)</f>
        <v>1</v>
      </c>
    </row>
    <row r="5404" customFormat="false" ht="12.8" hidden="false" customHeight="false" outlineLevel="0" collapsed="false">
      <c r="A5404" s="0" t="str">
        <f aca="false">gait_events!B5681</f>
        <v>pp149</v>
      </c>
      <c r="B5404" s="0" t="str">
        <f aca="false">VLOOKUP(A5404,participants!A:B,2,0)</f>
        <v>M</v>
      </c>
      <c r="C5404" s="0" t="n">
        <f aca="false">VLOOKUP(A5404,participants!A:C,3,0)</f>
        <v>18</v>
      </c>
      <c r="D5404" s="0" t="str">
        <f aca="false">VLOOKUP(A5404,participants!A:F,6,0)</f>
        <v>stroke</v>
      </c>
      <c r="E5404" s="0" t="str">
        <f aca="false">IF(LEN(SUBSTITUTE(gait_events!C5681,"_run-",""))&lt;&gt;LEN(gait_events!C5681),LEFT(RIGHT(gait_events!C5681,LEN(gait_events!C5681)-19),FIND("_run-",RIGHT(gait_events!C5681,LEN(gait_events!C5681)-19),1)-1),RIGHT(gait_events!C5681,LEN(gait_events!C5681)-19))</f>
        <v>Slow</v>
      </c>
      <c r="F5404" s="0" t="str">
        <f aca="false">IF(LEN(SUBSTITUTE(gait_events!C5681,"_run-",""))&lt;&gt;LEN(gait_events!C5681),RIGHT(gait_events!C5681,LEN(gait_events!C5681)-FIND("_run-",gait_events!C5681,1)-4),"")</f>
        <v/>
      </c>
      <c r="G5404" s="0" t="str">
        <f aca="false">gait_events!D5681</f>
        <v>left_shank</v>
      </c>
      <c r="H5404" s="0" t="str">
        <f aca="false">gait_events!E5681</f>
        <v>FC</v>
      </c>
      <c r="I5404" s="0" t="n">
        <f aca="false">IF(gait_events!F5681&lt;&gt;"",gait_events!F5681,NA())</f>
        <v>601</v>
      </c>
      <c r="J5404" s="0" t="n">
        <f aca="false">IF(gait_events!G5681&lt;&gt;"",gait_events!G5681,NA())</f>
        <v>606</v>
      </c>
      <c r="K5404" s="0" t="n">
        <f aca="false">I5404-J5404</f>
        <v>-5</v>
      </c>
      <c r="L5404" s="0" t="n">
        <f aca="false">K5404*5</f>
        <v>-25</v>
      </c>
      <c r="M5404" s="0" t="n">
        <f aca="false">IF(NOT(ISNA(I5404)),1,0)</f>
        <v>1</v>
      </c>
      <c r="N5404" s="0" t="n">
        <f aca="false">IF(NOT(ISNA(J5404)),1,0)</f>
        <v>1</v>
      </c>
      <c r="O5404" s="0" t="n">
        <f aca="false">IF(AND(NOT(ISNA(I5404)),NOT(ISNA(J5404))),1,0)</f>
        <v>1</v>
      </c>
      <c r="P5404" s="0" t="n">
        <f aca="false">IF(AND(NOT(ISNA(I5404)),ISNA(J5404)),1,0)</f>
        <v>0</v>
      </c>
      <c r="Q5404" s="0" t="n">
        <f aca="false">IF(AND(ISNA(I5404),NOT(ISNA(J5404))),1,0)</f>
        <v>0</v>
      </c>
      <c r="R5404" s="0" t="n">
        <f aca="false">IF(SUM(O5404:Q5404)&lt;&gt;1,"ERROR",1)</f>
        <v>1</v>
      </c>
    </row>
    <row r="5405" customFormat="false" ht="12.8" hidden="false" customHeight="false" outlineLevel="0" collapsed="false">
      <c r="A5405" s="0" t="str">
        <f aca="false">gait_events!B5682</f>
        <v>pp149</v>
      </c>
      <c r="B5405" s="0" t="str">
        <f aca="false">VLOOKUP(A5405,participants!A:B,2,0)</f>
        <v>M</v>
      </c>
      <c r="C5405" s="0" t="n">
        <f aca="false">VLOOKUP(A5405,participants!A:C,3,0)</f>
        <v>18</v>
      </c>
      <c r="D5405" s="0" t="str">
        <f aca="false">VLOOKUP(A5405,participants!A:F,6,0)</f>
        <v>stroke</v>
      </c>
      <c r="E5405" s="0" t="str">
        <f aca="false">IF(LEN(SUBSTITUTE(gait_events!C5682,"_run-",""))&lt;&gt;LEN(gait_events!C5682),LEFT(RIGHT(gait_events!C5682,LEN(gait_events!C5682)-19),FIND("_run-",RIGHT(gait_events!C5682,LEN(gait_events!C5682)-19),1)-1),RIGHT(gait_events!C5682,LEN(gait_events!C5682)-19))</f>
        <v>Slow</v>
      </c>
      <c r="F5405" s="0" t="str">
        <f aca="false">IF(LEN(SUBSTITUTE(gait_events!C5682,"_run-",""))&lt;&gt;LEN(gait_events!C5682),RIGHT(gait_events!C5682,LEN(gait_events!C5682)-FIND("_run-",gait_events!C5682,1)-4),"")</f>
        <v/>
      </c>
      <c r="G5405" s="0" t="str">
        <f aca="false">gait_events!D5682</f>
        <v>left_shank</v>
      </c>
      <c r="H5405" s="0" t="str">
        <f aca="false">gait_events!E5682</f>
        <v>FC</v>
      </c>
      <c r="I5405" s="0" t="n">
        <f aca="false">IF(gait_events!F5682&lt;&gt;"",gait_events!F5682,NA())</f>
        <v>916</v>
      </c>
      <c r="J5405" s="0" t="n">
        <f aca="false">IF(gait_events!G5682&lt;&gt;"",gait_events!G5682,NA())</f>
        <v>920</v>
      </c>
      <c r="K5405" s="0" t="n">
        <f aca="false">I5405-J5405</f>
        <v>-4</v>
      </c>
      <c r="L5405" s="0" t="n">
        <f aca="false">K5405*5</f>
        <v>-20</v>
      </c>
      <c r="M5405" s="0" t="n">
        <f aca="false">IF(NOT(ISNA(I5405)),1,0)</f>
        <v>1</v>
      </c>
      <c r="N5405" s="0" t="n">
        <f aca="false">IF(NOT(ISNA(J5405)),1,0)</f>
        <v>1</v>
      </c>
      <c r="O5405" s="0" t="n">
        <f aca="false">IF(AND(NOT(ISNA(I5405)),NOT(ISNA(J5405))),1,0)</f>
        <v>1</v>
      </c>
      <c r="P5405" s="0" t="n">
        <f aca="false">IF(AND(NOT(ISNA(I5405)),ISNA(J5405)),1,0)</f>
        <v>0</v>
      </c>
      <c r="Q5405" s="0" t="n">
        <f aca="false">IF(AND(ISNA(I5405),NOT(ISNA(J5405))),1,0)</f>
        <v>0</v>
      </c>
      <c r="R5405" s="0" t="n">
        <f aca="false">IF(SUM(O5405:Q5405)&lt;&gt;1,"ERROR",1)</f>
        <v>1</v>
      </c>
    </row>
    <row r="5406" customFormat="false" ht="12.8" hidden="false" customHeight="false" outlineLevel="0" collapsed="false">
      <c r="A5406" s="0" t="str">
        <f aca="false">gait_events!B5683</f>
        <v>pp149</v>
      </c>
      <c r="B5406" s="0" t="str">
        <f aca="false">VLOOKUP(A5406,participants!A:B,2,0)</f>
        <v>M</v>
      </c>
      <c r="C5406" s="0" t="n">
        <f aca="false">VLOOKUP(A5406,participants!A:C,3,0)</f>
        <v>18</v>
      </c>
      <c r="D5406" s="0" t="str">
        <f aca="false">VLOOKUP(A5406,participants!A:F,6,0)</f>
        <v>stroke</v>
      </c>
      <c r="E5406" s="0" t="str">
        <f aca="false">IF(LEN(SUBSTITUTE(gait_events!C5683,"_run-",""))&lt;&gt;LEN(gait_events!C5683),LEFT(RIGHT(gait_events!C5683,LEN(gait_events!C5683)-19),FIND("_run-",RIGHT(gait_events!C5683,LEN(gait_events!C5683)-19),1)-1),RIGHT(gait_events!C5683,LEN(gait_events!C5683)-19))</f>
        <v>Slow</v>
      </c>
      <c r="F5406" s="0" t="str">
        <f aca="false">IF(LEN(SUBSTITUTE(gait_events!C5683,"_run-",""))&lt;&gt;LEN(gait_events!C5683),RIGHT(gait_events!C5683,LEN(gait_events!C5683)-FIND("_run-",gait_events!C5683,1)-4),"")</f>
        <v/>
      </c>
      <c r="G5406" s="0" t="str">
        <f aca="false">gait_events!D5683</f>
        <v>left_shank</v>
      </c>
      <c r="H5406" s="0" t="str">
        <f aca="false">gait_events!E5683</f>
        <v>FC</v>
      </c>
      <c r="I5406" s="0" t="n">
        <f aca="false">IF(gait_events!F5683&lt;&gt;"",gait_events!F5683,NA())</f>
        <v>1251</v>
      </c>
      <c r="J5406" s="0" t="n">
        <f aca="false">IF(gait_events!G5683&lt;&gt;"",gait_events!G5683,NA())</f>
        <v>1255</v>
      </c>
      <c r="K5406" s="0" t="n">
        <f aca="false">I5406-J5406</f>
        <v>-4</v>
      </c>
      <c r="L5406" s="0" t="n">
        <f aca="false">K5406*5</f>
        <v>-20</v>
      </c>
      <c r="M5406" s="0" t="n">
        <f aca="false">IF(NOT(ISNA(I5406)),1,0)</f>
        <v>1</v>
      </c>
      <c r="N5406" s="0" t="n">
        <f aca="false">IF(NOT(ISNA(J5406)),1,0)</f>
        <v>1</v>
      </c>
      <c r="O5406" s="0" t="n">
        <f aca="false">IF(AND(NOT(ISNA(I5406)),NOT(ISNA(J5406))),1,0)</f>
        <v>1</v>
      </c>
      <c r="P5406" s="0" t="n">
        <f aca="false">IF(AND(NOT(ISNA(I5406)),ISNA(J5406)),1,0)</f>
        <v>0</v>
      </c>
      <c r="Q5406" s="0" t="n">
        <f aca="false">IF(AND(ISNA(I5406),NOT(ISNA(J5406))),1,0)</f>
        <v>0</v>
      </c>
      <c r="R5406" s="0" t="n">
        <f aca="false">IF(SUM(O5406:Q5406)&lt;&gt;1,"ERROR",1)</f>
        <v>1</v>
      </c>
    </row>
    <row r="5407" customFormat="false" ht="12.8" hidden="false" customHeight="false" outlineLevel="0" collapsed="false">
      <c r="A5407" s="0" t="str">
        <f aca="false">gait_events!B5684</f>
        <v>pp149</v>
      </c>
      <c r="B5407" s="0" t="str">
        <f aca="false">VLOOKUP(A5407,participants!A:B,2,0)</f>
        <v>M</v>
      </c>
      <c r="C5407" s="0" t="n">
        <f aca="false">VLOOKUP(A5407,participants!A:C,3,0)</f>
        <v>18</v>
      </c>
      <c r="D5407" s="0" t="str">
        <f aca="false">VLOOKUP(A5407,participants!A:F,6,0)</f>
        <v>stroke</v>
      </c>
      <c r="E5407" s="0" t="str">
        <f aca="false">IF(LEN(SUBSTITUTE(gait_events!C5684,"_run-",""))&lt;&gt;LEN(gait_events!C5684),LEFT(RIGHT(gait_events!C5684,LEN(gait_events!C5684)-19),FIND("_run-",RIGHT(gait_events!C5684,LEN(gait_events!C5684)-19),1)-1),RIGHT(gait_events!C5684,LEN(gait_events!C5684)-19))</f>
        <v>Slow</v>
      </c>
      <c r="F5407" s="0" t="str">
        <f aca="false">IF(LEN(SUBSTITUTE(gait_events!C5684,"_run-",""))&lt;&gt;LEN(gait_events!C5684),RIGHT(gait_events!C5684,LEN(gait_events!C5684)-FIND("_run-",gait_events!C5684,1)-4),"")</f>
        <v/>
      </c>
      <c r="G5407" s="0" t="str">
        <f aca="false">gait_events!D5684</f>
        <v>left_shank</v>
      </c>
      <c r="H5407" s="0" t="str">
        <f aca="false">gait_events!E5684</f>
        <v>FC</v>
      </c>
      <c r="I5407" s="0" t="n">
        <f aca="false">IF(gait_events!F5684&lt;&gt;"",gait_events!F5684,NA())</f>
        <v>1610</v>
      </c>
      <c r="J5407" s="0" t="n">
        <f aca="false">IF(gait_events!G5684&lt;&gt;"",gait_events!G5684,NA())</f>
        <v>1614</v>
      </c>
      <c r="K5407" s="0" t="n">
        <f aca="false">I5407-J5407</f>
        <v>-4</v>
      </c>
      <c r="L5407" s="0" t="n">
        <f aca="false">K5407*5</f>
        <v>-20</v>
      </c>
      <c r="M5407" s="0" t="n">
        <f aca="false">IF(NOT(ISNA(I5407)),1,0)</f>
        <v>1</v>
      </c>
      <c r="N5407" s="0" t="n">
        <f aca="false">IF(NOT(ISNA(J5407)),1,0)</f>
        <v>1</v>
      </c>
      <c r="O5407" s="0" t="n">
        <f aca="false">IF(AND(NOT(ISNA(I5407)),NOT(ISNA(J5407))),1,0)</f>
        <v>1</v>
      </c>
      <c r="P5407" s="0" t="n">
        <f aca="false">IF(AND(NOT(ISNA(I5407)),ISNA(J5407)),1,0)</f>
        <v>0</v>
      </c>
      <c r="Q5407" s="0" t="n">
        <f aca="false">IF(AND(ISNA(I5407),NOT(ISNA(J5407))),1,0)</f>
        <v>0</v>
      </c>
      <c r="R5407" s="0" t="n">
        <f aca="false">IF(SUM(O5407:Q5407)&lt;&gt;1,"ERROR",1)</f>
        <v>1</v>
      </c>
    </row>
    <row r="5408" customFormat="false" ht="12.8" hidden="false" customHeight="false" outlineLevel="0" collapsed="false">
      <c r="A5408" s="0" t="str">
        <f aca="false">gait_events!B5685</f>
        <v>pp149</v>
      </c>
      <c r="B5408" s="0" t="str">
        <f aca="false">VLOOKUP(A5408,participants!A:B,2,0)</f>
        <v>M</v>
      </c>
      <c r="C5408" s="0" t="n">
        <f aca="false">VLOOKUP(A5408,participants!A:C,3,0)</f>
        <v>18</v>
      </c>
      <c r="D5408" s="0" t="str">
        <f aca="false">VLOOKUP(A5408,participants!A:F,6,0)</f>
        <v>stroke</v>
      </c>
      <c r="E5408" s="0" t="str">
        <f aca="false">IF(LEN(SUBSTITUTE(gait_events!C5685,"_run-",""))&lt;&gt;LEN(gait_events!C5685),LEFT(RIGHT(gait_events!C5685,LEN(gait_events!C5685)-19),FIND("_run-",RIGHT(gait_events!C5685,LEN(gait_events!C5685)-19),1)-1),RIGHT(gait_events!C5685,LEN(gait_events!C5685)-19))</f>
        <v>Slow</v>
      </c>
      <c r="F5408" s="0" t="str">
        <f aca="false">IF(LEN(SUBSTITUTE(gait_events!C5685,"_run-",""))&lt;&gt;LEN(gait_events!C5685),RIGHT(gait_events!C5685,LEN(gait_events!C5685)-FIND("_run-",gait_events!C5685,1)-4),"")</f>
        <v/>
      </c>
      <c r="G5408" s="0" t="str">
        <f aca="false">gait_events!D5685</f>
        <v>right_shank</v>
      </c>
      <c r="H5408" s="0" t="str">
        <f aca="false">gait_events!E5685</f>
        <v>IC</v>
      </c>
      <c r="I5408" s="0" t="n">
        <f aca="false">IF(gait_events!F5685&lt;&gt;"",gait_events!F5685,NA())</f>
        <v>220</v>
      </c>
      <c r="J5408" s="0" t="n">
        <f aca="false">IF(gait_events!G5685&lt;&gt;"",gait_events!G5685,NA())</f>
        <v>219</v>
      </c>
      <c r="K5408" s="0" t="n">
        <f aca="false">I5408-J5408</f>
        <v>1</v>
      </c>
      <c r="L5408" s="0" t="n">
        <f aca="false">K5408*5</f>
        <v>5</v>
      </c>
      <c r="M5408" s="0" t="n">
        <f aca="false">IF(NOT(ISNA(I5408)),1,0)</f>
        <v>1</v>
      </c>
      <c r="N5408" s="0" t="n">
        <f aca="false">IF(NOT(ISNA(J5408)),1,0)</f>
        <v>1</v>
      </c>
      <c r="O5408" s="0" t="n">
        <f aca="false">IF(AND(NOT(ISNA(I5408)),NOT(ISNA(J5408))),1,0)</f>
        <v>1</v>
      </c>
      <c r="P5408" s="0" t="n">
        <f aca="false">IF(AND(NOT(ISNA(I5408)),ISNA(J5408)),1,0)</f>
        <v>0</v>
      </c>
      <c r="Q5408" s="0" t="n">
        <f aca="false">IF(AND(ISNA(I5408),NOT(ISNA(J5408))),1,0)</f>
        <v>0</v>
      </c>
      <c r="R5408" s="0" t="n">
        <f aca="false">IF(SUM(O5408:Q5408)&lt;&gt;1,"ERROR",1)</f>
        <v>1</v>
      </c>
    </row>
    <row r="5409" customFormat="false" ht="12.8" hidden="false" customHeight="false" outlineLevel="0" collapsed="false">
      <c r="A5409" s="0" t="str">
        <f aca="false">gait_events!B5686</f>
        <v>pp149</v>
      </c>
      <c r="B5409" s="0" t="str">
        <f aca="false">VLOOKUP(A5409,participants!A:B,2,0)</f>
        <v>M</v>
      </c>
      <c r="C5409" s="0" t="n">
        <f aca="false">VLOOKUP(A5409,participants!A:C,3,0)</f>
        <v>18</v>
      </c>
      <c r="D5409" s="0" t="str">
        <f aca="false">VLOOKUP(A5409,participants!A:F,6,0)</f>
        <v>stroke</v>
      </c>
      <c r="E5409" s="0" t="str">
        <f aca="false">IF(LEN(SUBSTITUTE(gait_events!C5686,"_run-",""))&lt;&gt;LEN(gait_events!C5686),LEFT(RIGHT(gait_events!C5686,LEN(gait_events!C5686)-19),FIND("_run-",RIGHT(gait_events!C5686,LEN(gait_events!C5686)-19),1)-1),RIGHT(gait_events!C5686,LEN(gait_events!C5686)-19))</f>
        <v>Slow</v>
      </c>
      <c r="F5409" s="0" t="str">
        <f aca="false">IF(LEN(SUBSTITUTE(gait_events!C5686,"_run-",""))&lt;&gt;LEN(gait_events!C5686),RIGHT(gait_events!C5686,LEN(gait_events!C5686)-FIND("_run-",gait_events!C5686,1)-4),"")</f>
        <v/>
      </c>
      <c r="G5409" s="0" t="str">
        <f aca="false">gait_events!D5686</f>
        <v>right_shank</v>
      </c>
      <c r="H5409" s="0" t="str">
        <f aca="false">gait_events!E5686</f>
        <v>IC</v>
      </c>
      <c r="I5409" s="0" t="n">
        <f aca="false">IF(gait_events!F5686&lt;&gt;"",gait_events!F5686,NA())</f>
        <v>547</v>
      </c>
      <c r="J5409" s="0" t="n">
        <f aca="false">IF(gait_events!G5686&lt;&gt;"",gait_events!G5686,NA())</f>
        <v>549</v>
      </c>
      <c r="K5409" s="0" t="n">
        <f aca="false">I5409-J5409</f>
        <v>-2</v>
      </c>
      <c r="L5409" s="0" t="n">
        <f aca="false">K5409*5</f>
        <v>-10</v>
      </c>
      <c r="M5409" s="0" t="n">
        <f aca="false">IF(NOT(ISNA(I5409)),1,0)</f>
        <v>1</v>
      </c>
      <c r="N5409" s="0" t="n">
        <f aca="false">IF(NOT(ISNA(J5409)),1,0)</f>
        <v>1</v>
      </c>
      <c r="O5409" s="0" t="n">
        <f aca="false">IF(AND(NOT(ISNA(I5409)),NOT(ISNA(J5409))),1,0)</f>
        <v>1</v>
      </c>
      <c r="P5409" s="0" t="n">
        <f aca="false">IF(AND(NOT(ISNA(I5409)),ISNA(J5409)),1,0)</f>
        <v>0</v>
      </c>
      <c r="Q5409" s="0" t="n">
        <f aca="false">IF(AND(ISNA(I5409),NOT(ISNA(J5409))),1,0)</f>
        <v>0</v>
      </c>
      <c r="R5409" s="0" t="n">
        <f aca="false">IF(SUM(O5409:Q5409)&lt;&gt;1,"ERROR",1)</f>
        <v>1</v>
      </c>
    </row>
    <row r="5410" customFormat="false" ht="12.8" hidden="false" customHeight="false" outlineLevel="0" collapsed="false">
      <c r="A5410" s="0" t="str">
        <f aca="false">gait_events!B5687</f>
        <v>pp149</v>
      </c>
      <c r="B5410" s="0" t="str">
        <f aca="false">VLOOKUP(A5410,participants!A:B,2,0)</f>
        <v>M</v>
      </c>
      <c r="C5410" s="0" t="n">
        <f aca="false">VLOOKUP(A5410,participants!A:C,3,0)</f>
        <v>18</v>
      </c>
      <c r="D5410" s="0" t="str">
        <f aca="false">VLOOKUP(A5410,participants!A:F,6,0)</f>
        <v>stroke</v>
      </c>
      <c r="E5410" s="0" t="str">
        <f aca="false">IF(LEN(SUBSTITUTE(gait_events!C5687,"_run-",""))&lt;&gt;LEN(gait_events!C5687),LEFT(RIGHT(gait_events!C5687,LEN(gait_events!C5687)-19),FIND("_run-",RIGHT(gait_events!C5687,LEN(gait_events!C5687)-19),1)-1),RIGHT(gait_events!C5687,LEN(gait_events!C5687)-19))</f>
        <v>Slow</v>
      </c>
      <c r="F5410" s="0" t="str">
        <f aca="false">IF(LEN(SUBSTITUTE(gait_events!C5687,"_run-",""))&lt;&gt;LEN(gait_events!C5687),RIGHT(gait_events!C5687,LEN(gait_events!C5687)-FIND("_run-",gait_events!C5687,1)-4),"")</f>
        <v/>
      </c>
      <c r="G5410" s="0" t="str">
        <f aca="false">gait_events!D5687</f>
        <v>right_shank</v>
      </c>
      <c r="H5410" s="0" t="str">
        <f aca="false">gait_events!E5687</f>
        <v>IC</v>
      </c>
      <c r="I5410" s="0" t="n">
        <f aca="false">IF(gait_events!F5687&lt;&gt;"",gait_events!F5687,NA())</f>
        <v>860</v>
      </c>
      <c r="J5410" s="0" t="n">
        <f aca="false">IF(gait_events!G5687&lt;&gt;"",gait_events!G5687,NA())</f>
        <v>860</v>
      </c>
      <c r="K5410" s="0" t="n">
        <f aca="false">I5410-J5410</f>
        <v>0</v>
      </c>
      <c r="L5410" s="0" t="n">
        <f aca="false">K5410*5</f>
        <v>0</v>
      </c>
      <c r="M5410" s="0" t="n">
        <f aca="false">IF(NOT(ISNA(I5410)),1,0)</f>
        <v>1</v>
      </c>
      <c r="N5410" s="0" t="n">
        <f aca="false">IF(NOT(ISNA(J5410)),1,0)</f>
        <v>1</v>
      </c>
      <c r="O5410" s="0" t="n">
        <f aca="false">IF(AND(NOT(ISNA(I5410)),NOT(ISNA(J5410))),1,0)</f>
        <v>1</v>
      </c>
      <c r="P5410" s="0" t="n">
        <f aca="false">IF(AND(NOT(ISNA(I5410)),ISNA(J5410)),1,0)</f>
        <v>0</v>
      </c>
      <c r="Q5410" s="0" t="n">
        <f aca="false">IF(AND(ISNA(I5410),NOT(ISNA(J5410))),1,0)</f>
        <v>0</v>
      </c>
      <c r="R5410" s="0" t="n">
        <f aca="false">IF(SUM(O5410:Q5410)&lt;&gt;1,"ERROR",1)</f>
        <v>1</v>
      </c>
    </row>
    <row r="5411" customFormat="false" ht="12.8" hidden="false" customHeight="false" outlineLevel="0" collapsed="false">
      <c r="A5411" s="0" t="str">
        <f aca="false">gait_events!B5688</f>
        <v>pp149</v>
      </c>
      <c r="B5411" s="0" t="str">
        <f aca="false">VLOOKUP(A5411,participants!A:B,2,0)</f>
        <v>M</v>
      </c>
      <c r="C5411" s="0" t="n">
        <f aca="false">VLOOKUP(A5411,participants!A:C,3,0)</f>
        <v>18</v>
      </c>
      <c r="D5411" s="0" t="str">
        <f aca="false">VLOOKUP(A5411,participants!A:F,6,0)</f>
        <v>stroke</v>
      </c>
      <c r="E5411" s="0" t="str">
        <f aca="false">IF(LEN(SUBSTITUTE(gait_events!C5688,"_run-",""))&lt;&gt;LEN(gait_events!C5688),LEFT(RIGHT(gait_events!C5688,LEN(gait_events!C5688)-19),FIND("_run-",RIGHT(gait_events!C5688,LEN(gait_events!C5688)-19),1)-1),RIGHT(gait_events!C5688,LEN(gait_events!C5688)-19))</f>
        <v>Slow</v>
      </c>
      <c r="F5411" s="0" t="str">
        <f aca="false">IF(LEN(SUBSTITUTE(gait_events!C5688,"_run-",""))&lt;&gt;LEN(gait_events!C5688),RIGHT(gait_events!C5688,LEN(gait_events!C5688)-FIND("_run-",gait_events!C5688,1)-4),"")</f>
        <v/>
      </c>
      <c r="G5411" s="0" t="str">
        <f aca="false">gait_events!D5688</f>
        <v>right_shank</v>
      </c>
      <c r="H5411" s="0" t="str">
        <f aca="false">gait_events!E5688</f>
        <v>IC</v>
      </c>
      <c r="I5411" s="0" t="n">
        <f aca="false">IF(gait_events!F5688&lt;&gt;"",gait_events!F5688,NA())</f>
        <v>1184</v>
      </c>
      <c r="J5411" s="0" t="n">
        <f aca="false">IF(gait_events!G5688&lt;&gt;"",gait_events!G5688,NA())</f>
        <v>1182</v>
      </c>
      <c r="K5411" s="0" t="n">
        <f aca="false">I5411-J5411</f>
        <v>2</v>
      </c>
      <c r="L5411" s="0" t="n">
        <f aca="false">K5411*5</f>
        <v>10</v>
      </c>
      <c r="M5411" s="0" t="n">
        <f aca="false">IF(NOT(ISNA(I5411)),1,0)</f>
        <v>1</v>
      </c>
      <c r="N5411" s="0" t="n">
        <f aca="false">IF(NOT(ISNA(J5411)),1,0)</f>
        <v>1</v>
      </c>
      <c r="O5411" s="0" t="n">
        <f aca="false">IF(AND(NOT(ISNA(I5411)),NOT(ISNA(J5411))),1,0)</f>
        <v>1</v>
      </c>
      <c r="P5411" s="0" t="n">
        <f aca="false">IF(AND(NOT(ISNA(I5411)),ISNA(J5411)),1,0)</f>
        <v>0</v>
      </c>
      <c r="Q5411" s="0" t="n">
        <f aca="false">IF(AND(ISNA(I5411),NOT(ISNA(J5411))),1,0)</f>
        <v>0</v>
      </c>
      <c r="R5411" s="0" t="n">
        <f aca="false">IF(SUM(O5411:Q5411)&lt;&gt;1,"ERROR",1)</f>
        <v>1</v>
      </c>
    </row>
    <row r="5412" customFormat="false" ht="12.8" hidden="false" customHeight="false" outlineLevel="0" collapsed="false">
      <c r="A5412" s="0" t="str">
        <f aca="false">gait_events!B5689</f>
        <v>pp149</v>
      </c>
      <c r="B5412" s="0" t="str">
        <f aca="false">VLOOKUP(A5412,participants!A:B,2,0)</f>
        <v>M</v>
      </c>
      <c r="C5412" s="0" t="n">
        <f aca="false">VLOOKUP(A5412,participants!A:C,3,0)</f>
        <v>18</v>
      </c>
      <c r="D5412" s="0" t="str">
        <f aca="false">VLOOKUP(A5412,participants!A:F,6,0)</f>
        <v>stroke</v>
      </c>
      <c r="E5412" s="0" t="str">
        <f aca="false">IF(LEN(SUBSTITUTE(gait_events!C5689,"_run-",""))&lt;&gt;LEN(gait_events!C5689),LEFT(RIGHT(gait_events!C5689,LEN(gait_events!C5689)-19),FIND("_run-",RIGHT(gait_events!C5689,LEN(gait_events!C5689)-19),1)-1),RIGHT(gait_events!C5689,LEN(gait_events!C5689)-19))</f>
        <v>Slow</v>
      </c>
      <c r="F5412" s="0" t="str">
        <f aca="false">IF(LEN(SUBSTITUTE(gait_events!C5689,"_run-",""))&lt;&gt;LEN(gait_events!C5689),RIGHT(gait_events!C5689,LEN(gait_events!C5689)-FIND("_run-",gait_events!C5689,1)-4),"")</f>
        <v/>
      </c>
      <c r="G5412" s="0" t="str">
        <f aca="false">gait_events!D5689</f>
        <v>right_shank</v>
      </c>
      <c r="H5412" s="0" t="str">
        <f aca="false">gait_events!E5689</f>
        <v>IC</v>
      </c>
      <c r="I5412" s="0" t="n">
        <f aca="false">IF(gait_events!F5689&lt;&gt;"",gait_events!F5689,NA())</f>
        <v>1539</v>
      </c>
      <c r="J5412" s="0" t="n">
        <f aca="false">IF(gait_events!G5689&lt;&gt;"",gait_events!G5689,NA())</f>
        <v>1538</v>
      </c>
      <c r="K5412" s="0" t="n">
        <f aca="false">I5412-J5412</f>
        <v>1</v>
      </c>
      <c r="L5412" s="0" t="n">
        <f aca="false">K5412*5</f>
        <v>5</v>
      </c>
      <c r="M5412" s="0" t="n">
        <f aca="false">IF(NOT(ISNA(I5412)),1,0)</f>
        <v>1</v>
      </c>
      <c r="N5412" s="0" t="n">
        <f aca="false">IF(NOT(ISNA(J5412)),1,0)</f>
        <v>1</v>
      </c>
      <c r="O5412" s="0" t="n">
        <f aca="false">IF(AND(NOT(ISNA(I5412)),NOT(ISNA(J5412))),1,0)</f>
        <v>1</v>
      </c>
      <c r="P5412" s="0" t="n">
        <f aca="false">IF(AND(NOT(ISNA(I5412)),ISNA(J5412)),1,0)</f>
        <v>0</v>
      </c>
      <c r="Q5412" s="0" t="n">
        <f aca="false">IF(AND(ISNA(I5412),NOT(ISNA(J5412))),1,0)</f>
        <v>0</v>
      </c>
      <c r="R5412" s="0" t="n">
        <f aca="false">IF(SUM(O5412:Q5412)&lt;&gt;1,"ERROR",1)</f>
        <v>1</v>
      </c>
    </row>
    <row r="5413" customFormat="false" ht="12.8" hidden="false" customHeight="false" outlineLevel="0" collapsed="false">
      <c r="A5413" s="0" t="str">
        <f aca="false">gait_events!B626</f>
        <v>pp154</v>
      </c>
      <c r="B5413" s="0" t="str">
        <f aca="false">VLOOKUP(A5413,participants!A:B,2,0)</f>
        <v>F</v>
      </c>
      <c r="C5413" s="0" t="n">
        <f aca="false">VLOOKUP(A5413,participants!A:C,3,0)</f>
        <v>79</v>
      </c>
      <c r="D5413" s="0" t="str">
        <f aca="false">VLOOKUP(A5413,participants!A:F,6,0)</f>
        <v>OA</v>
      </c>
      <c r="E5413" s="0" t="str">
        <f aca="false">IF(LEN(SUBSTITUTE(gait_events!C626,"_run-",""))&lt;&gt;LEN(gait_events!C626),LEFT(RIGHT(gait_events!C626,LEN(gait_events!C626)-19),FIND("_run-",RIGHT(gait_events!C626,LEN(gait_events!C626)-19),1)-1),RIGHT(gait_events!C626,LEN(gait_events!C626)-19))</f>
        <v>Fast</v>
      </c>
      <c r="F5413" s="0" t="str">
        <f aca="false">IF(LEN(SUBSTITUTE(gait_events!C626,"_run-",""))&lt;&gt;LEN(gait_events!C626),RIGHT(gait_events!C626,LEN(gait_events!C626)-FIND("_run-",gait_events!C626,1)-4),"")</f>
        <v/>
      </c>
      <c r="G5413" s="0" t="str">
        <f aca="false">gait_events!D626</f>
        <v>left_ankle</v>
      </c>
      <c r="H5413" s="0" t="str">
        <f aca="false">gait_events!E626</f>
        <v>IC</v>
      </c>
      <c r="I5413" s="0" t="n">
        <f aca="false">IF(gait_events!F626&lt;&gt;"",gait_events!F626,NA())</f>
        <v>448</v>
      </c>
      <c r="J5413" s="0" t="n">
        <f aca="false">IF(gait_events!G626&lt;&gt;"",gait_events!G626,NA())</f>
        <v>449</v>
      </c>
      <c r="K5413" s="0" t="n">
        <f aca="false">I5413-J5413</f>
        <v>-1</v>
      </c>
      <c r="L5413" s="0" t="n">
        <f aca="false">K5413*5</f>
        <v>-5</v>
      </c>
      <c r="M5413" s="0" t="n">
        <f aca="false">IF(NOT(ISNA(I5413)),1,0)</f>
        <v>1</v>
      </c>
      <c r="N5413" s="0" t="n">
        <f aca="false">IF(NOT(ISNA(J5413)),1,0)</f>
        <v>1</v>
      </c>
      <c r="O5413" s="0" t="n">
        <f aca="false">IF(AND(NOT(ISNA(I5413)),NOT(ISNA(J5413))),1,0)</f>
        <v>1</v>
      </c>
      <c r="P5413" s="0" t="n">
        <f aca="false">IF(AND(NOT(ISNA(I5413)),ISNA(J5413)),1,0)</f>
        <v>0</v>
      </c>
      <c r="Q5413" s="0" t="n">
        <f aca="false">IF(AND(ISNA(I5413),NOT(ISNA(J5413))),1,0)</f>
        <v>0</v>
      </c>
      <c r="R5413" s="0" t="n">
        <f aca="false">IF(SUM(O5413:Q5413)&lt;&gt;1,"ERROR",1)</f>
        <v>1</v>
      </c>
    </row>
    <row r="5414" customFormat="false" ht="12.8" hidden="false" customHeight="false" outlineLevel="0" collapsed="false">
      <c r="A5414" s="0" t="str">
        <f aca="false">gait_events!B627</f>
        <v>pp154</v>
      </c>
      <c r="B5414" s="0" t="str">
        <f aca="false">VLOOKUP(A5414,participants!A:B,2,0)</f>
        <v>F</v>
      </c>
      <c r="C5414" s="0" t="n">
        <f aca="false">VLOOKUP(A5414,participants!A:C,3,0)</f>
        <v>79</v>
      </c>
      <c r="D5414" s="0" t="str">
        <f aca="false">VLOOKUP(A5414,participants!A:F,6,0)</f>
        <v>OA</v>
      </c>
      <c r="E5414" s="0" t="str">
        <f aca="false">IF(LEN(SUBSTITUTE(gait_events!C627,"_run-",""))&lt;&gt;LEN(gait_events!C627),LEFT(RIGHT(gait_events!C627,LEN(gait_events!C627)-19),FIND("_run-",RIGHT(gait_events!C627,LEN(gait_events!C627)-19),1)-1),RIGHT(gait_events!C627,LEN(gait_events!C627)-19))</f>
        <v>Fast</v>
      </c>
      <c r="F5414" s="0" t="str">
        <f aca="false">IF(LEN(SUBSTITUTE(gait_events!C627,"_run-",""))&lt;&gt;LEN(gait_events!C627),RIGHT(gait_events!C627,LEN(gait_events!C627)-FIND("_run-",gait_events!C627,1)-4),"")</f>
        <v/>
      </c>
      <c r="G5414" s="0" t="str">
        <f aca="false">gait_events!D627</f>
        <v>left_ankle</v>
      </c>
      <c r="H5414" s="0" t="str">
        <f aca="false">gait_events!E627</f>
        <v>IC</v>
      </c>
      <c r="I5414" s="0" t="n">
        <f aca="false">IF(gait_events!F627&lt;&gt;"",gait_events!F627,NA())</f>
        <v>606</v>
      </c>
      <c r="J5414" s="0" t="n">
        <f aca="false">IF(gait_events!G627&lt;&gt;"",gait_events!G627,NA())</f>
        <v>609</v>
      </c>
      <c r="K5414" s="0" t="n">
        <f aca="false">I5414-J5414</f>
        <v>-3</v>
      </c>
      <c r="L5414" s="0" t="n">
        <f aca="false">K5414*5</f>
        <v>-15</v>
      </c>
      <c r="M5414" s="0" t="n">
        <f aca="false">IF(NOT(ISNA(I5414)),1,0)</f>
        <v>1</v>
      </c>
      <c r="N5414" s="0" t="n">
        <f aca="false">IF(NOT(ISNA(J5414)),1,0)</f>
        <v>1</v>
      </c>
      <c r="O5414" s="0" t="n">
        <f aca="false">IF(AND(NOT(ISNA(I5414)),NOT(ISNA(J5414))),1,0)</f>
        <v>1</v>
      </c>
      <c r="P5414" s="0" t="n">
        <f aca="false">IF(AND(NOT(ISNA(I5414)),ISNA(J5414)),1,0)</f>
        <v>0</v>
      </c>
      <c r="Q5414" s="0" t="n">
        <f aca="false">IF(AND(ISNA(I5414),NOT(ISNA(J5414))),1,0)</f>
        <v>0</v>
      </c>
      <c r="R5414" s="0" t="n">
        <f aca="false">IF(SUM(O5414:Q5414)&lt;&gt;1,"ERROR",1)</f>
        <v>1</v>
      </c>
    </row>
    <row r="5415" customFormat="false" ht="12.8" hidden="false" customHeight="false" outlineLevel="0" collapsed="false">
      <c r="A5415" s="0" t="str">
        <f aca="false">gait_events!B628</f>
        <v>pp154</v>
      </c>
      <c r="B5415" s="0" t="str">
        <f aca="false">VLOOKUP(A5415,participants!A:B,2,0)</f>
        <v>F</v>
      </c>
      <c r="C5415" s="0" t="n">
        <f aca="false">VLOOKUP(A5415,participants!A:C,3,0)</f>
        <v>79</v>
      </c>
      <c r="D5415" s="0" t="str">
        <f aca="false">VLOOKUP(A5415,participants!A:F,6,0)</f>
        <v>OA</v>
      </c>
      <c r="E5415" s="0" t="str">
        <f aca="false">IF(LEN(SUBSTITUTE(gait_events!C628,"_run-",""))&lt;&gt;LEN(gait_events!C628),LEFT(RIGHT(gait_events!C628,LEN(gait_events!C628)-19),FIND("_run-",RIGHT(gait_events!C628,LEN(gait_events!C628)-19),1)-1),RIGHT(gait_events!C628,LEN(gait_events!C628)-19))</f>
        <v>Fast</v>
      </c>
      <c r="F5415" s="0" t="str">
        <f aca="false">IF(LEN(SUBSTITUTE(gait_events!C628,"_run-",""))&lt;&gt;LEN(gait_events!C628),RIGHT(gait_events!C628,LEN(gait_events!C628)-FIND("_run-",gait_events!C628,1)-4),"")</f>
        <v/>
      </c>
      <c r="G5415" s="0" t="str">
        <f aca="false">gait_events!D628</f>
        <v>left_ankle</v>
      </c>
      <c r="H5415" s="0" t="str">
        <f aca="false">gait_events!E628</f>
        <v>FC</v>
      </c>
      <c r="I5415" s="0" t="n">
        <f aca="false">IF(gait_events!F628&lt;&gt;"",gait_events!F628,NA())</f>
        <v>42</v>
      </c>
      <c r="J5415" s="0" t="n">
        <f aca="false">IF(gait_events!G628&lt;&gt;"",gait_events!G628,NA())</f>
        <v>41</v>
      </c>
      <c r="K5415" s="0" t="n">
        <f aca="false">I5415-J5415</f>
        <v>1</v>
      </c>
      <c r="L5415" s="0" t="n">
        <f aca="false">K5415*5</f>
        <v>5</v>
      </c>
      <c r="M5415" s="0" t="n">
        <f aca="false">IF(NOT(ISNA(I5415)),1,0)</f>
        <v>1</v>
      </c>
      <c r="N5415" s="0" t="n">
        <f aca="false">IF(NOT(ISNA(J5415)),1,0)</f>
        <v>1</v>
      </c>
      <c r="O5415" s="0" t="n">
        <f aca="false">IF(AND(NOT(ISNA(I5415)),NOT(ISNA(J5415))),1,0)</f>
        <v>1</v>
      </c>
      <c r="P5415" s="0" t="n">
        <f aca="false">IF(AND(NOT(ISNA(I5415)),ISNA(J5415)),1,0)</f>
        <v>0</v>
      </c>
      <c r="Q5415" s="0" t="n">
        <f aca="false">IF(AND(ISNA(I5415),NOT(ISNA(J5415))),1,0)</f>
        <v>0</v>
      </c>
      <c r="R5415" s="0" t="n">
        <f aca="false">IF(SUM(O5415:Q5415)&lt;&gt;1,"ERROR",1)</f>
        <v>1</v>
      </c>
    </row>
    <row r="5416" customFormat="false" ht="12.8" hidden="false" customHeight="false" outlineLevel="0" collapsed="false">
      <c r="A5416" s="0" t="str">
        <f aca="false">gait_events!B629</f>
        <v>pp154</v>
      </c>
      <c r="B5416" s="0" t="str">
        <f aca="false">VLOOKUP(A5416,participants!A:B,2,0)</f>
        <v>F</v>
      </c>
      <c r="C5416" s="0" t="n">
        <f aca="false">VLOOKUP(A5416,participants!A:C,3,0)</f>
        <v>79</v>
      </c>
      <c r="D5416" s="0" t="str">
        <f aca="false">VLOOKUP(A5416,participants!A:F,6,0)</f>
        <v>OA</v>
      </c>
      <c r="E5416" s="0" t="str">
        <f aca="false">IF(LEN(SUBSTITUTE(gait_events!C629,"_run-",""))&lt;&gt;LEN(gait_events!C629),LEFT(RIGHT(gait_events!C629,LEN(gait_events!C629)-19),FIND("_run-",RIGHT(gait_events!C629,LEN(gait_events!C629)-19),1)-1),RIGHT(gait_events!C629,LEN(gait_events!C629)-19))</f>
        <v>Fast</v>
      </c>
      <c r="F5416" s="0" t="str">
        <f aca="false">IF(LEN(SUBSTITUTE(gait_events!C629,"_run-",""))&lt;&gt;LEN(gait_events!C629),RIGHT(gait_events!C629,LEN(gait_events!C629)-FIND("_run-",gait_events!C629,1)-4),"")</f>
        <v/>
      </c>
      <c r="G5416" s="0" t="str">
        <f aca="false">gait_events!D629</f>
        <v>left_ankle</v>
      </c>
      <c r="H5416" s="0" t="str">
        <f aca="false">gait_events!E629</f>
        <v>FC</v>
      </c>
      <c r="I5416" s="0" t="n">
        <f aca="false">IF(gait_events!F629&lt;&gt;"",gait_events!F629,NA())</f>
        <v>208</v>
      </c>
      <c r="J5416" s="0" t="n">
        <f aca="false">IF(gait_events!G629&lt;&gt;"",gait_events!G629,NA())</f>
        <v>207</v>
      </c>
      <c r="K5416" s="0" t="n">
        <f aca="false">I5416-J5416</f>
        <v>1</v>
      </c>
      <c r="L5416" s="0" t="n">
        <f aca="false">K5416*5</f>
        <v>5</v>
      </c>
      <c r="M5416" s="0" t="n">
        <f aca="false">IF(NOT(ISNA(I5416)),1,0)</f>
        <v>1</v>
      </c>
      <c r="N5416" s="0" t="n">
        <f aca="false">IF(NOT(ISNA(J5416)),1,0)</f>
        <v>1</v>
      </c>
      <c r="O5416" s="0" t="n">
        <f aca="false">IF(AND(NOT(ISNA(I5416)),NOT(ISNA(J5416))),1,0)</f>
        <v>1</v>
      </c>
      <c r="P5416" s="0" t="n">
        <f aca="false">IF(AND(NOT(ISNA(I5416)),ISNA(J5416)),1,0)</f>
        <v>0</v>
      </c>
      <c r="Q5416" s="0" t="n">
        <f aca="false">IF(AND(ISNA(I5416),NOT(ISNA(J5416))),1,0)</f>
        <v>0</v>
      </c>
      <c r="R5416" s="0" t="n">
        <f aca="false">IF(SUM(O5416:Q5416)&lt;&gt;1,"ERROR",1)</f>
        <v>1</v>
      </c>
    </row>
    <row r="5417" customFormat="false" ht="12.8" hidden="false" customHeight="false" outlineLevel="0" collapsed="false">
      <c r="A5417" s="0" t="str">
        <f aca="false">gait_events!B630</f>
        <v>pp154</v>
      </c>
      <c r="B5417" s="0" t="str">
        <f aca="false">VLOOKUP(A5417,participants!A:B,2,0)</f>
        <v>F</v>
      </c>
      <c r="C5417" s="0" t="n">
        <f aca="false">VLOOKUP(A5417,participants!A:C,3,0)</f>
        <v>79</v>
      </c>
      <c r="D5417" s="0" t="str">
        <f aca="false">VLOOKUP(A5417,participants!A:F,6,0)</f>
        <v>OA</v>
      </c>
      <c r="E5417" s="0" t="str">
        <f aca="false">IF(LEN(SUBSTITUTE(gait_events!C630,"_run-",""))&lt;&gt;LEN(gait_events!C630),LEFT(RIGHT(gait_events!C630,LEN(gait_events!C630)-19),FIND("_run-",RIGHT(gait_events!C630,LEN(gait_events!C630)-19),1)-1),RIGHT(gait_events!C630,LEN(gait_events!C630)-19))</f>
        <v>Fast</v>
      </c>
      <c r="F5417" s="0" t="str">
        <f aca="false">IF(LEN(SUBSTITUTE(gait_events!C630,"_run-",""))&lt;&gt;LEN(gait_events!C630),RIGHT(gait_events!C630,LEN(gait_events!C630)-FIND("_run-",gait_events!C630,1)-4),"")</f>
        <v/>
      </c>
      <c r="G5417" s="0" t="str">
        <f aca="false">gait_events!D630</f>
        <v>left_ankle</v>
      </c>
      <c r="H5417" s="0" t="str">
        <f aca="false">gait_events!E630</f>
        <v>FC</v>
      </c>
      <c r="I5417" s="0" t="n">
        <f aca="false">IF(gait_events!F630&lt;&gt;"",gait_events!F630,NA())</f>
        <v>382</v>
      </c>
      <c r="J5417" s="0" t="n">
        <f aca="false">IF(gait_events!G630&lt;&gt;"",gait_events!G630,NA())</f>
        <v>382</v>
      </c>
      <c r="K5417" s="0" t="n">
        <f aca="false">I5417-J5417</f>
        <v>0</v>
      </c>
      <c r="L5417" s="0" t="n">
        <f aca="false">K5417*5</f>
        <v>0</v>
      </c>
      <c r="M5417" s="0" t="n">
        <f aca="false">IF(NOT(ISNA(I5417)),1,0)</f>
        <v>1</v>
      </c>
      <c r="N5417" s="0" t="n">
        <f aca="false">IF(NOT(ISNA(J5417)),1,0)</f>
        <v>1</v>
      </c>
      <c r="O5417" s="0" t="n">
        <f aca="false">IF(AND(NOT(ISNA(I5417)),NOT(ISNA(J5417))),1,0)</f>
        <v>1</v>
      </c>
      <c r="P5417" s="0" t="n">
        <f aca="false">IF(AND(NOT(ISNA(I5417)),ISNA(J5417)),1,0)</f>
        <v>0</v>
      </c>
      <c r="Q5417" s="0" t="n">
        <f aca="false">IF(AND(ISNA(I5417),NOT(ISNA(J5417))),1,0)</f>
        <v>0</v>
      </c>
      <c r="R5417" s="0" t="n">
        <f aca="false">IF(SUM(O5417:Q5417)&lt;&gt;1,"ERROR",1)</f>
        <v>1</v>
      </c>
    </row>
    <row r="5418" customFormat="false" ht="12.8" hidden="false" customHeight="false" outlineLevel="0" collapsed="false">
      <c r="A5418" s="0" t="str">
        <f aca="false">gait_events!B631</f>
        <v>pp154</v>
      </c>
      <c r="B5418" s="0" t="str">
        <f aca="false">VLOOKUP(A5418,participants!A:B,2,0)</f>
        <v>F</v>
      </c>
      <c r="C5418" s="0" t="n">
        <f aca="false">VLOOKUP(A5418,participants!A:C,3,0)</f>
        <v>79</v>
      </c>
      <c r="D5418" s="0" t="str">
        <f aca="false">VLOOKUP(A5418,participants!A:F,6,0)</f>
        <v>OA</v>
      </c>
      <c r="E5418" s="0" t="str">
        <f aca="false">IF(LEN(SUBSTITUTE(gait_events!C631,"_run-",""))&lt;&gt;LEN(gait_events!C631),LEFT(RIGHT(gait_events!C631,LEN(gait_events!C631)-19),FIND("_run-",RIGHT(gait_events!C631,LEN(gait_events!C631)-19),1)-1),RIGHT(gait_events!C631,LEN(gait_events!C631)-19))</f>
        <v>Fast</v>
      </c>
      <c r="F5418" s="0" t="str">
        <f aca="false">IF(LEN(SUBSTITUTE(gait_events!C631,"_run-",""))&lt;&gt;LEN(gait_events!C631),RIGHT(gait_events!C631,LEN(gait_events!C631)-FIND("_run-",gait_events!C631,1)-4),"")</f>
        <v/>
      </c>
      <c r="G5418" s="0" t="str">
        <f aca="false">gait_events!D631</f>
        <v>left_ankle</v>
      </c>
      <c r="H5418" s="0" t="str">
        <f aca="false">gait_events!E631</f>
        <v>FC</v>
      </c>
      <c r="I5418" s="0" t="n">
        <f aca="false">IF(gait_events!F631&lt;&gt;"",gait_events!F631,NA())</f>
        <v>544</v>
      </c>
      <c r="J5418" s="0" t="n">
        <f aca="false">IF(gait_events!G631&lt;&gt;"",gait_events!G631,NA())</f>
        <v>543</v>
      </c>
      <c r="K5418" s="0" t="n">
        <f aca="false">I5418-J5418</f>
        <v>1</v>
      </c>
      <c r="L5418" s="0" t="n">
        <f aca="false">K5418*5</f>
        <v>5</v>
      </c>
      <c r="M5418" s="0" t="n">
        <f aca="false">IF(NOT(ISNA(I5418)),1,0)</f>
        <v>1</v>
      </c>
      <c r="N5418" s="0" t="n">
        <f aca="false">IF(NOT(ISNA(J5418)),1,0)</f>
        <v>1</v>
      </c>
      <c r="O5418" s="0" t="n">
        <f aca="false">IF(AND(NOT(ISNA(I5418)),NOT(ISNA(J5418))),1,0)</f>
        <v>1</v>
      </c>
      <c r="P5418" s="0" t="n">
        <f aca="false">IF(AND(NOT(ISNA(I5418)),ISNA(J5418)),1,0)</f>
        <v>0</v>
      </c>
      <c r="Q5418" s="0" t="n">
        <f aca="false">IF(AND(ISNA(I5418),NOT(ISNA(J5418))),1,0)</f>
        <v>0</v>
      </c>
      <c r="R5418" s="0" t="n">
        <f aca="false">IF(SUM(O5418:Q5418)&lt;&gt;1,"ERROR",1)</f>
        <v>1</v>
      </c>
    </row>
    <row r="5419" customFormat="false" ht="12.8" hidden="false" customHeight="false" outlineLevel="0" collapsed="false">
      <c r="A5419" s="0" t="str">
        <f aca="false">gait_events!B632</f>
        <v>pp154</v>
      </c>
      <c r="B5419" s="0" t="str">
        <f aca="false">VLOOKUP(A5419,participants!A:B,2,0)</f>
        <v>F</v>
      </c>
      <c r="C5419" s="0" t="n">
        <f aca="false">VLOOKUP(A5419,participants!A:C,3,0)</f>
        <v>79</v>
      </c>
      <c r="D5419" s="0" t="str">
        <f aca="false">VLOOKUP(A5419,participants!A:F,6,0)</f>
        <v>OA</v>
      </c>
      <c r="E5419" s="0" t="str">
        <f aca="false">IF(LEN(SUBSTITUTE(gait_events!C632,"_run-",""))&lt;&gt;LEN(gait_events!C632),LEFT(RIGHT(gait_events!C632,LEN(gait_events!C632)-19),FIND("_run-",RIGHT(gait_events!C632,LEN(gait_events!C632)-19),1)-1),RIGHT(gait_events!C632,LEN(gait_events!C632)-19))</f>
        <v>Fast</v>
      </c>
      <c r="F5419" s="0" t="str">
        <f aca="false">IF(LEN(SUBSTITUTE(gait_events!C632,"_run-",""))&lt;&gt;LEN(gait_events!C632),RIGHT(gait_events!C632,LEN(gait_events!C632)-FIND("_run-",gait_events!C632,1)-4),"")</f>
        <v/>
      </c>
      <c r="G5419" s="0" t="str">
        <f aca="false">gait_events!D632</f>
        <v>left_ankle</v>
      </c>
      <c r="H5419" s="0" t="str">
        <f aca="false">gait_events!E632</f>
        <v>FC</v>
      </c>
      <c r="I5419" s="0" t="n">
        <f aca="false">IF(gait_events!F632&lt;&gt;"",gait_events!F632,NA())</f>
        <v>718</v>
      </c>
      <c r="J5419" s="0" t="n">
        <f aca="false">IF(gait_events!G632&lt;&gt;"",gait_events!G632,NA())</f>
        <v>716</v>
      </c>
      <c r="K5419" s="0" t="n">
        <f aca="false">I5419-J5419</f>
        <v>2</v>
      </c>
      <c r="L5419" s="0" t="n">
        <f aca="false">K5419*5</f>
        <v>10</v>
      </c>
      <c r="M5419" s="0" t="n">
        <f aca="false">IF(NOT(ISNA(I5419)),1,0)</f>
        <v>1</v>
      </c>
      <c r="N5419" s="0" t="n">
        <f aca="false">IF(NOT(ISNA(J5419)),1,0)</f>
        <v>1</v>
      </c>
      <c r="O5419" s="0" t="n">
        <f aca="false">IF(AND(NOT(ISNA(I5419)),NOT(ISNA(J5419))),1,0)</f>
        <v>1</v>
      </c>
      <c r="P5419" s="0" t="n">
        <f aca="false">IF(AND(NOT(ISNA(I5419)),ISNA(J5419)),1,0)</f>
        <v>0</v>
      </c>
      <c r="Q5419" s="0" t="n">
        <f aca="false">IF(AND(ISNA(I5419),NOT(ISNA(J5419))),1,0)</f>
        <v>0</v>
      </c>
      <c r="R5419" s="0" t="n">
        <f aca="false">IF(SUM(O5419:Q5419)&lt;&gt;1,"ERROR",1)</f>
        <v>1</v>
      </c>
    </row>
    <row r="5420" customFormat="false" ht="12.8" hidden="false" customHeight="false" outlineLevel="0" collapsed="false">
      <c r="A5420" s="0" t="str">
        <f aca="false">gait_events!B633</f>
        <v>pp154</v>
      </c>
      <c r="B5420" s="0" t="str">
        <f aca="false">VLOOKUP(A5420,participants!A:B,2,0)</f>
        <v>F</v>
      </c>
      <c r="C5420" s="0" t="n">
        <f aca="false">VLOOKUP(A5420,participants!A:C,3,0)</f>
        <v>79</v>
      </c>
      <c r="D5420" s="0" t="str">
        <f aca="false">VLOOKUP(A5420,participants!A:F,6,0)</f>
        <v>OA</v>
      </c>
      <c r="E5420" s="0" t="str">
        <f aca="false">IF(LEN(SUBSTITUTE(gait_events!C633,"_run-",""))&lt;&gt;LEN(gait_events!C633),LEFT(RIGHT(gait_events!C633,LEN(gait_events!C633)-19),FIND("_run-",RIGHT(gait_events!C633,LEN(gait_events!C633)-19),1)-1),RIGHT(gait_events!C633,LEN(gait_events!C633)-19))</f>
        <v>Fast</v>
      </c>
      <c r="F5420" s="0" t="str">
        <f aca="false">IF(LEN(SUBSTITUTE(gait_events!C633,"_run-",""))&lt;&gt;LEN(gait_events!C633),RIGHT(gait_events!C633,LEN(gait_events!C633)-FIND("_run-",gait_events!C633,1)-4),"")</f>
        <v/>
      </c>
      <c r="G5420" s="0" t="str">
        <f aca="false">gait_events!D633</f>
        <v>right_ankle</v>
      </c>
      <c r="H5420" s="0" t="str">
        <f aca="false">gait_events!E633</f>
        <v>IC</v>
      </c>
      <c r="I5420" s="0" t="n">
        <f aca="false">IF(gait_events!F633&lt;&gt;"",gait_events!F633,NA())</f>
        <v>23</v>
      </c>
      <c r="J5420" s="0" t="n">
        <f aca="false">IF(gait_events!G633&lt;&gt;"",gait_events!G633,NA())</f>
        <v>22</v>
      </c>
      <c r="K5420" s="0" t="n">
        <f aca="false">I5420-J5420</f>
        <v>1</v>
      </c>
      <c r="L5420" s="0" t="n">
        <f aca="false">K5420*5</f>
        <v>5</v>
      </c>
      <c r="M5420" s="0" t="n">
        <f aca="false">IF(NOT(ISNA(I5420)),1,0)</f>
        <v>1</v>
      </c>
      <c r="N5420" s="0" t="n">
        <f aca="false">IF(NOT(ISNA(J5420)),1,0)</f>
        <v>1</v>
      </c>
      <c r="O5420" s="0" t="n">
        <f aca="false">IF(AND(NOT(ISNA(I5420)),NOT(ISNA(J5420))),1,0)</f>
        <v>1</v>
      </c>
      <c r="P5420" s="0" t="n">
        <f aca="false">IF(AND(NOT(ISNA(I5420)),ISNA(J5420)),1,0)</f>
        <v>0</v>
      </c>
      <c r="Q5420" s="0" t="n">
        <f aca="false">IF(AND(ISNA(I5420),NOT(ISNA(J5420))),1,0)</f>
        <v>0</v>
      </c>
      <c r="R5420" s="0" t="n">
        <f aca="false">IF(SUM(O5420:Q5420)&lt;&gt;1,"ERROR",1)</f>
        <v>1</v>
      </c>
    </row>
    <row r="5421" customFormat="false" ht="12.8" hidden="false" customHeight="false" outlineLevel="0" collapsed="false">
      <c r="A5421" s="0" t="str">
        <f aca="false">gait_events!B634</f>
        <v>pp154</v>
      </c>
      <c r="B5421" s="0" t="str">
        <f aca="false">VLOOKUP(A5421,participants!A:B,2,0)</f>
        <v>F</v>
      </c>
      <c r="C5421" s="0" t="n">
        <f aca="false">VLOOKUP(A5421,participants!A:C,3,0)</f>
        <v>79</v>
      </c>
      <c r="D5421" s="0" t="str">
        <f aca="false">VLOOKUP(A5421,participants!A:F,6,0)</f>
        <v>OA</v>
      </c>
      <c r="E5421" s="0" t="str">
        <f aca="false">IF(LEN(SUBSTITUTE(gait_events!C634,"_run-",""))&lt;&gt;LEN(gait_events!C634),LEFT(RIGHT(gait_events!C634,LEN(gait_events!C634)-19),FIND("_run-",RIGHT(gait_events!C634,LEN(gait_events!C634)-19),1)-1),RIGHT(gait_events!C634,LEN(gait_events!C634)-19))</f>
        <v>Fast</v>
      </c>
      <c r="F5421" s="0" t="str">
        <f aca="false">IF(LEN(SUBSTITUTE(gait_events!C634,"_run-",""))&lt;&gt;LEN(gait_events!C634),RIGHT(gait_events!C634,LEN(gait_events!C634)-FIND("_run-",gait_events!C634,1)-4),"")</f>
        <v/>
      </c>
      <c r="G5421" s="0" t="str">
        <f aca="false">gait_events!D634</f>
        <v>right_ankle</v>
      </c>
      <c r="H5421" s="0" t="str">
        <f aca="false">gait_events!E634</f>
        <v>IC</v>
      </c>
      <c r="I5421" s="0" t="n">
        <f aca="false">IF(gait_events!F634&lt;&gt;"",gait_events!F634,NA())</f>
        <v>187</v>
      </c>
      <c r="J5421" s="0" t="n">
        <f aca="false">IF(gait_events!G634&lt;&gt;"",gait_events!G634,NA())</f>
        <v>188</v>
      </c>
      <c r="K5421" s="0" t="n">
        <f aca="false">I5421-J5421</f>
        <v>-1</v>
      </c>
      <c r="L5421" s="0" t="n">
        <f aca="false">K5421*5</f>
        <v>-5</v>
      </c>
      <c r="M5421" s="0" t="n">
        <f aca="false">IF(NOT(ISNA(I5421)),1,0)</f>
        <v>1</v>
      </c>
      <c r="N5421" s="0" t="n">
        <f aca="false">IF(NOT(ISNA(J5421)),1,0)</f>
        <v>1</v>
      </c>
      <c r="O5421" s="0" t="n">
        <f aca="false">IF(AND(NOT(ISNA(I5421)),NOT(ISNA(J5421))),1,0)</f>
        <v>1</v>
      </c>
      <c r="P5421" s="0" t="n">
        <f aca="false">IF(AND(NOT(ISNA(I5421)),ISNA(J5421)),1,0)</f>
        <v>0</v>
      </c>
      <c r="Q5421" s="0" t="n">
        <f aca="false">IF(AND(ISNA(I5421),NOT(ISNA(J5421))),1,0)</f>
        <v>0</v>
      </c>
      <c r="R5421" s="0" t="n">
        <f aca="false">IF(SUM(O5421:Q5421)&lt;&gt;1,"ERROR",1)</f>
        <v>1</v>
      </c>
    </row>
    <row r="5422" customFormat="false" ht="12.8" hidden="false" customHeight="false" outlineLevel="0" collapsed="false">
      <c r="A5422" s="0" t="str">
        <f aca="false">gait_events!B635</f>
        <v>pp154</v>
      </c>
      <c r="B5422" s="0" t="str">
        <f aca="false">VLOOKUP(A5422,participants!A:B,2,0)</f>
        <v>F</v>
      </c>
      <c r="C5422" s="0" t="n">
        <f aca="false">VLOOKUP(A5422,participants!A:C,3,0)</f>
        <v>79</v>
      </c>
      <c r="D5422" s="0" t="str">
        <f aca="false">VLOOKUP(A5422,participants!A:F,6,0)</f>
        <v>OA</v>
      </c>
      <c r="E5422" s="0" t="str">
        <f aca="false">IF(LEN(SUBSTITUTE(gait_events!C635,"_run-",""))&lt;&gt;LEN(gait_events!C635),LEFT(RIGHT(gait_events!C635,LEN(gait_events!C635)-19),FIND("_run-",RIGHT(gait_events!C635,LEN(gait_events!C635)-19),1)-1),RIGHT(gait_events!C635,LEN(gait_events!C635)-19))</f>
        <v>Fast</v>
      </c>
      <c r="F5422" s="0" t="str">
        <f aca="false">IF(LEN(SUBSTITUTE(gait_events!C635,"_run-",""))&lt;&gt;LEN(gait_events!C635),RIGHT(gait_events!C635,LEN(gait_events!C635)-FIND("_run-",gait_events!C635,1)-4),"")</f>
        <v/>
      </c>
      <c r="G5422" s="0" t="str">
        <f aca="false">gait_events!D635</f>
        <v>right_ankle</v>
      </c>
      <c r="H5422" s="0" t="str">
        <f aca="false">gait_events!E635</f>
        <v>IC</v>
      </c>
      <c r="I5422" s="0" t="n">
        <f aca="false">IF(gait_events!F635&lt;&gt;"",gait_events!F635,NA())</f>
        <v>362</v>
      </c>
      <c r="J5422" s="0" t="n">
        <f aca="false">IF(gait_events!G635&lt;&gt;"",gait_events!G635,NA())</f>
        <v>361</v>
      </c>
      <c r="K5422" s="0" t="n">
        <f aca="false">I5422-J5422</f>
        <v>1</v>
      </c>
      <c r="L5422" s="0" t="n">
        <f aca="false">K5422*5</f>
        <v>5</v>
      </c>
      <c r="M5422" s="0" t="n">
        <f aca="false">IF(NOT(ISNA(I5422)),1,0)</f>
        <v>1</v>
      </c>
      <c r="N5422" s="0" t="n">
        <f aca="false">IF(NOT(ISNA(J5422)),1,0)</f>
        <v>1</v>
      </c>
      <c r="O5422" s="0" t="n">
        <f aca="false">IF(AND(NOT(ISNA(I5422)),NOT(ISNA(J5422))),1,0)</f>
        <v>1</v>
      </c>
      <c r="P5422" s="0" t="n">
        <f aca="false">IF(AND(NOT(ISNA(I5422)),ISNA(J5422)),1,0)</f>
        <v>0</v>
      </c>
      <c r="Q5422" s="0" t="n">
        <f aca="false">IF(AND(ISNA(I5422),NOT(ISNA(J5422))),1,0)</f>
        <v>0</v>
      </c>
      <c r="R5422" s="0" t="n">
        <f aca="false">IF(SUM(O5422:Q5422)&lt;&gt;1,"ERROR",1)</f>
        <v>1</v>
      </c>
    </row>
    <row r="5423" customFormat="false" ht="12.8" hidden="false" customHeight="false" outlineLevel="0" collapsed="false">
      <c r="A5423" s="0" t="str">
        <f aca="false">gait_events!B636</f>
        <v>pp154</v>
      </c>
      <c r="B5423" s="0" t="str">
        <f aca="false">VLOOKUP(A5423,participants!A:B,2,0)</f>
        <v>F</v>
      </c>
      <c r="C5423" s="0" t="n">
        <f aca="false">VLOOKUP(A5423,participants!A:C,3,0)</f>
        <v>79</v>
      </c>
      <c r="D5423" s="0" t="str">
        <f aca="false">VLOOKUP(A5423,participants!A:F,6,0)</f>
        <v>OA</v>
      </c>
      <c r="E5423" s="0" t="str">
        <f aca="false">IF(LEN(SUBSTITUTE(gait_events!C636,"_run-",""))&lt;&gt;LEN(gait_events!C636),LEFT(RIGHT(gait_events!C636,LEN(gait_events!C636)-19),FIND("_run-",RIGHT(gait_events!C636,LEN(gait_events!C636)-19),1)-1),RIGHT(gait_events!C636,LEN(gait_events!C636)-19))</f>
        <v>Fast</v>
      </c>
      <c r="F5423" s="0" t="str">
        <f aca="false">IF(LEN(SUBSTITUTE(gait_events!C636,"_run-",""))&lt;&gt;LEN(gait_events!C636),RIGHT(gait_events!C636,LEN(gait_events!C636)-FIND("_run-",gait_events!C636,1)-4),"")</f>
        <v/>
      </c>
      <c r="G5423" s="0" t="str">
        <f aca="false">gait_events!D636</f>
        <v>right_ankle</v>
      </c>
      <c r="H5423" s="0" t="str">
        <f aca="false">gait_events!E636</f>
        <v>IC</v>
      </c>
      <c r="I5423" s="0" t="n">
        <f aca="false">IF(gait_events!F636&lt;&gt;"",gait_events!F636,NA())</f>
        <v>523</v>
      </c>
      <c r="J5423" s="0" t="n">
        <f aca="false">IF(gait_events!G636&lt;&gt;"",gait_events!G636,NA())</f>
        <v>525</v>
      </c>
      <c r="K5423" s="0" t="n">
        <f aca="false">I5423-J5423</f>
        <v>-2</v>
      </c>
      <c r="L5423" s="0" t="n">
        <f aca="false">K5423*5</f>
        <v>-10</v>
      </c>
      <c r="M5423" s="0" t="n">
        <f aca="false">IF(NOT(ISNA(I5423)),1,0)</f>
        <v>1</v>
      </c>
      <c r="N5423" s="0" t="n">
        <f aca="false">IF(NOT(ISNA(J5423)),1,0)</f>
        <v>1</v>
      </c>
      <c r="O5423" s="0" t="n">
        <f aca="false">IF(AND(NOT(ISNA(I5423)),NOT(ISNA(J5423))),1,0)</f>
        <v>1</v>
      </c>
      <c r="P5423" s="0" t="n">
        <f aca="false">IF(AND(NOT(ISNA(I5423)),ISNA(J5423)),1,0)</f>
        <v>0</v>
      </c>
      <c r="Q5423" s="0" t="n">
        <f aca="false">IF(AND(ISNA(I5423),NOT(ISNA(J5423))),1,0)</f>
        <v>0</v>
      </c>
      <c r="R5423" s="0" t="n">
        <f aca="false">IF(SUM(O5423:Q5423)&lt;&gt;1,"ERROR",1)</f>
        <v>1</v>
      </c>
    </row>
    <row r="5424" customFormat="false" ht="12.8" hidden="false" customHeight="false" outlineLevel="0" collapsed="false">
      <c r="A5424" s="0" t="str">
        <f aca="false">gait_events!B637</f>
        <v>pp154</v>
      </c>
      <c r="B5424" s="0" t="str">
        <f aca="false">VLOOKUP(A5424,participants!A:B,2,0)</f>
        <v>F</v>
      </c>
      <c r="C5424" s="0" t="n">
        <f aca="false">VLOOKUP(A5424,participants!A:C,3,0)</f>
        <v>79</v>
      </c>
      <c r="D5424" s="0" t="str">
        <f aca="false">VLOOKUP(A5424,participants!A:F,6,0)</f>
        <v>OA</v>
      </c>
      <c r="E5424" s="0" t="str">
        <f aca="false">IF(LEN(SUBSTITUTE(gait_events!C637,"_run-",""))&lt;&gt;LEN(gait_events!C637),LEFT(RIGHT(gait_events!C637,LEN(gait_events!C637)-19),FIND("_run-",RIGHT(gait_events!C637,LEN(gait_events!C637)-19),1)-1),RIGHT(gait_events!C637,LEN(gait_events!C637)-19))</f>
        <v>Fast</v>
      </c>
      <c r="F5424" s="0" t="str">
        <f aca="false">IF(LEN(SUBSTITUTE(gait_events!C637,"_run-",""))&lt;&gt;LEN(gait_events!C637),RIGHT(gait_events!C637,LEN(gait_events!C637)-FIND("_run-",gait_events!C637,1)-4),"")</f>
        <v/>
      </c>
      <c r="G5424" s="0" t="str">
        <f aca="false">gait_events!D637</f>
        <v>right_ankle</v>
      </c>
      <c r="H5424" s="0" t="str">
        <f aca="false">gait_events!E637</f>
        <v>IC</v>
      </c>
      <c r="I5424" s="0" t="n">
        <f aca="false">IF(gait_events!F637&lt;&gt;"",gait_events!F637,NA())</f>
        <v>694</v>
      </c>
      <c r="J5424" s="0" t="n">
        <f aca="false">IF(gait_events!G637&lt;&gt;"",gait_events!G637,NA())</f>
        <v>694</v>
      </c>
      <c r="K5424" s="0" t="n">
        <f aca="false">I5424-J5424</f>
        <v>0</v>
      </c>
      <c r="L5424" s="0" t="n">
        <f aca="false">K5424*5</f>
        <v>0</v>
      </c>
      <c r="M5424" s="0" t="n">
        <f aca="false">IF(NOT(ISNA(I5424)),1,0)</f>
        <v>1</v>
      </c>
      <c r="N5424" s="0" t="n">
        <f aca="false">IF(NOT(ISNA(J5424)),1,0)</f>
        <v>1</v>
      </c>
      <c r="O5424" s="0" t="n">
        <f aca="false">IF(AND(NOT(ISNA(I5424)),NOT(ISNA(J5424))),1,0)</f>
        <v>1</v>
      </c>
      <c r="P5424" s="0" t="n">
        <f aca="false">IF(AND(NOT(ISNA(I5424)),ISNA(J5424)),1,0)</f>
        <v>0</v>
      </c>
      <c r="Q5424" s="0" t="n">
        <f aca="false">IF(AND(ISNA(I5424),NOT(ISNA(J5424))),1,0)</f>
        <v>0</v>
      </c>
      <c r="R5424" s="0" t="n">
        <f aca="false">IF(SUM(O5424:Q5424)&lt;&gt;1,"ERROR",1)</f>
        <v>1</v>
      </c>
    </row>
    <row r="5425" customFormat="false" ht="12.8" hidden="false" customHeight="false" outlineLevel="0" collapsed="false">
      <c r="A5425" s="0" t="str">
        <f aca="false">gait_events!B638</f>
        <v>pp154</v>
      </c>
      <c r="B5425" s="0" t="str">
        <f aca="false">VLOOKUP(A5425,participants!A:B,2,0)</f>
        <v>F</v>
      </c>
      <c r="C5425" s="0" t="n">
        <f aca="false">VLOOKUP(A5425,participants!A:C,3,0)</f>
        <v>79</v>
      </c>
      <c r="D5425" s="0" t="str">
        <f aca="false">VLOOKUP(A5425,participants!A:F,6,0)</f>
        <v>OA</v>
      </c>
      <c r="E5425" s="0" t="str">
        <f aca="false">IF(LEN(SUBSTITUTE(gait_events!C638,"_run-",""))&lt;&gt;LEN(gait_events!C638),LEFT(RIGHT(gait_events!C638,LEN(gait_events!C638)-19),FIND("_run-",RIGHT(gait_events!C638,LEN(gait_events!C638)-19),1)-1),RIGHT(gait_events!C638,LEN(gait_events!C638)-19))</f>
        <v>Fast</v>
      </c>
      <c r="F5425" s="0" t="str">
        <f aca="false">IF(LEN(SUBSTITUTE(gait_events!C638,"_run-",""))&lt;&gt;LEN(gait_events!C638),RIGHT(gait_events!C638,LEN(gait_events!C638)-FIND("_run-",gait_events!C638,1)-4),"")</f>
        <v/>
      </c>
      <c r="G5425" s="0" t="str">
        <f aca="false">gait_events!D638</f>
        <v>right_ankle</v>
      </c>
      <c r="H5425" s="0" t="str">
        <f aca="false">gait_events!E638</f>
        <v>FC</v>
      </c>
      <c r="I5425" s="0" t="n">
        <f aca="false">IF(gait_events!F638&lt;&gt;"",gait_events!F638,NA())</f>
        <v>128</v>
      </c>
      <c r="J5425" s="0" t="n">
        <f aca="false">IF(gait_events!G638&lt;&gt;"",gait_events!G638,NA())</f>
        <v>129</v>
      </c>
      <c r="K5425" s="0" t="n">
        <f aca="false">I5425-J5425</f>
        <v>-1</v>
      </c>
      <c r="L5425" s="0" t="n">
        <f aca="false">K5425*5</f>
        <v>-5</v>
      </c>
      <c r="M5425" s="0" t="n">
        <f aca="false">IF(NOT(ISNA(I5425)),1,0)</f>
        <v>1</v>
      </c>
      <c r="N5425" s="0" t="n">
        <f aca="false">IF(NOT(ISNA(J5425)),1,0)</f>
        <v>1</v>
      </c>
      <c r="O5425" s="0" t="n">
        <f aca="false">IF(AND(NOT(ISNA(I5425)),NOT(ISNA(J5425))),1,0)</f>
        <v>1</v>
      </c>
      <c r="P5425" s="0" t="n">
        <f aca="false">IF(AND(NOT(ISNA(I5425)),ISNA(J5425)),1,0)</f>
        <v>0</v>
      </c>
      <c r="Q5425" s="0" t="n">
        <f aca="false">IF(AND(ISNA(I5425),NOT(ISNA(J5425))),1,0)</f>
        <v>0</v>
      </c>
      <c r="R5425" s="0" t="n">
        <f aca="false">IF(SUM(O5425:Q5425)&lt;&gt;1,"ERROR",1)</f>
        <v>1</v>
      </c>
    </row>
    <row r="5426" customFormat="false" ht="12.8" hidden="false" customHeight="false" outlineLevel="0" collapsed="false">
      <c r="A5426" s="0" t="str">
        <f aca="false">gait_events!B639</f>
        <v>pp154</v>
      </c>
      <c r="B5426" s="0" t="str">
        <f aca="false">VLOOKUP(A5426,participants!A:B,2,0)</f>
        <v>F</v>
      </c>
      <c r="C5426" s="0" t="n">
        <f aca="false">VLOOKUP(A5426,participants!A:C,3,0)</f>
        <v>79</v>
      </c>
      <c r="D5426" s="0" t="str">
        <f aca="false">VLOOKUP(A5426,participants!A:F,6,0)</f>
        <v>OA</v>
      </c>
      <c r="E5426" s="0" t="str">
        <f aca="false">IF(LEN(SUBSTITUTE(gait_events!C639,"_run-",""))&lt;&gt;LEN(gait_events!C639),LEFT(RIGHT(gait_events!C639,LEN(gait_events!C639)-19),FIND("_run-",RIGHT(gait_events!C639,LEN(gait_events!C639)-19),1)-1),RIGHT(gait_events!C639,LEN(gait_events!C639)-19))</f>
        <v>Fast</v>
      </c>
      <c r="F5426" s="0" t="str">
        <f aca="false">IF(LEN(SUBSTITUTE(gait_events!C639,"_run-",""))&lt;&gt;LEN(gait_events!C639),RIGHT(gait_events!C639,LEN(gait_events!C639)-FIND("_run-",gait_events!C639,1)-4),"")</f>
        <v/>
      </c>
      <c r="G5426" s="0" t="str">
        <f aca="false">gait_events!D639</f>
        <v>right_ankle</v>
      </c>
      <c r="H5426" s="0" t="str">
        <f aca="false">gait_events!E639</f>
        <v>FC</v>
      </c>
      <c r="I5426" s="0" t="n">
        <f aca="false">IF(gait_events!F639&lt;&gt;"",gait_events!F639,NA())</f>
        <v>294</v>
      </c>
      <c r="J5426" s="0" t="n">
        <f aca="false">IF(gait_events!G639&lt;&gt;"",gait_events!G639,NA())</f>
        <v>293</v>
      </c>
      <c r="K5426" s="0" t="n">
        <f aca="false">I5426-J5426</f>
        <v>1</v>
      </c>
      <c r="L5426" s="0" t="n">
        <f aca="false">K5426*5</f>
        <v>5</v>
      </c>
      <c r="M5426" s="0" t="n">
        <f aca="false">IF(NOT(ISNA(I5426)),1,0)</f>
        <v>1</v>
      </c>
      <c r="N5426" s="0" t="n">
        <f aca="false">IF(NOT(ISNA(J5426)),1,0)</f>
        <v>1</v>
      </c>
      <c r="O5426" s="0" t="n">
        <f aca="false">IF(AND(NOT(ISNA(I5426)),NOT(ISNA(J5426))),1,0)</f>
        <v>1</v>
      </c>
      <c r="P5426" s="0" t="n">
        <f aca="false">IF(AND(NOT(ISNA(I5426)),ISNA(J5426)),1,0)</f>
        <v>0</v>
      </c>
      <c r="Q5426" s="0" t="n">
        <f aca="false">IF(AND(ISNA(I5426),NOT(ISNA(J5426))),1,0)</f>
        <v>0</v>
      </c>
      <c r="R5426" s="0" t="n">
        <f aca="false">IF(SUM(O5426:Q5426)&lt;&gt;1,"ERROR",1)</f>
        <v>1</v>
      </c>
    </row>
    <row r="5427" customFormat="false" ht="12.8" hidden="false" customHeight="false" outlineLevel="0" collapsed="false">
      <c r="A5427" s="0" t="str">
        <f aca="false">gait_events!B640</f>
        <v>pp154</v>
      </c>
      <c r="B5427" s="0" t="str">
        <f aca="false">VLOOKUP(A5427,participants!A:B,2,0)</f>
        <v>F</v>
      </c>
      <c r="C5427" s="0" t="n">
        <f aca="false">VLOOKUP(A5427,participants!A:C,3,0)</f>
        <v>79</v>
      </c>
      <c r="D5427" s="0" t="str">
        <f aca="false">VLOOKUP(A5427,participants!A:F,6,0)</f>
        <v>OA</v>
      </c>
      <c r="E5427" s="0" t="str">
        <f aca="false">IF(LEN(SUBSTITUTE(gait_events!C640,"_run-",""))&lt;&gt;LEN(gait_events!C640),LEFT(RIGHT(gait_events!C640,LEN(gait_events!C640)-19),FIND("_run-",RIGHT(gait_events!C640,LEN(gait_events!C640)-19),1)-1),RIGHT(gait_events!C640,LEN(gait_events!C640)-19))</f>
        <v>Fast</v>
      </c>
      <c r="F5427" s="0" t="str">
        <f aca="false">IF(LEN(SUBSTITUTE(gait_events!C640,"_run-",""))&lt;&gt;LEN(gait_events!C640),RIGHT(gait_events!C640,LEN(gait_events!C640)-FIND("_run-",gait_events!C640,1)-4),"")</f>
        <v/>
      </c>
      <c r="G5427" s="0" t="str">
        <f aca="false">gait_events!D640</f>
        <v>right_ankle</v>
      </c>
      <c r="H5427" s="0" t="str">
        <f aca="false">gait_events!E640</f>
        <v>FC</v>
      </c>
      <c r="I5427" s="0" t="n">
        <f aca="false">IF(gait_events!F640&lt;&gt;"",gait_events!F640,NA())</f>
        <v>467</v>
      </c>
      <c r="J5427" s="0" t="n">
        <f aca="false">IF(gait_events!G640&lt;&gt;"",gait_events!G640,NA())</f>
        <v>466</v>
      </c>
      <c r="K5427" s="0" t="n">
        <f aca="false">I5427-J5427</f>
        <v>1</v>
      </c>
      <c r="L5427" s="0" t="n">
        <f aca="false">K5427*5</f>
        <v>5</v>
      </c>
      <c r="M5427" s="0" t="n">
        <f aca="false">IF(NOT(ISNA(I5427)),1,0)</f>
        <v>1</v>
      </c>
      <c r="N5427" s="0" t="n">
        <f aca="false">IF(NOT(ISNA(J5427)),1,0)</f>
        <v>1</v>
      </c>
      <c r="O5427" s="0" t="n">
        <f aca="false">IF(AND(NOT(ISNA(I5427)),NOT(ISNA(J5427))),1,0)</f>
        <v>1</v>
      </c>
      <c r="P5427" s="0" t="n">
        <f aca="false">IF(AND(NOT(ISNA(I5427)),ISNA(J5427)),1,0)</f>
        <v>0</v>
      </c>
      <c r="Q5427" s="0" t="n">
        <f aca="false">IF(AND(ISNA(I5427),NOT(ISNA(J5427))),1,0)</f>
        <v>0</v>
      </c>
      <c r="R5427" s="0" t="n">
        <f aca="false">IF(SUM(O5427:Q5427)&lt;&gt;1,"ERROR",1)</f>
        <v>1</v>
      </c>
    </row>
    <row r="5428" customFormat="false" ht="12.8" hidden="false" customHeight="false" outlineLevel="0" collapsed="false">
      <c r="A5428" s="0" t="str">
        <f aca="false">gait_events!B641</f>
        <v>pp154</v>
      </c>
      <c r="B5428" s="0" t="str">
        <f aca="false">VLOOKUP(A5428,participants!A:B,2,0)</f>
        <v>F</v>
      </c>
      <c r="C5428" s="0" t="n">
        <f aca="false">VLOOKUP(A5428,participants!A:C,3,0)</f>
        <v>79</v>
      </c>
      <c r="D5428" s="0" t="str">
        <f aca="false">VLOOKUP(A5428,participants!A:F,6,0)</f>
        <v>OA</v>
      </c>
      <c r="E5428" s="0" t="str">
        <f aca="false">IF(LEN(SUBSTITUTE(gait_events!C641,"_run-",""))&lt;&gt;LEN(gait_events!C641),LEFT(RIGHT(gait_events!C641,LEN(gait_events!C641)-19),FIND("_run-",RIGHT(gait_events!C641,LEN(gait_events!C641)-19),1)-1),RIGHT(gait_events!C641,LEN(gait_events!C641)-19))</f>
        <v>Fast</v>
      </c>
      <c r="F5428" s="0" t="str">
        <f aca="false">IF(LEN(SUBSTITUTE(gait_events!C641,"_run-",""))&lt;&gt;LEN(gait_events!C641),RIGHT(gait_events!C641,LEN(gait_events!C641)-FIND("_run-",gait_events!C641,1)-4),"")</f>
        <v/>
      </c>
      <c r="G5428" s="0" t="str">
        <f aca="false">gait_events!D641</f>
        <v>right_ankle</v>
      </c>
      <c r="H5428" s="0" t="str">
        <f aca="false">gait_events!E641</f>
        <v>FC</v>
      </c>
      <c r="I5428" s="0" t="n">
        <f aca="false">IF(gait_events!F641&lt;&gt;"",gait_events!F641,NA())</f>
        <v>626</v>
      </c>
      <c r="J5428" s="0" t="n">
        <f aca="false">IF(gait_events!G641&lt;&gt;"",gait_events!G641,NA())</f>
        <v>625</v>
      </c>
      <c r="K5428" s="0" t="n">
        <f aca="false">I5428-J5428</f>
        <v>1</v>
      </c>
      <c r="L5428" s="0" t="n">
        <f aca="false">K5428*5</f>
        <v>5</v>
      </c>
      <c r="M5428" s="0" t="n">
        <f aca="false">IF(NOT(ISNA(I5428)),1,0)</f>
        <v>1</v>
      </c>
      <c r="N5428" s="0" t="n">
        <f aca="false">IF(NOT(ISNA(J5428)),1,0)</f>
        <v>1</v>
      </c>
      <c r="O5428" s="0" t="n">
        <f aca="false">IF(AND(NOT(ISNA(I5428)),NOT(ISNA(J5428))),1,0)</f>
        <v>1</v>
      </c>
      <c r="P5428" s="0" t="n">
        <f aca="false">IF(AND(NOT(ISNA(I5428)),ISNA(J5428)),1,0)</f>
        <v>0</v>
      </c>
      <c r="Q5428" s="0" t="n">
        <f aca="false">IF(AND(ISNA(I5428),NOT(ISNA(J5428))),1,0)</f>
        <v>0</v>
      </c>
      <c r="R5428" s="0" t="n">
        <f aca="false">IF(SUM(O5428:Q5428)&lt;&gt;1,"ERROR",1)</f>
        <v>1</v>
      </c>
    </row>
    <row r="5429" customFormat="false" ht="12.8" hidden="false" customHeight="false" outlineLevel="0" collapsed="false">
      <c r="A5429" s="0" t="str">
        <f aca="false">gait_events!B642</f>
        <v>pp154</v>
      </c>
      <c r="B5429" s="0" t="str">
        <f aca="false">VLOOKUP(A5429,participants!A:B,2,0)</f>
        <v>F</v>
      </c>
      <c r="C5429" s="0" t="n">
        <f aca="false">VLOOKUP(A5429,participants!A:C,3,0)</f>
        <v>79</v>
      </c>
      <c r="D5429" s="0" t="str">
        <f aca="false">VLOOKUP(A5429,participants!A:F,6,0)</f>
        <v>OA</v>
      </c>
      <c r="E5429" s="0" t="str">
        <f aca="false">IF(LEN(SUBSTITUTE(gait_events!C642,"_run-",""))&lt;&gt;LEN(gait_events!C642),LEFT(RIGHT(gait_events!C642,LEN(gait_events!C642)-19),FIND("_run-",RIGHT(gait_events!C642,LEN(gait_events!C642)-19),1)-1),RIGHT(gait_events!C642,LEN(gait_events!C642)-19))</f>
        <v>Fast</v>
      </c>
      <c r="F5429" s="0" t="str">
        <f aca="false">IF(LEN(SUBSTITUTE(gait_events!C642,"_run-",""))&lt;&gt;LEN(gait_events!C642),RIGHT(gait_events!C642,LEN(gait_events!C642)-FIND("_run-",gait_events!C642,1)-4),"")</f>
        <v/>
      </c>
      <c r="G5429" s="0" t="str">
        <f aca="false">gait_events!D642</f>
        <v>left_shank</v>
      </c>
      <c r="H5429" s="0" t="str">
        <f aca="false">gait_events!E642</f>
        <v>IC</v>
      </c>
      <c r="I5429" s="0" t="n">
        <f aca="false">IF(gait_events!F642&lt;&gt;"",gait_events!F642,NA())</f>
        <v>107</v>
      </c>
      <c r="J5429" s="0" t="n">
        <f aca="false">IF(gait_events!G642&lt;&gt;"",gait_events!G642,NA())</f>
        <v>110</v>
      </c>
      <c r="K5429" s="0" t="n">
        <f aca="false">I5429-J5429</f>
        <v>-3</v>
      </c>
      <c r="L5429" s="0" t="n">
        <f aca="false">K5429*5</f>
        <v>-15</v>
      </c>
      <c r="M5429" s="0" t="n">
        <f aca="false">IF(NOT(ISNA(I5429)),1,0)</f>
        <v>1</v>
      </c>
      <c r="N5429" s="0" t="n">
        <f aca="false">IF(NOT(ISNA(J5429)),1,0)</f>
        <v>1</v>
      </c>
      <c r="O5429" s="0" t="n">
        <f aca="false">IF(AND(NOT(ISNA(I5429)),NOT(ISNA(J5429))),1,0)</f>
        <v>1</v>
      </c>
      <c r="P5429" s="0" t="n">
        <f aca="false">IF(AND(NOT(ISNA(I5429)),ISNA(J5429)),1,0)</f>
        <v>0</v>
      </c>
      <c r="Q5429" s="0" t="n">
        <f aca="false">IF(AND(ISNA(I5429),NOT(ISNA(J5429))),1,0)</f>
        <v>0</v>
      </c>
      <c r="R5429" s="0" t="n">
        <f aca="false">IF(SUM(O5429:Q5429)&lt;&gt;1,"ERROR",1)</f>
        <v>1</v>
      </c>
    </row>
    <row r="5430" customFormat="false" ht="12.8" hidden="false" customHeight="false" outlineLevel="0" collapsed="false">
      <c r="A5430" s="0" t="str">
        <f aca="false">gait_events!B643</f>
        <v>pp154</v>
      </c>
      <c r="B5430" s="0" t="str">
        <f aca="false">VLOOKUP(A5430,participants!A:B,2,0)</f>
        <v>F</v>
      </c>
      <c r="C5430" s="0" t="n">
        <f aca="false">VLOOKUP(A5430,participants!A:C,3,0)</f>
        <v>79</v>
      </c>
      <c r="D5430" s="0" t="str">
        <f aca="false">VLOOKUP(A5430,participants!A:F,6,0)</f>
        <v>OA</v>
      </c>
      <c r="E5430" s="0" t="str">
        <f aca="false">IF(LEN(SUBSTITUTE(gait_events!C643,"_run-",""))&lt;&gt;LEN(gait_events!C643),LEFT(RIGHT(gait_events!C643,LEN(gait_events!C643)-19),FIND("_run-",RIGHT(gait_events!C643,LEN(gait_events!C643)-19),1)-1),RIGHT(gait_events!C643,LEN(gait_events!C643)-19))</f>
        <v>Fast</v>
      </c>
      <c r="F5430" s="0" t="str">
        <f aca="false">IF(LEN(SUBSTITUTE(gait_events!C643,"_run-",""))&lt;&gt;LEN(gait_events!C643),RIGHT(gait_events!C643,LEN(gait_events!C643)-FIND("_run-",gait_events!C643,1)-4),"")</f>
        <v/>
      </c>
      <c r="G5430" s="0" t="str">
        <f aca="false">gait_events!D643</f>
        <v>left_shank</v>
      </c>
      <c r="H5430" s="0" t="str">
        <f aca="false">gait_events!E643</f>
        <v>IC</v>
      </c>
      <c r="I5430" s="0" t="n">
        <f aca="false">IF(gait_events!F643&lt;&gt;"",gait_events!F643,NA())</f>
        <v>274</v>
      </c>
      <c r="J5430" s="0" t="n">
        <f aca="false">IF(gait_events!G643&lt;&gt;"",gait_events!G643,NA())</f>
        <v>273</v>
      </c>
      <c r="K5430" s="0" t="n">
        <f aca="false">I5430-J5430</f>
        <v>1</v>
      </c>
      <c r="L5430" s="0" t="n">
        <f aca="false">K5430*5</f>
        <v>5</v>
      </c>
      <c r="M5430" s="0" t="n">
        <f aca="false">IF(NOT(ISNA(I5430)),1,0)</f>
        <v>1</v>
      </c>
      <c r="N5430" s="0" t="n">
        <f aca="false">IF(NOT(ISNA(J5430)),1,0)</f>
        <v>1</v>
      </c>
      <c r="O5430" s="0" t="n">
        <f aca="false">IF(AND(NOT(ISNA(I5430)),NOT(ISNA(J5430))),1,0)</f>
        <v>1</v>
      </c>
      <c r="P5430" s="0" t="n">
        <f aca="false">IF(AND(NOT(ISNA(I5430)),ISNA(J5430)),1,0)</f>
        <v>0</v>
      </c>
      <c r="Q5430" s="0" t="n">
        <f aca="false">IF(AND(ISNA(I5430),NOT(ISNA(J5430))),1,0)</f>
        <v>0</v>
      </c>
      <c r="R5430" s="0" t="n">
        <f aca="false">IF(SUM(O5430:Q5430)&lt;&gt;1,"ERROR",1)</f>
        <v>1</v>
      </c>
    </row>
    <row r="5431" customFormat="false" ht="12.8" hidden="false" customHeight="false" outlineLevel="0" collapsed="false">
      <c r="A5431" s="0" t="str">
        <f aca="false">gait_events!B644</f>
        <v>pp154</v>
      </c>
      <c r="B5431" s="0" t="str">
        <f aca="false">VLOOKUP(A5431,participants!A:B,2,0)</f>
        <v>F</v>
      </c>
      <c r="C5431" s="0" t="n">
        <f aca="false">VLOOKUP(A5431,participants!A:C,3,0)</f>
        <v>79</v>
      </c>
      <c r="D5431" s="0" t="str">
        <f aca="false">VLOOKUP(A5431,participants!A:F,6,0)</f>
        <v>OA</v>
      </c>
      <c r="E5431" s="0" t="str">
        <f aca="false">IF(LEN(SUBSTITUTE(gait_events!C644,"_run-",""))&lt;&gt;LEN(gait_events!C644),LEFT(RIGHT(gait_events!C644,LEN(gait_events!C644)-19),FIND("_run-",RIGHT(gait_events!C644,LEN(gait_events!C644)-19),1)-1),RIGHT(gait_events!C644,LEN(gait_events!C644)-19))</f>
        <v>Fast</v>
      </c>
      <c r="F5431" s="0" t="str">
        <f aca="false">IF(LEN(SUBSTITUTE(gait_events!C644,"_run-",""))&lt;&gt;LEN(gait_events!C644),RIGHT(gait_events!C644,LEN(gait_events!C644)-FIND("_run-",gait_events!C644,1)-4),"")</f>
        <v/>
      </c>
      <c r="G5431" s="0" t="str">
        <f aca="false">gait_events!D644</f>
        <v>left_shank</v>
      </c>
      <c r="H5431" s="0" t="str">
        <f aca="false">gait_events!E644</f>
        <v>IC</v>
      </c>
      <c r="I5431" s="0" t="n">
        <f aca="false">IF(gait_events!F644&lt;&gt;"",gait_events!F644,NA())</f>
        <v>448</v>
      </c>
      <c r="J5431" s="0" t="n">
        <f aca="false">IF(gait_events!G644&lt;&gt;"",gait_events!G644,NA())</f>
        <v>450</v>
      </c>
      <c r="K5431" s="0" t="n">
        <f aca="false">I5431-J5431</f>
        <v>-2</v>
      </c>
      <c r="L5431" s="0" t="n">
        <f aca="false">K5431*5</f>
        <v>-10</v>
      </c>
      <c r="M5431" s="0" t="n">
        <f aca="false">IF(NOT(ISNA(I5431)),1,0)</f>
        <v>1</v>
      </c>
      <c r="N5431" s="0" t="n">
        <f aca="false">IF(NOT(ISNA(J5431)),1,0)</f>
        <v>1</v>
      </c>
      <c r="O5431" s="0" t="n">
        <f aca="false">IF(AND(NOT(ISNA(I5431)),NOT(ISNA(J5431))),1,0)</f>
        <v>1</v>
      </c>
      <c r="P5431" s="0" t="n">
        <f aca="false">IF(AND(NOT(ISNA(I5431)),ISNA(J5431)),1,0)</f>
        <v>0</v>
      </c>
      <c r="Q5431" s="0" t="n">
        <f aca="false">IF(AND(ISNA(I5431),NOT(ISNA(J5431))),1,0)</f>
        <v>0</v>
      </c>
      <c r="R5431" s="0" t="n">
        <f aca="false">IF(SUM(O5431:Q5431)&lt;&gt;1,"ERROR",1)</f>
        <v>1</v>
      </c>
    </row>
    <row r="5432" customFormat="false" ht="12.8" hidden="false" customHeight="false" outlineLevel="0" collapsed="false">
      <c r="A5432" s="0" t="str">
        <f aca="false">gait_events!B645</f>
        <v>pp154</v>
      </c>
      <c r="B5432" s="0" t="str">
        <f aca="false">VLOOKUP(A5432,participants!A:B,2,0)</f>
        <v>F</v>
      </c>
      <c r="C5432" s="0" t="n">
        <f aca="false">VLOOKUP(A5432,participants!A:C,3,0)</f>
        <v>79</v>
      </c>
      <c r="D5432" s="0" t="str">
        <f aca="false">VLOOKUP(A5432,participants!A:F,6,0)</f>
        <v>OA</v>
      </c>
      <c r="E5432" s="0" t="str">
        <f aca="false">IF(LEN(SUBSTITUTE(gait_events!C645,"_run-",""))&lt;&gt;LEN(gait_events!C645),LEFT(RIGHT(gait_events!C645,LEN(gait_events!C645)-19),FIND("_run-",RIGHT(gait_events!C645,LEN(gait_events!C645)-19),1)-1),RIGHT(gait_events!C645,LEN(gait_events!C645)-19))</f>
        <v>Fast</v>
      </c>
      <c r="F5432" s="0" t="str">
        <f aca="false">IF(LEN(SUBSTITUTE(gait_events!C645,"_run-",""))&lt;&gt;LEN(gait_events!C645),RIGHT(gait_events!C645,LEN(gait_events!C645)-FIND("_run-",gait_events!C645,1)-4),"")</f>
        <v/>
      </c>
      <c r="G5432" s="0" t="str">
        <f aca="false">gait_events!D645</f>
        <v>left_shank</v>
      </c>
      <c r="H5432" s="0" t="str">
        <f aca="false">gait_events!E645</f>
        <v>IC</v>
      </c>
      <c r="I5432" s="0" t="n">
        <f aca="false">IF(gait_events!F645&lt;&gt;"",gait_events!F645,NA())</f>
        <v>606</v>
      </c>
      <c r="J5432" s="0" t="n">
        <f aca="false">IF(gait_events!G645&lt;&gt;"",gait_events!G645,NA())</f>
        <v>609</v>
      </c>
      <c r="K5432" s="0" t="n">
        <f aca="false">I5432-J5432</f>
        <v>-3</v>
      </c>
      <c r="L5432" s="0" t="n">
        <f aca="false">K5432*5</f>
        <v>-15</v>
      </c>
      <c r="M5432" s="0" t="n">
        <f aca="false">IF(NOT(ISNA(I5432)),1,0)</f>
        <v>1</v>
      </c>
      <c r="N5432" s="0" t="n">
        <f aca="false">IF(NOT(ISNA(J5432)),1,0)</f>
        <v>1</v>
      </c>
      <c r="O5432" s="0" t="n">
        <f aca="false">IF(AND(NOT(ISNA(I5432)),NOT(ISNA(J5432))),1,0)</f>
        <v>1</v>
      </c>
      <c r="P5432" s="0" t="n">
        <f aca="false">IF(AND(NOT(ISNA(I5432)),ISNA(J5432)),1,0)</f>
        <v>0</v>
      </c>
      <c r="Q5432" s="0" t="n">
        <f aca="false">IF(AND(ISNA(I5432),NOT(ISNA(J5432))),1,0)</f>
        <v>0</v>
      </c>
      <c r="R5432" s="0" t="n">
        <f aca="false">IF(SUM(O5432:Q5432)&lt;&gt;1,"ERROR",1)</f>
        <v>1</v>
      </c>
    </row>
    <row r="5433" customFormat="false" ht="12.8" hidden="false" customHeight="false" outlineLevel="0" collapsed="false">
      <c r="A5433" s="0" t="str">
        <f aca="false">gait_events!B646</f>
        <v>pp154</v>
      </c>
      <c r="B5433" s="0" t="str">
        <f aca="false">VLOOKUP(A5433,participants!A:B,2,0)</f>
        <v>F</v>
      </c>
      <c r="C5433" s="0" t="n">
        <f aca="false">VLOOKUP(A5433,participants!A:C,3,0)</f>
        <v>79</v>
      </c>
      <c r="D5433" s="0" t="str">
        <f aca="false">VLOOKUP(A5433,participants!A:F,6,0)</f>
        <v>OA</v>
      </c>
      <c r="E5433" s="0" t="str">
        <f aca="false">IF(LEN(SUBSTITUTE(gait_events!C646,"_run-",""))&lt;&gt;LEN(gait_events!C646),LEFT(RIGHT(gait_events!C646,LEN(gait_events!C646)-19),FIND("_run-",RIGHT(gait_events!C646,LEN(gait_events!C646)-19),1)-1),RIGHT(gait_events!C646,LEN(gait_events!C646)-19))</f>
        <v>Fast</v>
      </c>
      <c r="F5433" s="0" t="str">
        <f aca="false">IF(LEN(SUBSTITUTE(gait_events!C646,"_run-",""))&lt;&gt;LEN(gait_events!C646),RIGHT(gait_events!C646,LEN(gait_events!C646)-FIND("_run-",gait_events!C646,1)-4),"")</f>
        <v/>
      </c>
      <c r="G5433" s="0" t="str">
        <f aca="false">gait_events!D646</f>
        <v>left_shank</v>
      </c>
      <c r="H5433" s="0" t="str">
        <f aca="false">gait_events!E646</f>
        <v>FC</v>
      </c>
      <c r="I5433" s="0" t="n">
        <f aca="false">IF(gait_events!F646&lt;&gt;"",gait_events!F646,NA())</f>
        <v>42</v>
      </c>
      <c r="J5433" s="0" t="n">
        <f aca="false">IF(gait_events!G646&lt;&gt;"",gait_events!G646,NA())</f>
        <v>41</v>
      </c>
      <c r="K5433" s="0" t="n">
        <f aca="false">I5433-J5433</f>
        <v>1</v>
      </c>
      <c r="L5433" s="0" t="n">
        <f aca="false">K5433*5</f>
        <v>5</v>
      </c>
      <c r="M5433" s="0" t="n">
        <f aca="false">IF(NOT(ISNA(I5433)),1,0)</f>
        <v>1</v>
      </c>
      <c r="N5433" s="0" t="n">
        <f aca="false">IF(NOT(ISNA(J5433)),1,0)</f>
        <v>1</v>
      </c>
      <c r="O5433" s="0" t="n">
        <f aca="false">IF(AND(NOT(ISNA(I5433)),NOT(ISNA(J5433))),1,0)</f>
        <v>1</v>
      </c>
      <c r="P5433" s="0" t="n">
        <f aca="false">IF(AND(NOT(ISNA(I5433)),ISNA(J5433)),1,0)</f>
        <v>0</v>
      </c>
      <c r="Q5433" s="0" t="n">
        <f aca="false">IF(AND(ISNA(I5433),NOT(ISNA(J5433))),1,0)</f>
        <v>0</v>
      </c>
      <c r="R5433" s="0" t="n">
        <f aca="false">IF(SUM(O5433:Q5433)&lt;&gt;1,"ERROR",1)</f>
        <v>1</v>
      </c>
    </row>
    <row r="5434" customFormat="false" ht="12.8" hidden="false" customHeight="false" outlineLevel="0" collapsed="false">
      <c r="A5434" s="0" t="str">
        <f aca="false">gait_events!B647</f>
        <v>pp154</v>
      </c>
      <c r="B5434" s="0" t="str">
        <f aca="false">VLOOKUP(A5434,participants!A:B,2,0)</f>
        <v>F</v>
      </c>
      <c r="C5434" s="0" t="n">
        <f aca="false">VLOOKUP(A5434,participants!A:C,3,0)</f>
        <v>79</v>
      </c>
      <c r="D5434" s="0" t="str">
        <f aca="false">VLOOKUP(A5434,participants!A:F,6,0)</f>
        <v>OA</v>
      </c>
      <c r="E5434" s="0" t="str">
        <f aca="false">IF(LEN(SUBSTITUTE(gait_events!C647,"_run-",""))&lt;&gt;LEN(gait_events!C647),LEFT(RIGHT(gait_events!C647,LEN(gait_events!C647)-19),FIND("_run-",RIGHT(gait_events!C647,LEN(gait_events!C647)-19),1)-1),RIGHT(gait_events!C647,LEN(gait_events!C647)-19))</f>
        <v>Fast</v>
      </c>
      <c r="F5434" s="0" t="str">
        <f aca="false">IF(LEN(SUBSTITUTE(gait_events!C647,"_run-",""))&lt;&gt;LEN(gait_events!C647),RIGHT(gait_events!C647,LEN(gait_events!C647)-FIND("_run-",gait_events!C647,1)-4),"")</f>
        <v/>
      </c>
      <c r="G5434" s="0" t="str">
        <f aca="false">gait_events!D647</f>
        <v>left_shank</v>
      </c>
      <c r="H5434" s="0" t="str">
        <f aca="false">gait_events!E647</f>
        <v>FC</v>
      </c>
      <c r="I5434" s="0" t="n">
        <f aca="false">IF(gait_events!F647&lt;&gt;"",gait_events!F647,NA())</f>
        <v>208</v>
      </c>
      <c r="J5434" s="0" t="n">
        <f aca="false">IF(gait_events!G647&lt;&gt;"",gait_events!G647,NA())</f>
        <v>208</v>
      </c>
      <c r="K5434" s="0" t="n">
        <f aca="false">I5434-J5434</f>
        <v>0</v>
      </c>
      <c r="L5434" s="0" t="n">
        <f aca="false">K5434*5</f>
        <v>0</v>
      </c>
      <c r="M5434" s="0" t="n">
        <f aca="false">IF(NOT(ISNA(I5434)),1,0)</f>
        <v>1</v>
      </c>
      <c r="N5434" s="0" t="n">
        <f aca="false">IF(NOT(ISNA(J5434)),1,0)</f>
        <v>1</v>
      </c>
      <c r="O5434" s="0" t="n">
        <f aca="false">IF(AND(NOT(ISNA(I5434)),NOT(ISNA(J5434))),1,0)</f>
        <v>1</v>
      </c>
      <c r="P5434" s="0" t="n">
        <f aca="false">IF(AND(NOT(ISNA(I5434)),ISNA(J5434)),1,0)</f>
        <v>0</v>
      </c>
      <c r="Q5434" s="0" t="n">
        <f aca="false">IF(AND(ISNA(I5434),NOT(ISNA(J5434))),1,0)</f>
        <v>0</v>
      </c>
      <c r="R5434" s="0" t="n">
        <f aca="false">IF(SUM(O5434:Q5434)&lt;&gt;1,"ERROR",1)</f>
        <v>1</v>
      </c>
    </row>
    <row r="5435" customFormat="false" ht="12.8" hidden="false" customHeight="false" outlineLevel="0" collapsed="false">
      <c r="A5435" s="0" t="str">
        <f aca="false">gait_events!B648</f>
        <v>pp154</v>
      </c>
      <c r="B5435" s="0" t="str">
        <f aca="false">VLOOKUP(A5435,participants!A:B,2,0)</f>
        <v>F</v>
      </c>
      <c r="C5435" s="0" t="n">
        <f aca="false">VLOOKUP(A5435,participants!A:C,3,0)</f>
        <v>79</v>
      </c>
      <c r="D5435" s="0" t="str">
        <f aca="false">VLOOKUP(A5435,participants!A:F,6,0)</f>
        <v>OA</v>
      </c>
      <c r="E5435" s="0" t="str">
        <f aca="false">IF(LEN(SUBSTITUTE(gait_events!C648,"_run-",""))&lt;&gt;LEN(gait_events!C648),LEFT(RIGHT(gait_events!C648,LEN(gait_events!C648)-19),FIND("_run-",RIGHT(gait_events!C648,LEN(gait_events!C648)-19),1)-1),RIGHT(gait_events!C648,LEN(gait_events!C648)-19))</f>
        <v>Fast</v>
      </c>
      <c r="F5435" s="0" t="str">
        <f aca="false">IF(LEN(SUBSTITUTE(gait_events!C648,"_run-",""))&lt;&gt;LEN(gait_events!C648),RIGHT(gait_events!C648,LEN(gait_events!C648)-FIND("_run-",gait_events!C648,1)-4),"")</f>
        <v/>
      </c>
      <c r="G5435" s="0" t="str">
        <f aca="false">gait_events!D648</f>
        <v>left_shank</v>
      </c>
      <c r="H5435" s="0" t="str">
        <f aca="false">gait_events!E648</f>
        <v>FC</v>
      </c>
      <c r="I5435" s="0" t="n">
        <f aca="false">IF(gait_events!F648&lt;&gt;"",gait_events!F648,NA())</f>
        <v>382</v>
      </c>
      <c r="J5435" s="0" t="n">
        <f aca="false">IF(gait_events!G648&lt;&gt;"",gait_events!G648,NA())</f>
        <v>382</v>
      </c>
      <c r="K5435" s="0" t="n">
        <f aca="false">I5435-J5435</f>
        <v>0</v>
      </c>
      <c r="L5435" s="0" t="n">
        <f aca="false">K5435*5</f>
        <v>0</v>
      </c>
      <c r="M5435" s="0" t="n">
        <f aca="false">IF(NOT(ISNA(I5435)),1,0)</f>
        <v>1</v>
      </c>
      <c r="N5435" s="0" t="n">
        <f aca="false">IF(NOT(ISNA(J5435)),1,0)</f>
        <v>1</v>
      </c>
      <c r="O5435" s="0" t="n">
        <f aca="false">IF(AND(NOT(ISNA(I5435)),NOT(ISNA(J5435))),1,0)</f>
        <v>1</v>
      </c>
      <c r="P5435" s="0" t="n">
        <f aca="false">IF(AND(NOT(ISNA(I5435)),ISNA(J5435)),1,0)</f>
        <v>0</v>
      </c>
      <c r="Q5435" s="0" t="n">
        <f aca="false">IF(AND(ISNA(I5435),NOT(ISNA(J5435))),1,0)</f>
        <v>0</v>
      </c>
      <c r="R5435" s="0" t="n">
        <f aca="false">IF(SUM(O5435:Q5435)&lt;&gt;1,"ERROR",1)</f>
        <v>1</v>
      </c>
    </row>
    <row r="5436" customFormat="false" ht="12.8" hidden="false" customHeight="false" outlineLevel="0" collapsed="false">
      <c r="A5436" s="0" t="str">
        <f aca="false">gait_events!B649</f>
        <v>pp154</v>
      </c>
      <c r="B5436" s="0" t="str">
        <f aca="false">VLOOKUP(A5436,participants!A:B,2,0)</f>
        <v>F</v>
      </c>
      <c r="C5436" s="0" t="n">
        <f aca="false">VLOOKUP(A5436,participants!A:C,3,0)</f>
        <v>79</v>
      </c>
      <c r="D5436" s="0" t="str">
        <f aca="false">VLOOKUP(A5436,participants!A:F,6,0)</f>
        <v>OA</v>
      </c>
      <c r="E5436" s="0" t="str">
        <f aca="false">IF(LEN(SUBSTITUTE(gait_events!C649,"_run-",""))&lt;&gt;LEN(gait_events!C649),LEFT(RIGHT(gait_events!C649,LEN(gait_events!C649)-19),FIND("_run-",RIGHT(gait_events!C649,LEN(gait_events!C649)-19),1)-1),RIGHT(gait_events!C649,LEN(gait_events!C649)-19))</f>
        <v>Fast</v>
      </c>
      <c r="F5436" s="0" t="str">
        <f aca="false">IF(LEN(SUBSTITUTE(gait_events!C649,"_run-",""))&lt;&gt;LEN(gait_events!C649),RIGHT(gait_events!C649,LEN(gait_events!C649)-FIND("_run-",gait_events!C649,1)-4),"")</f>
        <v/>
      </c>
      <c r="G5436" s="0" t="str">
        <f aca="false">gait_events!D649</f>
        <v>left_shank</v>
      </c>
      <c r="H5436" s="0" t="str">
        <f aca="false">gait_events!E649</f>
        <v>FC</v>
      </c>
      <c r="I5436" s="0" t="n">
        <f aca="false">IF(gait_events!F649&lt;&gt;"",gait_events!F649,NA())</f>
        <v>544</v>
      </c>
      <c r="J5436" s="0" t="n">
        <f aca="false">IF(gait_events!G649&lt;&gt;"",gait_events!G649,NA())</f>
        <v>544</v>
      </c>
      <c r="K5436" s="0" t="n">
        <f aca="false">I5436-J5436</f>
        <v>0</v>
      </c>
      <c r="L5436" s="0" t="n">
        <f aca="false">K5436*5</f>
        <v>0</v>
      </c>
      <c r="M5436" s="0" t="n">
        <f aca="false">IF(NOT(ISNA(I5436)),1,0)</f>
        <v>1</v>
      </c>
      <c r="N5436" s="0" t="n">
        <f aca="false">IF(NOT(ISNA(J5436)),1,0)</f>
        <v>1</v>
      </c>
      <c r="O5436" s="0" t="n">
        <f aca="false">IF(AND(NOT(ISNA(I5436)),NOT(ISNA(J5436))),1,0)</f>
        <v>1</v>
      </c>
      <c r="P5436" s="0" t="n">
        <f aca="false">IF(AND(NOT(ISNA(I5436)),ISNA(J5436)),1,0)</f>
        <v>0</v>
      </c>
      <c r="Q5436" s="0" t="n">
        <f aca="false">IF(AND(ISNA(I5436),NOT(ISNA(J5436))),1,0)</f>
        <v>0</v>
      </c>
      <c r="R5436" s="0" t="n">
        <f aca="false">IF(SUM(O5436:Q5436)&lt;&gt;1,"ERROR",1)</f>
        <v>1</v>
      </c>
    </row>
    <row r="5437" customFormat="false" ht="12.8" hidden="false" customHeight="false" outlineLevel="0" collapsed="false">
      <c r="A5437" s="0" t="str">
        <f aca="false">gait_events!B650</f>
        <v>pp154</v>
      </c>
      <c r="B5437" s="0" t="str">
        <f aca="false">VLOOKUP(A5437,participants!A:B,2,0)</f>
        <v>F</v>
      </c>
      <c r="C5437" s="0" t="n">
        <f aca="false">VLOOKUP(A5437,participants!A:C,3,0)</f>
        <v>79</v>
      </c>
      <c r="D5437" s="0" t="str">
        <f aca="false">VLOOKUP(A5437,participants!A:F,6,0)</f>
        <v>OA</v>
      </c>
      <c r="E5437" s="0" t="str">
        <f aca="false">IF(LEN(SUBSTITUTE(gait_events!C650,"_run-",""))&lt;&gt;LEN(gait_events!C650),LEFT(RIGHT(gait_events!C650,LEN(gait_events!C650)-19),FIND("_run-",RIGHT(gait_events!C650,LEN(gait_events!C650)-19),1)-1),RIGHT(gait_events!C650,LEN(gait_events!C650)-19))</f>
        <v>Fast</v>
      </c>
      <c r="F5437" s="0" t="str">
        <f aca="false">IF(LEN(SUBSTITUTE(gait_events!C650,"_run-",""))&lt;&gt;LEN(gait_events!C650),RIGHT(gait_events!C650,LEN(gait_events!C650)-FIND("_run-",gait_events!C650,1)-4),"")</f>
        <v/>
      </c>
      <c r="G5437" s="0" t="str">
        <f aca="false">gait_events!D650</f>
        <v>left_shank</v>
      </c>
      <c r="H5437" s="0" t="str">
        <f aca="false">gait_events!E650</f>
        <v>FC</v>
      </c>
      <c r="I5437" s="0" t="n">
        <f aca="false">IF(gait_events!F650&lt;&gt;"",gait_events!F650,NA())</f>
        <v>718</v>
      </c>
      <c r="J5437" s="0" t="n">
        <f aca="false">IF(gait_events!G650&lt;&gt;"",gait_events!G650,NA())</f>
        <v>717</v>
      </c>
      <c r="K5437" s="0" t="n">
        <f aca="false">I5437-J5437</f>
        <v>1</v>
      </c>
      <c r="L5437" s="0" t="n">
        <f aca="false">K5437*5</f>
        <v>5</v>
      </c>
      <c r="M5437" s="0" t="n">
        <f aca="false">IF(NOT(ISNA(I5437)),1,0)</f>
        <v>1</v>
      </c>
      <c r="N5437" s="0" t="n">
        <f aca="false">IF(NOT(ISNA(J5437)),1,0)</f>
        <v>1</v>
      </c>
      <c r="O5437" s="0" t="n">
        <f aca="false">IF(AND(NOT(ISNA(I5437)),NOT(ISNA(J5437))),1,0)</f>
        <v>1</v>
      </c>
      <c r="P5437" s="0" t="n">
        <f aca="false">IF(AND(NOT(ISNA(I5437)),ISNA(J5437)),1,0)</f>
        <v>0</v>
      </c>
      <c r="Q5437" s="0" t="n">
        <f aca="false">IF(AND(ISNA(I5437),NOT(ISNA(J5437))),1,0)</f>
        <v>0</v>
      </c>
      <c r="R5437" s="0" t="n">
        <f aca="false">IF(SUM(O5437:Q5437)&lt;&gt;1,"ERROR",1)</f>
        <v>1</v>
      </c>
    </row>
    <row r="5438" customFormat="false" ht="12.8" hidden="false" customHeight="false" outlineLevel="0" collapsed="false">
      <c r="A5438" s="0" t="str">
        <f aca="false">gait_events!B651</f>
        <v>pp154</v>
      </c>
      <c r="B5438" s="0" t="str">
        <f aca="false">VLOOKUP(A5438,participants!A:B,2,0)</f>
        <v>F</v>
      </c>
      <c r="C5438" s="0" t="n">
        <f aca="false">VLOOKUP(A5438,participants!A:C,3,0)</f>
        <v>79</v>
      </c>
      <c r="D5438" s="0" t="str">
        <f aca="false">VLOOKUP(A5438,participants!A:F,6,0)</f>
        <v>OA</v>
      </c>
      <c r="E5438" s="0" t="str">
        <f aca="false">IF(LEN(SUBSTITUTE(gait_events!C651,"_run-",""))&lt;&gt;LEN(gait_events!C651),LEFT(RIGHT(gait_events!C651,LEN(gait_events!C651)-19),FIND("_run-",RIGHT(gait_events!C651,LEN(gait_events!C651)-19),1)-1),RIGHT(gait_events!C651,LEN(gait_events!C651)-19))</f>
        <v>Fast</v>
      </c>
      <c r="F5438" s="0" t="str">
        <f aca="false">IF(LEN(SUBSTITUTE(gait_events!C651,"_run-",""))&lt;&gt;LEN(gait_events!C651),RIGHT(gait_events!C651,LEN(gait_events!C651)-FIND("_run-",gait_events!C651,1)-4),"")</f>
        <v/>
      </c>
      <c r="G5438" s="0" t="str">
        <f aca="false">gait_events!D651</f>
        <v>right_shank</v>
      </c>
      <c r="H5438" s="0" t="str">
        <f aca="false">gait_events!E651</f>
        <v>IC</v>
      </c>
      <c r="I5438" s="0" t="n">
        <f aca="false">IF(gait_events!F651&lt;&gt;"",gait_events!F651,NA())</f>
        <v>23</v>
      </c>
      <c r="J5438" s="0" t="n">
        <f aca="false">IF(gait_events!G651&lt;&gt;"",gait_events!G651,NA())</f>
        <v>22</v>
      </c>
      <c r="K5438" s="0" t="n">
        <f aca="false">I5438-J5438</f>
        <v>1</v>
      </c>
      <c r="L5438" s="0" t="n">
        <f aca="false">K5438*5</f>
        <v>5</v>
      </c>
      <c r="M5438" s="0" t="n">
        <f aca="false">IF(NOT(ISNA(I5438)),1,0)</f>
        <v>1</v>
      </c>
      <c r="N5438" s="0" t="n">
        <f aca="false">IF(NOT(ISNA(J5438)),1,0)</f>
        <v>1</v>
      </c>
      <c r="O5438" s="0" t="n">
        <f aca="false">IF(AND(NOT(ISNA(I5438)),NOT(ISNA(J5438))),1,0)</f>
        <v>1</v>
      </c>
      <c r="P5438" s="0" t="n">
        <f aca="false">IF(AND(NOT(ISNA(I5438)),ISNA(J5438)),1,0)</f>
        <v>0</v>
      </c>
      <c r="Q5438" s="0" t="n">
        <f aca="false">IF(AND(ISNA(I5438),NOT(ISNA(J5438))),1,0)</f>
        <v>0</v>
      </c>
      <c r="R5438" s="0" t="n">
        <f aca="false">IF(SUM(O5438:Q5438)&lt;&gt;1,"ERROR",1)</f>
        <v>1</v>
      </c>
    </row>
    <row r="5439" customFormat="false" ht="12.8" hidden="false" customHeight="false" outlineLevel="0" collapsed="false">
      <c r="A5439" s="0" t="str">
        <f aca="false">gait_events!B652</f>
        <v>pp154</v>
      </c>
      <c r="B5439" s="0" t="str">
        <f aca="false">VLOOKUP(A5439,participants!A:B,2,0)</f>
        <v>F</v>
      </c>
      <c r="C5439" s="0" t="n">
        <f aca="false">VLOOKUP(A5439,participants!A:C,3,0)</f>
        <v>79</v>
      </c>
      <c r="D5439" s="0" t="str">
        <f aca="false">VLOOKUP(A5439,participants!A:F,6,0)</f>
        <v>OA</v>
      </c>
      <c r="E5439" s="0" t="str">
        <f aca="false">IF(LEN(SUBSTITUTE(gait_events!C652,"_run-",""))&lt;&gt;LEN(gait_events!C652),LEFT(RIGHT(gait_events!C652,LEN(gait_events!C652)-19),FIND("_run-",RIGHT(gait_events!C652,LEN(gait_events!C652)-19),1)-1),RIGHT(gait_events!C652,LEN(gait_events!C652)-19))</f>
        <v>Fast</v>
      </c>
      <c r="F5439" s="0" t="str">
        <f aca="false">IF(LEN(SUBSTITUTE(gait_events!C652,"_run-",""))&lt;&gt;LEN(gait_events!C652),RIGHT(gait_events!C652,LEN(gait_events!C652)-FIND("_run-",gait_events!C652,1)-4),"")</f>
        <v/>
      </c>
      <c r="G5439" s="0" t="str">
        <f aca="false">gait_events!D652</f>
        <v>right_shank</v>
      </c>
      <c r="H5439" s="0" t="str">
        <f aca="false">gait_events!E652</f>
        <v>IC</v>
      </c>
      <c r="I5439" s="0" t="n">
        <f aca="false">IF(gait_events!F652&lt;&gt;"",gait_events!F652,NA())</f>
        <v>187</v>
      </c>
      <c r="J5439" s="0" t="n">
        <f aca="false">IF(gait_events!G652&lt;&gt;"",gait_events!G652,NA())</f>
        <v>189</v>
      </c>
      <c r="K5439" s="0" t="n">
        <f aca="false">I5439-J5439</f>
        <v>-2</v>
      </c>
      <c r="L5439" s="0" t="n">
        <f aca="false">K5439*5</f>
        <v>-10</v>
      </c>
      <c r="M5439" s="0" t="n">
        <f aca="false">IF(NOT(ISNA(I5439)),1,0)</f>
        <v>1</v>
      </c>
      <c r="N5439" s="0" t="n">
        <f aca="false">IF(NOT(ISNA(J5439)),1,0)</f>
        <v>1</v>
      </c>
      <c r="O5439" s="0" t="n">
        <f aca="false">IF(AND(NOT(ISNA(I5439)),NOT(ISNA(J5439))),1,0)</f>
        <v>1</v>
      </c>
      <c r="P5439" s="0" t="n">
        <f aca="false">IF(AND(NOT(ISNA(I5439)),ISNA(J5439)),1,0)</f>
        <v>0</v>
      </c>
      <c r="Q5439" s="0" t="n">
        <f aca="false">IF(AND(ISNA(I5439),NOT(ISNA(J5439))),1,0)</f>
        <v>0</v>
      </c>
      <c r="R5439" s="0" t="n">
        <f aca="false">IF(SUM(O5439:Q5439)&lt;&gt;1,"ERROR",1)</f>
        <v>1</v>
      </c>
    </row>
    <row r="5440" customFormat="false" ht="12.8" hidden="false" customHeight="false" outlineLevel="0" collapsed="false">
      <c r="A5440" s="0" t="str">
        <f aca="false">gait_events!B653</f>
        <v>pp154</v>
      </c>
      <c r="B5440" s="0" t="str">
        <f aca="false">VLOOKUP(A5440,participants!A:B,2,0)</f>
        <v>F</v>
      </c>
      <c r="C5440" s="0" t="n">
        <f aca="false">VLOOKUP(A5440,participants!A:C,3,0)</f>
        <v>79</v>
      </c>
      <c r="D5440" s="0" t="str">
        <f aca="false">VLOOKUP(A5440,participants!A:F,6,0)</f>
        <v>OA</v>
      </c>
      <c r="E5440" s="0" t="str">
        <f aca="false">IF(LEN(SUBSTITUTE(gait_events!C653,"_run-",""))&lt;&gt;LEN(gait_events!C653),LEFT(RIGHT(gait_events!C653,LEN(gait_events!C653)-19),FIND("_run-",RIGHT(gait_events!C653,LEN(gait_events!C653)-19),1)-1),RIGHT(gait_events!C653,LEN(gait_events!C653)-19))</f>
        <v>Fast</v>
      </c>
      <c r="F5440" s="0" t="str">
        <f aca="false">IF(LEN(SUBSTITUTE(gait_events!C653,"_run-",""))&lt;&gt;LEN(gait_events!C653),RIGHT(gait_events!C653,LEN(gait_events!C653)-FIND("_run-",gait_events!C653,1)-4),"")</f>
        <v/>
      </c>
      <c r="G5440" s="0" t="str">
        <f aca="false">gait_events!D653</f>
        <v>right_shank</v>
      </c>
      <c r="H5440" s="0" t="str">
        <f aca="false">gait_events!E653</f>
        <v>IC</v>
      </c>
      <c r="I5440" s="0" t="n">
        <f aca="false">IF(gait_events!F653&lt;&gt;"",gait_events!F653,NA())</f>
        <v>362</v>
      </c>
      <c r="J5440" s="0" t="n">
        <f aca="false">IF(gait_events!G653&lt;&gt;"",gait_events!G653,NA())</f>
        <v>361</v>
      </c>
      <c r="K5440" s="0" t="n">
        <f aca="false">I5440-J5440</f>
        <v>1</v>
      </c>
      <c r="L5440" s="0" t="n">
        <f aca="false">K5440*5</f>
        <v>5</v>
      </c>
      <c r="M5440" s="0" t="n">
        <f aca="false">IF(NOT(ISNA(I5440)),1,0)</f>
        <v>1</v>
      </c>
      <c r="N5440" s="0" t="n">
        <f aca="false">IF(NOT(ISNA(J5440)),1,0)</f>
        <v>1</v>
      </c>
      <c r="O5440" s="0" t="n">
        <f aca="false">IF(AND(NOT(ISNA(I5440)),NOT(ISNA(J5440))),1,0)</f>
        <v>1</v>
      </c>
      <c r="P5440" s="0" t="n">
        <f aca="false">IF(AND(NOT(ISNA(I5440)),ISNA(J5440)),1,0)</f>
        <v>0</v>
      </c>
      <c r="Q5440" s="0" t="n">
        <f aca="false">IF(AND(ISNA(I5440),NOT(ISNA(J5440))),1,0)</f>
        <v>0</v>
      </c>
      <c r="R5440" s="0" t="n">
        <f aca="false">IF(SUM(O5440:Q5440)&lt;&gt;1,"ERROR",1)</f>
        <v>1</v>
      </c>
    </row>
    <row r="5441" customFormat="false" ht="12.8" hidden="false" customHeight="false" outlineLevel="0" collapsed="false">
      <c r="A5441" s="0" t="str">
        <f aca="false">gait_events!B654</f>
        <v>pp154</v>
      </c>
      <c r="B5441" s="0" t="str">
        <f aca="false">VLOOKUP(A5441,participants!A:B,2,0)</f>
        <v>F</v>
      </c>
      <c r="C5441" s="0" t="n">
        <f aca="false">VLOOKUP(A5441,participants!A:C,3,0)</f>
        <v>79</v>
      </c>
      <c r="D5441" s="0" t="str">
        <f aca="false">VLOOKUP(A5441,participants!A:F,6,0)</f>
        <v>OA</v>
      </c>
      <c r="E5441" s="0" t="str">
        <f aca="false">IF(LEN(SUBSTITUTE(gait_events!C654,"_run-",""))&lt;&gt;LEN(gait_events!C654),LEFT(RIGHT(gait_events!C654,LEN(gait_events!C654)-19),FIND("_run-",RIGHT(gait_events!C654,LEN(gait_events!C654)-19),1)-1),RIGHT(gait_events!C654,LEN(gait_events!C654)-19))</f>
        <v>Fast</v>
      </c>
      <c r="F5441" s="0" t="str">
        <f aca="false">IF(LEN(SUBSTITUTE(gait_events!C654,"_run-",""))&lt;&gt;LEN(gait_events!C654),RIGHT(gait_events!C654,LEN(gait_events!C654)-FIND("_run-",gait_events!C654,1)-4),"")</f>
        <v/>
      </c>
      <c r="G5441" s="0" t="str">
        <f aca="false">gait_events!D654</f>
        <v>right_shank</v>
      </c>
      <c r="H5441" s="0" t="str">
        <f aca="false">gait_events!E654</f>
        <v>IC</v>
      </c>
      <c r="I5441" s="0" t="n">
        <f aca="false">IF(gait_events!F654&lt;&gt;"",gait_events!F654,NA())</f>
        <v>523</v>
      </c>
      <c r="J5441" s="0" t="n">
        <f aca="false">IF(gait_events!G654&lt;&gt;"",gait_events!G654,NA())</f>
        <v>526</v>
      </c>
      <c r="K5441" s="0" t="n">
        <f aca="false">I5441-J5441</f>
        <v>-3</v>
      </c>
      <c r="L5441" s="0" t="n">
        <f aca="false">K5441*5</f>
        <v>-15</v>
      </c>
      <c r="M5441" s="0" t="n">
        <f aca="false">IF(NOT(ISNA(I5441)),1,0)</f>
        <v>1</v>
      </c>
      <c r="N5441" s="0" t="n">
        <f aca="false">IF(NOT(ISNA(J5441)),1,0)</f>
        <v>1</v>
      </c>
      <c r="O5441" s="0" t="n">
        <f aca="false">IF(AND(NOT(ISNA(I5441)),NOT(ISNA(J5441))),1,0)</f>
        <v>1</v>
      </c>
      <c r="P5441" s="0" t="n">
        <f aca="false">IF(AND(NOT(ISNA(I5441)),ISNA(J5441)),1,0)</f>
        <v>0</v>
      </c>
      <c r="Q5441" s="0" t="n">
        <f aca="false">IF(AND(ISNA(I5441),NOT(ISNA(J5441))),1,0)</f>
        <v>0</v>
      </c>
      <c r="R5441" s="0" t="n">
        <f aca="false">IF(SUM(O5441:Q5441)&lt;&gt;1,"ERROR",1)</f>
        <v>1</v>
      </c>
    </row>
    <row r="5442" customFormat="false" ht="12.8" hidden="false" customHeight="false" outlineLevel="0" collapsed="false">
      <c r="A5442" s="0" t="str">
        <f aca="false">gait_events!B655</f>
        <v>pp154</v>
      </c>
      <c r="B5442" s="0" t="str">
        <f aca="false">VLOOKUP(A5442,participants!A:B,2,0)</f>
        <v>F</v>
      </c>
      <c r="C5442" s="0" t="n">
        <f aca="false">VLOOKUP(A5442,participants!A:C,3,0)</f>
        <v>79</v>
      </c>
      <c r="D5442" s="0" t="str">
        <f aca="false">VLOOKUP(A5442,participants!A:F,6,0)</f>
        <v>OA</v>
      </c>
      <c r="E5442" s="0" t="str">
        <f aca="false">IF(LEN(SUBSTITUTE(gait_events!C655,"_run-",""))&lt;&gt;LEN(gait_events!C655),LEFT(RIGHT(gait_events!C655,LEN(gait_events!C655)-19),FIND("_run-",RIGHT(gait_events!C655,LEN(gait_events!C655)-19),1)-1),RIGHT(gait_events!C655,LEN(gait_events!C655)-19))</f>
        <v>Fast</v>
      </c>
      <c r="F5442" s="0" t="str">
        <f aca="false">IF(LEN(SUBSTITUTE(gait_events!C655,"_run-",""))&lt;&gt;LEN(gait_events!C655),RIGHT(gait_events!C655,LEN(gait_events!C655)-FIND("_run-",gait_events!C655,1)-4),"")</f>
        <v/>
      </c>
      <c r="G5442" s="0" t="str">
        <f aca="false">gait_events!D655</f>
        <v>right_shank</v>
      </c>
      <c r="H5442" s="0" t="str">
        <f aca="false">gait_events!E655</f>
        <v>IC</v>
      </c>
      <c r="I5442" s="0" t="n">
        <f aca="false">IF(gait_events!F655&lt;&gt;"",gait_events!F655,NA())</f>
        <v>694</v>
      </c>
      <c r="J5442" s="0" t="n">
        <f aca="false">IF(gait_events!G655&lt;&gt;"",gait_events!G655,NA())</f>
        <v>693</v>
      </c>
      <c r="K5442" s="0" t="n">
        <f aca="false">I5442-J5442</f>
        <v>1</v>
      </c>
      <c r="L5442" s="0" t="n">
        <f aca="false">K5442*5</f>
        <v>5</v>
      </c>
      <c r="M5442" s="0" t="n">
        <f aca="false">IF(NOT(ISNA(I5442)),1,0)</f>
        <v>1</v>
      </c>
      <c r="N5442" s="0" t="n">
        <f aca="false">IF(NOT(ISNA(J5442)),1,0)</f>
        <v>1</v>
      </c>
      <c r="O5442" s="0" t="n">
        <f aca="false">IF(AND(NOT(ISNA(I5442)),NOT(ISNA(J5442))),1,0)</f>
        <v>1</v>
      </c>
      <c r="P5442" s="0" t="n">
        <f aca="false">IF(AND(NOT(ISNA(I5442)),ISNA(J5442)),1,0)</f>
        <v>0</v>
      </c>
      <c r="Q5442" s="0" t="n">
        <f aca="false">IF(AND(ISNA(I5442),NOT(ISNA(J5442))),1,0)</f>
        <v>0</v>
      </c>
      <c r="R5442" s="0" t="n">
        <f aca="false">IF(SUM(O5442:Q5442)&lt;&gt;1,"ERROR",1)</f>
        <v>1</v>
      </c>
    </row>
    <row r="5443" customFormat="false" ht="12.8" hidden="false" customHeight="false" outlineLevel="0" collapsed="false">
      <c r="A5443" s="0" t="str">
        <f aca="false">gait_events!B656</f>
        <v>pp154</v>
      </c>
      <c r="B5443" s="0" t="str">
        <f aca="false">VLOOKUP(A5443,participants!A:B,2,0)</f>
        <v>F</v>
      </c>
      <c r="C5443" s="0" t="n">
        <f aca="false">VLOOKUP(A5443,participants!A:C,3,0)</f>
        <v>79</v>
      </c>
      <c r="D5443" s="0" t="str">
        <f aca="false">VLOOKUP(A5443,participants!A:F,6,0)</f>
        <v>OA</v>
      </c>
      <c r="E5443" s="0" t="str">
        <f aca="false">IF(LEN(SUBSTITUTE(gait_events!C656,"_run-",""))&lt;&gt;LEN(gait_events!C656),LEFT(RIGHT(gait_events!C656,LEN(gait_events!C656)-19),FIND("_run-",RIGHT(gait_events!C656,LEN(gait_events!C656)-19),1)-1),RIGHT(gait_events!C656,LEN(gait_events!C656)-19))</f>
        <v>Fast</v>
      </c>
      <c r="F5443" s="0" t="str">
        <f aca="false">IF(LEN(SUBSTITUTE(gait_events!C656,"_run-",""))&lt;&gt;LEN(gait_events!C656),RIGHT(gait_events!C656,LEN(gait_events!C656)-FIND("_run-",gait_events!C656,1)-4),"")</f>
        <v/>
      </c>
      <c r="G5443" s="0" t="str">
        <f aca="false">gait_events!D656</f>
        <v>right_shank</v>
      </c>
      <c r="H5443" s="0" t="str">
        <f aca="false">gait_events!E656</f>
        <v>FC</v>
      </c>
      <c r="I5443" s="0" t="n">
        <f aca="false">IF(gait_events!F656&lt;&gt;"",gait_events!F656,NA())</f>
        <v>128</v>
      </c>
      <c r="J5443" s="0" t="n">
        <f aca="false">IF(gait_events!G656&lt;&gt;"",gait_events!G656,NA())</f>
        <v>129</v>
      </c>
      <c r="K5443" s="0" t="n">
        <f aca="false">I5443-J5443</f>
        <v>-1</v>
      </c>
      <c r="L5443" s="0" t="n">
        <f aca="false">K5443*5</f>
        <v>-5</v>
      </c>
      <c r="M5443" s="0" t="n">
        <f aca="false">IF(NOT(ISNA(I5443)),1,0)</f>
        <v>1</v>
      </c>
      <c r="N5443" s="0" t="n">
        <f aca="false">IF(NOT(ISNA(J5443)),1,0)</f>
        <v>1</v>
      </c>
      <c r="O5443" s="0" t="n">
        <f aca="false">IF(AND(NOT(ISNA(I5443)),NOT(ISNA(J5443))),1,0)</f>
        <v>1</v>
      </c>
      <c r="P5443" s="0" t="n">
        <f aca="false">IF(AND(NOT(ISNA(I5443)),ISNA(J5443)),1,0)</f>
        <v>0</v>
      </c>
      <c r="Q5443" s="0" t="n">
        <f aca="false">IF(AND(ISNA(I5443),NOT(ISNA(J5443))),1,0)</f>
        <v>0</v>
      </c>
      <c r="R5443" s="0" t="n">
        <f aca="false">IF(SUM(O5443:Q5443)&lt;&gt;1,"ERROR",1)</f>
        <v>1</v>
      </c>
    </row>
    <row r="5444" customFormat="false" ht="12.8" hidden="false" customHeight="false" outlineLevel="0" collapsed="false">
      <c r="A5444" s="0" t="str">
        <f aca="false">gait_events!B657</f>
        <v>pp154</v>
      </c>
      <c r="B5444" s="0" t="str">
        <f aca="false">VLOOKUP(A5444,participants!A:B,2,0)</f>
        <v>F</v>
      </c>
      <c r="C5444" s="0" t="n">
        <f aca="false">VLOOKUP(A5444,participants!A:C,3,0)</f>
        <v>79</v>
      </c>
      <c r="D5444" s="0" t="str">
        <f aca="false">VLOOKUP(A5444,participants!A:F,6,0)</f>
        <v>OA</v>
      </c>
      <c r="E5444" s="0" t="str">
        <f aca="false">IF(LEN(SUBSTITUTE(gait_events!C657,"_run-",""))&lt;&gt;LEN(gait_events!C657),LEFT(RIGHT(gait_events!C657,LEN(gait_events!C657)-19),FIND("_run-",RIGHT(gait_events!C657,LEN(gait_events!C657)-19),1)-1),RIGHT(gait_events!C657,LEN(gait_events!C657)-19))</f>
        <v>Fast</v>
      </c>
      <c r="F5444" s="0" t="str">
        <f aca="false">IF(LEN(SUBSTITUTE(gait_events!C657,"_run-",""))&lt;&gt;LEN(gait_events!C657),RIGHT(gait_events!C657,LEN(gait_events!C657)-FIND("_run-",gait_events!C657,1)-4),"")</f>
        <v/>
      </c>
      <c r="G5444" s="0" t="str">
        <f aca="false">gait_events!D657</f>
        <v>right_shank</v>
      </c>
      <c r="H5444" s="0" t="str">
        <f aca="false">gait_events!E657</f>
        <v>FC</v>
      </c>
      <c r="I5444" s="0" t="n">
        <f aca="false">IF(gait_events!F657&lt;&gt;"",gait_events!F657,NA())</f>
        <v>294</v>
      </c>
      <c r="J5444" s="0" t="n">
        <f aca="false">IF(gait_events!G657&lt;&gt;"",gait_events!G657,NA())</f>
        <v>293</v>
      </c>
      <c r="K5444" s="0" t="n">
        <f aca="false">I5444-J5444</f>
        <v>1</v>
      </c>
      <c r="L5444" s="0" t="n">
        <f aca="false">K5444*5</f>
        <v>5</v>
      </c>
      <c r="M5444" s="0" t="n">
        <f aca="false">IF(NOT(ISNA(I5444)),1,0)</f>
        <v>1</v>
      </c>
      <c r="N5444" s="0" t="n">
        <f aca="false">IF(NOT(ISNA(J5444)),1,0)</f>
        <v>1</v>
      </c>
      <c r="O5444" s="0" t="n">
        <f aca="false">IF(AND(NOT(ISNA(I5444)),NOT(ISNA(J5444))),1,0)</f>
        <v>1</v>
      </c>
      <c r="P5444" s="0" t="n">
        <f aca="false">IF(AND(NOT(ISNA(I5444)),ISNA(J5444)),1,0)</f>
        <v>0</v>
      </c>
      <c r="Q5444" s="0" t="n">
        <f aca="false">IF(AND(ISNA(I5444),NOT(ISNA(J5444))),1,0)</f>
        <v>0</v>
      </c>
      <c r="R5444" s="0" t="n">
        <f aca="false">IF(SUM(O5444:Q5444)&lt;&gt;1,"ERROR",1)</f>
        <v>1</v>
      </c>
    </row>
    <row r="5445" customFormat="false" ht="12.8" hidden="false" customHeight="false" outlineLevel="0" collapsed="false">
      <c r="A5445" s="0" t="str">
        <f aca="false">gait_events!B658</f>
        <v>pp154</v>
      </c>
      <c r="B5445" s="0" t="str">
        <f aca="false">VLOOKUP(A5445,participants!A:B,2,0)</f>
        <v>F</v>
      </c>
      <c r="C5445" s="0" t="n">
        <f aca="false">VLOOKUP(A5445,participants!A:C,3,0)</f>
        <v>79</v>
      </c>
      <c r="D5445" s="0" t="str">
        <f aca="false">VLOOKUP(A5445,participants!A:F,6,0)</f>
        <v>OA</v>
      </c>
      <c r="E5445" s="0" t="str">
        <f aca="false">IF(LEN(SUBSTITUTE(gait_events!C658,"_run-",""))&lt;&gt;LEN(gait_events!C658),LEFT(RIGHT(gait_events!C658,LEN(gait_events!C658)-19),FIND("_run-",RIGHT(gait_events!C658,LEN(gait_events!C658)-19),1)-1),RIGHT(gait_events!C658,LEN(gait_events!C658)-19))</f>
        <v>Fast</v>
      </c>
      <c r="F5445" s="0" t="str">
        <f aca="false">IF(LEN(SUBSTITUTE(gait_events!C658,"_run-",""))&lt;&gt;LEN(gait_events!C658),RIGHT(gait_events!C658,LEN(gait_events!C658)-FIND("_run-",gait_events!C658,1)-4),"")</f>
        <v/>
      </c>
      <c r="G5445" s="0" t="str">
        <f aca="false">gait_events!D658</f>
        <v>right_shank</v>
      </c>
      <c r="H5445" s="0" t="str">
        <f aca="false">gait_events!E658</f>
        <v>FC</v>
      </c>
      <c r="I5445" s="0" t="n">
        <f aca="false">IF(gait_events!F658&lt;&gt;"",gait_events!F658,NA())</f>
        <v>467</v>
      </c>
      <c r="J5445" s="0" t="n">
        <f aca="false">IF(gait_events!G658&lt;&gt;"",gait_events!G658,NA())</f>
        <v>467</v>
      </c>
      <c r="K5445" s="0" t="n">
        <f aca="false">I5445-J5445</f>
        <v>0</v>
      </c>
      <c r="L5445" s="0" t="n">
        <f aca="false">K5445*5</f>
        <v>0</v>
      </c>
      <c r="M5445" s="0" t="n">
        <f aca="false">IF(NOT(ISNA(I5445)),1,0)</f>
        <v>1</v>
      </c>
      <c r="N5445" s="0" t="n">
        <f aca="false">IF(NOT(ISNA(J5445)),1,0)</f>
        <v>1</v>
      </c>
      <c r="O5445" s="0" t="n">
        <f aca="false">IF(AND(NOT(ISNA(I5445)),NOT(ISNA(J5445))),1,0)</f>
        <v>1</v>
      </c>
      <c r="P5445" s="0" t="n">
        <f aca="false">IF(AND(NOT(ISNA(I5445)),ISNA(J5445)),1,0)</f>
        <v>0</v>
      </c>
      <c r="Q5445" s="0" t="n">
        <f aca="false">IF(AND(ISNA(I5445),NOT(ISNA(J5445))),1,0)</f>
        <v>0</v>
      </c>
      <c r="R5445" s="0" t="n">
        <f aca="false">IF(SUM(O5445:Q5445)&lt;&gt;1,"ERROR",1)</f>
        <v>1</v>
      </c>
    </row>
    <row r="5446" customFormat="false" ht="12.8" hidden="false" customHeight="false" outlineLevel="0" collapsed="false">
      <c r="A5446" s="0" t="str">
        <f aca="false">gait_events!B659</f>
        <v>pp154</v>
      </c>
      <c r="B5446" s="0" t="str">
        <f aca="false">VLOOKUP(A5446,participants!A:B,2,0)</f>
        <v>F</v>
      </c>
      <c r="C5446" s="0" t="n">
        <f aca="false">VLOOKUP(A5446,participants!A:C,3,0)</f>
        <v>79</v>
      </c>
      <c r="D5446" s="0" t="str">
        <f aca="false">VLOOKUP(A5446,participants!A:F,6,0)</f>
        <v>OA</v>
      </c>
      <c r="E5446" s="0" t="str">
        <f aca="false">IF(LEN(SUBSTITUTE(gait_events!C659,"_run-",""))&lt;&gt;LEN(gait_events!C659),LEFT(RIGHT(gait_events!C659,LEN(gait_events!C659)-19),FIND("_run-",RIGHT(gait_events!C659,LEN(gait_events!C659)-19),1)-1),RIGHT(gait_events!C659,LEN(gait_events!C659)-19))</f>
        <v>Fast</v>
      </c>
      <c r="F5446" s="0" t="str">
        <f aca="false">IF(LEN(SUBSTITUTE(gait_events!C659,"_run-",""))&lt;&gt;LEN(gait_events!C659),RIGHT(gait_events!C659,LEN(gait_events!C659)-FIND("_run-",gait_events!C659,1)-4),"")</f>
        <v/>
      </c>
      <c r="G5446" s="0" t="str">
        <f aca="false">gait_events!D659</f>
        <v>right_shank</v>
      </c>
      <c r="H5446" s="0" t="str">
        <f aca="false">gait_events!E659</f>
        <v>FC</v>
      </c>
      <c r="I5446" s="0" t="n">
        <f aca="false">IF(gait_events!F659&lt;&gt;"",gait_events!F659,NA())</f>
        <v>626</v>
      </c>
      <c r="J5446" s="0" t="n">
        <f aca="false">IF(gait_events!G659&lt;&gt;"",gait_events!G659,NA())</f>
        <v>626</v>
      </c>
      <c r="K5446" s="0" t="n">
        <f aca="false">I5446-J5446</f>
        <v>0</v>
      </c>
      <c r="L5446" s="0" t="n">
        <f aca="false">K5446*5</f>
        <v>0</v>
      </c>
      <c r="M5446" s="0" t="n">
        <f aca="false">IF(NOT(ISNA(I5446)),1,0)</f>
        <v>1</v>
      </c>
      <c r="N5446" s="0" t="n">
        <f aca="false">IF(NOT(ISNA(J5446)),1,0)</f>
        <v>1</v>
      </c>
      <c r="O5446" s="0" t="n">
        <f aca="false">IF(AND(NOT(ISNA(I5446)),NOT(ISNA(J5446))),1,0)</f>
        <v>1</v>
      </c>
      <c r="P5446" s="0" t="n">
        <f aca="false">IF(AND(NOT(ISNA(I5446)),ISNA(J5446)),1,0)</f>
        <v>0</v>
      </c>
      <c r="Q5446" s="0" t="n">
        <f aca="false">IF(AND(ISNA(I5446),NOT(ISNA(J5446))),1,0)</f>
        <v>0</v>
      </c>
      <c r="R5446" s="0" t="n">
        <f aca="false">IF(SUM(O5446:Q5446)&lt;&gt;1,"ERROR",1)</f>
        <v>1</v>
      </c>
    </row>
    <row r="5447" customFormat="false" ht="12.8" hidden="false" customHeight="false" outlineLevel="0" collapsed="false">
      <c r="A5447" s="0" t="str">
        <f aca="false">gait_events!B660</f>
        <v>pp154</v>
      </c>
      <c r="B5447" s="0" t="str">
        <f aca="false">VLOOKUP(A5447,participants!A:B,2,0)</f>
        <v>F</v>
      </c>
      <c r="C5447" s="0" t="n">
        <f aca="false">VLOOKUP(A5447,participants!A:C,3,0)</f>
        <v>79</v>
      </c>
      <c r="D5447" s="0" t="str">
        <f aca="false">VLOOKUP(A5447,participants!A:F,6,0)</f>
        <v>OA</v>
      </c>
      <c r="E5447" s="0" t="str">
        <f aca="false">IF(LEN(SUBSTITUTE(gait_events!C660,"_run-",""))&lt;&gt;LEN(gait_events!C660),LEFT(RIGHT(gait_events!C660,LEN(gait_events!C660)-19),FIND("_run-",RIGHT(gait_events!C660,LEN(gait_events!C660)-19),1)-1),RIGHT(gait_events!C660,LEN(gait_events!C660)-19))</f>
        <v>Preferred</v>
      </c>
      <c r="F5447" s="0" t="str">
        <f aca="false">IF(LEN(SUBSTITUTE(gait_events!C660,"_run-",""))&lt;&gt;LEN(gait_events!C660),RIGHT(gait_events!C660,LEN(gait_events!C660)-FIND("_run-",gait_events!C660,1)-4),"")</f>
        <v/>
      </c>
      <c r="G5447" s="0" t="str">
        <f aca="false">gait_events!D660</f>
        <v>left_ankle</v>
      </c>
      <c r="H5447" s="0" t="str">
        <f aca="false">gait_events!E660</f>
        <v>IC</v>
      </c>
      <c r="I5447" s="0" t="n">
        <f aca="false">IF(gait_events!F660&lt;&gt;"",gait_events!F660,NA())</f>
        <v>35</v>
      </c>
      <c r="J5447" s="0" t="n">
        <f aca="false">IF(gait_events!G660&lt;&gt;"",gait_events!G660,NA())</f>
        <v>34</v>
      </c>
      <c r="K5447" s="0" t="n">
        <f aca="false">I5447-J5447</f>
        <v>1</v>
      </c>
      <c r="L5447" s="0" t="n">
        <f aca="false">K5447*5</f>
        <v>5</v>
      </c>
      <c r="M5447" s="0" t="n">
        <f aca="false">IF(NOT(ISNA(I5447)),1,0)</f>
        <v>1</v>
      </c>
      <c r="N5447" s="0" t="n">
        <f aca="false">IF(NOT(ISNA(J5447)),1,0)</f>
        <v>1</v>
      </c>
      <c r="O5447" s="0" t="n">
        <f aca="false">IF(AND(NOT(ISNA(I5447)),NOT(ISNA(J5447))),1,0)</f>
        <v>1</v>
      </c>
      <c r="P5447" s="0" t="n">
        <f aca="false">IF(AND(NOT(ISNA(I5447)),ISNA(J5447)),1,0)</f>
        <v>0</v>
      </c>
      <c r="Q5447" s="0" t="n">
        <f aca="false">IF(AND(ISNA(I5447),NOT(ISNA(J5447))),1,0)</f>
        <v>0</v>
      </c>
      <c r="R5447" s="0" t="n">
        <f aca="false">IF(SUM(O5447:Q5447)&lt;&gt;1,"ERROR",1)</f>
        <v>1</v>
      </c>
    </row>
    <row r="5448" customFormat="false" ht="12.8" hidden="false" customHeight="false" outlineLevel="0" collapsed="false">
      <c r="A5448" s="0" t="str">
        <f aca="false">gait_events!B661</f>
        <v>pp154</v>
      </c>
      <c r="B5448" s="0" t="str">
        <f aca="false">VLOOKUP(A5448,participants!A:B,2,0)</f>
        <v>F</v>
      </c>
      <c r="C5448" s="0" t="n">
        <f aca="false">VLOOKUP(A5448,participants!A:C,3,0)</f>
        <v>79</v>
      </c>
      <c r="D5448" s="0" t="str">
        <f aca="false">VLOOKUP(A5448,participants!A:F,6,0)</f>
        <v>OA</v>
      </c>
      <c r="E5448" s="0" t="str">
        <f aca="false">IF(LEN(SUBSTITUTE(gait_events!C661,"_run-",""))&lt;&gt;LEN(gait_events!C661),LEFT(RIGHT(gait_events!C661,LEN(gait_events!C661)-19),FIND("_run-",RIGHT(gait_events!C661,LEN(gait_events!C661)-19),1)-1),RIGHT(gait_events!C661,LEN(gait_events!C661)-19))</f>
        <v>Preferred</v>
      </c>
      <c r="F5448" s="0" t="str">
        <f aca="false">IF(LEN(SUBSTITUTE(gait_events!C661,"_run-",""))&lt;&gt;LEN(gait_events!C661),RIGHT(gait_events!C661,LEN(gait_events!C661)-FIND("_run-",gait_events!C661,1)-4),"")</f>
        <v/>
      </c>
      <c r="G5448" s="0" t="str">
        <f aca="false">gait_events!D661</f>
        <v>left_ankle</v>
      </c>
      <c r="H5448" s="0" t="str">
        <f aca="false">gait_events!E661</f>
        <v>IC</v>
      </c>
      <c r="I5448" s="0" t="n">
        <f aca="false">IF(gait_events!F661&lt;&gt;"",gait_events!F661,NA())</f>
        <v>232</v>
      </c>
      <c r="J5448" s="0" t="n">
        <f aca="false">IF(gait_events!G661&lt;&gt;"",gait_events!G661,NA())</f>
        <v>237</v>
      </c>
      <c r="K5448" s="0" t="n">
        <f aca="false">I5448-J5448</f>
        <v>-5</v>
      </c>
      <c r="L5448" s="0" t="n">
        <f aca="false">K5448*5</f>
        <v>-25</v>
      </c>
      <c r="M5448" s="0" t="n">
        <f aca="false">IF(NOT(ISNA(I5448)),1,0)</f>
        <v>1</v>
      </c>
      <c r="N5448" s="0" t="n">
        <f aca="false">IF(NOT(ISNA(J5448)),1,0)</f>
        <v>1</v>
      </c>
      <c r="O5448" s="0" t="n">
        <f aca="false">IF(AND(NOT(ISNA(I5448)),NOT(ISNA(J5448))),1,0)</f>
        <v>1</v>
      </c>
      <c r="P5448" s="0" t="n">
        <f aca="false">IF(AND(NOT(ISNA(I5448)),ISNA(J5448)),1,0)</f>
        <v>0</v>
      </c>
      <c r="Q5448" s="0" t="n">
        <f aca="false">IF(AND(ISNA(I5448),NOT(ISNA(J5448))),1,0)</f>
        <v>0</v>
      </c>
      <c r="R5448" s="0" t="n">
        <f aca="false">IF(SUM(O5448:Q5448)&lt;&gt;1,"ERROR",1)</f>
        <v>1</v>
      </c>
    </row>
    <row r="5449" customFormat="false" ht="12.8" hidden="false" customHeight="false" outlineLevel="0" collapsed="false">
      <c r="A5449" s="0" t="str">
        <f aca="false">gait_events!B662</f>
        <v>pp154</v>
      </c>
      <c r="B5449" s="0" t="str">
        <f aca="false">VLOOKUP(A5449,participants!A:B,2,0)</f>
        <v>F</v>
      </c>
      <c r="C5449" s="0" t="n">
        <f aca="false">VLOOKUP(A5449,participants!A:C,3,0)</f>
        <v>79</v>
      </c>
      <c r="D5449" s="0" t="str">
        <f aca="false">VLOOKUP(A5449,participants!A:F,6,0)</f>
        <v>OA</v>
      </c>
      <c r="E5449" s="0" t="str">
        <f aca="false">IF(LEN(SUBSTITUTE(gait_events!C662,"_run-",""))&lt;&gt;LEN(gait_events!C662),LEFT(RIGHT(gait_events!C662,LEN(gait_events!C662)-19),FIND("_run-",RIGHT(gait_events!C662,LEN(gait_events!C662)-19),1)-1),RIGHT(gait_events!C662,LEN(gait_events!C662)-19))</f>
        <v>Preferred</v>
      </c>
      <c r="F5449" s="0" t="str">
        <f aca="false">IF(LEN(SUBSTITUTE(gait_events!C662,"_run-",""))&lt;&gt;LEN(gait_events!C662),RIGHT(gait_events!C662,LEN(gait_events!C662)-FIND("_run-",gait_events!C662,1)-4),"")</f>
        <v/>
      </c>
      <c r="G5449" s="0" t="str">
        <f aca="false">gait_events!D662</f>
        <v>left_ankle</v>
      </c>
      <c r="H5449" s="0" t="str">
        <f aca="false">gait_events!E662</f>
        <v>IC</v>
      </c>
      <c r="I5449" s="0" t="n">
        <f aca="false">IF(gait_events!F662&lt;&gt;"",gait_events!F662,NA())</f>
        <v>422</v>
      </c>
      <c r="J5449" s="0" t="n">
        <f aca="false">IF(gait_events!G662&lt;&gt;"",gait_events!G662,NA())</f>
        <v>423</v>
      </c>
      <c r="K5449" s="0" t="n">
        <f aca="false">I5449-J5449</f>
        <v>-1</v>
      </c>
      <c r="L5449" s="0" t="n">
        <f aca="false">K5449*5</f>
        <v>-5</v>
      </c>
      <c r="M5449" s="0" t="n">
        <f aca="false">IF(NOT(ISNA(I5449)),1,0)</f>
        <v>1</v>
      </c>
      <c r="N5449" s="0" t="n">
        <f aca="false">IF(NOT(ISNA(J5449)),1,0)</f>
        <v>1</v>
      </c>
      <c r="O5449" s="0" t="n">
        <f aca="false">IF(AND(NOT(ISNA(I5449)),NOT(ISNA(J5449))),1,0)</f>
        <v>1</v>
      </c>
      <c r="P5449" s="0" t="n">
        <f aca="false">IF(AND(NOT(ISNA(I5449)),ISNA(J5449)),1,0)</f>
        <v>0</v>
      </c>
      <c r="Q5449" s="0" t="n">
        <f aca="false">IF(AND(ISNA(I5449),NOT(ISNA(J5449))),1,0)</f>
        <v>0</v>
      </c>
      <c r="R5449" s="0" t="n">
        <f aca="false">IF(SUM(O5449:Q5449)&lt;&gt;1,"ERROR",1)</f>
        <v>1</v>
      </c>
    </row>
    <row r="5450" customFormat="false" ht="12.8" hidden="false" customHeight="false" outlineLevel="0" collapsed="false">
      <c r="A5450" s="0" t="str">
        <f aca="false">gait_events!B663</f>
        <v>pp154</v>
      </c>
      <c r="B5450" s="0" t="str">
        <f aca="false">VLOOKUP(A5450,participants!A:B,2,0)</f>
        <v>F</v>
      </c>
      <c r="C5450" s="0" t="n">
        <f aca="false">VLOOKUP(A5450,participants!A:C,3,0)</f>
        <v>79</v>
      </c>
      <c r="D5450" s="0" t="str">
        <f aca="false">VLOOKUP(A5450,participants!A:F,6,0)</f>
        <v>OA</v>
      </c>
      <c r="E5450" s="0" t="str">
        <f aca="false">IF(LEN(SUBSTITUTE(gait_events!C663,"_run-",""))&lt;&gt;LEN(gait_events!C663),LEFT(RIGHT(gait_events!C663,LEN(gait_events!C663)-19),FIND("_run-",RIGHT(gait_events!C663,LEN(gait_events!C663)-19),1)-1),RIGHT(gait_events!C663,LEN(gait_events!C663)-19))</f>
        <v>Preferred</v>
      </c>
      <c r="F5450" s="0" t="str">
        <f aca="false">IF(LEN(SUBSTITUTE(gait_events!C663,"_run-",""))&lt;&gt;LEN(gait_events!C663),RIGHT(gait_events!C663,LEN(gait_events!C663)-FIND("_run-",gait_events!C663,1)-4),"")</f>
        <v/>
      </c>
      <c r="G5450" s="0" t="str">
        <f aca="false">gait_events!D663</f>
        <v>left_ankle</v>
      </c>
      <c r="H5450" s="0" t="str">
        <f aca="false">gait_events!E663</f>
        <v>IC</v>
      </c>
      <c r="I5450" s="0" t="n">
        <f aca="false">IF(gait_events!F663&lt;&gt;"",gait_events!F663,NA())</f>
        <v>610</v>
      </c>
      <c r="J5450" s="0" t="n">
        <f aca="false">IF(gait_events!G663&lt;&gt;"",gait_events!G663,NA())</f>
        <v>612</v>
      </c>
      <c r="K5450" s="0" t="n">
        <f aca="false">I5450-J5450</f>
        <v>-2</v>
      </c>
      <c r="L5450" s="0" t="n">
        <f aca="false">K5450*5</f>
        <v>-10</v>
      </c>
      <c r="M5450" s="0" t="n">
        <f aca="false">IF(NOT(ISNA(I5450)),1,0)</f>
        <v>1</v>
      </c>
      <c r="N5450" s="0" t="n">
        <f aca="false">IF(NOT(ISNA(J5450)),1,0)</f>
        <v>1</v>
      </c>
      <c r="O5450" s="0" t="n">
        <f aca="false">IF(AND(NOT(ISNA(I5450)),NOT(ISNA(J5450))),1,0)</f>
        <v>1</v>
      </c>
      <c r="P5450" s="0" t="n">
        <f aca="false">IF(AND(NOT(ISNA(I5450)),ISNA(J5450)),1,0)</f>
        <v>0</v>
      </c>
      <c r="Q5450" s="0" t="n">
        <f aca="false">IF(AND(ISNA(I5450),NOT(ISNA(J5450))),1,0)</f>
        <v>0</v>
      </c>
      <c r="R5450" s="0" t="n">
        <f aca="false">IF(SUM(O5450:Q5450)&lt;&gt;1,"ERROR",1)</f>
        <v>1</v>
      </c>
    </row>
    <row r="5451" customFormat="false" ht="12.8" hidden="false" customHeight="false" outlineLevel="0" collapsed="false">
      <c r="A5451" s="0" t="str">
        <f aca="false">gait_events!B664</f>
        <v>pp154</v>
      </c>
      <c r="B5451" s="0" t="str">
        <f aca="false">VLOOKUP(A5451,participants!A:B,2,0)</f>
        <v>F</v>
      </c>
      <c r="C5451" s="0" t="n">
        <f aca="false">VLOOKUP(A5451,participants!A:C,3,0)</f>
        <v>79</v>
      </c>
      <c r="D5451" s="0" t="str">
        <f aca="false">VLOOKUP(A5451,participants!A:F,6,0)</f>
        <v>OA</v>
      </c>
      <c r="E5451" s="0" t="str">
        <f aca="false">IF(LEN(SUBSTITUTE(gait_events!C664,"_run-",""))&lt;&gt;LEN(gait_events!C664),LEFT(RIGHT(gait_events!C664,LEN(gait_events!C664)-19),FIND("_run-",RIGHT(gait_events!C664,LEN(gait_events!C664)-19),1)-1),RIGHT(gait_events!C664,LEN(gait_events!C664)-19))</f>
        <v>Preferred</v>
      </c>
      <c r="F5451" s="0" t="str">
        <f aca="false">IF(LEN(SUBSTITUTE(gait_events!C664,"_run-",""))&lt;&gt;LEN(gait_events!C664),RIGHT(gait_events!C664,LEN(gait_events!C664)-FIND("_run-",gait_events!C664,1)-4),"")</f>
        <v/>
      </c>
      <c r="G5451" s="0" t="str">
        <f aca="false">gait_events!D664</f>
        <v>left_ankle</v>
      </c>
      <c r="H5451" s="0" t="str">
        <f aca="false">gait_events!E664</f>
        <v>IC</v>
      </c>
      <c r="I5451" s="0" t="n">
        <f aca="false">IF(gait_events!F664&lt;&gt;"",gait_events!F664,NA())</f>
        <v>810</v>
      </c>
      <c r="J5451" s="0" t="n">
        <f aca="false">IF(gait_events!G664&lt;&gt;"",gait_events!G664,NA())</f>
        <v>815</v>
      </c>
      <c r="K5451" s="0" t="n">
        <f aca="false">I5451-J5451</f>
        <v>-5</v>
      </c>
      <c r="L5451" s="0" t="n">
        <f aca="false">K5451*5</f>
        <v>-25</v>
      </c>
      <c r="M5451" s="0" t="n">
        <f aca="false">IF(NOT(ISNA(I5451)),1,0)</f>
        <v>1</v>
      </c>
      <c r="N5451" s="0" t="n">
        <f aca="false">IF(NOT(ISNA(J5451)),1,0)</f>
        <v>1</v>
      </c>
      <c r="O5451" s="0" t="n">
        <f aca="false">IF(AND(NOT(ISNA(I5451)),NOT(ISNA(J5451))),1,0)</f>
        <v>1</v>
      </c>
      <c r="P5451" s="0" t="n">
        <f aca="false">IF(AND(NOT(ISNA(I5451)),ISNA(J5451)),1,0)</f>
        <v>0</v>
      </c>
      <c r="Q5451" s="0" t="n">
        <f aca="false">IF(AND(ISNA(I5451),NOT(ISNA(J5451))),1,0)</f>
        <v>0</v>
      </c>
      <c r="R5451" s="0" t="n">
        <f aca="false">IF(SUM(O5451:Q5451)&lt;&gt;1,"ERROR",1)</f>
        <v>1</v>
      </c>
    </row>
    <row r="5452" customFormat="false" ht="12.8" hidden="false" customHeight="false" outlineLevel="0" collapsed="false">
      <c r="A5452" s="0" t="str">
        <f aca="false">gait_events!B665</f>
        <v>pp154</v>
      </c>
      <c r="B5452" s="0" t="str">
        <f aca="false">VLOOKUP(A5452,participants!A:B,2,0)</f>
        <v>F</v>
      </c>
      <c r="C5452" s="0" t="n">
        <f aca="false">VLOOKUP(A5452,participants!A:C,3,0)</f>
        <v>79</v>
      </c>
      <c r="D5452" s="0" t="str">
        <f aca="false">VLOOKUP(A5452,participants!A:F,6,0)</f>
        <v>OA</v>
      </c>
      <c r="E5452" s="0" t="str">
        <f aca="false">IF(LEN(SUBSTITUTE(gait_events!C665,"_run-",""))&lt;&gt;LEN(gait_events!C665),LEFT(RIGHT(gait_events!C665,LEN(gait_events!C665)-19),FIND("_run-",RIGHT(gait_events!C665,LEN(gait_events!C665)-19),1)-1),RIGHT(gait_events!C665,LEN(gait_events!C665)-19))</f>
        <v>Preferred</v>
      </c>
      <c r="F5452" s="0" t="str">
        <f aca="false">IF(LEN(SUBSTITUTE(gait_events!C665,"_run-",""))&lt;&gt;LEN(gait_events!C665),RIGHT(gait_events!C665,LEN(gait_events!C665)-FIND("_run-",gait_events!C665,1)-4),"")</f>
        <v/>
      </c>
      <c r="G5452" s="0" t="str">
        <f aca="false">gait_events!D665</f>
        <v>left_ankle</v>
      </c>
      <c r="H5452" s="0" t="str">
        <f aca="false">gait_events!E665</f>
        <v>FC</v>
      </c>
      <c r="I5452" s="0" t="n">
        <f aca="false">IF(gait_events!F665&lt;&gt;"",gait_events!F665,NA())</f>
        <v>162</v>
      </c>
      <c r="J5452" s="0" t="n">
        <f aca="false">IF(gait_events!G665&lt;&gt;"",gait_events!G665,NA())</f>
        <v>161</v>
      </c>
      <c r="K5452" s="0" t="n">
        <f aca="false">I5452-J5452</f>
        <v>1</v>
      </c>
      <c r="L5452" s="0" t="n">
        <f aca="false">K5452*5</f>
        <v>5</v>
      </c>
      <c r="M5452" s="0" t="n">
        <f aca="false">IF(NOT(ISNA(I5452)),1,0)</f>
        <v>1</v>
      </c>
      <c r="N5452" s="0" t="n">
        <f aca="false">IF(NOT(ISNA(J5452)),1,0)</f>
        <v>1</v>
      </c>
      <c r="O5452" s="0" t="n">
        <f aca="false">IF(AND(NOT(ISNA(I5452)),NOT(ISNA(J5452))),1,0)</f>
        <v>1</v>
      </c>
      <c r="P5452" s="0" t="n">
        <f aca="false">IF(AND(NOT(ISNA(I5452)),ISNA(J5452)),1,0)</f>
        <v>0</v>
      </c>
      <c r="Q5452" s="0" t="n">
        <f aca="false">IF(AND(ISNA(I5452),NOT(ISNA(J5452))),1,0)</f>
        <v>0</v>
      </c>
      <c r="R5452" s="0" t="n">
        <f aca="false">IF(SUM(O5452:Q5452)&lt;&gt;1,"ERROR",1)</f>
        <v>1</v>
      </c>
    </row>
    <row r="5453" customFormat="false" ht="12.8" hidden="false" customHeight="false" outlineLevel="0" collapsed="false">
      <c r="A5453" s="0" t="str">
        <f aca="false">gait_events!B666</f>
        <v>pp154</v>
      </c>
      <c r="B5453" s="0" t="str">
        <f aca="false">VLOOKUP(A5453,participants!A:B,2,0)</f>
        <v>F</v>
      </c>
      <c r="C5453" s="0" t="n">
        <f aca="false">VLOOKUP(A5453,participants!A:C,3,0)</f>
        <v>79</v>
      </c>
      <c r="D5453" s="0" t="str">
        <f aca="false">VLOOKUP(A5453,participants!A:F,6,0)</f>
        <v>OA</v>
      </c>
      <c r="E5453" s="0" t="str">
        <f aca="false">IF(LEN(SUBSTITUTE(gait_events!C666,"_run-",""))&lt;&gt;LEN(gait_events!C666),LEFT(RIGHT(gait_events!C666,LEN(gait_events!C666)-19),FIND("_run-",RIGHT(gait_events!C666,LEN(gait_events!C666)-19),1)-1),RIGHT(gait_events!C666,LEN(gait_events!C666)-19))</f>
        <v>Preferred</v>
      </c>
      <c r="F5453" s="0" t="str">
        <f aca="false">IF(LEN(SUBSTITUTE(gait_events!C666,"_run-",""))&lt;&gt;LEN(gait_events!C666),RIGHT(gait_events!C666,LEN(gait_events!C666)-FIND("_run-",gait_events!C666,1)-4),"")</f>
        <v/>
      </c>
      <c r="G5453" s="0" t="str">
        <f aca="false">gait_events!D666</f>
        <v>left_ankle</v>
      </c>
      <c r="H5453" s="0" t="str">
        <f aca="false">gait_events!E666</f>
        <v>FC</v>
      </c>
      <c r="I5453" s="0" t="n">
        <f aca="false">IF(gait_events!F666&lt;&gt;"",gait_events!F666,NA())</f>
        <v>352</v>
      </c>
      <c r="J5453" s="0" t="n">
        <f aca="false">IF(gait_events!G666&lt;&gt;"",gait_events!G666,NA())</f>
        <v>351</v>
      </c>
      <c r="K5453" s="0" t="n">
        <f aca="false">I5453-J5453</f>
        <v>1</v>
      </c>
      <c r="L5453" s="0" t="n">
        <f aca="false">K5453*5</f>
        <v>5</v>
      </c>
      <c r="M5453" s="0" t="n">
        <f aca="false">IF(NOT(ISNA(I5453)),1,0)</f>
        <v>1</v>
      </c>
      <c r="N5453" s="0" t="n">
        <f aca="false">IF(NOT(ISNA(J5453)),1,0)</f>
        <v>1</v>
      </c>
      <c r="O5453" s="0" t="n">
        <f aca="false">IF(AND(NOT(ISNA(I5453)),NOT(ISNA(J5453))),1,0)</f>
        <v>1</v>
      </c>
      <c r="P5453" s="0" t="n">
        <f aca="false">IF(AND(NOT(ISNA(I5453)),ISNA(J5453)),1,0)</f>
        <v>0</v>
      </c>
      <c r="Q5453" s="0" t="n">
        <f aca="false">IF(AND(ISNA(I5453),NOT(ISNA(J5453))),1,0)</f>
        <v>0</v>
      </c>
      <c r="R5453" s="0" t="n">
        <f aca="false">IF(SUM(O5453:Q5453)&lt;&gt;1,"ERROR",1)</f>
        <v>1</v>
      </c>
    </row>
    <row r="5454" customFormat="false" ht="12.8" hidden="false" customHeight="false" outlineLevel="0" collapsed="false">
      <c r="A5454" s="0" t="str">
        <f aca="false">gait_events!B667</f>
        <v>pp154</v>
      </c>
      <c r="B5454" s="0" t="str">
        <f aca="false">VLOOKUP(A5454,participants!A:B,2,0)</f>
        <v>F</v>
      </c>
      <c r="C5454" s="0" t="n">
        <f aca="false">VLOOKUP(A5454,participants!A:C,3,0)</f>
        <v>79</v>
      </c>
      <c r="D5454" s="0" t="str">
        <f aca="false">VLOOKUP(A5454,participants!A:F,6,0)</f>
        <v>OA</v>
      </c>
      <c r="E5454" s="0" t="str">
        <f aca="false">IF(LEN(SUBSTITUTE(gait_events!C667,"_run-",""))&lt;&gt;LEN(gait_events!C667),LEFT(RIGHT(gait_events!C667,LEN(gait_events!C667)-19),FIND("_run-",RIGHT(gait_events!C667,LEN(gait_events!C667)-19),1)-1),RIGHT(gait_events!C667,LEN(gait_events!C667)-19))</f>
        <v>Preferred</v>
      </c>
      <c r="F5454" s="0" t="str">
        <f aca="false">IF(LEN(SUBSTITUTE(gait_events!C667,"_run-",""))&lt;&gt;LEN(gait_events!C667),RIGHT(gait_events!C667,LEN(gait_events!C667)-FIND("_run-",gait_events!C667,1)-4),"")</f>
        <v/>
      </c>
      <c r="G5454" s="0" t="str">
        <f aca="false">gait_events!D667</f>
        <v>left_ankle</v>
      </c>
      <c r="H5454" s="0" t="str">
        <f aca="false">gait_events!E667</f>
        <v>FC</v>
      </c>
      <c r="I5454" s="0" t="n">
        <f aca="false">IF(gait_events!F667&lt;&gt;"",gait_events!F667,NA())</f>
        <v>543</v>
      </c>
      <c r="J5454" s="0" t="n">
        <f aca="false">IF(gait_events!G667&lt;&gt;"",gait_events!G667,NA())</f>
        <v>541</v>
      </c>
      <c r="K5454" s="0" t="n">
        <f aca="false">I5454-J5454</f>
        <v>2</v>
      </c>
      <c r="L5454" s="0" t="n">
        <f aca="false">K5454*5</f>
        <v>10</v>
      </c>
      <c r="M5454" s="0" t="n">
        <f aca="false">IF(NOT(ISNA(I5454)),1,0)</f>
        <v>1</v>
      </c>
      <c r="N5454" s="0" t="n">
        <f aca="false">IF(NOT(ISNA(J5454)),1,0)</f>
        <v>1</v>
      </c>
      <c r="O5454" s="0" t="n">
        <f aca="false">IF(AND(NOT(ISNA(I5454)),NOT(ISNA(J5454))),1,0)</f>
        <v>1</v>
      </c>
      <c r="P5454" s="0" t="n">
        <f aca="false">IF(AND(NOT(ISNA(I5454)),ISNA(J5454)),1,0)</f>
        <v>0</v>
      </c>
      <c r="Q5454" s="0" t="n">
        <f aca="false">IF(AND(ISNA(I5454),NOT(ISNA(J5454))),1,0)</f>
        <v>0</v>
      </c>
      <c r="R5454" s="0" t="n">
        <f aca="false">IF(SUM(O5454:Q5454)&lt;&gt;1,"ERROR",1)</f>
        <v>1</v>
      </c>
    </row>
    <row r="5455" customFormat="false" ht="12.8" hidden="false" customHeight="false" outlineLevel="0" collapsed="false">
      <c r="A5455" s="0" t="str">
        <f aca="false">gait_events!B668</f>
        <v>pp154</v>
      </c>
      <c r="B5455" s="0" t="str">
        <f aca="false">VLOOKUP(A5455,participants!A:B,2,0)</f>
        <v>F</v>
      </c>
      <c r="C5455" s="0" t="n">
        <f aca="false">VLOOKUP(A5455,participants!A:C,3,0)</f>
        <v>79</v>
      </c>
      <c r="D5455" s="0" t="str">
        <f aca="false">VLOOKUP(A5455,participants!A:F,6,0)</f>
        <v>OA</v>
      </c>
      <c r="E5455" s="0" t="str">
        <f aca="false">IF(LEN(SUBSTITUTE(gait_events!C668,"_run-",""))&lt;&gt;LEN(gait_events!C668),LEFT(RIGHT(gait_events!C668,LEN(gait_events!C668)-19),FIND("_run-",RIGHT(gait_events!C668,LEN(gait_events!C668)-19),1)-1),RIGHT(gait_events!C668,LEN(gait_events!C668)-19))</f>
        <v>Preferred</v>
      </c>
      <c r="F5455" s="0" t="str">
        <f aca="false">IF(LEN(SUBSTITUTE(gait_events!C668,"_run-",""))&lt;&gt;LEN(gait_events!C668),RIGHT(gait_events!C668,LEN(gait_events!C668)-FIND("_run-",gait_events!C668,1)-4),"")</f>
        <v/>
      </c>
      <c r="G5455" s="0" t="str">
        <f aca="false">gait_events!D668</f>
        <v>left_ankle</v>
      </c>
      <c r="H5455" s="0" t="str">
        <f aca="false">gait_events!E668</f>
        <v>FC</v>
      </c>
      <c r="I5455" s="0" t="n">
        <f aca="false">IF(gait_events!F668&lt;&gt;"",gait_events!F668,NA())</f>
        <v>733</v>
      </c>
      <c r="J5455" s="0" t="n">
        <f aca="false">IF(gait_events!G668&lt;&gt;"",gait_events!G668,NA())</f>
        <v>732</v>
      </c>
      <c r="K5455" s="0" t="n">
        <f aca="false">I5455-J5455</f>
        <v>1</v>
      </c>
      <c r="L5455" s="0" t="n">
        <f aca="false">K5455*5</f>
        <v>5</v>
      </c>
      <c r="M5455" s="0" t="n">
        <f aca="false">IF(NOT(ISNA(I5455)),1,0)</f>
        <v>1</v>
      </c>
      <c r="N5455" s="0" t="n">
        <f aca="false">IF(NOT(ISNA(J5455)),1,0)</f>
        <v>1</v>
      </c>
      <c r="O5455" s="0" t="n">
        <f aca="false">IF(AND(NOT(ISNA(I5455)),NOT(ISNA(J5455))),1,0)</f>
        <v>1</v>
      </c>
      <c r="P5455" s="0" t="n">
        <f aca="false">IF(AND(NOT(ISNA(I5455)),ISNA(J5455)),1,0)</f>
        <v>0</v>
      </c>
      <c r="Q5455" s="0" t="n">
        <f aca="false">IF(AND(ISNA(I5455),NOT(ISNA(J5455))),1,0)</f>
        <v>0</v>
      </c>
      <c r="R5455" s="0" t="n">
        <f aca="false">IF(SUM(O5455:Q5455)&lt;&gt;1,"ERROR",1)</f>
        <v>1</v>
      </c>
    </row>
    <row r="5456" customFormat="false" ht="12.8" hidden="false" customHeight="false" outlineLevel="0" collapsed="false">
      <c r="A5456" s="0" t="str">
        <f aca="false">gait_events!B669</f>
        <v>pp154</v>
      </c>
      <c r="B5456" s="0" t="str">
        <f aca="false">VLOOKUP(A5456,participants!A:B,2,0)</f>
        <v>F</v>
      </c>
      <c r="C5456" s="0" t="n">
        <f aca="false">VLOOKUP(A5456,participants!A:C,3,0)</f>
        <v>79</v>
      </c>
      <c r="D5456" s="0" t="str">
        <f aca="false">VLOOKUP(A5456,participants!A:F,6,0)</f>
        <v>OA</v>
      </c>
      <c r="E5456" s="0" t="str">
        <f aca="false">IF(LEN(SUBSTITUTE(gait_events!C669,"_run-",""))&lt;&gt;LEN(gait_events!C669),LEFT(RIGHT(gait_events!C669,LEN(gait_events!C669)-19),FIND("_run-",RIGHT(gait_events!C669,LEN(gait_events!C669)-19),1)-1),RIGHT(gait_events!C669,LEN(gait_events!C669)-19))</f>
        <v>Preferred</v>
      </c>
      <c r="F5456" s="0" t="str">
        <f aca="false">IF(LEN(SUBSTITUTE(gait_events!C669,"_run-",""))&lt;&gt;LEN(gait_events!C669),RIGHT(gait_events!C669,LEN(gait_events!C669)-FIND("_run-",gait_events!C669,1)-4),"")</f>
        <v/>
      </c>
      <c r="G5456" s="0" t="str">
        <f aca="false">gait_events!D669</f>
        <v>left_ankle</v>
      </c>
      <c r="H5456" s="0" t="str">
        <f aca="false">gait_events!E669</f>
        <v>FC</v>
      </c>
      <c r="I5456" s="0" t="e">
        <f aca="false">IF(gait_events!F669&lt;&gt;"",gait_events!F669,NA())</f>
        <v>#N/A</v>
      </c>
      <c r="J5456" s="0" t="n">
        <f aca="false">IF(gait_events!G669&lt;&gt;"",gait_events!G669,NA())</f>
        <v>816</v>
      </c>
      <c r="K5456" s="0" t="e">
        <f aca="false">I5456-J5456</f>
        <v>#N/A</v>
      </c>
      <c r="L5456" s="0" t="e">
        <f aca="false">K5456*5</f>
        <v>#N/A</v>
      </c>
      <c r="M5456" s="0" t="n">
        <f aca="false">IF(NOT(ISNA(I5456)),1,0)</f>
        <v>0</v>
      </c>
      <c r="N5456" s="0" t="n">
        <f aca="false">IF(NOT(ISNA(J5456)),1,0)</f>
        <v>1</v>
      </c>
      <c r="O5456" s="0" t="n">
        <f aca="false">IF(AND(NOT(ISNA(I5456)),NOT(ISNA(J5456))),1,0)</f>
        <v>0</v>
      </c>
      <c r="P5456" s="0" t="n">
        <f aca="false">IF(AND(NOT(ISNA(I5456)),ISNA(J5456)),1,0)</f>
        <v>0</v>
      </c>
      <c r="Q5456" s="0" t="n">
        <f aca="false">IF(AND(ISNA(I5456),NOT(ISNA(J5456))),1,0)</f>
        <v>1</v>
      </c>
      <c r="R5456" s="0" t="n">
        <f aca="false">IF(SUM(O5456:Q5456)&lt;&gt;1,"ERROR",1)</f>
        <v>1</v>
      </c>
    </row>
    <row r="5457" customFormat="false" ht="12.8" hidden="false" customHeight="false" outlineLevel="0" collapsed="false">
      <c r="A5457" s="0" t="str">
        <f aca="false">gait_events!B670</f>
        <v>pp154</v>
      </c>
      <c r="B5457" s="0" t="str">
        <f aca="false">VLOOKUP(A5457,participants!A:B,2,0)</f>
        <v>F</v>
      </c>
      <c r="C5457" s="0" t="n">
        <f aca="false">VLOOKUP(A5457,participants!A:C,3,0)</f>
        <v>79</v>
      </c>
      <c r="D5457" s="0" t="str">
        <f aca="false">VLOOKUP(A5457,participants!A:F,6,0)</f>
        <v>OA</v>
      </c>
      <c r="E5457" s="0" t="str">
        <f aca="false">IF(LEN(SUBSTITUTE(gait_events!C670,"_run-",""))&lt;&gt;LEN(gait_events!C670),LEFT(RIGHT(gait_events!C670,LEN(gait_events!C670)-19),FIND("_run-",RIGHT(gait_events!C670,LEN(gait_events!C670)-19),1)-1),RIGHT(gait_events!C670,LEN(gait_events!C670)-19))</f>
        <v>Preferred</v>
      </c>
      <c r="F5457" s="0" t="str">
        <f aca="false">IF(LEN(SUBSTITUTE(gait_events!C670,"_run-",""))&lt;&gt;LEN(gait_events!C670),RIGHT(gait_events!C670,LEN(gait_events!C670)-FIND("_run-",gait_events!C670,1)-4),"")</f>
        <v/>
      </c>
      <c r="G5457" s="0" t="str">
        <f aca="false">gait_events!D670</f>
        <v>right_ankle</v>
      </c>
      <c r="H5457" s="0" t="str">
        <f aca="false">gait_events!E670</f>
        <v>IC</v>
      </c>
      <c r="I5457" s="0" t="n">
        <f aca="false">IF(gait_events!F670&lt;&gt;"",gait_events!F670,NA())</f>
        <v>135</v>
      </c>
      <c r="J5457" s="0" t="n">
        <f aca="false">IF(gait_events!G670&lt;&gt;"",gait_events!G670,NA())</f>
        <v>134</v>
      </c>
      <c r="K5457" s="0" t="n">
        <f aca="false">I5457-J5457</f>
        <v>1</v>
      </c>
      <c r="L5457" s="0" t="n">
        <f aca="false">K5457*5</f>
        <v>5</v>
      </c>
      <c r="M5457" s="0" t="n">
        <f aca="false">IF(NOT(ISNA(I5457)),1,0)</f>
        <v>1</v>
      </c>
      <c r="N5457" s="0" t="n">
        <f aca="false">IF(NOT(ISNA(J5457)),1,0)</f>
        <v>1</v>
      </c>
      <c r="O5457" s="0" t="n">
        <f aca="false">IF(AND(NOT(ISNA(I5457)),NOT(ISNA(J5457))),1,0)</f>
        <v>1</v>
      </c>
      <c r="P5457" s="0" t="n">
        <f aca="false">IF(AND(NOT(ISNA(I5457)),ISNA(J5457)),1,0)</f>
        <v>0</v>
      </c>
      <c r="Q5457" s="0" t="n">
        <f aca="false">IF(AND(ISNA(I5457),NOT(ISNA(J5457))),1,0)</f>
        <v>0</v>
      </c>
      <c r="R5457" s="0" t="n">
        <f aca="false">IF(SUM(O5457:Q5457)&lt;&gt;1,"ERROR",1)</f>
        <v>1</v>
      </c>
    </row>
    <row r="5458" customFormat="false" ht="12.8" hidden="false" customHeight="false" outlineLevel="0" collapsed="false">
      <c r="A5458" s="0" t="str">
        <f aca="false">gait_events!B671</f>
        <v>pp154</v>
      </c>
      <c r="B5458" s="0" t="str">
        <f aca="false">VLOOKUP(A5458,participants!A:B,2,0)</f>
        <v>F</v>
      </c>
      <c r="C5458" s="0" t="n">
        <f aca="false">VLOOKUP(A5458,participants!A:C,3,0)</f>
        <v>79</v>
      </c>
      <c r="D5458" s="0" t="str">
        <f aca="false">VLOOKUP(A5458,participants!A:F,6,0)</f>
        <v>OA</v>
      </c>
      <c r="E5458" s="0" t="str">
        <f aca="false">IF(LEN(SUBSTITUTE(gait_events!C671,"_run-",""))&lt;&gt;LEN(gait_events!C671),LEFT(RIGHT(gait_events!C671,LEN(gait_events!C671)-19),FIND("_run-",RIGHT(gait_events!C671,LEN(gait_events!C671)-19),1)-1),RIGHT(gait_events!C671,LEN(gait_events!C671)-19))</f>
        <v>Preferred</v>
      </c>
      <c r="F5458" s="0" t="str">
        <f aca="false">IF(LEN(SUBSTITUTE(gait_events!C671,"_run-",""))&lt;&gt;LEN(gait_events!C671),RIGHT(gait_events!C671,LEN(gait_events!C671)-FIND("_run-",gait_events!C671,1)-4),"")</f>
        <v/>
      </c>
      <c r="G5458" s="0" t="str">
        <f aca="false">gait_events!D671</f>
        <v>right_ankle</v>
      </c>
      <c r="H5458" s="0" t="str">
        <f aca="false">gait_events!E671</f>
        <v>IC</v>
      </c>
      <c r="I5458" s="0" t="n">
        <f aca="false">IF(gait_events!F671&lt;&gt;"",gait_events!F671,NA())</f>
        <v>327</v>
      </c>
      <c r="J5458" s="0" t="n">
        <f aca="false">IF(gait_events!G671&lt;&gt;"",gait_events!G671,NA())</f>
        <v>326</v>
      </c>
      <c r="K5458" s="0" t="n">
        <f aca="false">I5458-J5458</f>
        <v>1</v>
      </c>
      <c r="L5458" s="0" t="n">
        <f aca="false">K5458*5</f>
        <v>5</v>
      </c>
      <c r="M5458" s="0" t="n">
        <f aca="false">IF(NOT(ISNA(I5458)),1,0)</f>
        <v>1</v>
      </c>
      <c r="N5458" s="0" t="n">
        <f aca="false">IF(NOT(ISNA(J5458)),1,0)</f>
        <v>1</v>
      </c>
      <c r="O5458" s="0" t="n">
        <f aca="false">IF(AND(NOT(ISNA(I5458)),NOT(ISNA(J5458))),1,0)</f>
        <v>1</v>
      </c>
      <c r="P5458" s="0" t="n">
        <f aca="false">IF(AND(NOT(ISNA(I5458)),ISNA(J5458)),1,0)</f>
        <v>0</v>
      </c>
      <c r="Q5458" s="0" t="n">
        <f aca="false">IF(AND(ISNA(I5458),NOT(ISNA(J5458))),1,0)</f>
        <v>0</v>
      </c>
      <c r="R5458" s="0" t="n">
        <f aca="false">IF(SUM(O5458:Q5458)&lt;&gt;1,"ERROR",1)</f>
        <v>1</v>
      </c>
    </row>
    <row r="5459" customFormat="false" ht="12.8" hidden="false" customHeight="false" outlineLevel="0" collapsed="false">
      <c r="A5459" s="0" t="str">
        <f aca="false">gait_events!B672</f>
        <v>pp154</v>
      </c>
      <c r="B5459" s="0" t="str">
        <f aca="false">VLOOKUP(A5459,participants!A:B,2,0)</f>
        <v>F</v>
      </c>
      <c r="C5459" s="0" t="n">
        <f aca="false">VLOOKUP(A5459,participants!A:C,3,0)</f>
        <v>79</v>
      </c>
      <c r="D5459" s="0" t="str">
        <f aca="false">VLOOKUP(A5459,participants!A:F,6,0)</f>
        <v>OA</v>
      </c>
      <c r="E5459" s="0" t="str">
        <f aca="false">IF(LEN(SUBSTITUTE(gait_events!C672,"_run-",""))&lt;&gt;LEN(gait_events!C672),LEFT(RIGHT(gait_events!C672,LEN(gait_events!C672)-19),FIND("_run-",RIGHT(gait_events!C672,LEN(gait_events!C672)-19),1)-1),RIGHT(gait_events!C672,LEN(gait_events!C672)-19))</f>
        <v>Preferred</v>
      </c>
      <c r="F5459" s="0" t="str">
        <f aca="false">IF(LEN(SUBSTITUTE(gait_events!C672,"_run-",""))&lt;&gt;LEN(gait_events!C672),RIGHT(gait_events!C672,LEN(gait_events!C672)-FIND("_run-",gait_events!C672,1)-4),"")</f>
        <v/>
      </c>
      <c r="G5459" s="0" t="str">
        <f aca="false">gait_events!D672</f>
        <v>right_ankle</v>
      </c>
      <c r="H5459" s="0" t="str">
        <f aca="false">gait_events!E672</f>
        <v>IC</v>
      </c>
      <c r="I5459" s="0" t="n">
        <f aca="false">IF(gait_events!F672&lt;&gt;"",gait_events!F672,NA())</f>
        <v>517</v>
      </c>
      <c r="J5459" s="0" t="n">
        <f aca="false">IF(gait_events!G672&lt;&gt;"",gait_events!G672,NA())</f>
        <v>517</v>
      </c>
      <c r="K5459" s="0" t="n">
        <f aca="false">I5459-J5459</f>
        <v>0</v>
      </c>
      <c r="L5459" s="0" t="n">
        <f aca="false">K5459*5</f>
        <v>0</v>
      </c>
      <c r="M5459" s="0" t="n">
        <f aca="false">IF(NOT(ISNA(I5459)),1,0)</f>
        <v>1</v>
      </c>
      <c r="N5459" s="0" t="n">
        <f aca="false">IF(NOT(ISNA(J5459)),1,0)</f>
        <v>1</v>
      </c>
      <c r="O5459" s="0" t="n">
        <f aca="false">IF(AND(NOT(ISNA(I5459)),NOT(ISNA(J5459))),1,0)</f>
        <v>1</v>
      </c>
      <c r="P5459" s="0" t="n">
        <f aca="false">IF(AND(NOT(ISNA(I5459)),ISNA(J5459)),1,0)</f>
        <v>0</v>
      </c>
      <c r="Q5459" s="0" t="n">
        <f aca="false">IF(AND(ISNA(I5459),NOT(ISNA(J5459))),1,0)</f>
        <v>0</v>
      </c>
      <c r="R5459" s="0" t="n">
        <f aca="false">IF(SUM(O5459:Q5459)&lt;&gt;1,"ERROR",1)</f>
        <v>1</v>
      </c>
    </row>
    <row r="5460" customFormat="false" ht="12.8" hidden="false" customHeight="false" outlineLevel="0" collapsed="false">
      <c r="A5460" s="0" t="str">
        <f aca="false">gait_events!B673</f>
        <v>pp154</v>
      </c>
      <c r="B5460" s="0" t="str">
        <f aca="false">VLOOKUP(A5460,participants!A:B,2,0)</f>
        <v>F</v>
      </c>
      <c r="C5460" s="0" t="n">
        <f aca="false">VLOOKUP(A5460,participants!A:C,3,0)</f>
        <v>79</v>
      </c>
      <c r="D5460" s="0" t="str">
        <f aca="false">VLOOKUP(A5460,participants!A:F,6,0)</f>
        <v>OA</v>
      </c>
      <c r="E5460" s="0" t="str">
        <f aca="false">IF(LEN(SUBSTITUTE(gait_events!C673,"_run-",""))&lt;&gt;LEN(gait_events!C673),LEFT(RIGHT(gait_events!C673,LEN(gait_events!C673)-19),FIND("_run-",RIGHT(gait_events!C673,LEN(gait_events!C673)-19),1)-1),RIGHT(gait_events!C673,LEN(gait_events!C673)-19))</f>
        <v>Preferred</v>
      </c>
      <c r="F5460" s="0" t="str">
        <f aca="false">IF(LEN(SUBSTITUTE(gait_events!C673,"_run-",""))&lt;&gt;LEN(gait_events!C673),RIGHT(gait_events!C673,LEN(gait_events!C673)-FIND("_run-",gait_events!C673,1)-4),"")</f>
        <v/>
      </c>
      <c r="G5460" s="0" t="str">
        <f aca="false">gait_events!D673</f>
        <v>right_ankle</v>
      </c>
      <c r="H5460" s="0" t="str">
        <f aca="false">gait_events!E673</f>
        <v>IC</v>
      </c>
      <c r="I5460" s="0" t="n">
        <f aca="false">IF(gait_events!F673&lt;&gt;"",gait_events!F673,NA())</f>
        <v>707</v>
      </c>
      <c r="J5460" s="0" t="n">
        <f aca="false">IF(gait_events!G673&lt;&gt;"",gait_events!G673,NA())</f>
        <v>707</v>
      </c>
      <c r="K5460" s="0" t="n">
        <f aca="false">I5460-J5460</f>
        <v>0</v>
      </c>
      <c r="L5460" s="0" t="n">
        <f aca="false">K5460*5</f>
        <v>0</v>
      </c>
      <c r="M5460" s="0" t="n">
        <f aca="false">IF(NOT(ISNA(I5460)),1,0)</f>
        <v>1</v>
      </c>
      <c r="N5460" s="0" t="n">
        <f aca="false">IF(NOT(ISNA(J5460)),1,0)</f>
        <v>1</v>
      </c>
      <c r="O5460" s="0" t="n">
        <f aca="false">IF(AND(NOT(ISNA(I5460)),NOT(ISNA(J5460))),1,0)</f>
        <v>1</v>
      </c>
      <c r="P5460" s="0" t="n">
        <f aca="false">IF(AND(NOT(ISNA(I5460)),ISNA(J5460)),1,0)</f>
        <v>0</v>
      </c>
      <c r="Q5460" s="0" t="n">
        <f aca="false">IF(AND(ISNA(I5460),NOT(ISNA(J5460))),1,0)</f>
        <v>0</v>
      </c>
      <c r="R5460" s="0" t="n">
        <f aca="false">IF(SUM(O5460:Q5460)&lt;&gt;1,"ERROR",1)</f>
        <v>1</v>
      </c>
    </row>
    <row r="5461" customFormat="false" ht="12.8" hidden="false" customHeight="false" outlineLevel="0" collapsed="false">
      <c r="A5461" s="0" t="str">
        <f aca="false">gait_events!B674</f>
        <v>pp154</v>
      </c>
      <c r="B5461" s="0" t="str">
        <f aca="false">VLOOKUP(A5461,participants!A:B,2,0)</f>
        <v>F</v>
      </c>
      <c r="C5461" s="0" t="n">
        <f aca="false">VLOOKUP(A5461,participants!A:C,3,0)</f>
        <v>79</v>
      </c>
      <c r="D5461" s="0" t="str">
        <f aca="false">VLOOKUP(A5461,participants!A:F,6,0)</f>
        <v>OA</v>
      </c>
      <c r="E5461" s="0" t="str">
        <f aca="false">IF(LEN(SUBSTITUTE(gait_events!C674,"_run-",""))&lt;&gt;LEN(gait_events!C674),LEFT(RIGHT(gait_events!C674,LEN(gait_events!C674)-19),FIND("_run-",RIGHT(gait_events!C674,LEN(gait_events!C674)-19),1)-1),RIGHT(gait_events!C674,LEN(gait_events!C674)-19))</f>
        <v>Preferred</v>
      </c>
      <c r="F5461" s="0" t="str">
        <f aca="false">IF(LEN(SUBSTITUTE(gait_events!C674,"_run-",""))&lt;&gt;LEN(gait_events!C674),RIGHT(gait_events!C674,LEN(gait_events!C674)-FIND("_run-",gait_events!C674,1)-4),"")</f>
        <v/>
      </c>
      <c r="G5461" s="0" t="str">
        <f aca="false">gait_events!D674</f>
        <v>right_ankle</v>
      </c>
      <c r="H5461" s="0" t="str">
        <f aca="false">gait_events!E674</f>
        <v>FC</v>
      </c>
      <c r="I5461" s="0" t="n">
        <f aca="false">IF(gait_events!F674&lt;&gt;"",gait_events!F674,NA())</f>
        <v>63</v>
      </c>
      <c r="J5461" s="0" t="n">
        <f aca="false">IF(gait_events!G674&lt;&gt;"",gait_events!G674,NA())</f>
        <v>64</v>
      </c>
      <c r="K5461" s="0" t="n">
        <f aca="false">I5461-J5461</f>
        <v>-1</v>
      </c>
      <c r="L5461" s="0" t="n">
        <f aca="false">K5461*5</f>
        <v>-5</v>
      </c>
      <c r="M5461" s="0" t="n">
        <f aca="false">IF(NOT(ISNA(I5461)),1,0)</f>
        <v>1</v>
      </c>
      <c r="N5461" s="0" t="n">
        <f aca="false">IF(NOT(ISNA(J5461)),1,0)</f>
        <v>1</v>
      </c>
      <c r="O5461" s="0" t="n">
        <f aca="false">IF(AND(NOT(ISNA(I5461)),NOT(ISNA(J5461))),1,0)</f>
        <v>1</v>
      </c>
      <c r="P5461" s="0" t="n">
        <f aca="false">IF(AND(NOT(ISNA(I5461)),ISNA(J5461)),1,0)</f>
        <v>0</v>
      </c>
      <c r="Q5461" s="0" t="n">
        <f aca="false">IF(AND(ISNA(I5461),NOT(ISNA(J5461))),1,0)</f>
        <v>0</v>
      </c>
      <c r="R5461" s="0" t="n">
        <f aca="false">IF(SUM(O5461:Q5461)&lt;&gt;1,"ERROR",1)</f>
        <v>1</v>
      </c>
    </row>
    <row r="5462" customFormat="false" ht="12.8" hidden="false" customHeight="false" outlineLevel="0" collapsed="false">
      <c r="A5462" s="0" t="str">
        <f aca="false">gait_events!B675</f>
        <v>pp154</v>
      </c>
      <c r="B5462" s="0" t="str">
        <f aca="false">VLOOKUP(A5462,participants!A:B,2,0)</f>
        <v>F</v>
      </c>
      <c r="C5462" s="0" t="n">
        <f aca="false">VLOOKUP(A5462,participants!A:C,3,0)</f>
        <v>79</v>
      </c>
      <c r="D5462" s="0" t="str">
        <f aca="false">VLOOKUP(A5462,participants!A:F,6,0)</f>
        <v>OA</v>
      </c>
      <c r="E5462" s="0" t="str">
        <f aca="false">IF(LEN(SUBSTITUTE(gait_events!C675,"_run-",""))&lt;&gt;LEN(gait_events!C675),LEFT(RIGHT(gait_events!C675,LEN(gait_events!C675)-19),FIND("_run-",RIGHT(gait_events!C675,LEN(gait_events!C675)-19),1)-1),RIGHT(gait_events!C675,LEN(gait_events!C675)-19))</f>
        <v>Preferred</v>
      </c>
      <c r="F5462" s="0" t="str">
        <f aca="false">IF(LEN(SUBSTITUTE(gait_events!C675,"_run-",""))&lt;&gt;LEN(gait_events!C675),RIGHT(gait_events!C675,LEN(gait_events!C675)-FIND("_run-",gait_events!C675,1)-4),"")</f>
        <v/>
      </c>
      <c r="G5462" s="0" t="str">
        <f aca="false">gait_events!D675</f>
        <v>right_ankle</v>
      </c>
      <c r="H5462" s="0" t="str">
        <f aca="false">gait_events!E675</f>
        <v>FC</v>
      </c>
      <c r="I5462" s="0" t="n">
        <f aca="false">IF(gait_events!F675&lt;&gt;"",gait_events!F675,NA())</f>
        <v>258</v>
      </c>
      <c r="J5462" s="0" t="n">
        <f aca="false">IF(gait_events!G675&lt;&gt;"",gait_events!G675,NA())</f>
        <v>258</v>
      </c>
      <c r="K5462" s="0" t="n">
        <f aca="false">I5462-J5462</f>
        <v>0</v>
      </c>
      <c r="L5462" s="0" t="n">
        <f aca="false">K5462*5</f>
        <v>0</v>
      </c>
      <c r="M5462" s="0" t="n">
        <f aca="false">IF(NOT(ISNA(I5462)),1,0)</f>
        <v>1</v>
      </c>
      <c r="N5462" s="0" t="n">
        <f aca="false">IF(NOT(ISNA(J5462)),1,0)</f>
        <v>1</v>
      </c>
      <c r="O5462" s="0" t="n">
        <f aca="false">IF(AND(NOT(ISNA(I5462)),NOT(ISNA(J5462))),1,0)</f>
        <v>1</v>
      </c>
      <c r="P5462" s="0" t="n">
        <f aca="false">IF(AND(NOT(ISNA(I5462)),ISNA(J5462)),1,0)</f>
        <v>0</v>
      </c>
      <c r="Q5462" s="0" t="n">
        <f aca="false">IF(AND(ISNA(I5462),NOT(ISNA(J5462))),1,0)</f>
        <v>0</v>
      </c>
      <c r="R5462" s="0" t="n">
        <f aca="false">IF(SUM(O5462:Q5462)&lt;&gt;1,"ERROR",1)</f>
        <v>1</v>
      </c>
    </row>
    <row r="5463" customFormat="false" ht="12.8" hidden="false" customHeight="false" outlineLevel="0" collapsed="false">
      <c r="A5463" s="0" t="str">
        <f aca="false">gait_events!B676</f>
        <v>pp154</v>
      </c>
      <c r="B5463" s="0" t="str">
        <f aca="false">VLOOKUP(A5463,participants!A:B,2,0)</f>
        <v>F</v>
      </c>
      <c r="C5463" s="0" t="n">
        <f aca="false">VLOOKUP(A5463,participants!A:C,3,0)</f>
        <v>79</v>
      </c>
      <c r="D5463" s="0" t="str">
        <f aca="false">VLOOKUP(A5463,participants!A:F,6,0)</f>
        <v>OA</v>
      </c>
      <c r="E5463" s="0" t="str">
        <f aca="false">IF(LEN(SUBSTITUTE(gait_events!C676,"_run-",""))&lt;&gt;LEN(gait_events!C676),LEFT(RIGHT(gait_events!C676,LEN(gait_events!C676)-19),FIND("_run-",RIGHT(gait_events!C676,LEN(gait_events!C676)-19),1)-1),RIGHT(gait_events!C676,LEN(gait_events!C676)-19))</f>
        <v>Preferred</v>
      </c>
      <c r="F5463" s="0" t="str">
        <f aca="false">IF(LEN(SUBSTITUTE(gait_events!C676,"_run-",""))&lt;&gt;LEN(gait_events!C676),RIGHT(gait_events!C676,LEN(gait_events!C676)-FIND("_run-",gait_events!C676,1)-4),"")</f>
        <v/>
      </c>
      <c r="G5463" s="0" t="str">
        <f aca="false">gait_events!D676</f>
        <v>right_ankle</v>
      </c>
      <c r="H5463" s="0" t="str">
        <f aca="false">gait_events!E676</f>
        <v>FC</v>
      </c>
      <c r="I5463" s="0" t="n">
        <f aca="false">IF(gait_events!F676&lt;&gt;"",gait_events!F676,NA())</f>
        <v>448</v>
      </c>
      <c r="J5463" s="0" t="n">
        <f aca="false">IF(gait_events!G676&lt;&gt;"",gait_events!G676,NA())</f>
        <v>449</v>
      </c>
      <c r="K5463" s="0" t="n">
        <f aca="false">I5463-J5463</f>
        <v>-1</v>
      </c>
      <c r="L5463" s="0" t="n">
        <f aca="false">K5463*5</f>
        <v>-5</v>
      </c>
      <c r="M5463" s="0" t="n">
        <f aca="false">IF(NOT(ISNA(I5463)),1,0)</f>
        <v>1</v>
      </c>
      <c r="N5463" s="0" t="n">
        <f aca="false">IF(NOT(ISNA(J5463)),1,0)</f>
        <v>1</v>
      </c>
      <c r="O5463" s="0" t="n">
        <f aca="false">IF(AND(NOT(ISNA(I5463)),NOT(ISNA(J5463))),1,0)</f>
        <v>1</v>
      </c>
      <c r="P5463" s="0" t="n">
        <f aca="false">IF(AND(NOT(ISNA(I5463)),ISNA(J5463)),1,0)</f>
        <v>0</v>
      </c>
      <c r="Q5463" s="0" t="n">
        <f aca="false">IF(AND(ISNA(I5463),NOT(ISNA(J5463))),1,0)</f>
        <v>0</v>
      </c>
      <c r="R5463" s="0" t="n">
        <f aca="false">IF(SUM(O5463:Q5463)&lt;&gt;1,"ERROR",1)</f>
        <v>1</v>
      </c>
    </row>
    <row r="5464" customFormat="false" ht="12.8" hidden="false" customHeight="false" outlineLevel="0" collapsed="false">
      <c r="A5464" s="0" t="str">
        <f aca="false">gait_events!B677</f>
        <v>pp154</v>
      </c>
      <c r="B5464" s="0" t="str">
        <f aca="false">VLOOKUP(A5464,participants!A:B,2,0)</f>
        <v>F</v>
      </c>
      <c r="C5464" s="0" t="n">
        <f aca="false">VLOOKUP(A5464,participants!A:C,3,0)</f>
        <v>79</v>
      </c>
      <c r="D5464" s="0" t="str">
        <f aca="false">VLOOKUP(A5464,participants!A:F,6,0)</f>
        <v>OA</v>
      </c>
      <c r="E5464" s="0" t="str">
        <f aca="false">IF(LEN(SUBSTITUTE(gait_events!C677,"_run-",""))&lt;&gt;LEN(gait_events!C677),LEFT(RIGHT(gait_events!C677,LEN(gait_events!C677)-19),FIND("_run-",RIGHT(gait_events!C677,LEN(gait_events!C677)-19),1)-1),RIGHT(gait_events!C677,LEN(gait_events!C677)-19))</f>
        <v>Preferred</v>
      </c>
      <c r="F5464" s="0" t="str">
        <f aca="false">IF(LEN(SUBSTITUTE(gait_events!C677,"_run-",""))&lt;&gt;LEN(gait_events!C677),RIGHT(gait_events!C677,LEN(gait_events!C677)-FIND("_run-",gait_events!C677,1)-4),"")</f>
        <v/>
      </c>
      <c r="G5464" s="0" t="str">
        <f aca="false">gait_events!D677</f>
        <v>right_ankle</v>
      </c>
      <c r="H5464" s="0" t="str">
        <f aca="false">gait_events!E677</f>
        <v>FC</v>
      </c>
      <c r="I5464" s="0" t="n">
        <f aca="false">IF(gait_events!F677&lt;&gt;"",gait_events!F677,NA())</f>
        <v>638</v>
      </c>
      <c r="J5464" s="0" t="n">
        <f aca="false">IF(gait_events!G677&lt;&gt;"",gait_events!G677,NA())</f>
        <v>638</v>
      </c>
      <c r="K5464" s="0" t="n">
        <f aca="false">I5464-J5464</f>
        <v>0</v>
      </c>
      <c r="L5464" s="0" t="n">
        <f aca="false">K5464*5</f>
        <v>0</v>
      </c>
      <c r="M5464" s="0" t="n">
        <f aca="false">IF(NOT(ISNA(I5464)),1,0)</f>
        <v>1</v>
      </c>
      <c r="N5464" s="0" t="n">
        <f aca="false">IF(NOT(ISNA(J5464)),1,0)</f>
        <v>1</v>
      </c>
      <c r="O5464" s="0" t="n">
        <f aca="false">IF(AND(NOT(ISNA(I5464)),NOT(ISNA(J5464))),1,0)</f>
        <v>1</v>
      </c>
      <c r="P5464" s="0" t="n">
        <f aca="false">IF(AND(NOT(ISNA(I5464)),ISNA(J5464)),1,0)</f>
        <v>0</v>
      </c>
      <c r="Q5464" s="0" t="n">
        <f aca="false">IF(AND(ISNA(I5464),NOT(ISNA(J5464))),1,0)</f>
        <v>0</v>
      </c>
      <c r="R5464" s="0" t="n">
        <f aca="false">IF(SUM(O5464:Q5464)&lt;&gt;1,"ERROR",1)</f>
        <v>1</v>
      </c>
    </row>
    <row r="5465" customFormat="false" ht="12.8" hidden="false" customHeight="false" outlineLevel="0" collapsed="false">
      <c r="A5465" s="0" t="str">
        <f aca="false">gait_events!B678</f>
        <v>pp154</v>
      </c>
      <c r="B5465" s="0" t="str">
        <f aca="false">VLOOKUP(A5465,participants!A:B,2,0)</f>
        <v>F</v>
      </c>
      <c r="C5465" s="0" t="n">
        <f aca="false">VLOOKUP(A5465,participants!A:C,3,0)</f>
        <v>79</v>
      </c>
      <c r="D5465" s="0" t="str">
        <f aca="false">VLOOKUP(A5465,participants!A:F,6,0)</f>
        <v>OA</v>
      </c>
      <c r="E5465" s="0" t="str">
        <f aca="false">IF(LEN(SUBSTITUTE(gait_events!C678,"_run-",""))&lt;&gt;LEN(gait_events!C678),LEFT(RIGHT(gait_events!C678,LEN(gait_events!C678)-19),FIND("_run-",RIGHT(gait_events!C678,LEN(gait_events!C678)-19),1)-1),RIGHT(gait_events!C678,LEN(gait_events!C678)-19))</f>
        <v>Preferred</v>
      </c>
      <c r="F5465" s="0" t="str">
        <f aca="false">IF(LEN(SUBSTITUTE(gait_events!C678,"_run-",""))&lt;&gt;LEN(gait_events!C678),RIGHT(gait_events!C678,LEN(gait_events!C678)-FIND("_run-",gait_events!C678,1)-4),"")</f>
        <v/>
      </c>
      <c r="G5465" s="0" t="str">
        <f aca="false">gait_events!D678</f>
        <v>right_ankle</v>
      </c>
      <c r="H5465" s="0" t="str">
        <f aca="false">gait_events!E678</f>
        <v>FC</v>
      </c>
      <c r="I5465" s="0" t="n">
        <f aca="false">IF(gait_events!F678&lt;&gt;"",gait_events!F678,NA())</f>
        <v>842</v>
      </c>
      <c r="J5465" s="0" t="n">
        <f aca="false">IF(gait_events!G678&lt;&gt;"",gait_events!G678,NA())</f>
        <v>839</v>
      </c>
      <c r="K5465" s="0" t="n">
        <f aca="false">I5465-J5465</f>
        <v>3</v>
      </c>
      <c r="L5465" s="0" t="n">
        <f aca="false">K5465*5</f>
        <v>15</v>
      </c>
      <c r="M5465" s="0" t="n">
        <f aca="false">IF(NOT(ISNA(I5465)),1,0)</f>
        <v>1</v>
      </c>
      <c r="N5465" s="0" t="n">
        <f aca="false">IF(NOT(ISNA(J5465)),1,0)</f>
        <v>1</v>
      </c>
      <c r="O5465" s="0" t="n">
        <f aca="false">IF(AND(NOT(ISNA(I5465)),NOT(ISNA(J5465))),1,0)</f>
        <v>1</v>
      </c>
      <c r="P5465" s="0" t="n">
        <f aca="false">IF(AND(NOT(ISNA(I5465)),ISNA(J5465)),1,0)</f>
        <v>0</v>
      </c>
      <c r="Q5465" s="0" t="n">
        <f aca="false">IF(AND(ISNA(I5465),NOT(ISNA(J5465))),1,0)</f>
        <v>0</v>
      </c>
      <c r="R5465" s="0" t="n">
        <f aca="false">IF(SUM(O5465:Q5465)&lt;&gt;1,"ERROR",1)</f>
        <v>1</v>
      </c>
    </row>
    <row r="5466" customFormat="false" ht="12.8" hidden="false" customHeight="false" outlineLevel="0" collapsed="false">
      <c r="A5466" s="0" t="str">
        <f aca="false">gait_events!B679</f>
        <v>pp154</v>
      </c>
      <c r="B5466" s="0" t="str">
        <f aca="false">VLOOKUP(A5466,participants!A:B,2,0)</f>
        <v>F</v>
      </c>
      <c r="C5466" s="0" t="n">
        <f aca="false">VLOOKUP(A5466,participants!A:C,3,0)</f>
        <v>79</v>
      </c>
      <c r="D5466" s="0" t="str">
        <f aca="false">VLOOKUP(A5466,participants!A:F,6,0)</f>
        <v>OA</v>
      </c>
      <c r="E5466" s="0" t="str">
        <f aca="false">IF(LEN(SUBSTITUTE(gait_events!C679,"_run-",""))&lt;&gt;LEN(gait_events!C679),LEFT(RIGHT(gait_events!C679,LEN(gait_events!C679)-19),FIND("_run-",RIGHT(gait_events!C679,LEN(gait_events!C679)-19),1)-1),RIGHT(gait_events!C679,LEN(gait_events!C679)-19))</f>
        <v>Preferred</v>
      </c>
      <c r="F5466" s="0" t="str">
        <f aca="false">IF(LEN(SUBSTITUTE(gait_events!C679,"_run-",""))&lt;&gt;LEN(gait_events!C679),RIGHT(gait_events!C679,LEN(gait_events!C679)-FIND("_run-",gait_events!C679,1)-4),"")</f>
        <v/>
      </c>
      <c r="G5466" s="0" t="str">
        <f aca="false">gait_events!D679</f>
        <v>left_shank</v>
      </c>
      <c r="H5466" s="0" t="str">
        <f aca="false">gait_events!E679</f>
        <v>IC</v>
      </c>
      <c r="I5466" s="0" t="n">
        <f aca="false">IF(gait_events!F679&lt;&gt;"",gait_events!F679,NA())</f>
        <v>35</v>
      </c>
      <c r="J5466" s="0" t="n">
        <f aca="false">IF(gait_events!G679&lt;&gt;"",gait_events!G679,NA())</f>
        <v>36</v>
      </c>
      <c r="K5466" s="0" t="n">
        <f aca="false">I5466-J5466</f>
        <v>-1</v>
      </c>
      <c r="L5466" s="0" t="n">
        <f aca="false">K5466*5</f>
        <v>-5</v>
      </c>
      <c r="M5466" s="0" t="n">
        <f aca="false">IF(NOT(ISNA(I5466)),1,0)</f>
        <v>1</v>
      </c>
      <c r="N5466" s="0" t="n">
        <f aca="false">IF(NOT(ISNA(J5466)),1,0)</f>
        <v>1</v>
      </c>
      <c r="O5466" s="0" t="n">
        <f aca="false">IF(AND(NOT(ISNA(I5466)),NOT(ISNA(J5466))),1,0)</f>
        <v>1</v>
      </c>
      <c r="P5466" s="0" t="n">
        <f aca="false">IF(AND(NOT(ISNA(I5466)),ISNA(J5466)),1,0)</f>
        <v>0</v>
      </c>
      <c r="Q5466" s="0" t="n">
        <f aca="false">IF(AND(ISNA(I5466),NOT(ISNA(J5466))),1,0)</f>
        <v>0</v>
      </c>
      <c r="R5466" s="0" t="n">
        <f aca="false">IF(SUM(O5466:Q5466)&lt;&gt;1,"ERROR",1)</f>
        <v>1</v>
      </c>
    </row>
    <row r="5467" customFormat="false" ht="12.8" hidden="false" customHeight="false" outlineLevel="0" collapsed="false">
      <c r="A5467" s="0" t="str">
        <f aca="false">gait_events!B680</f>
        <v>pp154</v>
      </c>
      <c r="B5467" s="0" t="str">
        <f aca="false">VLOOKUP(A5467,participants!A:B,2,0)</f>
        <v>F</v>
      </c>
      <c r="C5467" s="0" t="n">
        <f aca="false">VLOOKUP(A5467,participants!A:C,3,0)</f>
        <v>79</v>
      </c>
      <c r="D5467" s="0" t="str">
        <f aca="false">VLOOKUP(A5467,participants!A:F,6,0)</f>
        <v>OA</v>
      </c>
      <c r="E5467" s="0" t="str">
        <f aca="false">IF(LEN(SUBSTITUTE(gait_events!C680,"_run-",""))&lt;&gt;LEN(gait_events!C680),LEFT(RIGHT(gait_events!C680,LEN(gait_events!C680)-19),FIND("_run-",RIGHT(gait_events!C680,LEN(gait_events!C680)-19),1)-1),RIGHT(gait_events!C680,LEN(gait_events!C680)-19))</f>
        <v>Preferred</v>
      </c>
      <c r="F5467" s="0" t="str">
        <f aca="false">IF(LEN(SUBSTITUTE(gait_events!C680,"_run-",""))&lt;&gt;LEN(gait_events!C680),RIGHT(gait_events!C680,LEN(gait_events!C680)-FIND("_run-",gait_events!C680,1)-4),"")</f>
        <v/>
      </c>
      <c r="G5467" s="0" t="str">
        <f aca="false">gait_events!D680</f>
        <v>left_shank</v>
      </c>
      <c r="H5467" s="0" t="str">
        <f aca="false">gait_events!E680</f>
        <v>IC</v>
      </c>
      <c r="I5467" s="0" t="n">
        <f aca="false">IF(gait_events!F680&lt;&gt;"",gait_events!F680,NA())</f>
        <v>232</v>
      </c>
      <c r="J5467" s="0" t="n">
        <f aca="false">IF(gait_events!G680&lt;&gt;"",gait_events!G680,NA())</f>
        <v>234</v>
      </c>
      <c r="K5467" s="0" t="n">
        <f aca="false">I5467-J5467</f>
        <v>-2</v>
      </c>
      <c r="L5467" s="0" t="n">
        <f aca="false">K5467*5</f>
        <v>-10</v>
      </c>
      <c r="M5467" s="0" t="n">
        <f aca="false">IF(NOT(ISNA(I5467)),1,0)</f>
        <v>1</v>
      </c>
      <c r="N5467" s="0" t="n">
        <f aca="false">IF(NOT(ISNA(J5467)),1,0)</f>
        <v>1</v>
      </c>
      <c r="O5467" s="0" t="n">
        <f aca="false">IF(AND(NOT(ISNA(I5467)),NOT(ISNA(J5467))),1,0)</f>
        <v>1</v>
      </c>
      <c r="P5467" s="0" t="n">
        <f aca="false">IF(AND(NOT(ISNA(I5467)),ISNA(J5467)),1,0)</f>
        <v>0</v>
      </c>
      <c r="Q5467" s="0" t="n">
        <f aca="false">IF(AND(ISNA(I5467),NOT(ISNA(J5467))),1,0)</f>
        <v>0</v>
      </c>
      <c r="R5467" s="0" t="n">
        <f aca="false">IF(SUM(O5467:Q5467)&lt;&gt;1,"ERROR",1)</f>
        <v>1</v>
      </c>
    </row>
    <row r="5468" customFormat="false" ht="12.8" hidden="false" customHeight="false" outlineLevel="0" collapsed="false">
      <c r="A5468" s="0" t="str">
        <f aca="false">gait_events!B681</f>
        <v>pp154</v>
      </c>
      <c r="B5468" s="0" t="str">
        <f aca="false">VLOOKUP(A5468,participants!A:B,2,0)</f>
        <v>F</v>
      </c>
      <c r="C5468" s="0" t="n">
        <f aca="false">VLOOKUP(A5468,participants!A:C,3,0)</f>
        <v>79</v>
      </c>
      <c r="D5468" s="0" t="str">
        <f aca="false">VLOOKUP(A5468,participants!A:F,6,0)</f>
        <v>OA</v>
      </c>
      <c r="E5468" s="0" t="str">
        <f aca="false">IF(LEN(SUBSTITUTE(gait_events!C681,"_run-",""))&lt;&gt;LEN(gait_events!C681),LEFT(RIGHT(gait_events!C681,LEN(gait_events!C681)-19),FIND("_run-",RIGHT(gait_events!C681,LEN(gait_events!C681)-19),1)-1),RIGHT(gait_events!C681,LEN(gait_events!C681)-19))</f>
        <v>Preferred</v>
      </c>
      <c r="F5468" s="0" t="str">
        <f aca="false">IF(LEN(SUBSTITUTE(gait_events!C681,"_run-",""))&lt;&gt;LEN(gait_events!C681),RIGHT(gait_events!C681,LEN(gait_events!C681)-FIND("_run-",gait_events!C681,1)-4),"")</f>
        <v/>
      </c>
      <c r="G5468" s="0" t="str">
        <f aca="false">gait_events!D681</f>
        <v>left_shank</v>
      </c>
      <c r="H5468" s="0" t="str">
        <f aca="false">gait_events!E681</f>
        <v>IC</v>
      </c>
      <c r="I5468" s="0" t="n">
        <f aca="false">IF(gait_events!F681&lt;&gt;"",gait_events!F681,NA())</f>
        <v>422</v>
      </c>
      <c r="J5468" s="0" t="n">
        <f aca="false">IF(gait_events!G681&lt;&gt;"",gait_events!G681,NA())</f>
        <v>425</v>
      </c>
      <c r="K5468" s="0" t="n">
        <f aca="false">I5468-J5468</f>
        <v>-3</v>
      </c>
      <c r="L5468" s="0" t="n">
        <f aca="false">K5468*5</f>
        <v>-15</v>
      </c>
      <c r="M5468" s="0" t="n">
        <f aca="false">IF(NOT(ISNA(I5468)),1,0)</f>
        <v>1</v>
      </c>
      <c r="N5468" s="0" t="n">
        <f aca="false">IF(NOT(ISNA(J5468)),1,0)</f>
        <v>1</v>
      </c>
      <c r="O5468" s="0" t="n">
        <f aca="false">IF(AND(NOT(ISNA(I5468)),NOT(ISNA(J5468))),1,0)</f>
        <v>1</v>
      </c>
      <c r="P5468" s="0" t="n">
        <f aca="false">IF(AND(NOT(ISNA(I5468)),ISNA(J5468)),1,0)</f>
        <v>0</v>
      </c>
      <c r="Q5468" s="0" t="n">
        <f aca="false">IF(AND(ISNA(I5468),NOT(ISNA(J5468))),1,0)</f>
        <v>0</v>
      </c>
      <c r="R5468" s="0" t="n">
        <f aca="false">IF(SUM(O5468:Q5468)&lt;&gt;1,"ERROR",1)</f>
        <v>1</v>
      </c>
    </row>
    <row r="5469" customFormat="false" ht="12.8" hidden="false" customHeight="false" outlineLevel="0" collapsed="false">
      <c r="A5469" s="0" t="str">
        <f aca="false">gait_events!B682</f>
        <v>pp154</v>
      </c>
      <c r="B5469" s="0" t="str">
        <f aca="false">VLOOKUP(A5469,participants!A:B,2,0)</f>
        <v>F</v>
      </c>
      <c r="C5469" s="0" t="n">
        <f aca="false">VLOOKUP(A5469,participants!A:C,3,0)</f>
        <v>79</v>
      </c>
      <c r="D5469" s="0" t="str">
        <f aca="false">VLOOKUP(A5469,participants!A:F,6,0)</f>
        <v>OA</v>
      </c>
      <c r="E5469" s="0" t="str">
        <f aca="false">IF(LEN(SUBSTITUTE(gait_events!C682,"_run-",""))&lt;&gt;LEN(gait_events!C682),LEFT(RIGHT(gait_events!C682,LEN(gait_events!C682)-19),FIND("_run-",RIGHT(gait_events!C682,LEN(gait_events!C682)-19),1)-1),RIGHT(gait_events!C682,LEN(gait_events!C682)-19))</f>
        <v>Preferred</v>
      </c>
      <c r="F5469" s="0" t="str">
        <f aca="false">IF(LEN(SUBSTITUTE(gait_events!C682,"_run-",""))&lt;&gt;LEN(gait_events!C682),RIGHT(gait_events!C682,LEN(gait_events!C682)-FIND("_run-",gait_events!C682,1)-4),"")</f>
        <v/>
      </c>
      <c r="G5469" s="0" t="str">
        <f aca="false">gait_events!D682</f>
        <v>left_shank</v>
      </c>
      <c r="H5469" s="0" t="str">
        <f aca="false">gait_events!E682</f>
        <v>IC</v>
      </c>
      <c r="I5469" s="0" t="n">
        <f aca="false">IF(gait_events!F682&lt;&gt;"",gait_events!F682,NA())</f>
        <v>610</v>
      </c>
      <c r="J5469" s="0" t="n">
        <f aca="false">IF(gait_events!G682&lt;&gt;"",gait_events!G682,NA())</f>
        <v>610</v>
      </c>
      <c r="K5469" s="0" t="n">
        <f aca="false">I5469-J5469</f>
        <v>0</v>
      </c>
      <c r="L5469" s="0" t="n">
        <f aca="false">K5469*5</f>
        <v>0</v>
      </c>
      <c r="M5469" s="0" t="n">
        <f aca="false">IF(NOT(ISNA(I5469)),1,0)</f>
        <v>1</v>
      </c>
      <c r="N5469" s="0" t="n">
        <f aca="false">IF(NOT(ISNA(J5469)),1,0)</f>
        <v>1</v>
      </c>
      <c r="O5469" s="0" t="n">
        <f aca="false">IF(AND(NOT(ISNA(I5469)),NOT(ISNA(J5469))),1,0)</f>
        <v>1</v>
      </c>
      <c r="P5469" s="0" t="n">
        <f aca="false">IF(AND(NOT(ISNA(I5469)),ISNA(J5469)),1,0)</f>
        <v>0</v>
      </c>
      <c r="Q5469" s="0" t="n">
        <f aca="false">IF(AND(ISNA(I5469),NOT(ISNA(J5469))),1,0)</f>
        <v>0</v>
      </c>
      <c r="R5469" s="0" t="n">
        <f aca="false">IF(SUM(O5469:Q5469)&lt;&gt;1,"ERROR",1)</f>
        <v>1</v>
      </c>
    </row>
    <row r="5470" customFormat="false" ht="12.8" hidden="false" customHeight="false" outlineLevel="0" collapsed="false">
      <c r="A5470" s="0" t="str">
        <f aca="false">gait_events!B683</f>
        <v>pp154</v>
      </c>
      <c r="B5470" s="0" t="str">
        <f aca="false">VLOOKUP(A5470,participants!A:B,2,0)</f>
        <v>F</v>
      </c>
      <c r="C5470" s="0" t="n">
        <f aca="false">VLOOKUP(A5470,participants!A:C,3,0)</f>
        <v>79</v>
      </c>
      <c r="D5470" s="0" t="str">
        <f aca="false">VLOOKUP(A5470,participants!A:F,6,0)</f>
        <v>OA</v>
      </c>
      <c r="E5470" s="0" t="str">
        <f aca="false">IF(LEN(SUBSTITUTE(gait_events!C683,"_run-",""))&lt;&gt;LEN(gait_events!C683),LEFT(RIGHT(gait_events!C683,LEN(gait_events!C683)-19),FIND("_run-",RIGHT(gait_events!C683,LEN(gait_events!C683)-19),1)-1),RIGHT(gait_events!C683,LEN(gait_events!C683)-19))</f>
        <v>Preferred</v>
      </c>
      <c r="F5470" s="0" t="str">
        <f aca="false">IF(LEN(SUBSTITUTE(gait_events!C683,"_run-",""))&lt;&gt;LEN(gait_events!C683),RIGHT(gait_events!C683,LEN(gait_events!C683)-FIND("_run-",gait_events!C683,1)-4),"")</f>
        <v/>
      </c>
      <c r="G5470" s="0" t="str">
        <f aca="false">gait_events!D683</f>
        <v>left_shank</v>
      </c>
      <c r="H5470" s="0" t="str">
        <f aca="false">gait_events!E683</f>
        <v>IC</v>
      </c>
      <c r="I5470" s="0" t="n">
        <f aca="false">IF(gait_events!F683&lt;&gt;"",gait_events!F683,NA())</f>
        <v>810</v>
      </c>
      <c r="J5470" s="0" t="n">
        <f aca="false">IF(gait_events!G683&lt;&gt;"",gait_events!G683,NA())</f>
        <v>811</v>
      </c>
      <c r="K5470" s="0" t="n">
        <f aca="false">I5470-J5470</f>
        <v>-1</v>
      </c>
      <c r="L5470" s="0" t="n">
        <f aca="false">K5470*5</f>
        <v>-5</v>
      </c>
      <c r="M5470" s="0" t="n">
        <f aca="false">IF(NOT(ISNA(I5470)),1,0)</f>
        <v>1</v>
      </c>
      <c r="N5470" s="0" t="n">
        <f aca="false">IF(NOT(ISNA(J5470)),1,0)</f>
        <v>1</v>
      </c>
      <c r="O5470" s="0" t="n">
        <f aca="false">IF(AND(NOT(ISNA(I5470)),NOT(ISNA(J5470))),1,0)</f>
        <v>1</v>
      </c>
      <c r="P5470" s="0" t="n">
        <f aca="false">IF(AND(NOT(ISNA(I5470)),ISNA(J5470)),1,0)</f>
        <v>0</v>
      </c>
      <c r="Q5470" s="0" t="n">
        <f aca="false">IF(AND(ISNA(I5470),NOT(ISNA(J5470))),1,0)</f>
        <v>0</v>
      </c>
      <c r="R5470" s="0" t="n">
        <f aca="false">IF(SUM(O5470:Q5470)&lt;&gt;1,"ERROR",1)</f>
        <v>1</v>
      </c>
    </row>
    <row r="5471" customFormat="false" ht="12.8" hidden="false" customHeight="false" outlineLevel="0" collapsed="false">
      <c r="A5471" s="0" t="str">
        <f aca="false">gait_events!B684</f>
        <v>pp154</v>
      </c>
      <c r="B5471" s="0" t="str">
        <f aca="false">VLOOKUP(A5471,participants!A:B,2,0)</f>
        <v>F</v>
      </c>
      <c r="C5471" s="0" t="n">
        <f aca="false">VLOOKUP(A5471,participants!A:C,3,0)</f>
        <v>79</v>
      </c>
      <c r="D5471" s="0" t="str">
        <f aca="false">VLOOKUP(A5471,participants!A:F,6,0)</f>
        <v>OA</v>
      </c>
      <c r="E5471" s="0" t="str">
        <f aca="false">IF(LEN(SUBSTITUTE(gait_events!C684,"_run-",""))&lt;&gt;LEN(gait_events!C684),LEFT(RIGHT(gait_events!C684,LEN(gait_events!C684)-19),FIND("_run-",RIGHT(gait_events!C684,LEN(gait_events!C684)-19),1)-1),RIGHT(gait_events!C684,LEN(gait_events!C684)-19))</f>
        <v>Preferred</v>
      </c>
      <c r="F5471" s="0" t="str">
        <f aca="false">IF(LEN(SUBSTITUTE(gait_events!C684,"_run-",""))&lt;&gt;LEN(gait_events!C684),RIGHT(gait_events!C684,LEN(gait_events!C684)-FIND("_run-",gait_events!C684,1)-4),"")</f>
        <v/>
      </c>
      <c r="G5471" s="0" t="str">
        <f aca="false">gait_events!D684</f>
        <v>left_shank</v>
      </c>
      <c r="H5471" s="0" t="str">
        <f aca="false">gait_events!E684</f>
        <v>FC</v>
      </c>
      <c r="I5471" s="0" t="n">
        <f aca="false">IF(gait_events!F684&lt;&gt;"",gait_events!F684,NA())</f>
        <v>162</v>
      </c>
      <c r="J5471" s="0" t="n">
        <f aca="false">IF(gait_events!G684&lt;&gt;"",gait_events!G684,NA())</f>
        <v>162</v>
      </c>
      <c r="K5471" s="0" t="n">
        <f aca="false">I5471-J5471</f>
        <v>0</v>
      </c>
      <c r="L5471" s="0" t="n">
        <f aca="false">K5471*5</f>
        <v>0</v>
      </c>
      <c r="M5471" s="0" t="n">
        <f aca="false">IF(NOT(ISNA(I5471)),1,0)</f>
        <v>1</v>
      </c>
      <c r="N5471" s="0" t="n">
        <f aca="false">IF(NOT(ISNA(J5471)),1,0)</f>
        <v>1</v>
      </c>
      <c r="O5471" s="0" t="n">
        <f aca="false">IF(AND(NOT(ISNA(I5471)),NOT(ISNA(J5471))),1,0)</f>
        <v>1</v>
      </c>
      <c r="P5471" s="0" t="n">
        <f aca="false">IF(AND(NOT(ISNA(I5471)),ISNA(J5471)),1,0)</f>
        <v>0</v>
      </c>
      <c r="Q5471" s="0" t="n">
        <f aca="false">IF(AND(ISNA(I5471),NOT(ISNA(J5471))),1,0)</f>
        <v>0</v>
      </c>
      <c r="R5471" s="0" t="n">
        <f aca="false">IF(SUM(O5471:Q5471)&lt;&gt;1,"ERROR",1)</f>
        <v>1</v>
      </c>
    </row>
    <row r="5472" customFormat="false" ht="12.8" hidden="false" customHeight="false" outlineLevel="0" collapsed="false">
      <c r="A5472" s="0" t="str">
        <f aca="false">gait_events!B685</f>
        <v>pp154</v>
      </c>
      <c r="B5472" s="0" t="str">
        <f aca="false">VLOOKUP(A5472,participants!A:B,2,0)</f>
        <v>F</v>
      </c>
      <c r="C5472" s="0" t="n">
        <f aca="false">VLOOKUP(A5472,participants!A:C,3,0)</f>
        <v>79</v>
      </c>
      <c r="D5472" s="0" t="str">
        <f aca="false">VLOOKUP(A5472,participants!A:F,6,0)</f>
        <v>OA</v>
      </c>
      <c r="E5472" s="0" t="str">
        <f aca="false">IF(LEN(SUBSTITUTE(gait_events!C685,"_run-",""))&lt;&gt;LEN(gait_events!C685),LEFT(RIGHT(gait_events!C685,LEN(gait_events!C685)-19),FIND("_run-",RIGHT(gait_events!C685,LEN(gait_events!C685)-19),1)-1),RIGHT(gait_events!C685,LEN(gait_events!C685)-19))</f>
        <v>Preferred</v>
      </c>
      <c r="F5472" s="0" t="str">
        <f aca="false">IF(LEN(SUBSTITUTE(gait_events!C685,"_run-",""))&lt;&gt;LEN(gait_events!C685),RIGHT(gait_events!C685,LEN(gait_events!C685)-FIND("_run-",gait_events!C685,1)-4),"")</f>
        <v/>
      </c>
      <c r="G5472" s="0" t="str">
        <f aca="false">gait_events!D685</f>
        <v>left_shank</v>
      </c>
      <c r="H5472" s="0" t="str">
        <f aca="false">gait_events!E685</f>
        <v>FC</v>
      </c>
      <c r="I5472" s="0" t="n">
        <f aca="false">IF(gait_events!F685&lt;&gt;"",gait_events!F685,NA())</f>
        <v>352</v>
      </c>
      <c r="J5472" s="0" t="n">
        <f aca="false">IF(gait_events!G685&lt;&gt;"",gait_events!G685,NA())</f>
        <v>353</v>
      </c>
      <c r="K5472" s="0" t="n">
        <f aca="false">I5472-J5472</f>
        <v>-1</v>
      </c>
      <c r="L5472" s="0" t="n">
        <f aca="false">K5472*5</f>
        <v>-5</v>
      </c>
      <c r="M5472" s="0" t="n">
        <f aca="false">IF(NOT(ISNA(I5472)),1,0)</f>
        <v>1</v>
      </c>
      <c r="N5472" s="0" t="n">
        <f aca="false">IF(NOT(ISNA(J5472)),1,0)</f>
        <v>1</v>
      </c>
      <c r="O5472" s="0" t="n">
        <f aca="false">IF(AND(NOT(ISNA(I5472)),NOT(ISNA(J5472))),1,0)</f>
        <v>1</v>
      </c>
      <c r="P5472" s="0" t="n">
        <f aca="false">IF(AND(NOT(ISNA(I5472)),ISNA(J5472)),1,0)</f>
        <v>0</v>
      </c>
      <c r="Q5472" s="0" t="n">
        <f aca="false">IF(AND(ISNA(I5472),NOT(ISNA(J5472))),1,0)</f>
        <v>0</v>
      </c>
      <c r="R5472" s="0" t="n">
        <f aca="false">IF(SUM(O5472:Q5472)&lt;&gt;1,"ERROR",1)</f>
        <v>1</v>
      </c>
    </row>
    <row r="5473" customFormat="false" ht="12.8" hidden="false" customHeight="false" outlineLevel="0" collapsed="false">
      <c r="A5473" s="0" t="str">
        <f aca="false">gait_events!B686</f>
        <v>pp154</v>
      </c>
      <c r="B5473" s="0" t="str">
        <f aca="false">VLOOKUP(A5473,participants!A:B,2,0)</f>
        <v>F</v>
      </c>
      <c r="C5473" s="0" t="n">
        <f aca="false">VLOOKUP(A5473,participants!A:C,3,0)</f>
        <v>79</v>
      </c>
      <c r="D5473" s="0" t="str">
        <f aca="false">VLOOKUP(A5473,participants!A:F,6,0)</f>
        <v>OA</v>
      </c>
      <c r="E5473" s="0" t="str">
        <f aca="false">IF(LEN(SUBSTITUTE(gait_events!C686,"_run-",""))&lt;&gt;LEN(gait_events!C686),LEFT(RIGHT(gait_events!C686,LEN(gait_events!C686)-19),FIND("_run-",RIGHT(gait_events!C686,LEN(gait_events!C686)-19),1)-1),RIGHT(gait_events!C686,LEN(gait_events!C686)-19))</f>
        <v>Preferred</v>
      </c>
      <c r="F5473" s="0" t="str">
        <f aca="false">IF(LEN(SUBSTITUTE(gait_events!C686,"_run-",""))&lt;&gt;LEN(gait_events!C686),RIGHT(gait_events!C686,LEN(gait_events!C686)-FIND("_run-",gait_events!C686,1)-4),"")</f>
        <v/>
      </c>
      <c r="G5473" s="0" t="str">
        <f aca="false">gait_events!D686</f>
        <v>left_shank</v>
      </c>
      <c r="H5473" s="0" t="str">
        <f aca="false">gait_events!E686</f>
        <v>FC</v>
      </c>
      <c r="I5473" s="0" t="n">
        <f aca="false">IF(gait_events!F686&lt;&gt;"",gait_events!F686,NA())</f>
        <v>543</v>
      </c>
      <c r="J5473" s="0" t="n">
        <f aca="false">IF(gait_events!G686&lt;&gt;"",gait_events!G686,NA())</f>
        <v>543</v>
      </c>
      <c r="K5473" s="0" t="n">
        <f aca="false">I5473-J5473</f>
        <v>0</v>
      </c>
      <c r="L5473" s="0" t="n">
        <f aca="false">K5473*5</f>
        <v>0</v>
      </c>
      <c r="M5473" s="0" t="n">
        <f aca="false">IF(NOT(ISNA(I5473)),1,0)</f>
        <v>1</v>
      </c>
      <c r="N5473" s="0" t="n">
        <f aca="false">IF(NOT(ISNA(J5473)),1,0)</f>
        <v>1</v>
      </c>
      <c r="O5473" s="0" t="n">
        <f aca="false">IF(AND(NOT(ISNA(I5473)),NOT(ISNA(J5473))),1,0)</f>
        <v>1</v>
      </c>
      <c r="P5473" s="0" t="n">
        <f aca="false">IF(AND(NOT(ISNA(I5473)),ISNA(J5473)),1,0)</f>
        <v>0</v>
      </c>
      <c r="Q5473" s="0" t="n">
        <f aca="false">IF(AND(ISNA(I5473),NOT(ISNA(J5473))),1,0)</f>
        <v>0</v>
      </c>
      <c r="R5473" s="0" t="n">
        <f aca="false">IF(SUM(O5473:Q5473)&lt;&gt;1,"ERROR",1)</f>
        <v>1</v>
      </c>
    </row>
    <row r="5474" customFormat="false" ht="12.8" hidden="false" customHeight="false" outlineLevel="0" collapsed="false">
      <c r="A5474" s="0" t="str">
        <f aca="false">gait_events!B687</f>
        <v>pp154</v>
      </c>
      <c r="B5474" s="0" t="str">
        <f aca="false">VLOOKUP(A5474,participants!A:B,2,0)</f>
        <v>F</v>
      </c>
      <c r="C5474" s="0" t="n">
        <f aca="false">VLOOKUP(A5474,participants!A:C,3,0)</f>
        <v>79</v>
      </c>
      <c r="D5474" s="0" t="str">
        <f aca="false">VLOOKUP(A5474,participants!A:F,6,0)</f>
        <v>OA</v>
      </c>
      <c r="E5474" s="0" t="str">
        <f aca="false">IF(LEN(SUBSTITUTE(gait_events!C687,"_run-",""))&lt;&gt;LEN(gait_events!C687),LEFT(RIGHT(gait_events!C687,LEN(gait_events!C687)-19),FIND("_run-",RIGHT(gait_events!C687,LEN(gait_events!C687)-19),1)-1),RIGHT(gait_events!C687,LEN(gait_events!C687)-19))</f>
        <v>Preferred</v>
      </c>
      <c r="F5474" s="0" t="str">
        <f aca="false">IF(LEN(SUBSTITUTE(gait_events!C687,"_run-",""))&lt;&gt;LEN(gait_events!C687),RIGHT(gait_events!C687,LEN(gait_events!C687)-FIND("_run-",gait_events!C687,1)-4),"")</f>
        <v/>
      </c>
      <c r="G5474" s="0" t="str">
        <f aca="false">gait_events!D687</f>
        <v>left_shank</v>
      </c>
      <c r="H5474" s="0" t="str">
        <f aca="false">gait_events!E687</f>
        <v>FC</v>
      </c>
      <c r="I5474" s="0" t="n">
        <f aca="false">IF(gait_events!F687&lt;&gt;"",gait_events!F687,NA())</f>
        <v>733</v>
      </c>
      <c r="J5474" s="0" t="n">
        <f aca="false">IF(gait_events!G687&lt;&gt;"",gait_events!G687,NA())</f>
        <v>734</v>
      </c>
      <c r="K5474" s="0" t="n">
        <f aca="false">I5474-J5474</f>
        <v>-1</v>
      </c>
      <c r="L5474" s="0" t="n">
        <f aca="false">K5474*5</f>
        <v>-5</v>
      </c>
      <c r="M5474" s="0" t="n">
        <f aca="false">IF(NOT(ISNA(I5474)),1,0)</f>
        <v>1</v>
      </c>
      <c r="N5474" s="0" t="n">
        <f aca="false">IF(NOT(ISNA(J5474)),1,0)</f>
        <v>1</v>
      </c>
      <c r="O5474" s="0" t="n">
        <f aca="false">IF(AND(NOT(ISNA(I5474)),NOT(ISNA(J5474))),1,0)</f>
        <v>1</v>
      </c>
      <c r="P5474" s="0" t="n">
        <f aca="false">IF(AND(NOT(ISNA(I5474)),ISNA(J5474)),1,0)</f>
        <v>0</v>
      </c>
      <c r="Q5474" s="0" t="n">
        <f aca="false">IF(AND(ISNA(I5474),NOT(ISNA(J5474))),1,0)</f>
        <v>0</v>
      </c>
      <c r="R5474" s="0" t="n">
        <f aca="false">IF(SUM(O5474:Q5474)&lt;&gt;1,"ERROR",1)</f>
        <v>1</v>
      </c>
    </row>
    <row r="5475" customFormat="false" ht="12.8" hidden="false" customHeight="false" outlineLevel="0" collapsed="false">
      <c r="A5475" s="0" t="str">
        <f aca="false">gait_events!B688</f>
        <v>pp154</v>
      </c>
      <c r="B5475" s="0" t="str">
        <f aca="false">VLOOKUP(A5475,participants!A:B,2,0)</f>
        <v>F</v>
      </c>
      <c r="C5475" s="0" t="n">
        <f aca="false">VLOOKUP(A5475,participants!A:C,3,0)</f>
        <v>79</v>
      </c>
      <c r="D5475" s="0" t="str">
        <f aca="false">VLOOKUP(A5475,participants!A:F,6,0)</f>
        <v>OA</v>
      </c>
      <c r="E5475" s="0" t="str">
        <f aca="false">IF(LEN(SUBSTITUTE(gait_events!C688,"_run-",""))&lt;&gt;LEN(gait_events!C688),LEFT(RIGHT(gait_events!C688,LEN(gait_events!C688)-19),FIND("_run-",RIGHT(gait_events!C688,LEN(gait_events!C688)-19),1)-1),RIGHT(gait_events!C688,LEN(gait_events!C688)-19))</f>
        <v>Preferred</v>
      </c>
      <c r="F5475" s="0" t="str">
        <f aca="false">IF(LEN(SUBSTITUTE(gait_events!C688,"_run-",""))&lt;&gt;LEN(gait_events!C688),RIGHT(gait_events!C688,LEN(gait_events!C688)-FIND("_run-",gait_events!C688,1)-4),"")</f>
        <v/>
      </c>
      <c r="G5475" s="0" t="str">
        <f aca="false">gait_events!D688</f>
        <v>right_shank</v>
      </c>
      <c r="H5475" s="0" t="str">
        <f aca="false">gait_events!E688</f>
        <v>IC</v>
      </c>
      <c r="I5475" s="0" t="n">
        <f aca="false">IF(gait_events!F688&lt;&gt;"",gait_events!F688,NA())</f>
        <v>135</v>
      </c>
      <c r="J5475" s="0" t="n">
        <f aca="false">IF(gait_events!G688&lt;&gt;"",gait_events!G688,NA())</f>
        <v>134</v>
      </c>
      <c r="K5475" s="0" t="n">
        <f aca="false">I5475-J5475</f>
        <v>1</v>
      </c>
      <c r="L5475" s="0" t="n">
        <f aca="false">K5475*5</f>
        <v>5</v>
      </c>
      <c r="M5475" s="0" t="n">
        <f aca="false">IF(NOT(ISNA(I5475)),1,0)</f>
        <v>1</v>
      </c>
      <c r="N5475" s="0" t="n">
        <f aca="false">IF(NOT(ISNA(J5475)),1,0)</f>
        <v>1</v>
      </c>
      <c r="O5475" s="0" t="n">
        <f aca="false">IF(AND(NOT(ISNA(I5475)),NOT(ISNA(J5475))),1,0)</f>
        <v>1</v>
      </c>
      <c r="P5475" s="0" t="n">
        <f aca="false">IF(AND(NOT(ISNA(I5475)),ISNA(J5475)),1,0)</f>
        <v>0</v>
      </c>
      <c r="Q5475" s="0" t="n">
        <f aca="false">IF(AND(ISNA(I5475),NOT(ISNA(J5475))),1,0)</f>
        <v>0</v>
      </c>
      <c r="R5475" s="0" t="n">
        <f aca="false">IF(SUM(O5475:Q5475)&lt;&gt;1,"ERROR",1)</f>
        <v>1</v>
      </c>
    </row>
    <row r="5476" customFormat="false" ht="12.8" hidden="false" customHeight="false" outlineLevel="0" collapsed="false">
      <c r="A5476" s="0" t="str">
        <f aca="false">gait_events!B689</f>
        <v>pp154</v>
      </c>
      <c r="B5476" s="0" t="str">
        <f aca="false">VLOOKUP(A5476,participants!A:B,2,0)</f>
        <v>F</v>
      </c>
      <c r="C5476" s="0" t="n">
        <f aca="false">VLOOKUP(A5476,participants!A:C,3,0)</f>
        <v>79</v>
      </c>
      <c r="D5476" s="0" t="str">
        <f aca="false">VLOOKUP(A5476,participants!A:F,6,0)</f>
        <v>OA</v>
      </c>
      <c r="E5476" s="0" t="str">
        <f aca="false">IF(LEN(SUBSTITUTE(gait_events!C689,"_run-",""))&lt;&gt;LEN(gait_events!C689),LEFT(RIGHT(gait_events!C689,LEN(gait_events!C689)-19),FIND("_run-",RIGHT(gait_events!C689,LEN(gait_events!C689)-19),1)-1),RIGHT(gait_events!C689,LEN(gait_events!C689)-19))</f>
        <v>Preferred</v>
      </c>
      <c r="F5476" s="0" t="str">
        <f aca="false">IF(LEN(SUBSTITUTE(gait_events!C689,"_run-",""))&lt;&gt;LEN(gait_events!C689),RIGHT(gait_events!C689,LEN(gait_events!C689)-FIND("_run-",gait_events!C689,1)-4),"")</f>
        <v/>
      </c>
      <c r="G5476" s="0" t="str">
        <f aca="false">gait_events!D689</f>
        <v>right_shank</v>
      </c>
      <c r="H5476" s="0" t="str">
        <f aca="false">gait_events!E689</f>
        <v>IC</v>
      </c>
      <c r="I5476" s="0" t="n">
        <f aca="false">IF(gait_events!F689&lt;&gt;"",gait_events!F689,NA())</f>
        <v>327</v>
      </c>
      <c r="J5476" s="0" t="n">
        <f aca="false">IF(gait_events!G689&lt;&gt;"",gait_events!G689,NA())</f>
        <v>326</v>
      </c>
      <c r="K5476" s="0" t="n">
        <f aca="false">I5476-J5476</f>
        <v>1</v>
      </c>
      <c r="L5476" s="0" t="n">
        <f aca="false">K5476*5</f>
        <v>5</v>
      </c>
      <c r="M5476" s="0" t="n">
        <f aca="false">IF(NOT(ISNA(I5476)),1,0)</f>
        <v>1</v>
      </c>
      <c r="N5476" s="0" t="n">
        <f aca="false">IF(NOT(ISNA(J5476)),1,0)</f>
        <v>1</v>
      </c>
      <c r="O5476" s="0" t="n">
        <f aca="false">IF(AND(NOT(ISNA(I5476)),NOT(ISNA(J5476))),1,0)</f>
        <v>1</v>
      </c>
      <c r="P5476" s="0" t="n">
        <f aca="false">IF(AND(NOT(ISNA(I5476)),ISNA(J5476)),1,0)</f>
        <v>0</v>
      </c>
      <c r="Q5476" s="0" t="n">
        <f aca="false">IF(AND(ISNA(I5476),NOT(ISNA(J5476))),1,0)</f>
        <v>0</v>
      </c>
      <c r="R5476" s="0" t="n">
        <f aca="false">IF(SUM(O5476:Q5476)&lt;&gt;1,"ERROR",1)</f>
        <v>1</v>
      </c>
    </row>
    <row r="5477" customFormat="false" ht="12.8" hidden="false" customHeight="false" outlineLevel="0" collapsed="false">
      <c r="A5477" s="0" t="str">
        <f aca="false">gait_events!B690</f>
        <v>pp154</v>
      </c>
      <c r="B5477" s="0" t="str">
        <f aca="false">VLOOKUP(A5477,participants!A:B,2,0)</f>
        <v>F</v>
      </c>
      <c r="C5477" s="0" t="n">
        <f aca="false">VLOOKUP(A5477,participants!A:C,3,0)</f>
        <v>79</v>
      </c>
      <c r="D5477" s="0" t="str">
        <f aca="false">VLOOKUP(A5477,participants!A:F,6,0)</f>
        <v>OA</v>
      </c>
      <c r="E5477" s="0" t="str">
        <f aca="false">IF(LEN(SUBSTITUTE(gait_events!C690,"_run-",""))&lt;&gt;LEN(gait_events!C690),LEFT(RIGHT(gait_events!C690,LEN(gait_events!C690)-19),FIND("_run-",RIGHT(gait_events!C690,LEN(gait_events!C690)-19),1)-1),RIGHT(gait_events!C690,LEN(gait_events!C690)-19))</f>
        <v>Preferred</v>
      </c>
      <c r="F5477" s="0" t="str">
        <f aca="false">IF(LEN(SUBSTITUTE(gait_events!C690,"_run-",""))&lt;&gt;LEN(gait_events!C690),RIGHT(gait_events!C690,LEN(gait_events!C690)-FIND("_run-",gait_events!C690,1)-4),"")</f>
        <v/>
      </c>
      <c r="G5477" s="0" t="str">
        <f aca="false">gait_events!D690</f>
        <v>right_shank</v>
      </c>
      <c r="H5477" s="0" t="str">
        <f aca="false">gait_events!E690</f>
        <v>IC</v>
      </c>
      <c r="I5477" s="0" t="n">
        <f aca="false">IF(gait_events!F690&lt;&gt;"",gait_events!F690,NA())</f>
        <v>517</v>
      </c>
      <c r="J5477" s="0" t="n">
        <f aca="false">IF(gait_events!G690&lt;&gt;"",gait_events!G690,NA())</f>
        <v>517</v>
      </c>
      <c r="K5477" s="0" t="n">
        <f aca="false">I5477-J5477</f>
        <v>0</v>
      </c>
      <c r="L5477" s="0" t="n">
        <f aca="false">K5477*5</f>
        <v>0</v>
      </c>
      <c r="M5477" s="0" t="n">
        <f aca="false">IF(NOT(ISNA(I5477)),1,0)</f>
        <v>1</v>
      </c>
      <c r="N5477" s="0" t="n">
        <f aca="false">IF(NOT(ISNA(J5477)),1,0)</f>
        <v>1</v>
      </c>
      <c r="O5477" s="0" t="n">
        <f aca="false">IF(AND(NOT(ISNA(I5477)),NOT(ISNA(J5477))),1,0)</f>
        <v>1</v>
      </c>
      <c r="P5477" s="0" t="n">
        <f aca="false">IF(AND(NOT(ISNA(I5477)),ISNA(J5477)),1,0)</f>
        <v>0</v>
      </c>
      <c r="Q5477" s="0" t="n">
        <f aca="false">IF(AND(ISNA(I5477),NOT(ISNA(J5477))),1,0)</f>
        <v>0</v>
      </c>
      <c r="R5477" s="0" t="n">
        <f aca="false">IF(SUM(O5477:Q5477)&lt;&gt;1,"ERROR",1)</f>
        <v>1</v>
      </c>
    </row>
    <row r="5478" customFormat="false" ht="12.8" hidden="false" customHeight="false" outlineLevel="0" collapsed="false">
      <c r="A5478" s="0" t="str">
        <f aca="false">gait_events!B691</f>
        <v>pp154</v>
      </c>
      <c r="B5478" s="0" t="str">
        <f aca="false">VLOOKUP(A5478,participants!A:B,2,0)</f>
        <v>F</v>
      </c>
      <c r="C5478" s="0" t="n">
        <f aca="false">VLOOKUP(A5478,participants!A:C,3,0)</f>
        <v>79</v>
      </c>
      <c r="D5478" s="0" t="str">
        <f aca="false">VLOOKUP(A5478,participants!A:F,6,0)</f>
        <v>OA</v>
      </c>
      <c r="E5478" s="0" t="str">
        <f aca="false">IF(LEN(SUBSTITUTE(gait_events!C691,"_run-",""))&lt;&gt;LEN(gait_events!C691),LEFT(RIGHT(gait_events!C691,LEN(gait_events!C691)-19),FIND("_run-",RIGHT(gait_events!C691,LEN(gait_events!C691)-19),1)-1),RIGHT(gait_events!C691,LEN(gait_events!C691)-19))</f>
        <v>Preferred</v>
      </c>
      <c r="F5478" s="0" t="str">
        <f aca="false">IF(LEN(SUBSTITUTE(gait_events!C691,"_run-",""))&lt;&gt;LEN(gait_events!C691),RIGHT(gait_events!C691,LEN(gait_events!C691)-FIND("_run-",gait_events!C691,1)-4),"")</f>
        <v/>
      </c>
      <c r="G5478" s="0" t="str">
        <f aca="false">gait_events!D691</f>
        <v>right_shank</v>
      </c>
      <c r="H5478" s="0" t="str">
        <f aca="false">gait_events!E691</f>
        <v>IC</v>
      </c>
      <c r="I5478" s="0" t="n">
        <f aca="false">IF(gait_events!F691&lt;&gt;"",gait_events!F691,NA())</f>
        <v>707</v>
      </c>
      <c r="J5478" s="0" t="n">
        <f aca="false">IF(gait_events!G691&lt;&gt;"",gait_events!G691,NA())</f>
        <v>707</v>
      </c>
      <c r="K5478" s="0" t="n">
        <f aca="false">I5478-J5478</f>
        <v>0</v>
      </c>
      <c r="L5478" s="0" t="n">
        <f aca="false">K5478*5</f>
        <v>0</v>
      </c>
      <c r="M5478" s="0" t="n">
        <f aca="false">IF(NOT(ISNA(I5478)),1,0)</f>
        <v>1</v>
      </c>
      <c r="N5478" s="0" t="n">
        <f aca="false">IF(NOT(ISNA(J5478)),1,0)</f>
        <v>1</v>
      </c>
      <c r="O5478" s="0" t="n">
        <f aca="false">IF(AND(NOT(ISNA(I5478)),NOT(ISNA(J5478))),1,0)</f>
        <v>1</v>
      </c>
      <c r="P5478" s="0" t="n">
        <f aca="false">IF(AND(NOT(ISNA(I5478)),ISNA(J5478)),1,0)</f>
        <v>0</v>
      </c>
      <c r="Q5478" s="0" t="n">
        <f aca="false">IF(AND(ISNA(I5478),NOT(ISNA(J5478))),1,0)</f>
        <v>0</v>
      </c>
      <c r="R5478" s="0" t="n">
        <f aca="false">IF(SUM(O5478:Q5478)&lt;&gt;1,"ERROR",1)</f>
        <v>1</v>
      </c>
    </row>
    <row r="5479" customFormat="false" ht="12.8" hidden="false" customHeight="false" outlineLevel="0" collapsed="false">
      <c r="A5479" s="0" t="str">
        <f aca="false">gait_events!B692</f>
        <v>pp154</v>
      </c>
      <c r="B5479" s="0" t="str">
        <f aca="false">VLOOKUP(A5479,participants!A:B,2,0)</f>
        <v>F</v>
      </c>
      <c r="C5479" s="0" t="n">
        <f aca="false">VLOOKUP(A5479,participants!A:C,3,0)</f>
        <v>79</v>
      </c>
      <c r="D5479" s="0" t="str">
        <f aca="false">VLOOKUP(A5479,participants!A:F,6,0)</f>
        <v>OA</v>
      </c>
      <c r="E5479" s="0" t="str">
        <f aca="false">IF(LEN(SUBSTITUTE(gait_events!C692,"_run-",""))&lt;&gt;LEN(gait_events!C692),LEFT(RIGHT(gait_events!C692,LEN(gait_events!C692)-19),FIND("_run-",RIGHT(gait_events!C692,LEN(gait_events!C692)-19),1)-1),RIGHT(gait_events!C692,LEN(gait_events!C692)-19))</f>
        <v>Preferred</v>
      </c>
      <c r="F5479" s="0" t="str">
        <f aca="false">IF(LEN(SUBSTITUTE(gait_events!C692,"_run-",""))&lt;&gt;LEN(gait_events!C692),RIGHT(gait_events!C692,LEN(gait_events!C692)-FIND("_run-",gait_events!C692,1)-4),"")</f>
        <v/>
      </c>
      <c r="G5479" s="0" t="str">
        <f aca="false">gait_events!D692</f>
        <v>right_shank</v>
      </c>
      <c r="H5479" s="0" t="str">
        <f aca="false">gait_events!E692</f>
        <v>FC</v>
      </c>
      <c r="I5479" s="0" t="n">
        <f aca="false">IF(gait_events!F692&lt;&gt;"",gait_events!F692,NA())</f>
        <v>63</v>
      </c>
      <c r="J5479" s="0" t="n">
        <f aca="false">IF(gait_events!G692&lt;&gt;"",gait_events!G692,NA())</f>
        <v>63</v>
      </c>
      <c r="K5479" s="0" t="n">
        <f aca="false">I5479-J5479</f>
        <v>0</v>
      </c>
      <c r="L5479" s="0" t="n">
        <f aca="false">K5479*5</f>
        <v>0</v>
      </c>
      <c r="M5479" s="0" t="n">
        <f aca="false">IF(NOT(ISNA(I5479)),1,0)</f>
        <v>1</v>
      </c>
      <c r="N5479" s="0" t="n">
        <f aca="false">IF(NOT(ISNA(J5479)),1,0)</f>
        <v>1</v>
      </c>
      <c r="O5479" s="0" t="n">
        <f aca="false">IF(AND(NOT(ISNA(I5479)),NOT(ISNA(J5479))),1,0)</f>
        <v>1</v>
      </c>
      <c r="P5479" s="0" t="n">
        <f aca="false">IF(AND(NOT(ISNA(I5479)),ISNA(J5479)),1,0)</f>
        <v>0</v>
      </c>
      <c r="Q5479" s="0" t="n">
        <f aca="false">IF(AND(ISNA(I5479),NOT(ISNA(J5479))),1,0)</f>
        <v>0</v>
      </c>
      <c r="R5479" s="0" t="n">
        <f aca="false">IF(SUM(O5479:Q5479)&lt;&gt;1,"ERROR",1)</f>
        <v>1</v>
      </c>
    </row>
    <row r="5480" customFormat="false" ht="12.8" hidden="false" customHeight="false" outlineLevel="0" collapsed="false">
      <c r="A5480" s="0" t="str">
        <f aca="false">gait_events!B693</f>
        <v>pp154</v>
      </c>
      <c r="B5480" s="0" t="str">
        <f aca="false">VLOOKUP(A5480,participants!A:B,2,0)</f>
        <v>F</v>
      </c>
      <c r="C5480" s="0" t="n">
        <f aca="false">VLOOKUP(A5480,participants!A:C,3,0)</f>
        <v>79</v>
      </c>
      <c r="D5480" s="0" t="str">
        <f aca="false">VLOOKUP(A5480,participants!A:F,6,0)</f>
        <v>OA</v>
      </c>
      <c r="E5480" s="0" t="str">
        <f aca="false">IF(LEN(SUBSTITUTE(gait_events!C693,"_run-",""))&lt;&gt;LEN(gait_events!C693),LEFT(RIGHT(gait_events!C693,LEN(gait_events!C693)-19),FIND("_run-",RIGHT(gait_events!C693,LEN(gait_events!C693)-19),1)-1),RIGHT(gait_events!C693,LEN(gait_events!C693)-19))</f>
        <v>Preferred</v>
      </c>
      <c r="F5480" s="0" t="str">
        <f aca="false">IF(LEN(SUBSTITUTE(gait_events!C693,"_run-",""))&lt;&gt;LEN(gait_events!C693),RIGHT(gait_events!C693,LEN(gait_events!C693)-FIND("_run-",gait_events!C693,1)-4),"")</f>
        <v/>
      </c>
      <c r="G5480" s="0" t="str">
        <f aca="false">gait_events!D693</f>
        <v>right_shank</v>
      </c>
      <c r="H5480" s="0" t="str">
        <f aca="false">gait_events!E693</f>
        <v>FC</v>
      </c>
      <c r="I5480" s="0" t="n">
        <f aca="false">IF(gait_events!F693&lt;&gt;"",gait_events!F693,NA())</f>
        <v>258</v>
      </c>
      <c r="J5480" s="0" t="n">
        <f aca="false">IF(gait_events!G693&lt;&gt;"",gait_events!G693,NA())</f>
        <v>262</v>
      </c>
      <c r="K5480" s="0" t="n">
        <f aca="false">I5480-J5480</f>
        <v>-4</v>
      </c>
      <c r="L5480" s="0" t="n">
        <f aca="false">K5480*5</f>
        <v>-20</v>
      </c>
      <c r="M5480" s="0" t="n">
        <f aca="false">IF(NOT(ISNA(I5480)),1,0)</f>
        <v>1</v>
      </c>
      <c r="N5480" s="0" t="n">
        <f aca="false">IF(NOT(ISNA(J5480)),1,0)</f>
        <v>1</v>
      </c>
      <c r="O5480" s="0" t="n">
        <f aca="false">IF(AND(NOT(ISNA(I5480)),NOT(ISNA(J5480))),1,0)</f>
        <v>1</v>
      </c>
      <c r="P5480" s="0" t="n">
        <f aca="false">IF(AND(NOT(ISNA(I5480)),ISNA(J5480)),1,0)</f>
        <v>0</v>
      </c>
      <c r="Q5480" s="0" t="n">
        <f aca="false">IF(AND(ISNA(I5480),NOT(ISNA(J5480))),1,0)</f>
        <v>0</v>
      </c>
      <c r="R5480" s="0" t="n">
        <f aca="false">IF(SUM(O5480:Q5480)&lt;&gt;1,"ERROR",1)</f>
        <v>1</v>
      </c>
    </row>
    <row r="5481" customFormat="false" ht="12.8" hidden="false" customHeight="false" outlineLevel="0" collapsed="false">
      <c r="A5481" s="0" t="str">
        <f aca="false">gait_events!B694</f>
        <v>pp154</v>
      </c>
      <c r="B5481" s="0" t="str">
        <f aca="false">VLOOKUP(A5481,participants!A:B,2,0)</f>
        <v>F</v>
      </c>
      <c r="C5481" s="0" t="n">
        <f aca="false">VLOOKUP(A5481,participants!A:C,3,0)</f>
        <v>79</v>
      </c>
      <c r="D5481" s="0" t="str">
        <f aca="false">VLOOKUP(A5481,participants!A:F,6,0)</f>
        <v>OA</v>
      </c>
      <c r="E5481" s="0" t="str">
        <f aca="false">IF(LEN(SUBSTITUTE(gait_events!C694,"_run-",""))&lt;&gt;LEN(gait_events!C694),LEFT(RIGHT(gait_events!C694,LEN(gait_events!C694)-19),FIND("_run-",RIGHT(gait_events!C694,LEN(gait_events!C694)-19),1)-1),RIGHT(gait_events!C694,LEN(gait_events!C694)-19))</f>
        <v>Preferred</v>
      </c>
      <c r="F5481" s="0" t="str">
        <f aca="false">IF(LEN(SUBSTITUTE(gait_events!C694,"_run-",""))&lt;&gt;LEN(gait_events!C694),RIGHT(gait_events!C694,LEN(gait_events!C694)-FIND("_run-",gait_events!C694,1)-4),"")</f>
        <v/>
      </c>
      <c r="G5481" s="0" t="str">
        <f aca="false">gait_events!D694</f>
        <v>right_shank</v>
      </c>
      <c r="H5481" s="0" t="str">
        <f aca="false">gait_events!E694</f>
        <v>FC</v>
      </c>
      <c r="I5481" s="0" t="n">
        <f aca="false">IF(gait_events!F694&lt;&gt;"",gait_events!F694,NA())</f>
        <v>448</v>
      </c>
      <c r="J5481" s="0" t="n">
        <f aca="false">IF(gait_events!G694&lt;&gt;"",gait_events!G694,NA())</f>
        <v>447</v>
      </c>
      <c r="K5481" s="0" t="n">
        <f aca="false">I5481-J5481</f>
        <v>1</v>
      </c>
      <c r="L5481" s="0" t="n">
        <f aca="false">K5481*5</f>
        <v>5</v>
      </c>
      <c r="M5481" s="0" t="n">
        <f aca="false">IF(NOT(ISNA(I5481)),1,0)</f>
        <v>1</v>
      </c>
      <c r="N5481" s="0" t="n">
        <f aca="false">IF(NOT(ISNA(J5481)),1,0)</f>
        <v>1</v>
      </c>
      <c r="O5481" s="0" t="n">
        <f aca="false">IF(AND(NOT(ISNA(I5481)),NOT(ISNA(J5481))),1,0)</f>
        <v>1</v>
      </c>
      <c r="P5481" s="0" t="n">
        <f aca="false">IF(AND(NOT(ISNA(I5481)),ISNA(J5481)),1,0)</f>
        <v>0</v>
      </c>
      <c r="Q5481" s="0" t="n">
        <f aca="false">IF(AND(ISNA(I5481),NOT(ISNA(J5481))),1,0)</f>
        <v>0</v>
      </c>
      <c r="R5481" s="0" t="n">
        <f aca="false">IF(SUM(O5481:Q5481)&lt;&gt;1,"ERROR",1)</f>
        <v>1</v>
      </c>
    </row>
    <row r="5482" customFormat="false" ht="12.8" hidden="false" customHeight="false" outlineLevel="0" collapsed="false">
      <c r="A5482" s="0" t="str">
        <f aca="false">gait_events!B695</f>
        <v>pp154</v>
      </c>
      <c r="B5482" s="0" t="str">
        <f aca="false">VLOOKUP(A5482,participants!A:B,2,0)</f>
        <v>F</v>
      </c>
      <c r="C5482" s="0" t="n">
        <f aca="false">VLOOKUP(A5482,participants!A:C,3,0)</f>
        <v>79</v>
      </c>
      <c r="D5482" s="0" t="str">
        <f aca="false">VLOOKUP(A5482,participants!A:F,6,0)</f>
        <v>OA</v>
      </c>
      <c r="E5482" s="0" t="str">
        <f aca="false">IF(LEN(SUBSTITUTE(gait_events!C695,"_run-",""))&lt;&gt;LEN(gait_events!C695),LEFT(RIGHT(gait_events!C695,LEN(gait_events!C695)-19),FIND("_run-",RIGHT(gait_events!C695,LEN(gait_events!C695)-19),1)-1),RIGHT(gait_events!C695,LEN(gait_events!C695)-19))</f>
        <v>Preferred</v>
      </c>
      <c r="F5482" s="0" t="str">
        <f aca="false">IF(LEN(SUBSTITUTE(gait_events!C695,"_run-",""))&lt;&gt;LEN(gait_events!C695),RIGHT(gait_events!C695,LEN(gait_events!C695)-FIND("_run-",gait_events!C695,1)-4),"")</f>
        <v/>
      </c>
      <c r="G5482" s="0" t="str">
        <f aca="false">gait_events!D695</f>
        <v>right_shank</v>
      </c>
      <c r="H5482" s="0" t="str">
        <f aca="false">gait_events!E695</f>
        <v>FC</v>
      </c>
      <c r="I5482" s="0" t="n">
        <f aca="false">IF(gait_events!F695&lt;&gt;"",gait_events!F695,NA())</f>
        <v>638</v>
      </c>
      <c r="J5482" s="0" t="n">
        <f aca="false">IF(gait_events!G695&lt;&gt;"",gait_events!G695,NA())</f>
        <v>638</v>
      </c>
      <c r="K5482" s="0" t="n">
        <f aca="false">I5482-J5482</f>
        <v>0</v>
      </c>
      <c r="L5482" s="0" t="n">
        <f aca="false">K5482*5</f>
        <v>0</v>
      </c>
      <c r="M5482" s="0" t="n">
        <f aca="false">IF(NOT(ISNA(I5482)),1,0)</f>
        <v>1</v>
      </c>
      <c r="N5482" s="0" t="n">
        <f aca="false">IF(NOT(ISNA(J5482)),1,0)</f>
        <v>1</v>
      </c>
      <c r="O5482" s="0" t="n">
        <f aca="false">IF(AND(NOT(ISNA(I5482)),NOT(ISNA(J5482))),1,0)</f>
        <v>1</v>
      </c>
      <c r="P5482" s="0" t="n">
        <f aca="false">IF(AND(NOT(ISNA(I5482)),ISNA(J5482)),1,0)</f>
        <v>0</v>
      </c>
      <c r="Q5482" s="0" t="n">
        <f aca="false">IF(AND(ISNA(I5482),NOT(ISNA(J5482))),1,0)</f>
        <v>0</v>
      </c>
      <c r="R5482" s="0" t="n">
        <f aca="false">IF(SUM(O5482:Q5482)&lt;&gt;1,"ERROR",1)</f>
        <v>1</v>
      </c>
    </row>
    <row r="5483" customFormat="false" ht="12.8" hidden="false" customHeight="false" outlineLevel="0" collapsed="false">
      <c r="A5483" s="0" t="str">
        <f aca="false">gait_events!B696</f>
        <v>pp154</v>
      </c>
      <c r="B5483" s="0" t="str">
        <f aca="false">VLOOKUP(A5483,participants!A:B,2,0)</f>
        <v>F</v>
      </c>
      <c r="C5483" s="0" t="n">
        <f aca="false">VLOOKUP(A5483,participants!A:C,3,0)</f>
        <v>79</v>
      </c>
      <c r="D5483" s="0" t="str">
        <f aca="false">VLOOKUP(A5483,participants!A:F,6,0)</f>
        <v>OA</v>
      </c>
      <c r="E5483" s="0" t="str">
        <f aca="false">IF(LEN(SUBSTITUTE(gait_events!C696,"_run-",""))&lt;&gt;LEN(gait_events!C696),LEFT(RIGHT(gait_events!C696,LEN(gait_events!C696)-19),FIND("_run-",RIGHT(gait_events!C696,LEN(gait_events!C696)-19),1)-1),RIGHT(gait_events!C696,LEN(gait_events!C696)-19))</f>
        <v>Preferred</v>
      </c>
      <c r="F5483" s="0" t="str">
        <f aca="false">IF(LEN(SUBSTITUTE(gait_events!C696,"_run-",""))&lt;&gt;LEN(gait_events!C696),RIGHT(gait_events!C696,LEN(gait_events!C696)-FIND("_run-",gait_events!C696,1)-4),"")</f>
        <v/>
      </c>
      <c r="G5483" s="0" t="str">
        <f aca="false">gait_events!D696</f>
        <v>right_shank</v>
      </c>
      <c r="H5483" s="0" t="str">
        <f aca="false">gait_events!E696</f>
        <v>FC</v>
      </c>
      <c r="I5483" s="0" t="n">
        <f aca="false">IF(gait_events!F696&lt;&gt;"",gait_events!F696,NA())</f>
        <v>842</v>
      </c>
      <c r="J5483" s="0" t="n">
        <f aca="false">IF(gait_events!G696&lt;&gt;"",gait_events!G696,NA())</f>
        <v>838</v>
      </c>
      <c r="K5483" s="0" t="n">
        <f aca="false">I5483-J5483</f>
        <v>4</v>
      </c>
      <c r="L5483" s="0" t="n">
        <f aca="false">K5483*5</f>
        <v>20</v>
      </c>
      <c r="M5483" s="0" t="n">
        <f aca="false">IF(NOT(ISNA(I5483)),1,0)</f>
        <v>1</v>
      </c>
      <c r="N5483" s="0" t="n">
        <f aca="false">IF(NOT(ISNA(J5483)),1,0)</f>
        <v>1</v>
      </c>
      <c r="O5483" s="0" t="n">
        <f aca="false">IF(AND(NOT(ISNA(I5483)),NOT(ISNA(J5483))),1,0)</f>
        <v>1</v>
      </c>
      <c r="P5483" s="0" t="n">
        <f aca="false">IF(AND(NOT(ISNA(I5483)),ISNA(J5483)),1,0)</f>
        <v>0</v>
      </c>
      <c r="Q5483" s="0" t="n">
        <f aca="false">IF(AND(ISNA(I5483),NOT(ISNA(J5483))),1,0)</f>
        <v>0</v>
      </c>
      <c r="R5483" s="0" t="n">
        <f aca="false">IF(SUM(O5483:Q5483)&lt;&gt;1,"ERROR",1)</f>
        <v>1</v>
      </c>
    </row>
    <row r="5484" customFormat="false" ht="12.8" hidden="false" customHeight="false" outlineLevel="0" collapsed="false">
      <c r="A5484" s="0" t="str">
        <f aca="false">gait_events!B697</f>
        <v>pp154</v>
      </c>
      <c r="B5484" s="0" t="str">
        <f aca="false">VLOOKUP(A5484,participants!A:B,2,0)</f>
        <v>F</v>
      </c>
      <c r="C5484" s="0" t="n">
        <f aca="false">VLOOKUP(A5484,participants!A:C,3,0)</f>
        <v>79</v>
      </c>
      <c r="D5484" s="0" t="str">
        <f aca="false">VLOOKUP(A5484,participants!A:F,6,0)</f>
        <v>OA</v>
      </c>
      <c r="E5484" s="0" t="str">
        <f aca="false">IF(LEN(SUBSTITUTE(gait_events!C697,"_run-",""))&lt;&gt;LEN(gait_events!C697),LEFT(RIGHT(gait_events!C697,LEN(gait_events!C697)-19),FIND("_run-",RIGHT(gait_events!C697,LEN(gait_events!C697)-19),1)-1),RIGHT(gait_events!C697,LEN(gait_events!C697)-19))</f>
        <v>Slow</v>
      </c>
      <c r="F5484" s="0" t="str">
        <f aca="false">IF(LEN(SUBSTITUTE(gait_events!C697,"_run-",""))&lt;&gt;LEN(gait_events!C697),RIGHT(gait_events!C697,LEN(gait_events!C697)-FIND("_run-",gait_events!C697,1)-4),"")</f>
        <v/>
      </c>
      <c r="G5484" s="0" t="str">
        <f aca="false">gait_events!D697</f>
        <v>left_ankle</v>
      </c>
      <c r="H5484" s="0" t="str">
        <f aca="false">gait_events!E697</f>
        <v>IC</v>
      </c>
      <c r="I5484" s="0" t="n">
        <f aca="false">IF(gait_events!F697&lt;&gt;"",gait_events!F697,NA())</f>
        <v>19</v>
      </c>
      <c r="J5484" s="0" t="n">
        <f aca="false">IF(gait_events!G697&lt;&gt;"",gait_events!G697,NA())</f>
        <v>23</v>
      </c>
      <c r="K5484" s="0" t="n">
        <f aca="false">I5484-J5484</f>
        <v>-4</v>
      </c>
      <c r="L5484" s="0" t="n">
        <f aca="false">K5484*5</f>
        <v>-20</v>
      </c>
      <c r="M5484" s="0" t="n">
        <f aca="false">IF(NOT(ISNA(I5484)),1,0)</f>
        <v>1</v>
      </c>
      <c r="N5484" s="0" t="n">
        <f aca="false">IF(NOT(ISNA(J5484)),1,0)</f>
        <v>1</v>
      </c>
      <c r="O5484" s="0" t="n">
        <f aca="false">IF(AND(NOT(ISNA(I5484)),NOT(ISNA(J5484))),1,0)</f>
        <v>1</v>
      </c>
      <c r="P5484" s="0" t="n">
        <f aca="false">IF(AND(NOT(ISNA(I5484)),ISNA(J5484)),1,0)</f>
        <v>0</v>
      </c>
      <c r="Q5484" s="0" t="n">
        <f aca="false">IF(AND(ISNA(I5484),NOT(ISNA(J5484))),1,0)</f>
        <v>0</v>
      </c>
      <c r="R5484" s="0" t="n">
        <f aca="false">IF(SUM(O5484:Q5484)&lt;&gt;1,"ERROR",1)</f>
        <v>1</v>
      </c>
    </row>
    <row r="5485" customFormat="false" ht="12.8" hidden="false" customHeight="false" outlineLevel="0" collapsed="false">
      <c r="A5485" s="0" t="str">
        <f aca="false">gait_events!B698</f>
        <v>pp154</v>
      </c>
      <c r="B5485" s="0" t="str">
        <f aca="false">VLOOKUP(A5485,participants!A:B,2,0)</f>
        <v>F</v>
      </c>
      <c r="C5485" s="0" t="n">
        <f aca="false">VLOOKUP(A5485,participants!A:C,3,0)</f>
        <v>79</v>
      </c>
      <c r="D5485" s="0" t="str">
        <f aca="false">VLOOKUP(A5485,participants!A:F,6,0)</f>
        <v>OA</v>
      </c>
      <c r="E5485" s="0" t="str">
        <f aca="false">IF(LEN(SUBSTITUTE(gait_events!C698,"_run-",""))&lt;&gt;LEN(gait_events!C698),LEFT(RIGHT(gait_events!C698,LEN(gait_events!C698)-19),FIND("_run-",RIGHT(gait_events!C698,LEN(gait_events!C698)-19),1)-1),RIGHT(gait_events!C698,LEN(gait_events!C698)-19))</f>
        <v>Slow</v>
      </c>
      <c r="F5485" s="0" t="str">
        <f aca="false">IF(LEN(SUBSTITUTE(gait_events!C698,"_run-",""))&lt;&gt;LEN(gait_events!C698),RIGHT(gait_events!C698,LEN(gait_events!C698)-FIND("_run-",gait_events!C698,1)-4),"")</f>
        <v/>
      </c>
      <c r="G5485" s="0" t="str">
        <f aca="false">gait_events!D698</f>
        <v>left_ankle</v>
      </c>
      <c r="H5485" s="0" t="str">
        <f aca="false">gait_events!E698</f>
        <v>IC</v>
      </c>
      <c r="I5485" s="0" t="n">
        <f aca="false">IF(gait_events!F698&lt;&gt;"",gait_events!F698,NA())</f>
        <v>324</v>
      </c>
      <c r="J5485" s="0" t="n">
        <f aca="false">IF(gait_events!G698&lt;&gt;"",gait_events!G698,NA())</f>
        <v>329</v>
      </c>
      <c r="K5485" s="0" t="n">
        <f aca="false">I5485-J5485</f>
        <v>-5</v>
      </c>
      <c r="L5485" s="0" t="n">
        <f aca="false">K5485*5</f>
        <v>-25</v>
      </c>
      <c r="M5485" s="0" t="n">
        <f aca="false">IF(NOT(ISNA(I5485)),1,0)</f>
        <v>1</v>
      </c>
      <c r="N5485" s="0" t="n">
        <f aca="false">IF(NOT(ISNA(J5485)),1,0)</f>
        <v>1</v>
      </c>
      <c r="O5485" s="0" t="n">
        <f aca="false">IF(AND(NOT(ISNA(I5485)),NOT(ISNA(J5485))),1,0)</f>
        <v>1</v>
      </c>
      <c r="P5485" s="0" t="n">
        <f aca="false">IF(AND(NOT(ISNA(I5485)),ISNA(J5485)),1,0)</f>
        <v>0</v>
      </c>
      <c r="Q5485" s="0" t="n">
        <f aca="false">IF(AND(ISNA(I5485),NOT(ISNA(J5485))),1,0)</f>
        <v>0</v>
      </c>
      <c r="R5485" s="0" t="n">
        <f aca="false">IF(SUM(O5485:Q5485)&lt;&gt;1,"ERROR",1)</f>
        <v>1</v>
      </c>
    </row>
    <row r="5486" customFormat="false" ht="12.8" hidden="false" customHeight="false" outlineLevel="0" collapsed="false">
      <c r="A5486" s="0" t="str">
        <f aca="false">gait_events!B699</f>
        <v>pp154</v>
      </c>
      <c r="B5486" s="0" t="str">
        <f aca="false">VLOOKUP(A5486,participants!A:B,2,0)</f>
        <v>F</v>
      </c>
      <c r="C5486" s="0" t="n">
        <f aca="false">VLOOKUP(A5486,participants!A:C,3,0)</f>
        <v>79</v>
      </c>
      <c r="D5486" s="0" t="str">
        <f aca="false">VLOOKUP(A5486,participants!A:F,6,0)</f>
        <v>OA</v>
      </c>
      <c r="E5486" s="0" t="str">
        <f aca="false">IF(LEN(SUBSTITUTE(gait_events!C699,"_run-",""))&lt;&gt;LEN(gait_events!C699),LEFT(RIGHT(gait_events!C699,LEN(gait_events!C699)-19),FIND("_run-",RIGHT(gait_events!C699,LEN(gait_events!C699)-19),1)-1),RIGHT(gait_events!C699,LEN(gait_events!C699)-19))</f>
        <v>Slow</v>
      </c>
      <c r="F5486" s="0" t="str">
        <f aca="false">IF(LEN(SUBSTITUTE(gait_events!C699,"_run-",""))&lt;&gt;LEN(gait_events!C699),RIGHT(gait_events!C699,LEN(gait_events!C699)-FIND("_run-",gait_events!C699,1)-4),"")</f>
        <v/>
      </c>
      <c r="G5486" s="0" t="str">
        <f aca="false">gait_events!D699</f>
        <v>left_ankle</v>
      </c>
      <c r="H5486" s="0" t="str">
        <f aca="false">gait_events!E699</f>
        <v>IC</v>
      </c>
      <c r="I5486" s="0" t="n">
        <f aca="false">IF(gait_events!F699&lt;&gt;"",gait_events!F699,NA())</f>
        <v>629</v>
      </c>
      <c r="J5486" s="0" t="n">
        <f aca="false">IF(gait_events!G699&lt;&gt;"",gait_events!G699,NA())</f>
        <v>628</v>
      </c>
      <c r="K5486" s="0" t="n">
        <f aca="false">I5486-J5486</f>
        <v>1</v>
      </c>
      <c r="L5486" s="0" t="n">
        <f aca="false">K5486*5</f>
        <v>5</v>
      </c>
      <c r="M5486" s="0" t="n">
        <f aca="false">IF(NOT(ISNA(I5486)),1,0)</f>
        <v>1</v>
      </c>
      <c r="N5486" s="0" t="n">
        <f aca="false">IF(NOT(ISNA(J5486)),1,0)</f>
        <v>1</v>
      </c>
      <c r="O5486" s="0" t="n">
        <f aca="false">IF(AND(NOT(ISNA(I5486)),NOT(ISNA(J5486))),1,0)</f>
        <v>1</v>
      </c>
      <c r="P5486" s="0" t="n">
        <f aca="false">IF(AND(NOT(ISNA(I5486)),ISNA(J5486)),1,0)</f>
        <v>0</v>
      </c>
      <c r="Q5486" s="0" t="n">
        <f aca="false">IF(AND(ISNA(I5486),NOT(ISNA(J5486))),1,0)</f>
        <v>0</v>
      </c>
      <c r="R5486" s="0" t="n">
        <f aca="false">IF(SUM(O5486:Q5486)&lt;&gt;1,"ERROR",1)</f>
        <v>1</v>
      </c>
    </row>
    <row r="5487" customFormat="false" ht="12.8" hidden="false" customHeight="false" outlineLevel="0" collapsed="false">
      <c r="A5487" s="0" t="str">
        <f aca="false">gait_events!B700</f>
        <v>pp154</v>
      </c>
      <c r="B5487" s="0" t="str">
        <f aca="false">VLOOKUP(A5487,participants!A:B,2,0)</f>
        <v>F</v>
      </c>
      <c r="C5487" s="0" t="n">
        <f aca="false">VLOOKUP(A5487,participants!A:C,3,0)</f>
        <v>79</v>
      </c>
      <c r="D5487" s="0" t="str">
        <f aca="false">VLOOKUP(A5487,participants!A:F,6,0)</f>
        <v>OA</v>
      </c>
      <c r="E5487" s="0" t="str">
        <f aca="false">IF(LEN(SUBSTITUTE(gait_events!C700,"_run-",""))&lt;&gt;LEN(gait_events!C700),LEFT(RIGHT(gait_events!C700,LEN(gait_events!C700)-19),FIND("_run-",RIGHT(gait_events!C700,LEN(gait_events!C700)-19),1)-1),RIGHT(gait_events!C700,LEN(gait_events!C700)-19))</f>
        <v>Slow</v>
      </c>
      <c r="F5487" s="0" t="str">
        <f aca="false">IF(LEN(SUBSTITUTE(gait_events!C700,"_run-",""))&lt;&gt;LEN(gait_events!C700),RIGHT(gait_events!C700,LEN(gait_events!C700)-FIND("_run-",gait_events!C700,1)-4),"")</f>
        <v/>
      </c>
      <c r="G5487" s="0" t="str">
        <f aca="false">gait_events!D700</f>
        <v>left_ankle</v>
      </c>
      <c r="H5487" s="0" t="str">
        <f aca="false">gait_events!E700</f>
        <v>IC</v>
      </c>
      <c r="I5487" s="0" t="n">
        <f aca="false">IF(gait_events!F700&lt;&gt;"",gait_events!F700,NA())</f>
        <v>920</v>
      </c>
      <c r="J5487" s="0" t="n">
        <f aca="false">IF(gait_events!G700&lt;&gt;"",gait_events!G700,NA())</f>
        <v>920</v>
      </c>
      <c r="K5487" s="0" t="n">
        <f aca="false">I5487-J5487</f>
        <v>0</v>
      </c>
      <c r="L5487" s="0" t="n">
        <f aca="false">K5487*5</f>
        <v>0</v>
      </c>
      <c r="M5487" s="0" t="n">
        <f aca="false">IF(NOT(ISNA(I5487)),1,0)</f>
        <v>1</v>
      </c>
      <c r="N5487" s="0" t="n">
        <f aca="false">IF(NOT(ISNA(J5487)),1,0)</f>
        <v>1</v>
      </c>
      <c r="O5487" s="0" t="n">
        <f aca="false">IF(AND(NOT(ISNA(I5487)),NOT(ISNA(J5487))),1,0)</f>
        <v>1</v>
      </c>
      <c r="P5487" s="0" t="n">
        <f aca="false">IF(AND(NOT(ISNA(I5487)),ISNA(J5487)),1,0)</f>
        <v>0</v>
      </c>
      <c r="Q5487" s="0" t="n">
        <f aca="false">IF(AND(ISNA(I5487),NOT(ISNA(J5487))),1,0)</f>
        <v>0</v>
      </c>
      <c r="R5487" s="0" t="n">
        <f aca="false">IF(SUM(O5487:Q5487)&lt;&gt;1,"ERROR",1)</f>
        <v>1</v>
      </c>
    </row>
    <row r="5488" customFormat="false" ht="12.8" hidden="false" customHeight="false" outlineLevel="0" collapsed="false">
      <c r="A5488" s="0" t="str">
        <f aca="false">gait_events!B701</f>
        <v>pp154</v>
      </c>
      <c r="B5488" s="0" t="str">
        <f aca="false">VLOOKUP(A5488,participants!A:B,2,0)</f>
        <v>F</v>
      </c>
      <c r="C5488" s="0" t="n">
        <f aca="false">VLOOKUP(A5488,participants!A:C,3,0)</f>
        <v>79</v>
      </c>
      <c r="D5488" s="0" t="str">
        <f aca="false">VLOOKUP(A5488,participants!A:F,6,0)</f>
        <v>OA</v>
      </c>
      <c r="E5488" s="0" t="str">
        <f aca="false">IF(LEN(SUBSTITUTE(gait_events!C701,"_run-",""))&lt;&gt;LEN(gait_events!C701),LEFT(RIGHT(gait_events!C701,LEN(gait_events!C701)-19),FIND("_run-",RIGHT(gait_events!C701,LEN(gait_events!C701)-19),1)-1),RIGHT(gait_events!C701,LEN(gait_events!C701)-19))</f>
        <v>Slow</v>
      </c>
      <c r="F5488" s="0" t="str">
        <f aca="false">IF(LEN(SUBSTITUTE(gait_events!C701,"_run-",""))&lt;&gt;LEN(gait_events!C701),RIGHT(gait_events!C701,LEN(gait_events!C701)-FIND("_run-",gait_events!C701,1)-4),"")</f>
        <v/>
      </c>
      <c r="G5488" s="0" t="str">
        <f aca="false">gait_events!D701</f>
        <v>left_ankle</v>
      </c>
      <c r="H5488" s="0" t="str">
        <f aca="false">gait_events!E701</f>
        <v>IC</v>
      </c>
      <c r="I5488" s="0" t="n">
        <f aca="false">IF(gait_events!F701&lt;&gt;"",gait_events!F701,NA())</f>
        <v>1213</v>
      </c>
      <c r="J5488" s="0" t="n">
        <f aca="false">IF(gait_events!G701&lt;&gt;"",gait_events!G701,NA())</f>
        <v>1218</v>
      </c>
      <c r="K5488" s="0" t="n">
        <f aca="false">I5488-J5488</f>
        <v>-5</v>
      </c>
      <c r="L5488" s="0" t="n">
        <f aca="false">K5488*5</f>
        <v>-25</v>
      </c>
      <c r="M5488" s="0" t="n">
        <f aca="false">IF(NOT(ISNA(I5488)),1,0)</f>
        <v>1</v>
      </c>
      <c r="N5488" s="0" t="n">
        <f aca="false">IF(NOT(ISNA(J5488)),1,0)</f>
        <v>1</v>
      </c>
      <c r="O5488" s="0" t="n">
        <f aca="false">IF(AND(NOT(ISNA(I5488)),NOT(ISNA(J5488))),1,0)</f>
        <v>1</v>
      </c>
      <c r="P5488" s="0" t="n">
        <f aca="false">IF(AND(NOT(ISNA(I5488)),ISNA(J5488)),1,0)</f>
        <v>0</v>
      </c>
      <c r="Q5488" s="0" t="n">
        <f aca="false">IF(AND(ISNA(I5488),NOT(ISNA(J5488))),1,0)</f>
        <v>0</v>
      </c>
      <c r="R5488" s="0" t="n">
        <f aca="false">IF(SUM(O5488:Q5488)&lt;&gt;1,"ERROR",1)</f>
        <v>1</v>
      </c>
    </row>
    <row r="5489" customFormat="false" ht="12.8" hidden="false" customHeight="false" outlineLevel="0" collapsed="false">
      <c r="A5489" s="0" t="str">
        <f aca="false">gait_events!B702</f>
        <v>pp154</v>
      </c>
      <c r="B5489" s="0" t="str">
        <f aca="false">VLOOKUP(A5489,participants!A:B,2,0)</f>
        <v>F</v>
      </c>
      <c r="C5489" s="0" t="n">
        <f aca="false">VLOOKUP(A5489,participants!A:C,3,0)</f>
        <v>79</v>
      </c>
      <c r="D5489" s="0" t="str">
        <f aca="false">VLOOKUP(A5489,participants!A:F,6,0)</f>
        <v>OA</v>
      </c>
      <c r="E5489" s="0" t="str">
        <f aca="false">IF(LEN(SUBSTITUTE(gait_events!C702,"_run-",""))&lt;&gt;LEN(gait_events!C702),LEFT(RIGHT(gait_events!C702,LEN(gait_events!C702)-19),FIND("_run-",RIGHT(gait_events!C702,LEN(gait_events!C702)-19),1)-1),RIGHT(gait_events!C702,LEN(gait_events!C702)-19))</f>
        <v>Slow</v>
      </c>
      <c r="F5489" s="0" t="str">
        <f aca="false">IF(LEN(SUBSTITUTE(gait_events!C702,"_run-",""))&lt;&gt;LEN(gait_events!C702),RIGHT(gait_events!C702,LEN(gait_events!C702)-FIND("_run-",gait_events!C702,1)-4),"")</f>
        <v/>
      </c>
      <c r="G5489" s="0" t="str">
        <f aca="false">gait_events!D702</f>
        <v>left_ankle</v>
      </c>
      <c r="H5489" s="0" t="str">
        <f aca="false">gait_events!E702</f>
        <v>IC</v>
      </c>
      <c r="I5489" s="0" t="n">
        <f aca="false">IF(gait_events!F702&lt;&gt;"",gait_events!F702,NA())</f>
        <v>1510</v>
      </c>
      <c r="J5489" s="0" t="n">
        <f aca="false">IF(gait_events!G702&lt;&gt;"",gait_events!G702,NA())</f>
        <v>1509</v>
      </c>
      <c r="K5489" s="0" t="n">
        <f aca="false">I5489-J5489</f>
        <v>1</v>
      </c>
      <c r="L5489" s="0" t="n">
        <f aca="false">K5489*5</f>
        <v>5</v>
      </c>
      <c r="M5489" s="0" t="n">
        <f aca="false">IF(NOT(ISNA(I5489)),1,0)</f>
        <v>1</v>
      </c>
      <c r="N5489" s="0" t="n">
        <f aca="false">IF(NOT(ISNA(J5489)),1,0)</f>
        <v>1</v>
      </c>
      <c r="O5489" s="0" t="n">
        <f aca="false">IF(AND(NOT(ISNA(I5489)),NOT(ISNA(J5489))),1,0)</f>
        <v>1</v>
      </c>
      <c r="P5489" s="0" t="n">
        <f aca="false">IF(AND(NOT(ISNA(I5489)),ISNA(J5489)),1,0)</f>
        <v>0</v>
      </c>
      <c r="Q5489" s="0" t="n">
        <f aca="false">IF(AND(ISNA(I5489),NOT(ISNA(J5489))),1,0)</f>
        <v>0</v>
      </c>
      <c r="R5489" s="0" t="n">
        <f aca="false">IF(SUM(O5489:Q5489)&lt;&gt;1,"ERROR",1)</f>
        <v>1</v>
      </c>
    </row>
    <row r="5490" customFormat="false" ht="12.8" hidden="false" customHeight="false" outlineLevel="0" collapsed="false">
      <c r="A5490" s="0" t="str">
        <f aca="false">gait_events!B703</f>
        <v>pp154</v>
      </c>
      <c r="B5490" s="0" t="str">
        <f aca="false">VLOOKUP(A5490,participants!A:B,2,0)</f>
        <v>F</v>
      </c>
      <c r="C5490" s="0" t="n">
        <f aca="false">VLOOKUP(A5490,participants!A:C,3,0)</f>
        <v>79</v>
      </c>
      <c r="D5490" s="0" t="str">
        <f aca="false">VLOOKUP(A5490,participants!A:F,6,0)</f>
        <v>OA</v>
      </c>
      <c r="E5490" s="0" t="str">
        <f aca="false">IF(LEN(SUBSTITUTE(gait_events!C703,"_run-",""))&lt;&gt;LEN(gait_events!C703),LEFT(RIGHT(gait_events!C703,LEN(gait_events!C703)-19),FIND("_run-",RIGHT(gait_events!C703,LEN(gait_events!C703)-19),1)-1),RIGHT(gait_events!C703,LEN(gait_events!C703)-19))</f>
        <v>Slow</v>
      </c>
      <c r="F5490" s="0" t="str">
        <f aca="false">IF(LEN(SUBSTITUTE(gait_events!C703,"_run-",""))&lt;&gt;LEN(gait_events!C703),RIGHT(gait_events!C703,LEN(gait_events!C703)-FIND("_run-",gait_events!C703,1)-4),"")</f>
        <v/>
      </c>
      <c r="G5490" s="0" t="str">
        <f aca="false">gait_events!D703</f>
        <v>left_ankle</v>
      </c>
      <c r="H5490" s="0" t="str">
        <f aca="false">gait_events!E703</f>
        <v>FC</v>
      </c>
      <c r="I5490" s="0" t="n">
        <f aca="false">IF(gait_events!F703&lt;&gt;"",gait_events!F703,NA())</f>
        <v>234</v>
      </c>
      <c r="J5490" s="0" t="e">
        <f aca="false">IF(gait_events!G703&lt;&gt;"",gait_events!G703,NA())</f>
        <v>#N/A</v>
      </c>
      <c r="K5490" s="0" t="e">
        <f aca="false">I5490-J5490</f>
        <v>#N/A</v>
      </c>
      <c r="L5490" s="0" t="e">
        <f aca="false">K5490*5</f>
        <v>#N/A</v>
      </c>
      <c r="M5490" s="0" t="n">
        <f aca="false">IF(NOT(ISNA(I5490)),1,0)</f>
        <v>1</v>
      </c>
      <c r="N5490" s="0" t="n">
        <f aca="false">IF(NOT(ISNA(J5490)),1,0)</f>
        <v>0</v>
      </c>
      <c r="O5490" s="0" t="n">
        <f aca="false">IF(AND(NOT(ISNA(I5490)),NOT(ISNA(J5490))),1,0)</f>
        <v>0</v>
      </c>
      <c r="P5490" s="0" t="n">
        <f aca="false">IF(AND(NOT(ISNA(I5490)),ISNA(J5490)),1,0)</f>
        <v>1</v>
      </c>
      <c r="Q5490" s="0" t="n">
        <f aca="false">IF(AND(ISNA(I5490),NOT(ISNA(J5490))),1,0)</f>
        <v>0</v>
      </c>
      <c r="R5490" s="0" t="n">
        <f aca="false">IF(SUM(O5490:Q5490)&lt;&gt;1,"ERROR",1)</f>
        <v>1</v>
      </c>
    </row>
    <row r="5491" customFormat="false" ht="12.8" hidden="false" customHeight="false" outlineLevel="0" collapsed="false">
      <c r="A5491" s="0" t="str">
        <f aca="false">gait_events!B704</f>
        <v>pp154</v>
      </c>
      <c r="B5491" s="0" t="str">
        <f aca="false">VLOOKUP(A5491,participants!A:B,2,0)</f>
        <v>F</v>
      </c>
      <c r="C5491" s="0" t="n">
        <f aca="false">VLOOKUP(A5491,participants!A:C,3,0)</f>
        <v>79</v>
      </c>
      <c r="D5491" s="0" t="str">
        <f aca="false">VLOOKUP(A5491,participants!A:F,6,0)</f>
        <v>OA</v>
      </c>
      <c r="E5491" s="0" t="str">
        <f aca="false">IF(LEN(SUBSTITUTE(gait_events!C704,"_run-",""))&lt;&gt;LEN(gait_events!C704),LEFT(RIGHT(gait_events!C704,LEN(gait_events!C704)-19),FIND("_run-",RIGHT(gait_events!C704,LEN(gait_events!C704)-19),1)-1),RIGHT(gait_events!C704,LEN(gait_events!C704)-19))</f>
        <v>Slow</v>
      </c>
      <c r="F5491" s="0" t="str">
        <f aca="false">IF(LEN(SUBSTITUTE(gait_events!C704,"_run-",""))&lt;&gt;LEN(gait_events!C704),RIGHT(gait_events!C704,LEN(gait_events!C704)-FIND("_run-",gait_events!C704,1)-4),"")</f>
        <v/>
      </c>
      <c r="G5491" s="0" t="str">
        <f aca="false">gait_events!D704</f>
        <v>left_ankle</v>
      </c>
      <c r="H5491" s="0" t="str">
        <f aca="false">gait_events!E704</f>
        <v>FC</v>
      </c>
      <c r="I5491" s="0" t="n">
        <f aca="false">IF(gait_events!F704&lt;&gt;"",gait_events!F704,NA())</f>
        <v>531</v>
      </c>
      <c r="J5491" s="0" t="n">
        <f aca="false">IF(gait_events!G704&lt;&gt;"",gait_events!G704,NA())</f>
        <v>530</v>
      </c>
      <c r="K5491" s="0" t="n">
        <f aca="false">I5491-J5491</f>
        <v>1</v>
      </c>
      <c r="L5491" s="0" t="n">
        <f aca="false">K5491*5</f>
        <v>5</v>
      </c>
      <c r="M5491" s="0" t="n">
        <f aca="false">IF(NOT(ISNA(I5491)),1,0)</f>
        <v>1</v>
      </c>
      <c r="N5491" s="0" t="n">
        <f aca="false">IF(NOT(ISNA(J5491)),1,0)</f>
        <v>1</v>
      </c>
      <c r="O5491" s="0" t="n">
        <f aca="false">IF(AND(NOT(ISNA(I5491)),NOT(ISNA(J5491))),1,0)</f>
        <v>1</v>
      </c>
      <c r="P5491" s="0" t="n">
        <f aca="false">IF(AND(NOT(ISNA(I5491)),ISNA(J5491)),1,0)</f>
        <v>0</v>
      </c>
      <c r="Q5491" s="0" t="n">
        <f aca="false">IF(AND(ISNA(I5491),NOT(ISNA(J5491))),1,0)</f>
        <v>0</v>
      </c>
      <c r="R5491" s="0" t="n">
        <f aca="false">IF(SUM(O5491:Q5491)&lt;&gt;1,"ERROR",1)</f>
        <v>1</v>
      </c>
    </row>
    <row r="5492" customFormat="false" ht="12.8" hidden="false" customHeight="false" outlineLevel="0" collapsed="false">
      <c r="A5492" s="0" t="str">
        <f aca="false">gait_events!B705</f>
        <v>pp154</v>
      </c>
      <c r="B5492" s="0" t="str">
        <f aca="false">VLOOKUP(A5492,participants!A:B,2,0)</f>
        <v>F</v>
      </c>
      <c r="C5492" s="0" t="n">
        <f aca="false">VLOOKUP(A5492,participants!A:C,3,0)</f>
        <v>79</v>
      </c>
      <c r="D5492" s="0" t="str">
        <f aca="false">VLOOKUP(A5492,participants!A:F,6,0)</f>
        <v>OA</v>
      </c>
      <c r="E5492" s="0" t="str">
        <f aca="false">IF(LEN(SUBSTITUTE(gait_events!C705,"_run-",""))&lt;&gt;LEN(gait_events!C705),LEFT(RIGHT(gait_events!C705,LEN(gait_events!C705)-19),FIND("_run-",RIGHT(gait_events!C705,LEN(gait_events!C705)-19),1)-1),RIGHT(gait_events!C705,LEN(gait_events!C705)-19))</f>
        <v>Slow</v>
      </c>
      <c r="F5492" s="0" t="str">
        <f aca="false">IF(LEN(SUBSTITUTE(gait_events!C705,"_run-",""))&lt;&gt;LEN(gait_events!C705),RIGHT(gait_events!C705,LEN(gait_events!C705)-FIND("_run-",gait_events!C705,1)-4),"")</f>
        <v/>
      </c>
      <c r="G5492" s="0" t="str">
        <f aca="false">gait_events!D705</f>
        <v>left_ankle</v>
      </c>
      <c r="H5492" s="0" t="str">
        <f aca="false">gait_events!E705</f>
        <v>FC</v>
      </c>
      <c r="I5492" s="0" t="n">
        <f aca="false">IF(gait_events!F705&lt;&gt;"",gait_events!F705,NA())</f>
        <v>819</v>
      </c>
      <c r="J5492" s="0" t="n">
        <f aca="false">IF(gait_events!G705&lt;&gt;"",gait_events!G705,NA())</f>
        <v>821</v>
      </c>
      <c r="K5492" s="0" t="n">
        <f aca="false">I5492-J5492</f>
        <v>-2</v>
      </c>
      <c r="L5492" s="0" t="n">
        <f aca="false">K5492*5</f>
        <v>-10</v>
      </c>
      <c r="M5492" s="0" t="n">
        <f aca="false">IF(NOT(ISNA(I5492)),1,0)</f>
        <v>1</v>
      </c>
      <c r="N5492" s="0" t="n">
        <f aca="false">IF(NOT(ISNA(J5492)),1,0)</f>
        <v>1</v>
      </c>
      <c r="O5492" s="0" t="n">
        <f aca="false">IF(AND(NOT(ISNA(I5492)),NOT(ISNA(J5492))),1,0)</f>
        <v>1</v>
      </c>
      <c r="P5492" s="0" t="n">
        <f aca="false">IF(AND(NOT(ISNA(I5492)),ISNA(J5492)),1,0)</f>
        <v>0</v>
      </c>
      <c r="Q5492" s="0" t="n">
        <f aca="false">IF(AND(ISNA(I5492),NOT(ISNA(J5492))),1,0)</f>
        <v>0</v>
      </c>
      <c r="R5492" s="0" t="n">
        <f aca="false">IF(SUM(O5492:Q5492)&lt;&gt;1,"ERROR",1)</f>
        <v>1</v>
      </c>
    </row>
    <row r="5493" customFormat="false" ht="12.8" hidden="false" customHeight="false" outlineLevel="0" collapsed="false">
      <c r="A5493" s="0" t="str">
        <f aca="false">gait_events!B706</f>
        <v>pp154</v>
      </c>
      <c r="B5493" s="0" t="str">
        <f aca="false">VLOOKUP(A5493,participants!A:B,2,0)</f>
        <v>F</v>
      </c>
      <c r="C5493" s="0" t="n">
        <f aca="false">VLOOKUP(A5493,participants!A:C,3,0)</f>
        <v>79</v>
      </c>
      <c r="D5493" s="0" t="str">
        <f aca="false">VLOOKUP(A5493,participants!A:F,6,0)</f>
        <v>OA</v>
      </c>
      <c r="E5493" s="0" t="str">
        <f aca="false">IF(LEN(SUBSTITUTE(gait_events!C706,"_run-",""))&lt;&gt;LEN(gait_events!C706),LEFT(RIGHT(gait_events!C706,LEN(gait_events!C706)-19),FIND("_run-",RIGHT(gait_events!C706,LEN(gait_events!C706)-19),1)-1),RIGHT(gait_events!C706,LEN(gait_events!C706)-19))</f>
        <v>Slow</v>
      </c>
      <c r="F5493" s="0" t="str">
        <f aca="false">IF(LEN(SUBSTITUTE(gait_events!C706,"_run-",""))&lt;&gt;LEN(gait_events!C706),RIGHT(gait_events!C706,LEN(gait_events!C706)-FIND("_run-",gait_events!C706,1)-4),"")</f>
        <v/>
      </c>
      <c r="G5493" s="0" t="str">
        <f aca="false">gait_events!D706</f>
        <v>left_ankle</v>
      </c>
      <c r="H5493" s="0" t="str">
        <f aca="false">gait_events!E706</f>
        <v>FC</v>
      </c>
      <c r="I5493" s="0" t="n">
        <f aca="false">IF(gait_events!F706&lt;&gt;"",gait_events!F706,NA())</f>
        <v>1119</v>
      </c>
      <c r="J5493" s="0" t="n">
        <f aca="false">IF(gait_events!G706&lt;&gt;"",gait_events!G706,NA())</f>
        <v>1121</v>
      </c>
      <c r="K5493" s="0" t="n">
        <f aca="false">I5493-J5493</f>
        <v>-2</v>
      </c>
      <c r="L5493" s="0" t="n">
        <f aca="false">K5493*5</f>
        <v>-10</v>
      </c>
      <c r="M5493" s="0" t="n">
        <f aca="false">IF(NOT(ISNA(I5493)),1,0)</f>
        <v>1</v>
      </c>
      <c r="N5493" s="0" t="n">
        <f aca="false">IF(NOT(ISNA(J5493)),1,0)</f>
        <v>1</v>
      </c>
      <c r="O5493" s="0" t="n">
        <f aca="false">IF(AND(NOT(ISNA(I5493)),NOT(ISNA(J5493))),1,0)</f>
        <v>1</v>
      </c>
      <c r="P5493" s="0" t="n">
        <f aca="false">IF(AND(NOT(ISNA(I5493)),ISNA(J5493)),1,0)</f>
        <v>0</v>
      </c>
      <c r="Q5493" s="0" t="n">
        <f aca="false">IF(AND(ISNA(I5493),NOT(ISNA(J5493))),1,0)</f>
        <v>0</v>
      </c>
      <c r="R5493" s="0" t="n">
        <f aca="false">IF(SUM(O5493:Q5493)&lt;&gt;1,"ERROR",1)</f>
        <v>1</v>
      </c>
    </row>
    <row r="5494" customFormat="false" ht="12.8" hidden="false" customHeight="false" outlineLevel="0" collapsed="false">
      <c r="A5494" s="0" t="str">
        <f aca="false">gait_events!B707</f>
        <v>pp154</v>
      </c>
      <c r="B5494" s="0" t="str">
        <f aca="false">VLOOKUP(A5494,participants!A:B,2,0)</f>
        <v>F</v>
      </c>
      <c r="C5494" s="0" t="n">
        <f aca="false">VLOOKUP(A5494,participants!A:C,3,0)</f>
        <v>79</v>
      </c>
      <c r="D5494" s="0" t="str">
        <f aca="false">VLOOKUP(A5494,participants!A:F,6,0)</f>
        <v>OA</v>
      </c>
      <c r="E5494" s="0" t="str">
        <f aca="false">IF(LEN(SUBSTITUTE(gait_events!C707,"_run-",""))&lt;&gt;LEN(gait_events!C707),LEFT(RIGHT(gait_events!C707,LEN(gait_events!C707)-19),FIND("_run-",RIGHT(gait_events!C707,LEN(gait_events!C707)-19),1)-1),RIGHT(gait_events!C707,LEN(gait_events!C707)-19))</f>
        <v>Slow</v>
      </c>
      <c r="F5494" s="0" t="str">
        <f aca="false">IF(LEN(SUBSTITUTE(gait_events!C707,"_run-",""))&lt;&gt;LEN(gait_events!C707),RIGHT(gait_events!C707,LEN(gait_events!C707)-FIND("_run-",gait_events!C707,1)-4),"")</f>
        <v/>
      </c>
      <c r="G5494" s="0" t="str">
        <f aca="false">gait_events!D707</f>
        <v>left_ankle</v>
      </c>
      <c r="H5494" s="0" t="str">
        <f aca="false">gait_events!E707</f>
        <v>FC</v>
      </c>
      <c r="I5494" s="0" t="n">
        <f aca="false">IF(gait_events!F707&lt;&gt;"",gait_events!F707,NA())</f>
        <v>1412</v>
      </c>
      <c r="J5494" s="0" t="e">
        <f aca="false">IF(gait_events!G707&lt;&gt;"",gait_events!G707,NA())</f>
        <v>#N/A</v>
      </c>
      <c r="K5494" s="0" t="e">
        <f aca="false">I5494-J5494</f>
        <v>#N/A</v>
      </c>
      <c r="L5494" s="0" t="e">
        <f aca="false">K5494*5</f>
        <v>#N/A</v>
      </c>
      <c r="M5494" s="0" t="n">
        <f aca="false">IF(NOT(ISNA(I5494)),1,0)</f>
        <v>1</v>
      </c>
      <c r="N5494" s="0" t="n">
        <f aca="false">IF(NOT(ISNA(J5494)),1,0)</f>
        <v>0</v>
      </c>
      <c r="O5494" s="0" t="n">
        <f aca="false">IF(AND(NOT(ISNA(I5494)),NOT(ISNA(J5494))),1,0)</f>
        <v>0</v>
      </c>
      <c r="P5494" s="0" t="n">
        <f aca="false">IF(AND(NOT(ISNA(I5494)),ISNA(J5494)),1,0)</f>
        <v>1</v>
      </c>
      <c r="Q5494" s="0" t="n">
        <f aca="false">IF(AND(ISNA(I5494),NOT(ISNA(J5494))),1,0)</f>
        <v>0</v>
      </c>
      <c r="R5494" s="0" t="n">
        <f aca="false">IF(SUM(O5494:Q5494)&lt;&gt;1,"ERROR",1)</f>
        <v>1</v>
      </c>
    </row>
    <row r="5495" customFormat="false" ht="12.8" hidden="false" customHeight="false" outlineLevel="0" collapsed="false">
      <c r="A5495" s="0" t="str">
        <f aca="false">gait_events!B708</f>
        <v>pp154</v>
      </c>
      <c r="B5495" s="0" t="str">
        <f aca="false">VLOOKUP(A5495,participants!A:B,2,0)</f>
        <v>F</v>
      </c>
      <c r="C5495" s="0" t="n">
        <f aca="false">VLOOKUP(A5495,participants!A:C,3,0)</f>
        <v>79</v>
      </c>
      <c r="D5495" s="0" t="str">
        <f aca="false">VLOOKUP(A5495,participants!A:F,6,0)</f>
        <v>OA</v>
      </c>
      <c r="E5495" s="0" t="str">
        <f aca="false">IF(LEN(SUBSTITUTE(gait_events!C708,"_run-",""))&lt;&gt;LEN(gait_events!C708),LEFT(RIGHT(gait_events!C708,LEN(gait_events!C708)-19),FIND("_run-",RIGHT(gait_events!C708,LEN(gait_events!C708)-19),1)-1),RIGHT(gait_events!C708,LEN(gait_events!C708)-19))</f>
        <v>Slow</v>
      </c>
      <c r="F5495" s="0" t="str">
        <f aca="false">IF(LEN(SUBSTITUTE(gait_events!C708,"_run-",""))&lt;&gt;LEN(gait_events!C708),RIGHT(gait_events!C708,LEN(gait_events!C708)-FIND("_run-",gait_events!C708,1)-4),"")</f>
        <v/>
      </c>
      <c r="G5495" s="0" t="str">
        <f aca="false">gait_events!D708</f>
        <v>right_ankle</v>
      </c>
      <c r="H5495" s="0" t="str">
        <f aca="false">gait_events!E708</f>
        <v>IC</v>
      </c>
      <c r="I5495" s="0" t="n">
        <f aca="false">IF(gait_events!F708&lt;&gt;"",gait_events!F708,NA())</f>
        <v>181</v>
      </c>
      <c r="J5495" s="0" t="n">
        <f aca="false">IF(gait_events!G708&lt;&gt;"",gait_events!G708,NA())</f>
        <v>180</v>
      </c>
      <c r="K5495" s="0" t="n">
        <f aca="false">I5495-J5495</f>
        <v>1</v>
      </c>
      <c r="L5495" s="0" t="n">
        <f aca="false">K5495*5</f>
        <v>5</v>
      </c>
      <c r="M5495" s="0" t="n">
        <f aca="false">IF(NOT(ISNA(I5495)),1,0)</f>
        <v>1</v>
      </c>
      <c r="N5495" s="0" t="n">
        <f aca="false">IF(NOT(ISNA(J5495)),1,0)</f>
        <v>1</v>
      </c>
      <c r="O5495" s="0" t="n">
        <f aca="false">IF(AND(NOT(ISNA(I5495)),NOT(ISNA(J5495))),1,0)</f>
        <v>1</v>
      </c>
      <c r="P5495" s="0" t="n">
        <f aca="false">IF(AND(NOT(ISNA(I5495)),ISNA(J5495)),1,0)</f>
        <v>0</v>
      </c>
      <c r="Q5495" s="0" t="n">
        <f aca="false">IF(AND(ISNA(I5495),NOT(ISNA(J5495))),1,0)</f>
        <v>0</v>
      </c>
      <c r="R5495" s="0" t="n">
        <f aca="false">IF(SUM(O5495:Q5495)&lt;&gt;1,"ERROR",1)</f>
        <v>1</v>
      </c>
    </row>
    <row r="5496" customFormat="false" ht="12.8" hidden="false" customHeight="false" outlineLevel="0" collapsed="false">
      <c r="A5496" s="0" t="str">
        <f aca="false">gait_events!B709</f>
        <v>pp154</v>
      </c>
      <c r="B5496" s="0" t="str">
        <f aca="false">VLOOKUP(A5496,participants!A:B,2,0)</f>
        <v>F</v>
      </c>
      <c r="C5496" s="0" t="n">
        <f aca="false">VLOOKUP(A5496,participants!A:C,3,0)</f>
        <v>79</v>
      </c>
      <c r="D5496" s="0" t="str">
        <f aca="false">VLOOKUP(A5496,participants!A:F,6,0)</f>
        <v>OA</v>
      </c>
      <c r="E5496" s="0" t="str">
        <f aca="false">IF(LEN(SUBSTITUTE(gait_events!C709,"_run-",""))&lt;&gt;LEN(gait_events!C709),LEFT(RIGHT(gait_events!C709,LEN(gait_events!C709)-19),FIND("_run-",RIGHT(gait_events!C709,LEN(gait_events!C709)-19),1)-1),RIGHT(gait_events!C709,LEN(gait_events!C709)-19))</f>
        <v>Slow</v>
      </c>
      <c r="F5496" s="0" t="str">
        <f aca="false">IF(LEN(SUBSTITUTE(gait_events!C709,"_run-",""))&lt;&gt;LEN(gait_events!C709),RIGHT(gait_events!C709,LEN(gait_events!C709)-FIND("_run-",gait_events!C709,1)-4),"")</f>
        <v/>
      </c>
      <c r="G5496" s="0" t="str">
        <f aca="false">gait_events!D709</f>
        <v>right_ankle</v>
      </c>
      <c r="H5496" s="0" t="str">
        <f aca="false">gait_events!E709</f>
        <v>IC</v>
      </c>
      <c r="I5496" s="0" t="n">
        <f aca="false">IF(gait_events!F709&lt;&gt;"",gait_events!F709,NA())</f>
        <v>479</v>
      </c>
      <c r="J5496" s="0" t="n">
        <f aca="false">IF(gait_events!G709&lt;&gt;"",gait_events!G709,NA())</f>
        <v>479</v>
      </c>
      <c r="K5496" s="0" t="n">
        <f aca="false">I5496-J5496</f>
        <v>0</v>
      </c>
      <c r="L5496" s="0" t="n">
        <f aca="false">K5496*5</f>
        <v>0</v>
      </c>
      <c r="M5496" s="0" t="n">
        <f aca="false">IF(NOT(ISNA(I5496)),1,0)</f>
        <v>1</v>
      </c>
      <c r="N5496" s="0" t="n">
        <f aca="false">IF(NOT(ISNA(J5496)),1,0)</f>
        <v>1</v>
      </c>
      <c r="O5496" s="0" t="n">
        <f aca="false">IF(AND(NOT(ISNA(I5496)),NOT(ISNA(J5496))),1,0)</f>
        <v>1</v>
      </c>
      <c r="P5496" s="0" t="n">
        <f aca="false">IF(AND(NOT(ISNA(I5496)),ISNA(J5496)),1,0)</f>
        <v>0</v>
      </c>
      <c r="Q5496" s="0" t="n">
        <f aca="false">IF(AND(ISNA(I5496),NOT(ISNA(J5496))),1,0)</f>
        <v>0</v>
      </c>
      <c r="R5496" s="0" t="n">
        <f aca="false">IF(SUM(O5496:Q5496)&lt;&gt;1,"ERROR",1)</f>
        <v>1</v>
      </c>
    </row>
    <row r="5497" customFormat="false" ht="12.8" hidden="false" customHeight="false" outlineLevel="0" collapsed="false">
      <c r="A5497" s="0" t="str">
        <f aca="false">gait_events!B710</f>
        <v>pp154</v>
      </c>
      <c r="B5497" s="0" t="str">
        <f aca="false">VLOOKUP(A5497,participants!A:B,2,0)</f>
        <v>F</v>
      </c>
      <c r="C5497" s="0" t="n">
        <f aca="false">VLOOKUP(A5497,participants!A:C,3,0)</f>
        <v>79</v>
      </c>
      <c r="D5497" s="0" t="str">
        <f aca="false">VLOOKUP(A5497,participants!A:F,6,0)</f>
        <v>OA</v>
      </c>
      <c r="E5497" s="0" t="str">
        <f aca="false">IF(LEN(SUBSTITUTE(gait_events!C710,"_run-",""))&lt;&gt;LEN(gait_events!C710),LEFT(RIGHT(gait_events!C710,LEN(gait_events!C710)-19),FIND("_run-",RIGHT(gait_events!C710,LEN(gait_events!C710)-19),1)-1),RIGHT(gait_events!C710,LEN(gait_events!C710)-19))</f>
        <v>Slow</v>
      </c>
      <c r="F5497" s="0" t="str">
        <f aca="false">IF(LEN(SUBSTITUTE(gait_events!C710,"_run-",""))&lt;&gt;LEN(gait_events!C710),RIGHT(gait_events!C710,LEN(gait_events!C710)-FIND("_run-",gait_events!C710,1)-4),"")</f>
        <v/>
      </c>
      <c r="G5497" s="0" t="str">
        <f aca="false">gait_events!D710</f>
        <v>right_ankle</v>
      </c>
      <c r="H5497" s="0" t="str">
        <f aca="false">gait_events!E710</f>
        <v>IC</v>
      </c>
      <c r="I5497" s="0" t="n">
        <f aca="false">IF(gait_events!F710&lt;&gt;"",gait_events!F710,NA())</f>
        <v>773</v>
      </c>
      <c r="J5497" s="0" t="n">
        <f aca="false">IF(gait_events!G710&lt;&gt;"",gait_events!G710,NA())</f>
        <v>772</v>
      </c>
      <c r="K5497" s="0" t="n">
        <f aca="false">I5497-J5497</f>
        <v>1</v>
      </c>
      <c r="L5497" s="0" t="n">
        <f aca="false">K5497*5</f>
        <v>5</v>
      </c>
      <c r="M5497" s="0" t="n">
        <f aca="false">IF(NOT(ISNA(I5497)),1,0)</f>
        <v>1</v>
      </c>
      <c r="N5497" s="0" t="n">
        <f aca="false">IF(NOT(ISNA(J5497)),1,0)</f>
        <v>1</v>
      </c>
      <c r="O5497" s="0" t="n">
        <f aca="false">IF(AND(NOT(ISNA(I5497)),NOT(ISNA(J5497))),1,0)</f>
        <v>1</v>
      </c>
      <c r="P5497" s="0" t="n">
        <f aca="false">IF(AND(NOT(ISNA(I5497)),ISNA(J5497)),1,0)</f>
        <v>0</v>
      </c>
      <c r="Q5497" s="0" t="n">
        <f aca="false">IF(AND(ISNA(I5497),NOT(ISNA(J5497))),1,0)</f>
        <v>0</v>
      </c>
      <c r="R5497" s="0" t="n">
        <f aca="false">IF(SUM(O5497:Q5497)&lt;&gt;1,"ERROR",1)</f>
        <v>1</v>
      </c>
    </row>
    <row r="5498" customFormat="false" ht="12.8" hidden="false" customHeight="false" outlineLevel="0" collapsed="false">
      <c r="A5498" s="0" t="str">
        <f aca="false">gait_events!B711</f>
        <v>pp154</v>
      </c>
      <c r="B5498" s="0" t="str">
        <f aca="false">VLOOKUP(A5498,participants!A:B,2,0)</f>
        <v>F</v>
      </c>
      <c r="C5498" s="0" t="n">
        <f aca="false">VLOOKUP(A5498,participants!A:C,3,0)</f>
        <v>79</v>
      </c>
      <c r="D5498" s="0" t="str">
        <f aca="false">VLOOKUP(A5498,participants!A:F,6,0)</f>
        <v>OA</v>
      </c>
      <c r="E5498" s="0" t="str">
        <f aca="false">IF(LEN(SUBSTITUTE(gait_events!C711,"_run-",""))&lt;&gt;LEN(gait_events!C711),LEFT(RIGHT(gait_events!C711,LEN(gait_events!C711)-19),FIND("_run-",RIGHT(gait_events!C711,LEN(gait_events!C711)-19),1)-1),RIGHT(gait_events!C711,LEN(gait_events!C711)-19))</f>
        <v>Slow</v>
      </c>
      <c r="F5498" s="0" t="str">
        <f aca="false">IF(LEN(SUBSTITUTE(gait_events!C711,"_run-",""))&lt;&gt;LEN(gait_events!C711),RIGHT(gait_events!C711,LEN(gait_events!C711)-FIND("_run-",gait_events!C711,1)-4),"")</f>
        <v/>
      </c>
      <c r="G5498" s="0" t="str">
        <f aca="false">gait_events!D711</f>
        <v>right_ankle</v>
      </c>
      <c r="H5498" s="0" t="str">
        <f aca="false">gait_events!E711</f>
        <v>IC</v>
      </c>
      <c r="I5498" s="0" t="n">
        <f aca="false">IF(gait_events!F711&lt;&gt;"",gait_events!F711,NA())</f>
        <v>1066</v>
      </c>
      <c r="J5498" s="0" t="n">
        <f aca="false">IF(gait_events!G711&lt;&gt;"",gait_events!G711,NA())</f>
        <v>1066</v>
      </c>
      <c r="K5498" s="0" t="n">
        <f aca="false">I5498-J5498</f>
        <v>0</v>
      </c>
      <c r="L5498" s="0" t="n">
        <f aca="false">K5498*5</f>
        <v>0</v>
      </c>
      <c r="M5498" s="0" t="n">
        <f aca="false">IF(NOT(ISNA(I5498)),1,0)</f>
        <v>1</v>
      </c>
      <c r="N5498" s="0" t="n">
        <f aca="false">IF(NOT(ISNA(J5498)),1,0)</f>
        <v>1</v>
      </c>
      <c r="O5498" s="0" t="n">
        <f aca="false">IF(AND(NOT(ISNA(I5498)),NOT(ISNA(J5498))),1,0)</f>
        <v>1</v>
      </c>
      <c r="P5498" s="0" t="n">
        <f aca="false">IF(AND(NOT(ISNA(I5498)),ISNA(J5498)),1,0)</f>
        <v>0</v>
      </c>
      <c r="Q5498" s="0" t="n">
        <f aca="false">IF(AND(ISNA(I5498),NOT(ISNA(J5498))),1,0)</f>
        <v>0</v>
      </c>
      <c r="R5498" s="0" t="n">
        <f aca="false">IF(SUM(O5498:Q5498)&lt;&gt;1,"ERROR",1)</f>
        <v>1</v>
      </c>
    </row>
    <row r="5499" customFormat="false" ht="12.8" hidden="false" customHeight="false" outlineLevel="0" collapsed="false">
      <c r="A5499" s="0" t="str">
        <f aca="false">gait_events!B712</f>
        <v>pp154</v>
      </c>
      <c r="B5499" s="0" t="str">
        <f aca="false">VLOOKUP(A5499,participants!A:B,2,0)</f>
        <v>F</v>
      </c>
      <c r="C5499" s="0" t="n">
        <f aca="false">VLOOKUP(A5499,participants!A:C,3,0)</f>
        <v>79</v>
      </c>
      <c r="D5499" s="0" t="str">
        <f aca="false">VLOOKUP(A5499,participants!A:F,6,0)</f>
        <v>OA</v>
      </c>
      <c r="E5499" s="0" t="str">
        <f aca="false">IF(LEN(SUBSTITUTE(gait_events!C712,"_run-",""))&lt;&gt;LEN(gait_events!C712),LEFT(RIGHT(gait_events!C712,LEN(gait_events!C712)-19),FIND("_run-",RIGHT(gait_events!C712,LEN(gait_events!C712)-19),1)-1),RIGHT(gait_events!C712,LEN(gait_events!C712)-19))</f>
        <v>Slow</v>
      </c>
      <c r="F5499" s="0" t="str">
        <f aca="false">IF(LEN(SUBSTITUTE(gait_events!C712,"_run-",""))&lt;&gt;LEN(gait_events!C712),RIGHT(gait_events!C712,LEN(gait_events!C712)-FIND("_run-",gait_events!C712,1)-4),"")</f>
        <v/>
      </c>
      <c r="G5499" s="0" t="str">
        <f aca="false">gait_events!D712</f>
        <v>right_ankle</v>
      </c>
      <c r="H5499" s="0" t="str">
        <f aca="false">gait_events!E712</f>
        <v>IC</v>
      </c>
      <c r="I5499" s="0" t="n">
        <f aca="false">IF(gait_events!F712&lt;&gt;"",gait_events!F712,NA())</f>
        <v>1358</v>
      </c>
      <c r="J5499" s="0" t="n">
        <f aca="false">IF(gait_events!G712&lt;&gt;"",gait_events!G712,NA())</f>
        <v>1358</v>
      </c>
      <c r="K5499" s="0" t="n">
        <f aca="false">I5499-J5499</f>
        <v>0</v>
      </c>
      <c r="L5499" s="0" t="n">
        <f aca="false">K5499*5</f>
        <v>0</v>
      </c>
      <c r="M5499" s="0" t="n">
        <f aca="false">IF(NOT(ISNA(I5499)),1,0)</f>
        <v>1</v>
      </c>
      <c r="N5499" s="0" t="n">
        <f aca="false">IF(NOT(ISNA(J5499)),1,0)</f>
        <v>1</v>
      </c>
      <c r="O5499" s="0" t="n">
        <f aca="false">IF(AND(NOT(ISNA(I5499)),NOT(ISNA(J5499))),1,0)</f>
        <v>1</v>
      </c>
      <c r="P5499" s="0" t="n">
        <f aca="false">IF(AND(NOT(ISNA(I5499)),ISNA(J5499)),1,0)</f>
        <v>0</v>
      </c>
      <c r="Q5499" s="0" t="n">
        <f aca="false">IF(AND(ISNA(I5499),NOT(ISNA(J5499))),1,0)</f>
        <v>0</v>
      </c>
      <c r="R5499" s="0" t="n">
        <f aca="false">IF(SUM(O5499:Q5499)&lt;&gt;1,"ERROR",1)</f>
        <v>1</v>
      </c>
    </row>
    <row r="5500" customFormat="false" ht="12.8" hidden="false" customHeight="false" outlineLevel="0" collapsed="false">
      <c r="A5500" s="0" t="str">
        <f aca="false">gait_events!B713</f>
        <v>pp154</v>
      </c>
      <c r="B5500" s="0" t="str">
        <f aca="false">VLOOKUP(A5500,participants!A:B,2,0)</f>
        <v>F</v>
      </c>
      <c r="C5500" s="0" t="n">
        <f aca="false">VLOOKUP(A5500,participants!A:C,3,0)</f>
        <v>79</v>
      </c>
      <c r="D5500" s="0" t="str">
        <f aca="false">VLOOKUP(A5500,participants!A:F,6,0)</f>
        <v>OA</v>
      </c>
      <c r="E5500" s="0" t="str">
        <f aca="false">IF(LEN(SUBSTITUTE(gait_events!C713,"_run-",""))&lt;&gt;LEN(gait_events!C713),LEFT(RIGHT(gait_events!C713,LEN(gait_events!C713)-19),FIND("_run-",RIGHT(gait_events!C713,LEN(gait_events!C713)-19),1)-1),RIGHT(gait_events!C713,LEN(gait_events!C713)-19))</f>
        <v>Slow</v>
      </c>
      <c r="F5500" s="0" t="str">
        <f aca="false">IF(LEN(SUBSTITUTE(gait_events!C713,"_run-",""))&lt;&gt;LEN(gait_events!C713),RIGHT(gait_events!C713,LEN(gait_events!C713)-FIND("_run-",gait_events!C713,1)-4),"")</f>
        <v/>
      </c>
      <c r="G5500" s="0" t="str">
        <f aca="false">gait_events!D713</f>
        <v>right_ankle</v>
      </c>
      <c r="H5500" s="0" t="str">
        <f aca="false">gait_events!E713</f>
        <v>FC</v>
      </c>
      <c r="I5500" s="0" t="n">
        <f aca="false">IF(gait_events!F713&lt;&gt;"",gait_events!F713,NA())</f>
        <v>95</v>
      </c>
      <c r="J5500" s="0" t="n">
        <f aca="false">IF(gait_events!G713&lt;&gt;"",gait_events!G713,NA())</f>
        <v>95</v>
      </c>
      <c r="K5500" s="0" t="n">
        <f aca="false">I5500-J5500</f>
        <v>0</v>
      </c>
      <c r="L5500" s="0" t="n">
        <f aca="false">K5500*5</f>
        <v>0</v>
      </c>
      <c r="M5500" s="0" t="n">
        <f aca="false">IF(NOT(ISNA(I5500)),1,0)</f>
        <v>1</v>
      </c>
      <c r="N5500" s="0" t="n">
        <f aca="false">IF(NOT(ISNA(J5500)),1,0)</f>
        <v>1</v>
      </c>
      <c r="O5500" s="0" t="n">
        <f aca="false">IF(AND(NOT(ISNA(I5500)),NOT(ISNA(J5500))),1,0)</f>
        <v>1</v>
      </c>
      <c r="P5500" s="0" t="n">
        <f aca="false">IF(AND(NOT(ISNA(I5500)),ISNA(J5500)),1,0)</f>
        <v>0</v>
      </c>
      <c r="Q5500" s="0" t="n">
        <f aca="false">IF(AND(ISNA(I5500),NOT(ISNA(J5500))),1,0)</f>
        <v>0</v>
      </c>
      <c r="R5500" s="0" t="n">
        <f aca="false">IF(SUM(O5500:Q5500)&lt;&gt;1,"ERROR",1)</f>
        <v>1</v>
      </c>
    </row>
    <row r="5501" customFormat="false" ht="12.8" hidden="false" customHeight="false" outlineLevel="0" collapsed="false">
      <c r="A5501" s="0" t="str">
        <f aca="false">gait_events!B714</f>
        <v>pp154</v>
      </c>
      <c r="B5501" s="0" t="str">
        <f aca="false">VLOOKUP(A5501,participants!A:B,2,0)</f>
        <v>F</v>
      </c>
      <c r="C5501" s="0" t="n">
        <f aca="false">VLOOKUP(A5501,participants!A:C,3,0)</f>
        <v>79</v>
      </c>
      <c r="D5501" s="0" t="str">
        <f aca="false">VLOOKUP(A5501,participants!A:F,6,0)</f>
        <v>OA</v>
      </c>
      <c r="E5501" s="0" t="str">
        <f aca="false">IF(LEN(SUBSTITUTE(gait_events!C714,"_run-",""))&lt;&gt;LEN(gait_events!C714),LEFT(RIGHT(gait_events!C714,LEN(gait_events!C714)-19),FIND("_run-",RIGHT(gait_events!C714,LEN(gait_events!C714)-19),1)-1),RIGHT(gait_events!C714,LEN(gait_events!C714)-19))</f>
        <v>Slow</v>
      </c>
      <c r="F5501" s="0" t="str">
        <f aca="false">IF(LEN(SUBSTITUTE(gait_events!C714,"_run-",""))&lt;&gt;LEN(gait_events!C714),RIGHT(gait_events!C714,LEN(gait_events!C714)-FIND("_run-",gait_events!C714,1)-4),"")</f>
        <v/>
      </c>
      <c r="G5501" s="0" t="str">
        <f aca="false">gait_events!D714</f>
        <v>right_ankle</v>
      </c>
      <c r="H5501" s="0" t="str">
        <f aca="false">gait_events!E714</f>
        <v>FC</v>
      </c>
      <c r="I5501" s="0" t="n">
        <f aca="false">IF(gait_events!F714&lt;&gt;"",gait_events!F714,NA())</f>
        <v>386</v>
      </c>
      <c r="J5501" s="0" t="n">
        <f aca="false">IF(gait_events!G714&lt;&gt;"",gait_events!G714,NA())</f>
        <v>385</v>
      </c>
      <c r="K5501" s="0" t="n">
        <f aca="false">I5501-J5501</f>
        <v>1</v>
      </c>
      <c r="L5501" s="0" t="n">
        <f aca="false">K5501*5</f>
        <v>5</v>
      </c>
      <c r="M5501" s="0" t="n">
        <f aca="false">IF(NOT(ISNA(I5501)),1,0)</f>
        <v>1</v>
      </c>
      <c r="N5501" s="0" t="n">
        <f aca="false">IF(NOT(ISNA(J5501)),1,0)</f>
        <v>1</v>
      </c>
      <c r="O5501" s="0" t="n">
        <f aca="false">IF(AND(NOT(ISNA(I5501)),NOT(ISNA(J5501))),1,0)</f>
        <v>1</v>
      </c>
      <c r="P5501" s="0" t="n">
        <f aca="false">IF(AND(NOT(ISNA(I5501)),ISNA(J5501)),1,0)</f>
        <v>0</v>
      </c>
      <c r="Q5501" s="0" t="n">
        <f aca="false">IF(AND(ISNA(I5501),NOT(ISNA(J5501))),1,0)</f>
        <v>0</v>
      </c>
      <c r="R5501" s="0" t="n">
        <f aca="false">IF(SUM(O5501:Q5501)&lt;&gt;1,"ERROR",1)</f>
        <v>1</v>
      </c>
    </row>
    <row r="5502" customFormat="false" ht="12.8" hidden="false" customHeight="false" outlineLevel="0" collapsed="false">
      <c r="A5502" s="0" t="str">
        <f aca="false">gait_events!B715</f>
        <v>pp154</v>
      </c>
      <c r="B5502" s="0" t="str">
        <f aca="false">VLOOKUP(A5502,participants!A:B,2,0)</f>
        <v>F</v>
      </c>
      <c r="C5502" s="0" t="n">
        <f aca="false">VLOOKUP(A5502,participants!A:C,3,0)</f>
        <v>79</v>
      </c>
      <c r="D5502" s="0" t="str">
        <f aca="false">VLOOKUP(A5502,participants!A:F,6,0)</f>
        <v>OA</v>
      </c>
      <c r="E5502" s="0" t="str">
        <f aca="false">IF(LEN(SUBSTITUTE(gait_events!C715,"_run-",""))&lt;&gt;LEN(gait_events!C715),LEFT(RIGHT(gait_events!C715,LEN(gait_events!C715)-19),FIND("_run-",RIGHT(gait_events!C715,LEN(gait_events!C715)-19),1)-1),RIGHT(gait_events!C715,LEN(gait_events!C715)-19))</f>
        <v>Slow</v>
      </c>
      <c r="F5502" s="0" t="str">
        <f aca="false">IF(LEN(SUBSTITUTE(gait_events!C715,"_run-",""))&lt;&gt;LEN(gait_events!C715),RIGHT(gait_events!C715,LEN(gait_events!C715)-FIND("_run-",gait_events!C715,1)-4),"")</f>
        <v/>
      </c>
      <c r="G5502" s="0" t="str">
        <f aca="false">gait_events!D715</f>
        <v>right_ankle</v>
      </c>
      <c r="H5502" s="0" t="str">
        <f aca="false">gait_events!E715</f>
        <v>FC</v>
      </c>
      <c r="I5502" s="0" t="n">
        <f aca="false">IF(gait_events!F715&lt;&gt;"",gait_events!F715,NA())</f>
        <v>686</v>
      </c>
      <c r="J5502" s="0" t="n">
        <f aca="false">IF(gait_events!G715&lt;&gt;"",gait_events!G715,NA())</f>
        <v>688</v>
      </c>
      <c r="K5502" s="0" t="n">
        <f aca="false">I5502-J5502</f>
        <v>-2</v>
      </c>
      <c r="L5502" s="0" t="n">
        <f aca="false">K5502*5</f>
        <v>-10</v>
      </c>
      <c r="M5502" s="0" t="n">
        <f aca="false">IF(NOT(ISNA(I5502)),1,0)</f>
        <v>1</v>
      </c>
      <c r="N5502" s="0" t="n">
        <f aca="false">IF(NOT(ISNA(J5502)),1,0)</f>
        <v>1</v>
      </c>
      <c r="O5502" s="0" t="n">
        <f aca="false">IF(AND(NOT(ISNA(I5502)),NOT(ISNA(J5502))),1,0)</f>
        <v>1</v>
      </c>
      <c r="P5502" s="0" t="n">
        <f aca="false">IF(AND(NOT(ISNA(I5502)),ISNA(J5502)),1,0)</f>
        <v>0</v>
      </c>
      <c r="Q5502" s="0" t="n">
        <f aca="false">IF(AND(ISNA(I5502),NOT(ISNA(J5502))),1,0)</f>
        <v>0</v>
      </c>
      <c r="R5502" s="0" t="n">
        <f aca="false">IF(SUM(O5502:Q5502)&lt;&gt;1,"ERROR",1)</f>
        <v>1</v>
      </c>
    </row>
    <row r="5503" customFormat="false" ht="12.8" hidden="false" customHeight="false" outlineLevel="0" collapsed="false">
      <c r="A5503" s="0" t="str">
        <f aca="false">gait_events!B716</f>
        <v>pp154</v>
      </c>
      <c r="B5503" s="0" t="str">
        <f aca="false">VLOOKUP(A5503,participants!A:B,2,0)</f>
        <v>F</v>
      </c>
      <c r="C5503" s="0" t="n">
        <f aca="false">VLOOKUP(A5503,participants!A:C,3,0)</f>
        <v>79</v>
      </c>
      <c r="D5503" s="0" t="str">
        <f aca="false">VLOOKUP(A5503,participants!A:F,6,0)</f>
        <v>OA</v>
      </c>
      <c r="E5503" s="0" t="str">
        <f aca="false">IF(LEN(SUBSTITUTE(gait_events!C716,"_run-",""))&lt;&gt;LEN(gait_events!C716),LEFT(RIGHT(gait_events!C716,LEN(gait_events!C716)-19),FIND("_run-",RIGHT(gait_events!C716,LEN(gait_events!C716)-19),1)-1),RIGHT(gait_events!C716,LEN(gait_events!C716)-19))</f>
        <v>Slow</v>
      </c>
      <c r="F5503" s="0" t="str">
        <f aca="false">IF(LEN(SUBSTITUTE(gait_events!C716,"_run-",""))&lt;&gt;LEN(gait_events!C716),RIGHT(gait_events!C716,LEN(gait_events!C716)-FIND("_run-",gait_events!C716,1)-4),"")</f>
        <v/>
      </c>
      <c r="G5503" s="0" t="str">
        <f aca="false">gait_events!D716</f>
        <v>right_ankle</v>
      </c>
      <c r="H5503" s="0" t="str">
        <f aca="false">gait_events!E716</f>
        <v>FC</v>
      </c>
      <c r="I5503" s="0" t="n">
        <f aca="false">IF(gait_events!F716&lt;&gt;"",gait_events!F716,NA())</f>
        <v>980</v>
      </c>
      <c r="J5503" s="0" t="n">
        <f aca="false">IF(gait_events!G716&lt;&gt;"",gait_events!G716,NA())</f>
        <v>980</v>
      </c>
      <c r="K5503" s="0" t="n">
        <f aca="false">I5503-J5503</f>
        <v>0</v>
      </c>
      <c r="L5503" s="0" t="n">
        <f aca="false">K5503*5</f>
        <v>0</v>
      </c>
      <c r="M5503" s="0" t="n">
        <f aca="false">IF(NOT(ISNA(I5503)),1,0)</f>
        <v>1</v>
      </c>
      <c r="N5503" s="0" t="n">
        <f aca="false">IF(NOT(ISNA(J5503)),1,0)</f>
        <v>1</v>
      </c>
      <c r="O5503" s="0" t="n">
        <f aca="false">IF(AND(NOT(ISNA(I5503)),NOT(ISNA(J5503))),1,0)</f>
        <v>1</v>
      </c>
      <c r="P5503" s="0" t="n">
        <f aca="false">IF(AND(NOT(ISNA(I5503)),ISNA(J5503)),1,0)</f>
        <v>0</v>
      </c>
      <c r="Q5503" s="0" t="n">
        <f aca="false">IF(AND(ISNA(I5503),NOT(ISNA(J5503))),1,0)</f>
        <v>0</v>
      </c>
      <c r="R5503" s="0" t="n">
        <f aca="false">IF(SUM(O5503:Q5503)&lt;&gt;1,"ERROR",1)</f>
        <v>1</v>
      </c>
    </row>
    <row r="5504" customFormat="false" ht="12.8" hidden="false" customHeight="false" outlineLevel="0" collapsed="false">
      <c r="A5504" s="0" t="str">
        <f aca="false">gait_events!B717</f>
        <v>pp154</v>
      </c>
      <c r="B5504" s="0" t="str">
        <f aca="false">VLOOKUP(A5504,participants!A:B,2,0)</f>
        <v>F</v>
      </c>
      <c r="C5504" s="0" t="n">
        <f aca="false">VLOOKUP(A5504,participants!A:C,3,0)</f>
        <v>79</v>
      </c>
      <c r="D5504" s="0" t="str">
        <f aca="false">VLOOKUP(A5504,participants!A:F,6,0)</f>
        <v>OA</v>
      </c>
      <c r="E5504" s="0" t="str">
        <f aca="false">IF(LEN(SUBSTITUTE(gait_events!C717,"_run-",""))&lt;&gt;LEN(gait_events!C717),LEFT(RIGHT(gait_events!C717,LEN(gait_events!C717)-19),FIND("_run-",RIGHT(gait_events!C717,LEN(gait_events!C717)-19),1)-1),RIGHT(gait_events!C717,LEN(gait_events!C717)-19))</f>
        <v>Slow</v>
      </c>
      <c r="F5504" s="0" t="str">
        <f aca="false">IF(LEN(SUBSTITUTE(gait_events!C717,"_run-",""))&lt;&gt;LEN(gait_events!C717),RIGHT(gait_events!C717,LEN(gait_events!C717)-FIND("_run-",gait_events!C717,1)-4),"")</f>
        <v/>
      </c>
      <c r="G5504" s="0" t="str">
        <f aca="false">gait_events!D717</f>
        <v>right_ankle</v>
      </c>
      <c r="H5504" s="0" t="str">
        <f aca="false">gait_events!E717</f>
        <v>FC</v>
      </c>
      <c r="I5504" s="0" t="n">
        <f aca="false">IF(gait_events!F717&lt;&gt;"",gait_events!F717,NA())</f>
        <v>1267</v>
      </c>
      <c r="J5504" s="0" t="n">
        <f aca="false">IF(gait_events!G717&lt;&gt;"",gait_events!G717,NA())</f>
        <v>1266</v>
      </c>
      <c r="K5504" s="0" t="n">
        <f aca="false">I5504-J5504</f>
        <v>1</v>
      </c>
      <c r="L5504" s="0" t="n">
        <f aca="false">K5504*5</f>
        <v>5</v>
      </c>
      <c r="M5504" s="0" t="n">
        <f aca="false">IF(NOT(ISNA(I5504)),1,0)</f>
        <v>1</v>
      </c>
      <c r="N5504" s="0" t="n">
        <f aca="false">IF(NOT(ISNA(J5504)),1,0)</f>
        <v>1</v>
      </c>
      <c r="O5504" s="0" t="n">
        <f aca="false">IF(AND(NOT(ISNA(I5504)),NOT(ISNA(J5504))),1,0)</f>
        <v>1</v>
      </c>
      <c r="P5504" s="0" t="n">
        <f aca="false">IF(AND(NOT(ISNA(I5504)),ISNA(J5504)),1,0)</f>
        <v>0</v>
      </c>
      <c r="Q5504" s="0" t="n">
        <f aca="false">IF(AND(ISNA(I5504),NOT(ISNA(J5504))),1,0)</f>
        <v>0</v>
      </c>
      <c r="R5504" s="0" t="n">
        <f aca="false">IF(SUM(O5504:Q5504)&lt;&gt;1,"ERROR",1)</f>
        <v>1</v>
      </c>
    </row>
    <row r="5505" customFormat="false" ht="12.8" hidden="false" customHeight="false" outlineLevel="0" collapsed="false">
      <c r="A5505" s="0" t="str">
        <f aca="false">gait_events!B718</f>
        <v>pp154</v>
      </c>
      <c r="B5505" s="0" t="str">
        <f aca="false">VLOOKUP(A5505,participants!A:B,2,0)</f>
        <v>F</v>
      </c>
      <c r="C5505" s="0" t="n">
        <f aca="false">VLOOKUP(A5505,participants!A:C,3,0)</f>
        <v>79</v>
      </c>
      <c r="D5505" s="0" t="str">
        <f aca="false">VLOOKUP(A5505,participants!A:F,6,0)</f>
        <v>OA</v>
      </c>
      <c r="E5505" s="0" t="str">
        <f aca="false">IF(LEN(SUBSTITUTE(gait_events!C718,"_run-",""))&lt;&gt;LEN(gait_events!C718),LEFT(RIGHT(gait_events!C718,LEN(gait_events!C718)-19),FIND("_run-",RIGHT(gait_events!C718,LEN(gait_events!C718)-19),1)-1),RIGHT(gait_events!C718,LEN(gait_events!C718)-19))</f>
        <v>Slow</v>
      </c>
      <c r="F5505" s="0" t="str">
        <f aca="false">IF(LEN(SUBSTITUTE(gait_events!C718,"_run-",""))&lt;&gt;LEN(gait_events!C718),RIGHT(gait_events!C718,LEN(gait_events!C718)-FIND("_run-",gait_events!C718,1)-4),"")</f>
        <v/>
      </c>
      <c r="G5505" s="0" t="str">
        <f aca="false">gait_events!D718</f>
        <v>right_ankle</v>
      </c>
      <c r="H5505" s="0" t="str">
        <f aca="false">gait_events!E718</f>
        <v>FC</v>
      </c>
      <c r="I5505" s="0" t="n">
        <f aca="false">IF(gait_events!F718&lt;&gt;"",gait_events!F718,NA())</f>
        <v>1570</v>
      </c>
      <c r="J5505" s="0" t="n">
        <f aca="false">IF(gait_events!G718&lt;&gt;"",gait_events!G718,NA())</f>
        <v>1575</v>
      </c>
      <c r="K5505" s="0" t="n">
        <f aca="false">I5505-J5505</f>
        <v>-5</v>
      </c>
      <c r="L5505" s="0" t="n">
        <f aca="false">K5505*5</f>
        <v>-25</v>
      </c>
      <c r="M5505" s="0" t="n">
        <f aca="false">IF(NOT(ISNA(I5505)),1,0)</f>
        <v>1</v>
      </c>
      <c r="N5505" s="0" t="n">
        <f aca="false">IF(NOT(ISNA(J5505)),1,0)</f>
        <v>1</v>
      </c>
      <c r="O5505" s="0" t="n">
        <f aca="false">IF(AND(NOT(ISNA(I5505)),NOT(ISNA(J5505))),1,0)</f>
        <v>1</v>
      </c>
      <c r="P5505" s="0" t="n">
        <f aca="false">IF(AND(NOT(ISNA(I5505)),ISNA(J5505)),1,0)</f>
        <v>0</v>
      </c>
      <c r="Q5505" s="0" t="n">
        <f aca="false">IF(AND(ISNA(I5505),NOT(ISNA(J5505))),1,0)</f>
        <v>0</v>
      </c>
      <c r="R5505" s="0" t="n">
        <f aca="false">IF(SUM(O5505:Q5505)&lt;&gt;1,"ERROR",1)</f>
        <v>1</v>
      </c>
    </row>
    <row r="5506" customFormat="false" ht="12.8" hidden="false" customHeight="false" outlineLevel="0" collapsed="false">
      <c r="A5506" s="0" t="str">
        <f aca="false">gait_events!B719</f>
        <v>pp154</v>
      </c>
      <c r="B5506" s="0" t="str">
        <f aca="false">VLOOKUP(A5506,participants!A:B,2,0)</f>
        <v>F</v>
      </c>
      <c r="C5506" s="0" t="n">
        <f aca="false">VLOOKUP(A5506,participants!A:C,3,0)</f>
        <v>79</v>
      </c>
      <c r="D5506" s="0" t="str">
        <f aca="false">VLOOKUP(A5506,participants!A:F,6,0)</f>
        <v>OA</v>
      </c>
      <c r="E5506" s="0" t="str">
        <f aca="false">IF(LEN(SUBSTITUTE(gait_events!C719,"_run-",""))&lt;&gt;LEN(gait_events!C719),LEFT(RIGHT(gait_events!C719,LEN(gait_events!C719)-19),FIND("_run-",RIGHT(gait_events!C719,LEN(gait_events!C719)-19),1)-1),RIGHT(gait_events!C719,LEN(gait_events!C719)-19))</f>
        <v>Slow</v>
      </c>
      <c r="F5506" s="0" t="str">
        <f aca="false">IF(LEN(SUBSTITUTE(gait_events!C719,"_run-",""))&lt;&gt;LEN(gait_events!C719),RIGHT(gait_events!C719,LEN(gait_events!C719)-FIND("_run-",gait_events!C719,1)-4),"")</f>
        <v/>
      </c>
      <c r="G5506" s="0" t="str">
        <f aca="false">gait_events!D719</f>
        <v>right_ankle</v>
      </c>
      <c r="H5506" s="0" t="str">
        <f aca="false">gait_events!E719</f>
        <v>FC</v>
      </c>
      <c r="I5506" s="0" t="e">
        <f aca="false">IF(gait_events!F719&lt;&gt;"",gait_events!F719,NA())</f>
        <v>#N/A</v>
      </c>
      <c r="J5506" s="0" t="n">
        <f aca="false">IF(gait_events!G719&lt;&gt;"",gait_events!G719,NA())</f>
        <v>176</v>
      </c>
      <c r="K5506" s="0" t="e">
        <f aca="false">I5506-J5506</f>
        <v>#N/A</v>
      </c>
      <c r="L5506" s="0" t="e">
        <f aca="false">K5506*5</f>
        <v>#N/A</v>
      </c>
      <c r="M5506" s="0" t="n">
        <f aca="false">IF(NOT(ISNA(I5506)),1,0)</f>
        <v>0</v>
      </c>
      <c r="N5506" s="0" t="n">
        <f aca="false">IF(NOT(ISNA(J5506)),1,0)</f>
        <v>1</v>
      </c>
      <c r="O5506" s="0" t="n">
        <f aca="false">IF(AND(NOT(ISNA(I5506)),NOT(ISNA(J5506))),1,0)</f>
        <v>0</v>
      </c>
      <c r="P5506" s="0" t="n">
        <f aca="false">IF(AND(NOT(ISNA(I5506)),ISNA(J5506)),1,0)</f>
        <v>0</v>
      </c>
      <c r="Q5506" s="0" t="n">
        <f aca="false">IF(AND(ISNA(I5506),NOT(ISNA(J5506))),1,0)</f>
        <v>1</v>
      </c>
      <c r="R5506" s="0" t="n">
        <f aca="false">IF(SUM(O5506:Q5506)&lt;&gt;1,"ERROR",1)</f>
        <v>1</v>
      </c>
    </row>
    <row r="5507" customFormat="false" ht="12.8" hidden="false" customHeight="false" outlineLevel="0" collapsed="false">
      <c r="A5507" s="0" t="str">
        <f aca="false">gait_events!B720</f>
        <v>pp154</v>
      </c>
      <c r="B5507" s="0" t="str">
        <f aca="false">VLOOKUP(A5507,participants!A:B,2,0)</f>
        <v>F</v>
      </c>
      <c r="C5507" s="0" t="n">
        <f aca="false">VLOOKUP(A5507,participants!A:C,3,0)</f>
        <v>79</v>
      </c>
      <c r="D5507" s="0" t="str">
        <f aca="false">VLOOKUP(A5507,participants!A:F,6,0)</f>
        <v>OA</v>
      </c>
      <c r="E5507" s="0" t="str">
        <f aca="false">IF(LEN(SUBSTITUTE(gait_events!C720,"_run-",""))&lt;&gt;LEN(gait_events!C720),LEFT(RIGHT(gait_events!C720,LEN(gait_events!C720)-19),FIND("_run-",RIGHT(gait_events!C720,LEN(gait_events!C720)-19),1)-1),RIGHT(gait_events!C720,LEN(gait_events!C720)-19))</f>
        <v>Slow</v>
      </c>
      <c r="F5507" s="0" t="str">
        <f aca="false">IF(LEN(SUBSTITUTE(gait_events!C720,"_run-",""))&lt;&gt;LEN(gait_events!C720),RIGHT(gait_events!C720,LEN(gait_events!C720)-FIND("_run-",gait_events!C720,1)-4),"")</f>
        <v/>
      </c>
      <c r="G5507" s="0" t="str">
        <f aca="false">gait_events!D720</f>
        <v>left_shank</v>
      </c>
      <c r="H5507" s="0" t="str">
        <f aca="false">gait_events!E720</f>
        <v>IC</v>
      </c>
      <c r="I5507" s="0" t="n">
        <f aca="false">IF(gait_events!F720&lt;&gt;"",gait_events!F720,NA())</f>
        <v>19</v>
      </c>
      <c r="J5507" s="0" t="n">
        <f aca="false">IF(gait_events!G720&lt;&gt;"",gait_events!G720,NA())</f>
        <v>18</v>
      </c>
      <c r="K5507" s="0" t="n">
        <f aca="false">I5507-J5507</f>
        <v>1</v>
      </c>
      <c r="L5507" s="0" t="n">
        <f aca="false">K5507*5</f>
        <v>5</v>
      </c>
      <c r="M5507" s="0" t="n">
        <f aca="false">IF(NOT(ISNA(I5507)),1,0)</f>
        <v>1</v>
      </c>
      <c r="N5507" s="0" t="n">
        <f aca="false">IF(NOT(ISNA(J5507)),1,0)</f>
        <v>1</v>
      </c>
      <c r="O5507" s="0" t="n">
        <f aca="false">IF(AND(NOT(ISNA(I5507)),NOT(ISNA(J5507))),1,0)</f>
        <v>1</v>
      </c>
      <c r="P5507" s="0" t="n">
        <f aca="false">IF(AND(NOT(ISNA(I5507)),ISNA(J5507)),1,0)</f>
        <v>0</v>
      </c>
      <c r="Q5507" s="0" t="n">
        <f aca="false">IF(AND(ISNA(I5507),NOT(ISNA(J5507))),1,0)</f>
        <v>0</v>
      </c>
      <c r="R5507" s="0" t="n">
        <f aca="false">IF(SUM(O5507:Q5507)&lt;&gt;1,"ERROR",1)</f>
        <v>1</v>
      </c>
    </row>
    <row r="5508" customFormat="false" ht="12.8" hidden="false" customHeight="false" outlineLevel="0" collapsed="false">
      <c r="A5508" s="0" t="str">
        <f aca="false">gait_events!B721</f>
        <v>pp154</v>
      </c>
      <c r="B5508" s="0" t="str">
        <f aca="false">VLOOKUP(A5508,participants!A:B,2,0)</f>
        <v>F</v>
      </c>
      <c r="C5508" s="0" t="n">
        <f aca="false">VLOOKUP(A5508,participants!A:C,3,0)</f>
        <v>79</v>
      </c>
      <c r="D5508" s="0" t="str">
        <f aca="false">VLOOKUP(A5508,participants!A:F,6,0)</f>
        <v>OA</v>
      </c>
      <c r="E5508" s="0" t="str">
        <f aca="false">IF(LEN(SUBSTITUTE(gait_events!C721,"_run-",""))&lt;&gt;LEN(gait_events!C721),LEFT(RIGHT(gait_events!C721,LEN(gait_events!C721)-19),FIND("_run-",RIGHT(gait_events!C721,LEN(gait_events!C721)-19),1)-1),RIGHT(gait_events!C721,LEN(gait_events!C721)-19))</f>
        <v>Slow</v>
      </c>
      <c r="F5508" s="0" t="str">
        <f aca="false">IF(LEN(SUBSTITUTE(gait_events!C721,"_run-",""))&lt;&gt;LEN(gait_events!C721),RIGHT(gait_events!C721,LEN(gait_events!C721)-FIND("_run-",gait_events!C721,1)-4),"")</f>
        <v/>
      </c>
      <c r="G5508" s="0" t="str">
        <f aca="false">gait_events!D721</f>
        <v>left_shank</v>
      </c>
      <c r="H5508" s="0" t="str">
        <f aca="false">gait_events!E721</f>
        <v>IC</v>
      </c>
      <c r="I5508" s="0" t="n">
        <f aca="false">IF(gait_events!F721&lt;&gt;"",gait_events!F721,NA())</f>
        <v>324</v>
      </c>
      <c r="J5508" s="0" t="n">
        <f aca="false">IF(gait_events!G721&lt;&gt;"",gait_events!G721,NA())</f>
        <v>323</v>
      </c>
      <c r="K5508" s="0" t="n">
        <f aca="false">I5508-J5508</f>
        <v>1</v>
      </c>
      <c r="L5508" s="0" t="n">
        <f aca="false">K5508*5</f>
        <v>5</v>
      </c>
      <c r="M5508" s="0" t="n">
        <f aca="false">IF(NOT(ISNA(I5508)),1,0)</f>
        <v>1</v>
      </c>
      <c r="N5508" s="0" t="n">
        <f aca="false">IF(NOT(ISNA(J5508)),1,0)</f>
        <v>1</v>
      </c>
      <c r="O5508" s="0" t="n">
        <f aca="false">IF(AND(NOT(ISNA(I5508)),NOT(ISNA(J5508))),1,0)</f>
        <v>1</v>
      </c>
      <c r="P5508" s="0" t="n">
        <f aca="false">IF(AND(NOT(ISNA(I5508)),ISNA(J5508)),1,0)</f>
        <v>0</v>
      </c>
      <c r="Q5508" s="0" t="n">
        <f aca="false">IF(AND(ISNA(I5508),NOT(ISNA(J5508))),1,0)</f>
        <v>0</v>
      </c>
      <c r="R5508" s="0" t="n">
        <f aca="false">IF(SUM(O5508:Q5508)&lt;&gt;1,"ERROR",1)</f>
        <v>1</v>
      </c>
    </row>
    <row r="5509" customFormat="false" ht="12.8" hidden="false" customHeight="false" outlineLevel="0" collapsed="false">
      <c r="A5509" s="0" t="str">
        <f aca="false">gait_events!B722</f>
        <v>pp154</v>
      </c>
      <c r="B5509" s="0" t="str">
        <f aca="false">VLOOKUP(A5509,participants!A:B,2,0)</f>
        <v>F</v>
      </c>
      <c r="C5509" s="0" t="n">
        <f aca="false">VLOOKUP(A5509,participants!A:C,3,0)</f>
        <v>79</v>
      </c>
      <c r="D5509" s="0" t="str">
        <f aca="false">VLOOKUP(A5509,participants!A:F,6,0)</f>
        <v>OA</v>
      </c>
      <c r="E5509" s="0" t="str">
        <f aca="false">IF(LEN(SUBSTITUTE(gait_events!C722,"_run-",""))&lt;&gt;LEN(gait_events!C722),LEFT(RIGHT(gait_events!C722,LEN(gait_events!C722)-19),FIND("_run-",RIGHT(gait_events!C722,LEN(gait_events!C722)-19),1)-1),RIGHT(gait_events!C722,LEN(gait_events!C722)-19))</f>
        <v>Slow</v>
      </c>
      <c r="F5509" s="0" t="str">
        <f aca="false">IF(LEN(SUBSTITUTE(gait_events!C722,"_run-",""))&lt;&gt;LEN(gait_events!C722),RIGHT(gait_events!C722,LEN(gait_events!C722)-FIND("_run-",gait_events!C722,1)-4),"")</f>
        <v/>
      </c>
      <c r="G5509" s="0" t="str">
        <f aca="false">gait_events!D722</f>
        <v>left_shank</v>
      </c>
      <c r="H5509" s="0" t="str">
        <f aca="false">gait_events!E722</f>
        <v>IC</v>
      </c>
      <c r="I5509" s="0" t="n">
        <f aca="false">IF(gait_events!F722&lt;&gt;"",gait_events!F722,NA())</f>
        <v>629</v>
      </c>
      <c r="J5509" s="0" t="n">
        <f aca="false">IF(gait_events!G722&lt;&gt;"",gait_events!G722,NA())</f>
        <v>628</v>
      </c>
      <c r="K5509" s="0" t="n">
        <f aca="false">I5509-J5509</f>
        <v>1</v>
      </c>
      <c r="L5509" s="0" t="n">
        <f aca="false">K5509*5</f>
        <v>5</v>
      </c>
      <c r="M5509" s="0" t="n">
        <f aca="false">IF(NOT(ISNA(I5509)),1,0)</f>
        <v>1</v>
      </c>
      <c r="N5509" s="0" t="n">
        <f aca="false">IF(NOT(ISNA(J5509)),1,0)</f>
        <v>1</v>
      </c>
      <c r="O5509" s="0" t="n">
        <f aca="false">IF(AND(NOT(ISNA(I5509)),NOT(ISNA(J5509))),1,0)</f>
        <v>1</v>
      </c>
      <c r="P5509" s="0" t="n">
        <f aca="false">IF(AND(NOT(ISNA(I5509)),ISNA(J5509)),1,0)</f>
        <v>0</v>
      </c>
      <c r="Q5509" s="0" t="n">
        <f aca="false">IF(AND(ISNA(I5509),NOT(ISNA(J5509))),1,0)</f>
        <v>0</v>
      </c>
      <c r="R5509" s="0" t="n">
        <f aca="false">IF(SUM(O5509:Q5509)&lt;&gt;1,"ERROR",1)</f>
        <v>1</v>
      </c>
    </row>
    <row r="5510" customFormat="false" ht="12.8" hidden="false" customHeight="false" outlineLevel="0" collapsed="false">
      <c r="A5510" s="0" t="str">
        <f aca="false">gait_events!B723</f>
        <v>pp154</v>
      </c>
      <c r="B5510" s="0" t="str">
        <f aca="false">VLOOKUP(A5510,participants!A:B,2,0)</f>
        <v>F</v>
      </c>
      <c r="C5510" s="0" t="n">
        <f aca="false">VLOOKUP(A5510,participants!A:C,3,0)</f>
        <v>79</v>
      </c>
      <c r="D5510" s="0" t="str">
        <f aca="false">VLOOKUP(A5510,participants!A:F,6,0)</f>
        <v>OA</v>
      </c>
      <c r="E5510" s="0" t="str">
        <f aca="false">IF(LEN(SUBSTITUTE(gait_events!C723,"_run-",""))&lt;&gt;LEN(gait_events!C723),LEFT(RIGHT(gait_events!C723,LEN(gait_events!C723)-19),FIND("_run-",RIGHT(gait_events!C723,LEN(gait_events!C723)-19),1)-1),RIGHT(gait_events!C723,LEN(gait_events!C723)-19))</f>
        <v>Slow</v>
      </c>
      <c r="F5510" s="0" t="str">
        <f aca="false">IF(LEN(SUBSTITUTE(gait_events!C723,"_run-",""))&lt;&gt;LEN(gait_events!C723),RIGHT(gait_events!C723,LEN(gait_events!C723)-FIND("_run-",gait_events!C723,1)-4),"")</f>
        <v/>
      </c>
      <c r="G5510" s="0" t="str">
        <f aca="false">gait_events!D723</f>
        <v>left_shank</v>
      </c>
      <c r="H5510" s="0" t="str">
        <f aca="false">gait_events!E723</f>
        <v>IC</v>
      </c>
      <c r="I5510" s="0" t="n">
        <f aca="false">IF(gait_events!F723&lt;&gt;"",gait_events!F723,NA())</f>
        <v>920</v>
      </c>
      <c r="J5510" s="0" t="n">
        <f aca="false">IF(gait_events!G723&lt;&gt;"",gait_events!G723,NA())</f>
        <v>923</v>
      </c>
      <c r="K5510" s="0" t="n">
        <f aca="false">I5510-J5510</f>
        <v>-3</v>
      </c>
      <c r="L5510" s="0" t="n">
        <f aca="false">K5510*5</f>
        <v>-15</v>
      </c>
      <c r="M5510" s="0" t="n">
        <f aca="false">IF(NOT(ISNA(I5510)),1,0)</f>
        <v>1</v>
      </c>
      <c r="N5510" s="0" t="n">
        <f aca="false">IF(NOT(ISNA(J5510)),1,0)</f>
        <v>1</v>
      </c>
      <c r="O5510" s="0" t="n">
        <f aca="false">IF(AND(NOT(ISNA(I5510)),NOT(ISNA(J5510))),1,0)</f>
        <v>1</v>
      </c>
      <c r="P5510" s="0" t="n">
        <f aca="false">IF(AND(NOT(ISNA(I5510)),ISNA(J5510)),1,0)</f>
        <v>0</v>
      </c>
      <c r="Q5510" s="0" t="n">
        <f aca="false">IF(AND(ISNA(I5510),NOT(ISNA(J5510))),1,0)</f>
        <v>0</v>
      </c>
      <c r="R5510" s="0" t="n">
        <f aca="false">IF(SUM(O5510:Q5510)&lt;&gt;1,"ERROR",1)</f>
        <v>1</v>
      </c>
    </row>
    <row r="5511" customFormat="false" ht="12.8" hidden="false" customHeight="false" outlineLevel="0" collapsed="false">
      <c r="A5511" s="0" t="str">
        <f aca="false">gait_events!B724</f>
        <v>pp154</v>
      </c>
      <c r="B5511" s="0" t="str">
        <f aca="false">VLOOKUP(A5511,participants!A:B,2,0)</f>
        <v>F</v>
      </c>
      <c r="C5511" s="0" t="n">
        <f aca="false">VLOOKUP(A5511,participants!A:C,3,0)</f>
        <v>79</v>
      </c>
      <c r="D5511" s="0" t="str">
        <f aca="false">VLOOKUP(A5511,participants!A:F,6,0)</f>
        <v>OA</v>
      </c>
      <c r="E5511" s="0" t="str">
        <f aca="false">IF(LEN(SUBSTITUTE(gait_events!C724,"_run-",""))&lt;&gt;LEN(gait_events!C724),LEFT(RIGHT(gait_events!C724,LEN(gait_events!C724)-19),FIND("_run-",RIGHT(gait_events!C724,LEN(gait_events!C724)-19),1)-1),RIGHT(gait_events!C724,LEN(gait_events!C724)-19))</f>
        <v>Slow</v>
      </c>
      <c r="F5511" s="0" t="str">
        <f aca="false">IF(LEN(SUBSTITUTE(gait_events!C724,"_run-",""))&lt;&gt;LEN(gait_events!C724),RIGHT(gait_events!C724,LEN(gait_events!C724)-FIND("_run-",gait_events!C724,1)-4),"")</f>
        <v/>
      </c>
      <c r="G5511" s="0" t="str">
        <f aca="false">gait_events!D724</f>
        <v>left_shank</v>
      </c>
      <c r="H5511" s="0" t="str">
        <f aca="false">gait_events!E724</f>
        <v>IC</v>
      </c>
      <c r="I5511" s="0" t="n">
        <f aca="false">IF(gait_events!F724&lt;&gt;"",gait_events!F724,NA())</f>
        <v>1213</v>
      </c>
      <c r="J5511" s="0" t="n">
        <f aca="false">IF(gait_events!G724&lt;&gt;"",gait_events!G724,NA())</f>
        <v>1212</v>
      </c>
      <c r="K5511" s="0" t="n">
        <f aca="false">I5511-J5511</f>
        <v>1</v>
      </c>
      <c r="L5511" s="0" t="n">
        <f aca="false">K5511*5</f>
        <v>5</v>
      </c>
      <c r="M5511" s="0" t="n">
        <f aca="false">IF(NOT(ISNA(I5511)),1,0)</f>
        <v>1</v>
      </c>
      <c r="N5511" s="0" t="n">
        <f aca="false">IF(NOT(ISNA(J5511)),1,0)</f>
        <v>1</v>
      </c>
      <c r="O5511" s="0" t="n">
        <f aca="false">IF(AND(NOT(ISNA(I5511)),NOT(ISNA(J5511))),1,0)</f>
        <v>1</v>
      </c>
      <c r="P5511" s="0" t="n">
        <f aca="false">IF(AND(NOT(ISNA(I5511)),ISNA(J5511)),1,0)</f>
        <v>0</v>
      </c>
      <c r="Q5511" s="0" t="n">
        <f aca="false">IF(AND(ISNA(I5511),NOT(ISNA(J5511))),1,0)</f>
        <v>0</v>
      </c>
      <c r="R5511" s="0" t="n">
        <f aca="false">IF(SUM(O5511:Q5511)&lt;&gt;1,"ERROR",1)</f>
        <v>1</v>
      </c>
    </row>
    <row r="5512" customFormat="false" ht="12.8" hidden="false" customHeight="false" outlineLevel="0" collapsed="false">
      <c r="A5512" s="0" t="str">
        <f aca="false">gait_events!B725</f>
        <v>pp154</v>
      </c>
      <c r="B5512" s="0" t="str">
        <f aca="false">VLOOKUP(A5512,participants!A:B,2,0)</f>
        <v>F</v>
      </c>
      <c r="C5512" s="0" t="n">
        <f aca="false">VLOOKUP(A5512,participants!A:C,3,0)</f>
        <v>79</v>
      </c>
      <c r="D5512" s="0" t="str">
        <f aca="false">VLOOKUP(A5512,participants!A:F,6,0)</f>
        <v>OA</v>
      </c>
      <c r="E5512" s="0" t="str">
        <f aca="false">IF(LEN(SUBSTITUTE(gait_events!C725,"_run-",""))&lt;&gt;LEN(gait_events!C725),LEFT(RIGHT(gait_events!C725,LEN(gait_events!C725)-19),FIND("_run-",RIGHT(gait_events!C725,LEN(gait_events!C725)-19),1)-1),RIGHT(gait_events!C725,LEN(gait_events!C725)-19))</f>
        <v>Slow</v>
      </c>
      <c r="F5512" s="0" t="str">
        <f aca="false">IF(LEN(SUBSTITUTE(gait_events!C725,"_run-",""))&lt;&gt;LEN(gait_events!C725),RIGHT(gait_events!C725,LEN(gait_events!C725)-FIND("_run-",gait_events!C725,1)-4),"")</f>
        <v/>
      </c>
      <c r="G5512" s="0" t="str">
        <f aca="false">gait_events!D725</f>
        <v>left_shank</v>
      </c>
      <c r="H5512" s="0" t="str">
        <f aca="false">gait_events!E725</f>
        <v>IC</v>
      </c>
      <c r="I5512" s="0" t="n">
        <f aca="false">IF(gait_events!F725&lt;&gt;"",gait_events!F725,NA())</f>
        <v>1510</v>
      </c>
      <c r="J5512" s="0" t="n">
        <f aca="false">IF(gait_events!G725&lt;&gt;"",gait_events!G725,NA())</f>
        <v>1512</v>
      </c>
      <c r="K5512" s="0" t="n">
        <f aca="false">I5512-J5512</f>
        <v>-2</v>
      </c>
      <c r="L5512" s="0" t="n">
        <f aca="false">K5512*5</f>
        <v>-10</v>
      </c>
      <c r="M5512" s="0" t="n">
        <f aca="false">IF(NOT(ISNA(I5512)),1,0)</f>
        <v>1</v>
      </c>
      <c r="N5512" s="0" t="n">
        <f aca="false">IF(NOT(ISNA(J5512)),1,0)</f>
        <v>1</v>
      </c>
      <c r="O5512" s="0" t="n">
        <f aca="false">IF(AND(NOT(ISNA(I5512)),NOT(ISNA(J5512))),1,0)</f>
        <v>1</v>
      </c>
      <c r="P5512" s="0" t="n">
        <f aca="false">IF(AND(NOT(ISNA(I5512)),ISNA(J5512)),1,0)</f>
        <v>0</v>
      </c>
      <c r="Q5512" s="0" t="n">
        <f aca="false">IF(AND(ISNA(I5512),NOT(ISNA(J5512))),1,0)</f>
        <v>0</v>
      </c>
      <c r="R5512" s="0" t="n">
        <f aca="false">IF(SUM(O5512:Q5512)&lt;&gt;1,"ERROR",1)</f>
        <v>1</v>
      </c>
    </row>
    <row r="5513" customFormat="false" ht="12.8" hidden="false" customHeight="false" outlineLevel="0" collapsed="false">
      <c r="A5513" s="0" t="str">
        <f aca="false">gait_events!B726</f>
        <v>pp154</v>
      </c>
      <c r="B5513" s="0" t="str">
        <f aca="false">VLOOKUP(A5513,participants!A:B,2,0)</f>
        <v>F</v>
      </c>
      <c r="C5513" s="0" t="n">
        <f aca="false">VLOOKUP(A5513,participants!A:C,3,0)</f>
        <v>79</v>
      </c>
      <c r="D5513" s="0" t="str">
        <f aca="false">VLOOKUP(A5513,participants!A:F,6,0)</f>
        <v>OA</v>
      </c>
      <c r="E5513" s="0" t="str">
        <f aca="false">IF(LEN(SUBSTITUTE(gait_events!C726,"_run-",""))&lt;&gt;LEN(gait_events!C726),LEFT(RIGHT(gait_events!C726,LEN(gait_events!C726)-19),FIND("_run-",RIGHT(gait_events!C726,LEN(gait_events!C726)-19),1)-1),RIGHT(gait_events!C726,LEN(gait_events!C726)-19))</f>
        <v>Slow</v>
      </c>
      <c r="F5513" s="0" t="str">
        <f aca="false">IF(LEN(SUBSTITUTE(gait_events!C726,"_run-",""))&lt;&gt;LEN(gait_events!C726),RIGHT(gait_events!C726,LEN(gait_events!C726)-FIND("_run-",gait_events!C726,1)-4),"")</f>
        <v/>
      </c>
      <c r="G5513" s="0" t="str">
        <f aca="false">gait_events!D726</f>
        <v>left_shank</v>
      </c>
      <c r="H5513" s="0" t="str">
        <f aca="false">gait_events!E726</f>
        <v>FC</v>
      </c>
      <c r="I5513" s="0" t="n">
        <f aca="false">IF(gait_events!F726&lt;&gt;"",gait_events!F726,NA())</f>
        <v>234</v>
      </c>
      <c r="J5513" s="0" t="n">
        <f aca="false">IF(gait_events!G726&lt;&gt;"",gait_events!G726,NA())</f>
        <v>241</v>
      </c>
      <c r="K5513" s="0" t="n">
        <f aca="false">I5513-J5513</f>
        <v>-7</v>
      </c>
      <c r="L5513" s="0" t="n">
        <f aca="false">K5513*5</f>
        <v>-35</v>
      </c>
      <c r="M5513" s="0" t="n">
        <f aca="false">IF(NOT(ISNA(I5513)),1,0)</f>
        <v>1</v>
      </c>
      <c r="N5513" s="0" t="n">
        <f aca="false">IF(NOT(ISNA(J5513)),1,0)</f>
        <v>1</v>
      </c>
      <c r="O5513" s="0" t="n">
        <f aca="false">IF(AND(NOT(ISNA(I5513)),NOT(ISNA(J5513))),1,0)</f>
        <v>1</v>
      </c>
      <c r="P5513" s="0" t="n">
        <f aca="false">IF(AND(NOT(ISNA(I5513)),ISNA(J5513)),1,0)</f>
        <v>0</v>
      </c>
      <c r="Q5513" s="0" t="n">
        <f aca="false">IF(AND(ISNA(I5513),NOT(ISNA(J5513))),1,0)</f>
        <v>0</v>
      </c>
      <c r="R5513" s="0" t="n">
        <f aca="false">IF(SUM(O5513:Q5513)&lt;&gt;1,"ERROR",1)</f>
        <v>1</v>
      </c>
    </row>
    <row r="5514" customFormat="false" ht="12.8" hidden="false" customHeight="false" outlineLevel="0" collapsed="false">
      <c r="A5514" s="0" t="str">
        <f aca="false">gait_events!B727</f>
        <v>pp154</v>
      </c>
      <c r="B5514" s="0" t="str">
        <f aca="false">VLOOKUP(A5514,participants!A:B,2,0)</f>
        <v>F</v>
      </c>
      <c r="C5514" s="0" t="n">
        <f aca="false">VLOOKUP(A5514,participants!A:C,3,0)</f>
        <v>79</v>
      </c>
      <c r="D5514" s="0" t="str">
        <f aca="false">VLOOKUP(A5514,participants!A:F,6,0)</f>
        <v>OA</v>
      </c>
      <c r="E5514" s="0" t="str">
        <f aca="false">IF(LEN(SUBSTITUTE(gait_events!C727,"_run-",""))&lt;&gt;LEN(gait_events!C727),LEFT(RIGHT(gait_events!C727,LEN(gait_events!C727)-19),FIND("_run-",RIGHT(gait_events!C727,LEN(gait_events!C727)-19),1)-1),RIGHT(gait_events!C727,LEN(gait_events!C727)-19))</f>
        <v>Slow</v>
      </c>
      <c r="F5514" s="0" t="str">
        <f aca="false">IF(LEN(SUBSTITUTE(gait_events!C727,"_run-",""))&lt;&gt;LEN(gait_events!C727),RIGHT(gait_events!C727,LEN(gait_events!C727)-FIND("_run-",gait_events!C727,1)-4),"")</f>
        <v/>
      </c>
      <c r="G5514" s="0" t="str">
        <f aca="false">gait_events!D727</f>
        <v>left_shank</v>
      </c>
      <c r="H5514" s="0" t="str">
        <f aca="false">gait_events!E727</f>
        <v>FC</v>
      </c>
      <c r="I5514" s="0" t="n">
        <f aca="false">IF(gait_events!F727&lt;&gt;"",gait_events!F727,NA())</f>
        <v>531</v>
      </c>
      <c r="J5514" s="0" t="n">
        <f aca="false">IF(gait_events!G727&lt;&gt;"",gait_events!G727,NA())</f>
        <v>532</v>
      </c>
      <c r="K5514" s="0" t="n">
        <f aca="false">I5514-J5514</f>
        <v>-1</v>
      </c>
      <c r="L5514" s="0" t="n">
        <f aca="false">K5514*5</f>
        <v>-5</v>
      </c>
      <c r="M5514" s="0" t="n">
        <f aca="false">IF(NOT(ISNA(I5514)),1,0)</f>
        <v>1</v>
      </c>
      <c r="N5514" s="0" t="n">
        <f aca="false">IF(NOT(ISNA(J5514)),1,0)</f>
        <v>1</v>
      </c>
      <c r="O5514" s="0" t="n">
        <f aca="false">IF(AND(NOT(ISNA(I5514)),NOT(ISNA(J5514))),1,0)</f>
        <v>1</v>
      </c>
      <c r="P5514" s="0" t="n">
        <f aca="false">IF(AND(NOT(ISNA(I5514)),ISNA(J5514)),1,0)</f>
        <v>0</v>
      </c>
      <c r="Q5514" s="0" t="n">
        <f aca="false">IF(AND(ISNA(I5514),NOT(ISNA(J5514))),1,0)</f>
        <v>0</v>
      </c>
      <c r="R5514" s="0" t="n">
        <f aca="false">IF(SUM(O5514:Q5514)&lt;&gt;1,"ERROR",1)</f>
        <v>1</v>
      </c>
    </row>
    <row r="5515" customFormat="false" ht="12.8" hidden="false" customHeight="false" outlineLevel="0" collapsed="false">
      <c r="A5515" s="0" t="str">
        <f aca="false">gait_events!B728</f>
        <v>pp154</v>
      </c>
      <c r="B5515" s="0" t="str">
        <f aca="false">VLOOKUP(A5515,participants!A:B,2,0)</f>
        <v>F</v>
      </c>
      <c r="C5515" s="0" t="n">
        <f aca="false">VLOOKUP(A5515,participants!A:C,3,0)</f>
        <v>79</v>
      </c>
      <c r="D5515" s="0" t="str">
        <f aca="false">VLOOKUP(A5515,participants!A:F,6,0)</f>
        <v>OA</v>
      </c>
      <c r="E5515" s="0" t="str">
        <f aca="false">IF(LEN(SUBSTITUTE(gait_events!C728,"_run-",""))&lt;&gt;LEN(gait_events!C728),LEFT(RIGHT(gait_events!C728,LEN(gait_events!C728)-19),FIND("_run-",RIGHT(gait_events!C728,LEN(gait_events!C728)-19),1)-1),RIGHT(gait_events!C728,LEN(gait_events!C728)-19))</f>
        <v>Slow</v>
      </c>
      <c r="F5515" s="0" t="str">
        <f aca="false">IF(LEN(SUBSTITUTE(gait_events!C728,"_run-",""))&lt;&gt;LEN(gait_events!C728),RIGHT(gait_events!C728,LEN(gait_events!C728)-FIND("_run-",gait_events!C728,1)-4),"")</f>
        <v/>
      </c>
      <c r="G5515" s="0" t="str">
        <f aca="false">gait_events!D728</f>
        <v>left_shank</v>
      </c>
      <c r="H5515" s="0" t="str">
        <f aca="false">gait_events!E728</f>
        <v>FC</v>
      </c>
      <c r="I5515" s="0" t="n">
        <f aca="false">IF(gait_events!F728&lt;&gt;"",gait_events!F728,NA())</f>
        <v>819</v>
      </c>
      <c r="J5515" s="0" t="n">
        <f aca="false">IF(gait_events!G728&lt;&gt;"",gait_events!G728,NA())</f>
        <v>822</v>
      </c>
      <c r="K5515" s="0" t="n">
        <f aca="false">I5515-J5515</f>
        <v>-3</v>
      </c>
      <c r="L5515" s="0" t="n">
        <f aca="false">K5515*5</f>
        <v>-15</v>
      </c>
      <c r="M5515" s="0" t="n">
        <f aca="false">IF(NOT(ISNA(I5515)),1,0)</f>
        <v>1</v>
      </c>
      <c r="N5515" s="0" t="n">
        <f aca="false">IF(NOT(ISNA(J5515)),1,0)</f>
        <v>1</v>
      </c>
      <c r="O5515" s="0" t="n">
        <f aca="false">IF(AND(NOT(ISNA(I5515)),NOT(ISNA(J5515))),1,0)</f>
        <v>1</v>
      </c>
      <c r="P5515" s="0" t="n">
        <f aca="false">IF(AND(NOT(ISNA(I5515)),ISNA(J5515)),1,0)</f>
        <v>0</v>
      </c>
      <c r="Q5515" s="0" t="n">
        <f aca="false">IF(AND(ISNA(I5515),NOT(ISNA(J5515))),1,0)</f>
        <v>0</v>
      </c>
      <c r="R5515" s="0" t="n">
        <f aca="false">IF(SUM(O5515:Q5515)&lt;&gt;1,"ERROR",1)</f>
        <v>1</v>
      </c>
    </row>
    <row r="5516" customFormat="false" ht="12.8" hidden="false" customHeight="false" outlineLevel="0" collapsed="false">
      <c r="A5516" s="0" t="str">
        <f aca="false">gait_events!B729</f>
        <v>pp154</v>
      </c>
      <c r="B5516" s="0" t="str">
        <f aca="false">VLOOKUP(A5516,participants!A:B,2,0)</f>
        <v>F</v>
      </c>
      <c r="C5516" s="0" t="n">
        <f aca="false">VLOOKUP(A5516,participants!A:C,3,0)</f>
        <v>79</v>
      </c>
      <c r="D5516" s="0" t="str">
        <f aca="false">VLOOKUP(A5516,participants!A:F,6,0)</f>
        <v>OA</v>
      </c>
      <c r="E5516" s="0" t="str">
        <f aca="false">IF(LEN(SUBSTITUTE(gait_events!C729,"_run-",""))&lt;&gt;LEN(gait_events!C729),LEFT(RIGHT(gait_events!C729,LEN(gait_events!C729)-19),FIND("_run-",RIGHT(gait_events!C729,LEN(gait_events!C729)-19),1)-1),RIGHT(gait_events!C729,LEN(gait_events!C729)-19))</f>
        <v>Slow</v>
      </c>
      <c r="F5516" s="0" t="str">
        <f aca="false">IF(LEN(SUBSTITUTE(gait_events!C729,"_run-",""))&lt;&gt;LEN(gait_events!C729),RIGHT(gait_events!C729,LEN(gait_events!C729)-FIND("_run-",gait_events!C729,1)-4),"")</f>
        <v/>
      </c>
      <c r="G5516" s="0" t="str">
        <f aca="false">gait_events!D729</f>
        <v>left_shank</v>
      </c>
      <c r="H5516" s="0" t="str">
        <f aca="false">gait_events!E729</f>
        <v>FC</v>
      </c>
      <c r="I5516" s="0" t="n">
        <f aca="false">IF(gait_events!F729&lt;&gt;"",gait_events!F729,NA())</f>
        <v>1119</v>
      </c>
      <c r="J5516" s="0" t="n">
        <f aca="false">IF(gait_events!G729&lt;&gt;"",gait_events!G729,NA())</f>
        <v>1122</v>
      </c>
      <c r="K5516" s="0" t="n">
        <f aca="false">I5516-J5516</f>
        <v>-3</v>
      </c>
      <c r="L5516" s="0" t="n">
        <f aca="false">K5516*5</f>
        <v>-15</v>
      </c>
      <c r="M5516" s="0" t="n">
        <f aca="false">IF(NOT(ISNA(I5516)),1,0)</f>
        <v>1</v>
      </c>
      <c r="N5516" s="0" t="n">
        <f aca="false">IF(NOT(ISNA(J5516)),1,0)</f>
        <v>1</v>
      </c>
      <c r="O5516" s="0" t="n">
        <f aca="false">IF(AND(NOT(ISNA(I5516)),NOT(ISNA(J5516))),1,0)</f>
        <v>1</v>
      </c>
      <c r="P5516" s="0" t="n">
        <f aca="false">IF(AND(NOT(ISNA(I5516)),ISNA(J5516)),1,0)</f>
        <v>0</v>
      </c>
      <c r="Q5516" s="0" t="n">
        <f aca="false">IF(AND(ISNA(I5516),NOT(ISNA(J5516))),1,0)</f>
        <v>0</v>
      </c>
      <c r="R5516" s="0" t="n">
        <f aca="false">IF(SUM(O5516:Q5516)&lt;&gt;1,"ERROR",1)</f>
        <v>1</v>
      </c>
    </row>
    <row r="5517" customFormat="false" ht="12.8" hidden="false" customHeight="false" outlineLevel="0" collapsed="false">
      <c r="A5517" s="0" t="str">
        <f aca="false">gait_events!B730</f>
        <v>pp154</v>
      </c>
      <c r="B5517" s="0" t="str">
        <f aca="false">VLOOKUP(A5517,participants!A:B,2,0)</f>
        <v>F</v>
      </c>
      <c r="C5517" s="0" t="n">
        <f aca="false">VLOOKUP(A5517,participants!A:C,3,0)</f>
        <v>79</v>
      </c>
      <c r="D5517" s="0" t="str">
        <f aca="false">VLOOKUP(A5517,participants!A:F,6,0)</f>
        <v>OA</v>
      </c>
      <c r="E5517" s="0" t="str">
        <f aca="false">IF(LEN(SUBSTITUTE(gait_events!C730,"_run-",""))&lt;&gt;LEN(gait_events!C730),LEFT(RIGHT(gait_events!C730,LEN(gait_events!C730)-19),FIND("_run-",RIGHT(gait_events!C730,LEN(gait_events!C730)-19),1)-1),RIGHT(gait_events!C730,LEN(gait_events!C730)-19))</f>
        <v>Slow</v>
      </c>
      <c r="F5517" s="0" t="str">
        <f aca="false">IF(LEN(SUBSTITUTE(gait_events!C730,"_run-",""))&lt;&gt;LEN(gait_events!C730),RIGHT(gait_events!C730,LEN(gait_events!C730)-FIND("_run-",gait_events!C730,1)-4),"")</f>
        <v/>
      </c>
      <c r="G5517" s="0" t="str">
        <f aca="false">gait_events!D730</f>
        <v>left_shank</v>
      </c>
      <c r="H5517" s="0" t="str">
        <f aca="false">gait_events!E730</f>
        <v>FC</v>
      </c>
      <c r="I5517" s="0" t="n">
        <f aca="false">IF(gait_events!F730&lt;&gt;"",gait_events!F730,NA())</f>
        <v>1412</v>
      </c>
      <c r="J5517" s="0" t="n">
        <f aca="false">IF(gait_events!G730&lt;&gt;"",gait_events!G730,NA())</f>
        <v>1414</v>
      </c>
      <c r="K5517" s="0" t="n">
        <f aca="false">I5517-J5517</f>
        <v>-2</v>
      </c>
      <c r="L5517" s="0" t="n">
        <f aca="false">K5517*5</f>
        <v>-10</v>
      </c>
      <c r="M5517" s="0" t="n">
        <f aca="false">IF(NOT(ISNA(I5517)),1,0)</f>
        <v>1</v>
      </c>
      <c r="N5517" s="0" t="n">
        <f aca="false">IF(NOT(ISNA(J5517)),1,0)</f>
        <v>1</v>
      </c>
      <c r="O5517" s="0" t="n">
        <f aca="false">IF(AND(NOT(ISNA(I5517)),NOT(ISNA(J5517))),1,0)</f>
        <v>1</v>
      </c>
      <c r="P5517" s="0" t="n">
        <f aca="false">IF(AND(NOT(ISNA(I5517)),ISNA(J5517)),1,0)</f>
        <v>0</v>
      </c>
      <c r="Q5517" s="0" t="n">
        <f aca="false">IF(AND(ISNA(I5517),NOT(ISNA(J5517))),1,0)</f>
        <v>0</v>
      </c>
      <c r="R5517" s="0" t="n">
        <f aca="false">IF(SUM(O5517:Q5517)&lt;&gt;1,"ERROR",1)</f>
        <v>1</v>
      </c>
    </row>
    <row r="5518" customFormat="false" ht="12.8" hidden="false" customHeight="false" outlineLevel="0" collapsed="false">
      <c r="A5518" s="0" t="str">
        <f aca="false">gait_events!B731</f>
        <v>pp154</v>
      </c>
      <c r="B5518" s="0" t="str">
        <f aca="false">VLOOKUP(A5518,participants!A:B,2,0)</f>
        <v>F</v>
      </c>
      <c r="C5518" s="0" t="n">
        <f aca="false">VLOOKUP(A5518,participants!A:C,3,0)</f>
        <v>79</v>
      </c>
      <c r="D5518" s="0" t="str">
        <f aca="false">VLOOKUP(A5518,participants!A:F,6,0)</f>
        <v>OA</v>
      </c>
      <c r="E5518" s="0" t="str">
        <f aca="false">IF(LEN(SUBSTITUTE(gait_events!C731,"_run-",""))&lt;&gt;LEN(gait_events!C731),LEFT(RIGHT(gait_events!C731,LEN(gait_events!C731)-19),FIND("_run-",RIGHT(gait_events!C731,LEN(gait_events!C731)-19),1)-1),RIGHT(gait_events!C731,LEN(gait_events!C731)-19))</f>
        <v>Slow</v>
      </c>
      <c r="F5518" s="0" t="str">
        <f aca="false">IF(LEN(SUBSTITUTE(gait_events!C731,"_run-",""))&lt;&gt;LEN(gait_events!C731),RIGHT(gait_events!C731,LEN(gait_events!C731)-FIND("_run-",gait_events!C731,1)-4),"")</f>
        <v/>
      </c>
      <c r="G5518" s="0" t="str">
        <f aca="false">gait_events!D731</f>
        <v>right_shank</v>
      </c>
      <c r="H5518" s="0" t="str">
        <f aca="false">gait_events!E731</f>
        <v>IC</v>
      </c>
      <c r="I5518" s="0" t="n">
        <f aca="false">IF(gait_events!F731&lt;&gt;"",gait_events!F731,NA())</f>
        <v>181</v>
      </c>
      <c r="J5518" s="0" t="n">
        <f aca="false">IF(gait_events!G731&lt;&gt;"",gait_events!G731,NA())</f>
        <v>181</v>
      </c>
      <c r="K5518" s="0" t="n">
        <f aca="false">I5518-J5518</f>
        <v>0</v>
      </c>
      <c r="L5518" s="0" t="n">
        <f aca="false">K5518*5</f>
        <v>0</v>
      </c>
      <c r="M5518" s="0" t="n">
        <f aca="false">IF(NOT(ISNA(I5518)),1,0)</f>
        <v>1</v>
      </c>
      <c r="N5518" s="0" t="n">
        <f aca="false">IF(NOT(ISNA(J5518)),1,0)</f>
        <v>1</v>
      </c>
      <c r="O5518" s="0" t="n">
        <f aca="false">IF(AND(NOT(ISNA(I5518)),NOT(ISNA(J5518))),1,0)</f>
        <v>1</v>
      </c>
      <c r="P5518" s="0" t="n">
        <f aca="false">IF(AND(NOT(ISNA(I5518)),ISNA(J5518)),1,0)</f>
        <v>0</v>
      </c>
      <c r="Q5518" s="0" t="n">
        <f aca="false">IF(AND(ISNA(I5518),NOT(ISNA(J5518))),1,0)</f>
        <v>0</v>
      </c>
      <c r="R5518" s="0" t="n">
        <f aca="false">IF(SUM(O5518:Q5518)&lt;&gt;1,"ERROR",1)</f>
        <v>1</v>
      </c>
    </row>
    <row r="5519" customFormat="false" ht="12.8" hidden="false" customHeight="false" outlineLevel="0" collapsed="false">
      <c r="A5519" s="0" t="str">
        <f aca="false">gait_events!B732</f>
        <v>pp154</v>
      </c>
      <c r="B5519" s="0" t="str">
        <f aca="false">VLOOKUP(A5519,participants!A:B,2,0)</f>
        <v>F</v>
      </c>
      <c r="C5519" s="0" t="n">
        <f aca="false">VLOOKUP(A5519,participants!A:C,3,0)</f>
        <v>79</v>
      </c>
      <c r="D5519" s="0" t="str">
        <f aca="false">VLOOKUP(A5519,participants!A:F,6,0)</f>
        <v>OA</v>
      </c>
      <c r="E5519" s="0" t="str">
        <f aca="false">IF(LEN(SUBSTITUTE(gait_events!C732,"_run-",""))&lt;&gt;LEN(gait_events!C732),LEFT(RIGHT(gait_events!C732,LEN(gait_events!C732)-19),FIND("_run-",RIGHT(gait_events!C732,LEN(gait_events!C732)-19),1)-1),RIGHT(gait_events!C732,LEN(gait_events!C732)-19))</f>
        <v>Slow</v>
      </c>
      <c r="F5519" s="0" t="str">
        <f aca="false">IF(LEN(SUBSTITUTE(gait_events!C732,"_run-",""))&lt;&gt;LEN(gait_events!C732),RIGHT(gait_events!C732,LEN(gait_events!C732)-FIND("_run-",gait_events!C732,1)-4),"")</f>
        <v/>
      </c>
      <c r="G5519" s="0" t="str">
        <f aca="false">gait_events!D732</f>
        <v>right_shank</v>
      </c>
      <c r="H5519" s="0" t="str">
        <f aca="false">gait_events!E732</f>
        <v>IC</v>
      </c>
      <c r="I5519" s="0" t="n">
        <f aca="false">IF(gait_events!F732&lt;&gt;"",gait_events!F732,NA())</f>
        <v>479</v>
      </c>
      <c r="J5519" s="0" t="n">
        <f aca="false">IF(gait_events!G732&lt;&gt;"",gait_events!G732,NA())</f>
        <v>479</v>
      </c>
      <c r="K5519" s="0" t="n">
        <f aca="false">I5519-J5519</f>
        <v>0</v>
      </c>
      <c r="L5519" s="0" t="n">
        <f aca="false">K5519*5</f>
        <v>0</v>
      </c>
      <c r="M5519" s="0" t="n">
        <f aca="false">IF(NOT(ISNA(I5519)),1,0)</f>
        <v>1</v>
      </c>
      <c r="N5519" s="0" t="n">
        <f aca="false">IF(NOT(ISNA(J5519)),1,0)</f>
        <v>1</v>
      </c>
      <c r="O5519" s="0" t="n">
        <f aca="false">IF(AND(NOT(ISNA(I5519)),NOT(ISNA(J5519))),1,0)</f>
        <v>1</v>
      </c>
      <c r="P5519" s="0" t="n">
        <f aca="false">IF(AND(NOT(ISNA(I5519)),ISNA(J5519)),1,0)</f>
        <v>0</v>
      </c>
      <c r="Q5519" s="0" t="n">
        <f aca="false">IF(AND(ISNA(I5519),NOT(ISNA(J5519))),1,0)</f>
        <v>0</v>
      </c>
      <c r="R5519" s="0" t="n">
        <f aca="false">IF(SUM(O5519:Q5519)&lt;&gt;1,"ERROR",1)</f>
        <v>1</v>
      </c>
    </row>
    <row r="5520" customFormat="false" ht="12.8" hidden="false" customHeight="false" outlineLevel="0" collapsed="false">
      <c r="A5520" s="0" t="str">
        <f aca="false">gait_events!B733</f>
        <v>pp154</v>
      </c>
      <c r="B5520" s="0" t="str">
        <f aca="false">VLOOKUP(A5520,participants!A:B,2,0)</f>
        <v>F</v>
      </c>
      <c r="C5520" s="0" t="n">
        <f aca="false">VLOOKUP(A5520,participants!A:C,3,0)</f>
        <v>79</v>
      </c>
      <c r="D5520" s="0" t="str">
        <f aca="false">VLOOKUP(A5520,participants!A:F,6,0)</f>
        <v>OA</v>
      </c>
      <c r="E5520" s="0" t="str">
        <f aca="false">IF(LEN(SUBSTITUTE(gait_events!C733,"_run-",""))&lt;&gt;LEN(gait_events!C733),LEFT(RIGHT(gait_events!C733,LEN(gait_events!C733)-19),FIND("_run-",RIGHT(gait_events!C733,LEN(gait_events!C733)-19),1)-1),RIGHT(gait_events!C733,LEN(gait_events!C733)-19))</f>
        <v>Slow</v>
      </c>
      <c r="F5520" s="0" t="str">
        <f aca="false">IF(LEN(SUBSTITUTE(gait_events!C733,"_run-",""))&lt;&gt;LEN(gait_events!C733),RIGHT(gait_events!C733,LEN(gait_events!C733)-FIND("_run-",gait_events!C733,1)-4),"")</f>
        <v/>
      </c>
      <c r="G5520" s="0" t="str">
        <f aca="false">gait_events!D733</f>
        <v>right_shank</v>
      </c>
      <c r="H5520" s="0" t="str">
        <f aca="false">gait_events!E733</f>
        <v>IC</v>
      </c>
      <c r="I5520" s="0" t="n">
        <f aca="false">IF(gait_events!F733&lt;&gt;"",gait_events!F733,NA())</f>
        <v>773</v>
      </c>
      <c r="J5520" s="0" t="n">
        <f aca="false">IF(gait_events!G733&lt;&gt;"",gait_events!G733,NA())</f>
        <v>772</v>
      </c>
      <c r="K5520" s="0" t="n">
        <f aca="false">I5520-J5520</f>
        <v>1</v>
      </c>
      <c r="L5520" s="0" t="n">
        <f aca="false">K5520*5</f>
        <v>5</v>
      </c>
      <c r="M5520" s="0" t="n">
        <f aca="false">IF(NOT(ISNA(I5520)),1,0)</f>
        <v>1</v>
      </c>
      <c r="N5520" s="0" t="n">
        <f aca="false">IF(NOT(ISNA(J5520)),1,0)</f>
        <v>1</v>
      </c>
      <c r="O5520" s="0" t="n">
        <f aca="false">IF(AND(NOT(ISNA(I5520)),NOT(ISNA(J5520))),1,0)</f>
        <v>1</v>
      </c>
      <c r="P5520" s="0" t="n">
        <f aca="false">IF(AND(NOT(ISNA(I5520)),ISNA(J5520)),1,0)</f>
        <v>0</v>
      </c>
      <c r="Q5520" s="0" t="n">
        <f aca="false">IF(AND(ISNA(I5520),NOT(ISNA(J5520))),1,0)</f>
        <v>0</v>
      </c>
      <c r="R5520" s="0" t="n">
        <f aca="false">IF(SUM(O5520:Q5520)&lt;&gt;1,"ERROR",1)</f>
        <v>1</v>
      </c>
    </row>
    <row r="5521" customFormat="false" ht="12.8" hidden="false" customHeight="false" outlineLevel="0" collapsed="false">
      <c r="A5521" s="0" t="str">
        <f aca="false">gait_events!B734</f>
        <v>pp154</v>
      </c>
      <c r="B5521" s="0" t="str">
        <f aca="false">VLOOKUP(A5521,participants!A:B,2,0)</f>
        <v>F</v>
      </c>
      <c r="C5521" s="0" t="n">
        <f aca="false">VLOOKUP(A5521,participants!A:C,3,0)</f>
        <v>79</v>
      </c>
      <c r="D5521" s="0" t="str">
        <f aca="false">VLOOKUP(A5521,participants!A:F,6,0)</f>
        <v>OA</v>
      </c>
      <c r="E5521" s="0" t="str">
        <f aca="false">IF(LEN(SUBSTITUTE(gait_events!C734,"_run-",""))&lt;&gt;LEN(gait_events!C734),LEFT(RIGHT(gait_events!C734,LEN(gait_events!C734)-19),FIND("_run-",RIGHT(gait_events!C734,LEN(gait_events!C734)-19),1)-1),RIGHT(gait_events!C734,LEN(gait_events!C734)-19))</f>
        <v>Slow</v>
      </c>
      <c r="F5521" s="0" t="str">
        <f aca="false">IF(LEN(SUBSTITUTE(gait_events!C734,"_run-",""))&lt;&gt;LEN(gait_events!C734),RIGHT(gait_events!C734,LEN(gait_events!C734)-FIND("_run-",gait_events!C734,1)-4),"")</f>
        <v/>
      </c>
      <c r="G5521" s="0" t="str">
        <f aca="false">gait_events!D734</f>
        <v>right_shank</v>
      </c>
      <c r="H5521" s="0" t="str">
        <f aca="false">gait_events!E734</f>
        <v>IC</v>
      </c>
      <c r="I5521" s="0" t="n">
        <f aca="false">IF(gait_events!F734&lt;&gt;"",gait_events!F734,NA())</f>
        <v>1066</v>
      </c>
      <c r="J5521" s="0" t="n">
        <f aca="false">IF(gait_events!G734&lt;&gt;"",gait_events!G734,NA())</f>
        <v>1066</v>
      </c>
      <c r="K5521" s="0" t="n">
        <f aca="false">I5521-J5521</f>
        <v>0</v>
      </c>
      <c r="L5521" s="0" t="n">
        <f aca="false">K5521*5</f>
        <v>0</v>
      </c>
      <c r="M5521" s="0" t="n">
        <f aca="false">IF(NOT(ISNA(I5521)),1,0)</f>
        <v>1</v>
      </c>
      <c r="N5521" s="0" t="n">
        <f aca="false">IF(NOT(ISNA(J5521)),1,0)</f>
        <v>1</v>
      </c>
      <c r="O5521" s="0" t="n">
        <f aca="false">IF(AND(NOT(ISNA(I5521)),NOT(ISNA(J5521))),1,0)</f>
        <v>1</v>
      </c>
      <c r="P5521" s="0" t="n">
        <f aca="false">IF(AND(NOT(ISNA(I5521)),ISNA(J5521)),1,0)</f>
        <v>0</v>
      </c>
      <c r="Q5521" s="0" t="n">
        <f aca="false">IF(AND(ISNA(I5521),NOT(ISNA(J5521))),1,0)</f>
        <v>0</v>
      </c>
      <c r="R5521" s="0" t="n">
        <f aca="false">IF(SUM(O5521:Q5521)&lt;&gt;1,"ERROR",1)</f>
        <v>1</v>
      </c>
    </row>
    <row r="5522" customFormat="false" ht="12.8" hidden="false" customHeight="false" outlineLevel="0" collapsed="false">
      <c r="A5522" s="0" t="str">
        <f aca="false">gait_events!B735</f>
        <v>pp154</v>
      </c>
      <c r="B5522" s="0" t="str">
        <f aca="false">VLOOKUP(A5522,participants!A:B,2,0)</f>
        <v>F</v>
      </c>
      <c r="C5522" s="0" t="n">
        <f aca="false">VLOOKUP(A5522,participants!A:C,3,0)</f>
        <v>79</v>
      </c>
      <c r="D5522" s="0" t="str">
        <f aca="false">VLOOKUP(A5522,participants!A:F,6,0)</f>
        <v>OA</v>
      </c>
      <c r="E5522" s="0" t="str">
        <f aca="false">IF(LEN(SUBSTITUTE(gait_events!C735,"_run-",""))&lt;&gt;LEN(gait_events!C735),LEFT(RIGHT(gait_events!C735,LEN(gait_events!C735)-19),FIND("_run-",RIGHT(gait_events!C735,LEN(gait_events!C735)-19),1)-1),RIGHT(gait_events!C735,LEN(gait_events!C735)-19))</f>
        <v>Slow</v>
      </c>
      <c r="F5522" s="0" t="str">
        <f aca="false">IF(LEN(SUBSTITUTE(gait_events!C735,"_run-",""))&lt;&gt;LEN(gait_events!C735),RIGHT(gait_events!C735,LEN(gait_events!C735)-FIND("_run-",gait_events!C735,1)-4),"")</f>
        <v/>
      </c>
      <c r="G5522" s="0" t="str">
        <f aca="false">gait_events!D735</f>
        <v>right_shank</v>
      </c>
      <c r="H5522" s="0" t="str">
        <f aca="false">gait_events!E735</f>
        <v>IC</v>
      </c>
      <c r="I5522" s="0" t="n">
        <f aca="false">IF(gait_events!F735&lt;&gt;"",gait_events!F735,NA())</f>
        <v>1358</v>
      </c>
      <c r="J5522" s="0" t="n">
        <f aca="false">IF(gait_events!G735&lt;&gt;"",gait_events!G735,NA())</f>
        <v>1357</v>
      </c>
      <c r="K5522" s="0" t="n">
        <f aca="false">I5522-J5522</f>
        <v>1</v>
      </c>
      <c r="L5522" s="0" t="n">
        <f aca="false">K5522*5</f>
        <v>5</v>
      </c>
      <c r="M5522" s="0" t="n">
        <f aca="false">IF(NOT(ISNA(I5522)),1,0)</f>
        <v>1</v>
      </c>
      <c r="N5522" s="0" t="n">
        <f aca="false">IF(NOT(ISNA(J5522)),1,0)</f>
        <v>1</v>
      </c>
      <c r="O5522" s="0" t="n">
        <f aca="false">IF(AND(NOT(ISNA(I5522)),NOT(ISNA(J5522))),1,0)</f>
        <v>1</v>
      </c>
      <c r="P5522" s="0" t="n">
        <f aca="false">IF(AND(NOT(ISNA(I5522)),ISNA(J5522)),1,0)</f>
        <v>0</v>
      </c>
      <c r="Q5522" s="0" t="n">
        <f aca="false">IF(AND(ISNA(I5522),NOT(ISNA(J5522))),1,0)</f>
        <v>0</v>
      </c>
      <c r="R5522" s="0" t="n">
        <f aca="false">IF(SUM(O5522:Q5522)&lt;&gt;1,"ERROR",1)</f>
        <v>1</v>
      </c>
    </row>
    <row r="5523" customFormat="false" ht="12.8" hidden="false" customHeight="false" outlineLevel="0" collapsed="false">
      <c r="A5523" s="0" t="str">
        <f aca="false">gait_events!B736</f>
        <v>pp154</v>
      </c>
      <c r="B5523" s="0" t="str">
        <f aca="false">VLOOKUP(A5523,participants!A:B,2,0)</f>
        <v>F</v>
      </c>
      <c r="C5523" s="0" t="n">
        <f aca="false">VLOOKUP(A5523,participants!A:C,3,0)</f>
        <v>79</v>
      </c>
      <c r="D5523" s="0" t="str">
        <f aca="false">VLOOKUP(A5523,participants!A:F,6,0)</f>
        <v>OA</v>
      </c>
      <c r="E5523" s="0" t="str">
        <f aca="false">IF(LEN(SUBSTITUTE(gait_events!C736,"_run-",""))&lt;&gt;LEN(gait_events!C736),LEFT(RIGHT(gait_events!C736,LEN(gait_events!C736)-19),FIND("_run-",RIGHT(gait_events!C736,LEN(gait_events!C736)-19),1)-1),RIGHT(gait_events!C736,LEN(gait_events!C736)-19))</f>
        <v>Slow</v>
      </c>
      <c r="F5523" s="0" t="str">
        <f aca="false">IF(LEN(SUBSTITUTE(gait_events!C736,"_run-",""))&lt;&gt;LEN(gait_events!C736),RIGHT(gait_events!C736,LEN(gait_events!C736)-FIND("_run-",gait_events!C736,1)-4),"")</f>
        <v/>
      </c>
      <c r="G5523" s="0" t="str">
        <f aca="false">gait_events!D736</f>
        <v>right_shank</v>
      </c>
      <c r="H5523" s="0" t="str">
        <f aca="false">gait_events!E736</f>
        <v>FC</v>
      </c>
      <c r="I5523" s="0" t="n">
        <f aca="false">IF(gait_events!F736&lt;&gt;"",gait_events!F736,NA())</f>
        <v>95</v>
      </c>
      <c r="J5523" s="0" t="n">
        <f aca="false">IF(gait_events!G736&lt;&gt;"",gait_events!G736,NA())</f>
        <v>97</v>
      </c>
      <c r="K5523" s="0" t="n">
        <f aca="false">I5523-J5523</f>
        <v>-2</v>
      </c>
      <c r="L5523" s="0" t="n">
        <f aca="false">K5523*5</f>
        <v>-10</v>
      </c>
      <c r="M5523" s="0" t="n">
        <f aca="false">IF(NOT(ISNA(I5523)),1,0)</f>
        <v>1</v>
      </c>
      <c r="N5523" s="0" t="n">
        <f aca="false">IF(NOT(ISNA(J5523)),1,0)</f>
        <v>1</v>
      </c>
      <c r="O5523" s="0" t="n">
        <f aca="false">IF(AND(NOT(ISNA(I5523)),NOT(ISNA(J5523))),1,0)</f>
        <v>1</v>
      </c>
      <c r="P5523" s="0" t="n">
        <f aca="false">IF(AND(NOT(ISNA(I5523)),ISNA(J5523)),1,0)</f>
        <v>0</v>
      </c>
      <c r="Q5523" s="0" t="n">
        <f aca="false">IF(AND(ISNA(I5523),NOT(ISNA(J5523))),1,0)</f>
        <v>0</v>
      </c>
      <c r="R5523" s="0" t="n">
        <f aca="false">IF(SUM(O5523:Q5523)&lt;&gt;1,"ERROR",1)</f>
        <v>1</v>
      </c>
    </row>
    <row r="5524" customFormat="false" ht="12.8" hidden="false" customHeight="false" outlineLevel="0" collapsed="false">
      <c r="A5524" s="0" t="str">
        <f aca="false">gait_events!B737</f>
        <v>pp154</v>
      </c>
      <c r="B5524" s="0" t="str">
        <f aca="false">VLOOKUP(A5524,participants!A:B,2,0)</f>
        <v>F</v>
      </c>
      <c r="C5524" s="0" t="n">
        <f aca="false">VLOOKUP(A5524,participants!A:C,3,0)</f>
        <v>79</v>
      </c>
      <c r="D5524" s="0" t="str">
        <f aca="false">VLOOKUP(A5524,participants!A:F,6,0)</f>
        <v>OA</v>
      </c>
      <c r="E5524" s="0" t="str">
        <f aca="false">IF(LEN(SUBSTITUTE(gait_events!C737,"_run-",""))&lt;&gt;LEN(gait_events!C737),LEFT(RIGHT(gait_events!C737,LEN(gait_events!C737)-19),FIND("_run-",RIGHT(gait_events!C737,LEN(gait_events!C737)-19),1)-1),RIGHT(gait_events!C737,LEN(gait_events!C737)-19))</f>
        <v>Slow</v>
      </c>
      <c r="F5524" s="0" t="str">
        <f aca="false">IF(LEN(SUBSTITUTE(gait_events!C737,"_run-",""))&lt;&gt;LEN(gait_events!C737),RIGHT(gait_events!C737,LEN(gait_events!C737)-FIND("_run-",gait_events!C737,1)-4),"")</f>
        <v/>
      </c>
      <c r="G5524" s="0" t="str">
        <f aca="false">gait_events!D737</f>
        <v>right_shank</v>
      </c>
      <c r="H5524" s="0" t="str">
        <f aca="false">gait_events!E737</f>
        <v>FC</v>
      </c>
      <c r="I5524" s="0" t="n">
        <f aca="false">IF(gait_events!F737&lt;&gt;"",gait_events!F737,NA())</f>
        <v>386</v>
      </c>
      <c r="J5524" s="0" t="n">
        <f aca="false">IF(gait_events!G737&lt;&gt;"",gait_events!G737,NA())</f>
        <v>387</v>
      </c>
      <c r="K5524" s="0" t="n">
        <f aca="false">I5524-J5524</f>
        <v>-1</v>
      </c>
      <c r="L5524" s="0" t="n">
        <f aca="false">K5524*5</f>
        <v>-5</v>
      </c>
      <c r="M5524" s="0" t="n">
        <f aca="false">IF(NOT(ISNA(I5524)),1,0)</f>
        <v>1</v>
      </c>
      <c r="N5524" s="0" t="n">
        <f aca="false">IF(NOT(ISNA(J5524)),1,0)</f>
        <v>1</v>
      </c>
      <c r="O5524" s="0" t="n">
        <f aca="false">IF(AND(NOT(ISNA(I5524)),NOT(ISNA(J5524))),1,0)</f>
        <v>1</v>
      </c>
      <c r="P5524" s="0" t="n">
        <f aca="false">IF(AND(NOT(ISNA(I5524)),ISNA(J5524)),1,0)</f>
        <v>0</v>
      </c>
      <c r="Q5524" s="0" t="n">
        <f aca="false">IF(AND(ISNA(I5524),NOT(ISNA(J5524))),1,0)</f>
        <v>0</v>
      </c>
      <c r="R5524" s="0" t="n">
        <f aca="false">IF(SUM(O5524:Q5524)&lt;&gt;1,"ERROR",1)</f>
        <v>1</v>
      </c>
    </row>
    <row r="5525" customFormat="false" ht="12.8" hidden="false" customHeight="false" outlineLevel="0" collapsed="false">
      <c r="A5525" s="0" t="str">
        <f aca="false">gait_events!B738</f>
        <v>pp154</v>
      </c>
      <c r="B5525" s="0" t="str">
        <f aca="false">VLOOKUP(A5525,participants!A:B,2,0)</f>
        <v>F</v>
      </c>
      <c r="C5525" s="0" t="n">
        <f aca="false">VLOOKUP(A5525,participants!A:C,3,0)</f>
        <v>79</v>
      </c>
      <c r="D5525" s="0" t="str">
        <f aca="false">VLOOKUP(A5525,participants!A:F,6,0)</f>
        <v>OA</v>
      </c>
      <c r="E5525" s="0" t="str">
        <f aca="false">IF(LEN(SUBSTITUTE(gait_events!C738,"_run-",""))&lt;&gt;LEN(gait_events!C738),LEFT(RIGHT(gait_events!C738,LEN(gait_events!C738)-19),FIND("_run-",RIGHT(gait_events!C738,LEN(gait_events!C738)-19),1)-1),RIGHT(gait_events!C738,LEN(gait_events!C738)-19))</f>
        <v>Slow</v>
      </c>
      <c r="F5525" s="0" t="str">
        <f aca="false">IF(LEN(SUBSTITUTE(gait_events!C738,"_run-",""))&lt;&gt;LEN(gait_events!C738),RIGHT(gait_events!C738,LEN(gait_events!C738)-FIND("_run-",gait_events!C738,1)-4),"")</f>
        <v/>
      </c>
      <c r="G5525" s="0" t="str">
        <f aca="false">gait_events!D738</f>
        <v>right_shank</v>
      </c>
      <c r="H5525" s="0" t="str">
        <f aca="false">gait_events!E738</f>
        <v>FC</v>
      </c>
      <c r="I5525" s="0" t="n">
        <f aca="false">IF(gait_events!F738&lt;&gt;"",gait_events!F738,NA())</f>
        <v>686</v>
      </c>
      <c r="J5525" s="0" t="n">
        <f aca="false">IF(gait_events!G738&lt;&gt;"",gait_events!G738,NA())</f>
        <v>688</v>
      </c>
      <c r="K5525" s="0" t="n">
        <f aca="false">I5525-J5525</f>
        <v>-2</v>
      </c>
      <c r="L5525" s="0" t="n">
        <f aca="false">K5525*5</f>
        <v>-10</v>
      </c>
      <c r="M5525" s="0" t="n">
        <f aca="false">IF(NOT(ISNA(I5525)),1,0)</f>
        <v>1</v>
      </c>
      <c r="N5525" s="0" t="n">
        <f aca="false">IF(NOT(ISNA(J5525)),1,0)</f>
        <v>1</v>
      </c>
      <c r="O5525" s="0" t="n">
        <f aca="false">IF(AND(NOT(ISNA(I5525)),NOT(ISNA(J5525))),1,0)</f>
        <v>1</v>
      </c>
      <c r="P5525" s="0" t="n">
        <f aca="false">IF(AND(NOT(ISNA(I5525)),ISNA(J5525)),1,0)</f>
        <v>0</v>
      </c>
      <c r="Q5525" s="0" t="n">
        <f aca="false">IF(AND(ISNA(I5525),NOT(ISNA(J5525))),1,0)</f>
        <v>0</v>
      </c>
      <c r="R5525" s="0" t="n">
        <f aca="false">IF(SUM(O5525:Q5525)&lt;&gt;1,"ERROR",1)</f>
        <v>1</v>
      </c>
    </row>
    <row r="5526" customFormat="false" ht="12.8" hidden="false" customHeight="false" outlineLevel="0" collapsed="false">
      <c r="A5526" s="0" t="str">
        <f aca="false">gait_events!B739</f>
        <v>pp154</v>
      </c>
      <c r="B5526" s="0" t="str">
        <f aca="false">VLOOKUP(A5526,participants!A:B,2,0)</f>
        <v>F</v>
      </c>
      <c r="C5526" s="0" t="n">
        <f aca="false">VLOOKUP(A5526,participants!A:C,3,0)</f>
        <v>79</v>
      </c>
      <c r="D5526" s="0" t="str">
        <f aca="false">VLOOKUP(A5526,participants!A:F,6,0)</f>
        <v>OA</v>
      </c>
      <c r="E5526" s="0" t="str">
        <f aca="false">IF(LEN(SUBSTITUTE(gait_events!C739,"_run-",""))&lt;&gt;LEN(gait_events!C739),LEFT(RIGHT(gait_events!C739,LEN(gait_events!C739)-19),FIND("_run-",RIGHT(gait_events!C739,LEN(gait_events!C739)-19),1)-1),RIGHT(gait_events!C739,LEN(gait_events!C739)-19))</f>
        <v>Slow</v>
      </c>
      <c r="F5526" s="0" t="str">
        <f aca="false">IF(LEN(SUBSTITUTE(gait_events!C739,"_run-",""))&lt;&gt;LEN(gait_events!C739),RIGHT(gait_events!C739,LEN(gait_events!C739)-FIND("_run-",gait_events!C739,1)-4),"")</f>
        <v/>
      </c>
      <c r="G5526" s="0" t="str">
        <f aca="false">gait_events!D739</f>
        <v>right_shank</v>
      </c>
      <c r="H5526" s="0" t="str">
        <f aca="false">gait_events!E739</f>
        <v>FC</v>
      </c>
      <c r="I5526" s="0" t="n">
        <f aca="false">IF(gait_events!F739&lt;&gt;"",gait_events!F739,NA())</f>
        <v>980</v>
      </c>
      <c r="J5526" s="0" t="n">
        <f aca="false">IF(gait_events!G739&lt;&gt;"",gait_events!G739,NA())</f>
        <v>980</v>
      </c>
      <c r="K5526" s="0" t="n">
        <f aca="false">I5526-J5526</f>
        <v>0</v>
      </c>
      <c r="L5526" s="0" t="n">
        <f aca="false">K5526*5</f>
        <v>0</v>
      </c>
      <c r="M5526" s="0" t="n">
        <f aca="false">IF(NOT(ISNA(I5526)),1,0)</f>
        <v>1</v>
      </c>
      <c r="N5526" s="0" t="n">
        <f aca="false">IF(NOT(ISNA(J5526)),1,0)</f>
        <v>1</v>
      </c>
      <c r="O5526" s="0" t="n">
        <f aca="false">IF(AND(NOT(ISNA(I5526)),NOT(ISNA(J5526))),1,0)</f>
        <v>1</v>
      </c>
      <c r="P5526" s="0" t="n">
        <f aca="false">IF(AND(NOT(ISNA(I5526)),ISNA(J5526)),1,0)</f>
        <v>0</v>
      </c>
      <c r="Q5526" s="0" t="n">
        <f aca="false">IF(AND(ISNA(I5526),NOT(ISNA(J5526))),1,0)</f>
        <v>0</v>
      </c>
      <c r="R5526" s="0" t="n">
        <f aca="false">IF(SUM(O5526:Q5526)&lt;&gt;1,"ERROR",1)</f>
        <v>1</v>
      </c>
    </row>
    <row r="5527" customFormat="false" ht="12.8" hidden="false" customHeight="false" outlineLevel="0" collapsed="false">
      <c r="A5527" s="0" t="str">
        <f aca="false">gait_events!B740</f>
        <v>pp154</v>
      </c>
      <c r="B5527" s="0" t="str">
        <f aca="false">VLOOKUP(A5527,participants!A:B,2,0)</f>
        <v>F</v>
      </c>
      <c r="C5527" s="0" t="n">
        <f aca="false">VLOOKUP(A5527,participants!A:C,3,0)</f>
        <v>79</v>
      </c>
      <c r="D5527" s="0" t="str">
        <f aca="false">VLOOKUP(A5527,participants!A:F,6,0)</f>
        <v>OA</v>
      </c>
      <c r="E5527" s="0" t="str">
        <f aca="false">IF(LEN(SUBSTITUTE(gait_events!C740,"_run-",""))&lt;&gt;LEN(gait_events!C740),LEFT(RIGHT(gait_events!C740,LEN(gait_events!C740)-19),FIND("_run-",RIGHT(gait_events!C740,LEN(gait_events!C740)-19),1)-1),RIGHT(gait_events!C740,LEN(gait_events!C740)-19))</f>
        <v>Slow</v>
      </c>
      <c r="F5527" s="0" t="str">
        <f aca="false">IF(LEN(SUBSTITUTE(gait_events!C740,"_run-",""))&lt;&gt;LEN(gait_events!C740),RIGHT(gait_events!C740,LEN(gait_events!C740)-FIND("_run-",gait_events!C740,1)-4),"")</f>
        <v/>
      </c>
      <c r="G5527" s="0" t="str">
        <f aca="false">gait_events!D740</f>
        <v>right_shank</v>
      </c>
      <c r="H5527" s="0" t="str">
        <f aca="false">gait_events!E740</f>
        <v>FC</v>
      </c>
      <c r="I5527" s="0" t="n">
        <f aca="false">IF(gait_events!F740&lt;&gt;"",gait_events!F740,NA())</f>
        <v>1267</v>
      </c>
      <c r="J5527" s="0" t="n">
        <f aca="false">IF(gait_events!G740&lt;&gt;"",gait_events!G740,NA())</f>
        <v>1267</v>
      </c>
      <c r="K5527" s="0" t="n">
        <f aca="false">I5527-J5527</f>
        <v>0</v>
      </c>
      <c r="L5527" s="0" t="n">
        <f aca="false">K5527*5</f>
        <v>0</v>
      </c>
      <c r="M5527" s="0" t="n">
        <f aca="false">IF(NOT(ISNA(I5527)),1,0)</f>
        <v>1</v>
      </c>
      <c r="N5527" s="0" t="n">
        <f aca="false">IF(NOT(ISNA(J5527)),1,0)</f>
        <v>1</v>
      </c>
      <c r="O5527" s="0" t="n">
        <f aca="false">IF(AND(NOT(ISNA(I5527)),NOT(ISNA(J5527))),1,0)</f>
        <v>1</v>
      </c>
      <c r="P5527" s="0" t="n">
        <f aca="false">IF(AND(NOT(ISNA(I5527)),ISNA(J5527)),1,0)</f>
        <v>0</v>
      </c>
      <c r="Q5527" s="0" t="n">
        <f aca="false">IF(AND(ISNA(I5527),NOT(ISNA(J5527))),1,0)</f>
        <v>0</v>
      </c>
      <c r="R5527" s="0" t="n">
        <f aca="false">IF(SUM(O5527:Q5527)&lt;&gt;1,"ERROR",1)</f>
        <v>1</v>
      </c>
    </row>
    <row r="5528" customFormat="false" ht="12.8" hidden="false" customHeight="false" outlineLevel="0" collapsed="false">
      <c r="A5528" s="0" t="str">
        <f aca="false">gait_events!B741</f>
        <v>pp154</v>
      </c>
      <c r="B5528" s="0" t="str">
        <f aca="false">VLOOKUP(A5528,participants!A:B,2,0)</f>
        <v>F</v>
      </c>
      <c r="C5528" s="0" t="n">
        <f aca="false">VLOOKUP(A5528,participants!A:C,3,0)</f>
        <v>79</v>
      </c>
      <c r="D5528" s="0" t="str">
        <f aca="false">VLOOKUP(A5528,participants!A:F,6,0)</f>
        <v>OA</v>
      </c>
      <c r="E5528" s="0" t="str">
        <f aca="false">IF(LEN(SUBSTITUTE(gait_events!C741,"_run-",""))&lt;&gt;LEN(gait_events!C741),LEFT(RIGHT(gait_events!C741,LEN(gait_events!C741)-19),FIND("_run-",RIGHT(gait_events!C741,LEN(gait_events!C741)-19),1)-1),RIGHT(gait_events!C741,LEN(gait_events!C741)-19))</f>
        <v>Slow</v>
      </c>
      <c r="F5528" s="0" t="str">
        <f aca="false">IF(LEN(SUBSTITUTE(gait_events!C741,"_run-",""))&lt;&gt;LEN(gait_events!C741),RIGHT(gait_events!C741,LEN(gait_events!C741)-FIND("_run-",gait_events!C741,1)-4),"")</f>
        <v/>
      </c>
      <c r="G5528" s="0" t="str">
        <f aca="false">gait_events!D741</f>
        <v>right_shank</v>
      </c>
      <c r="H5528" s="0" t="str">
        <f aca="false">gait_events!E741</f>
        <v>FC</v>
      </c>
      <c r="I5528" s="0" t="n">
        <f aca="false">IF(gait_events!F741&lt;&gt;"",gait_events!F741,NA())</f>
        <v>1570</v>
      </c>
      <c r="J5528" s="0" t="n">
        <f aca="false">IF(gait_events!G741&lt;&gt;"",gait_events!G741,NA())</f>
        <v>1575</v>
      </c>
      <c r="K5528" s="0" t="n">
        <f aca="false">I5528-J5528</f>
        <v>-5</v>
      </c>
      <c r="L5528" s="0" t="n">
        <f aca="false">K5528*5</f>
        <v>-25</v>
      </c>
      <c r="M5528" s="0" t="n">
        <f aca="false">IF(NOT(ISNA(I5528)),1,0)</f>
        <v>1</v>
      </c>
      <c r="N5528" s="0" t="n">
        <f aca="false">IF(NOT(ISNA(J5528)),1,0)</f>
        <v>1</v>
      </c>
      <c r="O5528" s="0" t="n">
        <f aca="false">IF(AND(NOT(ISNA(I5528)),NOT(ISNA(J5528))),1,0)</f>
        <v>1</v>
      </c>
      <c r="P5528" s="0" t="n">
        <f aca="false">IF(AND(NOT(ISNA(I5528)),ISNA(J5528)),1,0)</f>
        <v>0</v>
      </c>
      <c r="Q5528" s="0" t="n">
        <f aca="false">IF(AND(ISNA(I5528),NOT(ISNA(J5528))),1,0)</f>
        <v>0</v>
      </c>
      <c r="R5528" s="0" t="n">
        <f aca="false">IF(SUM(O5528:Q5528)&lt;&gt;1,"ERROR",1)</f>
        <v>1</v>
      </c>
    </row>
    <row r="5529" customFormat="false" ht="12.8" hidden="false" customHeight="false" outlineLevel="0" collapsed="false">
      <c r="A5529" s="0" t="str">
        <f aca="false">gait_events!B188</f>
        <v>pp156</v>
      </c>
      <c r="B5529" s="0" t="str">
        <f aca="false">VLOOKUP(A5529,participants!A:B,2,0)</f>
        <v>F</v>
      </c>
      <c r="C5529" s="0" t="n">
        <f aca="false">VLOOKUP(A5529,participants!A:C,3,0)</f>
        <v>49</v>
      </c>
      <c r="D5529" s="0" t="str">
        <f aca="false">VLOOKUP(A5529,participants!A:F,6,0)</f>
        <v>MS</v>
      </c>
      <c r="E5529" s="0" t="str">
        <f aca="false">IF(LEN(SUBSTITUTE(gait_events!C188,"_run-",""))&lt;&gt;LEN(gait_events!C188),LEFT(RIGHT(gait_events!C188,LEN(gait_events!C188)-19),FIND("_run-",RIGHT(gait_events!C188,LEN(gait_events!C188)-19),1)-1),RIGHT(gait_events!C188,LEN(gait_events!C188)-19))</f>
        <v>Slow</v>
      </c>
      <c r="F5529" s="0" t="str">
        <f aca="false">IF(LEN(SUBSTITUTE(gait_events!C188,"_run-",""))&lt;&gt;LEN(gait_events!C188),RIGHT(gait_events!C188,LEN(gait_events!C188)-FIND("_run-",gait_events!C188,1)-4),"")</f>
        <v/>
      </c>
      <c r="G5529" s="0" t="str">
        <f aca="false">gait_events!D188</f>
        <v>right_shank</v>
      </c>
      <c r="H5529" s="0" t="str">
        <f aca="false">gait_events!E188</f>
        <v>FC</v>
      </c>
      <c r="I5529" s="0" t="n">
        <f aca="false">IF(gait_events!F188&lt;&gt;"",gait_events!F188,NA())</f>
        <v>1988</v>
      </c>
      <c r="J5529" s="0" t="n">
        <f aca="false">IF(gait_events!G188&lt;&gt;"",gait_events!G188,NA())</f>
        <v>1987</v>
      </c>
      <c r="K5529" s="0" t="n">
        <f aca="false">I5529-J5529</f>
        <v>1</v>
      </c>
      <c r="L5529" s="0" t="n">
        <f aca="false">K5529*5</f>
        <v>5</v>
      </c>
      <c r="M5529" s="0" t="n">
        <f aca="false">IF(NOT(ISNA(I5529)),1,0)</f>
        <v>1</v>
      </c>
      <c r="N5529" s="0" t="n">
        <f aca="false">IF(NOT(ISNA(J5529)),1,0)</f>
        <v>1</v>
      </c>
      <c r="O5529" s="0" t="n">
        <f aca="false">IF(AND(NOT(ISNA(I5529)),NOT(ISNA(J5529))),1,0)</f>
        <v>1</v>
      </c>
      <c r="P5529" s="0" t="n">
        <f aca="false">IF(AND(NOT(ISNA(I5529)),ISNA(J5529)),1,0)</f>
        <v>0</v>
      </c>
      <c r="Q5529" s="0" t="n">
        <f aca="false">IF(AND(ISNA(I5529),NOT(ISNA(J5529))),1,0)</f>
        <v>0</v>
      </c>
      <c r="R5529" s="0" t="n">
        <f aca="false">IF(SUM(O5529:Q5529)&lt;&gt;1,"ERROR",1)</f>
        <v>1</v>
      </c>
    </row>
    <row r="5530" customFormat="false" ht="12.8" hidden="false" customHeight="false" outlineLevel="0" collapsed="false">
      <c r="A5530" s="0" t="str">
        <f aca="false">gait_events!B189</f>
        <v>pp156</v>
      </c>
      <c r="B5530" s="0" t="str">
        <f aca="false">VLOOKUP(A5530,participants!A:B,2,0)</f>
        <v>F</v>
      </c>
      <c r="C5530" s="0" t="n">
        <f aca="false">VLOOKUP(A5530,participants!A:C,3,0)</f>
        <v>49</v>
      </c>
      <c r="D5530" s="0" t="str">
        <f aca="false">VLOOKUP(A5530,participants!A:F,6,0)</f>
        <v>MS</v>
      </c>
      <c r="E5530" s="0" t="str">
        <f aca="false">IF(LEN(SUBSTITUTE(gait_events!C189,"_run-",""))&lt;&gt;LEN(gait_events!C189),LEFT(RIGHT(gait_events!C189,LEN(gait_events!C189)-19),FIND("_run-",RIGHT(gait_events!C189,LEN(gait_events!C189)-19),1)-1),RIGHT(gait_events!C189,LEN(gait_events!C189)-19))</f>
        <v>Slow</v>
      </c>
      <c r="F5530" s="0" t="str">
        <f aca="false">IF(LEN(SUBSTITUTE(gait_events!C189,"_run-",""))&lt;&gt;LEN(gait_events!C189),RIGHT(gait_events!C189,LEN(gait_events!C189)-FIND("_run-",gait_events!C189,1)-4),"")</f>
        <v/>
      </c>
      <c r="G5530" s="0" t="str">
        <f aca="false">gait_events!D189</f>
        <v>right_shank</v>
      </c>
      <c r="H5530" s="0" t="str">
        <f aca="false">gait_events!E189</f>
        <v>FC</v>
      </c>
      <c r="I5530" s="0" t="n">
        <f aca="false">IF(gait_events!F189&lt;&gt;"",gait_events!F189,NA())</f>
        <v>2255</v>
      </c>
      <c r="J5530" s="0" t="n">
        <f aca="false">IF(gait_events!G189&lt;&gt;"",gait_events!G189,NA())</f>
        <v>2256</v>
      </c>
      <c r="K5530" s="0" t="n">
        <f aca="false">I5530-J5530</f>
        <v>-1</v>
      </c>
      <c r="L5530" s="0" t="n">
        <f aca="false">K5530*5</f>
        <v>-5</v>
      </c>
      <c r="M5530" s="0" t="n">
        <f aca="false">IF(NOT(ISNA(I5530)),1,0)</f>
        <v>1</v>
      </c>
      <c r="N5530" s="0" t="n">
        <f aca="false">IF(NOT(ISNA(J5530)),1,0)</f>
        <v>1</v>
      </c>
      <c r="O5530" s="0" t="n">
        <f aca="false">IF(AND(NOT(ISNA(I5530)),NOT(ISNA(J5530))),1,0)</f>
        <v>1</v>
      </c>
      <c r="P5530" s="0" t="n">
        <f aca="false">IF(AND(NOT(ISNA(I5530)),ISNA(J5530)),1,0)</f>
        <v>0</v>
      </c>
      <c r="Q5530" s="0" t="n">
        <f aca="false">IF(AND(ISNA(I5530),NOT(ISNA(J5530))),1,0)</f>
        <v>0</v>
      </c>
      <c r="R5530" s="0" t="n">
        <f aca="false">IF(SUM(O5530:Q5530)&lt;&gt;1,"ERROR",1)</f>
        <v>1</v>
      </c>
    </row>
    <row r="5531" customFormat="false" ht="12.8" hidden="false" customHeight="false" outlineLevel="0" collapsed="false">
      <c r="A5531" s="0" t="str">
        <f aca="false">gait_events!B190</f>
        <v>pp155</v>
      </c>
      <c r="B5531" s="0" t="str">
        <f aca="false">VLOOKUP(A5531,participants!A:B,2,0)</f>
        <v>F</v>
      </c>
      <c r="C5531" s="0" t="n">
        <f aca="false">VLOOKUP(A5531,participants!A:C,3,0)</f>
        <v>35</v>
      </c>
      <c r="D5531" s="0" t="str">
        <f aca="false">VLOOKUP(A5531,participants!A:F,6,0)</f>
        <v>MS</v>
      </c>
      <c r="E5531" s="0" t="str">
        <f aca="false">IF(LEN(SUBSTITUTE(gait_events!C190,"_run-",""))&lt;&gt;LEN(gait_events!C190),LEFT(RIGHT(gait_events!C190,LEN(gait_events!C190)-19),FIND("_run-",RIGHT(gait_events!C190,LEN(gait_events!C190)-19),1)-1),RIGHT(gait_events!C190,LEN(gait_events!C190)-19))</f>
        <v>Fast</v>
      </c>
      <c r="F5531" s="0" t="str">
        <f aca="false">IF(LEN(SUBSTITUTE(gait_events!C190,"_run-",""))&lt;&gt;LEN(gait_events!C190),RIGHT(gait_events!C190,LEN(gait_events!C190)-FIND("_run-",gait_events!C190,1)-4),"")</f>
        <v/>
      </c>
      <c r="G5531" s="0" t="str">
        <f aca="false">gait_events!D190</f>
        <v>left_ankle</v>
      </c>
      <c r="H5531" s="0" t="str">
        <f aca="false">gait_events!E190</f>
        <v>IC</v>
      </c>
      <c r="I5531" s="0" t="n">
        <f aca="false">IF(gait_events!F190&lt;&gt;"",gait_events!F190,NA())</f>
        <v>137</v>
      </c>
      <c r="J5531" s="0" t="n">
        <f aca="false">IF(gait_events!G190&lt;&gt;"",gait_events!G190,NA())</f>
        <v>133</v>
      </c>
      <c r="K5531" s="0" t="n">
        <f aca="false">I5531-J5531</f>
        <v>4</v>
      </c>
      <c r="L5531" s="0" t="n">
        <f aca="false">K5531*5</f>
        <v>20</v>
      </c>
      <c r="M5531" s="0" t="n">
        <f aca="false">IF(NOT(ISNA(I5531)),1,0)</f>
        <v>1</v>
      </c>
      <c r="N5531" s="0" t="n">
        <f aca="false">IF(NOT(ISNA(J5531)),1,0)</f>
        <v>1</v>
      </c>
      <c r="O5531" s="0" t="n">
        <f aca="false">IF(AND(NOT(ISNA(I5531)),NOT(ISNA(J5531))),1,0)</f>
        <v>1</v>
      </c>
      <c r="P5531" s="0" t="n">
        <f aca="false">IF(AND(NOT(ISNA(I5531)),ISNA(J5531)),1,0)</f>
        <v>0</v>
      </c>
      <c r="Q5531" s="0" t="n">
        <f aca="false">IF(AND(ISNA(I5531),NOT(ISNA(J5531))),1,0)</f>
        <v>0</v>
      </c>
      <c r="R5531" s="0" t="n">
        <f aca="false">IF(SUM(O5531:Q5531)&lt;&gt;1,"ERROR",1)</f>
        <v>1</v>
      </c>
    </row>
    <row r="5532" customFormat="false" ht="12.8" hidden="false" customHeight="false" outlineLevel="0" collapsed="false">
      <c r="A5532" s="0" t="str">
        <f aca="false">gait_events!B191</f>
        <v>pp155</v>
      </c>
      <c r="B5532" s="0" t="str">
        <f aca="false">VLOOKUP(A5532,participants!A:B,2,0)</f>
        <v>F</v>
      </c>
      <c r="C5532" s="0" t="n">
        <f aca="false">VLOOKUP(A5532,participants!A:C,3,0)</f>
        <v>35</v>
      </c>
      <c r="D5532" s="0" t="str">
        <f aca="false">VLOOKUP(A5532,participants!A:F,6,0)</f>
        <v>MS</v>
      </c>
      <c r="E5532" s="0" t="str">
        <f aca="false">IF(LEN(SUBSTITUTE(gait_events!C191,"_run-",""))&lt;&gt;LEN(gait_events!C191),LEFT(RIGHT(gait_events!C191,LEN(gait_events!C191)-19),FIND("_run-",RIGHT(gait_events!C191,LEN(gait_events!C191)-19),1)-1),RIGHT(gait_events!C191,LEN(gait_events!C191)-19))</f>
        <v>Fast</v>
      </c>
      <c r="F5532" s="0" t="str">
        <f aca="false">IF(LEN(SUBSTITUTE(gait_events!C191,"_run-",""))&lt;&gt;LEN(gait_events!C191),RIGHT(gait_events!C191,LEN(gait_events!C191)-FIND("_run-",gait_events!C191,1)-4),"")</f>
        <v/>
      </c>
      <c r="G5532" s="0" t="str">
        <f aca="false">gait_events!D191</f>
        <v>left_ankle</v>
      </c>
      <c r="H5532" s="0" t="str">
        <f aca="false">gait_events!E191</f>
        <v>IC</v>
      </c>
      <c r="I5532" s="0" t="n">
        <f aca="false">IF(gait_events!F191&lt;&gt;"",gait_events!F191,NA())</f>
        <v>304</v>
      </c>
      <c r="J5532" s="0" t="n">
        <f aca="false">IF(gait_events!G191&lt;&gt;"",gait_events!G191,NA())</f>
        <v>303</v>
      </c>
      <c r="K5532" s="0" t="n">
        <f aca="false">I5532-J5532</f>
        <v>1</v>
      </c>
      <c r="L5532" s="0" t="n">
        <f aca="false">K5532*5</f>
        <v>5</v>
      </c>
      <c r="M5532" s="0" t="n">
        <f aca="false">IF(NOT(ISNA(I5532)),1,0)</f>
        <v>1</v>
      </c>
      <c r="N5532" s="0" t="n">
        <f aca="false">IF(NOT(ISNA(J5532)),1,0)</f>
        <v>1</v>
      </c>
      <c r="O5532" s="0" t="n">
        <f aca="false">IF(AND(NOT(ISNA(I5532)),NOT(ISNA(J5532))),1,0)</f>
        <v>1</v>
      </c>
      <c r="P5532" s="0" t="n">
        <f aca="false">IF(AND(NOT(ISNA(I5532)),ISNA(J5532)),1,0)</f>
        <v>0</v>
      </c>
      <c r="Q5532" s="0" t="n">
        <f aca="false">IF(AND(ISNA(I5532),NOT(ISNA(J5532))),1,0)</f>
        <v>0</v>
      </c>
      <c r="R5532" s="0" t="n">
        <f aca="false">IF(SUM(O5532:Q5532)&lt;&gt;1,"ERROR",1)</f>
        <v>1</v>
      </c>
    </row>
    <row r="5533" customFormat="false" ht="12.8" hidden="false" customHeight="false" outlineLevel="0" collapsed="false">
      <c r="A5533" s="0" t="str">
        <f aca="false">gait_events!B192</f>
        <v>pp155</v>
      </c>
      <c r="B5533" s="0" t="str">
        <f aca="false">VLOOKUP(A5533,participants!A:B,2,0)</f>
        <v>F</v>
      </c>
      <c r="C5533" s="0" t="n">
        <f aca="false">VLOOKUP(A5533,participants!A:C,3,0)</f>
        <v>35</v>
      </c>
      <c r="D5533" s="0" t="str">
        <f aca="false">VLOOKUP(A5533,participants!A:F,6,0)</f>
        <v>MS</v>
      </c>
      <c r="E5533" s="0" t="str">
        <f aca="false">IF(LEN(SUBSTITUTE(gait_events!C192,"_run-",""))&lt;&gt;LEN(gait_events!C192),LEFT(RIGHT(gait_events!C192,LEN(gait_events!C192)-19),FIND("_run-",RIGHT(gait_events!C192,LEN(gait_events!C192)-19),1)-1),RIGHT(gait_events!C192,LEN(gait_events!C192)-19))</f>
        <v>Fast</v>
      </c>
      <c r="F5533" s="0" t="str">
        <f aca="false">IF(LEN(SUBSTITUTE(gait_events!C192,"_run-",""))&lt;&gt;LEN(gait_events!C192),RIGHT(gait_events!C192,LEN(gait_events!C192)-FIND("_run-",gait_events!C192,1)-4),"")</f>
        <v/>
      </c>
      <c r="G5533" s="0" t="str">
        <f aca="false">gait_events!D192</f>
        <v>left_ankle</v>
      </c>
      <c r="H5533" s="0" t="str">
        <f aca="false">gait_events!E192</f>
        <v>IC</v>
      </c>
      <c r="I5533" s="0" t="n">
        <f aca="false">IF(gait_events!F192&lt;&gt;"",gait_events!F192,NA())</f>
        <v>462</v>
      </c>
      <c r="J5533" s="0" t="n">
        <f aca="false">IF(gait_events!G192&lt;&gt;"",gait_events!G192,NA())</f>
        <v>465</v>
      </c>
      <c r="K5533" s="0" t="n">
        <f aca="false">I5533-J5533</f>
        <v>-3</v>
      </c>
      <c r="L5533" s="0" t="n">
        <f aca="false">K5533*5</f>
        <v>-15</v>
      </c>
      <c r="M5533" s="0" t="n">
        <f aca="false">IF(NOT(ISNA(I5533)),1,0)</f>
        <v>1</v>
      </c>
      <c r="N5533" s="0" t="n">
        <f aca="false">IF(NOT(ISNA(J5533)),1,0)</f>
        <v>1</v>
      </c>
      <c r="O5533" s="0" t="n">
        <f aca="false">IF(AND(NOT(ISNA(I5533)),NOT(ISNA(J5533))),1,0)</f>
        <v>1</v>
      </c>
      <c r="P5533" s="0" t="n">
        <f aca="false">IF(AND(NOT(ISNA(I5533)),ISNA(J5533)),1,0)</f>
        <v>0</v>
      </c>
      <c r="Q5533" s="0" t="n">
        <f aca="false">IF(AND(ISNA(I5533),NOT(ISNA(J5533))),1,0)</f>
        <v>0</v>
      </c>
      <c r="R5533" s="0" t="n">
        <f aca="false">IF(SUM(O5533:Q5533)&lt;&gt;1,"ERROR",1)</f>
        <v>1</v>
      </c>
    </row>
    <row r="5534" customFormat="false" ht="12.8" hidden="false" customHeight="false" outlineLevel="0" collapsed="false">
      <c r="A5534" s="0" t="str">
        <f aca="false">gait_events!B193</f>
        <v>pp155</v>
      </c>
      <c r="B5534" s="0" t="str">
        <f aca="false">VLOOKUP(A5534,participants!A:B,2,0)</f>
        <v>F</v>
      </c>
      <c r="C5534" s="0" t="n">
        <f aca="false">VLOOKUP(A5534,participants!A:C,3,0)</f>
        <v>35</v>
      </c>
      <c r="D5534" s="0" t="str">
        <f aca="false">VLOOKUP(A5534,participants!A:F,6,0)</f>
        <v>MS</v>
      </c>
      <c r="E5534" s="0" t="str">
        <f aca="false">IF(LEN(SUBSTITUTE(gait_events!C193,"_run-",""))&lt;&gt;LEN(gait_events!C193),LEFT(RIGHT(gait_events!C193,LEN(gait_events!C193)-19),FIND("_run-",RIGHT(gait_events!C193,LEN(gait_events!C193)-19),1)-1),RIGHT(gait_events!C193,LEN(gait_events!C193)-19))</f>
        <v>Fast</v>
      </c>
      <c r="F5534" s="0" t="str">
        <f aca="false">IF(LEN(SUBSTITUTE(gait_events!C193,"_run-",""))&lt;&gt;LEN(gait_events!C193),RIGHT(gait_events!C193,LEN(gait_events!C193)-FIND("_run-",gait_events!C193,1)-4),"")</f>
        <v/>
      </c>
      <c r="G5534" s="0" t="str">
        <f aca="false">gait_events!D193</f>
        <v>left_ankle</v>
      </c>
      <c r="H5534" s="0" t="str">
        <f aca="false">gait_events!E193</f>
        <v>FC</v>
      </c>
      <c r="I5534" s="0" t="n">
        <f aca="false">IF(gait_events!F193&lt;&gt;"",gait_events!F193,NA())</f>
        <v>64</v>
      </c>
      <c r="J5534" s="0" t="n">
        <f aca="false">IF(gait_events!G193&lt;&gt;"",gait_events!G193,NA())</f>
        <v>65</v>
      </c>
      <c r="K5534" s="0" t="n">
        <f aca="false">I5534-J5534</f>
        <v>-1</v>
      </c>
      <c r="L5534" s="0" t="n">
        <f aca="false">K5534*5</f>
        <v>-5</v>
      </c>
      <c r="M5534" s="0" t="n">
        <f aca="false">IF(NOT(ISNA(I5534)),1,0)</f>
        <v>1</v>
      </c>
      <c r="N5534" s="0" t="n">
        <f aca="false">IF(NOT(ISNA(J5534)),1,0)</f>
        <v>1</v>
      </c>
      <c r="O5534" s="0" t="n">
        <f aca="false">IF(AND(NOT(ISNA(I5534)),NOT(ISNA(J5534))),1,0)</f>
        <v>1</v>
      </c>
      <c r="P5534" s="0" t="n">
        <f aca="false">IF(AND(NOT(ISNA(I5534)),ISNA(J5534)),1,0)</f>
        <v>0</v>
      </c>
      <c r="Q5534" s="0" t="n">
        <f aca="false">IF(AND(ISNA(I5534),NOT(ISNA(J5534))),1,0)</f>
        <v>0</v>
      </c>
      <c r="R5534" s="0" t="n">
        <f aca="false">IF(SUM(O5534:Q5534)&lt;&gt;1,"ERROR",1)</f>
        <v>1</v>
      </c>
    </row>
    <row r="5535" customFormat="false" ht="12.8" hidden="false" customHeight="false" outlineLevel="0" collapsed="false">
      <c r="A5535" s="0" t="str">
        <f aca="false">gait_events!B194</f>
        <v>pp155</v>
      </c>
      <c r="B5535" s="0" t="str">
        <f aca="false">VLOOKUP(A5535,participants!A:B,2,0)</f>
        <v>F</v>
      </c>
      <c r="C5535" s="0" t="n">
        <f aca="false">VLOOKUP(A5535,participants!A:C,3,0)</f>
        <v>35</v>
      </c>
      <c r="D5535" s="0" t="str">
        <f aca="false">VLOOKUP(A5535,participants!A:F,6,0)</f>
        <v>MS</v>
      </c>
      <c r="E5535" s="0" t="str">
        <f aca="false">IF(LEN(SUBSTITUTE(gait_events!C194,"_run-",""))&lt;&gt;LEN(gait_events!C194),LEFT(RIGHT(gait_events!C194,LEN(gait_events!C194)-19),FIND("_run-",RIGHT(gait_events!C194,LEN(gait_events!C194)-19),1)-1),RIGHT(gait_events!C194,LEN(gait_events!C194)-19))</f>
        <v>Fast</v>
      </c>
      <c r="F5535" s="0" t="str">
        <f aca="false">IF(LEN(SUBSTITUTE(gait_events!C194,"_run-",""))&lt;&gt;LEN(gait_events!C194),RIGHT(gait_events!C194,LEN(gait_events!C194)-FIND("_run-",gait_events!C194,1)-4),"")</f>
        <v/>
      </c>
      <c r="G5535" s="0" t="str">
        <f aca="false">gait_events!D194</f>
        <v>left_ankle</v>
      </c>
      <c r="H5535" s="0" t="str">
        <f aca="false">gait_events!E194</f>
        <v>FC</v>
      </c>
      <c r="I5535" s="0" t="n">
        <f aca="false">IF(gait_events!F194&lt;&gt;"",gait_events!F194,NA())</f>
        <v>239</v>
      </c>
      <c r="J5535" s="0" t="n">
        <f aca="false">IF(gait_events!G194&lt;&gt;"",gait_events!G194,NA())</f>
        <v>240</v>
      </c>
      <c r="K5535" s="0" t="n">
        <f aca="false">I5535-J5535</f>
        <v>-1</v>
      </c>
      <c r="L5535" s="0" t="n">
        <f aca="false">K5535*5</f>
        <v>-5</v>
      </c>
      <c r="M5535" s="0" t="n">
        <f aca="false">IF(NOT(ISNA(I5535)),1,0)</f>
        <v>1</v>
      </c>
      <c r="N5535" s="0" t="n">
        <f aca="false">IF(NOT(ISNA(J5535)),1,0)</f>
        <v>1</v>
      </c>
      <c r="O5535" s="0" t="n">
        <f aca="false">IF(AND(NOT(ISNA(I5535)),NOT(ISNA(J5535))),1,0)</f>
        <v>1</v>
      </c>
      <c r="P5535" s="0" t="n">
        <f aca="false">IF(AND(NOT(ISNA(I5535)),ISNA(J5535)),1,0)</f>
        <v>0</v>
      </c>
      <c r="Q5535" s="0" t="n">
        <f aca="false">IF(AND(ISNA(I5535),NOT(ISNA(J5535))),1,0)</f>
        <v>0</v>
      </c>
      <c r="R5535" s="0" t="n">
        <f aca="false">IF(SUM(O5535:Q5535)&lt;&gt;1,"ERROR",1)</f>
        <v>1</v>
      </c>
    </row>
    <row r="5536" customFormat="false" ht="12.8" hidden="false" customHeight="false" outlineLevel="0" collapsed="false">
      <c r="A5536" s="0" t="str">
        <f aca="false">gait_events!B195</f>
        <v>pp155</v>
      </c>
      <c r="B5536" s="0" t="str">
        <f aca="false">VLOOKUP(A5536,participants!A:B,2,0)</f>
        <v>F</v>
      </c>
      <c r="C5536" s="0" t="n">
        <f aca="false">VLOOKUP(A5536,participants!A:C,3,0)</f>
        <v>35</v>
      </c>
      <c r="D5536" s="0" t="str">
        <f aca="false">VLOOKUP(A5536,participants!A:F,6,0)</f>
        <v>MS</v>
      </c>
      <c r="E5536" s="0" t="str">
        <f aca="false">IF(LEN(SUBSTITUTE(gait_events!C195,"_run-",""))&lt;&gt;LEN(gait_events!C195),LEFT(RIGHT(gait_events!C195,LEN(gait_events!C195)-19),FIND("_run-",RIGHT(gait_events!C195,LEN(gait_events!C195)-19),1)-1),RIGHT(gait_events!C195,LEN(gait_events!C195)-19))</f>
        <v>Fast</v>
      </c>
      <c r="F5536" s="0" t="str">
        <f aca="false">IF(LEN(SUBSTITUTE(gait_events!C195,"_run-",""))&lt;&gt;LEN(gait_events!C195),RIGHT(gait_events!C195,LEN(gait_events!C195)-FIND("_run-",gait_events!C195,1)-4),"")</f>
        <v/>
      </c>
      <c r="G5536" s="0" t="str">
        <f aca="false">gait_events!D195</f>
        <v>left_ankle</v>
      </c>
      <c r="H5536" s="0" t="str">
        <f aca="false">gait_events!E195</f>
        <v>FC</v>
      </c>
      <c r="I5536" s="0" t="n">
        <f aca="false">IF(gait_events!F195&lt;&gt;"",gait_events!F195,NA())</f>
        <v>397</v>
      </c>
      <c r="J5536" s="0" t="n">
        <f aca="false">IF(gait_events!G195&lt;&gt;"",gait_events!G195,NA())</f>
        <v>396</v>
      </c>
      <c r="K5536" s="0" t="n">
        <f aca="false">I5536-J5536</f>
        <v>1</v>
      </c>
      <c r="L5536" s="0" t="n">
        <f aca="false">K5536*5</f>
        <v>5</v>
      </c>
      <c r="M5536" s="0" t="n">
        <f aca="false">IF(NOT(ISNA(I5536)),1,0)</f>
        <v>1</v>
      </c>
      <c r="N5536" s="0" t="n">
        <f aca="false">IF(NOT(ISNA(J5536)),1,0)</f>
        <v>1</v>
      </c>
      <c r="O5536" s="0" t="n">
        <f aca="false">IF(AND(NOT(ISNA(I5536)),NOT(ISNA(J5536))),1,0)</f>
        <v>1</v>
      </c>
      <c r="P5536" s="0" t="n">
        <f aca="false">IF(AND(NOT(ISNA(I5536)),ISNA(J5536)),1,0)</f>
        <v>0</v>
      </c>
      <c r="Q5536" s="0" t="n">
        <f aca="false">IF(AND(ISNA(I5536),NOT(ISNA(J5536))),1,0)</f>
        <v>0</v>
      </c>
      <c r="R5536" s="0" t="n">
        <f aca="false">IF(SUM(O5536:Q5536)&lt;&gt;1,"ERROR",1)</f>
        <v>1</v>
      </c>
    </row>
    <row r="5537" customFormat="false" ht="12.8" hidden="false" customHeight="false" outlineLevel="0" collapsed="false">
      <c r="A5537" s="0" t="str">
        <f aca="false">gait_events!B196</f>
        <v>pp155</v>
      </c>
      <c r="B5537" s="0" t="str">
        <f aca="false">VLOOKUP(A5537,participants!A:B,2,0)</f>
        <v>F</v>
      </c>
      <c r="C5537" s="0" t="n">
        <f aca="false">VLOOKUP(A5537,participants!A:C,3,0)</f>
        <v>35</v>
      </c>
      <c r="D5537" s="0" t="str">
        <f aca="false">VLOOKUP(A5537,participants!A:F,6,0)</f>
        <v>MS</v>
      </c>
      <c r="E5537" s="0" t="str">
        <f aca="false">IF(LEN(SUBSTITUTE(gait_events!C196,"_run-",""))&lt;&gt;LEN(gait_events!C196),LEFT(RIGHT(gait_events!C196,LEN(gait_events!C196)-19),FIND("_run-",RIGHT(gait_events!C196,LEN(gait_events!C196)-19),1)-1),RIGHT(gait_events!C196,LEN(gait_events!C196)-19))</f>
        <v>Fast</v>
      </c>
      <c r="F5537" s="0" t="str">
        <f aca="false">IF(LEN(SUBSTITUTE(gait_events!C196,"_run-",""))&lt;&gt;LEN(gait_events!C196),RIGHT(gait_events!C196,LEN(gait_events!C196)-FIND("_run-",gait_events!C196,1)-4),"")</f>
        <v/>
      </c>
      <c r="G5537" s="0" t="str">
        <f aca="false">gait_events!D196</f>
        <v>left_ankle</v>
      </c>
      <c r="H5537" s="0" t="str">
        <f aca="false">gait_events!E196</f>
        <v>FC</v>
      </c>
      <c r="I5537" s="0" t="n">
        <f aca="false">IF(gait_events!F196&lt;&gt;"",gait_events!F196,NA())</f>
        <v>577</v>
      </c>
      <c r="J5537" s="0" t="e">
        <f aca="false">IF(gait_events!G196&lt;&gt;"",gait_events!G196,NA())</f>
        <v>#N/A</v>
      </c>
      <c r="K5537" s="0" t="e">
        <f aca="false">I5537-J5537</f>
        <v>#N/A</v>
      </c>
      <c r="L5537" s="0" t="e">
        <f aca="false">K5537*5</f>
        <v>#N/A</v>
      </c>
      <c r="M5537" s="0" t="n">
        <f aca="false">IF(NOT(ISNA(I5537)),1,0)</f>
        <v>1</v>
      </c>
      <c r="N5537" s="0" t="n">
        <f aca="false">IF(NOT(ISNA(J5537)),1,0)</f>
        <v>0</v>
      </c>
      <c r="O5537" s="0" t="n">
        <f aca="false">IF(AND(NOT(ISNA(I5537)),NOT(ISNA(J5537))),1,0)</f>
        <v>0</v>
      </c>
      <c r="P5537" s="0" t="n">
        <f aca="false">IF(AND(NOT(ISNA(I5537)),ISNA(J5537)),1,0)</f>
        <v>1</v>
      </c>
      <c r="Q5537" s="0" t="n">
        <f aca="false">IF(AND(ISNA(I5537),NOT(ISNA(J5537))),1,0)</f>
        <v>0</v>
      </c>
      <c r="R5537" s="0" t="n">
        <f aca="false">IF(SUM(O5537:Q5537)&lt;&gt;1,"ERROR",1)</f>
        <v>1</v>
      </c>
    </row>
    <row r="5538" customFormat="false" ht="12.8" hidden="false" customHeight="false" outlineLevel="0" collapsed="false">
      <c r="A5538" s="0" t="str">
        <f aca="false">gait_events!B197</f>
        <v>pp155</v>
      </c>
      <c r="B5538" s="0" t="str">
        <f aca="false">VLOOKUP(A5538,participants!A:B,2,0)</f>
        <v>F</v>
      </c>
      <c r="C5538" s="0" t="n">
        <f aca="false">VLOOKUP(A5538,participants!A:C,3,0)</f>
        <v>35</v>
      </c>
      <c r="D5538" s="0" t="str">
        <f aca="false">VLOOKUP(A5538,participants!A:F,6,0)</f>
        <v>MS</v>
      </c>
      <c r="E5538" s="0" t="str">
        <f aca="false">IF(LEN(SUBSTITUTE(gait_events!C197,"_run-",""))&lt;&gt;LEN(gait_events!C197),LEFT(RIGHT(gait_events!C197,LEN(gait_events!C197)-19),FIND("_run-",RIGHT(gait_events!C197,LEN(gait_events!C197)-19),1)-1),RIGHT(gait_events!C197,LEN(gait_events!C197)-19))</f>
        <v>Fast</v>
      </c>
      <c r="F5538" s="0" t="str">
        <f aca="false">IF(LEN(SUBSTITUTE(gait_events!C197,"_run-",""))&lt;&gt;LEN(gait_events!C197),RIGHT(gait_events!C197,LEN(gait_events!C197)-FIND("_run-",gait_events!C197,1)-4),"")</f>
        <v/>
      </c>
      <c r="G5538" s="0" t="str">
        <f aca="false">gait_events!D197</f>
        <v>right_ankle</v>
      </c>
      <c r="H5538" s="0" t="str">
        <f aca="false">gait_events!E197</f>
        <v>IC</v>
      </c>
      <c r="I5538" s="0" t="n">
        <f aca="false">IF(gait_events!F197&lt;&gt;"",gait_events!F197,NA())</f>
        <v>34</v>
      </c>
      <c r="J5538" s="0" t="e">
        <f aca="false">IF(gait_events!G197&lt;&gt;"",gait_events!G197,NA())</f>
        <v>#N/A</v>
      </c>
      <c r="K5538" s="0" t="e">
        <f aca="false">I5538-J5538</f>
        <v>#N/A</v>
      </c>
      <c r="L5538" s="0" t="e">
        <f aca="false">K5538*5</f>
        <v>#N/A</v>
      </c>
      <c r="M5538" s="0" t="n">
        <f aca="false">IF(NOT(ISNA(I5538)),1,0)</f>
        <v>1</v>
      </c>
      <c r="N5538" s="0" t="n">
        <f aca="false">IF(NOT(ISNA(J5538)),1,0)</f>
        <v>0</v>
      </c>
      <c r="O5538" s="0" t="n">
        <f aca="false">IF(AND(NOT(ISNA(I5538)),NOT(ISNA(J5538))),1,0)</f>
        <v>0</v>
      </c>
      <c r="P5538" s="0" t="n">
        <f aca="false">IF(AND(NOT(ISNA(I5538)),ISNA(J5538)),1,0)</f>
        <v>1</v>
      </c>
      <c r="Q5538" s="0" t="n">
        <f aca="false">IF(AND(ISNA(I5538),NOT(ISNA(J5538))),1,0)</f>
        <v>0</v>
      </c>
      <c r="R5538" s="0" t="n">
        <f aca="false">IF(SUM(O5538:Q5538)&lt;&gt;1,"ERROR",1)</f>
        <v>1</v>
      </c>
    </row>
    <row r="5539" customFormat="false" ht="12.8" hidden="false" customHeight="false" outlineLevel="0" collapsed="false">
      <c r="A5539" s="0" t="str">
        <f aca="false">gait_events!B198</f>
        <v>pp155</v>
      </c>
      <c r="B5539" s="0" t="str">
        <f aca="false">VLOOKUP(A5539,participants!A:B,2,0)</f>
        <v>F</v>
      </c>
      <c r="C5539" s="0" t="n">
        <f aca="false">VLOOKUP(A5539,participants!A:C,3,0)</f>
        <v>35</v>
      </c>
      <c r="D5539" s="0" t="str">
        <f aca="false">VLOOKUP(A5539,participants!A:F,6,0)</f>
        <v>MS</v>
      </c>
      <c r="E5539" s="0" t="str">
        <f aca="false">IF(LEN(SUBSTITUTE(gait_events!C198,"_run-",""))&lt;&gt;LEN(gait_events!C198),LEFT(RIGHT(gait_events!C198,LEN(gait_events!C198)-19),FIND("_run-",RIGHT(gait_events!C198,LEN(gait_events!C198)-19),1)-1),RIGHT(gait_events!C198,LEN(gait_events!C198)-19))</f>
        <v>Fast</v>
      </c>
      <c r="F5539" s="0" t="str">
        <f aca="false">IF(LEN(SUBSTITUTE(gait_events!C198,"_run-",""))&lt;&gt;LEN(gait_events!C198),RIGHT(gait_events!C198,LEN(gait_events!C198)-FIND("_run-",gait_events!C198,1)-4),"")</f>
        <v/>
      </c>
      <c r="G5539" s="0" t="str">
        <f aca="false">gait_events!D198</f>
        <v>right_ankle</v>
      </c>
      <c r="H5539" s="0" t="str">
        <f aca="false">gait_events!E198</f>
        <v>IC</v>
      </c>
      <c r="I5539" s="0" t="n">
        <f aca="false">IF(gait_events!F198&lt;&gt;"",gait_events!F198,NA())</f>
        <v>224</v>
      </c>
      <c r="J5539" s="0" t="n">
        <f aca="false">IF(gait_events!G198&lt;&gt;"",gait_events!G198,NA())</f>
        <v>224</v>
      </c>
      <c r="K5539" s="0" t="n">
        <f aca="false">I5539-J5539</f>
        <v>0</v>
      </c>
      <c r="L5539" s="0" t="n">
        <f aca="false">K5539*5</f>
        <v>0</v>
      </c>
      <c r="M5539" s="0" t="n">
        <f aca="false">IF(NOT(ISNA(I5539)),1,0)</f>
        <v>1</v>
      </c>
      <c r="N5539" s="0" t="n">
        <f aca="false">IF(NOT(ISNA(J5539)),1,0)</f>
        <v>1</v>
      </c>
      <c r="O5539" s="0" t="n">
        <f aca="false">IF(AND(NOT(ISNA(I5539)),NOT(ISNA(J5539))),1,0)</f>
        <v>1</v>
      </c>
      <c r="P5539" s="0" t="n">
        <f aca="false">IF(AND(NOT(ISNA(I5539)),ISNA(J5539)),1,0)</f>
        <v>0</v>
      </c>
      <c r="Q5539" s="0" t="n">
        <f aca="false">IF(AND(ISNA(I5539),NOT(ISNA(J5539))),1,0)</f>
        <v>0</v>
      </c>
      <c r="R5539" s="0" t="n">
        <f aca="false">IF(SUM(O5539:Q5539)&lt;&gt;1,"ERROR",1)</f>
        <v>1</v>
      </c>
    </row>
    <row r="5540" customFormat="false" ht="12.8" hidden="false" customHeight="false" outlineLevel="0" collapsed="false">
      <c r="A5540" s="0" t="str">
        <f aca="false">gait_events!B199</f>
        <v>pp155</v>
      </c>
      <c r="B5540" s="0" t="str">
        <f aca="false">VLOOKUP(A5540,participants!A:B,2,0)</f>
        <v>F</v>
      </c>
      <c r="C5540" s="0" t="n">
        <f aca="false">VLOOKUP(A5540,participants!A:C,3,0)</f>
        <v>35</v>
      </c>
      <c r="D5540" s="0" t="str">
        <f aca="false">VLOOKUP(A5540,participants!A:F,6,0)</f>
        <v>MS</v>
      </c>
      <c r="E5540" s="0" t="str">
        <f aca="false">IF(LEN(SUBSTITUTE(gait_events!C199,"_run-",""))&lt;&gt;LEN(gait_events!C199),LEFT(RIGHT(gait_events!C199,LEN(gait_events!C199)-19),FIND("_run-",RIGHT(gait_events!C199,LEN(gait_events!C199)-19),1)-1),RIGHT(gait_events!C199,LEN(gait_events!C199)-19))</f>
        <v>Fast</v>
      </c>
      <c r="F5540" s="0" t="str">
        <f aca="false">IF(LEN(SUBSTITUTE(gait_events!C199,"_run-",""))&lt;&gt;LEN(gait_events!C199),RIGHT(gait_events!C199,LEN(gait_events!C199)-FIND("_run-",gait_events!C199,1)-4),"")</f>
        <v/>
      </c>
      <c r="G5540" s="0" t="str">
        <f aca="false">gait_events!D199</f>
        <v>right_ankle</v>
      </c>
      <c r="H5540" s="0" t="str">
        <f aca="false">gait_events!E199</f>
        <v>IC</v>
      </c>
      <c r="I5540" s="0" t="n">
        <f aca="false">IF(gait_events!F199&lt;&gt;"",gait_events!F199,NA())</f>
        <v>384</v>
      </c>
      <c r="J5540" s="0" t="n">
        <f aca="false">IF(gait_events!G199&lt;&gt;"",gait_events!G199,NA())</f>
        <v>385</v>
      </c>
      <c r="K5540" s="0" t="n">
        <f aca="false">I5540-J5540</f>
        <v>-1</v>
      </c>
      <c r="L5540" s="0" t="n">
        <f aca="false">K5540*5</f>
        <v>-5</v>
      </c>
      <c r="M5540" s="0" t="n">
        <f aca="false">IF(NOT(ISNA(I5540)),1,0)</f>
        <v>1</v>
      </c>
      <c r="N5540" s="0" t="n">
        <f aca="false">IF(NOT(ISNA(J5540)),1,0)</f>
        <v>1</v>
      </c>
      <c r="O5540" s="0" t="n">
        <f aca="false">IF(AND(NOT(ISNA(I5540)),NOT(ISNA(J5540))),1,0)</f>
        <v>1</v>
      </c>
      <c r="P5540" s="0" t="n">
        <f aca="false">IF(AND(NOT(ISNA(I5540)),ISNA(J5540)),1,0)</f>
        <v>0</v>
      </c>
      <c r="Q5540" s="0" t="n">
        <f aca="false">IF(AND(ISNA(I5540),NOT(ISNA(J5540))),1,0)</f>
        <v>0</v>
      </c>
      <c r="R5540" s="0" t="n">
        <f aca="false">IF(SUM(O5540:Q5540)&lt;&gt;1,"ERROR",1)</f>
        <v>1</v>
      </c>
    </row>
    <row r="5541" customFormat="false" ht="12.8" hidden="false" customHeight="false" outlineLevel="0" collapsed="false">
      <c r="A5541" s="5" t="str">
        <f aca="false">gait_events!B200</f>
        <v>pp155</v>
      </c>
      <c r="B5541" s="5" t="str">
        <f aca="false">VLOOKUP(A5541,participants!A:B,2,0)</f>
        <v>F</v>
      </c>
      <c r="C5541" s="5" t="n">
        <f aca="false">VLOOKUP(A5541,participants!A:C,3,0)</f>
        <v>35</v>
      </c>
      <c r="D5541" s="5" t="str">
        <f aca="false">VLOOKUP(A5541,participants!A:F,6,0)</f>
        <v>MS</v>
      </c>
      <c r="E5541" s="5" t="str">
        <f aca="false">IF(LEN(SUBSTITUTE(gait_events!C200,"_run-",""))&lt;&gt;LEN(gait_events!C200),LEFT(RIGHT(gait_events!C200,LEN(gait_events!C200)-19),FIND("_run-",RIGHT(gait_events!C200,LEN(gait_events!C200)-19),1)-1),RIGHT(gait_events!C200,LEN(gait_events!C200)-19))</f>
        <v>Fast</v>
      </c>
      <c r="F5541" s="5" t="str">
        <f aca="false">IF(LEN(SUBSTITUTE(gait_events!C200,"_run-",""))&lt;&gt;LEN(gait_events!C200),RIGHT(gait_events!C200,LEN(gait_events!C200)-FIND("_run-",gait_events!C200,1)-4),"")</f>
        <v/>
      </c>
      <c r="G5541" s="5" t="str">
        <f aca="false">gait_events!D200</f>
        <v>right_ankle</v>
      </c>
      <c r="H5541" s="5" t="str">
        <f aca="false">gait_events!E200</f>
        <v>IC</v>
      </c>
      <c r="I5541" s="5" t="n">
        <f aca="false">IF(gait_events!F200&lt;&gt;"",gait_events!F200,NA())</f>
        <v>555</v>
      </c>
      <c r="J5541" s="5" t="n">
        <f aca="false">IF(gait_events!G200&lt;&gt;"",gait_events!G200,NA())</f>
        <v>555</v>
      </c>
      <c r="K5541" s="5" t="n">
        <f aca="false">I5541-J5541</f>
        <v>0</v>
      </c>
      <c r="L5541" s="5" t="n">
        <f aca="false">K5541*5</f>
        <v>0</v>
      </c>
      <c r="M5541" s="0" t="n">
        <f aca="false">IF(NOT(ISNA(I5541)),1,0)</f>
        <v>1</v>
      </c>
      <c r="N5541" s="0" t="n">
        <f aca="false">IF(NOT(ISNA(J5541)),1,0)</f>
        <v>1</v>
      </c>
      <c r="O5541" s="0" t="n">
        <f aca="false">IF(AND(NOT(ISNA(I5541)),NOT(ISNA(J5541))),1,0)</f>
        <v>1</v>
      </c>
      <c r="P5541" s="0" t="n">
        <f aca="false">IF(AND(NOT(ISNA(I5541)),ISNA(J5541)),1,0)</f>
        <v>0</v>
      </c>
      <c r="Q5541" s="0" t="n">
        <f aca="false">IF(AND(ISNA(I5541),NOT(ISNA(J5541))),1,0)</f>
        <v>0</v>
      </c>
      <c r="R5541" s="0" t="n">
        <f aca="false">IF(SUM(O5541:Q5541)&lt;&gt;1,"ERROR",1)</f>
        <v>1</v>
      </c>
    </row>
    <row r="5542" customFormat="false" ht="12.8" hidden="false" customHeight="false" outlineLevel="0" collapsed="false">
      <c r="A5542" s="5" t="str">
        <f aca="false">gait_events!B201</f>
        <v>pp155</v>
      </c>
      <c r="B5542" s="5" t="str">
        <f aca="false">VLOOKUP(A5542,participants!A:B,2,0)</f>
        <v>F</v>
      </c>
      <c r="C5542" s="5" t="n">
        <f aca="false">VLOOKUP(A5542,participants!A:C,3,0)</f>
        <v>35</v>
      </c>
      <c r="D5542" s="5" t="str">
        <f aca="false">VLOOKUP(A5542,participants!A:F,6,0)</f>
        <v>MS</v>
      </c>
      <c r="E5542" s="5" t="str">
        <f aca="false">IF(LEN(SUBSTITUTE(gait_events!C201,"_run-",""))&lt;&gt;LEN(gait_events!C201),LEFT(RIGHT(gait_events!C201,LEN(gait_events!C201)-19),FIND("_run-",RIGHT(gait_events!C201,LEN(gait_events!C201)-19),1)-1),RIGHT(gait_events!C201,LEN(gait_events!C201)-19))</f>
        <v>Fast</v>
      </c>
      <c r="F5542" s="5" t="str">
        <f aca="false">IF(LEN(SUBSTITUTE(gait_events!C201,"_run-",""))&lt;&gt;LEN(gait_events!C201),RIGHT(gait_events!C201,LEN(gait_events!C201)-FIND("_run-",gait_events!C201,1)-4),"")</f>
        <v/>
      </c>
      <c r="G5542" s="5" t="str">
        <f aca="false">gait_events!D201</f>
        <v>right_ankle</v>
      </c>
      <c r="H5542" s="5" t="str">
        <f aca="false">gait_events!E201</f>
        <v>FC</v>
      </c>
      <c r="I5542" s="5" t="n">
        <f aca="false">IF(gait_events!F201&lt;&gt;"",gait_events!F201,NA())</f>
        <v>154</v>
      </c>
      <c r="J5542" s="5" t="n">
        <f aca="false">IF(gait_events!G201&lt;&gt;"",gait_events!G201,NA())</f>
        <v>157</v>
      </c>
      <c r="K5542" s="5" t="n">
        <f aca="false">I5542-J5542</f>
        <v>-3</v>
      </c>
      <c r="L5542" s="5" t="n">
        <f aca="false">K5542*5</f>
        <v>-15</v>
      </c>
      <c r="M5542" s="0" t="n">
        <f aca="false">IF(NOT(ISNA(I5542)),1,0)</f>
        <v>1</v>
      </c>
      <c r="N5542" s="0" t="n">
        <f aca="false">IF(NOT(ISNA(J5542)),1,0)</f>
        <v>1</v>
      </c>
      <c r="O5542" s="0" t="n">
        <f aca="false">IF(AND(NOT(ISNA(I5542)),NOT(ISNA(J5542))),1,0)</f>
        <v>1</v>
      </c>
      <c r="P5542" s="0" t="n">
        <f aca="false">IF(AND(NOT(ISNA(I5542)),ISNA(J5542)),1,0)</f>
        <v>0</v>
      </c>
      <c r="Q5542" s="0" t="n">
        <f aca="false">IF(AND(ISNA(I5542),NOT(ISNA(J5542))),1,0)</f>
        <v>0</v>
      </c>
      <c r="R5542" s="0" t="n">
        <f aca="false">IF(SUM(O5542:Q5542)&lt;&gt;1,"ERROR",1)</f>
        <v>1</v>
      </c>
    </row>
    <row r="5543" customFormat="false" ht="12.8" hidden="false" customHeight="false" outlineLevel="0" collapsed="false">
      <c r="A5543" s="0" t="str">
        <f aca="false">gait_events!B202</f>
        <v>pp155</v>
      </c>
      <c r="B5543" s="0" t="str">
        <f aca="false">VLOOKUP(A5543,participants!A:B,2,0)</f>
        <v>F</v>
      </c>
      <c r="C5543" s="0" t="n">
        <f aca="false">VLOOKUP(A5543,participants!A:C,3,0)</f>
        <v>35</v>
      </c>
      <c r="D5543" s="0" t="str">
        <f aca="false">VLOOKUP(A5543,participants!A:F,6,0)</f>
        <v>MS</v>
      </c>
      <c r="E5543" s="0" t="str">
        <f aca="false">IF(LEN(SUBSTITUTE(gait_events!C202,"_run-",""))&lt;&gt;LEN(gait_events!C202),LEFT(RIGHT(gait_events!C202,LEN(gait_events!C202)-19),FIND("_run-",RIGHT(gait_events!C202,LEN(gait_events!C202)-19),1)-1),RIGHT(gait_events!C202,LEN(gait_events!C202)-19))</f>
        <v>Fast</v>
      </c>
      <c r="F5543" s="0" t="str">
        <f aca="false">IF(LEN(SUBSTITUTE(gait_events!C202,"_run-",""))&lt;&gt;LEN(gait_events!C202),RIGHT(gait_events!C202,LEN(gait_events!C202)-FIND("_run-",gait_events!C202,1)-4),"")</f>
        <v/>
      </c>
      <c r="G5543" s="0" t="str">
        <f aca="false">gait_events!D202</f>
        <v>right_ankle</v>
      </c>
      <c r="H5543" s="0" t="str">
        <f aca="false">gait_events!E202</f>
        <v>FC</v>
      </c>
      <c r="I5543" s="0" t="n">
        <f aca="false">IF(gait_events!F202&lt;&gt;"",gait_events!F202,NA())</f>
        <v>319</v>
      </c>
      <c r="J5543" s="0" t="n">
        <f aca="false">IF(gait_events!G202&lt;&gt;"",gait_events!G202,NA())</f>
        <v>321</v>
      </c>
      <c r="K5543" s="0" t="n">
        <f aca="false">I5543-J5543</f>
        <v>-2</v>
      </c>
      <c r="L5543" s="0" t="n">
        <f aca="false">K5543*5</f>
        <v>-10</v>
      </c>
      <c r="M5543" s="0" t="n">
        <f aca="false">IF(NOT(ISNA(I5543)),1,0)</f>
        <v>1</v>
      </c>
      <c r="N5543" s="0" t="n">
        <f aca="false">IF(NOT(ISNA(J5543)),1,0)</f>
        <v>1</v>
      </c>
      <c r="O5543" s="0" t="n">
        <f aca="false">IF(AND(NOT(ISNA(I5543)),NOT(ISNA(J5543))),1,0)</f>
        <v>1</v>
      </c>
      <c r="P5543" s="0" t="n">
        <f aca="false">IF(AND(NOT(ISNA(I5543)),ISNA(J5543)),1,0)</f>
        <v>0</v>
      </c>
      <c r="Q5543" s="0" t="n">
        <f aca="false">IF(AND(ISNA(I5543),NOT(ISNA(J5543))),1,0)</f>
        <v>0</v>
      </c>
      <c r="R5543" s="0" t="n">
        <f aca="false">IF(SUM(O5543:Q5543)&lt;&gt;1,"ERROR",1)</f>
        <v>1</v>
      </c>
    </row>
    <row r="5544" customFormat="false" ht="12.8" hidden="false" customHeight="false" outlineLevel="0" collapsed="false">
      <c r="A5544" s="0" t="str">
        <f aca="false">gait_events!B203</f>
        <v>pp155</v>
      </c>
      <c r="B5544" s="0" t="str">
        <f aca="false">VLOOKUP(A5544,participants!A:B,2,0)</f>
        <v>F</v>
      </c>
      <c r="C5544" s="0" t="n">
        <f aca="false">VLOOKUP(A5544,participants!A:C,3,0)</f>
        <v>35</v>
      </c>
      <c r="D5544" s="0" t="str">
        <f aca="false">VLOOKUP(A5544,participants!A:F,6,0)</f>
        <v>MS</v>
      </c>
      <c r="E5544" s="0" t="str">
        <f aca="false">IF(LEN(SUBSTITUTE(gait_events!C203,"_run-",""))&lt;&gt;LEN(gait_events!C203),LEFT(RIGHT(gait_events!C203,LEN(gait_events!C203)-19),FIND("_run-",RIGHT(gait_events!C203,LEN(gait_events!C203)-19),1)-1),RIGHT(gait_events!C203,LEN(gait_events!C203)-19))</f>
        <v>Fast</v>
      </c>
      <c r="F5544" s="0" t="str">
        <f aca="false">IF(LEN(SUBSTITUTE(gait_events!C203,"_run-",""))&lt;&gt;LEN(gait_events!C203),RIGHT(gait_events!C203,LEN(gait_events!C203)-FIND("_run-",gait_events!C203,1)-4),"")</f>
        <v/>
      </c>
      <c r="G5544" s="0" t="str">
        <f aca="false">gait_events!D203</f>
        <v>right_ankle</v>
      </c>
      <c r="H5544" s="0" t="str">
        <f aca="false">gait_events!E203</f>
        <v>FC</v>
      </c>
      <c r="I5544" s="0" t="n">
        <f aca="false">IF(gait_events!F203&lt;&gt;"",gait_events!F203,NA())</f>
        <v>477</v>
      </c>
      <c r="J5544" s="0" t="n">
        <f aca="false">IF(gait_events!G203&lt;&gt;"",gait_events!G203,NA())</f>
        <v>479</v>
      </c>
      <c r="K5544" s="0" t="n">
        <f aca="false">I5544-J5544</f>
        <v>-2</v>
      </c>
      <c r="L5544" s="0" t="n">
        <f aca="false">K5544*5</f>
        <v>-10</v>
      </c>
      <c r="M5544" s="0" t="n">
        <f aca="false">IF(NOT(ISNA(I5544)),1,0)</f>
        <v>1</v>
      </c>
      <c r="N5544" s="0" t="n">
        <f aca="false">IF(NOT(ISNA(J5544)),1,0)</f>
        <v>1</v>
      </c>
      <c r="O5544" s="0" t="n">
        <f aca="false">IF(AND(NOT(ISNA(I5544)),NOT(ISNA(J5544))),1,0)</f>
        <v>1</v>
      </c>
      <c r="P5544" s="0" t="n">
        <f aca="false">IF(AND(NOT(ISNA(I5544)),ISNA(J5544)),1,0)</f>
        <v>0</v>
      </c>
      <c r="Q5544" s="0" t="n">
        <f aca="false">IF(AND(ISNA(I5544),NOT(ISNA(J5544))),1,0)</f>
        <v>0</v>
      </c>
      <c r="R5544" s="0" t="n">
        <f aca="false">IF(SUM(O5544:Q5544)&lt;&gt;1,"ERROR",1)</f>
        <v>1</v>
      </c>
    </row>
    <row r="5545" customFormat="false" ht="12.8" hidden="false" customHeight="false" outlineLevel="0" collapsed="false">
      <c r="A5545" s="0" t="str">
        <f aca="false">gait_events!B204</f>
        <v>pp155</v>
      </c>
      <c r="B5545" s="0" t="str">
        <f aca="false">VLOOKUP(A5545,participants!A:B,2,0)</f>
        <v>F</v>
      </c>
      <c r="C5545" s="0" t="n">
        <f aca="false">VLOOKUP(A5545,participants!A:C,3,0)</f>
        <v>35</v>
      </c>
      <c r="D5545" s="0" t="str">
        <f aca="false">VLOOKUP(A5545,participants!A:F,6,0)</f>
        <v>MS</v>
      </c>
      <c r="E5545" s="0" t="str">
        <f aca="false">IF(LEN(SUBSTITUTE(gait_events!C204,"_run-",""))&lt;&gt;LEN(gait_events!C204),LEFT(RIGHT(gait_events!C204,LEN(gait_events!C204)-19),FIND("_run-",RIGHT(gait_events!C204,LEN(gait_events!C204)-19),1)-1),RIGHT(gait_events!C204,LEN(gait_events!C204)-19))</f>
        <v>Fast</v>
      </c>
      <c r="F5545" s="0" t="str">
        <f aca="false">IF(LEN(SUBSTITUTE(gait_events!C204,"_run-",""))&lt;&gt;LEN(gait_events!C204),RIGHT(gait_events!C204,LEN(gait_events!C204)-FIND("_run-",gait_events!C204,1)-4),"")</f>
        <v/>
      </c>
      <c r="G5545" s="0" t="str">
        <f aca="false">gait_events!D204</f>
        <v>left_shank</v>
      </c>
      <c r="H5545" s="0" t="str">
        <f aca="false">gait_events!E204</f>
        <v>IC</v>
      </c>
      <c r="I5545" s="0" t="n">
        <f aca="false">IF(gait_events!F204&lt;&gt;"",gait_events!F204,NA())</f>
        <v>137</v>
      </c>
      <c r="J5545" s="0" t="n">
        <f aca="false">IF(gait_events!G204&lt;&gt;"",gait_events!G204,NA())</f>
        <v>138</v>
      </c>
      <c r="K5545" s="0" t="n">
        <f aca="false">I5545-J5545</f>
        <v>-1</v>
      </c>
      <c r="L5545" s="0" t="n">
        <f aca="false">K5545*5</f>
        <v>-5</v>
      </c>
      <c r="M5545" s="0" t="n">
        <f aca="false">IF(NOT(ISNA(I5545)),1,0)</f>
        <v>1</v>
      </c>
      <c r="N5545" s="0" t="n">
        <f aca="false">IF(NOT(ISNA(J5545)),1,0)</f>
        <v>1</v>
      </c>
      <c r="O5545" s="0" t="n">
        <f aca="false">IF(AND(NOT(ISNA(I5545)),NOT(ISNA(J5545))),1,0)</f>
        <v>1</v>
      </c>
      <c r="P5545" s="0" t="n">
        <f aca="false">IF(AND(NOT(ISNA(I5545)),ISNA(J5545)),1,0)</f>
        <v>0</v>
      </c>
      <c r="Q5545" s="0" t="n">
        <f aca="false">IF(AND(ISNA(I5545),NOT(ISNA(J5545))),1,0)</f>
        <v>0</v>
      </c>
      <c r="R5545" s="0" t="n">
        <f aca="false">IF(SUM(O5545:Q5545)&lt;&gt;1,"ERROR",1)</f>
        <v>1</v>
      </c>
    </row>
    <row r="5546" customFormat="false" ht="12.8" hidden="false" customHeight="false" outlineLevel="0" collapsed="false">
      <c r="A5546" s="0" t="str">
        <f aca="false">gait_events!B205</f>
        <v>pp155</v>
      </c>
      <c r="B5546" s="0" t="str">
        <f aca="false">VLOOKUP(A5546,participants!A:B,2,0)</f>
        <v>F</v>
      </c>
      <c r="C5546" s="0" t="n">
        <f aca="false">VLOOKUP(A5546,participants!A:C,3,0)</f>
        <v>35</v>
      </c>
      <c r="D5546" s="0" t="str">
        <f aca="false">VLOOKUP(A5546,participants!A:F,6,0)</f>
        <v>MS</v>
      </c>
      <c r="E5546" s="0" t="str">
        <f aca="false">IF(LEN(SUBSTITUTE(gait_events!C205,"_run-",""))&lt;&gt;LEN(gait_events!C205),LEFT(RIGHT(gait_events!C205,LEN(gait_events!C205)-19),FIND("_run-",RIGHT(gait_events!C205,LEN(gait_events!C205)-19),1)-1),RIGHT(gait_events!C205,LEN(gait_events!C205)-19))</f>
        <v>Fast</v>
      </c>
      <c r="F5546" s="0" t="str">
        <f aca="false">IF(LEN(SUBSTITUTE(gait_events!C205,"_run-",""))&lt;&gt;LEN(gait_events!C205),RIGHT(gait_events!C205,LEN(gait_events!C205)-FIND("_run-",gait_events!C205,1)-4),"")</f>
        <v/>
      </c>
      <c r="G5546" s="0" t="str">
        <f aca="false">gait_events!D205</f>
        <v>left_shank</v>
      </c>
      <c r="H5546" s="0" t="str">
        <f aca="false">gait_events!E205</f>
        <v>IC</v>
      </c>
      <c r="I5546" s="0" t="n">
        <f aca="false">IF(gait_events!F205&lt;&gt;"",gait_events!F205,NA())</f>
        <v>304</v>
      </c>
      <c r="J5546" s="0" t="n">
        <f aca="false">IF(gait_events!G205&lt;&gt;"",gait_events!G205,NA())</f>
        <v>306</v>
      </c>
      <c r="K5546" s="0" t="n">
        <f aca="false">I5546-J5546</f>
        <v>-2</v>
      </c>
      <c r="L5546" s="0" t="n">
        <f aca="false">K5546*5</f>
        <v>-10</v>
      </c>
      <c r="M5546" s="0" t="n">
        <f aca="false">IF(NOT(ISNA(I5546)),1,0)</f>
        <v>1</v>
      </c>
      <c r="N5546" s="0" t="n">
        <f aca="false">IF(NOT(ISNA(J5546)),1,0)</f>
        <v>1</v>
      </c>
      <c r="O5546" s="0" t="n">
        <f aca="false">IF(AND(NOT(ISNA(I5546)),NOT(ISNA(J5546))),1,0)</f>
        <v>1</v>
      </c>
      <c r="P5546" s="0" t="n">
        <f aca="false">IF(AND(NOT(ISNA(I5546)),ISNA(J5546)),1,0)</f>
        <v>0</v>
      </c>
      <c r="Q5546" s="0" t="n">
        <f aca="false">IF(AND(ISNA(I5546),NOT(ISNA(J5546))),1,0)</f>
        <v>0</v>
      </c>
      <c r="R5546" s="0" t="n">
        <f aca="false">IF(SUM(O5546:Q5546)&lt;&gt;1,"ERROR",1)</f>
        <v>1</v>
      </c>
    </row>
    <row r="5547" customFormat="false" ht="12.8" hidden="false" customHeight="false" outlineLevel="0" collapsed="false">
      <c r="A5547" s="0" t="str">
        <f aca="false">gait_events!B206</f>
        <v>pp155</v>
      </c>
      <c r="B5547" s="0" t="str">
        <f aca="false">VLOOKUP(A5547,participants!A:B,2,0)</f>
        <v>F</v>
      </c>
      <c r="C5547" s="0" t="n">
        <f aca="false">VLOOKUP(A5547,participants!A:C,3,0)</f>
        <v>35</v>
      </c>
      <c r="D5547" s="0" t="str">
        <f aca="false">VLOOKUP(A5547,participants!A:F,6,0)</f>
        <v>MS</v>
      </c>
      <c r="E5547" s="0" t="str">
        <f aca="false">IF(LEN(SUBSTITUTE(gait_events!C206,"_run-",""))&lt;&gt;LEN(gait_events!C206),LEFT(RIGHT(gait_events!C206,LEN(gait_events!C206)-19),FIND("_run-",RIGHT(gait_events!C206,LEN(gait_events!C206)-19),1)-1),RIGHT(gait_events!C206,LEN(gait_events!C206)-19))</f>
        <v>Fast</v>
      </c>
      <c r="F5547" s="0" t="str">
        <f aca="false">IF(LEN(SUBSTITUTE(gait_events!C206,"_run-",""))&lt;&gt;LEN(gait_events!C206),RIGHT(gait_events!C206,LEN(gait_events!C206)-FIND("_run-",gait_events!C206,1)-4),"")</f>
        <v/>
      </c>
      <c r="G5547" s="0" t="str">
        <f aca="false">gait_events!D206</f>
        <v>left_shank</v>
      </c>
      <c r="H5547" s="0" t="str">
        <f aca="false">gait_events!E206</f>
        <v>IC</v>
      </c>
      <c r="I5547" s="0" t="n">
        <f aca="false">IF(gait_events!F206&lt;&gt;"",gait_events!F206,NA())</f>
        <v>462</v>
      </c>
      <c r="J5547" s="0" t="n">
        <f aca="false">IF(gait_events!G206&lt;&gt;"",gait_events!G206,NA())</f>
        <v>465</v>
      </c>
      <c r="K5547" s="0" t="n">
        <f aca="false">I5547-J5547</f>
        <v>-3</v>
      </c>
      <c r="L5547" s="0" t="n">
        <f aca="false">K5547*5</f>
        <v>-15</v>
      </c>
      <c r="M5547" s="0" t="n">
        <f aca="false">IF(NOT(ISNA(I5547)),1,0)</f>
        <v>1</v>
      </c>
      <c r="N5547" s="0" t="n">
        <f aca="false">IF(NOT(ISNA(J5547)),1,0)</f>
        <v>1</v>
      </c>
      <c r="O5547" s="0" t="n">
        <f aca="false">IF(AND(NOT(ISNA(I5547)),NOT(ISNA(J5547))),1,0)</f>
        <v>1</v>
      </c>
      <c r="P5547" s="0" t="n">
        <f aca="false">IF(AND(NOT(ISNA(I5547)),ISNA(J5547)),1,0)</f>
        <v>0</v>
      </c>
      <c r="Q5547" s="0" t="n">
        <f aca="false">IF(AND(ISNA(I5547),NOT(ISNA(J5547))),1,0)</f>
        <v>0</v>
      </c>
      <c r="R5547" s="0" t="n">
        <f aca="false">IF(SUM(O5547:Q5547)&lt;&gt;1,"ERROR",1)</f>
        <v>1</v>
      </c>
    </row>
    <row r="5548" customFormat="false" ht="12.8" hidden="false" customHeight="false" outlineLevel="0" collapsed="false">
      <c r="A5548" s="0" t="str">
        <f aca="false">gait_events!B207</f>
        <v>pp155</v>
      </c>
      <c r="B5548" s="0" t="str">
        <f aca="false">VLOOKUP(A5548,participants!A:B,2,0)</f>
        <v>F</v>
      </c>
      <c r="C5548" s="0" t="n">
        <f aca="false">VLOOKUP(A5548,participants!A:C,3,0)</f>
        <v>35</v>
      </c>
      <c r="D5548" s="0" t="str">
        <f aca="false">VLOOKUP(A5548,participants!A:F,6,0)</f>
        <v>MS</v>
      </c>
      <c r="E5548" s="0" t="str">
        <f aca="false">IF(LEN(SUBSTITUTE(gait_events!C207,"_run-",""))&lt;&gt;LEN(gait_events!C207),LEFT(RIGHT(gait_events!C207,LEN(gait_events!C207)-19),FIND("_run-",RIGHT(gait_events!C207,LEN(gait_events!C207)-19),1)-1),RIGHT(gait_events!C207,LEN(gait_events!C207)-19))</f>
        <v>Fast</v>
      </c>
      <c r="F5548" s="0" t="str">
        <f aca="false">IF(LEN(SUBSTITUTE(gait_events!C207,"_run-",""))&lt;&gt;LEN(gait_events!C207),RIGHT(gait_events!C207,LEN(gait_events!C207)-FIND("_run-",gait_events!C207,1)-4),"")</f>
        <v/>
      </c>
      <c r="G5548" s="0" t="str">
        <f aca="false">gait_events!D207</f>
        <v>left_shank</v>
      </c>
      <c r="H5548" s="0" t="str">
        <f aca="false">gait_events!E207</f>
        <v>IC</v>
      </c>
      <c r="I5548" s="0" t="e">
        <f aca="false">IF(gait_events!F207&lt;&gt;"",gait_events!F207,NA())</f>
        <v>#N/A</v>
      </c>
      <c r="J5548" s="0" t="n">
        <f aca="false">IF(gait_events!G207&lt;&gt;"",gait_events!G207,NA())</f>
        <v>215</v>
      </c>
      <c r="K5548" s="0" t="e">
        <f aca="false">I5548-J5548</f>
        <v>#N/A</v>
      </c>
      <c r="L5548" s="0" t="e">
        <f aca="false">K5548*5</f>
        <v>#N/A</v>
      </c>
      <c r="M5548" s="0" t="n">
        <f aca="false">IF(NOT(ISNA(I5548)),1,0)</f>
        <v>0</v>
      </c>
      <c r="N5548" s="0" t="n">
        <f aca="false">IF(NOT(ISNA(J5548)),1,0)</f>
        <v>1</v>
      </c>
      <c r="O5548" s="0" t="n">
        <f aca="false">IF(AND(NOT(ISNA(I5548)),NOT(ISNA(J5548))),1,0)</f>
        <v>0</v>
      </c>
      <c r="P5548" s="0" t="n">
        <f aca="false">IF(AND(NOT(ISNA(I5548)),ISNA(J5548)),1,0)</f>
        <v>0</v>
      </c>
      <c r="Q5548" s="0" t="n">
        <f aca="false">IF(AND(ISNA(I5548),NOT(ISNA(J5548))),1,0)</f>
        <v>1</v>
      </c>
      <c r="R5548" s="0" t="n">
        <f aca="false">IF(SUM(O5548:Q5548)&lt;&gt;1,"ERROR",1)</f>
        <v>1</v>
      </c>
    </row>
    <row r="5549" customFormat="false" ht="12.8" hidden="false" customHeight="false" outlineLevel="0" collapsed="false">
      <c r="A5549" s="0" t="str">
        <f aca="false">gait_events!B208</f>
        <v>pp155</v>
      </c>
      <c r="B5549" s="0" t="str">
        <f aca="false">VLOOKUP(A5549,participants!A:B,2,0)</f>
        <v>F</v>
      </c>
      <c r="C5549" s="0" t="n">
        <f aca="false">VLOOKUP(A5549,participants!A:C,3,0)</f>
        <v>35</v>
      </c>
      <c r="D5549" s="0" t="str">
        <f aca="false">VLOOKUP(A5549,participants!A:F,6,0)</f>
        <v>MS</v>
      </c>
      <c r="E5549" s="0" t="str">
        <f aca="false">IF(LEN(SUBSTITUTE(gait_events!C208,"_run-",""))&lt;&gt;LEN(gait_events!C208),LEFT(RIGHT(gait_events!C208,LEN(gait_events!C208)-19),FIND("_run-",RIGHT(gait_events!C208,LEN(gait_events!C208)-19),1)-1),RIGHT(gait_events!C208,LEN(gait_events!C208)-19))</f>
        <v>Fast</v>
      </c>
      <c r="F5549" s="0" t="str">
        <f aca="false">IF(LEN(SUBSTITUTE(gait_events!C208,"_run-",""))&lt;&gt;LEN(gait_events!C208),RIGHT(gait_events!C208,LEN(gait_events!C208)-FIND("_run-",gait_events!C208,1)-4),"")</f>
        <v/>
      </c>
      <c r="G5549" s="0" t="str">
        <f aca="false">gait_events!D208</f>
        <v>left_shank</v>
      </c>
      <c r="H5549" s="0" t="str">
        <f aca="false">gait_events!E208</f>
        <v>IC</v>
      </c>
      <c r="I5549" s="0" t="e">
        <f aca="false">IF(gait_events!F208&lt;&gt;"",gait_events!F208,NA())</f>
        <v>#N/A</v>
      </c>
      <c r="J5549" s="0" t="n">
        <f aca="false">IF(gait_events!G208&lt;&gt;"",gait_events!G208,NA())</f>
        <v>374</v>
      </c>
      <c r="K5549" s="0" t="e">
        <f aca="false">I5549-J5549</f>
        <v>#N/A</v>
      </c>
      <c r="L5549" s="0" t="e">
        <f aca="false">K5549*5</f>
        <v>#N/A</v>
      </c>
      <c r="M5549" s="0" t="n">
        <f aca="false">IF(NOT(ISNA(I5549)),1,0)</f>
        <v>0</v>
      </c>
      <c r="N5549" s="0" t="n">
        <f aca="false">IF(NOT(ISNA(J5549)),1,0)</f>
        <v>1</v>
      </c>
      <c r="O5549" s="0" t="n">
        <f aca="false">IF(AND(NOT(ISNA(I5549)),NOT(ISNA(J5549))),1,0)</f>
        <v>0</v>
      </c>
      <c r="P5549" s="0" t="n">
        <f aca="false">IF(AND(NOT(ISNA(I5549)),ISNA(J5549)),1,0)</f>
        <v>0</v>
      </c>
      <c r="Q5549" s="0" t="n">
        <f aca="false">IF(AND(ISNA(I5549),NOT(ISNA(J5549))),1,0)</f>
        <v>1</v>
      </c>
      <c r="R5549" s="0" t="n">
        <f aca="false">IF(SUM(O5549:Q5549)&lt;&gt;1,"ERROR",1)</f>
        <v>1</v>
      </c>
    </row>
    <row r="5550" customFormat="false" ht="12.8" hidden="false" customHeight="false" outlineLevel="0" collapsed="false">
      <c r="A5550" s="0" t="str">
        <f aca="false">gait_events!B209</f>
        <v>pp155</v>
      </c>
      <c r="B5550" s="0" t="str">
        <f aca="false">VLOOKUP(A5550,participants!A:B,2,0)</f>
        <v>F</v>
      </c>
      <c r="C5550" s="0" t="n">
        <f aca="false">VLOOKUP(A5550,participants!A:C,3,0)</f>
        <v>35</v>
      </c>
      <c r="D5550" s="0" t="str">
        <f aca="false">VLOOKUP(A5550,participants!A:F,6,0)</f>
        <v>MS</v>
      </c>
      <c r="E5550" s="0" t="str">
        <f aca="false">IF(LEN(SUBSTITUTE(gait_events!C209,"_run-",""))&lt;&gt;LEN(gait_events!C209),LEFT(RIGHT(gait_events!C209,LEN(gait_events!C209)-19),FIND("_run-",RIGHT(gait_events!C209,LEN(gait_events!C209)-19),1)-1),RIGHT(gait_events!C209,LEN(gait_events!C209)-19))</f>
        <v>Fast</v>
      </c>
      <c r="F5550" s="0" t="str">
        <f aca="false">IF(LEN(SUBSTITUTE(gait_events!C209,"_run-",""))&lt;&gt;LEN(gait_events!C209),RIGHT(gait_events!C209,LEN(gait_events!C209)-FIND("_run-",gait_events!C209,1)-4),"")</f>
        <v/>
      </c>
      <c r="G5550" s="0" t="str">
        <f aca="false">gait_events!D209</f>
        <v>left_shank</v>
      </c>
      <c r="H5550" s="0" t="str">
        <f aca="false">gait_events!E209</f>
        <v>FC</v>
      </c>
      <c r="I5550" s="0" t="n">
        <f aca="false">IF(gait_events!F209&lt;&gt;"",gait_events!F209,NA())</f>
        <v>64</v>
      </c>
      <c r="J5550" s="0" t="e">
        <f aca="false">IF(gait_events!G209&lt;&gt;"",gait_events!G209,NA())</f>
        <v>#N/A</v>
      </c>
      <c r="K5550" s="0" t="e">
        <f aca="false">I5550-J5550</f>
        <v>#N/A</v>
      </c>
      <c r="L5550" s="0" t="e">
        <f aca="false">K5550*5</f>
        <v>#N/A</v>
      </c>
      <c r="M5550" s="0" t="n">
        <f aca="false">IF(NOT(ISNA(I5550)),1,0)</f>
        <v>1</v>
      </c>
      <c r="N5550" s="0" t="n">
        <f aca="false">IF(NOT(ISNA(J5550)),1,0)</f>
        <v>0</v>
      </c>
      <c r="O5550" s="0" t="n">
        <f aca="false">IF(AND(NOT(ISNA(I5550)),NOT(ISNA(J5550))),1,0)</f>
        <v>0</v>
      </c>
      <c r="P5550" s="0" t="n">
        <f aca="false">IF(AND(NOT(ISNA(I5550)),ISNA(J5550)),1,0)</f>
        <v>1</v>
      </c>
      <c r="Q5550" s="0" t="n">
        <f aca="false">IF(AND(ISNA(I5550),NOT(ISNA(J5550))),1,0)</f>
        <v>0</v>
      </c>
      <c r="R5550" s="0" t="n">
        <f aca="false">IF(SUM(O5550:Q5550)&lt;&gt;1,"ERROR",1)</f>
        <v>1</v>
      </c>
    </row>
    <row r="5551" customFormat="false" ht="12.8" hidden="false" customHeight="false" outlineLevel="0" collapsed="false">
      <c r="A5551" s="0" t="str">
        <f aca="false">gait_events!B210</f>
        <v>pp155</v>
      </c>
      <c r="B5551" s="0" t="str">
        <f aca="false">VLOOKUP(A5551,participants!A:B,2,0)</f>
        <v>F</v>
      </c>
      <c r="C5551" s="0" t="n">
        <f aca="false">VLOOKUP(A5551,participants!A:C,3,0)</f>
        <v>35</v>
      </c>
      <c r="D5551" s="0" t="str">
        <f aca="false">VLOOKUP(A5551,participants!A:F,6,0)</f>
        <v>MS</v>
      </c>
      <c r="E5551" s="0" t="str">
        <f aca="false">IF(LEN(SUBSTITUTE(gait_events!C210,"_run-",""))&lt;&gt;LEN(gait_events!C210),LEFT(RIGHT(gait_events!C210,LEN(gait_events!C210)-19),FIND("_run-",RIGHT(gait_events!C210,LEN(gait_events!C210)-19),1)-1),RIGHT(gait_events!C210,LEN(gait_events!C210)-19))</f>
        <v>Fast</v>
      </c>
      <c r="F5551" s="0" t="str">
        <f aca="false">IF(LEN(SUBSTITUTE(gait_events!C210,"_run-",""))&lt;&gt;LEN(gait_events!C210),RIGHT(gait_events!C210,LEN(gait_events!C210)-FIND("_run-",gait_events!C210,1)-4),"")</f>
        <v/>
      </c>
      <c r="G5551" s="0" t="str">
        <f aca="false">gait_events!D210</f>
        <v>left_shank</v>
      </c>
      <c r="H5551" s="0" t="str">
        <f aca="false">gait_events!E210</f>
        <v>FC</v>
      </c>
      <c r="I5551" s="0" t="n">
        <f aca="false">IF(gait_events!F210&lt;&gt;"",gait_events!F210,NA())</f>
        <v>239</v>
      </c>
      <c r="J5551" s="0" t="n">
        <f aca="false">IF(gait_events!G210&lt;&gt;"",gait_events!G210,NA())</f>
        <v>264</v>
      </c>
      <c r="K5551" s="0" t="n">
        <f aca="false">I5551-J5551</f>
        <v>-25</v>
      </c>
      <c r="L5551" s="0" t="n">
        <f aca="false">K5551*5</f>
        <v>-125</v>
      </c>
      <c r="M5551" s="0" t="n">
        <f aca="false">IF(NOT(ISNA(I5551)),1,0)</f>
        <v>1</v>
      </c>
      <c r="N5551" s="0" t="n">
        <f aca="false">IF(NOT(ISNA(J5551)),1,0)</f>
        <v>1</v>
      </c>
      <c r="O5551" s="0" t="n">
        <f aca="false">IF(AND(NOT(ISNA(I5551)),NOT(ISNA(J5551))),1,0)</f>
        <v>1</v>
      </c>
      <c r="P5551" s="0" t="n">
        <f aca="false">IF(AND(NOT(ISNA(I5551)),ISNA(J5551)),1,0)</f>
        <v>0</v>
      </c>
      <c r="Q5551" s="0" t="n">
        <f aca="false">IF(AND(ISNA(I5551),NOT(ISNA(J5551))),1,0)</f>
        <v>0</v>
      </c>
      <c r="R5551" s="0" t="n">
        <f aca="false">IF(SUM(O5551:Q5551)&lt;&gt;1,"ERROR",1)</f>
        <v>1</v>
      </c>
    </row>
    <row r="5552" customFormat="false" ht="12.8" hidden="false" customHeight="false" outlineLevel="0" collapsed="false">
      <c r="A5552" s="0" t="str">
        <f aca="false">gait_events!B211</f>
        <v>pp155</v>
      </c>
      <c r="B5552" s="0" t="str">
        <f aca="false">VLOOKUP(A5552,participants!A:B,2,0)</f>
        <v>F</v>
      </c>
      <c r="C5552" s="0" t="n">
        <f aca="false">VLOOKUP(A5552,participants!A:C,3,0)</f>
        <v>35</v>
      </c>
      <c r="D5552" s="0" t="str">
        <f aca="false">VLOOKUP(A5552,participants!A:F,6,0)</f>
        <v>MS</v>
      </c>
      <c r="E5552" s="0" t="str">
        <f aca="false">IF(LEN(SUBSTITUTE(gait_events!C211,"_run-",""))&lt;&gt;LEN(gait_events!C211),LEFT(RIGHT(gait_events!C211,LEN(gait_events!C211)-19),FIND("_run-",RIGHT(gait_events!C211,LEN(gait_events!C211)-19),1)-1),RIGHT(gait_events!C211,LEN(gait_events!C211)-19))</f>
        <v>Fast</v>
      </c>
      <c r="F5552" s="0" t="str">
        <f aca="false">IF(LEN(SUBSTITUTE(gait_events!C211,"_run-",""))&lt;&gt;LEN(gait_events!C211),RIGHT(gait_events!C211,LEN(gait_events!C211)-FIND("_run-",gait_events!C211,1)-4),"")</f>
        <v/>
      </c>
      <c r="G5552" s="0" t="str">
        <f aca="false">gait_events!D211</f>
        <v>left_shank</v>
      </c>
      <c r="H5552" s="0" t="str">
        <f aca="false">gait_events!E211</f>
        <v>FC</v>
      </c>
      <c r="I5552" s="0" t="n">
        <f aca="false">IF(gait_events!F211&lt;&gt;"",gait_events!F211,NA())</f>
        <v>397</v>
      </c>
      <c r="J5552" s="0" t="e">
        <f aca="false">IF(gait_events!G211&lt;&gt;"",gait_events!G211,NA())</f>
        <v>#N/A</v>
      </c>
      <c r="K5552" s="0" t="e">
        <f aca="false">I5552-J5552</f>
        <v>#N/A</v>
      </c>
      <c r="L5552" s="0" t="e">
        <f aca="false">K5552*5</f>
        <v>#N/A</v>
      </c>
      <c r="M5552" s="0" t="n">
        <f aca="false">IF(NOT(ISNA(I5552)),1,0)</f>
        <v>1</v>
      </c>
      <c r="N5552" s="0" t="n">
        <f aca="false">IF(NOT(ISNA(J5552)),1,0)</f>
        <v>0</v>
      </c>
      <c r="O5552" s="0" t="n">
        <f aca="false">IF(AND(NOT(ISNA(I5552)),NOT(ISNA(J5552))),1,0)</f>
        <v>0</v>
      </c>
      <c r="P5552" s="0" t="n">
        <f aca="false">IF(AND(NOT(ISNA(I5552)),ISNA(J5552)),1,0)</f>
        <v>1</v>
      </c>
      <c r="Q5552" s="0" t="n">
        <f aca="false">IF(AND(ISNA(I5552),NOT(ISNA(J5552))),1,0)</f>
        <v>0</v>
      </c>
      <c r="R5552" s="0" t="n">
        <f aca="false">IF(SUM(O5552:Q5552)&lt;&gt;1,"ERROR",1)</f>
        <v>1</v>
      </c>
    </row>
    <row r="5553" customFormat="false" ht="12.8" hidden="false" customHeight="false" outlineLevel="0" collapsed="false">
      <c r="A5553" s="0" t="str">
        <f aca="false">gait_events!B212</f>
        <v>pp155</v>
      </c>
      <c r="B5553" s="0" t="str">
        <f aca="false">VLOOKUP(A5553,participants!A:B,2,0)</f>
        <v>F</v>
      </c>
      <c r="C5553" s="0" t="n">
        <f aca="false">VLOOKUP(A5553,participants!A:C,3,0)</f>
        <v>35</v>
      </c>
      <c r="D5553" s="0" t="str">
        <f aca="false">VLOOKUP(A5553,participants!A:F,6,0)</f>
        <v>MS</v>
      </c>
      <c r="E5553" s="0" t="str">
        <f aca="false">IF(LEN(SUBSTITUTE(gait_events!C212,"_run-",""))&lt;&gt;LEN(gait_events!C212),LEFT(RIGHT(gait_events!C212,LEN(gait_events!C212)-19),FIND("_run-",RIGHT(gait_events!C212,LEN(gait_events!C212)-19),1)-1),RIGHT(gait_events!C212,LEN(gait_events!C212)-19))</f>
        <v>Fast</v>
      </c>
      <c r="F5553" s="0" t="str">
        <f aca="false">IF(LEN(SUBSTITUTE(gait_events!C212,"_run-",""))&lt;&gt;LEN(gait_events!C212),RIGHT(gait_events!C212,LEN(gait_events!C212)-FIND("_run-",gait_events!C212,1)-4),"")</f>
        <v/>
      </c>
      <c r="G5553" s="0" t="str">
        <f aca="false">gait_events!D212</f>
        <v>left_shank</v>
      </c>
      <c r="H5553" s="0" t="str">
        <f aca="false">gait_events!E212</f>
        <v>FC</v>
      </c>
      <c r="I5553" s="0" t="n">
        <f aca="false">IF(gait_events!F212&lt;&gt;"",gait_events!F212,NA())</f>
        <v>577</v>
      </c>
      <c r="J5553" s="0" t="e">
        <f aca="false">IF(gait_events!G212&lt;&gt;"",gait_events!G212,NA())</f>
        <v>#N/A</v>
      </c>
      <c r="K5553" s="0" t="e">
        <f aca="false">I5553-J5553</f>
        <v>#N/A</v>
      </c>
      <c r="L5553" s="0" t="e">
        <f aca="false">K5553*5</f>
        <v>#N/A</v>
      </c>
      <c r="M5553" s="0" t="n">
        <f aca="false">IF(NOT(ISNA(I5553)),1,0)</f>
        <v>1</v>
      </c>
      <c r="N5553" s="0" t="n">
        <f aca="false">IF(NOT(ISNA(J5553)),1,0)</f>
        <v>0</v>
      </c>
      <c r="O5553" s="0" t="n">
        <f aca="false">IF(AND(NOT(ISNA(I5553)),NOT(ISNA(J5553))),1,0)</f>
        <v>0</v>
      </c>
      <c r="P5553" s="0" t="n">
        <f aca="false">IF(AND(NOT(ISNA(I5553)),ISNA(J5553)),1,0)</f>
        <v>1</v>
      </c>
      <c r="Q5553" s="0" t="n">
        <f aca="false">IF(AND(ISNA(I5553),NOT(ISNA(J5553))),1,0)</f>
        <v>0</v>
      </c>
      <c r="R5553" s="0" t="n">
        <f aca="false">IF(SUM(O5553:Q5553)&lt;&gt;1,"ERROR",1)</f>
        <v>1</v>
      </c>
    </row>
    <row r="5554" customFormat="false" ht="12.8" hidden="false" customHeight="false" outlineLevel="0" collapsed="false">
      <c r="A5554" s="0" t="str">
        <f aca="false">gait_events!B213</f>
        <v>pp155</v>
      </c>
      <c r="B5554" s="0" t="str">
        <f aca="false">VLOOKUP(A5554,participants!A:B,2,0)</f>
        <v>F</v>
      </c>
      <c r="C5554" s="0" t="n">
        <f aca="false">VLOOKUP(A5554,participants!A:C,3,0)</f>
        <v>35</v>
      </c>
      <c r="D5554" s="0" t="str">
        <f aca="false">VLOOKUP(A5554,participants!A:F,6,0)</f>
        <v>MS</v>
      </c>
      <c r="E5554" s="0" t="str">
        <f aca="false">IF(LEN(SUBSTITUTE(gait_events!C213,"_run-",""))&lt;&gt;LEN(gait_events!C213),LEFT(RIGHT(gait_events!C213,LEN(gait_events!C213)-19),FIND("_run-",RIGHT(gait_events!C213,LEN(gait_events!C213)-19),1)-1),RIGHT(gait_events!C213,LEN(gait_events!C213)-19))</f>
        <v>Fast</v>
      </c>
      <c r="F5554" s="0" t="str">
        <f aca="false">IF(LEN(SUBSTITUTE(gait_events!C213,"_run-",""))&lt;&gt;LEN(gait_events!C213),RIGHT(gait_events!C213,LEN(gait_events!C213)-FIND("_run-",gait_events!C213,1)-4),"")</f>
        <v/>
      </c>
      <c r="G5554" s="0" t="str">
        <f aca="false">gait_events!D213</f>
        <v>left_shank</v>
      </c>
      <c r="H5554" s="0" t="str">
        <f aca="false">gait_events!E213</f>
        <v>FC</v>
      </c>
      <c r="I5554" s="0" t="e">
        <f aca="false">IF(gait_events!F213&lt;&gt;"",gait_events!F213,NA())</f>
        <v>#N/A</v>
      </c>
      <c r="J5554" s="0" t="n">
        <f aca="false">IF(gait_events!G213&lt;&gt;"",gait_events!G213,NA())</f>
        <v>481</v>
      </c>
      <c r="K5554" s="0" t="e">
        <f aca="false">I5554-J5554</f>
        <v>#N/A</v>
      </c>
      <c r="L5554" s="0" t="e">
        <f aca="false">K5554*5</f>
        <v>#N/A</v>
      </c>
      <c r="M5554" s="0" t="n">
        <f aca="false">IF(NOT(ISNA(I5554)),1,0)</f>
        <v>0</v>
      </c>
      <c r="N5554" s="0" t="n">
        <f aca="false">IF(NOT(ISNA(J5554)),1,0)</f>
        <v>1</v>
      </c>
      <c r="O5554" s="0" t="n">
        <f aca="false">IF(AND(NOT(ISNA(I5554)),NOT(ISNA(J5554))),1,0)</f>
        <v>0</v>
      </c>
      <c r="P5554" s="0" t="n">
        <f aca="false">IF(AND(NOT(ISNA(I5554)),ISNA(J5554)),1,0)</f>
        <v>0</v>
      </c>
      <c r="Q5554" s="0" t="n">
        <f aca="false">IF(AND(ISNA(I5554),NOT(ISNA(J5554))),1,0)</f>
        <v>1</v>
      </c>
      <c r="R5554" s="0" t="n">
        <f aca="false">IF(SUM(O5554:Q5554)&lt;&gt;1,"ERROR",1)</f>
        <v>1</v>
      </c>
    </row>
    <row r="5555" customFormat="false" ht="12.8" hidden="false" customHeight="false" outlineLevel="0" collapsed="false">
      <c r="A5555" s="0" t="str">
        <f aca="false">gait_events!B214</f>
        <v>pp155</v>
      </c>
      <c r="B5555" s="0" t="str">
        <f aca="false">VLOOKUP(A5555,participants!A:B,2,0)</f>
        <v>F</v>
      </c>
      <c r="C5555" s="0" t="n">
        <f aca="false">VLOOKUP(A5555,participants!A:C,3,0)</f>
        <v>35</v>
      </c>
      <c r="D5555" s="0" t="str">
        <f aca="false">VLOOKUP(A5555,participants!A:F,6,0)</f>
        <v>MS</v>
      </c>
      <c r="E5555" s="0" t="str">
        <f aca="false">IF(LEN(SUBSTITUTE(gait_events!C214,"_run-",""))&lt;&gt;LEN(gait_events!C214),LEFT(RIGHT(gait_events!C214,LEN(gait_events!C214)-19),FIND("_run-",RIGHT(gait_events!C214,LEN(gait_events!C214)-19),1)-1),RIGHT(gait_events!C214,LEN(gait_events!C214)-19))</f>
        <v>Fast</v>
      </c>
      <c r="F5555" s="0" t="str">
        <f aca="false">IF(LEN(SUBSTITUTE(gait_events!C214,"_run-",""))&lt;&gt;LEN(gait_events!C214),RIGHT(gait_events!C214,LEN(gait_events!C214)-FIND("_run-",gait_events!C214,1)-4),"")</f>
        <v/>
      </c>
      <c r="G5555" s="0" t="str">
        <f aca="false">gait_events!D214</f>
        <v>right_shank</v>
      </c>
      <c r="H5555" s="0" t="str">
        <f aca="false">gait_events!E214</f>
        <v>IC</v>
      </c>
      <c r="I5555" s="0" t="n">
        <f aca="false">IF(gait_events!F214&lt;&gt;"",gait_events!F214,NA())</f>
        <v>34</v>
      </c>
      <c r="J5555" s="0" t="e">
        <f aca="false">IF(gait_events!G214&lt;&gt;"",gait_events!G214,NA())</f>
        <v>#N/A</v>
      </c>
      <c r="K5555" s="0" t="e">
        <f aca="false">I5555-J5555</f>
        <v>#N/A</v>
      </c>
      <c r="L5555" s="0" t="e">
        <f aca="false">K5555*5</f>
        <v>#N/A</v>
      </c>
      <c r="M5555" s="0" t="n">
        <f aca="false">IF(NOT(ISNA(I5555)),1,0)</f>
        <v>1</v>
      </c>
      <c r="N5555" s="0" t="n">
        <f aca="false">IF(NOT(ISNA(J5555)),1,0)</f>
        <v>0</v>
      </c>
      <c r="O5555" s="0" t="n">
        <f aca="false">IF(AND(NOT(ISNA(I5555)),NOT(ISNA(J5555))),1,0)</f>
        <v>0</v>
      </c>
      <c r="P5555" s="0" t="n">
        <f aca="false">IF(AND(NOT(ISNA(I5555)),ISNA(J5555)),1,0)</f>
        <v>1</v>
      </c>
      <c r="Q5555" s="0" t="n">
        <f aca="false">IF(AND(ISNA(I5555),NOT(ISNA(J5555))),1,0)</f>
        <v>0</v>
      </c>
      <c r="R5555" s="0" t="n">
        <f aca="false">IF(SUM(O5555:Q5555)&lt;&gt;1,"ERROR",1)</f>
        <v>1</v>
      </c>
    </row>
    <row r="5556" customFormat="false" ht="12.8" hidden="false" customHeight="false" outlineLevel="0" collapsed="false">
      <c r="A5556" s="0" t="str">
        <f aca="false">gait_events!B215</f>
        <v>pp155</v>
      </c>
      <c r="B5556" s="0" t="str">
        <f aca="false">VLOOKUP(A5556,participants!A:B,2,0)</f>
        <v>F</v>
      </c>
      <c r="C5556" s="0" t="n">
        <f aca="false">VLOOKUP(A5556,participants!A:C,3,0)</f>
        <v>35</v>
      </c>
      <c r="D5556" s="0" t="str">
        <f aca="false">VLOOKUP(A5556,participants!A:F,6,0)</f>
        <v>MS</v>
      </c>
      <c r="E5556" s="0" t="str">
        <f aca="false">IF(LEN(SUBSTITUTE(gait_events!C215,"_run-",""))&lt;&gt;LEN(gait_events!C215),LEFT(RIGHT(gait_events!C215,LEN(gait_events!C215)-19),FIND("_run-",RIGHT(gait_events!C215,LEN(gait_events!C215)-19),1)-1),RIGHT(gait_events!C215,LEN(gait_events!C215)-19))</f>
        <v>Fast</v>
      </c>
      <c r="F5556" s="0" t="str">
        <f aca="false">IF(LEN(SUBSTITUTE(gait_events!C215,"_run-",""))&lt;&gt;LEN(gait_events!C215),RIGHT(gait_events!C215,LEN(gait_events!C215)-FIND("_run-",gait_events!C215,1)-4),"")</f>
        <v/>
      </c>
      <c r="G5556" s="0" t="str">
        <f aca="false">gait_events!D215</f>
        <v>right_shank</v>
      </c>
      <c r="H5556" s="0" t="str">
        <f aca="false">gait_events!E215</f>
        <v>IC</v>
      </c>
      <c r="I5556" s="0" t="n">
        <f aca="false">IF(gait_events!F215&lt;&gt;"",gait_events!F215,NA())</f>
        <v>224</v>
      </c>
      <c r="J5556" s="0" t="n">
        <f aca="false">IF(gait_events!G215&lt;&gt;"",gait_events!G215,NA())</f>
        <v>223</v>
      </c>
      <c r="K5556" s="0" t="n">
        <f aca="false">I5556-J5556</f>
        <v>1</v>
      </c>
      <c r="L5556" s="0" t="n">
        <f aca="false">K5556*5</f>
        <v>5</v>
      </c>
      <c r="M5556" s="0" t="n">
        <f aca="false">IF(NOT(ISNA(I5556)),1,0)</f>
        <v>1</v>
      </c>
      <c r="N5556" s="0" t="n">
        <f aca="false">IF(NOT(ISNA(J5556)),1,0)</f>
        <v>1</v>
      </c>
      <c r="O5556" s="0" t="n">
        <f aca="false">IF(AND(NOT(ISNA(I5556)),NOT(ISNA(J5556))),1,0)</f>
        <v>1</v>
      </c>
      <c r="P5556" s="0" t="n">
        <f aca="false">IF(AND(NOT(ISNA(I5556)),ISNA(J5556)),1,0)</f>
        <v>0</v>
      </c>
      <c r="Q5556" s="0" t="n">
        <f aca="false">IF(AND(ISNA(I5556),NOT(ISNA(J5556))),1,0)</f>
        <v>0</v>
      </c>
      <c r="R5556" s="0" t="n">
        <f aca="false">IF(SUM(O5556:Q5556)&lt;&gt;1,"ERROR",1)</f>
        <v>1</v>
      </c>
    </row>
    <row r="5557" customFormat="false" ht="12.8" hidden="false" customHeight="false" outlineLevel="0" collapsed="false">
      <c r="A5557" s="0" t="str">
        <f aca="false">gait_events!B216</f>
        <v>pp155</v>
      </c>
      <c r="B5557" s="0" t="str">
        <f aca="false">VLOOKUP(A5557,participants!A:B,2,0)</f>
        <v>F</v>
      </c>
      <c r="C5557" s="0" t="n">
        <f aca="false">VLOOKUP(A5557,participants!A:C,3,0)</f>
        <v>35</v>
      </c>
      <c r="D5557" s="0" t="str">
        <f aca="false">VLOOKUP(A5557,participants!A:F,6,0)</f>
        <v>MS</v>
      </c>
      <c r="E5557" s="0" t="str">
        <f aca="false">IF(LEN(SUBSTITUTE(gait_events!C216,"_run-",""))&lt;&gt;LEN(gait_events!C216),LEFT(RIGHT(gait_events!C216,LEN(gait_events!C216)-19),FIND("_run-",RIGHT(gait_events!C216,LEN(gait_events!C216)-19),1)-1),RIGHT(gait_events!C216,LEN(gait_events!C216)-19))</f>
        <v>Fast</v>
      </c>
      <c r="F5557" s="0" t="str">
        <f aca="false">IF(LEN(SUBSTITUTE(gait_events!C216,"_run-",""))&lt;&gt;LEN(gait_events!C216),RIGHT(gait_events!C216,LEN(gait_events!C216)-FIND("_run-",gait_events!C216,1)-4),"")</f>
        <v/>
      </c>
      <c r="G5557" s="0" t="str">
        <f aca="false">gait_events!D216</f>
        <v>right_shank</v>
      </c>
      <c r="H5557" s="0" t="str">
        <f aca="false">gait_events!E216</f>
        <v>IC</v>
      </c>
      <c r="I5557" s="0" t="n">
        <f aca="false">IF(gait_events!F216&lt;&gt;"",gait_events!F216,NA())</f>
        <v>384</v>
      </c>
      <c r="J5557" s="0" t="n">
        <f aca="false">IF(gait_events!G216&lt;&gt;"",gait_events!G216,NA())</f>
        <v>382</v>
      </c>
      <c r="K5557" s="0" t="n">
        <f aca="false">I5557-J5557</f>
        <v>2</v>
      </c>
      <c r="L5557" s="0" t="n">
        <f aca="false">K5557*5</f>
        <v>10</v>
      </c>
      <c r="M5557" s="0" t="n">
        <f aca="false">IF(NOT(ISNA(I5557)),1,0)</f>
        <v>1</v>
      </c>
      <c r="N5557" s="0" t="n">
        <f aca="false">IF(NOT(ISNA(J5557)),1,0)</f>
        <v>1</v>
      </c>
      <c r="O5557" s="0" t="n">
        <f aca="false">IF(AND(NOT(ISNA(I5557)),NOT(ISNA(J5557))),1,0)</f>
        <v>1</v>
      </c>
      <c r="P5557" s="0" t="n">
        <f aca="false">IF(AND(NOT(ISNA(I5557)),ISNA(J5557)),1,0)</f>
        <v>0</v>
      </c>
      <c r="Q5557" s="0" t="n">
        <f aca="false">IF(AND(ISNA(I5557),NOT(ISNA(J5557))),1,0)</f>
        <v>0</v>
      </c>
      <c r="R5557" s="0" t="n">
        <f aca="false">IF(SUM(O5557:Q5557)&lt;&gt;1,"ERROR",1)</f>
        <v>1</v>
      </c>
    </row>
    <row r="5558" customFormat="false" ht="12.8" hidden="false" customHeight="false" outlineLevel="0" collapsed="false">
      <c r="A5558" s="0" t="str">
        <f aca="false">gait_events!B217</f>
        <v>pp155</v>
      </c>
      <c r="B5558" s="0" t="str">
        <f aca="false">VLOOKUP(A5558,participants!A:B,2,0)</f>
        <v>F</v>
      </c>
      <c r="C5558" s="0" t="n">
        <f aca="false">VLOOKUP(A5558,participants!A:C,3,0)</f>
        <v>35</v>
      </c>
      <c r="D5558" s="0" t="str">
        <f aca="false">VLOOKUP(A5558,participants!A:F,6,0)</f>
        <v>MS</v>
      </c>
      <c r="E5558" s="0" t="str">
        <f aca="false">IF(LEN(SUBSTITUTE(gait_events!C217,"_run-",""))&lt;&gt;LEN(gait_events!C217),LEFT(RIGHT(gait_events!C217,LEN(gait_events!C217)-19),FIND("_run-",RIGHT(gait_events!C217,LEN(gait_events!C217)-19),1)-1),RIGHT(gait_events!C217,LEN(gait_events!C217)-19))</f>
        <v>Fast</v>
      </c>
      <c r="F5558" s="0" t="str">
        <f aca="false">IF(LEN(SUBSTITUTE(gait_events!C217,"_run-",""))&lt;&gt;LEN(gait_events!C217),RIGHT(gait_events!C217,LEN(gait_events!C217)-FIND("_run-",gait_events!C217,1)-4),"")</f>
        <v/>
      </c>
      <c r="G5558" s="0" t="str">
        <f aca="false">gait_events!D217</f>
        <v>right_shank</v>
      </c>
      <c r="H5558" s="0" t="str">
        <f aca="false">gait_events!E217</f>
        <v>IC</v>
      </c>
      <c r="I5558" s="0" t="n">
        <f aca="false">IF(gait_events!F217&lt;&gt;"",gait_events!F217,NA())</f>
        <v>555</v>
      </c>
      <c r="J5558" s="0" t="n">
        <f aca="false">IF(gait_events!G217&lt;&gt;"",gait_events!G217,NA())</f>
        <v>554</v>
      </c>
      <c r="K5558" s="0" t="n">
        <f aca="false">I5558-J5558</f>
        <v>1</v>
      </c>
      <c r="L5558" s="0" t="n">
        <f aca="false">K5558*5</f>
        <v>5</v>
      </c>
      <c r="M5558" s="0" t="n">
        <f aca="false">IF(NOT(ISNA(I5558)),1,0)</f>
        <v>1</v>
      </c>
      <c r="N5558" s="0" t="n">
        <f aca="false">IF(NOT(ISNA(J5558)),1,0)</f>
        <v>1</v>
      </c>
      <c r="O5558" s="0" t="n">
        <f aca="false">IF(AND(NOT(ISNA(I5558)),NOT(ISNA(J5558))),1,0)</f>
        <v>1</v>
      </c>
      <c r="P5558" s="0" t="n">
        <f aca="false">IF(AND(NOT(ISNA(I5558)),ISNA(J5558)),1,0)</f>
        <v>0</v>
      </c>
      <c r="Q5558" s="0" t="n">
        <f aca="false">IF(AND(ISNA(I5558),NOT(ISNA(J5558))),1,0)</f>
        <v>0</v>
      </c>
      <c r="R5558" s="0" t="n">
        <f aca="false">IF(SUM(O5558:Q5558)&lt;&gt;1,"ERROR",1)</f>
        <v>1</v>
      </c>
    </row>
    <row r="5559" customFormat="false" ht="12.8" hidden="false" customHeight="false" outlineLevel="0" collapsed="false">
      <c r="A5559" s="0" t="str">
        <f aca="false">gait_events!B218</f>
        <v>pp155</v>
      </c>
      <c r="B5559" s="0" t="str">
        <f aca="false">VLOOKUP(A5559,participants!A:B,2,0)</f>
        <v>F</v>
      </c>
      <c r="C5559" s="0" t="n">
        <f aca="false">VLOOKUP(A5559,participants!A:C,3,0)</f>
        <v>35</v>
      </c>
      <c r="D5559" s="0" t="str">
        <f aca="false">VLOOKUP(A5559,participants!A:F,6,0)</f>
        <v>MS</v>
      </c>
      <c r="E5559" s="0" t="str">
        <f aca="false">IF(LEN(SUBSTITUTE(gait_events!C218,"_run-",""))&lt;&gt;LEN(gait_events!C218),LEFT(RIGHT(gait_events!C218,LEN(gait_events!C218)-19),FIND("_run-",RIGHT(gait_events!C218,LEN(gait_events!C218)-19),1)-1),RIGHT(gait_events!C218,LEN(gait_events!C218)-19))</f>
        <v>Fast</v>
      </c>
      <c r="F5559" s="0" t="str">
        <f aca="false">IF(LEN(SUBSTITUTE(gait_events!C218,"_run-",""))&lt;&gt;LEN(gait_events!C218),RIGHT(gait_events!C218,LEN(gait_events!C218)-FIND("_run-",gait_events!C218,1)-4),"")</f>
        <v/>
      </c>
      <c r="G5559" s="0" t="str">
        <f aca="false">gait_events!D218</f>
        <v>right_shank</v>
      </c>
      <c r="H5559" s="0" t="str">
        <f aca="false">gait_events!E218</f>
        <v>FC</v>
      </c>
      <c r="I5559" s="0" t="n">
        <f aca="false">IF(gait_events!F218&lt;&gt;"",gait_events!F218,NA())</f>
        <v>154</v>
      </c>
      <c r="J5559" s="0" t="n">
        <f aca="false">IF(gait_events!G218&lt;&gt;"",gait_events!G218,NA())</f>
        <v>158</v>
      </c>
      <c r="K5559" s="0" t="n">
        <f aca="false">I5559-J5559</f>
        <v>-4</v>
      </c>
      <c r="L5559" s="0" t="n">
        <f aca="false">K5559*5</f>
        <v>-20</v>
      </c>
      <c r="M5559" s="0" t="n">
        <f aca="false">IF(NOT(ISNA(I5559)),1,0)</f>
        <v>1</v>
      </c>
      <c r="N5559" s="0" t="n">
        <f aca="false">IF(NOT(ISNA(J5559)),1,0)</f>
        <v>1</v>
      </c>
      <c r="O5559" s="0" t="n">
        <f aca="false">IF(AND(NOT(ISNA(I5559)),NOT(ISNA(J5559))),1,0)</f>
        <v>1</v>
      </c>
      <c r="P5559" s="0" t="n">
        <f aca="false">IF(AND(NOT(ISNA(I5559)),ISNA(J5559)),1,0)</f>
        <v>0</v>
      </c>
      <c r="Q5559" s="0" t="n">
        <f aca="false">IF(AND(ISNA(I5559),NOT(ISNA(J5559))),1,0)</f>
        <v>0</v>
      </c>
      <c r="R5559" s="0" t="n">
        <f aca="false">IF(SUM(O5559:Q5559)&lt;&gt;1,"ERROR",1)</f>
        <v>1</v>
      </c>
    </row>
    <row r="5560" customFormat="false" ht="12.8" hidden="false" customHeight="false" outlineLevel="0" collapsed="false">
      <c r="A5560" s="5" t="str">
        <f aca="false">gait_events!B219</f>
        <v>pp155</v>
      </c>
      <c r="B5560" s="5" t="str">
        <f aca="false">VLOOKUP(A5560,participants!A:B,2,0)</f>
        <v>F</v>
      </c>
      <c r="C5560" s="5" t="n">
        <f aca="false">VLOOKUP(A5560,participants!A:C,3,0)</f>
        <v>35</v>
      </c>
      <c r="D5560" s="5" t="str">
        <f aca="false">VLOOKUP(A5560,participants!A:F,6,0)</f>
        <v>MS</v>
      </c>
      <c r="E5560" s="5" t="str">
        <f aca="false">IF(LEN(SUBSTITUTE(gait_events!C219,"_run-",""))&lt;&gt;LEN(gait_events!C219),LEFT(RIGHT(gait_events!C219,LEN(gait_events!C219)-19),FIND("_run-",RIGHT(gait_events!C219,LEN(gait_events!C219)-19),1)-1),RIGHT(gait_events!C219,LEN(gait_events!C219)-19))</f>
        <v>Fast</v>
      </c>
      <c r="F5560" s="5" t="str">
        <f aca="false">IF(LEN(SUBSTITUTE(gait_events!C219,"_run-",""))&lt;&gt;LEN(gait_events!C219),RIGHT(gait_events!C219,LEN(gait_events!C219)-FIND("_run-",gait_events!C219,1)-4),"")</f>
        <v/>
      </c>
      <c r="G5560" s="5" t="str">
        <f aca="false">gait_events!D219</f>
        <v>right_shank</v>
      </c>
      <c r="H5560" s="5" t="str">
        <f aca="false">gait_events!E219</f>
        <v>FC</v>
      </c>
      <c r="I5560" s="5" t="n">
        <f aca="false">IF(gait_events!F219&lt;&gt;"",gait_events!F219,NA())</f>
        <v>319</v>
      </c>
      <c r="J5560" s="5" t="n">
        <f aca="false">IF(gait_events!G219&lt;&gt;"",gait_events!G219,NA())</f>
        <v>322</v>
      </c>
      <c r="K5560" s="5" t="n">
        <f aca="false">I5560-J5560</f>
        <v>-3</v>
      </c>
      <c r="L5560" s="5" t="n">
        <f aca="false">K5560*5</f>
        <v>-15</v>
      </c>
      <c r="M5560" s="5" t="n">
        <f aca="false">IF(NOT(ISNA(I5560)),1,0)</f>
        <v>1</v>
      </c>
      <c r="N5560" s="5" t="n">
        <f aca="false">IF(NOT(ISNA(J5560)),1,0)</f>
        <v>1</v>
      </c>
      <c r="O5560" s="5" t="n">
        <f aca="false">IF(AND(NOT(ISNA(I5560)),NOT(ISNA(J5560))),1,0)</f>
        <v>1</v>
      </c>
      <c r="P5560" s="5" t="n">
        <f aca="false">IF(AND(NOT(ISNA(I5560)),ISNA(J5560)),1,0)</f>
        <v>0</v>
      </c>
      <c r="Q5560" s="5" t="n">
        <f aca="false">IF(AND(ISNA(I5560),NOT(ISNA(J5560))),1,0)</f>
        <v>0</v>
      </c>
      <c r="R5560" s="5" t="n">
        <f aca="false">IF(SUM(O5560:Q5560)&lt;&gt;1,"ERROR",1)</f>
        <v>1</v>
      </c>
    </row>
    <row r="5561" customFormat="false" ht="12.8" hidden="false" customHeight="false" outlineLevel="0" collapsed="false">
      <c r="A5561" s="5" t="str">
        <f aca="false">gait_events!B220</f>
        <v>pp155</v>
      </c>
      <c r="B5561" s="5" t="str">
        <f aca="false">VLOOKUP(A5561,participants!A:B,2,0)</f>
        <v>F</v>
      </c>
      <c r="C5561" s="5" t="n">
        <f aca="false">VLOOKUP(A5561,participants!A:C,3,0)</f>
        <v>35</v>
      </c>
      <c r="D5561" s="5" t="str">
        <f aca="false">VLOOKUP(A5561,participants!A:F,6,0)</f>
        <v>MS</v>
      </c>
      <c r="E5561" s="5" t="str">
        <f aca="false">IF(LEN(SUBSTITUTE(gait_events!C220,"_run-",""))&lt;&gt;LEN(gait_events!C220),LEFT(RIGHT(gait_events!C220,LEN(gait_events!C220)-19),FIND("_run-",RIGHT(gait_events!C220,LEN(gait_events!C220)-19),1)-1),RIGHT(gait_events!C220,LEN(gait_events!C220)-19))</f>
        <v>Fast</v>
      </c>
      <c r="F5561" s="5" t="str">
        <f aca="false">IF(LEN(SUBSTITUTE(gait_events!C220,"_run-",""))&lt;&gt;LEN(gait_events!C220),RIGHT(gait_events!C220,LEN(gait_events!C220)-FIND("_run-",gait_events!C220,1)-4),"")</f>
        <v/>
      </c>
      <c r="G5561" s="5" t="str">
        <f aca="false">gait_events!D220</f>
        <v>right_shank</v>
      </c>
      <c r="H5561" s="5" t="str">
        <f aca="false">gait_events!E220</f>
        <v>FC</v>
      </c>
      <c r="I5561" s="5" t="n">
        <f aca="false">IF(gait_events!F220&lt;&gt;"",gait_events!F220,NA())</f>
        <v>477</v>
      </c>
      <c r="J5561" s="5" t="n">
        <f aca="false">IF(gait_events!G220&lt;&gt;"",gait_events!G220,NA())</f>
        <v>479</v>
      </c>
      <c r="K5561" s="5" t="n">
        <f aca="false">I5561-J5561</f>
        <v>-2</v>
      </c>
      <c r="L5561" s="5" t="n">
        <f aca="false">K5561*5</f>
        <v>-10</v>
      </c>
      <c r="M5561" s="5" t="n">
        <f aca="false">IF(NOT(ISNA(I5561)),1,0)</f>
        <v>1</v>
      </c>
      <c r="N5561" s="5" t="n">
        <f aca="false">IF(NOT(ISNA(J5561)),1,0)</f>
        <v>1</v>
      </c>
      <c r="O5561" s="5" t="n">
        <f aca="false">IF(AND(NOT(ISNA(I5561)),NOT(ISNA(J5561))),1,0)</f>
        <v>1</v>
      </c>
      <c r="P5561" s="5" t="n">
        <f aca="false">IF(AND(NOT(ISNA(I5561)),ISNA(J5561)),1,0)</f>
        <v>0</v>
      </c>
      <c r="Q5561" s="5" t="n">
        <f aca="false">IF(AND(ISNA(I5561),NOT(ISNA(J5561))),1,0)</f>
        <v>0</v>
      </c>
      <c r="R5561" s="5" t="n">
        <f aca="false">IF(SUM(O5561:Q5561)&lt;&gt;1,"ERROR",1)</f>
        <v>1</v>
      </c>
    </row>
    <row r="5562" customFormat="false" ht="12.8" hidden="false" customHeight="false" outlineLevel="0" collapsed="false">
      <c r="A5562" s="0" t="str">
        <f aca="false">gait_events!B221</f>
        <v>pp155</v>
      </c>
      <c r="B5562" s="0" t="str">
        <f aca="false">VLOOKUP(A5562,participants!A:B,2,0)</f>
        <v>F</v>
      </c>
      <c r="C5562" s="0" t="n">
        <f aca="false">VLOOKUP(A5562,participants!A:C,3,0)</f>
        <v>35</v>
      </c>
      <c r="D5562" s="0" t="str">
        <f aca="false">VLOOKUP(A5562,participants!A:F,6,0)</f>
        <v>MS</v>
      </c>
      <c r="E5562" s="0" t="str">
        <f aca="false">IF(LEN(SUBSTITUTE(gait_events!C221,"_run-",""))&lt;&gt;LEN(gait_events!C221),LEFT(RIGHT(gait_events!C221,LEN(gait_events!C221)-19),FIND("_run-",RIGHT(gait_events!C221,LEN(gait_events!C221)-19),1)-1),RIGHT(gait_events!C221,LEN(gait_events!C221)-19))</f>
        <v>Preferred</v>
      </c>
      <c r="F5562" s="0" t="str">
        <f aca="false">IF(LEN(SUBSTITUTE(gait_events!C221,"_run-",""))&lt;&gt;LEN(gait_events!C221),RIGHT(gait_events!C221,LEN(gait_events!C221)-FIND("_run-",gait_events!C221,1)-4),"")</f>
        <v/>
      </c>
      <c r="G5562" s="0" t="str">
        <f aca="false">gait_events!D221</f>
        <v>left_ankle</v>
      </c>
      <c r="H5562" s="0" t="str">
        <f aca="false">gait_events!E221</f>
        <v>IC</v>
      </c>
      <c r="I5562" s="0" t="n">
        <f aca="false">IF(gait_events!F221&lt;&gt;"",gait_events!F221,NA())</f>
        <v>161</v>
      </c>
      <c r="J5562" s="0" t="n">
        <f aca="false">IF(gait_events!G221&lt;&gt;"",gait_events!G221,NA())</f>
        <v>159</v>
      </c>
      <c r="K5562" s="0" t="n">
        <f aca="false">I5562-J5562</f>
        <v>2</v>
      </c>
      <c r="L5562" s="0" t="n">
        <f aca="false">K5562*5</f>
        <v>10</v>
      </c>
      <c r="M5562" s="0" t="n">
        <f aca="false">IF(NOT(ISNA(I5562)),1,0)</f>
        <v>1</v>
      </c>
      <c r="N5562" s="0" t="n">
        <f aca="false">IF(NOT(ISNA(J5562)),1,0)</f>
        <v>1</v>
      </c>
      <c r="O5562" s="0" t="n">
        <f aca="false">IF(AND(NOT(ISNA(I5562)),NOT(ISNA(J5562))),1,0)</f>
        <v>1</v>
      </c>
      <c r="P5562" s="0" t="n">
        <f aca="false">IF(AND(NOT(ISNA(I5562)),ISNA(J5562)),1,0)</f>
        <v>0</v>
      </c>
      <c r="Q5562" s="0" t="n">
        <f aca="false">IF(AND(ISNA(I5562),NOT(ISNA(J5562))),1,0)</f>
        <v>0</v>
      </c>
      <c r="R5562" s="0" t="n">
        <f aca="false">IF(SUM(O5562:Q5562)&lt;&gt;1,"ERROR",1)</f>
        <v>1</v>
      </c>
    </row>
    <row r="5563" customFormat="false" ht="12.8" hidden="false" customHeight="false" outlineLevel="0" collapsed="false">
      <c r="A5563" s="0" t="str">
        <f aca="false">gait_events!B222</f>
        <v>pp155</v>
      </c>
      <c r="B5563" s="0" t="str">
        <f aca="false">VLOOKUP(A5563,participants!A:B,2,0)</f>
        <v>F</v>
      </c>
      <c r="C5563" s="0" t="n">
        <f aca="false">VLOOKUP(A5563,participants!A:C,3,0)</f>
        <v>35</v>
      </c>
      <c r="D5563" s="0" t="str">
        <f aca="false">VLOOKUP(A5563,participants!A:F,6,0)</f>
        <v>MS</v>
      </c>
      <c r="E5563" s="0" t="str">
        <f aca="false">IF(LEN(SUBSTITUTE(gait_events!C222,"_run-",""))&lt;&gt;LEN(gait_events!C222),LEFT(RIGHT(gait_events!C222,LEN(gait_events!C222)-19),FIND("_run-",RIGHT(gait_events!C222,LEN(gait_events!C222)-19),1)-1),RIGHT(gait_events!C222,LEN(gait_events!C222)-19))</f>
        <v>Preferred</v>
      </c>
      <c r="F5563" s="0" t="str">
        <f aca="false">IF(LEN(SUBSTITUTE(gait_events!C222,"_run-",""))&lt;&gt;LEN(gait_events!C222),RIGHT(gait_events!C222,LEN(gait_events!C222)-FIND("_run-",gait_events!C222,1)-4),"")</f>
        <v/>
      </c>
      <c r="G5563" s="0" t="str">
        <f aca="false">gait_events!D222</f>
        <v>left_ankle</v>
      </c>
      <c r="H5563" s="0" t="str">
        <f aca="false">gait_events!E222</f>
        <v>IC</v>
      </c>
      <c r="I5563" s="0" t="n">
        <f aca="false">IF(gait_events!F222&lt;&gt;"",gait_events!F222,NA())</f>
        <v>366</v>
      </c>
      <c r="J5563" s="0" t="n">
        <f aca="false">IF(gait_events!G222&lt;&gt;"",gait_events!G222,NA())</f>
        <v>364</v>
      </c>
      <c r="K5563" s="0" t="n">
        <f aca="false">I5563-J5563</f>
        <v>2</v>
      </c>
      <c r="L5563" s="0" t="n">
        <f aca="false">K5563*5</f>
        <v>10</v>
      </c>
      <c r="M5563" s="0" t="n">
        <f aca="false">IF(NOT(ISNA(I5563)),1,0)</f>
        <v>1</v>
      </c>
      <c r="N5563" s="0" t="n">
        <f aca="false">IF(NOT(ISNA(J5563)),1,0)</f>
        <v>1</v>
      </c>
      <c r="O5563" s="0" t="n">
        <f aca="false">IF(AND(NOT(ISNA(I5563)),NOT(ISNA(J5563))),1,0)</f>
        <v>1</v>
      </c>
      <c r="P5563" s="0" t="n">
        <f aca="false">IF(AND(NOT(ISNA(I5563)),ISNA(J5563)),1,0)</f>
        <v>0</v>
      </c>
      <c r="Q5563" s="0" t="n">
        <f aca="false">IF(AND(ISNA(I5563),NOT(ISNA(J5563))),1,0)</f>
        <v>0</v>
      </c>
      <c r="R5563" s="0" t="n">
        <f aca="false">IF(SUM(O5563:Q5563)&lt;&gt;1,"ERROR",1)</f>
        <v>1</v>
      </c>
    </row>
    <row r="5564" customFormat="false" ht="12.8" hidden="false" customHeight="false" outlineLevel="0" collapsed="false">
      <c r="A5564" s="0" t="str">
        <f aca="false">gait_events!B223</f>
        <v>pp155</v>
      </c>
      <c r="B5564" s="0" t="str">
        <f aca="false">VLOOKUP(A5564,participants!A:B,2,0)</f>
        <v>F</v>
      </c>
      <c r="C5564" s="0" t="n">
        <f aca="false">VLOOKUP(A5564,participants!A:C,3,0)</f>
        <v>35</v>
      </c>
      <c r="D5564" s="0" t="str">
        <f aca="false">VLOOKUP(A5564,participants!A:F,6,0)</f>
        <v>MS</v>
      </c>
      <c r="E5564" s="0" t="str">
        <f aca="false">IF(LEN(SUBSTITUTE(gait_events!C223,"_run-",""))&lt;&gt;LEN(gait_events!C223),LEFT(RIGHT(gait_events!C223,LEN(gait_events!C223)-19),FIND("_run-",RIGHT(gait_events!C223,LEN(gait_events!C223)-19),1)-1),RIGHT(gait_events!C223,LEN(gait_events!C223)-19))</f>
        <v>Preferred</v>
      </c>
      <c r="F5564" s="0" t="str">
        <f aca="false">IF(LEN(SUBSTITUTE(gait_events!C223,"_run-",""))&lt;&gt;LEN(gait_events!C223),RIGHT(gait_events!C223,LEN(gait_events!C223)-FIND("_run-",gait_events!C223,1)-4),"")</f>
        <v/>
      </c>
      <c r="G5564" s="0" t="str">
        <f aca="false">gait_events!D223</f>
        <v>left_ankle</v>
      </c>
      <c r="H5564" s="0" t="str">
        <f aca="false">gait_events!E223</f>
        <v>IC</v>
      </c>
      <c r="I5564" s="0" t="n">
        <f aca="false">IF(gait_events!F223&lt;&gt;"",gait_events!F223,NA())</f>
        <v>566</v>
      </c>
      <c r="J5564" s="0" t="n">
        <f aca="false">IF(gait_events!G223&lt;&gt;"",gait_events!G223,NA())</f>
        <v>568</v>
      </c>
      <c r="K5564" s="0" t="n">
        <f aca="false">I5564-J5564</f>
        <v>-2</v>
      </c>
      <c r="L5564" s="0" t="n">
        <f aca="false">K5564*5</f>
        <v>-10</v>
      </c>
      <c r="M5564" s="0" t="n">
        <f aca="false">IF(NOT(ISNA(I5564)),1,0)</f>
        <v>1</v>
      </c>
      <c r="N5564" s="0" t="n">
        <f aca="false">IF(NOT(ISNA(J5564)),1,0)</f>
        <v>1</v>
      </c>
      <c r="O5564" s="0" t="n">
        <f aca="false">IF(AND(NOT(ISNA(I5564)),NOT(ISNA(J5564))),1,0)</f>
        <v>1</v>
      </c>
      <c r="P5564" s="0" t="n">
        <f aca="false">IF(AND(NOT(ISNA(I5564)),ISNA(J5564)),1,0)</f>
        <v>0</v>
      </c>
      <c r="Q5564" s="0" t="n">
        <f aca="false">IF(AND(ISNA(I5564),NOT(ISNA(J5564))),1,0)</f>
        <v>0</v>
      </c>
      <c r="R5564" s="0" t="n">
        <f aca="false">IF(SUM(O5564:Q5564)&lt;&gt;1,"ERROR",1)</f>
        <v>1</v>
      </c>
    </row>
    <row r="5565" customFormat="false" ht="12.8" hidden="false" customHeight="false" outlineLevel="0" collapsed="false">
      <c r="A5565" s="0" t="str">
        <f aca="false">gait_events!B224</f>
        <v>pp155</v>
      </c>
      <c r="B5565" s="0" t="str">
        <f aca="false">VLOOKUP(A5565,participants!A:B,2,0)</f>
        <v>F</v>
      </c>
      <c r="C5565" s="0" t="n">
        <f aca="false">VLOOKUP(A5565,participants!A:C,3,0)</f>
        <v>35</v>
      </c>
      <c r="D5565" s="0" t="str">
        <f aca="false">VLOOKUP(A5565,participants!A:F,6,0)</f>
        <v>MS</v>
      </c>
      <c r="E5565" s="0" t="str">
        <f aca="false">IF(LEN(SUBSTITUTE(gait_events!C224,"_run-",""))&lt;&gt;LEN(gait_events!C224),LEFT(RIGHT(gait_events!C224,LEN(gait_events!C224)-19),FIND("_run-",RIGHT(gait_events!C224,LEN(gait_events!C224)-19),1)-1),RIGHT(gait_events!C224,LEN(gait_events!C224)-19))</f>
        <v>Preferred</v>
      </c>
      <c r="F5565" s="0" t="str">
        <f aca="false">IF(LEN(SUBSTITUTE(gait_events!C224,"_run-",""))&lt;&gt;LEN(gait_events!C224),RIGHT(gait_events!C224,LEN(gait_events!C224)-FIND("_run-",gait_events!C224,1)-4),"")</f>
        <v/>
      </c>
      <c r="G5565" s="0" t="str">
        <f aca="false">gait_events!D224</f>
        <v>left_ankle</v>
      </c>
      <c r="H5565" s="0" t="str">
        <f aca="false">gait_events!E224</f>
        <v>IC</v>
      </c>
      <c r="I5565" s="0" t="n">
        <f aca="false">IF(gait_events!F224&lt;&gt;"",gait_events!F224,NA())</f>
        <v>792</v>
      </c>
      <c r="J5565" s="0" t="n">
        <f aca="false">IF(gait_events!G224&lt;&gt;"",gait_events!G224,NA())</f>
        <v>783</v>
      </c>
      <c r="K5565" s="0" t="n">
        <f aca="false">I5565-J5565</f>
        <v>9</v>
      </c>
      <c r="L5565" s="0" t="n">
        <f aca="false">K5565*5</f>
        <v>45</v>
      </c>
      <c r="M5565" s="0" t="n">
        <f aca="false">IF(NOT(ISNA(I5565)),1,0)</f>
        <v>1</v>
      </c>
      <c r="N5565" s="0" t="n">
        <f aca="false">IF(NOT(ISNA(J5565)),1,0)</f>
        <v>1</v>
      </c>
      <c r="O5565" s="0" t="n">
        <f aca="false">IF(AND(NOT(ISNA(I5565)),NOT(ISNA(J5565))),1,0)</f>
        <v>1</v>
      </c>
      <c r="P5565" s="0" t="n">
        <f aca="false">IF(AND(NOT(ISNA(I5565)),ISNA(J5565)),1,0)</f>
        <v>0</v>
      </c>
      <c r="Q5565" s="0" t="n">
        <f aca="false">IF(AND(ISNA(I5565),NOT(ISNA(J5565))),1,0)</f>
        <v>0</v>
      </c>
      <c r="R5565" s="0" t="n">
        <f aca="false">IF(SUM(O5565:Q5565)&lt;&gt;1,"ERROR",1)</f>
        <v>1</v>
      </c>
    </row>
    <row r="5566" customFormat="false" ht="12.8" hidden="false" customHeight="false" outlineLevel="0" collapsed="false">
      <c r="A5566" s="0" t="str">
        <f aca="false">gait_events!B225</f>
        <v>pp155</v>
      </c>
      <c r="B5566" s="0" t="str">
        <f aca="false">VLOOKUP(A5566,participants!A:B,2,0)</f>
        <v>F</v>
      </c>
      <c r="C5566" s="0" t="n">
        <f aca="false">VLOOKUP(A5566,participants!A:C,3,0)</f>
        <v>35</v>
      </c>
      <c r="D5566" s="0" t="str">
        <f aca="false">VLOOKUP(A5566,participants!A:F,6,0)</f>
        <v>MS</v>
      </c>
      <c r="E5566" s="0" t="str">
        <f aca="false">IF(LEN(SUBSTITUTE(gait_events!C225,"_run-",""))&lt;&gt;LEN(gait_events!C225),LEFT(RIGHT(gait_events!C225,LEN(gait_events!C225)-19),FIND("_run-",RIGHT(gait_events!C225,LEN(gait_events!C225)-19),1)-1),RIGHT(gait_events!C225,LEN(gait_events!C225)-19))</f>
        <v>Preferred</v>
      </c>
      <c r="F5566" s="0" t="str">
        <f aca="false">IF(LEN(SUBSTITUTE(gait_events!C225,"_run-",""))&lt;&gt;LEN(gait_events!C225),RIGHT(gait_events!C225,LEN(gait_events!C225)-FIND("_run-",gait_events!C225,1)-4),"")</f>
        <v/>
      </c>
      <c r="G5566" s="0" t="str">
        <f aca="false">gait_events!D225</f>
        <v>left_ankle</v>
      </c>
      <c r="H5566" s="0" t="str">
        <f aca="false">gait_events!E225</f>
        <v>FC</v>
      </c>
      <c r="I5566" s="0" t="n">
        <f aca="false">IF(gait_events!F225&lt;&gt;"",gait_events!F225,NA())</f>
        <v>80</v>
      </c>
      <c r="J5566" s="0" t="n">
        <f aca="false">IF(gait_events!G225&lt;&gt;"",gait_events!G225,NA())</f>
        <v>84</v>
      </c>
      <c r="K5566" s="0" t="n">
        <f aca="false">I5566-J5566</f>
        <v>-4</v>
      </c>
      <c r="L5566" s="0" t="n">
        <f aca="false">K5566*5</f>
        <v>-20</v>
      </c>
      <c r="M5566" s="0" t="n">
        <f aca="false">IF(NOT(ISNA(I5566)),1,0)</f>
        <v>1</v>
      </c>
      <c r="N5566" s="0" t="n">
        <f aca="false">IF(NOT(ISNA(J5566)),1,0)</f>
        <v>1</v>
      </c>
      <c r="O5566" s="0" t="n">
        <f aca="false">IF(AND(NOT(ISNA(I5566)),NOT(ISNA(J5566))),1,0)</f>
        <v>1</v>
      </c>
      <c r="P5566" s="0" t="n">
        <f aca="false">IF(AND(NOT(ISNA(I5566)),ISNA(J5566)),1,0)</f>
        <v>0</v>
      </c>
      <c r="Q5566" s="0" t="n">
        <f aca="false">IF(AND(ISNA(I5566),NOT(ISNA(J5566))),1,0)</f>
        <v>0</v>
      </c>
      <c r="R5566" s="0" t="n">
        <f aca="false">IF(SUM(O5566:Q5566)&lt;&gt;1,"ERROR",1)</f>
        <v>1</v>
      </c>
    </row>
    <row r="5567" customFormat="false" ht="12.8" hidden="false" customHeight="false" outlineLevel="0" collapsed="false">
      <c r="A5567" s="0" t="str">
        <f aca="false">gait_events!B226</f>
        <v>pp155</v>
      </c>
      <c r="B5567" s="0" t="str">
        <f aca="false">VLOOKUP(A5567,participants!A:B,2,0)</f>
        <v>F</v>
      </c>
      <c r="C5567" s="0" t="n">
        <f aca="false">VLOOKUP(A5567,participants!A:C,3,0)</f>
        <v>35</v>
      </c>
      <c r="D5567" s="0" t="str">
        <f aca="false">VLOOKUP(A5567,participants!A:F,6,0)</f>
        <v>MS</v>
      </c>
      <c r="E5567" s="0" t="str">
        <f aca="false">IF(LEN(SUBSTITUTE(gait_events!C226,"_run-",""))&lt;&gt;LEN(gait_events!C226),LEFT(RIGHT(gait_events!C226,LEN(gait_events!C226)-19),FIND("_run-",RIGHT(gait_events!C226,LEN(gait_events!C226)-19),1)-1),RIGHT(gait_events!C226,LEN(gait_events!C226)-19))</f>
        <v>Preferred</v>
      </c>
      <c r="F5567" s="0" t="str">
        <f aca="false">IF(LEN(SUBSTITUTE(gait_events!C226,"_run-",""))&lt;&gt;LEN(gait_events!C226),RIGHT(gait_events!C226,LEN(gait_events!C226)-FIND("_run-",gait_events!C226,1)-4),"")</f>
        <v/>
      </c>
      <c r="G5567" s="0" t="str">
        <f aca="false">gait_events!D226</f>
        <v>left_ankle</v>
      </c>
      <c r="H5567" s="0" t="str">
        <f aca="false">gait_events!E226</f>
        <v>FC</v>
      </c>
      <c r="I5567" s="0" t="n">
        <f aca="false">IF(gait_events!F226&lt;&gt;"",gait_events!F226,NA())</f>
        <v>289</v>
      </c>
      <c r="J5567" s="0" t="n">
        <f aca="false">IF(gait_events!G226&lt;&gt;"",gait_events!G226,NA())</f>
        <v>288</v>
      </c>
      <c r="K5567" s="0" t="n">
        <f aca="false">I5567-J5567</f>
        <v>1</v>
      </c>
      <c r="L5567" s="0" t="n">
        <f aca="false">K5567*5</f>
        <v>5</v>
      </c>
      <c r="M5567" s="0" t="n">
        <f aca="false">IF(NOT(ISNA(I5567)),1,0)</f>
        <v>1</v>
      </c>
      <c r="N5567" s="0" t="n">
        <f aca="false">IF(NOT(ISNA(J5567)),1,0)</f>
        <v>1</v>
      </c>
      <c r="O5567" s="0" t="n">
        <f aca="false">IF(AND(NOT(ISNA(I5567)),NOT(ISNA(J5567))),1,0)</f>
        <v>1</v>
      </c>
      <c r="P5567" s="0" t="n">
        <f aca="false">IF(AND(NOT(ISNA(I5567)),ISNA(J5567)),1,0)</f>
        <v>0</v>
      </c>
      <c r="Q5567" s="0" t="n">
        <f aca="false">IF(AND(ISNA(I5567),NOT(ISNA(J5567))),1,0)</f>
        <v>0</v>
      </c>
      <c r="R5567" s="0" t="n">
        <f aca="false">IF(SUM(O5567:Q5567)&lt;&gt;1,"ERROR",1)</f>
        <v>1</v>
      </c>
    </row>
    <row r="5568" customFormat="false" ht="12.8" hidden="false" customHeight="false" outlineLevel="0" collapsed="false">
      <c r="A5568" s="0" t="str">
        <f aca="false">gait_events!B227</f>
        <v>pp155</v>
      </c>
      <c r="B5568" s="0" t="str">
        <f aca="false">VLOOKUP(A5568,participants!A:B,2,0)</f>
        <v>F</v>
      </c>
      <c r="C5568" s="0" t="n">
        <f aca="false">VLOOKUP(A5568,participants!A:C,3,0)</f>
        <v>35</v>
      </c>
      <c r="D5568" s="0" t="str">
        <f aca="false">VLOOKUP(A5568,participants!A:F,6,0)</f>
        <v>MS</v>
      </c>
      <c r="E5568" s="0" t="str">
        <f aca="false">IF(LEN(SUBSTITUTE(gait_events!C227,"_run-",""))&lt;&gt;LEN(gait_events!C227),LEFT(RIGHT(gait_events!C227,LEN(gait_events!C227)-19),FIND("_run-",RIGHT(gait_events!C227,LEN(gait_events!C227)-19),1)-1),RIGHT(gait_events!C227,LEN(gait_events!C227)-19))</f>
        <v>Preferred</v>
      </c>
      <c r="F5568" s="0" t="str">
        <f aca="false">IF(LEN(SUBSTITUTE(gait_events!C227,"_run-",""))&lt;&gt;LEN(gait_events!C227),RIGHT(gait_events!C227,LEN(gait_events!C227)-FIND("_run-",gait_events!C227,1)-4),"")</f>
        <v/>
      </c>
      <c r="G5568" s="0" t="str">
        <f aca="false">gait_events!D227</f>
        <v>left_ankle</v>
      </c>
      <c r="H5568" s="0" t="str">
        <f aca="false">gait_events!E227</f>
        <v>FC</v>
      </c>
      <c r="I5568" s="0" t="n">
        <f aca="false">IF(gait_events!F227&lt;&gt;"",gait_events!F227,NA())</f>
        <v>492</v>
      </c>
      <c r="J5568" s="0" t="n">
        <f aca="false">IF(gait_events!G227&lt;&gt;"",gait_events!G227,NA())</f>
        <v>492</v>
      </c>
      <c r="K5568" s="0" t="n">
        <f aca="false">I5568-J5568</f>
        <v>0</v>
      </c>
      <c r="L5568" s="0" t="n">
        <f aca="false">K5568*5</f>
        <v>0</v>
      </c>
      <c r="M5568" s="0" t="n">
        <f aca="false">IF(NOT(ISNA(I5568)),1,0)</f>
        <v>1</v>
      </c>
      <c r="N5568" s="0" t="n">
        <f aca="false">IF(NOT(ISNA(J5568)),1,0)</f>
        <v>1</v>
      </c>
      <c r="O5568" s="0" t="n">
        <f aca="false">IF(AND(NOT(ISNA(I5568)),NOT(ISNA(J5568))),1,0)</f>
        <v>1</v>
      </c>
      <c r="P5568" s="0" t="n">
        <f aca="false">IF(AND(NOT(ISNA(I5568)),ISNA(J5568)),1,0)</f>
        <v>0</v>
      </c>
      <c r="Q5568" s="0" t="n">
        <f aca="false">IF(AND(ISNA(I5568),NOT(ISNA(J5568))),1,0)</f>
        <v>0</v>
      </c>
      <c r="R5568" s="0" t="n">
        <f aca="false">IF(SUM(O5568:Q5568)&lt;&gt;1,"ERROR",1)</f>
        <v>1</v>
      </c>
    </row>
    <row r="5569" customFormat="false" ht="12.8" hidden="false" customHeight="false" outlineLevel="0" collapsed="false">
      <c r="A5569" s="0" t="str">
        <f aca="false">gait_events!B228</f>
        <v>pp155</v>
      </c>
      <c r="B5569" s="0" t="str">
        <f aca="false">VLOOKUP(A5569,participants!A:B,2,0)</f>
        <v>F</v>
      </c>
      <c r="C5569" s="0" t="n">
        <f aca="false">VLOOKUP(A5569,participants!A:C,3,0)</f>
        <v>35</v>
      </c>
      <c r="D5569" s="0" t="str">
        <f aca="false">VLOOKUP(A5569,participants!A:F,6,0)</f>
        <v>MS</v>
      </c>
      <c r="E5569" s="0" t="str">
        <f aca="false">IF(LEN(SUBSTITUTE(gait_events!C228,"_run-",""))&lt;&gt;LEN(gait_events!C228),LEFT(RIGHT(gait_events!C228,LEN(gait_events!C228)-19),FIND("_run-",RIGHT(gait_events!C228,LEN(gait_events!C228)-19),1)-1),RIGHT(gait_events!C228,LEN(gait_events!C228)-19))</f>
        <v>Preferred</v>
      </c>
      <c r="F5569" s="0" t="str">
        <f aca="false">IF(LEN(SUBSTITUTE(gait_events!C228,"_run-",""))&lt;&gt;LEN(gait_events!C228),RIGHT(gait_events!C228,LEN(gait_events!C228)-FIND("_run-",gait_events!C228,1)-4),"")</f>
        <v/>
      </c>
      <c r="G5569" s="0" t="str">
        <f aca="false">gait_events!D228</f>
        <v>left_ankle</v>
      </c>
      <c r="H5569" s="0" t="str">
        <f aca="false">gait_events!E228</f>
        <v>FC</v>
      </c>
      <c r="I5569" s="0" t="n">
        <f aca="false">IF(gait_events!F228&lt;&gt;"",gait_events!F228,NA())</f>
        <v>701</v>
      </c>
      <c r="J5569" s="0" t="n">
        <f aca="false">IF(gait_events!G228&lt;&gt;"",gait_events!G228,NA())</f>
        <v>701</v>
      </c>
      <c r="K5569" s="0" t="n">
        <f aca="false">I5569-J5569</f>
        <v>0</v>
      </c>
      <c r="L5569" s="0" t="n">
        <f aca="false">K5569*5</f>
        <v>0</v>
      </c>
      <c r="M5569" s="0" t="n">
        <f aca="false">IF(NOT(ISNA(I5569)),1,0)</f>
        <v>1</v>
      </c>
      <c r="N5569" s="0" t="n">
        <f aca="false">IF(NOT(ISNA(J5569)),1,0)</f>
        <v>1</v>
      </c>
      <c r="O5569" s="0" t="n">
        <f aca="false">IF(AND(NOT(ISNA(I5569)),NOT(ISNA(J5569))),1,0)</f>
        <v>1</v>
      </c>
      <c r="P5569" s="0" t="n">
        <f aca="false">IF(AND(NOT(ISNA(I5569)),ISNA(J5569)),1,0)</f>
        <v>0</v>
      </c>
      <c r="Q5569" s="0" t="n">
        <f aca="false">IF(AND(ISNA(I5569),NOT(ISNA(J5569))),1,0)</f>
        <v>0</v>
      </c>
      <c r="R5569" s="0" t="n">
        <f aca="false">IF(SUM(O5569:Q5569)&lt;&gt;1,"ERROR",1)</f>
        <v>1</v>
      </c>
    </row>
    <row r="5570" customFormat="false" ht="12.8" hidden="false" customHeight="false" outlineLevel="0" collapsed="false">
      <c r="A5570" s="0" t="str">
        <f aca="false">gait_events!B229</f>
        <v>pp155</v>
      </c>
      <c r="B5570" s="0" t="str">
        <f aca="false">VLOOKUP(A5570,participants!A:B,2,0)</f>
        <v>F</v>
      </c>
      <c r="C5570" s="0" t="n">
        <f aca="false">VLOOKUP(A5570,participants!A:C,3,0)</f>
        <v>35</v>
      </c>
      <c r="D5570" s="0" t="str">
        <f aca="false">VLOOKUP(A5570,participants!A:F,6,0)</f>
        <v>MS</v>
      </c>
      <c r="E5570" s="0" t="str">
        <f aca="false">IF(LEN(SUBSTITUTE(gait_events!C229,"_run-",""))&lt;&gt;LEN(gait_events!C229),LEFT(RIGHT(gait_events!C229,LEN(gait_events!C229)-19),FIND("_run-",RIGHT(gait_events!C229,LEN(gait_events!C229)-19),1)-1),RIGHT(gait_events!C229,LEN(gait_events!C229)-19))</f>
        <v>Preferred</v>
      </c>
      <c r="F5570" s="0" t="str">
        <f aca="false">IF(LEN(SUBSTITUTE(gait_events!C229,"_run-",""))&lt;&gt;LEN(gait_events!C229),RIGHT(gait_events!C229,LEN(gait_events!C229)-FIND("_run-",gait_events!C229,1)-4),"")</f>
        <v/>
      </c>
      <c r="G5570" s="0" t="str">
        <f aca="false">gait_events!D229</f>
        <v>right_ankle</v>
      </c>
      <c r="H5570" s="0" t="str">
        <f aca="false">gait_events!E229</f>
        <v>IC</v>
      </c>
      <c r="I5570" s="0" t="n">
        <f aca="false">IF(gait_events!F229&lt;&gt;"",gait_events!F229,NA())</f>
        <v>47</v>
      </c>
      <c r="J5570" s="0" t="e">
        <f aca="false">IF(gait_events!G229&lt;&gt;"",gait_events!G229,NA())</f>
        <v>#N/A</v>
      </c>
      <c r="K5570" s="0" t="e">
        <f aca="false">I5570-J5570</f>
        <v>#N/A</v>
      </c>
      <c r="L5570" s="0" t="e">
        <f aca="false">K5570*5</f>
        <v>#N/A</v>
      </c>
      <c r="M5570" s="0" t="n">
        <f aca="false">IF(NOT(ISNA(I5570)),1,0)</f>
        <v>1</v>
      </c>
      <c r="N5570" s="0" t="n">
        <f aca="false">IF(NOT(ISNA(J5570)),1,0)</f>
        <v>0</v>
      </c>
      <c r="O5570" s="0" t="n">
        <f aca="false">IF(AND(NOT(ISNA(I5570)),NOT(ISNA(J5570))),1,0)</f>
        <v>0</v>
      </c>
      <c r="P5570" s="0" t="n">
        <f aca="false">IF(AND(NOT(ISNA(I5570)),ISNA(J5570)),1,0)</f>
        <v>1</v>
      </c>
      <c r="Q5570" s="0" t="n">
        <f aca="false">IF(AND(ISNA(I5570),NOT(ISNA(J5570))),1,0)</f>
        <v>0</v>
      </c>
      <c r="R5570" s="0" t="n">
        <f aca="false">IF(SUM(O5570:Q5570)&lt;&gt;1,"ERROR",1)</f>
        <v>1</v>
      </c>
    </row>
    <row r="5571" customFormat="false" ht="12.8" hidden="false" customHeight="false" outlineLevel="0" collapsed="false">
      <c r="A5571" s="0" t="str">
        <f aca="false">gait_events!B230</f>
        <v>pp155</v>
      </c>
      <c r="B5571" s="0" t="str">
        <f aca="false">VLOOKUP(A5571,participants!A:B,2,0)</f>
        <v>F</v>
      </c>
      <c r="C5571" s="0" t="n">
        <f aca="false">VLOOKUP(A5571,participants!A:C,3,0)</f>
        <v>35</v>
      </c>
      <c r="D5571" s="0" t="str">
        <f aca="false">VLOOKUP(A5571,participants!A:F,6,0)</f>
        <v>MS</v>
      </c>
      <c r="E5571" s="0" t="str">
        <f aca="false">IF(LEN(SUBSTITUTE(gait_events!C230,"_run-",""))&lt;&gt;LEN(gait_events!C230),LEFT(RIGHT(gait_events!C230,LEN(gait_events!C230)-19),FIND("_run-",RIGHT(gait_events!C230,LEN(gait_events!C230)-19),1)-1),RIGHT(gait_events!C230,LEN(gait_events!C230)-19))</f>
        <v>Preferred</v>
      </c>
      <c r="F5571" s="0" t="str">
        <f aca="false">IF(LEN(SUBSTITUTE(gait_events!C230,"_run-",""))&lt;&gt;LEN(gait_events!C230),RIGHT(gait_events!C230,LEN(gait_events!C230)-FIND("_run-",gait_events!C230,1)-4),"")</f>
        <v/>
      </c>
      <c r="G5571" s="0" t="str">
        <f aca="false">gait_events!D230</f>
        <v>right_ankle</v>
      </c>
      <c r="H5571" s="0" t="str">
        <f aca="false">gait_events!E230</f>
        <v>IC</v>
      </c>
      <c r="I5571" s="0" t="n">
        <f aca="false">IF(gait_events!F230&lt;&gt;"",gait_events!F230,NA())</f>
        <v>264</v>
      </c>
      <c r="J5571" s="0" t="n">
        <f aca="false">IF(gait_events!G230&lt;&gt;"",gait_events!G230,NA())</f>
        <v>265</v>
      </c>
      <c r="K5571" s="0" t="n">
        <f aca="false">I5571-J5571</f>
        <v>-1</v>
      </c>
      <c r="L5571" s="0" t="n">
        <f aca="false">K5571*5</f>
        <v>-5</v>
      </c>
      <c r="M5571" s="0" t="n">
        <f aca="false">IF(NOT(ISNA(I5571)),1,0)</f>
        <v>1</v>
      </c>
      <c r="N5571" s="0" t="n">
        <f aca="false">IF(NOT(ISNA(J5571)),1,0)</f>
        <v>1</v>
      </c>
      <c r="O5571" s="0" t="n">
        <f aca="false">IF(AND(NOT(ISNA(I5571)),NOT(ISNA(J5571))),1,0)</f>
        <v>1</v>
      </c>
      <c r="P5571" s="0" t="n">
        <f aca="false">IF(AND(NOT(ISNA(I5571)),ISNA(J5571)),1,0)</f>
        <v>0</v>
      </c>
      <c r="Q5571" s="0" t="n">
        <f aca="false">IF(AND(ISNA(I5571),NOT(ISNA(J5571))),1,0)</f>
        <v>0</v>
      </c>
      <c r="R5571" s="0" t="n">
        <f aca="false">IF(SUM(O5571:Q5571)&lt;&gt;1,"ERROR",1)</f>
        <v>1</v>
      </c>
    </row>
    <row r="5572" customFormat="false" ht="12.8" hidden="false" customHeight="false" outlineLevel="0" collapsed="false">
      <c r="A5572" s="0" t="str">
        <f aca="false">gait_events!B231</f>
        <v>pp155</v>
      </c>
      <c r="B5572" s="0" t="str">
        <f aca="false">VLOOKUP(A5572,participants!A:B,2,0)</f>
        <v>F</v>
      </c>
      <c r="C5572" s="0" t="n">
        <f aca="false">VLOOKUP(A5572,participants!A:C,3,0)</f>
        <v>35</v>
      </c>
      <c r="D5572" s="0" t="str">
        <f aca="false">VLOOKUP(A5572,participants!A:F,6,0)</f>
        <v>MS</v>
      </c>
      <c r="E5572" s="0" t="str">
        <f aca="false">IF(LEN(SUBSTITUTE(gait_events!C231,"_run-",""))&lt;&gt;LEN(gait_events!C231),LEFT(RIGHT(gait_events!C231,LEN(gait_events!C231)-19),FIND("_run-",RIGHT(gait_events!C231,LEN(gait_events!C231)-19),1)-1),RIGHT(gait_events!C231,LEN(gait_events!C231)-19))</f>
        <v>Preferred</v>
      </c>
      <c r="F5572" s="0" t="str">
        <f aca="false">IF(LEN(SUBSTITUTE(gait_events!C231,"_run-",""))&lt;&gt;LEN(gait_events!C231),RIGHT(gait_events!C231,LEN(gait_events!C231)-FIND("_run-",gait_events!C231,1)-4),"")</f>
        <v/>
      </c>
      <c r="G5572" s="0" t="str">
        <f aca="false">gait_events!D231</f>
        <v>right_ankle</v>
      </c>
      <c r="H5572" s="0" t="str">
        <f aca="false">gait_events!E231</f>
        <v>IC</v>
      </c>
      <c r="I5572" s="0" t="n">
        <f aca="false">IF(gait_events!F231&lt;&gt;"",gait_events!F231,NA())</f>
        <v>468</v>
      </c>
      <c r="J5572" s="0" t="n">
        <f aca="false">IF(gait_events!G231&lt;&gt;"",gait_events!G231,NA())</f>
        <v>473</v>
      </c>
      <c r="K5572" s="0" t="n">
        <f aca="false">I5572-J5572</f>
        <v>-5</v>
      </c>
      <c r="L5572" s="0" t="n">
        <f aca="false">K5572*5</f>
        <v>-25</v>
      </c>
      <c r="M5572" s="0" t="n">
        <f aca="false">IF(NOT(ISNA(I5572)),1,0)</f>
        <v>1</v>
      </c>
      <c r="N5572" s="0" t="n">
        <f aca="false">IF(NOT(ISNA(J5572)),1,0)</f>
        <v>1</v>
      </c>
      <c r="O5572" s="0" t="n">
        <f aca="false">IF(AND(NOT(ISNA(I5572)),NOT(ISNA(J5572))),1,0)</f>
        <v>1</v>
      </c>
      <c r="P5572" s="0" t="n">
        <f aca="false">IF(AND(NOT(ISNA(I5572)),ISNA(J5572)),1,0)</f>
        <v>0</v>
      </c>
      <c r="Q5572" s="0" t="n">
        <f aca="false">IF(AND(ISNA(I5572),NOT(ISNA(J5572))),1,0)</f>
        <v>0</v>
      </c>
      <c r="R5572" s="0" t="n">
        <f aca="false">IF(SUM(O5572:Q5572)&lt;&gt;1,"ERROR",1)</f>
        <v>1</v>
      </c>
    </row>
    <row r="5573" customFormat="false" ht="12.8" hidden="false" customHeight="false" outlineLevel="0" collapsed="false">
      <c r="A5573" s="0" t="str">
        <f aca="false">gait_events!B232</f>
        <v>pp155</v>
      </c>
      <c r="B5573" s="0" t="str">
        <f aca="false">VLOOKUP(A5573,participants!A:B,2,0)</f>
        <v>F</v>
      </c>
      <c r="C5573" s="0" t="n">
        <f aca="false">VLOOKUP(A5573,participants!A:C,3,0)</f>
        <v>35</v>
      </c>
      <c r="D5573" s="0" t="str">
        <f aca="false">VLOOKUP(A5573,participants!A:F,6,0)</f>
        <v>MS</v>
      </c>
      <c r="E5573" s="0" t="str">
        <f aca="false">IF(LEN(SUBSTITUTE(gait_events!C232,"_run-",""))&lt;&gt;LEN(gait_events!C232),LEFT(RIGHT(gait_events!C232,LEN(gait_events!C232)-19),FIND("_run-",RIGHT(gait_events!C232,LEN(gait_events!C232)-19),1)-1),RIGHT(gait_events!C232,LEN(gait_events!C232)-19))</f>
        <v>Preferred</v>
      </c>
      <c r="F5573" s="0" t="str">
        <f aca="false">IF(LEN(SUBSTITUTE(gait_events!C232,"_run-",""))&lt;&gt;LEN(gait_events!C232),RIGHT(gait_events!C232,LEN(gait_events!C232)-FIND("_run-",gait_events!C232,1)-4),"")</f>
        <v/>
      </c>
      <c r="G5573" s="0" t="str">
        <f aca="false">gait_events!D232</f>
        <v>right_ankle</v>
      </c>
      <c r="H5573" s="0" t="str">
        <f aca="false">gait_events!E232</f>
        <v>IC</v>
      </c>
      <c r="I5573" s="0" t="n">
        <f aca="false">IF(gait_events!F232&lt;&gt;"",gait_events!F232,NA())</f>
        <v>672</v>
      </c>
      <c r="J5573" s="0" t="n">
        <f aca="false">IF(gait_events!G232&lt;&gt;"",gait_events!G232,NA())</f>
        <v>675</v>
      </c>
      <c r="K5573" s="0" t="n">
        <f aca="false">I5573-J5573</f>
        <v>-3</v>
      </c>
      <c r="L5573" s="0" t="n">
        <f aca="false">K5573*5</f>
        <v>-15</v>
      </c>
      <c r="M5573" s="0" t="n">
        <f aca="false">IF(NOT(ISNA(I5573)),1,0)</f>
        <v>1</v>
      </c>
      <c r="N5573" s="0" t="n">
        <f aca="false">IF(NOT(ISNA(J5573)),1,0)</f>
        <v>1</v>
      </c>
      <c r="O5573" s="0" t="n">
        <f aca="false">IF(AND(NOT(ISNA(I5573)),NOT(ISNA(J5573))),1,0)</f>
        <v>1</v>
      </c>
      <c r="P5573" s="0" t="n">
        <f aca="false">IF(AND(NOT(ISNA(I5573)),ISNA(J5573)),1,0)</f>
        <v>0</v>
      </c>
      <c r="Q5573" s="0" t="n">
        <f aca="false">IF(AND(ISNA(I5573),NOT(ISNA(J5573))),1,0)</f>
        <v>0</v>
      </c>
      <c r="R5573" s="0" t="n">
        <f aca="false">IF(SUM(O5573:Q5573)&lt;&gt;1,"ERROR",1)</f>
        <v>1</v>
      </c>
    </row>
    <row r="5574" customFormat="false" ht="12.8" hidden="false" customHeight="false" outlineLevel="0" collapsed="false">
      <c r="A5574" s="0" t="str">
        <f aca="false">gait_events!B233</f>
        <v>pp155</v>
      </c>
      <c r="B5574" s="0" t="str">
        <f aca="false">VLOOKUP(A5574,participants!A:B,2,0)</f>
        <v>F</v>
      </c>
      <c r="C5574" s="0" t="n">
        <f aca="false">VLOOKUP(A5574,participants!A:C,3,0)</f>
        <v>35</v>
      </c>
      <c r="D5574" s="0" t="str">
        <f aca="false">VLOOKUP(A5574,participants!A:F,6,0)</f>
        <v>MS</v>
      </c>
      <c r="E5574" s="0" t="str">
        <f aca="false">IF(LEN(SUBSTITUTE(gait_events!C233,"_run-",""))&lt;&gt;LEN(gait_events!C233),LEFT(RIGHT(gait_events!C233,LEN(gait_events!C233)-19),FIND("_run-",RIGHT(gait_events!C233,LEN(gait_events!C233)-19),1)-1),RIGHT(gait_events!C233,LEN(gait_events!C233)-19))</f>
        <v>Preferred</v>
      </c>
      <c r="F5574" s="0" t="str">
        <f aca="false">IF(LEN(SUBSTITUTE(gait_events!C233,"_run-",""))&lt;&gt;LEN(gait_events!C233),RIGHT(gait_events!C233,LEN(gait_events!C233)-FIND("_run-",gait_events!C233,1)-4),"")</f>
        <v/>
      </c>
      <c r="G5574" s="0" t="str">
        <f aca="false">gait_events!D233</f>
        <v>right_ankle</v>
      </c>
      <c r="H5574" s="0" t="str">
        <f aca="false">gait_events!E233</f>
        <v>FC</v>
      </c>
      <c r="I5574" s="0" t="n">
        <f aca="false">IF(gait_events!F233&lt;&gt;"",gait_events!F233,NA())</f>
        <v>186</v>
      </c>
      <c r="J5574" s="0" t="n">
        <f aca="false">IF(gait_events!G233&lt;&gt;"",gait_events!G233,NA())</f>
        <v>185</v>
      </c>
      <c r="K5574" s="0" t="n">
        <f aca="false">I5574-J5574</f>
        <v>1</v>
      </c>
      <c r="L5574" s="0" t="n">
        <f aca="false">K5574*5</f>
        <v>5</v>
      </c>
      <c r="M5574" s="0" t="n">
        <f aca="false">IF(NOT(ISNA(I5574)),1,0)</f>
        <v>1</v>
      </c>
      <c r="N5574" s="0" t="n">
        <f aca="false">IF(NOT(ISNA(J5574)),1,0)</f>
        <v>1</v>
      </c>
      <c r="O5574" s="0" t="n">
        <f aca="false">IF(AND(NOT(ISNA(I5574)),NOT(ISNA(J5574))),1,0)</f>
        <v>1</v>
      </c>
      <c r="P5574" s="0" t="n">
        <f aca="false">IF(AND(NOT(ISNA(I5574)),ISNA(J5574)),1,0)</f>
        <v>0</v>
      </c>
      <c r="Q5574" s="0" t="n">
        <f aca="false">IF(AND(ISNA(I5574),NOT(ISNA(J5574))),1,0)</f>
        <v>0</v>
      </c>
      <c r="R5574" s="0" t="n">
        <f aca="false">IF(SUM(O5574:Q5574)&lt;&gt;1,"ERROR",1)</f>
        <v>1</v>
      </c>
    </row>
    <row r="5575" customFormat="false" ht="12.8" hidden="false" customHeight="false" outlineLevel="0" collapsed="false">
      <c r="A5575" s="0" t="str">
        <f aca="false">gait_events!B234</f>
        <v>pp155</v>
      </c>
      <c r="B5575" s="0" t="str">
        <f aca="false">VLOOKUP(A5575,participants!A:B,2,0)</f>
        <v>F</v>
      </c>
      <c r="C5575" s="0" t="n">
        <f aca="false">VLOOKUP(A5575,participants!A:C,3,0)</f>
        <v>35</v>
      </c>
      <c r="D5575" s="0" t="str">
        <f aca="false">VLOOKUP(A5575,participants!A:F,6,0)</f>
        <v>MS</v>
      </c>
      <c r="E5575" s="0" t="str">
        <f aca="false">IF(LEN(SUBSTITUTE(gait_events!C234,"_run-",""))&lt;&gt;LEN(gait_events!C234),LEFT(RIGHT(gait_events!C234,LEN(gait_events!C234)-19),FIND("_run-",RIGHT(gait_events!C234,LEN(gait_events!C234)-19),1)-1),RIGHT(gait_events!C234,LEN(gait_events!C234)-19))</f>
        <v>Preferred</v>
      </c>
      <c r="F5575" s="0" t="str">
        <f aca="false">IF(LEN(SUBSTITUTE(gait_events!C234,"_run-",""))&lt;&gt;LEN(gait_events!C234),RIGHT(gait_events!C234,LEN(gait_events!C234)-FIND("_run-",gait_events!C234,1)-4),"")</f>
        <v/>
      </c>
      <c r="G5575" s="0" t="str">
        <f aca="false">gait_events!D234</f>
        <v>right_ankle</v>
      </c>
      <c r="H5575" s="0" t="str">
        <f aca="false">gait_events!E234</f>
        <v>FC</v>
      </c>
      <c r="I5575" s="0" t="n">
        <f aca="false">IF(gait_events!F234&lt;&gt;"",gait_events!F234,NA())</f>
        <v>394</v>
      </c>
      <c r="J5575" s="0" t="n">
        <f aca="false">IF(gait_events!G234&lt;&gt;"",gait_events!G234,NA())</f>
        <v>393</v>
      </c>
      <c r="K5575" s="0" t="n">
        <f aca="false">I5575-J5575</f>
        <v>1</v>
      </c>
      <c r="L5575" s="0" t="n">
        <f aca="false">K5575*5</f>
        <v>5</v>
      </c>
      <c r="M5575" s="0" t="n">
        <f aca="false">IF(NOT(ISNA(I5575)),1,0)</f>
        <v>1</v>
      </c>
      <c r="N5575" s="0" t="n">
        <f aca="false">IF(NOT(ISNA(J5575)),1,0)</f>
        <v>1</v>
      </c>
      <c r="O5575" s="0" t="n">
        <f aca="false">IF(AND(NOT(ISNA(I5575)),NOT(ISNA(J5575))),1,0)</f>
        <v>1</v>
      </c>
      <c r="P5575" s="0" t="n">
        <f aca="false">IF(AND(NOT(ISNA(I5575)),ISNA(J5575)),1,0)</f>
        <v>0</v>
      </c>
      <c r="Q5575" s="0" t="n">
        <f aca="false">IF(AND(ISNA(I5575),NOT(ISNA(J5575))),1,0)</f>
        <v>0</v>
      </c>
      <c r="R5575" s="0" t="n">
        <f aca="false">IF(SUM(O5575:Q5575)&lt;&gt;1,"ERROR",1)</f>
        <v>1</v>
      </c>
    </row>
    <row r="5576" customFormat="false" ht="12.8" hidden="false" customHeight="false" outlineLevel="0" collapsed="false">
      <c r="A5576" s="0" t="str">
        <f aca="false">gait_events!B235</f>
        <v>pp155</v>
      </c>
      <c r="B5576" s="0" t="str">
        <f aca="false">VLOOKUP(A5576,participants!A:B,2,0)</f>
        <v>F</v>
      </c>
      <c r="C5576" s="0" t="n">
        <f aca="false">VLOOKUP(A5576,participants!A:C,3,0)</f>
        <v>35</v>
      </c>
      <c r="D5576" s="0" t="str">
        <f aca="false">VLOOKUP(A5576,participants!A:F,6,0)</f>
        <v>MS</v>
      </c>
      <c r="E5576" s="0" t="str">
        <f aca="false">IF(LEN(SUBSTITUTE(gait_events!C235,"_run-",""))&lt;&gt;LEN(gait_events!C235),LEFT(RIGHT(gait_events!C235,LEN(gait_events!C235)-19),FIND("_run-",RIGHT(gait_events!C235,LEN(gait_events!C235)-19),1)-1),RIGHT(gait_events!C235,LEN(gait_events!C235)-19))</f>
        <v>Preferred</v>
      </c>
      <c r="F5576" s="0" t="str">
        <f aca="false">IF(LEN(SUBSTITUTE(gait_events!C235,"_run-",""))&lt;&gt;LEN(gait_events!C235),RIGHT(gait_events!C235,LEN(gait_events!C235)-FIND("_run-",gait_events!C235,1)-4),"")</f>
        <v/>
      </c>
      <c r="G5576" s="0" t="str">
        <f aca="false">gait_events!D235</f>
        <v>right_ankle</v>
      </c>
      <c r="H5576" s="0" t="str">
        <f aca="false">gait_events!E235</f>
        <v>FC</v>
      </c>
      <c r="I5576" s="0" t="n">
        <f aca="false">IF(gait_events!F235&lt;&gt;"",gait_events!F235,NA())</f>
        <v>593</v>
      </c>
      <c r="J5576" s="0" t="n">
        <f aca="false">IF(gait_events!G235&lt;&gt;"",gait_events!G235,NA())</f>
        <v>592</v>
      </c>
      <c r="K5576" s="0" t="n">
        <f aca="false">I5576-J5576</f>
        <v>1</v>
      </c>
      <c r="L5576" s="0" t="n">
        <f aca="false">K5576*5</f>
        <v>5</v>
      </c>
      <c r="M5576" s="0" t="n">
        <f aca="false">IF(NOT(ISNA(I5576)),1,0)</f>
        <v>1</v>
      </c>
      <c r="N5576" s="0" t="n">
        <f aca="false">IF(NOT(ISNA(J5576)),1,0)</f>
        <v>1</v>
      </c>
      <c r="O5576" s="0" t="n">
        <f aca="false">IF(AND(NOT(ISNA(I5576)),NOT(ISNA(J5576))),1,0)</f>
        <v>1</v>
      </c>
      <c r="P5576" s="0" t="n">
        <f aca="false">IF(AND(NOT(ISNA(I5576)),ISNA(J5576)),1,0)</f>
        <v>0</v>
      </c>
      <c r="Q5576" s="0" t="n">
        <f aca="false">IF(AND(ISNA(I5576),NOT(ISNA(J5576))),1,0)</f>
        <v>0</v>
      </c>
      <c r="R5576" s="0" t="n">
        <f aca="false">IF(SUM(O5576:Q5576)&lt;&gt;1,"ERROR",1)</f>
        <v>1</v>
      </c>
    </row>
    <row r="5577" customFormat="false" ht="12.8" hidden="false" customHeight="false" outlineLevel="0" collapsed="false">
      <c r="A5577" s="0" t="str">
        <f aca="false">gait_events!B236</f>
        <v>pp155</v>
      </c>
      <c r="B5577" s="0" t="str">
        <f aca="false">VLOOKUP(A5577,participants!A:B,2,0)</f>
        <v>F</v>
      </c>
      <c r="C5577" s="0" t="n">
        <f aca="false">VLOOKUP(A5577,participants!A:C,3,0)</f>
        <v>35</v>
      </c>
      <c r="D5577" s="0" t="str">
        <f aca="false">VLOOKUP(A5577,participants!A:F,6,0)</f>
        <v>MS</v>
      </c>
      <c r="E5577" s="0" t="str">
        <f aca="false">IF(LEN(SUBSTITUTE(gait_events!C236,"_run-",""))&lt;&gt;LEN(gait_events!C236),LEFT(RIGHT(gait_events!C236,LEN(gait_events!C236)-19),FIND("_run-",RIGHT(gait_events!C236,LEN(gait_events!C236)-19),1)-1),RIGHT(gait_events!C236,LEN(gait_events!C236)-19))</f>
        <v>Preferred</v>
      </c>
      <c r="F5577" s="0" t="str">
        <f aca="false">IF(LEN(SUBSTITUTE(gait_events!C236,"_run-",""))&lt;&gt;LEN(gait_events!C236),RIGHT(gait_events!C236,LEN(gait_events!C236)-FIND("_run-",gait_events!C236,1)-4),"")</f>
        <v/>
      </c>
      <c r="G5577" s="0" t="str">
        <f aca="false">gait_events!D236</f>
        <v>left_shank</v>
      </c>
      <c r="H5577" s="0" t="str">
        <f aca="false">gait_events!E236</f>
        <v>IC</v>
      </c>
      <c r="I5577" s="0" t="n">
        <f aca="false">IF(gait_events!F236&lt;&gt;"",gait_events!F236,NA())</f>
        <v>161</v>
      </c>
      <c r="J5577" s="0" t="n">
        <f aca="false">IF(gait_events!G236&lt;&gt;"",gait_events!G236,NA())</f>
        <v>160</v>
      </c>
      <c r="K5577" s="0" t="n">
        <f aca="false">I5577-J5577</f>
        <v>1</v>
      </c>
      <c r="L5577" s="0" t="n">
        <f aca="false">K5577*5</f>
        <v>5</v>
      </c>
      <c r="M5577" s="0" t="n">
        <f aca="false">IF(NOT(ISNA(I5577)),1,0)</f>
        <v>1</v>
      </c>
      <c r="N5577" s="0" t="n">
        <f aca="false">IF(NOT(ISNA(J5577)),1,0)</f>
        <v>1</v>
      </c>
      <c r="O5577" s="0" t="n">
        <f aca="false">IF(AND(NOT(ISNA(I5577)),NOT(ISNA(J5577))),1,0)</f>
        <v>1</v>
      </c>
      <c r="P5577" s="0" t="n">
        <f aca="false">IF(AND(NOT(ISNA(I5577)),ISNA(J5577)),1,0)</f>
        <v>0</v>
      </c>
      <c r="Q5577" s="0" t="n">
        <f aca="false">IF(AND(ISNA(I5577),NOT(ISNA(J5577))),1,0)</f>
        <v>0</v>
      </c>
      <c r="R5577" s="0" t="n">
        <f aca="false">IF(SUM(O5577:Q5577)&lt;&gt;1,"ERROR",1)</f>
        <v>1</v>
      </c>
    </row>
    <row r="5578" customFormat="false" ht="12.8" hidden="false" customHeight="false" outlineLevel="0" collapsed="false">
      <c r="A5578" s="0" t="str">
        <f aca="false">gait_events!B237</f>
        <v>pp155</v>
      </c>
      <c r="B5578" s="0" t="str">
        <f aca="false">VLOOKUP(A5578,participants!A:B,2,0)</f>
        <v>F</v>
      </c>
      <c r="C5578" s="0" t="n">
        <f aca="false">VLOOKUP(A5578,participants!A:C,3,0)</f>
        <v>35</v>
      </c>
      <c r="D5578" s="0" t="str">
        <f aca="false">VLOOKUP(A5578,participants!A:F,6,0)</f>
        <v>MS</v>
      </c>
      <c r="E5578" s="0" t="str">
        <f aca="false">IF(LEN(SUBSTITUTE(gait_events!C237,"_run-",""))&lt;&gt;LEN(gait_events!C237),LEFT(RIGHT(gait_events!C237,LEN(gait_events!C237)-19),FIND("_run-",RIGHT(gait_events!C237,LEN(gait_events!C237)-19),1)-1),RIGHT(gait_events!C237,LEN(gait_events!C237)-19))</f>
        <v>Preferred</v>
      </c>
      <c r="F5578" s="0" t="str">
        <f aca="false">IF(LEN(SUBSTITUTE(gait_events!C237,"_run-",""))&lt;&gt;LEN(gait_events!C237),RIGHT(gait_events!C237,LEN(gait_events!C237)-FIND("_run-",gait_events!C237,1)-4),"")</f>
        <v/>
      </c>
      <c r="G5578" s="0" t="str">
        <f aca="false">gait_events!D237</f>
        <v>left_shank</v>
      </c>
      <c r="H5578" s="0" t="str">
        <f aca="false">gait_events!E237</f>
        <v>IC</v>
      </c>
      <c r="I5578" s="0" t="n">
        <f aca="false">IF(gait_events!F237&lt;&gt;"",gait_events!F237,NA())</f>
        <v>366</v>
      </c>
      <c r="J5578" s="0" t="n">
        <f aca="false">IF(gait_events!G237&lt;&gt;"",gait_events!G237,NA())</f>
        <v>368</v>
      </c>
      <c r="K5578" s="0" t="n">
        <f aca="false">I5578-J5578</f>
        <v>-2</v>
      </c>
      <c r="L5578" s="0" t="n">
        <f aca="false">K5578*5</f>
        <v>-10</v>
      </c>
      <c r="M5578" s="0" t="n">
        <f aca="false">IF(NOT(ISNA(I5578)),1,0)</f>
        <v>1</v>
      </c>
      <c r="N5578" s="0" t="n">
        <f aca="false">IF(NOT(ISNA(J5578)),1,0)</f>
        <v>1</v>
      </c>
      <c r="O5578" s="0" t="n">
        <f aca="false">IF(AND(NOT(ISNA(I5578)),NOT(ISNA(J5578))),1,0)</f>
        <v>1</v>
      </c>
      <c r="P5578" s="0" t="n">
        <f aca="false">IF(AND(NOT(ISNA(I5578)),ISNA(J5578)),1,0)</f>
        <v>0</v>
      </c>
      <c r="Q5578" s="0" t="n">
        <f aca="false">IF(AND(ISNA(I5578),NOT(ISNA(J5578))),1,0)</f>
        <v>0</v>
      </c>
      <c r="R5578" s="0" t="n">
        <f aca="false">IF(SUM(O5578:Q5578)&lt;&gt;1,"ERROR",1)</f>
        <v>1</v>
      </c>
    </row>
    <row r="5579" customFormat="false" ht="12.8" hidden="false" customHeight="false" outlineLevel="0" collapsed="false">
      <c r="A5579" s="0" t="str">
        <f aca="false">gait_events!B238</f>
        <v>pp155</v>
      </c>
      <c r="B5579" s="0" t="str">
        <f aca="false">VLOOKUP(A5579,participants!A:B,2,0)</f>
        <v>F</v>
      </c>
      <c r="C5579" s="0" t="n">
        <f aca="false">VLOOKUP(A5579,participants!A:C,3,0)</f>
        <v>35</v>
      </c>
      <c r="D5579" s="0" t="str">
        <f aca="false">VLOOKUP(A5579,participants!A:F,6,0)</f>
        <v>MS</v>
      </c>
      <c r="E5579" s="0" t="str">
        <f aca="false">IF(LEN(SUBSTITUTE(gait_events!C238,"_run-",""))&lt;&gt;LEN(gait_events!C238),LEFT(RIGHT(gait_events!C238,LEN(gait_events!C238)-19),FIND("_run-",RIGHT(gait_events!C238,LEN(gait_events!C238)-19),1)-1),RIGHT(gait_events!C238,LEN(gait_events!C238)-19))</f>
        <v>Preferred</v>
      </c>
      <c r="F5579" s="0" t="str">
        <f aca="false">IF(LEN(SUBSTITUTE(gait_events!C238,"_run-",""))&lt;&gt;LEN(gait_events!C238),RIGHT(gait_events!C238,LEN(gait_events!C238)-FIND("_run-",gait_events!C238,1)-4),"")</f>
        <v/>
      </c>
      <c r="G5579" s="0" t="str">
        <f aca="false">gait_events!D238</f>
        <v>left_shank</v>
      </c>
      <c r="H5579" s="0" t="str">
        <f aca="false">gait_events!E238</f>
        <v>IC</v>
      </c>
      <c r="I5579" s="0" t="n">
        <f aca="false">IF(gait_events!F238&lt;&gt;"",gait_events!F238,NA())</f>
        <v>566</v>
      </c>
      <c r="J5579" s="0" t="n">
        <f aca="false">IF(gait_events!G238&lt;&gt;"",gait_events!G238,NA())</f>
        <v>568</v>
      </c>
      <c r="K5579" s="0" t="n">
        <f aca="false">I5579-J5579</f>
        <v>-2</v>
      </c>
      <c r="L5579" s="0" t="n">
        <f aca="false">K5579*5</f>
        <v>-10</v>
      </c>
      <c r="M5579" s="0" t="n">
        <f aca="false">IF(NOT(ISNA(I5579)),1,0)</f>
        <v>1</v>
      </c>
      <c r="N5579" s="0" t="n">
        <f aca="false">IF(NOT(ISNA(J5579)),1,0)</f>
        <v>1</v>
      </c>
      <c r="O5579" s="0" t="n">
        <f aca="false">IF(AND(NOT(ISNA(I5579)),NOT(ISNA(J5579))),1,0)</f>
        <v>1</v>
      </c>
      <c r="P5579" s="0" t="n">
        <f aca="false">IF(AND(NOT(ISNA(I5579)),ISNA(J5579)),1,0)</f>
        <v>0</v>
      </c>
      <c r="Q5579" s="0" t="n">
        <f aca="false">IF(AND(ISNA(I5579),NOT(ISNA(J5579))),1,0)</f>
        <v>0</v>
      </c>
      <c r="R5579" s="0" t="n">
        <f aca="false">IF(SUM(O5579:Q5579)&lt;&gt;1,"ERROR",1)</f>
        <v>1</v>
      </c>
    </row>
    <row r="5580" customFormat="false" ht="12.8" hidden="false" customHeight="false" outlineLevel="0" collapsed="false">
      <c r="A5580" s="0" t="str">
        <f aca="false">gait_events!B239</f>
        <v>pp155</v>
      </c>
      <c r="B5580" s="0" t="str">
        <f aca="false">VLOOKUP(A5580,participants!A:B,2,0)</f>
        <v>F</v>
      </c>
      <c r="C5580" s="0" t="n">
        <f aca="false">VLOOKUP(A5580,participants!A:C,3,0)</f>
        <v>35</v>
      </c>
      <c r="D5580" s="0" t="str">
        <f aca="false">VLOOKUP(A5580,participants!A:F,6,0)</f>
        <v>MS</v>
      </c>
      <c r="E5580" s="0" t="str">
        <f aca="false">IF(LEN(SUBSTITUTE(gait_events!C239,"_run-",""))&lt;&gt;LEN(gait_events!C239),LEFT(RIGHT(gait_events!C239,LEN(gait_events!C239)-19),FIND("_run-",RIGHT(gait_events!C239,LEN(gait_events!C239)-19),1)-1),RIGHT(gait_events!C239,LEN(gait_events!C239)-19))</f>
        <v>Preferred</v>
      </c>
      <c r="F5580" s="0" t="str">
        <f aca="false">IF(LEN(SUBSTITUTE(gait_events!C239,"_run-",""))&lt;&gt;LEN(gait_events!C239),RIGHT(gait_events!C239,LEN(gait_events!C239)-FIND("_run-",gait_events!C239,1)-4),"")</f>
        <v/>
      </c>
      <c r="G5580" s="0" t="str">
        <f aca="false">gait_events!D239</f>
        <v>left_shank</v>
      </c>
      <c r="H5580" s="0" t="str">
        <f aca="false">gait_events!E239</f>
        <v>IC</v>
      </c>
      <c r="I5580" s="0" t="n">
        <f aca="false">IF(gait_events!F239&lt;&gt;"",gait_events!F239,NA())</f>
        <v>792</v>
      </c>
      <c r="J5580" s="0" t="n">
        <f aca="false">IF(gait_events!G239&lt;&gt;"",gait_events!G239,NA())</f>
        <v>775</v>
      </c>
      <c r="K5580" s="0" t="n">
        <f aca="false">I5580-J5580</f>
        <v>17</v>
      </c>
      <c r="L5580" s="0" t="n">
        <f aca="false">K5580*5</f>
        <v>85</v>
      </c>
      <c r="M5580" s="0" t="n">
        <f aca="false">IF(NOT(ISNA(I5580)),1,0)</f>
        <v>1</v>
      </c>
      <c r="N5580" s="0" t="n">
        <f aca="false">IF(NOT(ISNA(J5580)),1,0)</f>
        <v>1</v>
      </c>
      <c r="O5580" s="0" t="n">
        <f aca="false">IF(AND(NOT(ISNA(I5580)),NOT(ISNA(J5580))),1,0)</f>
        <v>1</v>
      </c>
      <c r="P5580" s="0" t="n">
        <f aca="false">IF(AND(NOT(ISNA(I5580)),ISNA(J5580)),1,0)</f>
        <v>0</v>
      </c>
      <c r="Q5580" s="0" t="n">
        <f aca="false">IF(AND(ISNA(I5580),NOT(ISNA(J5580))),1,0)</f>
        <v>0</v>
      </c>
      <c r="R5580" s="0" t="n">
        <f aca="false">IF(SUM(O5580:Q5580)&lt;&gt;1,"ERROR",1)</f>
        <v>1</v>
      </c>
    </row>
    <row r="5581" customFormat="false" ht="12.8" hidden="false" customHeight="false" outlineLevel="0" collapsed="false">
      <c r="A5581" s="0" t="str">
        <f aca="false">gait_events!B240</f>
        <v>pp155</v>
      </c>
      <c r="B5581" s="0" t="str">
        <f aca="false">VLOOKUP(A5581,participants!A:B,2,0)</f>
        <v>F</v>
      </c>
      <c r="C5581" s="0" t="n">
        <f aca="false">VLOOKUP(A5581,participants!A:C,3,0)</f>
        <v>35</v>
      </c>
      <c r="D5581" s="0" t="str">
        <f aca="false">VLOOKUP(A5581,participants!A:F,6,0)</f>
        <v>MS</v>
      </c>
      <c r="E5581" s="0" t="str">
        <f aca="false">IF(LEN(SUBSTITUTE(gait_events!C240,"_run-",""))&lt;&gt;LEN(gait_events!C240),LEFT(RIGHT(gait_events!C240,LEN(gait_events!C240)-19),FIND("_run-",RIGHT(gait_events!C240,LEN(gait_events!C240)-19),1)-1),RIGHT(gait_events!C240,LEN(gait_events!C240)-19))</f>
        <v>Preferred</v>
      </c>
      <c r="F5581" s="0" t="str">
        <f aca="false">IF(LEN(SUBSTITUTE(gait_events!C240,"_run-",""))&lt;&gt;LEN(gait_events!C240),RIGHT(gait_events!C240,LEN(gait_events!C240)-FIND("_run-",gait_events!C240,1)-4),"")</f>
        <v/>
      </c>
      <c r="G5581" s="0" t="str">
        <f aca="false">gait_events!D240</f>
        <v>left_shank</v>
      </c>
      <c r="H5581" s="0" t="str">
        <f aca="false">gait_events!E240</f>
        <v>FC</v>
      </c>
      <c r="I5581" s="0" t="n">
        <f aca="false">IF(gait_events!F240&lt;&gt;"",gait_events!F240,NA())</f>
        <v>80</v>
      </c>
      <c r="J5581" s="0" t="n">
        <f aca="false">IF(gait_events!G240&lt;&gt;"",gait_events!G240,NA())</f>
        <v>87</v>
      </c>
      <c r="K5581" s="0" t="n">
        <f aca="false">I5581-J5581</f>
        <v>-7</v>
      </c>
      <c r="L5581" s="0" t="n">
        <f aca="false">K5581*5</f>
        <v>-35</v>
      </c>
      <c r="M5581" s="0" t="n">
        <f aca="false">IF(NOT(ISNA(I5581)),1,0)</f>
        <v>1</v>
      </c>
      <c r="N5581" s="0" t="n">
        <f aca="false">IF(NOT(ISNA(J5581)),1,0)</f>
        <v>1</v>
      </c>
      <c r="O5581" s="0" t="n">
        <f aca="false">IF(AND(NOT(ISNA(I5581)),NOT(ISNA(J5581))),1,0)</f>
        <v>1</v>
      </c>
      <c r="P5581" s="0" t="n">
        <f aca="false">IF(AND(NOT(ISNA(I5581)),ISNA(J5581)),1,0)</f>
        <v>0</v>
      </c>
      <c r="Q5581" s="0" t="n">
        <f aca="false">IF(AND(ISNA(I5581),NOT(ISNA(J5581))),1,0)</f>
        <v>0</v>
      </c>
      <c r="R5581" s="0" t="n">
        <f aca="false">IF(SUM(O5581:Q5581)&lt;&gt;1,"ERROR",1)</f>
        <v>1</v>
      </c>
    </row>
    <row r="5582" customFormat="false" ht="12.8" hidden="false" customHeight="false" outlineLevel="0" collapsed="false">
      <c r="A5582" s="0" t="str">
        <f aca="false">gait_events!B241</f>
        <v>pp155</v>
      </c>
      <c r="B5582" s="0" t="str">
        <f aca="false">VLOOKUP(A5582,participants!A:B,2,0)</f>
        <v>F</v>
      </c>
      <c r="C5582" s="0" t="n">
        <f aca="false">VLOOKUP(A5582,participants!A:C,3,0)</f>
        <v>35</v>
      </c>
      <c r="D5582" s="0" t="str">
        <f aca="false">VLOOKUP(A5582,participants!A:F,6,0)</f>
        <v>MS</v>
      </c>
      <c r="E5582" s="0" t="str">
        <f aca="false">IF(LEN(SUBSTITUTE(gait_events!C241,"_run-",""))&lt;&gt;LEN(gait_events!C241),LEFT(RIGHT(gait_events!C241,LEN(gait_events!C241)-19),FIND("_run-",RIGHT(gait_events!C241,LEN(gait_events!C241)-19),1)-1),RIGHT(gait_events!C241,LEN(gait_events!C241)-19))</f>
        <v>Preferred</v>
      </c>
      <c r="F5582" s="0" t="str">
        <f aca="false">IF(LEN(SUBSTITUTE(gait_events!C241,"_run-",""))&lt;&gt;LEN(gait_events!C241),RIGHT(gait_events!C241,LEN(gait_events!C241)-FIND("_run-",gait_events!C241,1)-4),"")</f>
        <v/>
      </c>
      <c r="G5582" s="0" t="str">
        <f aca="false">gait_events!D241</f>
        <v>left_shank</v>
      </c>
      <c r="H5582" s="0" t="str">
        <f aca="false">gait_events!E241</f>
        <v>FC</v>
      </c>
      <c r="I5582" s="0" t="n">
        <f aca="false">IF(gait_events!F241&lt;&gt;"",gait_events!F241,NA())</f>
        <v>289</v>
      </c>
      <c r="J5582" s="0" t="n">
        <f aca="false">IF(gait_events!G241&lt;&gt;"",gait_events!G241,NA())</f>
        <v>298</v>
      </c>
      <c r="K5582" s="0" t="n">
        <f aca="false">I5582-J5582</f>
        <v>-9</v>
      </c>
      <c r="L5582" s="0" t="n">
        <f aca="false">K5582*5</f>
        <v>-45</v>
      </c>
      <c r="M5582" s="0" t="n">
        <f aca="false">IF(NOT(ISNA(I5582)),1,0)</f>
        <v>1</v>
      </c>
      <c r="N5582" s="0" t="n">
        <f aca="false">IF(NOT(ISNA(J5582)),1,0)</f>
        <v>1</v>
      </c>
      <c r="O5582" s="0" t="n">
        <f aca="false">IF(AND(NOT(ISNA(I5582)),NOT(ISNA(J5582))),1,0)</f>
        <v>1</v>
      </c>
      <c r="P5582" s="0" t="n">
        <f aca="false">IF(AND(NOT(ISNA(I5582)),ISNA(J5582)),1,0)</f>
        <v>0</v>
      </c>
      <c r="Q5582" s="0" t="n">
        <f aca="false">IF(AND(ISNA(I5582),NOT(ISNA(J5582))),1,0)</f>
        <v>0</v>
      </c>
      <c r="R5582" s="0" t="n">
        <f aca="false">IF(SUM(O5582:Q5582)&lt;&gt;1,"ERROR",1)</f>
        <v>1</v>
      </c>
    </row>
    <row r="5583" customFormat="false" ht="12.8" hidden="false" customHeight="false" outlineLevel="0" collapsed="false">
      <c r="A5583" s="0" t="str">
        <f aca="false">gait_events!B242</f>
        <v>pp155</v>
      </c>
      <c r="B5583" s="0" t="str">
        <f aca="false">VLOOKUP(A5583,participants!A:B,2,0)</f>
        <v>F</v>
      </c>
      <c r="C5583" s="0" t="n">
        <f aca="false">VLOOKUP(A5583,participants!A:C,3,0)</f>
        <v>35</v>
      </c>
      <c r="D5583" s="0" t="str">
        <f aca="false">VLOOKUP(A5583,participants!A:F,6,0)</f>
        <v>MS</v>
      </c>
      <c r="E5583" s="0" t="str">
        <f aca="false">IF(LEN(SUBSTITUTE(gait_events!C242,"_run-",""))&lt;&gt;LEN(gait_events!C242),LEFT(RIGHT(gait_events!C242,LEN(gait_events!C242)-19),FIND("_run-",RIGHT(gait_events!C242,LEN(gait_events!C242)-19),1)-1),RIGHT(gait_events!C242,LEN(gait_events!C242)-19))</f>
        <v>Preferred</v>
      </c>
      <c r="F5583" s="0" t="str">
        <f aca="false">IF(LEN(SUBSTITUTE(gait_events!C242,"_run-",""))&lt;&gt;LEN(gait_events!C242),RIGHT(gait_events!C242,LEN(gait_events!C242)-FIND("_run-",gait_events!C242,1)-4),"")</f>
        <v/>
      </c>
      <c r="G5583" s="0" t="str">
        <f aca="false">gait_events!D242</f>
        <v>left_shank</v>
      </c>
      <c r="H5583" s="0" t="str">
        <f aca="false">gait_events!E242</f>
        <v>FC</v>
      </c>
      <c r="I5583" s="0" t="n">
        <f aca="false">IF(gait_events!F242&lt;&gt;"",gait_events!F242,NA())</f>
        <v>492</v>
      </c>
      <c r="J5583" s="0" t="n">
        <f aca="false">IF(gait_events!G242&lt;&gt;"",gait_events!G242,NA())</f>
        <v>502</v>
      </c>
      <c r="K5583" s="0" t="n">
        <f aca="false">I5583-J5583</f>
        <v>-10</v>
      </c>
      <c r="L5583" s="0" t="n">
        <f aca="false">K5583*5</f>
        <v>-50</v>
      </c>
      <c r="M5583" s="0" t="n">
        <f aca="false">IF(NOT(ISNA(I5583)),1,0)</f>
        <v>1</v>
      </c>
      <c r="N5583" s="0" t="n">
        <f aca="false">IF(NOT(ISNA(J5583)),1,0)</f>
        <v>1</v>
      </c>
      <c r="O5583" s="0" t="n">
        <f aca="false">IF(AND(NOT(ISNA(I5583)),NOT(ISNA(J5583))),1,0)</f>
        <v>1</v>
      </c>
      <c r="P5583" s="0" t="n">
        <f aca="false">IF(AND(NOT(ISNA(I5583)),ISNA(J5583)),1,0)</f>
        <v>0</v>
      </c>
      <c r="Q5583" s="0" t="n">
        <f aca="false">IF(AND(ISNA(I5583),NOT(ISNA(J5583))),1,0)</f>
        <v>0</v>
      </c>
      <c r="R5583" s="0" t="n">
        <f aca="false">IF(SUM(O5583:Q5583)&lt;&gt;1,"ERROR",1)</f>
        <v>1</v>
      </c>
    </row>
    <row r="5584" customFormat="false" ht="12.8" hidden="false" customHeight="false" outlineLevel="0" collapsed="false">
      <c r="A5584" s="0" t="str">
        <f aca="false">gait_events!B243</f>
        <v>pp155</v>
      </c>
      <c r="B5584" s="0" t="str">
        <f aca="false">VLOOKUP(A5584,participants!A:B,2,0)</f>
        <v>F</v>
      </c>
      <c r="C5584" s="0" t="n">
        <f aca="false">VLOOKUP(A5584,participants!A:C,3,0)</f>
        <v>35</v>
      </c>
      <c r="D5584" s="0" t="str">
        <f aca="false">VLOOKUP(A5584,participants!A:F,6,0)</f>
        <v>MS</v>
      </c>
      <c r="E5584" s="0" t="str">
        <f aca="false">IF(LEN(SUBSTITUTE(gait_events!C243,"_run-",""))&lt;&gt;LEN(gait_events!C243),LEFT(RIGHT(gait_events!C243,LEN(gait_events!C243)-19),FIND("_run-",RIGHT(gait_events!C243,LEN(gait_events!C243)-19),1)-1),RIGHT(gait_events!C243,LEN(gait_events!C243)-19))</f>
        <v>Preferred</v>
      </c>
      <c r="F5584" s="0" t="str">
        <f aca="false">IF(LEN(SUBSTITUTE(gait_events!C243,"_run-",""))&lt;&gt;LEN(gait_events!C243),RIGHT(gait_events!C243,LEN(gait_events!C243)-FIND("_run-",gait_events!C243,1)-4),"")</f>
        <v/>
      </c>
      <c r="G5584" s="0" t="str">
        <f aca="false">gait_events!D243</f>
        <v>left_shank</v>
      </c>
      <c r="H5584" s="0" t="str">
        <f aca="false">gait_events!E243</f>
        <v>FC</v>
      </c>
      <c r="I5584" s="0" t="n">
        <f aca="false">IF(gait_events!F243&lt;&gt;"",gait_events!F243,NA())</f>
        <v>701</v>
      </c>
      <c r="J5584" s="0" t="n">
        <f aca="false">IF(gait_events!G243&lt;&gt;"",gait_events!G243,NA())</f>
        <v>702</v>
      </c>
      <c r="K5584" s="0" t="n">
        <f aca="false">I5584-J5584</f>
        <v>-1</v>
      </c>
      <c r="L5584" s="0" t="n">
        <f aca="false">K5584*5</f>
        <v>-5</v>
      </c>
      <c r="M5584" s="0" t="n">
        <f aca="false">IF(NOT(ISNA(I5584)),1,0)</f>
        <v>1</v>
      </c>
      <c r="N5584" s="0" t="n">
        <f aca="false">IF(NOT(ISNA(J5584)),1,0)</f>
        <v>1</v>
      </c>
      <c r="O5584" s="0" t="n">
        <f aca="false">IF(AND(NOT(ISNA(I5584)),NOT(ISNA(J5584))),1,0)</f>
        <v>1</v>
      </c>
      <c r="P5584" s="0" t="n">
        <f aca="false">IF(AND(NOT(ISNA(I5584)),ISNA(J5584)),1,0)</f>
        <v>0</v>
      </c>
      <c r="Q5584" s="0" t="n">
        <f aca="false">IF(AND(ISNA(I5584),NOT(ISNA(J5584))),1,0)</f>
        <v>0</v>
      </c>
      <c r="R5584" s="0" t="n">
        <f aca="false">IF(SUM(O5584:Q5584)&lt;&gt;1,"ERROR",1)</f>
        <v>1</v>
      </c>
    </row>
    <row r="5585" customFormat="false" ht="12.8" hidden="false" customHeight="false" outlineLevel="0" collapsed="false">
      <c r="A5585" s="0" t="str">
        <f aca="false">gait_events!B244</f>
        <v>pp155</v>
      </c>
      <c r="B5585" s="0" t="str">
        <f aca="false">VLOOKUP(A5585,participants!A:B,2,0)</f>
        <v>F</v>
      </c>
      <c r="C5585" s="0" t="n">
        <f aca="false">VLOOKUP(A5585,participants!A:C,3,0)</f>
        <v>35</v>
      </c>
      <c r="D5585" s="0" t="str">
        <f aca="false">VLOOKUP(A5585,participants!A:F,6,0)</f>
        <v>MS</v>
      </c>
      <c r="E5585" s="0" t="str">
        <f aca="false">IF(LEN(SUBSTITUTE(gait_events!C244,"_run-",""))&lt;&gt;LEN(gait_events!C244),LEFT(RIGHT(gait_events!C244,LEN(gait_events!C244)-19),FIND("_run-",RIGHT(gait_events!C244,LEN(gait_events!C244)-19),1)-1),RIGHT(gait_events!C244,LEN(gait_events!C244)-19))</f>
        <v>Preferred</v>
      </c>
      <c r="F5585" s="0" t="str">
        <f aca="false">IF(LEN(SUBSTITUTE(gait_events!C244,"_run-",""))&lt;&gt;LEN(gait_events!C244),RIGHT(gait_events!C244,LEN(gait_events!C244)-FIND("_run-",gait_events!C244,1)-4),"")</f>
        <v/>
      </c>
      <c r="G5585" s="0" t="str">
        <f aca="false">gait_events!D244</f>
        <v>left_shank</v>
      </c>
      <c r="H5585" s="0" t="str">
        <f aca="false">gait_events!E244</f>
        <v>FC</v>
      </c>
      <c r="I5585" s="0" t="e">
        <f aca="false">IF(gait_events!F244&lt;&gt;"",gait_events!F244,NA())</f>
        <v>#N/A</v>
      </c>
      <c r="J5585" s="0" t="n">
        <f aca="false">IF(gait_events!G244&lt;&gt;"",gait_events!G244,NA())</f>
        <v>182</v>
      </c>
      <c r="K5585" s="0" t="e">
        <f aca="false">I5585-J5585</f>
        <v>#N/A</v>
      </c>
      <c r="L5585" s="0" t="e">
        <f aca="false">K5585*5</f>
        <v>#N/A</v>
      </c>
      <c r="M5585" s="0" t="n">
        <f aca="false">IF(NOT(ISNA(I5585)),1,0)</f>
        <v>0</v>
      </c>
      <c r="N5585" s="0" t="n">
        <f aca="false">IF(NOT(ISNA(J5585)),1,0)</f>
        <v>1</v>
      </c>
      <c r="O5585" s="0" t="n">
        <f aca="false">IF(AND(NOT(ISNA(I5585)),NOT(ISNA(J5585))),1,0)</f>
        <v>0</v>
      </c>
      <c r="P5585" s="0" t="n">
        <f aca="false">IF(AND(NOT(ISNA(I5585)),ISNA(J5585)),1,0)</f>
        <v>0</v>
      </c>
      <c r="Q5585" s="0" t="n">
        <f aca="false">IF(AND(ISNA(I5585),NOT(ISNA(J5585))),1,0)</f>
        <v>1</v>
      </c>
      <c r="R5585" s="0" t="n">
        <f aca="false">IF(SUM(O5585:Q5585)&lt;&gt;1,"ERROR",1)</f>
        <v>1</v>
      </c>
    </row>
    <row r="5586" customFormat="false" ht="12.8" hidden="false" customHeight="false" outlineLevel="0" collapsed="false">
      <c r="A5586" s="0" t="str">
        <f aca="false">gait_events!B245</f>
        <v>pp155</v>
      </c>
      <c r="B5586" s="0" t="str">
        <f aca="false">VLOOKUP(A5586,participants!A:B,2,0)</f>
        <v>F</v>
      </c>
      <c r="C5586" s="0" t="n">
        <f aca="false">VLOOKUP(A5586,participants!A:C,3,0)</f>
        <v>35</v>
      </c>
      <c r="D5586" s="0" t="str">
        <f aca="false">VLOOKUP(A5586,participants!A:F,6,0)</f>
        <v>MS</v>
      </c>
      <c r="E5586" s="0" t="str">
        <f aca="false">IF(LEN(SUBSTITUTE(gait_events!C245,"_run-",""))&lt;&gt;LEN(gait_events!C245),LEFT(RIGHT(gait_events!C245,LEN(gait_events!C245)-19),FIND("_run-",RIGHT(gait_events!C245,LEN(gait_events!C245)-19),1)-1),RIGHT(gait_events!C245,LEN(gait_events!C245)-19))</f>
        <v>Preferred</v>
      </c>
      <c r="F5586" s="0" t="str">
        <f aca="false">IF(LEN(SUBSTITUTE(gait_events!C245,"_run-",""))&lt;&gt;LEN(gait_events!C245),RIGHT(gait_events!C245,LEN(gait_events!C245)-FIND("_run-",gait_events!C245,1)-4),"")</f>
        <v/>
      </c>
      <c r="G5586" s="0" t="str">
        <f aca="false">gait_events!D245</f>
        <v>right_shank</v>
      </c>
      <c r="H5586" s="0" t="str">
        <f aca="false">gait_events!E245</f>
        <v>IC</v>
      </c>
      <c r="I5586" s="0" t="n">
        <f aca="false">IF(gait_events!F245&lt;&gt;"",gait_events!F245,NA())</f>
        <v>47</v>
      </c>
      <c r="J5586" s="0" t="e">
        <f aca="false">IF(gait_events!G245&lt;&gt;"",gait_events!G245,NA())</f>
        <v>#N/A</v>
      </c>
      <c r="K5586" s="0" t="e">
        <f aca="false">I5586-J5586</f>
        <v>#N/A</v>
      </c>
      <c r="L5586" s="0" t="e">
        <f aca="false">K5586*5</f>
        <v>#N/A</v>
      </c>
      <c r="M5586" s="0" t="n">
        <f aca="false">IF(NOT(ISNA(I5586)),1,0)</f>
        <v>1</v>
      </c>
      <c r="N5586" s="0" t="n">
        <f aca="false">IF(NOT(ISNA(J5586)),1,0)</f>
        <v>0</v>
      </c>
      <c r="O5586" s="0" t="n">
        <f aca="false">IF(AND(NOT(ISNA(I5586)),NOT(ISNA(J5586))),1,0)</f>
        <v>0</v>
      </c>
      <c r="P5586" s="0" t="n">
        <f aca="false">IF(AND(NOT(ISNA(I5586)),ISNA(J5586)),1,0)</f>
        <v>1</v>
      </c>
      <c r="Q5586" s="0" t="n">
        <f aca="false">IF(AND(ISNA(I5586),NOT(ISNA(J5586))),1,0)</f>
        <v>0</v>
      </c>
      <c r="R5586" s="0" t="n">
        <f aca="false">IF(SUM(O5586:Q5586)&lt;&gt;1,"ERROR",1)</f>
        <v>1</v>
      </c>
    </row>
    <row r="5587" customFormat="false" ht="12.8" hidden="false" customHeight="false" outlineLevel="0" collapsed="false">
      <c r="A5587" s="0" t="str">
        <f aca="false">gait_events!B246</f>
        <v>pp155</v>
      </c>
      <c r="B5587" s="0" t="str">
        <f aca="false">VLOOKUP(A5587,participants!A:B,2,0)</f>
        <v>F</v>
      </c>
      <c r="C5587" s="0" t="n">
        <f aca="false">VLOOKUP(A5587,participants!A:C,3,0)</f>
        <v>35</v>
      </c>
      <c r="D5587" s="0" t="str">
        <f aca="false">VLOOKUP(A5587,participants!A:F,6,0)</f>
        <v>MS</v>
      </c>
      <c r="E5587" s="0" t="str">
        <f aca="false">IF(LEN(SUBSTITUTE(gait_events!C246,"_run-",""))&lt;&gt;LEN(gait_events!C246),LEFT(RIGHT(gait_events!C246,LEN(gait_events!C246)-19),FIND("_run-",RIGHT(gait_events!C246,LEN(gait_events!C246)-19),1)-1),RIGHT(gait_events!C246,LEN(gait_events!C246)-19))</f>
        <v>Preferred</v>
      </c>
      <c r="F5587" s="0" t="str">
        <f aca="false">IF(LEN(SUBSTITUTE(gait_events!C246,"_run-",""))&lt;&gt;LEN(gait_events!C246),RIGHT(gait_events!C246,LEN(gait_events!C246)-FIND("_run-",gait_events!C246,1)-4),"")</f>
        <v/>
      </c>
      <c r="G5587" s="0" t="str">
        <f aca="false">gait_events!D246</f>
        <v>right_shank</v>
      </c>
      <c r="H5587" s="0" t="str">
        <f aca="false">gait_events!E246</f>
        <v>IC</v>
      </c>
      <c r="I5587" s="0" t="n">
        <f aca="false">IF(gait_events!F246&lt;&gt;"",gait_events!F246,NA())</f>
        <v>264</v>
      </c>
      <c r="J5587" s="0" t="n">
        <f aca="false">IF(gait_events!G246&lt;&gt;"",gait_events!G246,NA())</f>
        <v>263</v>
      </c>
      <c r="K5587" s="0" t="n">
        <f aca="false">I5587-J5587</f>
        <v>1</v>
      </c>
      <c r="L5587" s="0" t="n">
        <f aca="false">K5587*5</f>
        <v>5</v>
      </c>
      <c r="M5587" s="0" t="n">
        <f aca="false">IF(NOT(ISNA(I5587)),1,0)</f>
        <v>1</v>
      </c>
      <c r="N5587" s="0" t="n">
        <f aca="false">IF(NOT(ISNA(J5587)),1,0)</f>
        <v>1</v>
      </c>
      <c r="O5587" s="0" t="n">
        <f aca="false">IF(AND(NOT(ISNA(I5587)),NOT(ISNA(J5587))),1,0)</f>
        <v>1</v>
      </c>
      <c r="P5587" s="0" t="n">
        <f aca="false">IF(AND(NOT(ISNA(I5587)),ISNA(J5587)),1,0)</f>
        <v>0</v>
      </c>
      <c r="Q5587" s="0" t="n">
        <f aca="false">IF(AND(ISNA(I5587),NOT(ISNA(J5587))),1,0)</f>
        <v>0</v>
      </c>
      <c r="R5587" s="0" t="n">
        <f aca="false">IF(SUM(O5587:Q5587)&lt;&gt;1,"ERROR",1)</f>
        <v>1</v>
      </c>
    </row>
    <row r="5588" customFormat="false" ht="12.8" hidden="false" customHeight="false" outlineLevel="0" collapsed="false">
      <c r="A5588" s="0" t="str">
        <f aca="false">gait_events!B247</f>
        <v>pp155</v>
      </c>
      <c r="B5588" s="0" t="str">
        <f aca="false">VLOOKUP(A5588,participants!A:B,2,0)</f>
        <v>F</v>
      </c>
      <c r="C5588" s="0" t="n">
        <f aca="false">VLOOKUP(A5588,participants!A:C,3,0)</f>
        <v>35</v>
      </c>
      <c r="D5588" s="0" t="str">
        <f aca="false">VLOOKUP(A5588,participants!A:F,6,0)</f>
        <v>MS</v>
      </c>
      <c r="E5588" s="0" t="str">
        <f aca="false">IF(LEN(SUBSTITUTE(gait_events!C247,"_run-",""))&lt;&gt;LEN(gait_events!C247),LEFT(RIGHT(gait_events!C247,LEN(gait_events!C247)-19),FIND("_run-",RIGHT(gait_events!C247,LEN(gait_events!C247)-19),1)-1),RIGHT(gait_events!C247,LEN(gait_events!C247)-19))</f>
        <v>Preferred</v>
      </c>
      <c r="F5588" s="0" t="str">
        <f aca="false">IF(LEN(SUBSTITUTE(gait_events!C247,"_run-",""))&lt;&gt;LEN(gait_events!C247),RIGHT(gait_events!C247,LEN(gait_events!C247)-FIND("_run-",gait_events!C247,1)-4),"")</f>
        <v/>
      </c>
      <c r="G5588" s="0" t="str">
        <f aca="false">gait_events!D247</f>
        <v>right_shank</v>
      </c>
      <c r="H5588" s="0" t="str">
        <f aca="false">gait_events!E247</f>
        <v>IC</v>
      </c>
      <c r="I5588" s="0" t="n">
        <f aca="false">IF(gait_events!F247&lt;&gt;"",gait_events!F247,NA())</f>
        <v>468</v>
      </c>
      <c r="J5588" s="0" t="n">
        <f aca="false">IF(gait_events!G247&lt;&gt;"",gait_events!G247,NA())</f>
        <v>464</v>
      </c>
      <c r="K5588" s="0" t="n">
        <f aca="false">I5588-J5588</f>
        <v>4</v>
      </c>
      <c r="L5588" s="0" t="n">
        <f aca="false">K5588*5</f>
        <v>20</v>
      </c>
      <c r="M5588" s="0" t="n">
        <f aca="false">IF(NOT(ISNA(I5588)),1,0)</f>
        <v>1</v>
      </c>
      <c r="N5588" s="0" t="n">
        <f aca="false">IF(NOT(ISNA(J5588)),1,0)</f>
        <v>1</v>
      </c>
      <c r="O5588" s="0" t="n">
        <f aca="false">IF(AND(NOT(ISNA(I5588)),NOT(ISNA(J5588))),1,0)</f>
        <v>1</v>
      </c>
      <c r="P5588" s="0" t="n">
        <f aca="false">IF(AND(NOT(ISNA(I5588)),ISNA(J5588)),1,0)</f>
        <v>0</v>
      </c>
      <c r="Q5588" s="0" t="n">
        <f aca="false">IF(AND(ISNA(I5588),NOT(ISNA(J5588))),1,0)</f>
        <v>0</v>
      </c>
      <c r="R5588" s="0" t="n">
        <f aca="false">IF(SUM(O5588:Q5588)&lt;&gt;1,"ERROR",1)</f>
        <v>1</v>
      </c>
    </row>
    <row r="5589" customFormat="false" ht="12.8" hidden="false" customHeight="false" outlineLevel="0" collapsed="false">
      <c r="A5589" s="0" t="str">
        <f aca="false">gait_events!B248</f>
        <v>pp155</v>
      </c>
      <c r="B5589" s="0" t="str">
        <f aca="false">VLOOKUP(A5589,participants!A:B,2,0)</f>
        <v>F</v>
      </c>
      <c r="C5589" s="0" t="n">
        <f aca="false">VLOOKUP(A5589,participants!A:C,3,0)</f>
        <v>35</v>
      </c>
      <c r="D5589" s="0" t="str">
        <f aca="false">VLOOKUP(A5589,participants!A:F,6,0)</f>
        <v>MS</v>
      </c>
      <c r="E5589" s="0" t="str">
        <f aca="false">IF(LEN(SUBSTITUTE(gait_events!C248,"_run-",""))&lt;&gt;LEN(gait_events!C248),LEFT(RIGHT(gait_events!C248,LEN(gait_events!C248)-19),FIND("_run-",RIGHT(gait_events!C248,LEN(gait_events!C248)-19),1)-1),RIGHT(gait_events!C248,LEN(gait_events!C248)-19))</f>
        <v>Preferred</v>
      </c>
      <c r="F5589" s="0" t="str">
        <f aca="false">IF(LEN(SUBSTITUTE(gait_events!C248,"_run-",""))&lt;&gt;LEN(gait_events!C248),RIGHT(gait_events!C248,LEN(gait_events!C248)-FIND("_run-",gait_events!C248,1)-4),"")</f>
        <v/>
      </c>
      <c r="G5589" s="0" t="str">
        <f aca="false">gait_events!D248</f>
        <v>right_shank</v>
      </c>
      <c r="H5589" s="0" t="str">
        <f aca="false">gait_events!E248</f>
        <v>IC</v>
      </c>
      <c r="I5589" s="0" t="n">
        <f aca="false">IF(gait_events!F248&lt;&gt;"",gait_events!F248,NA())</f>
        <v>672</v>
      </c>
      <c r="J5589" s="0" t="n">
        <f aca="false">IF(gait_events!G248&lt;&gt;"",gait_events!G248,NA())</f>
        <v>671</v>
      </c>
      <c r="K5589" s="0" t="n">
        <f aca="false">I5589-J5589</f>
        <v>1</v>
      </c>
      <c r="L5589" s="0" t="n">
        <f aca="false">K5589*5</f>
        <v>5</v>
      </c>
      <c r="M5589" s="0" t="n">
        <f aca="false">IF(NOT(ISNA(I5589)),1,0)</f>
        <v>1</v>
      </c>
      <c r="N5589" s="0" t="n">
        <f aca="false">IF(NOT(ISNA(J5589)),1,0)</f>
        <v>1</v>
      </c>
      <c r="O5589" s="0" t="n">
        <f aca="false">IF(AND(NOT(ISNA(I5589)),NOT(ISNA(J5589))),1,0)</f>
        <v>1</v>
      </c>
      <c r="P5589" s="0" t="n">
        <f aca="false">IF(AND(NOT(ISNA(I5589)),ISNA(J5589)),1,0)</f>
        <v>0</v>
      </c>
      <c r="Q5589" s="0" t="n">
        <f aca="false">IF(AND(ISNA(I5589),NOT(ISNA(J5589))),1,0)</f>
        <v>0</v>
      </c>
      <c r="R5589" s="0" t="n">
        <f aca="false">IF(SUM(O5589:Q5589)&lt;&gt;1,"ERROR",1)</f>
        <v>1</v>
      </c>
    </row>
    <row r="5590" customFormat="false" ht="12.8" hidden="false" customHeight="false" outlineLevel="0" collapsed="false">
      <c r="A5590" s="0" t="str">
        <f aca="false">gait_events!B249</f>
        <v>pp155</v>
      </c>
      <c r="B5590" s="0" t="str">
        <f aca="false">VLOOKUP(A5590,participants!A:B,2,0)</f>
        <v>F</v>
      </c>
      <c r="C5590" s="0" t="n">
        <f aca="false">VLOOKUP(A5590,participants!A:C,3,0)</f>
        <v>35</v>
      </c>
      <c r="D5590" s="0" t="str">
        <f aca="false">VLOOKUP(A5590,participants!A:F,6,0)</f>
        <v>MS</v>
      </c>
      <c r="E5590" s="0" t="str">
        <f aca="false">IF(LEN(SUBSTITUTE(gait_events!C249,"_run-",""))&lt;&gt;LEN(gait_events!C249),LEFT(RIGHT(gait_events!C249,LEN(gait_events!C249)-19),FIND("_run-",RIGHT(gait_events!C249,LEN(gait_events!C249)-19),1)-1),RIGHT(gait_events!C249,LEN(gait_events!C249)-19))</f>
        <v>Preferred</v>
      </c>
      <c r="F5590" s="0" t="str">
        <f aca="false">IF(LEN(SUBSTITUTE(gait_events!C249,"_run-",""))&lt;&gt;LEN(gait_events!C249),RIGHT(gait_events!C249,LEN(gait_events!C249)-FIND("_run-",gait_events!C249,1)-4),"")</f>
        <v/>
      </c>
      <c r="G5590" s="0" t="str">
        <f aca="false">gait_events!D249</f>
        <v>right_shank</v>
      </c>
      <c r="H5590" s="0" t="str">
        <f aca="false">gait_events!E249</f>
        <v>FC</v>
      </c>
      <c r="I5590" s="0" t="n">
        <f aca="false">IF(gait_events!F249&lt;&gt;"",gait_events!F249,NA())</f>
        <v>186</v>
      </c>
      <c r="J5590" s="0" t="n">
        <f aca="false">IF(gait_events!G249&lt;&gt;"",gait_events!G249,NA())</f>
        <v>188</v>
      </c>
      <c r="K5590" s="0" t="n">
        <f aca="false">I5590-J5590</f>
        <v>-2</v>
      </c>
      <c r="L5590" s="0" t="n">
        <f aca="false">K5590*5</f>
        <v>-10</v>
      </c>
      <c r="M5590" s="0" t="n">
        <f aca="false">IF(NOT(ISNA(I5590)),1,0)</f>
        <v>1</v>
      </c>
      <c r="N5590" s="0" t="n">
        <f aca="false">IF(NOT(ISNA(J5590)),1,0)</f>
        <v>1</v>
      </c>
      <c r="O5590" s="0" t="n">
        <f aca="false">IF(AND(NOT(ISNA(I5590)),NOT(ISNA(J5590))),1,0)</f>
        <v>1</v>
      </c>
      <c r="P5590" s="0" t="n">
        <f aca="false">IF(AND(NOT(ISNA(I5590)),ISNA(J5590)),1,0)</f>
        <v>0</v>
      </c>
      <c r="Q5590" s="0" t="n">
        <f aca="false">IF(AND(ISNA(I5590),NOT(ISNA(J5590))),1,0)</f>
        <v>0</v>
      </c>
      <c r="R5590" s="0" t="n">
        <f aca="false">IF(SUM(O5590:Q5590)&lt;&gt;1,"ERROR",1)</f>
        <v>1</v>
      </c>
    </row>
    <row r="5591" customFormat="false" ht="12.8" hidden="false" customHeight="false" outlineLevel="0" collapsed="false">
      <c r="A5591" s="0" t="str">
        <f aca="false">gait_events!B250</f>
        <v>pp155</v>
      </c>
      <c r="B5591" s="0" t="str">
        <f aca="false">VLOOKUP(A5591,participants!A:B,2,0)</f>
        <v>F</v>
      </c>
      <c r="C5591" s="0" t="n">
        <f aca="false">VLOOKUP(A5591,participants!A:C,3,0)</f>
        <v>35</v>
      </c>
      <c r="D5591" s="0" t="str">
        <f aca="false">VLOOKUP(A5591,participants!A:F,6,0)</f>
        <v>MS</v>
      </c>
      <c r="E5591" s="0" t="str">
        <f aca="false">IF(LEN(SUBSTITUTE(gait_events!C250,"_run-",""))&lt;&gt;LEN(gait_events!C250),LEFT(RIGHT(gait_events!C250,LEN(gait_events!C250)-19),FIND("_run-",RIGHT(gait_events!C250,LEN(gait_events!C250)-19),1)-1),RIGHT(gait_events!C250,LEN(gait_events!C250)-19))</f>
        <v>Preferred</v>
      </c>
      <c r="F5591" s="0" t="str">
        <f aca="false">IF(LEN(SUBSTITUTE(gait_events!C250,"_run-",""))&lt;&gt;LEN(gait_events!C250),RIGHT(gait_events!C250,LEN(gait_events!C250)-FIND("_run-",gait_events!C250,1)-4),"")</f>
        <v/>
      </c>
      <c r="G5591" s="0" t="str">
        <f aca="false">gait_events!D250</f>
        <v>right_shank</v>
      </c>
      <c r="H5591" s="0" t="str">
        <f aca="false">gait_events!E250</f>
        <v>FC</v>
      </c>
      <c r="I5591" s="0" t="n">
        <f aca="false">IF(gait_events!F250&lt;&gt;"",gait_events!F250,NA())</f>
        <v>394</v>
      </c>
      <c r="J5591" s="0" t="n">
        <f aca="false">IF(gait_events!G250&lt;&gt;"",gait_events!G250,NA())</f>
        <v>393</v>
      </c>
      <c r="K5591" s="0" t="n">
        <f aca="false">I5591-J5591</f>
        <v>1</v>
      </c>
      <c r="L5591" s="0" t="n">
        <f aca="false">K5591*5</f>
        <v>5</v>
      </c>
      <c r="M5591" s="0" t="n">
        <f aca="false">IF(NOT(ISNA(I5591)),1,0)</f>
        <v>1</v>
      </c>
      <c r="N5591" s="0" t="n">
        <f aca="false">IF(NOT(ISNA(J5591)),1,0)</f>
        <v>1</v>
      </c>
      <c r="O5591" s="0" t="n">
        <f aca="false">IF(AND(NOT(ISNA(I5591)),NOT(ISNA(J5591))),1,0)</f>
        <v>1</v>
      </c>
      <c r="P5591" s="0" t="n">
        <f aca="false">IF(AND(NOT(ISNA(I5591)),ISNA(J5591)),1,0)</f>
        <v>0</v>
      </c>
      <c r="Q5591" s="0" t="n">
        <f aca="false">IF(AND(ISNA(I5591),NOT(ISNA(J5591))),1,0)</f>
        <v>0</v>
      </c>
      <c r="R5591" s="0" t="n">
        <f aca="false">IF(SUM(O5591:Q5591)&lt;&gt;1,"ERROR",1)</f>
        <v>1</v>
      </c>
    </row>
    <row r="5592" customFormat="false" ht="12.8" hidden="false" customHeight="false" outlineLevel="0" collapsed="false">
      <c r="A5592" s="0" t="str">
        <f aca="false">gait_events!B251</f>
        <v>pp155</v>
      </c>
      <c r="B5592" s="0" t="str">
        <f aca="false">VLOOKUP(A5592,participants!A:B,2,0)</f>
        <v>F</v>
      </c>
      <c r="C5592" s="0" t="n">
        <f aca="false">VLOOKUP(A5592,participants!A:C,3,0)</f>
        <v>35</v>
      </c>
      <c r="D5592" s="0" t="str">
        <f aca="false">VLOOKUP(A5592,participants!A:F,6,0)</f>
        <v>MS</v>
      </c>
      <c r="E5592" s="0" t="str">
        <f aca="false">IF(LEN(SUBSTITUTE(gait_events!C251,"_run-",""))&lt;&gt;LEN(gait_events!C251),LEFT(RIGHT(gait_events!C251,LEN(gait_events!C251)-19),FIND("_run-",RIGHT(gait_events!C251,LEN(gait_events!C251)-19),1)-1),RIGHT(gait_events!C251,LEN(gait_events!C251)-19))</f>
        <v>Preferred</v>
      </c>
      <c r="F5592" s="0" t="str">
        <f aca="false">IF(LEN(SUBSTITUTE(gait_events!C251,"_run-",""))&lt;&gt;LEN(gait_events!C251),RIGHT(gait_events!C251,LEN(gait_events!C251)-FIND("_run-",gait_events!C251,1)-4),"")</f>
        <v/>
      </c>
      <c r="G5592" s="0" t="str">
        <f aca="false">gait_events!D251</f>
        <v>right_shank</v>
      </c>
      <c r="H5592" s="0" t="str">
        <f aca="false">gait_events!E251</f>
        <v>FC</v>
      </c>
      <c r="I5592" s="0" t="n">
        <f aca="false">IF(gait_events!F251&lt;&gt;"",gait_events!F251,NA())</f>
        <v>593</v>
      </c>
      <c r="J5592" s="0" t="n">
        <f aca="false">IF(gait_events!G251&lt;&gt;"",gait_events!G251,NA())</f>
        <v>594</v>
      </c>
      <c r="K5592" s="0" t="n">
        <f aca="false">I5592-J5592</f>
        <v>-1</v>
      </c>
      <c r="L5592" s="0" t="n">
        <f aca="false">K5592*5</f>
        <v>-5</v>
      </c>
      <c r="M5592" s="0" t="n">
        <f aca="false">IF(NOT(ISNA(I5592)),1,0)</f>
        <v>1</v>
      </c>
      <c r="N5592" s="0" t="n">
        <f aca="false">IF(NOT(ISNA(J5592)),1,0)</f>
        <v>1</v>
      </c>
      <c r="O5592" s="0" t="n">
        <f aca="false">IF(AND(NOT(ISNA(I5592)),NOT(ISNA(J5592))),1,0)</f>
        <v>1</v>
      </c>
      <c r="P5592" s="0" t="n">
        <f aca="false">IF(AND(NOT(ISNA(I5592)),ISNA(J5592)),1,0)</f>
        <v>0</v>
      </c>
      <c r="Q5592" s="0" t="n">
        <f aca="false">IF(AND(ISNA(I5592),NOT(ISNA(J5592))),1,0)</f>
        <v>0</v>
      </c>
      <c r="R5592" s="0" t="n">
        <f aca="false">IF(SUM(O5592:Q5592)&lt;&gt;1,"ERROR",1)</f>
        <v>1</v>
      </c>
    </row>
    <row r="5593" customFormat="false" ht="12.8" hidden="false" customHeight="false" outlineLevel="0" collapsed="false">
      <c r="A5593" s="0" t="str">
        <f aca="false">gait_events!B252</f>
        <v>pp155</v>
      </c>
      <c r="B5593" s="0" t="str">
        <f aca="false">VLOOKUP(A5593,participants!A:B,2,0)</f>
        <v>F</v>
      </c>
      <c r="C5593" s="0" t="n">
        <f aca="false">VLOOKUP(A5593,participants!A:C,3,0)</f>
        <v>35</v>
      </c>
      <c r="D5593" s="0" t="str">
        <f aca="false">VLOOKUP(A5593,participants!A:F,6,0)</f>
        <v>MS</v>
      </c>
      <c r="E5593" s="0" t="str">
        <f aca="false">IF(LEN(SUBSTITUTE(gait_events!C252,"_run-",""))&lt;&gt;LEN(gait_events!C252),LEFT(RIGHT(gait_events!C252,LEN(gait_events!C252)-19),FIND("_run-",RIGHT(gait_events!C252,LEN(gait_events!C252)-19),1)-1),RIGHT(gait_events!C252,LEN(gait_events!C252)-19))</f>
        <v>Slow</v>
      </c>
      <c r="F5593" s="0" t="str">
        <f aca="false">IF(LEN(SUBSTITUTE(gait_events!C252,"_run-",""))&lt;&gt;LEN(gait_events!C252),RIGHT(gait_events!C252,LEN(gait_events!C252)-FIND("_run-",gait_events!C252,1)-4),"")</f>
        <v/>
      </c>
      <c r="G5593" s="0" t="str">
        <f aca="false">gait_events!D252</f>
        <v>left_ankle</v>
      </c>
      <c r="H5593" s="0" t="str">
        <f aca="false">gait_events!E252</f>
        <v>IC</v>
      </c>
      <c r="I5593" s="0" t="n">
        <f aca="false">IF(gait_events!F252&lt;&gt;"",gait_events!F252,NA())</f>
        <v>63</v>
      </c>
      <c r="J5593" s="0" t="n">
        <f aca="false">IF(gait_events!G252&lt;&gt;"",gait_events!G252,NA())</f>
        <v>61</v>
      </c>
      <c r="K5593" s="0" t="n">
        <f aca="false">I5593-J5593</f>
        <v>2</v>
      </c>
      <c r="L5593" s="0" t="n">
        <f aca="false">K5593*5</f>
        <v>10</v>
      </c>
      <c r="M5593" s="0" t="n">
        <f aca="false">IF(NOT(ISNA(I5593)),1,0)</f>
        <v>1</v>
      </c>
      <c r="N5593" s="0" t="n">
        <f aca="false">IF(NOT(ISNA(J5593)),1,0)</f>
        <v>1</v>
      </c>
      <c r="O5593" s="0" t="n">
        <f aca="false">IF(AND(NOT(ISNA(I5593)),NOT(ISNA(J5593))),1,0)</f>
        <v>1</v>
      </c>
      <c r="P5593" s="0" t="n">
        <f aca="false">IF(AND(NOT(ISNA(I5593)),ISNA(J5593)),1,0)</f>
        <v>0</v>
      </c>
      <c r="Q5593" s="0" t="n">
        <f aca="false">IF(AND(ISNA(I5593),NOT(ISNA(J5593))),1,0)</f>
        <v>0</v>
      </c>
      <c r="R5593" s="0" t="n">
        <f aca="false">IF(SUM(O5593:Q5593)&lt;&gt;1,"ERROR",1)</f>
        <v>1</v>
      </c>
    </row>
    <row r="5594" customFormat="false" ht="12.8" hidden="false" customHeight="false" outlineLevel="0" collapsed="false">
      <c r="A5594" s="0" t="str">
        <f aca="false">gait_events!B253</f>
        <v>pp155</v>
      </c>
      <c r="B5594" s="0" t="str">
        <f aca="false">VLOOKUP(A5594,participants!A:B,2,0)</f>
        <v>F</v>
      </c>
      <c r="C5594" s="0" t="n">
        <f aca="false">VLOOKUP(A5594,participants!A:C,3,0)</f>
        <v>35</v>
      </c>
      <c r="D5594" s="0" t="str">
        <f aca="false">VLOOKUP(A5594,participants!A:F,6,0)</f>
        <v>MS</v>
      </c>
      <c r="E5594" s="0" t="str">
        <f aca="false">IF(LEN(SUBSTITUTE(gait_events!C253,"_run-",""))&lt;&gt;LEN(gait_events!C253),LEFT(RIGHT(gait_events!C253,LEN(gait_events!C253)-19),FIND("_run-",RIGHT(gait_events!C253,LEN(gait_events!C253)-19),1)-1),RIGHT(gait_events!C253,LEN(gait_events!C253)-19))</f>
        <v>Slow</v>
      </c>
      <c r="F5594" s="0" t="str">
        <f aca="false">IF(LEN(SUBSTITUTE(gait_events!C253,"_run-",""))&lt;&gt;LEN(gait_events!C253),RIGHT(gait_events!C253,LEN(gait_events!C253)-FIND("_run-",gait_events!C253,1)-4),"")</f>
        <v/>
      </c>
      <c r="G5594" s="0" t="str">
        <f aca="false">gait_events!D253</f>
        <v>left_ankle</v>
      </c>
      <c r="H5594" s="0" t="str">
        <f aca="false">gait_events!E253</f>
        <v>IC</v>
      </c>
      <c r="I5594" s="0" t="n">
        <f aca="false">IF(gait_events!F253&lt;&gt;"",gait_events!F253,NA())</f>
        <v>424</v>
      </c>
      <c r="J5594" s="0" t="n">
        <f aca="false">IF(gait_events!G253&lt;&gt;"",gait_events!G253,NA())</f>
        <v>426</v>
      </c>
      <c r="K5594" s="0" t="n">
        <f aca="false">I5594-J5594</f>
        <v>-2</v>
      </c>
      <c r="L5594" s="0" t="n">
        <f aca="false">K5594*5</f>
        <v>-10</v>
      </c>
      <c r="M5594" s="0" t="n">
        <f aca="false">IF(NOT(ISNA(I5594)),1,0)</f>
        <v>1</v>
      </c>
      <c r="N5594" s="0" t="n">
        <f aca="false">IF(NOT(ISNA(J5594)),1,0)</f>
        <v>1</v>
      </c>
      <c r="O5594" s="0" t="n">
        <f aca="false">IF(AND(NOT(ISNA(I5594)),NOT(ISNA(J5594))),1,0)</f>
        <v>1</v>
      </c>
      <c r="P5594" s="0" t="n">
        <f aca="false">IF(AND(NOT(ISNA(I5594)),ISNA(J5594)),1,0)</f>
        <v>0</v>
      </c>
      <c r="Q5594" s="0" t="n">
        <f aca="false">IF(AND(ISNA(I5594),NOT(ISNA(J5594))),1,0)</f>
        <v>0</v>
      </c>
      <c r="R5594" s="0" t="n">
        <f aca="false">IF(SUM(O5594:Q5594)&lt;&gt;1,"ERROR",1)</f>
        <v>1</v>
      </c>
    </row>
    <row r="5595" customFormat="false" ht="12.8" hidden="false" customHeight="false" outlineLevel="0" collapsed="false">
      <c r="A5595" s="0" t="str">
        <f aca="false">gait_events!B254</f>
        <v>pp155</v>
      </c>
      <c r="B5595" s="0" t="str">
        <f aca="false">VLOOKUP(A5595,participants!A:B,2,0)</f>
        <v>F</v>
      </c>
      <c r="C5595" s="0" t="n">
        <f aca="false">VLOOKUP(A5595,participants!A:C,3,0)</f>
        <v>35</v>
      </c>
      <c r="D5595" s="0" t="str">
        <f aca="false">VLOOKUP(A5595,participants!A:F,6,0)</f>
        <v>MS</v>
      </c>
      <c r="E5595" s="0" t="str">
        <f aca="false">IF(LEN(SUBSTITUTE(gait_events!C254,"_run-",""))&lt;&gt;LEN(gait_events!C254),LEFT(RIGHT(gait_events!C254,LEN(gait_events!C254)-19),FIND("_run-",RIGHT(gait_events!C254,LEN(gait_events!C254)-19),1)-1),RIGHT(gait_events!C254,LEN(gait_events!C254)-19))</f>
        <v>Slow</v>
      </c>
      <c r="F5595" s="0" t="str">
        <f aca="false">IF(LEN(SUBSTITUTE(gait_events!C254,"_run-",""))&lt;&gt;LEN(gait_events!C254),RIGHT(gait_events!C254,LEN(gait_events!C254)-FIND("_run-",gait_events!C254,1)-4),"")</f>
        <v/>
      </c>
      <c r="G5595" s="0" t="str">
        <f aca="false">gait_events!D254</f>
        <v>left_ankle</v>
      </c>
      <c r="H5595" s="0" t="str">
        <f aca="false">gait_events!E254</f>
        <v>IC</v>
      </c>
      <c r="I5595" s="0" t="n">
        <f aca="false">IF(gait_events!F254&lt;&gt;"",gait_events!F254,NA())</f>
        <v>815</v>
      </c>
      <c r="J5595" s="0" t="n">
        <f aca="false">IF(gait_events!G254&lt;&gt;"",gait_events!G254,NA())</f>
        <v>813</v>
      </c>
      <c r="K5595" s="0" t="n">
        <f aca="false">I5595-J5595</f>
        <v>2</v>
      </c>
      <c r="L5595" s="0" t="n">
        <f aca="false">K5595*5</f>
        <v>10</v>
      </c>
      <c r="M5595" s="0" t="n">
        <f aca="false">IF(NOT(ISNA(I5595)),1,0)</f>
        <v>1</v>
      </c>
      <c r="N5595" s="0" t="n">
        <f aca="false">IF(NOT(ISNA(J5595)),1,0)</f>
        <v>1</v>
      </c>
      <c r="O5595" s="0" t="n">
        <f aca="false">IF(AND(NOT(ISNA(I5595)),NOT(ISNA(J5595))),1,0)</f>
        <v>1</v>
      </c>
      <c r="P5595" s="0" t="n">
        <f aca="false">IF(AND(NOT(ISNA(I5595)),ISNA(J5595)),1,0)</f>
        <v>0</v>
      </c>
      <c r="Q5595" s="0" t="n">
        <f aca="false">IF(AND(ISNA(I5595),NOT(ISNA(J5595))),1,0)</f>
        <v>0</v>
      </c>
      <c r="R5595" s="0" t="n">
        <f aca="false">IF(SUM(O5595:Q5595)&lt;&gt;1,"ERROR",1)</f>
        <v>1</v>
      </c>
    </row>
    <row r="5596" customFormat="false" ht="12.8" hidden="false" customHeight="false" outlineLevel="0" collapsed="false">
      <c r="A5596" s="0" t="str">
        <f aca="false">gait_events!B255</f>
        <v>pp155</v>
      </c>
      <c r="B5596" s="0" t="str">
        <f aca="false">VLOOKUP(A5596,participants!A:B,2,0)</f>
        <v>F</v>
      </c>
      <c r="C5596" s="0" t="n">
        <f aca="false">VLOOKUP(A5596,participants!A:C,3,0)</f>
        <v>35</v>
      </c>
      <c r="D5596" s="0" t="str">
        <f aca="false">VLOOKUP(A5596,participants!A:F,6,0)</f>
        <v>MS</v>
      </c>
      <c r="E5596" s="0" t="str">
        <f aca="false">IF(LEN(SUBSTITUTE(gait_events!C255,"_run-",""))&lt;&gt;LEN(gait_events!C255),LEFT(RIGHT(gait_events!C255,LEN(gait_events!C255)-19),FIND("_run-",RIGHT(gait_events!C255,LEN(gait_events!C255)-19),1)-1),RIGHT(gait_events!C255,LEN(gait_events!C255)-19))</f>
        <v>Slow</v>
      </c>
      <c r="F5596" s="0" t="str">
        <f aca="false">IF(LEN(SUBSTITUTE(gait_events!C255,"_run-",""))&lt;&gt;LEN(gait_events!C255),RIGHT(gait_events!C255,LEN(gait_events!C255)-FIND("_run-",gait_events!C255,1)-4),"")</f>
        <v/>
      </c>
      <c r="G5596" s="0" t="str">
        <f aca="false">gait_events!D255</f>
        <v>left_ankle</v>
      </c>
      <c r="H5596" s="0" t="str">
        <f aca="false">gait_events!E255</f>
        <v>IC</v>
      </c>
      <c r="I5596" s="0" t="n">
        <f aca="false">IF(gait_events!F255&lt;&gt;"",gait_events!F255,NA())</f>
        <v>1218</v>
      </c>
      <c r="J5596" s="0" t="n">
        <f aca="false">IF(gait_events!G255&lt;&gt;"",gait_events!G255,NA())</f>
        <v>1215</v>
      </c>
      <c r="K5596" s="0" t="n">
        <f aca="false">I5596-J5596</f>
        <v>3</v>
      </c>
      <c r="L5596" s="0" t="n">
        <f aca="false">K5596*5</f>
        <v>15</v>
      </c>
      <c r="M5596" s="0" t="n">
        <f aca="false">IF(NOT(ISNA(I5596)),1,0)</f>
        <v>1</v>
      </c>
      <c r="N5596" s="0" t="n">
        <f aca="false">IF(NOT(ISNA(J5596)),1,0)</f>
        <v>1</v>
      </c>
      <c r="O5596" s="0" t="n">
        <f aca="false">IF(AND(NOT(ISNA(I5596)),NOT(ISNA(J5596))),1,0)</f>
        <v>1</v>
      </c>
      <c r="P5596" s="0" t="n">
        <f aca="false">IF(AND(NOT(ISNA(I5596)),ISNA(J5596)),1,0)</f>
        <v>0</v>
      </c>
      <c r="Q5596" s="0" t="n">
        <f aca="false">IF(AND(ISNA(I5596),NOT(ISNA(J5596))),1,0)</f>
        <v>0</v>
      </c>
      <c r="R5596" s="0" t="n">
        <f aca="false">IF(SUM(O5596:Q5596)&lt;&gt;1,"ERROR",1)</f>
        <v>1</v>
      </c>
    </row>
    <row r="5597" customFormat="false" ht="12.8" hidden="false" customHeight="false" outlineLevel="0" collapsed="false">
      <c r="A5597" s="0" t="str">
        <f aca="false">gait_events!B256</f>
        <v>pp155</v>
      </c>
      <c r="B5597" s="0" t="str">
        <f aca="false">VLOOKUP(A5597,participants!A:B,2,0)</f>
        <v>F</v>
      </c>
      <c r="C5597" s="0" t="n">
        <f aca="false">VLOOKUP(A5597,participants!A:C,3,0)</f>
        <v>35</v>
      </c>
      <c r="D5597" s="0" t="str">
        <f aca="false">VLOOKUP(A5597,participants!A:F,6,0)</f>
        <v>MS</v>
      </c>
      <c r="E5597" s="0" t="str">
        <f aca="false">IF(LEN(SUBSTITUTE(gait_events!C256,"_run-",""))&lt;&gt;LEN(gait_events!C256),LEFT(RIGHT(gait_events!C256,LEN(gait_events!C256)-19),FIND("_run-",RIGHT(gait_events!C256,LEN(gait_events!C256)-19),1)-1),RIGHT(gait_events!C256,LEN(gait_events!C256)-19))</f>
        <v>Slow</v>
      </c>
      <c r="F5597" s="0" t="str">
        <f aca="false">IF(LEN(SUBSTITUTE(gait_events!C256,"_run-",""))&lt;&gt;LEN(gait_events!C256),RIGHT(gait_events!C256,LEN(gait_events!C256)-FIND("_run-",gait_events!C256,1)-4),"")</f>
        <v/>
      </c>
      <c r="G5597" s="0" t="str">
        <f aca="false">gait_events!D256</f>
        <v>left_ankle</v>
      </c>
      <c r="H5597" s="0" t="str">
        <f aca="false">gait_events!E256</f>
        <v>IC</v>
      </c>
      <c r="I5597" s="0" t="n">
        <f aca="false">IF(gait_events!F256&lt;&gt;"",gait_events!F256,NA())</f>
        <v>1559</v>
      </c>
      <c r="J5597" s="0" t="n">
        <f aca="false">IF(gait_events!G256&lt;&gt;"",gait_events!G256,NA())</f>
        <v>1560</v>
      </c>
      <c r="K5597" s="0" t="n">
        <f aca="false">I5597-J5597</f>
        <v>-1</v>
      </c>
      <c r="L5597" s="0" t="n">
        <f aca="false">K5597*5</f>
        <v>-5</v>
      </c>
      <c r="M5597" s="0" t="n">
        <f aca="false">IF(NOT(ISNA(I5597)),1,0)</f>
        <v>1</v>
      </c>
      <c r="N5597" s="0" t="n">
        <f aca="false">IF(NOT(ISNA(J5597)),1,0)</f>
        <v>1</v>
      </c>
      <c r="O5597" s="0" t="n">
        <f aca="false">IF(AND(NOT(ISNA(I5597)),NOT(ISNA(J5597))),1,0)</f>
        <v>1</v>
      </c>
      <c r="P5597" s="0" t="n">
        <f aca="false">IF(AND(NOT(ISNA(I5597)),ISNA(J5597)),1,0)</f>
        <v>0</v>
      </c>
      <c r="Q5597" s="0" t="n">
        <f aca="false">IF(AND(ISNA(I5597),NOT(ISNA(J5597))),1,0)</f>
        <v>0</v>
      </c>
      <c r="R5597" s="0" t="n">
        <f aca="false">IF(SUM(O5597:Q5597)&lt;&gt;1,"ERROR",1)</f>
        <v>1</v>
      </c>
    </row>
    <row r="5598" customFormat="false" ht="12.8" hidden="false" customHeight="false" outlineLevel="0" collapsed="false">
      <c r="A5598" s="0" t="str">
        <f aca="false">gait_events!B257</f>
        <v>pp155</v>
      </c>
      <c r="B5598" s="0" t="str">
        <f aca="false">VLOOKUP(A5598,participants!A:B,2,0)</f>
        <v>F</v>
      </c>
      <c r="C5598" s="0" t="n">
        <f aca="false">VLOOKUP(A5598,participants!A:C,3,0)</f>
        <v>35</v>
      </c>
      <c r="D5598" s="0" t="str">
        <f aca="false">VLOOKUP(A5598,participants!A:F,6,0)</f>
        <v>MS</v>
      </c>
      <c r="E5598" s="0" t="str">
        <f aca="false">IF(LEN(SUBSTITUTE(gait_events!C257,"_run-",""))&lt;&gt;LEN(gait_events!C257),LEFT(RIGHT(gait_events!C257,LEN(gait_events!C257)-19),FIND("_run-",RIGHT(gait_events!C257,LEN(gait_events!C257)-19),1)-1),RIGHT(gait_events!C257,LEN(gait_events!C257)-19))</f>
        <v>Slow</v>
      </c>
      <c r="F5598" s="0" t="str">
        <f aca="false">IF(LEN(SUBSTITUTE(gait_events!C257,"_run-",""))&lt;&gt;LEN(gait_events!C257),RIGHT(gait_events!C257,LEN(gait_events!C257)-FIND("_run-",gait_events!C257,1)-4),"")</f>
        <v/>
      </c>
      <c r="G5598" s="0" t="str">
        <f aca="false">gait_events!D257</f>
        <v>left_ankle</v>
      </c>
      <c r="H5598" s="0" t="str">
        <f aca="false">gait_events!E257</f>
        <v>IC</v>
      </c>
      <c r="I5598" s="0" t="n">
        <f aca="false">IF(gait_events!F257&lt;&gt;"",gait_events!F257,NA())</f>
        <v>1932</v>
      </c>
      <c r="J5598" s="0" t="n">
        <f aca="false">IF(gait_events!G257&lt;&gt;"",gait_events!G257,NA())</f>
        <v>1927</v>
      </c>
      <c r="K5598" s="0" t="n">
        <f aca="false">I5598-J5598</f>
        <v>5</v>
      </c>
      <c r="L5598" s="0" t="n">
        <f aca="false">K5598*5</f>
        <v>25</v>
      </c>
      <c r="M5598" s="0" t="n">
        <f aca="false">IF(NOT(ISNA(I5598)),1,0)</f>
        <v>1</v>
      </c>
      <c r="N5598" s="0" t="n">
        <f aca="false">IF(NOT(ISNA(J5598)),1,0)</f>
        <v>1</v>
      </c>
      <c r="O5598" s="0" t="n">
        <f aca="false">IF(AND(NOT(ISNA(I5598)),NOT(ISNA(J5598))),1,0)</f>
        <v>1</v>
      </c>
      <c r="P5598" s="0" t="n">
        <f aca="false">IF(AND(NOT(ISNA(I5598)),ISNA(J5598)),1,0)</f>
        <v>0</v>
      </c>
      <c r="Q5598" s="0" t="n">
        <f aca="false">IF(AND(ISNA(I5598),NOT(ISNA(J5598))),1,0)</f>
        <v>0</v>
      </c>
      <c r="R5598" s="0" t="n">
        <f aca="false">IF(SUM(O5598:Q5598)&lt;&gt;1,"ERROR",1)</f>
        <v>1</v>
      </c>
    </row>
    <row r="5599" customFormat="false" ht="12.8" hidden="false" customHeight="false" outlineLevel="0" collapsed="false">
      <c r="A5599" s="0" t="str">
        <f aca="false">gait_events!B258</f>
        <v>pp155</v>
      </c>
      <c r="B5599" s="0" t="str">
        <f aca="false">VLOOKUP(A5599,participants!A:B,2,0)</f>
        <v>F</v>
      </c>
      <c r="C5599" s="0" t="n">
        <f aca="false">VLOOKUP(A5599,participants!A:C,3,0)</f>
        <v>35</v>
      </c>
      <c r="D5599" s="0" t="str">
        <f aca="false">VLOOKUP(A5599,participants!A:F,6,0)</f>
        <v>MS</v>
      </c>
      <c r="E5599" s="0" t="str">
        <f aca="false">IF(LEN(SUBSTITUTE(gait_events!C258,"_run-",""))&lt;&gt;LEN(gait_events!C258),LEFT(RIGHT(gait_events!C258,LEN(gait_events!C258)-19),FIND("_run-",RIGHT(gait_events!C258,LEN(gait_events!C258)-19),1)-1),RIGHT(gait_events!C258,LEN(gait_events!C258)-19))</f>
        <v>Slow</v>
      </c>
      <c r="F5599" s="0" t="str">
        <f aca="false">IF(LEN(SUBSTITUTE(gait_events!C258,"_run-",""))&lt;&gt;LEN(gait_events!C258),RIGHT(gait_events!C258,LEN(gait_events!C258)-FIND("_run-",gait_events!C258,1)-4),"")</f>
        <v/>
      </c>
      <c r="G5599" s="0" t="str">
        <f aca="false">gait_events!D258</f>
        <v>left_ankle</v>
      </c>
      <c r="H5599" s="0" t="str">
        <f aca="false">gait_events!E258</f>
        <v>FC</v>
      </c>
      <c r="I5599" s="0" t="n">
        <f aca="false">IF(gait_events!F258&lt;&gt;"",gait_events!F258,NA())</f>
        <v>323</v>
      </c>
      <c r="J5599" s="0" t="n">
        <f aca="false">IF(gait_events!G258&lt;&gt;"",gait_events!G258,NA())</f>
        <v>323</v>
      </c>
      <c r="K5599" s="0" t="n">
        <f aca="false">I5599-J5599</f>
        <v>0</v>
      </c>
      <c r="L5599" s="0" t="n">
        <f aca="false">K5599*5</f>
        <v>0</v>
      </c>
      <c r="M5599" s="0" t="n">
        <f aca="false">IF(NOT(ISNA(I5599)),1,0)</f>
        <v>1</v>
      </c>
      <c r="N5599" s="0" t="n">
        <f aca="false">IF(NOT(ISNA(J5599)),1,0)</f>
        <v>1</v>
      </c>
      <c r="O5599" s="0" t="n">
        <f aca="false">IF(AND(NOT(ISNA(I5599)),NOT(ISNA(J5599))),1,0)</f>
        <v>1</v>
      </c>
      <c r="P5599" s="0" t="n">
        <f aca="false">IF(AND(NOT(ISNA(I5599)),ISNA(J5599)),1,0)</f>
        <v>0</v>
      </c>
      <c r="Q5599" s="0" t="n">
        <f aca="false">IF(AND(ISNA(I5599),NOT(ISNA(J5599))),1,0)</f>
        <v>0</v>
      </c>
      <c r="R5599" s="0" t="n">
        <f aca="false">IF(SUM(O5599:Q5599)&lt;&gt;1,"ERROR",1)</f>
        <v>1</v>
      </c>
    </row>
    <row r="5600" customFormat="false" ht="12.8" hidden="false" customHeight="false" outlineLevel="0" collapsed="false">
      <c r="A5600" s="0" t="str">
        <f aca="false">gait_events!B259</f>
        <v>pp155</v>
      </c>
      <c r="B5600" s="0" t="str">
        <f aca="false">VLOOKUP(A5600,participants!A:B,2,0)</f>
        <v>F</v>
      </c>
      <c r="C5600" s="0" t="n">
        <f aca="false">VLOOKUP(A5600,participants!A:C,3,0)</f>
        <v>35</v>
      </c>
      <c r="D5600" s="0" t="str">
        <f aca="false">VLOOKUP(A5600,participants!A:F,6,0)</f>
        <v>MS</v>
      </c>
      <c r="E5600" s="0" t="str">
        <f aca="false">IF(LEN(SUBSTITUTE(gait_events!C259,"_run-",""))&lt;&gt;LEN(gait_events!C259),LEFT(RIGHT(gait_events!C259,LEN(gait_events!C259)-19),FIND("_run-",RIGHT(gait_events!C259,LEN(gait_events!C259)-19),1)-1),RIGHT(gait_events!C259,LEN(gait_events!C259)-19))</f>
        <v>Slow</v>
      </c>
      <c r="F5600" s="0" t="str">
        <f aca="false">IF(LEN(SUBSTITUTE(gait_events!C259,"_run-",""))&lt;&gt;LEN(gait_events!C259),RIGHT(gait_events!C259,LEN(gait_events!C259)-FIND("_run-",gait_events!C259,1)-4),"")</f>
        <v/>
      </c>
      <c r="G5600" s="0" t="str">
        <f aca="false">gait_events!D259</f>
        <v>left_ankle</v>
      </c>
      <c r="H5600" s="0" t="str">
        <f aca="false">gait_events!E259</f>
        <v>FC</v>
      </c>
      <c r="I5600" s="0" t="n">
        <f aca="false">IF(gait_events!F259&lt;&gt;"",gait_events!F259,NA())</f>
        <v>702</v>
      </c>
      <c r="J5600" s="0" t="n">
        <f aca="false">IF(gait_events!G259&lt;&gt;"",gait_events!G259,NA())</f>
        <v>701</v>
      </c>
      <c r="K5600" s="0" t="n">
        <f aca="false">I5600-J5600</f>
        <v>1</v>
      </c>
      <c r="L5600" s="0" t="n">
        <f aca="false">K5600*5</f>
        <v>5</v>
      </c>
      <c r="M5600" s="0" t="n">
        <f aca="false">IF(NOT(ISNA(I5600)),1,0)</f>
        <v>1</v>
      </c>
      <c r="N5600" s="0" t="n">
        <f aca="false">IF(NOT(ISNA(J5600)),1,0)</f>
        <v>1</v>
      </c>
      <c r="O5600" s="0" t="n">
        <f aca="false">IF(AND(NOT(ISNA(I5600)),NOT(ISNA(J5600))),1,0)</f>
        <v>1</v>
      </c>
      <c r="P5600" s="0" t="n">
        <f aca="false">IF(AND(NOT(ISNA(I5600)),ISNA(J5600)),1,0)</f>
        <v>0</v>
      </c>
      <c r="Q5600" s="0" t="n">
        <f aca="false">IF(AND(ISNA(I5600),NOT(ISNA(J5600))),1,0)</f>
        <v>0</v>
      </c>
      <c r="R5600" s="0" t="n">
        <f aca="false">IF(SUM(O5600:Q5600)&lt;&gt;1,"ERROR",1)</f>
        <v>1</v>
      </c>
    </row>
    <row r="5601" customFormat="false" ht="12.8" hidden="false" customHeight="false" outlineLevel="0" collapsed="false">
      <c r="A5601" s="0" t="str">
        <f aca="false">gait_events!B260</f>
        <v>pp155</v>
      </c>
      <c r="B5601" s="0" t="str">
        <f aca="false">VLOOKUP(A5601,participants!A:B,2,0)</f>
        <v>F</v>
      </c>
      <c r="C5601" s="0" t="n">
        <f aca="false">VLOOKUP(A5601,participants!A:C,3,0)</f>
        <v>35</v>
      </c>
      <c r="D5601" s="0" t="str">
        <f aca="false">VLOOKUP(A5601,participants!A:F,6,0)</f>
        <v>MS</v>
      </c>
      <c r="E5601" s="0" t="str">
        <f aca="false">IF(LEN(SUBSTITUTE(gait_events!C260,"_run-",""))&lt;&gt;LEN(gait_events!C260),LEFT(RIGHT(gait_events!C260,LEN(gait_events!C260)-19),FIND("_run-",RIGHT(gait_events!C260,LEN(gait_events!C260)-19),1)-1),RIGHT(gait_events!C260,LEN(gait_events!C260)-19))</f>
        <v>Slow</v>
      </c>
      <c r="F5601" s="0" t="str">
        <f aca="false">IF(LEN(SUBSTITUTE(gait_events!C260,"_run-",""))&lt;&gt;LEN(gait_events!C260),RIGHT(gait_events!C260,LEN(gait_events!C260)-FIND("_run-",gait_events!C260,1)-4),"")</f>
        <v/>
      </c>
      <c r="G5601" s="0" t="str">
        <f aca="false">gait_events!D260</f>
        <v>left_ankle</v>
      </c>
      <c r="H5601" s="0" t="str">
        <f aca="false">gait_events!E260</f>
        <v>FC</v>
      </c>
      <c r="I5601" s="0" t="n">
        <f aca="false">IF(gait_events!F260&lt;&gt;"",gait_events!F260,NA())</f>
        <v>1084</v>
      </c>
      <c r="J5601" s="0" t="n">
        <f aca="false">IF(gait_events!G260&lt;&gt;"",gait_events!G260,NA())</f>
        <v>1085</v>
      </c>
      <c r="K5601" s="0" t="n">
        <f aca="false">I5601-J5601</f>
        <v>-1</v>
      </c>
      <c r="L5601" s="0" t="n">
        <f aca="false">K5601*5</f>
        <v>-5</v>
      </c>
      <c r="M5601" s="0" t="n">
        <f aca="false">IF(NOT(ISNA(I5601)),1,0)</f>
        <v>1</v>
      </c>
      <c r="N5601" s="0" t="n">
        <f aca="false">IF(NOT(ISNA(J5601)),1,0)</f>
        <v>1</v>
      </c>
      <c r="O5601" s="0" t="n">
        <f aca="false">IF(AND(NOT(ISNA(I5601)),NOT(ISNA(J5601))),1,0)</f>
        <v>1</v>
      </c>
      <c r="P5601" s="0" t="n">
        <f aca="false">IF(AND(NOT(ISNA(I5601)),ISNA(J5601)),1,0)</f>
        <v>0</v>
      </c>
      <c r="Q5601" s="0" t="n">
        <f aca="false">IF(AND(ISNA(I5601),NOT(ISNA(J5601))),1,0)</f>
        <v>0</v>
      </c>
      <c r="R5601" s="0" t="n">
        <f aca="false">IF(SUM(O5601:Q5601)&lt;&gt;1,"ERROR",1)</f>
        <v>1</v>
      </c>
    </row>
    <row r="5602" customFormat="false" ht="12.8" hidden="false" customHeight="false" outlineLevel="0" collapsed="false">
      <c r="A5602" s="0" t="str">
        <f aca="false">gait_events!B261</f>
        <v>pp155</v>
      </c>
      <c r="B5602" s="0" t="str">
        <f aca="false">VLOOKUP(A5602,participants!A:B,2,0)</f>
        <v>F</v>
      </c>
      <c r="C5602" s="0" t="n">
        <f aca="false">VLOOKUP(A5602,participants!A:C,3,0)</f>
        <v>35</v>
      </c>
      <c r="D5602" s="0" t="str">
        <f aca="false">VLOOKUP(A5602,participants!A:F,6,0)</f>
        <v>MS</v>
      </c>
      <c r="E5602" s="0" t="str">
        <f aca="false">IF(LEN(SUBSTITUTE(gait_events!C261,"_run-",""))&lt;&gt;LEN(gait_events!C261),LEFT(RIGHT(gait_events!C261,LEN(gait_events!C261)-19),FIND("_run-",RIGHT(gait_events!C261,LEN(gait_events!C261)-19),1)-1),RIGHT(gait_events!C261,LEN(gait_events!C261)-19))</f>
        <v>Slow</v>
      </c>
      <c r="F5602" s="0" t="str">
        <f aca="false">IF(LEN(SUBSTITUTE(gait_events!C261,"_run-",""))&lt;&gt;LEN(gait_events!C261),RIGHT(gait_events!C261,LEN(gait_events!C261)-FIND("_run-",gait_events!C261,1)-4),"")</f>
        <v/>
      </c>
      <c r="G5602" s="0" t="str">
        <f aca="false">gait_events!D261</f>
        <v>left_ankle</v>
      </c>
      <c r="H5602" s="0" t="str">
        <f aca="false">gait_events!E261</f>
        <v>FC</v>
      </c>
      <c r="I5602" s="0" t="n">
        <f aca="false">IF(gait_events!F261&lt;&gt;"",gait_events!F261,NA())</f>
        <v>1457</v>
      </c>
      <c r="J5602" s="0" t="n">
        <f aca="false">IF(gait_events!G261&lt;&gt;"",gait_events!G261,NA())</f>
        <v>1456</v>
      </c>
      <c r="K5602" s="0" t="n">
        <f aca="false">I5602-J5602</f>
        <v>1</v>
      </c>
      <c r="L5602" s="0" t="n">
        <f aca="false">K5602*5</f>
        <v>5</v>
      </c>
      <c r="M5602" s="0" t="n">
        <f aca="false">IF(NOT(ISNA(I5602)),1,0)</f>
        <v>1</v>
      </c>
      <c r="N5602" s="0" t="n">
        <f aca="false">IF(NOT(ISNA(J5602)),1,0)</f>
        <v>1</v>
      </c>
      <c r="O5602" s="0" t="n">
        <f aca="false">IF(AND(NOT(ISNA(I5602)),NOT(ISNA(J5602))),1,0)</f>
        <v>1</v>
      </c>
      <c r="P5602" s="0" t="n">
        <f aca="false">IF(AND(NOT(ISNA(I5602)),ISNA(J5602)),1,0)</f>
        <v>0</v>
      </c>
      <c r="Q5602" s="0" t="n">
        <f aca="false">IF(AND(ISNA(I5602),NOT(ISNA(J5602))),1,0)</f>
        <v>0</v>
      </c>
      <c r="R5602" s="0" t="n">
        <f aca="false">IF(SUM(O5602:Q5602)&lt;&gt;1,"ERROR",1)</f>
        <v>1</v>
      </c>
    </row>
    <row r="5603" customFormat="false" ht="12.8" hidden="false" customHeight="false" outlineLevel="0" collapsed="false">
      <c r="A5603" s="0" t="str">
        <f aca="false">gait_events!B262</f>
        <v>pp155</v>
      </c>
      <c r="B5603" s="0" t="str">
        <f aca="false">VLOOKUP(A5603,participants!A:B,2,0)</f>
        <v>F</v>
      </c>
      <c r="C5603" s="0" t="n">
        <f aca="false">VLOOKUP(A5603,participants!A:C,3,0)</f>
        <v>35</v>
      </c>
      <c r="D5603" s="0" t="str">
        <f aca="false">VLOOKUP(A5603,participants!A:F,6,0)</f>
        <v>MS</v>
      </c>
      <c r="E5603" s="0" t="str">
        <f aca="false">IF(LEN(SUBSTITUTE(gait_events!C262,"_run-",""))&lt;&gt;LEN(gait_events!C262),LEFT(RIGHT(gait_events!C262,LEN(gait_events!C262)-19),FIND("_run-",RIGHT(gait_events!C262,LEN(gait_events!C262)-19),1)-1),RIGHT(gait_events!C262,LEN(gait_events!C262)-19))</f>
        <v>Slow</v>
      </c>
      <c r="F5603" s="0" t="str">
        <f aca="false">IF(LEN(SUBSTITUTE(gait_events!C262,"_run-",""))&lt;&gt;LEN(gait_events!C262),RIGHT(gait_events!C262,LEN(gait_events!C262)-FIND("_run-",gait_events!C262,1)-4),"")</f>
        <v/>
      </c>
      <c r="G5603" s="0" t="str">
        <f aca="false">gait_events!D262</f>
        <v>left_ankle</v>
      </c>
      <c r="H5603" s="0" t="str">
        <f aca="false">gait_events!E262</f>
        <v>FC</v>
      </c>
      <c r="I5603" s="0" t="n">
        <f aca="false">IF(gait_events!F262&lt;&gt;"",gait_events!F262,NA())</f>
        <v>1824</v>
      </c>
      <c r="J5603" s="0" t="n">
        <f aca="false">IF(gait_events!G262&lt;&gt;"",gait_events!G262,NA())</f>
        <v>1824</v>
      </c>
      <c r="K5603" s="0" t="n">
        <f aca="false">I5603-J5603</f>
        <v>0</v>
      </c>
      <c r="L5603" s="0" t="n">
        <f aca="false">K5603*5</f>
        <v>0</v>
      </c>
      <c r="M5603" s="0" t="n">
        <f aca="false">IF(NOT(ISNA(I5603)),1,0)</f>
        <v>1</v>
      </c>
      <c r="N5603" s="0" t="n">
        <f aca="false">IF(NOT(ISNA(J5603)),1,0)</f>
        <v>1</v>
      </c>
      <c r="O5603" s="0" t="n">
        <f aca="false">IF(AND(NOT(ISNA(I5603)),NOT(ISNA(J5603))),1,0)</f>
        <v>1</v>
      </c>
      <c r="P5603" s="0" t="n">
        <f aca="false">IF(AND(NOT(ISNA(I5603)),ISNA(J5603)),1,0)</f>
        <v>0</v>
      </c>
      <c r="Q5603" s="0" t="n">
        <f aca="false">IF(AND(ISNA(I5603),NOT(ISNA(J5603))),1,0)</f>
        <v>0</v>
      </c>
      <c r="R5603" s="0" t="n">
        <f aca="false">IF(SUM(O5603:Q5603)&lt;&gt;1,"ERROR",1)</f>
        <v>1</v>
      </c>
    </row>
    <row r="5604" customFormat="false" ht="12.8" hidden="false" customHeight="false" outlineLevel="0" collapsed="false">
      <c r="A5604" s="0" t="str">
        <f aca="false">gait_events!B263</f>
        <v>pp155</v>
      </c>
      <c r="B5604" s="0" t="str">
        <f aca="false">VLOOKUP(A5604,participants!A:B,2,0)</f>
        <v>F</v>
      </c>
      <c r="C5604" s="0" t="n">
        <f aca="false">VLOOKUP(A5604,participants!A:C,3,0)</f>
        <v>35</v>
      </c>
      <c r="D5604" s="0" t="str">
        <f aca="false">VLOOKUP(A5604,participants!A:F,6,0)</f>
        <v>MS</v>
      </c>
      <c r="E5604" s="0" t="str">
        <f aca="false">IF(LEN(SUBSTITUTE(gait_events!C263,"_run-",""))&lt;&gt;LEN(gait_events!C263),LEFT(RIGHT(gait_events!C263,LEN(gait_events!C263)-19),FIND("_run-",RIGHT(gait_events!C263,LEN(gait_events!C263)-19),1)-1),RIGHT(gait_events!C263,LEN(gait_events!C263)-19))</f>
        <v>Slow</v>
      </c>
      <c r="F5604" s="0" t="str">
        <f aca="false">IF(LEN(SUBSTITUTE(gait_events!C263,"_run-",""))&lt;&gt;LEN(gait_events!C263),RIGHT(gait_events!C263,LEN(gait_events!C263)-FIND("_run-",gait_events!C263,1)-4),"")</f>
        <v/>
      </c>
      <c r="G5604" s="0" t="str">
        <f aca="false">gait_events!D263</f>
        <v>right_ankle</v>
      </c>
      <c r="H5604" s="0" t="str">
        <f aca="false">gait_events!E263</f>
        <v>IC</v>
      </c>
      <c r="I5604" s="0" t="n">
        <f aca="false">IF(gait_events!F263&lt;&gt;"",gait_events!F263,NA())</f>
        <v>244</v>
      </c>
      <c r="J5604" s="0" t="e">
        <f aca="false">IF(gait_events!G263&lt;&gt;"",gait_events!G263,NA())</f>
        <v>#N/A</v>
      </c>
      <c r="K5604" s="0" t="e">
        <f aca="false">I5604-J5604</f>
        <v>#N/A</v>
      </c>
      <c r="L5604" s="0" t="e">
        <f aca="false">K5604*5</f>
        <v>#N/A</v>
      </c>
      <c r="M5604" s="0" t="n">
        <f aca="false">IF(NOT(ISNA(I5604)),1,0)</f>
        <v>1</v>
      </c>
      <c r="N5604" s="0" t="n">
        <f aca="false">IF(NOT(ISNA(J5604)),1,0)</f>
        <v>0</v>
      </c>
      <c r="O5604" s="0" t="n">
        <f aca="false">IF(AND(NOT(ISNA(I5604)),NOT(ISNA(J5604))),1,0)</f>
        <v>0</v>
      </c>
      <c r="P5604" s="0" t="n">
        <f aca="false">IF(AND(NOT(ISNA(I5604)),ISNA(J5604)),1,0)</f>
        <v>1</v>
      </c>
      <c r="Q5604" s="0" t="n">
        <f aca="false">IF(AND(ISNA(I5604),NOT(ISNA(J5604))),1,0)</f>
        <v>0</v>
      </c>
      <c r="R5604" s="0" t="n">
        <f aca="false">IF(SUM(O5604:Q5604)&lt;&gt;1,"ERROR",1)</f>
        <v>1</v>
      </c>
    </row>
    <row r="5605" customFormat="false" ht="12.8" hidden="false" customHeight="false" outlineLevel="0" collapsed="false">
      <c r="A5605" s="0" t="str">
        <f aca="false">gait_events!B264</f>
        <v>pp155</v>
      </c>
      <c r="B5605" s="0" t="str">
        <f aca="false">VLOOKUP(A5605,participants!A:B,2,0)</f>
        <v>F</v>
      </c>
      <c r="C5605" s="0" t="n">
        <f aca="false">VLOOKUP(A5605,participants!A:C,3,0)</f>
        <v>35</v>
      </c>
      <c r="D5605" s="0" t="str">
        <f aca="false">VLOOKUP(A5605,participants!A:F,6,0)</f>
        <v>MS</v>
      </c>
      <c r="E5605" s="0" t="str">
        <f aca="false">IF(LEN(SUBSTITUTE(gait_events!C264,"_run-",""))&lt;&gt;LEN(gait_events!C264),LEFT(RIGHT(gait_events!C264,LEN(gait_events!C264)-19),FIND("_run-",RIGHT(gait_events!C264,LEN(gait_events!C264)-19),1)-1),RIGHT(gait_events!C264,LEN(gait_events!C264)-19))</f>
        <v>Slow</v>
      </c>
      <c r="F5605" s="0" t="str">
        <f aca="false">IF(LEN(SUBSTITUTE(gait_events!C264,"_run-",""))&lt;&gt;LEN(gait_events!C264),RIGHT(gait_events!C264,LEN(gait_events!C264)-FIND("_run-",gait_events!C264,1)-4),"")</f>
        <v/>
      </c>
      <c r="G5605" s="0" t="str">
        <f aca="false">gait_events!D264</f>
        <v>right_ankle</v>
      </c>
      <c r="H5605" s="0" t="str">
        <f aca="false">gait_events!E264</f>
        <v>IC</v>
      </c>
      <c r="I5605" s="0" t="n">
        <f aca="false">IF(gait_events!F264&lt;&gt;"",gait_events!F264,NA())</f>
        <v>627</v>
      </c>
      <c r="J5605" s="0" t="n">
        <f aca="false">IF(gait_events!G264&lt;&gt;"",gait_events!G264,NA())</f>
        <v>625</v>
      </c>
      <c r="K5605" s="0" t="n">
        <f aca="false">I5605-J5605</f>
        <v>2</v>
      </c>
      <c r="L5605" s="0" t="n">
        <f aca="false">K5605*5</f>
        <v>10</v>
      </c>
      <c r="M5605" s="0" t="n">
        <f aca="false">IF(NOT(ISNA(I5605)),1,0)</f>
        <v>1</v>
      </c>
      <c r="N5605" s="0" t="n">
        <f aca="false">IF(NOT(ISNA(J5605)),1,0)</f>
        <v>1</v>
      </c>
      <c r="O5605" s="0" t="n">
        <f aca="false">IF(AND(NOT(ISNA(I5605)),NOT(ISNA(J5605))),1,0)</f>
        <v>1</v>
      </c>
      <c r="P5605" s="0" t="n">
        <f aca="false">IF(AND(NOT(ISNA(I5605)),ISNA(J5605)),1,0)</f>
        <v>0</v>
      </c>
      <c r="Q5605" s="0" t="n">
        <f aca="false">IF(AND(ISNA(I5605),NOT(ISNA(J5605))),1,0)</f>
        <v>0</v>
      </c>
      <c r="R5605" s="0" t="n">
        <f aca="false">IF(SUM(O5605:Q5605)&lt;&gt;1,"ERROR",1)</f>
        <v>1</v>
      </c>
    </row>
    <row r="5606" customFormat="false" ht="12.8" hidden="false" customHeight="false" outlineLevel="0" collapsed="false">
      <c r="A5606" s="0" t="str">
        <f aca="false">gait_events!B265</f>
        <v>pp155</v>
      </c>
      <c r="B5606" s="0" t="str">
        <f aca="false">VLOOKUP(A5606,participants!A:B,2,0)</f>
        <v>F</v>
      </c>
      <c r="C5606" s="0" t="n">
        <f aca="false">VLOOKUP(A5606,participants!A:C,3,0)</f>
        <v>35</v>
      </c>
      <c r="D5606" s="0" t="str">
        <f aca="false">VLOOKUP(A5606,participants!A:F,6,0)</f>
        <v>MS</v>
      </c>
      <c r="E5606" s="0" t="str">
        <f aca="false">IF(LEN(SUBSTITUTE(gait_events!C265,"_run-",""))&lt;&gt;LEN(gait_events!C265),LEFT(RIGHT(gait_events!C265,LEN(gait_events!C265)-19),FIND("_run-",RIGHT(gait_events!C265,LEN(gait_events!C265)-19),1)-1),RIGHT(gait_events!C265,LEN(gait_events!C265)-19))</f>
        <v>Slow</v>
      </c>
      <c r="F5606" s="0" t="str">
        <f aca="false">IF(LEN(SUBSTITUTE(gait_events!C265,"_run-",""))&lt;&gt;LEN(gait_events!C265),RIGHT(gait_events!C265,LEN(gait_events!C265)-FIND("_run-",gait_events!C265,1)-4),"")</f>
        <v/>
      </c>
      <c r="G5606" s="0" t="str">
        <f aca="false">gait_events!D265</f>
        <v>right_ankle</v>
      </c>
      <c r="H5606" s="0" t="str">
        <f aca="false">gait_events!E265</f>
        <v>IC</v>
      </c>
      <c r="I5606" s="0" t="n">
        <f aca="false">IF(gait_events!F265&lt;&gt;"",gait_events!F265,NA())</f>
        <v>1017</v>
      </c>
      <c r="J5606" s="0" t="n">
        <f aca="false">IF(gait_events!G265&lt;&gt;"",gait_events!G265,NA())</f>
        <v>1018</v>
      </c>
      <c r="K5606" s="0" t="n">
        <f aca="false">I5606-J5606</f>
        <v>-1</v>
      </c>
      <c r="L5606" s="0" t="n">
        <f aca="false">K5606*5</f>
        <v>-5</v>
      </c>
      <c r="M5606" s="0" t="n">
        <f aca="false">IF(NOT(ISNA(I5606)),1,0)</f>
        <v>1</v>
      </c>
      <c r="N5606" s="0" t="n">
        <f aca="false">IF(NOT(ISNA(J5606)),1,0)</f>
        <v>1</v>
      </c>
      <c r="O5606" s="0" t="n">
        <f aca="false">IF(AND(NOT(ISNA(I5606)),NOT(ISNA(J5606))),1,0)</f>
        <v>1</v>
      </c>
      <c r="P5606" s="0" t="n">
        <f aca="false">IF(AND(NOT(ISNA(I5606)),ISNA(J5606)),1,0)</f>
        <v>0</v>
      </c>
      <c r="Q5606" s="0" t="n">
        <f aca="false">IF(AND(ISNA(I5606),NOT(ISNA(J5606))),1,0)</f>
        <v>0</v>
      </c>
      <c r="R5606" s="0" t="n">
        <f aca="false">IF(SUM(O5606:Q5606)&lt;&gt;1,"ERROR",1)</f>
        <v>1</v>
      </c>
    </row>
    <row r="5607" customFormat="false" ht="12.8" hidden="false" customHeight="false" outlineLevel="0" collapsed="false">
      <c r="A5607" s="0" t="str">
        <f aca="false">gait_events!B266</f>
        <v>pp155</v>
      </c>
      <c r="B5607" s="0" t="str">
        <f aca="false">VLOOKUP(A5607,participants!A:B,2,0)</f>
        <v>F</v>
      </c>
      <c r="C5607" s="0" t="n">
        <f aca="false">VLOOKUP(A5607,participants!A:C,3,0)</f>
        <v>35</v>
      </c>
      <c r="D5607" s="0" t="str">
        <f aca="false">VLOOKUP(A5607,participants!A:F,6,0)</f>
        <v>MS</v>
      </c>
      <c r="E5607" s="0" t="str">
        <f aca="false">IF(LEN(SUBSTITUTE(gait_events!C266,"_run-",""))&lt;&gt;LEN(gait_events!C266),LEFT(RIGHT(gait_events!C266,LEN(gait_events!C266)-19),FIND("_run-",RIGHT(gait_events!C266,LEN(gait_events!C266)-19),1)-1),RIGHT(gait_events!C266,LEN(gait_events!C266)-19))</f>
        <v>Slow</v>
      </c>
      <c r="F5607" s="0" t="str">
        <f aca="false">IF(LEN(SUBSTITUTE(gait_events!C266,"_run-",""))&lt;&gt;LEN(gait_events!C266),RIGHT(gait_events!C266,LEN(gait_events!C266)-FIND("_run-",gait_events!C266,1)-4),"")</f>
        <v/>
      </c>
      <c r="G5607" s="0" t="str">
        <f aca="false">gait_events!D266</f>
        <v>right_ankle</v>
      </c>
      <c r="H5607" s="0" t="str">
        <f aca="false">gait_events!E266</f>
        <v>IC</v>
      </c>
      <c r="I5607" s="0" t="n">
        <f aca="false">IF(gait_events!F266&lt;&gt;"",gait_events!F266,NA())</f>
        <v>1397</v>
      </c>
      <c r="J5607" s="0" t="n">
        <f aca="false">IF(gait_events!G266&lt;&gt;"",gait_events!G266,NA())</f>
        <v>1397</v>
      </c>
      <c r="K5607" s="0" t="n">
        <f aca="false">I5607-J5607</f>
        <v>0</v>
      </c>
      <c r="L5607" s="0" t="n">
        <f aca="false">K5607*5</f>
        <v>0</v>
      </c>
      <c r="M5607" s="0" t="n">
        <f aca="false">IF(NOT(ISNA(I5607)),1,0)</f>
        <v>1</v>
      </c>
      <c r="N5607" s="0" t="n">
        <f aca="false">IF(NOT(ISNA(J5607)),1,0)</f>
        <v>1</v>
      </c>
      <c r="O5607" s="0" t="n">
        <f aca="false">IF(AND(NOT(ISNA(I5607)),NOT(ISNA(J5607))),1,0)</f>
        <v>1</v>
      </c>
      <c r="P5607" s="0" t="n">
        <f aca="false">IF(AND(NOT(ISNA(I5607)),ISNA(J5607)),1,0)</f>
        <v>0</v>
      </c>
      <c r="Q5607" s="0" t="n">
        <f aca="false">IF(AND(ISNA(I5607),NOT(ISNA(J5607))),1,0)</f>
        <v>0</v>
      </c>
      <c r="R5607" s="0" t="n">
        <f aca="false">IF(SUM(O5607:Q5607)&lt;&gt;1,"ERROR",1)</f>
        <v>1</v>
      </c>
    </row>
    <row r="5608" customFormat="false" ht="12.8" hidden="false" customHeight="false" outlineLevel="0" collapsed="false">
      <c r="A5608" s="0" t="str">
        <f aca="false">gait_events!B267</f>
        <v>pp155</v>
      </c>
      <c r="B5608" s="0" t="str">
        <f aca="false">VLOOKUP(A5608,participants!A:B,2,0)</f>
        <v>F</v>
      </c>
      <c r="C5608" s="0" t="n">
        <f aca="false">VLOOKUP(A5608,participants!A:C,3,0)</f>
        <v>35</v>
      </c>
      <c r="D5608" s="0" t="str">
        <f aca="false">VLOOKUP(A5608,participants!A:F,6,0)</f>
        <v>MS</v>
      </c>
      <c r="E5608" s="0" t="str">
        <f aca="false">IF(LEN(SUBSTITUTE(gait_events!C267,"_run-",""))&lt;&gt;LEN(gait_events!C267),LEFT(RIGHT(gait_events!C267,LEN(gait_events!C267)-19),FIND("_run-",RIGHT(gait_events!C267,LEN(gait_events!C267)-19),1)-1),RIGHT(gait_events!C267,LEN(gait_events!C267)-19))</f>
        <v>Slow</v>
      </c>
      <c r="F5608" s="0" t="str">
        <f aca="false">IF(LEN(SUBSTITUTE(gait_events!C267,"_run-",""))&lt;&gt;LEN(gait_events!C267),RIGHT(gait_events!C267,LEN(gait_events!C267)-FIND("_run-",gait_events!C267,1)-4),"")</f>
        <v/>
      </c>
      <c r="G5608" s="0" t="str">
        <f aca="false">gait_events!D267</f>
        <v>right_ankle</v>
      </c>
      <c r="H5608" s="0" t="str">
        <f aca="false">gait_events!E267</f>
        <v>IC</v>
      </c>
      <c r="I5608" s="0" t="n">
        <f aca="false">IF(gait_events!F267&lt;&gt;"",gait_events!F267,NA())</f>
        <v>1749</v>
      </c>
      <c r="J5608" s="0" t="n">
        <f aca="false">IF(gait_events!G267&lt;&gt;"",gait_events!G267,NA())</f>
        <v>1749</v>
      </c>
      <c r="K5608" s="0" t="n">
        <f aca="false">I5608-J5608</f>
        <v>0</v>
      </c>
      <c r="L5608" s="0" t="n">
        <f aca="false">K5608*5</f>
        <v>0</v>
      </c>
      <c r="M5608" s="0" t="n">
        <f aca="false">IF(NOT(ISNA(I5608)),1,0)</f>
        <v>1</v>
      </c>
      <c r="N5608" s="0" t="n">
        <f aca="false">IF(NOT(ISNA(J5608)),1,0)</f>
        <v>1</v>
      </c>
      <c r="O5608" s="0" t="n">
        <f aca="false">IF(AND(NOT(ISNA(I5608)),NOT(ISNA(J5608))),1,0)</f>
        <v>1</v>
      </c>
      <c r="P5608" s="0" t="n">
        <f aca="false">IF(AND(NOT(ISNA(I5608)),ISNA(J5608)),1,0)</f>
        <v>0</v>
      </c>
      <c r="Q5608" s="0" t="n">
        <f aca="false">IF(AND(ISNA(I5608),NOT(ISNA(J5608))),1,0)</f>
        <v>0</v>
      </c>
      <c r="R5608" s="0" t="n">
        <f aca="false">IF(SUM(O5608:Q5608)&lt;&gt;1,"ERROR",1)</f>
        <v>1</v>
      </c>
    </row>
    <row r="5609" customFormat="false" ht="12.8" hidden="false" customHeight="false" outlineLevel="0" collapsed="false">
      <c r="A5609" s="0" t="str">
        <f aca="false">gait_events!B268</f>
        <v>pp155</v>
      </c>
      <c r="B5609" s="0" t="str">
        <f aca="false">VLOOKUP(A5609,participants!A:B,2,0)</f>
        <v>F</v>
      </c>
      <c r="C5609" s="0" t="n">
        <f aca="false">VLOOKUP(A5609,participants!A:C,3,0)</f>
        <v>35</v>
      </c>
      <c r="D5609" s="0" t="str">
        <f aca="false">VLOOKUP(A5609,participants!A:F,6,0)</f>
        <v>MS</v>
      </c>
      <c r="E5609" s="0" t="str">
        <f aca="false">IF(LEN(SUBSTITUTE(gait_events!C268,"_run-",""))&lt;&gt;LEN(gait_events!C268),LEFT(RIGHT(gait_events!C268,LEN(gait_events!C268)-19),FIND("_run-",RIGHT(gait_events!C268,LEN(gait_events!C268)-19),1)-1),RIGHT(gait_events!C268,LEN(gait_events!C268)-19))</f>
        <v>Slow</v>
      </c>
      <c r="F5609" s="0" t="str">
        <f aca="false">IF(LEN(SUBSTITUTE(gait_events!C268,"_run-",""))&lt;&gt;LEN(gait_events!C268),RIGHT(gait_events!C268,LEN(gait_events!C268)-FIND("_run-",gait_events!C268,1)-4),"")</f>
        <v/>
      </c>
      <c r="G5609" s="0" t="str">
        <f aca="false">gait_events!D268</f>
        <v>right_ankle</v>
      </c>
      <c r="H5609" s="0" t="str">
        <f aca="false">gait_events!E268</f>
        <v>FC</v>
      </c>
      <c r="I5609" s="0" t="n">
        <f aca="false">IF(gait_events!F268&lt;&gt;"",gait_events!F268,NA())</f>
        <v>146</v>
      </c>
      <c r="J5609" s="0" t="n">
        <f aca="false">IF(gait_events!G268&lt;&gt;"",gait_events!G268,NA())</f>
        <v>145</v>
      </c>
      <c r="K5609" s="0" t="n">
        <f aca="false">I5609-J5609</f>
        <v>1</v>
      </c>
      <c r="L5609" s="0" t="n">
        <f aca="false">K5609*5</f>
        <v>5</v>
      </c>
      <c r="M5609" s="0" t="n">
        <f aca="false">IF(NOT(ISNA(I5609)),1,0)</f>
        <v>1</v>
      </c>
      <c r="N5609" s="0" t="n">
        <f aca="false">IF(NOT(ISNA(J5609)),1,0)</f>
        <v>1</v>
      </c>
      <c r="O5609" s="0" t="n">
        <f aca="false">IF(AND(NOT(ISNA(I5609)),NOT(ISNA(J5609))),1,0)</f>
        <v>1</v>
      </c>
      <c r="P5609" s="0" t="n">
        <f aca="false">IF(AND(NOT(ISNA(I5609)),ISNA(J5609)),1,0)</f>
        <v>0</v>
      </c>
      <c r="Q5609" s="0" t="n">
        <f aca="false">IF(AND(ISNA(I5609),NOT(ISNA(J5609))),1,0)</f>
        <v>0</v>
      </c>
      <c r="R5609" s="0" t="n">
        <f aca="false">IF(SUM(O5609:Q5609)&lt;&gt;1,"ERROR",1)</f>
        <v>1</v>
      </c>
    </row>
    <row r="5610" customFormat="false" ht="12.8" hidden="false" customHeight="false" outlineLevel="0" collapsed="false">
      <c r="A5610" s="0" t="str">
        <f aca="false">gait_events!B269</f>
        <v>pp155</v>
      </c>
      <c r="B5610" s="0" t="str">
        <f aca="false">VLOOKUP(A5610,participants!A:B,2,0)</f>
        <v>F</v>
      </c>
      <c r="C5610" s="0" t="n">
        <f aca="false">VLOOKUP(A5610,participants!A:C,3,0)</f>
        <v>35</v>
      </c>
      <c r="D5610" s="0" t="str">
        <f aca="false">VLOOKUP(A5610,participants!A:F,6,0)</f>
        <v>MS</v>
      </c>
      <c r="E5610" s="0" t="str">
        <f aca="false">IF(LEN(SUBSTITUTE(gait_events!C269,"_run-",""))&lt;&gt;LEN(gait_events!C269),LEFT(RIGHT(gait_events!C269,LEN(gait_events!C269)-19),FIND("_run-",RIGHT(gait_events!C269,LEN(gait_events!C269)-19),1)-1),RIGHT(gait_events!C269,LEN(gait_events!C269)-19))</f>
        <v>Slow</v>
      </c>
      <c r="F5610" s="0" t="str">
        <f aca="false">IF(LEN(SUBSTITUTE(gait_events!C269,"_run-",""))&lt;&gt;LEN(gait_events!C269),RIGHT(gait_events!C269,LEN(gait_events!C269)-FIND("_run-",gait_events!C269,1)-4),"")</f>
        <v/>
      </c>
      <c r="G5610" s="0" t="str">
        <f aca="false">gait_events!D269</f>
        <v>right_ankle</v>
      </c>
      <c r="H5610" s="0" t="str">
        <f aca="false">gait_events!E269</f>
        <v>FC</v>
      </c>
      <c r="I5610" s="0" t="n">
        <f aca="false">IF(gait_events!F269&lt;&gt;"",gait_events!F269,NA())</f>
        <v>521</v>
      </c>
      <c r="J5610" s="0" t="n">
        <f aca="false">IF(gait_events!G269&lt;&gt;"",gait_events!G269,NA())</f>
        <v>521</v>
      </c>
      <c r="K5610" s="0" t="n">
        <f aca="false">I5610-J5610</f>
        <v>0</v>
      </c>
      <c r="L5610" s="0" t="n">
        <f aca="false">K5610*5</f>
        <v>0</v>
      </c>
      <c r="M5610" s="0" t="n">
        <f aca="false">IF(NOT(ISNA(I5610)),1,0)</f>
        <v>1</v>
      </c>
      <c r="N5610" s="0" t="n">
        <f aca="false">IF(NOT(ISNA(J5610)),1,0)</f>
        <v>1</v>
      </c>
      <c r="O5610" s="0" t="n">
        <f aca="false">IF(AND(NOT(ISNA(I5610)),NOT(ISNA(J5610))),1,0)</f>
        <v>1</v>
      </c>
      <c r="P5610" s="0" t="n">
        <f aca="false">IF(AND(NOT(ISNA(I5610)),ISNA(J5610)),1,0)</f>
        <v>0</v>
      </c>
      <c r="Q5610" s="0" t="n">
        <f aca="false">IF(AND(ISNA(I5610),NOT(ISNA(J5610))),1,0)</f>
        <v>0</v>
      </c>
      <c r="R5610" s="0" t="n">
        <f aca="false">IF(SUM(O5610:Q5610)&lt;&gt;1,"ERROR",1)</f>
        <v>1</v>
      </c>
    </row>
    <row r="5611" customFormat="false" ht="12.8" hidden="false" customHeight="false" outlineLevel="0" collapsed="false">
      <c r="A5611" s="0" t="str">
        <f aca="false">gait_events!B270</f>
        <v>pp155</v>
      </c>
      <c r="B5611" s="0" t="str">
        <f aca="false">VLOOKUP(A5611,participants!A:B,2,0)</f>
        <v>F</v>
      </c>
      <c r="C5611" s="0" t="n">
        <f aca="false">VLOOKUP(A5611,participants!A:C,3,0)</f>
        <v>35</v>
      </c>
      <c r="D5611" s="0" t="str">
        <f aca="false">VLOOKUP(A5611,participants!A:F,6,0)</f>
        <v>MS</v>
      </c>
      <c r="E5611" s="0" t="str">
        <f aca="false">IF(LEN(SUBSTITUTE(gait_events!C270,"_run-",""))&lt;&gt;LEN(gait_events!C270),LEFT(RIGHT(gait_events!C270,LEN(gait_events!C270)-19),FIND("_run-",RIGHT(gait_events!C270,LEN(gait_events!C270)-19),1)-1),RIGHT(gait_events!C270,LEN(gait_events!C270)-19))</f>
        <v>Slow</v>
      </c>
      <c r="F5611" s="0" t="str">
        <f aca="false">IF(LEN(SUBSTITUTE(gait_events!C270,"_run-",""))&lt;&gt;LEN(gait_events!C270),RIGHT(gait_events!C270,LEN(gait_events!C270)-FIND("_run-",gait_events!C270,1)-4),"")</f>
        <v/>
      </c>
      <c r="G5611" s="0" t="str">
        <f aca="false">gait_events!D270</f>
        <v>right_ankle</v>
      </c>
      <c r="H5611" s="0" t="str">
        <f aca="false">gait_events!E270</f>
        <v>FC</v>
      </c>
      <c r="I5611" s="0" t="n">
        <f aca="false">IF(gait_events!F270&lt;&gt;"",gait_events!F270,NA())</f>
        <v>911</v>
      </c>
      <c r="J5611" s="0" t="n">
        <f aca="false">IF(gait_events!G270&lt;&gt;"",gait_events!G270,NA())</f>
        <v>912</v>
      </c>
      <c r="K5611" s="0" t="n">
        <f aca="false">I5611-J5611</f>
        <v>-1</v>
      </c>
      <c r="L5611" s="0" t="n">
        <f aca="false">K5611*5</f>
        <v>-5</v>
      </c>
      <c r="M5611" s="0" t="n">
        <f aca="false">IF(NOT(ISNA(I5611)),1,0)</f>
        <v>1</v>
      </c>
      <c r="N5611" s="0" t="n">
        <f aca="false">IF(NOT(ISNA(J5611)),1,0)</f>
        <v>1</v>
      </c>
      <c r="O5611" s="0" t="n">
        <f aca="false">IF(AND(NOT(ISNA(I5611)),NOT(ISNA(J5611))),1,0)</f>
        <v>1</v>
      </c>
      <c r="P5611" s="0" t="n">
        <f aca="false">IF(AND(NOT(ISNA(I5611)),ISNA(J5611)),1,0)</f>
        <v>0</v>
      </c>
      <c r="Q5611" s="0" t="n">
        <f aca="false">IF(AND(ISNA(I5611),NOT(ISNA(J5611))),1,0)</f>
        <v>0</v>
      </c>
      <c r="R5611" s="0" t="n">
        <f aca="false">IF(SUM(O5611:Q5611)&lt;&gt;1,"ERROR",1)</f>
        <v>1</v>
      </c>
    </row>
    <row r="5612" customFormat="false" ht="12.8" hidden="false" customHeight="false" outlineLevel="0" collapsed="false">
      <c r="A5612" s="0" t="str">
        <f aca="false">gait_events!B271</f>
        <v>pp155</v>
      </c>
      <c r="B5612" s="0" t="str">
        <f aca="false">VLOOKUP(A5612,participants!A:B,2,0)</f>
        <v>F</v>
      </c>
      <c r="C5612" s="0" t="n">
        <f aca="false">VLOOKUP(A5612,participants!A:C,3,0)</f>
        <v>35</v>
      </c>
      <c r="D5612" s="0" t="str">
        <f aca="false">VLOOKUP(A5612,participants!A:F,6,0)</f>
        <v>MS</v>
      </c>
      <c r="E5612" s="0" t="str">
        <f aca="false">IF(LEN(SUBSTITUTE(gait_events!C271,"_run-",""))&lt;&gt;LEN(gait_events!C271),LEFT(RIGHT(gait_events!C271,LEN(gait_events!C271)-19),FIND("_run-",RIGHT(gait_events!C271,LEN(gait_events!C271)-19),1)-1),RIGHT(gait_events!C271,LEN(gait_events!C271)-19))</f>
        <v>Slow</v>
      </c>
      <c r="F5612" s="0" t="str">
        <f aca="false">IF(LEN(SUBSTITUTE(gait_events!C271,"_run-",""))&lt;&gt;LEN(gait_events!C271),RIGHT(gait_events!C271,LEN(gait_events!C271)-FIND("_run-",gait_events!C271,1)-4),"")</f>
        <v/>
      </c>
      <c r="G5612" s="0" t="str">
        <f aca="false">gait_events!D271</f>
        <v>right_ankle</v>
      </c>
      <c r="H5612" s="0" t="str">
        <f aca="false">gait_events!E271</f>
        <v>FC</v>
      </c>
      <c r="I5612" s="0" t="n">
        <f aca="false">IF(gait_events!F271&lt;&gt;"",gait_events!F271,NA())</f>
        <v>1296</v>
      </c>
      <c r="J5612" s="0" t="n">
        <f aca="false">IF(gait_events!G271&lt;&gt;"",gait_events!G271,NA())</f>
        <v>1297</v>
      </c>
      <c r="K5612" s="0" t="n">
        <f aca="false">I5612-J5612</f>
        <v>-1</v>
      </c>
      <c r="L5612" s="0" t="n">
        <f aca="false">K5612*5</f>
        <v>-5</v>
      </c>
      <c r="M5612" s="0" t="n">
        <f aca="false">IF(NOT(ISNA(I5612)),1,0)</f>
        <v>1</v>
      </c>
      <c r="N5612" s="0" t="n">
        <f aca="false">IF(NOT(ISNA(J5612)),1,0)</f>
        <v>1</v>
      </c>
      <c r="O5612" s="0" t="n">
        <f aca="false">IF(AND(NOT(ISNA(I5612)),NOT(ISNA(J5612))),1,0)</f>
        <v>1</v>
      </c>
      <c r="P5612" s="0" t="n">
        <f aca="false">IF(AND(NOT(ISNA(I5612)),ISNA(J5612)),1,0)</f>
        <v>0</v>
      </c>
      <c r="Q5612" s="0" t="n">
        <f aca="false">IF(AND(ISNA(I5612),NOT(ISNA(J5612))),1,0)</f>
        <v>0</v>
      </c>
      <c r="R5612" s="0" t="n">
        <f aca="false">IF(SUM(O5612:Q5612)&lt;&gt;1,"ERROR",1)</f>
        <v>1</v>
      </c>
    </row>
    <row r="5613" customFormat="false" ht="12.8" hidden="false" customHeight="false" outlineLevel="0" collapsed="false">
      <c r="A5613" s="0" t="str">
        <f aca="false">gait_events!B272</f>
        <v>pp155</v>
      </c>
      <c r="B5613" s="0" t="str">
        <f aca="false">VLOOKUP(A5613,participants!A:B,2,0)</f>
        <v>F</v>
      </c>
      <c r="C5613" s="0" t="n">
        <f aca="false">VLOOKUP(A5613,participants!A:C,3,0)</f>
        <v>35</v>
      </c>
      <c r="D5613" s="0" t="str">
        <f aca="false">VLOOKUP(A5613,participants!A:F,6,0)</f>
        <v>MS</v>
      </c>
      <c r="E5613" s="0" t="str">
        <f aca="false">IF(LEN(SUBSTITUTE(gait_events!C272,"_run-",""))&lt;&gt;LEN(gait_events!C272),LEFT(RIGHT(gait_events!C272,LEN(gait_events!C272)-19),FIND("_run-",RIGHT(gait_events!C272,LEN(gait_events!C272)-19),1)-1),RIGHT(gait_events!C272,LEN(gait_events!C272)-19))</f>
        <v>Slow</v>
      </c>
      <c r="F5613" s="0" t="str">
        <f aca="false">IF(LEN(SUBSTITUTE(gait_events!C272,"_run-",""))&lt;&gt;LEN(gait_events!C272),RIGHT(gait_events!C272,LEN(gait_events!C272)-FIND("_run-",gait_events!C272,1)-4),"")</f>
        <v/>
      </c>
      <c r="G5613" s="0" t="str">
        <f aca="false">gait_events!D272</f>
        <v>right_ankle</v>
      </c>
      <c r="H5613" s="0" t="str">
        <f aca="false">gait_events!E272</f>
        <v>FC</v>
      </c>
      <c r="I5613" s="0" t="n">
        <f aca="false">IF(gait_events!F272&lt;&gt;"",gait_events!F272,NA())</f>
        <v>1634</v>
      </c>
      <c r="J5613" s="0" t="n">
        <f aca="false">IF(gait_events!G272&lt;&gt;"",gait_events!G272,NA())</f>
        <v>1638</v>
      </c>
      <c r="K5613" s="0" t="n">
        <f aca="false">I5613-J5613</f>
        <v>-4</v>
      </c>
      <c r="L5613" s="0" t="n">
        <f aca="false">K5613*5</f>
        <v>-20</v>
      </c>
      <c r="M5613" s="0" t="n">
        <f aca="false">IF(NOT(ISNA(I5613)),1,0)</f>
        <v>1</v>
      </c>
      <c r="N5613" s="0" t="n">
        <f aca="false">IF(NOT(ISNA(J5613)),1,0)</f>
        <v>1</v>
      </c>
      <c r="O5613" s="0" t="n">
        <f aca="false">IF(AND(NOT(ISNA(I5613)),NOT(ISNA(J5613))),1,0)</f>
        <v>1</v>
      </c>
      <c r="P5613" s="0" t="n">
        <f aca="false">IF(AND(NOT(ISNA(I5613)),ISNA(J5613)),1,0)</f>
        <v>0</v>
      </c>
      <c r="Q5613" s="0" t="n">
        <f aca="false">IF(AND(ISNA(I5613),NOT(ISNA(J5613))),1,0)</f>
        <v>0</v>
      </c>
      <c r="R5613" s="0" t="n">
        <f aca="false">IF(SUM(O5613:Q5613)&lt;&gt;1,"ERROR",1)</f>
        <v>1</v>
      </c>
    </row>
    <row r="5614" customFormat="false" ht="12.8" hidden="false" customHeight="false" outlineLevel="0" collapsed="false">
      <c r="A5614" s="0" t="str">
        <f aca="false">gait_events!B273</f>
        <v>pp155</v>
      </c>
      <c r="B5614" s="0" t="str">
        <f aca="false">VLOOKUP(A5614,participants!A:B,2,0)</f>
        <v>F</v>
      </c>
      <c r="C5614" s="0" t="n">
        <f aca="false">VLOOKUP(A5614,participants!A:C,3,0)</f>
        <v>35</v>
      </c>
      <c r="D5614" s="0" t="str">
        <f aca="false">VLOOKUP(A5614,participants!A:F,6,0)</f>
        <v>MS</v>
      </c>
      <c r="E5614" s="0" t="str">
        <f aca="false">IF(LEN(SUBSTITUTE(gait_events!C273,"_run-",""))&lt;&gt;LEN(gait_events!C273),LEFT(RIGHT(gait_events!C273,LEN(gait_events!C273)-19),FIND("_run-",RIGHT(gait_events!C273,LEN(gait_events!C273)-19),1)-1),RIGHT(gait_events!C273,LEN(gait_events!C273)-19))</f>
        <v>Slow</v>
      </c>
      <c r="F5614" s="0" t="str">
        <f aca="false">IF(LEN(SUBSTITUTE(gait_events!C273,"_run-",""))&lt;&gt;LEN(gait_events!C273),RIGHT(gait_events!C273,LEN(gait_events!C273)-FIND("_run-",gait_events!C273,1)-4),"")</f>
        <v/>
      </c>
      <c r="G5614" s="0" t="str">
        <f aca="false">gait_events!D273</f>
        <v>right_ankle</v>
      </c>
      <c r="H5614" s="0" t="str">
        <f aca="false">gait_events!E273</f>
        <v>FC</v>
      </c>
      <c r="I5614" s="0" t="n">
        <f aca="false">IF(gait_events!F273&lt;&gt;"",gait_events!F273,NA())</f>
        <v>2001</v>
      </c>
      <c r="J5614" s="0" t="n">
        <f aca="false">IF(gait_events!G273&lt;&gt;"",gait_events!G273,NA())</f>
        <v>2001</v>
      </c>
      <c r="K5614" s="0" t="n">
        <f aca="false">I5614-J5614</f>
        <v>0</v>
      </c>
      <c r="L5614" s="0" t="n">
        <f aca="false">K5614*5</f>
        <v>0</v>
      </c>
      <c r="M5614" s="0" t="n">
        <f aca="false">IF(NOT(ISNA(I5614)),1,0)</f>
        <v>1</v>
      </c>
      <c r="N5614" s="0" t="n">
        <f aca="false">IF(NOT(ISNA(J5614)),1,0)</f>
        <v>1</v>
      </c>
      <c r="O5614" s="0" t="n">
        <f aca="false">IF(AND(NOT(ISNA(I5614)),NOT(ISNA(J5614))),1,0)</f>
        <v>1</v>
      </c>
      <c r="P5614" s="0" t="n">
        <f aca="false">IF(AND(NOT(ISNA(I5614)),ISNA(J5614)),1,0)</f>
        <v>0</v>
      </c>
      <c r="Q5614" s="0" t="n">
        <f aca="false">IF(AND(ISNA(I5614),NOT(ISNA(J5614))),1,0)</f>
        <v>0</v>
      </c>
      <c r="R5614" s="0" t="n">
        <f aca="false">IF(SUM(O5614:Q5614)&lt;&gt;1,"ERROR",1)</f>
        <v>1</v>
      </c>
    </row>
    <row r="5615" customFormat="false" ht="12.8" hidden="false" customHeight="false" outlineLevel="0" collapsed="false">
      <c r="A5615" s="0" t="str">
        <f aca="false">gait_events!B274</f>
        <v>pp155</v>
      </c>
      <c r="B5615" s="0" t="str">
        <f aca="false">VLOOKUP(A5615,participants!A:B,2,0)</f>
        <v>F</v>
      </c>
      <c r="C5615" s="0" t="n">
        <f aca="false">VLOOKUP(A5615,participants!A:C,3,0)</f>
        <v>35</v>
      </c>
      <c r="D5615" s="0" t="str">
        <f aca="false">VLOOKUP(A5615,participants!A:F,6,0)</f>
        <v>MS</v>
      </c>
      <c r="E5615" s="0" t="str">
        <f aca="false">IF(LEN(SUBSTITUTE(gait_events!C274,"_run-",""))&lt;&gt;LEN(gait_events!C274),LEFT(RIGHT(gait_events!C274,LEN(gait_events!C274)-19),FIND("_run-",RIGHT(gait_events!C274,LEN(gait_events!C274)-19),1)-1),RIGHT(gait_events!C274,LEN(gait_events!C274)-19))</f>
        <v>Slow</v>
      </c>
      <c r="F5615" s="0" t="str">
        <f aca="false">IF(LEN(SUBSTITUTE(gait_events!C274,"_run-",""))&lt;&gt;LEN(gait_events!C274),RIGHT(gait_events!C274,LEN(gait_events!C274)-FIND("_run-",gait_events!C274,1)-4),"")</f>
        <v/>
      </c>
      <c r="G5615" s="0" t="str">
        <f aca="false">gait_events!D274</f>
        <v>left_shank</v>
      </c>
      <c r="H5615" s="0" t="str">
        <f aca="false">gait_events!E274</f>
        <v>IC</v>
      </c>
      <c r="I5615" s="0" t="n">
        <f aca="false">IF(gait_events!F274&lt;&gt;"",gait_events!F274,NA())</f>
        <v>63</v>
      </c>
      <c r="J5615" s="0" t="n">
        <f aca="false">IF(gait_events!G274&lt;&gt;"",gait_events!G274,NA())</f>
        <v>61</v>
      </c>
      <c r="K5615" s="0" t="n">
        <f aca="false">I5615-J5615</f>
        <v>2</v>
      </c>
      <c r="L5615" s="0" t="n">
        <f aca="false">K5615*5</f>
        <v>10</v>
      </c>
      <c r="M5615" s="0" t="n">
        <f aca="false">IF(NOT(ISNA(I5615)),1,0)</f>
        <v>1</v>
      </c>
      <c r="N5615" s="0" t="n">
        <f aca="false">IF(NOT(ISNA(J5615)),1,0)</f>
        <v>1</v>
      </c>
      <c r="O5615" s="0" t="n">
        <f aca="false">IF(AND(NOT(ISNA(I5615)),NOT(ISNA(J5615))),1,0)</f>
        <v>1</v>
      </c>
      <c r="P5615" s="0" t="n">
        <f aca="false">IF(AND(NOT(ISNA(I5615)),ISNA(J5615)),1,0)</f>
        <v>0</v>
      </c>
      <c r="Q5615" s="0" t="n">
        <f aca="false">IF(AND(ISNA(I5615),NOT(ISNA(J5615))),1,0)</f>
        <v>0</v>
      </c>
      <c r="R5615" s="0" t="n">
        <f aca="false">IF(SUM(O5615:Q5615)&lt;&gt;1,"ERROR",1)</f>
        <v>1</v>
      </c>
    </row>
    <row r="5616" customFormat="false" ht="12.8" hidden="false" customHeight="false" outlineLevel="0" collapsed="false">
      <c r="A5616" s="0" t="str">
        <f aca="false">gait_events!B275</f>
        <v>pp155</v>
      </c>
      <c r="B5616" s="0" t="str">
        <f aca="false">VLOOKUP(A5616,participants!A:B,2,0)</f>
        <v>F</v>
      </c>
      <c r="C5616" s="0" t="n">
        <f aca="false">VLOOKUP(A5616,participants!A:C,3,0)</f>
        <v>35</v>
      </c>
      <c r="D5616" s="0" t="str">
        <f aca="false">VLOOKUP(A5616,participants!A:F,6,0)</f>
        <v>MS</v>
      </c>
      <c r="E5616" s="0" t="str">
        <f aca="false">IF(LEN(SUBSTITUTE(gait_events!C275,"_run-",""))&lt;&gt;LEN(gait_events!C275),LEFT(RIGHT(gait_events!C275,LEN(gait_events!C275)-19),FIND("_run-",RIGHT(gait_events!C275,LEN(gait_events!C275)-19),1)-1),RIGHT(gait_events!C275,LEN(gait_events!C275)-19))</f>
        <v>Slow</v>
      </c>
      <c r="F5616" s="0" t="str">
        <f aca="false">IF(LEN(SUBSTITUTE(gait_events!C275,"_run-",""))&lt;&gt;LEN(gait_events!C275),RIGHT(gait_events!C275,LEN(gait_events!C275)-FIND("_run-",gait_events!C275,1)-4),"")</f>
        <v/>
      </c>
      <c r="G5616" s="0" t="str">
        <f aca="false">gait_events!D275</f>
        <v>left_shank</v>
      </c>
      <c r="H5616" s="0" t="str">
        <f aca="false">gait_events!E275</f>
        <v>IC</v>
      </c>
      <c r="I5616" s="0" t="n">
        <f aca="false">IF(gait_events!F275&lt;&gt;"",gait_events!F275,NA())</f>
        <v>424</v>
      </c>
      <c r="J5616" s="0" t="n">
        <f aca="false">IF(gait_events!G275&lt;&gt;"",gait_events!G275,NA())</f>
        <v>425</v>
      </c>
      <c r="K5616" s="0" t="n">
        <f aca="false">I5616-J5616</f>
        <v>-1</v>
      </c>
      <c r="L5616" s="0" t="n">
        <f aca="false">K5616*5</f>
        <v>-5</v>
      </c>
      <c r="M5616" s="0" t="n">
        <f aca="false">IF(NOT(ISNA(I5616)),1,0)</f>
        <v>1</v>
      </c>
      <c r="N5616" s="0" t="n">
        <f aca="false">IF(NOT(ISNA(J5616)),1,0)</f>
        <v>1</v>
      </c>
      <c r="O5616" s="0" t="n">
        <f aca="false">IF(AND(NOT(ISNA(I5616)),NOT(ISNA(J5616))),1,0)</f>
        <v>1</v>
      </c>
      <c r="P5616" s="0" t="n">
        <f aca="false">IF(AND(NOT(ISNA(I5616)),ISNA(J5616)),1,0)</f>
        <v>0</v>
      </c>
      <c r="Q5616" s="0" t="n">
        <f aca="false">IF(AND(ISNA(I5616),NOT(ISNA(J5616))),1,0)</f>
        <v>0</v>
      </c>
      <c r="R5616" s="0" t="n">
        <f aca="false">IF(SUM(O5616:Q5616)&lt;&gt;1,"ERROR",1)</f>
        <v>1</v>
      </c>
    </row>
    <row r="5617" customFormat="false" ht="12.8" hidden="false" customHeight="false" outlineLevel="0" collapsed="false">
      <c r="A5617" s="0" t="str">
        <f aca="false">gait_events!B276</f>
        <v>pp155</v>
      </c>
      <c r="B5617" s="0" t="str">
        <f aca="false">VLOOKUP(A5617,participants!A:B,2,0)</f>
        <v>F</v>
      </c>
      <c r="C5617" s="0" t="n">
        <f aca="false">VLOOKUP(A5617,participants!A:C,3,0)</f>
        <v>35</v>
      </c>
      <c r="D5617" s="0" t="str">
        <f aca="false">VLOOKUP(A5617,participants!A:F,6,0)</f>
        <v>MS</v>
      </c>
      <c r="E5617" s="0" t="str">
        <f aca="false">IF(LEN(SUBSTITUTE(gait_events!C276,"_run-",""))&lt;&gt;LEN(gait_events!C276),LEFT(RIGHT(gait_events!C276,LEN(gait_events!C276)-19),FIND("_run-",RIGHT(gait_events!C276,LEN(gait_events!C276)-19),1)-1),RIGHT(gait_events!C276,LEN(gait_events!C276)-19))</f>
        <v>Slow</v>
      </c>
      <c r="F5617" s="0" t="str">
        <f aca="false">IF(LEN(SUBSTITUTE(gait_events!C276,"_run-",""))&lt;&gt;LEN(gait_events!C276),RIGHT(gait_events!C276,LEN(gait_events!C276)-FIND("_run-",gait_events!C276,1)-4),"")</f>
        <v/>
      </c>
      <c r="G5617" s="0" t="str">
        <f aca="false">gait_events!D276</f>
        <v>left_shank</v>
      </c>
      <c r="H5617" s="0" t="str">
        <f aca="false">gait_events!E276</f>
        <v>IC</v>
      </c>
      <c r="I5617" s="0" t="n">
        <f aca="false">IF(gait_events!F276&lt;&gt;"",gait_events!F276,NA())</f>
        <v>815</v>
      </c>
      <c r="J5617" s="0" t="n">
        <f aca="false">IF(gait_events!G276&lt;&gt;"",gait_events!G276,NA())</f>
        <v>815</v>
      </c>
      <c r="K5617" s="0" t="n">
        <f aca="false">I5617-J5617</f>
        <v>0</v>
      </c>
      <c r="L5617" s="0" t="n">
        <f aca="false">K5617*5</f>
        <v>0</v>
      </c>
      <c r="M5617" s="0" t="n">
        <f aca="false">IF(NOT(ISNA(I5617)),1,0)</f>
        <v>1</v>
      </c>
      <c r="N5617" s="0" t="n">
        <f aca="false">IF(NOT(ISNA(J5617)),1,0)</f>
        <v>1</v>
      </c>
      <c r="O5617" s="0" t="n">
        <f aca="false">IF(AND(NOT(ISNA(I5617)),NOT(ISNA(J5617))),1,0)</f>
        <v>1</v>
      </c>
      <c r="P5617" s="0" t="n">
        <f aca="false">IF(AND(NOT(ISNA(I5617)),ISNA(J5617)),1,0)</f>
        <v>0</v>
      </c>
      <c r="Q5617" s="0" t="n">
        <f aca="false">IF(AND(ISNA(I5617),NOT(ISNA(J5617))),1,0)</f>
        <v>0</v>
      </c>
      <c r="R5617" s="0" t="n">
        <f aca="false">IF(SUM(O5617:Q5617)&lt;&gt;1,"ERROR",1)</f>
        <v>1</v>
      </c>
    </row>
    <row r="5618" customFormat="false" ht="12.8" hidden="false" customHeight="false" outlineLevel="0" collapsed="false">
      <c r="A5618" s="0" t="str">
        <f aca="false">gait_events!B277</f>
        <v>pp155</v>
      </c>
      <c r="B5618" s="0" t="str">
        <f aca="false">VLOOKUP(A5618,participants!A:B,2,0)</f>
        <v>F</v>
      </c>
      <c r="C5618" s="0" t="n">
        <f aca="false">VLOOKUP(A5618,participants!A:C,3,0)</f>
        <v>35</v>
      </c>
      <c r="D5618" s="0" t="str">
        <f aca="false">VLOOKUP(A5618,participants!A:F,6,0)</f>
        <v>MS</v>
      </c>
      <c r="E5618" s="0" t="str">
        <f aca="false">IF(LEN(SUBSTITUTE(gait_events!C277,"_run-",""))&lt;&gt;LEN(gait_events!C277),LEFT(RIGHT(gait_events!C277,LEN(gait_events!C277)-19),FIND("_run-",RIGHT(gait_events!C277,LEN(gait_events!C277)-19),1)-1),RIGHT(gait_events!C277,LEN(gait_events!C277)-19))</f>
        <v>Slow</v>
      </c>
      <c r="F5618" s="0" t="str">
        <f aca="false">IF(LEN(SUBSTITUTE(gait_events!C277,"_run-",""))&lt;&gt;LEN(gait_events!C277),RIGHT(gait_events!C277,LEN(gait_events!C277)-FIND("_run-",gait_events!C277,1)-4),"")</f>
        <v/>
      </c>
      <c r="G5618" s="0" t="str">
        <f aca="false">gait_events!D277</f>
        <v>left_shank</v>
      </c>
      <c r="H5618" s="0" t="str">
        <f aca="false">gait_events!E277</f>
        <v>IC</v>
      </c>
      <c r="I5618" s="0" t="n">
        <f aca="false">IF(gait_events!F277&lt;&gt;"",gait_events!F277,NA())</f>
        <v>1218</v>
      </c>
      <c r="J5618" s="0" t="n">
        <f aca="false">IF(gait_events!G277&lt;&gt;"",gait_events!G277,NA())</f>
        <v>1219</v>
      </c>
      <c r="K5618" s="0" t="n">
        <f aca="false">I5618-J5618</f>
        <v>-1</v>
      </c>
      <c r="L5618" s="0" t="n">
        <f aca="false">K5618*5</f>
        <v>-5</v>
      </c>
      <c r="M5618" s="0" t="n">
        <f aca="false">IF(NOT(ISNA(I5618)),1,0)</f>
        <v>1</v>
      </c>
      <c r="N5618" s="0" t="n">
        <f aca="false">IF(NOT(ISNA(J5618)),1,0)</f>
        <v>1</v>
      </c>
      <c r="O5618" s="0" t="n">
        <f aca="false">IF(AND(NOT(ISNA(I5618)),NOT(ISNA(J5618))),1,0)</f>
        <v>1</v>
      </c>
      <c r="P5618" s="0" t="n">
        <f aca="false">IF(AND(NOT(ISNA(I5618)),ISNA(J5618)),1,0)</f>
        <v>0</v>
      </c>
      <c r="Q5618" s="0" t="n">
        <f aca="false">IF(AND(ISNA(I5618),NOT(ISNA(J5618))),1,0)</f>
        <v>0</v>
      </c>
      <c r="R5618" s="0" t="n">
        <f aca="false">IF(SUM(O5618:Q5618)&lt;&gt;1,"ERROR",1)</f>
        <v>1</v>
      </c>
    </row>
    <row r="5619" customFormat="false" ht="12.8" hidden="false" customHeight="false" outlineLevel="0" collapsed="false">
      <c r="A5619" s="0" t="str">
        <f aca="false">gait_events!B278</f>
        <v>pp155</v>
      </c>
      <c r="B5619" s="0" t="str">
        <f aca="false">VLOOKUP(A5619,participants!A:B,2,0)</f>
        <v>F</v>
      </c>
      <c r="C5619" s="0" t="n">
        <f aca="false">VLOOKUP(A5619,participants!A:C,3,0)</f>
        <v>35</v>
      </c>
      <c r="D5619" s="0" t="str">
        <f aca="false">VLOOKUP(A5619,participants!A:F,6,0)</f>
        <v>MS</v>
      </c>
      <c r="E5619" s="0" t="str">
        <f aca="false">IF(LEN(SUBSTITUTE(gait_events!C278,"_run-",""))&lt;&gt;LEN(gait_events!C278),LEFT(RIGHT(gait_events!C278,LEN(gait_events!C278)-19),FIND("_run-",RIGHT(gait_events!C278,LEN(gait_events!C278)-19),1)-1),RIGHT(gait_events!C278,LEN(gait_events!C278)-19))</f>
        <v>Slow</v>
      </c>
      <c r="F5619" s="0" t="str">
        <f aca="false">IF(LEN(SUBSTITUTE(gait_events!C278,"_run-",""))&lt;&gt;LEN(gait_events!C278),RIGHT(gait_events!C278,LEN(gait_events!C278)-FIND("_run-",gait_events!C278,1)-4),"")</f>
        <v/>
      </c>
      <c r="G5619" s="0" t="str">
        <f aca="false">gait_events!D278</f>
        <v>left_shank</v>
      </c>
      <c r="H5619" s="0" t="str">
        <f aca="false">gait_events!E278</f>
        <v>IC</v>
      </c>
      <c r="I5619" s="0" t="n">
        <f aca="false">IF(gait_events!F278&lt;&gt;"",gait_events!F278,NA())</f>
        <v>1559</v>
      </c>
      <c r="J5619" s="0" t="n">
        <f aca="false">IF(gait_events!G278&lt;&gt;"",gait_events!G278,NA())</f>
        <v>1563</v>
      </c>
      <c r="K5619" s="0" t="n">
        <f aca="false">I5619-J5619</f>
        <v>-4</v>
      </c>
      <c r="L5619" s="0" t="n">
        <f aca="false">K5619*5</f>
        <v>-20</v>
      </c>
      <c r="M5619" s="0" t="n">
        <f aca="false">IF(NOT(ISNA(I5619)),1,0)</f>
        <v>1</v>
      </c>
      <c r="N5619" s="0" t="n">
        <f aca="false">IF(NOT(ISNA(J5619)),1,0)</f>
        <v>1</v>
      </c>
      <c r="O5619" s="0" t="n">
        <f aca="false">IF(AND(NOT(ISNA(I5619)),NOT(ISNA(J5619))),1,0)</f>
        <v>1</v>
      </c>
      <c r="P5619" s="0" t="n">
        <f aca="false">IF(AND(NOT(ISNA(I5619)),ISNA(J5619)),1,0)</f>
        <v>0</v>
      </c>
      <c r="Q5619" s="0" t="n">
        <f aca="false">IF(AND(ISNA(I5619),NOT(ISNA(J5619))),1,0)</f>
        <v>0</v>
      </c>
      <c r="R5619" s="0" t="n">
        <f aca="false">IF(SUM(O5619:Q5619)&lt;&gt;1,"ERROR",1)</f>
        <v>1</v>
      </c>
    </row>
    <row r="5620" customFormat="false" ht="12.8" hidden="false" customHeight="false" outlineLevel="0" collapsed="false">
      <c r="A5620" s="0" t="str">
        <f aca="false">gait_events!B279</f>
        <v>pp155</v>
      </c>
      <c r="B5620" s="0" t="str">
        <f aca="false">VLOOKUP(A5620,participants!A:B,2,0)</f>
        <v>F</v>
      </c>
      <c r="C5620" s="0" t="n">
        <f aca="false">VLOOKUP(A5620,participants!A:C,3,0)</f>
        <v>35</v>
      </c>
      <c r="D5620" s="0" t="str">
        <f aca="false">VLOOKUP(A5620,participants!A:F,6,0)</f>
        <v>MS</v>
      </c>
      <c r="E5620" s="0" t="str">
        <f aca="false">IF(LEN(SUBSTITUTE(gait_events!C279,"_run-",""))&lt;&gt;LEN(gait_events!C279),LEFT(RIGHT(gait_events!C279,LEN(gait_events!C279)-19),FIND("_run-",RIGHT(gait_events!C279,LEN(gait_events!C279)-19),1)-1),RIGHT(gait_events!C279,LEN(gait_events!C279)-19))</f>
        <v>Slow</v>
      </c>
      <c r="F5620" s="0" t="str">
        <f aca="false">IF(LEN(SUBSTITUTE(gait_events!C279,"_run-",""))&lt;&gt;LEN(gait_events!C279),RIGHT(gait_events!C279,LEN(gait_events!C279)-FIND("_run-",gait_events!C279,1)-4),"")</f>
        <v/>
      </c>
      <c r="G5620" s="0" t="str">
        <f aca="false">gait_events!D279</f>
        <v>left_shank</v>
      </c>
      <c r="H5620" s="0" t="str">
        <f aca="false">gait_events!E279</f>
        <v>IC</v>
      </c>
      <c r="I5620" s="0" t="n">
        <f aca="false">IF(gait_events!F279&lt;&gt;"",gait_events!F279,NA())</f>
        <v>1932</v>
      </c>
      <c r="J5620" s="0" t="n">
        <f aca="false">IF(gait_events!G279&lt;&gt;"",gait_events!G279,NA())</f>
        <v>1929</v>
      </c>
      <c r="K5620" s="0" t="n">
        <f aca="false">I5620-J5620</f>
        <v>3</v>
      </c>
      <c r="L5620" s="0" t="n">
        <f aca="false">K5620*5</f>
        <v>15</v>
      </c>
      <c r="M5620" s="0" t="n">
        <f aca="false">IF(NOT(ISNA(I5620)),1,0)</f>
        <v>1</v>
      </c>
      <c r="N5620" s="0" t="n">
        <f aca="false">IF(NOT(ISNA(J5620)),1,0)</f>
        <v>1</v>
      </c>
      <c r="O5620" s="0" t="n">
        <f aca="false">IF(AND(NOT(ISNA(I5620)),NOT(ISNA(J5620))),1,0)</f>
        <v>1</v>
      </c>
      <c r="P5620" s="0" t="n">
        <f aca="false">IF(AND(NOT(ISNA(I5620)),ISNA(J5620)),1,0)</f>
        <v>0</v>
      </c>
      <c r="Q5620" s="0" t="n">
        <f aca="false">IF(AND(ISNA(I5620),NOT(ISNA(J5620))),1,0)</f>
        <v>0</v>
      </c>
      <c r="R5620" s="0" t="n">
        <f aca="false">IF(SUM(O5620:Q5620)&lt;&gt;1,"ERROR",1)</f>
        <v>1</v>
      </c>
    </row>
    <row r="5621" customFormat="false" ht="12.8" hidden="false" customHeight="false" outlineLevel="0" collapsed="false">
      <c r="A5621" s="0" t="str">
        <f aca="false">gait_events!B280</f>
        <v>pp155</v>
      </c>
      <c r="B5621" s="0" t="str">
        <f aca="false">VLOOKUP(A5621,participants!A:B,2,0)</f>
        <v>F</v>
      </c>
      <c r="C5621" s="0" t="n">
        <f aca="false">VLOOKUP(A5621,participants!A:C,3,0)</f>
        <v>35</v>
      </c>
      <c r="D5621" s="0" t="str">
        <f aca="false">VLOOKUP(A5621,participants!A:F,6,0)</f>
        <v>MS</v>
      </c>
      <c r="E5621" s="0" t="str">
        <f aca="false">IF(LEN(SUBSTITUTE(gait_events!C280,"_run-",""))&lt;&gt;LEN(gait_events!C280),LEFT(RIGHT(gait_events!C280,LEN(gait_events!C280)-19),FIND("_run-",RIGHT(gait_events!C280,LEN(gait_events!C280)-19),1)-1),RIGHT(gait_events!C280,LEN(gait_events!C280)-19))</f>
        <v>Slow</v>
      </c>
      <c r="F5621" s="0" t="str">
        <f aca="false">IF(LEN(SUBSTITUTE(gait_events!C280,"_run-",""))&lt;&gt;LEN(gait_events!C280),RIGHT(gait_events!C280,LEN(gait_events!C280)-FIND("_run-",gait_events!C280,1)-4),"")</f>
        <v/>
      </c>
      <c r="G5621" s="0" t="str">
        <f aca="false">gait_events!D280</f>
        <v>left_shank</v>
      </c>
      <c r="H5621" s="0" t="str">
        <f aca="false">gait_events!E280</f>
        <v>FC</v>
      </c>
      <c r="I5621" s="0" t="n">
        <f aca="false">IF(gait_events!F280&lt;&gt;"",gait_events!F280,NA())</f>
        <v>323</v>
      </c>
      <c r="J5621" s="0" t="n">
        <f aca="false">IF(gait_events!G280&lt;&gt;"",gait_events!G280,NA())</f>
        <v>326</v>
      </c>
      <c r="K5621" s="0" t="n">
        <f aca="false">I5621-J5621</f>
        <v>-3</v>
      </c>
      <c r="L5621" s="0" t="n">
        <f aca="false">K5621*5</f>
        <v>-15</v>
      </c>
      <c r="M5621" s="0" t="n">
        <f aca="false">IF(NOT(ISNA(I5621)),1,0)</f>
        <v>1</v>
      </c>
      <c r="N5621" s="0" t="n">
        <f aca="false">IF(NOT(ISNA(J5621)),1,0)</f>
        <v>1</v>
      </c>
      <c r="O5621" s="0" t="n">
        <f aca="false">IF(AND(NOT(ISNA(I5621)),NOT(ISNA(J5621))),1,0)</f>
        <v>1</v>
      </c>
      <c r="P5621" s="0" t="n">
        <f aca="false">IF(AND(NOT(ISNA(I5621)),ISNA(J5621)),1,0)</f>
        <v>0</v>
      </c>
      <c r="Q5621" s="0" t="n">
        <f aca="false">IF(AND(ISNA(I5621),NOT(ISNA(J5621))),1,0)</f>
        <v>0</v>
      </c>
      <c r="R5621" s="0" t="n">
        <f aca="false">IF(SUM(O5621:Q5621)&lt;&gt;1,"ERROR",1)</f>
        <v>1</v>
      </c>
    </row>
    <row r="5622" customFormat="false" ht="12.8" hidden="false" customHeight="false" outlineLevel="0" collapsed="false">
      <c r="A5622" s="0" t="str">
        <f aca="false">gait_events!B281</f>
        <v>pp155</v>
      </c>
      <c r="B5622" s="0" t="str">
        <f aca="false">VLOOKUP(A5622,participants!A:B,2,0)</f>
        <v>F</v>
      </c>
      <c r="C5622" s="0" t="n">
        <f aca="false">VLOOKUP(A5622,participants!A:C,3,0)</f>
        <v>35</v>
      </c>
      <c r="D5622" s="0" t="str">
        <f aca="false">VLOOKUP(A5622,participants!A:F,6,0)</f>
        <v>MS</v>
      </c>
      <c r="E5622" s="0" t="str">
        <f aca="false">IF(LEN(SUBSTITUTE(gait_events!C281,"_run-",""))&lt;&gt;LEN(gait_events!C281),LEFT(RIGHT(gait_events!C281,LEN(gait_events!C281)-19),FIND("_run-",RIGHT(gait_events!C281,LEN(gait_events!C281)-19),1)-1),RIGHT(gait_events!C281,LEN(gait_events!C281)-19))</f>
        <v>Slow</v>
      </c>
      <c r="F5622" s="0" t="str">
        <f aca="false">IF(LEN(SUBSTITUTE(gait_events!C281,"_run-",""))&lt;&gt;LEN(gait_events!C281),RIGHT(gait_events!C281,LEN(gait_events!C281)-FIND("_run-",gait_events!C281,1)-4),"")</f>
        <v/>
      </c>
      <c r="G5622" s="0" t="str">
        <f aca="false">gait_events!D281</f>
        <v>left_shank</v>
      </c>
      <c r="H5622" s="0" t="str">
        <f aca="false">gait_events!E281</f>
        <v>FC</v>
      </c>
      <c r="I5622" s="0" t="n">
        <f aca="false">IF(gait_events!F281&lt;&gt;"",gait_events!F281,NA())</f>
        <v>702</v>
      </c>
      <c r="J5622" s="0" t="n">
        <f aca="false">IF(gait_events!G281&lt;&gt;"",gait_events!G281,NA())</f>
        <v>704</v>
      </c>
      <c r="K5622" s="0" t="n">
        <f aca="false">I5622-J5622</f>
        <v>-2</v>
      </c>
      <c r="L5622" s="0" t="n">
        <f aca="false">K5622*5</f>
        <v>-10</v>
      </c>
      <c r="M5622" s="0" t="n">
        <f aca="false">IF(NOT(ISNA(I5622)),1,0)</f>
        <v>1</v>
      </c>
      <c r="N5622" s="0" t="n">
        <f aca="false">IF(NOT(ISNA(J5622)),1,0)</f>
        <v>1</v>
      </c>
      <c r="O5622" s="0" t="n">
        <f aca="false">IF(AND(NOT(ISNA(I5622)),NOT(ISNA(J5622))),1,0)</f>
        <v>1</v>
      </c>
      <c r="P5622" s="0" t="n">
        <f aca="false">IF(AND(NOT(ISNA(I5622)),ISNA(J5622)),1,0)</f>
        <v>0</v>
      </c>
      <c r="Q5622" s="0" t="n">
        <f aca="false">IF(AND(ISNA(I5622),NOT(ISNA(J5622))),1,0)</f>
        <v>0</v>
      </c>
      <c r="R5622" s="0" t="n">
        <f aca="false">IF(SUM(O5622:Q5622)&lt;&gt;1,"ERROR",1)</f>
        <v>1</v>
      </c>
    </row>
    <row r="5623" customFormat="false" ht="12.8" hidden="false" customHeight="false" outlineLevel="0" collapsed="false">
      <c r="A5623" s="0" t="str">
        <f aca="false">gait_events!B282</f>
        <v>pp155</v>
      </c>
      <c r="B5623" s="0" t="str">
        <f aca="false">VLOOKUP(A5623,participants!A:B,2,0)</f>
        <v>F</v>
      </c>
      <c r="C5623" s="0" t="n">
        <f aca="false">VLOOKUP(A5623,participants!A:C,3,0)</f>
        <v>35</v>
      </c>
      <c r="D5623" s="0" t="str">
        <f aca="false">VLOOKUP(A5623,participants!A:F,6,0)</f>
        <v>MS</v>
      </c>
      <c r="E5623" s="0" t="str">
        <f aca="false">IF(LEN(SUBSTITUTE(gait_events!C282,"_run-",""))&lt;&gt;LEN(gait_events!C282),LEFT(RIGHT(gait_events!C282,LEN(gait_events!C282)-19),FIND("_run-",RIGHT(gait_events!C282,LEN(gait_events!C282)-19),1)-1),RIGHT(gait_events!C282,LEN(gait_events!C282)-19))</f>
        <v>Slow</v>
      </c>
      <c r="F5623" s="0" t="str">
        <f aca="false">IF(LEN(SUBSTITUTE(gait_events!C282,"_run-",""))&lt;&gt;LEN(gait_events!C282),RIGHT(gait_events!C282,LEN(gait_events!C282)-FIND("_run-",gait_events!C282,1)-4),"")</f>
        <v/>
      </c>
      <c r="G5623" s="0" t="str">
        <f aca="false">gait_events!D282</f>
        <v>left_shank</v>
      </c>
      <c r="H5623" s="0" t="str">
        <f aca="false">gait_events!E282</f>
        <v>FC</v>
      </c>
      <c r="I5623" s="0" t="n">
        <f aca="false">IF(gait_events!F282&lt;&gt;"",gait_events!F282,NA())</f>
        <v>1084</v>
      </c>
      <c r="J5623" s="0" t="n">
        <f aca="false">IF(gait_events!G282&lt;&gt;"",gait_events!G282,NA())</f>
        <v>1086</v>
      </c>
      <c r="K5623" s="0" t="n">
        <f aca="false">I5623-J5623</f>
        <v>-2</v>
      </c>
      <c r="L5623" s="0" t="n">
        <f aca="false">K5623*5</f>
        <v>-10</v>
      </c>
      <c r="M5623" s="0" t="n">
        <f aca="false">IF(NOT(ISNA(I5623)),1,0)</f>
        <v>1</v>
      </c>
      <c r="N5623" s="0" t="n">
        <f aca="false">IF(NOT(ISNA(J5623)),1,0)</f>
        <v>1</v>
      </c>
      <c r="O5623" s="0" t="n">
        <f aca="false">IF(AND(NOT(ISNA(I5623)),NOT(ISNA(J5623))),1,0)</f>
        <v>1</v>
      </c>
      <c r="P5623" s="0" t="n">
        <f aca="false">IF(AND(NOT(ISNA(I5623)),ISNA(J5623)),1,0)</f>
        <v>0</v>
      </c>
      <c r="Q5623" s="0" t="n">
        <f aca="false">IF(AND(ISNA(I5623),NOT(ISNA(J5623))),1,0)</f>
        <v>0</v>
      </c>
      <c r="R5623" s="0" t="n">
        <f aca="false">IF(SUM(O5623:Q5623)&lt;&gt;1,"ERROR",1)</f>
        <v>1</v>
      </c>
    </row>
    <row r="5624" customFormat="false" ht="12.8" hidden="false" customHeight="false" outlineLevel="0" collapsed="false">
      <c r="A5624" s="0" t="str">
        <f aca="false">gait_events!B283</f>
        <v>pp155</v>
      </c>
      <c r="B5624" s="0" t="str">
        <f aca="false">VLOOKUP(A5624,participants!A:B,2,0)</f>
        <v>F</v>
      </c>
      <c r="C5624" s="0" t="n">
        <f aca="false">VLOOKUP(A5624,participants!A:C,3,0)</f>
        <v>35</v>
      </c>
      <c r="D5624" s="0" t="str">
        <f aca="false">VLOOKUP(A5624,participants!A:F,6,0)</f>
        <v>MS</v>
      </c>
      <c r="E5624" s="0" t="str">
        <f aca="false">IF(LEN(SUBSTITUTE(gait_events!C283,"_run-",""))&lt;&gt;LEN(gait_events!C283),LEFT(RIGHT(gait_events!C283,LEN(gait_events!C283)-19),FIND("_run-",RIGHT(gait_events!C283,LEN(gait_events!C283)-19),1)-1),RIGHT(gait_events!C283,LEN(gait_events!C283)-19))</f>
        <v>Slow</v>
      </c>
      <c r="F5624" s="0" t="str">
        <f aca="false">IF(LEN(SUBSTITUTE(gait_events!C283,"_run-",""))&lt;&gt;LEN(gait_events!C283),RIGHT(gait_events!C283,LEN(gait_events!C283)-FIND("_run-",gait_events!C283,1)-4),"")</f>
        <v/>
      </c>
      <c r="G5624" s="0" t="str">
        <f aca="false">gait_events!D283</f>
        <v>left_shank</v>
      </c>
      <c r="H5624" s="0" t="str">
        <f aca="false">gait_events!E283</f>
        <v>FC</v>
      </c>
      <c r="I5624" s="0" t="n">
        <f aca="false">IF(gait_events!F283&lt;&gt;"",gait_events!F283,NA())</f>
        <v>1457</v>
      </c>
      <c r="J5624" s="0" t="n">
        <f aca="false">IF(gait_events!G283&lt;&gt;"",gait_events!G283,NA())</f>
        <v>1459</v>
      </c>
      <c r="K5624" s="0" t="n">
        <f aca="false">I5624-J5624</f>
        <v>-2</v>
      </c>
      <c r="L5624" s="0" t="n">
        <f aca="false">K5624*5</f>
        <v>-10</v>
      </c>
      <c r="M5624" s="0" t="n">
        <f aca="false">IF(NOT(ISNA(I5624)),1,0)</f>
        <v>1</v>
      </c>
      <c r="N5624" s="0" t="n">
        <f aca="false">IF(NOT(ISNA(J5624)),1,0)</f>
        <v>1</v>
      </c>
      <c r="O5624" s="0" t="n">
        <f aca="false">IF(AND(NOT(ISNA(I5624)),NOT(ISNA(J5624))),1,0)</f>
        <v>1</v>
      </c>
      <c r="P5624" s="0" t="n">
        <f aca="false">IF(AND(NOT(ISNA(I5624)),ISNA(J5624)),1,0)</f>
        <v>0</v>
      </c>
      <c r="Q5624" s="0" t="n">
        <f aca="false">IF(AND(ISNA(I5624),NOT(ISNA(J5624))),1,0)</f>
        <v>0</v>
      </c>
      <c r="R5624" s="0" t="n">
        <f aca="false">IF(SUM(O5624:Q5624)&lt;&gt;1,"ERROR",1)</f>
        <v>1</v>
      </c>
    </row>
    <row r="5625" customFormat="false" ht="12.8" hidden="false" customHeight="false" outlineLevel="0" collapsed="false">
      <c r="A5625" s="0" t="str">
        <f aca="false">gait_events!B284</f>
        <v>pp155</v>
      </c>
      <c r="B5625" s="0" t="str">
        <f aca="false">VLOOKUP(A5625,participants!A:B,2,0)</f>
        <v>F</v>
      </c>
      <c r="C5625" s="0" t="n">
        <f aca="false">VLOOKUP(A5625,participants!A:C,3,0)</f>
        <v>35</v>
      </c>
      <c r="D5625" s="0" t="str">
        <f aca="false">VLOOKUP(A5625,participants!A:F,6,0)</f>
        <v>MS</v>
      </c>
      <c r="E5625" s="0" t="str">
        <f aca="false">IF(LEN(SUBSTITUTE(gait_events!C284,"_run-",""))&lt;&gt;LEN(gait_events!C284),LEFT(RIGHT(gait_events!C284,LEN(gait_events!C284)-19),FIND("_run-",RIGHT(gait_events!C284,LEN(gait_events!C284)-19),1)-1),RIGHT(gait_events!C284,LEN(gait_events!C284)-19))</f>
        <v>Slow</v>
      </c>
      <c r="F5625" s="0" t="str">
        <f aca="false">IF(LEN(SUBSTITUTE(gait_events!C284,"_run-",""))&lt;&gt;LEN(gait_events!C284),RIGHT(gait_events!C284,LEN(gait_events!C284)-FIND("_run-",gait_events!C284,1)-4),"")</f>
        <v/>
      </c>
      <c r="G5625" s="0" t="str">
        <f aca="false">gait_events!D284</f>
        <v>left_shank</v>
      </c>
      <c r="H5625" s="0" t="str">
        <f aca="false">gait_events!E284</f>
        <v>FC</v>
      </c>
      <c r="I5625" s="0" t="n">
        <f aca="false">IF(gait_events!F284&lt;&gt;"",gait_events!F284,NA())</f>
        <v>1824</v>
      </c>
      <c r="J5625" s="0" t="n">
        <f aca="false">IF(gait_events!G284&lt;&gt;"",gait_events!G284,NA())</f>
        <v>1826</v>
      </c>
      <c r="K5625" s="0" t="n">
        <f aca="false">I5625-J5625</f>
        <v>-2</v>
      </c>
      <c r="L5625" s="0" t="n">
        <f aca="false">K5625*5</f>
        <v>-10</v>
      </c>
      <c r="M5625" s="0" t="n">
        <f aca="false">IF(NOT(ISNA(I5625)),1,0)</f>
        <v>1</v>
      </c>
      <c r="N5625" s="0" t="n">
        <f aca="false">IF(NOT(ISNA(J5625)),1,0)</f>
        <v>1</v>
      </c>
      <c r="O5625" s="0" t="n">
        <f aca="false">IF(AND(NOT(ISNA(I5625)),NOT(ISNA(J5625))),1,0)</f>
        <v>1</v>
      </c>
      <c r="P5625" s="0" t="n">
        <f aca="false">IF(AND(NOT(ISNA(I5625)),ISNA(J5625)),1,0)</f>
        <v>0</v>
      </c>
      <c r="Q5625" s="0" t="n">
        <f aca="false">IF(AND(ISNA(I5625),NOT(ISNA(J5625))),1,0)</f>
        <v>0</v>
      </c>
      <c r="R5625" s="0" t="n">
        <f aca="false">IF(SUM(O5625:Q5625)&lt;&gt;1,"ERROR",1)</f>
        <v>1</v>
      </c>
    </row>
    <row r="5626" customFormat="false" ht="12.8" hidden="false" customHeight="false" outlineLevel="0" collapsed="false">
      <c r="A5626" s="0" t="str">
        <f aca="false">gait_events!B285</f>
        <v>pp155</v>
      </c>
      <c r="B5626" s="0" t="str">
        <f aca="false">VLOOKUP(A5626,participants!A:B,2,0)</f>
        <v>F</v>
      </c>
      <c r="C5626" s="0" t="n">
        <f aca="false">VLOOKUP(A5626,participants!A:C,3,0)</f>
        <v>35</v>
      </c>
      <c r="D5626" s="0" t="str">
        <f aca="false">VLOOKUP(A5626,participants!A:F,6,0)</f>
        <v>MS</v>
      </c>
      <c r="E5626" s="0" t="str">
        <f aca="false">IF(LEN(SUBSTITUTE(gait_events!C285,"_run-",""))&lt;&gt;LEN(gait_events!C285),LEFT(RIGHT(gait_events!C285,LEN(gait_events!C285)-19),FIND("_run-",RIGHT(gait_events!C285,LEN(gait_events!C285)-19),1)-1),RIGHT(gait_events!C285,LEN(gait_events!C285)-19))</f>
        <v>Slow</v>
      </c>
      <c r="F5626" s="0" t="str">
        <f aca="false">IF(LEN(SUBSTITUTE(gait_events!C285,"_run-",""))&lt;&gt;LEN(gait_events!C285),RIGHT(gait_events!C285,LEN(gait_events!C285)-FIND("_run-",gait_events!C285,1)-4),"")</f>
        <v/>
      </c>
      <c r="G5626" s="0" t="str">
        <f aca="false">gait_events!D285</f>
        <v>right_shank</v>
      </c>
      <c r="H5626" s="0" t="str">
        <f aca="false">gait_events!E285</f>
        <v>IC</v>
      </c>
      <c r="I5626" s="0" t="n">
        <f aca="false">IF(gait_events!F285&lt;&gt;"",gait_events!F285,NA())</f>
        <v>244</v>
      </c>
      <c r="J5626" s="0" t="n">
        <f aca="false">IF(gait_events!G285&lt;&gt;"",gait_events!G285,NA())</f>
        <v>243</v>
      </c>
      <c r="K5626" s="0" t="n">
        <f aca="false">I5626-J5626</f>
        <v>1</v>
      </c>
      <c r="L5626" s="0" t="n">
        <f aca="false">K5626*5</f>
        <v>5</v>
      </c>
      <c r="M5626" s="0" t="n">
        <f aca="false">IF(NOT(ISNA(I5626)),1,0)</f>
        <v>1</v>
      </c>
      <c r="N5626" s="0" t="n">
        <f aca="false">IF(NOT(ISNA(J5626)),1,0)</f>
        <v>1</v>
      </c>
      <c r="O5626" s="0" t="n">
        <f aca="false">IF(AND(NOT(ISNA(I5626)),NOT(ISNA(J5626))),1,0)</f>
        <v>1</v>
      </c>
      <c r="P5626" s="0" t="n">
        <f aca="false">IF(AND(NOT(ISNA(I5626)),ISNA(J5626)),1,0)</f>
        <v>0</v>
      </c>
      <c r="Q5626" s="0" t="n">
        <f aca="false">IF(AND(ISNA(I5626),NOT(ISNA(J5626))),1,0)</f>
        <v>0</v>
      </c>
      <c r="R5626" s="0" t="n">
        <f aca="false">IF(SUM(O5626:Q5626)&lt;&gt;1,"ERROR",1)</f>
        <v>1</v>
      </c>
    </row>
    <row r="5627" customFormat="false" ht="12.8" hidden="false" customHeight="false" outlineLevel="0" collapsed="false">
      <c r="A5627" s="0" t="str">
        <f aca="false">gait_events!B286</f>
        <v>pp155</v>
      </c>
      <c r="B5627" s="0" t="str">
        <f aca="false">VLOOKUP(A5627,participants!A:B,2,0)</f>
        <v>F</v>
      </c>
      <c r="C5627" s="0" t="n">
        <f aca="false">VLOOKUP(A5627,participants!A:C,3,0)</f>
        <v>35</v>
      </c>
      <c r="D5627" s="0" t="str">
        <f aca="false">VLOOKUP(A5627,participants!A:F,6,0)</f>
        <v>MS</v>
      </c>
      <c r="E5627" s="0" t="str">
        <f aca="false">IF(LEN(SUBSTITUTE(gait_events!C286,"_run-",""))&lt;&gt;LEN(gait_events!C286),LEFT(RIGHT(gait_events!C286,LEN(gait_events!C286)-19),FIND("_run-",RIGHT(gait_events!C286,LEN(gait_events!C286)-19),1)-1),RIGHT(gait_events!C286,LEN(gait_events!C286)-19))</f>
        <v>Slow</v>
      </c>
      <c r="F5627" s="0" t="str">
        <f aca="false">IF(LEN(SUBSTITUTE(gait_events!C286,"_run-",""))&lt;&gt;LEN(gait_events!C286),RIGHT(gait_events!C286,LEN(gait_events!C286)-FIND("_run-",gait_events!C286,1)-4),"")</f>
        <v/>
      </c>
      <c r="G5627" s="0" t="str">
        <f aca="false">gait_events!D286</f>
        <v>right_shank</v>
      </c>
      <c r="H5627" s="0" t="str">
        <f aca="false">gait_events!E286</f>
        <v>IC</v>
      </c>
      <c r="I5627" s="0" t="n">
        <f aca="false">IF(gait_events!F286&lt;&gt;"",gait_events!F286,NA())</f>
        <v>627</v>
      </c>
      <c r="J5627" s="0" t="n">
        <f aca="false">IF(gait_events!G286&lt;&gt;"",gait_events!G286,NA())</f>
        <v>626</v>
      </c>
      <c r="K5627" s="0" t="n">
        <f aca="false">I5627-J5627</f>
        <v>1</v>
      </c>
      <c r="L5627" s="0" t="n">
        <f aca="false">K5627*5</f>
        <v>5</v>
      </c>
      <c r="M5627" s="0" t="n">
        <f aca="false">IF(NOT(ISNA(I5627)),1,0)</f>
        <v>1</v>
      </c>
      <c r="N5627" s="0" t="n">
        <f aca="false">IF(NOT(ISNA(J5627)),1,0)</f>
        <v>1</v>
      </c>
      <c r="O5627" s="0" t="n">
        <f aca="false">IF(AND(NOT(ISNA(I5627)),NOT(ISNA(J5627))),1,0)</f>
        <v>1</v>
      </c>
      <c r="P5627" s="0" t="n">
        <f aca="false">IF(AND(NOT(ISNA(I5627)),ISNA(J5627)),1,0)</f>
        <v>0</v>
      </c>
      <c r="Q5627" s="0" t="n">
        <f aca="false">IF(AND(ISNA(I5627),NOT(ISNA(J5627))),1,0)</f>
        <v>0</v>
      </c>
      <c r="R5627" s="0" t="n">
        <f aca="false">IF(SUM(O5627:Q5627)&lt;&gt;1,"ERROR",1)</f>
        <v>1</v>
      </c>
    </row>
    <row r="5628" customFormat="false" ht="12.8" hidden="false" customHeight="false" outlineLevel="0" collapsed="false">
      <c r="A5628" s="0" t="str">
        <f aca="false">gait_events!B287</f>
        <v>pp155</v>
      </c>
      <c r="B5628" s="0" t="str">
        <f aca="false">VLOOKUP(A5628,participants!A:B,2,0)</f>
        <v>F</v>
      </c>
      <c r="C5628" s="0" t="n">
        <f aca="false">VLOOKUP(A5628,participants!A:C,3,0)</f>
        <v>35</v>
      </c>
      <c r="D5628" s="0" t="str">
        <f aca="false">VLOOKUP(A5628,participants!A:F,6,0)</f>
        <v>MS</v>
      </c>
      <c r="E5628" s="0" t="str">
        <f aca="false">IF(LEN(SUBSTITUTE(gait_events!C287,"_run-",""))&lt;&gt;LEN(gait_events!C287),LEFT(RIGHT(gait_events!C287,LEN(gait_events!C287)-19),FIND("_run-",RIGHT(gait_events!C287,LEN(gait_events!C287)-19),1)-1),RIGHT(gait_events!C287,LEN(gait_events!C287)-19))</f>
        <v>Slow</v>
      </c>
      <c r="F5628" s="0" t="str">
        <f aca="false">IF(LEN(SUBSTITUTE(gait_events!C287,"_run-",""))&lt;&gt;LEN(gait_events!C287),RIGHT(gait_events!C287,LEN(gait_events!C287)-FIND("_run-",gait_events!C287,1)-4),"")</f>
        <v/>
      </c>
      <c r="G5628" s="0" t="str">
        <f aca="false">gait_events!D287</f>
        <v>right_shank</v>
      </c>
      <c r="H5628" s="0" t="str">
        <f aca="false">gait_events!E287</f>
        <v>IC</v>
      </c>
      <c r="I5628" s="0" t="n">
        <f aca="false">IF(gait_events!F287&lt;&gt;"",gait_events!F287,NA())</f>
        <v>1017</v>
      </c>
      <c r="J5628" s="0" t="n">
        <f aca="false">IF(gait_events!G287&lt;&gt;"",gait_events!G287,NA())</f>
        <v>1016</v>
      </c>
      <c r="K5628" s="0" t="n">
        <f aca="false">I5628-J5628</f>
        <v>1</v>
      </c>
      <c r="L5628" s="0" t="n">
        <f aca="false">K5628*5</f>
        <v>5</v>
      </c>
      <c r="M5628" s="0" t="n">
        <f aca="false">IF(NOT(ISNA(I5628)),1,0)</f>
        <v>1</v>
      </c>
      <c r="N5628" s="0" t="n">
        <f aca="false">IF(NOT(ISNA(J5628)),1,0)</f>
        <v>1</v>
      </c>
      <c r="O5628" s="0" t="n">
        <f aca="false">IF(AND(NOT(ISNA(I5628)),NOT(ISNA(J5628))),1,0)</f>
        <v>1</v>
      </c>
      <c r="P5628" s="0" t="n">
        <f aca="false">IF(AND(NOT(ISNA(I5628)),ISNA(J5628)),1,0)</f>
        <v>0</v>
      </c>
      <c r="Q5628" s="0" t="n">
        <f aca="false">IF(AND(ISNA(I5628),NOT(ISNA(J5628))),1,0)</f>
        <v>0</v>
      </c>
      <c r="R5628" s="0" t="n">
        <f aca="false">IF(SUM(O5628:Q5628)&lt;&gt;1,"ERROR",1)</f>
        <v>1</v>
      </c>
    </row>
    <row r="5629" customFormat="false" ht="12.8" hidden="false" customHeight="false" outlineLevel="0" collapsed="false">
      <c r="A5629" s="0" t="str">
        <f aca="false">gait_events!B288</f>
        <v>pp155</v>
      </c>
      <c r="B5629" s="0" t="str">
        <f aca="false">VLOOKUP(A5629,participants!A:B,2,0)</f>
        <v>F</v>
      </c>
      <c r="C5629" s="0" t="n">
        <f aca="false">VLOOKUP(A5629,participants!A:C,3,0)</f>
        <v>35</v>
      </c>
      <c r="D5629" s="0" t="str">
        <f aca="false">VLOOKUP(A5629,participants!A:F,6,0)</f>
        <v>MS</v>
      </c>
      <c r="E5629" s="0" t="str">
        <f aca="false">IF(LEN(SUBSTITUTE(gait_events!C288,"_run-",""))&lt;&gt;LEN(gait_events!C288),LEFT(RIGHT(gait_events!C288,LEN(gait_events!C288)-19),FIND("_run-",RIGHT(gait_events!C288,LEN(gait_events!C288)-19),1)-1),RIGHT(gait_events!C288,LEN(gait_events!C288)-19))</f>
        <v>Slow</v>
      </c>
      <c r="F5629" s="0" t="str">
        <f aca="false">IF(LEN(SUBSTITUTE(gait_events!C288,"_run-",""))&lt;&gt;LEN(gait_events!C288),RIGHT(gait_events!C288,LEN(gait_events!C288)-FIND("_run-",gait_events!C288,1)-4),"")</f>
        <v/>
      </c>
      <c r="G5629" s="0" t="str">
        <f aca="false">gait_events!D288</f>
        <v>right_shank</v>
      </c>
      <c r="H5629" s="0" t="str">
        <f aca="false">gait_events!E288</f>
        <v>IC</v>
      </c>
      <c r="I5629" s="0" t="n">
        <f aca="false">IF(gait_events!F288&lt;&gt;"",gait_events!F288,NA())</f>
        <v>1397</v>
      </c>
      <c r="J5629" s="0" t="n">
        <f aca="false">IF(gait_events!G288&lt;&gt;"",gait_events!G288,NA())</f>
        <v>1395</v>
      </c>
      <c r="K5629" s="0" t="n">
        <f aca="false">I5629-J5629</f>
        <v>2</v>
      </c>
      <c r="L5629" s="0" t="n">
        <f aca="false">K5629*5</f>
        <v>10</v>
      </c>
      <c r="M5629" s="0" t="n">
        <f aca="false">IF(NOT(ISNA(I5629)),1,0)</f>
        <v>1</v>
      </c>
      <c r="N5629" s="0" t="n">
        <f aca="false">IF(NOT(ISNA(J5629)),1,0)</f>
        <v>1</v>
      </c>
      <c r="O5629" s="0" t="n">
        <f aca="false">IF(AND(NOT(ISNA(I5629)),NOT(ISNA(J5629))),1,0)</f>
        <v>1</v>
      </c>
      <c r="P5629" s="0" t="n">
        <f aca="false">IF(AND(NOT(ISNA(I5629)),ISNA(J5629)),1,0)</f>
        <v>0</v>
      </c>
      <c r="Q5629" s="0" t="n">
        <f aca="false">IF(AND(ISNA(I5629),NOT(ISNA(J5629))),1,0)</f>
        <v>0</v>
      </c>
      <c r="R5629" s="0" t="n">
        <f aca="false">IF(SUM(O5629:Q5629)&lt;&gt;1,"ERROR",1)</f>
        <v>1</v>
      </c>
    </row>
    <row r="5630" customFormat="false" ht="12.8" hidden="false" customHeight="false" outlineLevel="0" collapsed="false">
      <c r="A5630" s="0" t="str">
        <f aca="false">gait_events!B289</f>
        <v>pp155</v>
      </c>
      <c r="B5630" s="0" t="str">
        <f aca="false">VLOOKUP(A5630,participants!A:B,2,0)</f>
        <v>F</v>
      </c>
      <c r="C5630" s="0" t="n">
        <f aca="false">VLOOKUP(A5630,participants!A:C,3,0)</f>
        <v>35</v>
      </c>
      <c r="D5630" s="0" t="str">
        <f aca="false">VLOOKUP(A5630,participants!A:F,6,0)</f>
        <v>MS</v>
      </c>
      <c r="E5630" s="0" t="str">
        <f aca="false">IF(LEN(SUBSTITUTE(gait_events!C289,"_run-",""))&lt;&gt;LEN(gait_events!C289),LEFT(RIGHT(gait_events!C289,LEN(gait_events!C289)-19),FIND("_run-",RIGHT(gait_events!C289,LEN(gait_events!C289)-19),1)-1),RIGHT(gait_events!C289,LEN(gait_events!C289)-19))</f>
        <v>Slow</v>
      </c>
      <c r="F5630" s="0" t="str">
        <f aca="false">IF(LEN(SUBSTITUTE(gait_events!C289,"_run-",""))&lt;&gt;LEN(gait_events!C289),RIGHT(gait_events!C289,LEN(gait_events!C289)-FIND("_run-",gait_events!C289,1)-4),"")</f>
        <v/>
      </c>
      <c r="G5630" s="0" t="str">
        <f aca="false">gait_events!D289</f>
        <v>right_shank</v>
      </c>
      <c r="H5630" s="0" t="str">
        <f aca="false">gait_events!E289</f>
        <v>IC</v>
      </c>
      <c r="I5630" s="0" t="n">
        <f aca="false">IF(gait_events!F289&lt;&gt;"",gait_events!F289,NA())</f>
        <v>1749</v>
      </c>
      <c r="J5630" s="0" t="n">
        <f aca="false">IF(gait_events!G289&lt;&gt;"",gait_events!G289,NA())</f>
        <v>1747</v>
      </c>
      <c r="K5630" s="0" t="n">
        <f aca="false">I5630-J5630</f>
        <v>2</v>
      </c>
      <c r="L5630" s="0" t="n">
        <f aca="false">K5630*5</f>
        <v>10</v>
      </c>
      <c r="M5630" s="0" t="n">
        <f aca="false">IF(NOT(ISNA(I5630)),1,0)</f>
        <v>1</v>
      </c>
      <c r="N5630" s="0" t="n">
        <f aca="false">IF(NOT(ISNA(J5630)),1,0)</f>
        <v>1</v>
      </c>
      <c r="O5630" s="0" t="n">
        <f aca="false">IF(AND(NOT(ISNA(I5630)),NOT(ISNA(J5630))),1,0)</f>
        <v>1</v>
      </c>
      <c r="P5630" s="0" t="n">
        <f aca="false">IF(AND(NOT(ISNA(I5630)),ISNA(J5630)),1,0)</f>
        <v>0</v>
      </c>
      <c r="Q5630" s="0" t="n">
        <f aca="false">IF(AND(ISNA(I5630),NOT(ISNA(J5630))),1,0)</f>
        <v>0</v>
      </c>
      <c r="R5630" s="0" t="n">
        <f aca="false">IF(SUM(O5630:Q5630)&lt;&gt;1,"ERROR",1)</f>
        <v>1</v>
      </c>
    </row>
    <row r="5631" customFormat="false" ht="12.8" hidden="false" customHeight="false" outlineLevel="0" collapsed="false">
      <c r="A5631" s="0" t="str">
        <f aca="false">gait_events!B290</f>
        <v>pp155</v>
      </c>
      <c r="B5631" s="0" t="str">
        <f aca="false">VLOOKUP(A5631,participants!A:B,2,0)</f>
        <v>F</v>
      </c>
      <c r="C5631" s="0" t="n">
        <f aca="false">VLOOKUP(A5631,participants!A:C,3,0)</f>
        <v>35</v>
      </c>
      <c r="D5631" s="0" t="str">
        <f aca="false">VLOOKUP(A5631,participants!A:F,6,0)</f>
        <v>MS</v>
      </c>
      <c r="E5631" s="0" t="str">
        <f aca="false">IF(LEN(SUBSTITUTE(gait_events!C290,"_run-",""))&lt;&gt;LEN(gait_events!C290),LEFT(RIGHT(gait_events!C290,LEN(gait_events!C290)-19),FIND("_run-",RIGHT(gait_events!C290,LEN(gait_events!C290)-19),1)-1),RIGHT(gait_events!C290,LEN(gait_events!C290)-19))</f>
        <v>Slow</v>
      </c>
      <c r="F5631" s="0" t="str">
        <f aca="false">IF(LEN(SUBSTITUTE(gait_events!C290,"_run-",""))&lt;&gt;LEN(gait_events!C290),RIGHT(gait_events!C290,LEN(gait_events!C290)-FIND("_run-",gait_events!C290,1)-4),"")</f>
        <v/>
      </c>
      <c r="G5631" s="0" t="str">
        <f aca="false">gait_events!D290</f>
        <v>right_shank</v>
      </c>
      <c r="H5631" s="0" t="str">
        <f aca="false">gait_events!E290</f>
        <v>FC</v>
      </c>
      <c r="I5631" s="0" t="n">
        <f aca="false">IF(gait_events!F290&lt;&gt;"",gait_events!F290,NA())</f>
        <v>146</v>
      </c>
      <c r="J5631" s="0" t="n">
        <f aca="false">IF(gait_events!G290&lt;&gt;"",gait_events!G290,NA())</f>
        <v>148</v>
      </c>
      <c r="K5631" s="0" t="n">
        <f aca="false">I5631-J5631</f>
        <v>-2</v>
      </c>
      <c r="L5631" s="0" t="n">
        <f aca="false">K5631*5</f>
        <v>-10</v>
      </c>
      <c r="M5631" s="0" t="n">
        <f aca="false">IF(NOT(ISNA(I5631)),1,0)</f>
        <v>1</v>
      </c>
      <c r="N5631" s="0" t="n">
        <f aca="false">IF(NOT(ISNA(J5631)),1,0)</f>
        <v>1</v>
      </c>
      <c r="O5631" s="0" t="n">
        <f aca="false">IF(AND(NOT(ISNA(I5631)),NOT(ISNA(J5631))),1,0)</f>
        <v>1</v>
      </c>
      <c r="P5631" s="0" t="n">
        <f aca="false">IF(AND(NOT(ISNA(I5631)),ISNA(J5631)),1,0)</f>
        <v>0</v>
      </c>
      <c r="Q5631" s="0" t="n">
        <f aca="false">IF(AND(ISNA(I5631),NOT(ISNA(J5631))),1,0)</f>
        <v>0</v>
      </c>
      <c r="R5631" s="0" t="n">
        <f aca="false">IF(SUM(O5631:Q5631)&lt;&gt;1,"ERROR",1)</f>
        <v>1</v>
      </c>
    </row>
    <row r="5632" customFormat="false" ht="12.8" hidden="false" customHeight="false" outlineLevel="0" collapsed="false">
      <c r="A5632" s="0" t="str">
        <f aca="false">gait_events!B291</f>
        <v>pp155</v>
      </c>
      <c r="B5632" s="0" t="str">
        <f aca="false">VLOOKUP(A5632,participants!A:B,2,0)</f>
        <v>F</v>
      </c>
      <c r="C5632" s="0" t="n">
        <f aca="false">VLOOKUP(A5632,participants!A:C,3,0)</f>
        <v>35</v>
      </c>
      <c r="D5632" s="0" t="str">
        <f aca="false">VLOOKUP(A5632,participants!A:F,6,0)</f>
        <v>MS</v>
      </c>
      <c r="E5632" s="0" t="str">
        <f aca="false">IF(LEN(SUBSTITUTE(gait_events!C291,"_run-",""))&lt;&gt;LEN(gait_events!C291),LEFT(RIGHT(gait_events!C291,LEN(gait_events!C291)-19),FIND("_run-",RIGHT(gait_events!C291,LEN(gait_events!C291)-19),1)-1),RIGHT(gait_events!C291,LEN(gait_events!C291)-19))</f>
        <v>Slow</v>
      </c>
      <c r="F5632" s="0" t="str">
        <f aca="false">IF(LEN(SUBSTITUTE(gait_events!C291,"_run-",""))&lt;&gt;LEN(gait_events!C291),RIGHT(gait_events!C291,LEN(gait_events!C291)-FIND("_run-",gait_events!C291,1)-4),"")</f>
        <v/>
      </c>
      <c r="G5632" s="0" t="str">
        <f aca="false">gait_events!D291</f>
        <v>right_shank</v>
      </c>
      <c r="H5632" s="0" t="str">
        <f aca="false">gait_events!E291</f>
        <v>FC</v>
      </c>
      <c r="I5632" s="0" t="n">
        <f aca="false">IF(gait_events!F291&lt;&gt;"",gait_events!F291,NA())</f>
        <v>521</v>
      </c>
      <c r="J5632" s="0" t="n">
        <f aca="false">IF(gait_events!G291&lt;&gt;"",gait_events!G291,NA())</f>
        <v>522</v>
      </c>
      <c r="K5632" s="0" t="n">
        <f aca="false">I5632-J5632</f>
        <v>-1</v>
      </c>
      <c r="L5632" s="0" t="n">
        <f aca="false">K5632*5</f>
        <v>-5</v>
      </c>
      <c r="M5632" s="0" t="n">
        <f aca="false">IF(NOT(ISNA(I5632)),1,0)</f>
        <v>1</v>
      </c>
      <c r="N5632" s="0" t="n">
        <f aca="false">IF(NOT(ISNA(J5632)),1,0)</f>
        <v>1</v>
      </c>
      <c r="O5632" s="0" t="n">
        <f aca="false">IF(AND(NOT(ISNA(I5632)),NOT(ISNA(J5632))),1,0)</f>
        <v>1</v>
      </c>
      <c r="P5632" s="0" t="n">
        <f aca="false">IF(AND(NOT(ISNA(I5632)),ISNA(J5632)),1,0)</f>
        <v>0</v>
      </c>
      <c r="Q5632" s="0" t="n">
        <f aca="false">IF(AND(ISNA(I5632),NOT(ISNA(J5632))),1,0)</f>
        <v>0</v>
      </c>
      <c r="R5632" s="0" t="n">
        <f aca="false">IF(SUM(O5632:Q5632)&lt;&gt;1,"ERROR",1)</f>
        <v>1</v>
      </c>
    </row>
    <row r="5633" customFormat="false" ht="12.8" hidden="false" customHeight="false" outlineLevel="0" collapsed="false">
      <c r="A5633" s="0" t="str">
        <f aca="false">gait_events!B292</f>
        <v>pp155</v>
      </c>
      <c r="B5633" s="0" t="str">
        <f aca="false">VLOOKUP(A5633,participants!A:B,2,0)</f>
        <v>F</v>
      </c>
      <c r="C5633" s="0" t="n">
        <f aca="false">VLOOKUP(A5633,participants!A:C,3,0)</f>
        <v>35</v>
      </c>
      <c r="D5633" s="0" t="str">
        <f aca="false">VLOOKUP(A5633,participants!A:F,6,0)</f>
        <v>MS</v>
      </c>
      <c r="E5633" s="0" t="str">
        <f aca="false">IF(LEN(SUBSTITUTE(gait_events!C292,"_run-",""))&lt;&gt;LEN(gait_events!C292),LEFT(RIGHT(gait_events!C292,LEN(gait_events!C292)-19),FIND("_run-",RIGHT(gait_events!C292,LEN(gait_events!C292)-19),1)-1),RIGHT(gait_events!C292,LEN(gait_events!C292)-19))</f>
        <v>Slow</v>
      </c>
      <c r="F5633" s="0" t="str">
        <f aca="false">IF(LEN(SUBSTITUTE(gait_events!C292,"_run-",""))&lt;&gt;LEN(gait_events!C292),RIGHT(gait_events!C292,LEN(gait_events!C292)-FIND("_run-",gait_events!C292,1)-4),"")</f>
        <v/>
      </c>
      <c r="G5633" s="0" t="str">
        <f aca="false">gait_events!D292</f>
        <v>right_shank</v>
      </c>
      <c r="H5633" s="0" t="str">
        <f aca="false">gait_events!E292</f>
        <v>FC</v>
      </c>
      <c r="I5633" s="0" t="n">
        <f aca="false">IF(gait_events!F292&lt;&gt;"",gait_events!F292,NA())</f>
        <v>911</v>
      </c>
      <c r="J5633" s="0" t="n">
        <f aca="false">IF(gait_events!G292&lt;&gt;"",gait_events!G292,NA())</f>
        <v>913</v>
      </c>
      <c r="K5633" s="0" t="n">
        <f aca="false">I5633-J5633</f>
        <v>-2</v>
      </c>
      <c r="L5633" s="0" t="n">
        <f aca="false">K5633*5</f>
        <v>-10</v>
      </c>
      <c r="M5633" s="0" t="n">
        <f aca="false">IF(NOT(ISNA(I5633)),1,0)</f>
        <v>1</v>
      </c>
      <c r="N5633" s="0" t="n">
        <f aca="false">IF(NOT(ISNA(J5633)),1,0)</f>
        <v>1</v>
      </c>
      <c r="O5633" s="0" t="n">
        <f aca="false">IF(AND(NOT(ISNA(I5633)),NOT(ISNA(J5633))),1,0)</f>
        <v>1</v>
      </c>
      <c r="P5633" s="0" t="n">
        <f aca="false">IF(AND(NOT(ISNA(I5633)),ISNA(J5633)),1,0)</f>
        <v>0</v>
      </c>
      <c r="Q5633" s="0" t="n">
        <f aca="false">IF(AND(ISNA(I5633),NOT(ISNA(J5633))),1,0)</f>
        <v>0</v>
      </c>
      <c r="R5633" s="0" t="n">
        <f aca="false">IF(SUM(O5633:Q5633)&lt;&gt;1,"ERROR",1)</f>
        <v>1</v>
      </c>
    </row>
    <row r="5634" customFormat="false" ht="12.8" hidden="false" customHeight="false" outlineLevel="0" collapsed="false">
      <c r="A5634" s="0" t="str">
        <f aca="false">gait_events!B293</f>
        <v>pp155</v>
      </c>
      <c r="B5634" s="0" t="str">
        <f aca="false">VLOOKUP(A5634,participants!A:B,2,0)</f>
        <v>F</v>
      </c>
      <c r="C5634" s="0" t="n">
        <f aca="false">VLOOKUP(A5634,participants!A:C,3,0)</f>
        <v>35</v>
      </c>
      <c r="D5634" s="0" t="str">
        <f aca="false">VLOOKUP(A5634,participants!A:F,6,0)</f>
        <v>MS</v>
      </c>
      <c r="E5634" s="0" t="str">
        <f aca="false">IF(LEN(SUBSTITUTE(gait_events!C293,"_run-",""))&lt;&gt;LEN(gait_events!C293),LEFT(RIGHT(gait_events!C293,LEN(gait_events!C293)-19),FIND("_run-",RIGHT(gait_events!C293,LEN(gait_events!C293)-19),1)-1),RIGHT(gait_events!C293,LEN(gait_events!C293)-19))</f>
        <v>Slow</v>
      </c>
      <c r="F5634" s="0" t="str">
        <f aca="false">IF(LEN(SUBSTITUTE(gait_events!C293,"_run-",""))&lt;&gt;LEN(gait_events!C293),RIGHT(gait_events!C293,LEN(gait_events!C293)-FIND("_run-",gait_events!C293,1)-4),"")</f>
        <v/>
      </c>
      <c r="G5634" s="0" t="str">
        <f aca="false">gait_events!D293</f>
        <v>right_shank</v>
      </c>
      <c r="H5634" s="0" t="str">
        <f aca="false">gait_events!E293</f>
        <v>FC</v>
      </c>
      <c r="I5634" s="0" t="n">
        <f aca="false">IF(gait_events!F293&lt;&gt;"",gait_events!F293,NA())</f>
        <v>1296</v>
      </c>
      <c r="J5634" s="0" t="n">
        <f aca="false">IF(gait_events!G293&lt;&gt;"",gait_events!G293,NA())</f>
        <v>1297</v>
      </c>
      <c r="K5634" s="0" t="n">
        <f aca="false">I5634-J5634</f>
        <v>-1</v>
      </c>
      <c r="L5634" s="0" t="n">
        <f aca="false">K5634*5</f>
        <v>-5</v>
      </c>
      <c r="M5634" s="0" t="n">
        <f aca="false">IF(NOT(ISNA(I5634)),1,0)</f>
        <v>1</v>
      </c>
      <c r="N5634" s="0" t="n">
        <f aca="false">IF(NOT(ISNA(J5634)),1,0)</f>
        <v>1</v>
      </c>
      <c r="O5634" s="0" t="n">
        <f aca="false">IF(AND(NOT(ISNA(I5634)),NOT(ISNA(J5634))),1,0)</f>
        <v>1</v>
      </c>
      <c r="P5634" s="0" t="n">
        <f aca="false">IF(AND(NOT(ISNA(I5634)),ISNA(J5634)),1,0)</f>
        <v>0</v>
      </c>
      <c r="Q5634" s="0" t="n">
        <f aca="false">IF(AND(ISNA(I5634),NOT(ISNA(J5634))),1,0)</f>
        <v>0</v>
      </c>
      <c r="R5634" s="0" t="n">
        <f aca="false">IF(SUM(O5634:Q5634)&lt;&gt;1,"ERROR",1)</f>
        <v>1</v>
      </c>
    </row>
    <row r="5635" customFormat="false" ht="12.8" hidden="false" customHeight="false" outlineLevel="0" collapsed="false">
      <c r="A5635" s="0" t="str">
        <f aca="false">gait_events!B294</f>
        <v>pp155</v>
      </c>
      <c r="B5635" s="0" t="str">
        <f aca="false">VLOOKUP(A5635,participants!A:B,2,0)</f>
        <v>F</v>
      </c>
      <c r="C5635" s="0" t="n">
        <f aca="false">VLOOKUP(A5635,participants!A:C,3,0)</f>
        <v>35</v>
      </c>
      <c r="D5635" s="0" t="str">
        <f aca="false">VLOOKUP(A5635,participants!A:F,6,0)</f>
        <v>MS</v>
      </c>
      <c r="E5635" s="0" t="str">
        <f aca="false">IF(LEN(SUBSTITUTE(gait_events!C294,"_run-",""))&lt;&gt;LEN(gait_events!C294),LEFT(RIGHT(gait_events!C294,LEN(gait_events!C294)-19),FIND("_run-",RIGHT(gait_events!C294,LEN(gait_events!C294)-19),1)-1),RIGHT(gait_events!C294,LEN(gait_events!C294)-19))</f>
        <v>Slow</v>
      </c>
      <c r="F5635" s="0" t="str">
        <f aca="false">IF(LEN(SUBSTITUTE(gait_events!C294,"_run-",""))&lt;&gt;LEN(gait_events!C294),RIGHT(gait_events!C294,LEN(gait_events!C294)-FIND("_run-",gait_events!C294,1)-4),"")</f>
        <v/>
      </c>
      <c r="G5635" s="0" t="str">
        <f aca="false">gait_events!D294</f>
        <v>right_shank</v>
      </c>
      <c r="H5635" s="0" t="str">
        <f aca="false">gait_events!E294</f>
        <v>FC</v>
      </c>
      <c r="I5635" s="0" t="n">
        <f aca="false">IF(gait_events!F294&lt;&gt;"",gait_events!F294,NA())</f>
        <v>1634</v>
      </c>
      <c r="J5635" s="0" t="n">
        <f aca="false">IF(gait_events!G294&lt;&gt;"",gait_events!G294,NA())</f>
        <v>1636</v>
      </c>
      <c r="K5635" s="0" t="n">
        <f aca="false">I5635-J5635</f>
        <v>-2</v>
      </c>
      <c r="L5635" s="0" t="n">
        <f aca="false">K5635*5</f>
        <v>-10</v>
      </c>
      <c r="M5635" s="0" t="n">
        <f aca="false">IF(NOT(ISNA(I5635)),1,0)</f>
        <v>1</v>
      </c>
      <c r="N5635" s="0" t="n">
        <f aca="false">IF(NOT(ISNA(J5635)),1,0)</f>
        <v>1</v>
      </c>
      <c r="O5635" s="0" t="n">
        <f aca="false">IF(AND(NOT(ISNA(I5635)),NOT(ISNA(J5635))),1,0)</f>
        <v>1</v>
      </c>
      <c r="P5635" s="0" t="n">
        <f aca="false">IF(AND(NOT(ISNA(I5635)),ISNA(J5635)),1,0)</f>
        <v>0</v>
      </c>
      <c r="Q5635" s="0" t="n">
        <f aca="false">IF(AND(ISNA(I5635),NOT(ISNA(J5635))),1,0)</f>
        <v>0</v>
      </c>
      <c r="R5635" s="0" t="n">
        <f aca="false">IF(SUM(O5635:Q5635)&lt;&gt;1,"ERROR",1)</f>
        <v>1</v>
      </c>
    </row>
    <row r="5636" customFormat="false" ht="12.8" hidden="false" customHeight="false" outlineLevel="0" collapsed="false">
      <c r="A5636" s="0" t="str">
        <f aca="false">gait_events!B295</f>
        <v>pp155</v>
      </c>
      <c r="B5636" s="0" t="str">
        <f aca="false">VLOOKUP(A5636,participants!A:B,2,0)</f>
        <v>F</v>
      </c>
      <c r="C5636" s="0" t="n">
        <f aca="false">VLOOKUP(A5636,participants!A:C,3,0)</f>
        <v>35</v>
      </c>
      <c r="D5636" s="0" t="str">
        <f aca="false">VLOOKUP(A5636,participants!A:F,6,0)</f>
        <v>MS</v>
      </c>
      <c r="E5636" s="0" t="str">
        <f aca="false">IF(LEN(SUBSTITUTE(gait_events!C295,"_run-",""))&lt;&gt;LEN(gait_events!C295),LEFT(RIGHT(gait_events!C295,LEN(gait_events!C295)-19),FIND("_run-",RIGHT(gait_events!C295,LEN(gait_events!C295)-19),1)-1),RIGHT(gait_events!C295,LEN(gait_events!C295)-19))</f>
        <v>Slow</v>
      </c>
      <c r="F5636" s="0" t="str">
        <f aca="false">IF(LEN(SUBSTITUTE(gait_events!C295,"_run-",""))&lt;&gt;LEN(gait_events!C295),RIGHT(gait_events!C295,LEN(gait_events!C295)-FIND("_run-",gait_events!C295,1)-4),"")</f>
        <v/>
      </c>
      <c r="G5636" s="0" t="str">
        <f aca="false">gait_events!D295</f>
        <v>right_shank</v>
      </c>
      <c r="H5636" s="0" t="str">
        <f aca="false">gait_events!E295</f>
        <v>FC</v>
      </c>
      <c r="I5636" s="0" t="n">
        <f aca="false">IF(gait_events!F295&lt;&gt;"",gait_events!F295,NA())</f>
        <v>2001</v>
      </c>
      <c r="J5636" s="0" t="n">
        <f aca="false">IF(gait_events!G295&lt;&gt;"",gait_events!G295,NA())</f>
        <v>2008</v>
      </c>
      <c r="K5636" s="0" t="n">
        <f aca="false">I5636-J5636</f>
        <v>-7</v>
      </c>
      <c r="L5636" s="0" t="n">
        <f aca="false">K5636*5</f>
        <v>-35</v>
      </c>
      <c r="M5636" s="0" t="n">
        <f aca="false">IF(NOT(ISNA(I5636)),1,0)</f>
        <v>1</v>
      </c>
      <c r="N5636" s="0" t="n">
        <f aca="false">IF(NOT(ISNA(J5636)),1,0)</f>
        <v>1</v>
      </c>
      <c r="O5636" s="0" t="n">
        <f aca="false">IF(AND(NOT(ISNA(I5636)),NOT(ISNA(J5636))),1,0)</f>
        <v>1</v>
      </c>
      <c r="P5636" s="0" t="n">
        <f aca="false">IF(AND(NOT(ISNA(I5636)),ISNA(J5636)),1,0)</f>
        <v>0</v>
      </c>
      <c r="Q5636" s="0" t="n">
        <f aca="false">IF(AND(ISNA(I5636),NOT(ISNA(J5636))),1,0)</f>
        <v>0</v>
      </c>
      <c r="R5636" s="0" t="n">
        <f aca="false">IF(SUM(O5636:Q5636)&lt;&gt;1,"ERROR",1)</f>
        <v>1</v>
      </c>
    </row>
    <row r="5637" customFormat="false" ht="12.8" hidden="false" customHeight="false" outlineLevel="0" collapsed="false">
      <c r="A5637" s="0" t="str">
        <f aca="false">gait_events!B296</f>
        <v>pp167</v>
      </c>
      <c r="B5637" s="0" t="str">
        <f aca="false">VLOOKUP(A5637,participants!A:B,2,0)</f>
        <v>F</v>
      </c>
      <c r="C5637" s="0" t="n">
        <f aca="false">VLOOKUP(A5637,participants!A:C,3,0)</f>
        <v>22</v>
      </c>
      <c r="D5637" s="0" t="str">
        <f aca="false">VLOOKUP(A5637,participants!A:F,6,0)</f>
        <v>MS</v>
      </c>
      <c r="E5637" s="0" t="str">
        <f aca="false">IF(LEN(SUBSTITUTE(gait_events!C296,"_run-",""))&lt;&gt;LEN(gait_events!C296),LEFT(RIGHT(gait_events!C296,LEN(gait_events!C296)-19),FIND("_run-",RIGHT(gait_events!C296,LEN(gait_events!C296)-19),1)-1),RIGHT(gait_events!C296,LEN(gait_events!C296)-19))</f>
        <v>Fast</v>
      </c>
      <c r="F5637" s="0" t="str">
        <f aca="false">IF(LEN(SUBSTITUTE(gait_events!C296,"_run-",""))&lt;&gt;LEN(gait_events!C296),RIGHT(gait_events!C296,LEN(gait_events!C296)-FIND("_run-",gait_events!C296,1)-4),"")</f>
        <v/>
      </c>
      <c r="G5637" s="0" t="str">
        <f aca="false">gait_events!D296</f>
        <v>left_ankle</v>
      </c>
      <c r="H5637" s="0" t="str">
        <f aca="false">gait_events!E296</f>
        <v>IC</v>
      </c>
      <c r="I5637" s="0" t="n">
        <f aca="false">IF(gait_events!F296&lt;&gt;"",gait_events!F296,NA())</f>
        <v>123</v>
      </c>
      <c r="J5637" s="0" t="n">
        <f aca="false">IF(gait_events!G296&lt;&gt;"",gait_events!G296,NA())</f>
        <v>121</v>
      </c>
      <c r="K5637" s="0" t="n">
        <f aca="false">I5637-J5637</f>
        <v>2</v>
      </c>
      <c r="L5637" s="0" t="n">
        <f aca="false">K5637*5</f>
        <v>10</v>
      </c>
      <c r="M5637" s="0" t="n">
        <f aca="false">IF(NOT(ISNA(I5637)),1,0)</f>
        <v>1</v>
      </c>
      <c r="N5637" s="0" t="n">
        <f aca="false">IF(NOT(ISNA(J5637)),1,0)</f>
        <v>1</v>
      </c>
      <c r="O5637" s="0" t="n">
        <f aca="false">IF(AND(NOT(ISNA(I5637)),NOT(ISNA(J5637))),1,0)</f>
        <v>1</v>
      </c>
      <c r="P5637" s="0" t="n">
        <f aca="false">IF(AND(NOT(ISNA(I5637)),ISNA(J5637)),1,0)</f>
        <v>0</v>
      </c>
      <c r="Q5637" s="0" t="n">
        <f aca="false">IF(AND(ISNA(I5637),NOT(ISNA(J5637))),1,0)</f>
        <v>0</v>
      </c>
      <c r="R5637" s="0" t="n">
        <f aca="false">IF(SUM(O5637:Q5637)&lt;&gt;1,"ERROR",1)</f>
        <v>1</v>
      </c>
    </row>
    <row r="5638" customFormat="false" ht="12.8" hidden="false" customHeight="false" outlineLevel="0" collapsed="false">
      <c r="A5638" s="0" t="str">
        <f aca="false">gait_events!B297</f>
        <v>pp167</v>
      </c>
      <c r="B5638" s="0" t="str">
        <f aca="false">VLOOKUP(A5638,participants!A:B,2,0)</f>
        <v>F</v>
      </c>
      <c r="C5638" s="0" t="n">
        <f aca="false">VLOOKUP(A5638,participants!A:C,3,0)</f>
        <v>22</v>
      </c>
      <c r="D5638" s="0" t="str">
        <f aca="false">VLOOKUP(A5638,participants!A:F,6,0)</f>
        <v>MS</v>
      </c>
      <c r="E5638" s="0" t="str">
        <f aca="false">IF(LEN(SUBSTITUTE(gait_events!C297,"_run-",""))&lt;&gt;LEN(gait_events!C297),LEFT(RIGHT(gait_events!C297,LEN(gait_events!C297)-19),FIND("_run-",RIGHT(gait_events!C297,LEN(gait_events!C297)-19),1)-1),RIGHT(gait_events!C297,LEN(gait_events!C297)-19))</f>
        <v>Fast</v>
      </c>
      <c r="F5638" s="0" t="str">
        <f aca="false">IF(LEN(SUBSTITUTE(gait_events!C297,"_run-",""))&lt;&gt;LEN(gait_events!C297),RIGHT(gait_events!C297,LEN(gait_events!C297)-FIND("_run-",gait_events!C297,1)-4),"")</f>
        <v/>
      </c>
      <c r="G5638" s="0" t="str">
        <f aca="false">gait_events!D297</f>
        <v>left_ankle</v>
      </c>
      <c r="H5638" s="0" t="str">
        <f aca="false">gait_events!E297</f>
        <v>IC</v>
      </c>
      <c r="I5638" s="0" t="n">
        <f aca="false">IF(gait_events!F297&lt;&gt;"",gait_events!F297,NA())</f>
        <v>292</v>
      </c>
      <c r="J5638" s="0" t="e">
        <f aca="false">IF(gait_events!G297&lt;&gt;"",gait_events!G297,NA())</f>
        <v>#N/A</v>
      </c>
      <c r="K5638" s="0" t="e">
        <f aca="false">I5638-J5638</f>
        <v>#N/A</v>
      </c>
      <c r="L5638" s="0" t="e">
        <f aca="false">K5638*5</f>
        <v>#N/A</v>
      </c>
      <c r="M5638" s="0" t="n">
        <f aca="false">IF(NOT(ISNA(I5638)),1,0)</f>
        <v>1</v>
      </c>
      <c r="N5638" s="0" t="n">
        <f aca="false">IF(NOT(ISNA(J5638)),1,0)</f>
        <v>0</v>
      </c>
      <c r="O5638" s="0" t="n">
        <f aca="false">IF(AND(NOT(ISNA(I5638)),NOT(ISNA(J5638))),1,0)</f>
        <v>0</v>
      </c>
      <c r="P5638" s="0" t="n">
        <f aca="false">IF(AND(NOT(ISNA(I5638)),ISNA(J5638)),1,0)</f>
        <v>1</v>
      </c>
      <c r="Q5638" s="0" t="n">
        <f aca="false">IF(AND(ISNA(I5638),NOT(ISNA(J5638))),1,0)</f>
        <v>0</v>
      </c>
      <c r="R5638" s="0" t="n">
        <f aca="false">IF(SUM(O5638:Q5638)&lt;&gt;1,"ERROR",1)</f>
        <v>1</v>
      </c>
    </row>
    <row r="5639" customFormat="false" ht="12.8" hidden="false" customHeight="false" outlineLevel="0" collapsed="false">
      <c r="A5639" s="0" t="str">
        <f aca="false">gait_events!B298</f>
        <v>pp167</v>
      </c>
      <c r="B5639" s="0" t="str">
        <f aca="false">VLOOKUP(A5639,participants!A:B,2,0)</f>
        <v>F</v>
      </c>
      <c r="C5639" s="0" t="n">
        <f aca="false">VLOOKUP(A5639,participants!A:C,3,0)</f>
        <v>22</v>
      </c>
      <c r="D5639" s="0" t="str">
        <f aca="false">VLOOKUP(A5639,participants!A:F,6,0)</f>
        <v>MS</v>
      </c>
      <c r="E5639" s="0" t="str">
        <f aca="false">IF(LEN(SUBSTITUTE(gait_events!C298,"_run-",""))&lt;&gt;LEN(gait_events!C298),LEFT(RIGHT(gait_events!C298,LEN(gait_events!C298)-19),FIND("_run-",RIGHT(gait_events!C298,LEN(gait_events!C298)-19),1)-1),RIGHT(gait_events!C298,LEN(gait_events!C298)-19))</f>
        <v>Fast</v>
      </c>
      <c r="F5639" s="0" t="str">
        <f aca="false">IF(LEN(SUBSTITUTE(gait_events!C298,"_run-",""))&lt;&gt;LEN(gait_events!C298),RIGHT(gait_events!C298,LEN(gait_events!C298)-FIND("_run-",gait_events!C298,1)-4),"")</f>
        <v/>
      </c>
      <c r="G5639" s="0" t="str">
        <f aca="false">gait_events!D298</f>
        <v>left_ankle</v>
      </c>
      <c r="H5639" s="0" t="str">
        <f aca="false">gait_events!E298</f>
        <v>IC</v>
      </c>
      <c r="I5639" s="0" t="n">
        <f aca="false">IF(gait_events!F298&lt;&gt;"",gait_events!F298,NA())</f>
        <v>452</v>
      </c>
      <c r="J5639" s="0" t="n">
        <f aca="false">IF(gait_events!G298&lt;&gt;"",gait_events!G298,NA())</f>
        <v>449</v>
      </c>
      <c r="K5639" s="0" t="n">
        <f aca="false">I5639-J5639</f>
        <v>3</v>
      </c>
      <c r="L5639" s="0" t="n">
        <f aca="false">K5639*5</f>
        <v>15</v>
      </c>
      <c r="M5639" s="0" t="n">
        <f aca="false">IF(NOT(ISNA(I5639)),1,0)</f>
        <v>1</v>
      </c>
      <c r="N5639" s="0" t="n">
        <f aca="false">IF(NOT(ISNA(J5639)),1,0)</f>
        <v>1</v>
      </c>
      <c r="O5639" s="0" t="n">
        <f aca="false">IF(AND(NOT(ISNA(I5639)),NOT(ISNA(J5639))),1,0)</f>
        <v>1</v>
      </c>
      <c r="P5639" s="0" t="n">
        <f aca="false">IF(AND(NOT(ISNA(I5639)),ISNA(J5639)),1,0)</f>
        <v>0</v>
      </c>
      <c r="Q5639" s="0" t="n">
        <f aca="false">IF(AND(ISNA(I5639),NOT(ISNA(J5639))),1,0)</f>
        <v>0</v>
      </c>
      <c r="R5639" s="0" t="n">
        <f aca="false">IF(SUM(O5639:Q5639)&lt;&gt;1,"ERROR",1)</f>
        <v>1</v>
      </c>
    </row>
    <row r="5640" customFormat="false" ht="12.8" hidden="false" customHeight="false" outlineLevel="0" collapsed="false">
      <c r="A5640" s="0" t="str">
        <f aca="false">gait_events!B299</f>
        <v>pp167</v>
      </c>
      <c r="B5640" s="0" t="str">
        <f aca="false">VLOOKUP(A5640,participants!A:B,2,0)</f>
        <v>F</v>
      </c>
      <c r="C5640" s="0" t="n">
        <f aca="false">VLOOKUP(A5640,participants!A:C,3,0)</f>
        <v>22</v>
      </c>
      <c r="D5640" s="0" t="str">
        <f aca="false">VLOOKUP(A5640,participants!A:F,6,0)</f>
        <v>MS</v>
      </c>
      <c r="E5640" s="0" t="str">
        <f aca="false">IF(LEN(SUBSTITUTE(gait_events!C299,"_run-",""))&lt;&gt;LEN(gait_events!C299),LEFT(RIGHT(gait_events!C299,LEN(gait_events!C299)-19),FIND("_run-",RIGHT(gait_events!C299,LEN(gait_events!C299)-19),1)-1),RIGHT(gait_events!C299,LEN(gait_events!C299)-19))</f>
        <v>Fast</v>
      </c>
      <c r="F5640" s="0" t="str">
        <f aca="false">IF(LEN(SUBSTITUTE(gait_events!C299,"_run-",""))&lt;&gt;LEN(gait_events!C299),RIGHT(gait_events!C299,LEN(gait_events!C299)-FIND("_run-",gait_events!C299,1)-4),"")</f>
        <v/>
      </c>
      <c r="G5640" s="0" t="str">
        <f aca="false">gait_events!D299</f>
        <v>left_ankle</v>
      </c>
      <c r="H5640" s="0" t="str">
        <f aca="false">gait_events!E299</f>
        <v>FC</v>
      </c>
      <c r="I5640" s="0" t="n">
        <f aca="false">IF(gait_events!F299&lt;&gt;"",gait_events!F299,NA())</f>
        <v>53</v>
      </c>
      <c r="J5640" s="0" t="n">
        <f aca="false">IF(gait_events!G299&lt;&gt;"",gait_events!G299,NA())</f>
        <v>52</v>
      </c>
      <c r="K5640" s="0" t="n">
        <f aca="false">I5640-J5640</f>
        <v>1</v>
      </c>
      <c r="L5640" s="0" t="n">
        <f aca="false">K5640*5</f>
        <v>5</v>
      </c>
      <c r="M5640" s="0" t="n">
        <f aca="false">IF(NOT(ISNA(I5640)),1,0)</f>
        <v>1</v>
      </c>
      <c r="N5640" s="0" t="n">
        <f aca="false">IF(NOT(ISNA(J5640)),1,0)</f>
        <v>1</v>
      </c>
      <c r="O5640" s="0" t="n">
        <f aca="false">IF(AND(NOT(ISNA(I5640)),NOT(ISNA(J5640))),1,0)</f>
        <v>1</v>
      </c>
      <c r="P5640" s="0" t="n">
        <f aca="false">IF(AND(NOT(ISNA(I5640)),ISNA(J5640)),1,0)</f>
        <v>0</v>
      </c>
      <c r="Q5640" s="0" t="n">
        <f aca="false">IF(AND(ISNA(I5640),NOT(ISNA(J5640))),1,0)</f>
        <v>0</v>
      </c>
      <c r="R5640" s="0" t="n">
        <f aca="false">IF(SUM(O5640:Q5640)&lt;&gt;1,"ERROR",1)</f>
        <v>1</v>
      </c>
    </row>
    <row r="5641" customFormat="false" ht="12.8" hidden="false" customHeight="false" outlineLevel="0" collapsed="false">
      <c r="A5641" s="0" t="str">
        <f aca="false">gait_events!B300</f>
        <v>pp167</v>
      </c>
      <c r="B5641" s="0" t="str">
        <f aca="false">VLOOKUP(A5641,participants!A:B,2,0)</f>
        <v>F</v>
      </c>
      <c r="C5641" s="0" t="n">
        <f aca="false">VLOOKUP(A5641,participants!A:C,3,0)</f>
        <v>22</v>
      </c>
      <c r="D5641" s="0" t="str">
        <f aca="false">VLOOKUP(A5641,participants!A:F,6,0)</f>
        <v>MS</v>
      </c>
      <c r="E5641" s="0" t="str">
        <f aca="false">IF(LEN(SUBSTITUTE(gait_events!C300,"_run-",""))&lt;&gt;LEN(gait_events!C300),LEFT(RIGHT(gait_events!C300,LEN(gait_events!C300)-19),FIND("_run-",RIGHT(gait_events!C300,LEN(gait_events!C300)-19),1)-1),RIGHT(gait_events!C300,LEN(gait_events!C300)-19))</f>
        <v>Fast</v>
      </c>
      <c r="F5641" s="0" t="str">
        <f aca="false">IF(LEN(SUBSTITUTE(gait_events!C300,"_run-",""))&lt;&gt;LEN(gait_events!C300),RIGHT(gait_events!C300,LEN(gait_events!C300)-FIND("_run-",gait_events!C300,1)-4),"")</f>
        <v/>
      </c>
      <c r="G5641" s="0" t="str">
        <f aca="false">gait_events!D300</f>
        <v>left_ankle</v>
      </c>
      <c r="H5641" s="0" t="str">
        <f aca="false">gait_events!E300</f>
        <v>FC</v>
      </c>
      <c r="I5641" s="0" t="n">
        <f aca="false">IF(gait_events!F300&lt;&gt;"",gait_events!F300,NA())</f>
        <v>226</v>
      </c>
      <c r="J5641" s="0" t="n">
        <f aca="false">IF(gait_events!G300&lt;&gt;"",gait_events!G300,NA())</f>
        <v>227</v>
      </c>
      <c r="K5641" s="0" t="n">
        <f aca="false">I5641-J5641</f>
        <v>-1</v>
      </c>
      <c r="L5641" s="0" t="n">
        <f aca="false">K5641*5</f>
        <v>-5</v>
      </c>
      <c r="M5641" s="0" t="n">
        <f aca="false">IF(NOT(ISNA(I5641)),1,0)</f>
        <v>1</v>
      </c>
      <c r="N5641" s="0" t="n">
        <f aca="false">IF(NOT(ISNA(J5641)),1,0)</f>
        <v>1</v>
      </c>
      <c r="O5641" s="0" t="n">
        <f aca="false">IF(AND(NOT(ISNA(I5641)),NOT(ISNA(J5641))),1,0)</f>
        <v>1</v>
      </c>
      <c r="P5641" s="0" t="n">
        <f aca="false">IF(AND(NOT(ISNA(I5641)),ISNA(J5641)),1,0)</f>
        <v>0</v>
      </c>
      <c r="Q5641" s="0" t="n">
        <f aca="false">IF(AND(ISNA(I5641),NOT(ISNA(J5641))),1,0)</f>
        <v>0</v>
      </c>
      <c r="R5641" s="0" t="n">
        <f aca="false">IF(SUM(O5641:Q5641)&lt;&gt;1,"ERROR",1)</f>
        <v>1</v>
      </c>
    </row>
    <row r="5642" customFormat="false" ht="12.8" hidden="false" customHeight="false" outlineLevel="0" collapsed="false">
      <c r="A5642" s="0" t="str">
        <f aca="false">gait_events!B301</f>
        <v>pp167</v>
      </c>
      <c r="B5642" s="0" t="str">
        <f aca="false">VLOOKUP(A5642,participants!A:B,2,0)</f>
        <v>F</v>
      </c>
      <c r="C5642" s="0" t="n">
        <f aca="false">VLOOKUP(A5642,participants!A:C,3,0)</f>
        <v>22</v>
      </c>
      <c r="D5642" s="0" t="str">
        <f aca="false">VLOOKUP(A5642,participants!A:F,6,0)</f>
        <v>MS</v>
      </c>
      <c r="E5642" s="0" t="str">
        <f aca="false">IF(LEN(SUBSTITUTE(gait_events!C301,"_run-",""))&lt;&gt;LEN(gait_events!C301),LEFT(RIGHT(gait_events!C301,LEN(gait_events!C301)-19),FIND("_run-",RIGHT(gait_events!C301,LEN(gait_events!C301)-19),1)-1),RIGHT(gait_events!C301,LEN(gait_events!C301)-19))</f>
        <v>Fast</v>
      </c>
      <c r="F5642" s="0" t="str">
        <f aca="false">IF(LEN(SUBSTITUTE(gait_events!C301,"_run-",""))&lt;&gt;LEN(gait_events!C301),RIGHT(gait_events!C301,LEN(gait_events!C301)-FIND("_run-",gait_events!C301,1)-4),"")</f>
        <v/>
      </c>
      <c r="G5642" s="0" t="str">
        <f aca="false">gait_events!D301</f>
        <v>left_ankle</v>
      </c>
      <c r="H5642" s="0" t="str">
        <f aca="false">gait_events!E301</f>
        <v>FC</v>
      </c>
      <c r="I5642" s="0" t="n">
        <f aca="false">IF(gait_events!F301&lt;&gt;"",gait_events!F301,NA())</f>
        <v>386</v>
      </c>
      <c r="J5642" s="0" t="n">
        <f aca="false">IF(gait_events!G301&lt;&gt;"",gait_events!G301,NA())</f>
        <v>387</v>
      </c>
      <c r="K5642" s="0" t="n">
        <f aca="false">I5642-J5642</f>
        <v>-1</v>
      </c>
      <c r="L5642" s="0" t="n">
        <f aca="false">K5642*5</f>
        <v>-5</v>
      </c>
      <c r="M5642" s="0" t="n">
        <f aca="false">IF(NOT(ISNA(I5642)),1,0)</f>
        <v>1</v>
      </c>
      <c r="N5642" s="0" t="n">
        <f aca="false">IF(NOT(ISNA(J5642)),1,0)</f>
        <v>1</v>
      </c>
      <c r="O5642" s="0" t="n">
        <f aca="false">IF(AND(NOT(ISNA(I5642)),NOT(ISNA(J5642))),1,0)</f>
        <v>1</v>
      </c>
      <c r="P5642" s="0" t="n">
        <f aca="false">IF(AND(NOT(ISNA(I5642)),ISNA(J5642)),1,0)</f>
        <v>0</v>
      </c>
      <c r="Q5642" s="0" t="n">
        <f aca="false">IF(AND(ISNA(I5642),NOT(ISNA(J5642))),1,0)</f>
        <v>0</v>
      </c>
      <c r="R5642" s="0" t="n">
        <f aca="false">IF(SUM(O5642:Q5642)&lt;&gt;1,"ERROR",1)</f>
        <v>1</v>
      </c>
    </row>
    <row r="5643" customFormat="false" ht="12.8" hidden="false" customHeight="false" outlineLevel="0" collapsed="false">
      <c r="A5643" s="0" t="str">
        <f aca="false">gait_events!B2</f>
        <v>pp156</v>
      </c>
      <c r="B5643" s="0" t="str">
        <f aca="false">VLOOKUP(A5643,participants!A:B,2,0)</f>
        <v>F</v>
      </c>
      <c r="C5643" s="0" t="n">
        <f aca="false">VLOOKUP(A5643,participants!A:C,3,0)</f>
        <v>49</v>
      </c>
      <c r="D5643" s="0" t="str">
        <f aca="false">VLOOKUP(A5643,participants!A:F,6,0)</f>
        <v>MS</v>
      </c>
      <c r="E5643" s="0" t="str">
        <f aca="false">IF(LEN(SUBSTITUTE(gait_events!C2,"_run-",""))&lt;&gt;LEN(gait_events!C2),LEFT(RIGHT(gait_events!C2,LEN(gait_events!C2)-19),FIND("_run-",RIGHT(gait_events!C2,LEN(gait_events!C2)-19),1)-1),RIGHT(gait_events!C2,LEN(gait_events!C2)-19))</f>
        <v>Fast</v>
      </c>
      <c r="F5643" s="0" t="str">
        <f aca="false">IF(LEN(SUBSTITUTE(gait_events!C2,"_run-",""))&lt;&gt;LEN(gait_events!C2),RIGHT(gait_events!C2,LEN(gait_events!C2)-FIND("_run-",gait_events!C2,1)-4),"")</f>
        <v/>
      </c>
      <c r="G5643" s="0" t="str">
        <f aca="false">gait_events!D2</f>
        <v>left_ankle</v>
      </c>
      <c r="H5643" s="0" t="str">
        <f aca="false">gait_events!E2</f>
        <v>IC</v>
      </c>
      <c r="I5643" s="0" t="n">
        <f aca="false">IF(gait_events!F2&lt;&gt;"",gait_events!F2,NA())</f>
        <v>139</v>
      </c>
      <c r="J5643" s="0" t="n">
        <f aca="false">IF(gait_events!G2&lt;&gt;"",gait_events!G2,NA())</f>
        <v>139</v>
      </c>
      <c r="K5643" s="0" t="n">
        <f aca="false">I5643-J5643</f>
        <v>0</v>
      </c>
      <c r="L5643" s="0" t="n">
        <f aca="false">K5643*5</f>
        <v>0</v>
      </c>
      <c r="M5643" s="0" t="n">
        <f aca="false">IF(NOT(ISNA(I5643)),1,0)</f>
        <v>1</v>
      </c>
      <c r="N5643" s="0" t="n">
        <f aca="false">IF(NOT(ISNA(J5643)),1,0)</f>
        <v>1</v>
      </c>
      <c r="O5643" s="0" t="n">
        <f aca="false">IF(AND(NOT(ISNA(I5643)),NOT(ISNA(J5643))),1,0)</f>
        <v>1</v>
      </c>
      <c r="P5643" s="0" t="n">
        <f aca="false">IF(AND(NOT(ISNA(I5643)),ISNA(J5643)),1,0)</f>
        <v>0</v>
      </c>
      <c r="Q5643" s="0" t="n">
        <f aca="false">IF(AND(ISNA(I5643),NOT(ISNA(J5643))),1,0)</f>
        <v>0</v>
      </c>
      <c r="R5643" s="0" t="n">
        <f aca="false">IF(SUM(O5643:Q5643)&lt;&gt;1,"ERROR",1)</f>
        <v>1</v>
      </c>
    </row>
    <row r="5644" customFormat="false" ht="12.8" hidden="false" customHeight="false" outlineLevel="0" collapsed="false">
      <c r="A5644" s="0" t="str">
        <f aca="false">gait_events!B3</f>
        <v>pp156</v>
      </c>
      <c r="B5644" s="0" t="str">
        <f aca="false">VLOOKUP(A5644,participants!A:B,2,0)</f>
        <v>F</v>
      </c>
      <c r="C5644" s="0" t="n">
        <f aca="false">VLOOKUP(A5644,participants!A:C,3,0)</f>
        <v>49</v>
      </c>
      <c r="D5644" s="0" t="str">
        <f aca="false">VLOOKUP(A5644,participants!A:F,6,0)</f>
        <v>MS</v>
      </c>
      <c r="E5644" s="0" t="str">
        <f aca="false">IF(LEN(SUBSTITUTE(gait_events!C3,"_run-",""))&lt;&gt;LEN(gait_events!C3),LEFT(RIGHT(gait_events!C3,LEN(gait_events!C3)-19),FIND("_run-",RIGHT(gait_events!C3,LEN(gait_events!C3)-19),1)-1),RIGHT(gait_events!C3,LEN(gait_events!C3)-19))</f>
        <v>Fast</v>
      </c>
      <c r="F5644" s="0" t="str">
        <f aca="false">IF(LEN(SUBSTITUTE(gait_events!C3,"_run-",""))&lt;&gt;LEN(gait_events!C3),RIGHT(gait_events!C3,LEN(gait_events!C3)-FIND("_run-",gait_events!C3,1)-4),"")</f>
        <v/>
      </c>
      <c r="G5644" s="0" t="str">
        <f aca="false">gait_events!D3</f>
        <v>left_ankle</v>
      </c>
      <c r="H5644" s="0" t="str">
        <f aca="false">gait_events!E3</f>
        <v>IC</v>
      </c>
      <c r="I5644" s="0" t="n">
        <f aca="false">IF(gait_events!F3&lt;&gt;"",gait_events!F3,NA())</f>
        <v>329</v>
      </c>
      <c r="J5644" s="0" t="n">
        <f aca="false">IF(gait_events!G3&lt;&gt;"",gait_events!G3,NA())</f>
        <v>325</v>
      </c>
      <c r="K5644" s="0" t="n">
        <f aca="false">I5644-J5644</f>
        <v>4</v>
      </c>
      <c r="L5644" s="0" t="n">
        <f aca="false">K5644*5</f>
        <v>20</v>
      </c>
      <c r="M5644" s="0" t="n">
        <f aca="false">IF(NOT(ISNA(I5644)),1,0)</f>
        <v>1</v>
      </c>
      <c r="N5644" s="0" t="n">
        <f aca="false">IF(NOT(ISNA(J5644)),1,0)</f>
        <v>1</v>
      </c>
      <c r="O5644" s="0" t="n">
        <f aca="false">IF(AND(NOT(ISNA(I5644)),NOT(ISNA(J5644))),1,0)</f>
        <v>1</v>
      </c>
      <c r="P5644" s="0" t="n">
        <f aca="false">IF(AND(NOT(ISNA(I5644)),ISNA(J5644)),1,0)</f>
        <v>0</v>
      </c>
      <c r="Q5644" s="0" t="n">
        <f aca="false">IF(AND(ISNA(I5644),NOT(ISNA(J5644))),1,0)</f>
        <v>0</v>
      </c>
      <c r="R5644" s="0" t="n">
        <f aca="false">IF(SUM(O5644:Q5644)&lt;&gt;1,"ERROR",1)</f>
        <v>1</v>
      </c>
    </row>
    <row r="5645" customFormat="false" ht="12.8" hidden="false" customHeight="false" outlineLevel="0" collapsed="false">
      <c r="A5645" s="0" t="str">
        <f aca="false">gait_events!B4</f>
        <v>pp156</v>
      </c>
      <c r="B5645" s="0" t="str">
        <f aca="false">VLOOKUP(A5645,participants!A:B,2,0)</f>
        <v>F</v>
      </c>
      <c r="C5645" s="0" t="n">
        <f aca="false">VLOOKUP(A5645,participants!A:C,3,0)</f>
        <v>49</v>
      </c>
      <c r="D5645" s="0" t="str">
        <f aca="false">VLOOKUP(A5645,participants!A:F,6,0)</f>
        <v>MS</v>
      </c>
      <c r="E5645" s="0" t="str">
        <f aca="false">IF(LEN(SUBSTITUTE(gait_events!C4,"_run-",""))&lt;&gt;LEN(gait_events!C4),LEFT(RIGHT(gait_events!C4,LEN(gait_events!C4)-19),FIND("_run-",RIGHT(gait_events!C4,LEN(gait_events!C4)-19),1)-1),RIGHT(gait_events!C4,LEN(gait_events!C4)-19))</f>
        <v>Fast</v>
      </c>
      <c r="F5645" s="0" t="str">
        <f aca="false">IF(LEN(SUBSTITUTE(gait_events!C4,"_run-",""))&lt;&gt;LEN(gait_events!C4),RIGHT(gait_events!C4,LEN(gait_events!C4)-FIND("_run-",gait_events!C4,1)-4),"")</f>
        <v/>
      </c>
      <c r="G5645" s="0" t="str">
        <f aca="false">gait_events!D4</f>
        <v>left_ankle</v>
      </c>
      <c r="H5645" s="0" t="str">
        <f aca="false">gait_events!E4</f>
        <v>IC</v>
      </c>
      <c r="I5645" s="0" t="n">
        <f aca="false">IF(gait_events!F4&lt;&gt;"",gait_events!F4,NA())</f>
        <v>514</v>
      </c>
      <c r="J5645" s="0" t="n">
        <f aca="false">IF(gait_events!G4&lt;&gt;"",gait_events!G4,NA())</f>
        <v>513</v>
      </c>
      <c r="K5645" s="0" t="n">
        <f aca="false">I5645-J5645</f>
        <v>1</v>
      </c>
      <c r="L5645" s="0" t="n">
        <f aca="false">K5645*5</f>
        <v>5</v>
      </c>
      <c r="M5645" s="0" t="n">
        <f aca="false">IF(NOT(ISNA(I5645)),1,0)</f>
        <v>1</v>
      </c>
      <c r="N5645" s="0" t="n">
        <f aca="false">IF(NOT(ISNA(J5645)),1,0)</f>
        <v>1</v>
      </c>
      <c r="O5645" s="0" t="n">
        <f aca="false">IF(AND(NOT(ISNA(I5645)),NOT(ISNA(J5645))),1,0)</f>
        <v>1</v>
      </c>
      <c r="P5645" s="0" t="n">
        <f aca="false">IF(AND(NOT(ISNA(I5645)),ISNA(J5645)),1,0)</f>
        <v>0</v>
      </c>
      <c r="Q5645" s="0" t="n">
        <f aca="false">IF(AND(ISNA(I5645),NOT(ISNA(J5645))),1,0)</f>
        <v>0</v>
      </c>
      <c r="R5645" s="0" t="n">
        <f aca="false">IF(SUM(O5645:Q5645)&lt;&gt;1,"ERROR",1)</f>
        <v>1</v>
      </c>
    </row>
    <row r="5646" customFormat="false" ht="12.8" hidden="false" customHeight="false" outlineLevel="0" collapsed="false">
      <c r="A5646" s="0" t="str">
        <f aca="false">gait_events!B5</f>
        <v>pp156</v>
      </c>
      <c r="B5646" s="0" t="str">
        <f aca="false">VLOOKUP(A5646,participants!A:B,2,0)</f>
        <v>F</v>
      </c>
      <c r="C5646" s="0" t="n">
        <f aca="false">VLOOKUP(A5646,participants!A:C,3,0)</f>
        <v>49</v>
      </c>
      <c r="D5646" s="0" t="str">
        <f aca="false">VLOOKUP(A5646,participants!A:F,6,0)</f>
        <v>MS</v>
      </c>
      <c r="E5646" s="0" t="str">
        <f aca="false">IF(LEN(SUBSTITUTE(gait_events!C5,"_run-",""))&lt;&gt;LEN(gait_events!C5),LEFT(RIGHT(gait_events!C5,LEN(gait_events!C5)-19),FIND("_run-",RIGHT(gait_events!C5,LEN(gait_events!C5)-19),1)-1),RIGHT(gait_events!C5,LEN(gait_events!C5)-19))</f>
        <v>Fast</v>
      </c>
      <c r="F5646" s="0" t="str">
        <f aca="false">IF(LEN(SUBSTITUTE(gait_events!C5,"_run-",""))&lt;&gt;LEN(gait_events!C5),RIGHT(gait_events!C5,LEN(gait_events!C5)-FIND("_run-",gait_events!C5,1)-4),"")</f>
        <v/>
      </c>
      <c r="G5646" s="0" t="str">
        <f aca="false">gait_events!D5</f>
        <v>left_ankle</v>
      </c>
      <c r="H5646" s="0" t="str">
        <f aca="false">gait_events!E5</f>
        <v>IC</v>
      </c>
      <c r="I5646" s="0" t="n">
        <f aca="false">IF(gait_events!F5&lt;&gt;"",gait_events!F5,NA())</f>
        <v>700</v>
      </c>
      <c r="J5646" s="0" t="n">
        <f aca="false">IF(gait_events!G5&lt;&gt;"",gait_events!G5,NA())</f>
        <v>691</v>
      </c>
      <c r="K5646" s="0" t="n">
        <f aca="false">I5646-J5646</f>
        <v>9</v>
      </c>
      <c r="L5646" s="0" t="n">
        <f aca="false">K5646*5</f>
        <v>45</v>
      </c>
      <c r="M5646" s="0" t="n">
        <f aca="false">IF(NOT(ISNA(I5646)),1,0)</f>
        <v>1</v>
      </c>
      <c r="N5646" s="0" t="n">
        <f aca="false">IF(NOT(ISNA(J5646)),1,0)</f>
        <v>1</v>
      </c>
      <c r="O5646" s="0" t="n">
        <f aca="false">IF(AND(NOT(ISNA(I5646)),NOT(ISNA(J5646))),1,0)</f>
        <v>1</v>
      </c>
      <c r="P5646" s="0" t="n">
        <f aca="false">IF(AND(NOT(ISNA(I5646)),ISNA(J5646)),1,0)</f>
        <v>0</v>
      </c>
      <c r="Q5646" s="0" t="n">
        <f aca="false">IF(AND(ISNA(I5646),NOT(ISNA(J5646))),1,0)</f>
        <v>0</v>
      </c>
      <c r="R5646" s="0" t="n">
        <f aca="false">IF(SUM(O5646:Q5646)&lt;&gt;1,"ERROR",1)</f>
        <v>1</v>
      </c>
    </row>
    <row r="5647" customFormat="false" ht="12.8" hidden="false" customHeight="false" outlineLevel="0" collapsed="false">
      <c r="A5647" s="0" t="str">
        <f aca="false">gait_events!B6</f>
        <v>pp156</v>
      </c>
      <c r="B5647" s="0" t="str">
        <f aca="false">VLOOKUP(A5647,participants!A:B,2,0)</f>
        <v>F</v>
      </c>
      <c r="C5647" s="0" t="n">
        <f aca="false">VLOOKUP(A5647,participants!A:C,3,0)</f>
        <v>49</v>
      </c>
      <c r="D5647" s="0" t="str">
        <f aca="false">VLOOKUP(A5647,participants!A:F,6,0)</f>
        <v>MS</v>
      </c>
      <c r="E5647" s="0" t="str">
        <f aca="false">IF(LEN(SUBSTITUTE(gait_events!C6,"_run-",""))&lt;&gt;LEN(gait_events!C6),LEFT(RIGHT(gait_events!C6,LEN(gait_events!C6)-19),FIND("_run-",RIGHT(gait_events!C6,LEN(gait_events!C6)-19),1)-1),RIGHT(gait_events!C6,LEN(gait_events!C6)-19))</f>
        <v>Fast</v>
      </c>
      <c r="F5647" s="0" t="str">
        <f aca="false">IF(LEN(SUBSTITUTE(gait_events!C6,"_run-",""))&lt;&gt;LEN(gait_events!C6),RIGHT(gait_events!C6,LEN(gait_events!C6)-FIND("_run-",gait_events!C6,1)-4),"")</f>
        <v/>
      </c>
      <c r="G5647" s="0" t="str">
        <f aca="false">gait_events!D6</f>
        <v>left_ankle</v>
      </c>
      <c r="H5647" s="0" t="str">
        <f aca="false">gait_events!E6</f>
        <v>IC</v>
      </c>
      <c r="I5647" s="0" t="n">
        <f aca="false">IF(gait_events!F6&lt;&gt;"",gait_events!F6,NA())</f>
        <v>882</v>
      </c>
      <c r="J5647" s="0" t="n">
        <f aca="false">IF(gait_events!G6&lt;&gt;"",gait_events!G6,NA())</f>
        <v>877</v>
      </c>
      <c r="K5647" s="0" t="n">
        <f aca="false">I5647-J5647</f>
        <v>5</v>
      </c>
      <c r="L5647" s="0" t="n">
        <f aca="false">K5647*5</f>
        <v>25</v>
      </c>
      <c r="M5647" s="0" t="n">
        <f aca="false">IF(NOT(ISNA(I5647)),1,0)</f>
        <v>1</v>
      </c>
      <c r="N5647" s="0" t="n">
        <f aca="false">IF(NOT(ISNA(J5647)),1,0)</f>
        <v>1</v>
      </c>
      <c r="O5647" s="0" t="n">
        <f aca="false">IF(AND(NOT(ISNA(I5647)),NOT(ISNA(J5647))),1,0)</f>
        <v>1</v>
      </c>
      <c r="P5647" s="0" t="n">
        <f aca="false">IF(AND(NOT(ISNA(I5647)),ISNA(J5647)),1,0)</f>
        <v>0</v>
      </c>
      <c r="Q5647" s="0" t="n">
        <f aca="false">IF(AND(ISNA(I5647),NOT(ISNA(J5647))),1,0)</f>
        <v>0</v>
      </c>
      <c r="R5647" s="0" t="n">
        <f aca="false">IF(SUM(O5647:Q5647)&lt;&gt;1,"ERROR",1)</f>
        <v>1</v>
      </c>
    </row>
    <row r="5648" customFormat="false" ht="12.8" hidden="false" customHeight="false" outlineLevel="0" collapsed="false">
      <c r="A5648" s="0" t="str">
        <f aca="false">gait_events!B7</f>
        <v>pp156</v>
      </c>
      <c r="B5648" s="0" t="str">
        <f aca="false">VLOOKUP(A5648,participants!A:B,2,0)</f>
        <v>F</v>
      </c>
      <c r="C5648" s="0" t="n">
        <f aca="false">VLOOKUP(A5648,participants!A:C,3,0)</f>
        <v>49</v>
      </c>
      <c r="D5648" s="0" t="str">
        <f aca="false">VLOOKUP(A5648,participants!A:F,6,0)</f>
        <v>MS</v>
      </c>
      <c r="E5648" s="0" t="str">
        <f aca="false">IF(LEN(SUBSTITUTE(gait_events!C7,"_run-",""))&lt;&gt;LEN(gait_events!C7),LEFT(RIGHT(gait_events!C7,LEN(gait_events!C7)-19),FIND("_run-",RIGHT(gait_events!C7,LEN(gait_events!C7)-19),1)-1),RIGHT(gait_events!C7,LEN(gait_events!C7)-19))</f>
        <v>Fast</v>
      </c>
      <c r="F5648" s="0" t="str">
        <f aca="false">IF(LEN(SUBSTITUTE(gait_events!C7,"_run-",""))&lt;&gt;LEN(gait_events!C7),RIGHT(gait_events!C7,LEN(gait_events!C7)-FIND("_run-",gait_events!C7,1)-4),"")</f>
        <v/>
      </c>
      <c r="G5648" s="0" t="str">
        <f aca="false">gait_events!D7</f>
        <v>left_ankle</v>
      </c>
      <c r="H5648" s="0" t="str">
        <f aca="false">gait_events!E7</f>
        <v>IC</v>
      </c>
      <c r="I5648" s="0" t="n">
        <f aca="false">IF(gait_events!F7&lt;&gt;"",gait_events!F7,NA())</f>
        <v>1085</v>
      </c>
      <c r="J5648" s="0" t="n">
        <f aca="false">IF(gait_events!G7&lt;&gt;"",gait_events!G7,NA())</f>
        <v>1082</v>
      </c>
      <c r="K5648" s="0" t="n">
        <f aca="false">I5648-J5648</f>
        <v>3</v>
      </c>
      <c r="L5648" s="0" t="n">
        <f aca="false">K5648*5</f>
        <v>15</v>
      </c>
      <c r="M5648" s="0" t="n">
        <f aca="false">IF(NOT(ISNA(I5648)),1,0)</f>
        <v>1</v>
      </c>
      <c r="N5648" s="0" t="n">
        <f aca="false">IF(NOT(ISNA(J5648)),1,0)</f>
        <v>1</v>
      </c>
      <c r="O5648" s="0" t="n">
        <f aca="false">IF(AND(NOT(ISNA(I5648)),NOT(ISNA(J5648))),1,0)</f>
        <v>1</v>
      </c>
      <c r="P5648" s="0" t="n">
        <f aca="false">IF(AND(NOT(ISNA(I5648)),ISNA(J5648)),1,0)</f>
        <v>0</v>
      </c>
      <c r="Q5648" s="0" t="n">
        <f aca="false">IF(AND(ISNA(I5648),NOT(ISNA(J5648))),1,0)</f>
        <v>0</v>
      </c>
      <c r="R5648" s="0" t="n">
        <f aca="false">IF(SUM(O5648:Q5648)&lt;&gt;1,"ERROR",1)</f>
        <v>1</v>
      </c>
    </row>
    <row r="5649" customFormat="false" ht="12.8" hidden="false" customHeight="false" outlineLevel="0" collapsed="false">
      <c r="A5649" s="0" t="str">
        <f aca="false">gait_events!B8</f>
        <v>pp156</v>
      </c>
      <c r="B5649" s="0" t="str">
        <f aca="false">VLOOKUP(A5649,participants!A:B,2,0)</f>
        <v>F</v>
      </c>
      <c r="C5649" s="0" t="n">
        <f aca="false">VLOOKUP(A5649,participants!A:C,3,0)</f>
        <v>49</v>
      </c>
      <c r="D5649" s="0" t="str">
        <f aca="false">VLOOKUP(A5649,participants!A:F,6,0)</f>
        <v>MS</v>
      </c>
      <c r="E5649" s="0" t="str">
        <f aca="false">IF(LEN(SUBSTITUTE(gait_events!C8,"_run-",""))&lt;&gt;LEN(gait_events!C8),LEFT(RIGHT(gait_events!C8,LEN(gait_events!C8)-19),FIND("_run-",RIGHT(gait_events!C8,LEN(gait_events!C8)-19),1)-1),RIGHT(gait_events!C8,LEN(gait_events!C8)-19))</f>
        <v>Fast</v>
      </c>
      <c r="F5649" s="0" t="str">
        <f aca="false">IF(LEN(SUBSTITUTE(gait_events!C8,"_run-",""))&lt;&gt;LEN(gait_events!C8),RIGHT(gait_events!C8,LEN(gait_events!C8)-FIND("_run-",gait_events!C8,1)-4),"")</f>
        <v/>
      </c>
      <c r="G5649" s="0" t="str">
        <f aca="false">gait_events!D8</f>
        <v>left_ankle</v>
      </c>
      <c r="H5649" s="0" t="str">
        <f aca="false">gait_events!E8</f>
        <v>FC</v>
      </c>
      <c r="I5649" s="0" t="n">
        <f aca="false">IF(gait_events!F8&lt;&gt;"",gait_events!F8,NA())</f>
        <v>76</v>
      </c>
      <c r="J5649" s="0" t="n">
        <f aca="false">IF(gait_events!G8&lt;&gt;"",gait_events!G8,NA())</f>
        <v>72</v>
      </c>
      <c r="K5649" s="0" t="n">
        <f aca="false">I5649-J5649</f>
        <v>4</v>
      </c>
      <c r="L5649" s="0" t="n">
        <f aca="false">K5649*5</f>
        <v>20</v>
      </c>
      <c r="M5649" s="0" t="n">
        <f aca="false">IF(NOT(ISNA(I5649)),1,0)</f>
        <v>1</v>
      </c>
      <c r="N5649" s="0" t="n">
        <f aca="false">IF(NOT(ISNA(J5649)),1,0)</f>
        <v>1</v>
      </c>
      <c r="O5649" s="0" t="n">
        <f aca="false">IF(AND(NOT(ISNA(I5649)),NOT(ISNA(J5649))),1,0)</f>
        <v>1</v>
      </c>
      <c r="P5649" s="0" t="n">
        <f aca="false">IF(AND(NOT(ISNA(I5649)),ISNA(J5649)),1,0)</f>
        <v>0</v>
      </c>
      <c r="Q5649" s="0" t="n">
        <f aca="false">IF(AND(ISNA(I5649),NOT(ISNA(J5649))),1,0)</f>
        <v>0</v>
      </c>
      <c r="R5649" s="0" t="n">
        <f aca="false">IF(SUM(O5649:Q5649)&lt;&gt;1,"ERROR",1)</f>
        <v>1</v>
      </c>
    </row>
    <row r="5650" customFormat="false" ht="12.8" hidden="false" customHeight="false" outlineLevel="0" collapsed="false">
      <c r="A5650" s="0" t="str">
        <f aca="false">gait_events!B9</f>
        <v>pp156</v>
      </c>
      <c r="B5650" s="0" t="str">
        <f aca="false">VLOOKUP(A5650,participants!A:B,2,0)</f>
        <v>F</v>
      </c>
      <c r="C5650" s="0" t="n">
        <f aca="false">VLOOKUP(A5650,participants!A:C,3,0)</f>
        <v>49</v>
      </c>
      <c r="D5650" s="0" t="str">
        <f aca="false">VLOOKUP(A5650,participants!A:F,6,0)</f>
        <v>MS</v>
      </c>
      <c r="E5650" s="0" t="str">
        <f aca="false">IF(LEN(SUBSTITUTE(gait_events!C9,"_run-",""))&lt;&gt;LEN(gait_events!C9),LEFT(RIGHT(gait_events!C9,LEN(gait_events!C9)-19),FIND("_run-",RIGHT(gait_events!C9,LEN(gait_events!C9)-19),1)-1),RIGHT(gait_events!C9,LEN(gait_events!C9)-19))</f>
        <v>Fast</v>
      </c>
      <c r="F5650" s="0" t="str">
        <f aca="false">IF(LEN(SUBSTITUTE(gait_events!C9,"_run-",""))&lt;&gt;LEN(gait_events!C9),RIGHT(gait_events!C9,LEN(gait_events!C9)-FIND("_run-",gait_events!C9,1)-4),"")</f>
        <v/>
      </c>
      <c r="G5650" s="0" t="str">
        <f aca="false">gait_events!D9</f>
        <v>left_ankle</v>
      </c>
      <c r="H5650" s="0" t="str">
        <f aca="false">gait_events!E9</f>
        <v>FC</v>
      </c>
      <c r="I5650" s="0" t="n">
        <f aca="false">IF(gait_events!F9&lt;&gt;"",gait_events!F9,NA())</f>
        <v>264</v>
      </c>
      <c r="J5650" s="0" t="n">
        <f aca="false">IF(gait_events!G9&lt;&gt;"",gait_events!G9,NA())</f>
        <v>261</v>
      </c>
      <c r="K5650" s="0" t="n">
        <f aca="false">I5650-J5650</f>
        <v>3</v>
      </c>
      <c r="L5650" s="0" t="n">
        <f aca="false">K5650*5</f>
        <v>15</v>
      </c>
      <c r="M5650" s="0" t="n">
        <f aca="false">IF(NOT(ISNA(I5650)),1,0)</f>
        <v>1</v>
      </c>
      <c r="N5650" s="0" t="n">
        <f aca="false">IF(NOT(ISNA(J5650)),1,0)</f>
        <v>1</v>
      </c>
      <c r="O5650" s="0" t="n">
        <f aca="false">IF(AND(NOT(ISNA(I5650)),NOT(ISNA(J5650))),1,0)</f>
        <v>1</v>
      </c>
      <c r="P5650" s="0" t="n">
        <f aca="false">IF(AND(NOT(ISNA(I5650)),ISNA(J5650)),1,0)</f>
        <v>0</v>
      </c>
      <c r="Q5650" s="0" t="n">
        <f aca="false">IF(AND(ISNA(I5650),NOT(ISNA(J5650))),1,0)</f>
        <v>0</v>
      </c>
      <c r="R5650" s="0" t="n">
        <f aca="false">IF(SUM(O5650:Q5650)&lt;&gt;1,"ERROR",1)</f>
        <v>1</v>
      </c>
    </row>
    <row r="5651" customFormat="false" ht="12.8" hidden="false" customHeight="false" outlineLevel="0" collapsed="false">
      <c r="A5651" s="0" t="str">
        <f aca="false">gait_events!B10</f>
        <v>pp156</v>
      </c>
      <c r="B5651" s="0" t="str">
        <f aca="false">VLOOKUP(A5651,participants!A:B,2,0)</f>
        <v>F</v>
      </c>
      <c r="C5651" s="0" t="n">
        <f aca="false">VLOOKUP(A5651,participants!A:C,3,0)</f>
        <v>49</v>
      </c>
      <c r="D5651" s="0" t="str">
        <f aca="false">VLOOKUP(A5651,participants!A:F,6,0)</f>
        <v>MS</v>
      </c>
      <c r="E5651" s="0" t="str">
        <f aca="false">IF(LEN(SUBSTITUTE(gait_events!C10,"_run-",""))&lt;&gt;LEN(gait_events!C10),LEFT(RIGHT(gait_events!C10,LEN(gait_events!C10)-19),FIND("_run-",RIGHT(gait_events!C10,LEN(gait_events!C10)-19),1)-1),RIGHT(gait_events!C10,LEN(gait_events!C10)-19))</f>
        <v>Fast</v>
      </c>
      <c r="F5651" s="0" t="str">
        <f aca="false">IF(LEN(SUBSTITUTE(gait_events!C10,"_run-",""))&lt;&gt;LEN(gait_events!C10),RIGHT(gait_events!C10,LEN(gait_events!C10)-FIND("_run-",gait_events!C10,1)-4),"")</f>
        <v/>
      </c>
      <c r="G5651" s="0" t="str">
        <f aca="false">gait_events!D10</f>
        <v>left_ankle</v>
      </c>
      <c r="H5651" s="0" t="str">
        <f aca="false">gait_events!E10</f>
        <v>FC</v>
      </c>
      <c r="I5651" s="0" t="n">
        <f aca="false">IF(gait_events!F10&lt;&gt;"",gait_events!F10,NA())</f>
        <v>451</v>
      </c>
      <c r="J5651" s="0" t="n">
        <f aca="false">IF(gait_events!G10&lt;&gt;"",gait_events!G10,NA())</f>
        <v>449</v>
      </c>
      <c r="K5651" s="0" t="n">
        <f aca="false">I5651-J5651</f>
        <v>2</v>
      </c>
      <c r="L5651" s="0" t="n">
        <f aca="false">K5651*5</f>
        <v>10</v>
      </c>
      <c r="M5651" s="0" t="n">
        <f aca="false">IF(NOT(ISNA(I5651)),1,0)</f>
        <v>1</v>
      </c>
      <c r="N5651" s="0" t="n">
        <f aca="false">IF(NOT(ISNA(J5651)),1,0)</f>
        <v>1</v>
      </c>
      <c r="O5651" s="0" t="n">
        <f aca="false">IF(AND(NOT(ISNA(I5651)),NOT(ISNA(J5651))),1,0)</f>
        <v>1</v>
      </c>
      <c r="P5651" s="0" t="n">
        <f aca="false">IF(AND(NOT(ISNA(I5651)),ISNA(J5651)),1,0)</f>
        <v>0</v>
      </c>
      <c r="Q5651" s="0" t="n">
        <f aca="false">IF(AND(ISNA(I5651),NOT(ISNA(J5651))),1,0)</f>
        <v>0</v>
      </c>
      <c r="R5651" s="0" t="n">
        <f aca="false">IF(SUM(O5651:Q5651)&lt;&gt;1,"ERROR",1)</f>
        <v>1</v>
      </c>
    </row>
    <row r="5652" customFormat="false" ht="12.8" hidden="false" customHeight="false" outlineLevel="0" collapsed="false">
      <c r="A5652" s="0" t="str">
        <f aca="false">gait_events!B11</f>
        <v>pp156</v>
      </c>
      <c r="B5652" s="0" t="str">
        <f aca="false">VLOOKUP(A5652,participants!A:B,2,0)</f>
        <v>F</v>
      </c>
      <c r="C5652" s="0" t="n">
        <f aca="false">VLOOKUP(A5652,participants!A:C,3,0)</f>
        <v>49</v>
      </c>
      <c r="D5652" s="0" t="str">
        <f aca="false">VLOOKUP(A5652,participants!A:F,6,0)</f>
        <v>MS</v>
      </c>
      <c r="E5652" s="0" t="str">
        <f aca="false">IF(LEN(SUBSTITUTE(gait_events!C11,"_run-",""))&lt;&gt;LEN(gait_events!C11),LEFT(RIGHT(gait_events!C11,LEN(gait_events!C11)-19),FIND("_run-",RIGHT(gait_events!C11,LEN(gait_events!C11)-19),1)-1),RIGHT(gait_events!C11,LEN(gait_events!C11)-19))</f>
        <v>Fast</v>
      </c>
      <c r="F5652" s="0" t="str">
        <f aca="false">IF(LEN(SUBSTITUTE(gait_events!C11,"_run-",""))&lt;&gt;LEN(gait_events!C11),RIGHT(gait_events!C11,LEN(gait_events!C11)-FIND("_run-",gait_events!C11,1)-4),"")</f>
        <v/>
      </c>
      <c r="G5652" s="0" t="str">
        <f aca="false">gait_events!D11</f>
        <v>left_ankle</v>
      </c>
      <c r="H5652" s="0" t="str">
        <f aca="false">gait_events!E11</f>
        <v>FC</v>
      </c>
      <c r="I5652" s="0" t="n">
        <f aca="false">IF(gait_events!F11&lt;&gt;"",gait_events!F11,NA())</f>
        <v>632</v>
      </c>
      <c r="J5652" s="0" t="n">
        <f aca="false">IF(gait_events!G11&lt;&gt;"",gait_events!G11,NA())</f>
        <v>629</v>
      </c>
      <c r="K5652" s="0" t="n">
        <f aca="false">I5652-J5652</f>
        <v>3</v>
      </c>
      <c r="L5652" s="0" t="n">
        <f aca="false">K5652*5</f>
        <v>15</v>
      </c>
      <c r="M5652" s="0" t="n">
        <f aca="false">IF(NOT(ISNA(I5652)),1,0)</f>
        <v>1</v>
      </c>
      <c r="N5652" s="0" t="n">
        <f aca="false">IF(NOT(ISNA(J5652)),1,0)</f>
        <v>1</v>
      </c>
      <c r="O5652" s="0" t="n">
        <f aca="false">IF(AND(NOT(ISNA(I5652)),NOT(ISNA(J5652))),1,0)</f>
        <v>1</v>
      </c>
      <c r="P5652" s="0" t="n">
        <f aca="false">IF(AND(NOT(ISNA(I5652)),ISNA(J5652)),1,0)</f>
        <v>0</v>
      </c>
      <c r="Q5652" s="0" t="n">
        <f aca="false">IF(AND(ISNA(I5652),NOT(ISNA(J5652))),1,0)</f>
        <v>0</v>
      </c>
      <c r="R5652" s="0" t="n">
        <f aca="false">IF(SUM(O5652:Q5652)&lt;&gt;1,"ERROR",1)</f>
        <v>1</v>
      </c>
    </row>
    <row r="5653" customFormat="false" ht="12.8" hidden="false" customHeight="false" outlineLevel="0" collapsed="false">
      <c r="A5653" s="0" t="str">
        <f aca="false">gait_events!B12</f>
        <v>pp156</v>
      </c>
      <c r="B5653" s="0" t="str">
        <f aca="false">VLOOKUP(A5653,participants!A:B,2,0)</f>
        <v>F</v>
      </c>
      <c r="C5653" s="0" t="n">
        <f aca="false">VLOOKUP(A5653,participants!A:C,3,0)</f>
        <v>49</v>
      </c>
      <c r="D5653" s="0" t="str">
        <f aca="false">VLOOKUP(A5653,participants!A:F,6,0)</f>
        <v>MS</v>
      </c>
      <c r="E5653" s="0" t="str">
        <f aca="false">IF(LEN(SUBSTITUTE(gait_events!C12,"_run-",""))&lt;&gt;LEN(gait_events!C12),LEFT(RIGHT(gait_events!C12,LEN(gait_events!C12)-19),FIND("_run-",RIGHT(gait_events!C12,LEN(gait_events!C12)-19),1)-1),RIGHT(gait_events!C12,LEN(gait_events!C12)-19))</f>
        <v>Fast</v>
      </c>
      <c r="F5653" s="0" t="str">
        <f aca="false">IF(LEN(SUBSTITUTE(gait_events!C12,"_run-",""))&lt;&gt;LEN(gait_events!C12),RIGHT(gait_events!C12,LEN(gait_events!C12)-FIND("_run-",gait_events!C12,1)-4),"")</f>
        <v/>
      </c>
      <c r="G5653" s="0" t="str">
        <f aca="false">gait_events!D12</f>
        <v>left_ankle</v>
      </c>
      <c r="H5653" s="0" t="str">
        <f aca="false">gait_events!E12</f>
        <v>FC</v>
      </c>
      <c r="I5653" s="0" t="n">
        <f aca="false">IF(gait_events!F12&lt;&gt;"",gait_events!F12,NA())</f>
        <v>814</v>
      </c>
      <c r="J5653" s="0" t="n">
        <f aca="false">IF(gait_events!G12&lt;&gt;"",gait_events!G12,NA())</f>
        <v>811</v>
      </c>
      <c r="K5653" s="0" t="n">
        <f aca="false">I5653-J5653</f>
        <v>3</v>
      </c>
      <c r="L5653" s="0" t="n">
        <f aca="false">K5653*5</f>
        <v>15</v>
      </c>
      <c r="M5653" s="0" t="n">
        <f aca="false">IF(NOT(ISNA(I5653)),1,0)</f>
        <v>1</v>
      </c>
      <c r="N5653" s="0" t="n">
        <f aca="false">IF(NOT(ISNA(J5653)),1,0)</f>
        <v>1</v>
      </c>
      <c r="O5653" s="0" t="n">
        <f aca="false">IF(AND(NOT(ISNA(I5653)),NOT(ISNA(J5653))),1,0)</f>
        <v>1</v>
      </c>
      <c r="P5653" s="0" t="n">
        <f aca="false">IF(AND(NOT(ISNA(I5653)),ISNA(J5653)),1,0)</f>
        <v>0</v>
      </c>
      <c r="Q5653" s="0" t="n">
        <f aca="false">IF(AND(ISNA(I5653),NOT(ISNA(J5653))),1,0)</f>
        <v>0</v>
      </c>
      <c r="R5653" s="0" t="n">
        <f aca="false">IF(SUM(O5653:Q5653)&lt;&gt;1,"ERROR",1)</f>
        <v>1</v>
      </c>
    </row>
    <row r="5654" customFormat="false" ht="12.8" hidden="false" customHeight="false" outlineLevel="0" collapsed="false">
      <c r="A5654" s="0" t="str">
        <f aca="false">gait_events!B13</f>
        <v>pp156</v>
      </c>
      <c r="B5654" s="0" t="str">
        <f aca="false">VLOOKUP(A5654,participants!A:B,2,0)</f>
        <v>F</v>
      </c>
      <c r="C5654" s="0" t="n">
        <f aca="false">VLOOKUP(A5654,participants!A:C,3,0)</f>
        <v>49</v>
      </c>
      <c r="D5654" s="0" t="str">
        <f aca="false">VLOOKUP(A5654,participants!A:F,6,0)</f>
        <v>MS</v>
      </c>
      <c r="E5654" s="0" t="str">
        <f aca="false">IF(LEN(SUBSTITUTE(gait_events!C13,"_run-",""))&lt;&gt;LEN(gait_events!C13),LEFT(RIGHT(gait_events!C13,LEN(gait_events!C13)-19),FIND("_run-",RIGHT(gait_events!C13,LEN(gait_events!C13)-19),1)-1),RIGHT(gait_events!C13,LEN(gait_events!C13)-19))</f>
        <v>Fast</v>
      </c>
      <c r="F5654" s="0" t="str">
        <f aca="false">IF(LEN(SUBSTITUTE(gait_events!C13,"_run-",""))&lt;&gt;LEN(gait_events!C13),RIGHT(gait_events!C13,LEN(gait_events!C13)-FIND("_run-",gait_events!C13,1)-4),"")</f>
        <v/>
      </c>
      <c r="G5654" s="0" t="str">
        <f aca="false">gait_events!D13</f>
        <v>left_ankle</v>
      </c>
      <c r="H5654" s="0" t="str">
        <f aca="false">gait_events!E13</f>
        <v>FC</v>
      </c>
      <c r="I5654" s="0" t="n">
        <f aca="false">IF(gait_events!F13&lt;&gt;"",gait_events!F13,NA())</f>
        <v>1012</v>
      </c>
      <c r="J5654" s="0" t="n">
        <f aca="false">IF(gait_events!G13&lt;&gt;"",gait_events!G13,NA())</f>
        <v>1009</v>
      </c>
      <c r="K5654" s="0" t="n">
        <f aca="false">I5654-J5654</f>
        <v>3</v>
      </c>
      <c r="L5654" s="0" t="n">
        <f aca="false">K5654*5</f>
        <v>15</v>
      </c>
      <c r="M5654" s="0" t="n">
        <f aca="false">IF(NOT(ISNA(I5654)),1,0)</f>
        <v>1</v>
      </c>
      <c r="N5654" s="0" t="n">
        <f aca="false">IF(NOT(ISNA(J5654)),1,0)</f>
        <v>1</v>
      </c>
      <c r="O5654" s="0" t="n">
        <f aca="false">IF(AND(NOT(ISNA(I5654)),NOT(ISNA(J5654))),1,0)</f>
        <v>1</v>
      </c>
      <c r="P5654" s="0" t="n">
        <f aca="false">IF(AND(NOT(ISNA(I5654)),ISNA(J5654)),1,0)</f>
        <v>0</v>
      </c>
      <c r="Q5654" s="0" t="n">
        <f aca="false">IF(AND(ISNA(I5654),NOT(ISNA(J5654))),1,0)</f>
        <v>0</v>
      </c>
      <c r="R5654" s="0" t="n">
        <f aca="false">IF(SUM(O5654:Q5654)&lt;&gt;1,"ERROR",1)</f>
        <v>1</v>
      </c>
    </row>
    <row r="5655" customFormat="false" ht="12.8" hidden="false" customHeight="false" outlineLevel="0" collapsed="false">
      <c r="A5655" s="0" t="str">
        <f aca="false">gait_events!B14</f>
        <v>pp156</v>
      </c>
      <c r="B5655" s="0" t="str">
        <f aca="false">VLOOKUP(A5655,participants!A:B,2,0)</f>
        <v>F</v>
      </c>
      <c r="C5655" s="0" t="n">
        <f aca="false">VLOOKUP(A5655,participants!A:C,3,0)</f>
        <v>49</v>
      </c>
      <c r="D5655" s="0" t="str">
        <f aca="false">VLOOKUP(A5655,participants!A:F,6,0)</f>
        <v>MS</v>
      </c>
      <c r="E5655" s="0" t="str">
        <f aca="false">IF(LEN(SUBSTITUTE(gait_events!C14,"_run-",""))&lt;&gt;LEN(gait_events!C14),LEFT(RIGHT(gait_events!C14,LEN(gait_events!C14)-19),FIND("_run-",RIGHT(gait_events!C14,LEN(gait_events!C14)-19),1)-1),RIGHT(gait_events!C14,LEN(gait_events!C14)-19))</f>
        <v>Fast</v>
      </c>
      <c r="F5655" s="0" t="str">
        <f aca="false">IF(LEN(SUBSTITUTE(gait_events!C14,"_run-",""))&lt;&gt;LEN(gait_events!C14),RIGHT(gait_events!C14,LEN(gait_events!C14)-FIND("_run-",gait_events!C14,1)-4),"")</f>
        <v/>
      </c>
      <c r="G5655" s="0" t="str">
        <f aca="false">gait_events!D14</f>
        <v>left_ankle</v>
      </c>
      <c r="H5655" s="0" t="str">
        <f aca="false">gait_events!E14</f>
        <v>FC</v>
      </c>
      <c r="I5655" s="0" t="n">
        <f aca="false">IF(gait_events!F14&lt;&gt;"",gait_events!F14,NA())</f>
        <v>1216</v>
      </c>
      <c r="J5655" s="0" t="n">
        <f aca="false">IF(gait_events!G14&lt;&gt;"",gait_events!G14,NA())</f>
        <v>1213</v>
      </c>
      <c r="K5655" s="0" t="n">
        <f aca="false">I5655-J5655</f>
        <v>3</v>
      </c>
      <c r="L5655" s="0" t="n">
        <f aca="false">K5655*5</f>
        <v>15</v>
      </c>
      <c r="M5655" s="0" t="n">
        <f aca="false">IF(NOT(ISNA(I5655)),1,0)</f>
        <v>1</v>
      </c>
      <c r="N5655" s="0" t="n">
        <f aca="false">IF(NOT(ISNA(J5655)),1,0)</f>
        <v>1</v>
      </c>
      <c r="O5655" s="0" t="n">
        <f aca="false">IF(AND(NOT(ISNA(I5655)),NOT(ISNA(J5655))),1,0)</f>
        <v>1</v>
      </c>
      <c r="P5655" s="0" t="n">
        <f aca="false">IF(AND(NOT(ISNA(I5655)),ISNA(J5655)),1,0)</f>
        <v>0</v>
      </c>
      <c r="Q5655" s="0" t="n">
        <f aca="false">IF(AND(ISNA(I5655),NOT(ISNA(J5655))),1,0)</f>
        <v>0</v>
      </c>
      <c r="R5655" s="0" t="n">
        <f aca="false">IF(SUM(O5655:Q5655)&lt;&gt;1,"ERROR",1)</f>
        <v>1</v>
      </c>
    </row>
    <row r="5656" customFormat="false" ht="12.8" hidden="false" customHeight="false" outlineLevel="0" collapsed="false">
      <c r="A5656" s="0" t="str">
        <f aca="false">gait_events!B15</f>
        <v>pp156</v>
      </c>
      <c r="B5656" s="0" t="str">
        <f aca="false">VLOOKUP(A5656,participants!A:B,2,0)</f>
        <v>F</v>
      </c>
      <c r="C5656" s="0" t="n">
        <f aca="false">VLOOKUP(A5656,participants!A:C,3,0)</f>
        <v>49</v>
      </c>
      <c r="D5656" s="0" t="str">
        <f aca="false">VLOOKUP(A5656,participants!A:F,6,0)</f>
        <v>MS</v>
      </c>
      <c r="E5656" s="0" t="str">
        <f aca="false">IF(LEN(SUBSTITUTE(gait_events!C15,"_run-",""))&lt;&gt;LEN(gait_events!C15),LEFT(RIGHT(gait_events!C15,LEN(gait_events!C15)-19),FIND("_run-",RIGHT(gait_events!C15,LEN(gait_events!C15)-19),1)-1),RIGHT(gait_events!C15,LEN(gait_events!C15)-19))</f>
        <v>Fast</v>
      </c>
      <c r="F5656" s="0" t="str">
        <f aca="false">IF(LEN(SUBSTITUTE(gait_events!C15,"_run-",""))&lt;&gt;LEN(gait_events!C15),RIGHT(gait_events!C15,LEN(gait_events!C15)-FIND("_run-",gait_events!C15,1)-4),"")</f>
        <v/>
      </c>
      <c r="G5656" s="0" t="str">
        <f aca="false">gait_events!D15</f>
        <v>right_ankle</v>
      </c>
      <c r="H5656" s="0" t="str">
        <f aca="false">gait_events!E15</f>
        <v>IC</v>
      </c>
      <c r="I5656" s="0" t="n">
        <f aca="false">IF(gait_events!F15&lt;&gt;"",gait_events!F15,NA())</f>
        <v>37</v>
      </c>
      <c r="J5656" s="0" t="e">
        <f aca="false">IF(gait_events!G15&lt;&gt;"",gait_events!G15,NA())</f>
        <v>#N/A</v>
      </c>
      <c r="K5656" s="0" t="e">
        <f aca="false">I5656-J5656</f>
        <v>#N/A</v>
      </c>
      <c r="L5656" s="0" t="e">
        <f aca="false">K5656*5</f>
        <v>#N/A</v>
      </c>
      <c r="M5656" s="0" t="n">
        <f aca="false">IF(NOT(ISNA(I5656)),1,0)</f>
        <v>1</v>
      </c>
      <c r="N5656" s="0" t="n">
        <f aca="false">IF(NOT(ISNA(J5656)),1,0)</f>
        <v>0</v>
      </c>
      <c r="O5656" s="0" t="n">
        <f aca="false">IF(AND(NOT(ISNA(I5656)),NOT(ISNA(J5656))),1,0)</f>
        <v>0</v>
      </c>
      <c r="P5656" s="0" t="n">
        <f aca="false">IF(AND(NOT(ISNA(I5656)),ISNA(J5656)),1,0)</f>
        <v>1</v>
      </c>
      <c r="Q5656" s="0" t="n">
        <f aca="false">IF(AND(ISNA(I5656),NOT(ISNA(J5656))),1,0)</f>
        <v>0</v>
      </c>
      <c r="R5656" s="0" t="n">
        <f aca="false">IF(SUM(O5656:Q5656)&lt;&gt;1,"ERROR",1)</f>
        <v>1</v>
      </c>
    </row>
    <row r="5657" customFormat="false" ht="12.8" hidden="false" customHeight="false" outlineLevel="0" collapsed="false">
      <c r="A5657" s="0" t="str">
        <f aca="false">gait_events!B16</f>
        <v>pp156</v>
      </c>
      <c r="B5657" s="0" t="str">
        <f aca="false">VLOOKUP(A5657,participants!A:B,2,0)</f>
        <v>F</v>
      </c>
      <c r="C5657" s="0" t="n">
        <f aca="false">VLOOKUP(A5657,participants!A:C,3,0)</f>
        <v>49</v>
      </c>
      <c r="D5657" s="0" t="str">
        <f aca="false">VLOOKUP(A5657,participants!A:F,6,0)</f>
        <v>MS</v>
      </c>
      <c r="E5657" s="0" t="str">
        <f aca="false">IF(LEN(SUBSTITUTE(gait_events!C16,"_run-",""))&lt;&gt;LEN(gait_events!C16),LEFT(RIGHT(gait_events!C16,LEN(gait_events!C16)-19),FIND("_run-",RIGHT(gait_events!C16,LEN(gait_events!C16)-19),1)-1),RIGHT(gait_events!C16,LEN(gait_events!C16)-19))</f>
        <v>Fast</v>
      </c>
      <c r="F5657" s="0" t="str">
        <f aca="false">IF(LEN(SUBSTITUTE(gait_events!C16,"_run-",""))&lt;&gt;LEN(gait_events!C16),RIGHT(gait_events!C16,LEN(gait_events!C16)-FIND("_run-",gait_events!C16,1)-4),"")</f>
        <v/>
      </c>
      <c r="G5657" s="0" t="str">
        <f aca="false">gait_events!D16</f>
        <v>right_ankle</v>
      </c>
      <c r="H5657" s="0" t="str">
        <f aca="false">gait_events!E16</f>
        <v>IC</v>
      </c>
      <c r="I5657" s="0" t="n">
        <f aca="false">IF(gait_events!F16&lt;&gt;"",gait_events!F16,NA())</f>
        <v>234</v>
      </c>
      <c r="J5657" s="0" t="n">
        <f aca="false">IF(gait_events!G16&lt;&gt;"",gait_events!G16,NA())</f>
        <v>231</v>
      </c>
      <c r="K5657" s="0" t="n">
        <f aca="false">I5657-J5657</f>
        <v>3</v>
      </c>
      <c r="L5657" s="0" t="n">
        <f aca="false">K5657*5</f>
        <v>15</v>
      </c>
      <c r="M5657" s="0" t="n">
        <f aca="false">IF(NOT(ISNA(I5657)),1,0)</f>
        <v>1</v>
      </c>
      <c r="N5657" s="0" t="n">
        <f aca="false">IF(NOT(ISNA(J5657)),1,0)</f>
        <v>1</v>
      </c>
      <c r="O5657" s="0" t="n">
        <f aca="false">IF(AND(NOT(ISNA(I5657)),NOT(ISNA(J5657))),1,0)</f>
        <v>1</v>
      </c>
      <c r="P5657" s="0" t="n">
        <f aca="false">IF(AND(NOT(ISNA(I5657)),ISNA(J5657)),1,0)</f>
        <v>0</v>
      </c>
      <c r="Q5657" s="0" t="n">
        <f aca="false">IF(AND(ISNA(I5657),NOT(ISNA(J5657))),1,0)</f>
        <v>0</v>
      </c>
      <c r="R5657" s="0" t="n">
        <f aca="false">IF(SUM(O5657:Q5657)&lt;&gt;1,"ERROR",1)</f>
        <v>1</v>
      </c>
    </row>
    <row r="5658" customFormat="false" ht="12.8" hidden="false" customHeight="false" outlineLevel="0" collapsed="false">
      <c r="A5658" s="0" t="str">
        <f aca="false">gait_events!B17</f>
        <v>pp156</v>
      </c>
      <c r="B5658" s="0" t="str">
        <f aca="false">VLOOKUP(A5658,participants!A:B,2,0)</f>
        <v>F</v>
      </c>
      <c r="C5658" s="0" t="n">
        <f aca="false">VLOOKUP(A5658,participants!A:C,3,0)</f>
        <v>49</v>
      </c>
      <c r="D5658" s="0" t="str">
        <f aca="false">VLOOKUP(A5658,participants!A:F,6,0)</f>
        <v>MS</v>
      </c>
      <c r="E5658" s="0" t="str">
        <f aca="false">IF(LEN(SUBSTITUTE(gait_events!C17,"_run-",""))&lt;&gt;LEN(gait_events!C17),LEFT(RIGHT(gait_events!C17,LEN(gait_events!C17)-19),FIND("_run-",RIGHT(gait_events!C17,LEN(gait_events!C17)-19),1)-1),RIGHT(gait_events!C17,LEN(gait_events!C17)-19))</f>
        <v>Fast</v>
      </c>
      <c r="F5658" s="0" t="str">
        <f aca="false">IF(LEN(SUBSTITUTE(gait_events!C17,"_run-",""))&lt;&gt;LEN(gait_events!C17),RIGHT(gait_events!C17,LEN(gait_events!C17)-FIND("_run-",gait_events!C17,1)-4),"")</f>
        <v/>
      </c>
      <c r="G5658" s="0" t="str">
        <f aca="false">gait_events!D17</f>
        <v>right_ankle</v>
      </c>
      <c r="H5658" s="0" t="str">
        <f aca="false">gait_events!E17</f>
        <v>IC</v>
      </c>
      <c r="I5658" s="0" t="n">
        <f aca="false">IF(gait_events!F17&lt;&gt;"",gait_events!F17,NA())</f>
        <v>424</v>
      </c>
      <c r="J5658" s="0" t="n">
        <f aca="false">IF(gait_events!G17&lt;&gt;"",gait_events!G17,NA())</f>
        <v>421</v>
      </c>
      <c r="K5658" s="0" t="n">
        <f aca="false">I5658-J5658</f>
        <v>3</v>
      </c>
      <c r="L5658" s="0" t="n">
        <f aca="false">K5658*5</f>
        <v>15</v>
      </c>
      <c r="M5658" s="0" t="n">
        <f aca="false">IF(NOT(ISNA(I5658)),1,0)</f>
        <v>1</v>
      </c>
      <c r="N5658" s="0" t="n">
        <f aca="false">IF(NOT(ISNA(J5658)),1,0)</f>
        <v>1</v>
      </c>
      <c r="O5658" s="0" t="n">
        <f aca="false">IF(AND(NOT(ISNA(I5658)),NOT(ISNA(J5658))),1,0)</f>
        <v>1</v>
      </c>
      <c r="P5658" s="0" t="n">
        <f aca="false">IF(AND(NOT(ISNA(I5658)),ISNA(J5658)),1,0)</f>
        <v>0</v>
      </c>
      <c r="Q5658" s="0" t="n">
        <f aca="false">IF(AND(ISNA(I5658),NOT(ISNA(J5658))),1,0)</f>
        <v>0</v>
      </c>
      <c r="R5658" s="0" t="n">
        <f aca="false">IF(SUM(O5658:Q5658)&lt;&gt;1,"ERROR",1)</f>
        <v>1</v>
      </c>
    </row>
    <row r="5659" customFormat="false" ht="12.8" hidden="false" customHeight="false" outlineLevel="0" collapsed="false">
      <c r="A5659" s="0" t="str">
        <f aca="false">gait_events!B18</f>
        <v>pp156</v>
      </c>
      <c r="B5659" s="0" t="str">
        <f aca="false">VLOOKUP(A5659,participants!A:B,2,0)</f>
        <v>F</v>
      </c>
      <c r="C5659" s="0" t="n">
        <f aca="false">VLOOKUP(A5659,participants!A:C,3,0)</f>
        <v>49</v>
      </c>
      <c r="D5659" s="0" t="str">
        <f aca="false">VLOOKUP(A5659,participants!A:F,6,0)</f>
        <v>MS</v>
      </c>
      <c r="E5659" s="0" t="str">
        <f aca="false">IF(LEN(SUBSTITUTE(gait_events!C18,"_run-",""))&lt;&gt;LEN(gait_events!C18),LEFT(RIGHT(gait_events!C18,LEN(gait_events!C18)-19),FIND("_run-",RIGHT(gait_events!C18,LEN(gait_events!C18)-19),1)-1),RIGHT(gait_events!C18,LEN(gait_events!C18)-19))</f>
        <v>Fast</v>
      </c>
      <c r="F5659" s="0" t="str">
        <f aca="false">IF(LEN(SUBSTITUTE(gait_events!C18,"_run-",""))&lt;&gt;LEN(gait_events!C18),RIGHT(gait_events!C18,LEN(gait_events!C18)-FIND("_run-",gait_events!C18,1)-4),"")</f>
        <v/>
      </c>
      <c r="G5659" s="0" t="str">
        <f aca="false">gait_events!D18</f>
        <v>right_ankle</v>
      </c>
      <c r="H5659" s="0" t="str">
        <f aca="false">gait_events!E18</f>
        <v>IC</v>
      </c>
      <c r="I5659" s="0" t="n">
        <f aca="false">IF(gait_events!F18&lt;&gt;"",gait_events!F18,NA())</f>
        <v>606</v>
      </c>
      <c r="J5659" s="0" t="n">
        <f aca="false">IF(gait_events!G18&lt;&gt;"",gait_events!G18,NA())</f>
        <v>599</v>
      </c>
      <c r="K5659" s="0" t="n">
        <f aca="false">I5659-J5659</f>
        <v>7</v>
      </c>
      <c r="L5659" s="0" t="n">
        <f aca="false">K5659*5</f>
        <v>35</v>
      </c>
      <c r="M5659" s="0" t="n">
        <f aca="false">IF(NOT(ISNA(I5659)),1,0)</f>
        <v>1</v>
      </c>
      <c r="N5659" s="0" t="n">
        <f aca="false">IF(NOT(ISNA(J5659)),1,0)</f>
        <v>1</v>
      </c>
      <c r="O5659" s="0" t="n">
        <f aca="false">IF(AND(NOT(ISNA(I5659)),NOT(ISNA(J5659))),1,0)</f>
        <v>1</v>
      </c>
      <c r="P5659" s="0" t="n">
        <f aca="false">IF(AND(NOT(ISNA(I5659)),ISNA(J5659)),1,0)</f>
        <v>0</v>
      </c>
      <c r="Q5659" s="0" t="n">
        <f aca="false">IF(AND(ISNA(I5659),NOT(ISNA(J5659))),1,0)</f>
        <v>0</v>
      </c>
      <c r="R5659" s="0" t="n">
        <f aca="false">IF(SUM(O5659:Q5659)&lt;&gt;1,"ERROR",1)</f>
        <v>1</v>
      </c>
    </row>
    <row r="5660" customFormat="false" ht="12.8" hidden="false" customHeight="false" outlineLevel="0" collapsed="false">
      <c r="A5660" s="0" t="str">
        <f aca="false">gait_events!B19</f>
        <v>pp156</v>
      </c>
      <c r="B5660" s="0" t="str">
        <f aca="false">VLOOKUP(A5660,participants!A:B,2,0)</f>
        <v>F</v>
      </c>
      <c r="C5660" s="0" t="n">
        <f aca="false">VLOOKUP(A5660,participants!A:C,3,0)</f>
        <v>49</v>
      </c>
      <c r="D5660" s="0" t="str">
        <f aca="false">VLOOKUP(A5660,participants!A:F,6,0)</f>
        <v>MS</v>
      </c>
      <c r="E5660" s="0" t="str">
        <f aca="false">IF(LEN(SUBSTITUTE(gait_events!C19,"_run-",""))&lt;&gt;LEN(gait_events!C19),LEFT(RIGHT(gait_events!C19,LEN(gait_events!C19)-19),FIND("_run-",RIGHT(gait_events!C19,LEN(gait_events!C19)-19),1)-1),RIGHT(gait_events!C19,LEN(gait_events!C19)-19))</f>
        <v>Fast</v>
      </c>
      <c r="F5660" s="0" t="str">
        <f aca="false">IF(LEN(SUBSTITUTE(gait_events!C19,"_run-",""))&lt;&gt;LEN(gait_events!C19),RIGHT(gait_events!C19,LEN(gait_events!C19)-FIND("_run-",gait_events!C19,1)-4),"")</f>
        <v/>
      </c>
      <c r="G5660" s="0" t="str">
        <f aca="false">gait_events!D19</f>
        <v>right_ankle</v>
      </c>
      <c r="H5660" s="0" t="str">
        <f aca="false">gait_events!E19</f>
        <v>IC</v>
      </c>
      <c r="I5660" s="0" t="n">
        <f aca="false">IF(gait_events!F19&lt;&gt;"",gait_events!F19,NA())</f>
        <v>785</v>
      </c>
      <c r="J5660" s="0" t="e">
        <f aca="false">IF(gait_events!G19&lt;&gt;"",gait_events!G19,NA())</f>
        <v>#N/A</v>
      </c>
      <c r="K5660" s="0" t="e">
        <f aca="false">I5660-J5660</f>
        <v>#N/A</v>
      </c>
      <c r="L5660" s="0" t="e">
        <f aca="false">K5660*5</f>
        <v>#N/A</v>
      </c>
      <c r="M5660" s="0" t="n">
        <f aca="false">IF(NOT(ISNA(I5660)),1,0)</f>
        <v>1</v>
      </c>
      <c r="N5660" s="0" t="n">
        <f aca="false">IF(NOT(ISNA(J5660)),1,0)</f>
        <v>0</v>
      </c>
      <c r="O5660" s="0" t="n">
        <f aca="false">IF(AND(NOT(ISNA(I5660)),NOT(ISNA(J5660))),1,0)</f>
        <v>0</v>
      </c>
      <c r="P5660" s="0" t="n">
        <f aca="false">IF(AND(NOT(ISNA(I5660)),ISNA(J5660)),1,0)</f>
        <v>1</v>
      </c>
      <c r="Q5660" s="0" t="n">
        <f aca="false">IF(AND(ISNA(I5660),NOT(ISNA(J5660))),1,0)</f>
        <v>0</v>
      </c>
      <c r="R5660" s="0" t="n">
        <f aca="false">IF(SUM(O5660:Q5660)&lt;&gt;1,"ERROR",1)</f>
        <v>1</v>
      </c>
    </row>
    <row r="5661" customFormat="false" ht="12.8" hidden="false" customHeight="false" outlineLevel="0" collapsed="false">
      <c r="A5661" s="0" t="str">
        <f aca="false">gait_events!B20</f>
        <v>pp156</v>
      </c>
      <c r="B5661" s="0" t="str">
        <f aca="false">VLOOKUP(A5661,participants!A:B,2,0)</f>
        <v>F</v>
      </c>
      <c r="C5661" s="0" t="n">
        <f aca="false">VLOOKUP(A5661,participants!A:C,3,0)</f>
        <v>49</v>
      </c>
      <c r="D5661" s="0" t="str">
        <f aca="false">VLOOKUP(A5661,participants!A:F,6,0)</f>
        <v>MS</v>
      </c>
      <c r="E5661" s="0" t="str">
        <f aca="false">IF(LEN(SUBSTITUTE(gait_events!C20,"_run-",""))&lt;&gt;LEN(gait_events!C20),LEFT(RIGHT(gait_events!C20,LEN(gait_events!C20)-19),FIND("_run-",RIGHT(gait_events!C20,LEN(gait_events!C20)-19),1)-1),RIGHT(gait_events!C20,LEN(gait_events!C20)-19))</f>
        <v>Fast</v>
      </c>
      <c r="F5661" s="0" t="str">
        <f aca="false">IF(LEN(SUBSTITUTE(gait_events!C20,"_run-",""))&lt;&gt;LEN(gait_events!C20),RIGHT(gait_events!C20,LEN(gait_events!C20)-FIND("_run-",gait_events!C20,1)-4),"")</f>
        <v/>
      </c>
      <c r="G5661" s="0" t="str">
        <f aca="false">gait_events!D20</f>
        <v>right_ankle</v>
      </c>
      <c r="H5661" s="0" t="str">
        <f aca="false">gait_events!E20</f>
        <v>IC</v>
      </c>
      <c r="I5661" s="0" t="n">
        <f aca="false">IF(gait_events!F20&lt;&gt;"",gait_events!F20,NA())</f>
        <v>978</v>
      </c>
      <c r="J5661" s="0" t="n">
        <f aca="false">IF(gait_events!G20&lt;&gt;"",gait_events!G20,NA())</f>
        <v>973</v>
      </c>
      <c r="K5661" s="0" t="n">
        <f aca="false">I5661-J5661</f>
        <v>5</v>
      </c>
      <c r="L5661" s="0" t="n">
        <f aca="false">K5661*5</f>
        <v>25</v>
      </c>
      <c r="M5661" s="0" t="n">
        <f aca="false">IF(NOT(ISNA(I5661)),1,0)</f>
        <v>1</v>
      </c>
      <c r="N5661" s="0" t="n">
        <f aca="false">IF(NOT(ISNA(J5661)),1,0)</f>
        <v>1</v>
      </c>
      <c r="O5661" s="0" t="n">
        <f aca="false">IF(AND(NOT(ISNA(I5661)),NOT(ISNA(J5661))),1,0)</f>
        <v>1</v>
      </c>
      <c r="P5661" s="0" t="n">
        <f aca="false">IF(AND(NOT(ISNA(I5661)),ISNA(J5661)),1,0)</f>
        <v>0</v>
      </c>
      <c r="Q5661" s="0" t="n">
        <f aca="false">IF(AND(ISNA(I5661),NOT(ISNA(J5661))),1,0)</f>
        <v>0</v>
      </c>
      <c r="R5661" s="0" t="n">
        <f aca="false">IF(SUM(O5661:Q5661)&lt;&gt;1,"ERROR",1)</f>
        <v>1</v>
      </c>
    </row>
    <row r="5662" customFormat="false" ht="12.8" hidden="false" customHeight="false" outlineLevel="0" collapsed="false">
      <c r="A5662" s="0" t="str">
        <f aca="false">gait_events!B21</f>
        <v>pp156</v>
      </c>
      <c r="B5662" s="0" t="str">
        <f aca="false">VLOOKUP(A5662,participants!A:B,2,0)</f>
        <v>F</v>
      </c>
      <c r="C5662" s="0" t="n">
        <f aca="false">VLOOKUP(A5662,participants!A:C,3,0)</f>
        <v>49</v>
      </c>
      <c r="D5662" s="0" t="str">
        <f aca="false">VLOOKUP(A5662,participants!A:F,6,0)</f>
        <v>MS</v>
      </c>
      <c r="E5662" s="0" t="str">
        <f aca="false">IF(LEN(SUBSTITUTE(gait_events!C21,"_run-",""))&lt;&gt;LEN(gait_events!C21),LEFT(RIGHT(gait_events!C21,LEN(gait_events!C21)-19),FIND("_run-",RIGHT(gait_events!C21,LEN(gait_events!C21)-19),1)-1),RIGHT(gait_events!C21,LEN(gait_events!C21)-19))</f>
        <v>Fast</v>
      </c>
      <c r="F5662" s="0" t="str">
        <f aca="false">IF(LEN(SUBSTITUTE(gait_events!C21,"_run-",""))&lt;&gt;LEN(gait_events!C21),RIGHT(gait_events!C21,LEN(gait_events!C21)-FIND("_run-",gait_events!C21,1)-4),"")</f>
        <v/>
      </c>
      <c r="G5662" s="0" t="str">
        <f aca="false">gait_events!D21</f>
        <v>right_ankle</v>
      </c>
      <c r="H5662" s="0" t="str">
        <f aca="false">gait_events!E21</f>
        <v>IC</v>
      </c>
      <c r="I5662" s="0" t="n">
        <f aca="false">IF(gait_events!F21&lt;&gt;"",gait_events!F21,NA())</f>
        <v>1183</v>
      </c>
      <c r="J5662" s="0" t="n">
        <f aca="false">IF(gait_events!G21&lt;&gt;"",gait_events!G21,NA())</f>
        <v>1180</v>
      </c>
      <c r="K5662" s="0" t="n">
        <f aca="false">I5662-J5662</f>
        <v>3</v>
      </c>
      <c r="L5662" s="0" t="n">
        <f aca="false">K5662*5</f>
        <v>15</v>
      </c>
      <c r="M5662" s="0" t="n">
        <f aca="false">IF(NOT(ISNA(I5662)),1,0)</f>
        <v>1</v>
      </c>
      <c r="N5662" s="0" t="n">
        <f aca="false">IF(NOT(ISNA(J5662)),1,0)</f>
        <v>1</v>
      </c>
      <c r="O5662" s="0" t="n">
        <f aca="false">IF(AND(NOT(ISNA(I5662)),NOT(ISNA(J5662))),1,0)</f>
        <v>1</v>
      </c>
      <c r="P5662" s="0" t="n">
        <f aca="false">IF(AND(NOT(ISNA(I5662)),ISNA(J5662)),1,0)</f>
        <v>0</v>
      </c>
      <c r="Q5662" s="0" t="n">
        <f aca="false">IF(AND(ISNA(I5662),NOT(ISNA(J5662))),1,0)</f>
        <v>0</v>
      </c>
      <c r="R5662" s="0" t="n">
        <f aca="false">IF(SUM(O5662:Q5662)&lt;&gt;1,"ERROR",1)</f>
        <v>1</v>
      </c>
    </row>
    <row r="5663" customFormat="false" ht="12.8" hidden="false" customHeight="false" outlineLevel="0" collapsed="false">
      <c r="A5663" s="0" t="str">
        <f aca="false">gait_events!B22</f>
        <v>pp156</v>
      </c>
      <c r="B5663" s="0" t="str">
        <f aca="false">VLOOKUP(A5663,participants!A:B,2,0)</f>
        <v>F</v>
      </c>
      <c r="C5663" s="0" t="n">
        <f aca="false">VLOOKUP(A5663,participants!A:C,3,0)</f>
        <v>49</v>
      </c>
      <c r="D5663" s="0" t="str">
        <f aca="false">VLOOKUP(A5663,participants!A:F,6,0)</f>
        <v>MS</v>
      </c>
      <c r="E5663" s="0" t="str">
        <f aca="false">IF(LEN(SUBSTITUTE(gait_events!C22,"_run-",""))&lt;&gt;LEN(gait_events!C22),LEFT(RIGHT(gait_events!C22,LEN(gait_events!C22)-19),FIND("_run-",RIGHT(gait_events!C22,LEN(gait_events!C22)-19),1)-1),RIGHT(gait_events!C22,LEN(gait_events!C22)-19))</f>
        <v>Fast</v>
      </c>
      <c r="F5663" s="0" t="str">
        <f aca="false">IF(LEN(SUBSTITUTE(gait_events!C22,"_run-",""))&lt;&gt;LEN(gait_events!C22),RIGHT(gait_events!C22,LEN(gait_events!C22)-FIND("_run-",gait_events!C22,1)-4),"")</f>
        <v/>
      </c>
      <c r="G5663" s="0" t="str">
        <f aca="false">gait_events!D22</f>
        <v>right_ankle</v>
      </c>
      <c r="H5663" s="0" t="str">
        <f aca="false">gait_events!E22</f>
        <v>FC</v>
      </c>
      <c r="I5663" s="0" t="n">
        <f aca="false">IF(gait_events!F22&lt;&gt;"",gait_events!F22,NA())</f>
        <v>166</v>
      </c>
      <c r="J5663" s="0" t="n">
        <f aca="false">IF(gait_events!G22&lt;&gt;"",gait_events!G22,NA())</f>
        <v>164</v>
      </c>
      <c r="K5663" s="0" t="n">
        <f aca="false">I5663-J5663</f>
        <v>2</v>
      </c>
      <c r="L5663" s="0" t="n">
        <f aca="false">K5663*5</f>
        <v>10</v>
      </c>
      <c r="M5663" s="0" t="n">
        <f aca="false">IF(NOT(ISNA(I5663)),1,0)</f>
        <v>1</v>
      </c>
      <c r="N5663" s="0" t="n">
        <f aca="false">IF(NOT(ISNA(J5663)),1,0)</f>
        <v>1</v>
      </c>
      <c r="O5663" s="0" t="n">
        <f aca="false">IF(AND(NOT(ISNA(I5663)),NOT(ISNA(J5663))),1,0)</f>
        <v>1</v>
      </c>
      <c r="P5663" s="0" t="n">
        <f aca="false">IF(AND(NOT(ISNA(I5663)),ISNA(J5663)),1,0)</f>
        <v>0</v>
      </c>
      <c r="Q5663" s="0" t="n">
        <f aca="false">IF(AND(ISNA(I5663),NOT(ISNA(J5663))),1,0)</f>
        <v>0</v>
      </c>
      <c r="R5663" s="0" t="n">
        <f aca="false">IF(SUM(O5663:Q5663)&lt;&gt;1,"ERROR",1)</f>
        <v>1</v>
      </c>
    </row>
    <row r="5664" customFormat="false" ht="12.8" hidden="false" customHeight="false" outlineLevel="0" collapsed="false">
      <c r="A5664" s="0" t="str">
        <f aca="false">gait_events!B23</f>
        <v>pp156</v>
      </c>
      <c r="B5664" s="0" t="str">
        <f aca="false">VLOOKUP(A5664,participants!A:B,2,0)</f>
        <v>F</v>
      </c>
      <c r="C5664" s="0" t="n">
        <f aca="false">VLOOKUP(A5664,participants!A:C,3,0)</f>
        <v>49</v>
      </c>
      <c r="D5664" s="0" t="str">
        <f aca="false">VLOOKUP(A5664,participants!A:F,6,0)</f>
        <v>MS</v>
      </c>
      <c r="E5664" s="0" t="str">
        <f aca="false">IF(LEN(SUBSTITUTE(gait_events!C23,"_run-",""))&lt;&gt;LEN(gait_events!C23),LEFT(RIGHT(gait_events!C23,LEN(gait_events!C23)-19),FIND("_run-",RIGHT(gait_events!C23,LEN(gait_events!C23)-19),1)-1),RIGHT(gait_events!C23,LEN(gait_events!C23)-19))</f>
        <v>Fast</v>
      </c>
      <c r="F5664" s="0" t="str">
        <f aca="false">IF(LEN(SUBSTITUTE(gait_events!C23,"_run-",""))&lt;&gt;LEN(gait_events!C23),RIGHT(gait_events!C23,LEN(gait_events!C23)-FIND("_run-",gait_events!C23,1)-4),"")</f>
        <v/>
      </c>
      <c r="G5664" s="0" t="str">
        <f aca="false">gait_events!D23</f>
        <v>right_ankle</v>
      </c>
      <c r="H5664" s="0" t="str">
        <f aca="false">gait_events!E23</f>
        <v>FC</v>
      </c>
      <c r="I5664" s="0" t="n">
        <f aca="false">IF(gait_events!F23&lt;&gt;"",gait_events!F23,NA())</f>
        <v>354</v>
      </c>
      <c r="J5664" s="0" t="n">
        <f aca="false">IF(gait_events!G23&lt;&gt;"",gait_events!G23,NA())</f>
        <v>351</v>
      </c>
      <c r="K5664" s="0" t="n">
        <f aca="false">I5664-J5664</f>
        <v>3</v>
      </c>
      <c r="L5664" s="0" t="n">
        <f aca="false">K5664*5</f>
        <v>15</v>
      </c>
      <c r="M5664" s="0" t="n">
        <f aca="false">IF(NOT(ISNA(I5664)),1,0)</f>
        <v>1</v>
      </c>
      <c r="N5664" s="0" t="n">
        <f aca="false">IF(NOT(ISNA(J5664)),1,0)</f>
        <v>1</v>
      </c>
      <c r="O5664" s="0" t="n">
        <f aca="false">IF(AND(NOT(ISNA(I5664)),NOT(ISNA(J5664))),1,0)</f>
        <v>1</v>
      </c>
      <c r="P5664" s="0" t="n">
        <f aca="false">IF(AND(NOT(ISNA(I5664)),ISNA(J5664)),1,0)</f>
        <v>0</v>
      </c>
      <c r="Q5664" s="0" t="n">
        <f aca="false">IF(AND(ISNA(I5664),NOT(ISNA(J5664))),1,0)</f>
        <v>0</v>
      </c>
      <c r="R5664" s="0" t="n">
        <f aca="false">IF(SUM(O5664:Q5664)&lt;&gt;1,"ERROR",1)</f>
        <v>1</v>
      </c>
    </row>
    <row r="5665" customFormat="false" ht="12.8" hidden="false" customHeight="false" outlineLevel="0" collapsed="false">
      <c r="A5665" s="0" t="str">
        <f aca="false">gait_events!B24</f>
        <v>pp156</v>
      </c>
      <c r="B5665" s="0" t="str">
        <f aca="false">VLOOKUP(A5665,participants!A:B,2,0)</f>
        <v>F</v>
      </c>
      <c r="C5665" s="0" t="n">
        <f aca="false">VLOOKUP(A5665,participants!A:C,3,0)</f>
        <v>49</v>
      </c>
      <c r="D5665" s="0" t="str">
        <f aca="false">VLOOKUP(A5665,participants!A:F,6,0)</f>
        <v>MS</v>
      </c>
      <c r="E5665" s="0" t="str">
        <f aca="false">IF(LEN(SUBSTITUTE(gait_events!C24,"_run-",""))&lt;&gt;LEN(gait_events!C24),LEFT(RIGHT(gait_events!C24,LEN(gait_events!C24)-19),FIND("_run-",RIGHT(gait_events!C24,LEN(gait_events!C24)-19),1)-1),RIGHT(gait_events!C24,LEN(gait_events!C24)-19))</f>
        <v>Fast</v>
      </c>
      <c r="F5665" s="0" t="str">
        <f aca="false">IF(LEN(SUBSTITUTE(gait_events!C24,"_run-",""))&lt;&gt;LEN(gait_events!C24),RIGHT(gait_events!C24,LEN(gait_events!C24)-FIND("_run-",gait_events!C24,1)-4),"")</f>
        <v/>
      </c>
      <c r="G5665" s="0" t="str">
        <f aca="false">gait_events!D24</f>
        <v>right_ankle</v>
      </c>
      <c r="H5665" s="0" t="str">
        <f aca="false">gait_events!E24</f>
        <v>FC</v>
      </c>
      <c r="I5665" s="0" t="n">
        <f aca="false">IF(gait_events!F24&lt;&gt;"",gait_events!F24,NA())</f>
        <v>541</v>
      </c>
      <c r="J5665" s="0" t="n">
        <f aca="false">IF(gait_events!G24&lt;&gt;"",gait_events!G24,NA())</f>
        <v>540</v>
      </c>
      <c r="K5665" s="0" t="n">
        <f aca="false">I5665-J5665</f>
        <v>1</v>
      </c>
      <c r="L5665" s="0" t="n">
        <f aca="false">K5665*5</f>
        <v>5</v>
      </c>
      <c r="M5665" s="0" t="n">
        <f aca="false">IF(NOT(ISNA(I5665)),1,0)</f>
        <v>1</v>
      </c>
      <c r="N5665" s="0" t="n">
        <f aca="false">IF(NOT(ISNA(J5665)),1,0)</f>
        <v>1</v>
      </c>
      <c r="O5665" s="0" t="n">
        <f aca="false">IF(AND(NOT(ISNA(I5665)),NOT(ISNA(J5665))),1,0)</f>
        <v>1</v>
      </c>
      <c r="P5665" s="0" t="n">
        <f aca="false">IF(AND(NOT(ISNA(I5665)),ISNA(J5665)),1,0)</f>
        <v>0</v>
      </c>
      <c r="Q5665" s="0" t="n">
        <f aca="false">IF(AND(ISNA(I5665),NOT(ISNA(J5665))),1,0)</f>
        <v>0</v>
      </c>
      <c r="R5665" s="0" t="n">
        <f aca="false">IF(SUM(O5665:Q5665)&lt;&gt;1,"ERROR",1)</f>
        <v>1</v>
      </c>
    </row>
    <row r="5666" customFormat="false" ht="12.8" hidden="false" customHeight="false" outlineLevel="0" collapsed="false">
      <c r="A5666" s="0" t="str">
        <f aca="false">gait_events!B25</f>
        <v>pp156</v>
      </c>
      <c r="B5666" s="0" t="str">
        <f aca="false">VLOOKUP(A5666,participants!A:B,2,0)</f>
        <v>F</v>
      </c>
      <c r="C5666" s="0" t="n">
        <f aca="false">VLOOKUP(A5666,participants!A:C,3,0)</f>
        <v>49</v>
      </c>
      <c r="D5666" s="0" t="str">
        <f aca="false">VLOOKUP(A5666,participants!A:F,6,0)</f>
        <v>MS</v>
      </c>
      <c r="E5666" s="0" t="str">
        <f aca="false">IF(LEN(SUBSTITUTE(gait_events!C25,"_run-",""))&lt;&gt;LEN(gait_events!C25),LEFT(RIGHT(gait_events!C25,LEN(gait_events!C25)-19),FIND("_run-",RIGHT(gait_events!C25,LEN(gait_events!C25)-19),1)-1),RIGHT(gait_events!C25,LEN(gait_events!C25)-19))</f>
        <v>Fast</v>
      </c>
      <c r="F5666" s="0" t="str">
        <f aca="false">IF(LEN(SUBSTITUTE(gait_events!C25,"_run-",""))&lt;&gt;LEN(gait_events!C25),RIGHT(gait_events!C25,LEN(gait_events!C25)-FIND("_run-",gait_events!C25,1)-4),"")</f>
        <v/>
      </c>
      <c r="G5666" s="0" t="str">
        <f aca="false">gait_events!D25</f>
        <v>right_ankle</v>
      </c>
      <c r="H5666" s="0" t="str">
        <f aca="false">gait_events!E25</f>
        <v>FC</v>
      </c>
      <c r="I5666" s="0" t="n">
        <f aca="false">IF(gait_events!F25&lt;&gt;"",gait_events!F25,NA())</f>
        <v>723</v>
      </c>
      <c r="J5666" s="0" t="n">
        <f aca="false">IF(gait_events!G25&lt;&gt;"",gait_events!G25,NA())</f>
        <v>719</v>
      </c>
      <c r="K5666" s="0" t="n">
        <f aca="false">I5666-J5666</f>
        <v>4</v>
      </c>
      <c r="L5666" s="0" t="n">
        <f aca="false">K5666*5</f>
        <v>20</v>
      </c>
      <c r="M5666" s="0" t="n">
        <f aca="false">IF(NOT(ISNA(I5666)),1,0)</f>
        <v>1</v>
      </c>
      <c r="N5666" s="0" t="n">
        <f aca="false">IF(NOT(ISNA(J5666)),1,0)</f>
        <v>1</v>
      </c>
      <c r="O5666" s="0" t="n">
        <f aca="false">IF(AND(NOT(ISNA(I5666)),NOT(ISNA(J5666))),1,0)</f>
        <v>1</v>
      </c>
      <c r="P5666" s="0" t="n">
        <f aca="false">IF(AND(NOT(ISNA(I5666)),ISNA(J5666)),1,0)</f>
        <v>0</v>
      </c>
      <c r="Q5666" s="0" t="n">
        <f aca="false">IF(AND(ISNA(I5666),NOT(ISNA(J5666))),1,0)</f>
        <v>0</v>
      </c>
      <c r="R5666" s="0" t="n">
        <f aca="false">IF(SUM(O5666:Q5666)&lt;&gt;1,"ERROR",1)</f>
        <v>1</v>
      </c>
    </row>
    <row r="5667" customFormat="false" ht="12.8" hidden="false" customHeight="false" outlineLevel="0" collapsed="false">
      <c r="A5667" s="0" t="str">
        <f aca="false">gait_events!B26</f>
        <v>pp156</v>
      </c>
      <c r="B5667" s="0" t="str">
        <f aca="false">VLOOKUP(A5667,participants!A:B,2,0)</f>
        <v>F</v>
      </c>
      <c r="C5667" s="0" t="n">
        <f aca="false">VLOOKUP(A5667,participants!A:C,3,0)</f>
        <v>49</v>
      </c>
      <c r="D5667" s="0" t="str">
        <f aca="false">VLOOKUP(A5667,participants!A:F,6,0)</f>
        <v>MS</v>
      </c>
      <c r="E5667" s="0" t="str">
        <f aca="false">IF(LEN(SUBSTITUTE(gait_events!C26,"_run-",""))&lt;&gt;LEN(gait_events!C26),LEFT(RIGHT(gait_events!C26,LEN(gait_events!C26)-19),FIND("_run-",RIGHT(gait_events!C26,LEN(gait_events!C26)-19),1)-1),RIGHT(gait_events!C26,LEN(gait_events!C26)-19))</f>
        <v>Fast</v>
      </c>
      <c r="F5667" s="0" t="str">
        <f aca="false">IF(LEN(SUBSTITUTE(gait_events!C26,"_run-",""))&lt;&gt;LEN(gait_events!C26),RIGHT(gait_events!C26,LEN(gait_events!C26)-FIND("_run-",gait_events!C26,1)-4),"")</f>
        <v/>
      </c>
      <c r="G5667" s="0" t="str">
        <f aca="false">gait_events!D26</f>
        <v>right_ankle</v>
      </c>
      <c r="H5667" s="0" t="str">
        <f aca="false">gait_events!E26</f>
        <v>FC</v>
      </c>
      <c r="I5667" s="0" t="n">
        <f aca="false">IF(gait_events!F26&lt;&gt;"",gait_events!F26,NA())</f>
        <v>914</v>
      </c>
      <c r="J5667" s="0" t="n">
        <f aca="false">IF(gait_events!G26&lt;&gt;"",gait_events!G26,NA())</f>
        <v>910</v>
      </c>
      <c r="K5667" s="0" t="n">
        <f aca="false">I5667-J5667</f>
        <v>4</v>
      </c>
      <c r="L5667" s="0" t="n">
        <f aca="false">K5667*5</f>
        <v>20</v>
      </c>
      <c r="M5667" s="0" t="n">
        <f aca="false">IF(NOT(ISNA(I5667)),1,0)</f>
        <v>1</v>
      </c>
      <c r="N5667" s="0" t="n">
        <f aca="false">IF(NOT(ISNA(J5667)),1,0)</f>
        <v>1</v>
      </c>
      <c r="O5667" s="0" t="n">
        <f aca="false">IF(AND(NOT(ISNA(I5667)),NOT(ISNA(J5667))),1,0)</f>
        <v>1</v>
      </c>
      <c r="P5667" s="0" t="n">
        <f aca="false">IF(AND(NOT(ISNA(I5667)),ISNA(J5667)),1,0)</f>
        <v>0</v>
      </c>
      <c r="Q5667" s="0" t="n">
        <f aca="false">IF(AND(ISNA(I5667),NOT(ISNA(J5667))),1,0)</f>
        <v>0</v>
      </c>
      <c r="R5667" s="0" t="n">
        <f aca="false">IF(SUM(O5667:Q5667)&lt;&gt;1,"ERROR",1)</f>
        <v>1</v>
      </c>
    </row>
    <row r="5668" customFormat="false" ht="12.8" hidden="false" customHeight="false" outlineLevel="0" collapsed="false">
      <c r="A5668" s="0" t="str">
        <f aca="false">gait_events!B27</f>
        <v>pp156</v>
      </c>
      <c r="B5668" s="0" t="str">
        <f aca="false">VLOOKUP(A5668,participants!A:B,2,0)</f>
        <v>F</v>
      </c>
      <c r="C5668" s="0" t="n">
        <f aca="false">VLOOKUP(A5668,participants!A:C,3,0)</f>
        <v>49</v>
      </c>
      <c r="D5668" s="0" t="str">
        <f aca="false">VLOOKUP(A5668,participants!A:F,6,0)</f>
        <v>MS</v>
      </c>
      <c r="E5668" s="0" t="str">
        <f aca="false">IF(LEN(SUBSTITUTE(gait_events!C27,"_run-",""))&lt;&gt;LEN(gait_events!C27),LEFT(RIGHT(gait_events!C27,LEN(gait_events!C27)-19),FIND("_run-",RIGHT(gait_events!C27,LEN(gait_events!C27)-19),1)-1),RIGHT(gait_events!C27,LEN(gait_events!C27)-19))</f>
        <v>Fast</v>
      </c>
      <c r="F5668" s="0" t="str">
        <f aca="false">IF(LEN(SUBSTITUTE(gait_events!C27,"_run-",""))&lt;&gt;LEN(gait_events!C27),RIGHT(gait_events!C27,LEN(gait_events!C27)-FIND("_run-",gait_events!C27,1)-4),"")</f>
        <v/>
      </c>
      <c r="G5668" s="0" t="str">
        <f aca="false">gait_events!D27</f>
        <v>right_ankle</v>
      </c>
      <c r="H5668" s="0" t="str">
        <f aca="false">gait_events!E27</f>
        <v>FC</v>
      </c>
      <c r="I5668" s="0" t="n">
        <f aca="false">IF(gait_events!F27&lt;&gt;"",gait_events!F27,NA())</f>
        <v>1115</v>
      </c>
      <c r="J5668" s="0" t="n">
        <f aca="false">IF(gait_events!G27&lt;&gt;"",gait_events!G27,NA())</f>
        <v>1111</v>
      </c>
      <c r="K5668" s="0" t="n">
        <f aca="false">I5668-J5668</f>
        <v>4</v>
      </c>
      <c r="L5668" s="0" t="n">
        <f aca="false">K5668*5</f>
        <v>20</v>
      </c>
      <c r="M5668" s="0" t="n">
        <f aca="false">IF(NOT(ISNA(I5668)),1,0)</f>
        <v>1</v>
      </c>
      <c r="N5668" s="0" t="n">
        <f aca="false">IF(NOT(ISNA(J5668)),1,0)</f>
        <v>1</v>
      </c>
      <c r="O5668" s="0" t="n">
        <f aca="false">IF(AND(NOT(ISNA(I5668)),NOT(ISNA(J5668))),1,0)</f>
        <v>1</v>
      </c>
      <c r="P5668" s="0" t="n">
        <f aca="false">IF(AND(NOT(ISNA(I5668)),ISNA(J5668)),1,0)</f>
        <v>0</v>
      </c>
      <c r="Q5668" s="0" t="n">
        <f aca="false">IF(AND(ISNA(I5668),NOT(ISNA(J5668))),1,0)</f>
        <v>0</v>
      </c>
      <c r="R5668" s="0" t="n">
        <f aca="false">IF(SUM(O5668:Q5668)&lt;&gt;1,"ERROR",1)</f>
        <v>1</v>
      </c>
    </row>
    <row r="5669" customFormat="false" ht="12.8" hidden="false" customHeight="false" outlineLevel="0" collapsed="false">
      <c r="A5669" s="0" t="str">
        <f aca="false">gait_events!B28</f>
        <v>pp156</v>
      </c>
      <c r="B5669" s="0" t="str">
        <f aca="false">VLOOKUP(A5669,participants!A:B,2,0)</f>
        <v>F</v>
      </c>
      <c r="C5669" s="0" t="n">
        <f aca="false">VLOOKUP(A5669,participants!A:C,3,0)</f>
        <v>49</v>
      </c>
      <c r="D5669" s="0" t="str">
        <f aca="false">VLOOKUP(A5669,participants!A:F,6,0)</f>
        <v>MS</v>
      </c>
      <c r="E5669" s="0" t="str">
        <f aca="false">IF(LEN(SUBSTITUTE(gait_events!C28,"_run-",""))&lt;&gt;LEN(gait_events!C28),LEFT(RIGHT(gait_events!C28,LEN(gait_events!C28)-19),FIND("_run-",RIGHT(gait_events!C28,LEN(gait_events!C28)-19),1)-1),RIGHT(gait_events!C28,LEN(gait_events!C28)-19))</f>
        <v>Fast</v>
      </c>
      <c r="F5669" s="0" t="str">
        <f aca="false">IF(LEN(SUBSTITUTE(gait_events!C28,"_run-",""))&lt;&gt;LEN(gait_events!C28),RIGHT(gait_events!C28,LEN(gait_events!C28)-FIND("_run-",gait_events!C28,1)-4),"")</f>
        <v/>
      </c>
      <c r="G5669" s="0" t="str">
        <f aca="false">gait_events!D28</f>
        <v>left_shank</v>
      </c>
      <c r="H5669" s="0" t="str">
        <f aca="false">gait_events!E28</f>
        <v>IC</v>
      </c>
      <c r="I5669" s="0" t="n">
        <f aca="false">IF(gait_events!F28&lt;&gt;"",gait_events!F28,NA())</f>
        <v>139</v>
      </c>
      <c r="J5669" s="0" t="n">
        <f aca="false">IF(gait_events!G28&lt;&gt;"",gait_events!G28,NA())</f>
        <v>135</v>
      </c>
      <c r="K5669" s="0" t="n">
        <f aca="false">I5669-J5669</f>
        <v>4</v>
      </c>
      <c r="L5669" s="0" t="n">
        <f aca="false">K5669*5</f>
        <v>20</v>
      </c>
      <c r="M5669" s="0" t="n">
        <f aca="false">IF(NOT(ISNA(I5669)),1,0)</f>
        <v>1</v>
      </c>
      <c r="N5669" s="0" t="n">
        <f aca="false">IF(NOT(ISNA(J5669)),1,0)</f>
        <v>1</v>
      </c>
      <c r="O5669" s="0" t="n">
        <f aca="false">IF(AND(NOT(ISNA(I5669)),NOT(ISNA(J5669))),1,0)</f>
        <v>1</v>
      </c>
      <c r="P5669" s="0" t="n">
        <f aca="false">IF(AND(NOT(ISNA(I5669)),ISNA(J5669)),1,0)</f>
        <v>0</v>
      </c>
      <c r="Q5669" s="0" t="n">
        <f aca="false">IF(AND(ISNA(I5669),NOT(ISNA(J5669))),1,0)</f>
        <v>0</v>
      </c>
      <c r="R5669" s="0" t="n">
        <f aca="false">IF(SUM(O5669:Q5669)&lt;&gt;1,"ERROR",1)</f>
        <v>1</v>
      </c>
    </row>
    <row r="5670" customFormat="false" ht="12.8" hidden="false" customHeight="false" outlineLevel="0" collapsed="false">
      <c r="A5670" s="0" t="str">
        <f aca="false">gait_events!B29</f>
        <v>pp156</v>
      </c>
      <c r="B5670" s="0" t="str">
        <f aca="false">VLOOKUP(A5670,participants!A:B,2,0)</f>
        <v>F</v>
      </c>
      <c r="C5670" s="0" t="n">
        <f aca="false">VLOOKUP(A5670,participants!A:C,3,0)</f>
        <v>49</v>
      </c>
      <c r="D5670" s="0" t="str">
        <f aca="false">VLOOKUP(A5670,participants!A:F,6,0)</f>
        <v>MS</v>
      </c>
      <c r="E5670" s="0" t="str">
        <f aca="false">IF(LEN(SUBSTITUTE(gait_events!C29,"_run-",""))&lt;&gt;LEN(gait_events!C29),LEFT(RIGHT(gait_events!C29,LEN(gait_events!C29)-19),FIND("_run-",RIGHT(gait_events!C29,LEN(gait_events!C29)-19),1)-1),RIGHT(gait_events!C29,LEN(gait_events!C29)-19))</f>
        <v>Fast</v>
      </c>
      <c r="F5670" s="0" t="str">
        <f aca="false">IF(LEN(SUBSTITUTE(gait_events!C29,"_run-",""))&lt;&gt;LEN(gait_events!C29),RIGHT(gait_events!C29,LEN(gait_events!C29)-FIND("_run-",gait_events!C29,1)-4),"")</f>
        <v/>
      </c>
      <c r="G5670" s="0" t="str">
        <f aca="false">gait_events!D29</f>
        <v>left_shank</v>
      </c>
      <c r="H5670" s="0" t="str">
        <f aca="false">gait_events!E29</f>
        <v>IC</v>
      </c>
      <c r="I5670" s="0" t="n">
        <f aca="false">IF(gait_events!F29&lt;&gt;"",gait_events!F29,NA())</f>
        <v>329</v>
      </c>
      <c r="J5670" s="0" t="n">
        <f aca="false">IF(gait_events!G29&lt;&gt;"",gait_events!G29,NA())</f>
        <v>323</v>
      </c>
      <c r="K5670" s="0" t="n">
        <f aca="false">I5670-J5670</f>
        <v>6</v>
      </c>
      <c r="L5670" s="0" t="n">
        <f aca="false">K5670*5</f>
        <v>30</v>
      </c>
      <c r="M5670" s="0" t="n">
        <f aca="false">IF(NOT(ISNA(I5670)),1,0)</f>
        <v>1</v>
      </c>
      <c r="N5670" s="0" t="n">
        <f aca="false">IF(NOT(ISNA(J5670)),1,0)</f>
        <v>1</v>
      </c>
      <c r="O5670" s="0" t="n">
        <f aca="false">IF(AND(NOT(ISNA(I5670)),NOT(ISNA(J5670))),1,0)</f>
        <v>1</v>
      </c>
      <c r="P5670" s="0" t="n">
        <f aca="false">IF(AND(NOT(ISNA(I5670)),ISNA(J5670)),1,0)</f>
        <v>0</v>
      </c>
      <c r="Q5670" s="0" t="n">
        <f aca="false">IF(AND(ISNA(I5670),NOT(ISNA(J5670))),1,0)</f>
        <v>0</v>
      </c>
      <c r="R5670" s="0" t="n">
        <f aca="false">IF(SUM(O5670:Q5670)&lt;&gt;1,"ERROR",1)</f>
        <v>1</v>
      </c>
    </row>
    <row r="5671" customFormat="false" ht="12.8" hidden="false" customHeight="false" outlineLevel="0" collapsed="false">
      <c r="A5671" s="0" t="str">
        <f aca="false">gait_events!B30</f>
        <v>pp156</v>
      </c>
      <c r="B5671" s="0" t="str">
        <f aca="false">VLOOKUP(A5671,participants!A:B,2,0)</f>
        <v>F</v>
      </c>
      <c r="C5671" s="0" t="n">
        <f aca="false">VLOOKUP(A5671,participants!A:C,3,0)</f>
        <v>49</v>
      </c>
      <c r="D5671" s="0" t="str">
        <f aca="false">VLOOKUP(A5671,participants!A:F,6,0)</f>
        <v>MS</v>
      </c>
      <c r="E5671" s="0" t="str">
        <f aca="false">IF(LEN(SUBSTITUTE(gait_events!C30,"_run-",""))&lt;&gt;LEN(gait_events!C30),LEFT(RIGHT(gait_events!C30,LEN(gait_events!C30)-19),FIND("_run-",RIGHT(gait_events!C30,LEN(gait_events!C30)-19),1)-1),RIGHT(gait_events!C30,LEN(gait_events!C30)-19))</f>
        <v>Fast</v>
      </c>
      <c r="F5671" s="0" t="str">
        <f aca="false">IF(LEN(SUBSTITUTE(gait_events!C30,"_run-",""))&lt;&gt;LEN(gait_events!C30),RIGHT(gait_events!C30,LEN(gait_events!C30)-FIND("_run-",gait_events!C30,1)-4),"")</f>
        <v/>
      </c>
      <c r="G5671" s="0" t="str">
        <f aca="false">gait_events!D30</f>
        <v>left_shank</v>
      </c>
      <c r="H5671" s="0" t="str">
        <f aca="false">gait_events!E30</f>
        <v>IC</v>
      </c>
      <c r="I5671" s="0" t="n">
        <f aca="false">IF(gait_events!F30&lt;&gt;"",gait_events!F30,NA())</f>
        <v>514</v>
      </c>
      <c r="J5671" s="0" t="n">
        <f aca="false">IF(gait_events!G30&lt;&gt;"",gait_events!G30,NA())</f>
        <v>516</v>
      </c>
      <c r="K5671" s="0" t="n">
        <f aca="false">I5671-J5671</f>
        <v>-2</v>
      </c>
      <c r="L5671" s="0" t="n">
        <f aca="false">K5671*5</f>
        <v>-10</v>
      </c>
      <c r="M5671" s="0" t="n">
        <f aca="false">IF(NOT(ISNA(I5671)),1,0)</f>
        <v>1</v>
      </c>
      <c r="N5671" s="0" t="n">
        <f aca="false">IF(NOT(ISNA(J5671)),1,0)</f>
        <v>1</v>
      </c>
      <c r="O5671" s="0" t="n">
        <f aca="false">IF(AND(NOT(ISNA(I5671)),NOT(ISNA(J5671))),1,0)</f>
        <v>1</v>
      </c>
      <c r="P5671" s="0" t="n">
        <f aca="false">IF(AND(NOT(ISNA(I5671)),ISNA(J5671)),1,0)</f>
        <v>0</v>
      </c>
      <c r="Q5671" s="0" t="n">
        <f aca="false">IF(AND(ISNA(I5671),NOT(ISNA(J5671))),1,0)</f>
        <v>0</v>
      </c>
      <c r="R5671" s="0" t="n">
        <f aca="false">IF(SUM(O5671:Q5671)&lt;&gt;1,"ERROR",1)</f>
        <v>1</v>
      </c>
    </row>
    <row r="5672" customFormat="false" ht="12.8" hidden="false" customHeight="false" outlineLevel="0" collapsed="false">
      <c r="A5672" s="0" t="str">
        <f aca="false">gait_events!B31</f>
        <v>pp156</v>
      </c>
      <c r="B5672" s="0" t="str">
        <f aca="false">VLOOKUP(A5672,participants!A:B,2,0)</f>
        <v>F</v>
      </c>
      <c r="C5672" s="0" t="n">
        <f aca="false">VLOOKUP(A5672,participants!A:C,3,0)</f>
        <v>49</v>
      </c>
      <c r="D5672" s="0" t="str">
        <f aca="false">VLOOKUP(A5672,participants!A:F,6,0)</f>
        <v>MS</v>
      </c>
      <c r="E5672" s="0" t="str">
        <f aca="false">IF(LEN(SUBSTITUTE(gait_events!C31,"_run-",""))&lt;&gt;LEN(gait_events!C31),LEFT(RIGHT(gait_events!C31,LEN(gait_events!C31)-19),FIND("_run-",RIGHT(gait_events!C31,LEN(gait_events!C31)-19),1)-1),RIGHT(gait_events!C31,LEN(gait_events!C31)-19))</f>
        <v>Fast</v>
      </c>
      <c r="F5672" s="0" t="str">
        <f aca="false">IF(LEN(SUBSTITUTE(gait_events!C31,"_run-",""))&lt;&gt;LEN(gait_events!C31),RIGHT(gait_events!C31,LEN(gait_events!C31)-FIND("_run-",gait_events!C31,1)-4),"")</f>
        <v/>
      </c>
      <c r="G5672" s="0" t="str">
        <f aca="false">gait_events!D31</f>
        <v>left_shank</v>
      </c>
      <c r="H5672" s="0" t="str">
        <f aca="false">gait_events!E31</f>
        <v>IC</v>
      </c>
      <c r="I5672" s="0" t="n">
        <f aca="false">IF(gait_events!F31&lt;&gt;"",gait_events!F31,NA())</f>
        <v>700</v>
      </c>
      <c r="J5672" s="0" t="n">
        <f aca="false">IF(gait_events!G31&lt;&gt;"",gait_events!G31,NA())</f>
        <v>700</v>
      </c>
      <c r="K5672" s="0" t="n">
        <f aca="false">I5672-J5672</f>
        <v>0</v>
      </c>
      <c r="L5672" s="0" t="n">
        <f aca="false">K5672*5</f>
        <v>0</v>
      </c>
      <c r="M5672" s="0" t="n">
        <f aca="false">IF(NOT(ISNA(I5672)),1,0)</f>
        <v>1</v>
      </c>
      <c r="N5672" s="0" t="n">
        <f aca="false">IF(NOT(ISNA(J5672)),1,0)</f>
        <v>1</v>
      </c>
      <c r="O5672" s="0" t="n">
        <f aca="false">IF(AND(NOT(ISNA(I5672)),NOT(ISNA(J5672))),1,0)</f>
        <v>1</v>
      </c>
      <c r="P5672" s="0" t="n">
        <f aca="false">IF(AND(NOT(ISNA(I5672)),ISNA(J5672)),1,0)</f>
        <v>0</v>
      </c>
      <c r="Q5672" s="0" t="n">
        <f aca="false">IF(AND(ISNA(I5672),NOT(ISNA(J5672))),1,0)</f>
        <v>0</v>
      </c>
      <c r="R5672" s="0" t="n">
        <f aca="false">IF(SUM(O5672:Q5672)&lt;&gt;1,"ERROR",1)</f>
        <v>1</v>
      </c>
    </row>
    <row r="5673" customFormat="false" ht="12.8" hidden="false" customHeight="false" outlineLevel="0" collapsed="false">
      <c r="A5673" s="0" t="str">
        <f aca="false">gait_events!B32</f>
        <v>pp156</v>
      </c>
      <c r="B5673" s="0" t="str">
        <f aca="false">VLOOKUP(A5673,participants!A:B,2,0)</f>
        <v>F</v>
      </c>
      <c r="C5673" s="0" t="n">
        <f aca="false">VLOOKUP(A5673,participants!A:C,3,0)</f>
        <v>49</v>
      </c>
      <c r="D5673" s="0" t="str">
        <f aca="false">VLOOKUP(A5673,participants!A:F,6,0)</f>
        <v>MS</v>
      </c>
      <c r="E5673" s="0" t="str">
        <f aca="false">IF(LEN(SUBSTITUTE(gait_events!C32,"_run-",""))&lt;&gt;LEN(gait_events!C32),LEFT(RIGHT(gait_events!C32,LEN(gait_events!C32)-19),FIND("_run-",RIGHT(gait_events!C32,LEN(gait_events!C32)-19),1)-1),RIGHT(gait_events!C32,LEN(gait_events!C32)-19))</f>
        <v>Fast</v>
      </c>
      <c r="F5673" s="0" t="str">
        <f aca="false">IF(LEN(SUBSTITUTE(gait_events!C32,"_run-",""))&lt;&gt;LEN(gait_events!C32),RIGHT(gait_events!C32,LEN(gait_events!C32)-FIND("_run-",gait_events!C32,1)-4),"")</f>
        <v/>
      </c>
      <c r="G5673" s="0" t="str">
        <f aca="false">gait_events!D32</f>
        <v>left_shank</v>
      </c>
      <c r="H5673" s="0" t="str">
        <f aca="false">gait_events!E32</f>
        <v>IC</v>
      </c>
      <c r="I5673" s="0" t="n">
        <f aca="false">IF(gait_events!F32&lt;&gt;"",gait_events!F32,NA())</f>
        <v>882</v>
      </c>
      <c r="J5673" s="0" t="n">
        <f aca="false">IF(gait_events!G32&lt;&gt;"",gait_events!G32,NA())</f>
        <v>882</v>
      </c>
      <c r="K5673" s="0" t="n">
        <f aca="false">I5673-J5673</f>
        <v>0</v>
      </c>
      <c r="L5673" s="0" t="n">
        <f aca="false">K5673*5</f>
        <v>0</v>
      </c>
      <c r="M5673" s="0" t="n">
        <f aca="false">IF(NOT(ISNA(I5673)),1,0)</f>
        <v>1</v>
      </c>
      <c r="N5673" s="0" t="n">
        <f aca="false">IF(NOT(ISNA(J5673)),1,0)</f>
        <v>1</v>
      </c>
      <c r="O5673" s="0" t="n">
        <f aca="false">IF(AND(NOT(ISNA(I5673)),NOT(ISNA(J5673))),1,0)</f>
        <v>1</v>
      </c>
      <c r="P5673" s="0" t="n">
        <f aca="false">IF(AND(NOT(ISNA(I5673)),ISNA(J5673)),1,0)</f>
        <v>0</v>
      </c>
      <c r="Q5673" s="0" t="n">
        <f aca="false">IF(AND(ISNA(I5673),NOT(ISNA(J5673))),1,0)</f>
        <v>0</v>
      </c>
      <c r="R5673" s="0" t="n">
        <f aca="false">IF(SUM(O5673:Q5673)&lt;&gt;1,"ERROR",1)</f>
        <v>1</v>
      </c>
    </row>
    <row r="5674" customFormat="false" ht="12.8" hidden="false" customHeight="false" outlineLevel="0" collapsed="false">
      <c r="A5674" s="0" t="str">
        <f aca="false">gait_events!B33</f>
        <v>pp156</v>
      </c>
      <c r="B5674" s="0" t="str">
        <f aca="false">VLOOKUP(A5674,participants!A:B,2,0)</f>
        <v>F</v>
      </c>
      <c r="C5674" s="0" t="n">
        <f aca="false">VLOOKUP(A5674,participants!A:C,3,0)</f>
        <v>49</v>
      </c>
      <c r="D5674" s="0" t="str">
        <f aca="false">VLOOKUP(A5674,participants!A:F,6,0)</f>
        <v>MS</v>
      </c>
      <c r="E5674" s="0" t="str">
        <f aca="false">IF(LEN(SUBSTITUTE(gait_events!C33,"_run-",""))&lt;&gt;LEN(gait_events!C33),LEFT(RIGHT(gait_events!C33,LEN(gait_events!C33)-19),FIND("_run-",RIGHT(gait_events!C33,LEN(gait_events!C33)-19),1)-1),RIGHT(gait_events!C33,LEN(gait_events!C33)-19))</f>
        <v>Fast</v>
      </c>
      <c r="F5674" s="0" t="str">
        <f aca="false">IF(LEN(SUBSTITUTE(gait_events!C33,"_run-",""))&lt;&gt;LEN(gait_events!C33),RIGHT(gait_events!C33,LEN(gait_events!C33)-FIND("_run-",gait_events!C33,1)-4),"")</f>
        <v/>
      </c>
      <c r="G5674" s="0" t="str">
        <f aca="false">gait_events!D33</f>
        <v>left_shank</v>
      </c>
      <c r="H5674" s="0" t="str">
        <f aca="false">gait_events!E33</f>
        <v>IC</v>
      </c>
      <c r="I5674" s="0" t="n">
        <f aca="false">IF(gait_events!F33&lt;&gt;"",gait_events!F33,NA())</f>
        <v>1085</v>
      </c>
      <c r="J5674" s="0" t="n">
        <f aca="false">IF(gait_events!G33&lt;&gt;"",gait_events!G33,NA())</f>
        <v>1085</v>
      </c>
      <c r="K5674" s="0" t="n">
        <f aca="false">I5674-J5674</f>
        <v>0</v>
      </c>
      <c r="L5674" s="0" t="n">
        <f aca="false">K5674*5</f>
        <v>0</v>
      </c>
      <c r="M5674" s="0" t="n">
        <f aca="false">IF(NOT(ISNA(I5674)),1,0)</f>
        <v>1</v>
      </c>
      <c r="N5674" s="0" t="n">
        <f aca="false">IF(NOT(ISNA(J5674)),1,0)</f>
        <v>1</v>
      </c>
      <c r="O5674" s="0" t="n">
        <f aca="false">IF(AND(NOT(ISNA(I5674)),NOT(ISNA(J5674))),1,0)</f>
        <v>1</v>
      </c>
      <c r="P5674" s="0" t="n">
        <f aca="false">IF(AND(NOT(ISNA(I5674)),ISNA(J5674)),1,0)</f>
        <v>0</v>
      </c>
      <c r="Q5674" s="0" t="n">
        <f aca="false">IF(AND(ISNA(I5674),NOT(ISNA(J5674))),1,0)</f>
        <v>0</v>
      </c>
      <c r="R5674" s="0" t="n">
        <f aca="false">IF(SUM(O5674:Q5674)&lt;&gt;1,"ERROR",1)</f>
        <v>1</v>
      </c>
    </row>
    <row r="5675" customFormat="false" ht="12.8" hidden="false" customHeight="false" outlineLevel="0" collapsed="false">
      <c r="A5675" s="0" t="str">
        <f aca="false">gait_events!B34</f>
        <v>pp156</v>
      </c>
      <c r="B5675" s="0" t="str">
        <f aca="false">VLOOKUP(A5675,participants!A:B,2,0)</f>
        <v>F</v>
      </c>
      <c r="C5675" s="0" t="n">
        <f aca="false">VLOOKUP(A5675,participants!A:C,3,0)</f>
        <v>49</v>
      </c>
      <c r="D5675" s="0" t="str">
        <f aca="false">VLOOKUP(A5675,participants!A:F,6,0)</f>
        <v>MS</v>
      </c>
      <c r="E5675" s="0" t="str">
        <f aca="false">IF(LEN(SUBSTITUTE(gait_events!C34,"_run-",""))&lt;&gt;LEN(gait_events!C34),LEFT(RIGHT(gait_events!C34,LEN(gait_events!C34)-19),FIND("_run-",RIGHT(gait_events!C34,LEN(gait_events!C34)-19),1)-1),RIGHT(gait_events!C34,LEN(gait_events!C34)-19))</f>
        <v>Fast</v>
      </c>
      <c r="F5675" s="0" t="str">
        <f aca="false">IF(LEN(SUBSTITUTE(gait_events!C34,"_run-",""))&lt;&gt;LEN(gait_events!C34),RIGHT(gait_events!C34,LEN(gait_events!C34)-FIND("_run-",gait_events!C34,1)-4),"")</f>
        <v/>
      </c>
      <c r="G5675" s="0" t="str">
        <f aca="false">gait_events!D34</f>
        <v>left_shank</v>
      </c>
      <c r="H5675" s="0" t="str">
        <f aca="false">gait_events!E34</f>
        <v>FC</v>
      </c>
      <c r="I5675" s="0" t="n">
        <f aca="false">IF(gait_events!F34&lt;&gt;"",gait_events!F34,NA())</f>
        <v>76</v>
      </c>
      <c r="J5675" s="0" t="n">
        <f aca="false">IF(gait_events!G34&lt;&gt;"",gait_events!G34,NA())</f>
        <v>70</v>
      </c>
      <c r="K5675" s="0" t="n">
        <f aca="false">I5675-J5675</f>
        <v>6</v>
      </c>
      <c r="L5675" s="0" t="n">
        <f aca="false">K5675*5</f>
        <v>30</v>
      </c>
      <c r="M5675" s="0" t="n">
        <f aca="false">IF(NOT(ISNA(I5675)),1,0)</f>
        <v>1</v>
      </c>
      <c r="N5675" s="0" t="n">
        <f aca="false">IF(NOT(ISNA(J5675)),1,0)</f>
        <v>1</v>
      </c>
      <c r="O5675" s="0" t="n">
        <f aca="false">IF(AND(NOT(ISNA(I5675)),NOT(ISNA(J5675))),1,0)</f>
        <v>1</v>
      </c>
      <c r="P5675" s="0" t="n">
        <f aca="false">IF(AND(NOT(ISNA(I5675)),ISNA(J5675)),1,0)</f>
        <v>0</v>
      </c>
      <c r="Q5675" s="0" t="n">
        <f aca="false">IF(AND(ISNA(I5675),NOT(ISNA(J5675))),1,0)</f>
        <v>0</v>
      </c>
      <c r="R5675" s="0" t="n">
        <f aca="false">IF(SUM(O5675:Q5675)&lt;&gt;1,"ERROR",1)</f>
        <v>1</v>
      </c>
    </row>
    <row r="5676" customFormat="false" ht="12.8" hidden="false" customHeight="false" outlineLevel="0" collapsed="false">
      <c r="A5676" s="0" t="str">
        <f aca="false">gait_events!B35</f>
        <v>pp156</v>
      </c>
      <c r="B5676" s="0" t="str">
        <f aca="false">VLOOKUP(A5676,participants!A:B,2,0)</f>
        <v>F</v>
      </c>
      <c r="C5676" s="0" t="n">
        <f aca="false">VLOOKUP(A5676,participants!A:C,3,0)</f>
        <v>49</v>
      </c>
      <c r="D5676" s="0" t="str">
        <f aca="false">VLOOKUP(A5676,participants!A:F,6,0)</f>
        <v>MS</v>
      </c>
      <c r="E5676" s="0" t="str">
        <f aca="false">IF(LEN(SUBSTITUTE(gait_events!C35,"_run-",""))&lt;&gt;LEN(gait_events!C35),LEFT(RIGHT(gait_events!C35,LEN(gait_events!C35)-19),FIND("_run-",RIGHT(gait_events!C35,LEN(gait_events!C35)-19),1)-1),RIGHT(gait_events!C35,LEN(gait_events!C35)-19))</f>
        <v>Fast</v>
      </c>
      <c r="F5676" s="0" t="str">
        <f aca="false">IF(LEN(SUBSTITUTE(gait_events!C35,"_run-",""))&lt;&gt;LEN(gait_events!C35),RIGHT(gait_events!C35,LEN(gait_events!C35)-FIND("_run-",gait_events!C35,1)-4),"")</f>
        <v/>
      </c>
      <c r="G5676" s="0" t="str">
        <f aca="false">gait_events!D35</f>
        <v>left_shank</v>
      </c>
      <c r="H5676" s="0" t="str">
        <f aca="false">gait_events!E35</f>
        <v>FC</v>
      </c>
      <c r="I5676" s="0" t="n">
        <f aca="false">IF(gait_events!F35&lt;&gt;"",gait_events!F35,NA())</f>
        <v>264</v>
      </c>
      <c r="J5676" s="0" t="n">
        <f aca="false">IF(gait_events!G35&lt;&gt;"",gait_events!G35,NA())</f>
        <v>258</v>
      </c>
      <c r="K5676" s="0" t="n">
        <f aca="false">I5676-J5676</f>
        <v>6</v>
      </c>
      <c r="L5676" s="0" t="n">
        <f aca="false">K5676*5</f>
        <v>30</v>
      </c>
      <c r="M5676" s="0" t="n">
        <f aca="false">IF(NOT(ISNA(I5676)),1,0)</f>
        <v>1</v>
      </c>
      <c r="N5676" s="0" t="n">
        <f aca="false">IF(NOT(ISNA(J5676)),1,0)</f>
        <v>1</v>
      </c>
      <c r="O5676" s="0" t="n">
        <f aca="false">IF(AND(NOT(ISNA(I5676)),NOT(ISNA(J5676))),1,0)</f>
        <v>1</v>
      </c>
      <c r="P5676" s="0" t="n">
        <f aca="false">IF(AND(NOT(ISNA(I5676)),ISNA(J5676)),1,0)</f>
        <v>0</v>
      </c>
      <c r="Q5676" s="0" t="n">
        <f aca="false">IF(AND(ISNA(I5676),NOT(ISNA(J5676))),1,0)</f>
        <v>0</v>
      </c>
      <c r="R5676" s="0" t="n">
        <f aca="false">IF(SUM(O5676:Q5676)&lt;&gt;1,"ERROR",1)</f>
        <v>1</v>
      </c>
    </row>
    <row r="5677" customFormat="false" ht="12.8" hidden="false" customHeight="false" outlineLevel="0" collapsed="false">
      <c r="A5677" s="0" t="str">
        <f aca="false">gait_events!B36</f>
        <v>pp156</v>
      </c>
      <c r="B5677" s="0" t="str">
        <f aca="false">VLOOKUP(A5677,participants!A:B,2,0)</f>
        <v>F</v>
      </c>
      <c r="C5677" s="0" t="n">
        <f aca="false">VLOOKUP(A5677,participants!A:C,3,0)</f>
        <v>49</v>
      </c>
      <c r="D5677" s="0" t="str">
        <f aca="false">VLOOKUP(A5677,participants!A:F,6,0)</f>
        <v>MS</v>
      </c>
      <c r="E5677" s="0" t="str">
        <f aca="false">IF(LEN(SUBSTITUTE(gait_events!C36,"_run-",""))&lt;&gt;LEN(gait_events!C36),LEFT(RIGHT(gait_events!C36,LEN(gait_events!C36)-19),FIND("_run-",RIGHT(gait_events!C36,LEN(gait_events!C36)-19),1)-1),RIGHT(gait_events!C36,LEN(gait_events!C36)-19))</f>
        <v>Fast</v>
      </c>
      <c r="F5677" s="0" t="str">
        <f aca="false">IF(LEN(SUBSTITUTE(gait_events!C36,"_run-",""))&lt;&gt;LEN(gait_events!C36),RIGHT(gait_events!C36,LEN(gait_events!C36)-FIND("_run-",gait_events!C36,1)-4),"")</f>
        <v/>
      </c>
      <c r="G5677" s="0" t="str">
        <f aca="false">gait_events!D36</f>
        <v>left_shank</v>
      </c>
      <c r="H5677" s="0" t="str">
        <f aca="false">gait_events!E36</f>
        <v>FC</v>
      </c>
      <c r="I5677" s="0" t="n">
        <f aca="false">IF(gait_events!F36&lt;&gt;"",gait_events!F36,NA())</f>
        <v>451</v>
      </c>
      <c r="J5677" s="0" t="n">
        <f aca="false">IF(gait_events!G36&lt;&gt;"",gait_events!G36,NA())</f>
        <v>445</v>
      </c>
      <c r="K5677" s="0" t="n">
        <f aca="false">I5677-J5677</f>
        <v>6</v>
      </c>
      <c r="L5677" s="0" t="n">
        <f aca="false">K5677*5</f>
        <v>30</v>
      </c>
      <c r="M5677" s="0" t="n">
        <f aca="false">IF(NOT(ISNA(I5677)),1,0)</f>
        <v>1</v>
      </c>
      <c r="N5677" s="0" t="n">
        <f aca="false">IF(NOT(ISNA(J5677)),1,0)</f>
        <v>1</v>
      </c>
      <c r="O5677" s="0" t="n">
        <f aca="false">IF(AND(NOT(ISNA(I5677)),NOT(ISNA(J5677))),1,0)</f>
        <v>1</v>
      </c>
      <c r="P5677" s="0" t="n">
        <f aca="false">IF(AND(NOT(ISNA(I5677)),ISNA(J5677)),1,0)</f>
        <v>0</v>
      </c>
      <c r="Q5677" s="0" t="n">
        <f aca="false">IF(AND(ISNA(I5677),NOT(ISNA(J5677))),1,0)</f>
        <v>0</v>
      </c>
      <c r="R5677" s="0" t="n">
        <f aca="false">IF(SUM(O5677:Q5677)&lt;&gt;1,"ERROR",1)</f>
        <v>1</v>
      </c>
    </row>
    <row r="5678" customFormat="false" ht="12.8" hidden="false" customHeight="false" outlineLevel="0" collapsed="false">
      <c r="A5678" s="0" t="str">
        <f aca="false">gait_events!B37</f>
        <v>pp156</v>
      </c>
      <c r="B5678" s="0" t="str">
        <f aca="false">VLOOKUP(A5678,participants!A:B,2,0)</f>
        <v>F</v>
      </c>
      <c r="C5678" s="0" t="n">
        <f aca="false">VLOOKUP(A5678,participants!A:C,3,0)</f>
        <v>49</v>
      </c>
      <c r="D5678" s="0" t="str">
        <f aca="false">VLOOKUP(A5678,participants!A:F,6,0)</f>
        <v>MS</v>
      </c>
      <c r="E5678" s="0" t="str">
        <f aca="false">IF(LEN(SUBSTITUTE(gait_events!C37,"_run-",""))&lt;&gt;LEN(gait_events!C37),LEFT(RIGHT(gait_events!C37,LEN(gait_events!C37)-19),FIND("_run-",RIGHT(gait_events!C37,LEN(gait_events!C37)-19),1)-1),RIGHT(gait_events!C37,LEN(gait_events!C37)-19))</f>
        <v>Fast</v>
      </c>
      <c r="F5678" s="0" t="str">
        <f aca="false">IF(LEN(SUBSTITUTE(gait_events!C37,"_run-",""))&lt;&gt;LEN(gait_events!C37),RIGHT(gait_events!C37,LEN(gait_events!C37)-FIND("_run-",gait_events!C37,1)-4),"")</f>
        <v/>
      </c>
      <c r="G5678" s="0" t="str">
        <f aca="false">gait_events!D37</f>
        <v>left_shank</v>
      </c>
      <c r="H5678" s="0" t="str">
        <f aca="false">gait_events!E37</f>
        <v>FC</v>
      </c>
      <c r="I5678" s="0" t="n">
        <f aca="false">IF(gait_events!F37&lt;&gt;"",gait_events!F37,NA())</f>
        <v>632</v>
      </c>
      <c r="J5678" s="0" t="n">
        <f aca="false">IF(gait_events!G37&lt;&gt;"",gait_events!G37,NA())</f>
        <v>626</v>
      </c>
      <c r="K5678" s="0" t="n">
        <f aca="false">I5678-J5678</f>
        <v>6</v>
      </c>
      <c r="L5678" s="0" t="n">
        <f aca="false">K5678*5</f>
        <v>30</v>
      </c>
      <c r="M5678" s="0" t="n">
        <f aca="false">IF(NOT(ISNA(I5678)),1,0)</f>
        <v>1</v>
      </c>
      <c r="N5678" s="0" t="n">
        <f aca="false">IF(NOT(ISNA(J5678)),1,0)</f>
        <v>1</v>
      </c>
      <c r="O5678" s="0" t="n">
        <f aca="false">IF(AND(NOT(ISNA(I5678)),NOT(ISNA(J5678))),1,0)</f>
        <v>1</v>
      </c>
      <c r="P5678" s="0" t="n">
        <f aca="false">IF(AND(NOT(ISNA(I5678)),ISNA(J5678)),1,0)</f>
        <v>0</v>
      </c>
      <c r="Q5678" s="0" t="n">
        <f aca="false">IF(AND(ISNA(I5678),NOT(ISNA(J5678))),1,0)</f>
        <v>0</v>
      </c>
      <c r="R5678" s="0" t="n">
        <f aca="false">IF(SUM(O5678:Q5678)&lt;&gt;1,"ERROR",1)</f>
        <v>1</v>
      </c>
    </row>
    <row r="5679" customFormat="false" ht="12.8" hidden="false" customHeight="false" outlineLevel="0" collapsed="false">
      <c r="A5679" s="0" t="str">
        <f aca="false">gait_events!B38</f>
        <v>pp156</v>
      </c>
      <c r="B5679" s="0" t="str">
        <f aca="false">VLOOKUP(A5679,participants!A:B,2,0)</f>
        <v>F</v>
      </c>
      <c r="C5679" s="0" t="n">
        <f aca="false">VLOOKUP(A5679,participants!A:C,3,0)</f>
        <v>49</v>
      </c>
      <c r="D5679" s="0" t="str">
        <f aca="false">VLOOKUP(A5679,participants!A:F,6,0)</f>
        <v>MS</v>
      </c>
      <c r="E5679" s="0" t="str">
        <f aca="false">IF(LEN(SUBSTITUTE(gait_events!C38,"_run-",""))&lt;&gt;LEN(gait_events!C38),LEFT(RIGHT(gait_events!C38,LEN(gait_events!C38)-19),FIND("_run-",RIGHT(gait_events!C38,LEN(gait_events!C38)-19),1)-1),RIGHT(gait_events!C38,LEN(gait_events!C38)-19))</f>
        <v>Fast</v>
      </c>
      <c r="F5679" s="0" t="str">
        <f aca="false">IF(LEN(SUBSTITUTE(gait_events!C38,"_run-",""))&lt;&gt;LEN(gait_events!C38),RIGHT(gait_events!C38,LEN(gait_events!C38)-FIND("_run-",gait_events!C38,1)-4),"")</f>
        <v/>
      </c>
      <c r="G5679" s="0" t="str">
        <f aca="false">gait_events!D38</f>
        <v>left_shank</v>
      </c>
      <c r="H5679" s="0" t="str">
        <f aca="false">gait_events!E38</f>
        <v>FC</v>
      </c>
      <c r="I5679" s="0" t="n">
        <f aca="false">IF(gait_events!F38&lt;&gt;"",gait_events!F38,NA())</f>
        <v>814</v>
      </c>
      <c r="J5679" s="0" t="n">
        <f aca="false">IF(gait_events!G38&lt;&gt;"",gait_events!G38,NA())</f>
        <v>810</v>
      </c>
      <c r="K5679" s="0" t="n">
        <f aca="false">I5679-J5679</f>
        <v>4</v>
      </c>
      <c r="L5679" s="0" t="n">
        <f aca="false">K5679*5</f>
        <v>20</v>
      </c>
      <c r="M5679" s="0" t="n">
        <f aca="false">IF(NOT(ISNA(I5679)),1,0)</f>
        <v>1</v>
      </c>
      <c r="N5679" s="0" t="n">
        <f aca="false">IF(NOT(ISNA(J5679)),1,0)</f>
        <v>1</v>
      </c>
      <c r="O5679" s="0" t="n">
        <f aca="false">IF(AND(NOT(ISNA(I5679)),NOT(ISNA(J5679))),1,0)</f>
        <v>1</v>
      </c>
      <c r="P5679" s="0" t="n">
        <f aca="false">IF(AND(NOT(ISNA(I5679)),ISNA(J5679)),1,0)</f>
        <v>0</v>
      </c>
      <c r="Q5679" s="0" t="n">
        <f aca="false">IF(AND(ISNA(I5679),NOT(ISNA(J5679))),1,0)</f>
        <v>0</v>
      </c>
      <c r="R5679" s="0" t="n">
        <f aca="false">IF(SUM(O5679:Q5679)&lt;&gt;1,"ERROR",1)</f>
        <v>1</v>
      </c>
    </row>
    <row r="5680" customFormat="false" ht="12.8" hidden="false" customHeight="false" outlineLevel="0" collapsed="false">
      <c r="A5680" s="0" t="str">
        <f aca="false">gait_events!B39</f>
        <v>pp156</v>
      </c>
      <c r="B5680" s="0" t="str">
        <f aca="false">VLOOKUP(A5680,participants!A:B,2,0)</f>
        <v>F</v>
      </c>
      <c r="C5680" s="0" t="n">
        <f aca="false">VLOOKUP(A5680,participants!A:C,3,0)</f>
        <v>49</v>
      </c>
      <c r="D5680" s="0" t="str">
        <f aca="false">VLOOKUP(A5680,participants!A:F,6,0)</f>
        <v>MS</v>
      </c>
      <c r="E5680" s="0" t="str">
        <f aca="false">IF(LEN(SUBSTITUTE(gait_events!C39,"_run-",""))&lt;&gt;LEN(gait_events!C39),LEFT(RIGHT(gait_events!C39,LEN(gait_events!C39)-19),FIND("_run-",RIGHT(gait_events!C39,LEN(gait_events!C39)-19),1)-1),RIGHT(gait_events!C39,LEN(gait_events!C39)-19))</f>
        <v>Fast</v>
      </c>
      <c r="F5680" s="0" t="str">
        <f aca="false">IF(LEN(SUBSTITUTE(gait_events!C39,"_run-",""))&lt;&gt;LEN(gait_events!C39),RIGHT(gait_events!C39,LEN(gait_events!C39)-FIND("_run-",gait_events!C39,1)-4),"")</f>
        <v/>
      </c>
      <c r="G5680" s="0" t="str">
        <f aca="false">gait_events!D39</f>
        <v>left_shank</v>
      </c>
      <c r="H5680" s="0" t="str">
        <f aca="false">gait_events!E39</f>
        <v>FC</v>
      </c>
      <c r="I5680" s="0" t="n">
        <f aca="false">IF(gait_events!F39&lt;&gt;"",gait_events!F39,NA())</f>
        <v>1012</v>
      </c>
      <c r="J5680" s="0" t="n">
        <f aca="false">IF(gait_events!G39&lt;&gt;"",gait_events!G39,NA())</f>
        <v>1007</v>
      </c>
      <c r="K5680" s="0" t="n">
        <f aca="false">I5680-J5680</f>
        <v>5</v>
      </c>
      <c r="L5680" s="0" t="n">
        <f aca="false">K5680*5</f>
        <v>25</v>
      </c>
      <c r="M5680" s="0" t="n">
        <f aca="false">IF(NOT(ISNA(I5680)),1,0)</f>
        <v>1</v>
      </c>
      <c r="N5680" s="0" t="n">
        <f aca="false">IF(NOT(ISNA(J5680)),1,0)</f>
        <v>1</v>
      </c>
      <c r="O5680" s="0" t="n">
        <f aca="false">IF(AND(NOT(ISNA(I5680)),NOT(ISNA(J5680))),1,0)</f>
        <v>1</v>
      </c>
      <c r="P5680" s="0" t="n">
        <f aca="false">IF(AND(NOT(ISNA(I5680)),ISNA(J5680)),1,0)</f>
        <v>0</v>
      </c>
      <c r="Q5680" s="0" t="n">
        <f aca="false">IF(AND(ISNA(I5680),NOT(ISNA(J5680))),1,0)</f>
        <v>0</v>
      </c>
      <c r="R5680" s="0" t="n">
        <f aca="false">IF(SUM(O5680:Q5680)&lt;&gt;1,"ERROR",1)</f>
        <v>1</v>
      </c>
    </row>
    <row r="5681" customFormat="false" ht="12.8" hidden="false" customHeight="false" outlineLevel="0" collapsed="false">
      <c r="A5681" s="0" t="str">
        <f aca="false">gait_events!B40</f>
        <v>pp156</v>
      </c>
      <c r="B5681" s="0" t="str">
        <f aca="false">VLOOKUP(A5681,participants!A:B,2,0)</f>
        <v>F</v>
      </c>
      <c r="C5681" s="0" t="n">
        <f aca="false">VLOOKUP(A5681,participants!A:C,3,0)</f>
        <v>49</v>
      </c>
      <c r="D5681" s="0" t="str">
        <f aca="false">VLOOKUP(A5681,participants!A:F,6,0)</f>
        <v>MS</v>
      </c>
      <c r="E5681" s="0" t="str">
        <f aca="false">IF(LEN(SUBSTITUTE(gait_events!C40,"_run-",""))&lt;&gt;LEN(gait_events!C40),LEFT(RIGHT(gait_events!C40,LEN(gait_events!C40)-19),FIND("_run-",RIGHT(gait_events!C40,LEN(gait_events!C40)-19),1)-1),RIGHT(gait_events!C40,LEN(gait_events!C40)-19))</f>
        <v>Fast</v>
      </c>
      <c r="F5681" s="0" t="str">
        <f aca="false">IF(LEN(SUBSTITUTE(gait_events!C40,"_run-",""))&lt;&gt;LEN(gait_events!C40),RIGHT(gait_events!C40,LEN(gait_events!C40)-FIND("_run-",gait_events!C40,1)-4),"")</f>
        <v/>
      </c>
      <c r="G5681" s="0" t="str">
        <f aca="false">gait_events!D40</f>
        <v>left_shank</v>
      </c>
      <c r="H5681" s="0" t="str">
        <f aca="false">gait_events!E40</f>
        <v>FC</v>
      </c>
      <c r="I5681" s="0" t="n">
        <f aca="false">IF(gait_events!F40&lt;&gt;"",gait_events!F40,NA())</f>
        <v>1216</v>
      </c>
      <c r="J5681" s="0" t="n">
        <f aca="false">IF(gait_events!G40&lt;&gt;"",gait_events!G40,NA())</f>
        <v>1209</v>
      </c>
      <c r="K5681" s="0" t="n">
        <f aca="false">I5681-J5681</f>
        <v>7</v>
      </c>
      <c r="L5681" s="0" t="n">
        <f aca="false">K5681*5</f>
        <v>35</v>
      </c>
      <c r="M5681" s="0" t="n">
        <f aca="false">IF(NOT(ISNA(I5681)),1,0)</f>
        <v>1</v>
      </c>
      <c r="N5681" s="0" t="n">
        <f aca="false">IF(NOT(ISNA(J5681)),1,0)</f>
        <v>1</v>
      </c>
      <c r="O5681" s="0" t="n">
        <f aca="false">IF(AND(NOT(ISNA(I5681)),NOT(ISNA(J5681))),1,0)</f>
        <v>1</v>
      </c>
      <c r="P5681" s="0" t="n">
        <f aca="false">IF(AND(NOT(ISNA(I5681)),ISNA(J5681)),1,0)</f>
        <v>0</v>
      </c>
      <c r="Q5681" s="0" t="n">
        <f aca="false">IF(AND(ISNA(I5681),NOT(ISNA(J5681))),1,0)</f>
        <v>0</v>
      </c>
      <c r="R5681" s="0" t="n">
        <f aca="false">IF(SUM(O5681:Q5681)&lt;&gt;1,"ERROR",1)</f>
        <v>1</v>
      </c>
    </row>
    <row r="5682" customFormat="false" ht="12.8" hidden="false" customHeight="false" outlineLevel="0" collapsed="false">
      <c r="A5682" s="0" t="str">
        <f aca="false">gait_events!B41</f>
        <v>pp156</v>
      </c>
      <c r="B5682" s="0" t="str">
        <f aca="false">VLOOKUP(A5682,participants!A:B,2,0)</f>
        <v>F</v>
      </c>
      <c r="C5682" s="0" t="n">
        <f aca="false">VLOOKUP(A5682,participants!A:C,3,0)</f>
        <v>49</v>
      </c>
      <c r="D5682" s="0" t="str">
        <f aca="false">VLOOKUP(A5682,participants!A:F,6,0)</f>
        <v>MS</v>
      </c>
      <c r="E5682" s="0" t="str">
        <f aca="false">IF(LEN(SUBSTITUTE(gait_events!C41,"_run-",""))&lt;&gt;LEN(gait_events!C41),LEFT(RIGHT(gait_events!C41,LEN(gait_events!C41)-19),FIND("_run-",RIGHT(gait_events!C41,LEN(gait_events!C41)-19),1)-1),RIGHT(gait_events!C41,LEN(gait_events!C41)-19))</f>
        <v>Fast</v>
      </c>
      <c r="F5682" s="0" t="str">
        <f aca="false">IF(LEN(SUBSTITUTE(gait_events!C41,"_run-",""))&lt;&gt;LEN(gait_events!C41),RIGHT(gait_events!C41,LEN(gait_events!C41)-FIND("_run-",gait_events!C41,1)-4),"")</f>
        <v/>
      </c>
      <c r="G5682" s="0" t="str">
        <f aca="false">gait_events!D41</f>
        <v>left_shank</v>
      </c>
      <c r="H5682" s="0" t="str">
        <f aca="false">gait_events!E41</f>
        <v>FC</v>
      </c>
      <c r="I5682" s="0" t="e">
        <f aca="false">IF(gait_events!F41&lt;&gt;"",gait_events!F41,NA())</f>
        <v>#N/A</v>
      </c>
      <c r="J5682" s="0" t="n">
        <f aca="false">IF(gait_events!G41&lt;&gt;"",gait_events!G41,NA())</f>
        <v>676</v>
      </c>
      <c r="K5682" s="0" t="e">
        <f aca="false">I5682-J5682</f>
        <v>#N/A</v>
      </c>
      <c r="L5682" s="0" t="e">
        <f aca="false">K5682*5</f>
        <v>#N/A</v>
      </c>
      <c r="M5682" s="0" t="n">
        <f aca="false">IF(NOT(ISNA(I5682)),1,0)</f>
        <v>0</v>
      </c>
      <c r="N5682" s="0" t="n">
        <f aca="false">IF(NOT(ISNA(J5682)),1,0)</f>
        <v>1</v>
      </c>
      <c r="O5682" s="0" t="n">
        <f aca="false">IF(AND(NOT(ISNA(I5682)),NOT(ISNA(J5682))),1,0)</f>
        <v>0</v>
      </c>
      <c r="P5682" s="0" t="n">
        <f aca="false">IF(AND(NOT(ISNA(I5682)),ISNA(J5682)),1,0)</f>
        <v>0</v>
      </c>
      <c r="Q5682" s="0" t="n">
        <f aca="false">IF(AND(ISNA(I5682),NOT(ISNA(J5682))),1,0)</f>
        <v>1</v>
      </c>
      <c r="R5682" s="0" t="n">
        <f aca="false">IF(SUM(O5682:Q5682)&lt;&gt;1,"ERROR",1)</f>
        <v>1</v>
      </c>
    </row>
    <row r="5683" customFormat="false" ht="12.8" hidden="false" customHeight="false" outlineLevel="0" collapsed="false">
      <c r="A5683" s="0" t="str">
        <f aca="false">gait_events!B42</f>
        <v>pp156</v>
      </c>
      <c r="B5683" s="0" t="str">
        <f aca="false">VLOOKUP(A5683,participants!A:B,2,0)</f>
        <v>F</v>
      </c>
      <c r="C5683" s="0" t="n">
        <f aca="false">VLOOKUP(A5683,participants!A:C,3,0)</f>
        <v>49</v>
      </c>
      <c r="D5683" s="0" t="str">
        <f aca="false">VLOOKUP(A5683,participants!A:F,6,0)</f>
        <v>MS</v>
      </c>
      <c r="E5683" s="0" t="str">
        <f aca="false">IF(LEN(SUBSTITUTE(gait_events!C42,"_run-",""))&lt;&gt;LEN(gait_events!C42),LEFT(RIGHT(gait_events!C42,LEN(gait_events!C42)-19),FIND("_run-",RIGHT(gait_events!C42,LEN(gait_events!C42)-19),1)-1),RIGHT(gait_events!C42,LEN(gait_events!C42)-19))</f>
        <v>Fast</v>
      </c>
      <c r="F5683" s="0" t="str">
        <f aca="false">IF(LEN(SUBSTITUTE(gait_events!C42,"_run-",""))&lt;&gt;LEN(gait_events!C42),RIGHT(gait_events!C42,LEN(gait_events!C42)-FIND("_run-",gait_events!C42,1)-4),"")</f>
        <v/>
      </c>
      <c r="G5683" s="0" t="str">
        <f aca="false">gait_events!D42</f>
        <v>right_shank</v>
      </c>
      <c r="H5683" s="0" t="str">
        <f aca="false">gait_events!E42</f>
        <v>IC</v>
      </c>
      <c r="I5683" s="0" t="n">
        <f aca="false">IF(gait_events!F42&lt;&gt;"",gait_events!F42,NA())</f>
        <v>37</v>
      </c>
      <c r="J5683" s="0" t="n">
        <f aca="false">IF(gait_events!G42&lt;&gt;"",gait_events!G42,NA())</f>
        <v>36</v>
      </c>
      <c r="K5683" s="0" t="n">
        <f aca="false">I5683-J5683</f>
        <v>1</v>
      </c>
      <c r="L5683" s="0" t="n">
        <f aca="false">K5683*5</f>
        <v>5</v>
      </c>
      <c r="M5683" s="0" t="n">
        <f aca="false">IF(NOT(ISNA(I5683)),1,0)</f>
        <v>1</v>
      </c>
      <c r="N5683" s="0" t="n">
        <f aca="false">IF(NOT(ISNA(J5683)),1,0)</f>
        <v>1</v>
      </c>
      <c r="O5683" s="0" t="n">
        <f aca="false">IF(AND(NOT(ISNA(I5683)),NOT(ISNA(J5683))),1,0)</f>
        <v>1</v>
      </c>
      <c r="P5683" s="0" t="n">
        <f aca="false">IF(AND(NOT(ISNA(I5683)),ISNA(J5683)),1,0)</f>
        <v>0</v>
      </c>
      <c r="Q5683" s="0" t="n">
        <f aca="false">IF(AND(ISNA(I5683),NOT(ISNA(J5683))),1,0)</f>
        <v>0</v>
      </c>
      <c r="R5683" s="0" t="n">
        <f aca="false">IF(SUM(O5683:Q5683)&lt;&gt;1,"ERROR",1)</f>
        <v>1</v>
      </c>
    </row>
    <row r="5684" customFormat="false" ht="12.8" hidden="false" customHeight="false" outlineLevel="0" collapsed="false">
      <c r="A5684" s="0" t="str">
        <f aca="false">gait_events!B43</f>
        <v>pp156</v>
      </c>
      <c r="B5684" s="0" t="str">
        <f aca="false">VLOOKUP(A5684,participants!A:B,2,0)</f>
        <v>F</v>
      </c>
      <c r="C5684" s="0" t="n">
        <f aca="false">VLOOKUP(A5684,participants!A:C,3,0)</f>
        <v>49</v>
      </c>
      <c r="D5684" s="0" t="str">
        <f aca="false">VLOOKUP(A5684,participants!A:F,6,0)</f>
        <v>MS</v>
      </c>
      <c r="E5684" s="0" t="str">
        <f aca="false">IF(LEN(SUBSTITUTE(gait_events!C43,"_run-",""))&lt;&gt;LEN(gait_events!C43),LEFT(RIGHT(gait_events!C43,LEN(gait_events!C43)-19),FIND("_run-",RIGHT(gait_events!C43,LEN(gait_events!C43)-19),1)-1),RIGHT(gait_events!C43,LEN(gait_events!C43)-19))</f>
        <v>Fast</v>
      </c>
      <c r="F5684" s="0" t="str">
        <f aca="false">IF(LEN(SUBSTITUTE(gait_events!C43,"_run-",""))&lt;&gt;LEN(gait_events!C43),RIGHT(gait_events!C43,LEN(gait_events!C43)-FIND("_run-",gait_events!C43,1)-4),"")</f>
        <v/>
      </c>
      <c r="G5684" s="0" t="str">
        <f aca="false">gait_events!D43</f>
        <v>right_shank</v>
      </c>
      <c r="H5684" s="0" t="str">
        <f aca="false">gait_events!E43</f>
        <v>IC</v>
      </c>
      <c r="I5684" s="0" t="n">
        <f aca="false">IF(gait_events!F43&lt;&gt;"",gait_events!F43,NA())</f>
        <v>234</v>
      </c>
      <c r="J5684" s="0" t="n">
        <f aca="false">IF(gait_events!G43&lt;&gt;"",gait_events!G43,NA())</f>
        <v>233</v>
      </c>
      <c r="K5684" s="0" t="n">
        <f aca="false">I5684-J5684</f>
        <v>1</v>
      </c>
      <c r="L5684" s="0" t="n">
        <f aca="false">K5684*5</f>
        <v>5</v>
      </c>
      <c r="M5684" s="0" t="n">
        <f aca="false">IF(NOT(ISNA(I5684)),1,0)</f>
        <v>1</v>
      </c>
      <c r="N5684" s="0" t="n">
        <f aca="false">IF(NOT(ISNA(J5684)),1,0)</f>
        <v>1</v>
      </c>
      <c r="O5684" s="0" t="n">
        <f aca="false">IF(AND(NOT(ISNA(I5684)),NOT(ISNA(J5684))),1,0)</f>
        <v>1</v>
      </c>
      <c r="P5684" s="0" t="n">
        <f aca="false">IF(AND(NOT(ISNA(I5684)),ISNA(J5684)),1,0)</f>
        <v>0</v>
      </c>
      <c r="Q5684" s="0" t="n">
        <f aca="false">IF(AND(ISNA(I5684),NOT(ISNA(J5684))),1,0)</f>
        <v>0</v>
      </c>
      <c r="R5684" s="0" t="n">
        <f aca="false">IF(SUM(O5684:Q5684)&lt;&gt;1,"ERROR",1)</f>
        <v>1</v>
      </c>
    </row>
    <row r="5685" customFormat="false" ht="12.8" hidden="false" customHeight="false" outlineLevel="0" collapsed="false">
      <c r="A5685" s="0" t="str">
        <f aca="false">gait_events!B44</f>
        <v>pp156</v>
      </c>
      <c r="B5685" s="0" t="str">
        <f aca="false">VLOOKUP(A5685,participants!A:B,2,0)</f>
        <v>F</v>
      </c>
      <c r="C5685" s="0" t="n">
        <f aca="false">VLOOKUP(A5685,participants!A:C,3,0)</f>
        <v>49</v>
      </c>
      <c r="D5685" s="0" t="str">
        <f aca="false">VLOOKUP(A5685,participants!A:F,6,0)</f>
        <v>MS</v>
      </c>
      <c r="E5685" s="0" t="str">
        <f aca="false">IF(LEN(SUBSTITUTE(gait_events!C44,"_run-",""))&lt;&gt;LEN(gait_events!C44),LEFT(RIGHT(gait_events!C44,LEN(gait_events!C44)-19),FIND("_run-",RIGHT(gait_events!C44,LEN(gait_events!C44)-19),1)-1),RIGHT(gait_events!C44,LEN(gait_events!C44)-19))</f>
        <v>Fast</v>
      </c>
      <c r="F5685" s="0" t="str">
        <f aca="false">IF(LEN(SUBSTITUTE(gait_events!C44,"_run-",""))&lt;&gt;LEN(gait_events!C44),RIGHT(gait_events!C44,LEN(gait_events!C44)-FIND("_run-",gait_events!C44,1)-4),"")</f>
        <v/>
      </c>
      <c r="G5685" s="0" t="str">
        <f aca="false">gait_events!D44</f>
        <v>right_shank</v>
      </c>
      <c r="H5685" s="0" t="str">
        <f aca="false">gait_events!E44</f>
        <v>IC</v>
      </c>
      <c r="I5685" s="0" t="n">
        <f aca="false">IF(gait_events!F44&lt;&gt;"",gait_events!F44,NA())</f>
        <v>424</v>
      </c>
      <c r="J5685" s="0" t="n">
        <f aca="false">IF(gait_events!G44&lt;&gt;"",gait_events!G44,NA())</f>
        <v>421</v>
      </c>
      <c r="K5685" s="0" t="n">
        <f aca="false">I5685-J5685</f>
        <v>3</v>
      </c>
      <c r="L5685" s="0" t="n">
        <f aca="false">K5685*5</f>
        <v>15</v>
      </c>
      <c r="M5685" s="0" t="n">
        <f aca="false">IF(NOT(ISNA(I5685)),1,0)</f>
        <v>1</v>
      </c>
      <c r="N5685" s="0" t="n">
        <f aca="false">IF(NOT(ISNA(J5685)),1,0)</f>
        <v>1</v>
      </c>
      <c r="O5685" s="0" t="n">
        <f aca="false">IF(AND(NOT(ISNA(I5685)),NOT(ISNA(J5685))),1,0)</f>
        <v>1</v>
      </c>
      <c r="P5685" s="0" t="n">
        <f aca="false">IF(AND(NOT(ISNA(I5685)),ISNA(J5685)),1,0)</f>
        <v>0</v>
      </c>
      <c r="Q5685" s="0" t="n">
        <f aca="false">IF(AND(ISNA(I5685),NOT(ISNA(J5685))),1,0)</f>
        <v>0</v>
      </c>
      <c r="R5685" s="0" t="n">
        <f aca="false">IF(SUM(O5685:Q5685)&lt;&gt;1,"ERROR",1)</f>
        <v>1</v>
      </c>
    </row>
    <row r="5686" customFormat="false" ht="12.8" hidden="false" customHeight="false" outlineLevel="0" collapsed="false">
      <c r="A5686" s="0" t="str">
        <f aca="false">gait_events!B45</f>
        <v>pp156</v>
      </c>
      <c r="B5686" s="0" t="str">
        <f aca="false">VLOOKUP(A5686,participants!A:B,2,0)</f>
        <v>F</v>
      </c>
      <c r="C5686" s="0" t="n">
        <f aca="false">VLOOKUP(A5686,participants!A:C,3,0)</f>
        <v>49</v>
      </c>
      <c r="D5686" s="0" t="str">
        <f aca="false">VLOOKUP(A5686,participants!A:F,6,0)</f>
        <v>MS</v>
      </c>
      <c r="E5686" s="0" t="str">
        <f aca="false">IF(LEN(SUBSTITUTE(gait_events!C45,"_run-",""))&lt;&gt;LEN(gait_events!C45),LEFT(RIGHT(gait_events!C45,LEN(gait_events!C45)-19),FIND("_run-",RIGHT(gait_events!C45,LEN(gait_events!C45)-19),1)-1),RIGHT(gait_events!C45,LEN(gait_events!C45)-19))</f>
        <v>Fast</v>
      </c>
      <c r="F5686" s="0" t="str">
        <f aca="false">IF(LEN(SUBSTITUTE(gait_events!C45,"_run-",""))&lt;&gt;LEN(gait_events!C45),RIGHT(gait_events!C45,LEN(gait_events!C45)-FIND("_run-",gait_events!C45,1)-4),"")</f>
        <v/>
      </c>
      <c r="G5686" s="0" t="str">
        <f aca="false">gait_events!D45</f>
        <v>right_shank</v>
      </c>
      <c r="H5686" s="0" t="str">
        <f aca="false">gait_events!E45</f>
        <v>IC</v>
      </c>
      <c r="I5686" s="0" t="n">
        <f aca="false">IF(gait_events!F45&lt;&gt;"",gait_events!F45,NA())</f>
        <v>606</v>
      </c>
      <c r="J5686" s="0" t="n">
        <f aca="false">IF(gait_events!G45&lt;&gt;"",gait_events!G45,NA())</f>
        <v>604</v>
      </c>
      <c r="K5686" s="0" t="n">
        <f aca="false">I5686-J5686</f>
        <v>2</v>
      </c>
      <c r="L5686" s="0" t="n">
        <f aca="false">K5686*5</f>
        <v>10</v>
      </c>
      <c r="M5686" s="0" t="n">
        <f aca="false">IF(NOT(ISNA(I5686)),1,0)</f>
        <v>1</v>
      </c>
      <c r="N5686" s="0" t="n">
        <f aca="false">IF(NOT(ISNA(J5686)),1,0)</f>
        <v>1</v>
      </c>
      <c r="O5686" s="0" t="n">
        <f aca="false">IF(AND(NOT(ISNA(I5686)),NOT(ISNA(J5686))),1,0)</f>
        <v>1</v>
      </c>
      <c r="P5686" s="0" t="n">
        <f aca="false">IF(AND(NOT(ISNA(I5686)),ISNA(J5686)),1,0)</f>
        <v>0</v>
      </c>
      <c r="Q5686" s="0" t="n">
        <f aca="false">IF(AND(ISNA(I5686),NOT(ISNA(J5686))),1,0)</f>
        <v>0</v>
      </c>
      <c r="R5686" s="0" t="n">
        <f aca="false">IF(SUM(O5686:Q5686)&lt;&gt;1,"ERROR",1)</f>
        <v>1</v>
      </c>
    </row>
    <row r="5687" customFormat="false" ht="12.8" hidden="false" customHeight="false" outlineLevel="0" collapsed="false">
      <c r="A5687" s="0" t="str">
        <f aca="false">gait_events!B46</f>
        <v>pp156</v>
      </c>
      <c r="B5687" s="0" t="str">
        <f aca="false">VLOOKUP(A5687,participants!A:B,2,0)</f>
        <v>F</v>
      </c>
      <c r="C5687" s="0" t="n">
        <f aca="false">VLOOKUP(A5687,participants!A:C,3,0)</f>
        <v>49</v>
      </c>
      <c r="D5687" s="0" t="str">
        <f aca="false">VLOOKUP(A5687,participants!A:F,6,0)</f>
        <v>MS</v>
      </c>
      <c r="E5687" s="0" t="str">
        <f aca="false">IF(LEN(SUBSTITUTE(gait_events!C46,"_run-",""))&lt;&gt;LEN(gait_events!C46),LEFT(RIGHT(gait_events!C46,LEN(gait_events!C46)-19),FIND("_run-",RIGHT(gait_events!C46,LEN(gait_events!C46)-19),1)-1),RIGHT(gait_events!C46,LEN(gait_events!C46)-19))</f>
        <v>Fast</v>
      </c>
      <c r="F5687" s="0" t="str">
        <f aca="false">IF(LEN(SUBSTITUTE(gait_events!C46,"_run-",""))&lt;&gt;LEN(gait_events!C46),RIGHT(gait_events!C46,LEN(gait_events!C46)-FIND("_run-",gait_events!C46,1)-4),"")</f>
        <v/>
      </c>
      <c r="G5687" s="0" t="str">
        <f aca="false">gait_events!D46</f>
        <v>right_shank</v>
      </c>
      <c r="H5687" s="0" t="str">
        <f aca="false">gait_events!E46</f>
        <v>IC</v>
      </c>
      <c r="I5687" s="0" t="n">
        <f aca="false">IF(gait_events!F46&lt;&gt;"",gait_events!F46,NA())</f>
        <v>785</v>
      </c>
      <c r="J5687" s="0" t="n">
        <f aca="false">IF(gait_events!G46&lt;&gt;"",gait_events!G46,NA())</f>
        <v>784</v>
      </c>
      <c r="K5687" s="0" t="n">
        <f aca="false">I5687-J5687</f>
        <v>1</v>
      </c>
      <c r="L5687" s="0" t="n">
        <f aca="false">K5687*5</f>
        <v>5</v>
      </c>
      <c r="M5687" s="0" t="n">
        <f aca="false">IF(NOT(ISNA(I5687)),1,0)</f>
        <v>1</v>
      </c>
      <c r="N5687" s="0" t="n">
        <f aca="false">IF(NOT(ISNA(J5687)),1,0)</f>
        <v>1</v>
      </c>
      <c r="O5687" s="0" t="n">
        <f aca="false">IF(AND(NOT(ISNA(I5687)),NOT(ISNA(J5687))),1,0)</f>
        <v>1</v>
      </c>
      <c r="P5687" s="0" t="n">
        <f aca="false">IF(AND(NOT(ISNA(I5687)),ISNA(J5687)),1,0)</f>
        <v>0</v>
      </c>
      <c r="Q5687" s="0" t="n">
        <f aca="false">IF(AND(ISNA(I5687),NOT(ISNA(J5687))),1,0)</f>
        <v>0</v>
      </c>
      <c r="R5687" s="0" t="n">
        <f aca="false">IF(SUM(O5687:Q5687)&lt;&gt;1,"ERROR",1)</f>
        <v>1</v>
      </c>
    </row>
    <row r="5688" customFormat="false" ht="12.8" hidden="false" customHeight="false" outlineLevel="0" collapsed="false">
      <c r="A5688" s="0" t="str">
        <f aca="false">gait_events!B47</f>
        <v>pp156</v>
      </c>
      <c r="B5688" s="0" t="str">
        <f aca="false">VLOOKUP(A5688,participants!A:B,2,0)</f>
        <v>F</v>
      </c>
      <c r="C5688" s="0" t="n">
        <f aca="false">VLOOKUP(A5688,participants!A:C,3,0)</f>
        <v>49</v>
      </c>
      <c r="D5688" s="0" t="str">
        <f aca="false">VLOOKUP(A5688,participants!A:F,6,0)</f>
        <v>MS</v>
      </c>
      <c r="E5688" s="0" t="str">
        <f aca="false">IF(LEN(SUBSTITUTE(gait_events!C47,"_run-",""))&lt;&gt;LEN(gait_events!C47),LEFT(RIGHT(gait_events!C47,LEN(gait_events!C47)-19),FIND("_run-",RIGHT(gait_events!C47,LEN(gait_events!C47)-19),1)-1),RIGHT(gait_events!C47,LEN(gait_events!C47)-19))</f>
        <v>Fast</v>
      </c>
      <c r="F5688" s="0" t="str">
        <f aca="false">IF(LEN(SUBSTITUTE(gait_events!C47,"_run-",""))&lt;&gt;LEN(gait_events!C47),RIGHT(gait_events!C47,LEN(gait_events!C47)-FIND("_run-",gait_events!C47,1)-4),"")</f>
        <v/>
      </c>
      <c r="G5688" s="0" t="str">
        <f aca="false">gait_events!D47</f>
        <v>right_shank</v>
      </c>
      <c r="H5688" s="0" t="str">
        <f aca="false">gait_events!E47</f>
        <v>IC</v>
      </c>
      <c r="I5688" s="0" t="n">
        <f aca="false">IF(gait_events!F47&lt;&gt;"",gait_events!F47,NA())</f>
        <v>978</v>
      </c>
      <c r="J5688" s="0" t="n">
        <f aca="false">IF(gait_events!G47&lt;&gt;"",gait_events!G47,NA())</f>
        <v>979</v>
      </c>
      <c r="K5688" s="0" t="n">
        <f aca="false">I5688-J5688</f>
        <v>-1</v>
      </c>
      <c r="L5688" s="0" t="n">
        <f aca="false">K5688*5</f>
        <v>-5</v>
      </c>
      <c r="M5688" s="0" t="n">
        <f aca="false">IF(NOT(ISNA(I5688)),1,0)</f>
        <v>1</v>
      </c>
      <c r="N5688" s="0" t="n">
        <f aca="false">IF(NOT(ISNA(J5688)),1,0)</f>
        <v>1</v>
      </c>
      <c r="O5688" s="0" t="n">
        <f aca="false">IF(AND(NOT(ISNA(I5688)),NOT(ISNA(J5688))),1,0)</f>
        <v>1</v>
      </c>
      <c r="P5688" s="0" t="n">
        <f aca="false">IF(AND(NOT(ISNA(I5688)),ISNA(J5688)),1,0)</f>
        <v>0</v>
      </c>
      <c r="Q5688" s="0" t="n">
        <f aca="false">IF(AND(ISNA(I5688),NOT(ISNA(J5688))),1,0)</f>
        <v>0</v>
      </c>
      <c r="R5688" s="0" t="n">
        <f aca="false">IF(SUM(O5688:Q5688)&lt;&gt;1,"ERROR",1)</f>
        <v>1</v>
      </c>
    </row>
    <row r="5689" customFormat="false" ht="12.8" hidden="false" customHeight="false" outlineLevel="0" collapsed="false">
      <c r="A5689" s="0" t="str">
        <f aca="false">gait_events!B48</f>
        <v>pp156</v>
      </c>
      <c r="B5689" s="0" t="str">
        <f aca="false">VLOOKUP(A5689,participants!A:B,2,0)</f>
        <v>F</v>
      </c>
      <c r="C5689" s="0" t="n">
        <f aca="false">VLOOKUP(A5689,participants!A:C,3,0)</f>
        <v>49</v>
      </c>
      <c r="D5689" s="0" t="str">
        <f aca="false">VLOOKUP(A5689,participants!A:F,6,0)</f>
        <v>MS</v>
      </c>
      <c r="E5689" s="0" t="str">
        <f aca="false">IF(LEN(SUBSTITUTE(gait_events!C48,"_run-",""))&lt;&gt;LEN(gait_events!C48),LEFT(RIGHT(gait_events!C48,LEN(gait_events!C48)-19),FIND("_run-",RIGHT(gait_events!C48,LEN(gait_events!C48)-19),1)-1),RIGHT(gait_events!C48,LEN(gait_events!C48)-19))</f>
        <v>Fast</v>
      </c>
      <c r="F5689" s="0" t="str">
        <f aca="false">IF(LEN(SUBSTITUTE(gait_events!C48,"_run-",""))&lt;&gt;LEN(gait_events!C48),RIGHT(gait_events!C48,LEN(gait_events!C48)-FIND("_run-",gait_events!C48,1)-4),"")</f>
        <v/>
      </c>
      <c r="G5689" s="0" t="str">
        <f aca="false">gait_events!D48</f>
        <v>right_shank</v>
      </c>
      <c r="H5689" s="0" t="str">
        <f aca="false">gait_events!E48</f>
        <v>IC</v>
      </c>
      <c r="I5689" s="0" t="n">
        <f aca="false">IF(gait_events!F48&lt;&gt;"",gait_events!F48,NA())</f>
        <v>1183</v>
      </c>
      <c r="J5689" s="0" t="n">
        <f aca="false">IF(gait_events!G48&lt;&gt;"",gait_events!G48,NA())</f>
        <v>1182</v>
      </c>
      <c r="K5689" s="0" t="n">
        <f aca="false">I5689-J5689</f>
        <v>1</v>
      </c>
      <c r="L5689" s="0" t="n">
        <f aca="false">K5689*5</f>
        <v>5</v>
      </c>
      <c r="M5689" s="0" t="n">
        <f aca="false">IF(NOT(ISNA(I5689)),1,0)</f>
        <v>1</v>
      </c>
      <c r="N5689" s="0" t="n">
        <f aca="false">IF(NOT(ISNA(J5689)),1,0)</f>
        <v>1</v>
      </c>
      <c r="O5689" s="0" t="n">
        <f aca="false">IF(AND(NOT(ISNA(I5689)),NOT(ISNA(J5689))),1,0)</f>
        <v>1</v>
      </c>
      <c r="P5689" s="0" t="n">
        <f aca="false">IF(AND(NOT(ISNA(I5689)),ISNA(J5689)),1,0)</f>
        <v>0</v>
      </c>
      <c r="Q5689" s="0" t="n">
        <f aca="false">IF(AND(ISNA(I5689),NOT(ISNA(J5689))),1,0)</f>
        <v>0</v>
      </c>
      <c r="R5689" s="0" t="n">
        <f aca="false">IF(SUM(O5689:Q5689)&lt;&gt;1,"ERROR",1)</f>
        <v>1</v>
      </c>
    </row>
    <row r="5690" customFormat="false" ht="12.8" hidden="false" customHeight="false" outlineLevel="0" collapsed="false">
      <c r="A5690" s="0" t="str">
        <f aca="false">gait_events!B49</f>
        <v>pp156</v>
      </c>
      <c r="B5690" s="0" t="str">
        <f aca="false">VLOOKUP(A5690,participants!A:B,2,0)</f>
        <v>F</v>
      </c>
      <c r="C5690" s="0" t="n">
        <f aca="false">VLOOKUP(A5690,participants!A:C,3,0)</f>
        <v>49</v>
      </c>
      <c r="D5690" s="0" t="str">
        <f aca="false">VLOOKUP(A5690,participants!A:F,6,0)</f>
        <v>MS</v>
      </c>
      <c r="E5690" s="0" t="str">
        <f aca="false">IF(LEN(SUBSTITUTE(gait_events!C49,"_run-",""))&lt;&gt;LEN(gait_events!C49),LEFT(RIGHT(gait_events!C49,LEN(gait_events!C49)-19),FIND("_run-",RIGHT(gait_events!C49,LEN(gait_events!C49)-19),1)-1),RIGHT(gait_events!C49,LEN(gait_events!C49)-19))</f>
        <v>Fast</v>
      </c>
      <c r="F5690" s="0" t="str">
        <f aca="false">IF(LEN(SUBSTITUTE(gait_events!C49,"_run-",""))&lt;&gt;LEN(gait_events!C49),RIGHT(gait_events!C49,LEN(gait_events!C49)-FIND("_run-",gait_events!C49,1)-4),"")</f>
        <v/>
      </c>
      <c r="G5690" s="0" t="str">
        <f aca="false">gait_events!D49</f>
        <v>right_shank</v>
      </c>
      <c r="H5690" s="0" t="str">
        <f aca="false">gait_events!E49</f>
        <v>FC</v>
      </c>
      <c r="I5690" s="0" t="n">
        <f aca="false">IF(gait_events!F49&lt;&gt;"",gait_events!F49,NA())</f>
        <v>166</v>
      </c>
      <c r="J5690" s="0" t="e">
        <f aca="false">IF(gait_events!G49&lt;&gt;"",gait_events!G49,NA())</f>
        <v>#N/A</v>
      </c>
      <c r="K5690" s="0" t="e">
        <f aca="false">I5690-J5690</f>
        <v>#N/A</v>
      </c>
      <c r="L5690" s="0" t="e">
        <f aca="false">K5690*5</f>
        <v>#N/A</v>
      </c>
      <c r="M5690" s="0" t="n">
        <f aca="false">IF(NOT(ISNA(I5690)),1,0)</f>
        <v>1</v>
      </c>
      <c r="N5690" s="0" t="n">
        <f aca="false">IF(NOT(ISNA(J5690)),1,0)</f>
        <v>0</v>
      </c>
      <c r="O5690" s="0" t="n">
        <f aca="false">IF(AND(NOT(ISNA(I5690)),NOT(ISNA(J5690))),1,0)</f>
        <v>0</v>
      </c>
      <c r="P5690" s="0" t="n">
        <f aca="false">IF(AND(NOT(ISNA(I5690)),ISNA(J5690)),1,0)</f>
        <v>1</v>
      </c>
      <c r="Q5690" s="0" t="n">
        <f aca="false">IF(AND(ISNA(I5690),NOT(ISNA(J5690))),1,0)</f>
        <v>0</v>
      </c>
      <c r="R5690" s="0" t="n">
        <f aca="false">IF(SUM(O5690:Q5690)&lt;&gt;1,"ERROR",1)</f>
        <v>1</v>
      </c>
    </row>
    <row r="5691" customFormat="false" ht="12.8" hidden="false" customHeight="false" outlineLevel="0" collapsed="false">
      <c r="A5691" s="0" t="str">
        <f aca="false">gait_events!B50</f>
        <v>pp156</v>
      </c>
      <c r="B5691" s="0" t="str">
        <f aca="false">VLOOKUP(A5691,participants!A:B,2,0)</f>
        <v>F</v>
      </c>
      <c r="C5691" s="0" t="n">
        <f aca="false">VLOOKUP(A5691,participants!A:C,3,0)</f>
        <v>49</v>
      </c>
      <c r="D5691" s="0" t="str">
        <f aca="false">VLOOKUP(A5691,participants!A:F,6,0)</f>
        <v>MS</v>
      </c>
      <c r="E5691" s="0" t="str">
        <f aca="false">IF(LEN(SUBSTITUTE(gait_events!C50,"_run-",""))&lt;&gt;LEN(gait_events!C50),LEFT(RIGHT(gait_events!C50,LEN(gait_events!C50)-19),FIND("_run-",RIGHT(gait_events!C50,LEN(gait_events!C50)-19),1)-1),RIGHT(gait_events!C50,LEN(gait_events!C50)-19))</f>
        <v>Fast</v>
      </c>
      <c r="F5691" s="0" t="str">
        <f aca="false">IF(LEN(SUBSTITUTE(gait_events!C50,"_run-",""))&lt;&gt;LEN(gait_events!C50),RIGHT(gait_events!C50,LEN(gait_events!C50)-FIND("_run-",gait_events!C50,1)-4),"")</f>
        <v/>
      </c>
      <c r="G5691" s="0" t="str">
        <f aca="false">gait_events!D50</f>
        <v>right_shank</v>
      </c>
      <c r="H5691" s="0" t="str">
        <f aca="false">gait_events!E50</f>
        <v>FC</v>
      </c>
      <c r="I5691" s="0" t="n">
        <f aca="false">IF(gait_events!F50&lt;&gt;"",gait_events!F50,NA())</f>
        <v>354</v>
      </c>
      <c r="J5691" s="0" t="e">
        <f aca="false">IF(gait_events!G50&lt;&gt;"",gait_events!G50,NA())</f>
        <v>#N/A</v>
      </c>
      <c r="K5691" s="0" t="e">
        <f aca="false">I5691-J5691</f>
        <v>#N/A</v>
      </c>
      <c r="L5691" s="0" t="e">
        <f aca="false">K5691*5</f>
        <v>#N/A</v>
      </c>
      <c r="M5691" s="0" t="n">
        <f aca="false">IF(NOT(ISNA(I5691)),1,0)</f>
        <v>1</v>
      </c>
      <c r="N5691" s="0" t="n">
        <f aca="false">IF(NOT(ISNA(J5691)),1,0)</f>
        <v>0</v>
      </c>
      <c r="O5691" s="0" t="n">
        <f aca="false">IF(AND(NOT(ISNA(I5691)),NOT(ISNA(J5691))),1,0)</f>
        <v>0</v>
      </c>
      <c r="P5691" s="0" t="n">
        <f aca="false">IF(AND(NOT(ISNA(I5691)),ISNA(J5691)),1,0)</f>
        <v>1</v>
      </c>
      <c r="Q5691" s="0" t="n">
        <f aca="false">IF(AND(ISNA(I5691),NOT(ISNA(J5691))),1,0)</f>
        <v>0</v>
      </c>
      <c r="R5691" s="0" t="n">
        <f aca="false">IF(SUM(O5691:Q5691)&lt;&gt;1,"ERROR",1)</f>
        <v>1</v>
      </c>
    </row>
    <row r="5692" customFormat="false" ht="12.8" hidden="false" customHeight="false" outlineLevel="0" collapsed="false">
      <c r="A5692" s="0" t="str">
        <f aca="false">gait_events!B51</f>
        <v>pp156</v>
      </c>
      <c r="B5692" s="0" t="str">
        <f aca="false">VLOOKUP(A5692,participants!A:B,2,0)</f>
        <v>F</v>
      </c>
      <c r="C5692" s="0" t="n">
        <f aca="false">VLOOKUP(A5692,participants!A:C,3,0)</f>
        <v>49</v>
      </c>
      <c r="D5692" s="0" t="str">
        <f aca="false">VLOOKUP(A5692,participants!A:F,6,0)</f>
        <v>MS</v>
      </c>
      <c r="E5692" s="0" t="str">
        <f aca="false">IF(LEN(SUBSTITUTE(gait_events!C51,"_run-",""))&lt;&gt;LEN(gait_events!C51),LEFT(RIGHT(gait_events!C51,LEN(gait_events!C51)-19),FIND("_run-",RIGHT(gait_events!C51,LEN(gait_events!C51)-19),1)-1),RIGHT(gait_events!C51,LEN(gait_events!C51)-19))</f>
        <v>Fast</v>
      </c>
      <c r="F5692" s="0" t="str">
        <f aca="false">IF(LEN(SUBSTITUTE(gait_events!C51,"_run-",""))&lt;&gt;LEN(gait_events!C51),RIGHT(gait_events!C51,LEN(gait_events!C51)-FIND("_run-",gait_events!C51,1)-4),"")</f>
        <v/>
      </c>
      <c r="G5692" s="0" t="str">
        <f aca="false">gait_events!D51</f>
        <v>right_shank</v>
      </c>
      <c r="H5692" s="0" t="str">
        <f aca="false">gait_events!E51</f>
        <v>FC</v>
      </c>
      <c r="I5692" s="0" t="n">
        <f aca="false">IF(gait_events!F51&lt;&gt;"",gait_events!F51,NA())</f>
        <v>541</v>
      </c>
      <c r="J5692" s="0" t="e">
        <f aca="false">IF(gait_events!G51&lt;&gt;"",gait_events!G51,NA())</f>
        <v>#N/A</v>
      </c>
      <c r="K5692" s="0" t="e">
        <f aca="false">I5692-J5692</f>
        <v>#N/A</v>
      </c>
      <c r="L5692" s="0" t="e">
        <f aca="false">K5692*5</f>
        <v>#N/A</v>
      </c>
      <c r="M5692" s="0" t="n">
        <f aca="false">IF(NOT(ISNA(I5692)),1,0)</f>
        <v>1</v>
      </c>
      <c r="N5692" s="0" t="n">
        <f aca="false">IF(NOT(ISNA(J5692)),1,0)</f>
        <v>0</v>
      </c>
      <c r="O5692" s="0" t="n">
        <f aca="false">IF(AND(NOT(ISNA(I5692)),NOT(ISNA(J5692))),1,0)</f>
        <v>0</v>
      </c>
      <c r="P5692" s="0" t="n">
        <f aca="false">IF(AND(NOT(ISNA(I5692)),ISNA(J5692)),1,0)</f>
        <v>1</v>
      </c>
      <c r="Q5692" s="0" t="n">
        <f aca="false">IF(AND(ISNA(I5692),NOT(ISNA(J5692))),1,0)</f>
        <v>0</v>
      </c>
      <c r="R5692" s="0" t="n">
        <f aca="false">IF(SUM(O5692:Q5692)&lt;&gt;1,"ERROR",1)</f>
        <v>1</v>
      </c>
    </row>
    <row r="5693" customFormat="false" ht="12.8" hidden="false" customHeight="false" outlineLevel="0" collapsed="false">
      <c r="A5693" s="0" t="str">
        <f aca="false">gait_events!B52</f>
        <v>pp156</v>
      </c>
      <c r="B5693" s="0" t="str">
        <f aca="false">VLOOKUP(A5693,participants!A:B,2,0)</f>
        <v>F</v>
      </c>
      <c r="C5693" s="0" t="n">
        <f aca="false">VLOOKUP(A5693,participants!A:C,3,0)</f>
        <v>49</v>
      </c>
      <c r="D5693" s="0" t="str">
        <f aca="false">VLOOKUP(A5693,participants!A:F,6,0)</f>
        <v>MS</v>
      </c>
      <c r="E5693" s="0" t="str">
        <f aca="false">IF(LEN(SUBSTITUTE(gait_events!C52,"_run-",""))&lt;&gt;LEN(gait_events!C52),LEFT(RIGHT(gait_events!C52,LEN(gait_events!C52)-19),FIND("_run-",RIGHT(gait_events!C52,LEN(gait_events!C52)-19),1)-1),RIGHT(gait_events!C52,LEN(gait_events!C52)-19))</f>
        <v>Fast</v>
      </c>
      <c r="F5693" s="0" t="str">
        <f aca="false">IF(LEN(SUBSTITUTE(gait_events!C52,"_run-",""))&lt;&gt;LEN(gait_events!C52),RIGHT(gait_events!C52,LEN(gait_events!C52)-FIND("_run-",gait_events!C52,1)-4),"")</f>
        <v/>
      </c>
      <c r="G5693" s="0" t="str">
        <f aca="false">gait_events!D52</f>
        <v>right_shank</v>
      </c>
      <c r="H5693" s="0" t="str">
        <f aca="false">gait_events!E52</f>
        <v>FC</v>
      </c>
      <c r="I5693" s="0" t="n">
        <f aca="false">IF(gait_events!F52&lt;&gt;"",gait_events!F52,NA())</f>
        <v>723</v>
      </c>
      <c r="J5693" s="0" t="e">
        <f aca="false">IF(gait_events!G52&lt;&gt;"",gait_events!G52,NA())</f>
        <v>#N/A</v>
      </c>
      <c r="K5693" s="0" t="e">
        <f aca="false">I5693-J5693</f>
        <v>#N/A</v>
      </c>
      <c r="L5693" s="0" t="e">
        <f aca="false">K5693*5</f>
        <v>#N/A</v>
      </c>
      <c r="M5693" s="0" t="n">
        <f aca="false">IF(NOT(ISNA(I5693)),1,0)</f>
        <v>1</v>
      </c>
      <c r="N5693" s="0" t="n">
        <f aca="false">IF(NOT(ISNA(J5693)),1,0)</f>
        <v>0</v>
      </c>
      <c r="O5693" s="0" t="n">
        <f aca="false">IF(AND(NOT(ISNA(I5693)),NOT(ISNA(J5693))),1,0)</f>
        <v>0</v>
      </c>
      <c r="P5693" s="0" t="n">
        <f aca="false">IF(AND(NOT(ISNA(I5693)),ISNA(J5693)),1,0)</f>
        <v>1</v>
      </c>
      <c r="Q5693" s="0" t="n">
        <f aca="false">IF(AND(ISNA(I5693),NOT(ISNA(J5693))),1,0)</f>
        <v>0</v>
      </c>
      <c r="R5693" s="0" t="n">
        <f aca="false">IF(SUM(O5693:Q5693)&lt;&gt;1,"ERROR",1)</f>
        <v>1</v>
      </c>
    </row>
    <row r="5694" customFormat="false" ht="12.8" hidden="false" customHeight="false" outlineLevel="0" collapsed="false">
      <c r="A5694" s="0" t="str">
        <f aca="false">gait_events!B53</f>
        <v>pp156</v>
      </c>
      <c r="B5694" s="0" t="str">
        <f aca="false">VLOOKUP(A5694,participants!A:B,2,0)</f>
        <v>F</v>
      </c>
      <c r="C5694" s="0" t="n">
        <f aca="false">VLOOKUP(A5694,participants!A:C,3,0)</f>
        <v>49</v>
      </c>
      <c r="D5694" s="0" t="str">
        <f aca="false">VLOOKUP(A5694,participants!A:F,6,0)</f>
        <v>MS</v>
      </c>
      <c r="E5694" s="0" t="str">
        <f aca="false">IF(LEN(SUBSTITUTE(gait_events!C53,"_run-",""))&lt;&gt;LEN(gait_events!C53),LEFT(RIGHT(gait_events!C53,LEN(gait_events!C53)-19),FIND("_run-",RIGHT(gait_events!C53,LEN(gait_events!C53)-19),1)-1),RIGHT(gait_events!C53,LEN(gait_events!C53)-19))</f>
        <v>Fast</v>
      </c>
      <c r="F5694" s="0" t="str">
        <f aca="false">IF(LEN(SUBSTITUTE(gait_events!C53,"_run-",""))&lt;&gt;LEN(gait_events!C53),RIGHT(gait_events!C53,LEN(gait_events!C53)-FIND("_run-",gait_events!C53,1)-4),"")</f>
        <v/>
      </c>
      <c r="G5694" s="0" t="str">
        <f aca="false">gait_events!D53</f>
        <v>right_shank</v>
      </c>
      <c r="H5694" s="0" t="str">
        <f aca="false">gait_events!E53</f>
        <v>FC</v>
      </c>
      <c r="I5694" s="0" t="n">
        <f aca="false">IF(gait_events!F53&lt;&gt;"",gait_events!F53,NA())</f>
        <v>914</v>
      </c>
      <c r="J5694" s="0" t="e">
        <f aca="false">IF(gait_events!G53&lt;&gt;"",gait_events!G53,NA())</f>
        <v>#N/A</v>
      </c>
      <c r="K5694" s="0" t="e">
        <f aca="false">I5694-J5694</f>
        <v>#N/A</v>
      </c>
      <c r="L5694" s="0" t="e">
        <f aca="false">K5694*5</f>
        <v>#N/A</v>
      </c>
      <c r="M5694" s="0" t="n">
        <f aca="false">IF(NOT(ISNA(I5694)),1,0)</f>
        <v>1</v>
      </c>
      <c r="N5694" s="0" t="n">
        <f aca="false">IF(NOT(ISNA(J5694)),1,0)</f>
        <v>0</v>
      </c>
      <c r="O5694" s="0" t="n">
        <f aca="false">IF(AND(NOT(ISNA(I5694)),NOT(ISNA(J5694))),1,0)</f>
        <v>0</v>
      </c>
      <c r="P5694" s="0" t="n">
        <f aca="false">IF(AND(NOT(ISNA(I5694)),ISNA(J5694)),1,0)</f>
        <v>1</v>
      </c>
      <c r="Q5694" s="0" t="n">
        <f aca="false">IF(AND(ISNA(I5694),NOT(ISNA(J5694))),1,0)</f>
        <v>0</v>
      </c>
      <c r="R5694" s="0" t="n">
        <f aca="false">IF(SUM(O5694:Q5694)&lt;&gt;1,"ERROR",1)</f>
        <v>1</v>
      </c>
    </row>
    <row r="5695" customFormat="false" ht="12.8" hidden="false" customHeight="false" outlineLevel="0" collapsed="false">
      <c r="A5695" s="0" t="str">
        <f aca="false">gait_events!B54</f>
        <v>pp156</v>
      </c>
      <c r="B5695" s="0" t="str">
        <f aca="false">VLOOKUP(A5695,participants!A:B,2,0)</f>
        <v>F</v>
      </c>
      <c r="C5695" s="0" t="n">
        <f aca="false">VLOOKUP(A5695,participants!A:C,3,0)</f>
        <v>49</v>
      </c>
      <c r="D5695" s="0" t="str">
        <f aca="false">VLOOKUP(A5695,participants!A:F,6,0)</f>
        <v>MS</v>
      </c>
      <c r="E5695" s="0" t="str">
        <f aca="false">IF(LEN(SUBSTITUTE(gait_events!C54,"_run-",""))&lt;&gt;LEN(gait_events!C54),LEFT(RIGHT(gait_events!C54,LEN(gait_events!C54)-19),FIND("_run-",RIGHT(gait_events!C54,LEN(gait_events!C54)-19),1)-1),RIGHT(gait_events!C54,LEN(gait_events!C54)-19))</f>
        <v>Fast</v>
      </c>
      <c r="F5695" s="0" t="str">
        <f aca="false">IF(LEN(SUBSTITUTE(gait_events!C54,"_run-",""))&lt;&gt;LEN(gait_events!C54),RIGHT(gait_events!C54,LEN(gait_events!C54)-FIND("_run-",gait_events!C54,1)-4),"")</f>
        <v/>
      </c>
      <c r="G5695" s="0" t="str">
        <f aca="false">gait_events!D54</f>
        <v>right_shank</v>
      </c>
      <c r="H5695" s="0" t="str">
        <f aca="false">gait_events!E54</f>
        <v>FC</v>
      </c>
      <c r="I5695" s="0" t="n">
        <f aca="false">IF(gait_events!F54&lt;&gt;"",gait_events!F54,NA())</f>
        <v>1115</v>
      </c>
      <c r="J5695" s="0" t="e">
        <f aca="false">IF(gait_events!G54&lt;&gt;"",gait_events!G54,NA())</f>
        <v>#N/A</v>
      </c>
      <c r="K5695" s="0" t="e">
        <f aca="false">I5695-J5695</f>
        <v>#N/A</v>
      </c>
      <c r="L5695" s="0" t="e">
        <f aca="false">K5695*5</f>
        <v>#N/A</v>
      </c>
      <c r="M5695" s="0" t="n">
        <f aca="false">IF(NOT(ISNA(I5695)),1,0)</f>
        <v>1</v>
      </c>
      <c r="N5695" s="0" t="n">
        <f aca="false">IF(NOT(ISNA(J5695)),1,0)</f>
        <v>0</v>
      </c>
      <c r="O5695" s="0" t="n">
        <f aca="false">IF(AND(NOT(ISNA(I5695)),NOT(ISNA(J5695))),1,0)</f>
        <v>0</v>
      </c>
      <c r="P5695" s="0" t="n">
        <f aca="false">IF(AND(NOT(ISNA(I5695)),ISNA(J5695)),1,0)</f>
        <v>1</v>
      </c>
      <c r="Q5695" s="0" t="n">
        <f aca="false">IF(AND(ISNA(I5695),NOT(ISNA(J5695))),1,0)</f>
        <v>0</v>
      </c>
      <c r="R5695" s="0" t="n">
        <f aca="false">IF(SUM(O5695:Q5695)&lt;&gt;1,"ERROR",1)</f>
        <v>1</v>
      </c>
    </row>
    <row r="5696" customFormat="false" ht="12.8" hidden="false" customHeight="false" outlineLevel="0" collapsed="false">
      <c r="A5696" s="0" t="str">
        <f aca="false">gait_events!B55</f>
        <v>pp156</v>
      </c>
      <c r="B5696" s="0" t="str">
        <f aca="false">VLOOKUP(A5696,participants!A:B,2,0)</f>
        <v>F</v>
      </c>
      <c r="C5696" s="0" t="n">
        <f aca="false">VLOOKUP(A5696,participants!A:C,3,0)</f>
        <v>49</v>
      </c>
      <c r="D5696" s="0" t="str">
        <f aca="false">VLOOKUP(A5696,participants!A:F,6,0)</f>
        <v>MS</v>
      </c>
      <c r="E5696" s="0" t="str">
        <f aca="false">IF(LEN(SUBSTITUTE(gait_events!C55,"_run-",""))&lt;&gt;LEN(gait_events!C55),LEFT(RIGHT(gait_events!C55,LEN(gait_events!C55)-19),FIND("_run-",RIGHT(gait_events!C55,LEN(gait_events!C55)-19),1)-1),RIGHT(gait_events!C55,LEN(gait_events!C55)-19))</f>
        <v>Preferred</v>
      </c>
      <c r="F5696" s="0" t="str">
        <f aca="false">IF(LEN(SUBSTITUTE(gait_events!C55,"_run-",""))&lt;&gt;LEN(gait_events!C55),RIGHT(gait_events!C55,LEN(gait_events!C55)-FIND("_run-",gait_events!C55,1)-4),"")</f>
        <v/>
      </c>
      <c r="G5696" s="0" t="str">
        <f aca="false">gait_events!D55</f>
        <v>left_ankle</v>
      </c>
      <c r="H5696" s="0" t="str">
        <f aca="false">gait_events!E55</f>
        <v>IC</v>
      </c>
      <c r="I5696" s="0" t="n">
        <f aca="false">IF(gait_events!F55&lt;&gt;"",gait_events!F55,NA())</f>
        <v>154</v>
      </c>
      <c r="J5696" s="0" t="n">
        <f aca="false">IF(gait_events!G55&lt;&gt;"",gait_events!G55,NA())</f>
        <v>153</v>
      </c>
      <c r="K5696" s="0" t="n">
        <f aca="false">I5696-J5696</f>
        <v>1</v>
      </c>
      <c r="L5696" s="0" t="n">
        <f aca="false">K5696*5</f>
        <v>5</v>
      </c>
      <c r="M5696" s="0" t="n">
        <f aca="false">IF(NOT(ISNA(I5696)),1,0)</f>
        <v>1</v>
      </c>
      <c r="N5696" s="0" t="n">
        <f aca="false">IF(NOT(ISNA(J5696)),1,0)</f>
        <v>1</v>
      </c>
      <c r="O5696" s="0" t="n">
        <f aca="false">IF(AND(NOT(ISNA(I5696)),NOT(ISNA(J5696))),1,0)</f>
        <v>1</v>
      </c>
      <c r="P5696" s="0" t="n">
        <f aca="false">IF(AND(NOT(ISNA(I5696)),ISNA(J5696)),1,0)</f>
        <v>0</v>
      </c>
      <c r="Q5696" s="0" t="n">
        <f aca="false">IF(AND(ISNA(I5696),NOT(ISNA(J5696))),1,0)</f>
        <v>0</v>
      </c>
      <c r="R5696" s="0" t="n">
        <f aca="false">IF(SUM(O5696:Q5696)&lt;&gt;1,"ERROR",1)</f>
        <v>1</v>
      </c>
    </row>
    <row r="5697" customFormat="false" ht="12.8" hidden="false" customHeight="false" outlineLevel="0" collapsed="false">
      <c r="A5697" s="0" t="str">
        <f aca="false">gait_events!B56</f>
        <v>pp156</v>
      </c>
      <c r="B5697" s="0" t="str">
        <f aca="false">VLOOKUP(A5697,participants!A:B,2,0)</f>
        <v>F</v>
      </c>
      <c r="C5697" s="0" t="n">
        <f aca="false">VLOOKUP(A5697,participants!A:C,3,0)</f>
        <v>49</v>
      </c>
      <c r="D5697" s="0" t="str">
        <f aca="false">VLOOKUP(A5697,participants!A:F,6,0)</f>
        <v>MS</v>
      </c>
      <c r="E5697" s="0" t="str">
        <f aca="false">IF(LEN(SUBSTITUTE(gait_events!C56,"_run-",""))&lt;&gt;LEN(gait_events!C56),LEFT(RIGHT(gait_events!C56,LEN(gait_events!C56)-19),FIND("_run-",RIGHT(gait_events!C56,LEN(gait_events!C56)-19),1)-1),RIGHT(gait_events!C56,LEN(gait_events!C56)-19))</f>
        <v>Preferred</v>
      </c>
      <c r="F5697" s="0" t="str">
        <f aca="false">IF(LEN(SUBSTITUTE(gait_events!C56,"_run-",""))&lt;&gt;LEN(gait_events!C56),RIGHT(gait_events!C56,LEN(gait_events!C56)-FIND("_run-",gait_events!C56,1)-4),"")</f>
        <v/>
      </c>
      <c r="G5697" s="0" t="str">
        <f aca="false">gait_events!D56</f>
        <v>left_ankle</v>
      </c>
      <c r="H5697" s="0" t="str">
        <f aca="false">gait_events!E56</f>
        <v>IC</v>
      </c>
      <c r="I5697" s="0" t="n">
        <f aca="false">IF(gait_events!F56&lt;&gt;"",gait_events!F56,NA())</f>
        <v>357</v>
      </c>
      <c r="J5697" s="0" t="n">
        <f aca="false">IF(gait_events!G56&lt;&gt;"",gait_events!G56,NA())</f>
        <v>356</v>
      </c>
      <c r="K5697" s="0" t="n">
        <f aca="false">I5697-J5697</f>
        <v>1</v>
      </c>
      <c r="L5697" s="0" t="n">
        <f aca="false">K5697*5</f>
        <v>5</v>
      </c>
      <c r="M5697" s="0" t="n">
        <f aca="false">IF(NOT(ISNA(I5697)),1,0)</f>
        <v>1</v>
      </c>
      <c r="N5697" s="0" t="n">
        <f aca="false">IF(NOT(ISNA(J5697)),1,0)</f>
        <v>1</v>
      </c>
      <c r="O5697" s="0" t="n">
        <f aca="false">IF(AND(NOT(ISNA(I5697)),NOT(ISNA(J5697))),1,0)</f>
        <v>1</v>
      </c>
      <c r="P5697" s="0" t="n">
        <f aca="false">IF(AND(NOT(ISNA(I5697)),ISNA(J5697)),1,0)</f>
        <v>0</v>
      </c>
      <c r="Q5697" s="0" t="n">
        <f aca="false">IF(AND(ISNA(I5697),NOT(ISNA(J5697))),1,0)</f>
        <v>0</v>
      </c>
      <c r="R5697" s="0" t="n">
        <f aca="false">IF(SUM(O5697:Q5697)&lt;&gt;1,"ERROR",1)</f>
        <v>1</v>
      </c>
    </row>
    <row r="5698" customFormat="false" ht="12.8" hidden="false" customHeight="false" outlineLevel="0" collapsed="false">
      <c r="A5698" s="0" t="str">
        <f aca="false">gait_events!B57</f>
        <v>pp156</v>
      </c>
      <c r="B5698" s="0" t="str">
        <f aca="false">VLOOKUP(A5698,participants!A:B,2,0)</f>
        <v>F</v>
      </c>
      <c r="C5698" s="0" t="n">
        <f aca="false">VLOOKUP(A5698,participants!A:C,3,0)</f>
        <v>49</v>
      </c>
      <c r="D5698" s="0" t="str">
        <f aca="false">VLOOKUP(A5698,participants!A:F,6,0)</f>
        <v>MS</v>
      </c>
      <c r="E5698" s="0" t="str">
        <f aca="false">IF(LEN(SUBSTITUTE(gait_events!C57,"_run-",""))&lt;&gt;LEN(gait_events!C57),LEFT(RIGHT(gait_events!C57,LEN(gait_events!C57)-19),FIND("_run-",RIGHT(gait_events!C57,LEN(gait_events!C57)-19),1)-1),RIGHT(gait_events!C57,LEN(gait_events!C57)-19))</f>
        <v>Preferred</v>
      </c>
      <c r="F5698" s="0" t="str">
        <f aca="false">IF(LEN(SUBSTITUTE(gait_events!C57,"_run-",""))&lt;&gt;LEN(gait_events!C57),RIGHT(gait_events!C57,LEN(gait_events!C57)-FIND("_run-",gait_events!C57,1)-4),"")</f>
        <v/>
      </c>
      <c r="G5698" s="0" t="str">
        <f aca="false">gait_events!D57</f>
        <v>left_ankle</v>
      </c>
      <c r="H5698" s="0" t="str">
        <f aca="false">gait_events!E57</f>
        <v>IC</v>
      </c>
      <c r="I5698" s="0" t="n">
        <f aca="false">IF(gait_events!F57&lt;&gt;"",gait_events!F57,NA())</f>
        <v>569</v>
      </c>
      <c r="J5698" s="0" t="n">
        <f aca="false">IF(gait_events!G57&lt;&gt;"",gait_events!G57,NA())</f>
        <v>568</v>
      </c>
      <c r="K5698" s="0" t="n">
        <f aca="false">I5698-J5698</f>
        <v>1</v>
      </c>
      <c r="L5698" s="0" t="n">
        <f aca="false">K5698*5</f>
        <v>5</v>
      </c>
      <c r="M5698" s="0" t="n">
        <f aca="false">IF(NOT(ISNA(I5698)),1,0)</f>
        <v>1</v>
      </c>
      <c r="N5698" s="0" t="n">
        <f aca="false">IF(NOT(ISNA(J5698)),1,0)</f>
        <v>1</v>
      </c>
      <c r="O5698" s="0" t="n">
        <f aca="false">IF(AND(NOT(ISNA(I5698)),NOT(ISNA(J5698))),1,0)</f>
        <v>1</v>
      </c>
      <c r="P5698" s="0" t="n">
        <f aca="false">IF(AND(NOT(ISNA(I5698)),ISNA(J5698)),1,0)</f>
        <v>0</v>
      </c>
      <c r="Q5698" s="0" t="n">
        <f aca="false">IF(AND(ISNA(I5698),NOT(ISNA(J5698))),1,0)</f>
        <v>0</v>
      </c>
      <c r="R5698" s="0" t="n">
        <f aca="false">IF(SUM(O5698:Q5698)&lt;&gt;1,"ERROR",1)</f>
        <v>1</v>
      </c>
    </row>
    <row r="5699" customFormat="false" ht="12.8" hidden="false" customHeight="false" outlineLevel="0" collapsed="false">
      <c r="A5699" s="0" t="str">
        <f aca="false">gait_events!B58</f>
        <v>pp156</v>
      </c>
      <c r="B5699" s="0" t="str">
        <f aca="false">VLOOKUP(A5699,participants!A:B,2,0)</f>
        <v>F</v>
      </c>
      <c r="C5699" s="0" t="n">
        <f aca="false">VLOOKUP(A5699,participants!A:C,3,0)</f>
        <v>49</v>
      </c>
      <c r="D5699" s="0" t="str">
        <f aca="false">VLOOKUP(A5699,participants!A:F,6,0)</f>
        <v>MS</v>
      </c>
      <c r="E5699" s="0" t="str">
        <f aca="false">IF(LEN(SUBSTITUTE(gait_events!C58,"_run-",""))&lt;&gt;LEN(gait_events!C58),LEFT(RIGHT(gait_events!C58,LEN(gait_events!C58)-19),FIND("_run-",RIGHT(gait_events!C58,LEN(gait_events!C58)-19),1)-1),RIGHT(gait_events!C58,LEN(gait_events!C58)-19))</f>
        <v>Preferred</v>
      </c>
      <c r="F5699" s="0" t="str">
        <f aca="false">IF(LEN(SUBSTITUTE(gait_events!C58,"_run-",""))&lt;&gt;LEN(gait_events!C58),RIGHT(gait_events!C58,LEN(gait_events!C58)-FIND("_run-",gait_events!C58,1)-4),"")</f>
        <v/>
      </c>
      <c r="G5699" s="0" t="str">
        <f aca="false">gait_events!D58</f>
        <v>left_ankle</v>
      </c>
      <c r="H5699" s="0" t="str">
        <f aca="false">gait_events!E58</f>
        <v>IC</v>
      </c>
      <c r="I5699" s="0" t="n">
        <f aca="false">IF(gait_events!F58&lt;&gt;"",gait_events!F58,NA())</f>
        <v>787</v>
      </c>
      <c r="J5699" s="0" t="n">
        <f aca="false">IF(gait_events!G58&lt;&gt;"",gait_events!G58,NA())</f>
        <v>779</v>
      </c>
      <c r="K5699" s="0" t="n">
        <f aca="false">I5699-J5699</f>
        <v>8</v>
      </c>
      <c r="L5699" s="0" t="n">
        <f aca="false">K5699*5</f>
        <v>40</v>
      </c>
      <c r="M5699" s="0" t="n">
        <f aca="false">IF(NOT(ISNA(I5699)),1,0)</f>
        <v>1</v>
      </c>
      <c r="N5699" s="0" t="n">
        <f aca="false">IF(NOT(ISNA(J5699)),1,0)</f>
        <v>1</v>
      </c>
      <c r="O5699" s="0" t="n">
        <f aca="false">IF(AND(NOT(ISNA(I5699)),NOT(ISNA(J5699))),1,0)</f>
        <v>1</v>
      </c>
      <c r="P5699" s="0" t="n">
        <f aca="false">IF(AND(NOT(ISNA(I5699)),ISNA(J5699)),1,0)</f>
        <v>0</v>
      </c>
      <c r="Q5699" s="0" t="n">
        <f aca="false">IF(AND(ISNA(I5699),NOT(ISNA(J5699))),1,0)</f>
        <v>0</v>
      </c>
      <c r="R5699" s="0" t="n">
        <f aca="false">IF(SUM(O5699:Q5699)&lt;&gt;1,"ERROR",1)</f>
        <v>1</v>
      </c>
    </row>
    <row r="5700" customFormat="false" ht="12.8" hidden="false" customHeight="false" outlineLevel="0" collapsed="false">
      <c r="A5700" s="0" t="str">
        <f aca="false">gait_events!B59</f>
        <v>pp156</v>
      </c>
      <c r="B5700" s="0" t="str">
        <f aca="false">VLOOKUP(A5700,participants!A:B,2,0)</f>
        <v>F</v>
      </c>
      <c r="C5700" s="0" t="n">
        <f aca="false">VLOOKUP(A5700,participants!A:C,3,0)</f>
        <v>49</v>
      </c>
      <c r="D5700" s="0" t="str">
        <f aca="false">VLOOKUP(A5700,participants!A:F,6,0)</f>
        <v>MS</v>
      </c>
      <c r="E5700" s="0" t="str">
        <f aca="false">IF(LEN(SUBSTITUTE(gait_events!C59,"_run-",""))&lt;&gt;LEN(gait_events!C59),LEFT(RIGHT(gait_events!C59,LEN(gait_events!C59)-19),FIND("_run-",RIGHT(gait_events!C59,LEN(gait_events!C59)-19),1)-1),RIGHT(gait_events!C59,LEN(gait_events!C59)-19))</f>
        <v>Preferred</v>
      </c>
      <c r="F5700" s="0" t="str">
        <f aca="false">IF(LEN(SUBSTITUTE(gait_events!C59,"_run-",""))&lt;&gt;LEN(gait_events!C59),RIGHT(gait_events!C59,LEN(gait_events!C59)-FIND("_run-",gait_events!C59,1)-4),"")</f>
        <v/>
      </c>
      <c r="G5700" s="0" t="str">
        <f aca="false">gait_events!D59</f>
        <v>left_ankle</v>
      </c>
      <c r="H5700" s="0" t="str">
        <f aca="false">gait_events!E59</f>
        <v>IC</v>
      </c>
      <c r="I5700" s="0" t="n">
        <f aca="false">IF(gait_events!F59&lt;&gt;"",gait_events!F59,NA())</f>
        <v>997</v>
      </c>
      <c r="J5700" s="0" t="n">
        <f aca="false">IF(gait_events!G59&lt;&gt;"",gait_events!G59,NA())</f>
        <v>992</v>
      </c>
      <c r="K5700" s="0" t="n">
        <f aca="false">I5700-J5700</f>
        <v>5</v>
      </c>
      <c r="L5700" s="0" t="n">
        <f aca="false">K5700*5</f>
        <v>25</v>
      </c>
      <c r="M5700" s="0" t="n">
        <f aca="false">IF(NOT(ISNA(I5700)),1,0)</f>
        <v>1</v>
      </c>
      <c r="N5700" s="0" t="n">
        <f aca="false">IF(NOT(ISNA(J5700)),1,0)</f>
        <v>1</v>
      </c>
      <c r="O5700" s="0" t="n">
        <f aca="false">IF(AND(NOT(ISNA(I5700)),NOT(ISNA(J5700))),1,0)</f>
        <v>1</v>
      </c>
      <c r="P5700" s="0" t="n">
        <f aca="false">IF(AND(NOT(ISNA(I5700)),ISNA(J5700)),1,0)</f>
        <v>0</v>
      </c>
      <c r="Q5700" s="0" t="n">
        <f aca="false">IF(AND(ISNA(I5700),NOT(ISNA(J5700))),1,0)</f>
        <v>0</v>
      </c>
      <c r="R5700" s="0" t="n">
        <f aca="false">IF(SUM(O5700:Q5700)&lt;&gt;1,"ERROR",1)</f>
        <v>1</v>
      </c>
    </row>
    <row r="5701" customFormat="false" ht="12.8" hidden="false" customHeight="false" outlineLevel="0" collapsed="false">
      <c r="A5701" s="0" t="str">
        <f aca="false">gait_events!B60</f>
        <v>pp156</v>
      </c>
      <c r="B5701" s="0" t="str">
        <f aca="false">VLOOKUP(A5701,participants!A:B,2,0)</f>
        <v>F</v>
      </c>
      <c r="C5701" s="0" t="n">
        <f aca="false">VLOOKUP(A5701,participants!A:C,3,0)</f>
        <v>49</v>
      </c>
      <c r="D5701" s="0" t="str">
        <f aca="false">VLOOKUP(A5701,participants!A:F,6,0)</f>
        <v>MS</v>
      </c>
      <c r="E5701" s="0" t="str">
        <f aca="false">IF(LEN(SUBSTITUTE(gait_events!C60,"_run-",""))&lt;&gt;LEN(gait_events!C60),LEFT(RIGHT(gait_events!C60,LEN(gait_events!C60)-19),FIND("_run-",RIGHT(gait_events!C60,LEN(gait_events!C60)-19),1)-1),RIGHT(gait_events!C60,LEN(gait_events!C60)-19))</f>
        <v>Preferred</v>
      </c>
      <c r="F5701" s="0" t="str">
        <f aca="false">IF(LEN(SUBSTITUTE(gait_events!C60,"_run-",""))&lt;&gt;LEN(gait_events!C60),RIGHT(gait_events!C60,LEN(gait_events!C60)-FIND("_run-",gait_events!C60,1)-4),"")</f>
        <v/>
      </c>
      <c r="G5701" s="0" t="str">
        <f aca="false">gait_events!D60</f>
        <v>left_ankle</v>
      </c>
      <c r="H5701" s="0" t="str">
        <f aca="false">gait_events!E60</f>
        <v>IC</v>
      </c>
      <c r="I5701" s="0" t="n">
        <f aca="false">IF(gait_events!F60&lt;&gt;"",gait_events!F60,NA())</f>
        <v>1212</v>
      </c>
      <c r="J5701" s="0" t="n">
        <f aca="false">IF(gait_events!G60&lt;&gt;"",gait_events!G60,NA())</f>
        <v>1212</v>
      </c>
      <c r="K5701" s="0" t="n">
        <f aca="false">I5701-J5701</f>
        <v>0</v>
      </c>
      <c r="L5701" s="0" t="n">
        <f aca="false">K5701*5</f>
        <v>0</v>
      </c>
      <c r="M5701" s="0" t="n">
        <f aca="false">IF(NOT(ISNA(I5701)),1,0)</f>
        <v>1</v>
      </c>
      <c r="N5701" s="0" t="n">
        <f aca="false">IF(NOT(ISNA(J5701)),1,0)</f>
        <v>1</v>
      </c>
      <c r="O5701" s="0" t="n">
        <f aca="false">IF(AND(NOT(ISNA(I5701)),NOT(ISNA(J5701))),1,0)</f>
        <v>1</v>
      </c>
      <c r="P5701" s="0" t="n">
        <f aca="false">IF(AND(NOT(ISNA(I5701)),ISNA(J5701)),1,0)</f>
        <v>0</v>
      </c>
      <c r="Q5701" s="0" t="n">
        <f aca="false">IF(AND(ISNA(I5701),NOT(ISNA(J5701))),1,0)</f>
        <v>0</v>
      </c>
      <c r="R5701" s="0" t="n">
        <f aca="false">IF(SUM(O5701:Q5701)&lt;&gt;1,"ERROR",1)</f>
        <v>1</v>
      </c>
    </row>
    <row r="5702" customFormat="false" ht="12.8" hidden="false" customHeight="false" outlineLevel="0" collapsed="false">
      <c r="A5702" s="0" t="str">
        <f aca="false">gait_events!B61</f>
        <v>pp156</v>
      </c>
      <c r="B5702" s="0" t="str">
        <f aca="false">VLOOKUP(A5702,participants!A:B,2,0)</f>
        <v>F</v>
      </c>
      <c r="C5702" s="0" t="n">
        <f aca="false">VLOOKUP(A5702,participants!A:C,3,0)</f>
        <v>49</v>
      </c>
      <c r="D5702" s="0" t="str">
        <f aca="false">VLOOKUP(A5702,participants!A:F,6,0)</f>
        <v>MS</v>
      </c>
      <c r="E5702" s="0" t="str">
        <f aca="false">IF(LEN(SUBSTITUTE(gait_events!C61,"_run-",""))&lt;&gt;LEN(gait_events!C61),LEFT(RIGHT(gait_events!C61,LEN(gait_events!C61)-19),FIND("_run-",RIGHT(gait_events!C61,LEN(gait_events!C61)-19),1)-1),RIGHT(gait_events!C61,LEN(gait_events!C61)-19))</f>
        <v>Preferred</v>
      </c>
      <c r="F5702" s="0" t="str">
        <f aca="false">IF(LEN(SUBSTITUTE(gait_events!C61,"_run-",""))&lt;&gt;LEN(gait_events!C61),RIGHT(gait_events!C61,LEN(gait_events!C61)-FIND("_run-",gait_events!C61,1)-4),"")</f>
        <v/>
      </c>
      <c r="G5702" s="0" t="str">
        <f aca="false">gait_events!D61</f>
        <v>left_ankle</v>
      </c>
      <c r="H5702" s="0" t="str">
        <f aca="false">gait_events!E61</f>
        <v>IC</v>
      </c>
      <c r="I5702" s="0" t="n">
        <f aca="false">IF(gait_events!F61&lt;&gt;"",gait_events!F61,NA())</f>
        <v>1438</v>
      </c>
      <c r="J5702" s="0" t="e">
        <f aca="false">IF(gait_events!G61&lt;&gt;"",gait_events!G61,NA())</f>
        <v>#N/A</v>
      </c>
      <c r="K5702" s="0" t="e">
        <f aca="false">I5702-J5702</f>
        <v>#N/A</v>
      </c>
      <c r="L5702" s="0" t="e">
        <f aca="false">K5702*5</f>
        <v>#N/A</v>
      </c>
      <c r="M5702" s="0" t="n">
        <f aca="false">IF(NOT(ISNA(I5702)),1,0)</f>
        <v>1</v>
      </c>
      <c r="N5702" s="0" t="n">
        <f aca="false">IF(NOT(ISNA(J5702)),1,0)</f>
        <v>0</v>
      </c>
      <c r="O5702" s="0" t="n">
        <f aca="false">IF(AND(NOT(ISNA(I5702)),NOT(ISNA(J5702))),1,0)</f>
        <v>0</v>
      </c>
      <c r="P5702" s="0" t="n">
        <f aca="false">IF(AND(NOT(ISNA(I5702)),ISNA(J5702)),1,0)</f>
        <v>1</v>
      </c>
      <c r="Q5702" s="0" t="n">
        <f aca="false">IF(AND(ISNA(I5702),NOT(ISNA(J5702))),1,0)</f>
        <v>0</v>
      </c>
      <c r="R5702" s="0" t="n">
        <f aca="false">IF(SUM(O5702:Q5702)&lt;&gt;1,"ERROR",1)</f>
        <v>1</v>
      </c>
    </row>
    <row r="5703" customFormat="false" ht="12.8" hidden="false" customHeight="false" outlineLevel="0" collapsed="false">
      <c r="A5703" s="0" t="str">
        <f aca="false">gait_events!B62</f>
        <v>pp156</v>
      </c>
      <c r="B5703" s="0" t="str">
        <f aca="false">VLOOKUP(A5703,participants!A:B,2,0)</f>
        <v>F</v>
      </c>
      <c r="C5703" s="0" t="n">
        <f aca="false">VLOOKUP(A5703,participants!A:C,3,0)</f>
        <v>49</v>
      </c>
      <c r="D5703" s="0" t="str">
        <f aca="false">VLOOKUP(A5703,participants!A:F,6,0)</f>
        <v>MS</v>
      </c>
      <c r="E5703" s="0" t="str">
        <f aca="false">IF(LEN(SUBSTITUTE(gait_events!C62,"_run-",""))&lt;&gt;LEN(gait_events!C62),LEFT(RIGHT(gait_events!C62,LEN(gait_events!C62)-19),FIND("_run-",RIGHT(gait_events!C62,LEN(gait_events!C62)-19),1)-1),RIGHT(gait_events!C62,LEN(gait_events!C62)-19))</f>
        <v>Preferred</v>
      </c>
      <c r="F5703" s="0" t="str">
        <f aca="false">IF(LEN(SUBSTITUTE(gait_events!C62,"_run-",""))&lt;&gt;LEN(gait_events!C62),RIGHT(gait_events!C62,LEN(gait_events!C62)-FIND("_run-",gait_events!C62,1)-4),"")</f>
        <v/>
      </c>
      <c r="G5703" s="0" t="str">
        <f aca="false">gait_events!D62</f>
        <v>left_ankle</v>
      </c>
      <c r="H5703" s="0" t="str">
        <f aca="false">gait_events!E62</f>
        <v>FC</v>
      </c>
      <c r="I5703" s="0" t="n">
        <f aca="false">IF(gait_events!F62&lt;&gt;"",gait_events!F62,NA())</f>
        <v>80</v>
      </c>
      <c r="J5703" s="0" t="n">
        <f aca="false">IF(gait_events!G62&lt;&gt;"",gait_events!G62,NA())</f>
        <v>79</v>
      </c>
      <c r="K5703" s="0" t="n">
        <f aca="false">I5703-J5703</f>
        <v>1</v>
      </c>
      <c r="L5703" s="0" t="n">
        <f aca="false">K5703*5</f>
        <v>5</v>
      </c>
      <c r="M5703" s="0" t="n">
        <f aca="false">IF(NOT(ISNA(I5703)),1,0)</f>
        <v>1</v>
      </c>
      <c r="N5703" s="0" t="n">
        <f aca="false">IF(NOT(ISNA(J5703)),1,0)</f>
        <v>1</v>
      </c>
      <c r="O5703" s="0" t="n">
        <f aca="false">IF(AND(NOT(ISNA(I5703)),NOT(ISNA(J5703))),1,0)</f>
        <v>1</v>
      </c>
      <c r="P5703" s="0" t="n">
        <f aca="false">IF(AND(NOT(ISNA(I5703)),ISNA(J5703)),1,0)</f>
        <v>0</v>
      </c>
      <c r="Q5703" s="0" t="n">
        <f aca="false">IF(AND(ISNA(I5703),NOT(ISNA(J5703))),1,0)</f>
        <v>0</v>
      </c>
      <c r="R5703" s="0" t="n">
        <f aca="false">IF(SUM(O5703:Q5703)&lt;&gt;1,"ERROR",1)</f>
        <v>1</v>
      </c>
    </row>
    <row r="5704" customFormat="false" ht="12.8" hidden="false" customHeight="false" outlineLevel="0" collapsed="false">
      <c r="A5704" s="0" t="str">
        <f aca="false">gait_events!B63</f>
        <v>pp156</v>
      </c>
      <c r="B5704" s="0" t="str">
        <f aca="false">VLOOKUP(A5704,participants!A:B,2,0)</f>
        <v>F</v>
      </c>
      <c r="C5704" s="0" t="n">
        <f aca="false">VLOOKUP(A5704,participants!A:C,3,0)</f>
        <v>49</v>
      </c>
      <c r="D5704" s="0" t="str">
        <f aca="false">VLOOKUP(A5704,participants!A:F,6,0)</f>
        <v>MS</v>
      </c>
      <c r="E5704" s="0" t="str">
        <f aca="false">IF(LEN(SUBSTITUTE(gait_events!C63,"_run-",""))&lt;&gt;LEN(gait_events!C63),LEFT(RIGHT(gait_events!C63,LEN(gait_events!C63)-19),FIND("_run-",RIGHT(gait_events!C63,LEN(gait_events!C63)-19),1)-1),RIGHT(gait_events!C63,LEN(gait_events!C63)-19))</f>
        <v>Preferred</v>
      </c>
      <c r="F5704" s="0" t="str">
        <f aca="false">IF(LEN(SUBSTITUTE(gait_events!C63,"_run-",""))&lt;&gt;LEN(gait_events!C63),RIGHT(gait_events!C63,LEN(gait_events!C63)-FIND("_run-",gait_events!C63,1)-4),"")</f>
        <v/>
      </c>
      <c r="G5704" s="0" t="str">
        <f aca="false">gait_events!D63</f>
        <v>left_ankle</v>
      </c>
      <c r="H5704" s="0" t="str">
        <f aca="false">gait_events!E63</f>
        <v>FC</v>
      </c>
      <c r="I5704" s="0" t="n">
        <f aca="false">IF(gait_events!F63&lt;&gt;"",gait_events!F63,NA())</f>
        <v>288</v>
      </c>
      <c r="J5704" s="0" t="n">
        <f aca="false">IF(gait_events!G63&lt;&gt;"",gait_events!G63,NA())</f>
        <v>289</v>
      </c>
      <c r="K5704" s="0" t="n">
        <f aca="false">I5704-J5704</f>
        <v>-1</v>
      </c>
      <c r="L5704" s="0" t="n">
        <f aca="false">K5704*5</f>
        <v>-5</v>
      </c>
      <c r="M5704" s="0" t="n">
        <f aca="false">IF(NOT(ISNA(I5704)),1,0)</f>
        <v>1</v>
      </c>
      <c r="N5704" s="0" t="n">
        <f aca="false">IF(NOT(ISNA(J5704)),1,0)</f>
        <v>1</v>
      </c>
      <c r="O5704" s="0" t="n">
        <f aca="false">IF(AND(NOT(ISNA(I5704)),NOT(ISNA(J5704))),1,0)</f>
        <v>1</v>
      </c>
      <c r="P5704" s="0" t="n">
        <f aca="false">IF(AND(NOT(ISNA(I5704)),ISNA(J5704)),1,0)</f>
        <v>0</v>
      </c>
      <c r="Q5704" s="0" t="n">
        <f aca="false">IF(AND(ISNA(I5704),NOT(ISNA(J5704))),1,0)</f>
        <v>0</v>
      </c>
      <c r="R5704" s="0" t="n">
        <f aca="false">IF(SUM(O5704:Q5704)&lt;&gt;1,"ERROR",1)</f>
        <v>1</v>
      </c>
    </row>
    <row r="5705" customFormat="false" ht="12.8" hidden="false" customHeight="false" outlineLevel="0" collapsed="false">
      <c r="A5705" s="0" t="str">
        <f aca="false">gait_events!B64</f>
        <v>pp156</v>
      </c>
      <c r="B5705" s="0" t="str">
        <f aca="false">VLOOKUP(A5705,participants!A:B,2,0)</f>
        <v>F</v>
      </c>
      <c r="C5705" s="0" t="n">
        <f aca="false">VLOOKUP(A5705,participants!A:C,3,0)</f>
        <v>49</v>
      </c>
      <c r="D5705" s="0" t="str">
        <f aca="false">VLOOKUP(A5705,participants!A:F,6,0)</f>
        <v>MS</v>
      </c>
      <c r="E5705" s="0" t="str">
        <f aca="false">IF(LEN(SUBSTITUTE(gait_events!C64,"_run-",""))&lt;&gt;LEN(gait_events!C64),LEFT(RIGHT(gait_events!C64,LEN(gait_events!C64)-19),FIND("_run-",RIGHT(gait_events!C64,LEN(gait_events!C64)-19),1)-1),RIGHT(gait_events!C64,LEN(gait_events!C64)-19))</f>
        <v>Preferred</v>
      </c>
      <c r="F5705" s="0" t="str">
        <f aca="false">IF(LEN(SUBSTITUTE(gait_events!C64,"_run-",""))&lt;&gt;LEN(gait_events!C64),RIGHT(gait_events!C64,LEN(gait_events!C64)-FIND("_run-",gait_events!C64,1)-4),"")</f>
        <v/>
      </c>
      <c r="G5705" s="0" t="str">
        <f aca="false">gait_events!D64</f>
        <v>left_ankle</v>
      </c>
      <c r="H5705" s="0" t="str">
        <f aca="false">gait_events!E64</f>
        <v>FC</v>
      </c>
      <c r="I5705" s="0" t="n">
        <f aca="false">IF(gait_events!F64&lt;&gt;"",gait_events!F64,NA())</f>
        <v>497</v>
      </c>
      <c r="J5705" s="0" t="n">
        <f aca="false">IF(gait_events!G64&lt;&gt;"",gait_events!G64,NA())</f>
        <v>492</v>
      </c>
      <c r="K5705" s="0" t="n">
        <f aca="false">I5705-J5705</f>
        <v>5</v>
      </c>
      <c r="L5705" s="0" t="n">
        <f aca="false">K5705*5</f>
        <v>25</v>
      </c>
      <c r="M5705" s="0" t="n">
        <f aca="false">IF(NOT(ISNA(I5705)),1,0)</f>
        <v>1</v>
      </c>
      <c r="N5705" s="0" t="n">
        <f aca="false">IF(NOT(ISNA(J5705)),1,0)</f>
        <v>1</v>
      </c>
      <c r="O5705" s="0" t="n">
        <f aca="false">IF(AND(NOT(ISNA(I5705)),NOT(ISNA(J5705))),1,0)</f>
        <v>1</v>
      </c>
      <c r="P5705" s="0" t="n">
        <f aca="false">IF(AND(NOT(ISNA(I5705)),ISNA(J5705)),1,0)</f>
        <v>0</v>
      </c>
      <c r="Q5705" s="0" t="n">
        <f aca="false">IF(AND(ISNA(I5705),NOT(ISNA(J5705))),1,0)</f>
        <v>0</v>
      </c>
      <c r="R5705" s="0" t="n">
        <f aca="false">IF(SUM(O5705:Q5705)&lt;&gt;1,"ERROR",1)</f>
        <v>1</v>
      </c>
    </row>
    <row r="5706" customFormat="false" ht="12.8" hidden="false" customHeight="false" outlineLevel="0" collapsed="false">
      <c r="A5706" s="0" t="str">
        <f aca="false">gait_events!B65</f>
        <v>pp156</v>
      </c>
      <c r="B5706" s="0" t="str">
        <f aca="false">VLOOKUP(A5706,participants!A:B,2,0)</f>
        <v>F</v>
      </c>
      <c r="C5706" s="0" t="n">
        <f aca="false">VLOOKUP(A5706,participants!A:C,3,0)</f>
        <v>49</v>
      </c>
      <c r="D5706" s="0" t="str">
        <f aca="false">VLOOKUP(A5706,participants!A:F,6,0)</f>
        <v>MS</v>
      </c>
      <c r="E5706" s="0" t="str">
        <f aca="false">IF(LEN(SUBSTITUTE(gait_events!C65,"_run-",""))&lt;&gt;LEN(gait_events!C65),LEFT(RIGHT(gait_events!C65,LEN(gait_events!C65)-19),FIND("_run-",RIGHT(gait_events!C65,LEN(gait_events!C65)-19),1)-1),RIGHT(gait_events!C65,LEN(gait_events!C65)-19))</f>
        <v>Preferred</v>
      </c>
      <c r="F5706" s="0" t="str">
        <f aca="false">IF(LEN(SUBSTITUTE(gait_events!C65,"_run-",""))&lt;&gt;LEN(gait_events!C65),RIGHT(gait_events!C65,LEN(gait_events!C65)-FIND("_run-",gait_events!C65,1)-4),"")</f>
        <v/>
      </c>
      <c r="G5706" s="0" t="str">
        <f aca="false">gait_events!D65</f>
        <v>left_ankle</v>
      </c>
      <c r="H5706" s="0" t="str">
        <f aca="false">gait_events!E65</f>
        <v>FC</v>
      </c>
      <c r="I5706" s="0" t="n">
        <f aca="false">IF(gait_events!F65&lt;&gt;"",gait_events!F65,NA())</f>
        <v>707</v>
      </c>
      <c r="J5706" s="0" t="n">
        <f aca="false">IF(gait_events!G65&lt;&gt;"",gait_events!G65,NA())</f>
        <v>704</v>
      </c>
      <c r="K5706" s="0" t="n">
        <f aca="false">I5706-J5706</f>
        <v>3</v>
      </c>
      <c r="L5706" s="0" t="n">
        <f aca="false">K5706*5</f>
        <v>15</v>
      </c>
      <c r="M5706" s="0" t="n">
        <f aca="false">IF(NOT(ISNA(I5706)),1,0)</f>
        <v>1</v>
      </c>
      <c r="N5706" s="0" t="n">
        <f aca="false">IF(NOT(ISNA(J5706)),1,0)</f>
        <v>1</v>
      </c>
      <c r="O5706" s="0" t="n">
        <f aca="false">IF(AND(NOT(ISNA(I5706)),NOT(ISNA(J5706))),1,0)</f>
        <v>1</v>
      </c>
      <c r="P5706" s="0" t="n">
        <f aca="false">IF(AND(NOT(ISNA(I5706)),ISNA(J5706)),1,0)</f>
        <v>0</v>
      </c>
      <c r="Q5706" s="0" t="n">
        <f aca="false">IF(AND(ISNA(I5706),NOT(ISNA(J5706))),1,0)</f>
        <v>0</v>
      </c>
      <c r="R5706" s="0" t="n">
        <f aca="false">IF(SUM(O5706:Q5706)&lt;&gt;1,"ERROR",1)</f>
        <v>1</v>
      </c>
    </row>
    <row r="5707" customFormat="false" ht="12.8" hidden="false" customHeight="false" outlineLevel="0" collapsed="false">
      <c r="A5707" s="0" t="str">
        <f aca="false">gait_events!B66</f>
        <v>pp156</v>
      </c>
      <c r="B5707" s="0" t="str">
        <f aca="false">VLOOKUP(A5707,participants!A:B,2,0)</f>
        <v>F</v>
      </c>
      <c r="C5707" s="0" t="n">
        <f aca="false">VLOOKUP(A5707,participants!A:C,3,0)</f>
        <v>49</v>
      </c>
      <c r="D5707" s="0" t="str">
        <f aca="false">VLOOKUP(A5707,participants!A:F,6,0)</f>
        <v>MS</v>
      </c>
      <c r="E5707" s="0" t="str">
        <f aca="false">IF(LEN(SUBSTITUTE(gait_events!C66,"_run-",""))&lt;&gt;LEN(gait_events!C66),LEFT(RIGHT(gait_events!C66,LEN(gait_events!C66)-19),FIND("_run-",RIGHT(gait_events!C66,LEN(gait_events!C66)-19),1)-1),RIGHT(gait_events!C66,LEN(gait_events!C66)-19))</f>
        <v>Preferred</v>
      </c>
      <c r="F5707" s="0" t="str">
        <f aca="false">IF(LEN(SUBSTITUTE(gait_events!C66,"_run-",""))&lt;&gt;LEN(gait_events!C66),RIGHT(gait_events!C66,LEN(gait_events!C66)-FIND("_run-",gait_events!C66,1)-4),"")</f>
        <v/>
      </c>
      <c r="G5707" s="0" t="str">
        <f aca="false">gait_events!D66</f>
        <v>left_ankle</v>
      </c>
      <c r="H5707" s="0" t="str">
        <f aca="false">gait_events!E66</f>
        <v>FC</v>
      </c>
      <c r="I5707" s="0" t="n">
        <f aca="false">IF(gait_events!F66&lt;&gt;"",gait_events!F66,NA())</f>
        <v>923</v>
      </c>
      <c r="J5707" s="0" t="n">
        <f aca="false">IF(gait_events!G66&lt;&gt;"",gait_events!G66,NA())</f>
        <v>919</v>
      </c>
      <c r="K5707" s="0" t="n">
        <f aca="false">I5707-J5707</f>
        <v>4</v>
      </c>
      <c r="L5707" s="0" t="n">
        <f aca="false">K5707*5</f>
        <v>20</v>
      </c>
      <c r="M5707" s="0" t="n">
        <f aca="false">IF(NOT(ISNA(I5707)),1,0)</f>
        <v>1</v>
      </c>
      <c r="N5707" s="0" t="n">
        <f aca="false">IF(NOT(ISNA(J5707)),1,0)</f>
        <v>1</v>
      </c>
      <c r="O5707" s="0" t="n">
        <f aca="false">IF(AND(NOT(ISNA(I5707)),NOT(ISNA(J5707))),1,0)</f>
        <v>1</v>
      </c>
      <c r="P5707" s="0" t="n">
        <f aca="false">IF(AND(NOT(ISNA(I5707)),ISNA(J5707)),1,0)</f>
        <v>0</v>
      </c>
      <c r="Q5707" s="0" t="n">
        <f aca="false">IF(AND(ISNA(I5707),NOT(ISNA(J5707))),1,0)</f>
        <v>0</v>
      </c>
      <c r="R5707" s="0" t="n">
        <f aca="false">IF(SUM(O5707:Q5707)&lt;&gt;1,"ERROR",1)</f>
        <v>1</v>
      </c>
    </row>
    <row r="5708" customFormat="false" ht="12.8" hidden="false" customHeight="false" outlineLevel="0" collapsed="false">
      <c r="A5708" s="0" t="str">
        <f aca="false">gait_events!B67</f>
        <v>pp156</v>
      </c>
      <c r="B5708" s="0" t="str">
        <f aca="false">VLOOKUP(A5708,participants!A:B,2,0)</f>
        <v>F</v>
      </c>
      <c r="C5708" s="0" t="n">
        <f aca="false">VLOOKUP(A5708,participants!A:C,3,0)</f>
        <v>49</v>
      </c>
      <c r="D5708" s="0" t="str">
        <f aca="false">VLOOKUP(A5708,participants!A:F,6,0)</f>
        <v>MS</v>
      </c>
      <c r="E5708" s="0" t="str">
        <f aca="false">IF(LEN(SUBSTITUTE(gait_events!C67,"_run-",""))&lt;&gt;LEN(gait_events!C67),LEFT(RIGHT(gait_events!C67,LEN(gait_events!C67)-19),FIND("_run-",RIGHT(gait_events!C67,LEN(gait_events!C67)-19),1)-1),RIGHT(gait_events!C67,LEN(gait_events!C67)-19))</f>
        <v>Preferred</v>
      </c>
      <c r="F5708" s="0" t="str">
        <f aca="false">IF(LEN(SUBSTITUTE(gait_events!C67,"_run-",""))&lt;&gt;LEN(gait_events!C67),RIGHT(gait_events!C67,LEN(gait_events!C67)-FIND("_run-",gait_events!C67,1)-4),"")</f>
        <v/>
      </c>
      <c r="G5708" s="0" t="str">
        <f aca="false">gait_events!D67</f>
        <v>left_ankle</v>
      </c>
      <c r="H5708" s="0" t="str">
        <f aca="false">gait_events!E67</f>
        <v>FC</v>
      </c>
      <c r="I5708" s="0" t="n">
        <f aca="false">IF(gait_events!F67&lt;&gt;"",gait_events!F67,NA())</f>
        <v>1138</v>
      </c>
      <c r="J5708" s="0" t="n">
        <f aca="false">IF(gait_events!G67&lt;&gt;"",gait_events!G67,NA())</f>
        <v>1134</v>
      </c>
      <c r="K5708" s="0" t="n">
        <f aca="false">I5708-J5708</f>
        <v>4</v>
      </c>
      <c r="L5708" s="0" t="n">
        <f aca="false">K5708*5</f>
        <v>20</v>
      </c>
      <c r="M5708" s="0" t="n">
        <f aca="false">IF(NOT(ISNA(I5708)),1,0)</f>
        <v>1</v>
      </c>
      <c r="N5708" s="0" t="n">
        <f aca="false">IF(NOT(ISNA(J5708)),1,0)</f>
        <v>1</v>
      </c>
      <c r="O5708" s="0" t="n">
        <f aca="false">IF(AND(NOT(ISNA(I5708)),NOT(ISNA(J5708))),1,0)</f>
        <v>1</v>
      </c>
      <c r="P5708" s="0" t="n">
        <f aca="false">IF(AND(NOT(ISNA(I5708)),ISNA(J5708)),1,0)</f>
        <v>0</v>
      </c>
      <c r="Q5708" s="0" t="n">
        <f aca="false">IF(AND(ISNA(I5708),NOT(ISNA(J5708))),1,0)</f>
        <v>0</v>
      </c>
      <c r="R5708" s="0" t="n">
        <f aca="false">IF(SUM(O5708:Q5708)&lt;&gt;1,"ERROR",1)</f>
        <v>1</v>
      </c>
    </row>
    <row r="5709" customFormat="false" ht="12.8" hidden="false" customHeight="false" outlineLevel="0" collapsed="false">
      <c r="A5709" s="0" t="str">
        <f aca="false">gait_events!B68</f>
        <v>pp156</v>
      </c>
      <c r="B5709" s="0" t="str">
        <f aca="false">VLOOKUP(A5709,participants!A:B,2,0)</f>
        <v>F</v>
      </c>
      <c r="C5709" s="0" t="n">
        <f aca="false">VLOOKUP(A5709,participants!A:C,3,0)</f>
        <v>49</v>
      </c>
      <c r="D5709" s="0" t="str">
        <f aca="false">VLOOKUP(A5709,participants!A:F,6,0)</f>
        <v>MS</v>
      </c>
      <c r="E5709" s="0" t="str">
        <f aca="false">IF(LEN(SUBSTITUTE(gait_events!C68,"_run-",""))&lt;&gt;LEN(gait_events!C68),LEFT(RIGHT(gait_events!C68,LEN(gait_events!C68)-19),FIND("_run-",RIGHT(gait_events!C68,LEN(gait_events!C68)-19),1)-1),RIGHT(gait_events!C68,LEN(gait_events!C68)-19))</f>
        <v>Preferred</v>
      </c>
      <c r="F5709" s="0" t="str">
        <f aca="false">IF(LEN(SUBSTITUTE(gait_events!C68,"_run-",""))&lt;&gt;LEN(gait_events!C68),RIGHT(gait_events!C68,LEN(gait_events!C68)-FIND("_run-",gait_events!C68,1)-4),"")</f>
        <v/>
      </c>
      <c r="G5709" s="0" t="str">
        <f aca="false">gait_events!D68</f>
        <v>left_ankle</v>
      </c>
      <c r="H5709" s="0" t="str">
        <f aca="false">gait_events!E68</f>
        <v>FC</v>
      </c>
      <c r="I5709" s="0" t="n">
        <f aca="false">IF(gait_events!F68&lt;&gt;"",gait_events!F68,NA())</f>
        <v>1360</v>
      </c>
      <c r="J5709" s="0" t="n">
        <f aca="false">IF(gait_events!G68&lt;&gt;"",gait_events!G68,NA())</f>
        <v>1358</v>
      </c>
      <c r="K5709" s="0" t="n">
        <f aca="false">I5709-J5709</f>
        <v>2</v>
      </c>
      <c r="L5709" s="0" t="n">
        <f aca="false">K5709*5</f>
        <v>10</v>
      </c>
      <c r="M5709" s="0" t="n">
        <f aca="false">IF(NOT(ISNA(I5709)),1,0)</f>
        <v>1</v>
      </c>
      <c r="N5709" s="0" t="n">
        <f aca="false">IF(NOT(ISNA(J5709)),1,0)</f>
        <v>1</v>
      </c>
      <c r="O5709" s="0" t="n">
        <f aca="false">IF(AND(NOT(ISNA(I5709)),NOT(ISNA(J5709))),1,0)</f>
        <v>1</v>
      </c>
      <c r="P5709" s="0" t="n">
        <f aca="false">IF(AND(NOT(ISNA(I5709)),ISNA(J5709)),1,0)</f>
        <v>0</v>
      </c>
      <c r="Q5709" s="0" t="n">
        <f aca="false">IF(AND(ISNA(I5709),NOT(ISNA(J5709))),1,0)</f>
        <v>0</v>
      </c>
      <c r="R5709" s="0" t="n">
        <f aca="false">IF(SUM(O5709:Q5709)&lt;&gt;1,"ERROR",1)</f>
        <v>1</v>
      </c>
    </row>
    <row r="5710" customFormat="false" ht="12.8" hidden="false" customHeight="false" outlineLevel="0" collapsed="false">
      <c r="A5710" s="0" t="str">
        <f aca="false">gait_events!B69</f>
        <v>pp156</v>
      </c>
      <c r="B5710" s="0" t="str">
        <f aca="false">VLOOKUP(A5710,participants!A:B,2,0)</f>
        <v>F</v>
      </c>
      <c r="C5710" s="0" t="n">
        <f aca="false">VLOOKUP(A5710,participants!A:C,3,0)</f>
        <v>49</v>
      </c>
      <c r="D5710" s="0" t="str">
        <f aca="false">VLOOKUP(A5710,participants!A:F,6,0)</f>
        <v>MS</v>
      </c>
      <c r="E5710" s="0" t="str">
        <f aca="false">IF(LEN(SUBSTITUTE(gait_events!C69,"_run-",""))&lt;&gt;LEN(gait_events!C69),LEFT(RIGHT(gait_events!C69,LEN(gait_events!C69)-19),FIND("_run-",RIGHT(gait_events!C69,LEN(gait_events!C69)-19),1)-1),RIGHT(gait_events!C69,LEN(gait_events!C69)-19))</f>
        <v>Preferred</v>
      </c>
      <c r="F5710" s="0" t="str">
        <f aca="false">IF(LEN(SUBSTITUTE(gait_events!C69,"_run-",""))&lt;&gt;LEN(gait_events!C69),RIGHT(gait_events!C69,LEN(gait_events!C69)-FIND("_run-",gait_events!C69,1)-4),"")</f>
        <v/>
      </c>
      <c r="G5710" s="0" t="str">
        <f aca="false">gait_events!D69</f>
        <v>right_ankle</v>
      </c>
      <c r="H5710" s="0" t="str">
        <f aca="false">gait_events!E69</f>
        <v>IC</v>
      </c>
      <c r="I5710" s="0" t="n">
        <f aca="false">IF(gait_events!F69&lt;&gt;"",gait_events!F69,NA())</f>
        <v>39</v>
      </c>
      <c r="J5710" s="0" t="n">
        <f aca="false">IF(gait_events!G69&lt;&gt;"",gait_events!G69,NA())</f>
        <v>38</v>
      </c>
      <c r="K5710" s="0" t="n">
        <f aca="false">I5710-J5710</f>
        <v>1</v>
      </c>
      <c r="L5710" s="0" t="n">
        <f aca="false">K5710*5</f>
        <v>5</v>
      </c>
      <c r="M5710" s="0" t="n">
        <f aca="false">IF(NOT(ISNA(I5710)),1,0)</f>
        <v>1</v>
      </c>
      <c r="N5710" s="0" t="n">
        <f aca="false">IF(NOT(ISNA(J5710)),1,0)</f>
        <v>1</v>
      </c>
      <c r="O5710" s="0" t="n">
        <f aca="false">IF(AND(NOT(ISNA(I5710)),NOT(ISNA(J5710))),1,0)</f>
        <v>1</v>
      </c>
      <c r="P5710" s="0" t="n">
        <f aca="false">IF(AND(NOT(ISNA(I5710)),ISNA(J5710)),1,0)</f>
        <v>0</v>
      </c>
      <c r="Q5710" s="0" t="n">
        <f aca="false">IF(AND(ISNA(I5710),NOT(ISNA(J5710))),1,0)</f>
        <v>0</v>
      </c>
      <c r="R5710" s="0" t="n">
        <f aca="false">IF(SUM(O5710:Q5710)&lt;&gt;1,"ERROR",1)</f>
        <v>1</v>
      </c>
    </row>
    <row r="5711" customFormat="false" ht="12.8" hidden="false" customHeight="false" outlineLevel="0" collapsed="false">
      <c r="A5711" s="0" t="str">
        <f aca="false">gait_events!B70</f>
        <v>pp156</v>
      </c>
      <c r="B5711" s="0" t="str">
        <f aca="false">VLOOKUP(A5711,participants!A:B,2,0)</f>
        <v>F</v>
      </c>
      <c r="C5711" s="0" t="n">
        <f aca="false">VLOOKUP(A5711,participants!A:C,3,0)</f>
        <v>49</v>
      </c>
      <c r="D5711" s="0" t="str">
        <f aca="false">VLOOKUP(A5711,participants!A:F,6,0)</f>
        <v>MS</v>
      </c>
      <c r="E5711" s="0" t="str">
        <f aca="false">IF(LEN(SUBSTITUTE(gait_events!C70,"_run-",""))&lt;&gt;LEN(gait_events!C70),LEFT(RIGHT(gait_events!C70,LEN(gait_events!C70)-19),FIND("_run-",RIGHT(gait_events!C70,LEN(gait_events!C70)-19),1)-1),RIGHT(gait_events!C70,LEN(gait_events!C70)-19))</f>
        <v>Preferred</v>
      </c>
      <c r="F5711" s="0" t="str">
        <f aca="false">IF(LEN(SUBSTITUTE(gait_events!C70,"_run-",""))&lt;&gt;LEN(gait_events!C70),RIGHT(gait_events!C70,LEN(gait_events!C70)-FIND("_run-",gait_events!C70,1)-4),"")</f>
        <v/>
      </c>
      <c r="G5711" s="0" t="str">
        <f aca="false">gait_events!D70</f>
        <v>right_ankle</v>
      </c>
      <c r="H5711" s="0" t="str">
        <f aca="false">gait_events!E70</f>
        <v>IC</v>
      </c>
      <c r="I5711" s="0" t="n">
        <f aca="false">IF(gait_events!F70&lt;&gt;"",gait_events!F70,NA())</f>
        <v>255</v>
      </c>
      <c r="J5711" s="0" t="n">
        <f aca="false">IF(gait_events!G70&lt;&gt;"",gait_events!G70,NA())</f>
        <v>256</v>
      </c>
      <c r="K5711" s="0" t="n">
        <f aca="false">I5711-J5711</f>
        <v>-1</v>
      </c>
      <c r="L5711" s="0" t="n">
        <f aca="false">K5711*5</f>
        <v>-5</v>
      </c>
      <c r="M5711" s="0" t="n">
        <f aca="false">IF(NOT(ISNA(I5711)),1,0)</f>
        <v>1</v>
      </c>
      <c r="N5711" s="0" t="n">
        <f aca="false">IF(NOT(ISNA(J5711)),1,0)</f>
        <v>1</v>
      </c>
      <c r="O5711" s="0" t="n">
        <f aca="false">IF(AND(NOT(ISNA(I5711)),NOT(ISNA(J5711))),1,0)</f>
        <v>1</v>
      </c>
      <c r="P5711" s="0" t="n">
        <f aca="false">IF(AND(NOT(ISNA(I5711)),ISNA(J5711)),1,0)</f>
        <v>0</v>
      </c>
      <c r="Q5711" s="0" t="n">
        <f aca="false">IF(AND(ISNA(I5711),NOT(ISNA(J5711))),1,0)</f>
        <v>0</v>
      </c>
      <c r="R5711" s="0" t="n">
        <f aca="false">IF(SUM(O5711:Q5711)&lt;&gt;1,"ERROR",1)</f>
        <v>1</v>
      </c>
    </row>
    <row r="5712" customFormat="false" ht="12.8" hidden="false" customHeight="false" outlineLevel="0" collapsed="false">
      <c r="A5712" s="0" t="str">
        <f aca="false">gait_events!B71</f>
        <v>pp156</v>
      </c>
      <c r="B5712" s="0" t="str">
        <f aca="false">VLOOKUP(A5712,participants!A:B,2,0)</f>
        <v>F</v>
      </c>
      <c r="C5712" s="0" t="n">
        <f aca="false">VLOOKUP(A5712,participants!A:C,3,0)</f>
        <v>49</v>
      </c>
      <c r="D5712" s="0" t="str">
        <f aca="false">VLOOKUP(A5712,participants!A:F,6,0)</f>
        <v>MS</v>
      </c>
      <c r="E5712" s="0" t="str">
        <f aca="false">IF(LEN(SUBSTITUTE(gait_events!C71,"_run-",""))&lt;&gt;LEN(gait_events!C71),LEFT(RIGHT(gait_events!C71,LEN(gait_events!C71)-19),FIND("_run-",RIGHT(gait_events!C71,LEN(gait_events!C71)-19),1)-1),RIGHT(gait_events!C71,LEN(gait_events!C71)-19))</f>
        <v>Preferred</v>
      </c>
      <c r="F5712" s="0" t="str">
        <f aca="false">IF(LEN(SUBSTITUTE(gait_events!C71,"_run-",""))&lt;&gt;LEN(gait_events!C71),RIGHT(gait_events!C71,LEN(gait_events!C71)-FIND("_run-",gait_events!C71,1)-4),"")</f>
        <v/>
      </c>
      <c r="G5712" s="0" t="str">
        <f aca="false">gait_events!D71</f>
        <v>right_ankle</v>
      </c>
      <c r="H5712" s="0" t="str">
        <f aca="false">gait_events!E71</f>
        <v>IC</v>
      </c>
      <c r="I5712" s="0" t="n">
        <f aca="false">IF(gait_events!F71&lt;&gt;"",gait_events!F71,NA())</f>
        <v>465</v>
      </c>
      <c r="J5712" s="0" t="n">
        <f aca="false">IF(gait_events!G71&lt;&gt;"",gait_events!G71,NA())</f>
        <v>464</v>
      </c>
      <c r="K5712" s="0" t="n">
        <f aca="false">I5712-J5712</f>
        <v>1</v>
      </c>
      <c r="L5712" s="0" t="n">
        <f aca="false">K5712*5</f>
        <v>5</v>
      </c>
      <c r="M5712" s="0" t="n">
        <f aca="false">IF(NOT(ISNA(I5712)),1,0)</f>
        <v>1</v>
      </c>
      <c r="N5712" s="0" t="n">
        <f aca="false">IF(NOT(ISNA(J5712)),1,0)</f>
        <v>1</v>
      </c>
      <c r="O5712" s="0" t="n">
        <f aca="false">IF(AND(NOT(ISNA(I5712)),NOT(ISNA(J5712))),1,0)</f>
        <v>1</v>
      </c>
      <c r="P5712" s="0" t="n">
        <f aca="false">IF(AND(NOT(ISNA(I5712)),ISNA(J5712)),1,0)</f>
        <v>0</v>
      </c>
      <c r="Q5712" s="0" t="n">
        <f aca="false">IF(AND(ISNA(I5712),NOT(ISNA(J5712))),1,0)</f>
        <v>0</v>
      </c>
      <c r="R5712" s="0" t="n">
        <f aca="false">IF(SUM(O5712:Q5712)&lt;&gt;1,"ERROR",1)</f>
        <v>1</v>
      </c>
    </row>
    <row r="5713" customFormat="false" ht="12.8" hidden="false" customHeight="false" outlineLevel="0" collapsed="false">
      <c r="A5713" s="0" t="str">
        <f aca="false">gait_events!B72</f>
        <v>pp156</v>
      </c>
      <c r="B5713" s="0" t="str">
        <f aca="false">VLOOKUP(A5713,participants!A:B,2,0)</f>
        <v>F</v>
      </c>
      <c r="C5713" s="0" t="n">
        <f aca="false">VLOOKUP(A5713,participants!A:C,3,0)</f>
        <v>49</v>
      </c>
      <c r="D5713" s="0" t="str">
        <f aca="false">VLOOKUP(A5713,participants!A:F,6,0)</f>
        <v>MS</v>
      </c>
      <c r="E5713" s="0" t="str">
        <f aca="false">IF(LEN(SUBSTITUTE(gait_events!C72,"_run-",""))&lt;&gt;LEN(gait_events!C72),LEFT(RIGHT(gait_events!C72,LEN(gait_events!C72)-19),FIND("_run-",RIGHT(gait_events!C72,LEN(gait_events!C72)-19),1)-1),RIGHT(gait_events!C72,LEN(gait_events!C72)-19))</f>
        <v>Preferred</v>
      </c>
      <c r="F5713" s="0" t="str">
        <f aca="false">IF(LEN(SUBSTITUTE(gait_events!C72,"_run-",""))&lt;&gt;LEN(gait_events!C72),RIGHT(gait_events!C72,LEN(gait_events!C72)-FIND("_run-",gait_events!C72,1)-4),"")</f>
        <v/>
      </c>
      <c r="G5713" s="0" t="str">
        <f aca="false">gait_events!D72</f>
        <v>right_ankle</v>
      </c>
      <c r="H5713" s="0" t="str">
        <f aca="false">gait_events!E72</f>
        <v>IC</v>
      </c>
      <c r="I5713" s="0" t="n">
        <f aca="false">IF(gait_events!F72&lt;&gt;"",gait_events!F72,NA())</f>
        <v>671</v>
      </c>
      <c r="J5713" s="0" t="n">
        <f aca="false">IF(gait_events!G72&lt;&gt;"",gait_events!G72,NA())</f>
        <v>672</v>
      </c>
      <c r="K5713" s="0" t="n">
        <f aca="false">I5713-J5713</f>
        <v>-1</v>
      </c>
      <c r="L5713" s="0" t="n">
        <f aca="false">K5713*5</f>
        <v>-5</v>
      </c>
      <c r="M5713" s="0" t="n">
        <f aca="false">IF(NOT(ISNA(I5713)),1,0)</f>
        <v>1</v>
      </c>
      <c r="N5713" s="0" t="n">
        <f aca="false">IF(NOT(ISNA(J5713)),1,0)</f>
        <v>1</v>
      </c>
      <c r="O5713" s="0" t="n">
        <f aca="false">IF(AND(NOT(ISNA(I5713)),NOT(ISNA(J5713))),1,0)</f>
        <v>1</v>
      </c>
      <c r="P5713" s="0" t="n">
        <f aca="false">IF(AND(NOT(ISNA(I5713)),ISNA(J5713)),1,0)</f>
        <v>0</v>
      </c>
      <c r="Q5713" s="0" t="n">
        <f aca="false">IF(AND(ISNA(I5713),NOT(ISNA(J5713))),1,0)</f>
        <v>0</v>
      </c>
      <c r="R5713" s="0" t="n">
        <f aca="false">IF(SUM(O5713:Q5713)&lt;&gt;1,"ERROR",1)</f>
        <v>1</v>
      </c>
    </row>
    <row r="5714" customFormat="false" ht="12.8" hidden="false" customHeight="false" outlineLevel="0" collapsed="false">
      <c r="A5714" s="0" t="str">
        <f aca="false">gait_events!B73</f>
        <v>pp156</v>
      </c>
      <c r="B5714" s="0" t="str">
        <f aca="false">VLOOKUP(A5714,participants!A:B,2,0)</f>
        <v>F</v>
      </c>
      <c r="C5714" s="0" t="n">
        <f aca="false">VLOOKUP(A5714,participants!A:C,3,0)</f>
        <v>49</v>
      </c>
      <c r="D5714" s="0" t="str">
        <f aca="false">VLOOKUP(A5714,participants!A:F,6,0)</f>
        <v>MS</v>
      </c>
      <c r="E5714" s="0" t="str">
        <f aca="false">IF(LEN(SUBSTITUTE(gait_events!C73,"_run-",""))&lt;&gt;LEN(gait_events!C73),LEFT(RIGHT(gait_events!C73,LEN(gait_events!C73)-19),FIND("_run-",RIGHT(gait_events!C73,LEN(gait_events!C73)-19),1)-1),RIGHT(gait_events!C73,LEN(gait_events!C73)-19))</f>
        <v>Preferred</v>
      </c>
      <c r="F5714" s="0" t="str">
        <f aca="false">IF(LEN(SUBSTITUTE(gait_events!C73,"_run-",""))&lt;&gt;LEN(gait_events!C73),RIGHT(gait_events!C73,LEN(gait_events!C73)-FIND("_run-",gait_events!C73,1)-4),"")</f>
        <v/>
      </c>
      <c r="G5714" s="0" t="str">
        <f aca="false">gait_events!D73</f>
        <v>right_ankle</v>
      </c>
      <c r="H5714" s="0" t="str">
        <f aca="false">gait_events!E73</f>
        <v>IC</v>
      </c>
      <c r="I5714" s="0" t="n">
        <f aca="false">IF(gait_events!F73&lt;&gt;"",gait_events!F73,NA())</f>
        <v>889</v>
      </c>
      <c r="J5714" s="0" t="n">
        <f aca="false">IF(gait_events!G73&lt;&gt;"",gait_events!G73,NA())</f>
        <v>889</v>
      </c>
      <c r="K5714" s="0" t="n">
        <f aca="false">I5714-J5714</f>
        <v>0</v>
      </c>
      <c r="L5714" s="0" t="n">
        <f aca="false">K5714*5</f>
        <v>0</v>
      </c>
      <c r="M5714" s="0" t="n">
        <f aca="false">IF(NOT(ISNA(I5714)),1,0)</f>
        <v>1</v>
      </c>
      <c r="N5714" s="0" t="n">
        <f aca="false">IF(NOT(ISNA(J5714)),1,0)</f>
        <v>1</v>
      </c>
      <c r="O5714" s="0" t="n">
        <f aca="false">IF(AND(NOT(ISNA(I5714)),NOT(ISNA(J5714))),1,0)</f>
        <v>1</v>
      </c>
      <c r="P5714" s="0" t="n">
        <f aca="false">IF(AND(NOT(ISNA(I5714)),ISNA(J5714)),1,0)</f>
        <v>0</v>
      </c>
      <c r="Q5714" s="0" t="n">
        <f aca="false">IF(AND(ISNA(I5714),NOT(ISNA(J5714))),1,0)</f>
        <v>0</v>
      </c>
      <c r="R5714" s="0" t="n">
        <f aca="false">IF(SUM(O5714:Q5714)&lt;&gt;1,"ERROR",1)</f>
        <v>1</v>
      </c>
    </row>
    <row r="5715" customFormat="false" ht="12.8" hidden="false" customHeight="false" outlineLevel="0" collapsed="false">
      <c r="A5715" s="0" t="str">
        <f aca="false">gait_events!B74</f>
        <v>pp156</v>
      </c>
      <c r="B5715" s="0" t="str">
        <f aca="false">VLOOKUP(A5715,participants!A:B,2,0)</f>
        <v>F</v>
      </c>
      <c r="C5715" s="0" t="n">
        <f aca="false">VLOOKUP(A5715,participants!A:C,3,0)</f>
        <v>49</v>
      </c>
      <c r="D5715" s="0" t="str">
        <f aca="false">VLOOKUP(A5715,participants!A:F,6,0)</f>
        <v>MS</v>
      </c>
      <c r="E5715" s="0" t="str">
        <f aca="false">IF(LEN(SUBSTITUTE(gait_events!C74,"_run-",""))&lt;&gt;LEN(gait_events!C74),LEFT(RIGHT(gait_events!C74,LEN(gait_events!C74)-19),FIND("_run-",RIGHT(gait_events!C74,LEN(gait_events!C74)-19),1)-1),RIGHT(gait_events!C74,LEN(gait_events!C74)-19))</f>
        <v>Preferred</v>
      </c>
      <c r="F5715" s="0" t="str">
        <f aca="false">IF(LEN(SUBSTITUTE(gait_events!C74,"_run-",""))&lt;&gt;LEN(gait_events!C74),RIGHT(gait_events!C74,LEN(gait_events!C74)-FIND("_run-",gait_events!C74,1)-4),"")</f>
        <v/>
      </c>
      <c r="G5715" s="0" t="str">
        <f aca="false">gait_events!D74</f>
        <v>right_ankle</v>
      </c>
      <c r="H5715" s="0" t="str">
        <f aca="false">gait_events!E74</f>
        <v>IC</v>
      </c>
      <c r="I5715" s="0" t="n">
        <f aca="false">IF(gait_events!F74&lt;&gt;"",gait_events!F74,NA())</f>
        <v>1099</v>
      </c>
      <c r="J5715" s="0" t="n">
        <f aca="false">IF(gait_events!G74&lt;&gt;"",gait_events!G74,NA())</f>
        <v>1098</v>
      </c>
      <c r="K5715" s="0" t="n">
        <f aca="false">I5715-J5715</f>
        <v>1</v>
      </c>
      <c r="L5715" s="0" t="n">
        <f aca="false">K5715*5</f>
        <v>5</v>
      </c>
      <c r="M5715" s="0" t="n">
        <f aca="false">IF(NOT(ISNA(I5715)),1,0)</f>
        <v>1</v>
      </c>
      <c r="N5715" s="0" t="n">
        <f aca="false">IF(NOT(ISNA(J5715)),1,0)</f>
        <v>1</v>
      </c>
      <c r="O5715" s="0" t="n">
        <f aca="false">IF(AND(NOT(ISNA(I5715)),NOT(ISNA(J5715))),1,0)</f>
        <v>1</v>
      </c>
      <c r="P5715" s="0" t="n">
        <f aca="false">IF(AND(NOT(ISNA(I5715)),ISNA(J5715)),1,0)</f>
        <v>0</v>
      </c>
      <c r="Q5715" s="0" t="n">
        <f aca="false">IF(AND(ISNA(I5715),NOT(ISNA(J5715))),1,0)</f>
        <v>0</v>
      </c>
      <c r="R5715" s="0" t="n">
        <f aca="false">IF(SUM(O5715:Q5715)&lt;&gt;1,"ERROR",1)</f>
        <v>1</v>
      </c>
    </row>
    <row r="5716" customFormat="false" ht="12.8" hidden="false" customHeight="false" outlineLevel="0" collapsed="false">
      <c r="A5716" s="0" t="str">
        <f aca="false">gait_events!B75</f>
        <v>pp156</v>
      </c>
      <c r="B5716" s="0" t="str">
        <f aca="false">VLOOKUP(A5716,participants!A:B,2,0)</f>
        <v>F</v>
      </c>
      <c r="C5716" s="0" t="n">
        <f aca="false">VLOOKUP(A5716,participants!A:C,3,0)</f>
        <v>49</v>
      </c>
      <c r="D5716" s="0" t="str">
        <f aca="false">VLOOKUP(A5716,participants!A:F,6,0)</f>
        <v>MS</v>
      </c>
      <c r="E5716" s="0" t="str">
        <f aca="false">IF(LEN(SUBSTITUTE(gait_events!C75,"_run-",""))&lt;&gt;LEN(gait_events!C75),LEFT(RIGHT(gait_events!C75,LEN(gait_events!C75)-19),FIND("_run-",RIGHT(gait_events!C75,LEN(gait_events!C75)-19),1)-1),RIGHT(gait_events!C75,LEN(gait_events!C75)-19))</f>
        <v>Preferred</v>
      </c>
      <c r="F5716" s="0" t="str">
        <f aca="false">IF(LEN(SUBSTITUTE(gait_events!C75,"_run-",""))&lt;&gt;LEN(gait_events!C75),RIGHT(gait_events!C75,LEN(gait_events!C75)-FIND("_run-",gait_events!C75,1)-4),"")</f>
        <v/>
      </c>
      <c r="G5716" s="0" t="str">
        <f aca="false">gait_events!D75</f>
        <v>right_ankle</v>
      </c>
      <c r="H5716" s="0" t="str">
        <f aca="false">gait_events!E75</f>
        <v>IC</v>
      </c>
      <c r="I5716" s="0" t="n">
        <f aca="false">IF(gait_events!F75&lt;&gt;"",gait_events!F75,NA())</f>
        <v>1327</v>
      </c>
      <c r="J5716" s="0" t="n">
        <f aca="false">IF(gait_events!G75&lt;&gt;"",gait_events!G75,NA())</f>
        <v>1327</v>
      </c>
      <c r="K5716" s="0" t="n">
        <f aca="false">I5716-J5716</f>
        <v>0</v>
      </c>
      <c r="L5716" s="0" t="n">
        <f aca="false">K5716*5</f>
        <v>0</v>
      </c>
      <c r="M5716" s="0" t="n">
        <f aca="false">IF(NOT(ISNA(I5716)),1,0)</f>
        <v>1</v>
      </c>
      <c r="N5716" s="0" t="n">
        <f aca="false">IF(NOT(ISNA(J5716)),1,0)</f>
        <v>1</v>
      </c>
      <c r="O5716" s="0" t="n">
        <f aca="false">IF(AND(NOT(ISNA(I5716)),NOT(ISNA(J5716))),1,0)</f>
        <v>1</v>
      </c>
      <c r="P5716" s="0" t="n">
        <f aca="false">IF(AND(NOT(ISNA(I5716)),ISNA(J5716)),1,0)</f>
        <v>0</v>
      </c>
      <c r="Q5716" s="0" t="n">
        <f aca="false">IF(AND(ISNA(I5716),NOT(ISNA(J5716))),1,0)</f>
        <v>0</v>
      </c>
      <c r="R5716" s="0" t="n">
        <f aca="false">IF(SUM(O5716:Q5716)&lt;&gt;1,"ERROR",1)</f>
        <v>1</v>
      </c>
    </row>
    <row r="5717" customFormat="false" ht="12.8" hidden="false" customHeight="false" outlineLevel="0" collapsed="false">
      <c r="A5717" s="0" t="str">
        <f aca="false">gait_events!B76</f>
        <v>pp156</v>
      </c>
      <c r="B5717" s="0" t="str">
        <f aca="false">VLOOKUP(A5717,participants!A:B,2,0)</f>
        <v>F</v>
      </c>
      <c r="C5717" s="0" t="n">
        <f aca="false">VLOOKUP(A5717,participants!A:C,3,0)</f>
        <v>49</v>
      </c>
      <c r="D5717" s="0" t="str">
        <f aca="false">VLOOKUP(A5717,participants!A:F,6,0)</f>
        <v>MS</v>
      </c>
      <c r="E5717" s="0" t="str">
        <f aca="false">IF(LEN(SUBSTITUTE(gait_events!C76,"_run-",""))&lt;&gt;LEN(gait_events!C76),LEFT(RIGHT(gait_events!C76,LEN(gait_events!C76)-19),FIND("_run-",RIGHT(gait_events!C76,LEN(gait_events!C76)-19),1)-1),RIGHT(gait_events!C76,LEN(gait_events!C76)-19))</f>
        <v>Preferred</v>
      </c>
      <c r="F5717" s="0" t="str">
        <f aca="false">IF(LEN(SUBSTITUTE(gait_events!C76,"_run-",""))&lt;&gt;LEN(gait_events!C76),RIGHT(gait_events!C76,LEN(gait_events!C76)-FIND("_run-",gait_events!C76,1)-4),"")</f>
        <v/>
      </c>
      <c r="G5717" s="0" t="str">
        <f aca="false">gait_events!D76</f>
        <v>right_ankle</v>
      </c>
      <c r="H5717" s="0" t="str">
        <f aca="false">gait_events!E76</f>
        <v>FC</v>
      </c>
      <c r="I5717" s="0" t="n">
        <f aca="false">IF(gait_events!F76&lt;&gt;"",gait_events!F76,NA())</f>
        <v>181</v>
      </c>
      <c r="J5717" s="0" t="n">
        <f aca="false">IF(gait_events!G76&lt;&gt;"",gait_events!G76,NA())</f>
        <v>180</v>
      </c>
      <c r="K5717" s="0" t="n">
        <f aca="false">I5717-J5717</f>
        <v>1</v>
      </c>
      <c r="L5717" s="0" t="n">
        <f aca="false">K5717*5</f>
        <v>5</v>
      </c>
      <c r="M5717" s="0" t="n">
        <f aca="false">IF(NOT(ISNA(I5717)),1,0)</f>
        <v>1</v>
      </c>
      <c r="N5717" s="0" t="n">
        <f aca="false">IF(NOT(ISNA(J5717)),1,0)</f>
        <v>1</v>
      </c>
      <c r="O5717" s="0" t="n">
        <f aca="false">IF(AND(NOT(ISNA(I5717)),NOT(ISNA(J5717))),1,0)</f>
        <v>1</v>
      </c>
      <c r="P5717" s="0" t="n">
        <f aca="false">IF(AND(NOT(ISNA(I5717)),ISNA(J5717)),1,0)</f>
        <v>0</v>
      </c>
      <c r="Q5717" s="0" t="n">
        <f aca="false">IF(AND(ISNA(I5717),NOT(ISNA(J5717))),1,0)</f>
        <v>0</v>
      </c>
      <c r="R5717" s="0" t="n">
        <f aca="false">IF(SUM(O5717:Q5717)&lt;&gt;1,"ERROR",1)</f>
        <v>1</v>
      </c>
    </row>
    <row r="5718" customFormat="false" ht="12.8" hidden="false" customHeight="false" outlineLevel="0" collapsed="false">
      <c r="A5718" s="0" t="str">
        <f aca="false">gait_events!B77</f>
        <v>pp156</v>
      </c>
      <c r="B5718" s="0" t="str">
        <f aca="false">VLOOKUP(A5718,participants!A:B,2,0)</f>
        <v>F</v>
      </c>
      <c r="C5718" s="0" t="n">
        <f aca="false">VLOOKUP(A5718,participants!A:C,3,0)</f>
        <v>49</v>
      </c>
      <c r="D5718" s="0" t="str">
        <f aca="false">VLOOKUP(A5718,participants!A:F,6,0)</f>
        <v>MS</v>
      </c>
      <c r="E5718" s="0" t="str">
        <f aca="false">IF(LEN(SUBSTITUTE(gait_events!C77,"_run-",""))&lt;&gt;LEN(gait_events!C77),LEFT(RIGHT(gait_events!C77,LEN(gait_events!C77)-19),FIND("_run-",RIGHT(gait_events!C77,LEN(gait_events!C77)-19),1)-1),RIGHT(gait_events!C77,LEN(gait_events!C77)-19))</f>
        <v>Preferred</v>
      </c>
      <c r="F5718" s="0" t="str">
        <f aca="false">IF(LEN(SUBSTITUTE(gait_events!C77,"_run-",""))&lt;&gt;LEN(gait_events!C77),RIGHT(gait_events!C77,LEN(gait_events!C77)-FIND("_run-",gait_events!C77,1)-4),"")</f>
        <v/>
      </c>
      <c r="G5718" s="0" t="str">
        <f aca="false">gait_events!D77</f>
        <v>right_ankle</v>
      </c>
      <c r="H5718" s="0" t="str">
        <f aca="false">gait_events!E77</f>
        <v>FC</v>
      </c>
      <c r="I5718" s="0" t="n">
        <f aca="false">IF(gait_events!F77&lt;&gt;"",gait_events!F77,NA())</f>
        <v>388</v>
      </c>
      <c r="J5718" s="0" t="n">
        <f aca="false">IF(gait_events!G77&lt;&gt;"",gait_events!G77,NA())</f>
        <v>388</v>
      </c>
      <c r="K5718" s="0" t="n">
        <f aca="false">I5718-J5718</f>
        <v>0</v>
      </c>
      <c r="L5718" s="0" t="n">
        <f aca="false">K5718*5</f>
        <v>0</v>
      </c>
      <c r="M5718" s="0" t="n">
        <f aca="false">IF(NOT(ISNA(I5718)),1,0)</f>
        <v>1</v>
      </c>
      <c r="N5718" s="0" t="n">
        <f aca="false">IF(NOT(ISNA(J5718)),1,0)</f>
        <v>1</v>
      </c>
      <c r="O5718" s="0" t="n">
        <f aca="false">IF(AND(NOT(ISNA(I5718)),NOT(ISNA(J5718))),1,0)</f>
        <v>1</v>
      </c>
      <c r="P5718" s="0" t="n">
        <f aca="false">IF(AND(NOT(ISNA(I5718)),ISNA(J5718)),1,0)</f>
        <v>0</v>
      </c>
      <c r="Q5718" s="0" t="n">
        <f aca="false">IF(AND(ISNA(I5718),NOT(ISNA(J5718))),1,0)</f>
        <v>0</v>
      </c>
      <c r="R5718" s="0" t="n">
        <f aca="false">IF(SUM(O5718:Q5718)&lt;&gt;1,"ERROR",1)</f>
        <v>1</v>
      </c>
    </row>
    <row r="5719" customFormat="false" ht="12.8" hidden="false" customHeight="false" outlineLevel="0" collapsed="false">
      <c r="A5719" s="0" t="str">
        <f aca="false">gait_events!B78</f>
        <v>pp156</v>
      </c>
      <c r="B5719" s="0" t="str">
        <f aca="false">VLOOKUP(A5719,participants!A:B,2,0)</f>
        <v>F</v>
      </c>
      <c r="C5719" s="0" t="n">
        <f aca="false">VLOOKUP(A5719,participants!A:C,3,0)</f>
        <v>49</v>
      </c>
      <c r="D5719" s="0" t="str">
        <f aca="false">VLOOKUP(A5719,participants!A:F,6,0)</f>
        <v>MS</v>
      </c>
      <c r="E5719" s="0" t="str">
        <f aca="false">IF(LEN(SUBSTITUTE(gait_events!C78,"_run-",""))&lt;&gt;LEN(gait_events!C78),LEFT(RIGHT(gait_events!C78,LEN(gait_events!C78)-19),FIND("_run-",RIGHT(gait_events!C78,LEN(gait_events!C78)-19),1)-1),RIGHT(gait_events!C78,LEN(gait_events!C78)-19))</f>
        <v>Preferred</v>
      </c>
      <c r="F5719" s="0" t="str">
        <f aca="false">IF(LEN(SUBSTITUTE(gait_events!C78,"_run-",""))&lt;&gt;LEN(gait_events!C78),RIGHT(gait_events!C78,LEN(gait_events!C78)-FIND("_run-",gait_events!C78,1)-4),"")</f>
        <v/>
      </c>
      <c r="G5719" s="0" t="str">
        <f aca="false">gait_events!D78</f>
        <v>right_ankle</v>
      </c>
      <c r="H5719" s="0" t="str">
        <f aca="false">gait_events!E78</f>
        <v>FC</v>
      </c>
      <c r="I5719" s="0" t="n">
        <f aca="false">IF(gait_events!F78&lt;&gt;"",gait_events!F78,NA())</f>
        <v>597</v>
      </c>
      <c r="J5719" s="0" t="n">
        <f aca="false">IF(gait_events!G78&lt;&gt;"",gait_events!G78,NA())</f>
        <v>596</v>
      </c>
      <c r="K5719" s="0" t="n">
        <f aca="false">I5719-J5719</f>
        <v>1</v>
      </c>
      <c r="L5719" s="0" t="n">
        <f aca="false">K5719*5</f>
        <v>5</v>
      </c>
      <c r="M5719" s="0" t="n">
        <f aca="false">IF(NOT(ISNA(I5719)),1,0)</f>
        <v>1</v>
      </c>
      <c r="N5719" s="0" t="n">
        <f aca="false">IF(NOT(ISNA(J5719)),1,0)</f>
        <v>1</v>
      </c>
      <c r="O5719" s="0" t="n">
        <f aca="false">IF(AND(NOT(ISNA(I5719)),NOT(ISNA(J5719))),1,0)</f>
        <v>1</v>
      </c>
      <c r="P5719" s="0" t="n">
        <f aca="false">IF(AND(NOT(ISNA(I5719)),ISNA(J5719)),1,0)</f>
        <v>0</v>
      </c>
      <c r="Q5719" s="0" t="n">
        <f aca="false">IF(AND(ISNA(I5719),NOT(ISNA(J5719))),1,0)</f>
        <v>0</v>
      </c>
      <c r="R5719" s="0" t="n">
        <f aca="false">IF(SUM(O5719:Q5719)&lt;&gt;1,"ERROR",1)</f>
        <v>1</v>
      </c>
    </row>
    <row r="5720" customFormat="false" ht="12.8" hidden="false" customHeight="false" outlineLevel="0" collapsed="false">
      <c r="A5720" s="0" t="str">
        <f aca="false">gait_events!B79</f>
        <v>pp156</v>
      </c>
      <c r="B5720" s="0" t="str">
        <f aca="false">VLOOKUP(A5720,participants!A:B,2,0)</f>
        <v>F</v>
      </c>
      <c r="C5720" s="0" t="n">
        <f aca="false">VLOOKUP(A5720,participants!A:C,3,0)</f>
        <v>49</v>
      </c>
      <c r="D5720" s="0" t="str">
        <f aca="false">VLOOKUP(A5720,participants!A:F,6,0)</f>
        <v>MS</v>
      </c>
      <c r="E5720" s="0" t="str">
        <f aca="false">IF(LEN(SUBSTITUTE(gait_events!C79,"_run-",""))&lt;&gt;LEN(gait_events!C79),LEFT(RIGHT(gait_events!C79,LEN(gait_events!C79)-19),FIND("_run-",RIGHT(gait_events!C79,LEN(gait_events!C79)-19),1)-1),RIGHT(gait_events!C79,LEN(gait_events!C79)-19))</f>
        <v>Preferred</v>
      </c>
      <c r="F5720" s="0" t="str">
        <f aca="false">IF(LEN(SUBSTITUTE(gait_events!C79,"_run-",""))&lt;&gt;LEN(gait_events!C79),RIGHT(gait_events!C79,LEN(gait_events!C79)-FIND("_run-",gait_events!C79,1)-4),"")</f>
        <v/>
      </c>
      <c r="G5720" s="0" t="str">
        <f aca="false">gait_events!D79</f>
        <v>right_ankle</v>
      </c>
      <c r="H5720" s="0" t="str">
        <f aca="false">gait_events!E79</f>
        <v>FC</v>
      </c>
      <c r="I5720" s="0" t="n">
        <f aca="false">IF(gait_events!F79&lt;&gt;"",gait_events!F79,NA())</f>
        <v>815</v>
      </c>
      <c r="J5720" s="0" t="n">
        <f aca="false">IF(gait_events!G79&lt;&gt;"",gait_events!G79,NA())</f>
        <v>814</v>
      </c>
      <c r="K5720" s="0" t="n">
        <f aca="false">I5720-J5720</f>
        <v>1</v>
      </c>
      <c r="L5720" s="0" t="n">
        <f aca="false">K5720*5</f>
        <v>5</v>
      </c>
      <c r="M5720" s="0" t="n">
        <f aca="false">IF(NOT(ISNA(I5720)),1,0)</f>
        <v>1</v>
      </c>
      <c r="N5720" s="0" t="n">
        <f aca="false">IF(NOT(ISNA(J5720)),1,0)</f>
        <v>1</v>
      </c>
      <c r="O5720" s="0" t="n">
        <f aca="false">IF(AND(NOT(ISNA(I5720)),NOT(ISNA(J5720))),1,0)</f>
        <v>1</v>
      </c>
      <c r="P5720" s="0" t="n">
        <f aca="false">IF(AND(NOT(ISNA(I5720)),ISNA(J5720)),1,0)</f>
        <v>0</v>
      </c>
      <c r="Q5720" s="0" t="n">
        <f aca="false">IF(AND(ISNA(I5720),NOT(ISNA(J5720))),1,0)</f>
        <v>0</v>
      </c>
      <c r="R5720" s="0" t="n">
        <f aca="false">IF(SUM(O5720:Q5720)&lt;&gt;1,"ERROR",1)</f>
        <v>1</v>
      </c>
    </row>
    <row r="5721" customFormat="false" ht="12.8" hidden="false" customHeight="false" outlineLevel="0" collapsed="false">
      <c r="A5721" s="0" t="str">
        <f aca="false">gait_events!B80</f>
        <v>pp156</v>
      </c>
      <c r="B5721" s="0" t="str">
        <f aca="false">VLOOKUP(A5721,participants!A:B,2,0)</f>
        <v>F</v>
      </c>
      <c r="C5721" s="0" t="n">
        <f aca="false">VLOOKUP(A5721,participants!A:C,3,0)</f>
        <v>49</v>
      </c>
      <c r="D5721" s="0" t="str">
        <f aca="false">VLOOKUP(A5721,participants!A:F,6,0)</f>
        <v>MS</v>
      </c>
      <c r="E5721" s="0" t="str">
        <f aca="false">IF(LEN(SUBSTITUTE(gait_events!C80,"_run-",""))&lt;&gt;LEN(gait_events!C80),LEFT(RIGHT(gait_events!C80,LEN(gait_events!C80)-19),FIND("_run-",RIGHT(gait_events!C80,LEN(gait_events!C80)-19),1)-1),RIGHT(gait_events!C80,LEN(gait_events!C80)-19))</f>
        <v>Preferred</v>
      </c>
      <c r="F5721" s="0" t="str">
        <f aca="false">IF(LEN(SUBSTITUTE(gait_events!C80,"_run-",""))&lt;&gt;LEN(gait_events!C80),RIGHT(gait_events!C80,LEN(gait_events!C80)-FIND("_run-",gait_events!C80,1)-4),"")</f>
        <v/>
      </c>
      <c r="G5721" s="0" t="str">
        <f aca="false">gait_events!D80</f>
        <v>right_ankle</v>
      </c>
      <c r="H5721" s="0" t="str">
        <f aca="false">gait_events!E80</f>
        <v>FC</v>
      </c>
      <c r="I5721" s="0" t="n">
        <f aca="false">IF(gait_events!F80&lt;&gt;"",gait_events!F80,NA())</f>
        <v>1028</v>
      </c>
      <c r="J5721" s="0" t="n">
        <f aca="false">IF(gait_events!G80&lt;&gt;"",gait_events!G80,NA())</f>
        <v>1027</v>
      </c>
      <c r="K5721" s="0" t="n">
        <f aca="false">I5721-J5721</f>
        <v>1</v>
      </c>
      <c r="L5721" s="0" t="n">
        <f aca="false">K5721*5</f>
        <v>5</v>
      </c>
      <c r="M5721" s="0" t="n">
        <f aca="false">IF(NOT(ISNA(I5721)),1,0)</f>
        <v>1</v>
      </c>
      <c r="N5721" s="0" t="n">
        <f aca="false">IF(NOT(ISNA(J5721)),1,0)</f>
        <v>1</v>
      </c>
      <c r="O5721" s="0" t="n">
        <f aca="false">IF(AND(NOT(ISNA(I5721)),NOT(ISNA(J5721))),1,0)</f>
        <v>1</v>
      </c>
      <c r="P5721" s="0" t="n">
        <f aca="false">IF(AND(NOT(ISNA(I5721)),ISNA(J5721)),1,0)</f>
        <v>0</v>
      </c>
      <c r="Q5721" s="0" t="n">
        <f aca="false">IF(AND(ISNA(I5721),NOT(ISNA(J5721))),1,0)</f>
        <v>0</v>
      </c>
      <c r="R5721" s="0" t="n">
        <f aca="false">IF(SUM(O5721:Q5721)&lt;&gt;1,"ERROR",1)</f>
        <v>1</v>
      </c>
    </row>
    <row r="5722" customFormat="false" ht="12.8" hidden="false" customHeight="false" outlineLevel="0" collapsed="false">
      <c r="A5722" s="0" t="str">
        <f aca="false">gait_events!B81</f>
        <v>pp156</v>
      </c>
      <c r="B5722" s="0" t="str">
        <f aca="false">VLOOKUP(A5722,participants!A:B,2,0)</f>
        <v>F</v>
      </c>
      <c r="C5722" s="0" t="n">
        <f aca="false">VLOOKUP(A5722,participants!A:C,3,0)</f>
        <v>49</v>
      </c>
      <c r="D5722" s="0" t="str">
        <f aca="false">VLOOKUP(A5722,participants!A:F,6,0)</f>
        <v>MS</v>
      </c>
      <c r="E5722" s="0" t="str">
        <f aca="false">IF(LEN(SUBSTITUTE(gait_events!C81,"_run-",""))&lt;&gt;LEN(gait_events!C81),LEFT(RIGHT(gait_events!C81,LEN(gait_events!C81)-19),FIND("_run-",RIGHT(gait_events!C81,LEN(gait_events!C81)-19),1)-1),RIGHT(gait_events!C81,LEN(gait_events!C81)-19))</f>
        <v>Preferred</v>
      </c>
      <c r="F5722" s="0" t="str">
        <f aca="false">IF(LEN(SUBSTITUTE(gait_events!C81,"_run-",""))&lt;&gt;LEN(gait_events!C81),RIGHT(gait_events!C81,LEN(gait_events!C81)-FIND("_run-",gait_events!C81,1)-4),"")</f>
        <v/>
      </c>
      <c r="G5722" s="0" t="str">
        <f aca="false">gait_events!D81</f>
        <v>right_ankle</v>
      </c>
      <c r="H5722" s="0" t="str">
        <f aca="false">gait_events!E81</f>
        <v>FC</v>
      </c>
      <c r="I5722" s="0" t="n">
        <f aca="false">IF(gait_events!F81&lt;&gt;"",gait_events!F81,NA())</f>
        <v>1248</v>
      </c>
      <c r="J5722" s="0" t="n">
        <f aca="false">IF(gait_events!G81&lt;&gt;"",gait_events!G81,NA())</f>
        <v>1247</v>
      </c>
      <c r="K5722" s="0" t="n">
        <f aca="false">I5722-J5722</f>
        <v>1</v>
      </c>
      <c r="L5722" s="0" t="n">
        <f aca="false">K5722*5</f>
        <v>5</v>
      </c>
      <c r="M5722" s="0" t="n">
        <f aca="false">IF(NOT(ISNA(I5722)),1,0)</f>
        <v>1</v>
      </c>
      <c r="N5722" s="0" t="n">
        <f aca="false">IF(NOT(ISNA(J5722)),1,0)</f>
        <v>1</v>
      </c>
      <c r="O5722" s="0" t="n">
        <f aca="false">IF(AND(NOT(ISNA(I5722)),NOT(ISNA(J5722))),1,0)</f>
        <v>1</v>
      </c>
      <c r="P5722" s="0" t="n">
        <f aca="false">IF(AND(NOT(ISNA(I5722)),ISNA(J5722)),1,0)</f>
        <v>0</v>
      </c>
      <c r="Q5722" s="0" t="n">
        <f aca="false">IF(AND(ISNA(I5722),NOT(ISNA(J5722))),1,0)</f>
        <v>0</v>
      </c>
      <c r="R5722" s="0" t="n">
        <f aca="false">IF(SUM(O5722:Q5722)&lt;&gt;1,"ERROR",1)</f>
        <v>1</v>
      </c>
    </row>
    <row r="5723" customFormat="false" ht="12.8" hidden="false" customHeight="false" outlineLevel="0" collapsed="false">
      <c r="A5723" s="0" t="str">
        <f aca="false">gait_events!B82</f>
        <v>pp156</v>
      </c>
      <c r="B5723" s="0" t="str">
        <f aca="false">VLOOKUP(A5723,participants!A:B,2,0)</f>
        <v>F</v>
      </c>
      <c r="C5723" s="0" t="n">
        <f aca="false">VLOOKUP(A5723,participants!A:C,3,0)</f>
        <v>49</v>
      </c>
      <c r="D5723" s="0" t="str">
        <f aca="false">VLOOKUP(A5723,participants!A:F,6,0)</f>
        <v>MS</v>
      </c>
      <c r="E5723" s="0" t="str">
        <f aca="false">IF(LEN(SUBSTITUTE(gait_events!C82,"_run-",""))&lt;&gt;LEN(gait_events!C82),LEFT(RIGHT(gait_events!C82,LEN(gait_events!C82)-19),FIND("_run-",RIGHT(gait_events!C82,LEN(gait_events!C82)-19),1)-1),RIGHT(gait_events!C82,LEN(gait_events!C82)-19))</f>
        <v>Preferred</v>
      </c>
      <c r="F5723" s="0" t="str">
        <f aca="false">IF(LEN(SUBSTITUTE(gait_events!C82,"_run-",""))&lt;&gt;LEN(gait_events!C82),RIGHT(gait_events!C82,LEN(gait_events!C82)-FIND("_run-",gait_events!C82,1)-4),"")</f>
        <v/>
      </c>
      <c r="G5723" s="0" t="str">
        <f aca="false">gait_events!D82</f>
        <v>left_shank</v>
      </c>
      <c r="H5723" s="0" t="str">
        <f aca="false">gait_events!E82</f>
        <v>IC</v>
      </c>
      <c r="I5723" s="0" t="n">
        <f aca="false">IF(gait_events!F82&lt;&gt;"",gait_events!F82,NA())</f>
        <v>154</v>
      </c>
      <c r="J5723" s="0" t="n">
        <f aca="false">IF(gait_events!G82&lt;&gt;"",gait_events!G82,NA())</f>
        <v>155</v>
      </c>
      <c r="K5723" s="0" t="n">
        <f aca="false">I5723-J5723</f>
        <v>-1</v>
      </c>
      <c r="L5723" s="0" t="n">
        <f aca="false">K5723*5</f>
        <v>-5</v>
      </c>
      <c r="M5723" s="0" t="n">
        <f aca="false">IF(NOT(ISNA(I5723)),1,0)</f>
        <v>1</v>
      </c>
      <c r="N5723" s="0" t="n">
        <f aca="false">IF(NOT(ISNA(J5723)),1,0)</f>
        <v>1</v>
      </c>
      <c r="O5723" s="0" t="n">
        <f aca="false">IF(AND(NOT(ISNA(I5723)),NOT(ISNA(J5723))),1,0)</f>
        <v>1</v>
      </c>
      <c r="P5723" s="0" t="n">
        <f aca="false">IF(AND(NOT(ISNA(I5723)),ISNA(J5723)),1,0)</f>
        <v>0</v>
      </c>
      <c r="Q5723" s="0" t="n">
        <f aca="false">IF(AND(ISNA(I5723),NOT(ISNA(J5723))),1,0)</f>
        <v>0</v>
      </c>
      <c r="R5723" s="0" t="n">
        <f aca="false">IF(SUM(O5723:Q5723)&lt;&gt;1,"ERROR",1)</f>
        <v>1</v>
      </c>
    </row>
    <row r="5724" customFormat="false" ht="12.8" hidden="false" customHeight="false" outlineLevel="0" collapsed="false">
      <c r="A5724" s="0" t="str">
        <f aca="false">gait_events!B83</f>
        <v>pp156</v>
      </c>
      <c r="B5724" s="0" t="str">
        <f aca="false">VLOOKUP(A5724,participants!A:B,2,0)</f>
        <v>F</v>
      </c>
      <c r="C5724" s="0" t="n">
        <f aca="false">VLOOKUP(A5724,participants!A:C,3,0)</f>
        <v>49</v>
      </c>
      <c r="D5724" s="0" t="str">
        <f aca="false">VLOOKUP(A5724,participants!A:F,6,0)</f>
        <v>MS</v>
      </c>
      <c r="E5724" s="0" t="str">
        <f aca="false">IF(LEN(SUBSTITUTE(gait_events!C83,"_run-",""))&lt;&gt;LEN(gait_events!C83),LEFT(RIGHT(gait_events!C83,LEN(gait_events!C83)-19),FIND("_run-",RIGHT(gait_events!C83,LEN(gait_events!C83)-19),1)-1),RIGHT(gait_events!C83,LEN(gait_events!C83)-19))</f>
        <v>Preferred</v>
      </c>
      <c r="F5724" s="0" t="str">
        <f aca="false">IF(LEN(SUBSTITUTE(gait_events!C83,"_run-",""))&lt;&gt;LEN(gait_events!C83),RIGHT(gait_events!C83,LEN(gait_events!C83)-FIND("_run-",gait_events!C83,1)-4),"")</f>
        <v/>
      </c>
      <c r="G5724" s="0" t="str">
        <f aca="false">gait_events!D83</f>
        <v>left_shank</v>
      </c>
      <c r="H5724" s="0" t="str">
        <f aca="false">gait_events!E83</f>
        <v>IC</v>
      </c>
      <c r="I5724" s="0" t="n">
        <f aca="false">IF(gait_events!F83&lt;&gt;"",gait_events!F83,NA())</f>
        <v>357</v>
      </c>
      <c r="J5724" s="0" t="n">
        <f aca="false">IF(gait_events!G83&lt;&gt;"",gait_events!G83,NA())</f>
        <v>356</v>
      </c>
      <c r="K5724" s="0" t="n">
        <f aca="false">I5724-J5724</f>
        <v>1</v>
      </c>
      <c r="L5724" s="0" t="n">
        <f aca="false">K5724*5</f>
        <v>5</v>
      </c>
      <c r="M5724" s="0" t="n">
        <f aca="false">IF(NOT(ISNA(I5724)),1,0)</f>
        <v>1</v>
      </c>
      <c r="N5724" s="0" t="n">
        <f aca="false">IF(NOT(ISNA(J5724)),1,0)</f>
        <v>1</v>
      </c>
      <c r="O5724" s="0" t="n">
        <f aca="false">IF(AND(NOT(ISNA(I5724)),NOT(ISNA(J5724))),1,0)</f>
        <v>1</v>
      </c>
      <c r="P5724" s="0" t="n">
        <f aca="false">IF(AND(NOT(ISNA(I5724)),ISNA(J5724)),1,0)</f>
        <v>0</v>
      </c>
      <c r="Q5724" s="0" t="n">
        <f aca="false">IF(AND(ISNA(I5724),NOT(ISNA(J5724))),1,0)</f>
        <v>0</v>
      </c>
      <c r="R5724" s="0" t="n">
        <f aca="false">IF(SUM(O5724:Q5724)&lt;&gt;1,"ERROR",1)</f>
        <v>1</v>
      </c>
    </row>
    <row r="5725" customFormat="false" ht="12.8" hidden="false" customHeight="false" outlineLevel="0" collapsed="false">
      <c r="A5725" s="0" t="str">
        <f aca="false">gait_events!B84</f>
        <v>pp156</v>
      </c>
      <c r="B5725" s="0" t="str">
        <f aca="false">VLOOKUP(A5725,participants!A:B,2,0)</f>
        <v>F</v>
      </c>
      <c r="C5725" s="0" t="n">
        <f aca="false">VLOOKUP(A5725,participants!A:C,3,0)</f>
        <v>49</v>
      </c>
      <c r="D5725" s="0" t="str">
        <f aca="false">VLOOKUP(A5725,participants!A:F,6,0)</f>
        <v>MS</v>
      </c>
      <c r="E5725" s="0" t="str">
        <f aca="false">IF(LEN(SUBSTITUTE(gait_events!C84,"_run-",""))&lt;&gt;LEN(gait_events!C84),LEFT(RIGHT(gait_events!C84,LEN(gait_events!C84)-19),FIND("_run-",RIGHT(gait_events!C84,LEN(gait_events!C84)-19),1)-1),RIGHT(gait_events!C84,LEN(gait_events!C84)-19))</f>
        <v>Preferred</v>
      </c>
      <c r="F5725" s="0" t="str">
        <f aca="false">IF(LEN(SUBSTITUTE(gait_events!C84,"_run-",""))&lt;&gt;LEN(gait_events!C84),RIGHT(gait_events!C84,LEN(gait_events!C84)-FIND("_run-",gait_events!C84,1)-4),"")</f>
        <v/>
      </c>
      <c r="G5725" s="0" t="str">
        <f aca="false">gait_events!D84</f>
        <v>left_shank</v>
      </c>
      <c r="H5725" s="0" t="str">
        <f aca="false">gait_events!E84</f>
        <v>IC</v>
      </c>
      <c r="I5725" s="0" t="n">
        <f aca="false">IF(gait_events!F84&lt;&gt;"",gait_events!F84,NA())</f>
        <v>569</v>
      </c>
      <c r="J5725" s="0" t="n">
        <f aca="false">IF(gait_events!G84&lt;&gt;"",gait_events!G84,NA())</f>
        <v>570</v>
      </c>
      <c r="K5725" s="0" t="n">
        <f aca="false">I5725-J5725</f>
        <v>-1</v>
      </c>
      <c r="L5725" s="0" t="n">
        <f aca="false">K5725*5</f>
        <v>-5</v>
      </c>
      <c r="M5725" s="0" t="n">
        <f aca="false">IF(NOT(ISNA(I5725)),1,0)</f>
        <v>1</v>
      </c>
      <c r="N5725" s="0" t="n">
        <f aca="false">IF(NOT(ISNA(J5725)),1,0)</f>
        <v>1</v>
      </c>
      <c r="O5725" s="0" t="n">
        <f aca="false">IF(AND(NOT(ISNA(I5725)),NOT(ISNA(J5725))),1,0)</f>
        <v>1</v>
      </c>
      <c r="P5725" s="0" t="n">
        <f aca="false">IF(AND(NOT(ISNA(I5725)),ISNA(J5725)),1,0)</f>
        <v>0</v>
      </c>
      <c r="Q5725" s="0" t="n">
        <f aca="false">IF(AND(ISNA(I5725),NOT(ISNA(J5725))),1,0)</f>
        <v>0</v>
      </c>
      <c r="R5725" s="0" t="n">
        <f aca="false">IF(SUM(O5725:Q5725)&lt;&gt;1,"ERROR",1)</f>
        <v>1</v>
      </c>
    </row>
    <row r="5726" customFormat="false" ht="12.8" hidden="false" customHeight="false" outlineLevel="0" collapsed="false">
      <c r="A5726" s="0" t="str">
        <f aca="false">gait_events!B85</f>
        <v>pp156</v>
      </c>
      <c r="B5726" s="0" t="str">
        <f aca="false">VLOOKUP(A5726,participants!A:B,2,0)</f>
        <v>F</v>
      </c>
      <c r="C5726" s="0" t="n">
        <f aca="false">VLOOKUP(A5726,participants!A:C,3,0)</f>
        <v>49</v>
      </c>
      <c r="D5726" s="0" t="str">
        <f aca="false">VLOOKUP(A5726,participants!A:F,6,0)</f>
        <v>MS</v>
      </c>
      <c r="E5726" s="0" t="str">
        <f aca="false">IF(LEN(SUBSTITUTE(gait_events!C85,"_run-",""))&lt;&gt;LEN(gait_events!C85),LEFT(RIGHT(gait_events!C85,LEN(gait_events!C85)-19),FIND("_run-",RIGHT(gait_events!C85,LEN(gait_events!C85)-19),1)-1),RIGHT(gait_events!C85,LEN(gait_events!C85)-19))</f>
        <v>Preferred</v>
      </c>
      <c r="F5726" s="0" t="str">
        <f aca="false">IF(LEN(SUBSTITUTE(gait_events!C85,"_run-",""))&lt;&gt;LEN(gait_events!C85),RIGHT(gait_events!C85,LEN(gait_events!C85)-FIND("_run-",gait_events!C85,1)-4),"")</f>
        <v/>
      </c>
      <c r="G5726" s="0" t="str">
        <f aca="false">gait_events!D85</f>
        <v>left_shank</v>
      </c>
      <c r="H5726" s="0" t="str">
        <f aca="false">gait_events!E85</f>
        <v>IC</v>
      </c>
      <c r="I5726" s="0" t="n">
        <f aca="false">IF(gait_events!F85&lt;&gt;"",gait_events!F85,NA())</f>
        <v>787</v>
      </c>
      <c r="J5726" s="0" t="n">
        <f aca="false">IF(gait_events!G85&lt;&gt;"",gait_events!G85,NA())</f>
        <v>786</v>
      </c>
      <c r="K5726" s="0" t="n">
        <f aca="false">I5726-J5726</f>
        <v>1</v>
      </c>
      <c r="L5726" s="0" t="n">
        <f aca="false">K5726*5</f>
        <v>5</v>
      </c>
      <c r="M5726" s="0" t="n">
        <f aca="false">IF(NOT(ISNA(I5726)),1,0)</f>
        <v>1</v>
      </c>
      <c r="N5726" s="0" t="n">
        <f aca="false">IF(NOT(ISNA(J5726)),1,0)</f>
        <v>1</v>
      </c>
      <c r="O5726" s="0" t="n">
        <f aca="false">IF(AND(NOT(ISNA(I5726)),NOT(ISNA(J5726))),1,0)</f>
        <v>1</v>
      </c>
      <c r="P5726" s="0" t="n">
        <f aca="false">IF(AND(NOT(ISNA(I5726)),ISNA(J5726)),1,0)</f>
        <v>0</v>
      </c>
      <c r="Q5726" s="0" t="n">
        <f aca="false">IF(AND(ISNA(I5726),NOT(ISNA(J5726))),1,0)</f>
        <v>0</v>
      </c>
      <c r="R5726" s="0" t="n">
        <f aca="false">IF(SUM(O5726:Q5726)&lt;&gt;1,"ERROR",1)</f>
        <v>1</v>
      </c>
    </row>
    <row r="5727" customFormat="false" ht="12.8" hidden="false" customHeight="false" outlineLevel="0" collapsed="false">
      <c r="A5727" s="0" t="str">
        <f aca="false">gait_events!B86</f>
        <v>pp156</v>
      </c>
      <c r="B5727" s="0" t="str">
        <f aca="false">VLOOKUP(A5727,participants!A:B,2,0)</f>
        <v>F</v>
      </c>
      <c r="C5727" s="0" t="n">
        <f aca="false">VLOOKUP(A5727,participants!A:C,3,0)</f>
        <v>49</v>
      </c>
      <c r="D5727" s="0" t="str">
        <f aca="false">VLOOKUP(A5727,participants!A:F,6,0)</f>
        <v>MS</v>
      </c>
      <c r="E5727" s="0" t="str">
        <f aca="false">IF(LEN(SUBSTITUTE(gait_events!C86,"_run-",""))&lt;&gt;LEN(gait_events!C86),LEFT(RIGHT(gait_events!C86,LEN(gait_events!C86)-19),FIND("_run-",RIGHT(gait_events!C86,LEN(gait_events!C86)-19),1)-1),RIGHT(gait_events!C86,LEN(gait_events!C86)-19))</f>
        <v>Preferred</v>
      </c>
      <c r="F5727" s="0" t="str">
        <f aca="false">IF(LEN(SUBSTITUTE(gait_events!C86,"_run-",""))&lt;&gt;LEN(gait_events!C86),RIGHT(gait_events!C86,LEN(gait_events!C86)-FIND("_run-",gait_events!C86,1)-4),"")</f>
        <v/>
      </c>
      <c r="G5727" s="0" t="str">
        <f aca="false">gait_events!D86</f>
        <v>left_shank</v>
      </c>
      <c r="H5727" s="0" t="str">
        <f aca="false">gait_events!E86</f>
        <v>IC</v>
      </c>
      <c r="I5727" s="0" t="n">
        <f aca="false">IF(gait_events!F86&lt;&gt;"",gait_events!F86,NA())</f>
        <v>997</v>
      </c>
      <c r="J5727" s="0" t="n">
        <f aca="false">IF(gait_events!G86&lt;&gt;"",gait_events!G86,NA())</f>
        <v>999</v>
      </c>
      <c r="K5727" s="0" t="n">
        <f aca="false">I5727-J5727</f>
        <v>-2</v>
      </c>
      <c r="L5727" s="0" t="n">
        <f aca="false">K5727*5</f>
        <v>-10</v>
      </c>
      <c r="M5727" s="0" t="n">
        <f aca="false">IF(NOT(ISNA(I5727)),1,0)</f>
        <v>1</v>
      </c>
      <c r="N5727" s="0" t="n">
        <f aca="false">IF(NOT(ISNA(J5727)),1,0)</f>
        <v>1</v>
      </c>
      <c r="O5727" s="0" t="n">
        <f aca="false">IF(AND(NOT(ISNA(I5727)),NOT(ISNA(J5727))),1,0)</f>
        <v>1</v>
      </c>
      <c r="P5727" s="0" t="n">
        <f aca="false">IF(AND(NOT(ISNA(I5727)),ISNA(J5727)),1,0)</f>
        <v>0</v>
      </c>
      <c r="Q5727" s="0" t="n">
        <f aca="false">IF(AND(ISNA(I5727),NOT(ISNA(J5727))),1,0)</f>
        <v>0</v>
      </c>
      <c r="R5727" s="0" t="n">
        <f aca="false">IF(SUM(O5727:Q5727)&lt;&gt;1,"ERROR",1)</f>
        <v>1</v>
      </c>
    </row>
    <row r="5728" customFormat="false" ht="12.8" hidden="false" customHeight="false" outlineLevel="0" collapsed="false">
      <c r="A5728" s="0" t="str">
        <f aca="false">gait_events!B87</f>
        <v>pp156</v>
      </c>
      <c r="B5728" s="0" t="str">
        <f aca="false">VLOOKUP(A5728,participants!A:B,2,0)</f>
        <v>F</v>
      </c>
      <c r="C5728" s="0" t="n">
        <f aca="false">VLOOKUP(A5728,participants!A:C,3,0)</f>
        <v>49</v>
      </c>
      <c r="D5728" s="0" t="str">
        <f aca="false">VLOOKUP(A5728,participants!A:F,6,0)</f>
        <v>MS</v>
      </c>
      <c r="E5728" s="0" t="str">
        <f aca="false">IF(LEN(SUBSTITUTE(gait_events!C87,"_run-",""))&lt;&gt;LEN(gait_events!C87),LEFT(RIGHT(gait_events!C87,LEN(gait_events!C87)-19),FIND("_run-",RIGHT(gait_events!C87,LEN(gait_events!C87)-19),1)-1),RIGHT(gait_events!C87,LEN(gait_events!C87)-19))</f>
        <v>Preferred</v>
      </c>
      <c r="F5728" s="0" t="str">
        <f aca="false">IF(LEN(SUBSTITUTE(gait_events!C87,"_run-",""))&lt;&gt;LEN(gait_events!C87),RIGHT(gait_events!C87,LEN(gait_events!C87)-FIND("_run-",gait_events!C87,1)-4),"")</f>
        <v/>
      </c>
      <c r="G5728" s="0" t="str">
        <f aca="false">gait_events!D87</f>
        <v>left_shank</v>
      </c>
      <c r="H5728" s="0" t="str">
        <f aca="false">gait_events!E87</f>
        <v>IC</v>
      </c>
      <c r="I5728" s="0" t="n">
        <f aca="false">IF(gait_events!F87&lt;&gt;"",gait_events!F87,NA())</f>
        <v>1212</v>
      </c>
      <c r="J5728" s="0" t="n">
        <f aca="false">IF(gait_events!G87&lt;&gt;"",gait_events!G87,NA())</f>
        <v>1213</v>
      </c>
      <c r="K5728" s="0" t="n">
        <f aca="false">I5728-J5728</f>
        <v>-1</v>
      </c>
      <c r="L5728" s="0" t="n">
        <f aca="false">K5728*5</f>
        <v>-5</v>
      </c>
      <c r="M5728" s="0" t="n">
        <f aca="false">IF(NOT(ISNA(I5728)),1,0)</f>
        <v>1</v>
      </c>
      <c r="N5728" s="0" t="n">
        <f aca="false">IF(NOT(ISNA(J5728)),1,0)</f>
        <v>1</v>
      </c>
      <c r="O5728" s="0" t="n">
        <f aca="false">IF(AND(NOT(ISNA(I5728)),NOT(ISNA(J5728))),1,0)</f>
        <v>1</v>
      </c>
      <c r="P5728" s="0" t="n">
        <f aca="false">IF(AND(NOT(ISNA(I5728)),ISNA(J5728)),1,0)</f>
        <v>0</v>
      </c>
      <c r="Q5728" s="0" t="n">
        <f aca="false">IF(AND(ISNA(I5728),NOT(ISNA(J5728))),1,0)</f>
        <v>0</v>
      </c>
      <c r="R5728" s="0" t="n">
        <f aca="false">IF(SUM(O5728:Q5728)&lt;&gt;1,"ERROR",1)</f>
        <v>1</v>
      </c>
    </row>
    <row r="5729" customFormat="false" ht="12.8" hidden="false" customHeight="false" outlineLevel="0" collapsed="false">
      <c r="A5729" s="0" t="str">
        <f aca="false">gait_events!B88</f>
        <v>pp156</v>
      </c>
      <c r="B5729" s="0" t="str">
        <f aca="false">VLOOKUP(A5729,participants!A:B,2,0)</f>
        <v>F</v>
      </c>
      <c r="C5729" s="0" t="n">
        <f aca="false">VLOOKUP(A5729,participants!A:C,3,0)</f>
        <v>49</v>
      </c>
      <c r="D5729" s="0" t="str">
        <f aca="false">VLOOKUP(A5729,participants!A:F,6,0)</f>
        <v>MS</v>
      </c>
      <c r="E5729" s="0" t="str">
        <f aca="false">IF(LEN(SUBSTITUTE(gait_events!C88,"_run-",""))&lt;&gt;LEN(gait_events!C88),LEFT(RIGHT(gait_events!C88,LEN(gait_events!C88)-19),FIND("_run-",RIGHT(gait_events!C88,LEN(gait_events!C88)-19),1)-1),RIGHT(gait_events!C88,LEN(gait_events!C88)-19))</f>
        <v>Preferred</v>
      </c>
      <c r="F5729" s="0" t="str">
        <f aca="false">IF(LEN(SUBSTITUTE(gait_events!C88,"_run-",""))&lt;&gt;LEN(gait_events!C88),RIGHT(gait_events!C88,LEN(gait_events!C88)-FIND("_run-",gait_events!C88,1)-4),"")</f>
        <v/>
      </c>
      <c r="G5729" s="0" t="str">
        <f aca="false">gait_events!D88</f>
        <v>left_shank</v>
      </c>
      <c r="H5729" s="0" t="str">
        <f aca="false">gait_events!E88</f>
        <v>IC</v>
      </c>
      <c r="I5729" s="0" t="n">
        <f aca="false">IF(gait_events!F88&lt;&gt;"",gait_events!F88,NA())</f>
        <v>1438</v>
      </c>
      <c r="J5729" s="0" t="n">
        <f aca="false">IF(gait_events!G88&lt;&gt;"",gait_events!G88,NA())</f>
        <v>1441</v>
      </c>
      <c r="K5729" s="0" t="n">
        <f aca="false">I5729-J5729</f>
        <v>-3</v>
      </c>
      <c r="L5729" s="0" t="n">
        <f aca="false">K5729*5</f>
        <v>-15</v>
      </c>
      <c r="M5729" s="0" t="n">
        <f aca="false">IF(NOT(ISNA(I5729)),1,0)</f>
        <v>1</v>
      </c>
      <c r="N5729" s="0" t="n">
        <f aca="false">IF(NOT(ISNA(J5729)),1,0)</f>
        <v>1</v>
      </c>
      <c r="O5729" s="0" t="n">
        <f aca="false">IF(AND(NOT(ISNA(I5729)),NOT(ISNA(J5729))),1,0)</f>
        <v>1</v>
      </c>
      <c r="P5729" s="0" t="n">
        <f aca="false">IF(AND(NOT(ISNA(I5729)),ISNA(J5729)),1,0)</f>
        <v>0</v>
      </c>
      <c r="Q5729" s="0" t="n">
        <f aca="false">IF(AND(ISNA(I5729),NOT(ISNA(J5729))),1,0)</f>
        <v>0</v>
      </c>
      <c r="R5729" s="0" t="n">
        <f aca="false">IF(SUM(O5729:Q5729)&lt;&gt;1,"ERROR",1)</f>
        <v>1</v>
      </c>
    </row>
    <row r="5730" customFormat="false" ht="12.8" hidden="false" customHeight="false" outlineLevel="0" collapsed="false">
      <c r="A5730" s="0" t="str">
        <f aca="false">gait_events!B89</f>
        <v>pp156</v>
      </c>
      <c r="B5730" s="0" t="str">
        <f aca="false">VLOOKUP(A5730,participants!A:B,2,0)</f>
        <v>F</v>
      </c>
      <c r="C5730" s="0" t="n">
        <f aca="false">VLOOKUP(A5730,participants!A:C,3,0)</f>
        <v>49</v>
      </c>
      <c r="D5730" s="0" t="str">
        <f aca="false">VLOOKUP(A5730,participants!A:F,6,0)</f>
        <v>MS</v>
      </c>
      <c r="E5730" s="0" t="str">
        <f aca="false">IF(LEN(SUBSTITUTE(gait_events!C89,"_run-",""))&lt;&gt;LEN(gait_events!C89),LEFT(RIGHT(gait_events!C89,LEN(gait_events!C89)-19),FIND("_run-",RIGHT(gait_events!C89,LEN(gait_events!C89)-19),1)-1),RIGHT(gait_events!C89,LEN(gait_events!C89)-19))</f>
        <v>Preferred</v>
      </c>
      <c r="F5730" s="0" t="str">
        <f aca="false">IF(LEN(SUBSTITUTE(gait_events!C89,"_run-",""))&lt;&gt;LEN(gait_events!C89),RIGHT(gait_events!C89,LEN(gait_events!C89)-FIND("_run-",gait_events!C89,1)-4),"")</f>
        <v/>
      </c>
      <c r="G5730" s="0" t="str">
        <f aca="false">gait_events!D89</f>
        <v>left_shank</v>
      </c>
      <c r="H5730" s="0" t="str">
        <f aca="false">gait_events!E89</f>
        <v>IC</v>
      </c>
      <c r="I5730" s="0" t="e">
        <f aca="false">IF(gait_events!F89&lt;&gt;"",gait_events!F89,NA())</f>
        <v>#N/A</v>
      </c>
      <c r="J5730" s="0" t="n">
        <f aca="false">IF(gait_events!G89&lt;&gt;"",gait_events!G89,NA())</f>
        <v>498</v>
      </c>
      <c r="K5730" s="0" t="e">
        <f aca="false">I5730-J5730</f>
        <v>#N/A</v>
      </c>
      <c r="L5730" s="0" t="e">
        <f aca="false">K5730*5</f>
        <v>#N/A</v>
      </c>
      <c r="M5730" s="0" t="n">
        <f aca="false">IF(NOT(ISNA(I5730)),1,0)</f>
        <v>0</v>
      </c>
      <c r="N5730" s="0" t="n">
        <f aca="false">IF(NOT(ISNA(J5730)),1,0)</f>
        <v>1</v>
      </c>
      <c r="O5730" s="0" t="n">
        <f aca="false">IF(AND(NOT(ISNA(I5730)),NOT(ISNA(J5730))),1,0)</f>
        <v>0</v>
      </c>
      <c r="P5730" s="0" t="n">
        <f aca="false">IF(AND(NOT(ISNA(I5730)),ISNA(J5730)),1,0)</f>
        <v>0</v>
      </c>
      <c r="Q5730" s="0" t="n">
        <f aca="false">IF(AND(ISNA(I5730),NOT(ISNA(J5730))),1,0)</f>
        <v>1</v>
      </c>
      <c r="R5730" s="0" t="n">
        <f aca="false">IF(SUM(O5730:Q5730)&lt;&gt;1,"ERROR",1)</f>
        <v>1</v>
      </c>
    </row>
    <row r="5731" customFormat="false" ht="12.8" hidden="false" customHeight="false" outlineLevel="0" collapsed="false">
      <c r="A5731" s="0" t="str">
        <f aca="false">gait_events!B90</f>
        <v>pp156</v>
      </c>
      <c r="B5731" s="0" t="str">
        <f aca="false">VLOOKUP(A5731,participants!A:B,2,0)</f>
        <v>F</v>
      </c>
      <c r="C5731" s="0" t="n">
        <f aca="false">VLOOKUP(A5731,participants!A:C,3,0)</f>
        <v>49</v>
      </c>
      <c r="D5731" s="0" t="str">
        <f aca="false">VLOOKUP(A5731,participants!A:F,6,0)</f>
        <v>MS</v>
      </c>
      <c r="E5731" s="0" t="str">
        <f aca="false">IF(LEN(SUBSTITUTE(gait_events!C90,"_run-",""))&lt;&gt;LEN(gait_events!C90),LEFT(RIGHT(gait_events!C90,LEN(gait_events!C90)-19),FIND("_run-",RIGHT(gait_events!C90,LEN(gait_events!C90)-19),1)-1),RIGHT(gait_events!C90,LEN(gait_events!C90)-19))</f>
        <v>Preferred</v>
      </c>
      <c r="F5731" s="0" t="str">
        <f aca="false">IF(LEN(SUBSTITUTE(gait_events!C90,"_run-",""))&lt;&gt;LEN(gait_events!C90),RIGHT(gait_events!C90,LEN(gait_events!C90)-FIND("_run-",gait_events!C90,1)-4),"")</f>
        <v/>
      </c>
      <c r="G5731" s="0" t="str">
        <f aca="false">gait_events!D90</f>
        <v>left_shank</v>
      </c>
      <c r="H5731" s="0" t="str">
        <f aca="false">gait_events!E90</f>
        <v>FC</v>
      </c>
      <c r="I5731" s="0" t="n">
        <f aca="false">IF(gait_events!F90&lt;&gt;"",gait_events!F90,NA())</f>
        <v>80</v>
      </c>
      <c r="J5731" s="0" t="n">
        <f aca="false">IF(gait_events!G90&lt;&gt;"",gait_events!G90,NA())</f>
        <v>77</v>
      </c>
      <c r="K5731" s="0" t="n">
        <f aca="false">I5731-J5731</f>
        <v>3</v>
      </c>
      <c r="L5731" s="0" t="n">
        <f aca="false">K5731*5</f>
        <v>15</v>
      </c>
      <c r="M5731" s="0" t="n">
        <f aca="false">IF(NOT(ISNA(I5731)),1,0)</f>
        <v>1</v>
      </c>
      <c r="N5731" s="0" t="n">
        <f aca="false">IF(NOT(ISNA(J5731)),1,0)</f>
        <v>1</v>
      </c>
      <c r="O5731" s="0" t="n">
        <f aca="false">IF(AND(NOT(ISNA(I5731)),NOT(ISNA(J5731))),1,0)</f>
        <v>1</v>
      </c>
      <c r="P5731" s="0" t="n">
        <f aca="false">IF(AND(NOT(ISNA(I5731)),ISNA(J5731)),1,0)</f>
        <v>0</v>
      </c>
      <c r="Q5731" s="0" t="n">
        <f aca="false">IF(AND(ISNA(I5731),NOT(ISNA(J5731))),1,0)</f>
        <v>0</v>
      </c>
      <c r="R5731" s="0" t="n">
        <f aca="false">IF(SUM(O5731:Q5731)&lt;&gt;1,"ERROR",1)</f>
        <v>1</v>
      </c>
    </row>
    <row r="5732" customFormat="false" ht="12.8" hidden="false" customHeight="false" outlineLevel="0" collapsed="false">
      <c r="A5732" s="0" t="str">
        <f aca="false">gait_events!B91</f>
        <v>pp156</v>
      </c>
      <c r="B5732" s="0" t="str">
        <f aca="false">VLOOKUP(A5732,participants!A:B,2,0)</f>
        <v>F</v>
      </c>
      <c r="C5732" s="0" t="n">
        <f aca="false">VLOOKUP(A5732,participants!A:C,3,0)</f>
        <v>49</v>
      </c>
      <c r="D5732" s="0" t="str">
        <f aca="false">VLOOKUP(A5732,participants!A:F,6,0)</f>
        <v>MS</v>
      </c>
      <c r="E5732" s="0" t="str">
        <f aca="false">IF(LEN(SUBSTITUTE(gait_events!C91,"_run-",""))&lt;&gt;LEN(gait_events!C91),LEFT(RIGHT(gait_events!C91,LEN(gait_events!C91)-19),FIND("_run-",RIGHT(gait_events!C91,LEN(gait_events!C91)-19),1)-1),RIGHT(gait_events!C91,LEN(gait_events!C91)-19))</f>
        <v>Preferred</v>
      </c>
      <c r="F5732" s="0" t="str">
        <f aca="false">IF(LEN(SUBSTITUTE(gait_events!C91,"_run-",""))&lt;&gt;LEN(gait_events!C91),RIGHT(gait_events!C91,LEN(gait_events!C91)-FIND("_run-",gait_events!C91,1)-4),"")</f>
        <v/>
      </c>
      <c r="G5732" s="0" t="str">
        <f aca="false">gait_events!D91</f>
        <v>left_shank</v>
      </c>
      <c r="H5732" s="0" t="str">
        <f aca="false">gait_events!E91</f>
        <v>FC</v>
      </c>
      <c r="I5732" s="0" t="n">
        <f aca="false">IF(gait_events!F91&lt;&gt;"",gait_events!F91,NA())</f>
        <v>288</v>
      </c>
      <c r="J5732" s="0" t="n">
        <f aca="false">IF(gait_events!G91&lt;&gt;"",gait_events!G91,NA())</f>
        <v>285</v>
      </c>
      <c r="K5732" s="0" t="n">
        <f aca="false">I5732-J5732</f>
        <v>3</v>
      </c>
      <c r="L5732" s="0" t="n">
        <f aca="false">K5732*5</f>
        <v>15</v>
      </c>
      <c r="M5732" s="0" t="n">
        <f aca="false">IF(NOT(ISNA(I5732)),1,0)</f>
        <v>1</v>
      </c>
      <c r="N5732" s="0" t="n">
        <f aca="false">IF(NOT(ISNA(J5732)),1,0)</f>
        <v>1</v>
      </c>
      <c r="O5732" s="0" t="n">
        <f aca="false">IF(AND(NOT(ISNA(I5732)),NOT(ISNA(J5732))),1,0)</f>
        <v>1</v>
      </c>
      <c r="P5732" s="0" t="n">
        <f aca="false">IF(AND(NOT(ISNA(I5732)),ISNA(J5732)),1,0)</f>
        <v>0</v>
      </c>
      <c r="Q5732" s="0" t="n">
        <f aca="false">IF(AND(ISNA(I5732),NOT(ISNA(J5732))),1,0)</f>
        <v>0</v>
      </c>
      <c r="R5732" s="0" t="n">
        <f aca="false">IF(SUM(O5732:Q5732)&lt;&gt;1,"ERROR",1)</f>
        <v>1</v>
      </c>
    </row>
    <row r="5733" customFormat="false" ht="12.8" hidden="false" customHeight="false" outlineLevel="0" collapsed="false">
      <c r="A5733" s="0" t="str">
        <f aca="false">gait_events!B92</f>
        <v>pp156</v>
      </c>
      <c r="B5733" s="0" t="str">
        <f aca="false">VLOOKUP(A5733,participants!A:B,2,0)</f>
        <v>F</v>
      </c>
      <c r="C5733" s="0" t="n">
        <f aca="false">VLOOKUP(A5733,participants!A:C,3,0)</f>
        <v>49</v>
      </c>
      <c r="D5733" s="0" t="str">
        <f aca="false">VLOOKUP(A5733,participants!A:F,6,0)</f>
        <v>MS</v>
      </c>
      <c r="E5733" s="0" t="str">
        <f aca="false">IF(LEN(SUBSTITUTE(gait_events!C92,"_run-",""))&lt;&gt;LEN(gait_events!C92),LEFT(RIGHT(gait_events!C92,LEN(gait_events!C92)-19),FIND("_run-",RIGHT(gait_events!C92,LEN(gait_events!C92)-19),1)-1),RIGHT(gait_events!C92,LEN(gait_events!C92)-19))</f>
        <v>Preferred</v>
      </c>
      <c r="F5733" s="0" t="str">
        <f aca="false">IF(LEN(SUBSTITUTE(gait_events!C92,"_run-",""))&lt;&gt;LEN(gait_events!C92),RIGHT(gait_events!C92,LEN(gait_events!C92)-FIND("_run-",gait_events!C92,1)-4),"")</f>
        <v/>
      </c>
      <c r="G5733" s="0" t="str">
        <f aca="false">gait_events!D92</f>
        <v>left_shank</v>
      </c>
      <c r="H5733" s="0" t="str">
        <f aca="false">gait_events!E92</f>
        <v>FC</v>
      </c>
      <c r="I5733" s="0" t="n">
        <f aca="false">IF(gait_events!F92&lt;&gt;"",gait_events!F92,NA())</f>
        <v>497</v>
      </c>
      <c r="J5733" s="0" t="n">
        <f aca="false">IF(gait_events!G92&lt;&gt;"",gait_events!G92,NA())</f>
        <v>493</v>
      </c>
      <c r="K5733" s="0" t="n">
        <f aca="false">I5733-J5733</f>
        <v>4</v>
      </c>
      <c r="L5733" s="0" t="n">
        <f aca="false">K5733*5</f>
        <v>20</v>
      </c>
      <c r="M5733" s="0" t="n">
        <f aca="false">IF(NOT(ISNA(I5733)),1,0)</f>
        <v>1</v>
      </c>
      <c r="N5733" s="0" t="n">
        <f aca="false">IF(NOT(ISNA(J5733)),1,0)</f>
        <v>1</v>
      </c>
      <c r="O5733" s="0" t="n">
        <f aca="false">IF(AND(NOT(ISNA(I5733)),NOT(ISNA(J5733))),1,0)</f>
        <v>1</v>
      </c>
      <c r="P5733" s="0" t="n">
        <f aca="false">IF(AND(NOT(ISNA(I5733)),ISNA(J5733)),1,0)</f>
        <v>0</v>
      </c>
      <c r="Q5733" s="0" t="n">
        <f aca="false">IF(AND(ISNA(I5733),NOT(ISNA(J5733))),1,0)</f>
        <v>0</v>
      </c>
      <c r="R5733" s="0" t="n">
        <f aca="false">IF(SUM(O5733:Q5733)&lt;&gt;1,"ERROR",1)</f>
        <v>1</v>
      </c>
    </row>
    <row r="5734" customFormat="false" ht="12.8" hidden="false" customHeight="false" outlineLevel="0" collapsed="false">
      <c r="A5734" s="0" t="str">
        <f aca="false">gait_events!B93</f>
        <v>pp156</v>
      </c>
      <c r="B5734" s="0" t="str">
        <f aca="false">VLOOKUP(A5734,participants!A:B,2,0)</f>
        <v>F</v>
      </c>
      <c r="C5734" s="0" t="n">
        <f aca="false">VLOOKUP(A5734,participants!A:C,3,0)</f>
        <v>49</v>
      </c>
      <c r="D5734" s="0" t="str">
        <f aca="false">VLOOKUP(A5734,participants!A:F,6,0)</f>
        <v>MS</v>
      </c>
      <c r="E5734" s="0" t="str">
        <f aca="false">IF(LEN(SUBSTITUTE(gait_events!C93,"_run-",""))&lt;&gt;LEN(gait_events!C93),LEFT(RIGHT(gait_events!C93,LEN(gait_events!C93)-19),FIND("_run-",RIGHT(gait_events!C93,LEN(gait_events!C93)-19),1)-1),RIGHT(gait_events!C93,LEN(gait_events!C93)-19))</f>
        <v>Preferred</v>
      </c>
      <c r="F5734" s="0" t="str">
        <f aca="false">IF(LEN(SUBSTITUTE(gait_events!C93,"_run-",""))&lt;&gt;LEN(gait_events!C93),RIGHT(gait_events!C93,LEN(gait_events!C93)-FIND("_run-",gait_events!C93,1)-4),"")</f>
        <v/>
      </c>
      <c r="G5734" s="0" t="str">
        <f aca="false">gait_events!D93</f>
        <v>left_shank</v>
      </c>
      <c r="H5734" s="0" t="str">
        <f aca="false">gait_events!E93</f>
        <v>FC</v>
      </c>
      <c r="I5734" s="0" t="n">
        <f aca="false">IF(gait_events!F93&lt;&gt;"",gait_events!F93,NA())</f>
        <v>707</v>
      </c>
      <c r="J5734" s="0" t="n">
        <f aca="false">IF(gait_events!G93&lt;&gt;"",gait_events!G93,NA())</f>
        <v>704</v>
      </c>
      <c r="K5734" s="0" t="n">
        <f aca="false">I5734-J5734</f>
        <v>3</v>
      </c>
      <c r="L5734" s="0" t="n">
        <f aca="false">K5734*5</f>
        <v>15</v>
      </c>
      <c r="M5734" s="0" t="n">
        <f aca="false">IF(NOT(ISNA(I5734)),1,0)</f>
        <v>1</v>
      </c>
      <c r="N5734" s="0" t="n">
        <f aca="false">IF(NOT(ISNA(J5734)),1,0)</f>
        <v>1</v>
      </c>
      <c r="O5734" s="0" t="n">
        <f aca="false">IF(AND(NOT(ISNA(I5734)),NOT(ISNA(J5734))),1,0)</f>
        <v>1</v>
      </c>
      <c r="P5734" s="0" t="n">
        <f aca="false">IF(AND(NOT(ISNA(I5734)),ISNA(J5734)),1,0)</f>
        <v>0</v>
      </c>
      <c r="Q5734" s="0" t="n">
        <f aca="false">IF(AND(ISNA(I5734),NOT(ISNA(J5734))),1,0)</f>
        <v>0</v>
      </c>
      <c r="R5734" s="0" t="n">
        <f aca="false">IF(SUM(O5734:Q5734)&lt;&gt;1,"ERROR",1)</f>
        <v>1</v>
      </c>
    </row>
    <row r="5735" customFormat="false" ht="12.8" hidden="false" customHeight="false" outlineLevel="0" collapsed="false">
      <c r="A5735" s="0" t="str">
        <f aca="false">gait_events!B94</f>
        <v>pp156</v>
      </c>
      <c r="B5735" s="0" t="str">
        <f aca="false">VLOOKUP(A5735,participants!A:B,2,0)</f>
        <v>F</v>
      </c>
      <c r="C5735" s="0" t="n">
        <f aca="false">VLOOKUP(A5735,participants!A:C,3,0)</f>
        <v>49</v>
      </c>
      <c r="D5735" s="0" t="str">
        <f aca="false">VLOOKUP(A5735,participants!A:F,6,0)</f>
        <v>MS</v>
      </c>
      <c r="E5735" s="0" t="str">
        <f aca="false">IF(LEN(SUBSTITUTE(gait_events!C94,"_run-",""))&lt;&gt;LEN(gait_events!C94),LEFT(RIGHT(gait_events!C94,LEN(gait_events!C94)-19),FIND("_run-",RIGHT(gait_events!C94,LEN(gait_events!C94)-19),1)-1),RIGHT(gait_events!C94,LEN(gait_events!C94)-19))</f>
        <v>Preferred</v>
      </c>
      <c r="F5735" s="0" t="str">
        <f aca="false">IF(LEN(SUBSTITUTE(gait_events!C94,"_run-",""))&lt;&gt;LEN(gait_events!C94),RIGHT(gait_events!C94,LEN(gait_events!C94)-FIND("_run-",gait_events!C94,1)-4),"")</f>
        <v/>
      </c>
      <c r="G5735" s="0" t="str">
        <f aca="false">gait_events!D94</f>
        <v>left_shank</v>
      </c>
      <c r="H5735" s="0" t="str">
        <f aca="false">gait_events!E94</f>
        <v>FC</v>
      </c>
      <c r="I5735" s="0" t="n">
        <f aca="false">IF(gait_events!F94&lt;&gt;"",gait_events!F94,NA())</f>
        <v>923</v>
      </c>
      <c r="J5735" s="0" t="n">
        <f aca="false">IF(gait_events!G94&lt;&gt;"",gait_events!G94,NA())</f>
        <v>920</v>
      </c>
      <c r="K5735" s="0" t="n">
        <f aca="false">I5735-J5735</f>
        <v>3</v>
      </c>
      <c r="L5735" s="0" t="n">
        <f aca="false">K5735*5</f>
        <v>15</v>
      </c>
      <c r="M5735" s="0" t="n">
        <f aca="false">IF(NOT(ISNA(I5735)),1,0)</f>
        <v>1</v>
      </c>
      <c r="N5735" s="0" t="n">
        <f aca="false">IF(NOT(ISNA(J5735)),1,0)</f>
        <v>1</v>
      </c>
      <c r="O5735" s="0" t="n">
        <f aca="false">IF(AND(NOT(ISNA(I5735)),NOT(ISNA(J5735))),1,0)</f>
        <v>1</v>
      </c>
      <c r="P5735" s="0" t="n">
        <f aca="false">IF(AND(NOT(ISNA(I5735)),ISNA(J5735)),1,0)</f>
        <v>0</v>
      </c>
      <c r="Q5735" s="0" t="n">
        <f aca="false">IF(AND(ISNA(I5735),NOT(ISNA(J5735))),1,0)</f>
        <v>0</v>
      </c>
      <c r="R5735" s="0" t="n">
        <f aca="false">IF(SUM(O5735:Q5735)&lt;&gt;1,"ERROR",1)</f>
        <v>1</v>
      </c>
    </row>
    <row r="5736" customFormat="false" ht="12.8" hidden="false" customHeight="false" outlineLevel="0" collapsed="false">
      <c r="A5736" s="0" t="str">
        <f aca="false">gait_events!B95</f>
        <v>pp156</v>
      </c>
      <c r="B5736" s="0" t="str">
        <f aca="false">VLOOKUP(A5736,participants!A:B,2,0)</f>
        <v>F</v>
      </c>
      <c r="C5736" s="0" t="n">
        <f aca="false">VLOOKUP(A5736,participants!A:C,3,0)</f>
        <v>49</v>
      </c>
      <c r="D5736" s="0" t="str">
        <f aca="false">VLOOKUP(A5736,participants!A:F,6,0)</f>
        <v>MS</v>
      </c>
      <c r="E5736" s="0" t="str">
        <f aca="false">IF(LEN(SUBSTITUTE(gait_events!C95,"_run-",""))&lt;&gt;LEN(gait_events!C95),LEFT(RIGHT(gait_events!C95,LEN(gait_events!C95)-19),FIND("_run-",RIGHT(gait_events!C95,LEN(gait_events!C95)-19),1)-1),RIGHT(gait_events!C95,LEN(gait_events!C95)-19))</f>
        <v>Preferred</v>
      </c>
      <c r="F5736" s="0" t="str">
        <f aca="false">IF(LEN(SUBSTITUTE(gait_events!C95,"_run-",""))&lt;&gt;LEN(gait_events!C95),RIGHT(gait_events!C95,LEN(gait_events!C95)-FIND("_run-",gait_events!C95,1)-4),"")</f>
        <v/>
      </c>
      <c r="G5736" s="0" t="str">
        <f aca="false">gait_events!D95</f>
        <v>left_shank</v>
      </c>
      <c r="H5736" s="0" t="str">
        <f aca="false">gait_events!E95</f>
        <v>FC</v>
      </c>
      <c r="I5736" s="0" t="n">
        <f aca="false">IF(gait_events!F95&lt;&gt;"",gait_events!F95,NA())</f>
        <v>1138</v>
      </c>
      <c r="J5736" s="0" t="n">
        <f aca="false">IF(gait_events!G95&lt;&gt;"",gait_events!G95,NA())</f>
        <v>1135</v>
      </c>
      <c r="K5736" s="0" t="n">
        <f aca="false">I5736-J5736</f>
        <v>3</v>
      </c>
      <c r="L5736" s="0" t="n">
        <f aca="false">K5736*5</f>
        <v>15</v>
      </c>
      <c r="M5736" s="0" t="n">
        <f aca="false">IF(NOT(ISNA(I5736)),1,0)</f>
        <v>1</v>
      </c>
      <c r="N5736" s="0" t="n">
        <f aca="false">IF(NOT(ISNA(J5736)),1,0)</f>
        <v>1</v>
      </c>
      <c r="O5736" s="0" t="n">
        <f aca="false">IF(AND(NOT(ISNA(I5736)),NOT(ISNA(J5736))),1,0)</f>
        <v>1</v>
      </c>
      <c r="P5736" s="0" t="n">
        <f aca="false">IF(AND(NOT(ISNA(I5736)),ISNA(J5736)),1,0)</f>
        <v>0</v>
      </c>
      <c r="Q5736" s="0" t="n">
        <f aca="false">IF(AND(ISNA(I5736),NOT(ISNA(J5736))),1,0)</f>
        <v>0</v>
      </c>
      <c r="R5736" s="0" t="n">
        <f aca="false">IF(SUM(O5736:Q5736)&lt;&gt;1,"ERROR",1)</f>
        <v>1</v>
      </c>
    </row>
    <row r="5737" customFormat="false" ht="12.8" hidden="false" customHeight="false" outlineLevel="0" collapsed="false">
      <c r="A5737" s="0" t="str">
        <f aca="false">gait_events!B96</f>
        <v>pp156</v>
      </c>
      <c r="B5737" s="0" t="str">
        <f aca="false">VLOOKUP(A5737,participants!A:B,2,0)</f>
        <v>F</v>
      </c>
      <c r="C5737" s="0" t="n">
        <f aca="false">VLOOKUP(A5737,participants!A:C,3,0)</f>
        <v>49</v>
      </c>
      <c r="D5737" s="0" t="str">
        <f aca="false">VLOOKUP(A5737,participants!A:F,6,0)</f>
        <v>MS</v>
      </c>
      <c r="E5737" s="0" t="str">
        <f aca="false">IF(LEN(SUBSTITUTE(gait_events!C96,"_run-",""))&lt;&gt;LEN(gait_events!C96),LEFT(RIGHT(gait_events!C96,LEN(gait_events!C96)-19),FIND("_run-",RIGHT(gait_events!C96,LEN(gait_events!C96)-19),1)-1),RIGHT(gait_events!C96,LEN(gait_events!C96)-19))</f>
        <v>Preferred</v>
      </c>
      <c r="F5737" s="0" t="str">
        <f aca="false">IF(LEN(SUBSTITUTE(gait_events!C96,"_run-",""))&lt;&gt;LEN(gait_events!C96),RIGHT(gait_events!C96,LEN(gait_events!C96)-FIND("_run-",gait_events!C96,1)-4),"")</f>
        <v/>
      </c>
      <c r="G5737" s="0" t="str">
        <f aca="false">gait_events!D96</f>
        <v>left_shank</v>
      </c>
      <c r="H5737" s="0" t="str">
        <f aca="false">gait_events!E96</f>
        <v>FC</v>
      </c>
      <c r="I5737" s="0" t="n">
        <f aca="false">IF(gait_events!F96&lt;&gt;"",gait_events!F96,NA())</f>
        <v>1360</v>
      </c>
      <c r="J5737" s="0" t="n">
        <f aca="false">IF(gait_events!G96&lt;&gt;"",gait_events!G96,NA())</f>
        <v>1357</v>
      </c>
      <c r="K5737" s="0" t="n">
        <f aca="false">I5737-J5737</f>
        <v>3</v>
      </c>
      <c r="L5737" s="0" t="n">
        <f aca="false">K5737*5</f>
        <v>15</v>
      </c>
      <c r="M5737" s="0" t="n">
        <f aca="false">IF(NOT(ISNA(I5737)),1,0)</f>
        <v>1</v>
      </c>
      <c r="N5737" s="0" t="n">
        <f aca="false">IF(NOT(ISNA(J5737)),1,0)</f>
        <v>1</v>
      </c>
      <c r="O5737" s="0" t="n">
        <f aca="false">IF(AND(NOT(ISNA(I5737)),NOT(ISNA(J5737))),1,0)</f>
        <v>1</v>
      </c>
      <c r="P5737" s="0" t="n">
        <f aca="false">IF(AND(NOT(ISNA(I5737)),ISNA(J5737)),1,0)</f>
        <v>0</v>
      </c>
      <c r="Q5737" s="0" t="n">
        <f aca="false">IF(AND(ISNA(I5737),NOT(ISNA(J5737))),1,0)</f>
        <v>0</v>
      </c>
      <c r="R5737" s="0" t="n">
        <f aca="false">IF(SUM(O5737:Q5737)&lt;&gt;1,"ERROR",1)</f>
        <v>1</v>
      </c>
    </row>
    <row r="5738" customFormat="false" ht="12.8" hidden="false" customHeight="false" outlineLevel="0" collapsed="false">
      <c r="A5738" s="0" t="str">
        <f aca="false">gait_events!B97</f>
        <v>pp156</v>
      </c>
      <c r="B5738" s="0" t="str">
        <f aca="false">VLOOKUP(A5738,participants!A:B,2,0)</f>
        <v>F</v>
      </c>
      <c r="C5738" s="0" t="n">
        <f aca="false">VLOOKUP(A5738,participants!A:C,3,0)</f>
        <v>49</v>
      </c>
      <c r="D5738" s="0" t="str">
        <f aca="false">VLOOKUP(A5738,participants!A:F,6,0)</f>
        <v>MS</v>
      </c>
      <c r="E5738" s="0" t="str">
        <f aca="false">IF(LEN(SUBSTITUTE(gait_events!C97,"_run-",""))&lt;&gt;LEN(gait_events!C97),LEFT(RIGHT(gait_events!C97,LEN(gait_events!C97)-19),FIND("_run-",RIGHT(gait_events!C97,LEN(gait_events!C97)-19),1)-1),RIGHT(gait_events!C97,LEN(gait_events!C97)-19))</f>
        <v>Preferred</v>
      </c>
      <c r="F5738" s="0" t="str">
        <f aca="false">IF(LEN(SUBSTITUTE(gait_events!C97,"_run-",""))&lt;&gt;LEN(gait_events!C97),RIGHT(gait_events!C97,LEN(gait_events!C97)-FIND("_run-",gait_events!C97,1)-4),"")</f>
        <v/>
      </c>
      <c r="G5738" s="0" t="str">
        <f aca="false">gait_events!D97</f>
        <v>right_shank</v>
      </c>
      <c r="H5738" s="0" t="str">
        <f aca="false">gait_events!E97</f>
        <v>IC</v>
      </c>
      <c r="I5738" s="0" t="n">
        <f aca="false">IF(gait_events!F97&lt;&gt;"",gait_events!F97,NA())</f>
        <v>39</v>
      </c>
      <c r="J5738" s="0" t="n">
        <f aca="false">IF(gait_events!G97&lt;&gt;"",gait_events!G97,NA())</f>
        <v>40</v>
      </c>
      <c r="K5738" s="0" t="n">
        <f aca="false">I5738-J5738</f>
        <v>-1</v>
      </c>
      <c r="L5738" s="0" t="n">
        <f aca="false">K5738*5</f>
        <v>-5</v>
      </c>
      <c r="M5738" s="0" t="n">
        <f aca="false">IF(NOT(ISNA(I5738)),1,0)</f>
        <v>1</v>
      </c>
      <c r="N5738" s="0" t="n">
        <f aca="false">IF(NOT(ISNA(J5738)),1,0)</f>
        <v>1</v>
      </c>
      <c r="O5738" s="0" t="n">
        <f aca="false">IF(AND(NOT(ISNA(I5738)),NOT(ISNA(J5738))),1,0)</f>
        <v>1</v>
      </c>
      <c r="P5738" s="0" t="n">
        <f aca="false">IF(AND(NOT(ISNA(I5738)),ISNA(J5738)),1,0)</f>
        <v>0</v>
      </c>
      <c r="Q5738" s="0" t="n">
        <f aca="false">IF(AND(ISNA(I5738),NOT(ISNA(J5738))),1,0)</f>
        <v>0</v>
      </c>
      <c r="R5738" s="0" t="n">
        <f aca="false">IF(SUM(O5738:Q5738)&lt;&gt;1,"ERROR",1)</f>
        <v>1</v>
      </c>
    </row>
    <row r="5739" customFormat="false" ht="12.8" hidden="false" customHeight="false" outlineLevel="0" collapsed="false">
      <c r="A5739" s="0" t="str">
        <f aca="false">gait_events!B98</f>
        <v>pp156</v>
      </c>
      <c r="B5739" s="0" t="str">
        <f aca="false">VLOOKUP(A5739,participants!A:B,2,0)</f>
        <v>F</v>
      </c>
      <c r="C5739" s="0" t="n">
        <f aca="false">VLOOKUP(A5739,participants!A:C,3,0)</f>
        <v>49</v>
      </c>
      <c r="D5739" s="0" t="str">
        <f aca="false">VLOOKUP(A5739,participants!A:F,6,0)</f>
        <v>MS</v>
      </c>
      <c r="E5739" s="0" t="str">
        <f aca="false">IF(LEN(SUBSTITUTE(gait_events!C98,"_run-",""))&lt;&gt;LEN(gait_events!C98),LEFT(RIGHT(gait_events!C98,LEN(gait_events!C98)-19),FIND("_run-",RIGHT(gait_events!C98,LEN(gait_events!C98)-19),1)-1),RIGHT(gait_events!C98,LEN(gait_events!C98)-19))</f>
        <v>Preferred</v>
      </c>
      <c r="F5739" s="0" t="str">
        <f aca="false">IF(LEN(SUBSTITUTE(gait_events!C98,"_run-",""))&lt;&gt;LEN(gait_events!C98),RIGHT(gait_events!C98,LEN(gait_events!C98)-FIND("_run-",gait_events!C98,1)-4),"")</f>
        <v/>
      </c>
      <c r="G5739" s="0" t="str">
        <f aca="false">gait_events!D98</f>
        <v>right_shank</v>
      </c>
      <c r="H5739" s="0" t="str">
        <f aca="false">gait_events!E98</f>
        <v>IC</v>
      </c>
      <c r="I5739" s="0" t="n">
        <f aca="false">IF(gait_events!F98&lt;&gt;"",gait_events!F98,NA())</f>
        <v>255</v>
      </c>
      <c r="J5739" s="0" t="n">
        <f aca="false">IF(gait_events!G98&lt;&gt;"",gait_events!G98,NA())</f>
        <v>258</v>
      </c>
      <c r="K5739" s="0" t="n">
        <f aca="false">I5739-J5739</f>
        <v>-3</v>
      </c>
      <c r="L5739" s="0" t="n">
        <f aca="false">K5739*5</f>
        <v>-15</v>
      </c>
      <c r="M5739" s="0" t="n">
        <f aca="false">IF(NOT(ISNA(I5739)),1,0)</f>
        <v>1</v>
      </c>
      <c r="N5739" s="0" t="n">
        <f aca="false">IF(NOT(ISNA(J5739)),1,0)</f>
        <v>1</v>
      </c>
      <c r="O5739" s="0" t="n">
        <f aca="false">IF(AND(NOT(ISNA(I5739)),NOT(ISNA(J5739))),1,0)</f>
        <v>1</v>
      </c>
      <c r="P5739" s="0" t="n">
        <f aca="false">IF(AND(NOT(ISNA(I5739)),ISNA(J5739)),1,0)</f>
        <v>0</v>
      </c>
      <c r="Q5739" s="0" t="n">
        <f aca="false">IF(AND(ISNA(I5739),NOT(ISNA(J5739))),1,0)</f>
        <v>0</v>
      </c>
      <c r="R5739" s="0" t="n">
        <f aca="false">IF(SUM(O5739:Q5739)&lt;&gt;1,"ERROR",1)</f>
        <v>1</v>
      </c>
    </row>
    <row r="5740" customFormat="false" ht="12.8" hidden="false" customHeight="false" outlineLevel="0" collapsed="false">
      <c r="A5740" s="0" t="str">
        <f aca="false">gait_events!B99</f>
        <v>pp156</v>
      </c>
      <c r="B5740" s="0" t="str">
        <f aca="false">VLOOKUP(A5740,participants!A:B,2,0)</f>
        <v>F</v>
      </c>
      <c r="C5740" s="0" t="n">
        <f aca="false">VLOOKUP(A5740,participants!A:C,3,0)</f>
        <v>49</v>
      </c>
      <c r="D5740" s="0" t="str">
        <f aca="false">VLOOKUP(A5740,participants!A:F,6,0)</f>
        <v>MS</v>
      </c>
      <c r="E5740" s="0" t="str">
        <f aca="false">IF(LEN(SUBSTITUTE(gait_events!C99,"_run-",""))&lt;&gt;LEN(gait_events!C99),LEFT(RIGHT(gait_events!C99,LEN(gait_events!C99)-19),FIND("_run-",RIGHT(gait_events!C99,LEN(gait_events!C99)-19),1)-1),RIGHT(gait_events!C99,LEN(gait_events!C99)-19))</f>
        <v>Preferred</v>
      </c>
      <c r="F5740" s="0" t="str">
        <f aca="false">IF(LEN(SUBSTITUTE(gait_events!C99,"_run-",""))&lt;&gt;LEN(gait_events!C99),RIGHT(gait_events!C99,LEN(gait_events!C99)-FIND("_run-",gait_events!C99,1)-4),"")</f>
        <v/>
      </c>
      <c r="G5740" s="0" t="str">
        <f aca="false">gait_events!D99</f>
        <v>right_shank</v>
      </c>
      <c r="H5740" s="0" t="str">
        <f aca="false">gait_events!E99</f>
        <v>IC</v>
      </c>
      <c r="I5740" s="0" t="n">
        <f aca="false">IF(gait_events!F99&lt;&gt;"",gait_events!F99,NA())</f>
        <v>465</v>
      </c>
      <c r="J5740" s="0" t="n">
        <f aca="false">IF(gait_events!G99&lt;&gt;"",gait_events!G99,NA())</f>
        <v>465</v>
      </c>
      <c r="K5740" s="0" t="n">
        <f aca="false">I5740-J5740</f>
        <v>0</v>
      </c>
      <c r="L5740" s="0" t="n">
        <f aca="false">K5740*5</f>
        <v>0</v>
      </c>
      <c r="M5740" s="0" t="n">
        <f aca="false">IF(NOT(ISNA(I5740)),1,0)</f>
        <v>1</v>
      </c>
      <c r="N5740" s="0" t="n">
        <f aca="false">IF(NOT(ISNA(J5740)),1,0)</f>
        <v>1</v>
      </c>
      <c r="O5740" s="0" t="n">
        <f aca="false">IF(AND(NOT(ISNA(I5740)),NOT(ISNA(J5740))),1,0)</f>
        <v>1</v>
      </c>
      <c r="P5740" s="0" t="n">
        <f aca="false">IF(AND(NOT(ISNA(I5740)),ISNA(J5740)),1,0)</f>
        <v>0</v>
      </c>
      <c r="Q5740" s="0" t="n">
        <f aca="false">IF(AND(ISNA(I5740),NOT(ISNA(J5740))),1,0)</f>
        <v>0</v>
      </c>
      <c r="R5740" s="0" t="n">
        <f aca="false">IF(SUM(O5740:Q5740)&lt;&gt;1,"ERROR",1)</f>
        <v>1</v>
      </c>
    </row>
    <row r="5741" customFormat="false" ht="12.8" hidden="false" customHeight="false" outlineLevel="0" collapsed="false">
      <c r="A5741" s="0" t="str">
        <f aca="false">gait_events!B100</f>
        <v>pp156</v>
      </c>
      <c r="B5741" s="0" t="str">
        <f aca="false">VLOOKUP(A5741,participants!A:B,2,0)</f>
        <v>F</v>
      </c>
      <c r="C5741" s="0" t="n">
        <f aca="false">VLOOKUP(A5741,participants!A:C,3,0)</f>
        <v>49</v>
      </c>
      <c r="D5741" s="0" t="str">
        <f aca="false">VLOOKUP(A5741,participants!A:F,6,0)</f>
        <v>MS</v>
      </c>
      <c r="E5741" s="0" t="str">
        <f aca="false">IF(LEN(SUBSTITUTE(gait_events!C100,"_run-",""))&lt;&gt;LEN(gait_events!C100),LEFT(RIGHT(gait_events!C100,LEN(gait_events!C100)-19),FIND("_run-",RIGHT(gait_events!C100,LEN(gait_events!C100)-19),1)-1),RIGHT(gait_events!C100,LEN(gait_events!C100)-19))</f>
        <v>Preferred</v>
      </c>
      <c r="F5741" s="0" t="str">
        <f aca="false">IF(LEN(SUBSTITUTE(gait_events!C100,"_run-",""))&lt;&gt;LEN(gait_events!C100),RIGHT(gait_events!C100,LEN(gait_events!C100)-FIND("_run-",gait_events!C100,1)-4),"")</f>
        <v/>
      </c>
      <c r="G5741" s="0" t="str">
        <f aca="false">gait_events!D100</f>
        <v>right_shank</v>
      </c>
      <c r="H5741" s="0" t="str">
        <f aca="false">gait_events!E100</f>
        <v>IC</v>
      </c>
      <c r="I5741" s="0" t="n">
        <f aca="false">IF(gait_events!F100&lt;&gt;"",gait_events!F100,NA())</f>
        <v>671</v>
      </c>
      <c r="J5741" s="0" t="n">
        <f aca="false">IF(gait_events!G100&lt;&gt;"",gait_events!G100,NA())</f>
        <v>672</v>
      </c>
      <c r="K5741" s="0" t="n">
        <f aca="false">I5741-J5741</f>
        <v>-1</v>
      </c>
      <c r="L5741" s="0" t="n">
        <f aca="false">K5741*5</f>
        <v>-5</v>
      </c>
      <c r="M5741" s="0" t="n">
        <f aca="false">IF(NOT(ISNA(I5741)),1,0)</f>
        <v>1</v>
      </c>
      <c r="N5741" s="0" t="n">
        <f aca="false">IF(NOT(ISNA(J5741)),1,0)</f>
        <v>1</v>
      </c>
      <c r="O5741" s="0" t="n">
        <f aca="false">IF(AND(NOT(ISNA(I5741)),NOT(ISNA(J5741))),1,0)</f>
        <v>1</v>
      </c>
      <c r="P5741" s="0" t="n">
        <f aca="false">IF(AND(NOT(ISNA(I5741)),ISNA(J5741)),1,0)</f>
        <v>0</v>
      </c>
      <c r="Q5741" s="0" t="n">
        <f aca="false">IF(AND(ISNA(I5741),NOT(ISNA(J5741))),1,0)</f>
        <v>0</v>
      </c>
      <c r="R5741" s="0" t="n">
        <f aca="false">IF(SUM(O5741:Q5741)&lt;&gt;1,"ERROR",1)</f>
        <v>1</v>
      </c>
    </row>
    <row r="5742" customFormat="false" ht="12.8" hidden="false" customHeight="false" outlineLevel="0" collapsed="false">
      <c r="A5742" s="0" t="str">
        <f aca="false">gait_events!B101</f>
        <v>pp156</v>
      </c>
      <c r="B5742" s="0" t="str">
        <f aca="false">VLOOKUP(A5742,participants!A:B,2,0)</f>
        <v>F</v>
      </c>
      <c r="C5742" s="0" t="n">
        <f aca="false">VLOOKUP(A5742,participants!A:C,3,0)</f>
        <v>49</v>
      </c>
      <c r="D5742" s="0" t="str">
        <f aca="false">VLOOKUP(A5742,participants!A:F,6,0)</f>
        <v>MS</v>
      </c>
      <c r="E5742" s="0" t="str">
        <f aca="false">IF(LEN(SUBSTITUTE(gait_events!C101,"_run-",""))&lt;&gt;LEN(gait_events!C101),LEFT(RIGHT(gait_events!C101,LEN(gait_events!C101)-19),FIND("_run-",RIGHT(gait_events!C101,LEN(gait_events!C101)-19),1)-1),RIGHT(gait_events!C101,LEN(gait_events!C101)-19))</f>
        <v>Preferred</v>
      </c>
      <c r="F5742" s="0" t="str">
        <f aca="false">IF(LEN(SUBSTITUTE(gait_events!C101,"_run-",""))&lt;&gt;LEN(gait_events!C101),RIGHT(gait_events!C101,LEN(gait_events!C101)-FIND("_run-",gait_events!C101,1)-4),"")</f>
        <v/>
      </c>
      <c r="G5742" s="0" t="str">
        <f aca="false">gait_events!D101</f>
        <v>right_shank</v>
      </c>
      <c r="H5742" s="0" t="str">
        <f aca="false">gait_events!E101</f>
        <v>IC</v>
      </c>
      <c r="I5742" s="0" t="n">
        <f aca="false">IF(gait_events!F101&lt;&gt;"",gait_events!F101,NA())</f>
        <v>889</v>
      </c>
      <c r="J5742" s="0" t="n">
        <f aca="false">IF(gait_events!G101&lt;&gt;"",gait_events!G101,NA())</f>
        <v>889</v>
      </c>
      <c r="K5742" s="0" t="n">
        <f aca="false">I5742-J5742</f>
        <v>0</v>
      </c>
      <c r="L5742" s="0" t="n">
        <f aca="false">K5742*5</f>
        <v>0</v>
      </c>
      <c r="M5742" s="0" t="n">
        <f aca="false">IF(NOT(ISNA(I5742)),1,0)</f>
        <v>1</v>
      </c>
      <c r="N5742" s="0" t="n">
        <f aca="false">IF(NOT(ISNA(J5742)),1,0)</f>
        <v>1</v>
      </c>
      <c r="O5742" s="0" t="n">
        <f aca="false">IF(AND(NOT(ISNA(I5742)),NOT(ISNA(J5742))),1,0)</f>
        <v>1</v>
      </c>
      <c r="P5742" s="0" t="n">
        <f aca="false">IF(AND(NOT(ISNA(I5742)),ISNA(J5742)),1,0)</f>
        <v>0</v>
      </c>
      <c r="Q5742" s="0" t="n">
        <f aca="false">IF(AND(ISNA(I5742),NOT(ISNA(J5742))),1,0)</f>
        <v>0</v>
      </c>
      <c r="R5742" s="0" t="n">
        <f aca="false">IF(SUM(O5742:Q5742)&lt;&gt;1,"ERROR",1)</f>
        <v>1</v>
      </c>
    </row>
    <row r="5743" customFormat="false" ht="12.8" hidden="false" customHeight="false" outlineLevel="0" collapsed="false">
      <c r="A5743" s="0" t="str">
        <f aca="false">gait_events!B102</f>
        <v>pp156</v>
      </c>
      <c r="B5743" s="0" t="str">
        <f aca="false">VLOOKUP(A5743,participants!A:B,2,0)</f>
        <v>F</v>
      </c>
      <c r="C5743" s="0" t="n">
        <f aca="false">VLOOKUP(A5743,participants!A:C,3,0)</f>
        <v>49</v>
      </c>
      <c r="D5743" s="0" t="str">
        <f aca="false">VLOOKUP(A5743,participants!A:F,6,0)</f>
        <v>MS</v>
      </c>
      <c r="E5743" s="0" t="str">
        <f aca="false">IF(LEN(SUBSTITUTE(gait_events!C102,"_run-",""))&lt;&gt;LEN(gait_events!C102),LEFT(RIGHT(gait_events!C102,LEN(gait_events!C102)-19),FIND("_run-",RIGHT(gait_events!C102,LEN(gait_events!C102)-19),1)-1),RIGHT(gait_events!C102,LEN(gait_events!C102)-19))</f>
        <v>Preferred</v>
      </c>
      <c r="F5743" s="0" t="str">
        <f aca="false">IF(LEN(SUBSTITUTE(gait_events!C102,"_run-",""))&lt;&gt;LEN(gait_events!C102),RIGHT(gait_events!C102,LEN(gait_events!C102)-FIND("_run-",gait_events!C102,1)-4),"")</f>
        <v/>
      </c>
      <c r="G5743" s="0" t="str">
        <f aca="false">gait_events!D102</f>
        <v>right_shank</v>
      </c>
      <c r="H5743" s="0" t="str">
        <f aca="false">gait_events!E102</f>
        <v>IC</v>
      </c>
      <c r="I5743" s="0" t="n">
        <f aca="false">IF(gait_events!F102&lt;&gt;"",gait_events!F102,NA())</f>
        <v>1099</v>
      </c>
      <c r="J5743" s="0" t="n">
        <f aca="false">IF(gait_events!G102&lt;&gt;"",gait_events!G102,NA())</f>
        <v>1103</v>
      </c>
      <c r="K5743" s="0" t="n">
        <f aca="false">I5743-J5743</f>
        <v>-4</v>
      </c>
      <c r="L5743" s="0" t="n">
        <f aca="false">K5743*5</f>
        <v>-20</v>
      </c>
      <c r="M5743" s="0" t="n">
        <f aca="false">IF(NOT(ISNA(I5743)),1,0)</f>
        <v>1</v>
      </c>
      <c r="N5743" s="0" t="n">
        <f aca="false">IF(NOT(ISNA(J5743)),1,0)</f>
        <v>1</v>
      </c>
      <c r="O5743" s="0" t="n">
        <f aca="false">IF(AND(NOT(ISNA(I5743)),NOT(ISNA(J5743))),1,0)</f>
        <v>1</v>
      </c>
      <c r="P5743" s="0" t="n">
        <f aca="false">IF(AND(NOT(ISNA(I5743)),ISNA(J5743)),1,0)</f>
        <v>0</v>
      </c>
      <c r="Q5743" s="0" t="n">
        <f aca="false">IF(AND(ISNA(I5743),NOT(ISNA(J5743))),1,0)</f>
        <v>0</v>
      </c>
      <c r="R5743" s="0" t="n">
        <f aca="false">IF(SUM(O5743:Q5743)&lt;&gt;1,"ERROR",1)</f>
        <v>1</v>
      </c>
    </row>
    <row r="5744" customFormat="false" ht="12.8" hidden="false" customHeight="false" outlineLevel="0" collapsed="false">
      <c r="A5744" s="0" t="str">
        <f aca="false">gait_events!B103</f>
        <v>pp156</v>
      </c>
      <c r="B5744" s="0" t="str">
        <f aca="false">VLOOKUP(A5744,participants!A:B,2,0)</f>
        <v>F</v>
      </c>
      <c r="C5744" s="0" t="n">
        <f aca="false">VLOOKUP(A5744,participants!A:C,3,0)</f>
        <v>49</v>
      </c>
      <c r="D5744" s="0" t="str">
        <f aca="false">VLOOKUP(A5744,participants!A:F,6,0)</f>
        <v>MS</v>
      </c>
      <c r="E5744" s="0" t="str">
        <f aca="false">IF(LEN(SUBSTITUTE(gait_events!C103,"_run-",""))&lt;&gt;LEN(gait_events!C103),LEFT(RIGHT(gait_events!C103,LEN(gait_events!C103)-19),FIND("_run-",RIGHT(gait_events!C103,LEN(gait_events!C103)-19),1)-1),RIGHT(gait_events!C103,LEN(gait_events!C103)-19))</f>
        <v>Preferred</v>
      </c>
      <c r="F5744" s="0" t="str">
        <f aca="false">IF(LEN(SUBSTITUTE(gait_events!C103,"_run-",""))&lt;&gt;LEN(gait_events!C103),RIGHT(gait_events!C103,LEN(gait_events!C103)-FIND("_run-",gait_events!C103,1)-4),"")</f>
        <v/>
      </c>
      <c r="G5744" s="0" t="str">
        <f aca="false">gait_events!D103</f>
        <v>right_shank</v>
      </c>
      <c r="H5744" s="0" t="str">
        <f aca="false">gait_events!E103</f>
        <v>IC</v>
      </c>
      <c r="I5744" s="0" t="n">
        <f aca="false">IF(gait_events!F103&lt;&gt;"",gait_events!F103,NA())</f>
        <v>1327</v>
      </c>
      <c r="J5744" s="0" t="n">
        <f aca="false">IF(gait_events!G103&lt;&gt;"",gait_events!G103,NA())</f>
        <v>1329</v>
      </c>
      <c r="K5744" s="0" t="n">
        <f aca="false">I5744-J5744</f>
        <v>-2</v>
      </c>
      <c r="L5744" s="0" t="n">
        <f aca="false">K5744*5</f>
        <v>-10</v>
      </c>
      <c r="M5744" s="0" t="n">
        <f aca="false">IF(NOT(ISNA(I5744)),1,0)</f>
        <v>1</v>
      </c>
      <c r="N5744" s="0" t="n">
        <f aca="false">IF(NOT(ISNA(J5744)),1,0)</f>
        <v>1</v>
      </c>
      <c r="O5744" s="0" t="n">
        <f aca="false">IF(AND(NOT(ISNA(I5744)),NOT(ISNA(J5744))),1,0)</f>
        <v>1</v>
      </c>
      <c r="P5744" s="0" t="n">
        <f aca="false">IF(AND(NOT(ISNA(I5744)),ISNA(J5744)),1,0)</f>
        <v>0</v>
      </c>
      <c r="Q5744" s="0" t="n">
        <f aca="false">IF(AND(ISNA(I5744),NOT(ISNA(J5744))),1,0)</f>
        <v>0</v>
      </c>
      <c r="R5744" s="0" t="n">
        <f aca="false">IF(SUM(O5744:Q5744)&lt;&gt;1,"ERROR",1)</f>
        <v>1</v>
      </c>
    </row>
    <row r="5745" customFormat="false" ht="12.8" hidden="false" customHeight="false" outlineLevel="0" collapsed="false">
      <c r="A5745" s="0" t="str">
        <f aca="false">gait_events!B104</f>
        <v>pp156</v>
      </c>
      <c r="B5745" s="0" t="str">
        <f aca="false">VLOOKUP(A5745,participants!A:B,2,0)</f>
        <v>F</v>
      </c>
      <c r="C5745" s="0" t="n">
        <f aca="false">VLOOKUP(A5745,participants!A:C,3,0)</f>
        <v>49</v>
      </c>
      <c r="D5745" s="0" t="str">
        <f aca="false">VLOOKUP(A5745,participants!A:F,6,0)</f>
        <v>MS</v>
      </c>
      <c r="E5745" s="0" t="str">
        <f aca="false">IF(LEN(SUBSTITUTE(gait_events!C104,"_run-",""))&lt;&gt;LEN(gait_events!C104),LEFT(RIGHT(gait_events!C104,LEN(gait_events!C104)-19),FIND("_run-",RIGHT(gait_events!C104,LEN(gait_events!C104)-19),1)-1),RIGHT(gait_events!C104,LEN(gait_events!C104)-19))</f>
        <v>Preferred</v>
      </c>
      <c r="F5745" s="0" t="str">
        <f aca="false">IF(LEN(SUBSTITUTE(gait_events!C104,"_run-",""))&lt;&gt;LEN(gait_events!C104),RIGHT(gait_events!C104,LEN(gait_events!C104)-FIND("_run-",gait_events!C104,1)-4),"")</f>
        <v/>
      </c>
      <c r="G5745" s="0" t="str">
        <f aca="false">gait_events!D104</f>
        <v>right_shank</v>
      </c>
      <c r="H5745" s="0" t="str">
        <f aca="false">gait_events!E104</f>
        <v>FC</v>
      </c>
      <c r="I5745" s="0" t="n">
        <f aca="false">IF(gait_events!F104&lt;&gt;"",gait_events!F104,NA())</f>
        <v>181</v>
      </c>
      <c r="J5745" s="0" t="n">
        <f aca="false">IF(gait_events!G104&lt;&gt;"",gait_events!G104,NA())</f>
        <v>176</v>
      </c>
      <c r="K5745" s="0" t="n">
        <f aca="false">I5745-J5745</f>
        <v>5</v>
      </c>
      <c r="L5745" s="0" t="n">
        <f aca="false">K5745*5</f>
        <v>25</v>
      </c>
      <c r="M5745" s="0" t="n">
        <f aca="false">IF(NOT(ISNA(I5745)),1,0)</f>
        <v>1</v>
      </c>
      <c r="N5745" s="0" t="n">
        <f aca="false">IF(NOT(ISNA(J5745)),1,0)</f>
        <v>1</v>
      </c>
      <c r="O5745" s="0" t="n">
        <f aca="false">IF(AND(NOT(ISNA(I5745)),NOT(ISNA(J5745))),1,0)</f>
        <v>1</v>
      </c>
      <c r="P5745" s="0" t="n">
        <f aca="false">IF(AND(NOT(ISNA(I5745)),ISNA(J5745)),1,0)</f>
        <v>0</v>
      </c>
      <c r="Q5745" s="0" t="n">
        <f aca="false">IF(AND(ISNA(I5745),NOT(ISNA(J5745))),1,0)</f>
        <v>0</v>
      </c>
      <c r="R5745" s="0" t="n">
        <f aca="false">IF(SUM(O5745:Q5745)&lt;&gt;1,"ERROR",1)</f>
        <v>1</v>
      </c>
    </row>
    <row r="5746" customFormat="false" ht="12.8" hidden="false" customHeight="false" outlineLevel="0" collapsed="false">
      <c r="A5746" s="0" t="str">
        <f aca="false">gait_events!B105</f>
        <v>pp156</v>
      </c>
      <c r="B5746" s="0" t="str">
        <f aca="false">VLOOKUP(A5746,participants!A:B,2,0)</f>
        <v>F</v>
      </c>
      <c r="C5746" s="0" t="n">
        <f aca="false">VLOOKUP(A5746,participants!A:C,3,0)</f>
        <v>49</v>
      </c>
      <c r="D5746" s="0" t="str">
        <f aca="false">VLOOKUP(A5746,participants!A:F,6,0)</f>
        <v>MS</v>
      </c>
      <c r="E5746" s="0" t="str">
        <f aca="false">IF(LEN(SUBSTITUTE(gait_events!C105,"_run-",""))&lt;&gt;LEN(gait_events!C105),LEFT(RIGHT(gait_events!C105,LEN(gait_events!C105)-19),FIND("_run-",RIGHT(gait_events!C105,LEN(gait_events!C105)-19),1)-1),RIGHT(gait_events!C105,LEN(gait_events!C105)-19))</f>
        <v>Preferred</v>
      </c>
      <c r="F5746" s="0" t="str">
        <f aca="false">IF(LEN(SUBSTITUTE(gait_events!C105,"_run-",""))&lt;&gt;LEN(gait_events!C105),RIGHT(gait_events!C105,LEN(gait_events!C105)-FIND("_run-",gait_events!C105,1)-4),"")</f>
        <v/>
      </c>
      <c r="G5746" s="0" t="str">
        <f aca="false">gait_events!D105</f>
        <v>right_shank</v>
      </c>
      <c r="H5746" s="0" t="str">
        <f aca="false">gait_events!E105</f>
        <v>FC</v>
      </c>
      <c r="I5746" s="0" t="n">
        <f aca="false">IF(gait_events!F105&lt;&gt;"",gait_events!F105,NA())</f>
        <v>388</v>
      </c>
      <c r="J5746" s="0" t="e">
        <f aca="false">IF(gait_events!G105&lt;&gt;"",gait_events!G105,NA())</f>
        <v>#N/A</v>
      </c>
      <c r="K5746" s="0" t="e">
        <f aca="false">I5746-J5746</f>
        <v>#N/A</v>
      </c>
      <c r="L5746" s="0" t="e">
        <f aca="false">K5746*5</f>
        <v>#N/A</v>
      </c>
      <c r="M5746" s="0" t="n">
        <f aca="false">IF(NOT(ISNA(I5746)),1,0)</f>
        <v>1</v>
      </c>
      <c r="N5746" s="0" t="n">
        <f aca="false">IF(NOT(ISNA(J5746)),1,0)</f>
        <v>0</v>
      </c>
      <c r="O5746" s="0" t="n">
        <f aca="false">IF(AND(NOT(ISNA(I5746)),NOT(ISNA(J5746))),1,0)</f>
        <v>0</v>
      </c>
      <c r="P5746" s="0" t="n">
        <f aca="false">IF(AND(NOT(ISNA(I5746)),ISNA(J5746)),1,0)</f>
        <v>1</v>
      </c>
      <c r="Q5746" s="0" t="n">
        <f aca="false">IF(AND(ISNA(I5746),NOT(ISNA(J5746))),1,0)</f>
        <v>0</v>
      </c>
      <c r="R5746" s="0" t="n">
        <f aca="false">IF(SUM(O5746:Q5746)&lt;&gt;1,"ERROR",1)</f>
        <v>1</v>
      </c>
    </row>
    <row r="5747" customFormat="false" ht="12.8" hidden="false" customHeight="false" outlineLevel="0" collapsed="false">
      <c r="A5747" s="0" t="str">
        <f aca="false">gait_events!B106</f>
        <v>pp156</v>
      </c>
      <c r="B5747" s="0" t="str">
        <f aca="false">VLOOKUP(A5747,participants!A:B,2,0)</f>
        <v>F</v>
      </c>
      <c r="C5747" s="0" t="n">
        <f aca="false">VLOOKUP(A5747,participants!A:C,3,0)</f>
        <v>49</v>
      </c>
      <c r="D5747" s="0" t="str">
        <f aca="false">VLOOKUP(A5747,participants!A:F,6,0)</f>
        <v>MS</v>
      </c>
      <c r="E5747" s="0" t="str">
        <f aca="false">IF(LEN(SUBSTITUTE(gait_events!C106,"_run-",""))&lt;&gt;LEN(gait_events!C106),LEFT(RIGHT(gait_events!C106,LEN(gait_events!C106)-19),FIND("_run-",RIGHT(gait_events!C106,LEN(gait_events!C106)-19),1)-1),RIGHT(gait_events!C106,LEN(gait_events!C106)-19))</f>
        <v>Preferred</v>
      </c>
      <c r="F5747" s="0" t="str">
        <f aca="false">IF(LEN(SUBSTITUTE(gait_events!C106,"_run-",""))&lt;&gt;LEN(gait_events!C106),RIGHT(gait_events!C106,LEN(gait_events!C106)-FIND("_run-",gait_events!C106,1)-4),"")</f>
        <v/>
      </c>
      <c r="G5747" s="0" t="str">
        <f aca="false">gait_events!D106</f>
        <v>right_shank</v>
      </c>
      <c r="H5747" s="0" t="str">
        <f aca="false">gait_events!E106</f>
        <v>FC</v>
      </c>
      <c r="I5747" s="0" t="n">
        <f aca="false">IF(gait_events!F106&lt;&gt;"",gait_events!F106,NA())</f>
        <v>597</v>
      </c>
      <c r="J5747" s="0" t="n">
        <f aca="false">IF(gait_events!G106&lt;&gt;"",gait_events!G106,NA())</f>
        <v>593</v>
      </c>
      <c r="K5747" s="0" t="n">
        <f aca="false">I5747-J5747</f>
        <v>4</v>
      </c>
      <c r="L5747" s="0" t="n">
        <f aca="false">K5747*5</f>
        <v>20</v>
      </c>
      <c r="M5747" s="0" t="n">
        <f aca="false">IF(NOT(ISNA(I5747)),1,0)</f>
        <v>1</v>
      </c>
      <c r="N5747" s="0" t="n">
        <f aca="false">IF(NOT(ISNA(J5747)),1,0)</f>
        <v>1</v>
      </c>
      <c r="O5747" s="0" t="n">
        <f aca="false">IF(AND(NOT(ISNA(I5747)),NOT(ISNA(J5747))),1,0)</f>
        <v>1</v>
      </c>
      <c r="P5747" s="0" t="n">
        <f aca="false">IF(AND(NOT(ISNA(I5747)),ISNA(J5747)),1,0)</f>
        <v>0</v>
      </c>
      <c r="Q5747" s="0" t="n">
        <f aca="false">IF(AND(ISNA(I5747),NOT(ISNA(J5747))),1,0)</f>
        <v>0</v>
      </c>
      <c r="R5747" s="0" t="n">
        <f aca="false">IF(SUM(O5747:Q5747)&lt;&gt;1,"ERROR",1)</f>
        <v>1</v>
      </c>
    </row>
    <row r="5748" customFormat="false" ht="12.8" hidden="false" customHeight="false" outlineLevel="0" collapsed="false">
      <c r="A5748" s="0" t="str">
        <f aca="false">gait_events!B107</f>
        <v>pp156</v>
      </c>
      <c r="B5748" s="0" t="str">
        <f aca="false">VLOOKUP(A5748,participants!A:B,2,0)</f>
        <v>F</v>
      </c>
      <c r="C5748" s="0" t="n">
        <f aca="false">VLOOKUP(A5748,participants!A:C,3,0)</f>
        <v>49</v>
      </c>
      <c r="D5748" s="0" t="str">
        <f aca="false">VLOOKUP(A5748,participants!A:F,6,0)</f>
        <v>MS</v>
      </c>
      <c r="E5748" s="0" t="str">
        <f aca="false">IF(LEN(SUBSTITUTE(gait_events!C107,"_run-",""))&lt;&gt;LEN(gait_events!C107),LEFT(RIGHT(gait_events!C107,LEN(gait_events!C107)-19),FIND("_run-",RIGHT(gait_events!C107,LEN(gait_events!C107)-19),1)-1),RIGHT(gait_events!C107,LEN(gait_events!C107)-19))</f>
        <v>Preferred</v>
      </c>
      <c r="F5748" s="0" t="str">
        <f aca="false">IF(LEN(SUBSTITUTE(gait_events!C107,"_run-",""))&lt;&gt;LEN(gait_events!C107),RIGHT(gait_events!C107,LEN(gait_events!C107)-FIND("_run-",gait_events!C107,1)-4),"")</f>
        <v/>
      </c>
      <c r="G5748" s="0" t="str">
        <f aca="false">gait_events!D107</f>
        <v>right_shank</v>
      </c>
      <c r="H5748" s="0" t="str">
        <f aca="false">gait_events!E107</f>
        <v>FC</v>
      </c>
      <c r="I5748" s="0" t="n">
        <f aca="false">IF(gait_events!F107&lt;&gt;"",gait_events!F107,NA())</f>
        <v>815</v>
      </c>
      <c r="J5748" s="0" t="n">
        <f aca="false">IF(gait_events!G107&lt;&gt;"",gait_events!G107,NA())</f>
        <v>811</v>
      </c>
      <c r="K5748" s="0" t="n">
        <f aca="false">I5748-J5748</f>
        <v>4</v>
      </c>
      <c r="L5748" s="0" t="n">
        <f aca="false">K5748*5</f>
        <v>20</v>
      </c>
      <c r="M5748" s="0" t="n">
        <f aca="false">IF(NOT(ISNA(I5748)),1,0)</f>
        <v>1</v>
      </c>
      <c r="N5748" s="0" t="n">
        <f aca="false">IF(NOT(ISNA(J5748)),1,0)</f>
        <v>1</v>
      </c>
      <c r="O5748" s="0" t="n">
        <f aca="false">IF(AND(NOT(ISNA(I5748)),NOT(ISNA(J5748))),1,0)</f>
        <v>1</v>
      </c>
      <c r="P5748" s="0" t="n">
        <f aca="false">IF(AND(NOT(ISNA(I5748)),ISNA(J5748)),1,0)</f>
        <v>0</v>
      </c>
      <c r="Q5748" s="0" t="n">
        <f aca="false">IF(AND(ISNA(I5748),NOT(ISNA(J5748))),1,0)</f>
        <v>0</v>
      </c>
      <c r="R5748" s="0" t="n">
        <f aca="false">IF(SUM(O5748:Q5748)&lt;&gt;1,"ERROR",1)</f>
        <v>1</v>
      </c>
    </row>
    <row r="5749" customFormat="false" ht="12.8" hidden="false" customHeight="false" outlineLevel="0" collapsed="false">
      <c r="A5749" s="0" t="str">
        <f aca="false">gait_events!B108</f>
        <v>pp156</v>
      </c>
      <c r="B5749" s="0" t="str">
        <f aca="false">VLOOKUP(A5749,participants!A:B,2,0)</f>
        <v>F</v>
      </c>
      <c r="C5749" s="0" t="n">
        <f aca="false">VLOOKUP(A5749,participants!A:C,3,0)</f>
        <v>49</v>
      </c>
      <c r="D5749" s="0" t="str">
        <f aca="false">VLOOKUP(A5749,participants!A:F,6,0)</f>
        <v>MS</v>
      </c>
      <c r="E5749" s="0" t="str">
        <f aca="false">IF(LEN(SUBSTITUTE(gait_events!C108,"_run-",""))&lt;&gt;LEN(gait_events!C108),LEFT(RIGHT(gait_events!C108,LEN(gait_events!C108)-19),FIND("_run-",RIGHT(gait_events!C108,LEN(gait_events!C108)-19),1)-1),RIGHT(gait_events!C108,LEN(gait_events!C108)-19))</f>
        <v>Preferred</v>
      </c>
      <c r="F5749" s="0" t="str">
        <f aca="false">IF(LEN(SUBSTITUTE(gait_events!C108,"_run-",""))&lt;&gt;LEN(gait_events!C108),RIGHT(gait_events!C108,LEN(gait_events!C108)-FIND("_run-",gait_events!C108,1)-4),"")</f>
        <v/>
      </c>
      <c r="G5749" s="0" t="str">
        <f aca="false">gait_events!D108</f>
        <v>right_shank</v>
      </c>
      <c r="H5749" s="0" t="str">
        <f aca="false">gait_events!E108</f>
        <v>FC</v>
      </c>
      <c r="I5749" s="0" t="n">
        <f aca="false">IF(gait_events!F108&lt;&gt;"",gait_events!F108,NA())</f>
        <v>1028</v>
      </c>
      <c r="J5749" s="0" t="e">
        <f aca="false">IF(gait_events!G108&lt;&gt;"",gait_events!G108,NA())</f>
        <v>#N/A</v>
      </c>
      <c r="K5749" s="0" t="e">
        <f aca="false">I5749-J5749</f>
        <v>#N/A</v>
      </c>
      <c r="L5749" s="0" t="e">
        <f aca="false">K5749*5</f>
        <v>#N/A</v>
      </c>
      <c r="M5749" s="0" t="n">
        <f aca="false">IF(NOT(ISNA(I5749)),1,0)</f>
        <v>1</v>
      </c>
      <c r="N5749" s="0" t="n">
        <f aca="false">IF(NOT(ISNA(J5749)),1,0)</f>
        <v>0</v>
      </c>
      <c r="O5749" s="0" t="n">
        <f aca="false">IF(AND(NOT(ISNA(I5749)),NOT(ISNA(J5749))),1,0)</f>
        <v>0</v>
      </c>
      <c r="P5749" s="0" t="n">
        <f aca="false">IF(AND(NOT(ISNA(I5749)),ISNA(J5749)),1,0)</f>
        <v>1</v>
      </c>
      <c r="Q5749" s="0" t="n">
        <f aca="false">IF(AND(ISNA(I5749),NOT(ISNA(J5749))),1,0)</f>
        <v>0</v>
      </c>
      <c r="R5749" s="0" t="n">
        <f aca="false">IF(SUM(O5749:Q5749)&lt;&gt;1,"ERROR",1)</f>
        <v>1</v>
      </c>
    </row>
    <row r="5750" customFormat="false" ht="12.8" hidden="false" customHeight="false" outlineLevel="0" collapsed="false">
      <c r="A5750" s="0" t="str">
        <f aca="false">gait_events!B109</f>
        <v>pp156</v>
      </c>
      <c r="B5750" s="0" t="str">
        <f aca="false">VLOOKUP(A5750,participants!A:B,2,0)</f>
        <v>F</v>
      </c>
      <c r="C5750" s="0" t="n">
        <f aca="false">VLOOKUP(A5750,participants!A:C,3,0)</f>
        <v>49</v>
      </c>
      <c r="D5750" s="0" t="str">
        <f aca="false">VLOOKUP(A5750,participants!A:F,6,0)</f>
        <v>MS</v>
      </c>
      <c r="E5750" s="0" t="str">
        <f aca="false">IF(LEN(SUBSTITUTE(gait_events!C109,"_run-",""))&lt;&gt;LEN(gait_events!C109),LEFT(RIGHT(gait_events!C109,LEN(gait_events!C109)-19),FIND("_run-",RIGHT(gait_events!C109,LEN(gait_events!C109)-19),1)-1),RIGHT(gait_events!C109,LEN(gait_events!C109)-19))</f>
        <v>Preferred</v>
      </c>
      <c r="F5750" s="0" t="str">
        <f aca="false">IF(LEN(SUBSTITUTE(gait_events!C109,"_run-",""))&lt;&gt;LEN(gait_events!C109),RIGHT(gait_events!C109,LEN(gait_events!C109)-FIND("_run-",gait_events!C109,1)-4),"")</f>
        <v/>
      </c>
      <c r="G5750" s="0" t="str">
        <f aca="false">gait_events!D109</f>
        <v>right_shank</v>
      </c>
      <c r="H5750" s="0" t="str">
        <f aca="false">gait_events!E109</f>
        <v>FC</v>
      </c>
      <c r="I5750" s="0" t="n">
        <f aca="false">IF(gait_events!F109&lt;&gt;"",gait_events!F109,NA())</f>
        <v>1248</v>
      </c>
      <c r="J5750" s="0" t="e">
        <f aca="false">IF(gait_events!G109&lt;&gt;"",gait_events!G109,NA())</f>
        <v>#N/A</v>
      </c>
      <c r="K5750" s="0" t="e">
        <f aca="false">I5750-J5750</f>
        <v>#N/A</v>
      </c>
      <c r="L5750" s="0" t="e">
        <f aca="false">K5750*5</f>
        <v>#N/A</v>
      </c>
      <c r="M5750" s="0" t="n">
        <f aca="false">IF(NOT(ISNA(I5750)),1,0)</f>
        <v>1</v>
      </c>
      <c r="N5750" s="0" t="n">
        <f aca="false">IF(NOT(ISNA(J5750)),1,0)</f>
        <v>0</v>
      </c>
      <c r="O5750" s="0" t="n">
        <f aca="false">IF(AND(NOT(ISNA(I5750)),NOT(ISNA(J5750))),1,0)</f>
        <v>0</v>
      </c>
      <c r="P5750" s="0" t="n">
        <f aca="false">IF(AND(NOT(ISNA(I5750)),ISNA(J5750)),1,0)</f>
        <v>1</v>
      </c>
      <c r="Q5750" s="0" t="n">
        <f aca="false">IF(AND(ISNA(I5750),NOT(ISNA(J5750))),1,0)</f>
        <v>0</v>
      </c>
      <c r="R5750" s="0" t="n">
        <f aca="false">IF(SUM(O5750:Q5750)&lt;&gt;1,"ERROR",1)</f>
        <v>1</v>
      </c>
    </row>
    <row r="5751" customFormat="false" ht="12.8" hidden="false" customHeight="false" outlineLevel="0" collapsed="false">
      <c r="A5751" s="0" t="str">
        <f aca="false">gait_events!B110</f>
        <v>pp156</v>
      </c>
      <c r="B5751" s="0" t="str">
        <f aca="false">VLOOKUP(A5751,participants!A:B,2,0)</f>
        <v>F</v>
      </c>
      <c r="C5751" s="0" t="n">
        <f aca="false">VLOOKUP(A5751,participants!A:C,3,0)</f>
        <v>49</v>
      </c>
      <c r="D5751" s="0" t="str">
        <f aca="false">VLOOKUP(A5751,participants!A:F,6,0)</f>
        <v>MS</v>
      </c>
      <c r="E5751" s="0" t="str">
        <f aca="false">IF(LEN(SUBSTITUTE(gait_events!C110,"_run-",""))&lt;&gt;LEN(gait_events!C110),LEFT(RIGHT(gait_events!C110,LEN(gait_events!C110)-19),FIND("_run-",RIGHT(gait_events!C110,LEN(gait_events!C110)-19),1)-1),RIGHT(gait_events!C110,LEN(gait_events!C110)-19))</f>
        <v>Slow</v>
      </c>
      <c r="F5751" s="0" t="str">
        <f aca="false">IF(LEN(SUBSTITUTE(gait_events!C110,"_run-",""))&lt;&gt;LEN(gait_events!C110),RIGHT(gait_events!C110,LEN(gait_events!C110)-FIND("_run-",gait_events!C110,1)-4),"")</f>
        <v/>
      </c>
      <c r="G5751" s="0" t="str">
        <f aca="false">gait_events!D110</f>
        <v>left_ankle</v>
      </c>
      <c r="H5751" s="0" t="str">
        <f aca="false">gait_events!E110</f>
        <v>IC</v>
      </c>
      <c r="I5751" s="0" t="n">
        <f aca="false">IF(gait_events!F110&lt;&gt;"",gait_events!F110,NA())</f>
        <v>186</v>
      </c>
      <c r="J5751" s="0" t="n">
        <f aca="false">IF(gait_events!G110&lt;&gt;"",gait_events!G110,NA())</f>
        <v>187</v>
      </c>
      <c r="K5751" s="0" t="n">
        <f aca="false">I5751-J5751</f>
        <v>-1</v>
      </c>
      <c r="L5751" s="0" t="n">
        <f aca="false">K5751*5</f>
        <v>-5</v>
      </c>
      <c r="M5751" s="0" t="n">
        <f aca="false">IF(NOT(ISNA(I5751)),1,0)</f>
        <v>1</v>
      </c>
      <c r="N5751" s="0" t="n">
        <f aca="false">IF(NOT(ISNA(J5751)),1,0)</f>
        <v>1</v>
      </c>
      <c r="O5751" s="0" t="n">
        <f aca="false">IF(AND(NOT(ISNA(I5751)),NOT(ISNA(J5751))),1,0)</f>
        <v>1</v>
      </c>
      <c r="P5751" s="0" t="n">
        <f aca="false">IF(AND(NOT(ISNA(I5751)),ISNA(J5751)),1,0)</f>
        <v>0</v>
      </c>
      <c r="Q5751" s="0" t="n">
        <f aca="false">IF(AND(ISNA(I5751),NOT(ISNA(J5751))),1,0)</f>
        <v>0</v>
      </c>
      <c r="R5751" s="0" t="n">
        <f aca="false">IF(SUM(O5751:Q5751)&lt;&gt;1,"ERROR",1)</f>
        <v>1</v>
      </c>
    </row>
    <row r="5752" customFormat="false" ht="12.8" hidden="false" customHeight="false" outlineLevel="0" collapsed="false">
      <c r="A5752" s="0" t="str">
        <f aca="false">gait_events!B111</f>
        <v>pp156</v>
      </c>
      <c r="B5752" s="0" t="str">
        <f aca="false">VLOOKUP(A5752,participants!A:B,2,0)</f>
        <v>F</v>
      </c>
      <c r="C5752" s="0" t="n">
        <f aca="false">VLOOKUP(A5752,participants!A:C,3,0)</f>
        <v>49</v>
      </c>
      <c r="D5752" s="0" t="str">
        <f aca="false">VLOOKUP(A5752,participants!A:F,6,0)</f>
        <v>MS</v>
      </c>
      <c r="E5752" s="0" t="str">
        <f aca="false">IF(LEN(SUBSTITUTE(gait_events!C111,"_run-",""))&lt;&gt;LEN(gait_events!C111),LEFT(RIGHT(gait_events!C111,LEN(gait_events!C111)-19),FIND("_run-",RIGHT(gait_events!C111,LEN(gait_events!C111)-19),1)-1),RIGHT(gait_events!C111,LEN(gait_events!C111)-19))</f>
        <v>Slow</v>
      </c>
      <c r="F5752" s="0" t="str">
        <f aca="false">IF(LEN(SUBSTITUTE(gait_events!C111,"_run-",""))&lt;&gt;LEN(gait_events!C111),RIGHT(gait_events!C111,LEN(gait_events!C111)-FIND("_run-",gait_events!C111,1)-4),"")</f>
        <v/>
      </c>
      <c r="G5752" s="0" t="str">
        <f aca="false">gait_events!D111</f>
        <v>left_ankle</v>
      </c>
      <c r="H5752" s="0" t="str">
        <f aca="false">gait_events!E111</f>
        <v>IC</v>
      </c>
      <c r="I5752" s="0" t="n">
        <f aca="false">IF(gait_events!F111&lt;&gt;"",gait_events!F111,NA())</f>
        <v>436</v>
      </c>
      <c r="J5752" s="0" t="n">
        <f aca="false">IF(gait_events!G111&lt;&gt;"",gait_events!G111,NA())</f>
        <v>435</v>
      </c>
      <c r="K5752" s="0" t="n">
        <f aca="false">I5752-J5752</f>
        <v>1</v>
      </c>
      <c r="L5752" s="0" t="n">
        <f aca="false">K5752*5</f>
        <v>5</v>
      </c>
      <c r="M5752" s="0" t="n">
        <f aca="false">IF(NOT(ISNA(I5752)),1,0)</f>
        <v>1</v>
      </c>
      <c r="N5752" s="0" t="n">
        <f aca="false">IF(NOT(ISNA(J5752)),1,0)</f>
        <v>1</v>
      </c>
      <c r="O5752" s="0" t="n">
        <f aca="false">IF(AND(NOT(ISNA(I5752)),NOT(ISNA(J5752))),1,0)</f>
        <v>1</v>
      </c>
      <c r="P5752" s="0" t="n">
        <f aca="false">IF(AND(NOT(ISNA(I5752)),ISNA(J5752)),1,0)</f>
        <v>0</v>
      </c>
      <c r="Q5752" s="0" t="n">
        <f aca="false">IF(AND(ISNA(I5752),NOT(ISNA(J5752))),1,0)</f>
        <v>0</v>
      </c>
      <c r="R5752" s="0" t="n">
        <f aca="false">IF(SUM(O5752:Q5752)&lt;&gt;1,"ERROR",1)</f>
        <v>1</v>
      </c>
    </row>
    <row r="5753" customFormat="false" ht="12.8" hidden="false" customHeight="false" outlineLevel="0" collapsed="false">
      <c r="A5753" s="0" t="str">
        <f aca="false">gait_events!B112</f>
        <v>pp156</v>
      </c>
      <c r="B5753" s="0" t="str">
        <f aca="false">VLOOKUP(A5753,participants!A:B,2,0)</f>
        <v>F</v>
      </c>
      <c r="C5753" s="0" t="n">
        <f aca="false">VLOOKUP(A5753,participants!A:C,3,0)</f>
        <v>49</v>
      </c>
      <c r="D5753" s="0" t="str">
        <f aca="false">VLOOKUP(A5753,participants!A:F,6,0)</f>
        <v>MS</v>
      </c>
      <c r="E5753" s="0" t="str">
        <f aca="false">IF(LEN(SUBSTITUTE(gait_events!C112,"_run-",""))&lt;&gt;LEN(gait_events!C112),LEFT(RIGHT(gait_events!C112,LEN(gait_events!C112)-19),FIND("_run-",RIGHT(gait_events!C112,LEN(gait_events!C112)-19),1)-1),RIGHT(gait_events!C112,LEN(gait_events!C112)-19))</f>
        <v>Slow</v>
      </c>
      <c r="F5753" s="0" t="str">
        <f aca="false">IF(LEN(SUBSTITUTE(gait_events!C112,"_run-",""))&lt;&gt;LEN(gait_events!C112),RIGHT(gait_events!C112,LEN(gait_events!C112)-FIND("_run-",gait_events!C112,1)-4),"")</f>
        <v/>
      </c>
      <c r="G5753" s="0" t="str">
        <f aca="false">gait_events!D112</f>
        <v>left_ankle</v>
      </c>
      <c r="H5753" s="0" t="str">
        <f aca="false">gait_events!E112</f>
        <v>IC</v>
      </c>
      <c r="I5753" s="0" t="n">
        <f aca="false">IF(gait_events!F112&lt;&gt;"",gait_events!F112,NA())</f>
        <v>695</v>
      </c>
      <c r="J5753" s="0" t="n">
        <f aca="false">IF(gait_events!G112&lt;&gt;"",gait_events!G112,NA())</f>
        <v>697</v>
      </c>
      <c r="K5753" s="0" t="n">
        <f aca="false">I5753-J5753</f>
        <v>-2</v>
      </c>
      <c r="L5753" s="0" t="n">
        <f aca="false">K5753*5</f>
        <v>-10</v>
      </c>
      <c r="M5753" s="0" t="n">
        <f aca="false">IF(NOT(ISNA(I5753)),1,0)</f>
        <v>1</v>
      </c>
      <c r="N5753" s="0" t="n">
        <f aca="false">IF(NOT(ISNA(J5753)),1,0)</f>
        <v>1</v>
      </c>
      <c r="O5753" s="0" t="n">
        <f aca="false">IF(AND(NOT(ISNA(I5753)),NOT(ISNA(J5753))),1,0)</f>
        <v>1</v>
      </c>
      <c r="P5753" s="0" t="n">
        <f aca="false">IF(AND(NOT(ISNA(I5753)),ISNA(J5753)),1,0)</f>
        <v>0</v>
      </c>
      <c r="Q5753" s="0" t="n">
        <f aca="false">IF(AND(ISNA(I5753),NOT(ISNA(J5753))),1,0)</f>
        <v>0</v>
      </c>
      <c r="R5753" s="0" t="n">
        <f aca="false">IF(SUM(O5753:Q5753)&lt;&gt;1,"ERROR",1)</f>
        <v>1</v>
      </c>
    </row>
    <row r="5754" customFormat="false" ht="12.8" hidden="false" customHeight="false" outlineLevel="0" collapsed="false">
      <c r="A5754" s="0" t="str">
        <f aca="false">gait_events!B113</f>
        <v>pp156</v>
      </c>
      <c r="B5754" s="0" t="str">
        <f aca="false">VLOOKUP(A5754,participants!A:B,2,0)</f>
        <v>F</v>
      </c>
      <c r="C5754" s="0" t="n">
        <f aca="false">VLOOKUP(A5754,participants!A:C,3,0)</f>
        <v>49</v>
      </c>
      <c r="D5754" s="0" t="str">
        <f aca="false">VLOOKUP(A5754,participants!A:F,6,0)</f>
        <v>MS</v>
      </c>
      <c r="E5754" s="0" t="str">
        <f aca="false">IF(LEN(SUBSTITUTE(gait_events!C113,"_run-",""))&lt;&gt;LEN(gait_events!C113),LEFT(RIGHT(gait_events!C113,LEN(gait_events!C113)-19),FIND("_run-",RIGHT(gait_events!C113,LEN(gait_events!C113)-19),1)-1),RIGHT(gait_events!C113,LEN(gait_events!C113)-19))</f>
        <v>Slow</v>
      </c>
      <c r="F5754" s="0" t="str">
        <f aca="false">IF(LEN(SUBSTITUTE(gait_events!C113,"_run-",""))&lt;&gt;LEN(gait_events!C113),RIGHT(gait_events!C113,LEN(gait_events!C113)-FIND("_run-",gait_events!C113,1)-4),"")</f>
        <v/>
      </c>
      <c r="G5754" s="0" t="str">
        <f aca="false">gait_events!D113</f>
        <v>left_ankle</v>
      </c>
      <c r="H5754" s="0" t="str">
        <f aca="false">gait_events!E113</f>
        <v>IC</v>
      </c>
      <c r="I5754" s="0" t="n">
        <f aca="false">IF(gait_events!F113&lt;&gt;"",gait_events!F113,NA())</f>
        <v>950</v>
      </c>
      <c r="J5754" s="0" t="e">
        <f aca="false">IF(gait_events!G113&lt;&gt;"",gait_events!G113,NA())</f>
        <v>#N/A</v>
      </c>
      <c r="K5754" s="0" t="e">
        <f aca="false">I5754-J5754</f>
        <v>#N/A</v>
      </c>
      <c r="L5754" s="0" t="e">
        <f aca="false">K5754*5</f>
        <v>#N/A</v>
      </c>
      <c r="M5754" s="0" t="n">
        <f aca="false">IF(NOT(ISNA(I5754)),1,0)</f>
        <v>1</v>
      </c>
      <c r="N5754" s="0" t="n">
        <f aca="false">IF(NOT(ISNA(J5754)),1,0)</f>
        <v>0</v>
      </c>
      <c r="O5754" s="0" t="n">
        <f aca="false">IF(AND(NOT(ISNA(I5754)),NOT(ISNA(J5754))),1,0)</f>
        <v>0</v>
      </c>
      <c r="P5754" s="0" t="n">
        <f aca="false">IF(AND(NOT(ISNA(I5754)),ISNA(J5754)),1,0)</f>
        <v>1</v>
      </c>
      <c r="Q5754" s="0" t="n">
        <f aca="false">IF(AND(ISNA(I5754),NOT(ISNA(J5754))),1,0)</f>
        <v>0</v>
      </c>
      <c r="R5754" s="0" t="n">
        <f aca="false">IF(SUM(O5754:Q5754)&lt;&gt;1,"ERROR",1)</f>
        <v>1</v>
      </c>
    </row>
    <row r="5755" customFormat="false" ht="12.8" hidden="false" customHeight="false" outlineLevel="0" collapsed="false">
      <c r="A5755" s="0" t="str">
        <f aca="false">gait_events!B114</f>
        <v>pp156</v>
      </c>
      <c r="B5755" s="0" t="str">
        <f aca="false">VLOOKUP(A5755,participants!A:B,2,0)</f>
        <v>F</v>
      </c>
      <c r="C5755" s="0" t="n">
        <f aca="false">VLOOKUP(A5755,participants!A:C,3,0)</f>
        <v>49</v>
      </c>
      <c r="D5755" s="0" t="str">
        <f aca="false">VLOOKUP(A5755,participants!A:F,6,0)</f>
        <v>MS</v>
      </c>
      <c r="E5755" s="0" t="str">
        <f aca="false">IF(LEN(SUBSTITUTE(gait_events!C114,"_run-",""))&lt;&gt;LEN(gait_events!C114),LEFT(RIGHT(gait_events!C114,LEN(gait_events!C114)-19),FIND("_run-",RIGHT(gait_events!C114,LEN(gait_events!C114)-19),1)-1),RIGHT(gait_events!C114,LEN(gait_events!C114)-19))</f>
        <v>Slow</v>
      </c>
      <c r="F5755" s="0" t="str">
        <f aca="false">IF(LEN(SUBSTITUTE(gait_events!C114,"_run-",""))&lt;&gt;LEN(gait_events!C114),RIGHT(gait_events!C114,LEN(gait_events!C114)-FIND("_run-",gait_events!C114,1)-4),"")</f>
        <v/>
      </c>
      <c r="G5755" s="0" t="str">
        <f aca="false">gait_events!D114</f>
        <v>left_ankle</v>
      </c>
      <c r="H5755" s="0" t="str">
        <f aca="false">gait_events!E114</f>
        <v>IC</v>
      </c>
      <c r="I5755" s="0" t="n">
        <f aca="false">IF(gait_events!F114&lt;&gt;"",gait_events!F114,NA())</f>
        <v>1196</v>
      </c>
      <c r="J5755" s="0" t="n">
        <f aca="false">IF(gait_events!G114&lt;&gt;"",gait_events!G114,NA())</f>
        <v>1200</v>
      </c>
      <c r="K5755" s="0" t="n">
        <f aca="false">I5755-J5755</f>
        <v>-4</v>
      </c>
      <c r="L5755" s="0" t="n">
        <f aca="false">K5755*5</f>
        <v>-20</v>
      </c>
      <c r="M5755" s="0" t="n">
        <f aca="false">IF(NOT(ISNA(I5755)),1,0)</f>
        <v>1</v>
      </c>
      <c r="N5755" s="0" t="n">
        <f aca="false">IF(NOT(ISNA(J5755)),1,0)</f>
        <v>1</v>
      </c>
      <c r="O5755" s="0" t="n">
        <f aca="false">IF(AND(NOT(ISNA(I5755)),NOT(ISNA(J5755))),1,0)</f>
        <v>1</v>
      </c>
      <c r="P5755" s="0" t="n">
        <f aca="false">IF(AND(NOT(ISNA(I5755)),ISNA(J5755)),1,0)</f>
        <v>0</v>
      </c>
      <c r="Q5755" s="0" t="n">
        <f aca="false">IF(AND(ISNA(I5755),NOT(ISNA(J5755))),1,0)</f>
        <v>0</v>
      </c>
      <c r="R5755" s="0" t="n">
        <f aca="false">IF(SUM(O5755:Q5755)&lt;&gt;1,"ERROR",1)</f>
        <v>1</v>
      </c>
    </row>
    <row r="5756" customFormat="false" ht="12.8" hidden="false" customHeight="false" outlineLevel="0" collapsed="false">
      <c r="A5756" s="0" t="str">
        <f aca="false">gait_events!B115</f>
        <v>pp156</v>
      </c>
      <c r="B5756" s="0" t="str">
        <f aca="false">VLOOKUP(A5756,participants!A:B,2,0)</f>
        <v>F</v>
      </c>
      <c r="C5756" s="0" t="n">
        <f aca="false">VLOOKUP(A5756,participants!A:C,3,0)</f>
        <v>49</v>
      </c>
      <c r="D5756" s="0" t="str">
        <f aca="false">VLOOKUP(A5756,participants!A:F,6,0)</f>
        <v>MS</v>
      </c>
      <c r="E5756" s="0" t="str">
        <f aca="false">IF(LEN(SUBSTITUTE(gait_events!C115,"_run-",""))&lt;&gt;LEN(gait_events!C115),LEFT(RIGHT(gait_events!C115,LEN(gait_events!C115)-19),FIND("_run-",RIGHT(gait_events!C115,LEN(gait_events!C115)-19),1)-1),RIGHT(gait_events!C115,LEN(gait_events!C115)-19))</f>
        <v>Slow</v>
      </c>
      <c r="F5756" s="0" t="str">
        <f aca="false">IF(LEN(SUBSTITUTE(gait_events!C115,"_run-",""))&lt;&gt;LEN(gait_events!C115),RIGHT(gait_events!C115,LEN(gait_events!C115)-FIND("_run-",gait_events!C115,1)-4),"")</f>
        <v/>
      </c>
      <c r="G5756" s="0" t="str">
        <f aca="false">gait_events!D115</f>
        <v>left_ankle</v>
      </c>
      <c r="H5756" s="0" t="str">
        <f aca="false">gait_events!E115</f>
        <v>IC</v>
      </c>
      <c r="I5756" s="0" t="n">
        <f aca="false">IF(gait_events!F115&lt;&gt;"",gait_events!F115,NA())</f>
        <v>1435</v>
      </c>
      <c r="J5756" s="0" t="n">
        <f aca="false">IF(gait_events!G115&lt;&gt;"",gait_events!G115,NA())</f>
        <v>1437</v>
      </c>
      <c r="K5756" s="0" t="n">
        <f aca="false">I5756-J5756</f>
        <v>-2</v>
      </c>
      <c r="L5756" s="0" t="n">
        <f aca="false">K5756*5</f>
        <v>-10</v>
      </c>
      <c r="M5756" s="0" t="n">
        <f aca="false">IF(NOT(ISNA(I5756)),1,0)</f>
        <v>1</v>
      </c>
      <c r="N5756" s="0" t="n">
        <f aca="false">IF(NOT(ISNA(J5756)),1,0)</f>
        <v>1</v>
      </c>
      <c r="O5756" s="0" t="n">
        <f aca="false">IF(AND(NOT(ISNA(I5756)),NOT(ISNA(J5756))),1,0)</f>
        <v>1</v>
      </c>
      <c r="P5756" s="0" t="n">
        <f aca="false">IF(AND(NOT(ISNA(I5756)),ISNA(J5756)),1,0)</f>
        <v>0</v>
      </c>
      <c r="Q5756" s="0" t="n">
        <f aca="false">IF(AND(ISNA(I5756),NOT(ISNA(J5756))),1,0)</f>
        <v>0</v>
      </c>
      <c r="R5756" s="0" t="n">
        <f aca="false">IF(SUM(O5756:Q5756)&lt;&gt;1,"ERROR",1)</f>
        <v>1</v>
      </c>
    </row>
    <row r="5757" customFormat="false" ht="12.8" hidden="false" customHeight="false" outlineLevel="0" collapsed="false">
      <c r="A5757" s="0" t="str">
        <f aca="false">gait_events!B116</f>
        <v>pp156</v>
      </c>
      <c r="B5757" s="0" t="str">
        <f aca="false">VLOOKUP(A5757,participants!A:B,2,0)</f>
        <v>F</v>
      </c>
      <c r="C5757" s="0" t="n">
        <f aca="false">VLOOKUP(A5757,participants!A:C,3,0)</f>
        <v>49</v>
      </c>
      <c r="D5757" s="0" t="str">
        <f aca="false">VLOOKUP(A5757,participants!A:F,6,0)</f>
        <v>MS</v>
      </c>
      <c r="E5757" s="0" t="str">
        <f aca="false">IF(LEN(SUBSTITUTE(gait_events!C116,"_run-",""))&lt;&gt;LEN(gait_events!C116),LEFT(RIGHT(gait_events!C116,LEN(gait_events!C116)-19),FIND("_run-",RIGHT(gait_events!C116,LEN(gait_events!C116)-19),1)-1),RIGHT(gait_events!C116,LEN(gait_events!C116)-19))</f>
        <v>Slow</v>
      </c>
      <c r="F5757" s="0" t="str">
        <f aca="false">IF(LEN(SUBSTITUTE(gait_events!C116,"_run-",""))&lt;&gt;LEN(gait_events!C116),RIGHT(gait_events!C116,LEN(gait_events!C116)-FIND("_run-",gait_events!C116,1)-4),"")</f>
        <v/>
      </c>
      <c r="G5757" s="0" t="str">
        <f aca="false">gait_events!D116</f>
        <v>left_ankle</v>
      </c>
      <c r="H5757" s="0" t="str">
        <f aca="false">gait_events!E116</f>
        <v>IC</v>
      </c>
      <c r="I5757" s="0" t="n">
        <f aca="false">IF(gait_events!F116&lt;&gt;"",gait_events!F116,NA())</f>
        <v>1687</v>
      </c>
      <c r="J5757" s="0" t="n">
        <f aca="false">IF(gait_events!G116&lt;&gt;"",gait_events!G116,NA())</f>
        <v>1690</v>
      </c>
      <c r="K5757" s="0" t="n">
        <f aca="false">I5757-J5757</f>
        <v>-3</v>
      </c>
      <c r="L5757" s="0" t="n">
        <f aca="false">K5757*5</f>
        <v>-15</v>
      </c>
      <c r="M5757" s="0" t="n">
        <f aca="false">IF(NOT(ISNA(I5757)),1,0)</f>
        <v>1</v>
      </c>
      <c r="N5757" s="0" t="n">
        <f aca="false">IF(NOT(ISNA(J5757)),1,0)</f>
        <v>1</v>
      </c>
      <c r="O5757" s="0" t="n">
        <f aca="false">IF(AND(NOT(ISNA(I5757)),NOT(ISNA(J5757))),1,0)</f>
        <v>1</v>
      </c>
      <c r="P5757" s="0" t="n">
        <f aca="false">IF(AND(NOT(ISNA(I5757)),ISNA(J5757)),1,0)</f>
        <v>0</v>
      </c>
      <c r="Q5757" s="0" t="n">
        <f aca="false">IF(AND(ISNA(I5757),NOT(ISNA(J5757))),1,0)</f>
        <v>0</v>
      </c>
      <c r="R5757" s="0" t="n">
        <f aca="false">IF(SUM(O5757:Q5757)&lt;&gt;1,"ERROR",1)</f>
        <v>1</v>
      </c>
    </row>
    <row r="5758" customFormat="false" ht="12.8" hidden="false" customHeight="false" outlineLevel="0" collapsed="false">
      <c r="A5758" s="0" t="str">
        <f aca="false">gait_events!B117</f>
        <v>pp156</v>
      </c>
      <c r="B5758" s="0" t="str">
        <f aca="false">VLOOKUP(A5758,participants!A:B,2,0)</f>
        <v>F</v>
      </c>
      <c r="C5758" s="0" t="n">
        <f aca="false">VLOOKUP(A5758,participants!A:C,3,0)</f>
        <v>49</v>
      </c>
      <c r="D5758" s="0" t="str">
        <f aca="false">VLOOKUP(A5758,participants!A:F,6,0)</f>
        <v>MS</v>
      </c>
      <c r="E5758" s="0" t="str">
        <f aca="false">IF(LEN(SUBSTITUTE(gait_events!C117,"_run-",""))&lt;&gt;LEN(gait_events!C117),LEFT(RIGHT(gait_events!C117,LEN(gait_events!C117)-19),FIND("_run-",RIGHT(gait_events!C117,LEN(gait_events!C117)-19),1)-1),RIGHT(gait_events!C117,LEN(gait_events!C117)-19))</f>
        <v>Slow</v>
      </c>
      <c r="F5758" s="0" t="str">
        <f aca="false">IF(LEN(SUBSTITUTE(gait_events!C117,"_run-",""))&lt;&gt;LEN(gait_events!C117),RIGHT(gait_events!C117,LEN(gait_events!C117)-FIND("_run-",gait_events!C117,1)-4),"")</f>
        <v/>
      </c>
      <c r="G5758" s="0" t="str">
        <f aca="false">gait_events!D117</f>
        <v>left_ankle</v>
      </c>
      <c r="H5758" s="0" t="str">
        <f aca="false">gait_events!E117</f>
        <v>IC</v>
      </c>
      <c r="I5758" s="0" t="n">
        <f aca="false">IF(gait_events!F117&lt;&gt;"",gait_events!F117,NA())</f>
        <v>1944</v>
      </c>
      <c r="J5758" s="0" t="n">
        <f aca="false">IF(gait_events!G117&lt;&gt;"",gait_events!G117,NA())</f>
        <v>1945</v>
      </c>
      <c r="K5758" s="0" t="n">
        <f aca="false">I5758-J5758</f>
        <v>-1</v>
      </c>
      <c r="L5758" s="0" t="n">
        <f aca="false">K5758*5</f>
        <v>-5</v>
      </c>
      <c r="M5758" s="0" t="n">
        <f aca="false">IF(NOT(ISNA(I5758)),1,0)</f>
        <v>1</v>
      </c>
      <c r="N5758" s="0" t="n">
        <f aca="false">IF(NOT(ISNA(J5758)),1,0)</f>
        <v>1</v>
      </c>
      <c r="O5758" s="0" t="n">
        <f aca="false">IF(AND(NOT(ISNA(I5758)),NOT(ISNA(J5758))),1,0)</f>
        <v>1</v>
      </c>
      <c r="P5758" s="0" t="n">
        <f aca="false">IF(AND(NOT(ISNA(I5758)),ISNA(J5758)),1,0)</f>
        <v>0</v>
      </c>
      <c r="Q5758" s="0" t="n">
        <f aca="false">IF(AND(ISNA(I5758),NOT(ISNA(J5758))),1,0)</f>
        <v>0</v>
      </c>
      <c r="R5758" s="0" t="n">
        <f aca="false">IF(SUM(O5758:Q5758)&lt;&gt;1,"ERROR",1)</f>
        <v>1</v>
      </c>
    </row>
    <row r="5759" customFormat="false" ht="12.8" hidden="false" customHeight="false" outlineLevel="0" collapsed="false">
      <c r="A5759" s="0" t="str">
        <f aca="false">gait_events!B118</f>
        <v>pp156</v>
      </c>
      <c r="B5759" s="0" t="str">
        <f aca="false">VLOOKUP(A5759,participants!A:B,2,0)</f>
        <v>F</v>
      </c>
      <c r="C5759" s="0" t="n">
        <f aca="false">VLOOKUP(A5759,participants!A:C,3,0)</f>
        <v>49</v>
      </c>
      <c r="D5759" s="0" t="str">
        <f aca="false">VLOOKUP(A5759,participants!A:F,6,0)</f>
        <v>MS</v>
      </c>
      <c r="E5759" s="0" t="str">
        <f aca="false">IF(LEN(SUBSTITUTE(gait_events!C118,"_run-",""))&lt;&gt;LEN(gait_events!C118),LEFT(RIGHT(gait_events!C118,LEN(gait_events!C118)-19),FIND("_run-",RIGHT(gait_events!C118,LEN(gait_events!C118)-19),1)-1),RIGHT(gait_events!C118,LEN(gait_events!C118)-19))</f>
        <v>Slow</v>
      </c>
      <c r="F5759" s="0" t="str">
        <f aca="false">IF(LEN(SUBSTITUTE(gait_events!C118,"_run-",""))&lt;&gt;LEN(gait_events!C118),RIGHT(gait_events!C118,LEN(gait_events!C118)-FIND("_run-",gait_events!C118,1)-4),"")</f>
        <v/>
      </c>
      <c r="G5759" s="0" t="str">
        <f aca="false">gait_events!D118</f>
        <v>left_ankle</v>
      </c>
      <c r="H5759" s="0" t="str">
        <f aca="false">gait_events!E118</f>
        <v>IC</v>
      </c>
      <c r="I5759" s="0" t="n">
        <f aca="false">IF(gait_events!F118&lt;&gt;"",gait_events!F118,NA())</f>
        <v>2200</v>
      </c>
      <c r="J5759" s="0" t="n">
        <f aca="false">IF(gait_events!G118&lt;&gt;"",gait_events!G118,NA())</f>
        <v>2196</v>
      </c>
      <c r="K5759" s="0" t="n">
        <f aca="false">I5759-J5759</f>
        <v>4</v>
      </c>
      <c r="L5759" s="0" t="n">
        <f aca="false">K5759*5</f>
        <v>20</v>
      </c>
      <c r="M5759" s="0" t="n">
        <f aca="false">IF(NOT(ISNA(I5759)),1,0)</f>
        <v>1</v>
      </c>
      <c r="N5759" s="0" t="n">
        <f aca="false">IF(NOT(ISNA(J5759)),1,0)</f>
        <v>1</v>
      </c>
      <c r="O5759" s="0" t="n">
        <f aca="false">IF(AND(NOT(ISNA(I5759)),NOT(ISNA(J5759))),1,0)</f>
        <v>1</v>
      </c>
      <c r="P5759" s="0" t="n">
        <f aca="false">IF(AND(NOT(ISNA(I5759)),ISNA(J5759)),1,0)</f>
        <v>0</v>
      </c>
      <c r="Q5759" s="0" t="n">
        <f aca="false">IF(AND(ISNA(I5759),NOT(ISNA(J5759))),1,0)</f>
        <v>0</v>
      </c>
      <c r="R5759" s="0" t="n">
        <f aca="false">IF(SUM(O5759:Q5759)&lt;&gt;1,"ERROR",1)</f>
        <v>1</v>
      </c>
    </row>
    <row r="5760" customFormat="false" ht="12.8" hidden="false" customHeight="false" outlineLevel="0" collapsed="false">
      <c r="A5760" s="0" t="str">
        <f aca="false">gait_events!B119</f>
        <v>pp156</v>
      </c>
      <c r="B5760" s="0" t="str">
        <f aca="false">VLOOKUP(A5760,participants!A:B,2,0)</f>
        <v>F</v>
      </c>
      <c r="C5760" s="0" t="n">
        <f aca="false">VLOOKUP(A5760,participants!A:C,3,0)</f>
        <v>49</v>
      </c>
      <c r="D5760" s="0" t="str">
        <f aca="false">VLOOKUP(A5760,participants!A:F,6,0)</f>
        <v>MS</v>
      </c>
      <c r="E5760" s="0" t="str">
        <f aca="false">IF(LEN(SUBSTITUTE(gait_events!C119,"_run-",""))&lt;&gt;LEN(gait_events!C119),LEFT(RIGHT(gait_events!C119,LEN(gait_events!C119)-19),FIND("_run-",RIGHT(gait_events!C119,LEN(gait_events!C119)-19),1)-1),RIGHT(gait_events!C119,LEN(gait_events!C119)-19))</f>
        <v>Slow</v>
      </c>
      <c r="F5760" s="0" t="str">
        <f aca="false">IF(LEN(SUBSTITUTE(gait_events!C119,"_run-",""))&lt;&gt;LEN(gait_events!C119),RIGHT(gait_events!C119,LEN(gait_events!C119)-FIND("_run-",gait_events!C119,1)-4),"")</f>
        <v/>
      </c>
      <c r="G5760" s="0" t="str">
        <f aca="false">gait_events!D119</f>
        <v>left_ankle</v>
      </c>
      <c r="H5760" s="0" t="str">
        <f aca="false">gait_events!E119</f>
        <v>FC</v>
      </c>
      <c r="I5760" s="0" t="n">
        <f aca="false">IF(gait_events!F119&lt;&gt;"",gait_events!F119,NA())</f>
        <v>103</v>
      </c>
      <c r="J5760" s="0" t="n">
        <f aca="false">IF(gait_events!G119&lt;&gt;"",gait_events!G119,NA())</f>
        <v>102</v>
      </c>
      <c r="K5760" s="0" t="n">
        <f aca="false">I5760-J5760</f>
        <v>1</v>
      </c>
      <c r="L5760" s="0" t="n">
        <f aca="false">K5760*5</f>
        <v>5</v>
      </c>
      <c r="M5760" s="0" t="n">
        <f aca="false">IF(NOT(ISNA(I5760)),1,0)</f>
        <v>1</v>
      </c>
      <c r="N5760" s="0" t="n">
        <f aca="false">IF(NOT(ISNA(J5760)),1,0)</f>
        <v>1</v>
      </c>
      <c r="O5760" s="0" t="n">
        <f aca="false">IF(AND(NOT(ISNA(I5760)),NOT(ISNA(J5760))),1,0)</f>
        <v>1</v>
      </c>
      <c r="P5760" s="0" t="n">
        <f aca="false">IF(AND(NOT(ISNA(I5760)),ISNA(J5760)),1,0)</f>
        <v>0</v>
      </c>
      <c r="Q5760" s="0" t="n">
        <f aca="false">IF(AND(ISNA(I5760),NOT(ISNA(J5760))),1,0)</f>
        <v>0</v>
      </c>
      <c r="R5760" s="0" t="n">
        <f aca="false">IF(SUM(O5760:Q5760)&lt;&gt;1,"ERROR",1)</f>
        <v>1</v>
      </c>
    </row>
    <row r="5761" customFormat="false" ht="12.8" hidden="false" customHeight="false" outlineLevel="0" collapsed="false">
      <c r="A5761" s="0" t="str">
        <f aca="false">gait_events!B120</f>
        <v>pp156</v>
      </c>
      <c r="B5761" s="0" t="str">
        <f aca="false">VLOOKUP(A5761,participants!A:B,2,0)</f>
        <v>F</v>
      </c>
      <c r="C5761" s="0" t="n">
        <f aca="false">VLOOKUP(A5761,participants!A:C,3,0)</f>
        <v>49</v>
      </c>
      <c r="D5761" s="0" t="str">
        <f aca="false">VLOOKUP(A5761,participants!A:F,6,0)</f>
        <v>MS</v>
      </c>
      <c r="E5761" s="0" t="str">
        <f aca="false">IF(LEN(SUBSTITUTE(gait_events!C120,"_run-",""))&lt;&gt;LEN(gait_events!C120),LEFT(RIGHT(gait_events!C120,LEN(gait_events!C120)-19),FIND("_run-",RIGHT(gait_events!C120,LEN(gait_events!C120)-19),1)-1),RIGHT(gait_events!C120,LEN(gait_events!C120)-19))</f>
        <v>Slow</v>
      </c>
      <c r="F5761" s="0" t="str">
        <f aca="false">IF(LEN(SUBSTITUTE(gait_events!C120,"_run-",""))&lt;&gt;LEN(gait_events!C120),RIGHT(gait_events!C120,LEN(gait_events!C120)-FIND("_run-",gait_events!C120,1)-4),"")</f>
        <v/>
      </c>
      <c r="G5761" s="0" t="str">
        <f aca="false">gait_events!D120</f>
        <v>left_ankle</v>
      </c>
      <c r="H5761" s="0" t="str">
        <f aca="false">gait_events!E120</f>
        <v>FC</v>
      </c>
      <c r="I5761" s="0" t="n">
        <f aca="false">IF(gait_events!F120&lt;&gt;"",gait_events!F120,NA())</f>
        <v>368</v>
      </c>
      <c r="J5761" s="0" t="n">
        <f aca="false">IF(gait_events!G120&lt;&gt;"",gait_events!G120,NA())</f>
        <v>365</v>
      </c>
      <c r="K5761" s="0" t="n">
        <f aca="false">I5761-J5761</f>
        <v>3</v>
      </c>
      <c r="L5761" s="0" t="n">
        <f aca="false">K5761*5</f>
        <v>15</v>
      </c>
      <c r="M5761" s="0" t="n">
        <f aca="false">IF(NOT(ISNA(I5761)),1,0)</f>
        <v>1</v>
      </c>
      <c r="N5761" s="0" t="n">
        <f aca="false">IF(NOT(ISNA(J5761)),1,0)</f>
        <v>1</v>
      </c>
      <c r="O5761" s="0" t="n">
        <f aca="false">IF(AND(NOT(ISNA(I5761)),NOT(ISNA(J5761))),1,0)</f>
        <v>1</v>
      </c>
      <c r="P5761" s="0" t="n">
        <f aca="false">IF(AND(NOT(ISNA(I5761)),ISNA(J5761)),1,0)</f>
        <v>0</v>
      </c>
      <c r="Q5761" s="0" t="n">
        <f aca="false">IF(AND(ISNA(I5761),NOT(ISNA(J5761))),1,0)</f>
        <v>0</v>
      </c>
      <c r="R5761" s="0" t="n">
        <f aca="false">IF(SUM(O5761:Q5761)&lt;&gt;1,"ERROR",1)</f>
        <v>1</v>
      </c>
    </row>
    <row r="5762" customFormat="false" ht="12.8" hidden="false" customHeight="false" outlineLevel="0" collapsed="false">
      <c r="A5762" s="0" t="str">
        <f aca="false">gait_events!B121</f>
        <v>pp156</v>
      </c>
      <c r="B5762" s="0" t="str">
        <f aca="false">VLOOKUP(A5762,participants!A:B,2,0)</f>
        <v>F</v>
      </c>
      <c r="C5762" s="0" t="n">
        <f aca="false">VLOOKUP(A5762,participants!A:C,3,0)</f>
        <v>49</v>
      </c>
      <c r="D5762" s="0" t="str">
        <f aca="false">VLOOKUP(A5762,participants!A:F,6,0)</f>
        <v>MS</v>
      </c>
      <c r="E5762" s="0" t="str">
        <f aca="false">IF(LEN(SUBSTITUTE(gait_events!C121,"_run-",""))&lt;&gt;LEN(gait_events!C121),LEFT(RIGHT(gait_events!C121,LEN(gait_events!C121)-19),FIND("_run-",RIGHT(gait_events!C121,LEN(gait_events!C121)-19),1)-1),RIGHT(gait_events!C121,LEN(gait_events!C121)-19))</f>
        <v>Slow</v>
      </c>
      <c r="F5762" s="0" t="str">
        <f aca="false">IF(LEN(SUBSTITUTE(gait_events!C121,"_run-",""))&lt;&gt;LEN(gait_events!C121),RIGHT(gait_events!C121,LEN(gait_events!C121)-FIND("_run-",gait_events!C121,1)-4),"")</f>
        <v/>
      </c>
      <c r="G5762" s="0" t="str">
        <f aca="false">gait_events!D121</f>
        <v>left_ankle</v>
      </c>
      <c r="H5762" s="0" t="str">
        <f aca="false">gait_events!E121</f>
        <v>FC</v>
      </c>
      <c r="I5762" s="0" t="n">
        <f aca="false">IF(gait_events!F121&lt;&gt;"",gait_events!F121,NA())</f>
        <v>615</v>
      </c>
      <c r="J5762" s="0" t="n">
        <f aca="false">IF(gait_events!G121&lt;&gt;"",gait_events!G121,NA())</f>
        <v>612</v>
      </c>
      <c r="K5762" s="0" t="n">
        <f aca="false">I5762-J5762</f>
        <v>3</v>
      </c>
      <c r="L5762" s="0" t="n">
        <f aca="false">K5762*5</f>
        <v>15</v>
      </c>
      <c r="M5762" s="0" t="n">
        <f aca="false">IF(NOT(ISNA(I5762)),1,0)</f>
        <v>1</v>
      </c>
      <c r="N5762" s="0" t="n">
        <f aca="false">IF(NOT(ISNA(J5762)),1,0)</f>
        <v>1</v>
      </c>
      <c r="O5762" s="0" t="n">
        <f aca="false">IF(AND(NOT(ISNA(I5762)),NOT(ISNA(J5762))),1,0)</f>
        <v>1</v>
      </c>
      <c r="P5762" s="0" t="n">
        <f aca="false">IF(AND(NOT(ISNA(I5762)),ISNA(J5762)),1,0)</f>
        <v>0</v>
      </c>
      <c r="Q5762" s="0" t="n">
        <f aca="false">IF(AND(ISNA(I5762),NOT(ISNA(J5762))),1,0)</f>
        <v>0</v>
      </c>
      <c r="R5762" s="0" t="n">
        <f aca="false">IF(SUM(O5762:Q5762)&lt;&gt;1,"ERROR",1)</f>
        <v>1</v>
      </c>
    </row>
    <row r="5763" customFormat="false" ht="12.8" hidden="false" customHeight="false" outlineLevel="0" collapsed="false">
      <c r="A5763" s="0" t="str">
        <f aca="false">gait_events!B122</f>
        <v>pp156</v>
      </c>
      <c r="B5763" s="0" t="str">
        <f aca="false">VLOOKUP(A5763,participants!A:B,2,0)</f>
        <v>F</v>
      </c>
      <c r="C5763" s="0" t="n">
        <f aca="false">VLOOKUP(A5763,participants!A:C,3,0)</f>
        <v>49</v>
      </c>
      <c r="D5763" s="0" t="str">
        <f aca="false">VLOOKUP(A5763,participants!A:F,6,0)</f>
        <v>MS</v>
      </c>
      <c r="E5763" s="0" t="str">
        <f aca="false">IF(LEN(SUBSTITUTE(gait_events!C122,"_run-",""))&lt;&gt;LEN(gait_events!C122),LEFT(RIGHT(gait_events!C122,LEN(gait_events!C122)-19),FIND("_run-",RIGHT(gait_events!C122,LEN(gait_events!C122)-19),1)-1),RIGHT(gait_events!C122,LEN(gait_events!C122)-19))</f>
        <v>Slow</v>
      </c>
      <c r="F5763" s="0" t="str">
        <f aca="false">IF(LEN(SUBSTITUTE(gait_events!C122,"_run-",""))&lt;&gt;LEN(gait_events!C122),RIGHT(gait_events!C122,LEN(gait_events!C122)-FIND("_run-",gait_events!C122,1)-4),"")</f>
        <v/>
      </c>
      <c r="G5763" s="0" t="str">
        <f aca="false">gait_events!D122</f>
        <v>left_ankle</v>
      </c>
      <c r="H5763" s="0" t="str">
        <f aca="false">gait_events!E122</f>
        <v>FC</v>
      </c>
      <c r="I5763" s="0" t="n">
        <f aca="false">IF(gait_events!F122&lt;&gt;"",gait_events!F122,NA())</f>
        <v>871</v>
      </c>
      <c r="J5763" s="0" t="n">
        <f aca="false">IF(gait_events!G122&lt;&gt;"",gait_events!G122,NA())</f>
        <v>869</v>
      </c>
      <c r="K5763" s="0" t="n">
        <f aca="false">I5763-J5763</f>
        <v>2</v>
      </c>
      <c r="L5763" s="0" t="n">
        <f aca="false">K5763*5</f>
        <v>10</v>
      </c>
      <c r="M5763" s="0" t="n">
        <f aca="false">IF(NOT(ISNA(I5763)),1,0)</f>
        <v>1</v>
      </c>
      <c r="N5763" s="0" t="n">
        <f aca="false">IF(NOT(ISNA(J5763)),1,0)</f>
        <v>1</v>
      </c>
      <c r="O5763" s="0" t="n">
        <f aca="false">IF(AND(NOT(ISNA(I5763)),NOT(ISNA(J5763))),1,0)</f>
        <v>1</v>
      </c>
      <c r="P5763" s="0" t="n">
        <f aca="false">IF(AND(NOT(ISNA(I5763)),ISNA(J5763)),1,0)</f>
        <v>0</v>
      </c>
      <c r="Q5763" s="0" t="n">
        <f aca="false">IF(AND(ISNA(I5763),NOT(ISNA(J5763))),1,0)</f>
        <v>0</v>
      </c>
      <c r="R5763" s="0" t="n">
        <f aca="false">IF(SUM(O5763:Q5763)&lt;&gt;1,"ERROR",1)</f>
        <v>1</v>
      </c>
    </row>
    <row r="5764" customFormat="false" ht="12.8" hidden="false" customHeight="false" outlineLevel="0" collapsed="false">
      <c r="A5764" s="0" t="str">
        <f aca="false">gait_events!B123</f>
        <v>pp156</v>
      </c>
      <c r="B5764" s="0" t="str">
        <f aca="false">VLOOKUP(A5764,participants!A:B,2,0)</f>
        <v>F</v>
      </c>
      <c r="C5764" s="0" t="n">
        <f aca="false">VLOOKUP(A5764,participants!A:C,3,0)</f>
        <v>49</v>
      </c>
      <c r="D5764" s="0" t="str">
        <f aca="false">VLOOKUP(A5764,participants!A:F,6,0)</f>
        <v>MS</v>
      </c>
      <c r="E5764" s="0" t="str">
        <f aca="false">IF(LEN(SUBSTITUTE(gait_events!C123,"_run-",""))&lt;&gt;LEN(gait_events!C123),LEFT(RIGHT(gait_events!C123,LEN(gait_events!C123)-19),FIND("_run-",RIGHT(gait_events!C123,LEN(gait_events!C123)-19),1)-1),RIGHT(gait_events!C123,LEN(gait_events!C123)-19))</f>
        <v>Slow</v>
      </c>
      <c r="F5764" s="0" t="str">
        <f aca="false">IF(LEN(SUBSTITUTE(gait_events!C123,"_run-",""))&lt;&gt;LEN(gait_events!C123),RIGHT(gait_events!C123,LEN(gait_events!C123)-FIND("_run-",gait_events!C123,1)-4),"")</f>
        <v/>
      </c>
      <c r="G5764" s="0" t="str">
        <f aca="false">gait_events!D123</f>
        <v>left_ankle</v>
      </c>
      <c r="H5764" s="0" t="str">
        <f aca="false">gait_events!E123</f>
        <v>FC</v>
      </c>
      <c r="I5764" s="0" t="n">
        <f aca="false">IF(gait_events!F123&lt;&gt;"",gait_events!F123,NA())</f>
        <v>1126</v>
      </c>
      <c r="J5764" s="0" t="n">
        <f aca="false">IF(gait_events!G123&lt;&gt;"",gait_events!G123,NA())</f>
        <v>1124</v>
      </c>
      <c r="K5764" s="0" t="n">
        <f aca="false">I5764-J5764</f>
        <v>2</v>
      </c>
      <c r="L5764" s="0" t="n">
        <f aca="false">K5764*5</f>
        <v>10</v>
      </c>
      <c r="M5764" s="0" t="n">
        <f aca="false">IF(NOT(ISNA(I5764)),1,0)</f>
        <v>1</v>
      </c>
      <c r="N5764" s="0" t="n">
        <f aca="false">IF(NOT(ISNA(J5764)),1,0)</f>
        <v>1</v>
      </c>
      <c r="O5764" s="0" t="n">
        <f aca="false">IF(AND(NOT(ISNA(I5764)),NOT(ISNA(J5764))),1,0)</f>
        <v>1</v>
      </c>
      <c r="P5764" s="0" t="n">
        <f aca="false">IF(AND(NOT(ISNA(I5764)),ISNA(J5764)),1,0)</f>
        <v>0</v>
      </c>
      <c r="Q5764" s="0" t="n">
        <f aca="false">IF(AND(ISNA(I5764),NOT(ISNA(J5764))),1,0)</f>
        <v>0</v>
      </c>
      <c r="R5764" s="0" t="n">
        <f aca="false">IF(SUM(O5764:Q5764)&lt;&gt;1,"ERROR",1)</f>
        <v>1</v>
      </c>
    </row>
    <row r="5765" customFormat="false" ht="12.8" hidden="false" customHeight="false" outlineLevel="0" collapsed="false">
      <c r="A5765" s="0" t="str">
        <f aca="false">gait_events!B124</f>
        <v>pp156</v>
      </c>
      <c r="B5765" s="0" t="str">
        <f aca="false">VLOOKUP(A5765,participants!A:B,2,0)</f>
        <v>F</v>
      </c>
      <c r="C5765" s="0" t="n">
        <f aca="false">VLOOKUP(A5765,participants!A:C,3,0)</f>
        <v>49</v>
      </c>
      <c r="D5765" s="0" t="str">
        <f aca="false">VLOOKUP(A5765,participants!A:F,6,0)</f>
        <v>MS</v>
      </c>
      <c r="E5765" s="0" t="str">
        <f aca="false">IF(LEN(SUBSTITUTE(gait_events!C124,"_run-",""))&lt;&gt;LEN(gait_events!C124),LEFT(RIGHT(gait_events!C124,LEN(gait_events!C124)-19),FIND("_run-",RIGHT(gait_events!C124,LEN(gait_events!C124)-19),1)-1),RIGHT(gait_events!C124,LEN(gait_events!C124)-19))</f>
        <v>Slow</v>
      </c>
      <c r="F5765" s="0" t="str">
        <f aca="false">IF(LEN(SUBSTITUTE(gait_events!C124,"_run-",""))&lt;&gt;LEN(gait_events!C124),RIGHT(gait_events!C124,LEN(gait_events!C124)-FIND("_run-",gait_events!C124,1)-4),"")</f>
        <v/>
      </c>
      <c r="G5765" s="0" t="str">
        <f aca="false">gait_events!D124</f>
        <v>left_ankle</v>
      </c>
      <c r="H5765" s="0" t="str">
        <f aca="false">gait_events!E124</f>
        <v>FC</v>
      </c>
      <c r="I5765" s="0" t="n">
        <f aca="false">IF(gait_events!F124&lt;&gt;"",gait_events!F124,NA())</f>
        <v>1375</v>
      </c>
      <c r="J5765" s="0" t="n">
        <f aca="false">IF(gait_events!G124&lt;&gt;"",gait_events!G124,NA())</f>
        <v>1374</v>
      </c>
      <c r="K5765" s="0" t="n">
        <f aca="false">I5765-J5765</f>
        <v>1</v>
      </c>
      <c r="L5765" s="0" t="n">
        <f aca="false">K5765*5</f>
        <v>5</v>
      </c>
      <c r="M5765" s="0" t="n">
        <f aca="false">IF(NOT(ISNA(I5765)),1,0)</f>
        <v>1</v>
      </c>
      <c r="N5765" s="0" t="n">
        <f aca="false">IF(NOT(ISNA(J5765)),1,0)</f>
        <v>1</v>
      </c>
      <c r="O5765" s="0" t="n">
        <f aca="false">IF(AND(NOT(ISNA(I5765)),NOT(ISNA(J5765))),1,0)</f>
        <v>1</v>
      </c>
      <c r="P5765" s="0" t="n">
        <f aca="false">IF(AND(NOT(ISNA(I5765)),ISNA(J5765)),1,0)</f>
        <v>0</v>
      </c>
      <c r="Q5765" s="0" t="n">
        <f aca="false">IF(AND(ISNA(I5765),NOT(ISNA(J5765))),1,0)</f>
        <v>0</v>
      </c>
      <c r="R5765" s="0" t="n">
        <f aca="false">IF(SUM(O5765:Q5765)&lt;&gt;1,"ERROR",1)</f>
        <v>1</v>
      </c>
    </row>
    <row r="5766" customFormat="false" ht="12.8" hidden="false" customHeight="false" outlineLevel="0" collapsed="false">
      <c r="A5766" s="0" t="str">
        <f aca="false">gait_events!B125</f>
        <v>pp156</v>
      </c>
      <c r="B5766" s="0" t="str">
        <f aca="false">VLOOKUP(A5766,participants!A:B,2,0)</f>
        <v>F</v>
      </c>
      <c r="C5766" s="0" t="n">
        <f aca="false">VLOOKUP(A5766,participants!A:C,3,0)</f>
        <v>49</v>
      </c>
      <c r="D5766" s="0" t="str">
        <f aca="false">VLOOKUP(A5766,participants!A:F,6,0)</f>
        <v>MS</v>
      </c>
      <c r="E5766" s="0" t="str">
        <f aca="false">IF(LEN(SUBSTITUTE(gait_events!C125,"_run-",""))&lt;&gt;LEN(gait_events!C125),LEFT(RIGHT(gait_events!C125,LEN(gait_events!C125)-19),FIND("_run-",RIGHT(gait_events!C125,LEN(gait_events!C125)-19),1)-1),RIGHT(gait_events!C125,LEN(gait_events!C125)-19))</f>
        <v>Slow</v>
      </c>
      <c r="F5766" s="0" t="str">
        <f aca="false">IF(LEN(SUBSTITUTE(gait_events!C125,"_run-",""))&lt;&gt;LEN(gait_events!C125),RIGHT(gait_events!C125,LEN(gait_events!C125)-FIND("_run-",gait_events!C125,1)-4),"")</f>
        <v/>
      </c>
      <c r="G5766" s="0" t="str">
        <f aca="false">gait_events!D125</f>
        <v>left_ankle</v>
      </c>
      <c r="H5766" s="0" t="str">
        <f aca="false">gait_events!E125</f>
        <v>FC</v>
      </c>
      <c r="I5766" s="0" t="n">
        <f aca="false">IF(gait_events!F125&lt;&gt;"",gait_events!F125,NA())</f>
        <v>1611</v>
      </c>
      <c r="J5766" s="0" t="n">
        <f aca="false">IF(gait_events!G125&lt;&gt;"",gait_events!G125,NA())</f>
        <v>1610</v>
      </c>
      <c r="K5766" s="0" t="n">
        <f aca="false">I5766-J5766</f>
        <v>1</v>
      </c>
      <c r="L5766" s="0" t="n">
        <f aca="false">K5766*5</f>
        <v>5</v>
      </c>
      <c r="M5766" s="0" t="n">
        <f aca="false">IF(NOT(ISNA(I5766)),1,0)</f>
        <v>1</v>
      </c>
      <c r="N5766" s="0" t="n">
        <f aca="false">IF(NOT(ISNA(J5766)),1,0)</f>
        <v>1</v>
      </c>
      <c r="O5766" s="0" t="n">
        <f aca="false">IF(AND(NOT(ISNA(I5766)),NOT(ISNA(J5766))),1,0)</f>
        <v>1</v>
      </c>
      <c r="P5766" s="0" t="n">
        <f aca="false">IF(AND(NOT(ISNA(I5766)),ISNA(J5766)),1,0)</f>
        <v>0</v>
      </c>
      <c r="Q5766" s="0" t="n">
        <f aca="false">IF(AND(ISNA(I5766),NOT(ISNA(J5766))),1,0)</f>
        <v>0</v>
      </c>
      <c r="R5766" s="0" t="n">
        <f aca="false">IF(SUM(O5766:Q5766)&lt;&gt;1,"ERROR",1)</f>
        <v>1</v>
      </c>
    </row>
    <row r="5767" customFormat="false" ht="12.8" hidden="false" customHeight="false" outlineLevel="0" collapsed="false">
      <c r="A5767" s="0" t="str">
        <f aca="false">gait_events!B126</f>
        <v>pp156</v>
      </c>
      <c r="B5767" s="0" t="str">
        <f aca="false">VLOOKUP(A5767,participants!A:B,2,0)</f>
        <v>F</v>
      </c>
      <c r="C5767" s="0" t="n">
        <f aca="false">VLOOKUP(A5767,participants!A:C,3,0)</f>
        <v>49</v>
      </c>
      <c r="D5767" s="0" t="str">
        <f aca="false">VLOOKUP(A5767,participants!A:F,6,0)</f>
        <v>MS</v>
      </c>
      <c r="E5767" s="0" t="str">
        <f aca="false">IF(LEN(SUBSTITUTE(gait_events!C126,"_run-",""))&lt;&gt;LEN(gait_events!C126),LEFT(RIGHT(gait_events!C126,LEN(gait_events!C126)-19),FIND("_run-",RIGHT(gait_events!C126,LEN(gait_events!C126)-19),1)-1),RIGHT(gait_events!C126,LEN(gait_events!C126)-19))</f>
        <v>Slow</v>
      </c>
      <c r="F5767" s="0" t="str">
        <f aca="false">IF(LEN(SUBSTITUTE(gait_events!C126,"_run-",""))&lt;&gt;LEN(gait_events!C126),RIGHT(gait_events!C126,LEN(gait_events!C126)-FIND("_run-",gait_events!C126,1)-4),"")</f>
        <v/>
      </c>
      <c r="G5767" s="0" t="str">
        <f aca="false">gait_events!D126</f>
        <v>left_ankle</v>
      </c>
      <c r="H5767" s="0" t="str">
        <f aca="false">gait_events!E126</f>
        <v>FC</v>
      </c>
      <c r="I5767" s="0" t="n">
        <f aca="false">IF(gait_events!F126&lt;&gt;"",gait_events!F126,NA())</f>
        <v>1867</v>
      </c>
      <c r="J5767" s="0" t="n">
        <f aca="false">IF(gait_events!G126&lt;&gt;"",gait_events!G126,NA())</f>
        <v>1866</v>
      </c>
      <c r="K5767" s="0" t="n">
        <f aca="false">I5767-J5767</f>
        <v>1</v>
      </c>
      <c r="L5767" s="0" t="n">
        <f aca="false">K5767*5</f>
        <v>5</v>
      </c>
      <c r="M5767" s="0" t="n">
        <f aca="false">IF(NOT(ISNA(I5767)),1,0)</f>
        <v>1</v>
      </c>
      <c r="N5767" s="0" t="n">
        <f aca="false">IF(NOT(ISNA(J5767)),1,0)</f>
        <v>1</v>
      </c>
      <c r="O5767" s="0" t="n">
        <f aca="false">IF(AND(NOT(ISNA(I5767)),NOT(ISNA(J5767))),1,0)</f>
        <v>1</v>
      </c>
      <c r="P5767" s="0" t="n">
        <f aca="false">IF(AND(NOT(ISNA(I5767)),ISNA(J5767)),1,0)</f>
        <v>0</v>
      </c>
      <c r="Q5767" s="0" t="n">
        <f aca="false">IF(AND(ISNA(I5767),NOT(ISNA(J5767))),1,0)</f>
        <v>0</v>
      </c>
      <c r="R5767" s="0" t="n">
        <f aca="false">IF(SUM(O5767:Q5767)&lt;&gt;1,"ERROR",1)</f>
        <v>1</v>
      </c>
    </row>
    <row r="5768" customFormat="false" ht="12.8" hidden="false" customHeight="false" outlineLevel="0" collapsed="false">
      <c r="A5768" s="0" t="str">
        <f aca="false">gait_events!B127</f>
        <v>pp156</v>
      </c>
      <c r="B5768" s="0" t="str">
        <f aca="false">VLOOKUP(A5768,participants!A:B,2,0)</f>
        <v>F</v>
      </c>
      <c r="C5768" s="0" t="n">
        <f aca="false">VLOOKUP(A5768,participants!A:C,3,0)</f>
        <v>49</v>
      </c>
      <c r="D5768" s="0" t="str">
        <f aca="false">VLOOKUP(A5768,participants!A:F,6,0)</f>
        <v>MS</v>
      </c>
      <c r="E5768" s="0" t="str">
        <f aca="false">IF(LEN(SUBSTITUTE(gait_events!C127,"_run-",""))&lt;&gt;LEN(gait_events!C127),LEFT(RIGHT(gait_events!C127,LEN(gait_events!C127)-19),FIND("_run-",RIGHT(gait_events!C127,LEN(gait_events!C127)-19),1)-1),RIGHT(gait_events!C127,LEN(gait_events!C127)-19))</f>
        <v>Slow</v>
      </c>
      <c r="F5768" s="0" t="str">
        <f aca="false">IF(LEN(SUBSTITUTE(gait_events!C127,"_run-",""))&lt;&gt;LEN(gait_events!C127),RIGHT(gait_events!C127,LEN(gait_events!C127)-FIND("_run-",gait_events!C127,1)-4),"")</f>
        <v/>
      </c>
      <c r="G5768" s="0" t="str">
        <f aca="false">gait_events!D127</f>
        <v>left_ankle</v>
      </c>
      <c r="H5768" s="0" t="str">
        <f aca="false">gait_events!E127</f>
        <v>FC</v>
      </c>
      <c r="I5768" s="0" t="n">
        <f aca="false">IF(gait_events!F127&lt;&gt;"",gait_events!F127,NA())</f>
        <v>2130</v>
      </c>
      <c r="J5768" s="0" t="n">
        <f aca="false">IF(gait_events!G127&lt;&gt;"",gait_events!G127,NA())</f>
        <v>2128</v>
      </c>
      <c r="K5768" s="0" t="n">
        <f aca="false">I5768-J5768</f>
        <v>2</v>
      </c>
      <c r="L5768" s="0" t="n">
        <f aca="false">K5768*5</f>
        <v>10</v>
      </c>
      <c r="M5768" s="0" t="n">
        <f aca="false">IF(NOT(ISNA(I5768)),1,0)</f>
        <v>1</v>
      </c>
      <c r="N5768" s="0" t="n">
        <f aca="false">IF(NOT(ISNA(J5768)),1,0)</f>
        <v>1</v>
      </c>
      <c r="O5768" s="0" t="n">
        <f aca="false">IF(AND(NOT(ISNA(I5768)),NOT(ISNA(J5768))),1,0)</f>
        <v>1</v>
      </c>
      <c r="P5768" s="0" t="n">
        <f aca="false">IF(AND(NOT(ISNA(I5768)),ISNA(J5768)),1,0)</f>
        <v>0</v>
      </c>
      <c r="Q5768" s="0" t="n">
        <f aca="false">IF(AND(ISNA(I5768),NOT(ISNA(J5768))),1,0)</f>
        <v>0</v>
      </c>
      <c r="R5768" s="0" t="n">
        <f aca="false">IF(SUM(O5768:Q5768)&lt;&gt;1,"ERROR",1)</f>
        <v>1</v>
      </c>
    </row>
    <row r="5769" customFormat="false" ht="12.8" hidden="false" customHeight="false" outlineLevel="0" collapsed="false">
      <c r="A5769" s="0" t="str">
        <f aca="false">gait_events!B128</f>
        <v>pp156</v>
      </c>
      <c r="B5769" s="0" t="str">
        <f aca="false">VLOOKUP(A5769,participants!A:B,2,0)</f>
        <v>F</v>
      </c>
      <c r="C5769" s="0" t="n">
        <f aca="false">VLOOKUP(A5769,participants!A:C,3,0)</f>
        <v>49</v>
      </c>
      <c r="D5769" s="0" t="str">
        <f aca="false">VLOOKUP(A5769,participants!A:F,6,0)</f>
        <v>MS</v>
      </c>
      <c r="E5769" s="0" t="str">
        <f aca="false">IF(LEN(SUBSTITUTE(gait_events!C128,"_run-",""))&lt;&gt;LEN(gait_events!C128),LEFT(RIGHT(gait_events!C128,LEN(gait_events!C128)-19),FIND("_run-",RIGHT(gait_events!C128,LEN(gait_events!C128)-19),1)-1),RIGHT(gait_events!C128,LEN(gait_events!C128)-19))</f>
        <v>Slow</v>
      </c>
      <c r="F5769" s="0" t="str">
        <f aca="false">IF(LEN(SUBSTITUTE(gait_events!C128,"_run-",""))&lt;&gt;LEN(gait_events!C128),RIGHT(gait_events!C128,LEN(gait_events!C128)-FIND("_run-",gait_events!C128,1)-4),"")</f>
        <v/>
      </c>
      <c r="G5769" s="0" t="str">
        <f aca="false">gait_events!D128</f>
        <v>left_ankle</v>
      </c>
      <c r="H5769" s="0" t="str">
        <f aca="false">gait_events!E128</f>
        <v>FC</v>
      </c>
      <c r="I5769" s="0" t="n">
        <f aca="false">IF(gait_events!F128&lt;&gt;"",gait_events!F128,NA())</f>
        <v>2402</v>
      </c>
      <c r="J5769" s="0" t="n">
        <f aca="false">IF(gait_events!G128&lt;&gt;"",gait_events!G128,NA())</f>
        <v>2400</v>
      </c>
      <c r="K5769" s="0" t="n">
        <f aca="false">I5769-J5769</f>
        <v>2</v>
      </c>
      <c r="L5769" s="0" t="n">
        <f aca="false">K5769*5</f>
        <v>10</v>
      </c>
      <c r="M5769" s="0" t="n">
        <f aca="false">IF(NOT(ISNA(I5769)),1,0)</f>
        <v>1</v>
      </c>
      <c r="N5769" s="0" t="n">
        <f aca="false">IF(NOT(ISNA(J5769)),1,0)</f>
        <v>1</v>
      </c>
      <c r="O5769" s="0" t="n">
        <f aca="false">IF(AND(NOT(ISNA(I5769)),NOT(ISNA(J5769))),1,0)</f>
        <v>1</v>
      </c>
      <c r="P5769" s="0" t="n">
        <f aca="false">IF(AND(NOT(ISNA(I5769)),ISNA(J5769)),1,0)</f>
        <v>0</v>
      </c>
      <c r="Q5769" s="0" t="n">
        <f aca="false">IF(AND(ISNA(I5769),NOT(ISNA(J5769))),1,0)</f>
        <v>0</v>
      </c>
      <c r="R5769" s="0" t="n">
        <f aca="false">IF(SUM(O5769:Q5769)&lt;&gt;1,"ERROR",1)</f>
        <v>1</v>
      </c>
    </row>
    <row r="5770" customFormat="false" ht="12.8" hidden="false" customHeight="false" outlineLevel="0" collapsed="false">
      <c r="A5770" s="0" t="str">
        <f aca="false">gait_events!B129</f>
        <v>pp156</v>
      </c>
      <c r="B5770" s="0" t="str">
        <f aca="false">VLOOKUP(A5770,participants!A:B,2,0)</f>
        <v>F</v>
      </c>
      <c r="C5770" s="0" t="n">
        <f aca="false">VLOOKUP(A5770,participants!A:C,3,0)</f>
        <v>49</v>
      </c>
      <c r="D5770" s="0" t="str">
        <f aca="false">VLOOKUP(A5770,participants!A:F,6,0)</f>
        <v>MS</v>
      </c>
      <c r="E5770" s="0" t="str">
        <f aca="false">IF(LEN(SUBSTITUTE(gait_events!C129,"_run-",""))&lt;&gt;LEN(gait_events!C129),LEFT(RIGHT(gait_events!C129,LEN(gait_events!C129)-19),FIND("_run-",RIGHT(gait_events!C129,LEN(gait_events!C129)-19),1)-1),RIGHT(gait_events!C129,LEN(gait_events!C129)-19))</f>
        <v>Slow</v>
      </c>
      <c r="F5770" s="0" t="str">
        <f aca="false">IF(LEN(SUBSTITUTE(gait_events!C129,"_run-",""))&lt;&gt;LEN(gait_events!C129),RIGHT(gait_events!C129,LEN(gait_events!C129)-FIND("_run-",gait_events!C129,1)-4),"")</f>
        <v/>
      </c>
      <c r="G5770" s="0" t="str">
        <f aca="false">gait_events!D129</f>
        <v>right_ankle</v>
      </c>
      <c r="H5770" s="0" t="str">
        <f aca="false">gait_events!E129</f>
        <v>IC</v>
      </c>
      <c r="I5770" s="0" t="n">
        <f aca="false">IF(gait_events!F129&lt;&gt;"",gait_events!F129,NA())</f>
        <v>31</v>
      </c>
      <c r="J5770" s="0" t="e">
        <f aca="false">IF(gait_events!G129&lt;&gt;"",gait_events!G129,NA())</f>
        <v>#N/A</v>
      </c>
      <c r="K5770" s="0" t="e">
        <f aca="false">I5770-J5770</f>
        <v>#N/A</v>
      </c>
      <c r="L5770" s="0" t="e">
        <f aca="false">K5770*5</f>
        <v>#N/A</v>
      </c>
      <c r="M5770" s="0" t="n">
        <f aca="false">IF(NOT(ISNA(I5770)),1,0)</f>
        <v>1</v>
      </c>
      <c r="N5770" s="0" t="n">
        <f aca="false">IF(NOT(ISNA(J5770)),1,0)</f>
        <v>0</v>
      </c>
      <c r="O5770" s="0" t="n">
        <f aca="false">IF(AND(NOT(ISNA(I5770)),NOT(ISNA(J5770))),1,0)</f>
        <v>0</v>
      </c>
      <c r="P5770" s="0" t="n">
        <f aca="false">IF(AND(NOT(ISNA(I5770)),ISNA(J5770)),1,0)</f>
        <v>1</v>
      </c>
      <c r="Q5770" s="0" t="n">
        <f aca="false">IF(AND(ISNA(I5770),NOT(ISNA(J5770))),1,0)</f>
        <v>0</v>
      </c>
      <c r="R5770" s="0" t="n">
        <f aca="false">IF(SUM(O5770:Q5770)&lt;&gt;1,"ERROR",1)</f>
        <v>1</v>
      </c>
    </row>
    <row r="5771" customFormat="false" ht="12.8" hidden="false" customHeight="false" outlineLevel="0" collapsed="false">
      <c r="A5771" s="0" t="str">
        <f aca="false">gait_events!B130</f>
        <v>pp156</v>
      </c>
      <c r="B5771" s="0" t="str">
        <f aca="false">VLOOKUP(A5771,participants!A:B,2,0)</f>
        <v>F</v>
      </c>
      <c r="C5771" s="0" t="n">
        <f aca="false">VLOOKUP(A5771,participants!A:C,3,0)</f>
        <v>49</v>
      </c>
      <c r="D5771" s="0" t="str">
        <f aca="false">VLOOKUP(A5771,participants!A:F,6,0)</f>
        <v>MS</v>
      </c>
      <c r="E5771" s="0" t="str">
        <f aca="false">IF(LEN(SUBSTITUTE(gait_events!C130,"_run-",""))&lt;&gt;LEN(gait_events!C130),LEFT(RIGHT(gait_events!C130,LEN(gait_events!C130)-19),FIND("_run-",RIGHT(gait_events!C130,LEN(gait_events!C130)-19),1)-1),RIGHT(gait_events!C130,LEN(gait_events!C130)-19))</f>
        <v>Slow</v>
      </c>
      <c r="F5771" s="0" t="str">
        <f aca="false">IF(LEN(SUBSTITUTE(gait_events!C130,"_run-",""))&lt;&gt;LEN(gait_events!C130),RIGHT(gait_events!C130,LEN(gait_events!C130)-FIND("_run-",gait_events!C130,1)-4),"")</f>
        <v/>
      </c>
      <c r="G5771" s="0" t="str">
        <f aca="false">gait_events!D130</f>
        <v>right_ankle</v>
      </c>
      <c r="H5771" s="0" t="str">
        <f aca="false">gait_events!E130</f>
        <v>IC</v>
      </c>
      <c r="I5771" s="0" t="n">
        <f aca="false">IF(gait_events!F130&lt;&gt;"",gait_events!F130,NA())</f>
        <v>315</v>
      </c>
      <c r="J5771" s="0" t="n">
        <f aca="false">IF(gait_events!G130&lt;&gt;"",gait_events!G130,NA())</f>
        <v>315</v>
      </c>
      <c r="K5771" s="0" t="n">
        <f aca="false">I5771-J5771</f>
        <v>0</v>
      </c>
      <c r="L5771" s="0" t="n">
        <f aca="false">K5771*5</f>
        <v>0</v>
      </c>
      <c r="M5771" s="0" t="n">
        <f aca="false">IF(NOT(ISNA(I5771)),1,0)</f>
        <v>1</v>
      </c>
      <c r="N5771" s="0" t="n">
        <f aca="false">IF(NOT(ISNA(J5771)),1,0)</f>
        <v>1</v>
      </c>
      <c r="O5771" s="0" t="n">
        <f aca="false">IF(AND(NOT(ISNA(I5771)),NOT(ISNA(J5771))),1,0)</f>
        <v>1</v>
      </c>
      <c r="P5771" s="0" t="n">
        <f aca="false">IF(AND(NOT(ISNA(I5771)),ISNA(J5771)),1,0)</f>
        <v>0</v>
      </c>
      <c r="Q5771" s="0" t="n">
        <f aca="false">IF(AND(ISNA(I5771),NOT(ISNA(J5771))),1,0)</f>
        <v>0</v>
      </c>
      <c r="R5771" s="0" t="n">
        <f aca="false">IF(SUM(O5771:Q5771)&lt;&gt;1,"ERROR",1)</f>
        <v>1</v>
      </c>
    </row>
    <row r="5772" customFormat="false" ht="12.8" hidden="false" customHeight="false" outlineLevel="0" collapsed="false">
      <c r="A5772" s="0" t="str">
        <f aca="false">gait_events!B131</f>
        <v>pp156</v>
      </c>
      <c r="B5772" s="0" t="str">
        <f aca="false">VLOOKUP(A5772,participants!A:B,2,0)</f>
        <v>F</v>
      </c>
      <c r="C5772" s="0" t="n">
        <f aca="false">VLOOKUP(A5772,participants!A:C,3,0)</f>
        <v>49</v>
      </c>
      <c r="D5772" s="0" t="str">
        <f aca="false">VLOOKUP(A5772,participants!A:F,6,0)</f>
        <v>MS</v>
      </c>
      <c r="E5772" s="0" t="str">
        <f aca="false">IF(LEN(SUBSTITUTE(gait_events!C131,"_run-",""))&lt;&gt;LEN(gait_events!C131),LEFT(RIGHT(gait_events!C131,LEN(gait_events!C131)-19),FIND("_run-",RIGHT(gait_events!C131,LEN(gait_events!C131)-19),1)-1),RIGHT(gait_events!C131,LEN(gait_events!C131)-19))</f>
        <v>Slow</v>
      </c>
      <c r="F5772" s="0" t="str">
        <f aca="false">IF(LEN(SUBSTITUTE(gait_events!C131,"_run-",""))&lt;&gt;LEN(gait_events!C131),RIGHT(gait_events!C131,LEN(gait_events!C131)-FIND("_run-",gait_events!C131,1)-4),"")</f>
        <v/>
      </c>
      <c r="G5772" s="0" t="str">
        <f aca="false">gait_events!D131</f>
        <v>right_ankle</v>
      </c>
      <c r="H5772" s="0" t="str">
        <f aca="false">gait_events!E131</f>
        <v>IC</v>
      </c>
      <c r="I5772" s="0" t="n">
        <f aca="false">IF(gait_events!F131&lt;&gt;"",gait_events!F131,NA())</f>
        <v>568</v>
      </c>
      <c r="J5772" s="0" t="n">
        <f aca="false">IF(gait_events!G131&lt;&gt;"",gait_events!G131,NA())</f>
        <v>567</v>
      </c>
      <c r="K5772" s="0" t="n">
        <f aca="false">I5772-J5772</f>
        <v>1</v>
      </c>
      <c r="L5772" s="0" t="n">
        <f aca="false">K5772*5</f>
        <v>5</v>
      </c>
      <c r="M5772" s="0" t="n">
        <f aca="false">IF(NOT(ISNA(I5772)),1,0)</f>
        <v>1</v>
      </c>
      <c r="N5772" s="0" t="n">
        <f aca="false">IF(NOT(ISNA(J5772)),1,0)</f>
        <v>1</v>
      </c>
      <c r="O5772" s="0" t="n">
        <f aca="false">IF(AND(NOT(ISNA(I5772)),NOT(ISNA(J5772))),1,0)</f>
        <v>1</v>
      </c>
      <c r="P5772" s="0" t="n">
        <f aca="false">IF(AND(NOT(ISNA(I5772)),ISNA(J5772)),1,0)</f>
        <v>0</v>
      </c>
      <c r="Q5772" s="0" t="n">
        <f aca="false">IF(AND(ISNA(I5772),NOT(ISNA(J5772))),1,0)</f>
        <v>0</v>
      </c>
      <c r="R5772" s="0" t="n">
        <f aca="false">IF(SUM(O5772:Q5772)&lt;&gt;1,"ERROR",1)</f>
        <v>1</v>
      </c>
    </row>
    <row r="5773" customFormat="false" ht="12.8" hidden="false" customHeight="false" outlineLevel="0" collapsed="false">
      <c r="A5773" s="0" t="str">
        <f aca="false">gait_events!B132</f>
        <v>pp156</v>
      </c>
      <c r="B5773" s="0" t="str">
        <f aca="false">VLOOKUP(A5773,participants!A:B,2,0)</f>
        <v>F</v>
      </c>
      <c r="C5773" s="0" t="n">
        <f aca="false">VLOOKUP(A5773,participants!A:C,3,0)</f>
        <v>49</v>
      </c>
      <c r="D5773" s="0" t="str">
        <f aca="false">VLOOKUP(A5773,participants!A:F,6,0)</f>
        <v>MS</v>
      </c>
      <c r="E5773" s="0" t="str">
        <f aca="false">IF(LEN(SUBSTITUTE(gait_events!C132,"_run-",""))&lt;&gt;LEN(gait_events!C132),LEFT(RIGHT(gait_events!C132,LEN(gait_events!C132)-19),FIND("_run-",RIGHT(gait_events!C132,LEN(gait_events!C132)-19),1)-1),RIGHT(gait_events!C132,LEN(gait_events!C132)-19))</f>
        <v>Slow</v>
      </c>
      <c r="F5773" s="0" t="str">
        <f aca="false">IF(LEN(SUBSTITUTE(gait_events!C132,"_run-",""))&lt;&gt;LEN(gait_events!C132),RIGHT(gait_events!C132,LEN(gait_events!C132)-FIND("_run-",gait_events!C132,1)-4),"")</f>
        <v/>
      </c>
      <c r="G5773" s="0" t="str">
        <f aca="false">gait_events!D132</f>
        <v>right_ankle</v>
      </c>
      <c r="H5773" s="0" t="str">
        <f aca="false">gait_events!E132</f>
        <v>IC</v>
      </c>
      <c r="I5773" s="0" t="n">
        <f aca="false">IF(gait_events!F132&lt;&gt;"",gait_events!F132,NA())</f>
        <v>823</v>
      </c>
      <c r="J5773" s="0" t="n">
        <f aca="false">IF(gait_events!G132&lt;&gt;"",gait_events!G132,NA())</f>
        <v>824</v>
      </c>
      <c r="K5773" s="0" t="n">
        <f aca="false">I5773-J5773</f>
        <v>-1</v>
      </c>
      <c r="L5773" s="0" t="n">
        <f aca="false">K5773*5</f>
        <v>-5</v>
      </c>
      <c r="M5773" s="0" t="n">
        <f aca="false">IF(NOT(ISNA(I5773)),1,0)</f>
        <v>1</v>
      </c>
      <c r="N5773" s="0" t="n">
        <f aca="false">IF(NOT(ISNA(J5773)),1,0)</f>
        <v>1</v>
      </c>
      <c r="O5773" s="0" t="n">
        <f aca="false">IF(AND(NOT(ISNA(I5773)),NOT(ISNA(J5773))),1,0)</f>
        <v>1</v>
      </c>
      <c r="P5773" s="0" t="n">
        <f aca="false">IF(AND(NOT(ISNA(I5773)),ISNA(J5773)),1,0)</f>
        <v>0</v>
      </c>
      <c r="Q5773" s="0" t="n">
        <f aca="false">IF(AND(ISNA(I5773),NOT(ISNA(J5773))),1,0)</f>
        <v>0</v>
      </c>
      <c r="R5773" s="0" t="n">
        <f aca="false">IF(SUM(O5773:Q5773)&lt;&gt;1,"ERROR",1)</f>
        <v>1</v>
      </c>
    </row>
    <row r="5774" customFormat="false" ht="12.8" hidden="false" customHeight="false" outlineLevel="0" collapsed="false">
      <c r="A5774" s="0" t="str">
        <f aca="false">gait_events!B133</f>
        <v>pp156</v>
      </c>
      <c r="B5774" s="0" t="str">
        <f aca="false">VLOOKUP(A5774,participants!A:B,2,0)</f>
        <v>F</v>
      </c>
      <c r="C5774" s="0" t="n">
        <f aca="false">VLOOKUP(A5774,participants!A:C,3,0)</f>
        <v>49</v>
      </c>
      <c r="D5774" s="0" t="str">
        <f aca="false">VLOOKUP(A5774,participants!A:F,6,0)</f>
        <v>MS</v>
      </c>
      <c r="E5774" s="0" t="str">
        <f aca="false">IF(LEN(SUBSTITUTE(gait_events!C133,"_run-",""))&lt;&gt;LEN(gait_events!C133),LEFT(RIGHT(gait_events!C133,LEN(gait_events!C133)-19),FIND("_run-",RIGHT(gait_events!C133,LEN(gait_events!C133)-19),1)-1),RIGHT(gait_events!C133,LEN(gait_events!C133)-19))</f>
        <v>Slow</v>
      </c>
      <c r="F5774" s="0" t="str">
        <f aca="false">IF(LEN(SUBSTITUTE(gait_events!C133,"_run-",""))&lt;&gt;LEN(gait_events!C133),RIGHT(gait_events!C133,LEN(gait_events!C133)-FIND("_run-",gait_events!C133,1)-4),"")</f>
        <v/>
      </c>
      <c r="G5774" s="0" t="str">
        <f aca="false">gait_events!D133</f>
        <v>right_ankle</v>
      </c>
      <c r="H5774" s="0" t="str">
        <f aca="false">gait_events!E133</f>
        <v>IC</v>
      </c>
      <c r="I5774" s="0" t="n">
        <f aca="false">IF(gait_events!F133&lt;&gt;"",gait_events!F133,NA())</f>
        <v>1081</v>
      </c>
      <c r="J5774" s="0" t="n">
        <f aca="false">IF(gait_events!G133&lt;&gt;"",gait_events!G133,NA())</f>
        <v>1082</v>
      </c>
      <c r="K5774" s="0" t="n">
        <f aca="false">I5774-J5774</f>
        <v>-1</v>
      </c>
      <c r="L5774" s="0" t="n">
        <f aca="false">K5774*5</f>
        <v>-5</v>
      </c>
      <c r="M5774" s="0" t="n">
        <f aca="false">IF(NOT(ISNA(I5774)),1,0)</f>
        <v>1</v>
      </c>
      <c r="N5774" s="0" t="n">
        <f aca="false">IF(NOT(ISNA(J5774)),1,0)</f>
        <v>1</v>
      </c>
      <c r="O5774" s="0" t="n">
        <f aca="false">IF(AND(NOT(ISNA(I5774)),NOT(ISNA(J5774))),1,0)</f>
        <v>1</v>
      </c>
      <c r="P5774" s="0" t="n">
        <f aca="false">IF(AND(NOT(ISNA(I5774)),ISNA(J5774)),1,0)</f>
        <v>0</v>
      </c>
      <c r="Q5774" s="0" t="n">
        <f aca="false">IF(AND(ISNA(I5774),NOT(ISNA(J5774))),1,0)</f>
        <v>0</v>
      </c>
      <c r="R5774" s="0" t="n">
        <f aca="false">IF(SUM(O5774:Q5774)&lt;&gt;1,"ERROR",1)</f>
        <v>1</v>
      </c>
    </row>
    <row r="5775" customFormat="false" ht="12.8" hidden="false" customHeight="false" outlineLevel="0" collapsed="false">
      <c r="A5775" s="0" t="str">
        <f aca="false">gait_events!B134</f>
        <v>pp156</v>
      </c>
      <c r="B5775" s="0" t="str">
        <f aca="false">VLOOKUP(A5775,participants!A:B,2,0)</f>
        <v>F</v>
      </c>
      <c r="C5775" s="0" t="n">
        <f aca="false">VLOOKUP(A5775,participants!A:C,3,0)</f>
        <v>49</v>
      </c>
      <c r="D5775" s="0" t="str">
        <f aca="false">VLOOKUP(A5775,participants!A:F,6,0)</f>
        <v>MS</v>
      </c>
      <c r="E5775" s="0" t="str">
        <f aca="false">IF(LEN(SUBSTITUTE(gait_events!C134,"_run-",""))&lt;&gt;LEN(gait_events!C134),LEFT(RIGHT(gait_events!C134,LEN(gait_events!C134)-19),FIND("_run-",RIGHT(gait_events!C134,LEN(gait_events!C134)-19),1)-1),RIGHT(gait_events!C134,LEN(gait_events!C134)-19))</f>
        <v>Slow</v>
      </c>
      <c r="F5775" s="0" t="str">
        <f aca="false">IF(LEN(SUBSTITUTE(gait_events!C134,"_run-",""))&lt;&gt;LEN(gait_events!C134),RIGHT(gait_events!C134,LEN(gait_events!C134)-FIND("_run-",gait_events!C134,1)-4),"")</f>
        <v/>
      </c>
      <c r="G5775" s="0" t="str">
        <f aca="false">gait_events!D134</f>
        <v>right_ankle</v>
      </c>
      <c r="H5775" s="0" t="str">
        <f aca="false">gait_events!E134</f>
        <v>IC</v>
      </c>
      <c r="I5775" s="0" t="n">
        <f aca="false">IF(gait_events!F134&lt;&gt;"",gait_events!F134,NA())</f>
        <v>1321</v>
      </c>
      <c r="J5775" s="0" t="e">
        <f aca="false">IF(gait_events!G134&lt;&gt;"",gait_events!G134,NA())</f>
        <v>#N/A</v>
      </c>
      <c r="K5775" s="0" t="e">
        <f aca="false">I5775-J5775</f>
        <v>#N/A</v>
      </c>
      <c r="L5775" s="0" t="e">
        <f aca="false">K5775*5</f>
        <v>#N/A</v>
      </c>
      <c r="M5775" s="0" t="n">
        <f aca="false">IF(NOT(ISNA(I5775)),1,0)</f>
        <v>1</v>
      </c>
      <c r="N5775" s="0" t="n">
        <f aca="false">IF(NOT(ISNA(J5775)),1,0)</f>
        <v>0</v>
      </c>
      <c r="O5775" s="0" t="n">
        <f aca="false">IF(AND(NOT(ISNA(I5775)),NOT(ISNA(J5775))),1,0)</f>
        <v>0</v>
      </c>
      <c r="P5775" s="0" t="n">
        <f aca="false">IF(AND(NOT(ISNA(I5775)),ISNA(J5775)),1,0)</f>
        <v>1</v>
      </c>
      <c r="Q5775" s="0" t="n">
        <f aca="false">IF(AND(ISNA(I5775),NOT(ISNA(J5775))),1,0)</f>
        <v>0</v>
      </c>
      <c r="R5775" s="0" t="n">
        <f aca="false">IF(SUM(O5775:Q5775)&lt;&gt;1,"ERROR",1)</f>
        <v>1</v>
      </c>
    </row>
    <row r="5776" customFormat="false" ht="12.8" hidden="false" customHeight="false" outlineLevel="0" collapsed="false">
      <c r="A5776" s="0" t="str">
        <f aca="false">gait_events!B135</f>
        <v>pp156</v>
      </c>
      <c r="B5776" s="0" t="str">
        <f aca="false">VLOOKUP(A5776,participants!A:B,2,0)</f>
        <v>F</v>
      </c>
      <c r="C5776" s="0" t="n">
        <f aca="false">VLOOKUP(A5776,participants!A:C,3,0)</f>
        <v>49</v>
      </c>
      <c r="D5776" s="0" t="str">
        <f aca="false">VLOOKUP(A5776,participants!A:F,6,0)</f>
        <v>MS</v>
      </c>
      <c r="E5776" s="0" t="str">
        <f aca="false">IF(LEN(SUBSTITUTE(gait_events!C135,"_run-",""))&lt;&gt;LEN(gait_events!C135),LEFT(RIGHT(gait_events!C135,LEN(gait_events!C135)-19),FIND("_run-",RIGHT(gait_events!C135,LEN(gait_events!C135)-19),1)-1),RIGHT(gait_events!C135,LEN(gait_events!C135)-19))</f>
        <v>Slow</v>
      </c>
      <c r="F5776" s="0" t="str">
        <f aca="false">IF(LEN(SUBSTITUTE(gait_events!C135,"_run-",""))&lt;&gt;LEN(gait_events!C135),RIGHT(gait_events!C135,LEN(gait_events!C135)-FIND("_run-",gait_events!C135,1)-4),"")</f>
        <v/>
      </c>
      <c r="G5776" s="0" t="str">
        <f aca="false">gait_events!D135</f>
        <v>right_ankle</v>
      </c>
      <c r="H5776" s="0" t="str">
        <f aca="false">gait_events!E135</f>
        <v>IC</v>
      </c>
      <c r="I5776" s="0" t="n">
        <f aca="false">IF(gait_events!F135&lt;&gt;"",gait_events!F135,NA())</f>
        <v>1569</v>
      </c>
      <c r="J5776" s="0" t="n">
        <f aca="false">IF(gait_events!G135&lt;&gt;"",gait_events!G135,NA())</f>
        <v>1570</v>
      </c>
      <c r="K5776" s="0" t="n">
        <f aca="false">I5776-J5776</f>
        <v>-1</v>
      </c>
      <c r="L5776" s="0" t="n">
        <f aca="false">K5776*5</f>
        <v>-5</v>
      </c>
      <c r="M5776" s="0" t="n">
        <f aca="false">IF(NOT(ISNA(I5776)),1,0)</f>
        <v>1</v>
      </c>
      <c r="N5776" s="0" t="n">
        <f aca="false">IF(NOT(ISNA(J5776)),1,0)</f>
        <v>1</v>
      </c>
      <c r="O5776" s="0" t="n">
        <f aca="false">IF(AND(NOT(ISNA(I5776)),NOT(ISNA(J5776))),1,0)</f>
        <v>1</v>
      </c>
      <c r="P5776" s="0" t="n">
        <f aca="false">IF(AND(NOT(ISNA(I5776)),ISNA(J5776)),1,0)</f>
        <v>0</v>
      </c>
      <c r="Q5776" s="0" t="n">
        <f aca="false">IF(AND(ISNA(I5776),NOT(ISNA(J5776))),1,0)</f>
        <v>0</v>
      </c>
      <c r="R5776" s="0" t="n">
        <f aca="false">IF(SUM(O5776:Q5776)&lt;&gt;1,"ERROR",1)</f>
        <v>1</v>
      </c>
    </row>
    <row r="5777" customFormat="false" ht="12.8" hidden="false" customHeight="false" outlineLevel="0" collapsed="false">
      <c r="A5777" s="0" t="str">
        <f aca="false">gait_events!B136</f>
        <v>pp156</v>
      </c>
      <c r="B5777" s="0" t="str">
        <f aca="false">VLOOKUP(A5777,participants!A:B,2,0)</f>
        <v>F</v>
      </c>
      <c r="C5777" s="0" t="n">
        <f aca="false">VLOOKUP(A5777,participants!A:C,3,0)</f>
        <v>49</v>
      </c>
      <c r="D5777" s="0" t="str">
        <f aca="false">VLOOKUP(A5777,participants!A:F,6,0)</f>
        <v>MS</v>
      </c>
      <c r="E5777" s="0" t="str">
        <f aca="false">IF(LEN(SUBSTITUTE(gait_events!C136,"_run-",""))&lt;&gt;LEN(gait_events!C136),LEFT(RIGHT(gait_events!C136,LEN(gait_events!C136)-19),FIND("_run-",RIGHT(gait_events!C136,LEN(gait_events!C136)-19),1)-1),RIGHT(gait_events!C136,LEN(gait_events!C136)-19))</f>
        <v>Slow</v>
      </c>
      <c r="F5777" s="0" t="str">
        <f aca="false">IF(LEN(SUBSTITUTE(gait_events!C136,"_run-",""))&lt;&gt;LEN(gait_events!C136),RIGHT(gait_events!C136,LEN(gait_events!C136)-FIND("_run-",gait_events!C136,1)-4),"")</f>
        <v/>
      </c>
      <c r="G5777" s="0" t="str">
        <f aca="false">gait_events!D136</f>
        <v>right_ankle</v>
      </c>
      <c r="H5777" s="0" t="str">
        <f aca="false">gait_events!E136</f>
        <v>IC</v>
      </c>
      <c r="I5777" s="0" t="n">
        <f aca="false">IF(gait_events!F136&lt;&gt;"",gait_events!F136,NA())</f>
        <v>1815</v>
      </c>
      <c r="J5777" s="0" t="n">
        <f aca="false">IF(gait_events!G136&lt;&gt;"",gait_events!G136,NA())</f>
        <v>1817</v>
      </c>
      <c r="K5777" s="0" t="n">
        <f aca="false">I5777-J5777</f>
        <v>-2</v>
      </c>
      <c r="L5777" s="0" t="n">
        <f aca="false">K5777*5</f>
        <v>-10</v>
      </c>
      <c r="M5777" s="0" t="n">
        <f aca="false">IF(NOT(ISNA(I5777)),1,0)</f>
        <v>1</v>
      </c>
      <c r="N5777" s="0" t="n">
        <f aca="false">IF(NOT(ISNA(J5777)),1,0)</f>
        <v>1</v>
      </c>
      <c r="O5777" s="0" t="n">
        <f aca="false">IF(AND(NOT(ISNA(I5777)),NOT(ISNA(J5777))),1,0)</f>
        <v>1</v>
      </c>
      <c r="P5777" s="0" t="n">
        <f aca="false">IF(AND(NOT(ISNA(I5777)),ISNA(J5777)),1,0)</f>
        <v>0</v>
      </c>
      <c r="Q5777" s="0" t="n">
        <f aca="false">IF(AND(ISNA(I5777),NOT(ISNA(J5777))),1,0)</f>
        <v>0</v>
      </c>
      <c r="R5777" s="0" t="n">
        <f aca="false">IF(SUM(O5777:Q5777)&lt;&gt;1,"ERROR",1)</f>
        <v>1</v>
      </c>
    </row>
    <row r="5778" customFormat="false" ht="12.8" hidden="false" customHeight="false" outlineLevel="0" collapsed="false">
      <c r="A5778" s="0" t="str">
        <f aca="false">gait_events!B137</f>
        <v>pp156</v>
      </c>
      <c r="B5778" s="0" t="str">
        <f aca="false">VLOOKUP(A5778,participants!A:B,2,0)</f>
        <v>F</v>
      </c>
      <c r="C5778" s="0" t="n">
        <f aca="false">VLOOKUP(A5778,participants!A:C,3,0)</f>
        <v>49</v>
      </c>
      <c r="D5778" s="0" t="str">
        <f aca="false">VLOOKUP(A5778,participants!A:F,6,0)</f>
        <v>MS</v>
      </c>
      <c r="E5778" s="0" t="str">
        <f aca="false">IF(LEN(SUBSTITUTE(gait_events!C137,"_run-",""))&lt;&gt;LEN(gait_events!C137),LEFT(RIGHT(gait_events!C137,LEN(gait_events!C137)-19),FIND("_run-",RIGHT(gait_events!C137,LEN(gait_events!C137)-19),1)-1),RIGHT(gait_events!C137,LEN(gait_events!C137)-19))</f>
        <v>Slow</v>
      </c>
      <c r="F5778" s="0" t="str">
        <f aca="false">IF(LEN(SUBSTITUTE(gait_events!C137,"_run-",""))&lt;&gt;LEN(gait_events!C137),RIGHT(gait_events!C137,LEN(gait_events!C137)-FIND("_run-",gait_events!C137,1)-4),"")</f>
        <v/>
      </c>
      <c r="G5778" s="0" t="str">
        <f aca="false">gait_events!D137</f>
        <v>right_ankle</v>
      </c>
      <c r="H5778" s="0" t="str">
        <f aca="false">gait_events!E137</f>
        <v>IC</v>
      </c>
      <c r="I5778" s="0" t="n">
        <f aca="false">IF(gait_events!F137&lt;&gt;"",gait_events!F137,NA())</f>
        <v>2076</v>
      </c>
      <c r="J5778" s="0" t="n">
        <f aca="false">IF(gait_events!G137&lt;&gt;"",gait_events!G137,NA())</f>
        <v>2078</v>
      </c>
      <c r="K5778" s="0" t="n">
        <f aca="false">I5778-J5778</f>
        <v>-2</v>
      </c>
      <c r="L5778" s="0" t="n">
        <f aca="false">K5778*5</f>
        <v>-10</v>
      </c>
      <c r="M5778" s="0" t="n">
        <f aca="false">IF(NOT(ISNA(I5778)),1,0)</f>
        <v>1</v>
      </c>
      <c r="N5778" s="0" t="n">
        <f aca="false">IF(NOT(ISNA(J5778)),1,0)</f>
        <v>1</v>
      </c>
      <c r="O5778" s="0" t="n">
        <f aca="false">IF(AND(NOT(ISNA(I5778)),NOT(ISNA(J5778))),1,0)</f>
        <v>1</v>
      </c>
      <c r="P5778" s="0" t="n">
        <f aca="false">IF(AND(NOT(ISNA(I5778)),ISNA(J5778)),1,0)</f>
        <v>0</v>
      </c>
      <c r="Q5778" s="0" t="n">
        <f aca="false">IF(AND(ISNA(I5778),NOT(ISNA(J5778))),1,0)</f>
        <v>0</v>
      </c>
      <c r="R5778" s="0" t="n">
        <f aca="false">IF(SUM(O5778:Q5778)&lt;&gt;1,"ERROR",1)</f>
        <v>1</v>
      </c>
    </row>
    <row r="5779" customFormat="false" ht="12.8" hidden="false" customHeight="false" outlineLevel="0" collapsed="false">
      <c r="A5779" s="0" t="str">
        <f aca="false">gait_events!B138</f>
        <v>pp156</v>
      </c>
      <c r="B5779" s="0" t="str">
        <f aca="false">VLOOKUP(A5779,participants!A:B,2,0)</f>
        <v>F</v>
      </c>
      <c r="C5779" s="0" t="n">
        <f aca="false">VLOOKUP(A5779,participants!A:C,3,0)</f>
        <v>49</v>
      </c>
      <c r="D5779" s="0" t="str">
        <f aca="false">VLOOKUP(A5779,participants!A:F,6,0)</f>
        <v>MS</v>
      </c>
      <c r="E5779" s="0" t="str">
        <f aca="false">IF(LEN(SUBSTITUTE(gait_events!C138,"_run-",""))&lt;&gt;LEN(gait_events!C138),LEFT(RIGHT(gait_events!C138,LEN(gait_events!C138)-19),FIND("_run-",RIGHT(gait_events!C138,LEN(gait_events!C138)-19),1)-1),RIGHT(gait_events!C138,LEN(gait_events!C138)-19))</f>
        <v>Slow</v>
      </c>
      <c r="F5779" s="0" t="str">
        <f aca="false">IF(LEN(SUBSTITUTE(gait_events!C138,"_run-",""))&lt;&gt;LEN(gait_events!C138),RIGHT(gait_events!C138,LEN(gait_events!C138)-FIND("_run-",gait_events!C138,1)-4),"")</f>
        <v/>
      </c>
      <c r="G5779" s="0" t="str">
        <f aca="false">gait_events!D138</f>
        <v>right_ankle</v>
      </c>
      <c r="H5779" s="0" t="str">
        <f aca="false">gait_events!E138</f>
        <v>IC</v>
      </c>
      <c r="I5779" s="0" t="n">
        <f aca="false">IF(gait_events!F138&lt;&gt;"",gait_events!F138,NA())</f>
        <v>2351</v>
      </c>
      <c r="J5779" s="0" t="n">
        <f aca="false">IF(gait_events!G138&lt;&gt;"",gait_events!G138,NA())</f>
        <v>2349</v>
      </c>
      <c r="K5779" s="0" t="n">
        <f aca="false">I5779-J5779</f>
        <v>2</v>
      </c>
      <c r="L5779" s="0" t="n">
        <f aca="false">K5779*5</f>
        <v>10</v>
      </c>
      <c r="M5779" s="0" t="n">
        <f aca="false">IF(NOT(ISNA(I5779)),1,0)</f>
        <v>1</v>
      </c>
      <c r="N5779" s="0" t="n">
        <f aca="false">IF(NOT(ISNA(J5779)),1,0)</f>
        <v>1</v>
      </c>
      <c r="O5779" s="0" t="n">
        <f aca="false">IF(AND(NOT(ISNA(I5779)),NOT(ISNA(J5779))),1,0)</f>
        <v>1</v>
      </c>
      <c r="P5779" s="0" t="n">
        <f aca="false">IF(AND(NOT(ISNA(I5779)),ISNA(J5779)),1,0)</f>
        <v>0</v>
      </c>
      <c r="Q5779" s="0" t="n">
        <f aca="false">IF(AND(ISNA(I5779),NOT(ISNA(J5779))),1,0)</f>
        <v>0</v>
      </c>
      <c r="R5779" s="0" t="n">
        <f aca="false">IF(SUM(O5779:Q5779)&lt;&gt;1,"ERROR",1)</f>
        <v>1</v>
      </c>
    </row>
    <row r="5780" customFormat="false" ht="12.8" hidden="false" customHeight="false" outlineLevel="0" collapsed="false">
      <c r="A5780" s="0" t="str">
        <f aca="false">gait_events!B139</f>
        <v>pp156</v>
      </c>
      <c r="B5780" s="0" t="str">
        <f aca="false">VLOOKUP(A5780,participants!A:B,2,0)</f>
        <v>F</v>
      </c>
      <c r="C5780" s="0" t="n">
        <f aca="false">VLOOKUP(A5780,participants!A:C,3,0)</f>
        <v>49</v>
      </c>
      <c r="D5780" s="0" t="str">
        <f aca="false">VLOOKUP(A5780,participants!A:F,6,0)</f>
        <v>MS</v>
      </c>
      <c r="E5780" s="0" t="str">
        <f aca="false">IF(LEN(SUBSTITUTE(gait_events!C139,"_run-",""))&lt;&gt;LEN(gait_events!C139),LEFT(RIGHT(gait_events!C139,LEN(gait_events!C139)-19),FIND("_run-",RIGHT(gait_events!C139,LEN(gait_events!C139)-19),1)-1),RIGHT(gait_events!C139,LEN(gait_events!C139)-19))</f>
        <v>Slow</v>
      </c>
      <c r="F5780" s="0" t="str">
        <f aca="false">IF(LEN(SUBSTITUTE(gait_events!C139,"_run-",""))&lt;&gt;LEN(gait_events!C139),RIGHT(gait_events!C139,LEN(gait_events!C139)-FIND("_run-",gait_events!C139,1)-4),"")</f>
        <v/>
      </c>
      <c r="G5780" s="0" t="str">
        <f aca="false">gait_events!D139</f>
        <v>right_ankle</v>
      </c>
      <c r="H5780" s="0" t="str">
        <f aca="false">gait_events!E139</f>
        <v>FC</v>
      </c>
      <c r="I5780" s="0" t="n">
        <f aca="false">IF(gait_events!F139&lt;&gt;"",gait_events!F139,NA())</f>
        <v>238</v>
      </c>
      <c r="J5780" s="0" t="n">
        <f aca="false">IF(gait_events!G139&lt;&gt;"",gait_events!G139,NA())</f>
        <v>238</v>
      </c>
      <c r="K5780" s="0" t="n">
        <f aca="false">I5780-J5780</f>
        <v>0</v>
      </c>
      <c r="L5780" s="0" t="n">
        <f aca="false">K5780*5</f>
        <v>0</v>
      </c>
      <c r="M5780" s="0" t="n">
        <f aca="false">IF(NOT(ISNA(I5780)),1,0)</f>
        <v>1</v>
      </c>
      <c r="N5780" s="0" t="n">
        <f aca="false">IF(NOT(ISNA(J5780)),1,0)</f>
        <v>1</v>
      </c>
      <c r="O5780" s="0" t="n">
        <f aca="false">IF(AND(NOT(ISNA(I5780)),NOT(ISNA(J5780))),1,0)</f>
        <v>1</v>
      </c>
      <c r="P5780" s="0" t="n">
        <f aca="false">IF(AND(NOT(ISNA(I5780)),ISNA(J5780)),1,0)</f>
        <v>0</v>
      </c>
      <c r="Q5780" s="0" t="n">
        <f aca="false">IF(AND(ISNA(I5780),NOT(ISNA(J5780))),1,0)</f>
        <v>0</v>
      </c>
      <c r="R5780" s="0" t="n">
        <f aca="false">IF(SUM(O5780:Q5780)&lt;&gt;1,"ERROR",1)</f>
        <v>1</v>
      </c>
    </row>
    <row r="5781" customFormat="false" ht="12.8" hidden="false" customHeight="false" outlineLevel="0" collapsed="false">
      <c r="A5781" s="0" t="str">
        <f aca="false">gait_events!B140</f>
        <v>pp156</v>
      </c>
      <c r="B5781" s="0" t="str">
        <f aca="false">VLOOKUP(A5781,participants!A:B,2,0)</f>
        <v>F</v>
      </c>
      <c r="C5781" s="0" t="n">
        <f aca="false">VLOOKUP(A5781,participants!A:C,3,0)</f>
        <v>49</v>
      </c>
      <c r="D5781" s="0" t="str">
        <f aca="false">VLOOKUP(A5781,participants!A:F,6,0)</f>
        <v>MS</v>
      </c>
      <c r="E5781" s="0" t="str">
        <f aca="false">IF(LEN(SUBSTITUTE(gait_events!C140,"_run-",""))&lt;&gt;LEN(gait_events!C140),LEFT(RIGHT(gait_events!C140,LEN(gait_events!C140)-19),FIND("_run-",RIGHT(gait_events!C140,LEN(gait_events!C140)-19),1)-1),RIGHT(gait_events!C140,LEN(gait_events!C140)-19))</f>
        <v>Slow</v>
      </c>
      <c r="F5781" s="0" t="str">
        <f aca="false">IF(LEN(SUBSTITUTE(gait_events!C140,"_run-",""))&lt;&gt;LEN(gait_events!C140),RIGHT(gait_events!C140,LEN(gait_events!C140)-FIND("_run-",gait_events!C140,1)-4),"")</f>
        <v/>
      </c>
      <c r="G5781" s="0" t="str">
        <f aca="false">gait_events!D140</f>
        <v>right_ankle</v>
      </c>
      <c r="H5781" s="0" t="str">
        <f aca="false">gait_events!E140</f>
        <v>FC</v>
      </c>
      <c r="I5781" s="0" t="n">
        <f aca="false">IF(gait_events!F140&lt;&gt;"",gait_events!F140,NA())</f>
        <v>488</v>
      </c>
      <c r="J5781" s="0" t="n">
        <f aca="false">IF(gait_events!G140&lt;&gt;"",gait_events!G140,NA())</f>
        <v>489</v>
      </c>
      <c r="K5781" s="0" t="n">
        <f aca="false">I5781-J5781</f>
        <v>-1</v>
      </c>
      <c r="L5781" s="0" t="n">
        <f aca="false">K5781*5</f>
        <v>-5</v>
      </c>
      <c r="M5781" s="0" t="n">
        <f aca="false">IF(NOT(ISNA(I5781)),1,0)</f>
        <v>1</v>
      </c>
      <c r="N5781" s="0" t="n">
        <f aca="false">IF(NOT(ISNA(J5781)),1,0)</f>
        <v>1</v>
      </c>
      <c r="O5781" s="0" t="n">
        <f aca="false">IF(AND(NOT(ISNA(I5781)),NOT(ISNA(J5781))),1,0)</f>
        <v>1</v>
      </c>
      <c r="P5781" s="0" t="n">
        <f aca="false">IF(AND(NOT(ISNA(I5781)),ISNA(J5781)),1,0)</f>
        <v>0</v>
      </c>
      <c r="Q5781" s="0" t="n">
        <f aca="false">IF(AND(ISNA(I5781),NOT(ISNA(J5781))),1,0)</f>
        <v>0</v>
      </c>
      <c r="R5781" s="0" t="n">
        <f aca="false">IF(SUM(O5781:Q5781)&lt;&gt;1,"ERROR",1)</f>
        <v>1</v>
      </c>
    </row>
    <row r="5782" customFormat="false" ht="12.8" hidden="false" customHeight="false" outlineLevel="0" collapsed="false">
      <c r="A5782" s="0" t="str">
        <f aca="false">gait_events!B141</f>
        <v>pp156</v>
      </c>
      <c r="B5782" s="0" t="str">
        <f aca="false">VLOOKUP(A5782,participants!A:B,2,0)</f>
        <v>F</v>
      </c>
      <c r="C5782" s="0" t="n">
        <f aca="false">VLOOKUP(A5782,participants!A:C,3,0)</f>
        <v>49</v>
      </c>
      <c r="D5782" s="0" t="str">
        <f aca="false">VLOOKUP(A5782,participants!A:F,6,0)</f>
        <v>MS</v>
      </c>
      <c r="E5782" s="0" t="str">
        <f aca="false">IF(LEN(SUBSTITUTE(gait_events!C141,"_run-",""))&lt;&gt;LEN(gait_events!C141),LEFT(RIGHT(gait_events!C141,LEN(gait_events!C141)-19),FIND("_run-",RIGHT(gait_events!C141,LEN(gait_events!C141)-19),1)-1),RIGHT(gait_events!C141,LEN(gait_events!C141)-19))</f>
        <v>Slow</v>
      </c>
      <c r="F5782" s="0" t="str">
        <f aca="false">IF(LEN(SUBSTITUTE(gait_events!C141,"_run-",""))&lt;&gt;LEN(gait_events!C141),RIGHT(gait_events!C141,LEN(gait_events!C141)-FIND("_run-",gait_events!C141,1)-4),"")</f>
        <v/>
      </c>
      <c r="G5782" s="0" t="str">
        <f aca="false">gait_events!D141</f>
        <v>right_ankle</v>
      </c>
      <c r="H5782" s="0" t="str">
        <f aca="false">gait_events!E141</f>
        <v>FC</v>
      </c>
      <c r="I5782" s="0" t="n">
        <f aca="false">IF(gait_events!F141&lt;&gt;"",gait_events!F141,NA())</f>
        <v>746</v>
      </c>
      <c r="J5782" s="0" t="n">
        <f aca="false">IF(gait_events!G141&lt;&gt;"",gait_events!G141,NA())</f>
        <v>744</v>
      </c>
      <c r="K5782" s="0" t="n">
        <f aca="false">I5782-J5782</f>
        <v>2</v>
      </c>
      <c r="L5782" s="0" t="n">
        <f aca="false">K5782*5</f>
        <v>10</v>
      </c>
      <c r="M5782" s="0" t="n">
        <f aca="false">IF(NOT(ISNA(I5782)),1,0)</f>
        <v>1</v>
      </c>
      <c r="N5782" s="0" t="n">
        <f aca="false">IF(NOT(ISNA(J5782)),1,0)</f>
        <v>1</v>
      </c>
      <c r="O5782" s="0" t="n">
        <f aca="false">IF(AND(NOT(ISNA(I5782)),NOT(ISNA(J5782))),1,0)</f>
        <v>1</v>
      </c>
      <c r="P5782" s="0" t="n">
        <f aca="false">IF(AND(NOT(ISNA(I5782)),ISNA(J5782)),1,0)</f>
        <v>0</v>
      </c>
      <c r="Q5782" s="0" t="n">
        <f aca="false">IF(AND(ISNA(I5782),NOT(ISNA(J5782))),1,0)</f>
        <v>0</v>
      </c>
      <c r="R5782" s="0" t="n">
        <f aca="false">IF(SUM(O5782:Q5782)&lt;&gt;1,"ERROR",1)</f>
        <v>1</v>
      </c>
    </row>
    <row r="5783" customFormat="false" ht="12.8" hidden="false" customHeight="false" outlineLevel="0" collapsed="false">
      <c r="A5783" s="0" t="str">
        <f aca="false">gait_events!B142</f>
        <v>pp156</v>
      </c>
      <c r="B5783" s="0" t="str">
        <f aca="false">VLOOKUP(A5783,participants!A:B,2,0)</f>
        <v>F</v>
      </c>
      <c r="C5783" s="0" t="n">
        <f aca="false">VLOOKUP(A5783,participants!A:C,3,0)</f>
        <v>49</v>
      </c>
      <c r="D5783" s="0" t="str">
        <f aca="false">VLOOKUP(A5783,participants!A:F,6,0)</f>
        <v>MS</v>
      </c>
      <c r="E5783" s="0" t="str">
        <f aca="false">IF(LEN(SUBSTITUTE(gait_events!C142,"_run-",""))&lt;&gt;LEN(gait_events!C142),LEFT(RIGHT(gait_events!C142,LEN(gait_events!C142)-19),FIND("_run-",RIGHT(gait_events!C142,LEN(gait_events!C142)-19),1)-1),RIGHT(gait_events!C142,LEN(gait_events!C142)-19))</f>
        <v>Slow</v>
      </c>
      <c r="F5783" s="0" t="str">
        <f aca="false">IF(LEN(SUBSTITUTE(gait_events!C142,"_run-",""))&lt;&gt;LEN(gait_events!C142),RIGHT(gait_events!C142,LEN(gait_events!C142)-FIND("_run-",gait_events!C142,1)-4),"")</f>
        <v/>
      </c>
      <c r="G5783" s="0" t="str">
        <f aca="false">gait_events!D142</f>
        <v>right_ankle</v>
      </c>
      <c r="H5783" s="0" t="str">
        <f aca="false">gait_events!E142</f>
        <v>FC</v>
      </c>
      <c r="I5783" s="0" t="n">
        <f aca="false">IF(gait_events!F142&lt;&gt;"",gait_events!F142,NA())</f>
        <v>1002</v>
      </c>
      <c r="J5783" s="0" t="n">
        <f aca="false">IF(gait_events!G142&lt;&gt;"",gait_events!G142,NA())</f>
        <v>1001</v>
      </c>
      <c r="K5783" s="0" t="n">
        <f aca="false">I5783-J5783</f>
        <v>1</v>
      </c>
      <c r="L5783" s="0" t="n">
        <f aca="false">K5783*5</f>
        <v>5</v>
      </c>
      <c r="M5783" s="0" t="n">
        <f aca="false">IF(NOT(ISNA(I5783)),1,0)</f>
        <v>1</v>
      </c>
      <c r="N5783" s="0" t="n">
        <f aca="false">IF(NOT(ISNA(J5783)),1,0)</f>
        <v>1</v>
      </c>
      <c r="O5783" s="0" t="n">
        <f aca="false">IF(AND(NOT(ISNA(I5783)),NOT(ISNA(J5783))),1,0)</f>
        <v>1</v>
      </c>
      <c r="P5783" s="0" t="n">
        <f aca="false">IF(AND(NOT(ISNA(I5783)),ISNA(J5783)),1,0)</f>
        <v>0</v>
      </c>
      <c r="Q5783" s="0" t="n">
        <f aca="false">IF(AND(ISNA(I5783),NOT(ISNA(J5783))),1,0)</f>
        <v>0</v>
      </c>
      <c r="R5783" s="0" t="n">
        <f aca="false">IF(SUM(O5783:Q5783)&lt;&gt;1,"ERROR",1)</f>
        <v>1</v>
      </c>
    </row>
    <row r="5784" customFormat="false" ht="12.8" hidden="false" customHeight="false" outlineLevel="0" collapsed="false">
      <c r="A5784" s="0" t="str">
        <f aca="false">gait_events!B143</f>
        <v>pp156</v>
      </c>
      <c r="B5784" s="0" t="str">
        <f aca="false">VLOOKUP(A5784,participants!A:B,2,0)</f>
        <v>F</v>
      </c>
      <c r="C5784" s="0" t="n">
        <f aca="false">VLOOKUP(A5784,participants!A:C,3,0)</f>
        <v>49</v>
      </c>
      <c r="D5784" s="0" t="str">
        <f aca="false">VLOOKUP(A5784,participants!A:F,6,0)</f>
        <v>MS</v>
      </c>
      <c r="E5784" s="0" t="str">
        <f aca="false">IF(LEN(SUBSTITUTE(gait_events!C143,"_run-",""))&lt;&gt;LEN(gait_events!C143),LEFT(RIGHT(gait_events!C143,LEN(gait_events!C143)-19),FIND("_run-",RIGHT(gait_events!C143,LEN(gait_events!C143)-19),1)-1),RIGHT(gait_events!C143,LEN(gait_events!C143)-19))</f>
        <v>Slow</v>
      </c>
      <c r="F5784" s="0" t="str">
        <f aca="false">IF(LEN(SUBSTITUTE(gait_events!C143,"_run-",""))&lt;&gt;LEN(gait_events!C143),RIGHT(gait_events!C143,LEN(gait_events!C143)-FIND("_run-",gait_events!C143,1)-4),"")</f>
        <v/>
      </c>
      <c r="G5784" s="0" t="str">
        <f aca="false">gait_events!D143</f>
        <v>right_ankle</v>
      </c>
      <c r="H5784" s="0" t="str">
        <f aca="false">gait_events!E143</f>
        <v>FC</v>
      </c>
      <c r="I5784" s="0" t="n">
        <f aca="false">IF(gait_events!F143&lt;&gt;"",gait_events!F143,NA())</f>
        <v>1244</v>
      </c>
      <c r="J5784" s="0" t="n">
        <f aca="false">IF(gait_events!G143&lt;&gt;"",gait_events!G143,NA())</f>
        <v>1246</v>
      </c>
      <c r="K5784" s="0" t="n">
        <f aca="false">I5784-J5784</f>
        <v>-2</v>
      </c>
      <c r="L5784" s="0" t="n">
        <f aca="false">K5784*5</f>
        <v>-10</v>
      </c>
      <c r="M5784" s="0" t="n">
        <f aca="false">IF(NOT(ISNA(I5784)),1,0)</f>
        <v>1</v>
      </c>
      <c r="N5784" s="0" t="n">
        <f aca="false">IF(NOT(ISNA(J5784)),1,0)</f>
        <v>1</v>
      </c>
      <c r="O5784" s="0" t="n">
        <f aca="false">IF(AND(NOT(ISNA(I5784)),NOT(ISNA(J5784))),1,0)</f>
        <v>1</v>
      </c>
      <c r="P5784" s="0" t="n">
        <f aca="false">IF(AND(NOT(ISNA(I5784)),ISNA(J5784)),1,0)</f>
        <v>0</v>
      </c>
      <c r="Q5784" s="0" t="n">
        <f aca="false">IF(AND(ISNA(I5784),NOT(ISNA(J5784))),1,0)</f>
        <v>0</v>
      </c>
      <c r="R5784" s="0" t="n">
        <f aca="false">IF(SUM(O5784:Q5784)&lt;&gt;1,"ERROR",1)</f>
        <v>1</v>
      </c>
    </row>
    <row r="5785" customFormat="false" ht="12.8" hidden="false" customHeight="false" outlineLevel="0" collapsed="false">
      <c r="A5785" s="0" t="str">
        <f aca="false">gait_events!B144</f>
        <v>pp156</v>
      </c>
      <c r="B5785" s="0" t="str">
        <f aca="false">VLOOKUP(A5785,participants!A:B,2,0)</f>
        <v>F</v>
      </c>
      <c r="C5785" s="0" t="n">
        <f aca="false">VLOOKUP(A5785,participants!A:C,3,0)</f>
        <v>49</v>
      </c>
      <c r="D5785" s="0" t="str">
        <f aca="false">VLOOKUP(A5785,participants!A:F,6,0)</f>
        <v>MS</v>
      </c>
      <c r="E5785" s="0" t="str">
        <f aca="false">IF(LEN(SUBSTITUTE(gait_events!C144,"_run-",""))&lt;&gt;LEN(gait_events!C144),LEFT(RIGHT(gait_events!C144,LEN(gait_events!C144)-19),FIND("_run-",RIGHT(gait_events!C144,LEN(gait_events!C144)-19),1)-1),RIGHT(gait_events!C144,LEN(gait_events!C144)-19))</f>
        <v>Slow</v>
      </c>
      <c r="F5785" s="0" t="str">
        <f aca="false">IF(LEN(SUBSTITUTE(gait_events!C144,"_run-",""))&lt;&gt;LEN(gait_events!C144),RIGHT(gait_events!C144,LEN(gait_events!C144)-FIND("_run-",gait_events!C144,1)-4),"")</f>
        <v/>
      </c>
      <c r="G5785" s="0" t="str">
        <f aca="false">gait_events!D144</f>
        <v>right_ankle</v>
      </c>
      <c r="H5785" s="0" t="str">
        <f aca="false">gait_events!E144</f>
        <v>FC</v>
      </c>
      <c r="I5785" s="0" t="n">
        <f aca="false">IF(gait_events!F144&lt;&gt;"",gait_events!F144,NA())</f>
        <v>1490</v>
      </c>
      <c r="J5785" s="0" t="n">
        <f aca="false">IF(gait_events!G144&lt;&gt;"",gait_events!G144,NA())</f>
        <v>1491</v>
      </c>
      <c r="K5785" s="0" t="n">
        <f aca="false">I5785-J5785</f>
        <v>-1</v>
      </c>
      <c r="L5785" s="0" t="n">
        <f aca="false">K5785*5</f>
        <v>-5</v>
      </c>
      <c r="M5785" s="0" t="n">
        <f aca="false">IF(NOT(ISNA(I5785)),1,0)</f>
        <v>1</v>
      </c>
      <c r="N5785" s="0" t="n">
        <f aca="false">IF(NOT(ISNA(J5785)),1,0)</f>
        <v>1</v>
      </c>
      <c r="O5785" s="0" t="n">
        <f aca="false">IF(AND(NOT(ISNA(I5785)),NOT(ISNA(J5785))),1,0)</f>
        <v>1</v>
      </c>
      <c r="P5785" s="0" t="n">
        <f aca="false">IF(AND(NOT(ISNA(I5785)),ISNA(J5785)),1,0)</f>
        <v>0</v>
      </c>
      <c r="Q5785" s="0" t="n">
        <f aca="false">IF(AND(ISNA(I5785),NOT(ISNA(J5785))),1,0)</f>
        <v>0</v>
      </c>
      <c r="R5785" s="0" t="n">
        <f aca="false">IF(SUM(O5785:Q5785)&lt;&gt;1,"ERROR",1)</f>
        <v>1</v>
      </c>
    </row>
    <row r="5786" customFormat="false" ht="12.8" hidden="false" customHeight="false" outlineLevel="0" collapsed="false">
      <c r="A5786" s="0" t="str">
        <f aca="false">gait_events!B145</f>
        <v>pp156</v>
      </c>
      <c r="B5786" s="0" t="str">
        <f aca="false">VLOOKUP(A5786,participants!A:B,2,0)</f>
        <v>F</v>
      </c>
      <c r="C5786" s="0" t="n">
        <f aca="false">VLOOKUP(A5786,participants!A:C,3,0)</f>
        <v>49</v>
      </c>
      <c r="D5786" s="0" t="str">
        <f aca="false">VLOOKUP(A5786,participants!A:F,6,0)</f>
        <v>MS</v>
      </c>
      <c r="E5786" s="0" t="str">
        <f aca="false">IF(LEN(SUBSTITUTE(gait_events!C145,"_run-",""))&lt;&gt;LEN(gait_events!C145),LEFT(RIGHT(gait_events!C145,LEN(gait_events!C145)-19),FIND("_run-",RIGHT(gait_events!C145,LEN(gait_events!C145)-19),1)-1),RIGHT(gait_events!C145,LEN(gait_events!C145)-19))</f>
        <v>Slow</v>
      </c>
      <c r="F5786" s="0" t="str">
        <f aca="false">IF(LEN(SUBSTITUTE(gait_events!C145,"_run-",""))&lt;&gt;LEN(gait_events!C145),RIGHT(gait_events!C145,LEN(gait_events!C145)-FIND("_run-",gait_events!C145,1)-4),"")</f>
        <v/>
      </c>
      <c r="G5786" s="0" t="str">
        <f aca="false">gait_events!D145</f>
        <v>right_ankle</v>
      </c>
      <c r="H5786" s="0" t="str">
        <f aca="false">gait_events!E145</f>
        <v>FC</v>
      </c>
      <c r="I5786" s="0" t="n">
        <f aca="false">IF(gait_events!F145&lt;&gt;"",gait_events!F145,NA())</f>
        <v>1736</v>
      </c>
      <c r="J5786" s="0" t="n">
        <f aca="false">IF(gait_events!G145&lt;&gt;"",gait_events!G145,NA())</f>
        <v>1739</v>
      </c>
      <c r="K5786" s="0" t="n">
        <f aca="false">I5786-J5786</f>
        <v>-3</v>
      </c>
      <c r="L5786" s="0" t="n">
        <f aca="false">K5786*5</f>
        <v>-15</v>
      </c>
      <c r="M5786" s="0" t="n">
        <f aca="false">IF(NOT(ISNA(I5786)),1,0)</f>
        <v>1</v>
      </c>
      <c r="N5786" s="0" t="n">
        <f aca="false">IF(NOT(ISNA(J5786)),1,0)</f>
        <v>1</v>
      </c>
      <c r="O5786" s="0" t="n">
        <f aca="false">IF(AND(NOT(ISNA(I5786)),NOT(ISNA(J5786))),1,0)</f>
        <v>1</v>
      </c>
      <c r="P5786" s="0" t="n">
        <f aca="false">IF(AND(NOT(ISNA(I5786)),ISNA(J5786)),1,0)</f>
        <v>0</v>
      </c>
      <c r="Q5786" s="0" t="n">
        <f aca="false">IF(AND(ISNA(I5786),NOT(ISNA(J5786))),1,0)</f>
        <v>0</v>
      </c>
      <c r="R5786" s="0" t="n">
        <f aca="false">IF(SUM(O5786:Q5786)&lt;&gt;1,"ERROR",1)</f>
        <v>1</v>
      </c>
    </row>
    <row r="5787" customFormat="false" ht="12.8" hidden="false" customHeight="false" outlineLevel="0" collapsed="false">
      <c r="A5787" s="0" t="str">
        <f aca="false">gait_events!B146</f>
        <v>pp156</v>
      </c>
      <c r="B5787" s="0" t="str">
        <f aca="false">VLOOKUP(A5787,participants!A:B,2,0)</f>
        <v>F</v>
      </c>
      <c r="C5787" s="0" t="n">
        <f aca="false">VLOOKUP(A5787,participants!A:C,3,0)</f>
        <v>49</v>
      </c>
      <c r="D5787" s="0" t="str">
        <f aca="false">VLOOKUP(A5787,participants!A:F,6,0)</f>
        <v>MS</v>
      </c>
      <c r="E5787" s="0" t="str">
        <f aca="false">IF(LEN(SUBSTITUTE(gait_events!C146,"_run-",""))&lt;&gt;LEN(gait_events!C146),LEFT(RIGHT(gait_events!C146,LEN(gait_events!C146)-19),FIND("_run-",RIGHT(gait_events!C146,LEN(gait_events!C146)-19),1)-1),RIGHT(gait_events!C146,LEN(gait_events!C146)-19))</f>
        <v>Slow</v>
      </c>
      <c r="F5787" s="0" t="str">
        <f aca="false">IF(LEN(SUBSTITUTE(gait_events!C146,"_run-",""))&lt;&gt;LEN(gait_events!C146),RIGHT(gait_events!C146,LEN(gait_events!C146)-FIND("_run-",gait_events!C146,1)-4),"")</f>
        <v/>
      </c>
      <c r="G5787" s="0" t="str">
        <f aca="false">gait_events!D146</f>
        <v>right_ankle</v>
      </c>
      <c r="H5787" s="0" t="str">
        <f aca="false">gait_events!E146</f>
        <v>FC</v>
      </c>
      <c r="I5787" s="0" t="n">
        <f aca="false">IF(gait_events!F146&lt;&gt;"",gait_events!F146,NA())</f>
        <v>1988</v>
      </c>
      <c r="J5787" s="0" t="n">
        <f aca="false">IF(gait_events!G146&lt;&gt;"",gait_events!G146,NA())</f>
        <v>1988</v>
      </c>
      <c r="K5787" s="0" t="n">
        <f aca="false">I5787-J5787</f>
        <v>0</v>
      </c>
      <c r="L5787" s="0" t="n">
        <f aca="false">K5787*5</f>
        <v>0</v>
      </c>
      <c r="M5787" s="0" t="n">
        <f aca="false">IF(NOT(ISNA(I5787)),1,0)</f>
        <v>1</v>
      </c>
      <c r="N5787" s="0" t="n">
        <f aca="false">IF(NOT(ISNA(J5787)),1,0)</f>
        <v>1</v>
      </c>
      <c r="O5787" s="0" t="n">
        <f aca="false">IF(AND(NOT(ISNA(I5787)),NOT(ISNA(J5787))),1,0)</f>
        <v>1</v>
      </c>
      <c r="P5787" s="0" t="n">
        <f aca="false">IF(AND(NOT(ISNA(I5787)),ISNA(J5787)),1,0)</f>
        <v>0</v>
      </c>
      <c r="Q5787" s="0" t="n">
        <f aca="false">IF(AND(ISNA(I5787),NOT(ISNA(J5787))),1,0)</f>
        <v>0</v>
      </c>
      <c r="R5787" s="0" t="n">
        <f aca="false">IF(SUM(O5787:Q5787)&lt;&gt;1,"ERROR",1)</f>
        <v>1</v>
      </c>
    </row>
    <row r="5788" customFormat="false" ht="12.8" hidden="false" customHeight="false" outlineLevel="0" collapsed="false">
      <c r="A5788" s="0" t="str">
        <f aca="false">gait_events!B147</f>
        <v>pp156</v>
      </c>
      <c r="B5788" s="0" t="str">
        <f aca="false">VLOOKUP(A5788,participants!A:B,2,0)</f>
        <v>F</v>
      </c>
      <c r="C5788" s="0" t="n">
        <f aca="false">VLOOKUP(A5788,participants!A:C,3,0)</f>
        <v>49</v>
      </c>
      <c r="D5788" s="0" t="str">
        <f aca="false">VLOOKUP(A5788,participants!A:F,6,0)</f>
        <v>MS</v>
      </c>
      <c r="E5788" s="0" t="str">
        <f aca="false">IF(LEN(SUBSTITUTE(gait_events!C147,"_run-",""))&lt;&gt;LEN(gait_events!C147),LEFT(RIGHT(gait_events!C147,LEN(gait_events!C147)-19),FIND("_run-",RIGHT(gait_events!C147,LEN(gait_events!C147)-19),1)-1),RIGHT(gait_events!C147,LEN(gait_events!C147)-19))</f>
        <v>Slow</v>
      </c>
      <c r="F5788" s="0" t="str">
        <f aca="false">IF(LEN(SUBSTITUTE(gait_events!C147,"_run-",""))&lt;&gt;LEN(gait_events!C147),RIGHT(gait_events!C147,LEN(gait_events!C147)-FIND("_run-",gait_events!C147,1)-4),"")</f>
        <v/>
      </c>
      <c r="G5788" s="0" t="str">
        <f aca="false">gait_events!D147</f>
        <v>right_ankle</v>
      </c>
      <c r="H5788" s="0" t="str">
        <f aca="false">gait_events!E147</f>
        <v>FC</v>
      </c>
      <c r="I5788" s="0" t="n">
        <f aca="false">IF(gait_events!F147&lt;&gt;"",gait_events!F147,NA())</f>
        <v>2255</v>
      </c>
      <c r="J5788" s="0" t="n">
        <f aca="false">IF(gait_events!G147&lt;&gt;"",gait_events!G147,NA())</f>
        <v>2257</v>
      </c>
      <c r="K5788" s="0" t="n">
        <f aca="false">I5788-J5788</f>
        <v>-2</v>
      </c>
      <c r="L5788" s="0" t="n">
        <f aca="false">K5788*5</f>
        <v>-10</v>
      </c>
      <c r="M5788" s="0" t="n">
        <f aca="false">IF(NOT(ISNA(I5788)),1,0)</f>
        <v>1</v>
      </c>
      <c r="N5788" s="0" t="n">
        <f aca="false">IF(NOT(ISNA(J5788)),1,0)</f>
        <v>1</v>
      </c>
      <c r="O5788" s="0" t="n">
        <f aca="false">IF(AND(NOT(ISNA(I5788)),NOT(ISNA(J5788))),1,0)</f>
        <v>1</v>
      </c>
      <c r="P5788" s="0" t="n">
        <f aca="false">IF(AND(NOT(ISNA(I5788)),ISNA(J5788)),1,0)</f>
        <v>0</v>
      </c>
      <c r="Q5788" s="0" t="n">
        <f aca="false">IF(AND(ISNA(I5788),NOT(ISNA(J5788))),1,0)</f>
        <v>0</v>
      </c>
      <c r="R5788" s="0" t="n">
        <f aca="false">IF(SUM(O5788:Q5788)&lt;&gt;1,"ERROR",1)</f>
        <v>1</v>
      </c>
    </row>
    <row r="5789" customFormat="false" ht="12.8" hidden="false" customHeight="false" outlineLevel="0" collapsed="false">
      <c r="A5789" s="0" t="str">
        <f aca="false">gait_events!B148</f>
        <v>pp156</v>
      </c>
      <c r="B5789" s="0" t="str">
        <f aca="false">VLOOKUP(A5789,participants!A:B,2,0)</f>
        <v>F</v>
      </c>
      <c r="C5789" s="0" t="n">
        <f aca="false">VLOOKUP(A5789,participants!A:C,3,0)</f>
        <v>49</v>
      </c>
      <c r="D5789" s="0" t="str">
        <f aca="false">VLOOKUP(A5789,participants!A:F,6,0)</f>
        <v>MS</v>
      </c>
      <c r="E5789" s="0" t="str">
        <f aca="false">IF(LEN(SUBSTITUTE(gait_events!C148,"_run-",""))&lt;&gt;LEN(gait_events!C148),LEFT(RIGHT(gait_events!C148,LEN(gait_events!C148)-19),FIND("_run-",RIGHT(gait_events!C148,LEN(gait_events!C148)-19),1)-1),RIGHT(gait_events!C148,LEN(gait_events!C148)-19))</f>
        <v>Slow</v>
      </c>
      <c r="F5789" s="0" t="str">
        <f aca="false">IF(LEN(SUBSTITUTE(gait_events!C148,"_run-",""))&lt;&gt;LEN(gait_events!C148),RIGHT(gait_events!C148,LEN(gait_events!C148)-FIND("_run-",gait_events!C148,1)-4),"")</f>
        <v/>
      </c>
      <c r="G5789" s="0" t="str">
        <f aca="false">gait_events!D148</f>
        <v>left_shank</v>
      </c>
      <c r="H5789" s="0" t="str">
        <f aca="false">gait_events!E148</f>
        <v>IC</v>
      </c>
      <c r="I5789" s="0" t="n">
        <f aca="false">IF(gait_events!F148&lt;&gt;"",gait_events!F148,NA())</f>
        <v>186</v>
      </c>
      <c r="J5789" s="0" t="n">
        <f aca="false">IF(gait_events!G148&lt;&gt;"",gait_events!G148,NA())</f>
        <v>189</v>
      </c>
      <c r="K5789" s="0" t="n">
        <f aca="false">I5789-J5789</f>
        <v>-3</v>
      </c>
      <c r="L5789" s="0" t="n">
        <f aca="false">K5789*5</f>
        <v>-15</v>
      </c>
      <c r="M5789" s="0" t="n">
        <f aca="false">IF(NOT(ISNA(I5789)),1,0)</f>
        <v>1</v>
      </c>
      <c r="N5789" s="0" t="n">
        <f aca="false">IF(NOT(ISNA(J5789)),1,0)</f>
        <v>1</v>
      </c>
      <c r="O5789" s="0" t="n">
        <f aca="false">IF(AND(NOT(ISNA(I5789)),NOT(ISNA(J5789))),1,0)</f>
        <v>1</v>
      </c>
      <c r="P5789" s="0" t="n">
        <f aca="false">IF(AND(NOT(ISNA(I5789)),ISNA(J5789)),1,0)</f>
        <v>0</v>
      </c>
      <c r="Q5789" s="0" t="n">
        <f aca="false">IF(AND(ISNA(I5789),NOT(ISNA(J5789))),1,0)</f>
        <v>0</v>
      </c>
      <c r="R5789" s="0" t="n">
        <f aca="false">IF(SUM(O5789:Q5789)&lt;&gt;1,"ERROR",1)</f>
        <v>1</v>
      </c>
    </row>
    <row r="5790" customFormat="false" ht="12.8" hidden="false" customHeight="false" outlineLevel="0" collapsed="false">
      <c r="A5790" s="0" t="str">
        <f aca="false">gait_events!B149</f>
        <v>pp156</v>
      </c>
      <c r="B5790" s="0" t="str">
        <f aca="false">VLOOKUP(A5790,participants!A:B,2,0)</f>
        <v>F</v>
      </c>
      <c r="C5790" s="0" t="n">
        <f aca="false">VLOOKUP(A5790,participants!A:C,3,0)</f>
        <v>49</v>
      </c>
      <c r="D5790" s="0" t="str">
        <f aca="false">VLOOKUP(A5790,participants!A:F,6,0)</f>
        <v>MS</v>
      </c>
      <c r="E5790" s="0" t="str">
        <f aca="false">IF(LEN(SUBSTITUTE(gait_events!C149,"_run-",""))&lt;&gt;LEN(gait_events!C149),LEFT(RIGHT(gait_events!C149,LEN(gait_events!C149)-19),FIND("_run-",RIGHT(gait_events!C149,LEN(gait_events!C149)-19),1)-1),RIGHT(gait_events!C149,LEN(gait_events!C149)-19))</f>
        <v>Slow</v>
      </c>
      <c r="F5790" s="0" t="str">
        <f aca="false">IF(LEN(SUBSTITUTE(gait_events!C149,"_run-",""))&lt;&gt;LEN(gait_events!C149),RIGHT(gait_events!C149,LEN(gait_events!C149)-FIND("_run-",gait_events!C149,1)-4),"")</f>
        <v/>
      </c>
      <c r="G5790" s="0" t="str">
        <f aca="false">gait_events!D149</f>
        <v>left_shank</v>
      </c>
      <c r="H5790" s="0" t="str">
        <f aca="false">gait_events!E149</f>
        <v>IC</v>
      </c>
      <c r="I5790" s="0" t="n">
        <f aca="false">IF(gait_events!F149&lt;&gt;"",gait_events!F149,NA())</f>
        <v>436</v>
      </c>
      <c r="J5790" s="0" t="n">
        <f aca="false">IF(gait_events!G149&lt;&gt;"",gait_events!G149,NA())</f>
        <v>444</v>
      </c>
      <c r="K5790" s="0" t="n">
        <f aca="false">I5790-J5790</f>
        <v>-8</v>
      </c>
      <c r="L5790" s="0" t="n">
        <f aca="false">K5790*5</f>
        <v>-40</v>
      </c>
      <c r="M5790" s="0" t="n">
        <f aca="false">IF(NOT(ISNA(I5790)),1,0)</f>
        <v>1</v>
      </c>
      <c r="N5790" s="0" t="n">
        <f aca="false">IF(NOT(ISNA(J5790)),1,0)</f>
        <v>1</v>
      </c>
      <c r="O5790" s="0" t="n">
        <f aca="false">IF(AND(NOT(ISNA(I5790)),NOT(ISNA(J5790))),1,0)</f>
        <v>1</v>
      </c>
      <c r="P5790" s="0" t="n">
        <f aca="false">IF(AND(NOT(ISNA(I5790)),ISNA(J5790)),1,0)</f>
        <v>0</v>
      </c>
      <c r="Q5790" s="0" t="n">
        <f aca="false">IF(AND(ISNA(I5790),NOT(ISNA(J5790))),1,0)</f>
        <v>0</v>
      </c>
      <c r="R5790" s="0" t="n">
        <f aca="false">IF(SUM(O5790:Q5790)&lt;&gt;1,"ERROR",1)</f>
        <v>1</v>
      </c>
    </row>
    <row r="5791" customFormat="false" ht="12.8" hidden="false" customHeight="false" outlineLevel="0" collapsed="false">
      <c r="A5791" s="0" t="str">
        <f aca="false">gait_events!B150</f>
        <v>pp156</v>
      </c>
      <c r="B5791" s="0" t="str">
        <f aca="false">VLOOKUP(A5791,participants!A:B,2,0)</f>
        <v>F</v>
      </c>
      <c r="C5791" s="0" t="n">
        <f aca="false">VLOOKUP(A5791,participants!A:C,3,0)</f>
        <v>49</v>
      </c>
      <c r="D5791" s="0" t="str">
        <f aca="false">VLOOKUP(A5791,participants!A:F,6,0)</f>
        <v>MS</v>
      </c>
      <c r="E5791" s="0" t="str">
        <f aca="false">IF(LEN(SUBSTITUTE(gait_events!C150,"_run-",""))&lt;&gt;LEN(gait_events!C150),LEFT(RIGHT(gait_events!C150,LEN(gait_events!C150)-19),FIND("_run-",RIGHT(gait_events!C150,LEN(gait_events!C150)-19),1)-1),RIGHT(gait_events!C150,LEN(gait_events!C150)-19))</f>
        <v>Slow</v>
      </c>
      <c r="F5791" s="0" t="str">
        <f aca="false">IF(LEN(SUBSTITUTE(gait_events!C150,"_run-",""))&lt;&gt;LEN(gait_events!C150),RIGHT(gait_events!C150,LEN(gait_events!C150)-FIND("_run-",gait_events!C150,1)-4),"")</f>
        <v/>
      </c>
      <c r="G5791" s="0" t="str">
        <f aca="false">gait_events!D150</f>
        <v>left_shank</v>
      </c>
      <c r="H5791" s="0" t="str">
        <f aca="false">gait_events!E150</f>
        <v>IC</v>
      </c>
      <c r="I5791" s="0" t="n">
        <f aca="false">IF(gait_events!F150&lt;&gt;"",gait_events!F150,NA())</f>
        <v>695</v>
      </c>
      <c r="J5791" s="0" t="n">
        <f aca="false">IF(gait_events!G150&lt;&gt;"",gait_events!G150,NA())</f>
        <v>698</v>
      </c>
      <c r="K5791" s="0" t="n">
        <f aca="false">I5791-J5791</f>
        <v>-3</v>
      </c>
      <c r="L5791" s="0" t="n">
        <f aca="false">K5791*5</f>
        <v>-15</v>
      </c>
      <c r="M5791" s="0" t="n">
        <f aca="false">IF(NOT(ISNA(I5791)),1,0)</f>
        <v>1</v>
      </c>
      <c r="N5791" s="0" t="n">
        <f aca="false">IF(NOT(ISNA(J5791)),1,0)</f>
        <v>1</v>
      </c>
      <c r="O5791" s="0" t="n">
        <f aca="false">IF(AND(NOT(ISNA(I5791)),NOT(ISNA(J5791))),1,0)</f>
        <v>1</v>
      </c>
      <c r="P5791" s="0" t="n">
        <f aca="false">IF(AND(NOT(ISNA(I5791)),ISNA(J5791)),1,0)</f>
        <v>0</v>
      </c>
      <c r="Q5791" s="0" t="n">
        <f aca="false">IF(AND(ISNA(I5791),NOT(ISNA(J5791))),1,0)</f>
        <v>0</v>
      </c>
      <c r="R5791" s="0" t="n">
        <f aca="false">IF(SUM(O5791:Q5791)&lt;&gt;1,"ERROR",1)</f>
        <v>1</v>
      </c>
    </row>
    <row r="5792" customFormat="false" ht="12.8" hidden="false" customHeight="false" outlineLevel="0" collapsed="false">
      <c r="A5792" s="0" t="str">
        <f aca="false">gait_events!B151</f>
        <v>pp156</v>
      </c>
      <c r="B5792" s="0" t="str">
        <f aca="false">VLOOKUP(A5792,participants!A:B,2,0)</f>
        <v>F</v>
      </c>
      <c r="C5792" s="0" t="n">
        <f aca="false">VLOOKUP(A5792,participants!A:C,3,0)</f>
        <v>49</v>
      </c>
      <c r="D5792" s="0" t="str">
        <f aca="false">VLOOKUP(A5792,participants!A:F,6,0)</f>
        <v>MS</v>
      </c>
      <c r="E5792" s="0" t="str">
        <f aca="false">IF(LEN(SUBSTITUTE(gait_events!C151,"_run-",""))&lt;&gt;LEN(gait_events!C151),LEFT(RIGHT(gait_events!C151,LEN(gait_events!C151)-19),FIND("_run-",RIGHT(gait_events!C151,LEN(gait_events!C151)-19),1)-1),RIGHT(gait_events!C151,LEN(gait_events!C151)-19))</f>
        <v>Slow</v>
      </c>
      <c r="F5792" s="0" t="str">
        <f aca="false">IF(LEN(SUBSTITUTE(gait_events!C151,"_run-",""))&lt;&gt;LEN(gait_events!C151),RIGHT(gait_events!C151,LEN(gait_events!C151)-FIND("_run-",gait_events!C151,1)-4),"")</f>
        <v/>
      </c>
      <c r="G5792" s="0" t="str">
        <f aca="false">gait_events!D151</f>
        <v>left_shank</v>
      </c>
      <c r="H5792" s="0" t="str">
        <f aca="false">gait_events!E151</f>
        <v>IC</v>
      </c>
      <c r="I5792" s="0" t="n">
        <f aca="false">IF(gait_events!F151&lt;&gt;"",gait_events!F151,NA())</f>
        <v>950</v>
      </c>
      <c r="J5792" s="0" t="n">
        <f aca="false">IF(gait_events!G151&lt;&gt;"",gait_events!G151,NA())</f>
        <v>954</v>
      </c>
      <c r="K5792" s="0" t="n">
        <f aca="false">I5792-J5792</f>
        <v>-4</v>
      </c>
      <c r="L5792" s="0" t="n">
        <f aca="false">K5792*5</f>
        <v>-20</v>
      </c>
      <c r="M5792" s="0" t="n">
        <f aca="false">IF(NOT(ISNA(I5792)),1,0)</f>
        <v>1</v>
      </c>
      <c r="N5792" s="0" t="n">
        <f aca="false">IF(NOT(ISNA(J5792)),1,0)</f>
        <v>1</v>
      </c>
      <c r="O5792" s="0" t="n">
        <f aca="false">IF(AND(NOT(ISNA(I5792)),NOT(ISNA(J5792))),1,0)</f>
        <v>1</v>
      </c>
      <c r="P5792" s="0" t="n">
        <f aca="false">IF(AND(NOT(ISNA(I5792)),ISNA(J5792)),1,0)</f>
        <v>0</v>
      </c>
      <c r="Q5792" s="0" t="n">
        <f aca="false">IF(AND(ISNA(I5792),NOT(ISNA(J5792))),1,0)</f>
        <v>0</v>
      </c>
      <c r="R5792" s="0" t="n">
        <f aca="false">IF(SUM(O5792:Q5792)&lt;&gt;1,"ERROR",1)</f>
        <v>1</v>
      </c>
    </row>
    <row r="5793" customFormat="false" ht="12.8" hidden="false" customHeight="false" outlineLevel="0" collapsed="false">
      <c r="A5793" s="0" t="str">
        <f aca="false">gait_events!B152</f>
        <v>pp156</v>
      </c>
      <c r="B5793" s="0" t="str">
        <f aca="false">VLOOKUP(A5793,participants!A:B,2,0)</f>
        <v>F</v>
      </c>
      <c r="C5793" s="0" t="n">
        <f aca="false">VLOOKUP(A5793,participants!A:C,3,0)</f>
        <v>49</v>
      </c>
      <c r="D5793" s="0" t="str">
        <f aca="false">VLOOKUP(A5793,participants!A:F,6,0)</f>
        <v>MS</v>
      </c>
      <c r="E5793" s="0" t="str">
        <f aca="false">IF(LEN(SUBSTITUTE(gait_events!C152,"_run-",""))&lt;&gt;LEN(gait_events!C152),LEFT(RIGHT(gait_events!C152,LEN(gait_events!C152)-19),FIND("_run-",RIGHT(gait_events!C152,LEN(gait_events!C152)-19),1)-1),RIGHT(gait_events!C152,LEN(gait_events!C152)-19))</f>
        <v>Slow</v>
      </c>
      <c r="F5793" s="0" t="str">
        <f aca="false">IF(LEN(SUBSTITUTE(gait_events!C152,"_run-",""))&lt;&gt;LEN(gait_events!C152),RIGHT(gait_events!C152,LEN(gait_events!C152)-FIND("_run-",gait_events!C152,1)-4),"")</f>
        <v/>
      </c>
      <c r="G5793" s="0" t="str">
        <f aca="false">gait_events!D152</f>
        <v>left_shank</v>
      </c>
      <c r="H5793" s="0" t="str">
        <f aca="false">gait_events!E152</f>
        <v>IC</v>
      </c>
      <c r="I5793" s="0" t="n">
        <f aca="false">IF(gait_events!F152&lt;&gt;"",gait_events!F152,NA())</f>
        <v>1196</v>
      </c>
      <c r="J5793" s="0" t="n">
        <f aca="false">IF(gait_events!G152&lt;&gt;"",gait_events!G152,NA())</f>
        <v>1204</v>
      </c>
      <c r="K5793" s="0" t="n">
        <f aca="false">I5793-J5793</f>
        <v>-8</v>
      </c>
      <c r="L5793" s="0" t="n">
        <f aca="false">K5793*5</f>
        <v>-40</v>
      </c>
      <c r="M5793" s="0" t="n">
        <f aca="false">IF(NOT(ISNA(I5793)),1,0)</f>
        <v>1</v>
      </c>
      <c r="N5793" s="0" t="n">
        <f aca="false">IF(NOT(ISNA(J5793)),1,0)</f>
        <v>1</v>
      </c>
      <c r="O5793" s="0" t="n">
        <f aca="false">IF(AND(NOT(ISNA(I5793)),NOT(ISNA(J5793))),1,0)</f>
        <v>1</v>
      </c>
      <c r="P5793" s="0" t="n">
        <f aca="false">IF(AND(NOT(ISNA(I5793)),ISNA(J5793)),1,0)</f>
        <v>0</v>
      </c>
      <c r="Q5793" s="0" t="n">
        <f aca="false">IF(AND(ISNA(I5793),NOT(ISNA(J5793))),1,0)</f>
        <v>0</v>
      </c>
      <c r="R5793" s="0" t="n">
        <f aca="false">IF(SUM(O5793:Q5793)&lt;&gt;1,"ERROR",1)</f>
        <v>1</v>
      </c>
    </row>
    <row r="5794" customFormat="false" ht="12.8" hidden="false" customHeight="false" outlineLevel="0" collapsed="false">
      <c r="A5794" s="0" t="str">
        <f aca="false">gait_events!B153</f>
        <v>pp156</v>
      </c>
      <c r="B5794" s="0" t="str">
        <f aca="false">VLOOKUP(A5794,participants!A:B,2,0)</f>
        <v>F</v>
      </c>
      <c r="C5794" s="0" t="n">
        <f aca="false">VLOOKUP(A5794,participants!A:C,3,0)</f>
        <v>49</v>
      </c>
      <c r="D5794" s="0" t="str">
        <f aca="false">VLOOKUP(A5794,participants!A:F,6,0)</f>
        <v>MS</v>
      </c>
      <c r="E5794" s="0" t="str">
        <f aca="false">IF(LEN(SUBSTITUTE(gait_events!C153,"_run-",""))&lt;&gt;LEN(gait_events!C153),LEFT(RIGHT(gait_events!C153,LEN(gait_events!C153)-19),FIND("_run-",RIGHT(gait_events!C153,LEN(gait_events!C153)-19),1)-1),RIGHT(gait_events!C153,LEN(gait_events!C153)-19))</f>
        <v>Slow</v>
      </c>
      <c r="F5794" s="0" t="str">
        <f aca="false">IF(LEN(SUBSTITUTE(gait_events!C153,"_run-",""))&lt;&gt;LEN(gait_events!C153),RIGHT(gait_events!C153,LEN(gait_events!C153)-FIND("_run-",gait_events!C153,1)-4),"")</f>
        <v/>
      </c>
      <c r="G5794" s="0" t="str">
        <f aca="false">gait_events!D153</f>
        <v>left_shank</v>
      </c>
      <c r="H5794" s="0" t="str">
        <f aca="false">gait_events!E153</f>
        <v>IC</v>
      </c>
      <c r="I5794" s="0" t="n">
        <f aca="false">IF(gait_events!F153&lt;&gt;"",gait_events!F153,NA())</f>
        <v>1435</v>
      </c>
      <c r="J5794" s="0" t="e">
        <f aca="false">IF(gait_events!G153&lt;&gt;"",gait_events!G153,NA())</f>
        <v>#N/A</v>
      </c>
      <c r="K5794" s="0" t="e">
        <f aca="false">I5794-J5794</f>
        <v>#N/A</v>
      </c>
      <c r="L5794" s="0" t="e">
        <f aca="false">K5794*5</f>
        <v>#N/A</v>
      </c>
      <c r="M5794" s="0" t="n">
        <f aca="false">IF(NOT(ISNA(I5794)),1,0)</f>
        <v>1</v>
      </c>
      <c r="N5794" s="0" t="n">
        <f aca="false">IF(NOT(ISNA(J5794)),1,0)</f>
        <v>0</v>
      </c>
      <c r="O5794" s="0" t="n">
        <f aca="false">IF(AND(NOT(ISNA(I5794)),NOT(ISNA(J5794))),1,0)</f>
        <v>0</v>
      </c>
      <c r="P5794" s="0" t="n">
        <f aca="false">IF(AND(NOT(ISNA(I5794)),ISNA(J5794)),1,0)</f>
        <v>1</v>
      </c>
      <c r="Q5794" s="0" t="n">
        <f aca="false">IF(AND(ISNA(I5794),NOT(ISNA(J5794))),1,0)</f>
        <v>0</v>
      </c>
      <c r="R5794" s="0" t="n">
        <f aca="false">IF(SUM(O5794:Q5794)&lt;&gt;1,"ERROR",1)</f>
        <v>1</v>
      </c>
    </row>
    <row r="5795" customFormat="false" ht="12.8" hidden="false" customHeight="false" outlineLevel="0" collapsed="false">
      <c r="A5795" s="0" t="str">
        <f aca="false">gait_events!B154</f>
        <v>pp156</v>
      </c>
      <c r="B5795" s="0" t="str">
        <f aca="false">VLOOKUP(A5795,participants!A:B,2,0)</f>
        <v>F</v>
      </c>
      <c r="C5795" s="0" t="n">
        <f aca="false">VLOOKUP(A5795,participants!A:C,3,0)</f>
        <v>49</v>
      </c>
      <c r="D5795" s="0" t="str">
        <f aca="false">VLOOKUP(A5795,participants!A:F,6,0)</f>
        <v>MS</v>
      </c>
      <c r="E5795" s="0" t="str">
        <f aca="false">IF(LEN(SUBSTITUTE(gait_events!C154,"_run-",""))&lt;&gt;LEN(gait_events!C154),LEFT(RIGHT(gait_events!C154,LEN(gait_events!C154)-19),FIND("_run-",RIGHT(gait_events!C154,LEN(gait_events!C154)-19),1)-1),RIGHT(gait_events!C154,LEN(gait_events!C154)-19))</f>
        <v>Slow</v>
      </c>
      <c r="F5795" s="0" t="str">
        <f aca="false">IF(LEN(SUBSTITUTE(gait_events!C154,"_run-",""))&lt;&gt;LEN(gait_events!C154),RIGHT(gait_events!C154,LEN(gait_events!C154)-FIND("_run-",gait_events!C154,1)-4),"")</f>
        <v/>
      </c>
      <c r="G5795" s="0" t="str">
        <f aca="false">gait_events!D154</f>
        <v>left_shank</v>
      </c>
      <c r="H5795" s="0" t="str">
        <f aca="false">gait_events!E154</f>
        <v>IC</v>
      </c>
      <c r="I5795" s="0" t="n">
        <f aca="false">IF(gait_events!F154&lt;&gt;"",gait_events!F154,NA())</f>
        <v>1687</v>
      </c>
      <c r="J5795" s="0" t="n">
        <f aca="false">IF(gait_events!G154&lt;&gt;"",gait_events!G154,NA())</f>
        <v>1690</v>
      </c>
      <c r="K5795" s="0" t="n">
        <f aca="false">I5795-J5795</f>
        <v>-3</v>
      </c>
      <c r="L5795" s="0" t="n">
        <f aca="false">K5795*5</f>
        <v>-15</v>
      </c>
      <c r="M5795" s="0" t="n">
        <f aca="false">IF(NOT(ISNA(I5795)),1,0)</f>
        <v>1</v>
      </c>
      <c r="N5795" s="0" t="n">
        <f aca="false">IF(NOT(ISNA(J5795)),1,0)</f>
        <v>1</v>
      </c>
      <c r="O5795" s="0" t="n">
        <f aca="false">IF(AND(NOT(ISNA(I5795)),NOT(ISNA(J5795))),1,0)</f>
        <v>1</v>
      </c>
      <c r="P5795" s="0" t="n">
        <f aca="false">IF(AND(NOT(ISNA(I5795)),ISNA(J5795)),1,0)</f>
        <v>0</v>
      </c>
      <c r="Q5795" s="0" t="n">
        <f aca="false">IF(AND(ISNA(I5795),NOT(ISNA(J5795))),1,0)</f>
        <v>0</v>
      </c>
      <c r="R5795" s="0" t="n">
        <f aca="false">IF(SUM(O5795:Q5795)&lt;&gt;1,"ERROR",1)</f>
        <v>1</v>
      </c>
    </row>
    <row r="5796" customFormat="false" ht="12.8" hidden="false" customHeight="false" outlineLevel="0" collapsed="false">
      <c r="A5796" s="0" t="str">
        <f aca="false">gait_events!B155</f>
        <v>pp156</v>
      </c>
      <c r="B5796" s="0" t="str">
        <f aca="false">VLOOKUP(A5796,participants!A:B,2,0)</f>
        <v>F</v>
      </c>
      <c r="C5796" s="0" t="n">
        <f aca="false">VLOOKUP(A5796,participants!A:C,3,0)</f>
        <v>49</v>
      </c>
      <c r="D5796" s="0" t="str">
        <f aca="false">VLOOKUP(A5796,participants!A:F,6,0)</f>
        <v>MS</v>
      </c>
      <c r="E5796" s="0" t="str">
        <f aca="false">IF(LEN(SUBSTITUTE(gait_events!C155,"_run-",""))&lt;&gt;LEN(gait_events!C155),LEFT(RIGHT(gait_events!C155,LEN(gait_events!C155)-19),FIND("_run-",RIGHT(gait_events!C155,LEN(gait_events!C155)-19),1)-1),RIGHT(gait_events!C155,LEN(gait_events!C155)-19))</f>
        <v>Slow</v>
      </c>
      <c r="F5796" s="0" t="str">
        <f aca="false">IF(LEN(SUBSTITUTE(gait_events!C155,"_run-",""))&lt;&gt;LEN(gait_events!C155),RIGHT(gait_events!C155,LEN(gait_events!C155)-FIND("_run-",gait_events!C155,1)-4),"")</f>
        <v/>
      </c>
      <c r="G5796" s="0" t="str">
        <f aca="false">gait_events!D155</f>
        <v>left_shank</v>
      </c>
      <c r="H5796" s="0" t="str">
        <f aca="false">gait_events!E155</f>
        <v>IC</v>
      </c>
      <c r="I5796" s="0" t="n">
        <f aca="false">IF(gait_events!F155&lt;&gt;"",gait_events!F155,NA())</f>
        <v>1944</v>
      </c>
      <c r="J5796" s="0" t="n">
        <f aca="false">IF(gait_events!G155&lt;&gt;"",gait_events!G155,NA())</f>
        <v>1948</v>
      </c>
      <c r="K5796" s="0" t="n">
        <f aca="false">I5796-J5796</f>
        <v>-4</v>
      </c>
      <c r="L5796" s="0" t="n">
        <f aca="false">K5796*5</f>
        <v>-20</v>
      </c>
      <c r="M5796" s="0" t="n">
        <f aca="false">IF(NOT(ISNA(I5796)),1,0)</f>
        <v>1</v>
      </c>
      <c r="N5796" s="0" t="n">
        <f aca="false">IF(NOT(ISNA(J5796)),1,0)</f>
        <v>1</v>
      </c>
      <c r="O5796" s="0" t="n">
        <f aca="false">IF(AND(NOT(ISNA(I5796)),NOT(ISNA(J5796))),1,0)</f>
        <v>1</v>
      </c>
      <c r="P5796" s="0" t="n">
        <f aca="false">IF(AND(NOT(ISNA(I5796)),ISNA(J5796)),1,0)</f>
        <v>0</v>
      </c>
      <c r="Q5796" s="0" t="n">
        <f aca="false">IF(AND(ISNA(I5796),NOT(ISNA(J5796))),1,0)</f>
        <v>0</v>
      </c>
      <c r="R5796" s="0" t="n">
        <f aca="false">IF(SUM(O5796:Q5796)&lt;&gt;1,"ERROR",1)</f>
        <v>1</v>
      </c>
    </row>
    <row r="5797" customFormat="false" ht="12.8" hidden="false" customHeight="false" outlineLevel="0" collapsed="false">
      <c r="A5797" s="0" t="str">
        <f aca="false">gait_events!B156</f>
        <v>pp156</v>
      </c>
      <c r="B5797" s="0" t="str">
        <f aca="false">VLOOKUP(A5797,participants!A:B,2,0)</f>
        <v>F</v>
      </c>
      <c r="C5797" s="0" t="n">
        <f aca="false">VLOOKUP(A5797,participants!A:C,3,0)</f>
        <v>49</v>
      </c>
      <c r="D5797" s="0" t="str">
        <f aca="false">VLOOKUP(A5797,participants!A:F,6,0)</f>
        <v>MS</v>
      </c>
      <c r="E5797" s="0" t="str">
        <f aca="false">IF(LEN(SUBSTITUTE(gait_events!C156,"_run-",""))&lt;&gt;LEN(gait_events!C156),LEFT(RIGHT(gait_events!C156,LEN(gait_events!C156)-19),FIND("_run-",RIGHT(gait_events!C156,LEN(gait_events!C156)-19),1)-1),RIGHT(gait_events!C156,LEN(gait_events!C156)-19))</f>
        <v>Slow</v>
      </c>
      <c r="F5797" s="0" t="str">
        <f aca="false">IF(LEN(SUBSTITUTE(gait_events!C156,"_run-",""))&lt;&gt;LEN(gait_events!C156),RIGHT(gait_events!C156,LEN(gait_events!C156)-FIND("_run-",gait_events!C156,1)-4),"")</f>
        <v/>
      </c>
      <c r="G5797" s="0" t="str">
        <f aca="false">gait_events!D156</f>
        <v>left_shank</v>
      </c>
      <c r="H5797" s="0" t="str">
        <f aca="false">gait_events!E156</f>
        <v>IC</v>
      </c>
      <c r="I5797" s="0" t="n">
        <f aca="false">IF(gait_events!F156&lt;&gt;"",gait_events!F156,NA())</f>
        <v>2200</v>
      </c>
      <c r="J5797" s="0" t="n">
        <f aca="false">IF(gait_events!G156&lt;&gt;"",gait_events!G156,NA())</f>
        <v>2204</v>
      </c>
      <c r="K5797" s="0" t="n">
        <f aca="false">I5797-J5797</f>
        <v>-4</v>
      </c>
      <c r="L5797" s="0" t="n">
        <f aca="false">K5797*5</f>
        <v>-20</v>
      </c>
      <c r="M5797" s="0" t="n">
        <f aca="false">IF(NOT(ISNA(I5797)),1,0)</f>
        <v>1</v>
      </c>
      <c r="N5797" s="0" t="n">
        <f aca="false">IF(NOT(ISNA(J5797)),1,0)</f>
        <v>1</v>
      </c>
      <c r="O5797" s="0" t="n">
        <f aca="false">IF(AND(NOT(ISNA(I5797)),NOT(ISNA(J5797))),1,0)</f>
        <v>1</v>
      </c>
      <c r="P5797" s="0" t="n">
        <f aca="false">IF(AND(NOT(ISNA(I5797)),ISNA(J5797)),1,0)</f>
        <v>0</v>
      </c>
      <c r="Q5797" s="0" t="n">
        <f aca="false">IF(AND(ISNA(I5797),NOT(ISNA(J5797))),1,0)</f>
        <v>0</v>
      </c>
      <c r="R5797" s="0" t="n">
        <f aca="false">IF(SUM(O5797:Q5797)&lt;&gt;1,"ERROR",1)</f>
        <v>1</v>
      </c>
    </row>
    <row r="5798" customFormat="false" ht="12.8" hidden="false" customHeight="false" outlineLevel="0" collapsed="false">
      <c r="A5798" s="0" t="str">
        <f aca="false">gait_events!B157</f>
        <v>pp156</v>
      </c>
      <c r="B5798" s="0" t="str">
        <f aca="false">VLOOKUP(A5798,participants!A:B,2,0)</f>
        <v>F</v>
      </c>
      <c r="C5798" s="0" t="n">
        <f aca="false">VLOOKUP(A5798,participants!A:C,3,0)</f>
        <v>49</v>
      </c>
      <c r="D5798" s="0" t="str">
        <f aca="false">VLOOKUP(A5798,participants!A:F,6,0)</f>
        <v>MS</v>
      </c>
      <c r="E5798" s="0" t="str">
        <f aca="false">IF(LEN(SUBSTITUTE(gait_events!C157,"_run-",""))&lt;&gt;LEN(gait_events!C157),LEFT(RIGHT(gait_events!C157,LEN(gait_events!C157)-19),FIND("_run-",RIGHT(gait_events!C157,LEN(gait_events!C157)-19),1)-1),RIGHT(gait_events!C157,LEN(gait_events!C157)-19))</f>
        <v>Slow</v>
      </c>
      <c r="F5798" s="0" t="str">
        <f aca="false">IF(LEN(SUBSTITUTE(gait_events!C157,"_run-",""))&lt;&gt;LEN(gait_events!C157),RIGHT(gait_events!C157,LEN(gait_events!C157)-FIND("_run-",gait_events!C157,1)-4),"")</f>
        <v/>
      </c>
      <c r="G5798" s="0" t="str">
        <f aca="false">gait_events!D157</f>
        <v>left_shank</v>
      </c>
      <c r="H5798" s="0" t="str">
        <f aca="false">gait_events!E157</f>
        <v>IC</v>
      </c>
      <c r="I5798" s="0" t="e">
        <f aca="false">IF(gait_events!F157&lt;&gt;"",gait_events!F157,NA())</f>
        <v>#N/A</v>
      </c>
      <c r="J5798" s="0" t="n">
        <f aca="false">IF(gait_events!G157&lt;&gt;"",gait_events!G157,NA())</f>
        <v>575</v>
      </c>
      <c r="K5798" s="0" t="e">
        <f aca="false">I5798-J5798</f>
        <v>#N/A</v>
      </c>
      <c r="L5798" s="0" t="e">
        <f aca="false">K5798*5</f>
        <v>#N/A</v>
      </c>
      <c r="M5798" s="0" t="n">
        <f aca="false">IF(NOT(ISNA(I5798)),1,0)</f>
        <v>0</v>
      </c>
      <c r="N5798" s="0" t="n">
        <f aca="false">IF(NOT(ISNA(J5798)),1,0)</f>
        <v>1</v>
      </c>
      <c r="O5798" s="0" t="n">
        <f aca="false">IF(AND(NOT(ISNA(I5798)),NOT(ISNA(J5798))),1,0)</f>
        <v>0</v>
      </c>
      <c r="P5798" s="0" t="n">
        <f aca="false">IF(AND(NOT(ISNA(I5798)),ISNA(J5798)),1,0)</f>
        <v>0</v>
      </c>
      <c r="Q5798" s="0" t="n">
        <f aca="false">IF(AND(ISNA(I5798),NOT(ISNA(J5798))),1,0)</f>
        <v>1</v>
      </c>
      <c r="R5798" s="0" t="n">
        <f aca="false">IF(SUM(O5798:Q5798)&lt;&gt;1,"ERROR",1)</f>
        <v>1</v>
      </c>
    </row>
    <row r="5799" customFormat="false" ht="12.8" hidden="false" customHeight="false" outlineLevel="0" collapsed="false">
      <c r="A5799" s="0" t="str">
        <f aca="false">gait_events!B158</f>
        <v>pp156</v>
      </c>
      <c r="B5799" s="0" t="str">
        <f aca="false">VLOOKUP(A5799,participants!A:B,2,0)</f>
        <v>F</v>
      </c>
      <c r="C5799" s="0" t="n">
        <f aca="false">VLOOKUP(A5799,participants!A:C,3,0)</f>
        <v>49</v>
      </c>
      <c r="D5799" s="0" t="str">
        <f aca="false">VLOOKUP(A5799,participants!A:F,6,0)</f>
        <v>MS</v>
      </c>
      <c r="E5799" s="0" t="str">
        <f aca="false">IF(LEN(SUBSTITUTE(gait_events!C158,"_run-",""))&lt;&gt;LEN(gait_events!C158),LEFT(RIGHT(gait_events!C158,LEN(gait_events!C158)-19),FIND("_run-",RIGHT(gait_events!C158,LEN(gait_events!C158)-19),1)-1),RIGHT(gait_events!C158,LEN(gait_events!C158)-19))</f>
        <v>Slow</v>
      </c>
      <c r="F5799" s="0" t="str">
        <f aca="false">IF(LEN(SUBSTITUTE(gait_events!C158,"_run-",""))&lt;&gt;LEN(gait_events!C158),RIGHT(gait_events!C158,LEN(gait_events!C158)-FIND("_run-",gait_events!C158,1)-4),"")</f>
        <v/>
      </c>
      <c r="G5799" s="0" t="str">
        <f aca="false">gait_events!D158</f>
        <v>left_shank</v>
      </c>
      <c r="H5799" s="0" t="str">
        <f aca="false">gait_events!E158</f>
        <v>IC</v>
      </c>
      <c r="I5799" s="0" t="e">
        <f aca="false">IF(gait_events!F158&lt;&gt;"",gait_events!F158,NA())</f>
        <v>#N/A</v>
      </c>
      <c r="J5799" s="0" t="n">
        <f aca="false">IF(gait_events!G158&lt;&gt;"",gait_events!G158,NA())</f>
        <v>1092</v>
      </c>
      <c r="K5799" s="0" t="e">
        <f aca="false">I5799-J5799</f>
        <v>#N/A</v>
      </c>
      <c r="L5799" s="0" t="e">
        <f aca="false">K5799*5</f>
        <v>#N/A</v>
      </c>
      <c r="M5799" s="0" t="n">
        <f aca="false">IF(NOT(ISNA(I5799)),1,0)</f>
        <v>0</v>
      </c>
      <c r="N5799" s="0" t="n">
        <f aca="false">IF(NOT(ISNA(J5799)),1,0)</f>
        <v>1</v>
      </c>
      <c r="O5799" s="0" t="n">
        <f aca="false">IF(AND(NOT(ISNA(I5799)),NOT(ISNA(J5799))),1,0)</f>
        <v>0</v>
      </c>
      <c r="P5799" s="0" t="n">
        <f aca="false">IF(AND(NOT(ISNA(I5799)),ISNA(J5799)),1,0)</f>
        <v>0</v>
      </c>
      <c r="Q5799" s="0" t="n">
        <f aca="false">IF(AND(ISNA(I5799),NOT(ISNA(J5799))),1,0)</f>
        <v>1</v>
      </c>
      <c r="R5799" s="0" t="n">
        <f aca="false">IF(SUM(O5799:Q5799)&lt;&gt;1,"ERROR",1)</f>
        <v>1</v>
      </c>
    </row>
    <row r="5800" customFormat="false" ht="12.8" hidden="false" customHeight="false" outlineLevel="0" collapsed="false">
      <c r="A5800" s="0" t="str">
        <f aca="false">gait_events!B159</f>
        <v>pp156</v>
      </c>
      <c r="B5800" s="0" t="str">
        <f aca="false">VLOOKUP(A5800,participants!A:B,2,0)</f>
        <v>F</v>
      </c>
      <c r="C5800" s="0" t="n">
        <f aca="false">VLOOKUP(A5800,participants!A:C,3,0)</f>
        <v>49</v>
      </c>
      <c r="D5800" s="0" t="str">
        <f aca="false">VLOOKUP(A5800,participants!A:F,6,0)</f>
        <v>MS</v>
      </c>
      <c r="E5800" s="0" t="str">
        <f aca="false">IF(LEN(SUBSTITUTE(gait_events!C159,"_run-",""))&lt;&gt;LEN(gait_events!C159),LEFT(RIGHT(gait_events!C159,LEN(gait_events!C159)-19),FIND("_run-",RIGHT(gait_events!C159,LEN(gait_events!C159)-19),1)-1),RIGHT(gait_events!C159,LEN(gait_events!C159)-19))</f>
        <v>Slow</v>
      </c>
      <c r="F5800" s="0" t="str">
        <f aca="false">IF(LEN(SUBSTITUTE(gait_events!C159,"_run-",""))&lt;&gt;LEN(gait_events!C159),RIGHT(gait_events!C159,LEN(gait_events!C159)-FIND("_run-",gait_events!C159,1)-4),"")</f>
        <v/>
      </c>
      <c r="G5800" s="0" t="str">
        <f aca="false">gait_events!D159</f>
        <v>left_shank</v>
      </c>
      <c r="H5800" s="0" t="str">
        <f aca="false">gait_events!E159</f>
        <v>IC</v>
      </c>
      <c r="I5800" s="0" t="e">
        <f aca="false">IF(gait_events!F159&lt;&gt;"",gait_events!F159,NA())</f>
        <v>#N/A</v>
      </c>
      <c r="J5800" s="0" t="n">
        <f aca="false">IF(gait_events!G159&lt;&gt;"",gait_events!G159,NA())</f>
        <v>1578</v>
      </c>
      <c r="K5800" s="0" t="e">
        <f aca="false">I5800-J5800</f>
        <v>#N/A</v>
      </c>
      <c r="L5800" s="0" t="e">
        <f aca="false">K5800*5</f>
        <v>#N/A</v>
      </c>
      <c r="M5800" s="0" t="n">
        <f aca="false">IF(NOT(ISNA(I5800)),1,0)</f>
        <v>0</v>
      </c>
      <c r="N5800" s="0" t="n">
        <f aca="false">IF(NOT(ISNA(J5800)),1,0)</f>
        <v>1</v>
      </c>
      <c r="O5800" s="0" t="n">
        <f aca="false">IF(AND(NOT(ISNA(I5800)),NOT(ISNA(J5800))),1,0)</f>
        <v>0</v>
      </c>
      <c r="P5800" s="0" t="n">
        <f aca="false">IF(AND(NOT(ISNA(I5800)),ISNA(J5800)),1,0)</f>
        <v>0</v>
      </c>
      <c r="Q5800" s="0" t="n">
        <f aca="false">IF(AND(ISNA(I5800),NOT(ISNA(J5800))),1,0)</f>
        <v>1</v>
      </c>
      <c r="R5800" s="0" t="n">
        <f aca="false">IF(SUM(O5800:Q5800)&lt;&gt;1,"ERROR",1)</f>
        <v>1</v>
      </c>
    </row>
    <row r="5801" customFormat="false" ht="12.8" hidden="false" customHeight="false" outlineLevel="0" collapsed="false">
      <c r="A5801" s="0" t="str">
        <f aca="false">gait_events!B160</f>
        <v>pp156</v>
      </c>
      <c r="B5801" s="0" t="str">
        <f aca="false">VLOOKUP(A5801,participants!A:B,2,0)</f>
        <v>F</v>
      </c>
      <c r="C5801" s="0" t="n">
        <f aca="false">VLOOKUP(A5801,participants!A:C,3,0)</f>
        <v>49</v>
      </c>
      <c r="D5801" s="0" t="str">
        <f aca="false">VLOOKUP(A5801,participants!A:F,6,0)</f>
        <v>MS</v>
      </c>
      <c r="E5801" s="0" t="str">
        <f aca="false">IF(LEN(SUBSTITUTE(gait_events!C160,"_run-",""))&lt;&gt;LEN(gait_events!C160),LEFT(RIGHT(gait_events!C160,LEN(gait_events!C160)-19),FIND("_run-",RIGHT(gait_events!C160,LEN(gait_events!C160)-19),1)-1),RIGHT(gait_events!C160,LEN(gait_events!C160)-19))</f>
        <v>Slow</v>
      </c>
      <c r="F5801" s="0" t="str">
        <f aca="false">IF(LEN(SUBSTITUTE(gait_events!C160,"_run-",""))&lt;&gt;LEN(gait_events!C160),RIGHT(gait_events!C160,LEN(gait_events!C160)-FIND("_run-",gait_events!C160,1)-4),"")</f>
        <v/>
      </c>
      <c r="G5801" s="0" t="str">
        <f aca="false">gait_events!D160</f>
        <v>left_shank</v>
      </c>
      <c r="H5801" s="0" t="str">
        <f aca="false">gait_events!E160</f>
        <v>IC</v>
      </c>
      <c r="I5801" s="0" t="e">
        <f aca="false">IF(gait_events!F160&lt;&gt;"",gait_events!F160,NA())</f>
        <v>#N/A</v>
      </c>
      <c r="J5801" s="0" t="n">
        <f aca="false">IF(gait_events!G160&lt;&gt;"",gait_events!G160,NA())</f>
        <v>2132</v>
      </c>
      <c r="K5801" s="0" t="e">
        <f aca="false">I5801-J5801</f>
        <v>#N/A</v>
      </c>
      <c r="L5801" s="0" t="e">
        <f aca="false">K5801*5</f>
        <v>#N/A</v>
      </c>
      <c r="M5801" s="0" t="n">
        <f aca="false">IF(NOT(ISNA(I5801)),1,0)</f>
        <v>0</v>
      </c>
      <c r="N5801" s="0" t="n">
        <f aca="false">IF(NOT(ISNA(J5801)),1,0)</f>
        <v>1</v>
      </c>
      <c r="O5801" s="0" t="n">
        <f aca="false">IF(AND(NOT(ISNA(I5801)),NOT(ISNA(J5801))),1,0)</f>
        <v>0</v>
      </c>
      <c r="P5801" s="0" t="n">
        <f aca="false">IF(AND(NOT(ISNA(I5801)),ISNA(J5801)),1,0)</f>
        <v>0</v>
      </c>
      <c r="Q5801" s="0" t="n">
        <f aca="false">IF(AND(ISNA(I5801),NOT(ISNA(J5801))),1,0)</f>
        <v>1</v>
      </c>
      <c r="R5801" s="0" t="n">
        <f aca="false">IF(SUM(O5801:Q5801)&lt;&gt;1,"ERROR",1)</f>
        <v>1</v>
      </c>
    </row>
    <row r="5802" customFormat="false" ht="12.8" hidden="false" customHeight="false" outlineLevel="0" collapsed="false">
      <c r="A5802" s="0" t="str">
        <f aca="false">gait_events!B161</f>
        <v>pp156</v>
      </c>
      <c r="B5802" s="0" t="str">
        <f aca="false">VLOOKUP(A5802,participants!A:B,2,0)</f>
        <v>F</v>
      </c>
      <c r="C5802" s="0" t="n">
        <f aca="false">VLOOKUP(A5802,participants!A:C,3,0)</f>
        <v>49</v>
      </c>
      <c r="D5802" s="0" t="str">
        <f aca="false">VLOOKUP(A5802,participants!A:F,6,0)</f>
        <v>MS</v>
      </c>
      <c r="E5802" s="0" t="str">
        <f aca="false">IF(LEN(SUBSTITUTE(gait_events!C161,"_run-",""))&lt;&gt;LEN(gait_events!C161),LEFT(RIGHT(gait_events!C161,LEN(gait_events!C161)-19),FIND("_run-",RIGHT(gait_events!C161,LEN(gait_events!C161)-19),1)-1),RIGHT(gait_events!C161,LEN(gait_events!C161)-19))</f>
        <v>Slow</v>
      </c>
      <c r="F5802" s="0" t="str">
        <f aca="false">IF(LEN(SUBSTITUTE(gait_events!C161,"_run-",""))&lt;&gt;LEN(gait_events!C161),RIGHT(gait_events!C161,LEN(gait_events!C161)-FIND("_run-",gait_events!C161,1)-4),"")</f>
        <v/>
      </c>
      <c r="G5802" s="0" t="str">
        <f aca="false">gait_events!D161</f>
        <v>left_shank</v>
      </c>
      <c r="H5802" s="0" t="str">
        <f aca="false">gait_events!E161</f>
        <v>FC</v>
      </c>
      <c r="I5802" s="0" t="n">
        <f aca="false">IF(gait_events!F161&lt;&gt;"",gait_events!F161,NA())</f>
        <v>103</v>
      </c>
      <c r="J5802" s="0" t="n">
        <f aca="false">IF(gait_events!G161&lt;&gt;"",gait_events!G161,NA())</f>
        <v>99</v>
      </c>
      <c r="K5802" s="0" t="n">
        <f aca="false">I5802-J5802</f>
        <v>4</v>
      </c>
      <c r="L5802" s="0" t="n">
        <f aca="false">K5802*5</f>
        <v>20</v>
      </c>
      <c r="M5802" s="0" t="n">
        <f aca="false">IF(NOT(ISNA(I5802)),1,0)</f>
        <v>1</v>
      </c>
      <c r="N5802" s="0" t="n">
        <f aca="false">IF(NOT(ISNA(J5802)),1,0)</f>
        <v>1</v>
      </c>
      <c r="O5802" s="0" t="n">
        <f aca="false">IF(AND(NOT(ISNA(I5802)),NOT(ISNA(J5802))),1,0)</f>
        <v>1</v>
      </c>
      <c r="P5802" s="0" t="n">
        <f aca="false">IF(AND(NOT(ISNA(I5802)),ISNA(J5802)),1,0)</f>
        <v>0</v>
      </c>
      <c r="Q5802" s="0" t="n">
        <f aca="false">IF(AND(ISNA(I5802),NOT(ISNA(J5802))),1,0)</f>
        <v>0</v>
      </c>
      <c r="R5802" s="0" t="n">
        <f aca="false">IF(SUM(O5802:Q5802)&lt;&gt;1,"ERROR",1)</f>
        <v>1</v>
      </c>
    </row>
    <row r="5803" customFormat="false" ht="12.8" hidden="false" customHeight="false" outlineLevel="0" collapsed="false">
      <c r="A5803" s="0" t="str">
        <f aca="false">gait_events!B162</f>
        <v>pp156</v>
      </c>
      <c r="B5803" s="0" t="str">
        <f aca="false">VLOOKUP(A5803,participants!A:B,2,0)</f>
        <v>F</v>
      </c>
      <c r="C5803" s="0" t="n">
        <f aca="false">VLOOKUP(A5803,participants!A:C,3,0)</f>
        <v>49</v>
      </c>
      <c r="D5803" s="0" t="str">
        <f aca="false">VLOOKUP(A5803,participants!A:F,6,0)</f>
        <v>MS</v>
      </c>
      <c r="E5803" s="0" t="str">
        <f aca="false">IF(LEN(SUBSTITUTE(gait_events!C162,"_run-",""))&lt;&gt;LEN(gait_events!C162),LEFT(RIGHT(gait_events!C162,LEN(gait_events!C162)-19),FIND("_run-",RIGHT(gait_events!C162,LEN(gait_events!C162)-19),1)-1),RIGHT(gait_events!C162,LEN(gait_events!C162)-19))</f>
        <v>Slow</v>
      </c>
      <c r="F5803" s="0" t="str">
        <f aca="false">IF(LEN(SUBSTITUTE(gait_events!C162,"_run-",""))&lt;&gt;LEN(gait_events!C162),RIGHT(gait_events!C162,LEN(gait_events!C162)-FIND("_run-",gait_events!C162,1)-4),"")</f>
        <v/>
      </c>
      <c r="G5803" s="0" t="str">
        <f aca="false">gait_events!D162</f>
        <v>left_shank</v>
      </c>
      <c r="H5803" s="0" t="str">
        <f aca="false">gait_events!E162</f>
        <v>FC</v>
      </c>
      <c r="I5803" s="0" t="n">
        <f aca="false">IF(gait_events!F162&lt;&gt;"",gait_events!F162,NA())</f>
        <v>368</v>
      </c>
      <c r="J5803" s="0" t="n">
        <f aca="false">IF(gait_events!G162&lt;&gt;"",gait_events!G162,NA())</f>
        <v>366</v>
      </c>
      <c r="K5803" s="0" t="n">
        <f aca="false">I5803-J5803</f>
        <v>2</v>
      </c>
      <c r="L5803" s="0" t="n">
        <f aca="false">K5803*5</f>
        <v>10</v>
      </c>
      <c r="M5803" s="0" t="n">
        <f aca="false">IF(NOT(ISNA(I5803)),1,0)</f>
        <v>1</v>
      </c>
      <c r="N5803" s="0" t="n">
        <f aca="false">IF(NOT(ISNA(J5803)),1,0)</f>
        <v>1</v>
      </c>
      <c r="O5803" s="0" t="n">
        <f aca="false">IF(AND(NOT(ISNA(I5803)),NOT(ISNA(J5803))),1,0)</f>
        <v>1</v>
      </c>
      <c r="P5803" s="0" t="n">
        <f aca="false">IF(AND(NOT(ISNA(I5803)),ISNA(J5803)),1,0)</f>
        <v>0</v>
      </c>
      <c r="Q5803" s="0" t="n">
        <f aca="false">IF(AND(ISNA(I5803),NOT(ISNA(J5803))),1,0)</f>
        <v>0</v>
      </c>
      <c r="R5803" s="0" t="n">
        <f aca="false">IF(SUM(O5803:Q5803)&lt;&gt;1,"ERROR",1)</f>
        <v>1</v>
      </c>
    </row>
    <row r="5804" customFormat="false" ht="12.8" hidden="false" customHeight="false" outlineLevel="0" collapsed="false">
      <c r="A5804" s="0" t="str">
        <f aca="false">gait_events!B163</f>
        <v>pp156</v>
      </c>
      <c r="B5804" s="0" t="str">
        <f aca="false">VLOOKUP(A5804,participants!A:B,2,0)</f>
        <v>F</v>
      </c>
      <c r="C5804" s="0" t="n">
        <f aca="false">VLOOKUP(A5804,participants!A:C,3,0)</f>
        <v>49</v>
      </c>
      <c r="D5804" s="0" t="str">
        <f aca="false">VLOOKUP(A5804,participants!A:F,6,0)</f>
        <v>MS</v>
      </c>
      <c r="E5804" s="0" t="str">
        <f aca="false">IF(LEN(SUBSTITUTE(gait_events!C163,"_run-",""))&lt;&gt;LEN(gait_events!C163),LEFT(RIGHT(gait_events!C163,LEN(gait_events!C163)-19),FIND("_run-",RIGHT(gait_events!C163,LEN(gait_events!C163)-19),1)-1),RIGHT(gait_events!C163,LEN(gait_events!C163)-19))</f>
        <v>Slow</v>
      </c>
      <c r="F5804" s="0" t="str">
        <f aca="false">IF(LEN(SUBSTITUTE(gait_events!C163,"_run-",""))&lt;&gt;LEN(gait_events!C163),RIGHT(gait_events!C163,LEN(gait_events!C163)-FIND("_run-",gait_events!C163,1)-4),"")</f>
        <v/>
      </c>
      <c r="G5804" s="0" t="str">
        <f aca="false">gait_events!D163</f>
        <v>left_shank</v>
      </c>
      <c r="H5804" s="0" t="str">
        <f aca="false">gait_events!E163</f>
        <v>FC</v>
      </c>
      <c r="I5804" s="0" t="n">
        <f aca="false">IF(gait_events!F163&lt;&gt;"",gait_events!F163,NA())</f>
        <v>615</v>
      </c>
      <c r="J5804" s="0" t="n">
        <f aca="false">IF(gait_events!G163&lt;&gt;"",gait_events!G163,NA())</f>
        <v>612</v>
      </c>
      <c r="K5804" s="0" t="n">
        <f aca="false">I5804-J5804</f>
        <v>3</v>
      </c>
      <c r="L5804" s="0" t="n">
        <f aca="false">K5804*5</f>
        <v>15</v>
      </c>
      <c r="M5804" s="0" t="n">
        <f aca="false">IF(NOT(ISNA(I5804)),1,0)</f>
        <v>1</v>
      </c>
      <c r="N5804" s="0" t="n">
        <f aca="false">IF(NOT(ISNA(J5804)),1,0)</f>
        <v>1</v>
      </c>
      <c r="O5804" s="0" t="n">
        <f aca="false">IF(AND(NOT(ISNA(I5804)),NOT(ISNA(J5804))),1,0)</f>
        <v>1</v>
      </c>
      <c r="P5804" s="0" t="n">
        <f aca="false">IF(AND(NOT(ISNA(I5804)),ISNA(J5804)),1,0)</f>
        <v>0</v>
      </c>
      <c r="Q5804" s="0" t="n">
        <f aca="false">IF(AND(ISNA(I5804),NOT(ISNA(J5804))),1,0)</f>
        <v>0</v>
      </c>
      <c r="R5804" s="0" t="n">
        <f aca="false">IF(SUM(O5804:Q5804)&lt;&gt;1,"ERROR",1)</f>
        <v>1</v>
      </c>
    </row>
    <row r="5805" customFormat="false" ht="12.8" hidden="false" customHeight="false" outlineLevel="0" collapsed="false">
      <c r="A5805" s="0" t="str">
        <f aca="false">gait_events!B164</f>
        <v>pp156</v>
      </c>
      <c r="B5805" s="0" t="str">
        <f aca="false">VLOOKUP(A5805,participants!A:B,2,0)</f>
        <v>F</v>
      </c>
      <c r="C5805" s="0" t="n">
        <f aca="false">VLOOKUP(A5805,participants!A:C,3,0)</f>
        <v>49</v>
      </c>
      <c r="D5805" s="0" t="str">
        <f aca="false">VLOOKUP(A5805,participants!A:F,6,0)</f>
        <v>MS</v>
      </c>
      <c r="E5805" s="0" t="str">
        <f aca="false">IF(LEN(SUBSTITUTE(gait_events!C164,"_run-",""))&lt;&gt;LEN(gait_events!C164),LEFT(RIGHT(gait_events!C164,LEN(gait_events!C164)-19),FIND("_run-",RIGHT(gait_events!C164,LEN(gait_events!C164)-19),1)-1),RIGHT(gait_events!C164,LEN(gait_events!C164)-19))</f>
        <v>Slow</v>
      </c>
      <c r="F5805" s="0" t="str">
        <f aca="false">IF(LEN(SUBSTITUTE(gait_events!C164,"_run-",""))&lt;&gt;LEN(gait_events!C164),RIGHT(gait_events!C164,LEN(gait_events!C164)-FIND("_run-",gait_events!C164,1)-4),"")</f>
        <v/>
      </c>
      <c r="G5805" s="0" t="str">
        <f aca="false">gait_events!D164</f>
        <v>left_shank</v>
      </c>
      <c r="H5805" s="0" t="str">
        <f aca="false">gait_events!E164</f>
        <v>FC</v>
      </c>
      <c r="I5805" s="0" t="n">
        <f aca="false">IF(gait_events!F164&lt;&gt;"",gait_events!F164,NA())</f>
        <v>871</v>
      </c>
      <c r="J5805" s="0" t="n">
        <f aca="false">IF(gait_events!G164&lt;&gt;"",gait_events!G164,NA())</f>
        <v>868</v>
      </c>
      <c r="K5805" s="0" t="n">
        <f aca="false">I5805-J5805</f>
        <v>3</v>
      </c>
      <c r="L5805" s="0" t="n">
        <f aca="false">K5805*5</f>
        <v>15</v>
      </c>
      <c r="M5805" s="0" t="n">
        <f aca="false">IF(NOT(ISNA(I5805)),1,0)</f>
        <v>1</v>
      </c>
      <c r="N5805" s="0" t="n">
        <f aca="false">IF(NOT(ISNA(J5805)),1,0)</f>
        <v>1</v>
      </c>
      <c r="O5805" s="0" t="n">
        <f aca="false">IF(AND(NOT(ISNA(I5805)),NOT(ISNA(J5805))),1,0)</f>
        <v>1</v>
      </c>
      <c r="P5805" s="0" t="n">
        <f aca="false">IF(AND(NOT(ISNA(I5805)),ISNA(J5805)),1,0)</f>
        <v>0</v>
      </c>
      <c r="Q5805" s="0" t="n">
        <f aca="false">IF(AND(ISNA(I5805),NOT(ISNA(J5805))),1,0)</f>
        <v>0</v>
      </c>
      <c r="R5805" s="0" t="n">
        <f aca="false">IF(SUM(O5805:Q5805)&lt;&gt;1,"ERROR",1)</f>
        <v>1</v>
      </c>
    </row>
    <row r="5806" customFormat="false" ht="12.8" hidden="false" customHeight="false" outlineLevel="0" collapsed="false">
      <c r="A5806" s="0" t="str">
        <f aca="false">gait_events!B165</f>
        <v>pp156</v>
      </c>
      <c r="B5806" s="0" t="str">
        <f aca="false">VLOOKUP(A5806,participants!A:B,2,0)</f>
        <v>F</v>
      </c>
      <c r="C5806" s="0" t="n">
        <f aca="false">VLOOKUP(A5806,participants!A:C,3,0)</f>
        <v>49</v>
      </c>
      <c r="D5806" s="0" t="str">
        <f aca="false">VLOOKUP(A5806,participants!A:F,6,0)</f>
        <v>MS</v>
      </c>
      <c r="E5806" s="0" t="str">
        <f aca="false">IF(LEN(SUBSTITUTE(gait_events!C165,"_run-",""))&lt;&gt;LEN(gait_events!C165),LEFT(RIGHT(gait_events!C165,LEN(gait_events!C165)-19),FIND("_run-",RIGHT(gait_events!C165,LEN(gait_events!C165)-19),1)-1),RIGHT(gait_events!C165,LEN(gait_events!C165)-19))</f>
        <v>Slow</v>
      </c>
      <c r="F5806" s="0" t="str">
        <f aca="false">IF(LEN(SUBSTITUTE(gait_events!C165,"_run-",""))&lt;&gt;LEN(gait_events!C165),RIGHT(gait_events!C165,LEN(gait_events!C165)-FIND("_run-",gait_events!C165,1)-4),"")</f>
        <v/>
      </c>
      <c r="G5806" s="0" t="str">
        <f aca="false">gait_events!D165</f>
        <v>left_shank</v>
      </c>
      <c r="H5806" s="0" t="str">
        <f aca="false">gait_events!E165</f>
        <v>FC</v>
      </c>
      <c r="I5806" s="0" t="n">
        <f aca="false">IF(gait_events!F165&lt;&gt;"",gait_events!F165,NA())</f>
        <v>1126</v>
      </c>
      <c r="J5806" s="0" t="n">
        <f aca="false">IF(gait_events!G165&lt;&gt;"",gait_events!G165,NA())</f>
        <v>1121</v>
      </c>
      <c r="K5806" s="0" t="n">
        <f aca="false">I5806-J5806</f>
        <v>5</v>
      </c>
      <c r="L5806" s="0" t="n">
        <f aca="false">K5806*5</f>
        <v>25</v>
      </c>
      <c r="M5806" s="0" t="n">
        <f aca="false">IF(NOT(ISNA(I5806)),1,0)</f>
        <v>1</v>
      </c>
      <c r="N5806" s="0" t="n">
        <f aca="false">IF(NOT(ISNA(J5806)),1,0)</f>
        <v>1</v>
      </c>
      <c r="O5806" s="0" t="n">
        <f aca="false">IF(AND(NOT(ISNA(I5806)),NOT(ISNA(J5806))),1,0)</f>
        <v>1</v>
      </c>
      <c r="P5806" s="0" t="n">
        <f aca="false">IF(AND(NOT(ISNA(I5806)),ISNA(J5806)),1,0)</f>
        <v>0</v>
      </c>
      <c r="Q5806" s="0" t="n">
        <f aca="false">IF(AND(ISNA(I5806),NOT(ISNA(J5806))),1,0)</f>
        <v>0</v>
      </c>
      <c r="R5806" s="0" t="n">
        <f aca="false">IF(SUM(O5806:Q5806)&lt;&gt;1,"ERROR",1)</f>
        <v>1</v>
      </c>
    </row>
    <row r="5807" customFormat="false" ht="12.8" hidden="false" customHeight="false" outlineLevel="0" collapsed="false">
      <c r="A5807" s="0" t="str">
        <f aca="false">gait_events!B166</f>
        <v>pp156</v>
      </c>
      <c r="B5807" s="0" t="str">
        <f aca="false">VLOOKUP(A5807,participants!A:B,2,0)</f>
        <v>F</v>
      </c>
      <c r="C5807" s="0" t="n">
        <f aca="false">VLOOKUP(A5807,participants!A:C,3,0)</f>
        <v>49</v>
      </c>
      <c r="D5807" s="0" t="str">
        <f aca="false">VLOOKUP(A5807,participants!A:F,6,0)</f>
        <v>MS</v>
      </c>
      <c r="E5807" s="0" t="str">
        <f aca="false">IF(LEN(SUBSTITUTE(gait_events!C166,"_run-",""))&lt;&gt;LEN(gait_events!C166),LEFT(RIGHT(gait_events!C166,LEN(gait_events!C166)-19),FIND("_run-",RIGHT(gait_events!C166,LEN(gait_events!C166)-19),1)-1),RIGHT(gait_events!C166,LEN(gait_events!C166)-19))</f>
        <v>Slow</v>
      </c>
      <c r="F5807" s="0" t="str">
        <f aca="false">IF(LEN(SUBSTITUTE(gait_events!C166,"_run-",""))&lt;&gt;LEN(gait_events!C166),RIGHT(gait_events!C166,LEN(gait_events!C166)-FIND("_run-",gait_events!C166,1)-4),"")</f>
        <v/>
      </c>
      <c r="G5807" s="0" t="str">
        <f aca="false">gait_events!D166</f>
        <v>left_shank</v>
      </c>
      <c r="H5807" s="0" t="str">
        <f aca="false">gait_events!E166</f>
        <v>FC</v>
      </c>
      <c r="I5807" s="0" t="n">
        <f aca="false">IF(gait_events!F166&lt;&gt;"",gait_events!F166,NA())</f>
        <v>1375</v>
      </c>
      <c r="J5807" s="0" t="n">
        <f aca="false">IF(gait_events!G166&lt;&gt;"",gait_events!G166,NA())</f>
        <v>1373</v>
      </c>
      <c r="K5807" s="0" t="n">
        <f aca="false">I5807-J5807</f>
        <v>2</v>
      </c>
      <c r="L5807" s="0" t="n">
        <f aca="false">K5807*5</f>
        <v>10</v>
      </c>
      <c r="M5807" s="0" t="n">
        <f aca="false">IF(NOT(ISNA(I5807)),1,0)</f>
        <v>1</v>
      </c>
      <c r="N5807" s="0" t="n">
        <f aca="false">IF(NOT(ISNA(J5807)),1,0)</f>
        <v>1</v>
      </c>
      <c r="O5807" s="0" t="n">
        <f aca="false">IF(AND(NOT(ISNA(I5807)),NOT(ISNA(J5807))),1,0)</f>
        <v>1</v>
      </c>
      <c r="P5807" s="0" t="n">
        <f aca="false">IF(AND(NOT(ISNA(I5807)),ISNA(J5807)),1,0)</f>
        <v>0</v>
      </c>
      <c r="Q5807" s="0" t="n">
        <f aca="false">IF(AND(ISNA(I5807),NOT(ISNA(J5807))),1,0)</f>
        <v>0</v>
      </c>
      <c r="R5807" s="0" t="n">
        <f aca="false">IF(SUM(O5807:Q5807)&lt;&gt;1,"ERROR",1)</f>
        <v>1</v>
      </c>
    </row>
    <row r="5808" customFormat="false" ht="12.8" hidden="false" customHeight="false" outlineLevel="0" collapsed="false">
      <c r="A5808" s="0" t="str">
        <f aca="false">gait_events!B167</f>
        <v>pp156</v>
      </c>
      <c r="B5808" s="0" t="str">
        <f aca="false">VLOOKUP(A5808,participants!A:B,2,0)</f>
        <v>F</v>
      </c>
      <c r="C5808" s="0" t="n">
        <f aca="false">VLOOKUP(A5808,participants!A:C,3,0)</f>
        <v>49</v>
      </c>
      <c r="D5808" s="0" t="str">
        <f aca="false">VLOOKUP(A5808,participants!A:F,6,0)</f>
        <v>MS</v>
      </c>
      <c r="E5808" s="0" t="str">
        <f aca="false">IF(LEN(SUBSTITUTE(gait_events!C167,"_run-",""))&lt;&gt;LEN(gait_events!C167),LEFT(RIGHT(gait_events!C167,LEN(gait_events!C167)-19),FIND("_run-",RIGHT(gait_events!C167,LEN(gait_events!C167)-19),1)-1),RIGHT(gait_events!C167,LEN(gait_events!C167)-19))</f>
        <v>Slow</v>
      </c>
      <c r="F5808" s="0" t="str">
        <f aca="false">IF(LEN(SUBSTITUTE(gait_events!C167,"_run-",""))&lt;&gt;LEN(gait_events!C167),RIGHT(gait_events!C167,LEN(gait_events!C167)-FIND("_run-",gait_events!C167,1)-4),"")</f>
        <v/>
      </c>
      <c r="G5808" s="0" t="str">
        <f aca="false">gait_events!D167</f>
        <v>left_shank</v>
      </c>
      <c r="H5808" s="0" t="str">
        <f aca="false">gait_events!E167</f>
        <v>FC</v>
      </c>
      <c r="I5808" s="0" t="n">
        <f aca="false">IF(gait_events!F167&lt;&gt;"",gait_events!F167,NA())</f>
        <v>1611</v>
      </c>
      <c r="J5808" s="0" t="n">
        <f aca="false">IF(gait_events!G167&lt;&gt;"",gait_events!G167,NA())</f>
        <v>1609</v>
      </c>
      <c r="K5808" s="0" t="n">
        <f aca="false">I5808-J5808</f>
        <v>2</v>
      </c>
      <c r="L5808" s="0" t="n">
        <f aca="false">K5808*5</f>
        <v>10</v>
      </c>
      <c r="M5808" s="0" t="n">
        <f aca="false">IF(NOT(ISNA(I5808)),1,0)</f>
        <v>1</v>
      </c>
      <c r="N5808" s="0" t="n">
        <f aca="false">IF(NOT(ISNA(J5808)),1,0)</f>
        <v>1</v>
      </c>
      <c r="O5808" s="0" t="n">
        <f aca="false">IF(AND(NOT(ISNA(I5808)),NOT(ISNA(J5808))),1,0)</f>
        <v>1</v>
      </c>
      <c r="P5808" s="0" t="n">
        <f aca="false">IF(AND(NOT(ISNA(I5808)),ISNA(J5808)),1,0)</f>
        <v>0</v>
      </c>
      <c r="Q5808" s="0" t="n">
        <f aca="false">IF(AND(ISNA(I5808),NOT(ISNA(J5808))),1,0)</f>
        <v>0</v>
      </c>
      <c r="R5808" s="0" t="n">
        <f aca="false">IF(SUM(O5808:Q5808)&lt;&gt;1,"ERROR",1)</f>
        <v>1</v>
      </c>
    </row>
    <row r="5809" customFormat="false" ht="12.8" hidden="false" customHeight="false" outlineLevel="0" collapsed="false">
      <c r="A5809" s="0" t="str">
        <f aca="false">gait_events!B168</f>
        <v>pp156</v>
      </c>
      <c r="B5809" s="0" t="str">
        <f aca="false">VLOOKUP(A5809,participants!A:B,2,0)</f>
        <v>F</v>
      </c>
      <c r="C5809" s="0" t="n">
        <f aca="false">VLOOKUP(A5809,participants!A:C,3,0)</f>
        <v>49</v>
      </c>
      <c r="D5809" s="0" t="str">
        <f aca="false">VLOOKUP(A5809,participants!A:F,6,0)</f>
        <v>MS</v>
      </c>
      <c r="E5809" s="0" t="str">
        <f aca="false">IF(LEN(SUBSTITUTE(gait_events!C168,"_run-",""))&lt;&gt;LEN(gait_events!C168),LEFT(RIGHT(gait_events!C168,LEN(gait_events!C168)-19),FIND("_run-",RIGHT(gait_events!C168,LEN(gait_events!C168)-19),1)-1),RIGHT(gait_events!C168,LEN(gait_events!C168)-19))</f>
        <v>Slow</v>
      </c>
      <c r="F5809" s="0" t="str">
        <f aca="false">IF(LEN(SUBSTITUTE(gait_events!C168,"_run-",""))&lt;&gt;LEN(gait_events!C168),RIGHT(gait_events!C168,LEN(gait_events!C168)-FIND("_run-",gait_events!C168,1)-4),"")</f>
        <v/>
      </c>
      <c r="G5809" s="0" t="str">
        <f aca="false">gait_events!D168</f>
        <v>left_shank</v>
      </c>
      <c r="H5809" s="0" t="str">
        <f aca="false">gait_events!E168</f>
        <v>FC</v>
      </c>
      <c r="I5809" s="0" t="n">
        <f aca="false">IF(gait_events!F168&lt;&gt;"",gait_events!F168,NA())</f>
        <v>1867</v>
      </c>
      <c r="J5809" s="0" t="n">
        <f aca="false">IF(gait_events!G168&lt;&gt;"",gait_events!G168,NA())</f>
        <v>1864</v>
      </c>
      <c r="K5809" s="0" t="n">
        <f aca="false">I5809-J5809</f>
        <v>3</v>
      </c>
      <c r="L5809" s="0" t="n">
        <f aca="false">K5809*5</f>
        <v>15</v>
      </c>
      <c r="M5809" s="0" t="n">
        <f aca="false">IF(NOT(ISNA(I5809)),1,0)</f>
        <v>1</v>
      </c>
      <c r="N5809" s="0" t="n">
        <f aca="false">IF(NOT(ISNA(J5809)),1,0)</f>
        <v>1</v>
      </c>
      <c r="O5809" s="0" t="n">
        <f aca="false">IF(AND(NOT(ISNA(I5809)),NOT(ISNA(J5809))),1,0)</f>
        <v>1</v>
      </c>
      <c r="P5809" s="0" t="n">
        <f aca="false">IF(AND(NOT(ISNA(I5809)),ISNA(J5809)),1,0)</f>
        <v>0</v>
      </c>
      <c r="Q5809" s="0" t="n">
        <f aca="false">IF(AND(ISNA(I5809),NOT(ISNA(J5809))),1,0)</f>
        <v>0</v>
      </c>
      <c r="R5809" s="0" t="n">
        <f aca="false">IF(SUM(O5809:Q5809)&lt;&gt;1,"ERROR",1)</f>
        <v>1</v>
      </c>
    </row>
    <row r="5810" customFormat="false" ht="12.8" hidden="false" customHeight="false" outlineLevel="0" collapsed="false">
      <c r="A5810" s="0" t="str">
        <f aca="false">gait_events!B169</f>
        <v>pp156</v>
      </c>
      <c r="B5810" s="0" t="str">
        <f aca="false">VLOOKUP(A5810,participants!A:B,2,0)</f>
        <v>F</v>
      </c>
      <c r="C5810" s="0" t="n">
        <f aca="false">VLOOKUP(A5810,participants!A:C,3,0)</f>
        <v>49</v>
      </c>
      <c r="D5810" s="0" t="str">
        <f aca="false">VLOOKUP(A5810,participants!A:F,6,0)</f>
        <v>MS</v>
      </c>
      <c r="E5810" s="0" t="str">
        <f aca="false">IF(LEN(SUBSTITUTE(gait_events!C169,"_run-",""))&lt;&gt;LEN(gait_events!C169),LEFT(RIGHT(gait_events!C169,LEN(gait_events!C169)-19),FIND("_run-",RIGHT(gait_events!C169,LEN(gait_events!C169)-19),1)-1),RIGHT(gait_events!C169,LEN(gait_events!C169)-19))</f>
        <v>Slow</v>
      </c>
      <c r="F5810" s="0" t="str">
        <f aca="false">IF(LEN(SUBSTITUTE(gait_events!C169,"_run-",""))&lt;&gt;LEN(gait_events!C169),RIGHT(gait_events!C169,LEN(gait_events!C169)-FIND("_run-",gait_events!C169,1)-4),"")</f>
        <v/>
      </c>
      <c r="G5810" s="0" t="str">
        <f aca="false">gait_events!D169</f>
        <v>left_shank</v>
      </c>
      <c r="H5810" s="0" t="str">
        <f aca="false">gait_events!E169</f>
        <v>FC</v>
      </c>
      <c r="I5810" s="0" t="n">
        <f aca="false">IF(gait_events!F169&lt;&gt;"",gait_events!F169,NA())</f>
        <v>2130</v>
      </c>
      <c r="J5810" s="0" t="n">
        <f aca="false">IF(gait_events!G169&lt;&gt;"",gait_events!G169,NA())</f>
        <v>2128</v>
      </c>
      <c r="K5810" s="0" t="n">
        <f aca="false">I5810-J5810</f>
        <v>2</v>
      </c>
      <c r="L5810" s="0" t="n">
        <f aca="false">K5810*5</f>
        <v>10</v>
      </c>
      <c r="M5810" s="0" t="n">
        <f aca="false">IF(NOT(ISNA(I5810)),1,0)</f>
        <v>1</v>
      </c>
      <c r="N5810" s="0" t="n">
        <f aca="false">IF(NOT(ISNA(J5810)),1,0)</f>
        <v>1</v>
      </c>
      <c r="O5810" s="0" t="n">
        <f aca="false">IF(AND(NOT(ISNA(I5810)),NOT(ISNA(J5810))),1,0)</f>
        <v>1</v>
      </c>
      <c r="P5810" s="0" t="n">
        <f aca="false">IF(AND(NOT(ISNA(I5810)),ISNA(J5810)),1,0)</f>
        <v>0</v>
      </c>
      <c r="Q5810" s="0" t="n">
        <f aca="false">IF(AND(ISNA(I5810),NOT(ISNA(J5810))),1,0)</f>
        <v>0</v>
      </c>
      <c r="R5810" s="0" t="n">
        <f aca="false">IF(SUM(O5810:Q5810)&lt;&gt;1,"ERROR",1)</f>
        <v>1</v>
      </c>
    </row>
    <row r="5811" customFormat="false" ht="12.8" hidden="false" customHeight="false" outlineLevel="0" collapsed="false">
      <c r="A5811" s="0" t="str">
        <f aca="false">gait_events!B170</f>
        <v>pp156</v>
      </c>
      <c r="B5811" s="0" t="str">
        <f aca="false">VLOOKUP(A5811,participants!A:B,2,0)</f>
        <v>F</v>
      </c>
      <c r="C5811" s="0" t="n">
        <f aca="false">VLOOKUP(A5811,participants!A:C,3,0)</f>
        <v>49</v>
      </c>
      <c r="D5811" s="0" t="str">
        <f aca="false">VLOOKUP(A5811,participants!A:F,6,0)</f>
        <v>MS</v>
      </c>
      <c r="E5811" s="0" t="str">
        <f aca="false">IF(LEN(SUBSTITUTE(gait_events!C170,"_run-",""))&lt;&gt;LEN(gait_events!C170),LEFT(RIGHT(gait_events!C170,LEN(gait_events!C170)-19),FIND("_run-",RIGHT(gait_events!C170,LEN(gait_events!C170)-19),1)-1),RIGHT(gait_events!C170,LEN(gait_events!C170)-19))</f>
        <v>Slow</v>
      </c>
      <c r="F5811" s="0" t="str">
        <f aca="false">IF(LEN(SUBSTITUTE(gait_events!C170,"_run-",""))&lt;&gt;LEN(gait_events!C170),RIGHT(gait_events!C170,LEN(gait_events!C170)-FIND("_run-",gait_events!C170,1)-4),"")</f>
        <v/>
      </c>
      <c r="G5811" s="0" t="str">
        <f aca="false">gait_events!D170</f>
        <v>left_shank</v>
      </c>
      <c r="H5811" s="0" t="str">
        <f aca="false">gait_events!E170</f>
        <v>FC</v>
      </c>
      <c r="I5811" s="0" t="n">
        <f aca="false">IF(gait_events!F170&lt;&gt;"",gait_events!F170,NA())</f>
        <v>2402</v>
      </c>
      <c r="J5811" s="0" t="n">
        <f aca="false">IF(gait_events!G170&lt;&gt;"",gait_events!G170,NA())</f>
        <v>2401</v>
      </c>
      <c r="K5811" s="0" t="n">
        <f aca="false">I5811-J5811</f>
        <v>1</v>
      </c>
      <c r="L5811" s="0" t="n">
        <f aca="false">K5811*5</f>
        <v>5</v>
      </c>
      <c r="M5811" s="0" t="n">
        <f aca="false">IF(NOT(ISNA(I5811)),1,0)</f>
        <v>1</v>
      </c>
      <c r="N5811" s="0" t="n">
        <f aca="false">IF(NOT(ISNA(J5811)),1,0)</f>
        <v>1</v>
      </c>
      <c r="O5811" s="0" t="n">
        <f aca="false">IF(AND(NOT(ISNA(I5811)),NOT(ISNA(J5811))),1,0)</f>
        <v>1</v>
      </c>
      <c r="P5811" s="0" t="n">
        <f aca="false">IF(AND(NOT(ISNA(I5811)),ISNA(J5811)),1,0)</f>
        <v>0</v>
      </c>
      <c r="Q5811" s="0" t="n">
        <f aca="false">IF(AND(ISNA(I5811),NOT(ISNA(J5811))),1,0)</f>
        <v>0</v>
      </c>
      <c r="R5811" s="0" t="n">
        <f aca="false">IF(SUM(O5811:Q5811)&lt;&gt;1,"ERROR",1)</f>
        <v>1</v>
      </c>
    </row>
    <row r="5812" customFormat="false" ht="12.8" hidden="false" customHeight="false" outlineLevel="0" collapsed="false">
      <c r="A5812" s="0" t="str">
        <f aca="false">gait_events!B171</f>
        <v>pp156</v>
      </c>
      <c r="B5812" s="0" t="str">
        <f aca="false">VLOOKUP(A5812,participants!A:B,2,0)</f>
        <v>F</v>
      </c>
      <c r="C5812" s="0" t="n">
        <f aca="false">VLOOKUP(A5812,participants!A:C,3,0)</f>
        <v>49</v>
      </c>
      <c r="D5812" s="0" t="str">
        <f aca="false">VLOOKUP(A5812,participants!A:F,6,0)</f>
        <v>MS</v>
      </c>
      <c r="E5812" s="0" t="str">
        <f aca="false">IF(LEN(SUBSTITUTE(gait_events!C171,"_run-",""))&lt;&gt;LEN(gait_events!C171),LEFT(RIGHT(gait_events!C171,LEN(gait_events!C171)-19),FIND("_run-",RIGHT(gait_events!C171,LEN(gait_events!C171)-19),1)-1),RIGHT(gait_events!C171,LEN(gait_events!C171)-19))</f>
        <v>Slow</v>
      </c>
      <c r="F5812" s="0" t="str">
        <f aca="false">IF(LEN(SUBSTITUTE(gait_events!C171,"_run-",""))&lt;&gt;LEN(gait_events!C171),RIGHT(gait_events!C171,LEN(gait_events!C171)-FIND("_run-",gait_events!C171,1)-4),"")</f>
        <v/>
      </c>
      <c r="G5812" s="0" t="str">
        <f aca="false">gait_events!D171</f>
        <v>right_shank</v>
      </c>
      <c r="H5812" s="0" t="str">
        <f aca="false">gait_events!E171</f>
        <v>IC</v>
      </c>
      <c r="I5812" s="0" t="n">
        <f aca="false">IF(gait_events!F171&lt;&gt;"",gait_events!F171,NA())</f>
        <v>31</v>
      </c>
      <c r="J5812" s="0" t="n">
        <f aca="false">IF(gait_events!G171&lt;&gt;"",gait_events!G171,NA())</f>
        <v>36</v>
      </c>
      <c r="K5812" s="0" t="n">
        <f aca="false">I5812-J5812</f>
        <v>-5</v>
      </c>
      <c r="L5812" s="0" t="n">
        <f aca="false">K5812*5</f>
        <v>-25</v>
      </c>
      <c r="M5812" s="0" t="n">
        <f aca="false">IF(NOT(ISNA(I5812)),1,0)</f>
        <v>1</v>
      </c>
      <c r="N5812" s="0" t="n">
        <f aca="false">IF(NOT(ISNA(J5812)),1,0)</f>
        <v>1</v>
      </c>
      <c r="O5812" s="0" t="n">
        <f aca="false">IF(AND(NOT(ISNA(I5812)),NOT(ISNA(J5812))),1,0)</f>
        <v>1</v>
      </c>
      <c r="P5812" s="0" t="n">
        <f aca="false">IF(AND(NOT(ISNA(I5812)),ISNA(J5812)),1,0)</f>
        <v>0</v>
      </c>
      <c r="Q5812" s="0" t="n">
        <f aca="false">IF(AND(ISNA(I5812),NOT(ISNA(J5812))),1,0)</f>
        <v>0</v>
      </c>
      <c r="R5812" s="0" t="n">
        <f aca="false">IF(SUM(O5812:Q5812)&lt;&gt;1,"ERROR",1)</f>
        <v>1</v>
      </c>
    </row>
    <row r="5813" customFormat="false" ht="12.8" hidden="false" customHeight="false" outlineLevel="0" collapsed="false">
      <c r="A5813" s="0" t="str">
        <f aca="false">gait_events!B172</f>
        <v>pp156</v>
      </c>
      <c r="B5813" s="0" t="str">
        <f aca="false">VLOOKUP(A5813,participants!A:B,2,0)</f>
        <v>F</v>
      </c>
      <c r="C5813" s="0" t="n">
        <f aca="false">VLOOKUP(A5813,participants!A:C,3,0)</f>
        <v>49</v>
      </c>
      <c r="D5813" s="0" t="str">
        <f aca="false">VLOOKUP(A5813,participants!A:F,6,0)</f>
        <v>MS</v>
      </c>
      <c r="E5813" s="0" t="str">
        <f aca="false">IF(LEN(SUBSTITUTE(gait_events!C172,"_run-",""))&lt;&gt;LEN(gait_events!C172),LEFT(RIGHT(gait_events!C172,LEN(gait_events!C172)-19),FIND("_run-",RIGHT(gait_events!C172,LEN(gait_events!C172)-19),1)-1),RIGHT(gait_events!C172,LEN(gait_events!C172)-19))</f>
        <v>Slow</v>
      </c>
      <c r="F5813" s="0" t="str">
        <f aca="false">IF(LEN(SUBSTITUTE(gait_events!C172,"_run-",""))&lt;&gt;LEN(gait_events!C172),RIGHT(gait_events!C172,LEN(gait_events!C172)-FIND("_run-",gait_events!C172,1)-4),"")</f>
        <v/>
      </c>
      <c r="G5813" s="0" t="str">
        <f aca="false">gait_events!D172</f>
        <v>right_shank</v>
      </c>
      <c r="H5813" s="0" t="str">
        <f aca="false">gait_events!E172</f>
        <v>IC</v>
      </c>
      <c r="I5813" s="0" t="n">
        <f aca="false">IF(gait_events!F172&lt;&gt;"",gait_events!F172,NA())</f>
        <v>315</v>
      </c>
      <c r="J5813" s="0" t="n">
        <f aca="false">IF(gait_events!G172&lt;&gt;"",gait_events!G172,NA())</f>
        <v>319</v>
      </c>
      <c r="K5813" s="0" t="n">
        <f aca="false">I5813-J5813</f>
        <v>-4</v>
      </c>
      <c r="L5813" s="0" t="n">
        <f aca="false">K5813*5</f>
        <v>-20</v>
      </c>
      <c r="M5813" s="0" t="n">
        <f aca="false">IF(NOT(ISNA(I5813)),1,0)</f>
        <v>1</v>
      </c>
      <c r="N5813" s="0" t="n">
        <f aca="false">IF(NOT(ISNA(J5813)),1,0)</f>
        <v>1</v>
      </c>
      <c r="O5813" s="0" t="n">
        <f aca="false">IF(AND(NOT(ISNA(I5813)),NOT(ISNA(J5813))),1,0)</f>
        <v>1</v>
      </c>
      <c r="P5813" s="0" t="n">
        <f aca="false">IF(AND(NOT(ISNA(I5813)),ISNA(J5813)),1,0)</f>
        <v>0</v>
      </c>
      <c r="Q5813" s="0" t="n">
        <f aca="false">IF(AND(ISNA(I5813),NOT(ISNA(J5813))),1,0)</f>
        <v>0</v>
      </c>
      <c r="R5813" s="0" t="n">
        <f aca="false">IF(SUM(O5813:Q5813)&lt;&gt;1,"ERROR",1)</f>
        <v>1</v>
      </c>
    </row>
    <row r="5814" customFormat="false" ht="12.8" hidden="false" customHeight="false" outlineLevel="0" collapsed="false">
      <c r="A5814" s="0" t="str">
        <f aca="false">gait_events!B173</f>
        <v>pp156</v>
      </c>
      <c r="B5814" s="0" t="str">
        <f aca="false">VLOOKUP(A5814,participants!A:B,2,0)</f>
        <v>F</v>
      </c>
      <c r="C5814" s="0" t="n">
        <f aca="false">VLOOKUP(A5814,participants!A:C,3,0)</f>
        <v>49</v>
      </c>
      <c r="D5814" s="0" t="str">
        <f aca="false">VLOOKUP(A5814,participants!A:F,6,0)</f>
        <v>MS</v>
      </c>
      <c r="E5814" s="0" t="str">
        <f aca="false">IF(LEN(SUBSTITUTE(gait_events!C173,"_run-",""))&lt;&gt;LEN(gait_events!C173),LEFT(RIGHT(gait_events!C173,LEN(gait_events!C173)-19),FIND("_run-",RIGHT(gait_events!C173,LEN(gait_events!C173)-19),1)-1),RIGHT(gait_events!C173,LEN(gait_events!C173)-19))</f>
        <v>Slow</v>
      </c>
      <c r="F5814" s="0" t="str">
        <f aca="false">IF(LEN(SUBSTITUTE(gait_events!C173,"_run-",""))&lt;&gt;LEN(gait_events!C173),RIGHT(gait_events!C173,LEN(gait_events!C173)-FIND("_run-",gait_events!C173,1)-4),"")</f>
        <v/>
      </c>
      <c r="G5814" s="0" t="str">
        <f aca="false">gait_events!D173</f>
        <v>right_shank</v>
      </c>
      <c r="H5814" s="0" t="str">
        <f aca="false">gait_events!E173</f>
        <v>IC</v>
      </c>
      <c r="I5814" s="0" t="n">
        <f aca="false">IF(gait_events!F173&lt;&gt;"",gait_events!F173,NA())</f>
        <v>568</v>
      </c>
      <c r="J5814" s="0" t="n">
        <f aca="false">IF(gait_events!G173&lt;&gt;"",gait_events!G173,NA())</f>
        <v>571</v>
      </c>
      <c r="K5814" s="0" t="n">
        <f aca="false">I5814-J5814</f>
        <v>-3</v>
      </c>
      <c r="L5814" s="0" t="n">
        <f aca="false">K5814*5</f>
        <v>-15</v>
      </c>
      <c r="M5814" s="0" t="n">
        <f aca="false">IF(NOT(ISNA(I5814)),1,0)</f>
        <v>1</v>
      </c>
      <c r="N5814" s="0" t="n">
        <f aca="false">IF(NOT(ISNA(J5814)),1,0)</f>
        <v>1</v>
      </c>
      <c r="O5814" s="0" t="n">
        <f aca="false">IF(AND(NOT(ISNA(I5814)),NOT(ISNA(J5814))),1,0)</f>
        <v>1</v>
      </c>
      <c r="P5814" s="0" t="n">
        <f aca="false">IF(AND(NOT(ISNA(I5814)),ISNA(J5814)),1,0)</f>
        <v>0</v>
      </c>
      <c r="Q5814" s="0" t="n">
        <f aca="false">IF(AND(ISNA(I5814),NOT(ISNA(J5814))),1,0)</f>
        <v>0</v>
      </c>
      <c r="R5814" s="0" t="n">
        <f aca="false">IF(SUM(O5814:Q5814)&lt;&gt;1,"ERROR",1)</f>
        <v>1</v>
      </c>
    </row>
    <row r="5815" customFormat="false" ht="12.8" hidden="false" customHeight="false" outlineLevel="0" collapsed="false">
      <c r="A5815" s="0" t="str">
        <f aca="false">gait_events!B174</f>
        <v>pp156</v>
      </c>
      <c r="B5815" s="0" t="str">
        <f aca="false">VLOOKUP(A5815,participants!A:B,2,0)</f>
        <v>F</v>
      </c>
      <c r="C5815" s="0" t="n">
        <f aca="false">VLOOKUP(A5815,participants!A:C,3,0)</f>
        <v>49</v>
      </c>
      <c r="D5815" s="0" t="str">
        <f aca="false">VLOOKUP(A5815,participants!A:F,6,0)</f>
        <v>MS</v>
      </c>
      <c r="E5815" s="0" t="str">
        <f aca="false">IF(LEN(SUBSTITUTE(gait_events!C174,"_run-",""))&lt;&gt;LEN(gait_events!C174),LEFT(RIGHT(gait_events!C174,LEN(gait_events!C174)-19),FIND("_run-",RIGHT(gait_events!C174,LEN(gait_events!C174)-19),1)-1),RIGHT(gait_events!C174,LEN(gait_events!C174)-19))</f>
        <v>Slow</v>
      </c>
      <c r="F5815" s="0" t="str">
        <f aca="false">IF(LEN(SUBSTITUTE(gait_events!C174,"_run-",""))&lt;&gt;LEN(gait_events!C174),RIGHT(gait_events!C174,LEN(gait_events!C174)-FIND("_run-",gait_events!C174,1)-4),"")</f>
        <v/>
      </c>
      <c r="G5815" s="0" t="str">
        <f aca="false">gait_events!D174</f>
        <v>right_shank</v>
      </c>
      <c r="H5815" s="0" t="str">
        <f aca="false">gait_events!E174</f>
        <v>IC</v>
      </c>
      <c r="I5815" s="0" t="n">
        <f aca="false">IF(gait_events!F174&lt;&gt;"",gait_events!F174,NA())</f>
        <v>823</v>
      </c>
      <c r="J5815" s="0" t="n">
        <f aca="false">IF(gait_events!G174&lt;&gt;"",gait_events!G174,NA())</f>
        <v>826</v>
      </c>
      <c r="K5815" s="0" t="n">
        <f aca="false">I5815-J5815</f>
        <v>-3</v>
      </c>
      <c r="L5815" s="0" t="n">
        <f aca="false">K5815*5</f>
        <v>-15</v>
      </c>
      <c r="M5815" s="0" t="n">
        <f aca="false">IF(NOT(ISNA(I5815)),1,0)</f>
        <v>1</v>
      </c>
      <c r="N5815" s="0" t="n">
        <f aca="false">IF(NOT(ISNA(J5815)),1,0)</f>
        <v>1</v>
      </c>
      <c r="O5815" s="0" t="n">
        <f aca="false">IF(AND(NOT(ISNA(I5815)),NOT(ISNA(J5815))),1,0)</f>
        <v>1</v>
      </c>
      <c r="P5815" s="0" t="n">
        <f aca="false">IF(AND(NOT(ISNA(I5815)),ISNA(J5815)),1,0)</f>
        <v>0</v>
      </c>
      <c r="Q5815" s="0" t="n">
        <f aca="false">IF(AND(ISNA(I5815),NOT(ISNA(J5815))),1,0)</f>
        <v>0</v>
      </c>
      <c r="R5815" s="0" t="n">
        <f aca="false">IF(SUM(O5815:Q5815)&lt;&gt;1,"ERROR",1)</f>
        <v>1</v>
      </c>
    </row>
    <row r="5816" customFormat="false" ht="12.8" hidden="false" customHeight="false" outlineLevel="0" collapsed="false">
      <c r="A5816" s="0" t="str">
        <f aca="false">gait_events!B175</f>
        <v>pp156</v>
      </c>
      <c r="B5816" s="0" t="str">
        <f aca="false">VLOOKUP(A5816,participants!A:B,2,0)</f>
        <v>F</v>
      </c>
      <c r="C5816" s="0" t="n">
        <f aca="false">VLOOKUP(A5816,participants!A:C,3,0)</f>
        <v>49</v>
      </c>
      <c r="D5816" s="0" t="str">
        <f aca="false">VLOOKUP(A5816,participants!A:F,6,0)</f>
        <v>MS</v>
      </c>
      <c r="E5816" s="0" t="str">
        <f aca="false">IF(LEN(SUBSTITUTE(gait_events!C175,"_run-",""))&lt;&gt;LEN(gait_events!C175),LEFT(RIGHT(gait_events!C175,LEN(gait_events!C175)-19),FIND("_run-",RIGHT(gait_events!C175,LEN(gait_events!C175)-19),1)-1),RIGHT(gait_events!C175,LEN(gait_events!C175)-19))</f>
        <v>Slow</v>
      </c>
      <c r="F5816" s="0" t="str">
        <f aca="false">IF(LEN(SUBSTITUTE(gait_events!C175,"_run-",""))&lt;&gt;LEN(gait_events!C175),RIGHT(gait_events!C175,LEN(gait_events!C175)-FIND("_run-",gait_events!C175,1)-4),"")</f>
        <v/>
      </c>
      <c r="G5816" s="0" t="str">
        <f aca="false">gait_events!D175</f>
        <v>right_shank</v>
      </c>
      <c r="H5816" s="0" t="str">
        <f aca="false">gait_events!E175</f>
        <v>IC</v>
      </c>
      <c r="I5816" s="0" t="n">
        <f aca="false">IF(gait_events!F175&lt;&gt;"",gait_events!F175,NA())</f>
        <v>1081</v>
      </c>
      <c r="J5816" s="0" t="n">
        <f aca="false">IF(gait_events!G175&lt;&gt;"",gait_events!G175,NA())</f>
        <v>1084</v>
      </c>
      <c r="K5816" s="0" t="n">
        <f aca="false">I5816-J5816</f>
        <v>-3</v>
      </c>
      <c r="L5816" s="0" t="n">
        <f aca="false">K5816*5</f>
        <v>-15</v>
      </c>
      <c r="M5816" s="0" t="n">
        <f aca="false">IF(NOT(ISNA(I5816)),1,0)</f>
        <v>1</v>
      </c>
      <c r="N5816" s="0" t="n">
        <f aca="false">IF(NOT(ISNA(J5816)),1,0)</f>
        <v>1</v>
      </c>
      <c r="O5816" s="0" t="n">
        <f aca="false">IF(AND(NOT(ISNA(I5816)),NOT(ISNA(J5816))),1,0)</f>
        <v>1</v>
      </c>
      <c r="P5816" s="0" t="n">
        <f aca="false">IF(AND(NOT(ISNA(I5816)),ISNA(J5816)),1,0)</f>
        <v>0</v>
      </c>
      <c r="Q5816" s="0" t="n">
        <f aca="false">IF(AND(ISNA(I5816),NOT(ISNA(J5816))),1,0)</f>
        <v>0</v>
      </c>
      <c r="R5816" s="0" t="n">
        <f aca="false">IF(SUM(O5816:Q5816)&lt;&gt;1,"ERROR",1)</f>
        <v>1</v>
      </c>
    </row>
    <row r="5817" customFormat="false" ht="12.8" hidden="false" customHeight="false" outlineLevel="0" collapsed="false">
      <c r="A5817" s="0" t="str">
        <f aca="false">gait_events!B176</f>
        <v>pp156</v>
      </c>
      <c r="B5817" s="0" t="str">
        <f aca="false">VLOOKUP(A5817,participants!A:B,2,0)</f>
        <v>F</v>
      </c>
      <c r="C5817" s="0" t="n">
        <f aca="false">VLOOKUP(A5817,participants!A:C,3,0)</f>
        <v>49</v>
      </c>
      <c r="D5817" s="0" t="str">
        <f aca="false">VLOOKUP(A5817,participants!A:F,6,0)</f>
        <v>MS</v>
      </c>
      <c r="E5817" s="0" t="str">
        <f aca="false">IF(LEN(SUBSTITUTE(gait_events!C176,"_run-",""))&lt;&gt;LEN(gait_events!C176),LEFT(RIGHT(gait_events!C176,LEN(gait_events!C176)-19),FIND("_run-",RIGHT(gait_events!C176,LEN(gait_events!C176)-19),1)-1),RIGHT(gait_events!C176,LEN(gait_events!C176)-19))</f>
        <v>Slow</v>
      </c>
      <c r="F5817" s="0" t="str">
        <f aca="false">IF(LEN(SUBSTITUTE(gait_events!C176,"_run-",""))&lt;&gt;LEN(gait_events!C176),RIGHT(gait_events!C176,LEN(gait_events!C176)-FIND("_run-",gait_events!C176,1)-4),"")</f>
        <v/>
      </c>
      <c r="G5817" s="0" t="str">
        <f aca="false">gait_events!D176</f>
        <v>right_shank</v>
      </c>
      <c r="H5817" s="0" t="str">
        <f aca="false">gait_events!E176</f>
        <v>IC</v>
      </c>
      <c r="I5817" s="0" t="n">
        <f aca="false">IF(gait_events!F176&lt;&gt;"",gait_events!F176,NA())</f>
        <v>1321</v>
      </c>
      <c r="J5817" s="0" t="n">
        <f aca="false">IF(gait_events!G176&lt;&gt;"",gait_events!G176,NA())</f>
        <v>1324</v>
      </c>
      <c r="K5817" s="0" t="n">
        <f aca="false">I5817-J5817</f>
        <v>-3</v>
      </c>
      <c r="L5817" s="0" t="n">
        <f aca="false">K5817*5</f>
        <v>-15</v>
      </c>
      <c r="M5817" s="0" t="n">
        <f aca="false">IF(NOT(ISNA(I5817)),1,0)</f>
        <v>1</v>
      </c>
      <c r="N5817" s="0" t="n">
        <f aca="false">IF(NOT(ISNA(J5817)),1,0)</f>
        <v>1</v>
      </c>
      <c r="O5817" s="0" t="n">
        <f aca="false">IF(AND(NOT(ISNA(I5817)),NOT(ISNA(J5817))),1,0)</f>
        <v>1</v>
      </c>
      <c r="P5817" s="0" t="n">
        <f aca="false">IF(AND(NOT(ISNA(I5817)),ISNA(J5817)),1,0)</f>
        <v>0</v>
      </c>
      <c r="Q5817" s="0" t="n">
        <f aca="false">IF(AND(ISNA(I5817),NOT(ISNA(J5817))),1,0)</f>
        <v>0</v>
      </c>
      <c r="R5817" s="0" t="n">
        <f aca="false">IF(SUM(O5817:Q5817)&lt;&gt;1,"ERROR",1)</f>
        <v>1</v>
      </c>
    </row>
    <row r="5818" customFormat="false" ht="12.8" hidden="false" customHeight="false" outlineLevel="0" collapsed="false">
      <c r="A5818" s="0" t="str">
        <f aca="false">gait_events!B177</f>
        <v>pp156</v>
      </c>
      <c r="B5818" s="0" t="str">
        <f aca="false">VLOOKUP(A5818,participants!A:B,2,0)</f>
        <v>F</v>
      </c>
      <c r="C5818" s="0" t="n">
        <f aca="false">VLOOKUP(A5818,participants!A:C,3,0)</f>
        <v>49</v>
      </c>
      <c r="D5818" s="0" t="str">
        <f aca="false">VLOOKUP(A5818,participants!A:F,6,0)</f>
        <v>MS</v>
      </c>
      <c r="E5818" s="0" t="str">
        <f aca="false">IF(LEN(SUBSTITUTE(gait_events!C177,"_run-",""))&lt;&gt;LEN(gait_events!C177),LEFT(RIGHT(gait_events!C177,LEN(gait_events!C177)-19),FIND("_run-",RIGHT(gait_events!C177,LEN(gait_events!C177)-19),1)-1),RIGHT(gait_events!C177,LEN(gait_events!C177)-19))</f>
        <v>Slow</v>
      </c>
      <c r="F5818" s="0" t="str">
        <f aca="false">IF(LEN(SUBSTITUTE(gait_events!C177,"_run-",""))&lt;&gt;LEN(gait_events!C177),RIGHT(gait_events!C177,LEN(gait_events!C177)-FIND("_run-",gait_events!C177,1)-4),"")</f>
        <v/>
      </c>
      <c r="G5818" s="0" t="str">
        <f aca="false">gait_events!D177</f>
        <v>right_shank</v>
      </c>
      <c r="H5818" s="0" t="str">
        <f aca="false">gait_events!E177</f>
        <v>IC</v>
      </c>
      <c r="I5818" s="0" t="n">
        <f aca="false">IF(gait_events!F177&lt;&gt;"",gait_events!F177,NA())</f>
        <v>1569</v>
      </c>
      <c r="J5818" s="0" t="n">
        <f aca="false">IF(gait_events!G177&lt;&gt;"",gait_events!G177,NA())</f>
        <v>1568</v>
      </c>
      <c r="K5818" s="0" t="n">
        <f aca="false">I5818-J5818</f>
        <v>1</v>
      </c>
      <c r="L5818" s="0" t="n">
        <f aca="false">K5818*5</f>
        <v>5</v>
      </c>
      <c r="M5818" s="0" t="n">
        <f aca="false">IF(NOT(ISNA(I5818)),1,0)</f>
        <v>1</v>
      </c>
      <c r="N5818" s="0" t="n">
        <f aca="false">IF(NOT(ISNA(J5818)),1,0)</f>
        <v>1</v>
      </c>
      <c r="O5818" s="0" t="n">
        <f aca="false">IF(AND(NOT(ISNA(I5818)),NOT(ISNA(J5818))),1,0)</f>
        <v>1</v>
      </c>
      <c r="P5818" s="0" t="n">
        <f aca="false">IF(AND(NOT(ISNA(I5818)),ISNA(J5818)),1,0)</f>
        <v>0</v>
      </c>
      <c r="Q5818" s="0" t="n">
        <f aca="false">IF(AND(ISNA(I5818),NOT(ISNA(J5818))),1,0)</f>
        <v>0</v>
      </c>
      <c r="R5818" s="0" t="n">
        <f aca="false">IF(SUM(O5818:Q5818)&lt;&gt;1,"ERROR",1)</f>
        <v>1</v>
      </c>
    </row>
    <row r="5819" customFormat="false" ht="12.8" hidden="false" customHeight="false" outlineLevel="0" collapsed="false">
      <c r="A5819" s="0" t="str">
        <f aca="false">gait_events!B178</f>
        <v>pp156</v>
      </c>
      <c r="B5819" s="0" t="str">
        <f aca="false">VLOOKUP(A5819,participants!A:B,2,0)</f>
        <v>F</v>
      </c>
      <c r="C5819" s="0" t="n">
        <f aca="false">VLOOKUP(A5819,participants!A:C,3,0)</f>
        <v>49</v>
      </c>
      <c r="D5819" s="0" t="str">
        <f aca="false">VLOOKUP(A5819,participants!A:F,6,0)</f>
        <v>MS</v>
      </c>
      <c r="E5819" s="0" t="str">
        <f aca="false">IF(LEN(SUBSTITUTE(gait_events!C178,"_run-",""))&lt;&gt;LEN(gait_events!C178),LEFT(RIGHT(gait_events!C178,LEN(gait_events!C178)-19),FIND("_run-",RIGHT(gait_events!C178,LEN(gait_events!C178)-19),1)-1),RIGHT(gait_events!C178,LEN(gait_events!C178)-19))</f>
        <v>Slow</v>
      </c>
      <c r="F5819" s="0" t="str">
        <f aca="false">IF(LEN(SUBSTITUTE(gait_events!C178,"_run-",""))&lt;&gt;LEN(gait_events!C178),RIGHT(gait_events!C178,LEN(gait_events!C178)-FIND("_run-",gait_events!C178,1)-4),"")</f>
        <v/>
      </c>
      <c r="G5819" s="0" t="str">
        <f aca="false">gait_events!D178</f>
        <v>right_shank</v>
      </c>
      <c r="H5819" s="0" t="str">
        <f aca="false">gait_events!E178</f>
        <v>IC</v>
      </c>
      <c r="I5819" s="0" t="n">
        <f aca="false">IF(gait_events!F178&lt;&gt;"",gait_events!F178,NA())</f>
        <v>1815</v>
      </c>
      <c r="J5819" s="0" t="n">
        <f aca="false">IF(gait_events!G178&lt;&gt;"",gait_events!G178,NA())</f>
        <v>1817</v>
      </c>
      <c r="K5819" s="0" t="n">
        <f aca="false">I5819-J5819</f>
        <v>-2</v>
      </c>
      <c r="L5819" s="0" t="n">
        <f aca="false">K5819*5</f>
        <v>-10</v>
      </c>
      <c r="M5819" s="0" t="n">
        <f aca="false">IF(NOT(ISNA(I5819)),1,0)</f>
        <v>1</v>
      </c>
      <c r="N5819" s="0" t="n">
        <f aca="false">IF(NOT(ISNA(J5819)),1,0)</f>
        <v>1</v>
      </c>
      <c r="O5819" s="0" t="n">
        <f aca="false">IF(AND(NOT(ISNA(I5819)),NOT(ISNA(J5819))),1,0)</f>
        <v>1</v>
      </c>
      <c r="P5819" s="0" t="n">
        <f aca="false">IF(AND(NOT(ISNA(I5819)),ISNA(J5819)),1,0)</f>
        <v>0</v>
      </c>
      <c r="Q5819" s="0" t="n">
        <f aca="false">IF(AND(ISNA(I5819),NOT(ISNA(J5819))),1,0)</f>
        <v>0</v>
      </c>
      <c r="R5819" s="0" t="n">
        <f aca="false">IF(SUM(O5819:Q5819)&lt;&gt;1,"ERROR",1)</f>
        <v>1</v>
      </c>
    </row>
    <row r="5820" customFormat="false" ht="12.8" hidden="false" customHeight="false" outlineLevel="0" collapsed="false">
      <c r="A5820" s="0" t="str">
        <f aca="false">gait_events!B179</f>
        <v>pp156</v>
      </c>
      <c r="B5820" s="0" t="str">
        <f aca="false">VLOOKUP(A5820,participants!A:B,2,0)</f>
        <v>F</v>
      </c>
      <c r="C5820" s="0" t="n">
        <f aca="false">VLOOKUP(A5820,participants!A:C,3,0)</f>
        <v>49</v>
      </c>
      <c r="D5820" s="0" t="str">
        <f aca="false">VLOOKUP(A5820,participants!A:F,6,0)</f>
        <v>MS</v>
      </c>
      <c r="E5820" s="0" t="str">
        <f aca="false">IF(LEN(SUBSTITUTE(gait_events!C179,"_run-",""))&lt;&gt;LEN(gait_events!C179),LEFT(RIGHT(gait_events!C179,LEN(gait_events!C179)-19),FIND("_run-",RIGHT(gait_events!C179,LEN(gait_events!C179)-19),1)-1),RIGHT(gait_events!C179,LEN(gait_events!C179)-19))</f>
        <v>Slow</v>
      </c>
      <c r="F5820" s="0" t="str">
        <f aca="false">IF(LEN(SUBSTITUTE(gait_events!C179,"_run-",""))&lt;&gt;LEN(gait_events!C179),RIGHT(gait_events!C179,LEN(gait_events!C179)-FIND("_run-",gait_events!C179,1)-4),"")</f>
        <v/>
      </c>
      <c r="G5820" s="0" t="str">
        <f aca="false">gait_events!D179</f>
        <v>right_shank</v>
      </c>
      <c r="H5820" s="0" t="str">
        <f aca="false">gait_events!E179</f>
        <v>IC</v>
      </c>
      <c r="I5820" s="0" t="n">
        <f aca="false">IF(gait_events!F179&lt;&gt;"",gait_events!F179,NA())</f>
        <v>2076</v>
      </c>
      <c r="J5820" s="0" t="n">
        <f aca="false">IF(gait_events!G179&lt;&gt;"",gait_events!G179,NA())</f>
        <v>2078</v>
      </c>
      <c r="K5820" s="0" t="n">
        <f aca="false">I5820-J5820</f>
        <v>-2</v>
      </c>
      <c r="L5820" s="0" t="n">
        <f aca="false">K5820*5</f>
        <v>-10</v>
      </c>
      <c r="M5820" s="0" t="n">
        <f aca="false">IF(NOT(ISNA(I5820)),1,0)</f>
        <v>1</v>
      </c>
      <c r="N5820" s="0" t="n">
        <f aca="false">IF(NOT(ISNA(J5820)),1,0)</f>
        <v>1</v>
      </c>
      <c r="O5820" s="0" t="n">
        <f aca="false">IF(AND(NOT(ISNA(I5820)),NOT(ISNA(J5820))),1,0)</f>
        <v>1</v>
      </c>
      <c r="P5820" s="0" t="n">
        <f aca="false">IF(AND(NOT(ISNA(I5820)),ISNA(J5820)),1,0)</f>
        <v>0</v>
      </c>
      <c r="Q5820" s="0" t="n">
        <f aca="false">IF(AND(ISNA(I5820),NOT(ISNA(J5820))),1,0)</f>
        <v>0</v>
      </c>
      <c r="R5820" s="0" t="n">
        <f aca="false">IF(SUM(O5820:Q5820)&lt;&gt;1,"ERROR",1)</f>
        <v>1</v>
      </c>
    </row>
    <row r="5821" customFormat="false" ht="12.8" hidden="false" customHeight="false" outlineLevel="0" collapsed="false">
      <c r="A5821" s="0" t="str">
        <f aca="false">gait_events!B180</f>
        <v>pp156</v>
      </c>
      <c r="B5821" s="0" t="str">
        <f aca="false">VLOOKUP(A5821,participants!A:B,2,0)</f>
        <v>F</v>
      </c>
      <c r="C5821" s="0" t="n">
        <f aca="false">VLOOKUP(A5821,participants!A:C,3,0)</f>
        <v>49</v>
      </c>
      <c r="D5821" s="0" t="str">
        <f aca="false">VLOOKUP(A5821,participants!A:F,6,0)</f>
        <v>MS</v>
      </c>
      <c r="E5821" s="0" t="str">
        <f aca="false">IF(LEN(SUBSTITUTE(gait_events!C180,"_run-",""))&lt;&gt;LEN(gait_events!C180),LEFT(RIGHT(gait_events!C180,LEN(gait_events!C180)-19),FIND("_run-",RIGHT(gait_events!C180,LEN(gait_events!C180)-19),1)-1),RIGHT(gait_events!C180,LEN(gait_events!C180)-19))</f>
        <v>Slow</v>
      </c>
      <c r="F5821" s="0" t="str">
        <f aca="false">IF(LEN(SUBSTITUTE(gait_events!C180,"_run-",""))&lt;&gt;LEN(gait_events!C180),RIGHT(gait_events!C180,LEN(gait_events!C180)-FIND("_run-",gait_events!C180,1)-4),"")</f>
        <v/>
      </c>
      <c r="G5821" s="0" t="str">
        <f aca="false">gait_events!D180</f>
        <v>right_shank</v>
      </c>
      <c r="H5821" s="0" t="str">
        <f aca="false">gait_events!E180</f>
        <v>IC</v>
      </c>
      <c r="I5821" s="0" t="n">
        <f aca="false">IF(gait_events!F180&lt;&gt;"",gait_events!F180,NA())</f>
        <v>2351</v>
      </c>
      <c r="J5821" s="0" t="n">
        <f aca="false">IF(gait_events!G180&lt;&gt;"",gait_events!G180,NA())</f>
        <v>2352</v>
      </c>
      <c r="K5821" s="0" t="n">
        <f aca="false">I5821-J5821</f>
        <v>-1</v>
      </c>
      <c r="L5821" s="0" t="n">
        <f aca="false">K5821*5</f>
        <v>-5</v>
      </c>
      <c r="M5821" s="0" t="n">
        <f aca="false">IF(NOT(ISNA(I5821)),1,0)</f>
        <v>1</v>
      </c>
      <c r="N5821" s="0" t="n">
        <f aca="false">IF(NOT(ISNA(J5821)),1,0)</f>
        <v>1</v>
      </c>
      <c r="O5821" s="0" t="n">
        <f aca="false">IF(AND(NOT(ISNA(I5821)),NOT(ISNA(J5821))),1,0)</f>
        <v>1</v>
      </c>
      <c r="P5821" s="0" t="n">
        <f aca="false">IF(AND(NOT(ISNA(I5821)),ISNA(J5821)),1,0)</f>
        <v>0</v>
      </c>
      <c r="Q5821" s="0" t="n">
        <f aca="false">IF(AND(ISNA(I5821),NOT(ISNA(J5821))),1,0)</f>
        <v>0</v>
      </c>
      <c r="R5821" s="0" t="n">
        <f aca="false">IF(SUM(O5821:Q5821)&lt;&gt;1,"ERROR",1)</f>
        <v>1</v>
      </c>
    </row>
    <row r="5822" customFormat="false" ht="12.8" hidden="false" customHeight="false" outlineLevel="0" collapsed="false">
      <c r="A5822" s="0" t="str">
        <f aca="false">gait_events!B181</f>
        <v>pp156</v>
      </c>
      <c r="B5822" s="0" t="str">
        <f aca="false">VLOOKUP(A5822,participants!A:B,2,0)</f>
        <v>F</v>
      </c>
      <c r="C5822" s="0" t="n">
        <f aca="false">VLOOKUP(A5822,participants!A:C,3,0)</f>
        <v>49</v>
      </c>
      <c r="D5822" s="0" t="str">
        <f aca="false">VLOOKUP(A5822,participants!A:F,6,0)</f>
        <v>MS</v>
      </c>
      <c r="E5822" s="0" t="str">
        <f aca="false">IF(LEN(SUBSTITUTE(gait_events!C181,"_run-",""))&lt;&gt;LEN(gait_events!C181),LEFT(RIGHT(gait_events!C181,LEN(gait_events!C181)-19),FIND("_run-",RIGHT(gait_events!C181,LEN(gait_events!C181)-19),1)-1),RIGHT(gait_events!C181,LEN(gait_events!C181)-19))</f>
        <v>Slow</v>
      </c>
      <c r="F5822" s="0" t="str">
        <f aca="false">IF(LEN(SUBSTITUTE(gait_events!C181,"_run-",""))&lt;&gt;LEN(gait_events!C181),RIGHT(gait_events!C181,LEN(gait_events!C181)-FIND("_run-",gait_events!C181,1)-4),"")</f>
        <v/>
      </c>
      <c r="G5822" s="0" t="str">
        <f aca="false">gait_events!D181</f>
        <v>right_shank</v>
      </c>
      <c r="H5822" s="0" t="str">
        <f aca="false">gait_events!E181</f>
        <v>FC</v>
      </c>
      <c r="I5822" s="0" t="n">
        <f aca="false">IF(gait_events!F181&lt;&gt;"",gait_events!F181,NA())</f>
        <v>238</v>
      </c>
      <c r="J5822" s="0" t="e">
        <f aca="false">IF(gait_events!G181&lt;&gt;"",gait_events!G181,NA())</f>
        <v>#N/A</v>
      </c>
      <c r="K5822" s="0" t="e">
        <f aca="false">I5822-J5822</f>
        <v>#N/A</v>
      </c>
      <c r="L5822" s="0" t="e">
        <f aca="false">K5822*5</f>
        <v>#N/A</v>
      </c>
      <c r="M5822" s="0" t="n">
        <f aca="false">IF(NOT(ISNA(I5822)),1,0)</f>
        <v>1</v>
      </c>
      <c r="N5822" s="0" t="n">
        <f aca="false">IF(NOT(ISNA(J5822)),1,0)</f>
        <v>0</v>
      </c>
      <c r="O5822" s="0" t="n">
        <f aca="false">IF(AND(NOT(ISNA(I5822)),NOT(ISNA(J5822))),1,0)</f>
        <v>0</v>
      </c>
      <c r="P5822" s="0" t="n">
        <f aca="false">IF(AND(NOT(ISNA(I5822)),ISNA(J5822)),1,0)</f>
        <v>1</v>
      </c>
      <c r="Q5822" s="0" t="n">
        <f aca="false">IF(AND(ISNA(I5822),NOT(ISNA(J5822))),1,0)</f>
        <v>0</v>
      </c>
      <c r="R5822" s="0" t="n">
        <f aca="false">IF(SUM(O5822:Q5822)&lt;&gt;1,"ERROR",1)</f>
        <v>1</v>
      </c>
    </row>
    <row r="5823" customFormat="false" ht="12.8" hidden="false" customHeight="false" outlineLevel="0" collapsed="false">
      <c r="A5823" s="0" t="str">
        <f aca="false">gait_events!B182</f>
        <v>pp156</v>
      </c>
      <c r="B5823" s="0" t="str">
        <f aca="false">VLOOKUP(A5823,participants!A:B,2,0)</f>
        <v>F</v>
      </c>
      <c r="C5823" s="0" t="n">
        <f aca="false">VLOOKUP(A5823,participants!A:C,3,0)</f>
        <v>49</v>
      </c>
      <c r="D5823" s="0" t="str">
        <f aca="false">VLOOKUP(A5823,participants!A:F,6,0)</f>
        <v>MS</v>
      </c>
      <c r="E5823" s="0" t="str">
        <f aca="false">IF(LEN(SUBSTITUTE(gait_events!C182,"_run-",""))&lt;&gt;LEN(gait_events!C182),LEFT(RIGHT(gait_events!C182,LEN(gait_events!C182)-19),FIND("_run-",RIGHT(gait_events!C182,LEN(gait_events!C182)-19),1)-1),RIGHT(gait_events!C182,LEN(gait_events!C182)-19))</f>
        <v>Slow</v>
      </c>
      <c r="F5823" s="0" t="str">
        <f aca="false">IF(LEN(SUBSTITUTE(gait_events!C182,"_run-",""))&lt;&gt;LEN(gait_events!C182),RIGHT(gait_events!C182,LEN(gait_events!C182)-FIND("_run-",gait_events!C182,1)-4),"")</f>
        <v/>
      </c>
      <c r="G5823" s="0" t="str">
        <f aca="false">gait_events!D182</f>
        <v>right_shank</v>
      </c>
      <c r="H5823" s="0" t="str">
        <f aca="false">gait_events!E182</f>
        <v>FC</v>
      </c>
      <c r="I5823" s="0" t="n">
        <f aca="false">IF(gait_events!F182&lt;&gt;"",gait_events!F182,NA())</f>
        <v>488</v>
      </c>
      <c r="J5823" s="0" t="n">
        <f aca="false">IF(gait_events!G182&lt;&gt;"",gait_events!G182,NA())</f>
        <v>490</v>
      </c>
      <c r="K5823" s="0" t="n">
        <f aca="false">I5823-J5823</f>
        <v>-2</v>
      </c>
      <c r="L5823" s="0" t="n">
        <f aca="false">K5823*5</f>
        <v>-10</v>
      </c>
      <c r="M5823" s="0" t="n">
        <f aca="false">IF(NOT(ISNA(I5823)),1,0)</f>
        <v>1</v>
      </c>
      <c r="N5823" s="0" t="n">
        <f aca="false">IF(NOT(ISNA(J5823)),1,0)</f>
        <v>1</v>
      </c>
      <c r="O5823" s="0" t="n">
        <f aca="false">IF(AND(NOT(ISNA(I5823)),NOT(ISNA(J5823))),1,0)</f>
        <v>1</v>
      </c>
      <c r="P5823" s="0" t="n">
        <f aca="false">IF(AND(NOT(ISNA(I5823)),ISNA(J5823)),1,0)</f>
        <v>0</v>
      </c>
      <c r="Q5823" s="0" t="n">
        <f aca="false">IF(AND(ISNA(I5823),NOT(ISNA(J5823))),1,0)</f>
        <v>0</v>
      </c>
      <c r="R5823" s="0" t="n">
        <f aca="false">IF(SUM(O5823:Q5823)&lt;&gt;1,"ERROR",1)</f>
        <v>1</v>
      </c>
    </row>
    <row r="5824" customFormat="false" ht="12.8" hidden="false" customHeight="false" outlineLevel="0" collapsed="false">
      <c r="A5824" s="0" t="str">
        <f aca="false">gait_events!B183</f>
        <v>pp156</v>
      </c>
      <c r="B5824" s="0" t="str">
        <f aca="false">VLOOKUP(A5824,participants!A:B,2,0)</f>
        <v>F</v>
      </c>
      <c r="C5824" s="0" t="n">
        <f aca="false">VLOOKUP(A5824,participants!A:C,3,0)</f>
        <v>49</v>
      </c>
      <c r="D5824" s="0" t="str">
        <f aca="false">VLOOKUP(A5824,participants!A:F,6,0)</f>
        <v>MS</v>
      </c>
      <c r="E5824" s="0" t="str">
        <f aca="false">IF(LEN(SUBSTITUTE(gait_events!C183,"_run-",""))&lt;&gt;LEN(gait_events!C183),LEFT(RIGHT(gait_events!C183,LEN(gait_events!C183)-19),FIND("_run-",RIGHT(gait_events!C183,LEN(gait_events!C183)-19),1)-1),RIGHT(gait_events!C183,LEN(gait_events!C183)-19))</f>
        <v>Slow</v>
      </c>
      <c r="F5824" s="0" t="str">
        <f aca="false">IF(LEN(SUBSTITUTE(gait_events!C183,"_run-",""))&lt;&gt;LEN(gait_events!C183),RIGHT(gait_events!C183,LEN(gait_events!C183)-FIND("_run-",gait_events!C183,1)-4),"")</f>
        <v/>
      </c>
      <c r="G5824" s="0" t="str">
        <f aca="false">gait_events!D183</f>
        <v>right_shank</v>
      </c>
      <c r="H5824" s="0" t="str">
        <f aca="false">gait_events!E183</f>
        <v>FC</v>
      </c>
      <c r="I5824" s="0" t="n">
        <f aca="false">IF(gait_events!F183&lt;&gt;"",gait_events!F183,NA())</f>
        <v>746</v>
      </c>
      <c r="J5824" s="0" t="n">
        <f aca="false">IF(gait_events!G183&lt;&gt;"",gait_events!G183,NA())</f>
        <v>744</v>
      </c>
      <c r="K5824" s="0" t="n">
        <f aca="false">I5824-J5824</f>
        <v>2</v>
      </c>
      <c r="L5824" s="0" t="n">
        <f aca="false">K5824*5</f>
        <v>10</v>
      </c>
      <c r="M5824" s="0" t="n">
        <f aca="false">IF(NOT(ISNA(I5824)),1,0)</f>
        <v>1</v>
      </c>
      <c r="N5824" s="0" t="n">
        <f aca="false">IF(NOT(ISNA(J5824)),1,0)</f>
        <v>1</v>
      </c>
      <c r="O5824" s="0" t="n">
        <f aca="false">IF(AND(NOT(ISNA(I5824)),NOT(ISNA(J5824))),1,0)</f>
        <v>1</v>
      </c>
      <c r="P5824" s="0" t="n">
        <f aca="false">IF(AND(NOT(ISNA(I5824)),ISNA(J5824)),1,0)</f>
        <v>0</v>
      </c>
      <c r="Q5824" s="0" t="n">
        <f aca="false">IF(AND(ISNA(I5824),NOT(ISNA(J5824))),1,0)</f>
        <v>0</v>
      </c>
      <c r="R5824" s="0" t="n">
        <f aca="false">IF(SUM(O5824:Q5824)&lt;&gt;1,"ERROR",1)</f>
        <v>1</v>
      </c>
    </row>
    <row r="5825" customFormat="false" ht="12.8" hidden="false" customHeight="false" outlineLevel="0" collapsed="false">
      <c r="A5825" s="0" t="str">
        <f aca="false">gait_events!B184</f>
        <v>pp156</v>
      </c>
      <c r="B5825" s="0" t="str">
        <f aca="false">VLOOKUP(A5825,participants!A:B,2,0)</f>
        <v>F</v>
      </c>
      <c r="C5825" s="0" t="n">
        <f aca="false">VLOOKUP(A5825,participants!A:C,3,0)</f>
        <v>49</v>
      </c>
      <c r="D5825" s="0" t="str">
        <f aca="false">VLOOKUP(A5825,participants!A:F,6,0)</f>
        <v>MS</v>
      </c>
      <c r="E5825" s="0" t="str">
        <f aca="false">IF(LEN(SUBSTITUTE(gait_events!C184,"_run-",""))&lt;&gt;LEN(gait_events!C184),LEFT(RIGHT(gait_events!C184,LEN(gait_events!C184)-19),FIND("_run-",RIGHT(gait_events!C184,LEN(gait_events!C184)-19),1)-1),RIGHT(gait_events!C184,LEN(gait_events!C184)-19))</f>
        <v>Slow</v>
      </c>
      <c r="F5825" s="0" t="str">
        <f aca="false">IF(LEN(SUBSTITUTE(gait_events!C184,"_run-",""))&lt;&gt;LEN(gait_events!C184),RIGHT(gait_events!C184,LEN(gait_events!C184)-FIND("_run-",gait_events!C184,1)-4),"")</f>
        <v/>
      </c>
      <c r="G5825" s="0" t="str">
        <f aca="false">gait_events!D184</f>
        <v>right_shank</v>
      </c>
      <c r="H5825" s="0" t="str">
        <f aca="false">gait_events!E184</f>
        <v>FC</v>
      </c>
      <c r="I5825" s="0" t="n">
        <f aca="false">IF(gait_events!F184&lt;&gt;"",gait_events!F184,NA())</f>
        <v>1002</v>
      </c>
      <c r="J5825" s="0" t="n">
        <f aca="false">IF(gait_events!G184&lt;&gt;"",gait_events!G184,NA())</f>
        <v>998</v>
      </c>
      <c r="K5825" s="0" t="n">
        <f aca="false">I5825-J5825</f>
        <v>4</v>
      </c>
      <c r="L5825" s="0" t="n">
        <f aca="false">K5825*5</f>
        <v>20</v>
      </c>
      <c r="M5825" s="0" t="n">
        <f aca="false">IF(NOT(ISNA(I5825)),1,0)</f>
        <v>1</v>
      </c>
      <c r="N5825" s="0" t="n">
        <f aca="false">IF(NOT(ISNA(J5825)),1,0)</f>
        <v>1</v>
      </c>
      <c r="O5825" s="0" t="n">
        <f aca="false">IF(AND(NOT(ISNA(I5825)),NOT(ISNA(J5825))),1,0)</f>
        <v>1</v>
      </c>
      <c r="P5825" s="0" t="n">
        <f aca="false">IF(AND(NOT(ISNA(I5825)),ISNA(J5825)),1,0)</f>
        <v>0</v>
      </c>
      <c r="Q5825" s="0" t="n">
        <f aca="false">IF(AND(ISNA(I5825),NOT(ISNA(J5825))),1,0)</f>
        <v>0</v>
      </c>
      <c r="R5825" s="0" t="n">
        <f aca="false">IF(SUM(O5825:Q5825)&lt;&gt;1,"ERROR",1)</f>
        <v>1</v>
      </c>
    </row>
    <row r="5826" customFormat="false" ht="12.8" hidden="false" customHeight="false" outlineLevel="0" collapsed="false">
      <c r="A5826" s="0" t="str">
        <f aca="false">gait_events!B185</f>
        <v>pp156</v>
      </c>
      <c r="B5826" s="0" t="str">
        <f aca="false">VLOOKUP(A5826,participants!A:B,2,0)</f>
        <v>F</v>
      </c>
      <c r="C5826" s="0" t="n">
        <f aca="false">VLOOKUP(A5826,participants!A:C,3,0)</f>
        <v>49</v>
      </c>
      <c r="D5826" s="0" t="str">
        <f aca="false">VLOOKUP(A5826,participants!A:F,6,0)</f>
        <v>MS</v>
      </c>
      <c r="E5826" s="0" t="str">
        <f aca="false">IF(LEN(SUBSTITUTE(gait_events!C185,"_run-",""))&lt;&gt;LEN(gait_events!C185),LEFT(RIGHT(gait_events!C185,LEN(gait_events!C185)-19),FIND("_run-",RIGHT(gait_events!C185,LEN(gait_events!C185)-19),1)-1),RIGHT(gait_events!C185,LEN(gait_events!C185)-19))</f>
        <v>Slow</v>
      </c>
      <c r="F5826" s="0" t="str">
        <f aca="false">IF(LEN(SUBSTITUTE(gait_events!C185,"_run-",""))&lt;&gt;LEN(gait_events!C185),RIGHT(gait_events!C185,LEN(gait_events!C185)-FIND("_run-",gait_events!C185,1)-4),"")</f>
        <v/>
      </c>
      <c r="G5826" s="0" t="str">
        <f aca="false">gait_events!D185</f>
        <v>right_shank</v>
      </c>
      <c r="H5826" s="0" t="str">
        <f aca="false">gait_events!E185</f>
        <v>FC</v>
      </c>
      <c r="I5826" s="0" t="n">
        <f aca="false">IF(gait_events!F185&lt;&gt;"",gait_events!F185,NA())</f>
        <v>1244</v>
      </c>
      <c r="J5826" s="0" t="n">
        <f aca="false">IF(gait_events!G185&lt;&gt;"",gait_events!G185,NA())</f>
        <v>1245</v>
      </c>
      <c r="K5826" s="0" t="n">
        <f aca="false">I5826-J5826</f>
        <v>-1</v>
      </c>
      <c r="L5826" s="0" t="n">
        <f aca="false">K5826*5</f>
        <v>-5</v>
      </c>
      <c r="M5826" s="0" t="n">
        <f aca="false">IF(NOT(ISNA(I5826)),1,0)</f>
        <v>1</v>
      </c>
      <c r="N5826" s="0" t="n">
        <f aca="false">IF(NOT(ISNA(J5826)),1,0)</f>
        <v>1</v>
      </c>
      <c r="O5826" s="0" t="n">
        <f aca="false">IF(AND(NOT(ISNA(I5826)),NOT(ISNA(J5826))),1,0)</f>
        <v>1</v>
      </c>
      <c r="P5826" s="0" t="n">
        <f aca="false">IF(AND(NOT(ISNA(I5826)),ISNA(J5826)),1,0)</f>
        <v>0</v>
      </c>
      <c r="Q5826" s="0" t="n">
        <f aca="false">IF(AND(ISNA(I5826),NOT(ISNA(J5826))),1,0)</f>
        <v>0</v>
      </c>
      <c r="R5826" s="0" t="n">
        <f aca="false">IF(SUM(O5826:Q5826)&lt;&gt;1,"ERROR",1)</f>
        <v>1</v>
      </c>
    </row>
    <row r="5827" customFormat="false" ht="12.8" hidden="false" customHeight="false" outlineLevel="0" collapsed="false">
      <c r="A5827" s="0" t="str">
        <f aca="false">gait_events!B186</f>
        <v>pp156</v>
      </c>
      <c r="B5827" s="0" t="str">
        <f aca="false">VLOOKUP(A5827,participants!A:B,2,0)</f>
        <v>F</v>
      </c>
      <c r="C5827" s="0" t="n">
        <f aca="false">VLOOKUP(A5827,participants!A:C,3,0)</f>
        <v>49</v>
      </c>
      <c r="D5827" s="0" t="str">
        <f aca="false">VLOOKUP(A5827,participants!A:F,6,0)</f>
        <v>MS</v>
      </c>
      <c r="E5827" s="0" t="str">
        <f aca="false">IF(LEN(SUBSTITUTE(gait_events!C186,"_run-",""))&lt;&gt;LEN(gait_events!C186),LEFT(RIGHT(gait_events!C186,LEN(gait_events!C186)-19),FIND("_run-",RIGHT(gait_events!C186,LEN(gait_events!C186)-19),1)-1),RIGHT(gait_events!C186,LEN(gait_events!C186)-19))</f>
        <v>Slow</v>
      </c>
      <c r="F5827" s="0" t="str">
        <f aca="false">IF(LEN(SUBSTITUTE(gait_events!C186,"_run-",""))&lt;&gt;LEN(gait_events!C186),RIGHT(gait_events!C186,LEN(gait_events!C186)-FIND("_run-",gait_events!C186,1)-4),"")</f>
        <v/>
      </c>
      <c r="G5827" s="0" t="str">
        <f aca="false">gait_events!D186</f>
        <v>right_shank</v>
      </c>
      <c r="H5827" s="0" t="str">
        <f aca="false">gait_events!E186</f>
        <v>FC</v>
      </c>
      <c r="I5827" s="0" t="n">
        <f aca="false">IF(gait_events!F186&lt;&gt;"",gait_events!F186,NA())</f>
        <v>1490</v>
      </c>
      <c r="J5827" s="0" t="n">
        <f aca="false">IF(gait_events!G186&lt;&gt;"",gait_events!G186,NA())</f>
        <v>1491</v>
      </c>
      <c r="K5827" s="0" t="n">
        <f aca="false">I5827-J5827</f>
        <v>-1</v>
      </c>
      <c r="L5827" s="0" t="n">
        <f aca="false">K5827*5</f>
        <v>-5</v>
      </c>
      <c r="M5827" s="0" t="n">
        <f aca="false">IF(NOT(ISNA(I5827)),1,0)</f>
        <v>1</v>
      </c>
      <c r="N5827" s="0" t="n">
        <f aca="false">IF(NOT(ISNA(J5827)),1,0)</f>
        <v>1</v>
      </c>
      <c r="O5827" s="0" t="n">
        <f aca="false">IF(AND(NOT(ISNA(I5827)),NOT(ISNA(J5827))),1,0)</f>
        <v>1</v>
      </c>
      <c r="P5827" s="0" t="n">
        <f aca="false">IF(AND(NOT(ISNA(I5827)),ISNA(J5827)),1,0)</f>
        <v>0</v>
      </c>
      <c r="Q5827" s="0" t="n">
        <f aca="false">IF(AND(ISNA(I5827),NOT(ISNA(J5827))),1,0)</f>
        <v>0</v>
      </c>
      <c r="R5827" s="0" t="n">
        <f aca="false">IF(SUM(O5827:Q5827)&lt;&gt;1,"ERROR",1)</f>
        <v>1</v>
      </c>
    </row>
    <row r="5828" customFormat="false" ht="12.8" hidden="false" customHeight="false" outlineLevel="0" collapsed="false">
      <c r="A5828" s="0" t="str">
        <f aca="false">gait_events!B187</f>
        <v>pp156</v>
      </c>
      <c r="B5828" s="0" t="str">
        <f aca="false">VLOOKUP(A5828,participants!A:B,2,0)</f>
        <v>F</v>
      </c>
      <c r="C5828" s="0" t="n">
        <f aca="false">VLOOKUP(A5828,participants!A:C,3,0)</f>
        <v>49</v>
      </c>
      <c r="D5828" s="0" t="str">
        <f aca="false">VLOOKUP(A5828,participants!A:F,6,0)</f>
        <v>MS</v>
      </c>
      <c r="E5828" s="0" t="str">
        <f aca="false">IF(LEN(SUBSTITUTE(gait_events!C187,"_run-",""))&lt;&gt;LEN(gait_events!C187),LEFT(RIGHT(gait_events!C187,LEN(gait_events!C187)-19),FIND("_run-",RIGHT(gait_events!C187,LEN(gait_events!C187)-19),1)-1),RIGHT(gait_events!C187,LEN(gait_events!C187)-19))</f>
        <v>Slow</v>
      </c>
      <c r="F5828" s="0" t="str">
        <f aca="false">IF(LEN(SUBSTITUTE(gait_events!C187,"_run-",""))&lt;&gt;LEN(gait_events!C187),RIGHT(gait_events!C187,LEN(gait_events!C187)-FIND("_run-",gait_events!C187,1)-4),"")</f>
        <v/>
      </c>
      <c r="G5828" s="0" t="str">
        <f aca="false">gait_events!D187</f>
        <v>right_shank</v>
      </c>
      <c r="H5828" s="0" t="str">
        <f aca="false">gait_events!E187</f>
        <v>FC</v>
      </c>
      <c r="I5828" s="0" t="n">
        <f aca="false">IF(gait_events!F187&lt;&gt;"",gait_events!F187,NA())</f>
        <v>1736</v>
      </c>
      <c r="J5828" s="0" t="n">
        <f aca="false">IF(gait_events!G187&lt;&gt;"",gait_events!G187,NA())</f>
        <v>1740</v>
      </c>
      <c r="K5828" s="0" t="n">
        <f aca="false">I5828-J5828</f>
        <v>-4</v>
      </c>
      <c r="L5828" s="0" t="n">
        <f aca="false">K5828*5</f>
        <v>-20</v>
      </c>
      <c r="M5828" s="0" t="n">
        <f aca="false">IF(NOT(ISNA(I5828)),1,0)</f>
        <v>1</v>
      </c>
      <c r="N5828" s="0" t="n">
        <f aca="false">IF(NOT(ISNA(J5828)),1,0)</f>
        <v>1</v>
      </c>
      <c r="O5828" s="0" t="n">
        <f aca="false">IF(AND(NOT(ISNA(I5828)),NOT(ISNA(J5828))),1,0)</f>
        <v>1</v>
      </c>
      <c r="P5828" s="0" t="n">
        <f aca="false">IF(AND(NOT(ISNA(I5828)),ISNA(J5828)),1,0)</f>
        <v>0</v>
      </c>
      <c r="Q5828" s="0" t="n">
        <f aca="false">IF(AND(ISNA(I5828),NOT(ISNA(J5828))),1,0)</f>
        <v>0</v>
      </c>
      <c r="R5828" s="0" t="n">
        <f aca="false">IF(SUM(O5828:Q5828)&lt;&gt;1,"ERROR",1)</f>
        <v>1</v>
      </c>
    </row>
    <row r="5829" customFormat="false" ht="12.8" hidden="false" customHeight="false" outlineLevel="0" collapsed="false">
      <c r="A5829" s="0" t="str">
        <f aca="false">gait_events!B526</f>
        <v>pp165</v>
      </c>
      <c r="B5829" s="0" t="str">
        <f aca="false">VLOOKUP(A5829,participants!A:B,2,0)</f>
        <v>F</v>
      </c>
      <c r="C5829" s="0" t="n">
        <f aca="false">VLOOKUP(A5829,participants!A:C,3,0)</f>
        <v>66</v>
      </c>
      <c r="D5829" s="0" t="str">
        <f aca="false">VLOOKUP(A5829,participants!A:F,6,0)</f>
        <v>OA</v>
      </c>
      <c r="E5829" s="0" t="str">
        <f aca="false">IF(LEN(SUBSTITUTE(gait_events!C526,"_run-",""))&lt;&gt;LEN(gait_events!C526),LEFT(RIGHT(gait_events!C526,LEN(gait_events!C526)-19),FIND("_run-",RIGHT(gait_events!C526,LEN(gait_events!C526)-19),1)-1),RIGHT(gait_events!C526,LEN(gait_events!C526)-19))</f>
        <v>Fast</v>
      </c>
      <c r="F5829" s="0" t="str">
        <f aca="false">IF(LEN(SUBSTITUTE(gait_events!C526,"_run-",""))&lt;&gt;LEN(gait_events!C526),RIGHT(gait_events!C526,LEN(gait_events!C526)-FIND("_run-",gait_events!C526,1)-4),"")</f>
        <v/>
      </c>
      <c r="G5829" s="0" t="str">
        <f aca="false">gait_events!D526</f>
        <v>left_ankle</v>
      </c>
      <c r="H5829" s="0" t="str">
        <f aca="false">gait_events!E526</f>
        <v>FC</v>
      </c>
      <c r="I5829" s="0" t="n">
        <f aca="false">IF(gait_events!F526&lt;&gt;"",gait_events!F526,NA())</f>
        <v>338</v>
      </c>
      <c r="J5829" s="0" t="n">
        <f aca="false">IF(gait_events!G526&lt;&gt;"",gait_events!G526,NA())</f>
        <v>341</v>
      </c>
      <c r="K5829" s="0" t="n">
        <f aca="false">I5829-J5829</f>
        <v>-3</v>
      </c>
      <c r="L5829" s="0" t="n">
        <f aca="false">K5829*5</f>
        <v>-15</v>
      </c>
      <c r="M5829" s="0" t="n">
        <f aca="false">IF(NOT(ISNA(I5829)),1,0)</f>
        <v>1</v>
      </c>
      <c r="N5829" s="0" t="n">
        <f aca="false">IF(NOT(ISNA(J5829)),1,0)</f>
        <v>1</v>
      </c>
      <c r="O5829" s="0" t="n">
        <f aca="false">IF(AND(NOT(ISNA(I5829)),NOT(ISNA(J5829))),1,0)</f>
        <v>1</v>
      </c>
      <c r="P5829" s="0" t="n">
        <f aca="false">IF(AND(NOT(ISNA(I5829)),ISNA(J5829)),1,0)</f>
        <v>0</v>
      </c>
      <c r="Q5829" s="0" t="n">
        <f aca="false">IF(AND(ISNA(I5829),NOT(ISNA(J5829))),1,0)</f>
        <v>0</v>
      </c>
      <c r="R5829" s="0" t="n">
        <f aca="false">IF(SUM(O5829:Q5829)&lt;&gt;1,"ERROR",1)</f>
        <v>1</v>
      </c>
    </row>
    <row r="5830" customFormat="false" ht="12.8" hidden="false" customHeight="false" outlineLevel="0" collapsed="false">
      <c r="A5830" s="0" t="str">
        <f aca="false">gait_events!B527</f>
        <v>pp165</v>
      </c>
      <c r="B5830" s="0" t="str">
        <f aca="false">VLOOKUP(A5830,participants!A:B,2,0)</f>
        <v>F</v>
      </c>
      <c r="C5830" s="0" t="n">
        <f aca="false">VLOOKUP(A5830,participants!A:C,3,0)</f>
        <v>66</v>
      </c>
      <c r="D5830" s="0" t="str">
        <f aca="false">VLOOKUP(A5830,participants!A:F,6,0)</f>
        <v>OA</v>
      </c>
      <c r="E5830" s="0" t="str">
        <f aca="false">IF(LEN(SUBSTITUTE(gait_events!C527,"_run-",""))&lt;&gt;LEN(gait_events!C527),LEFT(RIGHT(gait_events!C527,LEN(gait_events!C527)-19),FIND("_run-",RIGHT(gait_events!C527,LEN(gait_events!C527)-19),1)-1),RIGHT(gait_events!C527,LEN(gait_events!C527)-19))</f>
        <v>Fast</v>
      </c>
      <c r="F5830" s="0" t="str">
        <f aca="false">IF(LEN(SUBSTITUTE(gait_events!C527,"_run-",""))&lt;&gt;LEN(gait_events!C527),RIGHT(gait_events!C527,LEN(gait_events!C527)-FIND("_run-",gait_events!C527,1)-4),"")</f>
        <v/>
      </c>
      <c r="G5830" s="0" t="str">
        <f aca="false">gait_events!D527</f>
        <v>left_ankle</v>
      </c>
      <c r="H5830" s="0" t="str">
        <f aca="false">gait_events!E527</f>
        <v>FC</v>
      </c>
      <c r="I5830" s="0" t="n">
        <f aca="false">IF(gait_events!F527&lt;&gt;"",gait_events!F527,NA())</f>
        <v>525</v>
      </c>
      <c r="J5830" s="0" t="n">
        <f aca="false">IF(gait_events!G527&lt;&gt;"",gait_events!G527,NA())</f>
        <v>525</v>
      </c>
      <c r="K5830" s="0" t="n">
        <f aca="false">I5830-J5830</f>
        <v>0</v>
      </c>
      <c r="L5830" s="0" t="n">
        <f aca="false">K5830*5</f>
        <v>0</v>
      </c>
      <c r="M5830" s="0" t="n">
        <f aca="false">IF(NOT(ISNA(I5830)),1,0)</f>
        <v>1</v>
      </c>
      <c r="N5830" s="0" t="n">
        <f aca="false">IF(NOT(ISNA(J5830)),1,0)</f>
        <v>1</v>
      </c>
      <c r="O5830" s="0" t="n">
        <f aca="false">IF(AND(NOT(ISNA(I5830)),NOT(ISNA(J5830))),1,0)</f>
        <v>1</v>
      </c>
      <c r="P5830" s="0" t="n">
        <f aca="false">IF(AND(NOT(ISNA(I5830)),ISNA(J5830)),1,0)</f>
        <v>0</v>
      </c>
      <c r="Q5830" s="0" t="n">
        <f aca="false">IF(AND(ISNA(I5830),NOT(ISNA(J5830))),1,0)</f>
        <v>0</v>
      </c>
      <c r="R5830" s="0" t="n">
        <f aca="false">IF(SUM(O5830:Q5830)&lt;&gt;1,"ERROR",1)</f>
        <v>1</v>
      </c>
    </row>
    <row r="5831" customFormat="false" ht="12.8" hidden="false" customHeight="false" outlineLevel="0" collapsed="false">
      <c r="A5831" s="0" t="str">
        <f aca="false">gait_events!B528</f>
        <v>pp165</v>
      </c>
      <c r="B5831" s="0" t="str">
        <f aca="false">VLOOKUP(A5831,participants!A:B,2,0)</f>
        <v>F</v>
      </c>
      <c r="C5831" s="0" t="n">
        <f aca="false">VLOOKUP(A5831,participants!A:C,3,0)</f>
        <v>66</v>
      </c>
      <c r="D5831" s="0" t="str">
        <f aca="false">VLOOKUP(A5831,participants!A:F,6,0)</f>
        <v>OA</v>
      </c>
      <c r="E5831" s="0" t="str">
        <f aca="false">IF(LEN(SUBSTITUTE(gait_events!C528,"_run-",""))&lt;&gt;LEN(gait_events!C528),LEFT(RIGHT(gait_events!C528,LEN(gait_events!C528)-19),FIND("_run-",RIGHT(gait_events!C528,LEN(gait_events!C528)-19),1)-1),RIGHT(gait_events!C528,LEN(gait_events!C528)-19))</f>
        <v>Fast</v>
      </c>
      <c r="F5831" s="0" t="str">
        <f aca="false">IF(LEN(SUBSTITUTE(gait_events!C528,"_run-",""))&lt;&gt;LEN(gait_events!C528),RIGHT(gait_events!C528,LEN(gait_events!C528)-FIND("_run-",gait_events!C528,1)-4),"")</f>
        <v/>
      </c>
      <c r="G5831" s="0" t="str">
        <f aca="false">gait_events!D528</f>
        <v>right_ankle</v>
      </c>
      <c r="H5831" s="0" t="str">
        <f aca="false">gait_events!E528</f>
        <v>IC</v>
      </c>
      <c r="I5831" s="0" t="n">
        <f aca="false">IF(gait_events!F528&lt;&gt;"",gait_events!F528,NA())</f>
        <v>136</v>
      </c>
      <c r="J5831" s="0" t="n">
        <f aca="false">IF(gait_events!G528&lt;&gt;"",gait_events!G528,NA())</f>
        <v>134</v>
      </c>
      <c r="K5831" s="0" t="n">
        <f aca="false">I5831-J5831</f>
        <v>2</v>
      </c>
      <c r="L5831" s="0" t="n">
        <f aca="false">K5831*5</f>
        <v>10</v>
      </c>
      <c r="M5831" s="0" t="n">
        <f aca="false">IF(NOT(ISNA(I5831)),1,0)</f>
        <v>1</v>
      </c>
      <c r="N5831" s="0" t="n">
        <f aca="false">IF(NOT(ISNA(J5831)),1,0)</f>
        <v>1</v>
      </c>
      <c r="O5831" s="0" t="n">
        <f aca="false">IF(AND(NOT(ISNA(I5831)),NOT(ISNA(J5831))),1,0)</f>
        <v>1</v>
      </c>
      <c r="P5831" s="0" t="n">
        <f aca="false">IF(AND(NOT(ISNA(I5831)),ISNA(J5831)),1,0)</f>
        <v>0</v>
      </c>
      <c r="Q5831" s="0" t="n">
        <f aca="false">IF(AND(ISNA(I5831),NOT(ISNA(J5831))),1,0)</f>
        <v>0</v>
      </c>
      <c r="R5831" s="0" t="n">
        <f aca="false">IF(SUM(O5831:Q5831)&lt;&gt;1,"ERROR",1)</f>
        <v>1</v>
      </c>
    </row>
    <row r="5832" customFormat="false" ht="12.8" hidden="false" customHeight="false" outlineLevel="0" collapsed="false">
      <c r="A5832" s="0" t="str">
        <f aca="false">gait_events!B529</f>
        <v>pp165</v>
      </c>
      <c r="B5832" s="0" t="str">
        <f aca="false">VLOOKUP(A5832,participants!A:B,2,0)</f>
        <v>F</v>
      </c>
      <c r="C5832" s="0" t="n">
        <f aca="false">VLOOKUP(A5832,participants!A:C,3,0)</f>
        <v>66</v>
      </c>
      <c r="D5832" s="0" t="str">
        <f aca="false">VLOOKUP(A5832,participants!A:F,6,0)</f>
        <v>OA</v>
      </c>
      <c r="E5832" s="0" t="str">
        <f aca="false">IF(LEN(SUBSTITUTE(gait_events!C529,"_run-",""))&lt;&gt;LEN(gait_events!C529),LEFT(RIGHT(gait_events!C529,LEN(gait_events!C529)-19),FIND("_run-",RIGHT(gait_events!C529,LEN(gait_events!C529)-19),1)-1),RIGHT(gait_events!C529,LEN(gait_events!C529)-19))</f>
        <v>Fast</v>
      </c>
      <c r="F5832" s="0" t="str">
        <f aca="false">IF(LEN(SUBSTITUTE(gait_events!C529,"_run-",""))&lt;&gt;LEN(gait_events!C529),RIGHT(gait_events!C529,LEN(gait_events!C529)-FIND("_run-",gait_events!C529,1)-4),"")</f>
        <v/>
      </c>
      <c r="G5832" s="0" t="str">
        <f aca="false">gait_events!D529</f>
        <v>right_ankle</v>
      </c>
      <c r="H5832" s="0" t="str">
        <f aca="false">gait_events!E529</f>
        <v>IC</v>
      </c>
      <c r="I5832" s="0" t="n">
        <f aca="false">IF(gait_events!F529&lt;&gt;"",gait_events!F529,NA())</f>
        <v>323</v>
      </c>
      <c r="J5832" s="0" t="n">
        <f aca="false">IF(gait_events!G529&lt;&gt;"",gait_events!G529,NA())</f>
        <v>326</v>
      </c>
      <c r="K5832" s="0" t="n">
        <f aca="false">I5832-J5832</f>
        <v>-3</v>
      </c>
      <c r="L5832" s="0" t="n">
        <f aca="false">K5832*5</f>
        <v>-15</v>
      </c>
      <c r="M5832" s="0" t="n">
        <f aca="false">IF(NOT(ISNA(I5832)),1,0)</f>
        <v>1</v>
      </c>
      <c r="N5832" s="0" t="n">
        <f aca="false">IF(NOT(ISNA(J5832)),1,0)</f>
        <v>1</v>
      </c>
      <c r="O5832" s="0" t="n">
        <f aca="false">IF(AND(NOT(ISNA(I5832)),NOT(ISNA(J5832))),1,0)</f>
        <v>1</v>
      </c>
      <c r="P5832" s="0" t="n">
        <f aca="false">IF(AND(NOT(ISNA(I5832)),ISNA(J5832)),1,0)</f>
        <v>0</v>
      </c>
      <c r="Q5832" s="0" t="n">
        <f aca="false">IF(AND(ISNA(I5832),NOT(ISNA(J5832))),1,0)</f>
        <v>0</v>
      </c>
      <c r="R5832" s="0" t="n">
        <f aca="false">IF(SUM(O5832:Q5832)&lt;&gt;1,"ERROR",1)</f>
        <v>1</v>
      </c>
    </row>
    <row r="5833" customFormat="false" ht="12.8" hidden="false" customHeight="false" outlineLevel="0" collapsed="false">
      <c r="A5833" s="0" t="str">
        <f aca="false">gait_events!B530</f>
        <v>pp165</v>
      </c>
      <c r="B5833" s="0" t="str">
        <f aca="false">VLOOKUP(A5833,participants!A:B,2,0)</f>
        <v>F</v>
      </c>
      <c r="C5833" s="0" t="n">
        <f aca="false">VLOOKUP(A5833,participants!A:C,3,0)</f>
        <v>66</v>
      </c>
      <c r="D5833" s="0" t="str">
        <f aca="false">VLOOKUP(A5833,participants!A:F,6,0)</f>
        <v>OA</v>
      </c>
      <c r="E5833" s="0" t="str">
        <f aca="false">IF(LEN(SUBSTITUTE(gait_events!C530,"_run-",""))&lt;&gt;LEN(gait_events!C530),LEFT(RIGHT(gait_events!C530,LEN(gait_events!C530)-19),FIND("_run-",RIGHT(gait_events!C530,LEN(gait_events!C530)-19),1)-1),RIGHT(gait_events!C530,LEN(gait_events!C530)-19))</f>
        <v>Fast</v>
      </c>
      <c r="F5833" s="0" t="str">
        <f aca="false">IF(LEN(SUBSTITUTE(gait_events!C530,"_run-",""))&lt;&gt;LEN(gait_events!C530),RIGHT(gait_events!C530,LEN(gait_events!C530)-FIND("_run-",gait_events!C530,1)-4),"")</f>
        <v/>
      </c>
      <c r="G5833" s="0" t="str">
        <f aca="false">gait_events!D530</f>
        <v>right_ankle</v>
      </c>
      <c r="H5833" s="0" t="str">
        <f aca="false">gait_events!E530</f>
        <v>IC</v>
      </c>
      <c r="I5833" s="0" t="n">
        <f aca="false">IF(gait_events!F530&lt;&gt;"",gait_events!F530,NA())</f>
        <v>508</v>
      </c>
      <c r="J5833" s="0" t="n">
        <f aca="false">IF(gait_events!G530&lt;&gt;"",gait_events!G530,NA())</f>
        <v>507</v>
      </c>
      <c r="K5833" s="0" t="n">
        <f aca="false">I5833-J5833</f>
        <v>1</v>
      </c>
      <c r="L5833" s="0" t="n">
        <f aca="false">K5833*5</f>
        <v>5</v>
      </c>
      <c r="M5833" s="0" t="n">
        <f aca="false">IF(NOT(ISNA(I5833)),1,0)</f>
        <v>1</v>
      </c>
      <c r="N5833" s="0" t="n">
        <f aca="false">IF(NOT(ISNA(J5833)),1,0)</f>
        <v>1</v>
      </c>
      <c r="O5833" s="0" t="n">
        <f aca="false">IF(AND(NOT(ISNA(I5833)),NOT(ISNA(J5833))),1,0)</f>
        <v>1</v>
      </c>
      <c r="P5833" s="0" t="n">
        <f aca="false">IF(AND(NOT(ISNA(I5833)),ISNA(J5833)),1,0)</f>
        <v>0</v>
      </c>
      <c r="Q5833" s="0" t="n">
        <f aca="false">IF(AND(ISNA(I5833),NOT(ISNA(J5833))),1,0)</f>
        <v>0</v>
      </c>
      <c r="R5833" s="0" t="n">
        <f aca="false">IF(SUM(O5833:Q5833)&lt;&gt;1,"ERROR",1)</f>
        <v>1</v>
      </c>
    </row>
    <row r="5834" customFormat="false" ht="12.8" hidden="false" customHeight="false" outlineLevel="0" collapsed="false">
      <c r="A5834" s="0" t="str">
        <f aca="false">gait_events!B531</f>
        <v>pp165</v>
      </c>
      <c r="B5834" s="0" t="str">
        <f aca="false">VLOOKUP(A5834,participants!A:B,2,0)</f>
        <v>F</v>
      </c>
      <c r="C5834" s="0" t="n">
        <f aca="false">VLOOKUP(A5834,participants!A:C,3,0)</f>
        <v>66</v>
      </c>
      <c r="D5834" s="0" t="str">
        <f aca="false">VLOOKUP(A5834,participants!A:F,6,0)</f>
        <v>OA</v>
      </c>
      <c r="E5834" s="0" t="str">
        <f aca="false">IF(LEN(SUBSTITUTE(gait_events!C531,"_run-",""))&lt;&gt;LEN(gait_events!C531),LEFT(RIGHT(gait_events!C531,LEN(gait_events!C531)-19),FIND("_run-",RIGHT(gait_events!C531,LEN(gait_events!C531)-19),1)-1),RIGHT(gait_events!C531,LEN(gait_events!C531)-19))</f>
        <v>Fast</v>
      </c>
      <c r="F5834" s="0" t="str">
        <f aca="false">IF(LEN(SUBSTITUTE(gait_events!C531,"_run-",""))&lt;&gt;LEN(gait_events!C531),RIGHT(gait_events!C531,LEN(gait_events!C531)-FIND("_run-",gait_events!C531,1)-4),"")</f>
        <v/>
      </c>
      <c r="G5834" s="0" t="str">
        <f aca="false">gait_events!D531</f>
        <v>right_ankle</v>
      </c>
      <c r="H5834" s="0" t="str">
        <f aca="false">gait_events!E531</f>
        <v>FC</v>
      </c>
      <c r="I5834" s="0" t="n">
        <f aca="false">IF(gait_events!F531&lt;&gt;"",gait_events!F531,NA())</f>
        <v>57</v>
      </c>
      <c r="J5834" s="0" t="n">
        <f aca="false">IF(gait_events!G531&lt;&gt;"",gait_events!G531,NA())</f>
        <v>57</v>
      </c>
      <c r="K5834" s="0" t="n">
        <f aca="false">I5834-J5834</f>
        <v>0</v>
      </c>
      <c r="L5834" s="0" t="n">
        <f aca="false">K5834*5</f>
        <v>0</v>
      </c>
      <c r="M5834" s="0" t="n">
        <f aca="false">IF(NOT(ISNA(I5834)),1,0)</f>
        <v>1</v>
      </c>
      <c r="N5834" s="0" t="n">
        <f aca="false">IF(NOT(ISNA(J5834)),1,0)</f>
        <v>1</v>
      </c>
      <c r="O5834" s="0" t="n">
        <f aca="false">IF(AND(NOT(ISNA(I5834)),NOT(ISNA(J5834))),1,0)</f>
        <v>1</v>
      </c>
      <c r="P5834" s="0" t="n">
        <f aca="false">IF(AND(NOT(ISNA(I5834)),ISNA(J5834)),1,0)</f>
        <v>0</v>
      </c>
      <c r="Q5834" s="0" t="n">
        <f aca="false">IF(AND(ISNA(I5834),NOT(ISNA(J5834))),1,0)</f>
        <v>0</v>
      </c>
      <c r="R5834" s="0" t="n">
        <f aca="false">IF(SUM(O5834:Q5834)&lt;&gt;1,"ERROR",1)</f>
        <v>1</v>
      </c>
    </row>
    <row r="5835" customFormat="false" ht="12.8" hidden="false" customHeight="false" outlineLevel="0" collapsed="false">
      <c r="A5835" s="0" t="str">
        <f aca="false">gait_events!B532</f>
        <v>pp165</v>
      </c>
      <c r="B5835" s="0" t="str">
        <f aca="false">VLOOKUP(A5835,participants!A:B,2,0)</f>
        <v>F</v>
      </c>
      <c r="C5835" s="0" t="n">
        <f aca="false">VLOOKUP(A5835,participants!A:C,3,0)</f>
        <v>66</v>
      </c>
      <c r="D5835" s="0" t="str">
        <f aca="false">VLOOKUP(A5835,participants!A:F,6,0)</f>
        <v>OA</v>
      </c>
      <c r="E5835" s="0" t="str">
        <f aca="false">IF(LEN(SUBSTITUTE(gait_events!C532,"_run-",""))&lt;&gt;LEN(gait_events!C532),LEFT(RIGHT(gait_events!C532,LEN(gait_events!C532)-19),FIND("_run-",RIGHT(gait_events!C532,LEN(gait_events!C532)-19),1)-1),RIGHT(gait_events!C532,LEN(gait_events!C532)-19))</f>
        <v>Fast</v>
      </c>
      <c r="F5835" s="0" t="str">
        <f aca="false">IF(LEN(SUBSTITUTE(gait_events!C532,"_run-",""))&lt;&gt;LEN(gait_events!C532),RIGHT(gait_events!C532,LEN(gait_events!C532)-FIND("_run-",gait_events!C532,1)-4),"")</f>
        <v/>
      </c>
      <c r="G5835" s="0" t="str">
        <f aca="false">gait_events!D532</f>
        <v>right_ankle</v>
      </c>
      <c r="H5835" s="0" t="str">
        <f aca="false">gait_events!E532</f>
        <v>FC</v>
      </c>
      <c r="I5835" s="0" t="n">
        <f aca="false">IF(gait_events!F532&lt;&gt;"",gait_events!F532,NA())</f>
        <v>246</v>
      </c>
      <c r="J5835" s="0" t="n">
        <f aca="false">IF(gait_events!G532&lt;&gt;"",gait_events!G532,NA())</f>
        <v>248</v>
      </c>
      <c r="K5835" s="0" t="n">
        <f aca="false">I5835-J5835</f>
        <v>-2</v>
      </c>
      <c r="L5835" s="0" t="n">
        <f aca="false">K5835*5</f>
        <v>-10</v>
      </c>
      <c r="M5835" s="0" t="n">
        <f aca="false">IF(NOT(ISNA(I5835)),1,0)</f>
        <v>1</v>
      </c>
      <c r="N5835" s="0" t="n">
        <f aca="false">IF(NOT(ISNA(J5835)),1,0)</f>
        <v>1</v>
      </c>
      <c r="O5835" s="0" t="n">
        <f aca="false">IF(AND(NOT(ISNA(I5835)),NOT(ISNA(J5835))),1,0)</f>
        <v>1</v>
      </c>
      <c r="P5835" s="0" t="n">
        <f aca="false">IF(AND(NOT(ISNA(I5835)),ISNA(J5835)),1,0)</f>
        <v>0</v>
      </c>
      <c r="Q5835" s="0" t="n">
        <f aca="false">IF(AND(ISNA(I5835),NOT(ISNA(J5835))),1,0)</f>
        <v>0</v>
      </c>
      <c r="R5835" s="0" t="n">
        <f aca="false">IF(SUM(O5835:Q5835)&lt;&gt;1,"ERROR",1)</f>
        <v>1</v>
      </c>
    </row>
    <row r="5836" customFormat="false" ht="12.8" hidden="false" customHeight="false" outlineLevel="0" collapsed="false">
      <c r="A5836" s="0" t="str">
        <f aca="false">gait_events!B533</f>
        <v>pp165</v>
      </c>
      <c r="B5836" s="0" t="str">
        <f aca="false">VLOOKUP(A5836,participants!A:B,2,0)</f>
        <v>F</v>
      </c>
      <c r="C5836" s="0" t="n">
        <f aca="false">VLOOKUP(A5836,participants!A:C,3,0)</f>
        <v>66</v>
      </c>
      <c r="D5836" s="0" t="str">
        <f aca="false">VLOOKUP(A5836,participants!A:F,6,0)</f>
        <v>OA</v>
      </c>
      <c r="E5836" s="0" t="str">
        <f aca="false">IF(LEN(SUBSTITUTE(gait_events!C533,"_run-",""))&lt;&gt;LEN(gait_events!C533),LEFT(RIGHT(gait_events!C533,LEN(gait_events!C533)-19),FIND("_run-",RIGHT(gait_events!C533,LEN(gait_events!C533)-19),1)-1),RIGHT(gait_events!C533,LEN(gait_events!C533)-19))</f>
        <v>Fast</v>
      </c>
      <c r="F5836" s="0" t="str">
        <f aca="false">IF(LEN(SUBSTITUTE(gait_events!C533,"_run-",""))&lt;&gt;LEN(gait_events!C533),RIGHT(gait_events!C533,LEN(gait_events!C533)-FIND("_run-",gait_events!C533,1)-4),"")</f>
        <v/>
      </c>
      <c r="G5836" s="0" t="str">
        <f aca="false">gait_events!D533</f>
        <v>right_ankle</v>
      </c>
      <c r="H5836" s="0" t="str">
        <f aca="false">gait_events!E533</f>
        <v>FC</v>
      </c>
      <c r="I5836" s="0" t="n">
        <f aca="false">IF(gait_events!F533&lt;&gt;"",gait_events!F533,NA())</f>
        <v>434</v>
      </c>
      <c r="J5836" s="0" t="n">
        <f aca="false">IF(gait_events!G533&lt;&gt;"",gait_events!G533,NA())</f>
        <v>436</v>
      </c>
      <c r="K5836" s="0" t="n">
        <f aca="false">I5836-J5836</f>
        <v>-2</v>
      </c>
      <c r="L5836" s="0" t="n">
        <f aca="false">K5836*5</f>
        <v>-10</v>
      </c>
      <c r="M5836" s="0" t="n">
        <f aca="false">IF(NOT(ISNA(I5836)),1,0)</f>
        <v>1</v>
      </c>
      <c r="N5836" s="0" t="n">
        <f aca="false">IF(NOT(ISNA(J5836)),1,0)</f>
        <v>1</v>
      </c>
      <c r="O5836" s="0" t="n">
        <f aca="false">IF(AND(NOT(ISNA(I5836)),NOT(ISNA(J5836))),1,0)</f>
        <v>1</v>
      </c>
      <c r="P5836" s="0" t="n">
        <f aca="false">IF(AND(NOT(ISNA(I5836)),ISNA(J5836)),1,0)</f>
        <v>0</v>
      </c>
      <c r="Q5836" s="0" t="n">
        <f aca="false">IF(AND(ISNA(I5836),NOT(ISNA(J5836))),1,0)</f>
        <v>0</v>
      </c>
      <c r="R5836" s="0" t="n">
        <f aca="false">IF(SUM(O5836:Q5836)&lt;&gt;1,"ERROR",1)</f>
        <v>1</v>
      </c>
    </row>
    <row r="5837" customFormat="false" ht="12.8" hidden="false" customHeight="false" outlineLevel="0" collapsed="false">
      <c r="A5837" s="0" t="str">
        <f aca="false">gait_events!B534</f>
        <v>pp165</v>
      </c>
      <c r="B5837" s="0" t="str">
        <f aca="false">VLOOKUP(A5837,participants!A:B,2,0)</f>
        <v>F</v>
      </c>
      <c r="C5837" s="0" t="n">
        <f aca="false">VLOOKUP(A5837,participants!A:C,3,0)</f>
        <v>66</v>
      </c>
      <c r="D5837" s="0" t="str">
        <f aca="false">VLOOKUP(A5837,participants!A:F,6,0)</f>
        <v>OA</v>
      </c>
      <c r="E5837" s="0" t="str">
        <f aca="false">IF(LEN(SUBSTITUTE(gait_events!C534,"_run-",""))&lt;&gt;LEN(gait_events!C534),LEFT(RIGHT(gait_events!C534,LEN(gait_events!C534)-19),FIND("_run-",RIGHT(gait_events!C534,LEN(gait_events!C534)-19),1)-1),RIGHT(gait_events!C534,LEN(gait_events!C534)-19))</f>
        <v>Fast</v>
      </c>
      <c r="F5837" s="0" t="str">
        <f aca="false">IF(LEN(SUBSTITUTE(gait_events!C534,"_run-",""))&lt;&gt;LEN(gait_events!C534),RIGHT(gait_events!C534,LEN(gait_events!C534)-FIND("_run-",gait_events!C534,1)-4),"")</f>
        <v/>
      </c>
      <c r="G5837" s="0" t="str">
        <f aca="false">gait_events!D534</f>
        <v>right_ankle</v>
      </c>
      <c r="H5837" s="0" t="str">
        <f aca="false">gait_events!E534</f>
        <v>FC</v>
      </c>
      <c r="I5837" s="0" t="n">
        <f aca="false">IF(gait_events!F534&lt;&gt;"",gait_events!F534,NA())</f>
        <v>622</v>
      </c>
      <c r="J5837" s="0" t="n">
        <f aca="false">IF(gait_events!G534&lt;&gt;"",gait_events!G534,NA())</f>
        <v>625</v>
      </c>
      <c r="K5837" s="0" t="n">
        <f aca="false">I5837-J5837</f>
        <v>-3</v>
      </c>
      <c r="L5837" s="0" t="n">
        <f aca="false">K5837*5</f>
        <v>-15</v>
      </c>
      <c r="M5837" s="0" t="n">
        <f aca="false">IF(NOT(ISNA(I5837)),1,0)</f>
        <v>1</v>
      </c>
      <c r="N5837" s="0" t="n">
        <f aca="false">IF(NOT(ISNA(J5837)),1,0)</f>
        <v>1</v>
      </c>
      <c r="O5837" s="0" t="n">
        <f aca="false">IF(AND(NOT(ISNA(I5837)),NOT(ISNA(J5837))),1,0)</f>
        <v>1</v>
      </c>
      <c r="P5837" s="0" t="n">
        <f aca="false">IF(AND(NOT(ISNA(I5837)),ISNA(J5837)),1,0)</f>
        <v>0</v>
      </c>
      <c r="Q5837" s="0" t="n">
        <f aca="false">IF(AND(ISNA(I5837),NOT(ISNA(J5837))),1,0)</f>
        <v>0</v>
      </c>
      <c r="R5837" s="0" t="n">
        <f aca="false">IF(SUM(O5837:Q5837)&lt;&gt;1,"ERROR",1)</f>
        <v>1</v>
      </c>
    </row>
    <row r="5838" customFormat="false" ht="12.8" hidden="false" customHeight="false" outlineLevel="0" collapsed="false">
      <c r="A5838" s="0" t="str">
        <f aca="false">gait_events!B535</f>
        <v>pp165</v>
      </c>
      <c r="B5838" s="0" t="str">
        <f aca="false">VLOOKUP(A5838,participants!A:B,2,0)</f>
        <v>F</v>
      </c>
      <c r="C5838" s="0" t="n">
        <f aca="false">VLOOKUP(A5838,participants!A:C,3,0)</f>
        <v>66</v>
      </c>
      <c r="D5838" s="0" t="str">
        <f aca="false">VLOOKUP(A5838,participants!A:F,6,0)</f>
        <v>OA</v>
      </c>
      <c r="E5838" s="0" t="str">
        <f aca="false">IF(LEN(SUBSTITUTE(gait_events!C535,"_run-",""))&lt;&gt;LEN(gait_events!C535),LEFT(RIGHT(gait_events!C535,LEN(gait_events!C535)-19),FIND("_run-",RIGHT(gait_events!C535,LEN(gait_events!C535)-19),1)-1),RIGHT(gait_events!C535,LEN(gait_events!C535)-19))</f>
        <v>Fast</v>
      </c>
      <c r="F5838" s="0" t="str">
        <f aca="false">IF(LEN(SUBSTITUTE(gait_events!C535,"_run-",""))&lt;&gt;LEN(gait_events!C535),RIGHT(gait_events!C535,LEN(gait_events!C535)-FIND("_run-",gait_events!C535,1)-4),"")</f>
        <v/>
      </c>
      <c r="G5838" s="0" t="str">
        <f aca="false">gait_events!D535</f>
        <v>right_ankle</v>
      </c>
      <c r="H5838" s="0" t="str">
        <f aca="false">gait_events!E535</f>
        <v>FC</v>
      </c>
      <c r="I5838" s="0" t="e">
        <f aca="false">IF(gait_events!F535&lt;&gt;"",gait_events!F535,NA())</f>
        <v>#N/A</v>
      </c>
      <c r="J5838" s="0" t="n">
        <f aca="false">IF(gait_events!G535&lt;&gt;"",gait_events!G535,NA())</f>
        <v>153</v>
      </c>
      <c r="K5838" s="0" t="e">
        <f aca="false">I5838-J5838</f>
        <v>#N/A</v>
      </c>
      <c r="L5838" s="0" t="e">
        <f aca="false">K5838*5</f>
        <v>#N/A</v>
      </c>
      <c r="M5838" s="0" t="n">
        <f aca="false">IF(NOT(ISNA(I5838)),1,0)</f>
        <v>0</v>
      </c>
      <c r="N5838" s="0" t="n">
        <f aca="false">IF(NOT(ISNA(J5838)),1,0)</f>
        <v>1</v>
      </c>
      <c r="O5838" s="0" t="n">
        <f aca="false">IF(AND(NOT(ISNA(I5838)),NOT(ISNA(J5838))),1,0)</f>
        <v>0</v>
      </c>
      <c r="P5838" s="0" t="n">
        <f aca="false">IF(AND(NOT(ISNA(I5838)),ISNA(J5838)),1,0)</f>
        <v>0</v>
      </c>
      <c r="Q5838" s="0" t="n">
        <f aca="false">IF(AND(ISNA(I5838),NOT(ISNA(J5838))),1,0)</f>
        <v>1</v>
      </c>
      <c r="R5838" s="0" t="n">
        <f aca="false">IF(SUM(O5838:Q5838)&lt;&gt;1,"ERROR",1)</f>
        <v>1</v>
      </c>
    </row>
    <row r="5839" customFormat="false" ht="12.8" hidden="false" customHeight="false" outlineLevel="0" collapsed="false">
      <c r="A5839" s="0" t="str">
        <f aca="false">gait_events!B536</f>
        <v>pp165</v>
      </c>
      <c r="B5839" s="0" t="str">
        <f aca="false">VLOOKUP(A5839,participants!A:B,2,0)</f>
        <v>F</v>
      </c>
      <c r="C5839" s="0" t="n">
        <f aca="false">VLOOKUP(A5839,participants!A:C,3,0)</f>
        <v>66</v>
      </c>
      <c r="D5839" s="0" t="str">
        <f aca="false">VLOOKUP(A5839,participants!A:F,6,0)</f>
        <v>OA</v>
      </c>
      <c r="E5839" s="0" t="str">
        <f aca="false">IF(LEN(SUBSTITUTE(gait_events!C536,"_run-",""))&lt;&gt;LEN(gait_events!C536),LEFT(RIGHT(gait_events!C536,LEN(gait_events!C536)-19),FIND("_run-",RIGHT(gait_events!C536,LEN(gait_events!C536)-19),1)-1),RIGHT(gait_events!C536,LEN(gait_events!C536)-19))</f>
        <v>Fast</v>
      </c>
      <c r="F5839" s="0" t="str">
        <f aca="false">IF(LEN(SUBSTITUTE(gait_events!C536,"_run-",""))&lt;&gt;LEN(gait_events!C536),RIGHT(gait_events!C536,LEN(gait_events!C536)-FIND("_run-",gait_events!C536,1)-4),"")</f>
        <v/>
      </c>
      <c r="G5839" s="0" t="str">
        <f aca="false">gait_events!D536</f>
        <v>right_ankle</v>
      </c>
      <c r="H5839" s="0" t="str">
        <f aca="false">gait_events!E536</f>
        <v>FC</v>
      </c>
      <c r="I5839" s="0" t="e">
        <f aca="false">IF(gait_events!F536&lt;&gt;"",gait_events!F536,NA())</f>
        <v>#N/A</v>
      </c>
      <c r="J5839" s="0" t="n">
        <f aca="false">IF(gait_events!G536&lt;&gt;"",gait_events!G536,NA())</f>
        <v>340</v>
      </c>
      <c r="K5839" s="0" t="e">
        <f aca="false">I5839-J5839</f>
        <v>#N/A</v>
      </c>
      <c r="L5839" s="0" t="e">
        <f aca="false">K5839*5</f>
        <v>#N/A</v>
      </c>
      <c r="M5839" s="0" t="n">
        <f aca="false">IF(NOT(ISNA(I5839)),1,0)</f>
        <v>0</v>
      </c>
      <c r="N5839" s="0" t="n">
        <f aca="false">IF(NOT(ISNA(J5839)),1,0)</f>
        <v>1</v>
      </c>
      <c r="O5839" s="0" t="n">
        <f aca="false">IF(AND(NOT(ISNA(I5839)),NOT(ISNA(J5839))),1,0)</f>
        <v>0</v>
      </c>
      <c r="P5839" s="0" t="n">
        <f aca="false">IF(AND(NOT(ISNA(I5839)),ISNA(J5839)),1,0)</f>
        <v>0</v>
      </c>
      <c r="Q5839" s="0" t="n">
        <f aca="false">IF(AND(ISNA(I5839),NOT(ISNA(J5839))),1,0)</f>
        <v>1</v>
      </c>
      <c r="R5839" s="0" t="n">
        <f aca="false">IF(SUM(O5839:Q5839)&lt;&gt;1,"ERROR",1)</f>
        <v>1</v>
      </c>
    </row>
    <row r="5840" customFormat="false" ht="12.8" hidden="false" customHeight="false" outlineLevel="0" collapsed="false">
      <c r="A5840" s="0" t="str">
        <f aca="false">gait_events!B537</f>
        <v>pp165</v>
      </c>
      <c r="B5840" s="0" t="str">
        <f aca="false">VLOOKUP(A5840,participants!A:B,2,0)</f>
        <v>F</v>
      </c>
      <c r="C5840" s="0" t="n">
        <f aca="false">VLOOKUP(A5840,participants!A:C,3,0)</f>
        <v>66</v>
      </c>
      <c r="D5840" s="0" t="str">
        <f aca="false">VLOOKUP(A5840,participants!A:F,6,0)</f>
        <v>OA</v>
      </c>
      <c r="E5840" s="0" t="str">
        <f aca="false">IF(LEN(SUBSTITUTE(gait_events!C537,"_run-",""))&lt;&gt;LEN(gait_events!C537),LEFT(RIGHT(gait_events!C537,LEN(gait_events!C537)-19),FIND("_run-",RIGHT(gait_events!C537,LEN(gait_events!C537)-19),1)-1),RIGHT(gait_events!C537,LEN(gait_events!C537)-19))</f>
        <v>Fast</v>
      </c>
      <c r="F5840" s="0" t="str">
        <f aca="false">IF(LEN(SUBSTITUTE(gait_events!C537,"_run-",""))&lt;&gt;LEN(gait_events!C537),RIGHT(gait_events!C537,LEN(gait_events!C537)-FIND("_run-",gait_events!C537,1)-4),"")</f>
        <v/>
      </c>
      <c r="G5840" s="0" t="str">
        <f aca="false">gait_events!D537</f>
        <v>right_ankle</v>
      </c>
      <c r="H5840" s="0" t="str">
        <f aca="false">gait_events!E537</f>
        <v>FC</v>
      </c>
      <c r="I5840" s="0" t="e">
        <f aca="false">IF(gait_events!F537&lt;&gt;"",gait_events!F537,NA())</f>
        <v>#N/A</v>
      </c>
      <c r="J5840" s="0" t="n">
        <f aca="false">IF(gait_events!G537&lt;&gt;"",gait_events!G537,NA())</f>
        <v>525</v>
      </c>
      <c r="K5840" s="0" t="e">
        <f aca="false">I5840-J5840</f>
        <v>#N/A</v>
      </c>
      <c r="L5840" s="0" t="e">
        <f aca="false">K5840*5</f>
        <v>#N/A</v>
      </c>
      <c r="M5840" s="0" t="n">
        <f aca="false">IF(NOT(ISNA(I5840)),1,0)</f>
        <v>0</v>
      </c>
      <c r="N5840" s="0" t="n">
        <f aca="false">IF(NOT(ISNA(J5840)),1,0)</f>
        <v>1</v>
      </c>
      <c r="O5840" s="0" t="n">
        <f aca="false">IF(AND(NOT(ISNA(I5840)),NOT(ISNA(J5840))),1,0)</f>
        <v>0</v>
      </c>
      <c r="P5840" s="0" t="n">
        <f aca="false">IF(AND(NOT(ISNA(I5840)),ISNA(J5840)),1,0)</f>
        <v>0</v>
      </c>
      <c r="Q5840" s="0" t="n">
        <f aca="false">IF(AND(ISNA(I5840),NOT(ISNA(J5840))),1,0)</f>
        <v>1</v>
      </c>
      <c r="R5840" s="0" t="n">
        <f aca="false">IF(SUM(O5840:Q5840)&lt;&gt;1,"ERROR",1)</f>
        <v>1</v>
      </c>
    </row>
    <row r="5841" customFormat="false" ht="12.8" hidden="false" customHeight="false" outlineLevel="0" collapsed="false">
      <c r="A5841" s="0" t="str">
        <f aca="false">gait_events!B538</f>
        <v>pp165</v>
      </c>
      <c r="B5841" s="0" t="str">
        <f aca="false">VLOOKUP(A5841,participants!A:B,2,0)</f>
        <v>F</v>
      </c>
      <c r="C5841" s="0" t="n">
        <f aca="false">VLOOKUP(A5841,participants!A:C,3,0)</f>
        <v>66</v>
      </c>
      <c r="D5841" s="0" t="str">
        <f aca="false">VLOOKUP(A5841,participants!A:F,6,0)</f>
        <v>OA</v>
      </c>
      <c r="E5841" s="0" t="str">
        <f aca="false">IF(LEN(SUBSTITUTE(gait_events!C538,"_run-",""))&lt;&gt;LEN(gait_events!C538),LEFT(RIGHT(gait_events!C538,LEN(gait_events!C538)-19),FIND("_run-",RIGHT(gait_events!C538,LEN(gait_events!C538)-19),1)-1),RIGHT(gait_events!C538,LEN(gait_events!C538)-19))</f>
        <v>Fast</v>
      </c>
      <c r="F5841" s="0" t="str">
        <f aca="false">IF(LEN(SUBSTITUTE(gait_events!C538,"_run-",""))&lt;&gt;LEN(gait_events!C538),RIGHT(gait_events!C538,LEN(gait_events!C538)-FIND("_run-",gait_events!C538,1)-4),"")</f>
        <v/>
      </c>
      <c r="G5841" s="0" t="str">
        <f aca="false">gait_events!D538</f>
        <v>left_shank</v>
      </c>
      <c r="H5841" s="0" t="str">
        <f aca="false">gait_events!E538</f>
        <v>IC</v>
      </c>
      <c r="I5841" s="0" t="n">
        <f aca="false">IF(gait_events!F538&lt;&gt;"",gait_events!F538,NA())</f>
        <v>42</v>
      </c>
      <c r="J5841" s="0" t="n">
        <f aca="false">IF(gait_events!G538&lt;&gt;"",gait_events!G538,NA())</f>
        <v>38</v>
      </c>
      <c r="K5841" s="0" t="n">
        <f aca="false">I5841-J5841</f>
        <v>4</v>
      </c>
      <c r="L5841" s="0" t="n">
        <f aca="false">K5841*5</f>
        <v>20</v>
      </c>
      <c r="M5841" s="0" t="n">
        <f aca="false">IF(NOT(ISNA(I5841)),1,0)</f>
        <v>1</v>
      </c>
      <c r="N5841" s="0" t="n">
        <f aca="false">IF(NOT(ISNA(J5841)),1,0)</f>
        <v>1</v>
      </c>
      <c r="O5841" s="0" t="n">
        <f aca="false">IF(AND(NOT(ISNA(I5841)),NOT(ISNA(J5841))),1,0)</f>
        <v>1</v>
      </c>
      <c r="P5841" s="0" t="n">
        <f aca="false">IF(AND(NOT(ISNA(I5841)),ISNA(J5841)),1,0)</f>
        <v>0</v>
      </c>
      <c r="Q5841" s="0" t="n">
        <f aca="false">IF(AND(ISNA(I5841),NOT(ISNA(J5841))),1,0)</f>
        <v>0</v>
      </c>
      <c r="R5841" s="0" t="n">
        <f aca="false">IF(SUM(O5841:Q5841)&lt;&gt;1,"ERROR",1)</f>
        <v>1</v>
      </c>
    </row>
    <row r="5842" customFormat="false" ht="12.8" hidden="false" customHeight="false" outlineLevel="0" collapsed="false">
      <c r="A5842" s="0" t="str">
        <f aca="false">gait_events!B539</f>
        <v>pp165</v>
      </c>
      <c r="B5842" s="0" t="str">
        <f aca="false">VLOOKUP(A5842,participants!A:B,2,0)</f>
        <v>F</v>
      </c>
      <c r="C5842" s="0" t="n">
        <f aca="false">VLOOKUP(A5842,participants!A:C,3,0)</f>
        <v>66</v>
      </c>
      <c r="D5842" s="0" t="str">
        <f aca="false">VLOOKUP(A5842,participants!A:F,6,0)</f>
        <v>OA</v>
      </c>
      <c r="E5842" s="0" t="str">
        <f aca="false">IF(LEN(SUBSTITUTE(gait_events!C539,"_run-",""))&lt;&gt;LEN(gait_events!C539),LEFT(RIGHT(gait_events!C539,LEN(gait_events!C539)-19),FIND("_run-",RIGHT(gait_events!C539,LEN(gait_events!C539)-19),1)-1),RIGHT(gait_events!C539,LEN(gait_events!C539)-19))</f>
        <v>Fast</v>
      </c>
      <c r="F5842" s="0" t="str">
        <f aca="false">IF(LEN(SUBSTITUTE(gait_events!C539,"_run-",""))&lt;&gt;LEN(gait_events!C539),RIGHT(gait_events!C539,LEN(gait_events!C539)-FIND("_run-",gait_events!C539,1)-4),"")</f>
        <v/>
      </c>
      <c r="G5842" s="0" t="str">
        <f aca="false">gait_events!D539</f>
        <v>left_shank</v>
      </c>
      <c r="H5842" s="0" t="str">
        <f aca="false">gait_events!E539</f>
        <v>IC</v>
      </c>
      <c r="I5842" s="0" t="n">
        <f aca="false">IF(gait_events!F539&lt;&gt;"",gait_events!F539,NA())</f>
        <v>232</v>
      </c>
      <c r="J5842" s="0" t="n">
        <f aca="false">IF(gait_events!G539&lt;&gt;"",gait_events!G539,NA())</f>
        <v>230</v>
      </c>
      <c r="K5842" s="0" t="n">
        <f aca="false">I5842-J5842</f>
        <v>2</v>
      </c>
      <c r="L5842" s="0" t="n">
        <f aca="false">K5842*5</f>
        <v>10</v>
      </c>
      <c r="M5842" s="0" t="n">
        <f aca="false">IF(NOT(ISNA(I5842)),1,0)</f>
        <v>1</v>
      </c>
      <c r="N5842" s="0" t="n">
        <f aca="false">IF(NOT(ISNA(J5842)),1,0)</f>
        <v>1</v>
      </c>
      <c r="O5842" s="0" t="n">
        <f aca="false">IF(AND(NOT(ISNA(I5842)),NOT(ISNA(J5842))),1,0)</f>
        <v>1</v>
      </c>
      <c r="P5842" s="0" t="n">
        <f aca="false">IF(AND(NOT(ISNA(I5842)),ISNA(J5842)),1,0)</f>
        <v>0</v>
      </c>
      <c r="Q5842" s="0" t="n">
        <f aca="false">IF(AND(ISNA(I5842),NOT(ISNA(J5842))),1,0)</f>
        <v>0</v>
      </c>
      <c r="R5842" s="0" t="n">
        <f aca="false">IF(SUM(O5842:Q5842)&lt;&gt;1,"ERROR",1)</f>
        <v>1</v>
      </c>
    </row>
    <row r="5843" customFormat="false" ht="12.8" hidden="false" customHeight="false" outlineLevel="0" collapsed="false">
      <c r="A5843" s="0" t="str">
        <f aca="false">gait_events!B540</f>
        <v>pp165</v>
      </c>
      <c r="B5843" s="0" t="str">
        <f aca="false">VLOOKUP(A5843,participants!A:B,2,0)</f>
        <v>F</v>
      </c>
      <c r="C5843" s="0" t="n">
        <f aca="false">VLOOKUP(A5843,participants!A:C,3,0)</f>
        <v>66</v>
      </c>
      <c r="D5843" s="0" t="str">
        <f aca="false">VLOOKUP(A5843,participants!A:F,6,0)</f>
        <v>OA</v>
      </c>
      <c r="E5843" s="0" t="str">
        <f aca="false">IF(LEN(SUBSTITUTE(gait_events!C540,"_run-",""))&lt;&gt;LEN(gait_events!C540),LEFT(RIGHT(gait_events!C540,LEN(gait_events!C540)-19),FIND("_run-",RIGHT(gait_events!C540,LEN(gait_events!C540)-19),1)-1),RIGHT(gait_events!C540,LEN(gait_events!C540)-19))</f>
        <v>Fast</v>
      </c>
      <c r="F5843" s="0" t="str">
        <f aca="false">IF(LEN(SUBSTITUTE(gait_events!C540,"_run-",""))&lt;&gt;LEN(gait_events!C540),RIGHT(gait_events!C540,LEN(gait_events!C540)-FIND("_run-",gait_events!C540,1)-4),"")</f>
        <v/>
      </c>
      <c r="G5843" s="0" t="str">
        <f aca="false">gait_events!D540</f>
        <v>left_shank</v>
      </c>
      <c r="H5843" s="0" t="str">
        <f aca="false">gait_events!E540</f>
        <v>IC</v>
      </c>
      <c r="I5843" s="0" t="n">
        <f aca="false">IF(gait_events!F540&lt;&gt;"",gait_events!F540,NA())</f>
        <v>418</v>
      </c>
      <c r="J5843" s="0" t="n">
        <f aca="false">IF(gait_events!G540&lt;&gt;"",gait_events!G540,NA())</f>
        <v>416</v>
      </c>
      <c r="K5843" s="0" t="n">
        <f aca="false">I5843-J5843</f>
        <v>2</v>
      </c>
      <c r="L5843" s="0" t="n">
        <f aca="false">K5843*5</f>
        <v>10</v>
      </c>
      <c r="M5843" s="0" t="n">
        <f aca="false">IF(NOT(ISNA(I5843)),1,0)</f>
        <v>1</v>
      </c>
      <c r="N5843" s="0" t="n">
        <f aca="false">IF(NOT(ISNA(J5843)),1,0)</f>
        <v>1</v>
      </c>
      <c r="O5843" s="0" t="n">
        <f aca="false">IF(AND(NOT(ISNA(I5843)),NOT(ISNA(J5843))),1,0)</f>
        <v>1</v>
      </c>
      <c r="P5843" s="0" t="n">
        <f aca="false">IF(AND(NOT(ISNA(I5843)),ISNA(J5843)),1,0)</f>
        <v>0</v>
      </c>
      <c r="Q5843" s="0" t="n">
        <f aca="false">IF(AND(ISNA(I5843),NOT(ISNA(J5843))),1,0)</f>
        <v>0</v>
      </c>
      <c r="R5843" s="0" t="n">
        <f aca="false">IF(SUM(O5843:Q5843)&lt;&gt;1,"ERROR",1)</f>
        <v>1</v>
      </c>
    </row>
    <row r="5844" customFormat="false" ht="12.8" hidden="false" customHeight="false" outlineLevel="0" collapsed="false">
      <c r="A5844" s="0" t="str">
        <f aca="false">gait_events!B541</f>
        <v>pp165</v>
      </c>
      <c r="B5844" s="0" t="str">
        <f aca="false">VLOOKUP(A5844,participants!A:B,2,0)</f>
        <v>F</v>
      </c>
      <c r="C5844" s="0" t="n">
        <f aca="false">VLOOKUP(A5844,participants!A:C,3,0)</f>
        <v>66</v>
      </c>
      <c r="D5844" s="0" t="str">
        <f aca="false">VLOOKUP(A5844,participants!A:F,6,0)</f>
        <v>OA</v>
      </c>
      <c r="E5844" s="0" t="str">
        <f aca="false">IF(LEN(SUBSTITUTE(gait_events!C541,"_run-",""))&lt;&gt;LEN(gait_events!C541),LEFT(RIGHT(gait_events!C541,LEN(gait_events!C541)-19),FIND("_run-",RIGHT(gait_events!C541,LEN(gait_events!C541)-19),1)-1),RIGHT(gait_events!C541,LEN(gait_events!C541)-19))</f>
        <v>Fast</v>
      </c>
      <c r="F5844" s="0" t="str">
        <f aca="false">IF(LEN(SUBSTITUTE(gait_events!C541,"_run-",""))&lt;&gt;LEN(gait_events!C541),RIGHT(gait_events!C541,LEN(gait_events!C541)-FIND("_run-",gait_events!C541,1)-4),"")</f>
        <v/>
      </c>
      <c r="G5844" s="0" t="str">
        <f aca="false">gait_events!D541</f>
        <v>left_shank</v>
      </c>
      <c r="H5844" s="0" t="str">
        <f aca="false">gait_events!E541</f>
        <v>IC</v>
      </c>
      <c r="I5844" s="0" t="n">
        <f aca="false">IF(gait_events!F541&lt;&gt;"",gait_events!F541,NA())</f>
        <v>604</v>
      </c>
      <c r="J5844" s="0" t="n">
        <f aca="false">IF(gait_events!G541&lt;&gt;"",gait_events!G541,NA())</f>
        <v>602</v>
      </c>
      <c r="K5844" s="0" t="n">
        <f aca="false">I5844-J5844</f>
        <v>2</v>
      </c>
      <c r="L5844" s="0" t="n">
        <f aca="false">K5844*5</f>
        <v>10</v>
      </c>
      <c r="M5844" s="0" t="n">
        <f aca="false">IF(NOT(ISNA(I5844)),1,0)</f>
        <v>1</v>
      </c>
      <c r="N5844" s="0" t="n">
        <f aca="false">IF(NOT(ISNA(J5844)),1,0)</f>
        <v>1</v>
      </c>
      <c r="O5844" s="0" t="n">
        <f aca="false">IF(AND(NOT(ISNA(I5844)),NOT(ISNA(J5844))),1,0)</f>
        <v>1</v>
      </c>
      <c r="P5844" s="0" t="n">
        <f aca="false">IF(AND(NOT(ISNA(I5844)),ISNA(J5844)),1,0)</f>
        <v>0</v>
      </c>
      <c r="Q5844" s="0" t="n">
        <f aca="false">IF(AND(ISNA(I5844),NOT(ISNA(J5844))),1,0)</f>
        <v>0</v>
      </c>
      <c r="R5844" s="0" t="n">
        <f aca="false">IF(SUM(O5844:Q5844)&lt;&gt;1,"ERROR",1)</f>
        <v>1</v>
      </c>
    </row>
    <row r="5845" customFormat="false" ht="12.8" hidden="false" customHeight="false" outlineLevel="0" collapsed="false">
      <c r="A5845" s="0" t="str">
        <f aca="false">gait_events!B542</f>
        <v>pp165</v>
      </c>
      <c r="B5845" s="0" t="str">
        <f aca="false">VLOOKUP(A5845,participants!A:B,2,0)</f>
        <v>F</v>
      </c>
      <c r="C5845" s="0" t="n">
        <f aca="false">VLOOKUP(A5845,participants!A:C,3,0)</f>
        <v>66</v>
      </c>
      <c r="D5845" s="0" t="str">
        <f aca="false">VLOOKUP(A5845,participants!A:F,6,0)</f>
        <v>OA</v>
      </c>
      <c r="E5845" s="0" t="str">
        <f aca="false">IF(LEN(SUBSTITUTE(gait_events!C542,"_run-",""))&lt;&gt;LEN(gait_events!C542),LEFT(RIGHT(gait_events!C542,LEN(gait_events!C542)-19),FIND("_run-",RIGHT(gait_events!C542,LEN(gait_events!C542)-19),1)-1),RIGHT(gait_events!C542,LEN(gait_events!C542)-19))</f>
        <v>Fast</v>
      </c>
      <c r="F5845" s="0" t="str">
        <f aca="false">IF(LEN(SUBSTITUTE(gait_events!C542,"_run-",""))&lt;&gt;LEN(gait_events!C542),RIGHT(gait_events!C542,LEN(gait_events!C542)-FIND("_run-",gait_events!C542,1)-4),"")</f>
        <v/>
      </c>
      <c r="G5845" s="0" t="str">
        <f aca="false">gait_events!D542</f>
        <v>left_shank</v>
      </c>
      <c r="H5845" s="0" t="str">
        <f aca="false">gait_events!E542</f>
        <v>FC</v>
      </c>
      <c r="I5845" s="0" t="n">
        <f aca="false">IF(gait_events!F542&lt;&gt;"",gait_events!F542,NA())</f>
        <v>151</v>
      </c>
      <c r="J5845" s="0" t="n">
        <f aca="false">IF(gait_events!G542&lt;&gt;"",gait_events!G542,NA())</f>
        <v>153</v>
      </c>
      <c r="K5845" s="0" t="n">
        <f aca="false">I5845-J5845</f>
        <v>-2</v>
      </c>
      <c r="L5845" s="0" t="n">
        <f aca="false">K5845*5</f>
        <v>-10</v>
      </c>
      <c r="M5845" s="0" t="n">
        <f aca="false">IF(NOT(ISNA(I5845)),1,0)</f>
        <v>1</v>
      </c>
      <c r="N5845" s="0" t="n">
        <f aca="false">IF(NOT(ISNA(J5845)),1,0)</f>
        <v>1</v>
      </c>
      <c r="O5845" s="0" t="n">
        <f aca="false">IF(AND(NOT(ISNA(I5845)),NOT(ISNA(J5845))),1,0)</f>
        <v>1</v>
      </c>
      <c r="P5845" s="0" t="n">
        <f aca="false">IF(AND(NOT(ISNA(I5845)),ISNA(J5845)),1,0)</f>
        <v>0</v>
      </c>
      <c r="Q5845" s="0" t="n">
        <f aca="false">IF(AND(ISNA(I5845),NOT(ISNA(J5845))),1,0)</f>
        <v>0</v>
      </c>
      <c r="R5845" s="0" t="n">
        <f aca="false">IF(SUM(O5845:Q5845)&lt;&gt;1,"ERROR",1)</f>
        <v>1</v>
      </c>
    </row>
    <row r="5846" customFormat="false" ht="12.8" hidden="false" customHeight="false" outlineLevel="0" collapsed="false">
      <c r="A5846" s="0" t="str">
        <f aca="false">gait_events!B543</f>
        <v>pp165</v>
      </c>
      <c r="B5846" s="0" t="str">
        <f aca="false">VLOOKUP(A5846,participants!A:B,2,0)</f>
        <v>F</v>
      </c>
      <c r="C5846" s="0" t="n">
        <f aca="false">VLOOKUP(A5846,participants!A:C,3,0)</f>
        <v>66</v>
      </c>
      <c r="D5846" s="0" t="str">
        <f aca="false">VLOOKUP(A5846,participants!A:F,6,0)</f>
        <v>OA</v>
      </c>
      <c r="E5846" s="0" t="str">
        <f aca="false">IF(LEN(SUBSTITUTE(gait_events!C543,"_run-",""))&lt;&gt;LEN(gait_events!C543),LEFT(RIGHT(gait_events!C543,LEN(gait_events!C543)-19),FIND("_run-",RIGHT(gait_events!C543,LEN(gait_events!C543)-19),1)-1),RIGHT(gait_events!C543,LEN(gait_events!C543)-19))</f>
        <v>Fast</v>
      </c>
      <c r="F5846" s="0" t="str">
        <f aca="false">IF(LEN(SUBSTITUTE(gait_events!C543,"_run-",""))&lt;&gt;LEN(gait_events!C543),RIGHT(gait_events!C543,LEN(gait_events!C543)-FIND("_run-",gait_events!C543,1)-4),"")</f>
        <v/>
      </c>
      <c r="G5846" s="0" t="str">
        <f aca="false">gait_events!D543</f>
        <v>left_shank</v>
      </c>
      <c r="H5846" s="0" t="str">
        <f aca="false">gait_events!E543</f>
        <v>FC</v>
      </c>
      <c r="I5846" s="0" t="n">
        <f aca="false">IF(gait_events!F543&lt;&gt;"",gait_events!F543,NA())</f>
        <v>338</v>
      </c>
      <c r="J5846" s="0" t="n">
        <f aca="false">IF(gait_events!G543&lt;&gt;"",gait_events!G543,NA())</f>
        <v>345</v>
      </c>
      <c r="K5846" s="0" t="n">
        <f aca="false">I5846-J5846</f>
        <v>-7</v>
      </c>
      <c r="L5846" s="0" t="n">
        <f aca="false">K5846*5</f>
        <v>-35</v>
      </c>
      <c r="M5846" s="0" t="n">
        <f aca="false">IF(NOT(ISNA(I5846)),1,0)</f>
        <v>1</v>
      </c>
      <c r="N5846" s="0" t="n">
        <f aca="false">IF(NOT(ISNA(J5846)),1,0)</f>
        <v>1</v>
      </c>
      <c r="O5846" s="0" t="n">
        <f aca="false">IF(AND(NOT(ISNA(I5846)),NOT(ISNA(J5846))),1,0)</f>
        <v>1</v>
      </c>
      <c r="P5846" s="0" t="n">
        <f aca="false">IF(AND(NOT(ISNA(I5846)),ISNA(J5846)),1,0)</f>
        <v>0</v>
      </c>
      <c r="Q5846" s="0" t="n">
        <f aca="false">IF(AND(ISNA(I5846),NOT(ISNA(J5846))),1,0)</f>
        <v>0</v>
      </c>
      <c r="R5846" s="0" t="n">
        <f aca="false">IF(SUM(O5846:Q5846)&lt;&gt;1,"ERROR",1)</f>
        <v>1</v>
      </c>
    </row>
    <row r="5847" customFormat="false" ht="12.8" hidden="false" customHeight="false" outlineLevel="0" collapsed="false">
      <c r="A5847" s="0" t="str">
        <f aca="false">gait_events!B544</f>
        <v>pp165</v>
      </c>
      <c r="B5847" s="0" t="str">
        <f aca="false">VLOOKUP(A5847,participants!A:B,2,0)</f>
        <v>F</v>
      </c>
      <c r="C5847" s="0" t="n">
        <f aca="false">VLOOKUP(A5847,participants!A:C,3,0)</f>
        <v>66</v>
      </c>
      <c r="D5847" s="0" t="str">
        <f aca="false">VLOOKUP(A5847,participants!A:F,6,0)</f>
        <v>OA</v>
      </c>
      <c r="E5847" s="0" t="str">
        <f aca="false">IF(LEN(SUBSTITUTE(gait_events!C544,"_run-",""))&lt;&gt;LEN(gait_events!C544),LEFT(RIGHT(gait_events!C544,LEN(gait_events!C544)-19),FIND("_run-",RIGHT(gait_events!C544,LEN(gait_events!C544)-19),1)-1),RIGHT(gait_events!C544,LEN(gait_events!C544)-19))</f>
        <v>Fast</v>
      </c>
      <c r="F5847" s="0" t="str">
        <f aca="false">IF(LEN(SUBSTITUTE(gait_events!C544,"_run-",""))&lt;&gt;LEN(gait_events!C544),RIGHT(gait_events!C544,LEN(gait_events!C544)-FIND("_run-",gait_events!C544,1)-4),"")</f>
        <v/>
      </c>
      <c r="G5847" s="0" t="str">
        <f aca="false">gait_events!D544</f>
        <v>left_shank</v>
      </c>
      <c r="H5847" s="0" t="str">
        <f aca="false">gait_events!E544</f>
        <v>FC</v>
      </c>
      <c r="I5847" s="0" t="n">
        <f aca="false">IF(gait_events!F544&lt;&gt;"",gait_events!F544,NA())</f>
        <v>525</v>
      </c>
      <c r="J5847" s="0" t="n">
        <f aca="false">IF(gait_events!G544&lt;&gt;"",gait_events!G544,NA())</f>
        <v>527</v>
      </c>
      <c r="K5847" s="0" t="n">
        <f aca="false">I5847-J5847</f>
        <v>-2</v>
      </c>
      <c r="L5847" s="0" t="n">
        <f aca="false">K5847*5</f>
        <v>-10</v>
      </c>
      <c r="M5847" s="0" t="n">
        <f aca="false">IF(NOT(ISNA(I5847)),1,0)</f>
        <v>1</v>
      </c>
      <c r="N5847" s="0" t="n">
        <f aca="false">IF(NOT(ISNA(J5847)),1,0)</f>
        <v>1</v>
      </c>
      <c r="O5847" s="0" t="n">
        <f aca="false">IF(AND(NOT(ISNA(I5847)),NOT(ISNA(J5847))),1,0)</f>
        <v>1</v>
      </c>
      <c r="P5847" s="0" t="n">
        <f aca="false">IF(AND(NOT(ISNA(I5847)),ISNA(J5847)),1,0)</f>
        <v>0</v>
      </c>
      <c r="Q5847" s="0" t="n">
        <f aca="false">IF(AND(ISNA(I5847),NOT(ISNA(J5847))),1,0)</f>
        <v>0</v>
      </c>
      <c r="R5847" s="0" t="n">
        <f aca="false">IF(SUM(O5847:Q5847)&lt;&gt;1,"ERROR",1)</f>
        <v>1</v>
      </c>
    </row>
    <row r="5848" customFormat="false" ht="12.8" hidden="false" customHeight="false" outlineLevel="0" collapsed="false">
      <c r="A5848" s="0" t="str">
        <f aca="false">gait_events!B545</f>
        <v>pp165</v>
      </c>
      <c r="B5848" s="0" t="str">
        <f aca="false">VLOOKUP(A5848,participants!A:B,2,0)</f>
        <v>F</v>
      </c>
      <c r="C5848" s="0" t="n">
        <f aca="false">VLOOKUP(A5848,participants!A:C,3,0)</f>
        <v>66</v>
      </c>
      <c r="D5848" s="0" t="str">
        <f aca="false">VLOOKUP(A5848,participants!A:F,6,0)</f>
        <v>OA</v>
      </c>
      <c r="E5848" s="0" t="str">
        <f aca="false">IF(LEN(SUBSTITUTE(gait_events!C545,"_run-",""))&lt;&gt;LEN(gait_events!C545),LEFT(RIGHT(gait_events!C545,LEN(gait_events!C545)-19),FIND("_run-",RIGHT(gait_events!C545,LEN(gait_events!C545)-19),1)-1),RIGHT(gait_events!C545,LEN(gait_events!C545)-19))</f>
        <v>Fast</v>
      </c>
      <c r="F5848" s="0" t="str">
        <f aca="false">IF(LEN(SUBSTITUTE(gait_events!C545,"_run-",""))&lt;&gt;LEN(gait_events!C545),RIGHT(gait_events!C545,LEN(gait_events!C545)-FIND("_run-",gait_events!C545,1)-4),"")</f>
        <v/>
      </c>
      <c r="G5848" s="0" t="str">
        <f aca="false">gait_events!D545</f>
        <v>right_shank</v>
      </c>
      <c r="H5848" s="0" t="str">
        <f aca="false">gait_events!E545</f>
        <v>IC</v>
      </c>
      <c r="I5848" s="0" t="n">
        <f aca="false">IF(gait_events!F545&lt;&gt;"",gait_events!F545,NA())</f>
        <v>136</v>
      </c>
      <c r="J5848" s="0" t="n">
        <f aca="false">IF(gait_events!G545&lt;&gt;"",gait_events!G545,NA())</f>
        <v>134</v>
      </c>
      <c r="K5848" s="0" t="n">
        <f aca="false">I5848-J5848</f>
        <v>2</v>
      </c>
      <c r="L5848" s="0" t="n">
        <f aca="false">K5848*5</f>
        <v>10</v>
      </c>
      <c r="M5848" s="0" t="n">
        <f aca="false">IF(NOT(ISNA(I5848)),1,0)</f>
        <v>1</v>
      </c>
      <c r="N5848" s="0" t="n">
        <f aca="false">IF(NOT(ISNA(J5848)),1,0)</f>
        <v>1</v>
      </c>
      <c r="O5848" s="0" t="n">
        <f aca="false">IF(AND(NOT(ISNA(I5848)),NOT(ISNA(J5848))),1,0)</f>
        <v>1</v>
      </c>
      <c r="P5848" s="0" t="n">
        <f aca="false">IF(AND(NOT(ISNA(I5848)),ISNA(J5848)),1,0)</f>
        <v>0</v>
      </c>
      <c r="Q5848" s="0" t="n">
        <f aca="false">IF(AND(ISNA(I5848),NOT(ISNA(J5848))),1,0)</f>
        <v>0</v>
      </c>
      <c r="R5848" s="0" t="n">
        <f aca="false">IF(SUM(O5848:Q5848)&lt;&gt;1,"ERROR",1)</f>
        <v>1</v>
      </c>
    </row>
    <row r="5849" customFormat="false" ht="12.8" hidden="false" customHeight="false" outlineLevel="0" collapsed="false">
      <c r="A5849" s="0" t="str">
        <f aca="false">gait_events!B546</f>
        <v>pp165</v>
      </c>
      <c r="B5849" s="0" t="str">
        <f aca="false">VLOOKUP(A5849,participants!A:B,2,0)</f>
        <v>F</v>
      </c>
      <c r="C5849" s="0" t="n">
        <f aca="false">VLOOKUP(A5849,participants!A:C,3,0)</f>
        <v>66</v>
      </c>
      <c r="D5849" s="0" t="str">
        <f aca="false">VLOOKUP(A5849,participants!A:F,6,0)</f>
        <v>OA</v>
      </c>
      <c r="E5849" s="0" t="str">
        <f aca="false">IF(LEN(SUBSTITUTE(gait_events!C546,"_run-",""))&lt;&gt;LEN(gait_events!C546),LEFT(RIGHT(gait_events!C546,LEN(gait_events!C546)-19),FIND("_run-",RIGHT(gait_events!C546,LEN(gait_events!C546)-19),1)-1),RIGHT(gait_events!C546,LEN(gait_events!C546)-19))</f>
        <v>Fast</v>
      </c>
      <c r="F5849" s="0" t="str">
        <f aca="false">IF(LEN(SUBSTITUTE(gait_events!C546,"_run-",""))&lt;&gt;LEN(gait_events!C546),RIGHT(gait_events!C546,LEN(gait_events!C546)-FIND("_run-",gait_events!C546,1)-4),"")</f>
        <v/>
      </c>
      <c r="G5849" s="0" t="str">
        <f aca="false">gait_events!D546</f>
        <v>right_shank</v>
      </c>
      <c r="H5849" s="0" t="str">
        <f aca="false">gait_events!E546</f>
        <v>IC</v>
      </c>
      <c r="I5849" s="0" t="n">
        <f aca="false">IF(gait_events!F546&lt;&gt;"",gait_events!F546,NA())</f>
        <v>323</v>
      </c>
      <c r="J5849" s="0" t="n">
        <f aca="false">IF(gait_events!G546&lt;&gt;"",gait_events!G546,NA())</f>
        <v>322</v>
      </c>
      <c r="K5849" s="0" t="n">
        <f aca="false">I5849-J5849</f>
        <v>1</v>
      </c>
      <c r="L5849" s="0" t="n">
        <f aca="false">K5849*5</f>
        <v>5</v>
      </c>
      <c r="M5849" s="0" t="n">
        <f aca="false">IF(NOT(ISNA(I5849)),1,0)</f>
        <v>1</v>
      </c>
      <c r="N5849" s="0" t="n">
        <f aca="false">IF(NOT(ISNA(J5849)),1,0)</f>
        <v>1</v>
      </c>
      <c r="O5849" s="0" t="n">
        <f aca="false">IF(AND(NOT(ISNA(I5849)),NOT(ISNA(J5849))),1,0)</f>
        <v>1</v>
      </c>
      <c r="P5849" s="0" t="n">
        <f aca="false">IF(AND(NOT(ISNA(I5849)),ISNA(J5849)),1,0)</f>
        <v>0</v>
      </c>
      <c r="Q5849" s="0" t="n">
        <f aca="false">IF(AND(ISNA(I5849),NOT(ISNA(J5849))),1,0)</f>
        <v>0</v>
      </c>
      <c r="R5849" s="0" t="n">
        <f aca="false">IF(SUM(O5849:Q5849)&lt;&gt;1,"ERROR",1)</f>
        <v>1</v>
      </c>
    </row>
    <row r="5850" customFormat="false" ht="12.8" hidden="false" customHeight="false" outlineLevel="0" collapsed="false">
      <c r="A5850" s="0" t="str">
        <f aca="false">gait_events!B547</f>
        <v>pp165</v>
      </c>
      <c r="B5850" s="0" t="str">
        <f aca="false">VLOOKUP(A5850,participants!A:B,2,0)</f>
        <v>F</v>
      </c>
      <c r="C5850" s="0" t="n">
        <f aca="false">VLOOKUP(A5850,participants!A:C,3,0)</f>
        <v>66</v>
      </c>
      <c r="D5850" s="0" t="str">
        <f aca="false">VLOOKUP(A5850,participants!A:F,6,0)</f>
        <v>OA</v>
      </c>
      <c r="E5850" s="0" t="str">
        <f aca="false">IF(LEN(SUBSTITUTE(gait_events!C547,"_run-",""))&lt;&gt;LEN(gait_events!C547),LEFT(RIGHT(gait_events!C547,LEN(gait_events!C547)-19),FIND("_run-",RIGHT(gait_events!C547,LEN(gait_events!C547)-19),1)-1),RIGHT(gait_events!C547,LEN(gait_events!C547)-19))</f>
        <v>Fast</v>
      </c>
      <c r="F5850" s="0" t="str">
        <f aca="false">IF(LEN(SUBSTITUTE(gait_events!C547,"_run-",""))&lt;&gt;LEN(gait_events!C547),RIGHT(gait_events!C547,LEN(gait_events!C547)-FIND("_run-",gait_events!C547,1)-4),"")</f>
        <v/>
      </c>
      <c r="G5850" s="0" t="str">
        <f aca="false">gait_events!D547</f>
        <v>right_shank</v>
      </c>
      <c r="H5850" s="0" t="str">
        <f aca="false">gait_events!E547</f>
        <v>IC</v>
      </c>
      <c r="I5850" s="0" t="n">
        <f aca="false">IF(gait_events!F547&lt;&gt;"",gait_events!F547,NA())</f>
        <v>508</v>
      </c>
      <c r="J5850" s="0" t="n">
        <f aca="false">IF(gait_events!G547&lt;&gt;"",gait_events!G547,NA())</f>
        <v>507</v>
      </c>
      <c r="K5850" s="0" t="n">
        <f aca="false">I5850-J5850</f>
        <v>1</v>
      </c>
      <c r="L5850" s="0" t="n">
        <f aca="false">K5850*5</f>
        <v>5</v>
      </c>
      <c r="M5850" s="0" t="n">
        <f aca="false">IF(NOT(ISNA(I5850)),1,0)</f>
        <v>1</v>
      </c>
      <c r="N5850" s="0" t="n">
        <f aca="false">IF(NOT(ISNA(J5850)),1,0)</f>
        <v>1</v>
      </c>
      <c r="O5850" s="0" t="n">
        <f aca="false">IF(AND(NOT(ISNA(I5850)),NOT(ISNA(J5850))),1,0)</f>
        <v>1</v>
      </c>
      <c r="P5850" s="0" t="n">
        <f aca="false">IF(AND(NOT(ISNA(I5850)),ISNA(J5850)),1,0)</f>
        <v>0</v>
      </c>
      <c r="Q5850" s="0" t="n">
        <f aca="false">IF(AND(ISNA(I5850),NOT(ISNA(J5850))),1,0)</f>
        <v>0</v>
      </c>
      <c r="R5850" s="0" t="n">
        <f aca="false">IF(SUM(O5850:Q5850)&lt;&gt;1,"ERROR",1)</f>
        <v>1</v>
      </c>
    </row>
    <row r="5851" customFormat="false" ht="12.8" hidden="false" customHeight="false" outlineLevel="0" collapsed="false">
      <c r="A5851" s="0" t="str">
        <f aca="false">gait_events!B548</f>
        <v>pp165</v>
      </c>
      <c r="B5851" s="0" t="str">
        <f aca="false">VLOOKUP(A5851,participants!A:B,2,0)</f>
        <v>F</v>
      </c>
      <c r="C5851" s="0" t="n">
        <f aca="false">VLOOKUP(A5851,participants!A:C,3,0)</f>
        <v>66</v>
      </c>
      <c r="D5851" s="0" t="str">
        <f aca="false">VLOOKUP(A5851,participants!A:F,6,0)</f>
        <v>OA</v>
      </c>
      <c r="E5851" s="0" t="str">
        <f aca="false">IF(LEN(SUBSTITUTE(gait_events!C548,"_run-",""))&lt;&gt;LEN(gait_events!C548),LEFT(RIGHT(gait_events!C548,LEN(gait_events!C548)-19),FIND("_run-",RIGHT(gait_events!C548,LEN(gait_events!C548)-19),1)-1),RIGHT(gait_events!C548,LEN(gait_events!C548)-19))</f>
        <v>Fast</v>
      </c>
      <c r="F5851" s="0" t="str">
        <f aca="false">IF(LEN(SUBSTITUTE(gait_events!C548,"_run-",""))&lt;&gt;LEN(gait_events!C548),RIGHT(gait_events!C548,LEN(gait_events!C548)-FIND("_run-",gait_events!C548,1)-4),"")</f>
        <v/>
      </c>
      <c r="G5851" s="0" t="str">
        <f aca="false">gait_events!D548</f>
        <v>right_shank</v>
      </c>
      <c r="H5851" s="0" t="str">
        <f aca="false">gait_events!E548</f>
        <v>FC</v>
      </c>
      <c r="I5851" s="0" t="n">
        <f aca="false">IF(gait_events!F548&lt;&gt;"",gait_events!F548,NA())</f>
        <v>57</v>
      </c>
      <c r="J5851" s="0" t="n">
        <f aca="false">IF(gait_events!G548&lt;&gt;"",gait_events!G548,NA())</f>
        <v>63</v>
      </c>
      <c r="K5851" s="0" t="n">
        <f aca="false">I5851-J5851</f>
        <v>-6</v>
      </c>
      <c r="L5851" s="0" t="n">
        <f aca="false">K5851*5</f>
        <v>-30</v>
      </c>
      <c r="M5851" s="0" t="n">
        <f aca="false">IF(NOT(ISNA(I5851)),1,0)</f>
        <v>1</v>
      </c>
      <c r="N5851" s="0" t="n">
        <f aca="false">IF(NOT(ISNA(J5851)),1,0)</f>
        <v>1</v>
      </c>
      <c r="O5851" s="0" t="n">
        <f aca="false">IF(AND(NOT(ISNA(I5851)),NOT(ISNA(J5851))),1,0)</f>
        <v>1</v>
      </c>
      <c r="P5851" s="0" t="n">
        <f aca="false">IF(AND(NOT(ISNA(I5851)),ISNA(J5851)),1,0)</f>
        <v>0</v>
      </c>
      <c r="Q5851" s="0" t="n">
        <f aca="false">IF(AND(ISNA(I5851),NOT(ISNA(J5851))),1,0)</f>
        <v>0</v>
      </c>
      <c r="R5851" s="0" t="n">
        <f aca="false">IF(SUM(O5851:Q5851)&lt;&gt;1,"ERROR",1)</f>
        <v>1</v>
      </c>
    </row>
    <row r="5852" customFormat="false" ht="12.8" hidden="false" customHeight="false" outlineLevel="0" collapsed="false">
      <c r="A5852" s="0" t="str">
        <f aca="false">gait_events!B549</f>
        <v>pp165</v>
      </c>
      <c r="B5852" s="0" t="str">
        <f aca="false">VLOOKUP(A5852,participants!A:B,2,0)</f>
        <v>F</v>
      </c>
      <c r="C5852" s="0" t="n">
        <f aca="false">VLOOKUP(A5852,participants!A:C,3,0)</f>
        <v>66</v>
      </c>
      <c r="D5852" s="0" t="str">
        <f aca="false">VLOOKUP(A5852,participants!A:F,6,0)</f>
        <v>OA</v>
      </c>
      <c r="E5852" s="0" t="str">
        <f aca="false">IF(LEN(SUBSTITUTE(gait_events!C549,"_run-",""))&lt;&gt;LEN(gait_events!C549),LEFT(RIGHT(gait_events!C549,LEN(gait_events!C549)-19),FIND("_run-",RIGHT(gait_events!C549,LEN(gait_events!C549)-19),1)-1),RIGHT(gait_events!C549,LEN(gait_events!C549)-19))</f>
        <v>Fast</v>
      </c>
      <c r="F5852" s="0" t="str">
        <f aca="false">IF(LEN(SUBSTITUTE(gait_events!C549,"_run-",""))&lt;&gt;LEN(gait_events!C549),RIGHT(gait_events!C549,LEN(gait_events!C549)-FIND("_run-",gait_events!C549,1)-4),"")</f>
        <v/>
      </c>
      <c r="G5852" s="0" t="str">
        <f aca="false">gait_events!D549</f>
        <v>right_shank</v>
      </c>
      <c r="H5852" s="0" t="str">
        <f aca="false">gait_events!E549</f>
        <v>FC</v>
      </c>
      <c r="I5852" s="0" t="n">
        <f aca="false">IF(gait_events!F549&lt;&gt;"",gait_events!F549,NA())</f>
        <v>246</v>
      </c>
      <c r="J5852" s="0" t="n">
        <f aca="false">IF(gait_events!G549&lt;&gt;"",gait_events!G549,NA())</f>
        <v>251</v>
      </c>
      <c r="K5852" s="0" t="n">
        <f aca="false">I5852-J5852</f>
        <v>-5</v>
      </c>
      <c r="L5852" s="0" t="n">
        <f aca="false">K5852*5</f>
        <v>-25</v>
      </c>
      <c r="M5852" s="0" t="n">
        <f aca="false">IF(NOT(ISNA(I5852)),1,0)</f>
        <v>1</v>
      </c>
      <c r="N5852" s="0" t="n">
        <f aca="false">IF(NOT(ISNA(J5852)),1,0)</f>
        <v>1</v>
      </c>
      <c r="O5852" s="0" t="n">
        <f aca="false">IF(AND(NOT(ISNA(I5852)),NOT(ISNA(J5852))),1,0)</f>
        <v>1</v>
      </c>
      <c r="P5852" s="0" t="n">
        <f aca="false">IF(AND(NOT(ISNA(I5852)),ISNA(J5852)),1,0)</f>
        <v>0</v>
      </c>
      <c r="Q5852" s="0" t="n">
        <f aca="false">IF(AND(ISNA(I5852),NOT(ISNA(J5852))),1,0)</f>
        <v>0</v>
      </c>
      <c r="R5852" s="0" t="n">
        <f aca="false">IF(SUM(O5852:Q5852)&lt;&gt;1,"ERROR",1)</f>
        <v>1</v>
      </c>
    </row>
    <row r="5853" customFormat="false" ht="12.8" hidden="false" customHeight="false" outlineLevel="0" collapsed="false">
      <c r="A5853" s="0" t="str">
        <f aca="false">gait_events!B550</f>
        <v>pp165</v>
      </c>
      <c r="B5853" s="0" t="str">
        <f aca="false">VLOOKUP(A5853,participants!A:B,2,0)</f>
        <v>F</v>
      </c>
      <c r="C5853" s="0" t="n">
        <f aca="false">VLOOKUP(A5853,participants!A:C,3,0)</f>
        <v>66</v>
      </c>
      <c r="D5853" s="0" t="str">
        <f aca="false">VLOOKUP(A5853,participants!A:F,6,0)</f>
        <v>OA</v>
      </c>
      <c r="E5853" s="0" t="str">
        <f aca="false">IF(LEN(SUBSTITUTE(gait_events!C550,"_run-",""))&lt;&gt;LEN(gait_events!C550),LEFT(RIGHT(gait_events!C550,LEN(gait_events!C550)-19),FIND("_run-",RIGHT(gait_events!C550,LEN(gait_events!C550)-19),1)-1),RIGHT(gait_events!C550,LEN(gait_events!C550)-19))</f>
        <v>Fast</v>
      </c>
      <c r="F5853" s="0" t="str">
        <f aca="false">IF(LEN(SUBSTITUTE(gait_events!C550,"_run-",""))&lt;&gt;LEN(gait_events!C550),RIGHT(gait_events!C550,LEN(gait_events!C550)-FIND("_run-",gait_events!C550,1)-4),"")</f>
        <v/>
      </c>
      <c r="G5853" s="0" t="str">
        <f aca="false">gait_events!D550</f>
        <v>right_shank</v>
      </c>
      <c r="H5853" s="0" t="str">
        <f aca="false">gait_events!E550</f>
        <v>FC</v>
      </c>
      <c r="I5853" s="0" t="n">
        <f aca="false">IF(gait_events!F550&lt;&gt;"",gait_events!F550,NA())</f>
        <v>434</v>
      </c>
      <c r="J5853" s="0" t="n">
        <f aca="false">IF(gait_events!G550&lt;&gt;"",gait_events!G550,NA())</f>
        <v>438</v>
      </c>
      <c r="K5853" s="0" t="n">
        <f aca="false">I5853-J5853</f>
        <v>-4</v>
      </c>
      <c r="L5853" s="0" t="n">
        <f aca="false">K5853*5</f>
        <v>-20</v>
      </c>
      <c r="M5853" s="0" t="n">
        <f aca="false">IF(NOT(ISNA(I5853)),1,0)</f>
        <v>1</v>
      </c>
      <c r="N5853" s="0" t="n">
        <f aca="false">IF(NOT(ISNA(J5853)),1,0)</f>
        <v>1</v>
      </c>
      <c r="O5853" s="0" t="n">
        <f aca="false">IF(AND(NOT(ISNA(I5853)),NOT(ISNA(J5853))),1,0)</f>
        <v>1</v>
      </c>
      <c r="P5853" s="0" t="n">
        <f aca="false">IF(AND(NOT(ISNA(I5853)),ISNA(J5853)),1,0)</f>
        <v>0</v>
      </c>
      <c r="Q5853" s="0" t="n">
        <f aca="false">IF(AND(ISNA(I5853),NOT(ISNA(J5853))),1,0)</f>
        <v>0</v>
      </c>
      <c r="R5853" s="0" t="n">
        <f aca="false">IF(SUM(O5853:Q5853)&lt;&gt;1,"ERROR",1)</f>
        <v>1</v>
      </c>
    </row>
    <row r="5854" customFormat="false" ht="12.8" hidden="false" customHeight="false" outlineLevel="0" collapsed="false">
      <c r="A5854" s="0" t="str">
        <f aca="false">gait_events!B551</f>
        <v>pp165</v>
      </c>
      <c r="B5854" s="0" t="str">
        <f aca="false">VLOOKUP(A5854,participants!A:B,2,0)</f>
        <v>F</v>
      </c>
      <c r="C5854" s="0" t="n">
        <f aca="false">VLOOKUP(A5854,participants!A:C,3,0)</f>
        <v>66</v>
      </c>
      <c r="D5854" s="0" t="str">
        <f aca="false">VLOOKUP(A5854,participants!A:F,6,0)</f>
        <v>OA</v>
      </c>
      <c r="E5854" s="0" t="str">
        <f aca="false">IF(LEN(SUBSTITUTE(gait_events!C551,"_run-",""))&lt;&gt;LEN(gait_events!C551),LEFT(RIGHT(gait_events!C551,LEN(gait_events!C551)-19),FIND("_run-",RIGHT(gait_events!C551,LEN(gait_events!C551)-19),1)-1),RIGHT(gait_events!C551,LEN(gait_events!C551)-19))</f>
        <v>Fast</v>
      </c>
      <c r="F5854" s="0" t="str">
        <f aca="false">IF(LEN(SUBSTITUTE(gait_events!C551,"_run-",""))&lt;&gt;LEN(gait_events!C551),RIGHT(gait_events!C551,LEN(gait_events!C551)-FIND("_run-",gait_events!C551,1)-4),"")</f>
        <v/>
      </c>
      <c r="G5854" s="0" t="str">
        <f aca="false">gait_events!D551</f>
        <v>right_shank</v>
      </c>
      <c r="H5854" s="0" t="str">
        <f aca="false">gait_events!E551</f>
        <v>FC</v>
      </c>
      <c r="I5854" s="0" t="n">
        <f aca="false">IF(gait_events!F551&lt;&gt;"",gait_events!F551,NA())</f>
        <v>622</v>
      </c>
      <c r="J5854" s="0" t="n">
        <f aca="false">IF(gait_events!G551&lt;&gt;"",gait_events!G551,NA())</f>
        <v>621</v>
      </c>
      <c r="K5854" s="0" t="n">
        <f aca="false">I5854-J5854</f>
        <v>1</v>
      </c>
      <c r="L5854" s="0" t="n">
        <f aca="false">K5854*5</f>
        <v>5</v>
      </c>
      <c r="M5854" s="0" t="n">
        <f aca="false">IF(NOT(ISNA(I5854)),1,0)</f>
        <v>1</v>
      </c>
      <c r="N5854" s="0" t="n">
        <f aca="false">IF(NOT(ISNA(J5854)),1,0)</f>
        <v>1</v>
      </c>
      <c r="O5854" s="0" t="n">
        <f aca="false">IF(AND(NOT(ISNA(I5854)),NOT(ISNA(J5854))),1,0)</f>
        <v>1</v>
      </c>
      <c r="P5854" s="0" t="n">
        <f aca="false">IF(AND(NOT(ISNA(I5854)),ISNA(J5854)),1,0)</f>
        <v>0</v>
      </c>
      <c r="Q5854" s="0" t="n">
        <f aca="false">IF(AND(ISNA(I5854),NOT(ISNA(J5854))),1,0)</f>
        <v>0</v>
      </c>
      <c r="R5854" s="0" t="n">
        <f aca="false">IF(SUM(O5854:Q5854)&lt;&gt;1,"ERROR",1)</f>
        <v>1</v>
      </c>
    </row>
    <row r="5855" customFormat="false" ht="12.8" hidden="false" customHeight="false" outlineLevel="0" collapsed="false">
      <c r="A5855" s="0" t="str">
        <f aca="false">gait_events!B552</f>
        <v>pp165</v>
      </c>
      <c r="B5855" s="0" t="str">
        <f aca="false">VLOOKUP(A5855,participants!A:B,2,0)</f>
        <v>F</v>
      </c>
      <c r="C5855" s="0" t="n">
        <f aca="false">VLOOKUP(A5855,participants!A:C,3,0)</f>
        <v>66</v>
      </c>
      <c r="D5855" s="0" t="str">
        <f aca="false">VLOOKUP(A5855,participants!A:F,6,0)</f>
        <v>OA</v>
      </c>
      <c r="E5855" s="0" t="str">
        <f aca="false">IF(LEN(SUBSTITUTE(gait_events!C552,"_run-",""))&lt;&gt;LEN(gait_events!C552),LEFT(RIGHT(gait_events!C552,LEN(gait_events!C552)-19),FIND("_run-",RIGHT(gait_events!C552,LEN(gait_events!C552)-19),1)-1),RIGHT(gait_events!C552,LEN(gait_events!C552)-19))</f>
        <v>Preferred</v>
      </c>
      <c r="F5855" s="0" t="str">
        <f aca="false">IF(LEN(SUBSTITUTE(gait_events!C552,"_run-",""))&lt;&gt;LEN(gait_events!C552),RIGHT(gait_events!C552,LEN(gait_events!C552)-FIND("_run-",gait_events!C552,1)-4),"")</f>
        <v/>
      </c>
      <c r="G5855" s="0" t="str">
        <f aca="false">gait_events!D552</f>
        <v>left_ankle</v>
      </c>
      <c r="H5855" s="0" t="str">
        <f aca="false">gait_events!E552</f>
        <v>IC</v>
      </c>
      <c r="I5855" s="0" t="n">
        <f aca="false">IF(gait_events!F552&lt;&gt;"",gait_events!F552,NA())</f>
        <v>156</v>
      </c>
      <c r="J5855" s="0" t="n">
        <f aca="false">IF(gait_events!G552&lt;&gt;"",gait_events!G552,NA())</f>
        <v>153</v>
      </c>
      <c r="K5855" s="0" t="n">
        <f aca="false">I5855-J5855</f>
        <v>3</v>
      </c>
      <c r="L5855" s="0" t="n">
        <f aca="false">K5855*5</f>
        <v>15</v>
      </c>
      <c r="M5855" s="0" t="n">
        <f aca="false">IF(NOT(ISNA(I5855)),1,0)</f>
        <v>1</v>
      </c>
      <c r="N5855" s="0" t="n">
        <f aca="false">IF(NOT(ISNA(J5855)),1,0)</f>
        <v>1</v>
      </c>
      <c r="O5855" s="0" t="n">
        <f aca="false">IF(AND(NOT(ISNA(I5855)),NOT(ISNA(J5855))),1,0)</f>
        <v>1</v>
      </c>
      <c r="P5855" s="0" t="n">
        <f aca="false">IF(AND(NOT(ISNA(I5855)),ISNA(J5855)),1,0)</f>
        <v>0</v>
      </c>
      <c r="Q5855" s="0" t="n">
        <f aca="false">IF(AND(ISNA(I5855),NOT(ISNA(J5855))),1,0)</f>
        <v>0</v>
      </c>
      <c r="R5855" s="0" t="n">
        <f aca="false">IF(SUM(O5855:Q5855)&lt;&gt;1,"ERROR",1)</f>
        <v>1</v>
      </c>
    </row>
    <row r="5856" customFormat="false" ht="12.8" hidden="false" customHeight="false" outlineLevel="0" collapsed="false">
      <c r="A5856" s="0" t="str">
        <f aca="false">gait_events!B553</f>
        <v>pp165</v>
      </c>
      <c r="B5856" s="0" t="str">
        <f aca="false">VLOOKUP(A5856,participants!A:B,2,0)</f>
        <v>F</v>
      </c>
      <c r="C5856" s="0" t="n">
        <f aca="false">VLOOKUP(A5856,participants!A:C,3,0)</f>
        <v>66</v>
      </c>
      <c r="D5856" s="0" t="str">
        <f aca="false">VLOOKUP(A5856,participants!A:F,6,0)</f>
        <v>OA</v>
      </c>
      <c r="E5856" s="0" t="str">
        <f aca="false">IF(LEN(SUBSTITUTE(gait_events!C553,"_run-",""))&lt;&gt;LEN(gait_events!C553),LEFT(RIGHT(gait_events!C553,LEN(gait_events!C553)-19),FIND("_run-",RIGHT(gait_events!C553,LEN(gait_events!C553)-19),1)-1),RIGHT(gait_events!C553,LEN(gait_events!C553)-19))</f>
        <v>Preferred</v>
      </c>
      <c r="F5856" s="0" t="str">
        <f aca="false">IF(LEN(SUBSTITUTE(gait_events!C553,"_run-",""))&lt;&gt;LEN(gait_events!C553),RIGHT(gait_events!C553,LEN(gait_events!C553)-FIND("_run-",gait_events!C553,1)-4),"")</f>
        <v/>
      </c>
      <c r="G5856" s="0" t="str">
        <f aca="false">gait_events!D553</f>
        <v>left_ankle</v>
      </c>
      <c r="H5856" s="0" t="str">
        <f aca="false">gait_events!E553</f>
        <v>IC</v>
      </c>
      <c r="I5856" s="0" t="n">
        <f aca="false">IF(gait_events!F553&lt;&gt;"",gait_events!F553,NA())</f>
        <v>365</v>
      </c>
      <c r="J5856" s="0" t="n">
        <f aca="false">IF(gait_events!G553&lt;&gt;"",gait_events!G553,NA())</f>
        <v>365</v>
      </c>
      <c r="K5856" s="0" t="n">
        <f aca="false">I5856-J5856</f>
        <v>0</v>
      </c>
      <c r="L5856" s="0" t="n">
        <f aca="false">K5856*5</f>
        <v>0</v>
      </c>
      <c r="M5856" s="0" t="n">
        <f aca="false">IF(NOT(ISNA(I5856)),1,0)</f>
        <v>1</v>
      </c>
      <c r="N5856" s="0" t="n">
        <f aca="false">IF(NOT(ISNA(J5856)),1,0)</f>
        <v>1</v>
      </c>
      <c r="O5856" s="0" t="n">
        <f aca="false">IF(AND(NOT(ISNA(I5856)),NOT(ISNA(J5856))),1,0)</f>
        <v>1</v>
      </c>
      <c r="P5856" s="0" t="n">
        <f aca="false">IF(AND(NOT(ISNA(I5856)),ISNA(J5856)),1,0)</f>
        <v>0</v>
      </c>
      <c r="Q5856" s="0" t="n">
        <f aca="false">IF(AND(ISNA(I5856),NOT(ISNA(J5856))),1,0)</f>
        <v>0</v>
      </c>
      <c r="R5856" s="0" t="n">
        <f aca="false">IF(SUM(O5856:Q5856)&lt;&gt;1,"ERROR",1)</f>
        <v>1</v>
      </c>
    </row>
    <row r="5857" customFormat="false" ht="12.8" hidden="false" customHeight="false" outlineLevel="0" collapsed="false">
      <c r="A5857" s="0" t="str">
        <f aca="false">gait_events!B554</f>
        <v>pp165</v>
      </c>
      <c r="B5857" s="0" t="str">
        <f aca="false">VLOOKUP(A5857,participants!A:B,2,0)</f>
        <v>F</v>
      </c>
      <c r="C5857" s="0" t="n">
        <f aca="false">VLOOKUP(A5857,participants!A:C,3,0)</f>
        <v>66</v>
      </c>
      <c r="D5857" s="0" t="str">
        <f aca="false">VLOOKUP(A5857,participants!A:F,6,0)</f>
        <v>OA</v>
      </c>
      <c r="E5857" s="0" t="str">
        <f aca="false">IF(LEN(SUBSTITUTE(gait_events!C554,"_run-",""))&lt;&gt;LEN(gait_events!C554),LEFT(RIGHT(gait_events!C554,LEN(gait_events!C554)-19),FIND("_run-",RIGHT(gait_events!C554,LEN(gait_events!C554)-19),1)-1),RIGHT(gait_events!C554,LEN(gait_events!C554)-19))</f>
        <v>Preferred</v>
      </c>
      <c r="F5857" s="0" t="str">
        <f aca="false">IF(LEN(SUBSTITUTE(gait_events!C554,"_run-",""))&lt;&gt;LEN(gait_events!C554),RIGHT(gait_events!C554,LEN(gait_events!C554)-FIND("_run-",gait_events!C554,1)-4),"")</f>
        <v/>
      </c>
      <c r="G5857" s="0" t="str">
        <f aca="false">gait_events!D554</f>
        <v>left_ankle</v>
      </c>
      <c r="H5857" s="0" t="str">
        <f aca="false">gait_events!E554</f>
        <v>IC</v>
      </c>
      <c r="I5857" s="0" t="n">
        <f aca="false">IF(gait_events!F554&lt;&gt;"",gait_events!F554,NA())</f>
        <v>575</v>
      </c>
      <c r="J5857" s="0" t="n">
        <f aca="false">IF(gait_events!G554&lt;&gt;"",gait_events!G554,NA())</f>
        <v>575</v>
      </c>
      <c r="K5857" s="0" t="n">
        <f aca="false">I5857-J5857</f>
        <v>0</v>
      </c>
      <c r="L5857" s="0" t="n">
        <f aca="false">K5857*5</f>
        <v>0</v>
      </c>
      <c r="M5857" s="0" t="n">
        <f aca="false">IF(NOT(ISNA(I5857)),1,0)</f>
        <v>1</v>
      </c>
      <c r="N5857" s="0" t="n">
        <f aca="false">IF(NOT(ISNA(J5857)),1,0)</f>
        <v>1</v>
      </c>
      <c r="O5857" s="0" t="n">
        <f aca="false">IF(AND(NOT(ISNA(I5857)),NOT(ISNA(J5857))),1,0)</f>
        <v>1</v>
      </c>
      <c r="P5857" s="0" t="n">
        <f aca="false">IF(AND(NOT(ISNA(I5857)),ISNA(J5857)),1,0)</f>
        <v>0</v>
      </c>
      <c r="Q5857" s="0" t="n">
        <f aca="false">IF(AND(ISNA(I5857),NOT(ISNA(J5857))),1,0)</f>
        <v>0</v>
      </c>
      <c r="R5857" s="0" t="n">
        <f aca="false">IF(SUM(O5857:Q5857)&lt;&gt;1,"ERROR",1)</f>
        <v>1</v>
      </c>
    </row>
    <row r="5858" customFormat="false" ht="12.8" hidden="false" customHeight="false" outlineLevel="0" collapsed="false">
      <c r="A5858" s="0" t="str">
        <f aca="false">gait_events!B555</f>
        <v>pp165</v>
      </c>
      <c r="B5858" s="0" t="str">
        <f aca="false">VLOOKUP(A5858,participants!A:B,2,0)</f>
        <v>F</v>
      </c>
      <c r="C5858" s="0" t="n">
        <f aca="false">VLOOKUP(A5858,participants!A:C,3,0)</f>
        <v>66</v>
      </c>
      <c r="D5858" s="0" t="str">
        <f aca="false">VLOOKUP(A5858,participants!A:F,6,0)</f>
        <v>OA</v>
      </c>
      <c r="E5858" s="0" t="str">
        <f aca="false">IF(LEN(SUBSTITUTE(gait_events!C555,"_run-",""))&lt;&gt;LEN(gait_events!C555),LEFT(RIGHT(gait_events!C555,LEN(gait_events!C555)-19),FIND("_run-",RIGHT(gait_events!C555,LEN(gait_events!C555)-19),1)-1),RIGHT(gait_events!C555,LEN(gait_events!C555)-19))</f>
        <v>Preferred</v>
      </c>
      <c r="F5858" s="0" t="str">
        <f aca="false">IF(LEN(SUBSTITUTE(gait_events!C555,"_run-",""))&lt;&gt;LEN(gait_events!C555),RIGHT(gait_events!C555,LEN(gait_events!C555)-FIND("_run-",gait_events!C555,1)-4),"")</f>
        <v/>
      </c>
      <c r="G5858" s="0" t="str">
        <f aca="false">gait_events!D555</f>
        <v>left_ankle</v>
      </c>
      <c r="H5858" s="0" t="str">
        <f aca="false">gait_events!E555</f>
        <v>FC</v>
      </c>
      <c r="I5858" s="0" t="n">
        <f aca="false">IF(gait_events!F555&lt;&gt;"",gait_events!F555,NA())</f>
        <v>71</v>
      </c>
      <c r="J5858" s="0" t="n">
        <f aca="false">IF(gait_events!G555&lt;&gt;"",gait_events!G555,NA())</f>
        <v>71</v>
      </c>
      <c r="K5858" s="0" t="n">
        <f aca="false">I5858-J5858</f>
        <v>0</v>
      </c>
      <c r="L5858" s="0" t="n">
        <f aca="false">K5858*5</f>
        <v>0</v>
      </c>
      <c r="M5858" s="0" t="n">
        <f aca="false">IF(NOT(ISNA(I5858)),1,0)</f>
        <v>1</v>
      </c>
      <c r="N5858" s="0" t="n">
        <f aca="false">IF(NOT(ISNA(J5858)),1,0)</f>
        <v>1</v>
      </c>
      <c r="O5858" s="0" t="n">
        <f aca="false">IF(AND(NOT(ISNA(I5858)),NOT(ISNA(J5858))),1,0)</f>
        <v>1</v>
      </c>
      <c r="P5858" s="0" t="n">
        <f aca="false">IF(AND(NOT(ISNA(I5858)),ISNA(J5858)),1,0)</f>
        <v>0</v>
      </c>
      <c r="Q5858" s="0" t="n">
        <f aca="false">IF(AND(ISNA(I5858),NOT(ISNA(J5858))),1,0)</f>
        <v>0</v>
      </c>
      <c r="R5858" s="0" t="n">
        <f aca="false">IF(SUM(O5858:Q5858)&lt;&gt;1,"ERROR",1)</f>
        <v>1</v>
      </c>
    </row>
    <row r="5859" customFormat="false" ht="12.8" hidden="false" customHeight="false" outlineLevel="0" collapsed="false">
      <c r="A5859" s="0" t="str">
        <f aca="false">gait_events!B556</f>
        <v>pp165</v>
      </c>
      <c r="B5859" s="0" t="str">
        <f aca="false">VLOOKUP(A5859,participants!A:B,2,0)</f>
        <v>F</v>
      </c>
      <c r="C5859" s="0" t="n">
        <f aca="false">VLOOKUP(A5859,participants!A:C,3,0)</f>
        <v>66</v>
      </c>
      <c r="D5859" s="0" t="str">
        <f aca="false">VLOOKUP(A5859,participants!A:F,6,0)</f>
        <v>OA</v>
      </c>
      <c r="E5859" s="0" t="str">
        <f aca="false">IF(LEN(SUBSTITUTE(gait_events!C556,"_run-",""))&lt;&gt;LEN(gait_events!C556),LEFT(RIGHT(gait_events!C556,LEN(gait_events!C556)-19),FIND("_run-",RIGHT(gait_events!C556,LEN(gait_events!C556)-19),1)-1),RIGHT(gait_events!C556,LEN(gait_events!C556)-19))</f>
        <v>Preferred</v>
      </c>
      <c r="F5859" s="0" t="str">
        <f aca="false">IF(LEN(SUBSTITUTE(gait_events!C556,"_run-",""))&lt;&gt;LEN(gait_events!C556),RIGHT(gait_events!C556,LEN(gait_events!C556)-FIND("_run-",gait_events!C556,1)-4),"")</f>
        <v/>
      </c>
      <c r="G5859" s="0" t="str">
        <f aca="false">gait_events!D556</f>
        <v>left_ankle</v>
      </c>
      <c r="H5859" s="0" t="str">
        <f aca="false">gait_events!E556</f>
        <v>FC</v>
      </c>
      <c r="I5859" s="0" t="n">
        <f aca="false">IF(gait_events!F556&lt;&gt;"",gait_events!F556,NA())</f>
        <v>284</v>
      </c>
      <c r="J5859" s="0" t="n">
        <f aca="false">IF(gait_events!G556&lt;&gt;"",gait_events!G556,NA())</f>
        <v>284</v>
      </c>
      <c r="K5859" s="0" t="n">
        <f aca="false">I5859-J5859</f>
        <v>0</v>
      </c>
      <c r="L5859" s="0" t="n">
        <f aca="false">K5859*5</f>
        <v>0</v>
      </c>
      <c r="M5859" s="0" t="n">
        <f aca="false">IF(NOT(ISNA(I5859)),1,0)</f>
        <v>1</v>
      </c>
      <c r="N5859" s="0" t="n">
        <f aca="false">IF(NOT(ISNA(J5859)),1,0)</f>
        <v>1</v>
      </c>
      <c r="O5859" s="0" t="n">
        <f aca="false">IF(AND(NOT(ISNA(I5859)),NOT(ISNA(J5859))),1,0)</f>
        <v>1</v>
      </c>
      <c r="P5859" s="0" t="n">
        <f aca="false">IF(AND(NOT(ISNA(I5859)),ISNA(J5859)),1,0)</f>
        <v>0</v>
      </c>
      <c r="Q5859" s="0" t="n">
        <f aca="false">IF(AND(ISNA(I5859),NOT(ISNA(J5859))),1,0)</f>
        <v>0</v>
      </c>
      <c r="R5859" s="0" t="n">
        <f aca="false">IF(SUM(O5859:Q5859)&lt;&gt;1,"ERROR",1)</f>
        <v>1</v>
      </c>
    </row>
    <row r="5860" customFormat="false" ht="12.8" hidden="false" customHeight="false" outlineLevel="0" collapsed="false">
      <c r="A5860" s="0" t="str">
        <f aca="false">gait_events!B557</f>
        <v>pp165</v>
      </c>
      <c r="B5860" s="0" t="str">
        <f aca="false">VLOOKUP(A5860,participants!A:B,2,0)</f>
        <v>F</v>
      </c>
      <c r="C5860" s="0" t="n">
        <f aca="false">VLOOKUP(A5860,participants!A:C,3,0)</f>
        <v>66</v>
      </c>
      <c r="D5860" s="0" t="str">
        <f aca="false">VLOOKUP(A5860,participants!A:F,6,0)</f>
        <v>OA</v>
      </c>
      <c r="E5860" s="0" t="str">
        <f aca="false">IF(LEN(SUBSTITUTE(gait_events!C557,"_run-",""))&lt;&gt;LEN(gait_events!C557),LEFT(RIGHT(gait_events!C557,LEN(gait_events!C557)-19),FIND("_run-",RIGHT(gait_events!C557,LEN(gait_events!C557)-19),1)-1),RIGHT(gait_events!C557,LEN(gait_events!C557)-19))</f>
        <v>Preferred</v>
      </c>
      <c r="F5860" s="0" t="str">
        <f aca="false">IF(LEN(SUBSTITUTE(gait_events!C557,"_run-",""))&lt;&gt;LEN(gait_events!C557),RIGHT(gait_events!C557,LEN(gait_events!C557)-FIND("_run-",gait_events!C557,1)-4),"")</f>
        <v/>
      </c>
      <c r="G5860" s="0" t="str">
        <f aca="false">gait_events!D557</f>
        <v>left_ankle</v>
      </c>
      <c r="H5860" s="0" t="str">
        <f aca="false">gait_events!E557</f>
        <v>FC</v>
      </c>
      <c r="I5860" s="0" t="n">
        <f aca="false">IF(gait_events!F557&lt;&gt;"",gait_events!F557,NA())</f>
        <v>494</v>
      </c>
      <c r="J5860" s="0" t="n">
        <f aca="false">IF(gait_events!G557&lt;&gt;"",gait_events!G557,NA())</f>
        <v>494</v>
      </c>
      <c r="K5860" s="0" t="n">
        <f aca="false">I5860-J5860</f>
        <v>0</v>
      </c>
      <c r="L5860" s="0" t="n">
        <f aca="false">K5860*5</f>
        <v>0</v>
      </c>
      <c r="M5860" s="0" t="n">
        <f aca="false">IF(NOT(ISNA(I5860)),1,0)</f>
        <v>1</v>
      </c>
      <c r="N5860" s="0" t="n">
        <f aca="false">IF(NOT(ISNA(J5860)),1,0)</f>
        <v>1</v>
      </c>
      <c r="O5860" s="0" t="n">
        <f aca="false">IF(AND(NOT(ISNA(I5860)),NOT(ISNA(J5860))),1,0)</f>
        <v>1</v>
      </c>
      <c r="P5860" s="0" t="n">
        <f aca="false">IF(AND(NOT(ISNA(I5860)),ISNA(J5860)),1,0)</f>
        <v>0</v>
      </c>
      <c r="Q5860" s="0" t="n">
        <f aca="false">IF(AND(ISNA(I5860),NOT(ISNA(J5860))),1,0)</f>
        <v>0</v>
      </c>
      <c r="R5860" s="0" t="n">
        <f aca="false">IF(SUM(O5860:Q5860)&lt;&gt;1,"ERROR",1)</f>
        <v>1</v>
      </c>
    </row>
    <row r="5861" customFormat="false" ht="12.8" hidden="false" customHeight="false" outlineLevel="0" collapsed="false">
      <c r="A5861" s="0" t="str">
        <f aca="false">gait_events!B558</f>
        <v>pp165</v>
      </c>
      <c r="B5861" s="0" t="str">
        <f aca="false">VLOOKUP(A5861,participants!A:B,2,0)</f>
        <v>F</v>
      </c>
      <c r="C5861" s="0" t="n">
        <f aca="false">VLOOKUP(A5861,participants!A:C,3,0)</f>
        <v>66</v>
      </c>
      <c r="D5861" s="0" t="str">
        <f aca="false">VLOOKUP(A5861,participants!A:F,6,0)</f>
        <v>OA</v>
      </c>
      <c r="E5861" s="0" t="str">
        <f aca="false">IF(LEN(SUBSTITUTE(gait_events!C558,"_run-",""))&lt;&gt;LEN(gait_events!C558),LEFT(RIGHT(gait_events!C558,LEN(gait_events!C558)-19),FIND("_run-",RIGHT(gait_events!C558,LEN(gait_events!C558)-19),1)-1),RIGHT(gait_events!C558,LEN(gait_events!C558)-19))</f>
        <v>Preferred</v>
      </c>
      <c r="F5861" s="0" t="str">
        <f aca="false">IF(LEN(SUBSTITUTE(gait_events!C558,"_run-",""))&lt;&gt;LEN(gait_events!C558),RIGHT(gait_events!C558,LEN(gait_events!C558)-FIND("_run-",gait_events!C558,1)-4),"")</f>
        <v/>
      </c>
      <c r="G5861" s="0" t="str">
        <f aca="false">gait_events!D558</f>
        <v>left_ankle</v>
      </c>
      <c r="H5861" s="0" t="str">
        <f aca="false">gait_events!E558</f>
        <v>FC</v>
      </c>
      <c r="I5861" s="0" t="n">
        <f aca="false">IF(gait_events!F558&lt;&gt;"",gait_events!F558,NA())</f>
        <v>704</v>
      </c>
      <c r="J5861" s="0" t="n">
        <f aca="false">IF(gait_events!G558&lt;&gt;"",gait_events!G558,NA())</f>
        <v>703</v>
      </c>
      <c r="K5861" s="0" t="n">
        <f aca="false">I5861-J5861</f>
        <v>1</v>
      </c>
      <c r="L5861" s="0" t="n">
        <f aca="false">K5861*5</f>
        <v>5</v>
      </c>
      <c r="M5861" s="0" t="n">
        <f aca="false">IF(NOT(ISNA(I5861)),1,0)</f>
        <v>1</v>
      </c>
      <c r="N5861" s="0" t="n">
        <f aca="false">IF(NOT(ISNA(J5861)),1,0)</f>
        <v>1</v>
      </c>
      <c r="O5861" s="0" t="n">
        <f aca="false">IF(AND(NOT(ISNA(I5861)),NOT(ISNA(J5861))),1,0)</f>
        <v>1</v>
      </c>
      <c r="P5861" s="0" t="n">
        <f aca="false">IF(AND(NOT(ISNA(I5861)),ISNA(J5861)),1,0)</f>
        <v>0</v>
      </c>
      <c r="Q5861" s="0" t="n">
        <f aca="false">IF(AND(ISNA(I5861),NOT(ISNA(J5861))),1,0)</f>
        <v>0</v>
      </c>
      <c r="R5861" s="0" t="n">
        <f aca="false">IF(SUM(O5861:Q5861)&lt;&gt;1,"ERROR",1)</f>
        <v>1</v>
      </c>
    </row>
    <row r="5862" customFormat="false" ht="12.8" hidden="false" customHeight="false" outlineLevel="0" collapsed="false">
      <c r="A5862" s="0" t="str">
        <f aca="false">gait_events!B559</f>
        <v>pp165</v>
      </c>
      <c r="B5862" s="0" t="str">
        <f aca="false">VLOOKUP(A5862,participants!A:B,2,0)</f>
        <v>F</v>
      </c>
      <c r="C5862" s="0" t="n">
        <f aca="false">VLOOKUP(A5862,participants!A:C,3,0)</f>
        <v>66</v>
      </c>
      <c r="D5862" s="0" t="str">
        <f aca="false">VLOOKUP(A5862,participants!A:F,6,0)</f>
        <v>OA</v>
      </c>
      <c r="E5862" s="0" t="str">
        <f aca="false">IF(LEN(SUBSTITUTE(gait_events!C559,"_run-",""))&lt;&gt;LEN(gait_events!C559),LEFT(RIGHT(gait_events!C559,LEN(gait_events!C559)-19),FIND("_run-",RIGHT(gait_events!C559,LEN(gait_events!C559)-19),1)-1),RIGHT(gait_events!C559,LEN(gait_events!C559)-19))</f>
        <v>Preferred</v>
      </c>
      <c r="F5862" s="0" t="str">
        <f aca="false">IF(LEN(SUBSTITUTE(gait_events!C559,"_run-",""))&lt;&gt;LEN(gait_events!C559),RIGHT(gait_events!C559,LEN(gait_events!C559)-FIND("_run-",gait_events!C559,1)-4),"")</f>
        <v/>
      </c>
      <c r="G5862" s="0" t="str">
        <f aca="false">gait_events!D559</f>
        <v>right_ankle</v>
      </c>
      <c r="H5862" s="0" t="str">
        <f aca="false">gait_events!E559</f>
        <v>IC</v>
      </c>
      <c r="I5862" s="0" t="n">
        <f aca="false">IF(gait_events!F559&lt;&gt;"",gait_events!F559,NA())</f>
        <v>43</v>
      </c>
      <c r="J5862" s="0" t="n">
        <f aca="false">IF(gait_events!G559&lt;&gt;"",gait_events!G559,NA())</f>
        <v>46</v>
      </c>
      <c r="K5862" s="0" t="n">
        <f aca="false">I5862-J5862</f>
        <v>-3</v>
      </c>
      <c r="L5862" s="0" t="n">
        <f aca="false">K5862*5</f>
        <v>-15</v>
      </c>
      <c r="M5862" s="0" t="n">
        <f aca="false">IF(NOT(ISNA(I5862)),1,0)</f>
        <v>1</v>
      </c>
      <c r="N5862" s="0" t="n">
        <f aca="false">IF(NOT(ISNA(J5862)),1,0)</f>
        <v>1</v>
      </c>
      <c r="O5862" s="0" t="n">
        <f aca="false">IF(AND(NOT(ISNA(I5862)),NOT(ISNA(J5862))),1,0)</f>
        <v>1</v>
      </c>
      <c r="P5862" s="0" t="n">
        <f aca="false">IF(AND(NOT(ISNA(I5862)),ISNA(J5862)),1,0)</f>
        <v>0</v>
      </c>
      <c r="Q5862" s="0" t="n">
        <f aca="false">IF(AND(ISNA(I5862),NOT(ISNA(J5862))),1,0)</f>
        <v>0</v>
      </c>
      <c r="R5862" s="0" t="n">
        <f aca="false">IF(SUM(O5862:Q5862)&lt;&gt;1,"ERROR",1)</f>
        <v>1</v>
      </c>
    </row>
    <row r="5863" customFormat="false" ht="12.8" hidden="false" customHeight="false" outlineLevel="0" collapsed="false">
      <c r="A5863" s="0" t="str">
        <f aca="false">gait_events!B560</f>
        <v>pp165</v>
      </c>
      <c r="B5863" s="0" t="str">
        <f aca="false">VLOOKUP(A5863,participants!A:B,2,0)</f>
        <v>F</v>
      </c>
      <c r="C5863" s="0" t="n">
        <f aca="false">VLOOKUP(A5863,participants!A:C,3,0)</f>
        <v>66</v>
      </c>
      <c r="D5863" s="0" t="str">
        <f aca="false">VLOOKUP(A5863,participants!A:F,6,0)</f>
        <v>OA</v>
      </c>
      <c r="E5863" s="0" t="str">
        <f aca="false">IF(LEN(SUBSTITUTE(gait_events!C560,"_run-",""))&lt;&gt;LEN(gait_events!C560),LEFT(RIGHT(gait_events!C560,LEN(gait_events!C560)-19),FIND("_run-",RIGHT(gait_events!C560,LEN(gait_events!C560)-19),1)-1),RIGHT(gait_events!C560,LEN(gait_events!C560)-19))</f>
        <v>Preferred</v>
      </c>
      <c r="F5863" s="0" t="str">
        <f aca="false">IF(LEN(SUBSTITUTE(gait_events!C560,"_run-",""))&lt;&gt;LEN(gait_events!C560),RIGHT(gait_events!C560,LEN(gait_events!C560)-FIND("_run-",gait_events!C560,1)-4),"")</f>
        <v/>
      </c>
      <c r="G5863" s="0" t="str">
        <f aca="false">gait_events!D560</f>
        <v>right_ankle</v>
      </c>
      <c r="H5863" s="0" t="str">
        <f aca="false">gait_events!E560</f>
        <v>IC</v>
      </c>
      <c r="I5863" s="0" t="n">
        <f aca="false">IF(gait_events!F560&lt;&gt;"",gait_events!F560,NA())</f>
        <v>264</v>
      </c>
      <c r="J5863" s="0" t="n">
        <f aca="false">IF(gait_events!G560&lt;&gt;"",gait_events!G560,NA())</f>
        <v>264</v>
      </c>
      <c r="K5863" s="0" t="n">
        <f aca="false">I5863-J5863</f>
        <v>0</v>
      </c>
      <c r="L5863" s="0" t="n">
        <f aca="false">K5863*5</f>
        <v>0</v>
      </c>
      <c r="M5863" s="0" t="n">
        <f aca="false">IF(NOT(ISNA(I5863)),1,0)</f>
        <v>1</v>
      </c>
      <c r="N5863" s="0" t="n">
        <f aca="false">IF(NOT(ISNA(J5863)),1,0)</f>
        <v>1</v>
      </c>
      <c r="O5863" s="0" t="n">
        <f aca="false">IF(AND(NOT(ISNA(I5863)),NOT(ISNA(J5863))),1,0)</f>
        <v>1</v>
      </c>
      <c r="P5863" s="0" t="n">
        <f aca="false">IF(AND(NOT(ISNA(I5863)),ISNA(J5863)),1,0)</f>
        <v>0</v>
      </c>
      <c r="Q5863" s="0" t="n">
        <f aca="false">IF(AND(ISNA(I5863),NOT(ISNA(J5863))),1,0)</f>
        <v>0</v>
      </c>
      <c r="R5863" s="0" t="n">
        <f aca="false">IF(SUM(O5863:Q5863)&lt;&gt;1,"ERROR",1)</f>
        <v>1</v>
      </c>
    </row>
    <row r="5864" customFormat="false" ht="12.8" hidden="false" customHeight="false" outlineLevel="0" collapsed="false">
      <c r="A5864" s="0" t="str">
        <f aca="false">gait_events!B561</f>
        <v>pp165</v>
      </c>
      <c r="B5864" s="0" t="str">
        <f aca="false">VLOOKUP(A5864,participants!A:B,2,0)</f>
        <v>F</v>
      </c>
      <c r="C5864" s="0" t="n">
        <f aca="false">VLOOKUP(A5864,participants!A:C,3,0)</f>
        <v>66</v>
      </c>
      <c r="D5864" s="0" t="str">
        <f aca="false">VLOOKUP(A5864,participants!A:F,6,0)</f>
        <v>OA</v>
      </c>
      <c r="E5864" s="0" t="str">
        <f aca="false">IF(LEN(SUBSTITUTE(gait_events!C561,"_run-",""))&lt;&gt;LEN(gait_events!C561),LEFT(RIGHT(gait_events!C561,LEN(gait_events!C561)-19),FIND("_run-",RIGHT(gait_events!C561,LEN(gait_events!C561)-19),1)-1),RIGHT(gait_events!C561,LEN(gait_events!C561)-19))</f>
        <v>Preferred</v>
      </c>
      <c r="F5864" s="0" t="str">
        <f aca="false">IF(LEN(SUBSTITUTE(gait_events!C561,"_run-",""))&lt;&gt;LEN(gait_events!C561),RIGHT(gait_events!C561,LEN(gait_events!C561)-FIND("_run-",gait_events!C561,1)-4),"")</f>
        <v/>
      </c>
      <c r="G5864" s="0" t="str">
        <f aca="false">gait_events!D561</f>
        <v>right_ankle</v>
      </c>
      <c r="H5864" s="0" t="str">
        <f aca="false">gait_events!E561</f>
        <v>IC</v>
      </c>
      <c r="I5864" s="0" t="n">
        <f aca="false">IF(gait_events!F561&lt;&gt;"",gait_events!F561,NA())</f>
        <v>469</v>
      </c>
      <c r="J5864" s="0" t="n">
        <f aca="false">IF(gait_events!G561&lt;&gt;"",gait_events!G561,NA())</f>
        <v>469</v>
      </c>
      <c r="K5864" s="0" t="n">
        <f aca="false">I5864-J5864</f>
        <v>0</v>
      </c>
      <c r="L5864" s="0" t="n">
        <f aca="false">K5864*5</f>
        <v>0</v>
      </c>
      <c r="M5864" s="0" t="n">
        <f aca="false">IF(NOT(ISNA(I5864)),1,0)</f>
        <v>1</v>
      </c>
      <c r="N5864" s="0" t="n">
        <f aca="false">IF(NOT(ISNA(J5864)),1,0)</f>
        <v>1</v>
      </c>
      <c r="O5864" s="0" t="n">
        <f aca="false">IF(AND(NOT(ISNA(I5864)),NOT(ISNA(J5864))),1,0)</f>
        <v>1</v>
      </c>
      <c r="P5864" s="0" t="n">
        <f aca="false">IF(AND(NOT(ISNA(I5864)),ISNA(J5864)),1,0)</f>
        <v>0</v>
      </c>
      <c r="Q5864" s="0" t="n">
        <f aca="false">IF(AND(ISNA(I5864),NOT(ISNA(J5864))),1,0)</f>
        <v>0</v>
      </c>
      <c r="R5864" s="0" t="n">
        <f aca="false">IF(SUM(O5864:Q5864)&lt;&gt;1,"ERROR",1)</f>
        <v>1</v>
      </c>
    </row>
    <row r="5865" customFormat="false" ht="12.8" hidden="false" customHeight="false" outlineLevel="0" collapsed="false">
      <c r="A5865" s="0" t="str">
        <f aca="false">gait_events!B562</f>
        <v>pp165</v>
      </c>
      <c r="B5865" s="0" t="str">
        <f aca="false">VLOOKUP(A5865,participants!A:B,2,0)</f>
        <v>F</v>
      </c>
      <c r="C5865" s="0" t="n">
        <f aca="false">VLOOKUP(A5865,participants!A:C,3,0)</f>
        <v>66</v>
      </c>
      <c r="D5865" s="0" t="str">
        <f aca="false">VLOOKUP(A5865,participants!A:F,6,0)</f>
        <v>OA</v>
      </c>
      <c r="E5865" s="0" t="str">
        <f aca="false">IF(LEN(SUBSTITUTE(gait_events!C562,"_run-",""))&lt;&gt;LEN(gait_events!C562),LEFT(RIGHT(gait_events!C562,LEN(gait_events!C562)-19),FIND("_run-",RIGHT(gait_events!C562,LEN(gait_events!C562)-19),1)-1),RIGHT(gait_events!C562,LEN(gait_events!C562)-19))</f>
        <v>Preferred</v>
      </c>
      <c r="F5865" s="0" t="str">
        <f aca="false">IF(LEN(SUBSTITUTE(gait_events!C562,"_run-",""))&lt;&gt;LEN(gait_events!C562),RIGHT(gait_events!C562,LEN(gait_events!C562)-FIND("_run-",gait_events!C562,1)-4),"")</f>
        <v/>
      </c>
      <c r="G5865" s="0" t="str">
        <f aca="false">gait_events!D562</f>
        <v>right_ankle</v>
      </c>
      <c r="H5865" s="0" t="str">
        <f aca="false">gait_events!E562</f>
        <v>IC</v>
      </c>
      <c r="I5865" s="0" t="n">
        <f aca="false">IF(gait_events!F562&lt;&gt;"",gait_events!F562,NA())</f>
        <v>678</v>
      </c>
      <c r="J5865" s="0" t="n">
        <f aca="false">IF(gait_events!G562&lt;&gt;"",gait_events!G562,NA())</f>
        <v>677</v>
      </c>
      <c r="K5865" s="0" t="n">
        <f aca="false">I5865-J5865</f>
        <v>1</v>
      </c>
      <c r="L5865" s="0" t="n">
        <f aca="false">K5865*5</f>
        <v>5</v>
      </c>
      <c r="M5865" s="0" t="n">
        <f aca="false">IF(NOT(ISNA(I5865)),1,0)</f>
        <v>1</v>
      </c>
      <c r="N5865" s="0" t="n">
        <f aca="false">IF(NOT(ISNA(J5865)),1,0)</f>
        <v>1</v>
      </c>
      <c r="O5865" s="0" t="n">
        <f aca="false">IF(AND(NOT(ISNA(I5865)),NOT(ISNA(J5865))),1,0)</f>
        <v>1</v>
      </c>
      <c r="P5865" s="0" t="n">
        <f aca="false">IF(AND(NOT(ISNA(I5865)),ISNA(J5865)),1,0)</f>
        <v>0</v>
      </c>
      <c r="Q5865" s="0" t="n">
        <f aca="false">IF(AND(ISNA(I5865),NOT(ISNA(J5865))),1,0)</f>
        <v>0</v>
      </c>
      <c r="R5865" s="0" t="n">
        <f aca="false">IF(SUM(O5865:Q5865)&lt;&gt;1,"ERROR",1)</f>
        <v>1</v>
      </c>
    </row>
    <row r="5866" customFormat="false" ht="12.8" hidden="false" customHeight="false" outlineLevel="0" collapsed="false">
      <c r="A5866" s="0" t="str">
        <f aca="false">gait_events!B563</f>
        <v>pp165</v>
      </c>
      <c r="B5866" s="0" t="str">
        <f aca="false">VLOOKUP(A5866,participants!A:B,2,0)</f>
        <v>F</v>
      </c>
      <c r="C5866" s="0" t="n">
        <f aca="false">VLOOKUP(A5866,participants!A:C,3,0)</f>
        <v>66</v>
      </c>
      <c r="D5866" s="0" t="str">
        <f aca="false">VLOOKUP(A5866,participants!A:F,6,0)</f>
        <v>OA</v>
      </c>
      <c r="E5866" s="0" t="str">
        <f aca="false">IF(LEN(SUBSTITUTE(gait_events!C563,"_run-",""))&lt;&gt;LEN(gait_events!C563),LEFT(RIGHT(gait_events!C563,LEN(gait_events!C563)-19),FIND("_run-",RIGHT(gait_events!C563,LEN(gait_events!C563)-19),1)-1),RIGHT(gait_events!C563,LEN(gait_events!C563)-19))</f>
        <v>Preferred</v>
      </c>
      <c r="F5866" s="0" t="str">
        <f aca="false">IF(LEN(SUBSTITUTE(gait_events!C563,"_run-",""))&lt;&gt;LEN(gait_events!C563),RIGHT(gait_events!C563,LEN(gait_events!C563)-FIND("_run-",gait_events!C563,1)-4),"")</f>
        <v/>
      </c>
      <c r="G5866" s="0" t="str">
        <f aca="false">gait_events!D563</f>
        <v>right_ankle</v>
      </c>
      <c r="H5866" s="0" t="str">
        <f aca="false">gait_events!E563</f>
        <v>FC</v>
      </c>
      <c r="I5866" s="0" t="n">
        <f aca="false">IF(gait_events!F563&lt;&gt;"",gait_events!F563,NA())</f>
        <v>178</v>
      </c>
      <c r="J5866" s="0" t="n">
        <f aca="false">IF(gait_events!G563&lt;&gt;"",gait_events!G563,NA())</f>
        <v>180</v>
      </c>
      <c r="K5866" s="0" t="n">
        <f aca="false">I5866-J5866</f>
        <v>-2</v>
      </c>
      <c r="L5866" s="0" t="n">
        <f aca="false">K5866*5</f>
        <v>-10</v>
      </c>
      <c r="M5866" s="0" t="n">
        <f aca="false">IF(NOT(ISNA(I5866)),1,0)</f>
        <v>1</v>
      </c>
      <c r="N5866" s="0" t="n">
        <f aca="false">IF(NOT(ISNA(J5866)),1,0)</f>
        <v>1</v>
      </c>
      <c r="O5866" s="0" t="n">
        <f aca="false">IF(AND(NOT(ISNA(I5866)),NOT(ISNA(J5866))),1,0)</f>
        <v>1</v>
      </c>
      <c r="P5866" s="0" t="n">
        <f aca="false">IF(AND(NOT(ISNA(I5866)),ISNA(J5866)),1,0)</f>
        <v>0</v>
      </c>
      <c r="Q5866" s="0" t="n">
        <f aca="false">IF(AND(ISNA(I5866),NOT(ISNA(J5866))),1,0)</f>
        <v>0</v>
      </c>
      <c r="R5866" s="0" t="n">
        <f aca="false">IF(SUM(O5866:Q5866)&lt;&gt;1,"ERROR",1)</f>
        <v>1</v>
      </c>
    </row>
    <row r="5867" customFormat="false" ht="12.8" hidden="false" customHeight="false" outlineLevel="0" collapsed="false">
      <c r="A5867" s="0" t="str">
        <f aca="false">gait_events!B564</f>
        <v>pp165</v>
      </c>
      <c r="B5867" s="0" t="str">
        <f aca="false">VLOOKUP(A5867,participants!A:B,2,0)</f>
        <v>F</v>
      </c>
      <c r="C5867" s="0" t="n">
        <f aca="false">VLOOKUP(A5867,participants!A:C,3,0)</f>
        <v>66</v>
      </c>
      <c r="D5867" s="0" t="str">
        <f aca="false">VLOOKUP(A5867,participants!A:F,6,0)</f>
        <v>OA</v>
      </c>
      <c r="E5867" s="0" t="str">
        <f aca="false">IF(LEN(SUBSTITUTE(gait_events!C564,"_run-",""))&lt;&gt;LEN(gait_events!C564),LEFT(RIGHT(gait_events!C564,LEN(gait_events!C564)-19),FIND("_run-",RIGHT(gait_events!C564,LEN(gait_events!C564)-19),1)-1),RIGHT(gait_events!C564,LEN(gait_events!C564)-19))</f>
        <v>Preferred</v>
      </c>
      <c r="F5867" s="0" t="str">
        <f aca="false">IF(LEN(SUBSTITUTE(gait_events!C564,"_run-",""))&lt;&gt;LEN(gait_events!C564),RIGHT(gait_events!C564,LEN(gait_events!C564)-FIND("_run-",gait_events!C564,1)-4),"")</f>
        <v/>
      </c>
      <c r="G5867" s="0" t="str">
        <f aca="false">gait_events!D564</f>
        <v>right_ankle</v>
      </c>
      <c r="H5867" s="0" t="str">
        <f aca="false">gait_events!E564</f>
        <v>FC</v>
      </c>
      <c r="I5867" s="0" t="n">
        <f aca="false">IF(gait_events!F564&lt;&gt;"",gait_events!F564,NA())</f>
        <v>391</v>
      </c>
      <c r="J5867" s="0" t="n">
        <f aca="false">IF(gait_events!G564&lt;&gt;"",gait_events!G564,NA())</f>
        <v>392</v>
      </c>
      <c r="K5867" s="0" t="n">
        <f aca="false">I5867-J5867</f>
        <v>-1</v>
      </c>
      <c r="L5867" s="0" t="n">
        <f aca="false">K5867*5</f>
        <v>-5</v>
      </c>
      <c r="M5867" s="0" t="n">
        <f aca="false">IF(NOT(ISNA(I5867)),1,0)</f>
        <v>1</v>
      </c>
      <c r="N5867" s="0" t="n">
        <f aca="false">IF(NOT(ISNA(J5867)),1,0)</f>
        <v>1</v>
      </c>
      <c r="O5867" s="0" t="n">
        <f aca="false">IF(AND(NOT(ISNA(I5867)),NOT(ISNA(J5867))),1,0)</f>
        <v>1</v>
      </c>
      <c r="P5867" s="0" t="n">
        <f aca="false">IF(AND(NOT(ISNA(I5867)),ISNA(J5867)),1,0)</f>
        <v>0</v>
      </c>
      <c r="Q5867" s="0" t="n">
        <f aca="false">IF(AND(ISNA(I5867),NOT(ISNA(J5867))),1,0)</f>
        <v>0</v>
      </c>
      <c r="R5867" s="0" t="n">
        <f aca="false">IF(SUM(O5867:Q5867)&lt;&gt;1,"ERROR",1)</f>
        <v>1</v>
      </c>
    </row>
    <row r="5868" customFormat="false" ht="12.8" hidden="false" customHeight="false" outlineLevel="0" collapsed="false">
      <c r="A5868" s="0" t="str">
        <f aca="false">gait_events!B565</f>
        <v>pp165</v>
      </c>
      <c r="B5868" s="0" t="str">
        <f aca="false">VLOOKUP(A5868,participants!A:B,2,0)</f>
        <v>F</v>
      </c>
      <c r="C5868" s="0" t="n">
        <f aca="false">VLOOKUP(A5868,participants!A:C,3,0)</f>
        <v>66</v>
      </c>
      <c r="D5868" s="0" t="str">
        <f aca="false">VLOOKUP(A5868,participants!A:F,6,0)</f>
        <v>OA</v>
      </c>
      <c r="E5868" s="0" t="str">
        <f aca="false">IF(LEN(SUBSTITUTE(gait_events!C565,"_run-",""))&lt;&gt;LEN(gait_events!C565),LEFT(RIGHT(gait_events!C565,LEN(gait_events!C565)-19),FIND("_run-",RIGHT(gait_events!C565,LEN(gait_events!C565)-19),1)-1),RIGHT(gait_events!C565,LEN(gait_events!C565)-19))</f>
        <v>Preferred</v>
      </c>
      <c r="F5868" s="0" t="str">
        <f aca="false">IF(LEN(SUBSTITUTE(gait_events!C565,"_run-",""))&lt;&gt;LEN(gait_events!C565),RIGHT(gait_events!C565,LEN(gait_events!C565)-FIND("_run-",gait_events!C565,1)-4),"")</f>
        <v/>
      </c>
      <c r="G5868" s="0" t="str">
        <f aca="false">gait_events!D565</f>
        <v>right_ankle</v>
      </c>
      <c r="H5868" s="0" t="str">
        <f aca="false">gait_events!E565</f>
        <v>FC</v>
      </c>
      <c r="I5868" s="0" t="n">
        <f aca="false">IF(gait_events!F565&lt;&gt;"",gait_events!F565,NA())</f>
        <v>599</v>
      </c>
      <c r="J5868" s="0" t="n">
        <f aca="false">IF(gait_events!G565&lt;&gt;"",gait_events!G565,NA())</f>
        <v>601</v>
      </c>
      <c r="K5868" s="0" t="n">
        <f aca="false">I5868-J5868</f>
        <v>-2</v>
      </c>
      <c r="L5868" s="0" t="n">
        <f aca="false">K5868*5</f>
        <v>-10</v>
      </c>
      <c r="M5868" s="0" t="n">
        <f aca="false">IF(NOT(ISNA(I5868)),1,0)</f>
        <v>1</v>
      </c>
      <c r="N5868" s="0" t="n">
        <f aca="false">IF(NOT(ISNA(J5868)),1,0)</f>
        <v>1</v>
      </c>
      <c r="O5868" s="0" t="n">
        <f aca="false">IF(AND(NOT(ISNA(I5868)),NOT(ISNA(J5868))),1,0)</f>
        <v>1</v>
      </c>
      <c r="P5868" s="0" t="n">
        <f aca="false">IF(AND(NOT(ISNA(I5868)),ISNA(J5868)),1,0)</f>
        <v>0</v>
      </c>
      <c r="Q5868" s="0" t="n">
        <f aca="false">IF(AND(ISNA(I5868),NOT(ISNA(J5868))),1,0)</f>
        <v>0</v>
      </c>
      <c r="R5868" s="0" t="n">
        <f aca="false">IF(SUM(O5868:Q5868)&lt;&gt;1,"ERROR",1)</f>
        <v>1</v>
      </c>
    </row>
    <row r="5869" customFormat="false" ht="12.8" hidden="false" customHeight="false" outlineLevel="0" collapsed="false">
      <c r="A5869" s="0" t="str">
        <f aca="false">gait_events!B566</f>
        <v>pp165</v>
      </c>
      <c r="B5869" s="0" t="str">
        <f aca="false">VLOOKUP(A5869,participants!A:B,2,0)</f>
        <v>F</v>
      </c>
      <c r="C5869" s="0" t="n">
        <f aca="false">VLOOKUP(A5869,participants!A:C,3,0)</f>
        <v>66</v>
      </c>
      <c r="D5869" s="0" t="str">
        <f aca="false">VLOOKUP(A5869,participants!A:F,6,0)</f>
        <v>OA</v>
      </c>
      <c r="E5869" s="0" t="str">
        <f aca="false">IF(LEN(SUBSTITUTE(gait_events!C566,"_run-",""))&lt;&gt;LEN(gait_events!C566),LEFT(RIGHT(gait_events!C566,LEN(gait_events!C566)-19),FIND("_run-",RIGHT(gait_events!C566,LEN(gait_events!C566)-19),1)-1),RIGHT(gait_events!C566,LEN(gait_events!C566)-19))</f>
        <v>Preferred</v>
      </c>
      <c r="F5869" s="0" t="str">
        <f aca="false">IF(LEN(SUBSTITUTE(gait_events!C566,"_run-",""))&lt;&gt;LEN(gait_events!C566),RIGHT(gait_events!C566,LEN(gait_events!C566)-FIND("_run-",gait_events!C566,1)-4),"")</f>
        <v/>
      </c>
      <c r="G5869" s="0" t="str">
        <f aca="false">gait_events!D566</f>
        <v>left_shank</v>
      </c>
      <c r="H5869" s="0" t="str">
        <f aca="false">gait_events!E566</f>
        <v>IC</v>
      </c>
      <c r="I5869" s="0" t="n">
        <f aca="false">IF(gait_events!F566&lt;&gt;"",gait_events!F566,NA())</f>
        <v>156</v>
      </c>
      <c r="J5869" s="0" t="n">
        <f aca="false">IF(gait_events!G566&lt;&gt;"",gait_events!G566,NA())</f>
        <v>154</v>
      </c>
      <c r="K5869" s="0" t="n">
        <f aca="false">I5869-J5869</f>
        <v>2</v>
      </c>
      <c r="L5869" s="0" t="n">
        <f aca="false">K5869*5</f>
        <v>10</v>
      </c>
      <c r="M5869" s="0" t="n">
        <f aca="false">IF(NOT(ISNA(I5869)),1,0)</f>
        <v>1</v>
      </c>
      <c r="N5869" s="0" t="n">
        <f aca="false">IF(NOT(ISNA(J5869)),1,0)</f>
        <v>1</v>
      </c>
      <c r="O5869" s="0" t="n">
        <f aca="false">IF(AND(NOT(ISNA(I5869)),NOT(ISNA(J5869))),1,0)</f>
        <v>1</v>
      </c>
      <c r="P5869" s="0" t="n">
        <f aca="false">IF(AND(NOT(ISNA(I5869)),ISNA(J5869)),1,0)</f>
        <v>0</v>
      </c>
      <c r="Q5869" s="0" t="n">
        <f aca="false">IF(AND(ISNA(I5869),NOT(ISNA(J5869))),1,0)</f>
        <v>0</v>
      </c>
      <c r="R5869" s="0" t="n">
        <f aca="false">IF(SUM(O5869:Q5869)&lt;&gt;1,"ERROR",1)</f>
        <v>1</v>
      </c>
    </row>
    <row r="5870" customFormat="false" ht="12.8" hidden="false" customHeight="false" outlineLevel="0" collapsed="false">
      <c r="A5870" s="0" t="str">
        <f aca="false">gait_events!B567</f>
        <v>pp165</v>
      </c>
      <c r="B5870" s="0" t="str">
        <f aca="false">VLOOKUP(A5870,participants!A:B,2,0)</f>
        <v>F</v>
      </c>
      <c r="C5870" s="0" t="n">
        <f aca="false">VLOOKUP(A5870,participants!A:C,3,0)</f>
        <v>66</v>
      </c>
      <c r="D5870" s="0" t="str">
        <f aca="false">VLOOKUP(A5870,participants!A:F,6,0)</f>
        <v>OA</v>
      </c>
      <c r="E5870" s="0" t="str">
        <f aca="false">IF(LEN(SUBSTITUTE(gait_events!C567,"_run-",""))&lt;&gt;LEN(gait_events!C567),LEFT(RIGHT(gait_events!C567,LEN(gait_events!C567)-19),FIND("_run-",RIGHT(gait_events!C567,LEN(gait_events!C567)-19),1)-1),RIGHT(gait_events!C567,LEN(gait_events!C567)-19))</f>
        <v>Preferred</v>
      </c>
      <c r="F5870" s="0" t="str">
        <f aca="false">IF(LEN(SUBSTITUTE(gait_events!C567,"_run-",""))&lt;&gt;LEN(gait_events!C567),RIGHT(gait_events!C567,LEN(gait_events!C567)-FIND("_run-",gait_events!C567,1)-4),"")</f>
        <v/>
      </c>
      <c r="G5870" s="0" t="str">
        <f aca="false">gait_events!D567</f>
        <v>left_shank</v>
      </c>
      <c r="H5870" s="0" t="str">
        <f aca="false">gait_events!E567</f>
        <v>IC</v>
      </c>
      <c r="I5870" s="0" t="n">
        <f aca="false">IF(gait_events!F567&lt;&gt;"",gait_events!F567,NA())</f>
        <v>365</v>
      </c>
      <c r="J5870" s="0" t="n">
        <f aca="false">IF(gait_events!G567&lt;&gt;"",gait_events!G567,NA())</f>
        <v>364</v>
      </c>
      <c r="K5870" s="0" t="n">
        <f aca="false">I5870-J5870</f>
        <v>1</v>
      </c>
      <c r="L5870" s="0" t="n">
        <f aca="false">K5870*5</f>
        <v>5</v>
      </c>
      <c r="M5870" s="0" t="n">
        <f aca="false">IF(NOT(ISNA(I5870)),1,0)</f>
        <v>1</v>
      </c>
      <c r="N5870" s="0" t="n">
        <f aca="false">IF(NOT(ISNA(J5870)),1,0)</f>
        <v>1</v>
      </c>
      <c r="O5870" s="0" t="n">
        <f aca="false">IF(AND(NOT(ISNA(I5870)),NOT(ISNA(J5870))),1,0)</f>
        <v>1</v>
      </c>
      <c r="P5870" s="0" t="n">
        <f aca="false">IF(AND(NOT(ISNA(I5870)),ISNA(J5870)),1,0)</f>
        <v>0</v>
      </c>
      <c r="Q5870" s="0" t="n">
        <f aca="false">IF(AND(ISNA(I5870),NOT(ISNA(J5870))),1,0)</f>
        <v>0</v>
      </c>
      <c r="R5870" s="0" t="n">
        <f aca="false">IF(SUM(O5870:Q5870)&lt;&gt;1,"ERROR",1)</f>
        <v>1</v>
      </c>
    </row>
    <row r="5871" customFormat="false" ht="12.8" hidden="false" customHeight="false" outlineLevel="0" collapsed="false">
      <c r="A5871" s="0" t="str">
        <f aca="false">gait_events!B568</f>
        <v>pp165</v>
      </c>
      <c r="B5871" s="0" t="str">
        <f aca="false">VLOOKUP(A5871,participants!A:B,2,0)</f>
        <v>F</v>
      </c>
      <c r="C5871" s="0" t="n">
        <f aca="false">VLOOKUP(A5871,participants!A:C,3,0)</f>
        <v>66</v>
      </c>
      <c r="D5871" s="0" t="str">
        <f aca="false">VLOOKUP(A5871,participants!A:F,6,0)</f>
        <v>OA</v>
      </c>
      <c r="E5871" s="0" t="str">
        <f aca="false">IF(LEN(SUBSTITUTE(gait_events!C568,"_run-",""))&lt;&gt;LEN(gait_events!C568),LEFT(RIGHT(gait_events!C568,LEN(gait_events!C568)-19),FIND("_run-",RIGHT(gait_events!C568,LEN(gait_events!C568)-19),1)-1),RIGHT(gait_events!C568,LEN(gait_events!C568)-19))</f>
        <v>Preferred</v>
      </c>
      <c r="F5871" s="0" t="str">
        <f aca="false">IF(LEN(SUBSTITUTE(gait_events!C568,"_run-",""))&lt;&gt;LEN(gait_events!C568),RIGHT(gait_events!C568,LEN(gait_events!C568)-FIND("_run-",gait_events!C568,1)-4),"")</f>
        <v/>
      </c>
      <c r="G5871" s="0" t="str">
        <f aca="false">gait_events!D568</f>
        <v>left_shank</v>
      </c>
      <c r="H5871" s="0" t="str">
        <f aca="false">gait_events!E568</f>
        <v>IC</v>
      </c>
      <c r="I5871" s="0" t="n">
        <f aca="false">IF(gait_events!F568&lt;&gt;"",gait_events!F568,NA())</f>
        <v>575</v>
      </c>
      <c r="J5871" s="0" t="n">
        <f aca="false">IF(gait_events!G568&lt;&gt;"",gait_events!G568,NA())</f>
        <v>574</v>
      </c>
      <c r="K5871" s="0" t="n">
        <f aca="false">I5871-J5871</f>
        <v>1</v>
      </c>
      <c r="L5871" s="0" t="n">
        <f aca="false">K5871*5</f>
        <v>5</v>
      </c>
      <c r="M5871" s="0" t="n">
        <f aca="false">IF(NOT(ISNA(I5871)),1,0)</f>
        <v>1</v>
      </c>
      <c r="N5871" s="0" t="n">
        <f aca="false">IF(NOT(ISNA(J5871)),1,0)</f>
        <v>1</v>
      </c>
      <c r="O5871" s="0" t="n">
        <f aca="false">IF(AND(NOT(ISNA(I5871)),NOT(ISNA(J5871))),1,0)</f>
        <v>1</v>
      </c>
      <c r="P5871" s="0" t="n">
        <f aca="false">IF(AND(NOT(ISNA(I5871)),ISNA(J5871)),1,0)</f>
        <v>0</v>
      </c>
      <c r="Q5871" s="0" t="n">
        <f aca="false">IF(AND(ISNA(I5871),NOT(ISNA(J5871))),1,0)</f>
        <v>0</v>
      </c>
      <c r="R5871" s="0" t="n">
        <f aca="false">IF(SUM(O5871:Q5871)&lt;&gt;1,"ERROR",1)</f>
        <v>1</v>
      </c>
    </row>
    <row r="5872" customFormat="false" ht="12.8" hidden="false" customHeight="false" outlineLevel="0" collapsed="false">
      <c r="A5872" s="0" t="str">
        <f aca="false">gait_events!B569</f>
        <v>pp165</v>
      </c>
      <c r="B5872" s="0" t="str">
        <f aca="false">VLOOKUP(A5872,participants!A:B,2,0)</f>
        <v>F</v>
      </c>
      <c r="C5872" s="0" t="n">
        <f aca="false">VLOOKUP(A5872,participants!A:C,3,0)</f>
        <v>66</v>
      </c>
      <c r="D5872" s="0" t="str">
        <f aca="false">VLOOKUP(A5872,participants!A:F,6,0)</f>
        <v>OA</v>
      </c>
      <c r="E5872" s="0" t="str">
        <f aca="false">IF(LEN(SUBSTITUTE(gait_events!C569,"_run-",""))&lt;&gt;LEN(gait_events!C569),LEFT(RIGHT(gait_events!C569,LEN(gait_events!C569)-19),FIND("_run-",RIGHT(gait_events!C569,LEN(gait_events!C569)-19),1)-1),RIGHT(gait_events!C569,LEN(gait_events!C569)-19))</f>
        <v>Preferred</v>
      </c>
      <c r="F5872" s="0" t="str">
        <f aca="false">IF(LEN(SUBSTITUTE(gait_events!C569,"_run-",""))&lt;&gt;LEN(gait_events!C569),RIGHT(gait_events!C569,LEN(gait_events!C569)-FIND("_run-",gait_events!C569,1)-4),"")</f>
        <v/>
      </c>
      <c r="G5872" s="0" t="str">
        <f aca="false">gait_events!D569</f>
        <v>left_shank</v>
      </c>
      <c r="H5872" s="0" t="str">
        <f aca="false">gait_events!E569</f>
        <v>FC</v>
      </c>
      <c r="I5872" s="0" t="n">
        <f aca="false">IF(gait_events!F569&lt;&gt;"",gait_events!F569,NA())</f>
        <v>71</v>
      </c>
      <c r="J5872" s="0" t="n">
        <f aca="false">IF(gait_events!G569&lt;&gt;"",gait_events!G569,NA())</f>
        <v>71</v>
      </c>
      <c r="K5872" s="0" t="n">
        <f aca="false">I5872-J5872</f>
        <v>0</v>
      </c>
      <c r="L5872" s="0" t="n">
        <f aca="false">K5872*5</f>
        <v>0</v>
      </c>
      <c r="M5872" s="0" t="n">
        <f aca="false">IF(NOT(ISNA(I5872)),1,0)</f>
        <v>1</v>
      </c>
      <c r="N5872" s="0" t="n">
        <f aca="false">IF(NOT(ISNA(J5872)),1,0)</f>
        <v>1</v>
      </c>
      <c r="O5872" s="0" t="n">
        <f aca="false">IF(AND(NOT(ISNA(I5872)),NOT(ISNA(J5872))),1,0)</f>
        <v>1</v>
      </c>
      <c r="P5872" s="0" t="n">
        <f aca="false">IF(AND(NOT(ISNA(I5872)),ISNA(J5872)),1,0)</f>
        <v>0</v>
      </c>
      <c r="Q5872" s="0" t="n">
        <f aca="false">IF(AND(ISNA(I5872),NOT(ISNA(J5872))),1,0)</f>
        <v>0</v>
      </c>
      <c r="R5872" s="0" t="n">
        <f aca="false">IF(SUM(O5872:Q5872)&lt;&gt;1,"ERROR",1)</f>
        <v>1</v>
      </c>
    </row>
    <row r="5873" customFormat="false" ht="12.8" hidden="false" customHeight="false" outlineLevel="0" collapsed="false">
      <c r="A5873" s="0" t="str">
        <f aca="false">gait_events!B570</f>
        <v>pp165</v>
      </c>
      <c r="B5873" s="0" t="str">
        <f aca="false">VLOOKUP(A5873,participants!A:B,2,0)</f>
        <v>F</v>
      </c>
      <c r="C5873" s="0" t="n">
        <f aca="false">VLOOKUP(A5873,participants!A:C,3,0)</f>
        <v>66</v>
      </c>
      <c r="D5873" s="0" t="str">
        <f aca="false">VLOOKUP(A5873,participants!A:F,6,0)</f>
        <v>OA</v>
      </c>
      <c r="E5873" s="0" t="str">
        <f aca="false">IF(LEN(SUBSTITUTE(gait_events!C570,"_run-",""))&lt;&gt;LEN(gait_events!C570),LEFT(RIGHT(gait_events!C570,LEN(gait_events!C570)-19),FIND("_run-",RIGHT(gait_events!C570,LEN(gait_events!C570)-19),1)-1),RIGHT(gait_events!C570,LEN(gait_events!C570)-19))</f>
        <v>Preferred</v>
      </c>
      <c r="F5873" s="0" t="str">
        <f aca="false">IF(LEN(SUBSTITUTE(gait_events!C570,"_run-",""))&lt;&gt;LEN(gait_events!C570),RIGHT(gait_events!C570,LEN(gait_events!C570)-FIND("_run-",gait_events!C570,1)-4),"")</f>
        <v/>
      </c>
      <c r="G5873" s="0" t="str">
        <f aca="false">gait_events!D570</f>
        <v>left_shank</v>
      </c>
      <c r="H5873" s="0" t="str">
        <f aca="false">gait_events!E570</f>
        <v>FC</v>
      </c>
      <c r="I5873" s="0" t="n">
        <f aca="false">IF(gait_events!F570&lt;&gt;"",gait_events!F570,NA())</f>
        <v>284</v>
      </c>
      <c r="J5873" s="0" t="n">
        <f aca="false">IF(gait_events!G570&lt;&gt;"",gait_events!G570,NA())</f>
        <v>286</v>
      </c>
      <c r="K5873" s="0" t="n">
        <f aca="false">I5873-J5873</f>
        <v>-2</v>
      </c>
      <c r="L5873" s="0" t="n">
        <f aca="false">K5873*5</f>
        <v>-10</v>
      </c>
      <c r="M5873" s="0" t="n">
        <f aca="false">IF(NOT(ISNA(I5873)),1,0)</f>
        <v>1</v>
      </c>
      <c r="N5873" s="0" t="n">
        <f aca="false">IF(NOT(ISNA(J5873)),1,0)</f>
        <v>1</v>
      </c>
      <c r="O5873" s="0" t="n">
        <f aca="false">IF(AND(NOT(ISNA(I5873)),NOT(ISNA(J5873))),1,0)</f>
        <v>1</v>
      </c>
      <c r="P5873" s="0" t="n">
        <f aca="false">IF(AND(NOT(ISNA(I5873)),ISNA(J5873)),1,0)</f>
        <v>0</v>
      </c>
      <c r="Q5873" s="0" t="n">
        <f aca="false">IF(AND(ISNA(I5873),NOT(ISNA(J5873))),1,0)</f>
        <v>0</v>
      </c>
      <c r="R5873" s="0" t="n">
        <f aca="false">IF(SUM(O5873:Q5873)&lt;&gt;1,"ERROR",1)</f>
        <v>1</v>
      </c>
    </row>
    <row r="5874" customFormat="false" ht="12.8" hidden="false" customHeight="false" outlineLevel="0" collapsed="false">
      <c r="A5874" s="0" t="str">
        <f aca="false">gait_events!B571</f>
        <v>pp165</v>
      </c>
      <c r="B5874" s="0" t="str">
        <f aca="false">VLOOKUP(A5874,participants!A:B,2,0)</f>
        <v>F</v>
      </c>
      <c r="C5874" s="0" t="n">
        <f aca="false">VLOOKUP(A5874,participants!A:C,3,0)</f>
        <v>66</v>
      </c>
      <c r="D5874" s="0" t="str">
        <f aca="false">VLOOKUP(A5874,participants!A:F,6,0)</f>
        <v>OA</v>
      </c>
      <c r="E5874" s="0" t="str">
        <f aca="false">IF(LEN(SUBSTITUTE(gait_events!C571,"_run-",""))&lt;&gt;LEN(gait_events!C571),LEFT(RIGHT(gait_events!C571,LEN(gait_events!C571)-19),FIND("_run-",RIGHT(gait_events!C571,LEN(gait_events!C571)-19),1)-1),RIGHT(gait_events!C571,LEN(gait_events!C571)-19))</f>
        <v>Preferred</v>
      </c>
      <c r="F5874" s="0" t="str">
        <f aca="false">IF(LEN(SUBSTITUTE(gait_events!C571,"_run-",""))&lt;&gt;LEN(gait_events!C571),RIGHT(gait_events!C571,LEN(gait_events!C571)-FIND("_run-",gait_events!C571,1)-4),"")</f>
        <v/>
      </c>
      <c r="G5874" s="0" t="str">
        <f aca="false">gait_events!D571</f>
        <v>left_shank</v>
      </c>
      <c r="H5874" s="0" t="str">
        <f aca="false">gait_events!E571</f>
        <v>FC</v>
      </c>
      <c r="I5874" s="0" t="n">
        <f aca="false">IF(gait_events!F571&lt;&gt;"",gait_events!F571,NA())</f>
        <v>494</v>
      </c>
      <c r="J5874" s="0" t="n">
        <f aca="false">IF(gait_events!G571&lt;&gt;"",gait_events!G571,NA())</f>
        <v>494</v>
      </c>
      <c r="K5874" s="0" t="n">
        <f aca="false">I5874-J5874</f>
        <v>0</v>
      </c>
      <c r="L5874" s="0" t="n">
        <f aca="false">K5874*5</f>
        <v>0</v>
      </c>
      <c r="M5874" s="0" t="n">
        <f aca="false">IF(NOT(ISNA(I5874)),1,0)</f>
        <v>1</v>
      </c>
      <c r="N5874" s="0" t="n">
        <f aca="false">IF(NOT(ISNA(J5874)),1,0)</f>
        <v>1</v>
      </c>
      <c r="O5874" s="0" t="n">
        <f aca="false">IF(AND(NOT(ISNA(I5874)),NOT(ISNA(J5874))),1,0)</f>
        <v>1</v>
      </c>
      <c r="P5874" s="0" t="n">
        <f aca="false">IF(AND(NOT(ISNA(I5874)),ISNA(J5874)),1,0)</f>
        <v>0</v>
      </c>
      <c r="Q5874" s="0" t="n">
        <f aca="false">IF(AND(ISNA(I5874),NOT(ISNA(J5874))),1,0)</f>
        <v>0</v>
      </c>
      <c r="R5874" s="0" t="n">
        <f aca="false">IF(SUM(O5874:Q5874)&lt;&gt;1,"ERROR",1)</f>
        <v>1</v>
      </c>
    </row>
    <row r="5875" customFormat="false" ht="12.8" hidden="false" customHeight="false" outlineLevel="0" collapsed="false">
      <c r="A5875" s="0" t="str">
        <f aca="false">gait_events!B572</f>
        <v>pp165</v>
      </c>
      <c r="B5875" s="0" t="str">
        <f aca="false">VLOOKUP(A5875,participants!A:B,2,0)</f>
        <v>F</v>
      </c>
      <c r="C5875" s="0" t="n">
        <f aca="false">VLOOKUP(A5875,participants!A:C,3,0)</f>
        <v>66</v>
      </c>
      <c r="D5875" s="0" t="str">
        <f aca="false">VLOOKUP(A5875,participants!A:F,6,0)</f>
        <v>OA</v>
      </c>
      <c r="E5875" s="0" t="str">
        <f aca="false">IF(LEN(SUBSTITUTE(gait_events!C572,"_run-",""))&lt;&gt;LEN(gait_events!C572),LEFT(RIGHT(gait_events!C572,LEN(gait_events!C572)-19),FIND("_run-",RIGHT(gait_events!C572,LEN(gait_events!C572)-19),1)-1),RIGHT(gait_events!C572,LEN(gait_events!C572)-19))</f>
        <v>Preferred</v>
      </c>
      <c r="F5875" s="0" t="str">
        <f aca="false">IF(LEN(SUBSTITUTE(gait_events!C572,"_run-",""))&lt;&gt;LEN(gait_events!C572),RIGHT(gait_events!C572,LEN(gait_events!C572)-FIND("_run-",gait_events!C572,1)-4),"")</f>
        <v/>
      </c>
      <c r="G5875" s="0" t="str">
        <f aca="false">gait_events!D572</f>
        <v>left_shank</v>
      </c>
      <c r="H5875" s="0" t="str">
        <f aca="false">gait_events!E572</f>
        <v>FC</v>
      </c>
      <c r="I5875" s="0" t="n">
        <f aca="false">IF(gait_events!F572&lt;&gt;"",gait_events!F572,NA())</f>
        <v>704</v>
      </c>
      <c r="J5875" s="0" t="n">
        <f aca="false">IF(gait_events!G572&lt;&gt;"",gait_events!G572,NA())</f>
        <v>705</v>
      </c>
      <c r="K5875" s="0" t="n">
        <f aca="false">I5875-J5875</f>
        <v>-1</v>
      </c>
      <c r="L5875" s="0" t="n">
        <f aca="false">K5875*5</f>
        <v>-5</v>
      </c>
      <c r="M5875" s="0" t="n">
        <f aca="false">IF(NOT(ISNA(I5875)),1,0)</f>
        <v>1</v>
      </c>
      <c r="N5875" s="0" t="n">
        <f aca="false">IF(NOT(ISNA(J5875)),1,0)</f>
        <v>1</v>
      </c>
      <c r="O5875" s="0" t="n">
        <f aca="false">IF(AND(NOT(ISNA(I5875)),NOT(ISNA(J5875))),1,0)</f>
        <v>1</v>
      </c>
      <c r="P5875" s="0" t="n">
        <f aca="false">IF(AND(NOT(ISNA(I5875)),ISNA(J5875)),1,0)</f>
        <v>0</v>
      </c>
      <c r="Q5875" s="0" t="n">
        <f aca="false">IF(AND(ISNA(I5875),NOT(ISNA(J5875))),1,0)</f>
        <v>0</v>
      </c>
      <c r="R5875" s="0" t="n">
        <f aca="false">IF(SUM(O5875:Q5875)&lt;&gt;1,"ERROR",1)</f>
        <v>1</v>
      </c>
    </row>
    <row r="5876" customFormat="false" ht="12.8" hidden="false" customHeight="false" outlineLevel="0" collapsed="false">
      <c r="A5876" s="0" t="str">
        <f aca="false">gait_events!B573</f>
        <v>pp165</v>
      </c>
      <c r="B5876" s="0" t="str">
        <f aca="false">VLOOKUP(A5876,participants!A:B,2,0)</f>
        <v>F</v>
      </c>
      <c r="C5876" s="0" t="n">
        <f aca="false">VLOOKUP(A5876,participants!A:C,3,0)</f>
        <v>66</v>
      </c>
      <c r="D5876" s="0" t="str">
        <f aca="false">VLOOKUP(A5876,participants!A:F,6,0)</f>
        <v>OA</v>
      </c>
      <c r="E5876" s="0" t="str">
        <f aca="false">IF(LEN(SUBSTITUTE(gait_events!C573,"_run-",""))&lt;&gt;LEN(gait_events!C573),LEFT(RIGHT(gait_events!C573,LEN(gait_events!C573)-19),FIND("_run-",RIGHT(gait_events!C573,LEN(gait_events!C573)-19),1)-1),RIGHT(gait_events!C573,LEN(gait_events!C573)-19))</f>
        <v>Preferred</v>
      </c>
      <c r="F5876" s="0" t="str">
        <f aca="false">IF(LEN(SUBSTITUTE(gait_events!C573,"_run-",""))&lt;&gt;LEN(gait_events!C573),RIGHT(gait_events!C573,LEN(gait_events!C573)-FIND("_run-",gait_events!C573,1)-4),"")</f>
        <v/>
      </c>
      <c r="G5876" s="0" t="str">
        <f aca="false">gait_events!D573</f>
        <v>right_shank</v>
      </c>
      <c r="H5876" s="0" t="str">
        <f aca="false">gait_events!E573</f>
        <v>IC</v>
      </c>
      <c r="I5876" s="0" t="n">
        <f aca="false">IF(gait_events!F573&lt;&gt;"",gait_events!F573,NA())</f>
        <v>43</v>
      </c>
      <c r="J5876" s="0" t="n">
        <f aca="false">IF(gait_events!G573&lt;&gt;"",gait_events!G573,NA())</f>
        <v>45</v>
      </c>
      <c r="K5876" s="0" t="n">
        <f aca="false">I5876-J5876</f>
        <v>-2</v>
      </c>
      <c r="L5876" s="0" t="n">
        <f aca="false">K5876*5</f>
        <v>-10</v>
      </c>
      <c r="M5876" s="0" t="n">
        <f aca="false">IF(NOT(ISNA(I5876)),1,0)</f>
        <v>1</v>
      </c>
      <c r="N5876" s="0" t="n">
        <f aca="false">IF(NOT(ISNA(J5876)),1,0)</f>
        <v>1</v>
      </c>
      <c r="O5876" s="0" t="n">
        <f aca="false">IF(AND(NOT(ISNA(I5876)),NOT(ISNA(J5876))),1,0)</f>
        <v>1</v>
      </c>
      <c r="P5876" s="0" t="n">
        <f aca="false">IF(AND(NOT(ISNA(I5876)),ISNA(J5876)),1,0)</f>
        <v>0</v>
      </c>
      <c r="Q5876" s="0" t="n">
        <f aca="false">IF(AND(ISNA(I5876),NOT(ISNA(J5876))),1,0)</f>
        <v>0</v>
      </c>
      <c r="R5876" s="0" t="n">
        <f aca="false">IF(SUM(O5876:Q5876)&lt;&gt;1,"ERROR",1)</f>
        <v>1</v>
      </c>
    </row>
    <row r="5877" customFormat="false" ht="12.8" hidden="false" customHeight="false" outlineLevel="0" collapsed="false">
      <c r="A5877" s="0" t="str">
        <f aca="false">gait_events!B574</f>
        <v>pp165</v>
      </c>
      <c r="B5877" s="0" t="str">
        <f aca="false">VLOOKUP(A5877,participants!A:B,2,0)</f>
        <v>F</v>
      </c>
      <c r="C5877" s="0" t="n">
        <f aca="false">VLOOKUP(A5877,participants!A:C,3,0)</f>
        <v>66</v>
      </c>
      <c r="D5877" s="0" t="str">
        <f aca="false">VLOOKUP(A5877,participants!A:F,6,0)</f>
        <v>OA</v>
      </c>
      <c r="E5877" s="0" t="str">
        <f aca="false">IF(LEN(SUBSTITUTE(gait_events!C574,"_run-",""))&lt;&gt;LEN(gait_events!C574),LEFT(RIGHT(gait_events!C574,LEN(gait_events!C574)-19),FIND("_run-",RIGHT(gait_events!C574,LEN(gait_events!C574)-19),1)-1),RIGHT(gait_events!C574,LEN(gait_events!C574)-19))</f>
        <v>Preferred</v>
      </c>
      <c r="F5877" s="0" t="str">
        <f aca="false">IF(LEN(SUBSTITUTE(gait_events!C574,"_run-",""))&lt;&gt;LEN(gait_events!C574),RIGHT(gait_events!C574,LEN(gait_events!C574)-FIND("_run-",gait_events!C574,1)-4),"")</f>
        <v/>
      </c>
      <c r="G5877" s="0" t="str">
        <f aca="false">gait_events!D574</f>
        <v>right_shank</v>
      </c>
      <c r="H5877" s="0" t="str">
        <f aca="false">gait_events!E574</f>
        <v>IC</v>
      </c>
      <c r="I5877" s="0" t="n">
        <f aca="false">IF(gait_events!F574&lt;&gt;"",gait_events!F574,NA())</f>
        <v>264</v>
      </c>
      <c r="J5877" s="0" t="n">
        <f aca="false">IF(gait_events!G574&lt;&gt;"",gait_events!G574,NA())</f>
        <v>262</v>
      </c>
      <c r="K5877" s="0" t="n">
        <f aca="false">I5877-J5877</f>
        <v>2</v>
      </c>
      <c r="L5877" s="0" t="n">
        <f aca="false">K5877*5</f>
        <v>10</v>
      </c>
      <c r="M5877" s="0" t="n">
        <f aca="false">IF(NOT(ISNA(I5877)),1,0)</f>
        <v>1</v>
      </c>
      <c r="N5877" s="0" t="n">
        <f aca="false">IF(NOT(ISNA(J5877)),1,0)</f>
        <v>1</v>
      </c>
      <c r="O5877" s="0" t="n">
        <f aca="false">IF(AND(NOT(ISNA(I5877)),NOT(ISNA(J5877))),1,0)</f>
        <v>1</v>
      </c>
      <c r="P5877" s="0" t="n">
        <f aca="false">IF(AND(NOT(ISNA(I5877)),ISNA(J5877)),1,0)</f>
        <v>0</v>
      </c>
      <c r="Q5877" s="0" t="n">
        <f aca="false">IF(AND(ISNA(I5877),NOT(ISNA(J5877))),1,0)</f>
        <v>0</v>
      </c>
      <c r="R5877" s="0" t="n">
        <f aca="false">IF(SUM(O5877:Q5877)&lt;&gt;1,"ERROR",1)</f>
        <v>1</v>
      </c>
    </row>
    <row r="5878" customFormat="false" ht="12.8" hidden="false" customHeight="false" outlineLevel="0" collapsed="false">
      <c r="A5878" s="0" t="str">
        <f aca="false">gait_events!B575</f>
        <v>pp165</v>
      </c>
      <c r="B5878" s="0" t="str">
        <f aca="false">VLOOKUP(A5878,participants!A:B,2,0)</f>
        <v>F</v>
      </c>
      <c r="C5878" s="0" t="n">
        <f aca="false">VLOOKUP(A5878,participants!A:C,3,0)</f>
        <v>66</v>
      </c>
      <c r="D5878" s="0" t="str">
        <f aca="false">VLOOKUP(A5878,participants!A:F,6,0)</f>
        <v>OA</v>
      </c>
      <c r="E5878" s="0" t="str">
        <f aca="false">IF(LEN(SUBSTITUTE(gait_events!C575,"_run-",""))&lt;&gt;LEN(gait_events!C575),LEFT(RIGHT(gait_events!C575,LEN(gait_events!C575)-19),FIND("_run-",RIGHT(gait_events!C575,LEN(gait_events!C575)-19),1)-1),RIGHT(gait_events!C575,LEN(gait_events!C575)-19))</f>
        <v>Preferred</v>
      </c>
      <c r="F5878" s="0" t="str">
        <f aca="false">IF(LEN(SUBSTITUTE(gait_events!C575,"_run-",""))&lt;&gt;LEN(gait_events!C575),RIGHT(gait_events!C575,LEN(gait_events!C575)-FIND("_run-",gait_events!C575,1)-4),"")</f>
        <v/>
      </c>
      <c r="G5878" s="0" t="str">
        <f aca="false">gait_events!D575</f>
        <v>right_shank</v>
      </c>
      <c r="H5878" s="0" t="str">
        <f aca="false">gait_events!E575</f>
        <v>IC</v>
      </c>
      <c r="I5878" s="0" t="n">
        <f aca="false">IF(gait_events!F575&lt;&gt;"",gait_events!F575,NA())</f>
        <v>469</v>
      </c>
      <c r="J5878" s="0" t="n">
        <f aca="false">IF(gait_events!G575&lt;&gt;"",gait_events!G575,NA())</f>
        <v>470</v>
      </c>
      <c r="K5878" s="0" t="n">
        <f aca="false">I5878-J5878</f>
        <v>-1</v>
      </c>
      <c r="L5878" s="0" t="n">
        <f aca="false">K5878*5</f>
        <v>-5</v>
      </c>
      <c r="M5878" s="0" t="n">
        <f aca="false">IF(NOT(ISNA(I5878)),1,0)</f>
        <v>1</v>
      </c>
      <c r="N5878" s="0" t="n">
        <f aca="false">IF(NOT(ISNA(J5878)),1,0)</f>
        <v>1</v>
      </c>
      <c r="O5878" s="0" t="n">
        <f aca="false">IF(AND(NOT(ISNA(I5878)),NOT(ISNA(J5878))),1,0)</f>
        <v>1</v>
      </c>
      <c r="P5878" s="0" t="n">
        <f aca="false">IF(AND(NOT(ISNA(I5878)),ISNA(J5878)),1,0)</f>
        <v>0</v>
      </c>
      <c r="Q5878" s="0" t="n">
        <f aca="false">IF(AND(ISNA(I5878),NOT(ISNA(J5878))),1,0)</f>
        <v>0</v>
      </c>
      <c r="R5878" s="0" t="n">
        <f aca="false">IF(SUM(O5878:Q5878)&lt;&gt;1,"ERROR",1)</f>
        <v>1</v>
      </c>
    </row>
    <row r="5879" customFormat="false" ht="12.8" hidden="false" customHeight="false" outlineLevel="0" collapsed="false">
      <c r="A5879" s="0" t="str">
        <f aca="false">gait_events!B576</f>
        <v>pp165</v>
      </c>
      <c r="B5879" s="0" t="str">
        <f aca="false">VLOOKUP(A5879,participants!A:B,2,0)</f>
        <v>F</v>
      </c>
      <c r="C5879" s="0" t="n">
        <f aca="false">VLOOKUP(A5879,participants!A:C,3,0)</f>
        <v>66</v>
      </c>
      <c r="D5879" s="0" t="str">
        <f aca="false">VLOOKUP(A5879,participants!A:F,6,0)</f>
        <v>OA</v>
      </c>
      <c r="E5879" s="0" t="str">
        <f aca="false">IF(LEN(SUBSTITUTE(gait_events!C576,"_run-",""))&lt;&gt;LEN(gait_events!C576),LEFT(RIGHT(gait_events!C576,LEN(gait_events!C576)-19),FIND("_run-",RIGHT(gait_events!C576,LEN(gait_events!C576)-19),1)-1),RIGHT(gait_events!C576,LEN(gait_events!C576)-19))</f>
        <v>Preferred</v>
      </c>
      <c r="F5879" s="0" t="str">
        <f aca="false">IF(LEN(SUBSTITUTE(gait_events!C576,"_run-",""))&lt;&gt;LEN(gait_events!C576),RIGHT(gait_events!C576,LEN(gait_events!C576)-FIND("_run-",gait_events!C576,1)-4),"")</f>
        <v/>
      </c>
      <c r="G5879" s="0" t="str">
        <f aca="false">gait_events!D576</f>
        <v>right_shank</v>
      </c>
      <c r="H5879" s="0" t="str">
        <f aca="false">gait_events!E576</f>
        <v>IC</v>
      </c>
      <c r="I5879" s="0" t="n">
        <f aca="false">IF(gait_events!F576&lt;&gt;"",gait_events!F576,NA())</f>
        <v>678</v>
      </c>
      <c r="J5879" s="0" t="n">
        <f aca="false">IF(gait_events!G576&lt;&gt;"",gait_events!G576,NA())</f>
        <v>678</v>
      </c>
      <c r="K5879" s="0" t="n">
        <f aca="false">I5879-J5879</f>
        <v>0</v>
      </c>
      <c r="L5879" s="0" t="n">
        <f aca="false">K5879*5</f>
        <v>0</v>
      </c>
      <c r="M5879" s="0" t="n">
        <f aca="false">IF(NOT(ISNA(I5879)),1,0)</f>
        <v>1</v>
      </c>
      <c r="N5879" s="0" t="n">
        <f aca="false">IF(NOT(ISNA(J5879)),1,0)</f>
        <v>1</v>
      </c>
      <c r="O5879" s="0" t="n">
        <f aca="false">IF(AND(NOT(ISNA(I5879)),NOT(ISNA(J5879))),1,0)</f>
        <v>1</v>
      </c>
      <c r="P5879" s="0" t="n">
        <f aca="false">IF(AND(NOT(ISNA(I5879)),ISNA(J5879)),1,0)</f>
        <v>0</v>
      </c>
      <c r="Q5879" s="0" t="n">
        <f aca="false">IF(AND(ISNA(I5879),NOT(ISNA(J5879))),1,0)</f>
        <v>0</v>
      </c>
      <c r="R5879" s="0" t="n">
        <f aca="false">IF(SUM(O5879:Q5879)&lt;&gt;1,"ERROR",1)</f>
        <v>1</v>
      </c>
    </row>
    <row r="5880" customFormat="false" ht="12.8" hidden="false" customHeight="false" outlineLevel="0" collapsed="false">
      <c r="A5880" s="0" t="str">
        <f aca="false">gait_events!B577</f>
        <v>pp165</v>
      </c>
      <c r="B5880" s="0" t="str">
        <f aca="false">VLOOKUP(A5880,participants!A:B,2,0)</f>
        <v>F</v>
      </c>
      <c r="C5880" s="0" t="n">
        <f aca="false">VLOOKUP(A5880,participants!A:C,3,0)</f>
        <v>66</v>
      </c>
      <c r="D5880" s="0" t="str">
        <f aca="false">VLOOKUP(A5880,participants!A:F,6,0)</f>
        <v>OA</v>
      </c>
      <c r="E5880" s="0" t="str">
        <f aca="false">IF(LEN(SUBSTITUTE(gait_events!C577,"_run-",""))&lt;&gt;LEN(gait_events!C577),LEFT(RIGHT(gait_events!C577,LEN(gait_events!C577)-19),FIND("_run-",RIGHT(gait_events!C577,LEN(gait_events!C577)-19),1)-1),RIGHT(gait_events!C577,LEN(gait_events!C577)-19))</f>
        <v>Preferred</v>
      </c>
      <c r="F5880" s="0" t="str">
        <f aca="false">IF(LEN(SUBSTITUTE(gait_events!C577,"_run-",""))&lt;&gt;LEN(gait_events!C577),RIGHT(gait_events!C577,LEN(gait_events!C577)-FIND("_run-",gait_events!C577,1)-4),"")</f>
        <v/>
      </c>
      <c r="G5880" s="0" t="str">
        <f aca="false">gait_events!D577</f>
        <v>right_shank</v>
      </c>
      <c r="H5880" s="0" t="str">
        <f aca="false">gait_events!E577</f>
        <v>FC</v>
      </c>
      <c r="I5880" s="0" t="n">
        <f aca="false">IF(gait_events!F577&lt;&gt;"",gait_events!F577,NA())</f>
        <v>178</v>
      </c>
      <c r="J5880" s="0" t="n">
        <f aca="false">IF(gait_events!G577&lt;&gt;"",gait_events!G577,NA())</f>
        <v>182</v>
      </c>
      <c r="K5880" s="0" t="n">
        <f aca="false">I5880-J5880</f>
        <v>-4</v>
      </c>
      <c r="L5880" s="0" t="n">
        <f aca="false">K5880*5</f>
        <v>-20</v>
      </c>
      <c r="M5880" s="0" t="n">
        <f aca="false">IF(NOT(ISNA(I5880)),1,0)</f>
        <v>1</v>
      </c>
      <c r="N5880" s="0" t="n">
        <f aca="false">IF(NOT(ISNA(J5880)),1,0)</f>
        <v>1</v>
      </c>
      <c r="O5880" s="0" t="n">
        <f aca="false">IF(AND(NOT(ISNA(I5880)),NOT(ISNA(J5880))),1,0)</f>
        <v>1</v>
      </c>
      <c r="P5880" s="0" t="n">
        <f aca="false">IF(AND(NOT(ISNA(I5880)),ISNA(J5880)),1,0)</f>
        <v>0</v>
      </c>
      <c r="Q5880" s="0" t="n">
        <f aca="false">IF(AND(ISNA(I5880),NOT(ISNA(J5880))),1,0)</f>
        <v>0</v>
      </c>
      <c r="R5880" s="0" t="n">
        <f aca="false">IF(SUM(O5880:Q5880)&lt;&gt;1,"ERROR",1)</f>
        <v>1</v>
      </c>
    </row>
    <row r="5881" customFormat="false" ht="12.8" hidden="false" customHeight="false" outlineLevel="0" collapsed="false">
      <c r="A5881" s="0" t="str">
        <f aca="false">gait_events!B578</f>
        <v>pp165</v>
      </c>
      <c r="B5881" s="0" t="str">
        <f aca="false">VLOOKUP(A5881,participants!A:B,2,0)</f>
        <v>F</v>
      </c>
      <c r="C5881" s="0" t="n">
        <f aca="false">VLOOKUP(A5881,participants!A:C,3,0)</f>
        <v>66</v>
      </c>
      <c r="D5881" s="0" t="str">
        <f aca="false">VLOOKUP(A5881,participants!A:F,6,0)</f>
        <v>OA</v>
      </c>
      <c r="E5881" s="0" t="str">
        <f aca="false">IF(LEN(SUBSTITUTE(gait_events!C578,"_run-",""))&lt;&gt;LEN(gait_events!C578),LEFT(RIGHT(gait_events!C578,LEN(gait_events!C578)-19),FIND("_run-",RIGHT(gait_events!C578,LEN(gait_events!C578)-19),1)-1),RIGHT(gait_events!C578,LEN(gait_events!C578)-19))</f>
        <v>Preferred</v>
      </c>
      <c r="F5881" s="0" t="str">
        <f aca="false">IF(LEN(SUBSTITUTE(gait_events!C578,"_run-",""))&lt;&gt;LEN(gait_events!C578),RIGHT(gait_events!C578,LEN(gait_events!C578)-FIND("_run-",gait_events!C578,1)-4),"")</f>
        <v/>
      </c>
      <c r="G5881" s="0" t="str">
        <f aca="false">gait_events!D578</f>
        <v>right_shank</v>
      </c>
      <c r="H5881" s="0" t="str">
        <f aca="false">gait_events!E578</f>
        <v>FC</v>
      </c>
      <c r="I5881" s="0" t="n">
        <f aca="false">IF(gait_events!F578&lt;&gt;"",gait_events!F578,NA())</f>
        <v>391</v>
      </c>
      <c r="J5881" s="0" t="n">
        <f aca="false">IF(gait_events!G578&lt;&gt;"",gait_events!G578,NA())</f>
        <v>393</v>
      </c>
      <c r="K5881" s="0" t="n">
        <f aca="false">I5881-J5881</f>
        <v>-2</v>
      </c>
      <c r="L5881" s="0" t="n">
        <f aca="false">K5881*5</f>
        <v>-10</v>
      </c>
      <c r="M5881" s="0" t="n">
        <f aca="false">IF(NOT(ISNA(I5881)),1,0)</f>
        <v>1</v>
      </c>
      <c r="N5881" s="0" t="n">
        <f aca="false">IF(NOT(ISNA(J5881)),1,0)</f>
        <v>1</v>
      </c>
      <c r="O5881" s="0" t="n">
        <f aca="false">IF(AND(NOT(ISNA(I5881)),NOT(ISNA(J5881))),1,0)</f>
        <v>1</v>
      </c>
      <c r="P5881" s="0" t="n">
        <f aca="false">IF(AND(NOT(ISNA(I5881)),ISNA(J5881)),1,0)</f>
        <v>0</v>
      </c>
      <c r="Q5881" s="0" t="n">
        <f aca="false">IF(AND(ISNA(I5881),NOT(ISNA(J5881))),1,0)</f>
        <v>0</v>
      </c>
      <c r="R5881" s="0" t="n">
        <f aca="false">IF(SUM(O5881:Q5881)&lt;&gt;1,"ERROR",1)</f>
        <v>1</v>
      </c>
    </row>
    <row r="5882" customFormat="false" ht="12.8" hidden="false" customHeight="false" outlineLevel="0" collapsed="false">
      <c r="A5882" s="0" t="str">
        <f aca="false">gait_events!B579</f>
        <v>pp165</v>
      </c>
      <c r="B5882" s="0" t="str">
        <f aca="false">VLOOKUP(A5882,participants!A:B,2,0)</f>
        <v>F</v>
      </c>
      <c r="C5882" s="0" t="n">
        <f aca="false">VLOOKUP(A5882,participants!A:C,3,0)</f>
        <v>66</v>
      </c>
      <c r="D5882" s="0" t="str">
        <f aca="false">VLOOKUP(A5882,participants!A:F,6,0)</f>
        <v>OA</v>
      </c>
      <c r="E5882" s="0" t="str">
        <f aca="false">IF(LEN(SUBSTITUTE(gait_events!C579,"_run-",""))&lt;&gt;LEN(gait_events!C579),LEFT(RIGHT(gait_events!C579,LEN(gait_events!C579)-19),FIND("_run-",RIGHT(gait_events!C579,LEN(gait_events!C579)-19),1)-1),RIGHT(gait_events!C579,LEN(gait_events!C579)-19))</f>
        <v>Preferred</v>
      </c>
      <c r="F5882" s="0" t="str">
        <f aca="false">IF(LEN(SUBSTITUTE(gait_events!C579,"_run-",""))&lt;&gt;LEN(gait_events!C579),RIGHT(gait_events!C579,LEN(gait_events!C579)-FIND("_run-",gait_events!C579,1)-4),"")</f>
        <v/>
      </c>
      <c r="G5882" s="0" t="str">
        <f aca="false">gait_events!D579</f>
        <v>right_shank</v>
      </c>
      <c r="H5882" s="0" t="str">
        <f aca="false">gait_events!E579</f>
        <v>FC</v>
      </c>
      <c r="I5882" s="0" t="n">
        <f aca="false">IF(gait_events!F579&lt;&gt;"",gait_events!F579,NA())</f>
        <v>599</v>
      </c>
      <c r="J5882" s="0" t="n">
        <f aca="false">IF(gait_events!G579&lt;&gt;"",gait_events!G579,NA())</f>
        <v>601</v>
      </c>
      <c r="K5882" s="0" t="n">
        <f aca="false">I5882-J5882</f>
        <v>-2</v>
      </c>
      <c r="L5882" s="0" t="n">
        <f aca="false">K5882*5</f>
        <v>-10</v>
      </c>
      <c r="M5882" s="0" t="n">
        <f aca="false">IF(NOT(ISNA(I5882)),1,0)</f>
        <v>1</v>
      </c>
      <c r="N5882" s="0" t="n">
        <f aca="false">IF(NOT(ISNA(J5882)),1,0)</f>
        <v>1</v>
      </c>
      <c r="O5882" s="0" t="n">
        <f aca="false">IF(AND(NOT(ISNA(I5882)),NOT(ISNA(J5882))),1,0)</f>
        <v>1</v>
      </c>
      <c r="P5882" s="0" t="n">
        <f aca="false">IF(AND(NOT(ISNA(I5882)),ISNA(J5882)),1,0)</f>
        <v>0</v>
      </c>
      <c r="Q5882" s="0" t="n">
        <f aca="false">IF(AND(ISNA(I5882),NOT(ISNA(J5882))),1,0)</f>
        <v>0</v>
      </c>
      <c r="R5882" s="0" t="n">
        <f aca="false">IF(SUM(O5882:Q5882)&lt;&gt;1,"ERROR",1)</f>
        <v>1</v>
      </c>
    </row>
    <row r="5883" customFormat="false" ht="12.8" hidden="false" customHeight="false" outlineLevel="0" collapsed="false">
      <c r="A5883" s="0" t="str">
        <f aca="false">gait_events!B580</f>
        <v>pp165</v>
      </c>
      <c r="B5883" s="0" t="str">
        <f aca="false">VLOOKUP(A5883,participants!A:B,2,0)</f>
        <v>F</v>
      </c>
      <c r="C5883" s="0" t="n">
        <f aca="false">VLOOKUP(A5883,participants!A:C,3,0)</f>
        <v>66</v>
      </c>
      <c r="D5883" s="0" t="str">
        <f aca="false">VLOOKUP(A5883,participants!A:F,6,0)</f>
        <v>OA</v>
      </c>
      <c r="E5883" s="0" t="str">
        <f aca="false">IF(LEN(SUBSTITUTE(gait_events!C580,"_run-",""))&lt;&gt;LEN(gait_events!C580),LEFT(RIGHT(gait_events!C580,LEN(gait_events!C580)-19),FIND("_run-",RIGHT(gait_events!C580,LEN(gait_events!C580)-19),1)-1),RIGHT(gait_events!C580,LEN(gait_events!C580)-19))</f>
        <v>Slow</v>
      </c>
      <c r="F5883" s="0" t="str">
        <f aca="false">IF(LEN(SUBSTITUTE(gait_events!C580,"_run-",""))&lt;&gt;LEN(gait_events!C580),RIGHT(gait_events!C580,LEN(gait_events!C580)-FIND("_run-",gait_events!C580,1)-4),"")</f>
        <v/>
      </c>
      <c r="G5883" s="0" t="str">
        <f aca="false">gait_events!D580</f>
        <v>left_ankle</v>
      </c>
      <c r="H5883" s="0" t="str">
        <f aca="false">gait_events!E580</f>
        <v>IC</v>
      </c>
      <c r="I5883" s="0" t="n">
        <f aca="false">IF(gait_events!F580&lt;&gt;"",gait_events!F580,NA())</f>
        <v>198</v>
      </c>
      <c r="J5883" s="0" t="n">
        <f aca="false">IF(gait_events!G580&lt;&gt;"",gait_events!G580,NA())</f>
        <v>191</v>
      </c>
      <c r="K5883" s="0" t="n">
        <f aca="false">I5883-J5883</f>
        <v>7</v>
      </c>
      <c r="L5883" s="0" t="n">
        <f aca="false">K5883*5</f>
        <v>35</v>
      </c>
      <c r="M5883" s="0" t="n">
        <f aca="false">IF(NOT(ISNA(I5883)),1,0)</f>
        <v>1</v>
      </c>
      <c r="N5883" s="0" t="n">
        <f aca="false">IF(NOT(ISNA(J5883)),1,0)</f>
        <v>1</v>
      </c>
      <c r="O5883" s="0" t="n">
        <f aca="false">IF(AND(NOT(ISNA(I5883)),NOT(ISNA(J5883))),1,0)</f>
        <v>1</v>
      </c>
      <c r="P5883" s="0" t="n">
        <f aca="false">IF(AND(NOT(ISNA(I5883)),ISNA(J5883)),1,0)</f>
        <v>0</v>
      </c>
      <c r="Q5883" s="0" t="n">
        <f aca="false">IF(AND(ISNA(I5883),NOT(ISNA(J5883))),1,0)</f>
        <v>0</v>
      </c>
      <c r="R5883" s="0" t="n">
        <f aca="false">IF(SUM(O5883:Q5883)&lt;&gt;1,"ERROR",1)</f>
        <v>1</v>
      </c>
    </row>
    <row r="5884" customFormat="false" ht="12.8" hidden="false" customHeight="false" outlineLevel="0" collapsed="false">
      <c r="A5884" s="0" t="str">
        <f aca="false">gait_events!B581</f>
        <v>pp165</v>
      </c>
      <c r="B5884" s="0" t="str">
        <f aca="false">VLOOKUP(A5884,participants!A:B,2,0)</f>
        <v>F</v>
      </c>
      <c r="C5884" s="0" t="n">
        <f aca="false">VLOOKUP(A5884,participants!A:C,3,0)</f>
        <v>66</v>
      </c>
      <c r="D5884" s="0" t="str">
        <f aca="false">VLOOKUP(A5884,participants!A:F,6,0)</f>
        <v>OA</v>
      </c>
      <c r="E5884" s="0" t="str">
        <f aca="false">IF(LEN(SUBSTITUTE(gait_events!C581,"_run-",""))&lt;&gt;LEN(gait_events!C581),LEFT(RIGHT(gait_events!C581,LEN(gait_events!C581)-19),FIND("_run-",RIGHT(gait_events!C581,LEN(gait_events!C581)-19),1)-1),RIGHT(gait_events!C581,LEN(gait_events!C581)-19))</f>
        <v>Slow</v>
      </c>
      <c r="F5884" s="0" t="str">
        <f aca="false">IF(LEN(SUBSTITUTE(gait_events!C581,"_run-",""))&lt;&gt;LEN(gait_events!C581),RIGHT(gait_events!C581,LEN(gait_events!C581)-FIND("_run-",gait_events!C581,1)-4),"")</f>
        <v/>
      </c>
      <c r="G5884" s="0" t="str">
        <f aca="false">gait_events!D581</f>
        <v>left_ankle</v>
      </c>
      <c r="H5884" s="0" t="str">
        <f aca="false">gait_events!E581</f>
        <v>IC</v>
      </c>
      <c r="I5884" s="0" t="n">
        <f aca="false">IF(gait_events!F581&lt;&gt;"",gait_events!F581,NA())</f>
        <v>443</v>
      </c>
      <c r="J5884" s="0" t="n">
        <f aca="false">IF(gait_events!G581&lt;&gt;"",gait_events!G581,NA())</f>
        <v>443</v>
      </c>
      <c r="K5884" s="0" t="n">
        <f aca="false">I5884-J5884</f>
        <v>0</v>
      </c>
      <c r="L5884" s="0" t="n">
        <f aca="false">K5884*5</f>
        <v>0</v>
      </c>
      <c r="M5884" s="0" t="n">
        <f aca="false">IF(NOT(ISNA(I5884)),1,0)</f>
        <v>1</v>
      </c>
      <c r="N5884" s="0" t="n">
        <f aca="false">IF(NOT(ISNA(J5884)),1,0)</f>
        <v>1</v>
      </c>
      <c r="O5884" s="0" t="n">
        <f aca="false">IF(AND(NOT(ISNA(I5884)),NOT(ISNA(J5884))),1,0)</f>
        <v>1</v>
      </c>
      <c r="P5884" s="0" t="n">
        <f aca="false">IF(AND(NOT(ISNA(I5884)),ISNA(J5884)),1,0)</f>
        <v>0</v>
      </c>
      <c r="Q5884" s="0" t="n">
        <f aca="false">IF(AND(ISNA(I5884),NOT(ISNA(J5884))),1,0)</f>
        <v>0</v>
      </c>
      <c r="R5884" s="0" t="n">
        <f aca="false">IF(SUM(O5884:Q5884)&lt;&gt;1,"ERROR",1)</f>
        <v>1</v>
      </c>
    </row>
    <row r="5885" customFormat="false" ht="12.8" hidden="false" customHeight="false" outlineLevel="0" collapsed="false">
      <c r="A5885" s="0" t="str">
        <f aca="false">gait_events!B582</f>
        <v>pp165</v>
      </c>
      <c r="B5885" s="0" t="str">
        <f aca="false">VLOOKUP(A5885,participants!A:B,2,0)</f>
        <v>F</v>
      </c>
      <c r="C5885" s="0" t="n">
        <f aca="false">VLOOKUP(A5885,participants!A:C,3,0)</f>
        <v>66</v>
      </c>
      <c r="D5885" s="0" t="str">
        <f aca="false">VLOOKUP(A5885,participants!A:F,6,0)</f>
        <v>OA</v>
      </c>
      <c r="E5885" s="0" t="str">
        <f aca="false">IF(LEN(SUBSTITUTE(gait_events!C582,"_run-",""))&lt;&gt;LEN(gait_events!C582),LEFT(RIGHT(gait_events!C582,LEN(gait_events!C582)-19),FIND("_run-",RIGHT(gait_events!C582,LEN(gait_events!C582)-19),1)-1),RIGHT(gait_events!C582,LEN(gait_events!C582)-19))</f>
        <v>Slow</v>
      </c>
      <c r="F5885" s="0" t="str">
        <f aca="false">IF(LEN(SUBSTITUTE(gait_events!C582,"_run-",""))&lt;&gt;LEN(gait_events!C582),RIGHT(gait_events!C582,LEN(gait_events!C582)-FIND("_run-",gait_events!C582,1)-4),"")</f>
        <v/>
      </c>
      <c r="G5885" s="0" t="str">
        <f aca="false">gait_events!D582</f>
        <v>left_ankle</v>
      </c>
      <c r="H5885" s="0" t="str">
        <f aca="false">gait_events!E582</f>
        <v>IC</v>
      </c>
      <c r="I5885" s="0" t="n">
        <f aca="false">IF(gait_events!F582&lt;&gt;"",gait_events!F582,NA())</f>
        <v>696</v>
      </c>
      <c r="J5885" s="0" t="n">
        <f aca="false">IF(gait_events!G582&lt;&gt;"",gait_events!G582,NA())</f>
        <v>692</v>
      </c>
      <c r="K5885" s="0" t="n">
        <f aca="false">I5885-J5885</f>
        <v>4</v>
      </c>
      <c r="L5885" s="0" t="n">
        <f aca="false">K5885*5</f>
        <v>20</v>
      </c>
      <c r="M5885" s="0" t="n">
        <f aca="false">IF(NOT(ISNA(I5885)),1,0)</f>
        <v>1</v>
      </c>
      <c r="N5885" s="0" t="n">
        <f aca="false">IF(NOT(ISNA(J5885)),1,0)</f>
        <v>1</v>
      </c>
      <c r="O5885" s="0" t="n">
        <f aca="false">IF(AND(NOT(ISNA(I5885)),NOT(ISNA(J5885))),1,0)</f>
        <v>1</v>
      </c>
      <c r="P5885" s="0" t="n">
        <f aca="false">IF(AND(NOT(ISNA(I5885)),ISNA(J5885)),1,0)</f>
        <v>0</v>
      </c>
      <c r="Q5885" s="0" t="n">
        <f aca="false">IF(AND(ISNA(I5885),NOT(ISNA(J5885))),1,0)</f>
        <v>0</v>
      </c>
      <c r="R5885" s="0" t="n">
        <f aca="false">IF(SUM(O5885:Q5885)&lt;&gt;1,"ERROR",1)</f>
        <v>1</v>
      </c>
    </row>
    <row r="5886" customFormat="false" ht="12.8" hidden="false" customHeight="false" outlineLevel="0" collapsed="false">
      <c r="A5886" s="0" t="str">
        <f aca="false">gait_events!B583</f>
        <v>pp165</v>
      </c>
      <c r="B5886" s="0" t="str">
        <f aca="false">VLOOKUP(A5886,participants!A:B,2,0)</f>
        <v>F</v>
      </c>
      <c r="C5886" s="0" t="n">
        <f aca="false">VLOOKUP(A5886,participants!A:C,3,0)</f>
        <v>66</v>
      </c>
      <c r="D5886" s="0" t="str">
        <f aca="false">VLOOKUP(A5886,participants!A:F,6,0)</f>
        <v>OA</v>
      </c>
      <c r="E5886" s="0" t="str">
        <f aca="false">IF(LEN(SUBSTITUTE(gait_events!C583,"_run-",""))&lt;&gt;LEN(gait_events!C583),LEFT(RIGHT(gait_events!C583,LEN(gait_events!C583)-19),FIND("_run-",RIGHT(gait_events!C583,LEN(gait_events!C583)-19),1)-1),RIGHT(gait_events!C583,LEN(gait_events!C583)-19))</f>
        <v>Slow</v>
      </c>
      <c r="F5886" s="0" t="str">
        <f aca="false">IF(LEN(SUBSTITUTE(gait_events!C583,"_run-",""))&lt;&gt;LEN(gait_events!C583),RIGHT(gait_events!C583,LEN(gait_events!C583)-FIND("_run-",gait_events!C583,1)-4),"")</f>
        <v/>
      </c>
      <c r="G5886" s="0" t="str">
        <f aca="false">gait_events!D583</f>
        <v>left_ankle</v>
      </c>
      <c r="H5886" s="0" t="str">
        <f aca="false">gait_events!E583</f>
        <v>IC</v>
      </c>
      <c r="I5886" s="0" t="n">
        <f aca="false">IF(gait_events!F583&lt;&gt;"",gait_events!F583,NA())</f>
        <v>952</v>
      </c>
      <c r="J5886" s="0" t="n">
        <f aca="false">IF(gait_events!G583&lt;&gt;"",gait_events!G583,NA())</f>
        <v>950</v>
      </c>
      <c r="K5886" s="0" t="n">
        <f aca="false">I5886-J5886</f>
        <v>2</v>
      </c>
      <c r="L5886" s="0" t="n">
        <f aca="false">K5886*5</f>
        <v>10</v>
      </c>
      <c r="M5886" s="0" t="n">
        <f aca="false">IF(NOT(ISNA(I5886)),1,0)</f>
        <v>1</v>
      </c>
      <c r="N5886" s="0" t="n">
        <f aca="false">IF(NOT(ISNA(J5886)),1,0)</f>
        <v>1</v>
      </c>
      <c r="O5886" s="0" t="n">
        <f aca="false">IF(AND(NOT(ISNA(I5886)),NOT(ISNA(J5886))),1,0)</f>
        <v>1</v>
      </c>
      <c r="P5886" s="0" t="n">
        <f aca="false">IF(AND(NOT(ISNA(I5886)),ISNA(J5886)),1,0)</f>
        <v>0</v>
      </c>
      <c r="Q5886" s="0" t="n">
        <f aca="false">IF(AND(ISNA(I5886),NOT(ISNA(J5886))),1,0)</f>
        <v>0</v>
      </c>
      <c r="R5886" s="0" t="n">
        <f aca="false">IF(SUM(O5886:Q5886)&lt;&gt;1,"ERROR",1)</f>
        <v>1</v>
      </c>
    </row>
    <row r="5887" customFormat="false" ht="12.8" hidden="false" customHeight="false" outlineLevel="0" collapsed="false">
      <c r="A5887" s="0" t="str">
        <f aca="false">gait_events!B584</f>
        <v>pp165</v>
      </c>
      <c r="B5887" s="0" t="str">
        <f aca="false">VLOOKUP(A5887,participants!A:B,2,0)</f>
        <v>F</v>
      </c>
      <c r="C5887" s="0" t="n">
        <f aca="false">VLOOKUP(A5887,participants!A:C,3,0)</f>
        <v>66</v>
      </c>
      <c r="D5887" s="0" t="str">
        <f aca="false">VLOOKUP(A5887,participants!A:F,6,0)</f>
        <v>OA</v>
      </c>
      <c r="E5887" s="0" t="str">
        <f aca="false">IF(LEN(SUBSTITUTE(gait_events!C584,"_run-",""))&lt;&gt;LEN(gait_events!C584),LEFT(RIGHT(gait_events!C584,LEN(gait_events!C584)-19),FIND("_run-",RIGHT(gait_events!C584,LEN(gait_events!C584)-19),1)-1),RIGHT(gait_events!C584,LEN(gait_events!C584)-19))</f>
        <v>Slow</v>
      </c>
      <c r="F5887" s="0" t="str">
        <f aca="false">IF(LEN(SUBSTITUTE(gait_events!C584,"_run-",""))&lt;&gt;LEN(gait_events!C584),RIGHT(gait_events!C584,LEN(gait_events!C584)-FIND("_run-",gait_events!C584,1)-4),"")</f>
        <v/>
      </c>
      <c r="G5887" s="0" t="str">
        <f aca="false">gait_events!D584</f>
        <v>left_ankle</v>
      </c>
      <c r="H5887" s="0" t="str">
        <f aca="false">gait_events!E584</f>
        <v>IC</v>
      </c>
      <c r="I5887" s="0" t="n">
        <f aca="false">IF(gait_events!F584&lt;&gt;"",gait_events!F584,NA())</f>
        <v>1217</v>
      </c>
      <c r="J5887" s="0" t="n">
        <f aca="false">IF(gait_events!G584&lt;&gt;"",gait_events!G584,NA())</f>
        <v>1212</v>
      </c>
      <c r="K5887" s="0" t="n">
        <f aca="false">I5887-J5887</f>
        <v>5</v>
      </c>
      <c r="L5887" s="0" t="n">
        <f aca="false">K5887*5</f>
        <v>25</v>
      </c>
      <c r="M5887" s="0" t="n">
        <f aca="false">IF(NOT(ISNA(I5887)),1,0)</f>
        <v>1</v>
      </c>
      <c r="N5887" s="0" t="n">
        <f aca="false">IF(NOT(ISNA(J5887)),1,0)</f>
        <v>1</v>
      </c>
      <c r="O5887" s="0" t="n">
        <f aca="false">IF(AND(NOT(ISNA(I5887)),NOT(ISNA(J5887))),1,0)</f>
        <v>1</v>
      </c>
      <c r="P5887" s="0" t="n">
        <f aca="false">IF(AND(NOT(ISNA(I5887)),ISNA(J5887)),1,0)</f>
        <v>0</v>
      </c>
      <c r="Q5887" s="0" t="n">
        <f aca="false">IF(AND(ISNA(I5887),NOT(ISNA(J5887))),1,0)</f>
        <v>0</v>
      </c>
      <c r="R5887" s="0" t="n">
        <f aca="false">IF(SUM(O5887:Q5887)&lt;&gt;1,"ERROR",1)</f>
        <v>1</v>
      </c>
    </row>
    <row r="5888" customFormat="false" ht="12.8" hidden="false" customHeight="false" outlineLevel="0" collapsed="false">
      <c r="A5888" s="0" t="str">
        <f aca="false">gait_events!B585</f>
        <v>pp165</v>
      </c>
      <c r="B5888" s="0" t="str">
        <f aca="false">VLOOKUP(A5888,participants!A:B,2,0)</f>
        <v>F</v>
      </c>
      <c r="C5888" s="0" t="n">
        <f aca="false">VLOOKUP(A5888,participants!A:C,3,0)</f>
        <v>66</v>
      </c>
      <c r="D5888" s="0" t="str">
        <f aca="false">VLOOKUP(A5888,participants!A:F,6,0)</f>
        <v>OA</v>
      </c>
      <c r="E5888" s="0" t="str">
        <f aca="false">IF(LEN(SUBSTITUTE(gait_events!C585,"_run-",""))&lt;&gt;LEN(gait_events!C585),LEFT(RIGHT(gait_events!C585,LEN(gait_events!C585)-19),FIND("_run-",RIGHT(gait_events!C585,LEN(gait_events!C585)-19),1)-1),RIGHT(gait_events!C585,LEN(gait_events!C585)-19))</f>
        <v>Slow</v>
      </c>
      <c r="F5888" s="0" t="str">
        <f aca="false">IF(LEN(SUBSTITUTE(gait_events!C585,"_run-",""))&lt;&gt;LEN(gait_events!C585),RIGHT(gait_events!C585,LEN(gait_events!C585)-FIND("_run-",gait_events!C585,1)-4),"")</f>
        <v/>
      </c>
      <c r="G5888" s="0" t="str">
        <f aca="false">gait_events!D585</f>
        <v>left_ankle</v>
      </c>
      <c r="H5888" s="0" t="str">
        <f aca="false">gait_events!E585</f>
        <v>FC</v>
      </c>
      <c r="I5888" s="0" t="n">
        <f aca="false">IF(gait_events!F585&lt;&gt;"",gait_events!F585,NA())</f>
        <v>94</v>
      </c>
      <c r="J5888" s="0" t="n">
        <f aca="false">IF(gait_events!G585&lt;&gt;"",gait_events!G585,NA())</f>
        <v>95</v>
      </c>
      <c r="K5888" s="0" t="n">
        <f aca="false">I5888-J5888</f>
        <v>-1</v>
      </c>
      <c r="L5888" s="0" t="n">
        <f aca="false">K5888*5</f>
        <v>-5</v>
      </c>
      <c r="M5888" s="0" t="n">
        <f aca="false">IF(NOT(ISNA(I5888)),1,0)</f>
        <v>1</v>
      </c>
      <c r="N5888" s="0" t="n">
        <f aca="false">IF(NOT(ISNA(J5888)),1,0)</f>
        <v>1</v>
      </c>
      <c r="O5888" s="0" t="n">
        <f aca="false">IF(AND(NOT(ISNA(I5888)),NOT(ISNA(J5888))),1,0)</f>
        <v>1</v>
      </c>
      <c r="P5888" s="0" t="n">
        <f aca="false">IF(AND(NOT(ISNA(I5888)),ISNA(J5888)),1,0)</f>
        <v>0</v>
      </c>
      <c r="Q5888" s="0" t="n">
        <f aca="false">IF(AND(ISNA(I5888),NOT(ISNA(J5888))),1,0)</f>
        <v>0</v>
      </c>
      <c r="R5888" s="0" t="n">
        <f aca="false">IF(SUM(O5888:Q5888)&lt;&gt;1,"ERROR",1)</f>
        <v>1</v>
      </c>
    </row>
    <row r="5889" customFormat="false" ht="12.8" hidden="false" customHeight="false" outlineLevel="0" collapsed="false">
      <c r="A5889" s="0" t="str">
        <f aca="false">gait_events!B586</f>
        <v>pp165</v>
      </c>
      <c r="B5889" s="0" t="str">
        <f aca="false">VLOOKUP(A5889,participants!A:B,2,0)</f>
        <v>F</v>
      </c>
      <c r="C5889" s="0" t="n">
        <f aca="false">VLOOKUP(A5889,participants!A:C,3,0)</f>
        <v>66</v>
      </c>
      <c r="D5889" s="0" t="str">
        <f aca="false">VLOOKUP(A5889,participants!A:F,6,0)</f>
        <v>OA</v>
      </c>
      <c r="E5889" s="0" t="str">
        <f aca="false">IF(LEN(SUBSTITUTE(gait_events!C586,"_run-",""))&lt;&gt;LEN(gait_events!C586),LEFT(RIGHT(gait_events!C586,LEN(gait_events!C586)-19),FIND("_run-",RIGHT(gait_events!C586,LEN(gait_events!C586)-19),1)-1),RIGHT(gait_events!C586,LEN(gait_events!C586)-19))</f>
        <v>Slow</v>
      </c>
      <c r="F5889" s="0" t="str">
        <f aca="false">IF(LEN(SUBSTITUTE(gait_events!C586,"_run-",""))&lt;&gt;LEN(gait_events!C586),RIGHT(gait_events!C586,LEN(gait_events!C586)-FIND("_run-",gait_events!C586,1)-4),"")</f>
        <v/>
      </c>
      <c r="G5889" s="0" t="str">
        <f aca="false">gait_events!D586</f>
        <v>left_ankle</v>
      </c>
      <c r="H5889" s="0" t="str">
        <f aca="false">gait_events!E586</f>
        <v>FC</v>
      </c>
      <c r="I5889" s="0" t="n">
        <f aca="false">IF(gait_events!F586&lt;&gt;"",gait_events!F586,NA())</f>
        <v>361</v>
      </c>
      <c r="J5889" s="0" t="n">
        <f aca="false">IF(gait_events!G586&lt;&gt;"",gait_events!G586,NA())</f>
        <v>363</v>
      </c>
      <c r="K5889" s="0" t="n">
        <f aca="false">I5889-J5889</f>
        <v>-2</v>
      </c>
      <c r="L5889" s="0" t="n">
        <f aca="false">K5889*5</f>
        <v>-10</v>
      </c>
      <c r="M5889" s="0" t="n">
        <f aca="false">IF(NOT(ISNA(I5889)),1,0)</f>
        <v>1</v>
      </c>
      <c r="N5889" s="0" t="n">
        <f aca="false">IF(NOT(ISNA(J5889)),1,0)</f>
        <v>1</v>
      </c>
      <c r="O5889" s="0" t="n">
        <f aca="false">IF(AND(NOT(ISNA(I5889)),NOT(ISNA(J5889))),1,0)</f>
        <v>1</v>
      </c>
      <c r="P5889" s="0" t="n">
        <f aca="false">IF(AND(NOT(ISNA(I5889)),ISNA(J5889)),1,0)</f>
        <v>0</v>
      </c>
      <c r="Q5889" s="0" t="n">
        <f aca="false">IF(AND(ISNA(I5889),NOT(ISNA(J5889))),1,0)</f>
        <v>0</v>
      </c>
      <c r="R5889" s="0" t="n">
        <f aca="false">IF(SUM(O5889:Q5889)&lt;&gt;1,"ERROR",1)</f>
        <v>1</v>
      </c>
    </row>
    <row r="5890" customFormat="false" ht="12.8" hidden="false" customHeight="false" outlineLevel="0" collapsed="false">
      <c r="A5890" s="0" t="str">
        <f aca="false">gait_events!B587</f>
        <v>pp165</v>
      </c>
      <c r="B5890" s="0" t="str">
        <f aca="false">VLOOKUP(A5890,participants!A:B,2,0)</f>
        <v>F</v>
      </c>
      <c r="C5890" s="0" t="n">
        <f aca="false">VLOOKUP(A5890,participants!A:C,3,0)</f>
        <v>66</v>
      </c>
      <c r="D5890" s="0" t="str">
        <f aca="false">VLOOKUP(A5890,participants!A:F,6,0)</f>
        <v>OA</v>
      </c>
      <c r="E5890" s="0" t="str">
        <f aca="false">IF(LEN(SUBSTITUTE(gait_events!C587,"_run-",""))&lt;&gt;LEN(gait_events!C587),LEFT(RIGHT(gait_events!C587,LEN(gait_events!C587)-19),FIND("_run-",RIGHT(gait_events!C587,LEN(gait_events!C587)-19),1)-1),RIGHT(gait_events!C587,LEN(gait_events!C587)-19))</f>
        <v>Slow</v>
      </c>
      <c r="F5890" s="0" t="str">
        <f aca="false">IF(LEN(SUBSTITUTE(gait_events!C587,"_run-",""))&lt;&gt;LEN(gait_events!C587),RIGHT(gait_events!C587,LEN(gait_events!C587)-FIND("_run-",gait_events!C587,1)-4),"")</f>
        <v/>
      </c>
      <c r="G5890" s="0" t="str">
        <f aca="false">gait_events!D587</f>
        <v>left_ankle</v>
      </c>
      <c r="H5890" s="0" t="str">
        <f aca="false">gait_events!E587</f>
        <v>FC</v>
      </c>
      <c r="I5890" s="0" t="n">
        <f aca="false">IF(gait_events!F587&lt;&gt;"",gait_events!F587,NA())</f>
        <v>602</v>
      </c>
      <c r="J5890" s="0" t="n">
        <f aca="false">IF(gait_events!G587&lt;&gt;"",gait_events!G587,NA())</f>
        <v>603</v>
      </c>
      <c r="K5890" s="0" t="n">
        <f aca="false">I5890-J5890</f>
        <v>-1</v>
      </c>
      <c r="L5890" s="0" t="n">
        <f aca="false">K5890*5</f>
        <v>-5</v>
      </c>
      <c r="M5890" s="0" t="n">
        <f aca="false">IF(NOT(ISNA(I5890)),1,0)</f>
        <v>1</v>
      </c>
      <c r="N5890" s="0" t="n">
        <f aca="false">IF(NOT(ISNA(J5890)),1,0)</f>
        <v>1</v>
      </c>
      <c r="O5890" s="0" t="n">
        <f aca="false">IF(AND(NOT(ISNA(I5890)),NOT(ISNA(J5890))),1,0)</f>
        <v>1</v>
      </c>
      <c r="P5890" s="0" t="n">
        <f aca="false">IF(AND(NOT(ISNA(I5890)),ISNA(J5890)),1,0)</f>
        <v>0</v>
      </c>
      <c r="Q5890" s="0" t="n">
        <f aca="false">IF(AND(ISNA(I5890),NOT(ISNA(J5890))),1,0)</f>
        <v>0</v>
      </c>
      <c r="R5890" s="0" t="n">
        <f aca="false">IF(SUM(O5890:Q5890)&lt;&gt;1,"ERROR",1)</f>
        <v>1</v>
      </c>
    </row>
    <row r="5891" customFormat="false" ht="12.8" hidden="false" customHeight="false" outlineLevel="0" collapsed="false">
      <c r="A5891" s="0" t="str">
        <f aca="false">gait_events!B588</f>
        <v>pp165</v>
      </c>
      <c r="B5891" s="0" t="str">
        <f aca="false">VLOOKUP(A5891,participants!A:B,2,0)</f>
        <v>F</v>
      </c>
      <c r="C5891" s="0" t="n">
        <f aca="false">VLOOKUP(A5891,participants!A:C,3,0)</f>
        <v>66</v>
      </c>
      <c r="D5891" s="0" t="str">
        <f aca="false">VLOOKUP(A5891,participants!A:F,6,0)</f>
        <v>OA</v>
      </c>
      <c r="E5891" s="0" t="str">
        <f aca="false">IF(LEN(SUBSTITUTE(gait_events!C588,"_run-",""))&lt;&gt;LEN(gait_events!C588),LEFT(RIGHT(gait_events!C588,LEN(gait_events!C588)-19),FIND("_run-",RIGHT(gait_events!C588,LEN(gait_events!C588)-19),1)-1),RIGHT(gait_events!C588,LEN(gait_events!C588)-19))</f>
        <v>Slow</v>
      </c>
      <c r="F5891" s="0" t="str">
        <f aca="false">IF(LEN(SUBSTITUTE(gait_events!C588,"_run-",""))&lt;&gt;LEN(gait_events!C588),RIGHT(gait_events!C588,LEN(gait_events!C588)-FIND("_run-",gait_events!C588,1)-4),"")</f>
        <v/>
      </c>
      <c r="G5891" s="0" t="str">
        <f aca="false">gait_events!D588</f>
        <v>left_ankle</v>
      </c>
      <c r="H5891" s="0" t="str">
        <f aca="false">gait_events!E588</f>
        <v>FC</v>
      </c>
      <c r="I5891" s="0" t="n">
        <f aca="false">IF(gait_events!F588&lt;&gt;"",gait_events!F588,NA())</f>
        <v>863</v>
      </c>
      <c r="J5891" s="0" t="n">
        <f aca="false">IF(gait_events!G588&lt;&gt;"",gait_events!G588,NA())</f>
        <v>863</v>
      </c>
      <c r="K5891" s="0" t="n">
        <f aca="false">I5891-J5891</f>
        <v>0</v>
      </c>
      <c r="L5891" s="0" t="n">
        <f aca="false">K5891*5</f>
        <v>0</v>
      </c>
      <c r="M5891" s="0" t="n">
        <f aca="false">IF(NOT(ISNA(I5891)),1,0)</f>
        <v>1</v>
      </c>
      <c r="N5891" s="0" t="n">
        <f aca="false">IF(NOT(ISNA(J5891)),1,0)</f>
        <v>1</v>
      </c>
      <c r="O5891" s="0" t="n">
        <f aca="false">IF(AND(NOT(ISNA(I5891)),NOT(ISNA(J5891))),1,0)</f>
        <v>1</v>
      </c>
      <c r="P5891" s="0" t="n">
        <f aca="false">IF(AND(NOT(ISNA(I5891)),ISNA(J5891)),1,0)</f>
        <v>0</v>
      </c>
      <c r="Q5891" s="0" t="n">
        <f aca="false">IF(AND(ISNA(I5891),NOT(ISNA(J5891))),1,0)</f>
        <v>0</v>
      </c>
      <c r="R5891" s="0" t="n">
        <f aca="false">IF(SUM(O5891:Q5891)&lt;&gt;1,"ERROR",1)</f>
        <v>1</v>
      </c>
    </row>
    <row r="5892" customFormat="false" ht="12.8" hidden="false" customHeight="false" outlineLevel="0" collapsed="false">
      <c r="A5892" s="0" t="str">
        <f aca="false">gait_events!B589</f>
        <v>pp165</v>
      </c>
      <c r="B5892" s="0" t="str">
        <f aca="false">VLOOKUP(A5892,participants!A:B,2,0)</f>
        <v>F</v>
      </c>
      <c r="C5892" s="0" t="n">
        <f aca="false">VLOOKUP(A5892,participants!A:C,3,0)</f>
        <v>66</v>
      </c>
      <c r="D5892" s="0" t="str">
        <f aca="false">VLOOKUP(A5892,participants!A:F,6,0)</f>
        <v>OA</v>
      </c>
      <c r="E5892" s="0" t="str">
        <f aca="false">IF(LEN(SUBSTITUTE(gait_events!C589,"_run-",""))&lt;&gt;LEN(gait_events!C589),LEFT(RIGHT(gait_events!C589,LEN(gait_events!C589)-19),FIND("_run-",RIGHT(gait_events!C589,LEN(gait_events!C589)-19),1)-1),RIGHT(gait_events!C589,LEN(gait_events!C589)-19))</f>
        <v>Slow</v>
      </c>
      <c r="F5892" s="0" t="str">
        <f aca="false">IF(LEN(SUBSTITUTE(gait_events!C589,"_run-",""))&lt;&gt;LEN(gait_events!C589),RIGHT(gait_events!C589,LEN(gait_events!C589)-FIND("_run-",gait_events!C589,1)-4),"")</f>
        <v/>
      </c>
      <c r="G5892" s="0" t="str">
        <f aca="false">gait_events!D589</f>
        <v>left_ankle</v>
      </c>
      <c r="H5892" s="0" t="str">
        <f aca="false">gait_events!E589</f>
        <v>FC</v>
      </c>
      <c r="I5892" s="0" t="n">
        <f aca="false">IF(gait_events!F589&lt;&gt;"",gait_events!F589,NA())</f>
        <v>1119</v>
      </c>
      <c r="J5892" s="0" t="n">
        <f aca="false">IF(gait_events!G589&lt;&gt;"",gait_events!G589,NA())</f>
        <v>1122</v>
      </c>
      <c r="K5892" s="0" t="n">
        <f aca="false">I5892-J5892</f>
        <v>-3</v>
      </c>
      <c r="L5892" s="0" t="n">
        <f aca="false">K5892*5</f>
        <v>-15</v>
      </c>
      <c r="M5892" s="0" t="n">
        <f aca="false">IF(NOT(ISNA(I5892)),1,0)</f>
        <v>1</v>
      </c>
      <c r="N5892" s="0" t="n">
        <f aca="false">IF(NOT(ISNA(J5892)),1,0)</f>
        <v>1</v>
      </c>
      <c r="O5892" s="0" t="n">
        <f aca="false">IF(AND(NOT(ISNA(I5892)),NOT(ISNA(J5892))),1,0)</f>
        <v>1</v>
      </c>
      <c r="P5892" s="0" t="n">
        <f aca="false">IF(AND(NOT(ISNA(I5892)),ISNA(J5892)),1,0)</f>
        <v>0</v>
      </c>
      <c r="Q5892" s="0" t="n">
        <f aca="false">IF(AND(ISNA(I5892),NOT(ISNA(J5892))),1,0)</f>
        <v>0</v>
      </c>
      <c r="R5892" s="0" t="n">
        <f aca="false">IF(SUM(O5892:Q5892)&lt;&gt;1,"ERROR",1)</f>
        <v>1</v>
      </c>
    </row>
    <row r="5893" customFormat="false" ht="12.8" hidden="false" customHeight="false" outlineLevel="0" collapsed="false">
      <c r="A5893" s="0" t="str">
        <f aca="false">gait_events!B590</f>
        <v>pp165</v>
      </c>
      <c r="B5893" s="0" t="str">
        <f aca="false">VLOOKUP(A5893,participants!A:B,2,0)</f>
        <v>F</v>
      </c>
      <c r="C5893" s="0" t="n">
        <f aca="false">VLOOKUP(A5893,participants!A:C,3,0)</f>
        <v>66</v>
      </c>
      <c r="D5893" s="0" t="str">
        <f aca="false">VLOOKUP(A5893,participants!A:F,6,0)</f>
        <v>OA</v>
      </c>
      <c r="E5893" s="0" t="str">
        <f aca="false">IF(LEN(SUBSTITUTE(gait_events!C590,"_run-",""))&lt;&gt;LEN(gait_events!C590),LEFT(RIGHT(gait_events!C590,LEN(gait_events!C590)-19),FIND("_run-",RIGHT(gait_events!C590,LEN(gait_events!C590)-19),1)-1),RIGHT(gait_events!C590,LEN(gait_events!C590)-19))</f>
        <v>Slow</v>
      </c>
      <c r="F5893" s="0" t="str">
        <f aca="false">IF(LEN(SUBSTITUTE(gait_events!C590,"_run-",""))&lt;&gt;LEN(gait_events!C590),RIGHT(gait_events!C590,LEN(gait_events!C590)-FIND("_run-",gait_events!C590,1)-4),"")</f>
        <v/>
      </c>
      <c r="G5893" s="0" t="str">
        <f aca="false">gait_events!D590</f>
        <v>left_ankle</v>
      </c>
      <c r="H5893" s="0" t="str">
        <f aca="false">gait_events!E590</f>
        <v>FC</v>
      </c>
      <c r="I5893" s="0" t="n">
        <f aca="false">IF(gait_events!F590&lt;&gt;"",gait_events!F590,NA())</f>
        <v>1127</v>
      </c>
      <c r="J5893" s="0" t="e">
        <f aca="false">IF(gait_events!G590&lt;&gt;"",gait_events!G590,NA())</f>
        <v>#N/A</v>
      </c>
      <c r="K5893" s="0" t="e">
        <f aca="false">I5893-J5893</f>
        <v>#N/A</v>
      </c>
      <c r="L5893" s="0" t="e">
        <f aca="false">K5893*5</f>
        <v>#N/A</v>
      </c>
      <c r="M5893" s="0" t="n">
        <f aca="false">IF(NOT(ISNA(I5893)),1,0)</f>
        <v>1</v>
      </c>
      <c r="N5893" s="0" t="n">
        <f aca="false">IF(NOT(ISNA(J5893)),1,0)</f>
        <v>0</v>
      </c>
      <c r="O5893" s="0" t="n">
        <f aca="false">IF(AND(NOT(ISNA(I5893)),NOT(ISNA(J5893))),1,0)</f>
        <v>0</v>
      </c>
      <c r="P5893" s="0" t="n">
        <f aca="false">IF(AND(NOT(ISNA(I5893)),ISNA(J5893)),1,0)</f>
        <v>1</v>
      </c>
      <c r="Q5893" s="0" t="n">
        <f aca="false">IF(AND(ISNA(I5893),NOT(ISNA(J5893))),1,0)</f>
        <v>0</v>
      </c>
      <c r="R5893" s="0" t="n">
        <f aca="false">IF(SUM(O5893:Q5893)&lt;&gt;1,"ERROR",1)</f>
        <v>1</v>
      </c>
    </row>
    <row r="5894" customFormat="false" ht="12.8" hidden="false" customHeight="false" outlineLevel="0" collapsed="false">
      <c r="A5894" s="0" t="str">
        <f aca="false">gait_events!B591</f>
        <v>pp165</v>
      </c>
      <c r="B5894" s="0" t="str">
        <f aca="false">VLOOKUP(A5894,participants!A:B,2,0)</f>
        <v>F</v>
      </c>
      <c r="C5894" s="0" t="n">
        <f aca="false">VLOOKUP(A5894,participants!A:C,3,0)</f>
        <v>66</v>
      </c>
      <c r="D5894" s="0" t="str">
        <f aca="false">VLOOKUP(A5894,participants!A:F,6,0)</f>
        <v>OA</v>
      </c>
      <c r="E5894" s="0" t="str">
        <f aca="false">IF(LEN(SUBSTITUTE(gait_events!C591,"_run-",""))&lt;&gt;LEN(gait_events!C591),LEFT(RIGHT(gait_events!C591,LEN(gait_events!C591)-19),FIND("_run-",RIGHT(gait_events!C591,LEN(gait_events!C591)-19),1)-1),RIGHT(gait_events!C591,LEN(gait_events!C591)-19))</f>
        <v>Slow</v>
      </c>
      <c r="F5894" s="0" t="str">
        <f aca="false">IF(LEN(SUBSTITUTE(gait_events!C591,"_run-",""))&lt;&gt;LEN(gait_events!C591),RIGHT(gait_events!C591,LEN(gait_events!C591)-FIND("_run-",gait_events!C591,1)-4),"")</f>
        <v/>
      </c>
      <c r="G5894" s="0" t="str">
        <f aca="false">gait_events!D591</f>
        <v>right_ankle</v>
      </c>
      <c r="H5894" s="0" t="str">
        <f aca="false">gait_events!E591</f>
        <v>IC</v>
      </c>
      <c r="I5894" s="0" t="n">
        <f aca="false">IF(gait_events!F591&lt;&gt;"",gait_events!F591,NA())</f>
        <v>55</v>
      </c>
      <c r="J5894" s="0" t="e">
        <f aca="false">IF(gait_events!G591&lt;&gt;"",gait_events!G591,NA())</f>
        <v>#N/A</v>
      </c>
      <c r="K5894" s="0" t="e">
        <f aca="false">I5894-J5894</f>
        <v>#N/A</v>
      </c>
      <c r="L5894" s="0" t="e">
        <f aca="false">K5894*5</f>
        <v>#N/A</v>
      </c>
      <c r="M5894" s="0" t="n">
        <f aca="false">IF(NOT(ISNA(I5894)),1,0)</f>
        <v>1</v>
      </c>
      <c r="N5894" s="0" t="n">
        <f aca="false">IF(NOT(ISNA(J5894)),1,0)</f>
        <v>0</v>
      </c>
      <c r="O5894" s="0" t="n">
        <f aca="false">IF(AND(NOT(ISNA(I5894)),NOT(ISNA(J5894))),1,0)</f>
        <v>0</v>
      </c>
      <c r="P5894" s="0" t="n">
        <f aca="false">IF(AND(NOT(ISNA(I5894)),ISNA(J5894)),1,0)</f>
        <v>1</v>
      </c>
      <c r="Q5894" s="0" t="n">
        <f aca="false">IF(AND(ISNA(I5894),NOT(ISNA(J5894))),1,0)</f>
        <v>0</v>
      </c>
      <c r="R5894" s="0" t="n">
        <f aca="false">IF(SUM(O5894:Q5894)&lt;&gt;1,"ERROR",1)</f>
        <v>1</v>
      </c>
    </row>
    <row r="5895" customFormat="false" ht="12.8" hidden="false" customHeight="false" outlineLevel="0" collapsed="false">
      <c r="A5895" s="0" t="str">
        <f aca="false">gait_events!B592</f>
        <v>pp165</v>
      </c>
      <c r="B5895" s="0" t="str">
        <f aca="false">VLOOKUP(A5895,participants!A:B,2,0)</f>
        <v>F</v>
      </c>
      <c r="C5895" s="0" t="n">
        <f aca="false">VLOOKUP(A5895,participants!A:C,3,0)</f>
        <v>66</v>
      </c>
      <c r="D5895" s="0" t="str">
        <f aca="false">VLOOKUP(A5895,participants!A:F,6,0)</f>
        <v>OA</v>
      </c>
      <c r="E5895" s="0" t="str">
        <f aca="false">IF(LEN(SUBSTITUTE(gait_events!C592,"_run-",""))&lt;&gt;LEN(gait_events!C592),LEFT(RIGHT(gait_events!C592,LEN(gait_events!C592)-19),FIND("_run-",RIGHT(gait_events!C592,LEN(gait_events!C592)-19),1)-1),RIGHT(gait_events!C592,LEN(gait_events!C592)-19))</f>
        <v>Slow</v>
      </c>
      <c r="F5895" s="0" t="str">
        <f aca="false">IF(LEN(SUBSTITUTE(gait_events!C592,"_run-",""))&lt;&gt;LEN(gait_events!C592),RIGHT(gait_events!C592,LEN(gait_events!C592)-FIND("_run-",gait_events!C592,1)-4),"")</f>
        <v/>
      </c>
      <c r="G5895" s="0" t="str">
        <f aca="false">gait_events!D592</f>
        <v>right_ankle</v>
      </c>
      <c r="H5895" s="0" t="str">
        <f aca="false">gait_events!E592</f>
        <v>IC</v>
      </c>
      <c r="I5895" s="0" t="n">
        <f aca="false">IF(gait_events!F592&lt;&gt;"",gait_events!F592,NA())</f>
        <v>63</v>
      </c>
      <c r="J5895" s="0" t="e">
        <f aca="false">IF(gait_events!G592&lt;&gt;"",gait_events!G592,NA())</f>
        <v>#N/A</v>
      </c>
      <c r="K5895" s="0" t="e">
        <f aca="false">I5895-J5895</f>
        <v>#N/A</v>
      </c>
      <c r="L5895" s="0" t="e">
        <f aca="false">K5895*5</f>
        <v>#N/A</v>
      </c>
      <c r="M5895" s="0" t="n">
        <f aca="false">IF(NOT(ISNA(I5895)),1,0)</f>
        <v>1</v>
      </c>
      <c r="N5895" s="0" t="n">
        <f aca="false">IF(NOT(ISNA(J5895)),1,0)</f>
        <v>0</v>
      </c>
      <c r="O5895" s="0" t="n">
        <f aca="false">IF(AND(NOT(ISNA(I5895)),NOT(ISNA(J5895))),1,0)</f>
        <v>0</v>
      </c>
      <c r="P5895" s="0" t="n">
        <f aca="false">IF(AND(NOT(ISNA(I5895)),ISNA(J5895)),1,0)</f>
        <v>1</v>
      </c>
      <c r="Q5895" s="0" t="n">
        <f aca="false">IF(AND(ISNA(I5895),NOT(ISNA(J5895))),1,0)</f>
        <v>0</v>
      </c>
      <c r="R5895" s="0" t="n">
        <f aca="false">IF(SUM(O5895:Q5895)&lt;&gt;1,"ERROR",1)</f>
        <v>1</v>
      </c>
    </row>
    <row r="5896" customFormat="false" ht="12.8" hidden="false" customHeight="false" outlineLevel="0" collapsed="false">
      <c r="A5896" s="0" t="str">
        <f aca="false">gait_events!B593</f>
        <v>pp165</v>
      </c>
      <c r="B5896" s="0" t="str">
        <f aca="false">VLOOKUP(A5896,participants!A:B,2,0)</f>
        <v>F</v>
      </c>
      <c r="C5896" s="0" t="n">
        <f aca="false">VLOOKUP(A5896,participants!A:C,3,0)</f>
        <v>66</v>
      </c>
      <c r="D5896" s="0" t="str">
        <f aca="false">VLOOKUP(A5896,participants!A:F,6,0)</f>
        <v>OA</v>
      </c>
      <c r="E5896" s="0" t="str">
        <f aca="false">IF(LEN(SUBSTITUTE(gait_events!C593,"_run-",""))&lt;&gt;LEN(gait_events!C593),LEFT(RIGHT(gait_events!C593,LEN(gait_events!C593)-19),FIND("_run-",RIGHT(gait_events!C593,LEN(gait_events!C593)-19),1)-1),RIGHT(gait_events!C593,LEN(gait_events!C593)-19))</f>
        <v>Slow</v>
      </c>
      <c r="F5896" s="0" t="str">
        <f aca="false">IF(LEN(SUBSTITUTE(gait_events!C593,"_run-",""))&lt;&gt;LEN(gait_events!C593),RIGHT(gait_events!C593,LEN(gait_events!C593)-FIND("_run-",gait_events!C593,1)-4),"")</f>
        <v/>
      </c>
      <c r="G5896" s="0" t="str">
        <f aca="false">gait_events!D593</f>
        <v>right_ankle</v>
      </c>
      <c r="H5896" s="0" t="str">
        <f aca="false">gait_events!E593</f>
        <v>IC</v>
      </c>
      <c r="I5896" s="0" t="n">
        <f aca="false">IF(gait_events!F593&lt;&gt;"",gait_events!F593,NA())</f>
        <v>327</v>
      </c>
      <c r="J5896" s="0" t="n">
        <f aca="false">IF(gait_events!G593&lt;&gt;"",gait_events!G593,NA())</f>
        <v>324</v>
      </c>
      <c r="K5896" s="0" t="n">
        <f aca="false">I5896-J5896</f>
        <v>3</v>
      </c>
      <c r="L5896" s="0" t="n">
        <f aca="false">K5896*5</f>
        <v>15</v>
      </c>
      <c r="M5896" s="0" t="n">
        <f aca="false">IF(NOT(ISNA(I5896)),1,0)</f>
        <v>1</v>
      </c>
      <c r="N5896" s="0" t="n">
        <f aca="false">IF(NOT(ISNA(J5896)),1,0)</f>
        <v>1</v>
      </c>
      <c r="O5896" s="0" t="n">
        <f aca="false">IF(AND(NOT(ISNA(I5896)),NOT(ISNA(J5896))),1,0)</f>
        <v>1</v>
      </c>
      <c r="P5896" s="0" t="n">
        <f aca="false">IF(AND(NOT(ISNA(I5896)),ISNA(J5896)),1,0)</f>
        <v>0</v>
      </c>
      <c r="Q5896" s="0" t="n">
        <f aca="false">IF(AND(ISNA(I5896),NOT(ISNA(J5896))),1,0)</f>
        <v>0</v>
      </c>
      <c r="R5896" s="0" t="n">
        <f aca="false">IF(SUM(O5896:Q5896)&lt;&gt;1,"ERROR",1)</f>
        <v>1</v>
      </c>
    </row>
    <row r="5897" customFormat="false" ht="12.8" hidden="false" customHeight="false" outlineLevel="0" collapsed="false">
      <c r="A5897" s="0" t="str">
        <f aca="false">gait_events!B594</f>
        <v>pp165</v>
      </c>
      <c r="B5897" s="0" t="str">
        <f aca="false">VLOOKUP(A5897,participants!A:B,2,0)</f>
        <v>F</v>
      </c>
      <c r="C5897" s="0" t="n">
        <f aca="false">VLOOKUP(A5897,participants!A:C,3,0)</f>
        <v>66</v>
      </c>
      <c r="D5897" s="0" t="str">
        <f aca="false">VLOOKUP(A5897,participants!A:F,6,0)</f>
        <v>OA</v>
      </c>
      <c r="E5897" s="0" t="str">
        <f aca="false">IF(LEN(SUBSTITUTE(gait_events!C594,"_run-",""))&lt;&gt;LEN(gait_events!C594),LEFT(RIGHT(gait_events!C594,LEN(gait_events!C594)-19),FIND("_run-",RIGHT(gait_events!C594,LEN(gait_events!C594)-19),1)-1),RIGHT(gait_events!C594,LEN(gait_events!C594)-19))</f>
        <v>Slow</v>
      </c>
      <c r="F5897" s="0" t="str">
        <f aca="false">IF(LEN(SUBSTITUTE(gait_events!C594,"_run-",""))&lt;&gt;LEN(gait_events!C594),RIGHT(gait_events!C594,LEN(gait_events!C594)-FIND("_run-",gait_events!C594,1)-4),"")</f>
        <v/>
      </c>
      <c r="G5897" s="0" t="str">
        <f aca="false">gait_events!D594</f>
        <v>right_ankle</v>
      </c>
      <c r="H5897" s="0" t="str">
        <f aca="false">gait_events!E594</f>
        <v>IC</v>
      </c>
      <c r="I5897" s="0" t="n">
        <f aca="false">IF(gait_events!F594&lt;&gt;"",gait_events!F594,NA())</f>
        <v>564</v>
      </c>
      <c r="J5897" s="0" t="n">
        <f aca="false">IF(gait_events!G594&lt;&gt;"",gait_events!G594,NA())</f>
        <v>564</v>
      </c>
      <c r="K5897" s="0" t="n">
        <f aca="false">I5897-J5897</f>
        <v>0</v>
      </c>
      <c r="L5897" s="0" t="n">
        <f aca="false">K5897*5</f>
        <v>0</v>
      </c>
      <c r="M5897" s="0" t="n">
        <f aca="false">IF(NOT(ISNA(I5897)),1,0)</f>
        <v>1</v>
      </c>
      <c r="N5897" s="0" t="n">
        <f aca="false">IF(NOT(ISNA(J5897)),1,0)</f>
        <v>1</v>
      </c>
      <c r="O5897" s="0" t="n">
        <f aca="false">IF(AND(NOT(ISNA(I5897)),NOT(ISNA(J5897))),1,0)</f>
        <v>1</v>
      </c>
      <c r="P5897" s="0" t="n">
        <f aca="false">IF(AND(NOT(ISNA(I5897)),ISNA(J5897)),1,0)</f>
        <v>0</v>
      </c>
      <c r="Q5897" s="0" t="n">
        <f aca="false">IF(AND(ISNA(I5897),NOT(ISNA(J5897))),1,0)</f>
        <v>0</v>
      </c>
      <c r="R5897" s="0" t="n">
        <f aca="false">IF(SUM(O5897:Q5897)&lt;&gt;1,"ERROR",1)</f>
        <v>1</v>
      </c>
    </row>
    <row r="5898" customFormat="false" ht="12.8" hidden="false" customHeight="false" outlineLevel="0" collapsed="false">
      <c r="A5898" s="0" t="str">
        <f aca="false">gait_events!B595</f>
        <v>pp165</v>
      </c>
      <c r="B5898" s="0" t="str">
        <f aca="false">VLOOKUP(A5898,participants!A:B,2,0)</f>
        <v>F</v>
      </c>
      <c r="C5898" s="0" t="n">
        <f aca="false">VLOOKUP(A5898,participants!A:C,3,0)</f>
        <v>66</v>
      </c>
      <c r="D5898" s="0" t="str">
        <f aca="false">VLOOKUP(A5898,participants!A:F,6,0)</f>
        <v>OA</v>
      </c>
      <c r="E5898" s="0" t="str">
        <f aca="false">IF(LEN(SUBSTITUTE(gait_events!C595,"_run-",""))&lt;&gt;LEN(gait_events!C595),LEFT(RIGHT(gait_events!C595,LEN(gait_events!C595)-19),FIND("_run-",RIGHT(gait_events!C595,LEN(gait_events!C595)-19),1)-1),RIGHT(gait_events!C595,LEN(gait_events!C595)-19))</f>
        <v>Slow</v>
      </c>
      <c r="F5898" s="0" t="str">
        <f aca="false">IF(LEN(SUBSTITUTE(gait_events!C595,"_run-",""))&lt;&gt;LEN(gait_events!C595),RIGHT(gait_events!C595,LEN(gait_events!C595)-FIND("_run-",gait_events!C595,1)-4),"")</f>
        <v/>
      </c>
      <c r="G5898" s="0" t="str">
        <f aca="false">gait_events!D595</f>
        <v>right_ankle</v>
      </c>
      <c r="H5898" s="0" t="str">
        <f aca="false">gait_events!E595</f>
        <v>IC</v>
      </c>
      <c r="I5898" s="0" t="n">
        <f aca="false">IF(gait_events!F595&lt;&gt;"",gait_events!F595,NA())</f>
        <v>824</v>
      </c>
      <c r="J5898" s="0" t="n">
        <f aca="false">IF(gait_events!G595&lt;&gt;"",gait_events!G595,NA())</f>
        <v>821</v>
      </c>
      <c r="K5898" s="0" t="n">
        <f aca="false">I5898-J5898</f>
        <v>3</v>
      </c>
      <c r="L5898" s="0" t="n">
        <f aca="false">K5898*5</f>
        <v>15</v>
      </c>
      <c r="M5898" s="0" t="n">
        <f aca="false">IF(NOT(ISNA(I5898)),1,0)</f>
        <v>1</v>
      </c>
      <c r="N5898" s="0" t="n">
        <f aca="false">IF(NOT(ISNA(J5898)),1,0)</f>
        <v>1</v>
      </c>
      <c r="O5898" s="0" t="n">
        <f aca="false">IF(AND(NOT(ISNA(I5898)),NOT(ISNA(J5898))),1,0)</f>
        <v>1</v>
      </c>
      <c r="P5898" s="0" t="n">
        <f aca="false">IF(AND(NOT(ISNA(I5898)),ISNA(J5898)),1,0)</f>
        <v>0</v>
      </c>
      <c r="Q5898" s="0" t="n">
        <f aca="false">IF(AND(ISNA(I5898),NOT(ISNA(J5898))),1,0)</f>
        <v>0</v>
      </c>
      <c r="R5898" s="0" t="n">
        <f aca="false">IF(SUM(O5898:Q5898)&lt;&gt;1,"ERROR",1)</f>
        <v>1</v>
      </c>
    </row>
    <row r="5899" customFormat="false" ht="12.8" hidden="false" customHeight="false" outlineLevel="0" collapsed="false">
      <c r="A5899" s="0" t="str">
        <f aca="false">gait_events!B596</f>
        <v>pp165</v>
      </c>
      <c r="B5899" s="0" t="str">
        <f aca="false">VLOOKUP(A5899,participants!A:B,2,0)</f>
        <v>F</v>
      </c>
      <c r="C5899" s="0" t="n">
        <f aca="false">VLOOKUP(A5899,participants!A:C,3,0)</f>
        <v>66</v>
      </c>
      <c r="D5899" s="0" t="str">
        <f aca="false">VLOOKUP(A5899,participants!A:F,6,0)</f>
        <v>OA</v>
      </c>
      <c r="E5899" s="0" t="str">
        <f aca="false">IF(LEN(SUBSTITUTE(gait_events!C596,"_run-",""))&lt;&gt;LEN(gait_events!C596),LEFT(RIGHT(gait_events!C596,LEN(gait_events!C596)-19),FIND("_run-",RIGHT(gait_events!C596,LEN(gait_events!C596)-19),1)-1),RIGHT(gait_events!C596,LEN(gait_events!C596)-19))</f>
        <v>Slow</v>
      </c>
      <c r="F5899" s="0" t="str">
        <f aca="false">IF(LEN(SUBSTITUTE(gait_events!C596,"_run-",""))&lt;&gt;LEN(gait_events!C596),RIGHT(gait_events!C596,LEN(gait_events!C596)-FIND("_run-",gait_events!C596,1)-4),"")</f>
        <v/>
      </c>
      <c r="G5899" s="0" t="str">
        <f aca="false">gait_events!D596</f>
        <v>right_ankle</v>
      </c>
      <c r="H5899" s="0" t="str">
        <f aca="false">gait_events!E596</f>
        <v>IC</v>
      </c>
      <c r="I5899" s="0" t="n">
        <f aca="false">IF(gait_events!F596&lt;&gt;"",gait_events!F596,NA())</f>
        <v>1086</v>
      </c>
      <c r="J5899" s="0" t="n">
        <f aca="false">IF(gait_events!G596&lt;&gt;"",gait_events!G596,NA())</f>
        <v>1079</v>
      </c>
      <c r="K5899" s="0" t="n">
        <f aca="false">I5899-J5899</f>
        <v>7</v>
      </c>
      <c r="L5899" s="0" t="n">
        <f aca="false">K5899*5</f>
        <v>35</v>
      </c>
      <c r="M5899" s="0" t="n">
        <f aca="false">IF(NOT(ISNA(I5899)),1,0)</f>
        <v>1</v>
      </c>
      <c r="N5899" s="0" t="n">
        <f aca="false">IF(NOT(ISNA(J5899)),1,0)</f>
        <v>1</v>
      </c>
      <c r="O5899" s="0" t="n">
        <f aca="false">IF(AND(NOT(ISNA(I5899)),NOT(ISNA(J5899))),1,0)</f>
        <v>1</v>
      </c>
      <c r="P5899" s="0" t="n">
        <f aca="false">IF(AND(NOT(ISNA(I5899)),ISNA(J5899)),1,0)</f>
        <v>0</v>
      </c>
      <c r="Q5899" s="0" t="n">
        <f aca="false">IF(AND(ISNA(I5899),NOT(ISNA(J5899))),1,0)</f>
        <v>0</v>
      </c>
      <c r="R5899" s="0" t="n">
        <f aca="false">IF(SUM(O5899:Q5899)&lt;&gt;1,"ERROR",1)</f>
        <v>1</v>
      </c>
    </row>
    <row r="5900" customFormat="false" ht="12.8" hidden="false" customHeight="false" outlineLevel="0" collapsed="false">
      <c r="A5900" s="0" t="str">
        <f aca="false">gait_events!B597</f>
        <v>pp165</v>
      </c>
      <c r="B5900" s="0" t="str">
        <f aca="false">VLOOKUP(A5900,participants!A:B,2,0)</f>
        <v>F</v>
      </c>
      <c r="C5900" s="0" t="n">
        <f aca="false">VLOOKUP(A5900,participants!A:C,3,0)</f>
        <v>66</v>
      </c>
      <c r="D5900" s="0" t="str">
        <f aca="false">VLOOKUP(A5900,participants!A:F,6,0)</f>
        <v>OA</v>
      </c>
      <c r="E5900" s="0" t="str">
        <f aca="false">IF(LEN(SUBSTITUTE(gait_events!C597,"_run-",""))&lt;&gt;LEN(gait_events!C597),LEFT(RIGHT(gait_events!C597,LEN(gait_events!C597)-19),FIND("_run-",RIGHT(gait_events!C597,LEN(gait_events!C597)-19),1)-1),RIGHT(gait_events!C597,LEN(gait_events!C597)-19))</f>
        <v>Slow</v>
      </c>
      <c r="F5900" s="0" t="str">
        <f aca="false">IF(LEN(SUBSTITUTE(gait_events!C597,"_run-",""))&lt;&gt;LEN(gait_events!C597),RIGHT(gait_events!C597,LEN(gait_events!C597)-FIND("_run-",gait_events!C597,1)-4),"")</f>
        <v/>
      </c>
      <c r="G5900" s="0" t="str">
        <f aca="false">gait_events!D597</f>
        <v>right_ankle</v>
      </c>
      <c r="H5900" s="0" t="str">
        <f aca="false">gait_events!E597</f>
        <v>FC</v>
      </c>
      <c r="I5900" s="0" t="n">
        <f aca="false">IF(gait_events!F597&lt;&gt;"",gait_events!F597,NA())</f>
        <v>228</v>
      </c>
      <c r="J5900" s="0" t="n">
        <f aca="false">IF(gait_events!G597&lt;&gt;"",gait_events!G597,NA())</f>
        <v>230</v>
      </c>
      <c r="K5900" s="0" t="n">
        <f aca="false">I5900-J5900</f>
        <v>-2</v>
      </c>
      <c r="L5900" s="0" t="n">
        <f aca="false">K5900*5</f>
        <v>-10</v>
      </c>
      <c r="M5900" s="0" t="n">
        <f aca="false">IF(NOT(ISNA(I5900)),1,0)</f>
        <v>1</v>
      </c>
      <c r="N5900" s="0" t="n">
        <f aca="false">IF(NOT(ISNA(J5900)),1,0)</f>
        <v>1</v>
      </c>
      <c r="O5900" s="0" t="n">
        <f aca="false">IF(AND(NOT(ISNA(I5900)),NOT(ISNA(J5900))),1,0)</f>
        <v>1</v>
      </c>
      <c r="P5900" s="0" t="n">
        <f aca="false">IF(AND(NOT(ISNA(I5900)),ISNA(J5900)),1,0)</f>
        <v>0</v>
      </c>
      <c r="Q5900" s="0" t="n">
        <f aca="false">IF(AND(ISNA(I5900),NOT(ISNA(J5900))),1,0)</f>
        <v>0</v>
      </c>
      <c r="R5900" s="0" t="n">
        <f aca="false">IF(SUM(O5900:Q5900)&lt;&gt;1,"ERROR",1)</f>
        <v>1</v>
      </c>
    </row>
    <row r="5901" customFormat="false" ht="12.8" hidden="false" customHeight="false" outlineLevel="0" collapsed="false">
      <c r="A5901" s="0" t="str">
        <f aca="false">gait_events!B598</f>
        <v>pp165</v>
      </c>
      <c r="B5901" s="0" t="str">
        <f aca="false">VLOOKUP(A5901,participants!A:B,2,0)</f>
        <v>F</v>
      </c>
      <c r="C5901" s="0" t="n">
        <f aca="false">VLOOKUP(A5901,participants!A:C,3,0)</f>
        <v>66</v>
      </c>
      <c r="D5901" s="0" t="str">
        <f aca="false">VLOOKUP(A5901,participants!A:F,6,0)</f>
        <v>OA</v>
      </c>
      <c r="E5901" s="0" t="str">
        <f aca="false">IF(LEN(SUBSTITUTE(gait_events!C598,"_run-",""))&lt;&gt;LEN(gait_events!C598),LEFT(RIGHT(gait_events!C598,LEN(gait_events!C598)-19),FIND("_run-",RIGHT(gait_events!C598,LEN(gait_events!C598)-19),1)-1),RIGHT(gait_events!C598,LEN(gait_events!C598)-19))</f>
        <v>Slow</v>
      </c>
      <c r="F5901" s="0" t="str">
        <f aca="false">IF(LEN(SUBSTITUTE(gait_events!C598,"_run-",""))&lt;&gt;LEN(gait_events!C598),RIGHT(gait_events!C598,LEN(gait_events!C598)-FIND("_run-",gait_events!C598,1)-4),"")</f>
        <v/>
      </c>
      <c r="G5901" s="0" t="str">
        <f aca="false">gait_events!D598</f>
        <v>right_ankle</v>
      </c>
      <c r="H5901" s="0" t="str">
        <f aca="false">gait_events!E598</f>
        <v>FC</v>
      </c>
      <c r="I5901" s="0" t="n">
        <f aca="false">IF(gait_events!F598&lt;&gt;"",gait_events!F598,NA())</f>
        <v>473</v>
      </c>
      <c r="J5901" s="0" t="n">
        <f aca="false">IF(gait_events!G598&lt;&gt;"",gait_events!G598,NA())</f>
        <v>474</v>
      </c>
      <c r="K5901" s="0" t="n">
        <f aca="false">I5901-J5901</f>
        <v>-1</v>
      </c>
      <c r="L5901" s="0" t="n">
        <f aca="false">K5901*5</f>
        <v>-5</v>
      </c>
      <c r="M5901" s="0" t="n">
        <f aca="false">IF(NOT(ISNA(I5901)),1,0)</f>
        <v>1</v>
      </c>
      <c r="N5901" s="0" t="n">
        <f aca="false">IF(NOT(ISNA(J5901)),1,0)</f>
        <v>1</v>
      </c>
      <c r="O5901" s="0" t="n">
        <f aca="false">IF(AND(NOT(ISNA(I5901)),NOT(ISNA(J5901))),1,0)</f>
        <v>1</v>
      </c>
      <c r="P5901" s="0" t="n">
        <f aca="false">IF(AND(NOT(ISNA(I5901)),ISNA(J5901)),1,0)</f>
        <v>0</v>
      </c>
      <c r="Q5901" s="0" t="n">
        <f aca="false">IF(AND(ISNA(I5901),NOT(ISNA(J5901))),1,0)</f>
        <v>0</v>
      </c>
      <c r="R5901" s="0" t="n">
        <f aca="false">IF(SUM(O5901:Q5901)&lt;&gt;1,"ERROR",1)</f>
        <v>1</v>
      </c>
    </row>
    <row r="5902" customFormat="false" ht="12.8" hidden="false" customHeight="false" outlineLevel="0" collapsed="false">
      <c r="A5902" s="0" t="str">
        <f aca="false">gait_events!B599</f>
        <v>pp165</v>
      </c>
      <c r="B5902" s="0" t="str">
        <f aca="false">VLOOKUP(A5902,participants!A:B,2,0)</f>
        <v>F</v>
      </c>
      <c r="C5902" s="0" t="n">
        <f aca="false">VLOOKUP(A5902,participants!A:C,3,0)</f>
        <v>66</v>
      </c>
      <c r="D5902" s="0" t="str">
        <f aca="false">VLOOKUP(A5902,participants!A:F,6,0)</f>
        <v>OA</v>
      </c>
      <c r="E5902" s="0" t="str">
        <f aca="false">IF(LEN(SUBSTITUTE(gait_events!C599,"_run-",""))&lt;&gt;LEN(gait_events!C599),LEFT(RIGHT(gait_events!C599,LEN(gait_events!C599)-19),FIND("_run-",RIGHT(gait_events!C599,LEN(gait_events!C599)-19),1)-1),RIGHT(gait_events!C599,LEN(gait_events!C599)-19))</f>
        <v>Slow</v>
      </c>
      <c r="F5902" s="0" t="str">
        <f aca="false">IF(LEN(SUBSTITUTE(gait_events!C599,"_run-",""))&lt;&gt;LEN(gait_events!C599),RIGHT(gait_events!C599,LEN(gait_events!C599)-FIND("_run-",gait_events!C599,1)-4),"")</f>
        <v/>
      </c>
      <c r="G5902" s="0" t="str">
        <f aca="false">gait_events!D599</f>
        <v>right_ankle</v>
      </c>
      <c r="H5902" s="0" t="str">
        <f aca="false">gait_events!E599</f>
        <v>FC</v>
      </c>
      <c r="I5902" s="0" t="n">
        <f aca="false">IF(gait_events!F599&lt;&gt;"",gait_events!F599,NA())</f>
        <v>730</v>
      </c>
      <c r="J5902" s="0" t="n">
        <f aca="false">IF(gait_events!G599&lt;&gt;"",gait_events!G599,NA())</f>
        <v>734</v>
      </c>
      <c r="K5902" s="0" t="n">
        <f aca="false">I5902-J5902</f>
        <v>-4</v>
      </c>
      <c r="L5902" s="0" t="n">
        <f aca="false">K5902*5</f>
        <v>-20</v>
      </c>
      <c r="M5902" s="0" t="n">
        <f aca="false">IF(NOT(ISNA(I5902)),1,0)</f>
        <v>1</v>
      </c>
      <c r="N5902" s="0" t="n">
        <f aca="false">IF(NOT(ISNA(J5902)),1,0)</f>
        <v>1</v>
      </c>
      <c r="O5902" s="0" t="n">
        <f aca="false">IF(AND(NOT(ISNA(I5902)),NOT(ISNA(J5902))),1,0)</f>
        <v>1</v>
      </c>
      <c r="P5902" s="0" t="n">
        <f aca="false">IF(AND(NOT(ISNA(I5902)),ISNA(J5902)),1,0)</f>
        <v>0</v>
      </c>
      <c r="Q5902" s="0" t="n">
        <f aca="false">IF(AND(ISNA(I5902),NOT(ISNA(J5902))),1,0)</f>
        <v>0</v>
      </c>
      <c r="R5902" s="0" t="n">
        <f aca="false">IF(SUM(O5902:Q5902)&lt;&gt;1,"ERROR",1)</f>
        <v>1</v>
      </c>
    </row>
    <row r="5903" customFormat="false" ht="12.8" hidden="false" customHeight="false" outlineLevel="0" collapsed="false">
      <c r="A5903" s="0" t="str">
        <f aca="false">gait_events!B600</f>
        <v>pp165</v>
      </c>
      <c r="B5903" s="0" t="str">
        <f aca="false">VLOOKUP(A5903,participants!A:B,2,0)</f>
        <v>F</v>
      </c>
      <c r="C5903" s="0" t="n">
        <f aca="false">VLOOKUP(A5903,participants!A:C,3,0)</f>
        <v>66</v>
      </c>
      <c r="D5903" s="0" t="str">
        <f aca="false">VLOOKUP(A5903,participants!A:F,6,0)</f>
        <v>OA</v>
      </c>
      <c r="E5903" s="0" t="str">
        <f aca="false">IF(LEN(SUBSTITUTE(gait_events!C600,"_run-",""))&lt;&gt;LEN(gait_events!C600),LEFT(RIGHT(gait_events!C600,LEN(gait_events!C600)-19),FIND("_run-",RIGHT(gait_events!C600,LEN(gait_events!C600)-19),1)-1),RIGHT(gait_events!C600,LEN(gait_events!C600)-19))</f>
        <v>Slow</v>
      </c>
      <c r="F5903" s="0" t="str">
        <f aca="false">IF(LEN(SUBSTITUTE(gait_events!C600,"_run-",""))&lt;&gt;LEN(gait_events!C600),RIGHT(gait_events!C600,LEN(gait_events!C600)-FIND("_run-",gait_events!C600,1)-4),"")</f>
        <v/>
      </c>
      <c r="G5903" s="0" t="str">
        <f aca="false">gait_events!D600</f>
        <v>right_ankle</v>
      </c>
      <c r="H5903" s="0" t="str">
        <f aca="false">gait_events!E600</f>
        <v>FC</v>
      </c>
      <c r="I5903" s="0" t="n">
        <f aca="false">IF(gait_events!F600&lt;&gt;"",gait_events!F600,NA())</f>
        <v>988</v>
      </c>
      <c r="J5903" s="0" t="n">
        <f aca="false">IF(gait_events!G600&lt;&gt;"",gait_events!G600,NA())</f>
        <v>992</v>
      </c>
      <c r="K5903" s="0" t="n">
        <f aca="false">I5903-J5903</f>
        <v>-4</v>
      </c>
      <c r="L5903" s="0" t="n">
        <f aca="false">K5903*5</f>
        <v>-20</v>
      </c>
      <c r="M5903" s="0" t="n">
        <f aca="false">IF(NOT(ISNA(I5903)),1,0)</f>
        <v>1</v>
      </c>
      <c r="N5903" s="0" t="n">
        <f aca="false">IF(NOT(ISNA(J5903)),1,0)</f>
        <v>1</v>
      </c>
      <c r="O5903" s="0" t="n">
        <f aca="false">IF(AND(NOT(ISNA(I5903)),NOT(ISNA(J5903))),1,0)</f>
        <v>1</v>
      </c>
      <c r="P5903" s="0" t="n">
        <f aca="false">IF(AND(NOT(ISNA(I5903)),ISNA(J5903)),1,0)</f>
        <v>0</v>
      </c>
      <c r="Q5903" s="0" t="n">
        <f aca="false">IF(AND(ISNA(I5903),NOT(ISNA(J5903))),1,0)</f>
        <v>0</v>
      </c>
      <c r="R5903" s="0" t="n">
        <f aca="false">IF(SUM(O5903:Q5903)&lt;&gt;1,"ERROR",1)</f>
        <v>1</v>
      </c>
    </row>
    <row r="5904" customFormat="false" ht="12.8" hidden="false" customHeight="false" outlineLevel="0" collapsed="false">
      <c r="A5904" s="0" t="str">
        <f aca="false">gait_events!B601</f>
        <v>pp165</v>
      </c>
      <c r="B5904" s="0" t="str">
        <f aca="false">VLOOKUP(A5904,participants!A:B,2,0)</f>
        <v>F</v>
      </c>
      <c r="C5904" s="0" t="n">
        <f aca="false">VLOOKUP(A5904,participants!A:C,3,0)</f>
        <v>66</v>
      </c>
      <c r="D5904" s="0" t="str">
        <f aca="false">VLOOKUP(A5904,participants!A:F,6,0)</f>
        <v>OA</v>
      </c>
      <c r="E5904" s="0" t="str">
        <f aca="false">IF(LEN(SUBSTITUTE(gait_events!C601,"_run-",""))&lt;&gt;LEN(gait_events!C601),LEFT(RIGHT(gait_events!C601,LEN(gait_events!C601)-19),FIND("_run-",RIGHT(gait_events!C601,LEN(gait_events!C601)-19),1)-1),RIGHT(gait_events!C601,LEN(gait_events!C601)-19))</f>
        <v>Slow</v>
      </c>
      <c r="F5904" s="0" t="str">
        <f aca="false">IF(LEN(SUBSTITUTE(gait_events!C601,"_run-",""))&lt;&gt;LEN(gait_events!C601),RIGHT(gait_events!C601,LEN(gait_events!C601)-FIND("_run-",gait_events!C601,1)-4),"")</f>
        <v/>
      </c>
      <c r="G5904" s="0" t="str">
        <f aca="false">gait_events!D601</f>
        <v>right_ankle</v>
      </c>
      <c r="H5904" s="0" t="str">
        <f aca="false">gait_events!E601</f>
        <v>FC</v>
      </c>
      <c r="I5904" s="0" t="n">
        <f aca="false">IF(gait_events!F601&lt;&gt;"",gait_events!F601,NA())</f>
        <v>1247</v>
      </c>
      <c r="J5904" s="0" t="n">
        <f aca="false">IF(gait_events!G601&lt;&gt;"",gait_events!G601,NA())</f>
        <v>1251</v>
      </c>
      <c r="K5904" s="0" t="n">
        <f aca="false">I5904-J5904</f>
        <v>-4</v>
      </c>
      <c r="L5904" s="0" t="n">
        <f aca="false">K5904*5</f>
        <v>-20</v>
      </c>
      <c r="M5904" s="0" t="n">
        <f aca="false">IF(NOT(ISNA(I5904)),1,0)</f>
        <v>1</v>
      </c>
      <c r="N5904" s="0" t="n">
        <f aca="false">IF(NOT(ISNA(J5904)),1,0)</f>
        <v>1</v>
      </c>
      <c r="O5904" s="0" t="n">
        <f aca="false">IF(AND(NOT(ISNA(I5904)),NOT(ISNA(J5904))),1,0)</f>
        <v>1</v>
      </c>
      <c r="P5904" s="0" t="n">
        <f aca="false">IF(AND(NOT(ISNA(I5904)),ISNA(J5904)),1,0)</f>
        <v>0</v>
      </c>
      <c r="Q5904" s="0" t="n">
        <f aca="false">IF(AND(ISNA(I5904),NOT(ISNA(J5904))),1,0)</f>
        <v>0</v>
      </c>
      <c r="R5904" s="0" t="n">
        <f aca="false">IF(SUM(O5904:Q5904)&lt;&gt;1,"ERROR",1)</f>
        <v>1</v>
      </c>
    </row>
    <row r="5905" customFormat="false" ht="12.8" hidden="false" customHeight="false" outlineLevel="0" collapsed="false">
      <c r="A5905" s="0" t="str">
        <f aca="false">gait_events!B602</f>
        <v>pp165</v>
      </c>
      <c r="B5905" s="0" t="str">
        <f aca="false">VLOOKUP(A5905,participants!A:B,2,0)</f>
        <v>F</v>
      </c>
      <c r="C5905" s="0" t="n">
        <f aca="false">VLOOKUP(A5905,participants!A:C,3,0)</f>
        <v>66</v>
      </c>
      <c r="D5905" s="0" t="str">
        <f aca="false">VLOOKUP(A5905,participants!A:F,6,0)</f>
        <v>OA</v>
      </c>
      <c r="E5905" s="0" t="str">
        <f aca="false">IF(LEN(SUBSTITUTE(gait_events!C602,"_run-",""))&lt;&gt;LEN(gait_events!C602),LEFT(RIGHT(gait_events!C602,LEN(gait_events!C602)-19),FIND("_run-",RIGHT(gait_events!C602,LEN(gait_events!C602)-19),1)-1),RIGHT(gait_events!C602,LEN(gait_events!C602)-19))</f>
        <v>Slow</v>
      </c>
      <c r="F5905" s="0" t="str">
        <f aca="false">IF(LEN(SUBSTITUTE(gait_events!C602,"_run-",""))&lt;&gt;LEN(gait_events!C602),RIGHT(gait_events!C602,LEN(gait_events!C602)-FIND("_run-",gait_events!C602,1)-4),"")</f>
        <v/>
      </c>
      <c r="G5905" s="0" t="str">
        <f aca="false">gait_events!D602</f>
        <v>left_shank</v>
      </c>
      <c r="H5905" s="0" t="str">
        <f aca="false">gait_events!E602</f>
        <v>IC</v>
      </c>
      <c r="I5905" s="0" t="n">
        <f aca="false">IF(gait_events!F602&lt;&gt;"",gait_events!F602,NA())</f>
        <v>198</v>
      </c>
      <c r="J5905" s="0" t="n">
        <f aca="false">IF(gait_events!G602&lt;&gt;"",gait_events!G602,NA())</f>
        <v>195</v>
      </c>
      <c r="K5905" s="0" t="n">
        <f aca="false">I5905-J5905</f>
        <v>3</v>
      </c>
      <c r="L5905" s="0" t="n">
        <f aca="false">K5905*5</f>
        <v>15</v>
      </c>
      <c r="M5905" s="0" t="n">
        <f aca="false">IF(NOT(ISNA(I5905)),1,0)</f>
        <v>1</v>
      </c>
      <c r="N5905" s="0" t="n">
        <f aca="false">IF(NOT(ISNA(J5905)),1,0)</f>
        <v>1</v>
      </c>
      <c r="O5905" s="0" t="n">
        <f aca="false">IF(AND(NOT(ISNA(I5905)),NOT(ISNA(J5905))),1,0)</f>
        <v>1</v>
      </c>
      <c r="P5905" s="0" t="n">
        <f aca="false">IF(AND(NOT(ISNA(I5905)),ISNA(J5905)),1,0)</f>
        <v>0</v>
      </c>
      <c r="Q5905" s="0" t="n">
        <f aca="false">IF(AND(ISNA(I5905),NOT(ISNA(J5905))),1,0)</f>
        <v>0</v>
      </c>
      <c r="R5905" s="0" t="n">
        <f aca="false">IF(SUM(O5905:Q5905)&lt;&gt;1,"ERROR",1)</f>
        <v>1</v>
      </c>
    </row>
    <row r="5906" customFormat="false" ht="12.8" hidden="false" customHeight="false" outlineLevel="0" collapsed="false">
      <c r="A5906" s="0" t="str">
        <f aca="false">gait_events!B603</f>
        <v>pp165</v>
      </c>
      <c r="B5906" s="0" t="str">
        <f aca="false">VLOOKUP(A5906,participants!A:B,2,0)</f>
        <v>F</v>
      </c>
      <c r="C5906" s="0" t="n">
        <f aca="false">VLOOKUP(A5906,participants!A:C,3,0)</f>
        <v>66</v>
      </c>
      <c r="D5906" s="0" t="str">
        <f aca="false">VLOOKUP(A5906,participants!A:F,6,0)</f>
        <v>OA</v>
      </c>
      <c r="E5906" s="0" t="str">
        <f aca="false">IF(LEN(SUBSTITUTE(gait_events!C603,"_run-",""))&lt;&gt;LEN(gait_events!C603),LEFT(RIGHT(gait_events!C603,LEN(gait_events!C603)-19),FIND("_run-",RIGHT(gait_events!C603,LEN(gait_events!C603)-19),1)-1),RIGHT(gait_events!C603,LEN(gait_events!C603)-19))</f>
        <v>Slow</v>
      </c>
      <c r="F5906" s="0" t="str">
        <f aca="false">IF(LEN(SUBSTITUTE(gait_events!C603,"_run-",""))&lt;&gt;LEN(gait_events!C603),RIGHT(gait_events!C603,LEN(gait_events!C603)-FIND("_run-",gait_events!C603,1)-4),"")</f>
        <v/>
      </c>
      <c r="G5906" s="0" t="str">
        <f aca="false">gait_events!D603</f>
        <v>left_shank</v>
      </c>
      <c r="H5906" s="0" t="str">
        <f aca="false">gait_events!E603</f>
        <v>IC</v>
      </c>
      <c r="I5906" s="0" t="n">
        <f aca="false">IF(gait_events!F603&lt;&gt;"",gait_events!F603,NA())</f>
        <v>443</v>
      </c>
      <c r="J5906" s="0" t="n">
        <f aca="false">IF(gait_events!G603&lt;&gt;"",gait_events!G603,NA())</f>
        <v>442</v>
      </c>
      <c r="K5906" s="0" t="n">
        <f aca="false">I5906-J5906</f>
        <v>1</v>
      </c>
      <c r="L5906" s="0" t="n">
        <f aca="false">K5906*5</f>
        <v>5</v>
      </c>
      <c r="M5906" s="0" t="n">
        <f aca="false">IF(NOT(ISNA(I5906)),1,0)</f>
        <v>1</v>
      </c>
      <c r="N5906" s="0" t="n">
        <f aca="false">IF(NOT(ISNA(J5906)),1,0)</f>
        <v>1</v>
      </c>
      <c r="O5906" s="0" t="n">
        <f aca="false">IF(AND(NOT(ISNA(I5906)),NOT(ISNA(J5906))),1,0)</f>
        <v>1</v>
      </c>
      <c r="P5906" s="0" t="n">
        <f aca="false">IF(AND(NOT(ISNA(I5906)),ISNA(J5906)),1,0)</f>
        <v>0</v>
      </c>
      <c r="Q5906" s="0" t="n">
        <f aca="false">IF(AND(ISNA(I5906),NOT(ISNA(J5906))),1,0)</f>
        <v>0</v>
      </c>
      <c r="R5906" s="0" t="n">
        <f aca="false">IF(SUM(O5906:Q5906)&lt;&gt;1,"ERROR",1)</f>
        <v>1</v>
      </c>
    </row>
    <row r="5907" customFormat="false" ht="12.8" hidden="false" customHeight="false" outlineLevel="0" collapsed="false">
      <c r="A5907" s="0" t="str">
        <f aca="false">gait_events!B604</f>
        <v>pp165</v>
      </c>
      <c r="B5907" s="0" t="str">
        <f aca="false">VLOOKUP(A5907,participants!A:B,2,0)</f>
        <v>F</v>
      </c>
      <c r="C5907" s="0" t="n">
        <f aca="false">VLOOKUP(A5907,participants!A:C,3,0)</f>
        <v>66</v>
      </c>
      <c r="D5907" s="0" t="str">
        <f aca="false">VLOOKUP(A5907,participants!A:F,6,0)</f>
        <v>OA</v>
      </c>
      <c r="E5907" s="0" t="str">
        <f aca="false">IF(LEN(SUBSTITUTE(gait_events!C604,"_run-",""))&lt;&gt;LEN(gait_events!C604),LEFT(RIGHT(gait_events!C604,LEN(gait_events!C604)-19),FIND("_run-",RIGHT(gait_events!C604,LEN(gait_events!C604)-19),1)-1),RIGHT(gait_events!C604,LEN(gait_events!C604)-19))</f>
        <v>Slow</v>
      </c>
      <c r="F5907" s="0" t="str">
        <f aca="false">IF(LEN(SUBSTITUTE(gait_events!C604,"_run-",""))&lt;&gt;LEN(gait_events!C604),RIGHT(gait_events!C604,LEN(gait_events!C604)-FIND("_run-",gait_events!C604,1)-4),"")</f>
        <v/>
      </c>
      <c r="G5907" s="0" t="str">
        <f aca="false">gait_events!D604</f>
        <v>left_shank</v>
      </c>
      <c r="H5907" s="0" t="str">
        <f aca="false">gait_events!E604</f>
        <v>IC</v>
      </c>
      <c r="I5907" s="0" t="n">
        <f aca="false">IF(gait_events!F604&lt;&gt;"",gait_events!F604,NA())</f>
        <v>696</v>
      </c>
      <c r="J5907" s="0" t="n">
        <f aca="false">IF(gait_events!G604&lt;&gt;"",gait_events!G604,NA())</f>
        <v>695</v>
      </c>
      <c r="K5907" s="0" t="n">
        <f aca="false">I5907-J5907</f>
        <v>1</v>
      </c>
      <c r="L5907" s="0" t="n">
        <f aca="false">K5907*5</f>
        <v>5</v>
      </c>
      <c r="M5907" s="0" t="n">
        <f aca="false">IF(NOT(ISNA(I5907)),1,0)</f>
        <v>1</v>
      </c>
      <c r="N5907" s="0" t="n">
        <f aca="false">IF(NOT(ISNA(J5907)),1,0)</f>
        <v>1</v>
      </c>
      <c r="O5907" s="0" t="n">
        <f aca="false">IF(AND(NOT(ISNA(I5907)),NOT(ISNA(J5907))),1,0)</f>
        <v>1</v>
      </c>
      <c r="P5907" s="0" t="n">
        <f aca="false">IF(AND(NOT(ISNA(I5907)),ISNA(J5907)),1,0)</f>
        <v>0</v>
      </c>
      <c r="Q5907" s="0" t="n">
        <f aca="false">IF(AND(ISNA(I5907),NOT(ISNA(J5907))),1,0)</f>
        <v>0</v>
      </c>
      <c r="R5907" s="0" t="n">
        <f aca="false">IF(SUM(O5907:Q5907)&lt;&gt;1,"ERROR",1)</f>
        <v>1</v>
      </c>
    </row>
    <row r="5908" customFormat="false" ht="12.8" hidden="false" customHeight="false" outlineLevel="0" collapsed="false">
      <c r="A5908" s="0" t="str">
        <f aca="false">gait_events!B605</f>
        <v>pp165</v>
      </c>
      <c r="B5908" s="0" t="str">
        <f aca="false">VLOOKUP(A5908,participants!A:B,2,0)</f>
        <v>F</v>
      </c>
      <c r="C5908" s="0" t="n">
        <f aca="false">VLOOKUP(A5908,participants!A:C,3,0)</f>
        <v>66</v>
      </c>
      <c r="D5908" s="0" t="str">
        <f aca="false">VLOOKUP(A5908,participants!A:F,6,0)</f>
        <v>OA</v>
      </c>
      <c r="E5908" s="0" t="str">
        <f aca="false">IF(LEN(SUBSTITUTE(gait_events!C605,"_run-",""))&lt;&gt;LEN(gait_events!C605),LEFT(RIGHT(gait_events!C605,LEN(gait_events!C605)-19),FIND("_run-",RIGHT(gait_events!C605,LEN(gait_events!C605)-19),1)-1),RIGHT(gait_events!C605,LEN(gait_events!C605)-19))</f>
        <v>Slow</v>
      </c>
      <c r="F5908" s="0" t="str">
        <f aca="false">IF(LEN(SUBSTITUTE(gait_events!C605,"_run-",""))&lt;&gt;LEN(gait_events!C605),RIGHT(gait_events!C605,LEN(gait_events!C605)-FIND("_run-",gait_events!C605,1)-4),"")</f>
        <v/>
      </c>
      <c r="G5908" s="0" t="str">
        <f aca="false">gait_events!D605</f>
        <v>left_shank</v>
      </c>
      <c r="H5908" s="0" t="str">
        <f aca="false">gait_events!E605</f>
        <v>IC</v>
      </c>
      <c r="I5908" s="0" t="n">
        <f aca="false">IF(gait_events!F605&lt;&gt;"",gait_events!F605,NA())</f>
        <v>952</v>
      </c>
      <c r="J5908" s="0" t="n">
        <f aca="false">IF(gait_events!G605&lt;&gt;"",gait_events!G605,NA())</f>
        <v>952</v>
      </c>
      <c r="K5908" s="0" t="n">
        <f aca="false">I5908-J5908</f>
        <v>0</v>
      </c>
      <c r="L5908" s="0" t="n">
        <f aca="false">K5908*5</f>
        <v>0</v>
      </c>
      <c r="M5908" s="0" t="n">
        <f aca="false">IF(NOT(ISNA(I5908)),1,0)</f>
        <v>1</v>
      </c>
      <c r="N5908" s="0" t="n">
        <f aca="false">IF(NOT(ISNA(J5908)),1,0)</f>
        <v>1</v>
      </c>
      <c r="O5908" s="0" t="n">
        <f aca="false">IF(AND(NOT(ISNA(I5908)),NOT(ISNA(J5908))),1,0)</f>
        <v>1</v>
      </c>
      <c r="P5908" s="0" t="n">
        <f aca="false">IF(AND(NOT(ISNA(I5908)),ISNA(J5908)),1,0)</f>
        <v>0</v>
      </c>
      <c r="Q5908" s="0" t="n">
        <f aca="false">IF(AND(ISNA(I5908),NOT(ISNA(J5908))),1,0)</f>
        <v>0</v>
      </c>
      <c r="R5908" s="0" t="n">
        <f aca="false">IF(SUM(O5908:Q5908)&lt;&gt;1,"ERROR",1)</f>
        <v>1</v>
      </c>
    </row>
    <row r="5909" customFormat="false" ht="12.8" hidden="false" customHeight="false" outlineLevel="0" collapsed="false">
      <c r="A5909" s="0" t="str">
        <f aca="false">gait_events!B606</f>
        <v>pp165</v>
      </c>
      <c r="B5909" s="0" t="str">
        <f aca="false">VLOOKUP(A5909,participants!A:B,2,0)</f>
        <v>F</v>
      </c>
      <c r="C5909" s="0" t="n">
        <f aca="false">VLOOKUP(A5909,participants!A:C,3,0)</f>
        <v>66</v>
      </c>
      <c r="D5909" s="0" t="str">
        <f aca="false">VLOOKUP(A5909,participants!A:F,6,0)</f>
        <v>OA</v>
      </c>
      <c r="E5909" s="0" t="str">
        <f aca="false">IF(LEN(SUBSTITUTE(gait_events!C606,"_run-",""))&lt;&gt;LEN(gait_events!C606),LEFT(RIGHT(gait_events!C606,LEN(gait_events!C606)-19),FIND("_run-",RIGHT(gait_events!C606,LEN(gait_events!C606)-19),1)-1),RIGHT(gait_events!C606,LEN(gait_events!C606)-19))</f>
        <v>Slow</v>
      </c>
      <c r="F5909" s="0" t="str">
        <f aca="false">IF(LEN(SUBSTITUTE(gait_events!C606,"_run-",""))&lt;&gt;LEN(gait_events!C606),RIGHT(gait_events!C606,LEN(gait_events!C606)-FIND("_run-",gait_events!C606,1)-4),"")</f>
        <v/>
      </c>
      <c r="G5909" s="0" t="str">
        <f aca="false">gait_events!D606</f>
        <v>left_shank</v>
      </c>
      <c r="H5909" s="0" t="str">
        <f aca="false">gait_events!E606</f>
        <v>IC</v>
      </c>
      <c r="I5909" s="0" t="n">
        <f aca="false">IF(gait_events!F606&lt;&gt;"",gait_events!F606,NA())</f>
        <v>1217</v>
      </c>
      <c r="J5909" s="0" t="n">
        <f aca="false">IF(gait_events!G606&lt;&gt;"",gait_events!G606,NA())</f>
        <v>1215</v>
      </c>
      <c r="K5909" s="0" t="n">
        <f aca="false">I5909-J5909</f>
        <v>2</v>
      </c>
      <c r="L5909" s="0" t="n">
        <f aca="false">K5909*5</f>
        <v>10</v>
      </c>
      <c r="M5909" s="0" t="n">
        <f aca="false">IF(NOT(ISNA(I5909)),1,0)</f>
        <v>1</v>
      </c>
      <c r="N5909" s="0" t="n">
        <f aca="false">IF(NOT(ISNA(J5909)),1,0)</f>
        <v>1</v>
      </c>
      <c r="O5909" s="0" t="n">
        <f aca="false">IF(AND(NOT(ISNA(I5909)),NOT(ISNA(J5909))),1,0)</f>
        <v>1</v>
      </c>
      <c r="P5909" s="0" t="n">
        <f aca="false">IF(AND(NOT(ISNA(I5909)),ISNA(J5909)),1,0)</f>
        <v>0</v>
      </c>
      <c r="Q5909" s="0" t="n">
        <f aca="false">IF(AND(ISNA(I5909),NOT(ISNA(J5909))),1,0)</f>
        <v>0</v>
      </c>
      <c r="R5909" s="0" t="n">
        <f aca="false">IF(SUM(O5909:Q5909)&lt;&gt;1,"ERROR",1)</f>
        <v>1</v>
      </c>
    </row>
    <row r="5910" customFormat="false" ht="12.8" hidden="false" customHeight="false" outlineLevel="0" collapsed="false">
      <c r="A5910" s="0" t="str">
        <f aca="false">gait_events!B607</f>
        <v>pp165</v>
      </c>
      <c r="B5910" s="0" t="str">
        <f aca="false">VLOOKUP(A5910,participants!A:B,2,0)</f>
        <v>F</v>
      </c>
      <c r="C5910" s="0" t="n">
        <f aca="false">VLOOKUP(A5910,participants!A:C,3,0)</f>
        <v>66</v>
      </c>
      <c r="D5910" s="0" t="str">
        <f aca="false">VLOOKUP(A5910,participants!A:F,6,0)</f>
        <v>OA</v>
      </c>
      <c r="E5910" s="0" t="str">
        <f aca="false">IF(LEN(SUBSTITUTE(gait_events!C607,"_run-",""))&lt;&gt;LEN(gait_events!C607),LEFT(RIGHT(gait_events!C607,LEN(gait_events!C607)-19),FIND("_run-",RIGHT(gait_events!C607,LEN(gait_events!C607)-19),1)-1),RIGHT(gait_events!C607,LEN(gait_events!C607)-19))</f>
        <v>Slow</v>
      </c>
      <c r="F5910" s="0" t="str">
        <f aca="false">IF(LEN(SUBSTITUTE(gait_events!C607,"_run-",""))&lt;&gt;LEN(gait_events!C607),RIGHT(gait_events!C607,LEN(gait_events!C607)-FIND("_run-",gait_events!C607,1)-4),"")</f>
        <v/>
      </c>
      <c r="G5910" s="0" t="str">
        <f aca="false">gait_events!D607</f>
        <v>left_shank</v>
      </c>
      <c r="H5910" s="0" t="str">
        <f aca="false">gait_events!E607</f>
        <v>FC</v>
      </c>
      <c r="I5910" s="0" t="n">
        <f aca="false">IF(gait_events!F607&lt;&gt;"",gait_events!F607,NA())</f>
        <v>94</v>
      </c>
      <c r="J5910" s="0" t="n">
        <f aca="false">IF(gait_events!G607&lt;&gt;"",gait_events!G607,NA())</f>
        <v>94</v>
      </c>
      <c r="K5910" s="0" t="n">
        <f aca="false">I5910-J5910</f>
        <v>0</v>
      </c>
      <c r="L5910" s="0" t="n">
        <f aca="false">K5910*5</f>
        <v>0</v>
      </c>
      <c r="M5910" s="0" t="n">
        <f aca="false">IF(NOT(ISNA(I5910)),1,0)</f>
        <v>1</v>
      </c>
      <c r="N5910" s="0" t="n">
        <f aca="false">IF(NOT(ISNA(J5910)),1,0)</f>
        <v>1</v>
      </c>
      <c r="O5910" s="0" t="n">
        <f aca="false">IF(AND(NOT(ISNA(I5910)),NOT(ISNA(J5910))),1,0)</f>
        <v>1</v>
      </c>
      <c r="P5910" s="0" t="n">
        <f aca="false">IF(AND(NOT(ISNA(I5910)),ISNA(J5910)),1,0)</f>
        <v>0</v>
      </c>
      <c r="Q5910" s="0" t="n">
        <f aca="false">IF(AND(ISNA(I5910),NOT(ISNA(J5910))),1,0)</f>
        <v>0</v>
      </c>
      <c r="R5910" s="0" t="n">
        <f aca="false">IF(SUM(O5910:Q5910)&lt;&gt;1,"ERROR",1)</f>
        <v>1</v>
      </c>
    </row>
    <row r="5911" customFormat="false" ht="12.8" hidden="false" customHeight="false" outlineLevel="0" collapsed="false">
      <c r="A5911" s="0" t="str">
        <f aca="false">gait_events!B608</f>
        <v>pp165</v>
      </c>
      <c r="B5911" s="0" t="str">
        <f aca="false">VLOOKUP(A5911,participants!A:B,2,0)</f>
        <v>F</v>
      </c>
      <c r="C5911" s="0" t="n">
        <f aca="false">VLOOKUP(A5911,participants!A:C,3,0)</f>
        <v>66</v>
      </c>
      <c r="D5911" s="0" t="str">
        <f aca="false">VLOOKUP(A5911,participants!A:F,6,0)</f>
        <v>OA</v>
      </c>
      <c r="E5911" s="0" t="str">
        <f aca="false">IF(LEN(SUBSTITUTE(gait_events!C608,"_run-",""))&lt;&gt;LEN(gait_events!C608),LEFT(RIGHT(gait_events!C608,LEN(gait_events!C608)-19),FIND("_run-",RIGHT(gait_events!C608,LEN(gait_events!C608)-19),1)-1),RIGHT(gait_events!C608,LEN(gait_events!C608)-19))</f>
        <v>Slow</v>
      </c>
      <c r="F5911" s="0" t="str">
        <f aca="false">IF(LEN(SUBSTITUTE(gait_events!C608,"_run-",""))&lt;&gt;LEN(gait_events!C608),RIGHT(gait_events!C608,LEN(gait_events!C608)-FIND("_run-",gait_events!C608,1)-4),"")</f>
        <v/>
      </c>
      <c r="G5911" s="0" t="str">
        <f aca="false">gait_events!D608</f>
        <v>left_shank</v>
      </c>
      <c r="H5911" s="0" t="str">
        <f aca="false">gait_events!E608</f>
        <v>FC</v>
      </c>
      <c r="I5911" s="0" t="n">
        <f aca="false">IF(gait_events!F608&lt;&gt;"",gait_events!F608,NA())</f>
        <v>361</v>
      </c>
      <c r="J5911" s="0" t="n">
        <f aca="false">IF(gait_events!G608&lt;&gt;"",gait_events!G608,NA())</f>
        <v>362</v>
      </c>
      <c r="K5911" s="0" t="n">
        <f aca="false">I5911-J5911</f>
        <v>-1</v>
      </c>
      <c r="L5911" s="0" t="n">
        <f aca="false">K5911*5</f>
        <v>-5</v>
      </c>
      <c r="M5911" s="0" t="n">
        <f aca="false">IF(NOT(ISNA(I5911)),1,0)</f>
        <v>1</v>
      </c>
      <c r="N5911" s="0" t="n">
        <f aca="false">IF(NOT(ISNA(J5911)),1,0)</f>
        <v>1</v>
      </c>
      <c r="O5911" s="0" t="n">
        <f aca="false">IF(AND(NOT(ISNA(I5911)),NOT(ISNA(J5911))),1,0)</f>
        <v>1</v>
      </c>
      <c r="P5911" s="0" t="n">
        <f aca="false">IF(AND(NOT(ISNA(I5911)),ISNA(J5911)),1,0)</f>
        <v>0</v>
      </c>
      <c r="Q5911" s="0" t="n">
        <f aca="false">IF(AND(ISNA(I5911),NOT(ISNA(J5911))),1,0)</f>
        <v>0</v>
      </c>
      <c r="R5911" s="0" t="n">
        <f aca="false">IF(SUM(O5911:Q5911)&lt;&gt;1,"ERROR",1)</f>
        <v>1</v>
      </c>
    </row>
    <row r="5912" customFormat="false" ht="12.8" hidden="false" customHeight="false" outlineLevel="0" collapsed="false">
      <c r="A5912" s="0" t="str">
        <f aca="false">gait_events!B609</f>
        <v>pp165</v>
      </c>
      <c r="B5912" s="0" t="str">
        <f aca="false">VLOOKUP(A5912,participants!A:B,2,0)</f>
        <v>F</v>
      </c>
      <c r="C5912" s="0" t="n">
        <f aca="false">VLOOKUP(A5912,participants!A:C,3,0)</f>
        <v>66</v>
      </c>
      <c r="D5912" s="0" t="str">
        <f aca="false">VLOOKUP(A5912,participants!A:F,6,0)</f>
        <v>OA</v>
      </c>
      <c r="E5912" s="0" t="str">
        <f aca="false">IF(LEN(SUBSTITUTE(gait_events!C609,"_run-",""))&lt;&gt;LEN(gait_events!C609),LEFT(RIGHT(gait_events!C609,LEN(gait_events!C609)-19),FIND("_run-",RIGHT(gait_events!C609,LEN(gait_events!C609)-19),1)-1),RIGHT(gait_events!C609,LEN(gait_events!C609)-19))</f>
        <v>Slow</v>
      </c>
      <c r="F5912" s="0" t="str">
        <f aca="false">IF(LEN(SUBSTITUTE(gait_events!C609,"_run-",""))&lt;&gt;LEN(gait_events!C609),RIGHT(gait_events!C609,LEN(gait_events!C609)-FIND("_run-",gait_events!C609,1)-4),"")</f>
        <v/>
      </c>
      <c r="G5912" s="0" t="str">
        <f aca="false">gait_events!D609</f>
        <v>left_shank</v>
      </c>
      <c r="H5912" s="0" t="str">
        <f aca="false">gait_events!E609</f>
        <v>FC</v>
      </c>
      <c r="I5912" s="0" t="n">
        <f aca="false">IF(gait_events!F609&lt;&gt;"",gait_events!F609,NA())</f>
        <v>602</v>
      </c>
      <c r="J5912" s="0" t="n">
        <f aca="false">IF(gait_events!G609&lt;&gt;"",gait_events!G609,NA())</f>
        <v>604</v>
      </c>
      <c r="K5912" s="0" t="n">
        <f aca="false">I5912-J5912</f>
        <v>-2</v>
      </c>
      <c r="L5912" s="0" t="n">
        <f aca="false">K5912*5</f>
        <v>-10</v>
      </c>
      <c r="M5912" s="0" t="n">
        <f aca="false">IF(NOT(ISNA(I5912)),1,0)</f>
        <v>1</v>
      </c>
      <c r="N5912" s="0" t="n">
        <f aca="false">IF(NOT(ISNA(J5912)),1,0)</f>
        <v>1</v>
      </c>
      <c r="O5912" s="0" t="n">
        <f aca="false">IF(AND(NOT(ISNA(I5912)),NOT(ISNA(J5912))),1,0)</f>
        <v>1</v>
      </c>
      <c r="P5912" s="0" t="n">
        <f aca="false">IF(AND(NOT(ISNA(I5912)),ISNA(J5912)),1,0)</f>
        <v>0</v>
      </c>
      <c r="Q5912" s="0" t="n">
        <f aca="false">IF(AND(ISNA(I5912),NOT(ISNA(J5912))),1,0)</f>
        <v>0</v>
      </c>
      <c r="R5912" s="0" t="n">
        <f aca="false">IF(SUM(O5912:Q5912)&lt;&gt;1,"ERROR",1)</f>
        <v>1</v>
      </c>
    </row>
    <row r="5913" customFormat="false" ht="12.8" hidden="false" customHeight="false" outlineLevel="0" collapsed="false">
      <c r="A5913" s="0" t="str">
        <f aca="false">gait_events!B610</f>
        <v>pp165</v>
      </c>
      <c r="B5913" s="0" t="str">
        <f aca="false">VLOOKUP(A5913,participants!A:B,2,0)</f>
        <v>F</v>
      </c>
      <c r="C5913" s="0" t="n">
        <f aca="false">VLOOKUP(A5913,participants!A:C,3,0)</f>
        <v>66</v>
      </c>
      <c r="D5913" s="0" t="str">
        <f aca="false">VLOOKUP(A5913,participants!A:F,6,0)</f>
        <v>OA</v>
      </c>
      <c r="E5913" s="0" t="str">
        <f aca="false">IF(LEN(SUBSTITUTE(gait_events!C610,"_run-",""))&lt;&gt;LEN(gait_events!C610),LEFT(RIGHT(gait_events!C610,LEN(gait_events!C610)-19),FIND("_run-",RIGHT(gait_events!C610,LEN(gait_events!C610)-19),1)-1),RIGHT(gait_events!C610,LEN(gait_events!C610)-19))</f>
        <v>Slow</v>
      </c>
      <c r="F5913" s="0" t="str">
        <f aca="false">IF(LEN(SUBSTITUTE(gait_events!C610,"_run-",""))&lt;&gt;LEN(gait_events!C610),RIGHT(gait_events!C610,LEN(gait_events!C610)-FIND("_run-",gait_events!C610,1)-4),"")</f>
        <v/>
      </c>
      <c r="G5913" s="0" t="str">
        <f aca="false">gait_events!D610</f>
        <v>left_shank</v>
      </c>
      <c r="H5913" s="0" t="str">
        <f aca="false">gait_events!E610</f>
        <v>FC</v>
      </c>
      <c r="I5913" s="0" t="n">
        <f aca="false">IF(gait_events!F610&lt;&gt;"",gait_events!F610,NA())</f>
        <v>863</v>
      </c>
      <c r="J5913" s="0" t="n">
        <f aca="false">IF(gait_events!G610&lt;&gt;"",gait_events!G610,NA())</f>
        <v>865</v>
      </c>
      <c r="K5913" s="0" t="n">
        <f aca="false">I5913-J5913</f>
        <v>-2</v>
      </c>
      <c r="L5913" s="0" t="n">
        <f aca="false">K5913*5</f>
        <v>-10</v>
      </c>
      <c r="M5913" s="0" t="n">
        <f aca="false">IF(NOT(ISNA(I5913)),1,0)</f>
        <v>1</v>
      </c>
      <c r="N5913" s="0" t="n">
        <f aca="false">IF(NOT(ISNA(J5913)),1,0)</f>
        <v>1</v>
      </c>
      <c r="O5913" s="0" t="n">
        <f aca="false">IF(AND(NOT(ISNA(I5913)),NOT(ISNA(J5913))),1,0)</f>
        <v>1</v>
      </c>
      <c r="P5913" s="0" t="n">
        <f aca="false">IF(AND(NOT(ISNA(I5913)),ISNA(J5913)),1,0)</f>
        <v>0</v>
      </c>
      <c r="Q5913" s="0" t="n">
        <f aca="false">IF(AND(ISNA(I5913),NOT(ISNA(J5913))),1,0)</f>
        <v>0</v>
      </c>
      <c r="R5913" s="0" t="n">
        <f aca="false">IF(SUM(O5913:Q5913)&lt;&gt;1,"ERROR",1)</f>
        <v>1</v>
      </c>
    </row>
    <row r="5914" customFormat="false" ht="12.8" hidden="false" customHeight="false" outlineLevel="0" collapsed="false">
      <c r="A5914" s="0" t="str">
        <f aca="false">gait_events!B611</f>
        <v>pp165</v>
      </c>
      <c r="B5914" s="0" t="str">
        <f aca="false">VLOOKUP(A5914,participants!A:B,2,0)</f>
        <v>F</v>
      </c>
      <c r="C5914" s="0" t="n">
        <f aca="false">VLOOKUP(A5914,participants!A:C,3,0)</f>
        <v>66</v>
      </c>
      <c r="D5914" s="0" t="str">
        <f aca="false">VLOOKUP(A5914,participants!A:F,6,0)</f>
        <v>OA</v>
      </c>
      <c r="E5914" s="0" t="str">
        <f aca="false">IF(LEN(SUBSTITUTE(gait_events!C611,"_run-",""))&lt;&gt;LEN(gait_events!C611),LEFT(RIGHT(gait_events!C611,LEN(gait_events!C611)-19),FIND("_run-",RIGHT(gait_events!C611,LEN(gait_events!C611)-19),1)-1),RIGHT(gait_events!C611,LEN(gait_events!C611)-19))</f>
        <v>Slow</v>
      </c>
      <c r="F5914" s="0" t="str">
        <f aca="false">IF(LEN(SUBSTITUTE(gait_events!C611,"_run-",""))&lt;&gt;LEN(gait_events!C611),RIGHT(gait_events!C611,LEN(gait_events!C611)-FIND("_run-",gait_events!C611,1)-4),"")</f>
        <v/>
      </c>
      <c r="G5914" s="0" t="str">
        <f aca="false">gait_events!D611</f>
        <v>left_shank</v>
      </c>
      <c r="H5914" s="0" t="str">
        <f aca="false">gait_events!E611</f>
        <v>FC</v>
      </c>
      <c r="I5914" s="0" t="n">
        <f aca="false">IF(gait_events!F611&lt;&gt;"",gait_events!F611,NA())</f>
        <v>1119</v>
      </c>
      <c r="J5914" s="0" t="e">
        <f aca="false">IF(gait_events!G611&lt;&gt;"",gait_events!G611,NA())</f>
        <v>#N/A</v>
      </c>
      <c r="K5914" s="0" t="e">
        <f aca="false">I5914-J5914</f>
        <v>#N/A</v>
      </c>
      <c r="L5914" s="0" t="e">
        <f aca="false">K5914*5</f>
        <v>#N/A</v>
      </c>
      <c r="M5914" s="0" t="n">
        <f aca="false">IF(NOT(ISNA(I5914)),1,0)</f>
        <v>1</v>
      </c>
      <c r="N5914" s="0" t="n">
        <f aca="false">IF(NOT(ISNA(J5914)),1,0)</f>
        <v>0</v>
      </c>
      <c r="O5914" s="0" t="n">
        <f aca="false">IF(AND(NOT(ISNA(I5914)),NOT(ISNA(J5914))),1,0)</f>
        <v>0</v>
      </c>
      <c r="P5914" s="0" t="n">
        <f aca="false">IF(AND(NOT(ISNA(I5914)),ISNA(J5914)),1,0)</f>
        <v>1</v>
      </c>
      <c r="Q5914" s="0" t="n">
        <f aca="false">IF(AND(ISNA(I5914),NOT(ISNA(J5914))),1,0)</f>
        <v>0</v>
      </c>
      <c r="R5914" s="0" t="n">
        <f aca="false">IF(SUM(O5914:Q5914)&lt;&gt;1,"ERROR",1)</f>
        <v>1</v>
      </c>
    </row>
    <row r="5915" customFormat="false" ht="12.8" hidden="false" customHeight="false" outlineLevel="0" collapsed="false">
      <c r="A5915" s="0" t="str">
        <f aca="false">gait_events!B612</f>
        <v>pp165</v>
      </c>
      <c r="B5915" s="0" t="str">
        <f aca="false">VLOOKUP(A5915,participants!A:B,2,0)</f>
        <v>F</v>
      </c>
      <c r="C5915" s="0" t="n">
        <f aca="false">VLOOKUP(A5915,participants!A:C,3,0)</f>
        <v>66</v>
      </c>
      <c r="D5915" s="0" t="str">
        <f aca="false">VLOOKUP(A5915,participants!A:F,6,0)</f>
        <v>OA</v>
      </c>
      <c r="E5915" s="0" t="str">
        <f aca="false">IF(LEN(SUBSTITUTE(gait_events!C612,"_run-",""))&lt;&gt;LEN(gait_events!C612),LEFT(RIGHT(gait_events!C612,LEN(gait_events!C612)-19),FIND("_run-",RIGHT(gait_events!C612,LEN(gait_events!C612)-19),1)-1),RIGHT(gait_events!C612,LEN(gait_events!C612)-19))</f>
        <v>Slow</v>
      </c>
      <c r="F5915" s="0" t="str">
        <f aca="false">IF(LEN(SUBSTITUTE(gait_events!C612,"_run-",""))&lt;&gt;LEN(gait_events!C612),RIGHT(gait_events!C612,LEN(gait_events!C612)-FIND("_run-",gait_events!C612,1)-4),"")</f>
        <v/>
      </c>
      <c r="G5915" s="0" t="str">
        <f aca="false">gait_events!D612</f>
        <v>left_shank</v>
      </c>
      <c r="H5915" s="0" t="str">
        <f aca="false">gait_events!E612</f>
        <v>FC</v>
      </c>
      <c r="I5915" s="0" t="n">
        <f aca="false">IF(gait_events!F612&lt;&gt;"",gait_events!F612,NA())</f>
        <v>1127</v>
      </c>
      <c r="J5915" s="0" t="n">
        <f aca="false">IF(gait_events!G612&lt;&gt;"",gait_events!G612,NA())</f>
        <v>1125</v>
      </c>
      <c r="K5915" s="0" t="n">
        <f aca="false">I5915-J5915</f>
        <v>2</v>
      </c>
      <c r="L5915" s="0" t="n">
        <f aca="false">K5915*5</f>
        <v>10</v>
      </c>
      <c r="M5915" s="0" t="n">
        <f aca="false">IF(NOT(ISNA(I5915)),1,0)</f>
        <v>1</v>
      </c>
      <c r="N5915" s="0" t="n">
        <f aca="false">IF(NOT(ISNA(J5915)),1,0)</f>
        <v>1</v>
      </c>
      <c r="O5915" s="0" t="n">
        <f aca="false">IF(AND(NOT(ISNA(I5915)),NOT(ISNA(J5915))),1,0)</f>
        <v>1</v>
      </c>
      <c r="P5915" s="0" t="n">
        <f aca="false">IF(AND(NOT(ISNA(I5915)),ISNA(J5915)),1,0)</f>
        <v>0</v>
      </c>
      <c r="Q5915" s="0" t="n">
        <f aca="false">IF(AND(ISNA(I5915),NOT(ISNA(J5915))),1,0)</f>
        <v>0</v>
      </c>
      <c r="R5915" s="0" t="n">
        <f aca="false">IF(SUM(O5915:Q5915)&lt;&gt;1,"ERROR",1)</f>
        <v>1</v>
      </c>
    </row>
    <row r="5916" customFormat="false" ht="12.8" hidden="false" customHeight="false" outlineLevel="0" collapsed="false">
      <c r="A5916" s="0" t="str">
        <f aca="false">gait_events!B613</f>
        <v>pp165</v>
      </c>
      <c r="B5916" s="0" t="str">
        <f aca="false">VLOOKUP(A5916,participants!A:B,2,0)</f>
        <v>F</v>
      </c>
      <c r="C5916" s="0" t="n">
        <f aca="false">VLOOKUP(A5916,participants!A:C,3,0)</f>
        <v>66</v>
      </c>
      <c r="D5916" s="0" t="str">
        <f aca="false">VLOOKUP(A5916,participants!A:F,6,0)</f>
        <v>OA</v>
      </c>
      <c r="E5916" s="0" t="str">
        <f aca="false">IF(LEN(SUBSTITUTE(gait_events!C613,"_run-",""))&lt;&gt;LEN(gait_events!C613),LEFT(RIGHT(gait_events!C613,LEN(gait_events!C613)-19),FIND("_run-",RIGHT(gait_events!C613,LEN(gait_events!C613)-19),1)-1),RIGHT(gait_events!C613,LEN(gait_events!C613)-19))</f>
        <v>Slow</v>
      </c>
      <c r="F5916" s="0" t="str">
        <f aca="false">IF(LEN(SUBSTITUTE(gait_events!C613,"_run-",""))&lt;&gt;LEN(gait_events!C613),RIGHT(gait_events!C613,LEN(gait_events!C613)-FIND("_run-",gait_events!C613,1)-4),"")</f>
        <v/>
      </c>
      <c r="G5916" s="0" t="str">
        <f aca="false">gait_events!D613</f>
        <v>right_shank</v>
      </c>
      <c r="H5916" s="0" t="str">
        <f aca="false">gait_events!E613</f>
        <v>IC</v>
      </c>
      <c r="I5916" s="0" t="n">
        <f aca="false">IF(gait_events!F613&lt;&gt;"",gait_events!F613,NA())</f>
        <v>55</v>
      </c>
      <c r="J5916" s="0" t="e">
        <f aca="false">IF(gait_events!G613&lt;&gt;"",gait_events!G613,NA())</f>
        <v>#N/A</v>
      </c>
      <c r="K5916" s="0" t="e">
        <f aca="false">I5916-J5916</f>
        <v>#N/A</v>
      </c>
      <c r="L5916" s="0" t="e">
        <f aca="false">K5916*5</f>
        <v>#N/A</v>
      </c>
      <c r="M5916" s="0" t="n">
        <f aca="false">IF(NOT(ISNA(I5916)),1,0)</f>
        <v>1</v>
      </c>
      <c r="N5916" s="0" t="n">
        <f aca="false">IF(NOT(ISNA(J5916)),1,0)</f>
        <v>0</v>
      </c>
      <c r="O5916" s="0" t="n">
        <f aca="false">IF(AND(NOT(ISNA(I5916)),NOT(ISNA(J5916))),1,0)</f>
        <v>0</v>
      </c>
      <c r="P5916" s="0" t="n">
        <f aca="false">IF(AND(NOT(ISNA(I5916)),ISNA(J5916)),1,0)</f>
        <v>1</v>
      </c>
      <c r="Q5916" s="0" t="n">
        <f aca="false">IF(AND(ISNA(I5916),NOT(ISNA(J5916))),1,0)</f>
        <v>0</v>
      </c>
      <c r="R5916" s="0" t="n">
        <f aca="false">IF(SUM(O5916:Q5916)&lt;&gt;1,"ERROR",1)</f>
        <v>1</v>
      </c>
    </row>
    <row r="5917" customFormat="false" ht="12.8" hidden="false" customHeight="false" outlineLevel="0" collapsed="false">
      <c r="A5917" s="0" t="str">
        <f aca="false">gait_events!B614</f>
        <v>pp165</v>
      </c>
      <c r="B5917" s="0" t="str">
        <f aca="false">VLOOKUP(A5917,participants!A:B,2,0)</f>
        <v>F</v>
      </c>
      <c r="C5917" s="0" t="n">
        <f aca="false">VLOOKUP(A5917,participants!A:C,3,0)</f>
        <v>66</v>
      </c>
      <c r="D5917" s="0" t="str">
        <f aca="false">VLOOKUP(A5917,participants!A:F,6,0)</f>
        <v>OA</v>
      </c>
      <c r="E5917" s="0" t="str">
        <f aca="false">IF(LEN(SUBSTITUTE(gait_events!C614,"_run-",""))&lt;&gt;LEN(gait_events!C614),LEFT(RIGHT(gait_events!C614,LEN(gait_events!C614)-19),FIND("_run-",RIGHT(gait_events!C614,LEN(gait_events!C614)-19),1)-1),RIGHT(gait_events!C614,LEN(gait_events!C614)-19))</f>
        <v>Slow</v>
      </c>
      <c r="F5917" s="0" t="str">
        <f aca="false">IF(LEN(SUBSTITUTE(gait_events!C614,"_run-",""))&lt;&gt;LEN(gait_events!C614),RIGHT(gait_events!C614,LEN(gait_events!C614)-FIND("_run-",gait_events!C614,1)-4),"")</f>
        <v/>
      </c>
      <c r="G5917" s="0" t="str">
        <f aca="false">gait_events!D614</f>
        <v>right_shank</v>
      </c>
      <c r="H5917" s="0" t="str">
        <f aca="false">gait_events!E614</f>
        <v>IC</v>
      </c>
      <c r="I5917" s="0" t="n">
        <f aca="false">IF(gait_events!F614&lt;&gt;"",gait_events!F614,NA())</f>
        <v>63</v>
      </c>
      <c r="J5917" s="0" t="e">
        <f aca="false">IF(gait_events!G614&lt;&gt;"",gait_events!G614,NA())</f>
        <v>#N/A</v>
      </c>
      <c r="K5917" s="0" t="e">
        <f aca="false">I5917-J5917</f>
        <v>#N/A</v>
      </c>
      <c r="L5917" s="0" t="e">
        <f aca="false">K5917*5</f>
        <v>#N/A</v>
      </c>
      <c r="M5917" s="0" t="n">
        <f aca="false">IF(NOT(ISNA(I5917)),1,0)</f>
        <v>1</v>
      </c>
      <c r="N5917" s="0" t="n">
        <f aca="false">IF(NOT(ISNA(J5917)),1,0)</f>
        <v>0</v>
      </c>
      <c r="O5917" s="0" t="n">
        <f aca="false">IF(AND(NOT(ISNA(I5917)),NOT(ISNA(J5917))),1,0)</f>
        <v>0</v>
      </c>
      <c r="P5917" s="0" t="n">
        <f aca="false">IF(AND(NOT(ISNA(I5917)),ISNA(J5917)),1,0)</f>
        <v>1</v>
      </c>
      <c r="Q5917" s="0" t="n">
        <f aca="false">IF(AND(ISNA(I5917),NOT(ISNA(J5917))),1,0)</f>
        <v>0</v>
      </c>
      <c r="R5917" s="0" t="n">
        <f aca="false">IF(SUM(O5917:Q5917)&lt;&gt;1,"ERROR",1)</f>
        <v>1</v>
      </c>
    </row>
    <row r="5918" customFormat="false" ht="12.8" hidden="false" customHeight="false" outlineLevel="0" collapsed="false">
      <c r="A5918" s="0" t="str">
        <f aca="false">gait_events!B615</f>
        <v>pp165</v>
      </c>
      <c r="B5918" s="0" t="str">
        <f aca="false">VLOOKUP(A5918,participants!A:B,2,0)</f>
        <v>F</v>
      </c>
      <c r="C5918" s="0" t="n">
        <f aca="false">VLOOKUP(A5918,participants!A:C,3,0)</f>
        <v>66</v>
      </c>
      <c r="D5918" s="0" t="str">
        <f aca="false">VLOOKUP(A5918,participants!A:F,6,0)</f>
        <v>OA</v>
      </c>
      <c r="E5918" s="0" t="str">
        <f aca="false">IF(LEN(SUBSTITUTE(gait_events!C615,"_run-",""))&lt;&gt;LEN(gait_events!C615),LEFT(RIGHT(gait_events!C615,LEN(gait_events!C615)-19),FIND("_run-",RIGHT(gait_events!C615,LEN(gait_events!C615)-19),1)-1),RIGHT(gait_events!C615,LEN(gait_events!C615)-19))</f>
        <v>Slow</v>
      </c>
      <c r="F5918" s="0" t="str">
        <f aca="false">IF(LEN(SUBSTITUTE(gait_events!C615,"_run-",""))&lt;&gt;LEN(gait_events!C615),RIGHT(gait_events!C615,LEN(gait_events!C615)-FIND("_run-",gait_events!C615,1)-4),"")</f>
        <v/>
      </c>
      <c r="G5918" s="0" t="str">
        <f aca="false">gait_events!D615</f>
        <v>right_shank</v>
      </c>
      <c r="H5918" s="0" t="str">
        <f aca="false">gait_events!E615</f>
        <v>IC</v>
      </c>
      <c r="I5918" s="0" t="n">
        <f aca="false">IF(gait_events!F615&lt;&gt;"",gait_events!F615,NA())</f>
        <v>327</v>
      </c>
      <c r="J5918" s="0" t="e">
        <f aca="false">IF(gait_events!G615&lt;&gt;"",gait_events!G615,NA())</f>
        <v>#N/A</v>
      </c>
      <c r="K5918" s="0" t="e">
        <f aca="false">I5918-J5918</f>
        <v>#N/A</v>
      </c>
      <c r="L5918" s="0" t="e">
        <f aca="false">K5918*5</f>
        <v>#N/A</v>
      </c>
      <c r="M5918" s="0" t="n">
        <f aca="false">IF(NOT(ISNA(I5918)),1,0)</f>
        <v>1</v>
      </c>
      <c r="N5918" s="0" t="n">
        <f aca="false">IF(NOT(ISNA(J5918)),1,0)</f>
        <v>0</v>
      </c>
      <c r="O5918" s="0" t="n">
        <f aca="false">IF(AND(NOT(ISNA(I5918)),NOT(ISNA(J5918))),1,0)</f>
        <v>0</v>
      </c>
      <c r="P5918" s="0" t="n">
        <f aca="false">IF(AND(NOT(ISNA(I5918)),ISNA(J5918)),1,0)</f>
        <v>1</v>
      </c>
      <c r="Q5918" s="0" t="n">
        <f aca="false">IF(AND(ISNA(I5918),NOT(ISNA(J5918))),1,0)</f>
        <v>0</v>
      </c>
      <c r="R5918" s="0" t="n">
        <f aca="false">IF(SUM(O5918:Q5918)&lt;&gt;1,"ERROR",1)</f>
        <v>1</v>
      </c>
    </row>
    <row r="5919" customFormat="false" ht="12.8" hidden="false" customHeight="false" outlineLevel="0" collapsed="false">
      <c r="A5919" s="0" t="str">
        <f aca="false">gait_events!B616</f>
        <v>pp165</v>
      </c>
      <c r="B5919" s="0" t="str">
        <f aca="false">VLOOKUP(A5919,participants!A:B,2,0)</f>
        <v>F</v>
      </c>
      <c r="C5919" s="0" t="n">
        <f aca="false">VLOOKUP(A5919,participants!A:C,3,0)</f>
        <v>66</v>
      </c>
      <c r="D5919" s="0" t="str">
        <f aca="false">VLOOKUP(A5919,participants!A:F,6,0)</f>
        <v>OA</v>
      </c>
      <c r="E5919" s="0" t="str">
        <f aca="false">IF(LEN(SUBSTITUTE(gait_events!C616,"_run-",""))&lt;&gt;LEN(gait_events!C616),LEFT(RIGHT(gait_events!C616,LEN(gait_events!C616)-19),FIND("_run-",RIGHT(gait_events!C616,LEN(gait_events!C616)-19),1)-1),RIGHT(gait_events!C616,LEN(gait_events!C616)-19))</f>
        <v>Slow</v>
      </c>
      <c r="F5919" s="0" t="str">
        <f aca="false">IF(LEN(SUBSTITUTE(gait_events!C616,"_run-",""))&lt;&gt;LEN(gait_events!C616),RIGHT(gait_events!C616,LEN(gait_events!C616)-FIND("_run-",gait_events!C616,1)-4),"")</f>
        <v/>
      </c>
      <c r="G5919" s="0" t="str">
        <f aca="false">gait_events!D616</f>
        <v>right_shank</v>
      </c>
      <c r="H5919" s="0" t="str">
        <f aca="false">gait_events!E616</f>
        <v>IC</v>
      </c>
      <c r="I5919" s="0" t="n">
        <f aca="false">IF(gait_events!F616&lt;&gt;"",gait_events!F616,NA())</f>
        <v>564</v>
      </c>
      <c r="J5919" s="0" t="n">
        <f aca="false">IF(gait_events!G616&lt;&gt;"",gait_events!G616,NA())</f>
        <v>564</v>
      </c>
      <c r="K5919" s="0" t="n">
        <f aca="false">I5919-J5919</f>
        <v>0</v>
      </c>
      <c r="L5919" s="0" t="n">
        <f aca="false">K5919*5</f>
        <v>0</v>
      </c>
      <c r="M5919" s="0" t="n">
        <f aca="false">IF(NOT(ISNA(I5919)),1,0)</f>
        <v>1</v>
      </c>
      <c r="N5919" s="0" t="n">
        <f aca="false">IF(NOT(ISNA(J5919)),1,0)</f>
        <v>1</v>
      </c>
      <c r="O5919" s="0" t="n">
        <f aca="false">IF(AND(NOT(ISNA(I5919)),NOT(ISNA(J5919))),1,0)</f>
        <v>1</v>
      </c>
      <c r="P5919" s="0" t="n">
        <f aca="false">IF(AND(NOT(ISNA(I5919)),ISNA(J5919)),1,0)</f>
        <v>0</v>
      </c>
      <c r="Q5919" s="0" t="n">
        <f aca="false">IF(AND(ISNA(I5919),NOT(ISNA(J5919))),1,0)</f>
        <v>0</v>
      </c>
      <c r="R5919" s="0" t="n">
        <f aca="false">IF(SUM(O5919:Q5919)&lt;&gt;1,"ERROR",1)</f>
        <v>1</v>
      </c>
    </row>
    <row r="5920" customFormat="false" ht="12.8" hidden="false" customHeight="false" outlineLevel="0" collapsed="false">
      <c r="A5920" s="0" t="str">
        <f aca="false">gait_events!B617</f>
        <v>pp165</v>
      </c>
      <c r="B5920" s="0" t="str">
        <f aca="false">VLOOKUP(A5920,participants!A:B,2,0)</f>
        <v>F</v>
      </c>
      <c r="C5920" s="0" t="n">
        <f aca="false">VLOOKUP(A5920,participants!A:C,3,0)</f>
        <v>66</v>
      </c>
      <c r="D5920" s="0" t="str">
        <f aca="false">VLOOKUP(A5920,participants!A:F,6,0)</f>
        <v>OA</v>
      </c>
      <c r="E5920" s="0" t="str">
        <f aca="false">IF(LEN(SUBSTITUTE(gait_events!C617,"_run-",""))&lt;&gt;LEN(gait_events!C617),LEFT(RIGHT(gait_events!C617,LEN(gait_events!C617)-19),FIND("_run-",RIGHT(gait_events!C617,LEN(gait_events!C617)-19),1)-1),RIGHT(gait_events!C617,LEN(gait_events!C617)-19))</f>
        <v>Slow</v>
      </c>
      <c r="F5920" s="0" t="str">
        <f aca="false">IF(LEN(SUBSTITUTE(gait_events!C617,"_run-",""))&lt;&gt;LEN(gait_events!C617),RIGHT(gait_events!C617,LEN(gait_events!C617)-FIND("_run-",gait_events!C617,1)-4),"")</f>
        <v/>
      </c>
      <c r="G5920" s="0" t="str">
        <f aca="false">gait_events!D617</f>
        <v>right_shank</v>
      </c>
      <c r="H5920" s="0" t="str">
        <f aca="false">gait_events!E617</f>
        <v>IC</v>
      </c>
      <c r="I5920" s="0" t="n">
        <f aca="false">IF(gait_events!F617&lt;&gt;"",gait_events!F617,NA())</f>
        <v>824</v>
      </c>
      <c r="J5920" s="0" t="n">
        <f aca="false">IF(gait_events!G617&lt;&gt;"",gait_events!G617,NA())</f>
        <v>823</v>
      </c>
      <c r="K5920" s="0" t="n">
        <f aca="false">I5920-J5920</f>
        <v>1</v>
      </c>
      <c r="L5920" s="0" t="n">
        <f aca="false">K5920*5</f>
        <v>5</v>
      </c>
      <c r="M5920" s="0" t="n">
        <f aca="false">IF(NOT(ISNA(I5920)),1,0)</f>
        <v>1</v>
      </c>
      <c r="N5920" s="0" t="n">
        <f aca="false">IF(NOT(ISNA(J5920)),1,0)</f>
        <v>1</v>
      </c>
      <c r="O5920" s="0" t="n">
        <f aca="false">IF(AND(NOT(ISNA(I5920)),NOT(ISNA(J5920))),1,0)</f>
        <v>1</v>
      </c>
      <c r="P5920" s="0" t="n">
        <f aca="false">IF(AND(NOT(ISNA(I5920)),ISNA(J5920)),1,0)</f>
        <v>0</v>
      </c>
      <c r="Q5920" s="0" t="n">
        <f aca="false">IF(AND(ISNA(I5920),NOT(ISNA(J5920))),1,0)</f>
        <v>0</v>
      </c>
      <c r="R5920" s="0" t="n">
        <f aca="false">IF(SUM(O5920:Q5920)&lt;&gt;1,"ERROR",1)</f>
        <v>1</v>
      </c>
    </row>
    <row r="5921" customFormat="false" ht="12.8" hidden="false" customHeight="false" outlineLevel="0" collapsed="false">
      <c r="A5921" s="0" t="str">
        <f aca="false">gait_events!B618</f>
        <v>pp165</v>
      </c>
      <c r="B5921" s="0" t="str">
        <f aca="false">VLOOKUP(A5921,participants!A:B,2,0)</f>
        <v>F</v>
      </c>
      <c r="C5921" s="0" t="n">
        <f aca="false">VLOOKUP(A5921,participants!A:C,3,0)</f>
        <v>66</v>
      </c>
      <c r="D5921" s="0" t="str">
        <f aca="false">VLOOKUP(A5921,participants!A:F,6,0)</f>
        <v>OA</v>
      </c>
      <c r="E5921" s="0" t="str">
        <f aca="false">IF(LEN(SUBSTITUTE(gait_events!C618,"_run-",""))&lt;&gt;LEN(gait_events!C618),LEFT(RIGHT(gait_events!C618,LEN(gait_events!C618)-19),FIND("_run-",RIGHT(gait_events!C618,LEN(gait_events!C618)-19),1)-1),RIGHT(gait_events!C618,LEN(gait_events!C618)-19))</f>
        <v>Slow</v>
      </c>
      <c r="F5921" s="0" t="str">
        <f aca="false">IF(LEN(SUBSTITUTE(gait_events!C618,"_run-",""))&lt;&gt;LEN(gait_events!C618),RIGHT(gait_events!C618,LEN(gait_events!C618)-FIND("_run-",gait_events!C618,1)-4),"")</f>
        <v/>
      </c>
      <c r="G5921" s="0" t="str">
        <f aca="false">gait_events!D618</f>
        <v>right_shank</v>
      </c>
      <c r="H5921" s="0" t="str">
        <f aca="false">gait_events!E618</f>
        <v>IC</v>
      </c>
      <c r="I5921" s="0" t="n">
        <f aca="false">IF(gait_events!F618&lt;&gt;"",gait_events!F618,NA())</f>
        <v>1086</v>
      </c>
      <c r="J5921" s="0" t="n">
        <f aca="false">IF(gait_events!G618&lt;&gt;"",gait_events!G618,NA())</f>
        <v>1079</v>
      </c>
      <c r="K5921" s="0" t="n">
        <f aca="false">I5921-J5921</f>
        <v>7</v>
      </c>
      <c r="L5921" s="0" t="n">
        <f aca="false">K5921*5</f>
        <v>35</v>
      </c>
      <c r="M5921" s="0" t="n">
        <f aca="false">IF(NOT(ISNA(I5921)),1,0)</f>
        <v>1</v>
      </c>
      <c r="N5921" s="0" t="n">
        <f aca="false">IF(NOT(ISNA(J5921)),1,0)</f>
        <v>1</v>
      </c>
      <c r="O5921" s="0" t="n">
        <f aca="false">IF(AND(NOT(ISNA(I5921)),NOT(ISNA(J5921))),1,0)</f>
        <v>1</v>
      </c>
      <c r="P5921" s="0" t="n">
        <f aca="false">IF(AND(NOT(ISNA(I5921)),ISNA(J5921)),1,0)</f>
        <v>0</v>
      </c>
      <c r="Q5921" s="0" t="n">
        <f aca="false">IF(AND(ISNA(I5921),NOT(ISNA(J5921))),1,0)</f>
        <v>0</v>
      </c>
      <c r="R5921" s="0" t="n">
        <f aca="false">IF(SUM(O5921:Q5921)&lt;&gt;1,"ERROR",1)</f>
        <v>1</v>
      </c>
    </row>
    <row r="5922" customFormat="false" ht="12.8" hidden="false" customHeight="false" outlineLevel="0" collapsed="false">
      <c r="A5922" s="0" t="str">
        <f aca="false">gait_events!B619</f>
        <v>pp165</v>
      </c>
      <c r="B5922" s="0" t="str">
        <f aca="false">VLOOKUP(A5922,participants!A:B,2,0)</f>
        <v>F</v>
      </c>
      <c r="C5922" s="0" t="n">
        <f aca="false">VLOOKUP(A5922,participants!A:C,3,0)</f>
        <v>66</v>
      </c>
      <c r="D5922" s="0" t="str">
        <f aca="false">VLOOKUP(A5922,participants!A:F,6,0)</f>
        <v>OA</v>
      </c>
      <c r="E5922" s="0" t="str">
        <f aca="false">IF(LEN(SUBSTITUTE(gait_events!C619,"_run-",""))&lt;&gt;LEN(gait_events!C619),LEFT(RIGHT(gait_events!C619,LEN(gait_events!C619)-19),FIND("_run-",RIGHT(gait_events!C619,LEN(gait_events!C619)-19),1)-1),RIGHT(gait_events!C619,LEN(gait_events!C619)-19))</f>
        <v>Slow</v>
      </c>
      <c r="F5922" s="0" t="str">
        <f aca="false">IF(LEN(SUBSTITUTE(gait_events!C619,"_run-",""))&lt;&gt;LEN(gait_events!C619),RIGHT(gait_events!C619,LEN(gait_events!C619)-FIND("_run-",gait_events!C619,1)-4),"")</f>
        <v/>
      </c>
      <c r="G5922" s="0" t="str">
        <f aca="false">gait_events!D619</f>
        <v>right_shank</v>
      </c>
      <c r="H5922" s="0" t="str">
        <f aca="false">gait_events!E619</f>
        <v>FC</v>
      </c>
      <c r="I5922" s="0" t="n">
        <f aca="false">IF(gait_events!F619&lt;&gt;"",gait_events!F619,NA())</f>
        <v>228</v>
      </c>
      <c r="J5922" s="0" t="n">
        <f aca="false">IF(gait_events!G619&lt;&gt;"",gait_events!G619,NA())</f>
        <v>231</v>
      </c>
      <c r="K5922" s="0" t="n">
        <f aca="false">I5922-J5922</f>
        <v>-3</v>
      </c>
      <c r="L5922" s="0" t="n">
        <f aca="false">K5922*5</f>
        <v>-15</v>
      </c>
      <c r="M5922" s="0" t="n">
        <f aca="false">IF(NOT(ISNA(I5922)),1,0)</f>
        <v>1</v>
      </c>
      <c r="N5922" s="0" t="n">
        <f aca="false">IF(NOT(ISNA(J5922)),1,0)</f>
        <v>1</v>
      </c>
      <c r="O5922" s="0" t="n">
        <f aca="false">IF(AND(NOT(ISNA(I5922)),NOT(ISNA(J5922))),1,0)</f>
        <v>1</v>
      </c>
      <c r="P5922" s="0" t="n">
        <f aca="false">IF(AND(NOT(ISNA(I5922)),ISNA(J5922)),1,0)</f>
        <v>0</v>
      </c>
      <c r="Q5922" s="0" t="n">
        <f aca="false">IF(AND(ISNA(I5922),NOT(ISNA(J5922))),1,0)</f>
        <v>0</v>
      </c>
      <c r="R5922" s="0" t="n">
        <f aca="false">IF(SUM(O5922:Q5922)&lt;&gt;1,"ERROR",1)</f>
        <v>1</v>
      </c>
    </row>
    <row r="5923" customFormat="false" ht="12.8" hidden="false" customHeight="false" outlineLevel="0" collapsed="false">
      <c r="A5923" s="0" t="str">
        <f aca="false">gait_events!B620</f>
        <v>pp165</v>
      </c>
      <c r="B5923" s="0" t="str">
        <f aca="false">VLOOKUP(A5923,participants!A:B,2,0)</f>
        <v>F</v>
      </c>
      <c r="C5923" s="0" t="n">
        <f aca="false">VLOOKUP(A5923,participants!A:C,3,0)</f>
        <v>66</v>
      </c>
      <c r="D5923" s="0" t="str">
        <f aca="false">VLOOKUP(A5923,participants!A:F,6,0)</f>
        <v>OA</v>
      </c>
      <c r="E5923" s="0" t="str">
        <f aca="false">IF(LEN(SUBSTITUTE(gait_events!C620,"_run-",""))&lt;&gt;LEN(gait_events!C620),LEFT(RIGHT(gait_events!C620,LEN(gait_events!C620)-19),FIND("_run-",RIGHT(gait_events!C620,LEN(gait_events!C620)-19),1)-1),RIGHT(gait_events!C620,LEN(gait_events!C620)-19))</f>
        <v>Slow</v>
      </c>
      <c r="F5923" s="0" t="str">
        <f aca="false">IF(LEN(SUBSTITUTE(gait_events!C620,"_run-",""))&lt;&gt;LEN(gait_events!C620),RIGHT(gait_events!C620,LEN(gait_events!C620)-FIND("_run-",gait_events!C620,1)-4),"")</f>
        <v/>
      </c>
      <c r="G5923" s="0" t="str">
        <f aca="false">gait_events!D620</f>
        <v>right_shank</v>
      </c>
      <c r="H5923" s="0" t="str">
        <f aca="false">gait_events!E620</f>
        <v>FC</v>
      </c>
      <c r="I5923" s="0" t="n">
        <f aca="false">IF(gait_events!F620&lt;&gt;"",gait_events!F620,NA())</f>
        <v>473</v>
      </c>
      <c r="J5923" s="0" t="n">
        <f aca="false">IF(gait_events!G620&lt;&gt;"",gait_events!G620,NA())</f>
        <v>476</v>
      </c>
      <c r="K5923" s="0" t="n">
        <f aca="false">I5923-J5923</f>
        <v>-3</v>
      </c>
      <c r="L5923" s="0" t="n">
        <f aca="false">K5923*5</f>
        <v>-15</v>
      </c>
      <c r="M5923" s="0" t="n">
        <f aca="false">IF(NOT(ISNA(I5923)),1,0)</f>
        <v>1</v>
      </c>
      <c r="N5923" s="0" t="n">
        <f aca="false">IF(NOT(ISNA(J5923)),1,0)</f>
        <v>1</v>
      </c>
      <c r="O5923" s="0" t="n">
        <f aca="false">IF(AND(NOT(ISNA(I5923)),NOT(ISNA(J5923))),1,0)</f>
        <v>1</v>
      </c>
      <c r="P5923" s="0" t="n">
        <f aca="false">IF(AND(NOT(ISNA(I5923)),ISNA(J5923)),1,0)</f>
        <v>0</v>
      </c>
      <c r="Q5923" s="0" t="n">
        <f aca="false">IF(AND(ISNA(I5923),NOT(ISNA(J5923))),1,0)</f>
        <v>0</v>
      </c>
      <c r="R5923" s="0" t="n">
        <f aca="false">IF(SUM(O5923:Q5923)&lt;&gt;1,"ERROR",1)</f>
        <v>1</v>
      </c>
    </row>
    <row r="5924" customFormat="false" ht="12.8" hidden="false" customHeight="false" outlineLevel="0" collapsed="false">
      <c r="A5924" s="0" t="str">
        <f aca="false">gait_events!B621</f>
        <v>pp165</v>
      </c>
      <c r="B5924" s="0" t="str">
        <f aca="false">VLOOKUP(A5924,participants!A:B,2,0)</f>
        <v>F</v>
      </c>
      <c r="C5924" s="0" t="n">
        <f aca="false">VLOOKUP(A5924,participants!A:C,3,0)</f>
        <v>66</v>
      </c>
      <c r="D5924" s="0" t="str">
        <f aca="false">VLOOKUP(A5924,participants!A:F,6,0)</f>
        <v>OA</v>
      </c>
      <c r="E5924" s="0" t="str">
        <f aca="false">IF(LEN(SUBSTITUTE(gait_events!C621,"_run-",""))&lt;&gt;LEN(gait_events!C621),LEFT(RIGHT(gait_events!C621,LEN(gait_events!C621)-19),FIND("_run-",RIGHT(gait_events!C621,LEN(gait_events!C621)-19),1)-1),RIGHT(gait_events!C621,LEN(gait_events!C621)-19))</f>
        <v>Slow</v>
      </c>
      <c r="F5924" s="0" t="str">
        <f aca="false">IF(LEN(SUBSTITUTE(gait_events!C621,"_run-",""))&lt;&gt;LEN(gait_events!C621),RIGHT(gait_events!C621,LEN(gait_events!C621)-FIND("_run-",gait_events!C621,1)-4),"")</f>
        <v/>
      </c>
      <c r="G5924" s="0" t="str">
        <f aca="false">gait_events!D621</f>
        <v>right_shank</v>
      </c>
      <c r="H5924" s="0" t="str">
        <f aca="false">gait_events!E621</f>
        <v>FC</v>
      </c>
      <c r="I5924" s="0" t="n">
        <f aca="false">IF(gait_events!F621&lt;&gt;"",gait_events!F621,NA())</f>
        <v>730</v>
      </c>
      <c r="J5924" s="0" t="n">
        <f aca="false">IF(gait_events!G621&lt;&gt;"",gait_events!G621,NA())</f>
        <v>735</v>
      </c>
      <c r="K5924" s="0" t="n">
        <f aca="false">I5924-J5924</f>
        <v>-5</v>
      </c>
      <c r="L5924" s="0" t="n">
        <f aca="false">K5924*5</f>
        <v>-25</v>
      </c>
      <c r="M5924" s="0" t="n">
        <f aca="false">IF(NOT(ISNA(I5924)),1,0)</f>
        <v>1</v>
      </c>
      <c r="N5924" s="0" t="n">
        <f aca="false">IF(NOT(ISNA(J5924)),1,0)</f>
        <v>1</v>
      </c>
      <c r="O5924" s="0" t="n">
        <f aca="false">IF(AND(NOT(ISNA(I5924)),NOT(ISNA(J5924))),1,0)</f>
        <v>1</v>
      </c>
      <c r="P5924" s="0" t="n">
        <f aca="false">IF(AND(NOT(ISNA(I5924)),ISNA(J5924)),1,0)</f>
        <v>0</v>
      </c>
      <c r="Q5924" s="0" t="n">
        <f aca="false">IF(AND(ISNA(I5924),NOT(ISNA(J5924))),1,0)</f>
        <v>0</v>
      </c>
      <c r="R5924" s="0" t="n">
        <f aca="false">IF(SUM(O5924:Q5924)&lt;&gt;1,"ERROR",1)</f>
        <v>1</v>
      </c>
    </row>
    <row r="5925" customFormat="false" ht="12.8" hidden="false" customHeight="false" outlineLevel="0" collapsed="false">
      <c r="A5925" s="0" t="str">
        <f aca="false">gait_events!B622</f>
        <v>pp165</v>
      </c>
      <c r="B5925" s="0" t="str">
        <f aca="false">VLOOKUP(A5925,participants!A:B,2,0)</f>
        <v>F</v>
      </c>
      <c r="C5925" s="0" t="n">
        <f aca="false">VLOOKUP(A5925,participants!A:C,3,0)</f>
        <v>66</v>
      </c>
      <c r="D5925" s="0" t="str">
        <f aca="false">VLOOKUP(A5925,participants!A:F,6,0)</f>
        <v>OA</v>
      </c>
      <c r="E5925" s="0" t="str">
        <f aca="false">IF(LEN(SUBSTITUTE(gait_events!C622,"_run-",""))&lt;&gt;LEN(gait_events!C622),LEFT(RIGHT(gait_events!C622,LEN(gait_events!C622)-19),FIND("_run-",RIGHT(gait_events!C622,LEN(gait_events!C622)-19),1)-1),RIGHT(gait_events!C622,LEN(gait_events!C622)-19))</f>
        <v>Slow</v>
      </c>
      <c r="F5925" s="0" t="str">
        <f aca="false">IF(LEN(SUBSTITUTE(gait_events!C622,"_run-",""))&lt;&gt;LEN(gait_events!C622),RIGHT(gait_events!C622,LEN(gait_events!C622)-FIND("_run-",gait_events!C622,1)-4),"")</f>
        <v/>
      </c>
      <c r="G5925" s="0" t="str">
        <f aca="false">gait_events!D622</f>
        <v>right_shank</v>
      </c>
      <c r="H5925" s="0" t="str">
        <f aca="false">gait_events!E622</f>
        <v>FC</v>
      </c>
      <c r="I5925" s="0" t="n">
        <f aca="false">IF(gait_events!F622&lt;&gt;"",gait_events!F622,NA())</f>
        <v>988</v>
      </c>
      <c r="J5925" s="0" t="n">
        <f aca="false">IF(gait_events!G622&lt;&gt;"",gait_events!G622,NA())</f>
        <v>992</v>
      </c>
      <c r="K5925" s="0" t="n">
        <f aca="false">I5925-J5925</f>
        <v>-4</v>
      </c>
      <c r="L5925" s="0" t="n">
        <f aca="false">K5925*5</f>
        <v>-20</v>
      </c>
      <c r="M5925" s="0" t="n">
        <f aca="false">IF(NOT(ISNA(I5925)),1,0)</f>
        <v>1</v>
      </c>
      <c r="N5925" s="0" t="n">
        <f aca="false">IF(NOT(ISNA(J5925)),1,0)</f>
        <v>1</v>
      </c>
      <c r="O5925" s="0" t="n">
        <f aca="false">IF(AND(NOT(ISNA(I5925)),NOT(ISNA(J5925))),1,0)</f>
        <v>1</v>
      </c>
      <c r="P5925" s="0" t="n">
        <f aca="false">IF(AND(NOT(ISNA(I5925)),ISNA(J5925)),1,0)</f>
        <v>0</v>
      </c>
      <c r="Q5925" s="0" t="n">
        <f aca="false">IF(AND(ISNA(I5925),NOT(ISNA(J5925))),1,0)</f>
        <v>0</v>
      </c>
      <c r="R5925" s="0" t="n">
        <f aca="false">IF(SUM(O5925:Q5925)&lt;&gt;1,"ERROR",1)</f>
        <v>1</v>
      </c>
    </row>
    <row r="5926" customFormat="false" ht="12.8" hidden="false" customHeight="false" outlineLevel="0" collapsed="false">
      <c r="A5926" s="0" t="str">
        <f aca="false">gait_events!B623</f>
        <v>pp165</v>
      </c>
      <c r="B5926" s="0" t="str">
        <f aca="false">VLOOKUP(A5926,participants!A:B,2,0)</f>
        <v>F</v>
      </c>
      <c r="C5926" s="0" t="n">
        <f aca="false">VLOOKUP(A5926,participants!A:C,3,0)</f>
        <v>66</v>
      </c>
      <c r="D5926" s="0" t="str">
        <f aca="false">VLOOKUP(A5926,participants!A:F,6,0)</f>
        <v>OA</v>
      </c>
      <c r="E5926" s="0" t="str">
        <f aca="false">IF(LEN(SUBSTITUTE(gait_events!C623,"_run-",""))&lt;&gt;LEN(gait_events!C623),LEFT(RIGHT(gait_events!C623,LEN(gait_events!C623)-19),FIND("_run-",RIGHT(gait_events!C623,LEN(gait_events!C623)-19),1)-1),RIGHT(gait_events!C623,LEN(gait_events!C623)-19))</f>
        <v>Slow</v>
      </c>
      <c r="F5926" s="0" t="str">
        <f aca="false">IF(LEN(SUBSTITUTE(gait_events!C623,"_run-",""))&lt;&gt;LEN(gait_events!C623),RIGHT(gait_events!C623,LEN(gait_events!C623)-FIND("_run-",gait_events!C623,1)-4),"")</f>
        <v/>
      </c>
      <c r="G5926" s="0" t="str">
        <f aca="false">gait_events!D623</f>
        <v>right_shank</v>
      </c>
      <c r="H5926" s="0" t="str">
        <f aca="false">gait_events!E623</f>
        <v>FC</v>
      </c>
      <c r="I5926" s="0" t="n">
        <f aca="false">IF(gait_events!F623&lt;&gt;"",gait_events!F623,NA())</f>
        <v>1247</v>
      </c>
      <c r="J5926" s="0" t="n">
        <f aca="false">IF(gait_events!G623&lt;&gt;"",gait_events!G623,NA())</f>
        <v>1251</v>
      </c>
      <c r="K5926" s="0" t="n">
        <f aca="false">I5926-J5926</f>
        <v>-4</v>
      </c>
      <c r="L5926" s="0" t="n">
        <f aca="false">K5926*5</f>
        <v>-20</v>
      </c>
      <c r="M5926" s="0" t="n">
        <f aca="false">IF(NOT(ISNA(I5926)),1,0)</f>
        <v>1</v>
      </c>
      <c r="N5926" s="0" t="n">
        <f aca="false">IF(NOT(ISNA(J5926)),1,0)</f>
        <v>1</v>
      </c>
      <c r="O5926" s="0" t="n">
        <f aca="false">IF(AND(NOT(ISNA(I5926)),NOT(ISNA(J5926))),1,0)</f>
        <v>1</v>
      </c>
      <c r="P5926" s="0" t="n">
        <f aca="false">IF(AND(NOT(ISNA(I5926)),ISNA(J5926)),1,0)</f>
        <v>0</v>
      </c>
      <c r="Q5926" s="0" t="n">
        <f aca="false">IF(AND(ISNA(I5926),NOT(ISNA(J5926))),1,0)</f>
        <v>0</v>
      </c>
      <c r="R5926" s="0" t="n">
        <f aca="false">IF(SUM(O5926:Q5926)&lt;&gt;1,"ERROR",1)</f>
        <v>1</v>
      </c>
    </row>
    <row r="5927" customFormat="false" ht="12.8" hidden="false" customHeight="false" outlineLevel="0" collapsed="false">
      <c r="A5927" s="0" t="str">
        <f aca="false">gait_events!B624</f>
        <v>pp154</v>
      </c>
      <c r="B5927" s="0" t="str">
        <f aca="false">VLOOKUP(A5927,participants!A:B,2,0)</f>
        <v>F</v>
      </c>
      <c r="C5927" s="0" t="n">
        <f aca="false">VLOOKUP(A5927,participants!A:C,3,0)</f>
        <v>79</v>
      </c>
      <c r="D5927" s="0" t="str">
        <f aca="false">VLOOKUP(A5927,participants!A:F,6,0)</f>
        <v>OA</v>
      </c>
      <c r="E5927" s="0" t="str">
        <f aca="false">IF(LEN(SUBSTITUTE(gait_events!C624,"_run-",""))&lt;&gt;LEN(gait_events!C624),LEFT(RIGHT(gait_events!C624,LEN(gait_events!C624)-19),FIND("_run-",RIGHT(gait_events!C624,LEN(gait_events!C624)-19),1)-1),RIGHT(gait_events!C624,LEN(gait_events!C624)-19))</f>
        <v>Fast</v>
      </c>
      <c r="F5927" s="0" t="str">
        <f aca="false">IF(LEN(SUBSTITUTE(gait_events!C624,"_run-",""))&lt;&gt;LEN(gait_events!C624),RIGHT(gait_events!C624,LEN(gait_events!C624)-FIND("_run-",gait_events!C624,1)-4),"")</f>
        <v/>
      </c>
      <c r="G5927" s="0" t="str">
        <f aca="false">gait_events!D624</f>
        <v>left_ankle</v>
      </c>
      <c r="H5927" s="0" t="str">
        <f aca="false">gait_events!E624</f>
        <v>IC</v>
      </c>
      <c r="I5927" s="0" t="n">
        <f aca="false">IF(gait_events!F624&lt;&gt;"",gait_events!F624,NA())</f>
        <v>107</v>
      </c>
      <c r="J5927" s="0" t="n">
        <f aca="false">IF(gait_events!G624&lt;&gt;"",gait_events!G624,NA())</f>
        <v>108</v>
      </c>
      <c r="K5927" s="0" t="n">
        <f aca="false">I5927-J5927</f>
        <v>-1</v>
      </c>
      <c r="L5927" s="0" t="n">
        <f aca="false">K5927*5</f>
        <v>-5</v>
      </c>
      <c r="M5927" s="0" t="n">
        <f aca="false">IF(NOT(ISNA(I5927)),1,0)</f>
        <v>1</v>
      </c>
      <c r="N5927" s="0" t="n">
        <f aca="false">IF(NOT(ISNA(J5927)),1,0)</f>
        <v>1</v>
      </c>
      <c r="O5927" s="0" t="n">
        <f aca="false">IF(AND(NOT(ISNA(I5927)),NOT(ISNA(J5927))),1,0)</f>
        <v>1</v>
      </c>
      <c r="P5927" s="0" t="n">
        <f aca="false">IF(AND(NOT(ISNA(I5927)),ISNA(J5927)),1,0)</f>
        <v>0</v>
      </c>
      <c r="Q5927" s="0" t="n">
        <f aca="false">IF(AND(ISNA(I5927),NOT(ISNA(J5927))),1,0)</f>
        <v>0</v>
      </c>
      <c r="R5927" s="0" t="n">
        <f aca="false">IF(SUM(O5927:Q5927)&lt;&gt;1,"ERROR",1)</f>
        <v>1</v>
      </c>
    </row>
    <row r="5928" customFormat="false" ht="12.8" hidden="false" customHeight="false" outlineLevel="0" collapsed="false">
      <c r="A5928" s="0" t="str">
        <f aca="false">gait_events!B625</f>
        <v>pp154</v>
      </c>
      <c r="B5928" s="0" t="str">
        <f aca="false">VLOOKUP(A5928,participants!A:B,2,0)</f>
        <v>F</v>
      </c>
      <c r="C5928" s="0" t="n">
        <f aca="false">VLOOKUP(A5928,participants!A:C,3,0)</f>
        <v>79</v>
      </c>
      <c r="D5928" s="0" t="str">
        <f aca="false">VLOOKUP(A5928,participants!A:F,6,0)</f>
        <v>OA</v>
      </c>
      <c r="E5928" s="0" t="str">
        <f aca="false">IF(LEN(SUBSTITUTE(gait_events!C625,"_run-",""))&lt;&gt;LEN(gait_events!C625),LEFT(RIGHT(gait_events!C625,LEN(gait_events!C625)-19),FIND("_run-",RIGHT(gait_events!C625,LEN(gait_events!C625)-19),1)-1),RIGHT(gait_events!C625,LEN(gait_events!C625)-19))</f>
        <v>Fast</v>
      </c>
      <c r="F5928" s="0" t="str">
        <f aca="false">IF(LEN(SUBSTITUTE(gait_events!C625,"_run-",""))&lt;&gt;LEN(gait_events!C625),RIGHT(gait_events!C625,LEN(gait_events!C625)-FIND("_run-",gait_events!C625,1)-4),"")</f>
        <v/>
      </c>
      <c r="G5928" s="0" t="str">
        <f aca="false">gait_events!D625</f>
        <v>left_ankle</v>
      </c>
      <c r="H5928" s="0" t="str">
        <f aca="false">gait_events!E625</f>
        <v>IC</v>
      </c>
      <c r="I5928" s="0" t="n">
        <f aca="false">IF(gait_events!F625&lt;&gt;"",gait_events!F625,NA())</f>
        <v>274</v>
      </c>
      <c r="J5928" s="0" t="n">
        <f aca="false">IF(gait_events!G625&lt;&gt;"",gait_events!G625,NA())</f>
        <v>276</v>
      </c>
      <c r="K5928" s="0" t="n">
        <f aca="false">I5928-J5928</f>
        <v>-2</v>
      </c>
      <c r="L5928" s="0" t="n">
        <f aca="false">K5928*5</f>
        <v>-10</v>
      </c>
      <c r="M5928" s="0" t="n">
        <f aca="false">IF(NOT(ISNA(I5928)),1,0)</f>
        <v>1</v>
      </c>
      <c r="N5928" s="0" t="n">
        <f aca="false">IF(NOT(ISNA(J5928)),1,0)</f>
        <v>1</v>
      </c>
      <c r="O5928" s="0" t="n">
        <f aca="false">IF(AND(NOT(ISNA(I5928)),NOT(ISNA(J5928))),1,0)</f>
        <v>1</v>
      </c>
      <c r="P5928" s="0" t="n">
        <f aca="false">IF(AND(NOT(ISNA(I5928)),ISNA(J5928)),1,0)</f>
        <v>0</v>
      </c>
      <c r="Q5928" s="0" t="n">
        <f aca="false">IF(AND(ISNA(I5928),NOT(ISNA(J5928))),1,0)</f>
        <v>0</v>
      </c>
      <c r="R5928" s="0" t="n">
        <f aca="false">IF(SUM(O5928:Q5928)&lt;&gt;1,"ERROR",1)</f>
        <v>1</v>
      </c>
    </row>
    <row r="5929" customFormat="false" ht="12.8" hidden="false" customHeight="false" outlineLevel="0" collapsed="false">
      <c r="A5929" s="0" t="str">
        <f aca="false">gait_events!B302</f>
        <v>pp167</v>
      </c>
      <c r="B5929" s="0" t="str">
        <f aca="false">VLOOKUP(A5929,participants!A:B,2,0)</f>
        <v>F</v>
      </c>
      <c r="C5929" s="0" t="n">
        <f aca="false">VLOOKUP(A5929,participants!A:C,3,0)</f>
        <v>22</v>
      </c>
      <c r="D5929" s="0" t="str">
        <f aca="false">VLOOKUP(A5929,participants!A:F,6,0)</f>
        <v>MS</v>
      </c>
      <c r="E5929" s="0" t="str">
        <f aca="false">IF(LEN(SUBSTITUTE(gait_events!C302,"_run-",""))&lt;&gt;LEN(gait_events!C302),LEFT(RIGHT(gait_events!C302,LEN(gait_events!C302)-19),FIND("_run-",RIGHT(gait_events!C302,LEN(gait_events!C302)-19),1)-1),RIGHT(gait_events!C302,LEN(gait_events!C302)-19))</f>
        <v>Fast</v>
      </c>
      <c r="F5929" s="0" t="str">
        <f aca="false">IF(LEN(SUBSTITUTE(gait_events!C302,"_run-",""))&lt;&gt;LEN(gait_events!C302),RIGHT(gait_events!C302,LEN(gait_events!C302)-FIND("_run-",gait_events!C302,1)-4),"")</f>
        <v/>
      </c>
      <c r="G5929" s="0" t="str">
        <f aca="false">gait_events!D302</f>
        <v>left_ankle</v>
      </c>
      <c r="H5929" s="0" t="str">
        <f aca="false">gait_events!E302</f>
        <v>FC</v>
      </c>
      <c r="I5929" s="0" t="n">
        <f aca="false">IF(gait_events!F302&lt;&gt;"",gait_events!F302,NA())</f>
        <v>549</v>
      </c>
      <c r="J5929" s="0" t="n">
        <f aca="false">IF(gait_events!G302&lt;&gt;"",gait_events!G302,NA())</f>
        <v>549</v>
      </c>
      <c r="K5929" s="0" t="n">
        <f aca="false">I5929-J5929</f>
        <v>0</v>
      </c>
      <c r="L5929" s="0" t="n">
        <f aca="false">K5929*5</f>
        <v>0</v>
      </c>
      <c r="M5929" s="0" t="n">
        <f aca="false">IF(NOT(ISNA(I5929)),1,0)</f>
        <v>1</v>
      </c>
      <c r="N5929" s="0" t="n">
        <f aca="false">IF(NOT(ISNA(J5929)),1,0)</f>
        <v>1</v>
      </c>
      <c r="O5929" s="0" t="n">
        <f aca="false">IF(AND(NOT(ISNA(I5929)),NOT(ISNA(J5929))),1,0)</f>
        <v>1</v>
      </c>
      <c r="P5929" s="0" t="n">
        <f aca="false">IF(AND(NOT(ISNA(I5929)),ISNA(J5929)),1,0)</f>
        <v>0</v>
      </c>
      <c r="Q5929" s="0" t="n">
        <f aca="false">IF(AND(ISNA(I5929),NOT(ISNA(J5929))),1,0)</f>
        <v>0</v>
      </c>
      <c r="R5929" s="0" t="n">
        <f aca="false">IF(SUM(O5929:Q5929)&lt;&gt;1,"ERROR",1)</f>
        <v>1</v>
      </c>
    </row>
    <row r="5930" customFormat="false" ht="12.8" hidden="false" customHeight="false" outlineLevel="0" collapsed="false">
      <c r="A5930" s="0" t="str">
        <f aca="false">gait_events!B303</f>
        <v>pp167</v>
      </c>
      <c r="B5930" s="0" t="str">
        <f aca="false">VLOOKUP(A5930,participants!A:B,2,0)</f>
        <v>F</v>
      </c>
      <c r="C5930" s="0" t="n">
        <f aca="false">VLOOKUP(A5930,participants!A:C,3,0)</f>
        <v>22</v>
      </c>
      <c r="D5930" s="0" t="str">
        <f aca="false">VLOOKUP(A5930,participants!A:F,6,0)</f>
        <v>MS</v>
      </c>
      <c r="E5930" s="0" t="str">
        <f aca="false">IF(LEN(SUBSTITUTE(gait_events!C303,"_run-",""))&lt;&gt;LEN(gait_events!C303),LEFT(RIGHT(gait_events!C303,LEN(gait_events!C303)-19),FIND("_run-",RIGHT(gait_events!C303,LEN(gait_events!C303)-19),1)-1),RIGHT(gait_events!C303,LEN(gait_events!C303)-19))</f>
        <v>Fast</v>
      </c>
      <c r="F5930" s="0" t="str">
        <f aca="false">IF(LEN(SUBSTITUTE(gait_events!C303,"_run-",""))&lt;&gt;LEN(gait_events!C303),RIGHT(gait_events!C303,LEN(gait_events!C303)-FIND("_run-",gait_events!C303,1)-4),"")</f>
        <v/>
      </c>
      <c r="G5930" s="0" t="str">
        <f aca="false">gait_events!D303</f>
        <v>right_ankle</v>
      </c>
      <c r="H5930" s="0" t="str">
        <f aca="false">gait_events!E303</f>
        <v>IC</v>
      </c>
      <c r="I5930" s="0" t="n">
        <f aca="false">IF(gait_events!F303&lt;&gt;"",gait_events!F303,NA())</f>
        <v>19</v>
      </c>
      <c r="J5930" s="0" t="n">
        <f aca="false">IF(gait_events!G303&lt;&gt;"",gait_events!G303,NA())</f>
        <v>21</v>
      </c>
      <c r="K5930" s="0" t="n">
        <f aca="false">I5930-J5930</f>
        <v>-2</v>
      </c>
      <c r="L5930" s="0" t="n">
        <f aca="false">K5930*5</f>
        <v>-10</v>
      </c>
      <c r="M5930" s="0" t="n">
        <f aca="false">IF(NOT(ISNA(I5930)),1,0)</f>
        <v>1</v>
      </c>
      <c r="N5930" s="0" t="n">
        <f aca="false">IF(NOT(ISNA(J5930)),1,0)</f>
        <v>1</v>
      </c>
      <c r="O5930" s="0" t="n">
        <f aca="false">IF(AND(NOT(ISNA(I5930)),NOT(ISNA(J5930))),1,0)</f>
        <v>1</v>
      </c>
      <c r="P5930" s="0" t="n">
        <f aca="false">IF(AND(NOT(ISNA(I5930)),ISNA(J5930)),1,0)</f>
        <v>0</v>
      </c>
      <c r="Q5930" s="0" t="n">
        <f aca="false">IF(AND(ISNA(I5930),NOT(ISNA(J5930))),1,0)</f>
        <v>0</v>
      </c>
      <c r="R5930" s="0" t="n">
        <f aca="false">IF(SUM(O5930:Q5930)&lt;&gt;1,"ERROR",1)</f>
        <v>1</v>
      </c>
    </row>
    <row r="5931" customFormat="false" ht="12.8" hidden="false" customHeight="false" outlineLevel="0" collapsed="false">
      <c r="A5931" s="0" t="str">
        <f aca="false">gait_events!B304</f>
        <v>pp167</v>
      </c>
      <c r="B5931" s="0" t="str">
        <f aca="false">VLOOKUP(A5931,participants!A:B,2,0)</f>
        <v>F</v>
      </c>
      <c r="C5931" s="0" t="n">
        <f aca="false">VLOOKUP(A5931,participants!A:C,3,0)</f>
        <v>22</v>
      </c>
      <c r="D5931" s="0" t="str">
        <f aca="false">VLOOKUP(A5931,participants!A:F,6,0)</f>
        <v>MS</v>
      </c>
      <c r="E5931" s="0" t="str">
        <f aca="false">IF(LEN(SUBSTITUTE(gait_events!C304,"_run-",""))&lt;&gt;LEN(gait_events!C304),LEFT(RIGHT(gait_events!C304,LEN(gait_events!C304)-19),FIND("_run-",RIGHT(gait_events!C304,LEN(gait_events!C304)-19),1)-1),RIGHT(gait_events!C304,LEN(gait_events!C304)-19))</f>
        <v>Fast</v>
      </c>
      <c r="F5931" s="0" t="str">
        <f aca="false">IF(LEN(SUBSTITUTE(gait_events!C304,"_run-",""))&lt;&gt;LEN(gait_events!C304),RIGHT(gait_events!C304,LEN(gait_events!C304)-FIND("_run-",gait_events!C304,1)-4),"")</f>
        <v/>
      </c>
      <c r="G5931" s="0" t="str">
        <f aca="false">gait_events!D304</f>
        <v>right_ankle</v>
      </c>
      <c r="H5931" s="0" t="str">
        <f aca="false">gait_events!E304</f>
        <v>IC</v>
      </c>
      <c r="I5931" s="0" t="n">
        <f aca="false">IF(gait_events!F304&lt;&gt;"",gait_events!F304,NA())</f>
        <v>209</v>
      </c>
      <c r="J5931" s="0" t="e">
        <f aca="false">IF(gait_events!G304&lt;&gt;"",gait_events!G304,NA())</f>
        <v>#N/A</v>
      </c>
      <c r="K5931" s="0" t="e">
        <f aca="false">I5931-J5931</f>
        <v>#N/A</v>
      </c>
      <c r="L5931" s="0" t="e">
        <f aca="false">K5931*5</f>
        <v>#N/A</v>
      </c>
      <c r="M5931" s="0" t="n">
        <f aca="false">IF(NOT(ISNA(I5931)),1,0)</f>
        <v>1</v>
      </c>
      <c r="N5931" s="0" t="n">
        <f aca="false">IF(NOT(ISNA(J5931)),1,0)</f>
        <v>0</v>
      </c>
      <c r="O5931" s="0" t="n">
        <f aca="false">IF(AND(NOT(ISNA(I5931)),NOT(ISNA(J5931))),1,0)</f>
        <v>0</v>
      </c>
      <c r="P5931" s="0" t="n">
        <f aca="false">IF(AND(NOT(ISNA(I5931)),ISNA(J5931)),1,0)</f>
        <v>1</v>
      </c>
      <c r="Q5931" s="0" t="n">
        <f aca="false">IF(AND(ISNA(I5931),NOT(ISNA(J5931))),1,0)</f>
        <v>0</v>
      </c>
      <c r="R5931" s="0" t="n">
        <f aca="false">IF(SUM(O5931:Q5931)&lt;&gt;1,"ERROR",1)</f>
        <v>1</v>
      </c>
    </row>
    <row r="5932" customFormat="false" ht="12.8" hidden="false" customHeight="false" outlineLevel="0" collapsed="false">
      <c r="A5932" s="0" t="str">
        <f aca="false">gait_events!B305</f>
        <v>pp167</v>
      </c>
      <c r="B5932" s="0" t="str">
        <f aca="false">VLOOKUP(A5932,participants!A:B,2,0)</f>
        <v>F</v>
      </c>
      <c r="C5932" s="0" t="n">
        <f aca="false">VLOOKUP(A5932,participants!A:C,3,0)</f>
        <v>22</v>
      </c>
      <c r="D5932" s="0" t="str">
        <f aca="false">VLOOKUP(A5932,participants!A:F,6,0)</f>
        <v>MS</v>
      </c>
      <c r="E5932" s="0" t="str">
        <f aca="false">IF(LEN(SUBSTITUTE(gait_events!C305,"_run-",""))&lt;&gt;LEN(gait_events!C305),LEFT(RIGHT(gait_events!C305,LEN(gait_events!C305)-19),FIND("_run-",RIGHT(gait_events!C305,LEN(gait_events!C305)-19),1)-1),RIGHT(gait_events!C305,LEN(gait_events!C305)-19))</f>
        <v>Fast</v>
      </c>
      <c r="F5932" s="0" t="str">
        <f aca="false">IF(LEN(SUBSTITUTE(gait_events!C305,"_run-",""))&lt;&gt;LEN(gait_events!C305),RIGHT(gait_events!C305,LEN(gait_events!C305)-FIND("_run-",gait_events!C305,1)-4),"")</f>
        <v/>
      </c>
      <c r="G5932" s="0" t="str">
        <f aca="false">gait_events!D305</f>
        <v>right_ankle</v>
      </c>
      <c r="H5932" s="0" t="str">
        <f aca="false">gait_events!E305</f>
        <v>IC</v>
      </c>
      <c r="I5932" s="0" t="n">
        <f aca="false">IF(gait_events!F305&lt;&gt;"",gait_events!F305,NA())</f>
        <v>373</v>
      </c>
      <c r="J5932" s="0" t="n">
        <f aca="false">IF(gait_events!G305&lt;&gt;"",gait_events!G305,NA())</f>
        <v>372</v>
      </c>
      <c r="K5932" s="0" t="n">
        <f aca="false">I5932-J5932</f>
        <v>1</v>
      </c>
      <c r="L5932" s="0" t="n">
        <f aca="false">K5932*5</f>
        <v>5</v>
      </c>
      <c r="M5932" s="0" t="n">
        <f aca="false">IF(NOT(ISNA(I5932)),1,0)</f>
        <v>1</v>
      </c>
      <c r="N5932" s="0" t="n">
        <f aca="false">IF(NOT(ISNA(J5932)),1,0)</f>
        <v>1</v>
      </c>
      <c r="O5932" s="0" t="n">
        <f aca="false">IF(AND(NOT(ISNA(I5932)),NOT(ISNA(J5932))),1,0)</f>
        <v>1</v>
      </c>
      <c r="P5932" s="0" t="n">
        <f aca="false">IF(AND(NOT(ISNA(I5932)),ISNA(J5932)),1,0)</f>
        <v>0</v>
      </c>
      <c r="Q5932" s="0" t="n">
        <f aca="false">IF(AND(ISNA(I5932),NOT(ISNA(J5932))),1,0)</f>
        <v>0</v>
      </c>
      <c r="R5932" s="0" t="n">
        <f aca="false">IF(SUM(O5932:Q5932)&lt;&gt;1,"ERROR",1)</f>
        <v>1</v>
      </c>
    </row>
    <row r="5933" customFormat="false" ht="12.8" hidden="false" customHeight="false" outlineLevel="0" collapsed="false">
      <c r="A5933" s="0" t="str">
        <f aca="false">gait_events!B306</f>
        <v>pp167</v>
      </c>
      <c r="B5933" s="0" t="str">
        <f aca="false">VLOOKUP(A5933,participants!A:B,2,0)</f>
        <v>F</v>
      </c>
      <c r="C5933" s="0" t="n">
        <f aca="false">VLOOKUP(A5933,participants!A:C,3,0)</f>
        <v>22</v>
      </c>
      <c r="D5933" s="0" t="str">
        <f aca="false">VLOOKUP(A5933,participants!A:F,6,0)</f>
        <v>MS</v>
      </c>
      <c r="E5933" s="0" t="str">
        <f aca="false">IF(LEN(SUBSTITUTE(gait_events!C306,"_run-",""))&lt;&gt;LEN(gait_events!C306),LEFT(RIGHT(gait_events!C306,LEN(gait_events!C306)-19),FIND("_run-",RIGHT(gait_events!C306,LEN(gait_events!C306)-19),1)-1),RIGHT(gait_events!C306,LEN(gait_events!C306)-19))</f>
        <v>Fast</v>
      </c>
      <c r="F5933" s="0" t="str">
        <f aca="false">IF(LEN(SUBSTITUTE(gait_events!C306,"_run-",""))&lt;&gt;LEN(gait_events!C306),RIGHT(gait_events!C306,LEN(gait_events!C306)-FIND("_run-",gait_events!C306,1)-4),"")</f>
        <v/>
      </c>
      <c r="G5933" s="0" t="str">
        <f aca="false">gait_events!D306</f>
        <v>right_ankle</v>
      </c>
      <c r="H5933" s="0" t="str">
        <f aca="false">gait_events!E306</f>
        <v>IC</v>
      </c>
      <c r="I5933" s="0" t="n">
        <f aca="false">IF(gait_events!F306&lt;&gt;"",gait_events!F306,NA())</f>
        <v>533</v>
      </c>
      <c r="J5933" s="0" t="n">
        <f aca="false">IF(gait_events!G306&lt;&gt;"",gait_events!G306,NA())</f>
        <v>532</v>
      </c>
      <c r="K5933" s="0" t="n">
        <f aca="false">I5933-J5933</f>
        <v>1</v>
      </c>
      <c r="L5933" s="0" t="n">
        <f aca="false">K5933*5</f>
        <v>5</v>
      </c>
      <c r="M5933" s="0" t="n">
        <f aca="false">IF(NOT(ISNA(I5933)),1,0)</f>
        <v>1</v>
      </c>
      <c r="N5933" s="0" t="n">
        <f aca="false">IF(NOT(ISNA(J5933)),1,0)</f>
        <v>1</v>
      </c>
      <c r="O5933" s="0" t="n">
        <f aca="false">IF(AND(NOT(ISNA(I5933)),NOT(ISNA(J5933))),1,0)</f>
        <v>1</v>
      </c>
      <c r="P5933" s="0" t="n">
        <f aca="false">IF(AND(NOT(ISNA(I5933)),ISNA(J5933)),1,0)</f>
        <v>0</v>
      </c>
      <c r="Q5933" s="0" t="n">
        <f aca="false">IF(AND(ISNA(I5933),NOT(ISNA(J5933))),1,0)</f>
        <v>0</v>
      </c>
      <c r="R5933" s="0" t="n">
        <f aca="false">IF(SUM(O5933:Q5933)&lt;&gt;1,"ERROR",1)</f>
        <v>1</v>
      </c>
    </row>
    <row r="5934" customFormat="false" ht="12.8" hidden="false" customHeight="false" outlineLevel="0" collapsed="false">
      <c r="A5934" s="0" t="str">
        <f aca="false">gait_events!B307</f>
        <v>pp167</v>
      </c>
      <c r="B5934" s="0" t="str">
        <f aca="false">VLOOKUP(A5934,participants!A:B,2,0)</f>
        <v>F</v>
      </c>
      <c r="C5934" s="0" t="n">
        <f aca="false">VLOOKUP(A5934,participants!A:C,3,0)</f>
        <v>22</v>
      </c>
      <c r="D5934" s="0" t="str">
        <f aca="false">VLOOKUP(A5934,participants!A:F,6,0)</f>
        <v>MS</v>
      </c>
      <c r="E5934" s="0" t="str">
        <f aca="false">IF(LEN(SUBSTITUTE(gait_events!C307,"_run-",""))&lt;&gt;LEN(gait_events!C307),LEFT(RIGHT(gait_events!C307,LEN(gait_events!C307)-19),FIND("_run-",RIGHT(gait_events!C307,LEN(gait_events!C307)-19),1)-1),RIGHT(gait_events!C307,LEN(gait_events!C307)-19))</f>
        <v>Fast</v>
      </c>
      <c r="F5934" s="0" t="str">
        <f aca="false">IF(LEN(SUBSTITUTE(gait_events!C307,"_run-",""))&lt;&gt;LEN(gait_events!C307),RIGHT(gait_events!C307,LEN(gait_events!C307)-FIND("_run-",gait_events!C307,1)-4),"")</f>
        <v/>
      </c>
      <c r="G5934" s="0" t="str">
        <f aca="false">gait_events!D307</f>
        <v>right_ankle</v>
      </c>
      <c r="H5934" s="0" t="str">
        <f aca="false">gait_events!E307</f>
        <v>FC</v>
      </c>
      <c r="I5934" s="0" t="n">
        <f aca="false">IF(gait_events!F307&lt;&gt;"",gait_events!F307,NA())</f>
        <v>138</v>
      </c>
      <c r="J5934" s="0" t="n">
        <f aca="false">IF(gait_events!G307&lt;&gt;"",gait_events!G307,NA())</f>
        <v>139</v>
      </c>
      <c r="K5934" s="0" t="n">
        <f aca="false">I5934-J5934</f>
        <v>-1</v>
      </c>
      <c r="L5934" s="0" t="n">
        <f aca="false">K5934*5</f>
        <v>-5</v>
      </c>
      <c r="M5934" s="0" t="n">
        <f aca="false">IF(NOT(ISNA(I5934)),1,0)</f>
        <v>1</v>
      </c>
      <c r="N5934" s="0" t="n">
        <f aca="false">IF(NOT(ISNA(J5934)),1,0)</f>
        <v>1</v>
      </c>
      <c r="O5934" s="0" t="n">
        <f aca="false">IF(AND(NOT(ISNA(I5934)),NOT(ISNA(J5934))),1,0)</f>
        <v>1</v>
      </c>
      <c r="P5934" s="0" t="n">
        <f aca="false">IF(AND(NOT(ISNA(I5934)),ISNA(J5934)),1,0)</f>
        <v>0</v>
      </c>
      <c r="Q5934" s="0" t="n">
        <f aca="false">IF(AND(ISNA(I5934),NOT(ISNA(J5934))),1,0)</f>
        <v>0</v>
      </c>
      <c r="R5934" s="0" t="n">
        <f aca="false">IF(SUM(O5934:Q5934)&lt;&gt;1,"ERROR",1)</f>
        <v>1</v>
      </c>
    </row>
    <row r="5935" customFormat="false" ht="12.8" hidden="false" customHeight="false" outlineLevel="0" collapsed="false">
      <c r="A5935" s="0" t="str">
        <f aca="false">gait_events!B308</f>
        <v>pp167</v>
      </c>
      <c r="B5935" s="0" t="str">
        <f aca="false">VLOOKUP(A5935,participants!A:B,2,0)</f>
        <v>F</v>
      </c>
      <c r="C5935" s="0" t="n">
        <f aca="false">VLOOKUP(A5935,participants!A:C,3,0)</f>
        <v>22</v>
      </c>
      <c r="D5935" s="0" t="str">
        <f aca="false">VLOOKUP(A5935,participants!A:F,6,0)</f>
        <v>MS</v>
      </c>
      <c r="E5935" s="0" t="str">
        <f aca="false">IF(LEN(SUBSTITUTE(gait_events!C308,"_run-",""))&lt;&gt;LEN(gait_events!C308),LEFT(RIGHT(gait_events!C308,LEN(gait_events!C308)-19),FIND("_run-",RIGHT(gait_events!C308,LEN(gait_events!C308)-19),1)-1),RIGHT(gait_events!C308,LEN(gait_events!C308)-19))</f>
        <v>Fast</v>
      </c>
      <c r="F5935" s="0" t="str">
        <f aca="false">IF(LEN(SUBSTITUTE(gait_events!C308,"_run-",""))&lt;&gt;LEN(gait_events!C308),RIGHT(gait_events!C308,LEN(gait_events!C308)-FIND("_run-",gait_events!C308,1)-4),"")</f>
        <v/>
      </c>
      <c r="G5935" s="0" t="str">
        <f aca="false">gait_events!D308</f>
        <v>right_ankle</v>
      </c>
      <c r="H5935" s="0" t="str">
        <f aca="false">gait_events!E308</f>
        <v>FC</v>
      </c>
      <c r="I5935" s="0" t="n">
        <f aca="false">IF(gait_events!F308&lt;&gt;"",gait_events!F308,NA())</f>
        <v>306</v>
      </c>
      <c r="J5935" s="0" t="n">
        <f aca="false">IF(gait_events!G308&lt;&gt;"",gait_events!G308,NA())</f>
        <v>308</v>
      </c>
      <c r="K5935" s="0" t="n">
        <f aca="false">I5935-J5935</f>
        <v>-2</v>
      </c>
      <c r="L5935" s="0" t="n">
        <f aca="false">K5935*5</f>
        <v>-10</v>
      </c>
      <c r="M5935" s="0" t="n">
        <f aca="false">IF(NOT(ISNA(I5935)),1,0)</f>
        <v>1</v>
      </c>
      <c r="N5935" s="0" t="n">
        <f aca="false">IF(NOT(ISNA(J5935)),1,0)</f>
        <v>1</v>
      </c>
      <c r="O5935" s="0" t="n">
        <f aca="false">IF(AND(NOT(ISNA(I5935)),NOT(ISNA(J5935))),1,0)</f>
        <v>1</v>
      </c>
      <c r="P5935" s="0" t="n">
        <f aca="false">IF(AND(NOT(ISNA(I5935)),ISNA(J5935)),1,0)</f>
        <v>0</v>
      </c>
      <c r="Q5935" s="0" t="n">
        <f aca="false">IF(AND(ISNA(I5935),NOT(ISNA(J5935))),1,0)</f>
        <v>0</v>
      </c>
      <c r="R5935" s="0" t="n">
        <f aca="false">IF(SUM(O5935:Q5935)&lt;&gt;1,"ERROR",1)</f>
        <v>1</v>
      </c>
    </row>
    <row r="5936" customFormat="false" ht="12.8" hidden="false" customHeight="false" outlineLevel="0" collapsed="false">
      <c r="A5936" s="0" t="str">
        <f aca="false">gait_events!B309</f>
        <v>pp167</v>
      </c>
      <c r="B5936" s="0" t="str">
        <f aca="false">VLOOKUP(A5936,participants!A:B,2,0)</f>
        <v>F</v>
      </c>
      <c r="C5936" s="0" t="n">
        <f aca="false">VLOOKUP(A5936,participants!A:C,3,0)</f>
        <v>22</v>
      </c>
      <c r="D5936" s="0" t="str">
        <f aca="false">VLOOKUP(A5936,participants!A:F,6,0)</f>
        <v>MS</v>
      </c>
      <c r="E5936" s="0" t="str">
        <f aca="false">IF(LEN(SUBSTITUTE(gait_events!C309,"_run-",""))&lt;&gt;LEN(gait_events!C309),LEFT(RIGHT(gait_events!C309,LEN(gait_events!C309)-19),FIND("_run-",RIGHT(gait_events!C309,LEN(gait_events!C309)-19),1)-1),RIGHT(gait_events!C309,LEN(gait_events!C309)-19))</f>
        <v>Fast</v>
      </c>
      <c r="F5936" s="0" t="str">
        <f aca="false">IF(LEN(SUBSTITUTE(gait_events!C309,"_run-",""))&lt;&gt;LEN(gait_events!C309),RIGHT(gait_events!C309,LEN(gait_events!C309)-FIND("_run-",gait_events!C309,1)-4),"")</f>
        <v/>
      </c>
      <c r="G5936" s="0" t="str">
        <f aca="false">gait_events!D309</f>
        <v>right_ankle</v>
      </c>
      <c r="H5936" s="0" t="str">
        <f aca="false">gait_events!E309</f>
        <v>FC</v>
      </c>
      <c r="I5936" s="0" t="n">
        <f aca="false">IF(gait_events!F309&lt;&gt;"",gait_events!F309,NA())</f>
        <v>465</v>
      </c>
      <c r="J5936" s="0" t="n">
        <f aca="false">IF(gait_events!G309&lt;&gt;"",gait_events!G309,NA())</f>
        <v>471</v>
      </c>
      <c r="K5936" s="0" t="n">
        <f aca="false">I5936-J5936</f>
        <v>-6</v>
      </c>
      <c r="L5936" s="0" t="n">
        <f aca="false">K5936*5</f>
        <v>-30</v>
      </c>
      <c r="M5936" s="0" t="n">
        <f aca="false">IF(NOT(ISNA(I5936)),1,0)</f>
        <v>1</v>
      </c>
      <c r="N5936" s="0" t="n">
        <f aca="false">IF(NOT(ISNA(J5936)),1,0)</f>
        <v>1</v>
      </c>
      <c r="O5936" s="0" t="n">
        <f aca="false">IF(AND(NOT(ISNA(I5936)),NOT(ISNA(J5936))),1,0)</f>
        <v>1</v>
      </c>
      <c r="P5936" s="0" t="n">
        <f aca="false">IF(AND(NOT(ISNA(I5936)),ISNA(J5936)),1,0)</f>
        <v>0</v>
      </c>
      <c r="Q5936" s="0" t="n">
        <f aca="false">IF(AND(ISNA(I5936),NOT(ISNA(J5936))),1,0)</f>
        <v>0</v>
      </c>
      <c r="R5936" s="0" t="n">
        <f aca="false">IF(SUM(O5936:Q5936)&lt;&gt;1,"ERROR",1)</f>
        <v>1</v>
      </c>
    </row>
    <row r="5937" customFormat="false" ht="12.8" hidden="false" customHeight="false" outlineLevel="0" collapsed="false">
      <c r="A5937" s="0" t="str">
        <f aca="false">gait_events!B310</f>
        <v>pp167</v>
      </c>
      <c r="B5937" s="0" t="str">
        <f aca="false">VLOOKUP(A5937,participants!A:B,2,0)</f>
        <v>F</v>
      </c>
      <c r="C5937" s="0" t="n">
        <f aca="false">VLOOKUP(A5937,participants!A:C,3,0)</f>
        <v>22</v>
      </c>
      <c r="D5937" s="0" t="str">
        <f aca="false">VLOOKUP(A5937,participants!A:F,6,0)</f>
        <v>MS</v>
      </c>
      <c r="E5937" s="0" t="str">
        <f aca="false">IF(LEN(SUBSTITUTE(gait_events!C310,"_run-",""))&lt;&gt;LEN(gait_events!C310),LEFT(RIGHT(gait_events!C310,LEN(gait_events!C310)-19),FIND("_run-",RIGHT(gait_events!C310,LEN(gait_events!C310)-19),1)-1),RIGHT(gait_events!C310,LEN(gait_events!C310)-19))</f>
        <v>Fast</v>
      </c>
      <c r="F5937" s="0" t="str">
        <f aca="false">IF(LEN(SUBSTITUTE(gait_events!C310,"_run-",""))&lt;&gt;LEN(gait_events!C310),RIGHT(gait_events!C310,LEN(gait_events!C310)-FIND("_run-",gait_events!C310,1)-4),"")</f>
        <v/>
      </c>
      <c r="G5937" s="0" t="str">
        <f aca="false">gait_events!D310</f>
        <v>left_shank</v>
      </c>
      <c r="H5937" s="0" t="str">
        <f aca="false">gait_events!E310</f>
        <v>IC</v>
      </c>
      <c r="I5937" s="0" t="n">
        <f aca="false">IF(gait_events!F310&lt;&gt;"",gait_events!F310,NA())</f>
        <v>123</v>
      </c>
      <c r="J5937" s="0" t="n">
        <f aca="false">IF(gait_events!G310&lt;&gt;"",gait_events!G310,NA())</f>
        <v>122</v>
      </c>
      <c r="K5937" s="0" t="n">
        <f aca="false">I5937-J5937</f>
        <v>1</v>
      </c>
      <c r="L5937" s="0" t="n">
        <f aca="false">K5937*5</f>
        <v>5</v>
      </c>
      <c r="M5937" s="0" t="n">
        <f aca="false">IF(NOT(ISNA(I5937)),1,0)</f>
        <v>1</v>
      </c>
      <c r="N5937" s="0" t="n">
        <f aca="false">IF(NOT(ISNA(J5937)),1,0)</f>
        <v>1</v>
      </c>
      <c r="O5937" s="0" t="n">
        <f aca="false">IF(AND(NOT(ISNA(I5937)),NOT(ISNA(J5937))),1,0)</f>
        <v>1</v>
      </c>
      <c r="P5937" s="0" t="n">
        <f aca="false">IF(AND(NOT(ISNA(I5937)),ISNA(J5937)),1,0)</f>
        <v>0</v>
      </c>
      <c r="Q5937" s="0" t="n">
        <f aca="false">IF(AND(ISNA(I5937),NOT(ISNA(J5937))),1,0)</f>
        <v>0</v>
      </c>
      <c r="R5937" s="0" t="n">
        <f aca="false">IF(SUM(O5937:Q5937)&lt;&gt;1,"ERROR",1)</f>
        <v>1</v>
      </c>
    </row>
    <row r="5938" customFormat="false" ht="12.8" hidden="false" customHeight="false" outlineLevel="0" collapsed="false">
      <c r="A5938" s="0" t="str">
        <f aca="false">gait_events!B311</f>
        <v>pp167</v>
      </c>
      <c r="B5938" s="0" t="str">
        <f aca="false">VLOOKUP(A5938,participants!A:B,2,0)</f>
        <v>F</v>
      </c>
      <c r="C5938" s="0" t="n">
        <f aca="false">VLOOKUP(A5938,participants!A:C,3,0)</f>
        <v>22</v>
      </c>
      <c r="D5938" s="0" t="str">
        <f aca="false">VLOOKUP(A5938,participants!A:F,6,0)</f>
        <v>MS</v>
      </c>
      <c r="E5938" s="0" t="str">
        <f aca="false">IF(LEN(SUBSTITUTE(gait_events!C311,"_run-",""))&lt;&gt;LEN(gait_events!C311),LEFT(RIGHT(gait_events!C311,LEN(gait_events!C311)-19),FIND("_run-",RIGHT(gait_events!C311,LEN(gait_events!C311)-19),1)-1),RIGHT(gait_events!C311,LEN(gait_events!C311)-19))</f>
        <v>Fast</v>
      </c>
      <c r="F5938" s="0" t="str">
        <f aca="false">IF(LEN(SUBSTITUTE(gait_events!C311,"_run-",""))&lt;&gt;LEN(gait_events!C311),RIGHT(gait_events!C311,LEN(gait_events!C311)-FIND("_run-",gait_events!C311,1)-4),"")</f>
        <v/>
      </c>
      <c r="G5938" s="0" t="str">
        <f aca="false">gait_events!D311</f>
        <v>left_shank</v>
      </c>
      <c r="H5938" s="0" t="str">
        <f aca="false">gait_events!E311</f>
        <v>IC</v>
      </c>
      <c r="I5938" s="0" t="n">
        <f aca="false">IF(gait_events!F311&lt;&gt;"",gait_events!F311,NA())</f>
        <v>292</v>
      </c>
      <c r="J5938" s="0" t="n">
        <f aca="false">IF(gait_events!G311&lt;&gt;"",gait_events!G311,NA())</f>
        <v>291</v>
      </c>
      <c r="K5938" s="0" t="n">
        <f aca="false">I5938-J5938</f>
        <v>1</v>
      </c>
      <c r="L5938" s="0" t="n">
        <f aca="false">K5938*5</f>
        <v>5</v>
      </c>
      <c r="M5938" s="0" t="n">
        <f aca="false">IF(NOT(ISNA(I5938)),1,0)</f>
        <v>1</v>
      </c>
      <c r="N5938" s="0" t="n">
        <f aca="false">IF(NOT(ISNA(J5938)),1,0)</f>
        <v>1</v>
      </c>
      <c r="O5938" s="0" t="n">
        <f aca="false">IF(AND(NOT(ISNA(I5938)),NOT(ISNA(J5938))),1,0)</f>
        <v>1</v>
      </c>
      <c r="P5938" s="0" t="n">
        <f aca="false">IF(AND(NOT(ISNA(I5938)),ISNA(J5938)),1,0)</f>
        <v>0</v>
      </c>
      <c r="Q5938" s="0" t="n">
        <f aca="false">IF(AND(ISNA(I5938),NOT(ISNA(J5938))),1,0)</f>
        <v>0</v>
      </c>
      <c r="R5938" s="0" t="n">
        <f aca="false">IF(SUM(O5938:Q5938)&lt;&gt;1,"ERROR",1)</f>
        <v>1</v>
      </c>
    </row>
    <row r="5939" customFormat="false" ht="12.8" hidden="false" customHeight="false" outlineLevel="0" collapsed="false">
      <c r="A5939" s="0" t="str">
        <f aca="false">gait_events!B312</f>
        <v>pp167</v>
      </c>
      <c r="B5939" s="0" t="str">
        <f aca="false">VLOOKUP(A5939,participants!A:B,2,0)</f>
        <v>F</v>
      </c>
      <c r="C5939" s="0" t="n">
        <f aca="false">VLOOKUP(A5939,participants!A:C,3,0)</f>
        <v>22</v>
      </c>
      <c r="D5939" s="0" t="str">
        <f aca="false">VLOOKUP(A5939,participants!A:F,6,0)</f>
        <v>MS</v>
      </c>
      <c r="E5939" s="0" t="str">
        <f aca="false">IF(LEN(SUBSTITUTE(gait_events!C312,"_run-",""))&lt;&gt;LEN(gait_events!C312),LEFT(RIGHT(gait_events!C312,LEN(gait_events!C312)-19),FIND("_run-",RIGHT(gait_events!C312,LEN(gait_events!C312)-19),1)-1),RIGHT(gait_events!C312,LEN(gait_events!C312)-19))</f>
        <v>Fast</v>
      </c>
      <c r="F5939" s="0" t="str">
        <f aca="false">IF(LEN(SUBSTITUTE(gait_events!C312,"_run-",""))&lt;&gt;LEN(gait_events!C312),RIGHT(gait_events!C312,LEN(gait_events!C312)-FIND("_run-",gait_events!C312,1)-4),"")</f>
        <v/>
      </c>
      <c r="G5939" s="0" t="str">
        <f aca="false">gait_events!D312</f>
        <v>left_shank</v>
      </c>
      <c r="H5939" s="0" t="str">
        <f aca="false">gait_events!E312</f>
        <v>IC</v>
      </c>
      <c r="I5939" s="0" t="n">
        <f aca="false">IF(gait_events!F312&lt;&gt;"",gait_events!F312,NA())</f>
        <v>452</v>
      </c>
      <c r="J5939" s="0" t="n">
        <f aca="false">IF(gait_events!G312&lt;&gt;"",gait_events!G312,NA())</f>
        <v>452</v>
      </c>
      <c r="K5939" s="0" t="n">
        <f aca="false">I5939-J5939</f>
        <v>0</v>
      </c>
      <c r="L5939" s="0" t="n">
        <f aca="false">K5939*5</f>
        <v>0</v>
      </c>
      <c r="M5939" s="0" t="n">
        <f aca="false">IF(NOT(ISNA(I5939)),1,0)</f>
        <v>1</v>
      </c>
      <c r="N5939" s="0" t="n">
        <f aca="false">IF(NOT(ISNA(J5939)),1,0)</f>
        <v>1</v>
      </c>
      <c r="O5939" s="0" t="n">
        <f aca="false">IF(AND(NOT(ISNA(I5939)),NOT(ISNA(J5939))),1,0)</f>
        <v>1</v>
      </c>
      <c r="P5939" s="0" t="n">
        <f aca="false">IF(AND(NOT(ISNA(I5939)),ISNA(J5939)),1,0)</f>
        <v>0</v>
      </c>
      <c r="Q5939" s="0" t="n">
        <f aca="false">IF(AND(ISNA(I5939),NOT(ISNA(J5939))),1,0)</f>
        <v>0</v>
      </c>
      <c r="R5939" s="0" t="n">
        <f aca="false">IF(SUM(O5939:Q5939)&lt;&gt;1,"ERROR",1)</f>
        <v>1</v>
      </c>
    </row>
    <row r="5940" customFormat="false" ht="12.8" hidden="false" customHeight="false" outlineLevel="0" collapsed="false">
      <c r="A5940" s="0" t="str">
        <f aca="false">gait_events!B313</f>
        <v>pp167</v>
      </c>
      <c r="B5940" s="0" t="str">
        <f aca="false">VLOOKUP(A5940,participants!A:B,2,0)</f>
        <v>F</v>
      </c>
      <c r="C5940" s="0" t="n">
        <f aca="false">VLOOKUP(A5940,participants!A:C,3,0)</f>
        <v>22</v>
      </c>
      <c r="D5940" s="0" t="str">
        <f aca="false">VLOOKUP(A5940,participants!A:F,6,0)</f>
        <v>MS</v>
      </c>
      <c r="E5940" s="0" t="str">
        <f aca="false">IF(LEN(SUBSTITUTE(gait_events!C313,"_run-",""))&lt;&gt;LEN(gait_events!C313),LEFT(RIGHT(gait_events!C313,LEN(gait_events!C313)-19),FIND("_run-",RIGHT(gait_events!C313,LEN(gait_events!C313)-19),1)-1),RIGHT(gait_events!C313,LEN(gait_events!C313)-19))</f>
        <v>Fast</v>
      </c>
      <c r="F5940" s="0" t="str">
        <f aca="false">IF(LEN(SUBSTITUTE(gait_events!C313,"_run-",""))&lt;&gt;LEN(gait_events!C313),RIGHT(gait_events!C313,LEN(gait_events!C313)-FIND("_run-",gait_events!C313,1)-4),"")</f>
        <v/>
      </c>
      <c r="G5940" s="0" t="str">
        <f aca="false">gait_events!D313</f>
        <v>left_shank</v>
      </c>
      <c r="H5940" s="0" t="str">
        <f aca="false">gait_events!E313</f>
        <v>FC</v>
      </c>
      <c r="I5940" s="0" t="n">
        <f aca="false">IF(gait_events!F313&lt;&gt;"",gait_events!F313,NA())</f>
        <v>53</v>
      </c>
      <c r="J5940" s="0" t="n">
        <f aca="false">IF(gait_events!G313&lt;&gt;"",gait_events!G313,NA())</f>
        <v>53</v>
      </c>
      <c r="K5940" s="0" t="n">
        <f aca="false">I5940-J5940</f>
        <v>0</v>
      </c>
      <c r="L5940" s="0" t="n">
        <f aca="false">K5940*5</f>
        <v>0</v>
      </c>
      <c r="M5940" s="0" t="n">
        <f aca="false">IF(NOT(ISNA(I5940)),1,0)</f>
        <v>1</v>
      </c>
      <c r="N5940" s="0" t="n">
        <f aca="false">IF(NOT(ISNA(J5940)),1,0)</f>
        <v>1</v>
      </c>
      <c r="O5940" s="0" t="n">
        <f aca="false">IF(AND(NOT(ISNA(I5940)),NOT(ISNA(J5940))),1,0)</f>
        <v>1</v>
      </c>
      <c r="P5940" s="0" t="n">
        <f aca="false">IF(AND(NOT(ISNA(I5940)),ISNA(J5940)),1,0)</f>
        <v>0</v>
      </c>
      <c r="Q5940" s="0" t="n">
        <f aca="false">IF(AND(ISNA(I5940),NOT(ISNA(J5940))),1,0)</f>
        <v>0</v>
      </c>
      <c r="R5940" s="0" t="n">
        <f aca="false">IF(SUM(O5940:Q5940)&lt;&gt;1,"ERROR",1)</f>
        <v>1</v>
      </c>
    </row>
    <row r="5941" customFormat="false" ht="12.8" hidden="false" customHeight="false" outlineLevel="0" collapsed="false">
      <c r="A5941" s="0" t="str">
        <f aca="false">gait_events!B314</f>
        <v>pp167</v>
      </c>
      <c r="B5941" s="0" t="str">
        <f aca="false">VLOOKUP(A5941,participants!A:B,2,0)</f>
        <v>F</v>
      </c>
      <c r="C5941" s="0" t="n">
        <f aca="false">VLOOKUP(A5941,participants!A:C,3,0)</f>
        <v>22</v>
      </c>
      <c r="D5941" s="0" t="str">
        <f aca="false">VLOOKUP(A5941,participants!A:F,6,0)</f>
        <v>MS</v>
      </c>
      <c r="E5941" s="0" t="str">
        <f aca="false">IF(LEN(SUBSTITUTE(gait_events!C314,"_run-",""))&lt;&gt;LEN(gait_events!C314),LEFT(RIGHT(gait_events!C314,LEN(gait_events!C314)-19),FIND("_run-",RIGHT(gait_events!C314,LEN(gait_events!C314)-19),1)-1),RIGHT(gait_events!C314,LEN(gait_events!C314)-19))</f>
        <v>Fast</v>
      </c>
      <c r="F5941" s="0" t="str">
        <f aca="false">IF(LEN(SUBSTITUTE(gait_events!C314,"_run-",""))&lt;&gt;LEN(gait_events!C314),RIGHT(gait_events!C314,LEN(gait_events!C314)-FIND("_run-",gait_events!C314,1)-4),"")</f>
        <v/>
      </c>
      <c r="G5941" s="0" t="str">
        <f aca="false">gait_events!D314</f>
        <v>left_shank</v>
      </c>
      <c r="H5941" s="0" t="str">
        <f aca="false">gait_events!E314</f>
        <v>FC</v>
      </c>
      <c r="I5941" s="0" t="n">
        <f aca="false">IF(gait_events!F314&lt;&gt;"",gait_events!F314,NA())</f>
        <v>226</v>
      </c>
      <c r="J5941" s="0" t="n">
        <f aca="false">IF(gait_events!G314&lt;&gt;"",gait_events!G314,NA())</f>
        <v>227</v>
      </c>
      <c r="K5941" s="0" t="n">
        <f aca="false">I5941-J5941</f>
        <v>-1</v>
      </c>
      <c r="L5941" s="0" t="n">
        <f aca="false">K5941*5</f>
        <v>-5</v>
      </c>
      <c r="M5941" s="0" t="n">
        <f aca="false">IF(NOT(ISNA(I5941)),1,0)</f>
        <v>1</v>
      </c>
      <c r="N5941" s="0" t="n">
        <f aca="false">IF(NOT(ISNA(J5941)),1,0)</f>
        <v>1</v>
      </c>
      <c r="O5941" s="0" t="n">
        <f aca="false">IF(AND(NOT(ISNA(I5941)),NOT(ISNA(J5941))),1,0)</f>
        <v>1</v>
      </c>
      <c r="P5941" s="0" t="n">
        <f aca="false">IF(AND(NOT(ISNA(I5941)),ISNA(J5941)),1,0)</f>
        <v>0</v>
      </c>
      <c r="Q5941" s="0" t="n">
        <f aca="false">IF(AND(ISNA(I5941),NOT(ISNA(J5941))),1,0)</f>
        <v>0</v>
      </c>
      <c r="R5941" s="0" t="n">
        <f aca="false">IF(SUM(O5941:Q5941)&lt;&gt;1,"ERROR",1)</f>
        <v>1</v>
      </c>
    </row>
    <row r="5942" customFormat="false" ht="12.8" hidden="false" customHeight="false" outlineLevel="0" collapsed="false">
      <c r="A5942" s="0" t="str">
        <f aca="false">gait_events!B315</f>
        <v>pp167</v>
      </c>
      <c r="B5942" s="0" t="str">
        <f aca="false">VLOOKUP(A5942,participants!A:B,2,0)</f>
        <v>F</v>
      </c>
      <c r="C5942" s="0" t="n">
        <f aca="false">VLOOKUP(A5942,participants!A:C,3,0)</f>
        <v>22</v>
      </c>
      <c r="D5942" s="0" t="str">
        <f aca="false">VLOOKUP(A5942,participants!A:F,6,0)</f>
        <v>MS</v>
      </c>
      <c r="E5942" s="0" t="str">
        <f aca="false">IF(LEN(SUBSTITUTE(gait_events!C315,"_run-",""))&lt;&gt;LEN(gait_events!C315),LEFT(RIGHT(gait_events!C315,LEN(gait_events!C315)-19),FIND("_run-",RIGHT(gait_events!C315,LEN(gait_events!C315)-19),1)-1),RIGHT(gait_events!C315,LEN(gait_events!C315)-19))</f>
        <v>Fast</v>
      </c>
      <c r="F5942" s="0" t="str">
        <f aca="false">IF(LEN(SUBSTITUTE(gait_events!C315,"_run-",""))&lt;&gt;LEN(gait_events!C315),RIGHT(gait_events!C315,LEN(gait_events!C315)-FIND("_run-",gait_events!C315,1)-4),"")</f>
        <v/>
      </c>
      <c r="G5942" s="0" t="str">
        <f aca="false">gait_events!D315</f>
        <v>left_shank</v>
      </c>
      <c r="H5942" s="0" t="str">
        <f aca="false">gait_events!E315</f>
        <v>FC</v>
      </c>
      <c r="I5942" s="0" t="n">
        <f aca="false">IF(gait_events!F315&lt;&gt;"",gait_events!F315,NA())</f>
        <v>386</v>
      </c>
      <c r="J5942" s="0" t="n">
        <f aca="false">IF(gait_events!G315&lt;&gt;"",gait_events!G315,NA())</f>
        <v>387</v>
      </c>
      <c r="K5942" s="0" t="n">
        <f aca="false">I5942-J5942</f>
        <v>-1</v>
      </c>
      <c r="L5942" s="0" t="n">
        <f aca="false">K5942*5</f>
        <v>-5</v>
      </c>
      <c r="M5942" s="0" t="n">
        <f aca="false">IF(NOT(ISNA(I5942)),1,0)</f>
        <v>1</v>
      </c>
      <c r="N5942" s="0" t="n">
        <f aca="false">IF(NOT(ISNA(J5942)),1,0)</f>
        <v>1</v>
      </c>
      <c r="O5942" s="0" t="n">
        <f aca="false">IF(AND(NOT(ISNA(I5942)),NOT(ISNA(J5942))),1,0)</f>
        <v>1</v>
      </c>
      <c r="P5942" s="0" t="n">
        <f aca="false">IF(AND(NOT(ISNA(I5942)),ISNA(J5942)),1,0)</f>
        <v>0</v>
      </c>
      <c r="Q5942" s="0" t="n">
        <f aca="false">IF(AND(ISNA(I5942),NOT(ISNA(J5942))),1,0)</f>
        <v>0</v>
      </c>
      <c r="R5942" s="0" t="n">
        <f aca="false">IF(SUM(O5942:Q5942)&lt;&gt;1,"ERROR",1)</f>
        <v>1</v>
      </c>
    </row>
    <row r="5943" customFormat="false" ht="12.8" hidden="false" customHeight="false" outlineLevel="0" collapsed="false">
      <c r="A5943" s="0" t="str">
        <f aca="false">gait_events!B316</f>
        <v>pp167</v>
      </c>
      <c r="B5943" s="0" t="str">
        <f aca="false">VLOOKUP(A5943,participants!A:B,2,0)</f>
        <v>F</v>
      </c>
      <c r="C5943" s="0" t="n">
        <f aca="false">VLOOKUP(A5943,participants!A:C,3,0)</f>
        <v>22</v>
      </c>
      <c r="D5943" s="0" t="str">
        <f aca="false">VLOOKUP(A5943,participants!A:F,6,0)</f>
        <v>MS</v>
      </c>
      <c r="E5943" s="0" t="str">
        <f aca="false">IF(LEN(SUBSTITUTE(gait_events!C316,"_run-",""))&lt;&gt;LEN(gait_events!C316),LEFT(RIGHT(gait_events!C316,LEN(gait_events!C316)-19),FIND("_run-",RIGHT(gait_events!C316,LEN(gait_events!C316)-19),1)-1),RIGHT(gait_events!C316,LEN(gait_events!C316)-19))</f>
        <v>Fast</v>
      </c>
      <c r="F5943" s="0" t="str">
        <f aca="false">IF(LEN(SUBSTITUTE(gait_events!C316,"_run-",""))&lt;&gt;LEN(gait_events!C316),RIGHT(gait_events!C316,LEN(gait_events!C316)-FIND("_run-",gait_events!C316,1)-4),"")</f>
        <v/>
      </c>
      <c r="G5943" s="0" t="str">
        <f aca="false">gait_events!D316</f>
        <v>left_shank</v>
      </c>
      <c r="H5943" s="0" t="str">
        <f aca="false">gait_events!E316</f>
        <v>FC</v>
      </c>
      <c r="I5943" s="0" t="n">
        <f aca="false">IF(gait_events!F316&lt;&gt;"",gait_events!F316,NA())</f>
        <v>549</v>
      </c>
      <c r="J5943" s="0" t="n">
        <f aca="false">IF(gait_events!G316&lt;&gt;"",gait_events!G316,NA())</f>
        <v>548</v>
      </c>
      <c r="K5943" s="0" t="n">
        <f aca="false">I5943-J5943</f>
        <v>1</v>
      </c>
      <c r="L5943" s="0" t="n">
        <f aca="false">K5943*5</f>
        <v>5</v>
      </c>
      <c r="M5943" s="0" t="n">
        <f aca="false">IF(NOT(ISNA(I5943)),1,0)</f>
        <v>1</v>
      </c>
      <c r="N5943" s="0" t="n">
        <f aca="false">IF(NOT(ISNA(J5943)),1,0)</f>
        <v>1</v>
      </c>
      <c r="O5943" s="0" t="n">
        <f aca="false">IF(AND(NOT(ISNA(I5943)),NOT(ISNA(J5943))),1,0)</f>
        <v>1</v>
      </c>
      <c r="P5943" s="0" t="n">
        <f aca="false">IF(AND(NOT(ISNA(I5943)),ISNA(J5943)),1,0)</f>
        <v>0</v>
      </c>
      <c r="Q5943" s="0" t="n">
        <f aca="false">IF(AND(ISNA(I5943),NOT(ISNA(J5943))),1,0)</f>
        <v>0</v>
      </c>
      <c r="R5943" s="0" t="n">
        <f aca="false">IF(SUM(O5943:Q5943)&lt;&gt;1,"ERROR",1)</f>
        <v>1</v>
      </c>
    </row>
    <row r="5944" customFormat="false" ht="12.8" hidden="false" customHeight="false" outlineLevel="0" collapsed="false">
      <c r="A5944" s="0" t="str">
        <f aca="false">gait_events!B317</f>
        <v>pp167</v>
      </c>
      <c r="B5944" s="0" t="str">
        <f aca="false">VLOOKUP(A5944,participants!A:B,2,0)</f>
        <v>F</v>
      </c>
      <c r="C5944" s="0" t="n">
        <f aca="false">VLOOKUP(A5944,participants!A:C,3,0)</f>
        <v>22</v>
      </c>
      <c r="D5944" s="0" t="str">
        <f aca="false">VLOOKUP(A5944,participants!A:F,6,0)</f>
        <v>MS</v>
      </c>
      <c r="E5944" s="0" t="str">
        <f aca="false">IF(LEN(SUBSTITUTE(gait_events!C317,"_run-",""))&lt;&gt;LEN(gait_events!C317),LEFT(RIGHT(gait_events!C317,LEN(gait_events!C317)-19),FIND("_run-",RIGHT(gait_events!C317,LEN(gait_events!C317)-19),1)-1),RIGHT(gait_events!C317,LEN(gait_events!C317)-19))</f>
        <v>Fast</v>
      </c>
      <c r="F5944" s="0" t="str">
        <f aca="false">IF(LEN(SUBSTITUTE(gait_events!C317,"_run-",""))&lt;&gt;LEN(gait_events!C317),RIGHT(gait_events!C317,LEN(gait_events!C317)-FIND("_run-",gait_events!C317,1)-4),"")</f>
        <v/>
      </c>
      <c r="G5944" s="0" t="str">
        <f aca="false">gait_events!D317</f>
        <v>right_shank</v>
      </c>
      <c r="H5944" s="0" t="str">
        <f aca="false">gait_events!E317</f>
        <v>IC</v>
      </c>
      <c r="I5944" s="0" t="n">
        <f aca="false">IF(gait_events!F317&lt;&gt;"",gait_events!F317,NA())</f>
        <v>19</v>
      </c>
      <c r="J5944" s="0" t="n">
        <f aca="false">IF(gait_events!G317&lt;&gt;"",gait_events!G317,NA())</f>
        <v>12</v>
      </c>
      <c r="K5944" s="0" t="n">
        <f aca="false">I5944-J5944</f>
        <v>7</v>
      </c>
      <c r="L5944" s="0" t="n">
        <f aca="false">K5944*5</f>
        <v>35</v>
      </c>
      <c r="M5944" s="0" t="n">
        <f aca="false">IF(NOT(ISNA(I5944)),1,0)</f>
        <v>1</v>
      </c>
      <c r="N5944" s="0" t="n">
        <f aca="false">IF(NOT(ISNA(J5944)),1,0)</f>
        <v>1</v>
      </c>
      <c r="O5944" s="0" t="n">
        <f aca="false">IF(AND(NOT(ISNA(I5944)),NOT(ISNA(J5944))),1,0)</f>
        <v>1</v>
      </c>
      <c r="P5944" s="0" t="n">
        <f aca="false">IF(AND(NOT(ISNA(I5944)),ISNA(J5944)),1,0)</f>
        <v>0</v>
      </c>
      <c r="Q5944" s="0" t="n">
        <f aca="false">IF(AND(ISNA(I5944),NOT(ISNA(J5944))),1,0)</f>
        <v>0</v>
      </c>
      <c r="R5944" s="0" t="n">
        <f aca="false">IF(SUM(O5944:Q5944)&lt;&gt;1,"ERROR",1)</f>
        <v>1</v>
      </c>
    </row>
    <row r="5945" customFormat="false" ht="12.8" hidden="false" customHeight="false" outlineLevel="0" collapsed="false">
      <c r="A5945" s="0" t="str">
        <f aca="false">gait_events!B318</f>
        <v>pp167</v>
      </c>
      <c r="B5945" s="0" t="str">
        <f aca="false">VLOOKUP(A5945,participants!A:B,2,0)</f>
        <v>F</v>
      </c>
      <c r="C5945" s="0" t="n">
        <f aca="false">VLOOKUP(A5945,participants!A:C,3,0)</f>
        <v>22</v>
      </c>
      <c r="D5945" s="0" t="str">
        <f aca="false">VLOOKUP(A5945,participants!A:F,6,0)</f>
        <v>MS</v>
      </c>
      <c r="E5945" s="0" t="str">
        <f aca="false">IF(LEN(SUBSTITUTE(gait_events!C318,"_run-",""))&lt;&gt;LEN(gait_events!C318),LEFT(RIGHT(gait_events!C318,LEN(gait_events!C318)-19),FIND("_run-",RIGHT(gait_events!C318,LEN(gait_events!C318)-19),1)-1),RIGHT(gait_events!C318,LEN(gait_events!C318)-19))</f>
        <v>Fast</v>
      </c>
      <c r="F5945" s="0" t="str">
        <f aca="false">IF(LEN(SUBSTITUTE(gait_events!C318,"_run-",""))&lt;&gt;LEN(gait_events!C318),RIGHT(gait_events!C318,LEN(gait_events!C318)-FIND("_run-",gait_events!C318,1)-4),"")</f>
        <v/>
      </c>
      <c r="G5945" s="0" t="str">
        <f aca="false">gait_events!D318</f>
        <v>right_shank</v>
      </c>
      <c r="H5945" s="0" t="str">
        <f aca="false">gait_events!E318</f>
        <v>IC</v>
      </c>
      <c r="I5945" s="0" t="n">
        <f aca="false">IF(gait_events!F318&lt;&gt;"",gait_events!F318,NA())</f>
        <v>209</v>
      </c>
      <c r="J5945" s="0" t="n">
        <f aca="false">IF(gait_events!G318&lt;&gt;"",gait_events!G318,NA())</f>
        <v>207</v>
      </c>
      <c r="K5945" s="0" t="n">
        <f aca="false">I5945-J5945</f>
        <v>2</v>
      </c>
      <c r="L5945" s="0" t="n">
        <f aca="false">K5945*5</f>
        <v>10</v>
      </c>
      <c r="M5945" s="0" t="n">
        <f aca="false">IF(NOT(ISNA(I5945)),1,0)</f>
        <v>1</v>
      </c>
      <c r="N5945" s="0" t="n">
        <f aca="false">IF(NOT(ISNA(J5945)),1,0)</f>
        <v>1</v>
      </c>
      <c r="O5945" s="0" t="n">
        <f aca="false">IF(AND(NOT(ISNA(I5945)),NOT(ISNA(J5945))),1,0)</f>
        <v>1</v>
      </c>
      <c r="P5945" s="0" t="n">
        <f aca="false">IF(AND(NOT(ISNA(I5945)),ISNA(J5945)),1,0)</f>
        <v>0</v>
      </c>
      <c r="Q5945" s="0" t="n">
        <f aca="false">IF(AND(ISNA(I5945),NOT(ISNA(J5945))),1,0)</f>
        <v>0</v>
      </c>
      <c r="R5945" s="0" t="n">
        <f aca="false">IF(SUM(O5945:Q5945)&lt;&gt;1,"ERROR",1)</f>
        <v>1</v>
      </c>
    </row>
    <row r="5946" customFormat="false" ht="12.8" hidden="false" customHeight="false" outlineLevel="0" collapsed="false">
      <c r="A5946" s="0" t="str">
        <f aca="false">gait_events!B319</f>
        <v>pp167</v>
      </c>
      <c r="B5946" s="0" t="str">
        <f aca="false">VLOOKUP(A5946,participants!A:B,2,0)</f>
        <v>F</v>
      </c>
      <c r="C5946" s="0" t="n">
        <f aca="false">VLOOKUP(A5946,participants!A:C,3,0)</f>
        <v>22</v>
      </c>
      <c r="D5946" s="0" t="str">
        <f aca="false">VLOOKUP(A5946,participants!A:F,6,0)</f>
        <v>MS</v>
      </c>
      <c r="E5946" s="0" t="str">
        <f aca="false">IF(LEN(SUBSTITUTE(gait_events!C319,"_run-",""))&lt;&gt;LEN(gait_events!C319),LEFT(RIGHT(gait_events!C319,LEN(gait_events!C319)-19),FIND("_run-",RIGHT(gait_events!C319,LEN(gait_events!C319)-19),1)-1),RIGHT(gait_events!C319,LEN(gait_events!C319)-19))</f>
        <v>Fast</v>
      </c>
      <c r="F5946" s="0" t="str">
        <f aca="false">IF(LEN(SUBSTITUTE(gait_events!C319,"_run-",""))&lt;&gt;LEN(gait_events!C319),RIGHT(gait_events!C319,LEN(gait_events!C319)-FIND("_run-",gait_events!C319,1)-4),"")</f>
        <v/>
      </c>
      <c r="G5946" s="0" t="str">
        <f aca="false">gait_events!D319</f>
        <v>right_shank</v>
      </c>
      <c r="H5946" s="0" t="str">
        <f aca="false">gait_events!E319</f>
        <v>IC</v>
      </c>
      <c r="I5946" s="0" t="n">
        <f aca="false">IF(gait_events!F319&lt;&gt;"",gait_events!F319,NA())</f>
        <v>373</v>
      </c>
      <c r="J5946" s="0" t="n">
        <f aca="false">IF(gait_events!G319&lt;&gt;"",gait_events!G319,NA())</f>
        <v>371</v>
      </c>
      <c r="K5946" s="0" t="n">
        <f aca="false">I5946-J5946</f>
        <v>2</v>
      </c>
      <c r="L5946" s="0" t="n">
        <f aca="false">K5946*5</f>
        <v>10</v>
      </c>
      <c r="M5946" s="0" t="n">
        <f aca="false">IF(NOT(ISNA(I5946)),1,0)</f>
        <v>1</v>
      </c>
      <c r="N5946" s="0" t="n">
        <f aca="false">IF(NOT(ISNA(J5946)),1,0)</f>
        <v>1</v>
      </c>
      <c r="O5946" s="0" t="n">
        <f aca="false">IF(AND(NOT(ISNA(I5946)),NOT(ISNA(J5946))),1,0)</f>
        <v>1</v>
      </c>
      <c r="P5946" s="0" t="n">
        <f aca="false">IF(AND(NOT(ISNA(I5946)),ISNA(J5946)),1,0)</f>
        <v>0</v>
      </c>
      <c r="Q5946" s="0" t="n">
        <f aca="false">IF(AND(ISNA(I5946),NOT(ISNA(J5946))),1,0)</f>
        <v>0</v>
      </c>
      <c r="R5946" s="0" t="n">
        <f aca="false">IF(SUM(O5946:Q5946)&lt;&gt;1,"ERROR",1)</f>
        <v>1</v>
      </c>
    </row>
    <row r="5947" customFormat="false" ht="12.8" hidden="false" customHeight="false" outlineLevel="0" collapsed="false">
      <c r="A5947" s="0" t="str">
        <f aca="false">gait_events!B320</f>
        <v>pp167</v>
      </c>
      <c r="B5947" s="0" t="str">
        <f aca="false">VLOOKUP(A5947,participants!A:B,2,0)</f>
        <v>F</v>
      </c>
      <c r="C5947" s="0" t="n">
        <f aca="false">VLOOKUP(A5947,participants!A:C,3,0)</f>
        <v>22</v>
      </c>
      <c r="D5947" s="0" t="str">
        <f aca="false">VLOOKUP(A5947,participants!A:F,6,0)</f>
        <v>MS</v>
      </c>
      <c r="E5947" s="0" t="str">
        <f aca="false">IF(LEN(SUBSTITUTE(gait_events!C320,"_run-",""))&lt;&gt;LEN(gait_events!C320),LEFT(RIGHT(gait_events!C320,LEN(gait_events!C320)-19),FIND("_run-",RIGHT(gait_events!C320,LEN(gait_events!C320)-19),1)-1),RIGHT(gait_events!C320,LEN(gait_events!C320)-19))</f>
        <v>Fast</v>
      </c>
      <c r="F5947" s="0" t="str">
        <f aca="false">IF(LEN(SUBSTITUTE(gait_events!C320,"_run-",""))&lt;&gt;LEN(gait_events!C320),RIGHT(gait_events!C320,LEN(gait_events!C320)-FIND("_run-",gait_events!C320,1)-4),"")</f>
        <v/>
      </c>
      <c r="G5947" s="0" t="str">
        <f aca="false">gait_events!D320</f>
        <v>right_shank</v>
      </c>
      <c r="H5947" s="0" t="str">
        <f aca="false">gait_events!E320</f>
        <v>IC</v>
      </c>
      <c r="I5947" s="0" t="n">
        <f aca="false">IF(gait_events!F320&lt;&gt;"",gait_events!F320,NA())</f>
        <v>533</v>
      </c>
      <c r="J5947" s="0" t="n">
        <f aca="false">IF(gait_events!G320&lt;&gt;"",gait_events!G320,NA())</f>
        <v>532</v>
      </c>
      <c r="K5947" s="0" t="n">
        <f aca="false">I5947-J5947</f>
        <v>1</v>
      </c>
      <c r="L5947" s="0" t="n">
        <f aca="false">K5947*5</f>
        <v>5</v>
      </c>
      <c r="M5947" s="0" t="n">
        <f aca="false">IF(NOT(ISNA(I5947)),1,0)</f>
        <v>1</v>
      </c>
      <c r="N5947" s="0" t="n">
        <f aca="false">IF(NOT(ISNA(J5947)),1,0)</f>
        <v>1</v>
      </c>
      <c r="O5947" s="0" t="n">
        <f aca="false">IF(AND(NOT(ISNA(I5947)),NOT(ISNA(J5947))),1,0)</f>
        <v>1</v>
      </c>
      <c r="P5947" s="0" t="n">
        <f aca="false">IF(AND(NOT(ISNA(I5947)),ISNA(J5947)),1,0)</f>
        <v>0</v>
      </c>
      <c r="Q5947" s="0" t="n">
        <f aca="false">IF(AND(ISNA(I5947),NOT(ISNA(J5947))),1,0)</f>
        <v>0</v>
      </c>
      <c r="R5947" s="0" t="n">
        <f aca="false">IF(SUM(O5947:Q5947)&lt;&gt;1,"ERROR",1)</f>
        <v>1</v>
      </c>
    </row>
    <row r="5948" customFormat="false" ht="12.8" hidden="false" customHeight="false" outlineLevel="0" collapsed="false">
      <c r="A5948" s="0" t="str">
        <f aca="false">gait_events!B321</f>
        <v>pp167</v>
      </c>
      <c r="B5948" s="0" t="str">
        <f aca="false">VLOOKUP(A5948,participants!A:B,2,0)</f>
        <v>F</v>
      </c>
      <c r="C5948" s="0" t="n">
        <f aca="false">VLOOKUP(A5948,participants!A:C,3,0)</f>
        <v>22</v>
      </c>
      <c r="D5948" s="0" t="str">
        <f aca="false">VLOOKUP(A5948,participants!A:F,6,0)</f>
        <v>MS</v>
      </c>
      <c r="E5948" s="0" t="str">
        <f aca="false">IF(LEN(SUBSTITUTE(gait_events!C321,"_run-",""))&lt;&gt;LEN(gait_events!C321),LEFT(RIGHT(gait_events!C321,LEN(gait_events!C321)-19),FIND("_run-",RIGHT(gait_events!C321,LEN(gait_events!C321)-19),1)-1),RIGHT(gait_events!C321,LEN(gait_events!C321)-19))</f>
        <v>Fast</v>
      </c>
      <c r="F5948" s="0" t="str">
        <f aca="false">IF(LEN(SUBSTITUTE(gait_events!C321,"_run-",""))&lt;&gt;LEN(gait_events!C321),RIGHT(gait_events!C321,LEN(gait_events!C321)-FIND("_run-",gait_events!C321,1)-4),"")</f>
        <v/>
      </c>
      <c r="G5948" s="0" t="str">
        <f aca="false">gait_events!D321</f>
        <v>right_shank</v>
      </c>
      <c r="H5948" s="0" t="str">
        <f aca="false">gait_events!E321</f>
        <v>FC</v>
      </c>
      <c r="I5948" s="0" t="n">
        <f aca="false">IF(gait_events!F321&lt;&gt;"",gait_events!F321,NA())</f>
        <v>138</v>
      </c>
      <c r="J5948" s="0" t="n">
        <f aca="false">IF(gait_events!G321&lt;&gt;"",gait_events!G321,NA())</f>
        <v>141</v>
      </c>
      <c r="K5948" s="0" t="n">
        <f aca="false">I5948-J5948</f>
        <v>-3</v>
      </c>
      <c r="L5948" s="0" t="n">
        <f aca="false">K5948*5</f>
        <v>-15</v>
      </c>
      <c r="M5948" s="0" t="n">
        <f aca="false">IF(NOT(ISNA(I5948)),1,0)</f>
        <v>1</v>
      </c>
      <c r="N5948" s="0" t="n">
        <f aca="false">IF(NOT(ISNA(J5948)),1,0)</f>
        <v>1</v>
      </c>
      <c r="O5948" s="0" t="n">
        <f aca="false">IF(AND(NOT(ISNA(I5948)),NOT(ISNA(J5948))),1,0)</f>
        <v>1</v>
      </c>
      <c r="P5948" s="0" t="n">
        <f aca="false">IF(AND(NOT(ISNA(I5948)),ISNA(J5948)),1,0)</f>
        <v>0</v>
      </c>
      <c r="Q5948" s="0" t="n">
        <f aca="false">IF(AND(ISNA(I5948),NOT(ISNA(J5948))),1,0)</f>
        <v>0</v>
      </c>
      <c r="R5948" s="0" t="n">
        <f aca="false">IF(SUM(O5948:Q5948)&lt;&gt;1,"ERROR",1)</f>
        <v>1</v>
      </c>
    </row>
    <row r="5949" customFormat="false" ht="12.8" hidden="false" customHeight="false" outlineLevel="0" collapsed="false">
      <c r="A5949" s="0" t="str">
        <f aca="false">gait_events!B322</f>
        <v>pp167</v>
      </c>
      <c r="B5949" s="0" t="str">
        <f aca="false">VLOOKUP(A5949,participants!A:B,2,0)</f>
        <v>F</v>
      </c>
      <c r="C5949" s="0" t="n">
        <f aca="false">VLOOKUP(A5949,participants!A:C,3,0)</f>
        <v>22</v>
      </c>
      <c r="D5949" s="0" t="str">
        <f aca="false">VLOOKUP(A5949,participants!A:F,6,0)</f>
        <v>MS</v>
      </c>
      <c r="E5949" s="0" t="str">
        <f aca="false">IF(LEN(SUBSTITUTE(gait_events!C322,"_run-",""))&lt;&gt;LEN(gait_events!C322),LEFT(RIGHT(gait_events!C322,LEN(gait_events!C322)-19),FIND("_run-",RIGHT(gait_events!C322,LEN(gait_events!C322)-19),1)-1),RIGHT(gait_events!C322,LEN(gait_events!C322)-19))</f>
        <v>Fast</v>
      </c>
      <c r="F5949" s="0" t="str">
        <f aca="false">IF(LEN(SUBSTITUTE(gait_events!C322,"_run-",""))&lt;&gt;LEN(gait_events!C322),RIGHT(gait_events!C322,LEN(gait_events!C322)-FIND("_run-",gait_events!C322,1)-4),"")</f>
        <v/>
      </c>
      <c r="G5949" s="0" t="str">
        <f aca="false">gait_events!D322</f>
        <v>right_shank</v>
      </c>
      <c r="H5949" s="0" t="str">
        <f aca="false">gait_events!E322</f>
        <v>FC</v>
      </c>
      <c r="I5949" s="0" t="n">
        <f aca="false">IF(gait_events!F322&lt;&gt;"",gait_events!F322,NA())</f>
        <v>306</v>
      </c>
      <c r="J5949" s="0" t="n">
        <f aca="false">IF(gait_events!G322&lt;&gt;"",gait_events!G322,NA())</f>
        <v>311</v>
      </c>
      <c r="K5949" s="0" t="n">
        <f aca="false">I5949-J5949</f>
        <v>-5</v>
      </c>
      <c r="L5949" s="0" t="n">
        <f aca="false">K5949*5</f>
        <v>-25</v>
      </c>
      <c r="M5949" s="0" t="n">
        <f aca="false">IF(NOT(ISNA(I5949)),1,0)</f>
        <v>1</v>
      </c>
      <c r="N5949" s="0" t="n">
        <f aca="false">IF(NOT(ISNA(J5949)),1,0)</f>
        <v>1</v>
      </c>
      <c r="O5949" s="0" t="n">
        <f aca="false">IF(AND(NOT(ISNA(I5949)),NOT(ISNA(J5949))),1,0)</f>
        <v>1</v>
      </c>
      <c r="P5949" s="0" t="n">
        <f aca="false">IF(AND(NOT(ISNA(I5949)),ISNA(J5949)),1,0)</f>
        <v>0</v>
      </c>
      <c r="Q5949" s="0" t="n">
        <f aca="false">IF(AND(ISNA(I5949),NOT(ISNA(J5949))),1,0)</f>
        <v>0</v>
      </c>
      <c r="R5949" s="0" t="n">
        <f aca="false">IF(SUM(O5949:Q5949)&lt;&gt;1,"ERROR",1)</f>
        <v>1</v>
      </c>
    </row>
    <row r="5950" customFormat="false" ht="12.8" hidden="false" customHeight="false" outlineLevel="0" collapsed="false">
      <c r="A5950" s="0" t="str">
        <f aca="false">gait_events!B323</f>
        <v>pp167</v>
      </c>
      <c r="B5950" s="0" t="str">
        <f aca="false">VLOOKUP(A5950,participants!A:B,2,0)</f>
        <v>F</v>
      </c>
      <c r="C5950" s="0" t="n">
        <f aca="false">VLOOKUP(A5950,participants!A:C,3,0)</f>
        <v>22</v>
      </c>
      <c r="D5950" s="0" t="str">
        <f aca="false">VLOOKUP(A5950,participants!A:F,6,0)</f>
        <v>MS</v>
      </c>
      <c r="E5950" s="0" t="str">
        <f aca="false">IF(LEN(SUBSTITUTE(gait_events!C323,"_run-",""))&lt;&gt;LEN(gait_events!C323),LEFT(RIGHT(gait_events!C323,LEN(gait_events!C323)-19),FIND("_run-",RIGHT(gait_events!C323,LEN(gait_events!C323)-19),1)-1),RIGHT(gait_events!C323,LEN(gait_events!C323)-19))</f>
        <v>Fast</v>
      </c>
      <c r="F5950" s="0" t="str">
        <f aca="false">IF(LEN(SUBSTITUTE(gait_events!C323,"_run-",""))&lt;&gt;LEN(gait_events!C323),RIGHT(gait_events!C323,LEN(gait_events!C323)-FIND("_run-",gait_events!C323,1)-4),"")</f>
        <v/>
      </c>
      <c r="G5950" s="0" t="str">
        <f aca="false">gait_events!D323</f>
        <v>right_shank</v>
      </c>
      <c r="H5950" s="0" t="str">
        <f aca="false">gait_events!E323</f>
        <v>FC</v>
      </c>
      <c r="I5950" s="0" t="n">
        <f aca="false">IF(gait_events!F323&lt;&gt;"",gait_events!F323,NA())</f>
        <v>465</v>
      </c>
      <c r="J5950" s="0" t="n">
        <f aca="false">IF(gait_events!G323&lt;&gt;"",gait_events!G323,NA())</f>
        <v>469</v>
      </c>
      <c r="K5950" s="0" t="n">
        <f aca="false">I5950-J5950</f>
        <v>-4</v>
      </c>
      <c r="L5950" s="0" t="n">
        <f aca="false">K5950*5</f>
        <v>-20</v>
      </c>
      <c r="M5950" s="0" t="n">
        <f aca="false">IF(NOT(ISNA(I5950)),1,0)</f>
        <v>1</v>
      </c>
      <c r="N5950" s="0" t="n">
        <f aca="false">IF(NOT(ISNA(J5950)),1,0)</f>
        <v>1</v>
      </c>
      <c r="O5950" s="0" t="n">
        <f aca="false">IF(AND(NOT(ISNA(I5950)),NOT(ISNA(J5950))),1,0)</f>
        <v>1</v>
      </c>
      <c r="P5950" s="0" t="n">
        <f aca="false">IF(AND(NOT(ISNA(I5950)),ISNA(J5950)),1,0)</f>
        <v>0</v>
      </c>
      <c r="Q5950" s="0" t="n">
        <f aca="false">IF(AND(ISNA(I5950),NOT(ISNA(J5950))),1,0)</f>
        <v>0</v>
      </c>
      <c r="R5950" s="0" t="n">
        <f aca="false">IF(SUM(O5950:Q5950)&lt;&gt;1,"ERROR",1)</f>
        <v>1</v>
      </c>
    </row>
    <row r="5951" customFormat="false" ht="12.8" hidden="false" customHeight="false" outlineLevel="0" collapsed="false">
      <c r="A5951" s="0" t="str">
        <f aca="false">gait_events!B324</f>
        <v>pp167</v>
      </c>
      <c r="B5951" s="0" t="str">
        <f aca="false">VLOOKUP(A5951,participants!A:B,2,0)</f>
        <v>F</v>
      </c>
      <c r="C5951" s="0" t="n">
        <f aca="false">VLOOKUP(A5951,participants!A:C,3,0)</f>
        <v>22</v>
      </c>
      <c r="D5951" s="0" t="str">
        <f aca="false">VLOOKUP(A5951,participants!A:F,6,0)</f>
        <v>MS</v>
      </c>
      <c r="E5951" s="0" t="str">
        <f aca="false">IF(LEN(SUBSTITUTE(gait_events!C324,"_run-",""))&lt;&gt;LEN(gait_events!C324),LEFT(RIGHT(gait_events!C324,LEN(gait_events!C324)-19),FIND("_run-",RIGHT(gait_events!C324,LEN(gait_events!C324)-19),1)-1),RIGHT(gait_events!C324,LEN(gait_events!C324)-19))</f>
        <v>Preferred</v>
      </c>
      <c r="F5951" s="0" t="str">
        <f aca="false">IF(LEN(SUBSTITUTE(gait_events!C324,"_run-",""))&lt;&gt;LEN(gait_events!C324),RIGHT(gait_events!C324,LEN(gait_events!C324)-FIND("_run-",gait_events!C324,1)-4),"")</f>
        <v/>
      </c>
      <c r="G5951" s="0" t="str">
        <f aca="false">gait_events!D324</f>
        <v>left_ankle</v>
      </c>
      <c r="H5951" s="0" t="str">
        <f aca="false">gait_events!E324</f>
        <v>IC</v>
      </c>
      <c r="I5951" s="0" t="n">
        <f aca="false">IF(gait_events!F324&lt;&gt;"",gait_events!F324,NA())</f>
        <v>123</v>
      </c>
      <c r="J5951" s="0" t="n">
        <f aca="false">IF(gait_events!G324&lt;&gt;"",gait_events!G324,NA())</f>
        <v>124</v>
      </c>
      <c r="K5951" s="0" t="n">
        <f aca="false">I5951-J5951</f>
        <v>-1</v>
      </c>
      <c r="L5951" s="0" t="n">
        <f aca="false">K5951*5</f>
        <v>-5</v>
      </c>
      <c r="M5951" s="0" t="n">
        <f aca="false">IF(NOT(ISNA(I5951)),1,0)</f>
        <v>1</v>
      </c>
      <c r="N5951" s="0" t="n">
        <f aca="false">IF(NOT(ISNA(J5951)),1,0)</f>
        <v>1</v>
      </c>
      <c r="O5951" s="0" t="n">
        <f aca="false">IF(AND(NOT(ISNA(I5951)),NOT(ISNA(J5951))),1,0)</f>
        <v>1</v>
      </c>
      <c r="P5951" s="0" t="n">
        <f aca="false">IF(AND(NOT(ISNA(I5951)),ISNA(J5951)),1,0)</f>
        <v>0</v>
      </c>
      <c r="Q5951" s="0" t="n">
        <f aca="false">IF(AND(ISNA(I5951),NOT(ISNA(J5951))),1,0)</f>
        <v>0</v>
      </c>
      <c r="R5951" s="0" t="n">
        <f aca="false">IF(SUM(O5951:Q5951)&lt;&gt;1,"ERROR",1)</f>
        <v>1</v>
      </c>
    </row>
    <row r="5952" customFormat="false" ht="12.8" hidden="false" customHeight="false" outlineLevel="0" collapsed="false">
      <c r="A5952" s="0" t="str">
        <f aca="false">gait_events!B325</f>
        <v>pp167</v>
      </c>
      <c r="B5952" s="0" t="str">
        <f aca="false">VLOOKUP(A5952,participants!A:B,2,0)</f>
        <v>F</v>
      </c>
      <c r="C5952" s="0" t="n">
        <f aca="false">VLOOKUP(A5952,participants!A:C,3,0)</f>
        <v>22</v>
      </c>
      <c r="D5952" s="0" t="str">
        <f aca="false">VLOOKUP(A5952,participants!A:F,6,0)</f>
        <v>MS</v>
      </c>
      <c r="E5952" s="0" t="str">
        <f aca="false">IF(LEN(SUBSTITUTE(gait_events!C325,"_run-",""))&lt;&gt;LEN(gait_events!C325),LEFT(RIGHT(gait_events!C325,LEN(gait_events!C325)-19),FIND("_run-",RIGHT(gait_events!C325,LEN(gait_events!C325)-19),1)-1),RIGHT(gait_events!C325,LEN(gait_events!C325)-19))</f>
        <v>Preferred</v>
      </c>
      <c r="F5952" s="0" t="str">
        <f aca="false">IF(LEN(SUBSTITUTE(gait_events!C325,"_run-",""))&lt;&gt;LEN(gait_events!C325),RIGHT(gait_events!C325,LEN(gait_events!C325)-FIND("_run-",gait_events!C325,1)-4),"")</f>
        <v/>
      </c>
      <c r="G5952" s="0" t="str">
        <f aca="false">gait_events!D325</f>
        <v>left_ankle</v>
      </c>
      <c r="H5952" s="0" t="str">
        <f aca="false">gait_events!E325</f>
        <v>IC</v>
      </c>
      <c r="I5952" s="0" t="n">
        <f aca="false">IF(gait_events!F325&lt;&gt;"",gait_events!F325,NA())</f>
        <v>335</v>
      </c>
      <c r="J5952" s="0" t="n">
        <f aca="false">IF(gait_events!G325&lt;&gt;"",gait_events!G325,NA())</f>
        <v>335</v>
      </c>
      <c r="K5952" s="0" t="n">
        <f aca="false">I5952-J5952</f>
        <v>0</v>
      </c>
      <c r="L5952" s="0" t="n">
        <f aca="false">K5952*5</f>
        <v>0</v>
      </c>
      <c r="M5952" s="0" t="n">
        <f aca="false">IF(NOT(ISNA(I5952)),1,0)</f>
        <v>1</v>
      </c>
      <c r="N5952" s="0" t="n">
        <f aca="false">IF(NOT(ISNA(J5952)),1,0)</f>
        <v>1</v>
      </c>
      <c r="O5952" s="0" t="n">
        <f aca="false">IF(AND(NOT(ISNA(I5952)),NOT(ISNA(J5952))),1,0)</f>
        <v>1</v>
      </c>
      <c r="P5952" s="0" t="n">
        <f aca="false">IF(AND(NOT(ISNA(I5952)),ISNA(J5952)),1,0)</f>
        <v>0</v>
      </c>
      <c r="Q5952" s="0" t="n">
        <f aca="false">IF(AND(ISNA(I5952),NOT(ISNA(J5952))),1,0)</f>
        <v>0</v>
      </c>
      <c r="R5952" s="0" t="n">
        <f aca="false">IF(SUM(O5952:Q5952)&lt;&gt;1,"ERROR",1)</f>
        <v>1</v>
      </c>
    </row>
    <row r="5953" customFormat="false" ht="12.8" hidden="false" customHeight="false" outlineLevel="0" collapsed="false">
      <c r="A5953" s="0" t="str">
        <f aca="false">gait_events!B326</f>
        <v>pp167</v>
      </c>
      <c r="B5953" s="0" t="str">
        <f aca="false">VLOOKUP(A5953,participants!A:B,2,0)</f>
        <v>F</v>
      </c>
      <c r="C5953" s="0" t="n">
        <f aca="false">VLOOKUP(A5953,participants!A:C,3,0)</f>
        <v>22</v>
      </c>
      <c r="D5953" s="0" t="str">
        <f aca="false">VLOOKUP(A5953,participants!A:F,6,0)</f>
        <v>MS</v>
      </c>
      <c r="E5953" s="0" t="str">
        <f aca="false">IF(LEN(SUBSTITUTE(gait_events!C326,"_run-",""))&lt;&gt;LEN(gait_events!C326),LEFT(RIGHT(gait_events!C326,LEN(gait_events!C326)-19),FIND("_run-",RIGHT(gait_events!C326,LEN(gait_events!C326)-19),1)-1),RIGHT(gait_events!C326,LEN(gait_events!C326)-19))</f>
        <v>Preferred</v>
      </c>
      <c r="F5953" s="0" t="str">
        <f aca="false">IF(LEN(SUBSTITUTE(gait_events!C326,"_run-",""))&lt;&gt;LEN(gait_events!C326),RIGHT(gait_events!C326,LEN(gait_events!C326)-FIND("_run-",gait_events!C326,1)-4),"")</f>
        <v/>
      </c>
      <c r="G5953" s="0" t="str">
        <f aca="false">gait_events!D326</f>
        <v>left_ankle</v>
      </c>
      <c r="H5953" s="0" t="str">
        <f aca="false">gait_events!E326</f>
        <v>IC</v>
      </c>
      <c r="I5953" s="0" t="n">
        <f aca="false">IF(gait_events!F326&lt;&gt;"",gait_events!F326,NA())</f>
        <v>542</v>
      </c>
      <c r="J5953" s="0" t="n">
        <f aca="false">IF(gait_events!G326&lt;&gt;"",gait_events!G326,NA())</f>
        <v>541</v>
      </c>
      <c r="K5953" s="0" t="n">
        <f aca="false">I5953-J5953</f>
        <v>1</v>
      </c>
      <c r="L5953" s="0" t="n">
        <f aca="false">K5953*5</f>
        <v>5</v>
      </c>
      <c r="M5953" s="0" t="n">
        <f aca="false">IF(NOT(ISNA(I5953)),1,0)</f>
        <v>1</v>
      </c>
      <c r="N5953" s="0" t="n">
        <f aca="false">IF(NOT(ISNA(J5953)),1,0)</f>
        <v>1</v>
      </c>
      <c r="O5953" s="0" t="n">
        <f aca="false">IF(AND(NOT(ISNA(I5953)),NOT(ISNA(J5953))),1,0)</f>
        <v>1</v>
      </c>
      <c r="P5953" s="0" t="n">
        <f aca="false">IF(AND(NOT(ISNA(I5953)),ISNA(J5953)),1,0)</f>
        <v>0</v>
      </c>
      <c r="Q5953" s="0" t="n">
        <f aca="false">IF(AND(ISNA(I5953),NOT(ISNA(J5953))),1,0)</f>
        <v>0</v>
      </c>
      <c r="R5953" s="0" t="n">
        <f aca="false">IF(SUM(O5953:Q5953)&lt;&gt;1,"ERROR",1)</f>
        <v>1</v>
      </c>
    </row>
    <row r="5954" customFormat="false" ht="12.8" hidden="false" customHeight="false" outlineLevel="0" collapsed="false">
      <c r="A5954" s="0" t="str">
        <f aca="false">gait_events!B327</f>
        <v>pp167</v>
      </c>
      <c r="B5954" s="0" t="str">
        <f aca="false">VLOOKUP(A5954,participants!A:B,2,0)</f>
        <v>F</v>
      </c>
      <c r="C5954" s="0" t="n">
        <f aca="false">VLOOKUP(A5954,participants!A:C,3,0)</f>
        <v>22</v>
      </c>
      <c r="D5954" s="0" t="str">
        <f aca="false">VLOOKUP(A5954,participants!A:F,6,0)</f>
        <v>MS</v>
      </c>
      <c r="E5954" s="0" t="str">
        <f aca="false">IF(LEN(SUBSTITUTE(gait_events!C327,"_run-",""))&lt;&gt;LEN(gait_events!C327),LEFT(RIGHT(gait_events!C327,LEN(gait_events!C327)-19),FIND("_run-",RIGHT(gait_events!C327,LEN(gait_events!C327)-19),1)-1),RIGHT(gait_events!C327,LEN(gait_events!C327)-19))</f>
        <v>Preferred</v>
      </c>
      <c r="F5954" s="0" t="str">
        <f aca="false">IF(LEN(SUBSTITUTE(gait_events!C327,"_run-",""))&lt;&gt;LEN(gait_events!C327),RIGHT(gait_events!C327,LEN(gait_events!C327)-FIND("_run-",gait_events!C327,1)-4),"")</f>
        <v/>
      </c>
      <c r="G5954" s="0" t="str">
        <f aca="false">gait_events!D327</f>
        <v>left_ankle</v>
      </c>
      <c r="H5954" s="0" t="str">
        <f aca="false">gait_events!E327</f>
        <v>IC</v>
      </c>
      <c r="I5954" s="0" t="n">
        <f aca="false">IF(gait_events!F327&lt;&gt;"",gait_events!F327,NA())</f>
        <v>752</v>
      </c>
      <c r="J5954" s="0" t="n">
        <f aca="false">IF(gait_events!G327&lt;&gt;"",gait_events!G327,NA())</f>
        <v>752</v>
      </c>
      <c r="K5954" s="0" t="n">
        <f aca="false">I5954-J5954</f>
        <v>0</v>
      </c>
      <c r="L5954" s="0" t="n">
        <f aca="false">K5954*5</f>
        <v>0</v>
      </c>
      <c r="M5954" s="0" t="n">
        <f aca="false">IF(NOT(ISNA(I5954)),1,0)</f>
        <v>1</v>
      </c>
      <c r="N5954" s="0" t="n">
        <f aca="false">IF(NOT(ISNA(J5954)),1,0)</f>
        <v>1</v>
      </c>
      <c r="O5954" s="0" t="n">
        <f aca="false">IF(AND(NOT(ISNA(I5954)),NOT(ISNA(J5954))),1,0)</f>
        <v>1</v>
      </c>
      <c r="P5954" s="0" t="n">
        <f aca="false">IF(AND(NOT(ISNA(I5954)),ISNA(J5954)),1,0)</f>
        <v>0</v>
      </c>
      <c r="Q5954" s="0" t="n">
        <f aca="false">IF(AND(ISNA(I5954),NOT(ISNA(J5954))),1,0)</f>
        <v>0</v>
      </c>
      <c r="R5954" s="0" t="n">
        <f aca="false">IF(SUM(O5954:Q5954)&lt;&gt;1,"ERROR",1)</f>
        <v>1</v>
      </c>
    </row>
    <row r="5955" customFormat="false" ht="12.8" hidden="false" customHeight="false" outlineLevel="0" collapsed="false">
      <c r="A5955" s="0" t="str">
        <f aca="false">gait_events!B328</f>
        <v>pp167</v>
      </c>
      <c r="B5955" s="0" t="str">
        <f aca="false">VLOOKUP(A5955,participants!A:B,2,0)</f>
        <v>F</v>
      </c>
      <c r="C5955" s="0" t="n">
        <f aca="false">VLOOKUP(A5955,participants!A:C,3,0)</f>
        <v>22</v>
      </c>
      <c r="D5955" s="0" t="str">
        <f aca="false">VLOOKUP(A5955,participants!A:F,6,0)</f>
        <v>MS</v>
      </c>
      <c r="E5955" s="0" t="str">
        <f aca="false">IF(LEN(SUBSTITUTE(gait_events!C328,"_run-",""))&lt;&gt;LEN(gait_events!C328),LEFT(RIGHT(gait_events!C328,LEN(gait_events!C328)-19),FIND("_run-",RIGHT(gait_events!C328,LEN(gait_events!C328)-19),1)-1),RIGHT(gait_events!C328,LEN(gait_events!C328)-19))</f>
        <v>Preferred</v>
      </c>
      <c r="F5955" s="0" t="str">
        <f aca="false">IF(LEN(SUBSTITUTE(gait_events!C328,"_run-",""))&lt;&gt;LEN(gait_events!C328),RIGHT(gait_events!C328,LEN(gait_events!C328)-FIND("_run-",gait_events!C328,1)-4),"")</f>
        <v/>
      </c>
      <c r="G5955" s="0" t="str">
        <f aca="false">gait_events!D328</f>
        <v>left_ankle</v>
      </c>
      <c r="H5955" s="0" t="str">
        <f aca="false">gait_events!E328</f>
        <v>FC</v>
      </c>
      <c r="I5955" s="0" t="n">
        <f aca="false">IF(gait_events!F328&lt;&gt;"",gait_events!F328,NA())</f>
        <v>46</v>
      </c>
      <c r="J5955" s="0" t="n">
        <f aca="false">IF(gait_events!G328&lt;&gt;"",gait_events!G328,NA())</f>
        <v>45</v>
      </c>
      <c r="K5955" s="0" t="n">
        <f aca="false">I5955-J5955</f>
        <v>1</v>
      </c>
      <c r="L5955" s="0" t="n">
        <f aca="false">K5955*5</f>
        <v>5</v>
      </c>
      <c r="M5955" s="0" t="n">
        <f aca="false">IF(NOT(ISNA(I5955)),1,0)</f>
        <v>1</v>
      </c>
      <c r="N5955" s="0" t="n">
        <f aca="false">IF(NOT(ISNA(J5955)),1,0)</f>
        <v>1</v>
      </c>
      <c r="O5955" s="0" t="n">
        <f aca="false">IF(AND(NOT(ISNA(I5955)),NOT(ISNA(J5955))),1,0)</f>
        <v>1</v>
      </c>
      <c r="P5955" s="0" t="n">
        <f aca="false">IF(AND(NOT(ISNA(I5955)),ISNA(J5955)),1,0)</f>
        <v>0</v>
      </c>
      <c r="Q5955" s="0" t="n">
        <f aca="false">IF(AND(ISNA(I5955),NOT(ISNA(J5955))),1,0)</f>
        <v>0</v>
      </c>
      <c r="R5955" s="0" t="n">
        <f aca="false">IF(SUM(O5955:Q5955)&lt;&gt;1,"ERROR",1)</f>
        <v>1</v>
      </c>
    </row>
    <row r="5956" customFormat="false" ht="12.8" hidden="false" customHeight="false" outlineLevel="0" collapsed="false">
      <c r="A5956" s="0" t="str">
        <f aca="false">gait_events!B329</f>
        <v>pp167</v>
      </c>
      <c r="B5956" s="0" t="str">
        <f aca="false">VLOOKUP(A5956,participants!A:B,2,0)</f>
        <v>F</v>
      </c>
      <c r="C5956" s="0" t="n">
        <f aca="false">VLOOKUP(A5956,participants!A:C,3,0)</f>
        <v>22</v>
      </c>
      <c r="D5956" s="0" t="str">
        <f aca="false">VLOOKUP(A5956,participants!A:F,6,0)</f>
        <v>MS</v>
      </c>
      <c r="E5956" s="0" t="str">
        <f aca="false">IF(LEN(SUBSTITUTE(gait_events!C329,"_run-",""))&lt;&gt;LEN(gait_events!C329),LEFT(RIGHT(gait_events!C329,LEN(gait_events!C329)-19),FIND("_run-",RIGHT(gait_events!C329,LEN(gait_events!C329)-19),1)-1),RIGHT(gait_events!C329,LEN(gait_events!C329)-19))</f>
        <v>Preferred</v>
      </c>
      <c r="F5956" s="0" t="str">
        <f aca="false">IF(LEN(SUBSTITUTE(gait_events!C329,"_run-",""))&lt;&gt;LEN(gait_events!C329),RIGHT(gait_events!C329,LEN(gait_events!C329)-FIND("_run-",gait_events!C329,1)-4),"")</f>
        <v/>
      </c>
      <c r="G5956" s="0" t="str">
        <f aca="false">gait_events!D329</f>
        <v>left_ankle</v>
      </c>
      <c r="H5956" s="0" t="str">
        <f aca="false">gait_events!E329</f>
        <v>FC</v>
      </c>
      <c r="I5956" s="0" t="n">
        <f aca="false">IF(gait_events!F329&lt;&gt;"",gait_events!F329,NA())</f>
        <v>258</v>
      </c>
      <c r="J5956" s="0" t="n">
        <f aca="false">IF(gait_events!G329&lt;&gt;"",gait_events!G329,NA())</f>
        <v>256</v>
      </c>
      <c r="K5956" s="0" t="n">
        <f aca="false">I5956-J5956</f>
        <v>2</v>
      </c>
      <c r="L5956" s="0" t="n">
        <f aca="false">K5956*5</f>
        <v>10</v>
      </c>
      <c r="M5956" s="0" t="n">
        <f aca="false">IF(NOT(ISNA(I5956)),1,0)</f>
        <v>1</v>
      </c>
      <c r="N5956" s="0" t="n">
        <f aca="false">IF(NOT(ISNA(J5956)),1,0)</f>
        <v>1</v>
      </c>
      <c r="O5956" s="0" t="n">
        <f aca="false">IF(AND(NOT(ISNA(I5956)),NOT(ISNA(J5956))),1,0)</f>
        <v>1</v>
      </c>
      <c r="P5956" s="0" t="n">
        <f aca="false">IF(AND(NOT(ISNA(I5956)),ISNA(J5956)),1,0)</f>
        <v>0</v>
      </c>
      <c r="Q5956" s="0" t="n">
        <f aca="false">IF(AND(ISNA(I5956),NOT(ISNA(J5956))),1,0)</f>
        <v>0</v>
      </c>
      <c r="R5956" s="0" t="n">
        <f aca="false">IF(SUM(O5956:Q5956)&lt;&gt;1,"ERROR",1)</f>
        <v>1</v>
      </c>
    </row>
    <row r="5957" customFormat="false" ht="12.8" hidden="false" customHeight="false" outlineLevel="0" collapsed="false">
      <c r="A5957" s="0" t="str">
        <f aca="false">gait_events!B330</f>
        <v>pp167</v>
      </c>
      <c r="B5957" s="0" t="str">
        <f aca="false">VLOOKUP(A5957,participants!A:B,2,0)</f>
        <v>F</v>
      </c>
      <c r="C5957" s="0" t="n">
        <f aca="false">VLOOKUP(A5957,participants!A:C,3,0)</f>
        <v>22</v>
      </c>
      <c r="D5957" s="0" t="str">
        <f aca="false">VLOOKUP(A5957,participants!A:F,6,0)</f>
        <v>MS</v>
      </c>
      <c r="E5957" s="0" t="str">
        <f aca="false">IF(LEN(SUBSTITUTE(gait_events!C330,"_run-",""))&lt;&gt;LEN(gait_events!C330),LEFT(RIGHT(gait_events!C330,LEN(gait_events!C330)-19),FIND("_run-",RIGHT(gait_events!C330,LEN(gait_events!C330)-19),1)-1),RIGHT(gait_events!C330,LEN(gait_events!C330)-19))</f>
        <v>Preferred</v>
      </c>
      <c r="F5957" s="0" t="str">
        <f aca="false">IF(LEN(SUBSTITUTE(gait_events!C330,"_run-",""))&lt;&gt;LEN(gait_events!C330),RIGHT(gait_events!C330,LEN(gait_events!C330)-FIND("_run-",gait_events!C330,1)-4),"")</f>
        <v/>
      </c>
      <c r="G5957" s="0" t="str">
        <f aca="false">gait_events!D330</f>
        <v>left_ankle</v>
      </c>
      <c r="H5957" s="0" t="str">
        <f aca="false">gait_events!E330</f>
        <v>FC</v>
      </c>
      <c r="I5957" s="0" t="n">
        <f aca="false">IF(gait_events!F330&lt;&gt;"",gait_events!F330,NA())</f>
        <v>465</v>
      </c>
      <c r="J5957" s="0" t="n">
        <f aca="false">IF(gait_events!G330&lt;&gt;"",gait_events!G330,NA())</f>
        <v>464</v>
      </c>
      <c r="K5957" s="0" t="n">
        <f aca="false">I5957-J5957</f>
        <v>1</v>
      </c>
      <c r="L5957" s="0" t="n">
        <f aca="false">K5957*5</f>
        <v>5</v>
      </c>
      <c r="M5957" s="0" t="n">
        <f aca="false">IF(NOT(ISNA(I5957)),1,0)</f>
        <v>1</v>
      </c>
      <c r="N5957" s="0" t="n">
        <f aca="false">IF(NOT(ISNA(J5957)),1,0)</f>
        <v>1</v>
      </c>
      <c r="O5957" s="0" t="n">
        <f aca="false">IF(AND(NOT(ISNA(I5957)),NOT(ISNA(J5957))),1,0)</f>
        <v>1</v>
      </c>
      <c r="P5957" s="0" t="n">
        <f aca="false">IF(AND(NOT(ISNA(I5957)),ISNA(J5957)),1,0)</f>
        <v>0</v>
      </c>
      <c r="Q5957" s="0" t="n">
        <f aca="false">IF(AND(ISNA(I5957),NOT(ISNA(J5957))),1,0)</f>
        <v>0</v>
      </c>
      <c r="R5957" s="0" t="n">
        <f aca="false">IF(SUM(O5957:Q5957)&lt;&gt;1,"ERROR",1)</f>
        <v>1</v>
      </c>
    </row>
    <row r="5958" customFormat="false" ht="12.8" hidden="false" customHeight="false" outlineLevel="0" collapsed="false">
      <c r="A5958" s="0" t="str">
        <f aca="false">gait_events!B331</f>
        <v>pp167</v>
      </c>
      <c r="B5958" s="0" t="str">
        <f aca="false">VLOOKUP(A5958,participants!A:B,2,0)</f>
        <v>F</v>
      </c>
      <c r="C5958" s="0" t="n">
        <f aca="false">VLOOKUP(A5958,participants!A:C,3,0)</f>
        <v>22</v>
      </c>
      <c r="D5958" s="0" t="str">
        <f aca="false">VLOOKUP(A5958,participants!A:F,6,0)</f>
        <v>MS</v>
      </c>
      <c r="E5958" s="0" t="str">
        <f aca="false">IF(LEN(SUBSTITUTE(gait_events!C331,"_run-",""))&lt;&gt;LEN(gait_events!C331),LEFT(RIGHT(gait_events!C331,LEN(gait_events!C331)-19),FIND("_run-",RIGHT(gait_events!C331,LEN(gait_events!C331)-19),1)-1),RIGHT(gait_events!C331,LEN(gait_events!C331)-19))</f>
        <v>Preferred</v>
      </c>
      <c r="F5958" s="0" t="str">
        <f aca="false">IF(LEN(SUBSTITUTE(gait_events!C331,"_run-",""))&lt;&gt;LEN(gait_events!C331),RIGHT(gait_events!C331,LEN(gait_events!C331)-FIND("_run-",gait_events!C331,1)-4),"")</f>
        <v/>
      </c>
      <c r="G5958" s="0" t="str">
        <f aca="false">gait_events!D331</f>
        <v>left_ankle</v>
      </c>
      <c r="H5958" s="0" t="str">
        <f aca="false">gait_events!E331</f>
        <v>FC</v>
      </c>
      <c r="I5958" s="0" t="n">
        <f aca="false">IF(gait_events!F331&lt;&gt;"",gait_events!F331,NA())</f>
        <v>674</v>
      </c>
      <c r="J5958" s="0" t="n">
        <f aca="false">IF(gait_events!G331&lt;&gt;"",gait_events!G331,NA())</f>
        <v>672</v>
      </c>
      <c r="K5958" s="0" t="n">
        <f aca="false">I5958-J5958</f>
        <v>2</v>
      </c>
      <c r="L5958" s="0" t="n">
        <f aca="false">K5958*5</f>
        <v>10</v>
      </c>
      <c r="M5958" s="0" t="n">
        <f aca="false">IF(NOT(ISNA(I5958)),1,0)</f>
        <v>1</v>
      </c>
      <c r="N5958" s="0" t="n">
        <f aca="false">IF(NOT(ISNA(J5958)),1,0)</f>
        <v>1</v>
      </c>
      <c r="O5958" s="0" t="n">
        <f aca="false">IF(AND(NOT(ISNA(I5958)),NOT(ISNA(J5958))),1,0)</f>
        <v>1</v>
      </c>
      <c r="P5958" s="0" t="n">
        <f aca="false">IF(AND(NOT(ISNA(I5958)),ISNA(J5958)),1,0)</f>
        <v>0</v>
      </c>
      <c r="Q5958" s="0" t="n">
        <f aca="false">IF(AND(ISNA(I5958),NOT(ISNA(J5958))),1,0)</f>
        <v>0</v>
      </c>
      <c r="R5958" s="0" t="n">
        <f aca="false">IF(SUM(O5958:Q5958)&lt;&gt;1,"ERROR",1)</f>
        <v>1</v>
      </c>
    </row>
    <row r="5959" customFormat="false" ht="12.8" hidden="false" customHeight="false" outlineLevel="0" collapsed="false">
      <c r="A5959" s="0" t="str">
        <f aca="false">gait_events!B332</f>
        <v>pp167</v>
      </c>
      <c r="B5959" s="0" t="str">
        <f aca="false">VLOOKUP(A5959,participants!A:B,2,0)</f>
        <v>F</v>
      </c>
      <c r="C5959" s="0" t="n">
        <f aca="false">VLOOKUP(A5959,participants!A:C,3,0)</f>
        <v>22</v>
      </c>
      <c r="D5959" s="0" t="str">
        <f aca="false">VLOOKUP(A5959,participants!A:F,6,0)</f>
        <v>MS</v>
      </c>
      <c r="E5959" s="0" t="str">
        <f aca="false">IF(LEN(SUBSTITUTE(gait_events!C332,"_run-",""))&lt;&gt;LEN(gait_events!C332),LEFT(RIGHT(gait_events!C332,LEN(gait_events!C332)-19),FIND("_run-",RIGHT(gait_events!C332,LEN(gait_events!C332)-19),1)-1),RIGHT(gait_events!C332,LEN(gait_events!C332)-19))</f>
        <v>Preferred</v>
      </c>
      <c r="F5959" s="0" t="str">
        <f aca="false">IF(LEN(SUBSTITUTE(gait_events!C332,"_run-",""))&lt;&gt;LEN(gait_events!C332),RIGHT(gait_events!C332,LEN(gait_events!C332)-FIND("_run-",gait_events!C332,1)-4),"")</f>
        <v/>
      </c>
      <c r="G5959" s="0" t="str">
        <f aca="false">gait_events!D332</f>
        <v>right_ankle</v>
      </c>
      <c r="H5959" s="0" t="str">
        <f aca="false">gait_events!E332</f>
        <v>IC</v>
      </c>
      <c r="I5959" s="0" t="n">
        <f aca="false">IF(gait_events!F332&lt;&gt;"",gait_events!F332,NA())</f>
        <v>4</v>
      </c>
      <c r="J5959" s="0" t="n">
        <f aca="false">IF(gait_events!G332&lt;&gt;"",gait_events!G332,NA())</f>
        <v>8</v>
      </c>
      <c r="K5959" s="0" t="n">
        <f aca="false">I5959-J5959</f>
        <v>-4</v>
      </c>
      <c r="L5959" s="0" t="n">
        <f aca="false">K5959*5</f>
        <v>-20</v>
      </c>
      <c r="M5959" s="0" t="n">
        <f aca="false">IF(NOT(ISNA(I5959)),1,0)</f>
        <v>1</v>
      </c>
      <c r="N5959" s="0" t="n">
        <f aca="false">IF(NOT(ISNA(J5959)),1,0)</f>
        <v>1</v>
      </c>
      <c r="O5959" s="0" t="n">
        <f aca="false">IF(AND(NOT(ISNA(I5959)),NOT(ISNA(J5959))),1,0)</f>
        <v>1</v>
      </c>
      <c r="P5959" s="0" t="n">
        <f aca="false">IF(AND(NOT(ISNA(I5959)),ISNA(J5959)),1,0)</f>
        <v>0</v>
      </c>
      <c r="Q5959" s="0" t="n">
        <f aca="false">IF(AND(ISNA(I5959),NOT(ISNA(J5959))),1,0)</f>
        <v>0</v>
      </c>
      <c r="R5959" s="0" t="n">
        <f aca="false">IF(SUM(O5959:Q5959)&lt;&gt;1,"ERROR",1)</f>
        <v>1</v>
      </c>
    </row>
    <row r="5960" customFormat="false" ht="12.8" hidden="false" customHeight="false" outlineLevel="0" collapsed="false">
      <c r="A5960" s="0" t="str">
        <f aca="false">gait_events!B333</f>
        <v>pp167</v>
      </c>
      <c r="B5960" s="0" t="str">
        <f aca="false">VLOOKUP(A5960,participants!A:B,2,0)</f>
        <v>F</v>
      </c>
      <c r="C5960" s="0" t="n">
        <f aca="false">VLOOKUP(A5960,participants!A:C,3,0)</f>
        <v>22</v>
      </c>
      <c r="D5960" s="0" t="str">
        <f aca="false">VLOOKUP(A5960,participants!A:F,6,0)</f>
        <v>MS</v>
      </c>
      <c r="E5960" s="0" t="str">
        <f aca="false">IF(LEN(SUBSTITUTE(gait_events!C333,"_run-",""))&lt;&gt;LEN(gait_events!C333),LEFT(RIGHT(gait_events!C333,LEN(gait_events!C333)-19),FIND("_run-",RIGHT(gait_events!C333,LEN(gait_events!C333)-19),1)-1),RIGHT(gait_events!C333,LEN(gait_events!C333)-19))</f>
        <v>Preferred</v>
      </c>
      <c r="F5960" s="0" t="str">
        <f aca="false">IF(LEN(SUBSTITUTE(gait_events!C333,"_run-",""))&lt;&gt;LEN(gait_events!C333),RIGHT(gait_events!C333,LEN(gait_events!C333)-FIND("_run-",gait_events!C333,1)-4),"")</f>
        <v/>
      </c>
      <c r="G5960" s="0" t="str">
        <f aca="false">gait_events!D333</f>
        <v>right_ankle</v>
      </c>
      <c r="H5960" s="0" t="str">
        <f aca="false">gait_events!E333</f>
        <v>IC</v>
      </c>
      <c r="I5960" s="0" t="n">
        <f aca="false">IF(gait_events!F333&lt;&gt;"",gait_events!F333,NA())</f>
        <v>232</v>
      </c>
      <c r="J5960" s="0" t="n">
        <f aca="false">IF(gait_events!G333&lt;&gt;"",gait_events!G333,NA())</f>
        <v>228</v>
      </c>
      <c r="K5960" s="0" t="n">
        <f aca="false">I5960-J5960</f>
        <v>4</v>
      </c>
      <c r="L5960" s="0" t="n">
        <f aca="false">K5960*5</f>
        <v>20</v>
      </c>
      <c r="M5960" s="0" t="n">
        <f aca="false">IF(NOT(ISNA(I5960)),1,0)</f>
        <v>1</v>
      </c>
      <c r="N5960" s="0" t="n">
        <f aca="false">IF(NOT(ISNA(J5960)),1,0)</f>
        <v>1</v>
      </c>
      <c r="O5960" s="0" t="n">
        <f aca="false">IF(AND(NOT(ISNA(I5960)),NOT(ISNA(J5960))),1,0)</f>
        <v>1</v>
      </c>
      <c r="P5960" s="0" t="n">
        <f aca="false">IF(AND(NOT(ISNA(I5960)),ISNA(J5960)),1,0)</f>
        <v>0</v>
      </c>
      <c r="Q5960" s="0" t="n">
        <f aca="false">IF(AND(ISNA(I5960),NOT(ISNA(J5960))),1,0)</f>
        <v>0</v>
      </c>
      <c r="R5960" s="0" t="n">
        <f aca="false">IF(SUM(O5960:Q5960)&lt;&gt;1,"ERROR",1)</f>
        <v>1</v>
      </c>
    </row>
    <row r="5961" customFormat="false" ht="12.8" hidden="false" customHeight="false" outlineLevel="0" collapsed="false">
      <c r="A5961" s="0" t="str">
        <f aca="false">gait_events!B334</f>
        <v>pp167</v>
      </c>
      <c r="B5961" s="0" t="str">
        <f aca="false">VLOOKUP(A5961,participants!A:B,2,0)</f>
        <v>F</v>
      </c>
      <c r="C5961" s="0" t="n">
        <f aca="false">VLOOKUP(A5961,participants!A:C,3,0)</f>
        <v>22</v>
      </c>
      <c r="D5961" s="0" t="str">
        <f aca="false">VLOOKUP(A5961,participants!A:F,6,0)</f>
        <v>MS</v>
      </c>
      <c r="E5961" s="0" t="str">
        <f aca="false">IF(LEN(SUBSTITUTE(gait_events!C334,"_run-",""))&lt;&gt;LEN(gait_events!C334),LEFT(RIGHT(gait_events!C334,LEN(gait_events!C334)-19),FIND("_run-",RIGHT(gait_events!C334,LEN(gait_events!C334)-19),1)-1),RIGHT(gait_events!C334,LEN(gait_events!C334)-19))</f>
        <v>Preferred</v>
      </c>
      <c r="F5961" s="0" t="str">
        <f aca="false">IF(LEN(SUBSTITUTE(gait_events!C334,"_run-",""))&lt;&gt;LEN(gait_events!C334),RIGHT(gait_events!C334,LEN(gait_events!C334)-FIND("_run-",gait_events!C334,1)-4),"")</f>
        <v/>
      </c>
      <c r="G5961" s="0" t="str">
        <f aca="false">gait_events!D334</f>
        <v>right_ankle</v>
      </c>
      <c r="H5961" s="0" t="str">
        <f aca="false">gait_events!E334</f>
        <v>IC</v>
      </c>
      <c r="I5961" s="0" t="n">
        <f aca="false">IF(gait_events!F334&lt;&gt;"",gait_events!F334,NA())</f>
        <v>439</v>
      </c>
      <c r="J5961" s="0" t="n">
        <f aca="false">IF(gait_events!G334&lt;&gt;"",gait_events!G334,NA())</f>
        <v>437</v>
      </c>
      <c r="K5961" s="0" t="n">
        <f aca="false">I5961-J5961</f>
        <v>2</v>
      </c>
      <c r="L5961" s="0" t="n">
        <f aca="false">K5961*5</f>
        <v>10</v>
      </c>
      <c r="M5961" s="0" t="n">
        <f aca="false">IF(NOT(ISNA(I5961)),1,0)</f>
        <v>1</v>
      </c>
      <c r="N5961" s="0" t="n">
        <f aca="false">IF(NOT(ISNA(J5961)),1,0)</f>
        <v>1</v>
      </c>
      <c r="O5961" s="0" t="n">
        <f aca="false">IF(AND(NOT(ISNA(I5961)),NOT(ISNA(J5961))),1,0)</f>
        <v>1</v>
      </c>
      <c r="P5961" s="0" t="n">
        <f aca="false">IF(AND(NOT(ISNA(I5961)),ISNA(J5961)),1,0)</f>
        <v>0</v>
      </c>
      <c r="Q5961" s="0" t="n">
        <f aca="false">IF(AND(ISNA(I5961),NOT(ISNA(J5961))),1,0)</f>
        <v>0</v>
      </c>
      <c r="R5961" s="0" t="n">
        <f aca="false">IF(SUM(O5961:Q5961)&lt;&gt;1,"ERROR",1)</f>
        <v>1</v>
      </c>
    </row>
    <row r="5962" customFormat="false" ht="12.8" hidden="false" customHeight="false" outlineLevel="0" collapsed="false">
      <c r="A5962" s="0" t="str">
        <f aca="false">gait_events!B335</f>
        <v>pp167</v>
      </c>
      <c r="B5962" s="0" t="str">
        <f aca="false">VLOOKUP(A5962,participants!A:B,2,0)</f>
        <v>F</v>
      </c>
      <c r="C5962" s="0" t="n">
        <f aca="false">VLOOKUP(A5962,participants!A:C,3,0)</f>
        <v>22</v>
      </c>
      <c r="D5962" s="0" t="str">
        <f aca="false">VLOOKUP(A5962,participants!A:F,6,0)</f>
        <v>MS</v>
      </c>
      <c r="E5962" s="0" t="str">
        <f aca="false">IF(LEN(SUBSTITUTE(gait_events!C335,"_run-",""))&lt;&gt;LEN(gait_events!C335),LEFT(RIGHT(gait_events!C335,LEN(gait_events!C335)-19),FIND("_run-",RIGHT(gait_events!C335,LEN(gait_events!C335)-19),1)-1),RIGHT(gait_events!C335,LEN(gait_events!C335)-19))</f>
        <v>Preferred</v>
      </c>
      <c r="F5962" s="0" t="str">
        <f aca="false">IF(LEN(SUBSTITUTE(gait_events!C335,"_run-",""))&lt;&gt;LEN(gait_events!C335),RIGHT(gait_events!C335,LEN(gait_events!C335)-FIND("_run-",gait_events!C335,1)-4),"")</f>
        <v/>
      </c>
      <c r="G5962" s="0" t="str">
        <f aca="false">gait_events!D335</f>
        <v>right_ankle</v>
      </c>
      <c r="H5962" s="0" t="str">
        <f aca="false">gait_events!E335</f>
        <v>IC</v>
      </c>
      <c r="I5962" s="0" t="n">
        <f aca="false">IF(gait_events!F335&lt;&gt;"",gait_events!F335,NA())</f>
        <v>646</v>
      </c>
      <c r="J5962" s="0" t="n">
        <f aca="false">IF(gait_events!G335&lt;&gt;"",gait_events!G335,NA())</f>
        <v>644</v>
      </c>
      <c r="K5962" s="0" t="n">
        <f aca="false">I5962-J5962</f>
        <v>2</v>
      </c>
      <c r="L5962" s="0" t="n">
        <f aca="false">K5962*5</f>
        <v>10</v>
      </c>
      <c r="M5962" s="0" t="n">
        <f aca="false">IF(NOT(ISNA(I5962)),1,0)</f>
        <v>1</v>
      </c>
      <c r="N5962" s="0" t="n">
        <f aca="false">IF(NOT(ISNA(J5962)),1,0)</f>
        <v>1</v>
      </c>
      <c r="O5962" s="0" t="n">
        <f aca="false">IF(AND(NOT(ISNA(I5962)),NOT(ISNA(J5962))),1,0)</f>
        <v>1</v>
      </c>
      <c r="P5962" s="0" t="n">
        <f aca="false">IF(AND(NOT(ISNA(I5962)),ISNA(J5962)),1,0)</f>
        <v>0</v>
      </c>
      <c r="Q5962" s="0" t="n">
        <f aca="false">IF(AND(ISNA(I5962),NOT(ISNA(J5962))),1,0)</f>
        <v>0</v>
      </c>
      <c r="R5962" s="0" t="n">
        <f aca="false">IF(SUM(O5962:Q5962)&lt;&gt;1,"ERROR",1)</f>
        <v>1</v>
      </c>
    </row>
    <row r="5963" customFormat="false" ht="12.8" hidden="false" customHeight="false" outlineLevel="0" collapsed="false">
      <c r="A5963" s="0" t="str">
        <f aca="false">gait_events!B336</f>
        <v>pp167</v>
      </c>
      <c r="B5963" s="0" t="str">
        <f aca="false">VLOOKUP(A5963,participants!A:B,2,0)</f>
        <v>F</v>
      </c>
      <c r="C5963" s="0" t="n">
        <f aca="false">VLOOKUP(A5963,participants!A:C,3,0)</f>
        <v>22</v>
      </c>
      <c r="D5963" s="0" t="str">
        <f aca="false">VLOOKUP(A5963,participants!A:F,6,0)</f>
        <v>MS</v>
      </c>
      <c r="E5963" s="0" t="str">
        <f aca="false">IF(LEN(SUBSTITUTE(gait_events!C336,"_run-",""))&lt;&gt;LEN(gait_events!C336),LEFT(RIGHT(gait_events!C336,LEN(gait_events!C336)-19),FIND("_run-",RIGHT(gait_events!C336,LEN(gait_events!C336)-19),1)-1),RIGHT(gait_events!C336,LEN(gait_events!C336)-19))</f>
        <v>Preferred</v>
      </c>
      <c r="F5963" s="0" t="str">
        <f aca="false">IF(LEN(SUBSTITUTE(gait_events!C336,"_run-",""))&lt;&gt;LEN(gait_events!C336),RIGHT(gait_events!C336,LEN(gait_events!C336)-FIND("_run-",gait_events!C336,1)-4),"")</f>
        <v/>
      </c>
      <c r="G5963" s="0" t="str">
        <f aca="false">gait_events!D336</f>
        <v>right_ankle</v>
      </c>
      <c r="H5963" s="0" t="str">
        <f aca="false">gait_events!E336</f>
        <v>FC</v>
      </c>
      <c r="I5963" s="0" t="n">
        <f aca="false">IF(gait_events!F336&lt;&gt;"",gait_events!F336,NA())</f>
        <v>152</v>
      </c>
      <c r="J5963" s="0" t="n">
        <f aca="false">IF(gait_events!G336&lt;&gt;"",gait_events!G336,NA())</f>
        <v>151</v>
      </c>
      <c r="K5963" s="0" t="n">
        <f aca="false">I5963-J5963</f>
        <v>1</v>
      </c>
      <c r="L5963" s="0" t="n">
        <f aca="false">K5963*5</f>
        <v>5</v>
      </c>
      <c r="M5963" s="0" t="n">
        <f aca="false">IF(NOT(ISNA(I5963)),1,0)</f>
        <v>1</v>
      </c>
      <c r="N5963" s="0" t="n">
        <f aca="false">IF(NOT(ISNA(J5963)),1,0)</f>
        <v>1</v>
      </c>
      <c r="O5963" s="0" t="n">
        <f aca="false">IF(AND(NOT(ISNA(I5963)),NOT(ISNA(J5963))),1,0)</f>
        <v>1</v>
      </c>
      <c r="P5963" s="0" t="n">
        <f aca="false">IF(AND(NOT(ISNA(I5963)),ISNA(J5963)),1,0)</f>
        <v>0</v>
      </c>
      <c r="Q5963" s="0" t="n">
        <f aca="false">IF(AND(ISNA(I5963),NOT(ISNA(J5963))),1,0)</f>
        <v>0</v>
      </c>
      <c r="R5963" s="0" t="n">
        <f aca="false">IF(SUM(O5963:Q5963)&lt;&gt;1,"ERROR",1)</f>
        <v>1</v>
      </c>
    </row>
    <row r="5964" customFormat="false" ht="12.8" hidden="false" customHeight="false" outlineLevel="0" collapsed="false">
      <c r="A5964" s="0" t="str">
        <f aca="false">gait_events!B337</f>
        <v>pp167</v>
      </c>
      <c r="B5964" s="0" t="str">
        <f aca="false">VLOOKUP(A5964,participants!A:B,2,0)</f>
        <v>F</v>
      </c>
      <c r="C5964" s="0" t="n">
        <f aca="false">VLOOKUP(A5964,participants!A:C,3,0)</f>
        <v>22</v>
      </c>
      <c r="D5964" s="0" t="str">
        <f aca="false">VLOOKUP(A5964,participants!A:F,6,0)</f>
        <v>MS</v>
      </c>
      <c r="E5964" s="0" t="str">
        <f aca="false">IF(LEN(SUBSTITUTE(gait_events!C337,"_run-",""))&lt;&gt;LEN(gait_events!C337),LEFT(RIGHT(gait_events!C337,LEN(gait_events!C337)-19),FIND("_run-",RIGHT(gait_events!C337,LEN(gait_events!C337)-19),1)-1),RIGHT(gait_events!C337,LEN(gait_events!C337)-19))</f>
        <v>Preferred</v>
      </c>
      <c r="F5964" s="0" t="str">
        <f aca="false">IF(LEN(SUBSTITUTE(gait_events!C337,"_run-",""))&lt;&gt;LEN(gait_events!C337),RIGHT(gait_events!C337,LEN(gait_events!C337)-FIND("_run-",gait_events!C337,1)-4),"")</f>
        <v/>
      </c>
      <c r="G5964" s="0" t="str">
        <f aca="false">gait_events!D337</f>
        <v>right_ankle</v>
      </c>
      <c r="H5964" s="0" t="str">
        <f aca="false">gait_events!E337</f>
        <v>FC</v>
      </c>
      <c r="I5964" s="0" t="n">
        <f aca="false">IF(gait_events!F337&lt;&gt;"",gait_events!F337,NA())</f>
        <v>363</v>
      </c>
      <c r="J5964" s="0" t="n">
        <f aca="false">IF(gait_events!G337&lt;&gt;"",gait_events!G337,NA())</f>
        <v>365</v>
      </c>
      <c r="K5964" s="0" t="n">
        <f aca="false">I5964-J5964</f>
        <v>-2</v>
      </c>
      <c r="L5964" s="0" t="n">
        <f aca="false">K5964*5</f>
        <v>-10</v>
      </c>
      <c r="M5964" s="0" t="n">
        <f aca="false">IF(NOT(ISNA(I5964)),1,0)</f>
        <v>1</v>
      </c>
      <c r="N5964" s="0" t="n">
        <f aca="false">IF(NOT(ISNA(J5964)),1,0)</f>
        <v>1</v>
      </c>
      <c r="O5964" s="0" t="n">
        <f aca="false">IF(AND(NOT(ISNA(I5964)),NOT(ISNA(J5964))),1,0)</f>
        <v>1</v>
      </c>
      <c r="P5964" s="0" t="n">
        <f aca="false">IF(AND(NOT(ISNA(I5964)),ISNA(J5964)),1,0)</f>
        <v>0</v>
      </c>
      <c r="Q5964" s="0" t="n">
        <f aca="false">IF(AND(ISNA(I5964),NOT(ISNA(J5964))),1,0)</f>
        <v>0</v>
      </c>
      <c r="R5964" s="0" t="n">
        <f aca="false">IF(SUM(O5964:Q5964)&lt;&gt;1,"ERROR",1)</f>
        <v>1</v>
      </c>
    </row>
    <row r="5965" customFormat="false" ht="12.8" hidden="false" customHeight="false" outlineLevel="0" collapsed="false">
      <c r="A5965" s="0" t="str">
        <f aca="false">gait_events!B338</f>
        <v>pp167</v>
      </c>
      <c r="B5965" s="0" t="str">
        <f aca="false">VLOOKUP(A5965,participants!A:B,2,0)</f>
        <v>F</v>
      </c>
      <c r="C5965" s="0" t="n">
        <f aca="false">VLOOKUP(A5965,participants!A:C,3,0)</f>
        <v>22</v>
      </c>
      <c r="D5965" s="0" t="str">
        <f aca="false">VLOOKUP(A5965,participants!A:F,6,0)</f>
        <v>MS</v>
      </c>
      <c r="E5965" s="0" t="str">
        <f aca="false">IF(LEN(SUBSTITUTE(gait_events!C338,"_run-",""))&lt;&gt;LEN(gait_events!C338),LEFT(RIGHT(gait_events!C338,LEN(gait_events!C338)-19),FIND("_run-",RIGHT(gait_events!C338,LEN(gait_events!C338)-19),1)-1),RIGHT(gait_events!C338,LEN(gait_events!C338)-19))</f>
        <v>Preferred</v>
      </c>
      <c r="F5965" s="0" t="str">
        <f aca="false">IF(LEN(SUBSTITUTE(gait_events!C338,"_run-",""))&lt;&gt;LEN(gait_events!C338),RIGHT(gait_events!C338,LEN(gait_events!C338)-FIND("_run-",gait_events!C338,1)-4),"")</f>
        <v/>
      </c>
      <c r="G5965" s="0" t="str">
        <f aca="false">gait_events!D338</f>
        <v>right_ankle</v>
      </c>
      <c r="H5965" s="0" t="str">
        <f aca="false">gait_events!E338</f>
        <v>FC</v>
      </c>
      <c r="I5965" s="0" t="n">
        <f aca="false">IF(gait_events!F338&lt;&gt;"",gait_events!F338,NA())</f>
        <v>570</v>
      </c>
      <c r="J5965" s="0" t="n">
        <f aca="false">IF(gait_events!G338&lt;&gt;"",gait_events!G338,NA())</f>
        <v>571</v>
      </c>
      <c r="K5965" s="0" t="n">
        <f aca="false">I5965-J5965</f>
        <v>-1</v>
      </c>
      <c r="L5965" s="0" t="n">
        <f aca="false">K5965*5</f>
        <v>-5</v>
      </c>
      <c r="M5965" s="0" t="n">
        <f aca="false">IF(NOT(ISNA(I5965)),1,0)</f>
        <v>1</v>
      </c>
      <c r="N5965" s="0" t="n">
        <f aca="false">IF(NOT(ISNA(J5965)),1,0)</f>
        <v>1</v>
      </c>
      <c r="O5965" s="0" t="n">
        <f aca="false">IF(AND(NOT(ISNA(I5965)),NOT(ISNA(J5965))),1,0)</f>
        <v>1</v>
      </c>
      <c r="P5965" s="0" t="n">
        <f aca="false">IF(AND(NOT(ISNA(I5965)),ISNA(J5965)),1,0)</f>
        <v>0</v>
      </c>
      <c r="Q5965" s="0" t="n">
        <f aca="false">IF(AND(ISNA(I5965),NOT(ISNA(J5965))),1,0)</f>
        <v>0</v>
      </c>
      <c r="R5965" s="0" t="n">
        <f aca="false">IF(SUM(O5965:Q5965)&lt;&gt;1,"ERROR",1)</f>
        <v>1</v>
      </c>
    </row>
    <row r="5966" customFormat="false" ht="12.8" hidden="false" customHeight="false" outlineLevel="0" collapsed="false">
      <c r="A5966" s="0" t="str">
        <f aca="false">gait_events!B339</f>
        <v>pp167</v>
      </c>
      <c r="B5966" s="0" t="str">
        <f aca="false">VLOOKUP(A5966,participants!A:B,2,0)</f>
        <v>F</v>
      </c>
      <c r="C5966" s="0" t="n">
        <f aca="false">VLOOKUP(A5966,participants!A:C,3,0)</f>
        <v>22</v>
      </c>
      <c r="D5966" s="0" t="str">
        <f aca="false">VLOOKUP(A5966,participants!A:F,6,0)</f>
        <v>MS</v>
      </c>
      <c r="E5966" s="0" t="str">
        <f aca="false">IF(LEN(SUBSTITUTE(gait_events!C339,"_run-",""))&lt;&gt;LEN(gait_events!C339),LEFT(RIGHT(gait_events!C339,LEN(gait_events!C339)-19),FIND("_run-",RIGHT(gait_events!C339,LEN(gait_events!C339)-19),1)-1),RIGHT(gait_events!C339,LEN(gait_events!C339)-19))</f>
        <v>Preferred</v>
      </c>
      <c r="F5966" s="0" t="str">
        <f aca="false">IF(LEN(SUBSTITUTE(gait_events!C339,"_run-",""))&lt;&gt;LEN(gait_events!C339),RIGHT(gait_events!C339,LEN(gait_events!C339)-FIND("_run-",gait_events!C339,1)-4),"")</f>
        <v/>
      </c>
      <c r="G5966" s="0" t="str">
        <f aca="false">gait_events!D339</f>
        <v>right_ankle</v>
      </c>
      <c r="H5966" s="0" t="str">
        <f aca="false">gait_events!E339</f>
        <v>FC</v>
      </c>
      <c r="I5966" s="0" t="n">
        <f aca="false">IF(gait_events!F339&lt;&gt;"",gait_events!F339,NA())</f>
        <v>780</v>
      </c>
      <c r="J5966" s="0" t="n">
        <f aca="false">IF(gait_events!G339&lt;&gt;"",gait_events!G339,NA())</f>
        <v>783</v>
      </c>
      <c r="K5966" s="0" t="n">
        <f aca="false">I5966-J5966</f>
        <v>-3</v>
      </c>
      <c r="L5966" s="0" t="n">
        <f aca="false">K5966*5</f>
        <v>-15</v>
      </c>
      <c r="M5966" s="0" t="n">
        <f aca="false">IF(NOT(ISNA(I5966)),1,0)</f>
        <v>1</v>
      </c>
      <c r="N5966" s="0" t="n">
        <f aca="false">IF(NOT(ISNA(J5966)),1,0)</f>
        <v>1</v>
      </c>
      <c r="O5966" s="0" t="n">
        <f aca="false">IF(AND(NOT(ISNA(I5966)),NOT(ISNA(J5966))),1,0)</f>
        <v>1</v>
      </c>
      <c r="P5966" s="0" t="n">
        <f aca="false">IF(AND(NOT(ISNA(I5966)),ISNA(J5966)),1,0)</f>
        <v>0</v>
      </c>
      <c r="Q5966" s="0" t="n">
        <f aca="false">IF(AND(ISNA(I5966),NOT(ISNA(J5966))),1,0)</f>
        <v>0</v>
      </c>
      <c r="R5966" s="0" t="n">
        <f aca="false">IF(SUM(O5966:Q5966)&lt;&gt;1,"ERROR",1)</f>
        <v>1</v>
      </c>
    </row>
    <row r="5967" customFormat="false" ht="12.8" hidden="false" customHeight="false" outlineLevel="0" collapsed="false">
      <c r="A5967" s="0" t="str">
        <f aca="false">gait_events!B340</f>
        <v>pp167</v>
      </c>
      <c r="B5967" s="0" t="str">
        <f aca="false">VLOOKUP(A5967,participants!A:B,2,0)</f>
        <v>F</v>
      </c>
      <c r="C5967" s="0" t="n">
        <f aca="false">VLOOKUP(A5967,participants!A:C,3,0)</f>
        <v>22</v>
      </c>
      <c r="D5967" s="0" t="str">
        <f aca="false">VLOOKUP(A5967,participants!A:F,6,0)</f>
        <v>MS</v>
      </c>
      <c r="E5967" s="0" t="str">
        <f aca="false">IF(LEN(SUBSTITUTE(gait_events!C340,"_run-",""))&lt;&gt;LEN(gait_events!C340),LEFT(RIGHT(gait_events!C340,LEN(gait_events!C340)-19),FIND("_run-",RIGHT(gait_events!C340,LEN(gait_events!C340)-19),1)-1),RIGHT(gait_events!C340,LEN(gait_events!C340)-19))</f>
        <v>Preferred</v>
      </c>
      <c r="F5967" s="0" t="str">
        <f aca="false">IF(LEN(SUBSTITUTE(gait_events!C340,"_run-",""))&lt;&gt;LEN(gait_events!C340),RIGHT(gait_events!C340,LEN(gait_events!C340)-FIND("_run-",gait_events!C340,1)-4),"")</f>
        <v/>
      </c>
      <c r="G5967" s="0" t="str">
        <f aca="false">gait_events!D340</f>
        <v>left_shank</v>
      </c>
      <c r="H5967" s="0" t="str">
        <f aca="false">gait_events!E340</f>
        <v>IC</v>
      </c>
      <c r="I5967" s="0" t="n">
        <f aca="false">IF(gait_events!F340&lt;&gt;"",gait_events!F340,NA())</f>
        <v>123</v>
      </c>
      <c r="J5967" s="0" t="n">
        <f aca="false">IF(gait_events!G340&lt;&gt;"",gait_events!G340,NA())</f>
        <v>120</v>
      </c>
      <c r="K5967" s="0" t="n">
        <f aca="false">I5967-J5967</f>
        <v>3</v>
      </c>
      <c r="L5967" s="0" t="n">
        <f aca="false">K5967*5</f>
        <v>15</v>
      </c>
      <c r="M5967" s="0" t="n">
        <f aca="false">IF(NOT(ISNA(I5967)),1,0)</f>
        <v>1</v>
      </c>
      <c r="N5967" s="0" t="n">
        <f aca="false">IF(NOT(ISNA(J5967)),1,0)</f>
        <v>1</v>
      </c>
      <c r="O5967" s="0" t="n">
        <f aca="false">IF(AND(NOT(ISNA(I5967)),NOT(ISNA(J5967))),1,0)</f>
        <v>1</v>
      </c>
      <c r="P5967" s="0" t="n">
        <f aca="false">IF(AND(NOT(ISNA(I5967)),ISNA(J5967)),1,0)</f>
        <v>0</v>
      </c>
      <c r="Q5967" s="0" t="n">
        <f aca="false">IF(AND(ISNA(I5967),NOT(ISNA(J5967))),1,0)</f>
        <v>0</v>
      </c>
      <c r="R5967" s="0" t="n">
        <f aca="false">IF(SUM(O5967:Q5967)&lt;&gt;1,"ERROR",1)</f>
        <v>1</v>
      </c>
    </row>
    <row r="5968" customFormat="false" ht="12.8" hidden="false" customHeight="false" outlineLevel="0" collapsed="false">
      <c r="A5968" s="0" t="str">
        <f aca="false">gait_events!B341</f>
        <v>pp167</v>
      </c>
      <c r="B5968" s="0" t="str">
        <f aca="false">VLOOKUP(A5968,participants!A:B,2,0)</f>
        <v>F</v>
      </c>
      <c r="C5968" s="0" t="n">
        <f aca="false">VLOOKUP(A5968,participants!A:C,3,0)</f>
        <v>22</v>
      </c>
      <c r="D5968" s="0" t="str">
        <f aca="false">VLOOKUP(A5968,participants!A:F,6,0)</f>
        <v>MS</v>
      </c>
      <c r="E5968" s="0" t="str">
        <f aca="false">IF(LEN(SUBSTITUTE(gait_events!C341,"_run-",""))&lt;&gt;LEN(gait_events!C341),LEFT(RIGHT(gait_events!C341,LEN(gait_events!C341)-19),FIND("_run-",RIGHT(gait_events!C341,LEN(gait_events!C341)-19),1)-1),RIGHT(gait_events!C341,LEN(gait_events!C341)-19))</f>
        <v>Preferred</v>
      </c>
      <c r="F5968" s="0" t="str">
        <f aca="false">IF(LEN(SUBSTITUTE(gait_events!C341,"_run-",""))&lt;&gt;LEN(gait_events!C341),RIGHT(gait_events!C341,LEN(gait_events!C341)-FIND("_run-",gait_events!C341,1)-4),"")</f>
        <v/>
      </c>
      <c r="G5968" s="0" t="str">
        <f aca="false">gait_events!D341</f>
        <v>left_shank</v>
      </c>
      <c r="H5968" s="0" t="str">
        <f aca="false">gait_events!E341</f>
        <v>IC</v>
      </c>
      <c r="I5968" s="0" t="n">
        <f aca="false">IF(gait_events!F341&lt;&gt;"",gait_events!F341,NA())</f>
        <v>335</v>
      </c>
      <c r="J5968" s="0" t="n">
        <f aca="false">IF(gait_events!G341&lt;&gt;"",gait_events!G341,NA())</f>
        <v>333</v>
      </c>
      <c r="K5968" s="0" t="n">
        <f aca="false">I5968-J5968</f>
        <v>2</v>
      </c>
      <c r="L5968" s="0" t="n">
        <f aca="false">K5968*5</f>
        <v>10</v>
      </c>
      <c r="M5968" s="0" t="n">
        <f aca="false">IF(NOT(ISNA(I5968)),1,0)</f>
        <v>1</v>
      </c>
      <c r="N5968" s="0" t="n">
        <f aca="false">IF(NOT(ISNA(J5968)),1,0)</f>
        <v>1</v>
      </c>
      <c r="O5968" s="0" t="n">
        <f aca="false">IF(AND(NOT(ISNA(I5968)),NOT(ISNA(J5968))),1,0)</f>
        <v>1</v>
      </c>
      <c r="P5968" s="0" t="n">
        <f aca="false">IF(AND(NOT(ISNA(I5968)),ISNA(J5968)),1,0)</f>
        <v>0</v>
      </c>
      <c r="Q5968" s="0" t="n">
        <f aca="false">IF(AND(ISNA(I5968),NOT(ISNA(J5968))),1,0)</f>
        <v>0</v>
      </c>
      <c r="R5968" s="0" t="n">
        <f aca="false">IF(SUM(O5968:Q5968)&lt;&gt;1,"ERROR",1)</f>
        <v>1</v>
      </c>
    </row>
    <row r="5969" customFormat="false" ht="12.8" hidden="false" customHeight="false" outlineLevel="0" collapsed="false">
      <c r="A5969" s="0" t="str">
        <f aca="false">gait_events!B342</f>
        <v>pp167</v>
      </c>
      <c r="B5969" s="0" t="str">
        <f aca="false">VLOOKUP(A5969,participants!A:B,2,0)</f>
        <v>F</v>
      </c>
      <c r="C5969" s="0" t="n">
        <f aca="false">VLOOKUP(A5969,participants!A:C,3,0)</f>
        <v>22</v>
      </c>
      <c r="D5969" s="0" t="str">
        <f aca="false">VLOOKUP(A5969,participants!A:F,6,0)</f>
        <v>MS</v>
      </c>
      <c r="E5969" s="0" t="str">
        <f aca="false">IF(LEN(SUBSTITUTE(gait_events!C342,"_run-",""))&lt;&gt;LEN(gait_events!C342),LEFT(RIGHT(gait_events!C342,LEN(gait_events!C342)-19),FIND("_run-",RIGHT(gait_events!C342,LEN(gait_events!C342)-19),1)-1),RIGHT(gait_events!C342,LEN(gait_events!C342)-19))</f>
        <v>Preferred</v>
      </c>
      <c r="F5969" s="0" t="str">
        <f aca="false">IF(LEN(SUBSTITUTE(gait_events!C342,"_run-",""))&lt;&gt;LEN(gait_events!C342),RIGHT(gait_events!C342,LEN(gait_events!C342)-FIND("_run-",gait_events!C342,1)-4),"")</f>
        <v/>
      </c>
      <c r="G5969" s="0" t="str">
        <f aca="false">gait_events!D342</f>
        <v>left_shank</v>
      </c>
      <c r="H5969" s="0" t="str">
        <f aca="false">gait_events!E342</f>
        <v>IC</v>
      </c>
      <c r="I5969" s="0" t="n">
        <f aca="false">IF(gait_events!F342&lt;&gt;"",gait_events!F342,NA())</f>
        <v>542</v>
      </c>
      <c r="J5969" s="0" t="n">
        <f aca="false">IF(gait_events!G342&lt;&gt;"",gait_events!G342,NA())</f>
        <v>540</v>
      </c>
      <c r="K5969" s="0" t="n">
        <f aca="false">I5969-J5969</f>
        <v>2</v>
      </c>
      <c r="L5969" s="0" t="n">
        <f aca="false">K5969*5</f>
        <v>10</v>
      </c>
      <c r="M5969" s="0" t="n">
        <f aca="false">IF(NOT(ISNA(I5969)),1,0)</f>
        <v>1</v>
      </c>
      <c r="N5969" s="0" t="n">
        <f aca="false">IF(NOT(ISNA(J5969)),1,0)</f>
        <v>1</v>
      </c>
      <c r="O5969" s="0" t="n">
        <f aca="false">IF(AND(NOT(ISNA(I5969)),NOT(ISNA(J5969))),1,0)</f>
        <v>1</v>
      </c>
      <c r="P5969" s="0" t="n">
        <f aca="false">IF(AND(NOT(ISNA(I5969)),ISNA(J5969)),1,0)</f>
        <v>0</v>
      </c>
      <c r="Q5969" s="0" t="n">
        <f aca="false">IF(AND(ISNA(I5969),NOT(ISNA(J5969))),1,0)</f>
        <v>0</v>
      </c>
      <c r="R5969" s="0" t="n">
        <f aca="false">IF(SUM(O5969:Q5969)&lt;&gt;1,"ERROR",1)</f>
        <v>1</v>
      </c>
    </row>
    <row r="5970" customFormat="false" ht="12.8" hidden="false" customHeight="false" outlineLevel="0" collapsed="false">
      <c r="A5970" s="0" t="str">
        <f aca="false">gait_events!B343</f>
        <v>pp167</v>
      </c>
      <c r="B5970" s="0" t="str">
        <f aca="false">VLOOKUP(A5970,participants!A:B,2,0)</f>
        <v>F</v>
      </c>
      <c r="C5970" s="0" t="n">
        <f aca="false">VLOOKUP(A5970,participants!A:C,3,0)</f>
        <v>22</v>
      </c>
      <c r="D5970" s="0" t="str">
        <f aca="false">VLOOKUP(A5970,participants!A:F,6,0)</f>
        <v>MS</v>
      </c>
      <c r="E5970" s="0" t="str">
        <f aca="false">IF(LEN(SUBSTITUTE(gait_events!C343,"_run-",""))&lt;&gt;LEN(gait_events!C343),LEFT(RIGHT(gait_events!C343,LEN(gait_events!C343)-19),FIND("_run-",RIGHT(gait_events!C343,LEN(gait_events!C343)-19),1)-1),RIGHT(gait_events!C343,LEN(gait_events!C343)-19))</f>
        <v>Preferred</v>
      </c>
      <c r="F5970" s="0" t="str">
        <f aca="false">IF(LEN(SUBSTITUTE(gait_events!C343,"_run-",""))&lt;&gt;LEN(gait_events!C343),RIGHT(gait_events!C343,LEN(gait_events!C343)-FIND("_run-",gait_events!C343,1)-4),"")</f>
        <v/>
      </c>
      <c r="G5970" s="0" t="str">
        <f aca="false">gait_events!D343</f>
        <v>left_shank</v>
      </c>
      <c r="H5970" s="0" t="str">
        <f aca="false">gait_events!E343</f>
        <v>IC</v>
      </c>
      <c r="I5970" s="0" t="n">
        <f aca="false">IF(gait_events!F343&lt;&gt;"",gait_events!F343,NA())</f>
        <v>752</v>
      </c>
      <c r="J5970" s="0" t="n">
        <f aca="false">IF(gait_events!G343&lt;&gt;"",gait_events!G343,NA())</f>
        <v>748</v>
      </c>
      <c r="K5970" s="0" t="n">
        <f aca="false">I5970-J5970</f>
        <v>4</v>
      </c>
      <c r="L5970" s="0" t="n">
        <f aca="false">K5970*5</f>
        <v>20</v>
      </c>
      <c r="M5970" s="0" t="n">
        <f aca="false">IF(NOT(ISNA(I5970)),1,0)</f>
        <v>1</v>
      </c>
      <c r="N5970" s="0" t="n">
        <f aca="false">IF(NOT(ISNA(J5970)),1,0)</f>
        <v>1</v>
      </c>
      <c r="O5970" s="0" t="n">
        <f aca="false">IF(AND(NOT(ISNA(I5970)),NOT(ISNA(J5970))),1,0)</f>
        <v>1</v>
      </c>
      <c r="P5970" s="0" t="n">
        <f aca="false">IF(AND(NOT(ISNA(I5970)),ISNA(J5970)),1,0)</f>
        <v>0</v>
      </c>
      <c r="Q5970" s="0" t="n">
        <f aca="false">IF(AND(ISNA(I5970),NOT(ISNA(J5970))),1,0)</f>
        <v>0</v>
      </c>
      <c r="R5970" s="0" t="n">
        <f aca="false">IF(SUM(O5970:Q5970)&lt;&gt;1,"ERROR",1)</f>
        <v>1</v>
      </c>
    </row>
    <row r="5971" customFormat="false" ht="12.8" hidden="false" customHeight="false" outlineLevel="0" collapsed="false">
      <c r="A5971" s="0" t="str">
        <f aca="false">gait_events!B344</f>
        <v>pp167</v>
      </c>
      <c r="B5971" s="0" t="str">
        <f aca="false">VLOOKUP(A5971,participants!A:B,2,0)</f>
        <v>F</v>
      </c>
      <c r="C5971" s="0" t="n">
        <f aca="false">VLOOKUP(A5971,participants!A:C,3,0)</f>
        <v>22</v>
      </c>
      <c r="D5971" s="0" t="str">
        <f aca="false">VLOOKUP(A5971,participants!A:F,6,0)</f>
        <v>MS</v>
      </c>
      <c r="E5971" s="0" t="str">
        <f aca="false">IF(LEN(SUBSTITUTE(gait_events!C344,"_run-",""))&lt;&gt;LEN(gait_events!C344),LEFT(RIGHT(gait_events!C344,LEN(gait_events!C344)-19),FIND("_run-",RIGHT(gait_events!C344,LEN(gait_events!C344)-19),1)-1),RIGHT(gait_events!C344,LEN(gait_events!C344)-19))</f>
        <v>Preferred</v>
      </c>
      <c r="F5971" s="0" t="str">
        <f aca="false">IF(LEN(SUBSTITUTE(gait_events!C344,"_run-",""))&lt;&gt;LEN(gait_events!C344),RIGHT(gait_events!C344,LEN(gait_events!C344)-FIND("_run-",gait_events!C344,1)-4),"")</f>
        <v/>
      </c>
      <c r="G5971" s="0" t="str">
        <f aca="false">gait_events!D344</f>
        <v>left_shank</v>
      </c>
      <c r="H5971" s="0" t="str">
        <f aca="false">gait_events!E344</f>
        <v>FC</v>
      </c>
      <c r="I5971" s="0" t="n">
        <f aca="false">IF(gait_events!F344&lt;&gt;"",gait_events!F344,NA())</f>
        <v>46</v>
      </c>
      <c r="J5971" s="0" t="n">
        <f aca="false">IF(gait_events!G344&lt;&gt;"",gait_events!G344,NA())</f>
        <v>45</v>
      </c>
      <c r="K5971" s="0" t="n">
        <f aca="false">I5971-J5971</f>
        <v>1</v>
      </c>
      <c r="L5971" s="0" t="n">
        <f aca="false">K5971*5</f>
        <v>5</v>
      </c>
      <c r="M5971" s="0" t="n">
        <f aca="false">IF(NOT(ISNA(I5971)),1,0)</f>
        <v>1</v>
      </c>
      <c r="N5971" s="0" t="n">
        <f aca="false">IF(NOT(ISNA(J5971)),1,0)</f>
        <v>1</v>
      </c>
      <c r="O5971" s="0" t="n">
        <f aca="false">IF(AND(NOT(ISNA(I5971)),NOT(ISNA(J5971))),1,0)</f>
        <v>1</v>
      </c>
      <c r="P5971" s="0" t="n">
        <f aca="false">IF(AND(NOT(ISNA(I5971)),ISNA(J5971)),1,0)</f>
        <v>0</v>
      </c>
      <c r="Q5971" s="0" t="n">
        <f aca="false">IF(AND(ISNA(I5971),NOT(ISNA(J5971))),1,0)</f>
        <v>0</v>
      </c>
      <c r="R5971" s="0" t="n">
        <f aca="false">IF(SUM(O5971:Q5971)&lt;&gt;1,"ERROR",1)</f>
        <v>1</v>
      </c>
    </row>
    <row r="5972" customFormat="false" ht="12.8" hidden="false" customHeight="false" outlineLevel="0" collapsed="false">
      <c r="A5972" s="0" t="str">
        <f aca="false">gait_events!B345</f>
        <v>pp167</v>
      </c>
      <c r="B5972" s="0" t="str">
        <f aca="false">VLOOKUP(A5972,participants!A:B,2,0)</f>
        <v>F</v>
      </c>
      <c r="C5972" s="0" t="n">
        <f aca="false">VLOOKUP(A5972,participants!A:C,3,0)</f>
        <v>22</v>
      </c>
      <c r="D5972" s="0" t="str">
        <f aca="false">VLOOKUP(A5972,participants!A:F,6,0)</f>
        <v>MS</v>
      </c>
      <c r="E5972" s="0" t="str">
        <f aca="false">IF(LEN(SUBSTITUTE(gait_events!C345,"_run-",""))&lt;&gt;LEN(gait_events!C345),LEFT(RIGHT(gait_events!C345,LEN(gait_events!C345)-19),FIND("_run-",RIGHT(gait_events!C345,LEN(gait_events!C345)-19),1)-1),RIGHT(gait_events!C345,LEN(gait_events!C345)-19))</f>
        <v>Preferred</v>
      </c>
      <c r="F5972" s="0" t="str">
        <f aca="false">IF(LEN(SUBSTITUTE(gait_events!C345,"_run-",""))&lt;&gt;LEN(gait_events!C345),RIGHT(gait_events!C345,LEN(gait_events!C345)-FIND("_run-",gait_events!C345,1)-4),"")</f>
        <v/>
      </c>
      <c r="G5972" s="0" t="str">
        <f aca="false">gait_events!D345</f>
        <v>left_shank</v>
      </c>
      <c r="H5972" s="0" t="str">
        <f aca="false">gait_events!E345</f>
        <v>FC</v>
      </c>
      <c r="I5972" s="0" t="n">
        <f aca="false">IF(gait_events!F345&lt;&gt;"",gait_events!F345,NA())</f>
        <v>258</v>
      </c>
      <c r="J5972" s="0" t="n">
        <f aca="false">IF(gait_events!G345&lt;&gt;"",gait_events!G345,NA())</f>
        <v>258</v>
      </c>
      <c r="K5972" s="0" t="n">
        <f aca="false">I5972-J5972</f>
        <v>0</v>
      </c>
      <c r="L5972" s="0" t="n">
        <f aca="false">K5972*5</f>
        <v>0</v>
      </c>
      <c r="M5972" s="0" t="n">
        <f aca="false">IF(NOT(ISNA(I5972)),1,0)</f>
        <v>1</v>
      </c>
      <c r="N5972" s="0" t="n">
        <f aca="false">IF(NOT(ISNA(J5972)),1,0)</f>
        <v>1</v>
      </c>
      <c r="O5972" s="0" t="n">
        <f aca="false">IF(AND(NOT(ISNA(I5972)),NOT(ISNA(J5972))),1,0)</f>
        <v>1</v>
      </c>
      <c r="P5972" s="0" t="n">
        <f aca="false">IF(AND(NOT(ISNA(I5972)),ISNA(J5972)),1,0)</f>
        <v>0</v>
      </c>
      <c r="Q5972" s="0" t="n">
        <f aca="false">IF(AND(ISNA(I5972),NOT(ISNA(J5972))),1,0)</f>
        <v>0</v>
      </c>
      <c r="R5972" s="0" t="n">
        <f aca="false">IF(SUM(O5972:Q5972)&lt;&gt;1,"ERROR",1)</f>
        <v>1</v>
      </c>
    </row>
    <row r="5973" customFormat="false" ht="12.8" hidden="false" customHeight="false" outlineLevel="0" collapsed="false">
      <c r="A5973" s="0" t="str">
        <f aca="false">gait_events!B346</f>
        <v>pp167</v>
      </c>
      <c r="B5973" s="0" t="str">
        <f aca="false">VLOOKUP(A5973,participants!A:B,2,0)</f>
        <v>F</v>
      </c>
      <c r="C5973" s="0" t="n">
        <f aca="false">VLOOKUP(A5973,participants!A:C,3,0)</f>
        <v>22</v>
      </c>
      <c r="D5973" s="0" t="str">
        <f aca="false">VLOOKUP(A5973,participants!A:F,6,0)</f>
        <v>MS</v>
      </c>
      <c r="E5973" s="0" t="str">
        <f aca="false">IF(LEN(SUBSTITUTE(gait_events!C346,"_run-",""))&lt;&gt;LEN(gait_events!C346),LEFT(RIGHT(gait_events!C346,LEN(gait_events!C346)-19),FIND("_run-",RIGHT(gait_events!C346,LEN(gait_events!C346)-19),1)-1),RIGHT(gait_events!C346,LEN(gait_events!C346)-19))</f>
        <v>Preferred</v>
      </c>
      <c r="F5973" s="0" t="str">
        <f aca="false">IF(LEN(SUBSTITUTE(gait_events!C346,"_run-",""))&lt;&gt;LEN(gait_events!C346),RIGHT(gait_events!C346,LEN(gait_events!C346)-FIND("_run-",gait_events!C346,1)-4),"")</f>
        <v/>
      </c>
      <c r="G5973" s="0" t="str">
        <f aca="false">gait_events!D346</f>
        <v>left_shank</v>
      </c>
      <c r="H5973" s="0" t="str">
        <f aca="false">gait_events!E346</f>
        <v>FC</v>
      </c>
      <c r="I5973" s="0" t="n">
        <f aca="false">IF(gait_events!F346&lt;&gt;"",gait_events!F346,NA())</f>
        <v>465</v>
      </c>
      <c r="J5973" s="0" t="n">
        <f aca="false">IF(gait_events!G346&lt;&gt;"",gait_events!G346,NA())</f>
        <v>464</v>
      </c>
      <c r="K5973" s="0" t="n">
        <f aca="false">I5973-J5973</f>
        <v>1</v>
      </c>
      <c r="L5973" s="0" t="n">
        <f aca="false">K5973*5</f>
        <v>5</v>
      </c>
      <c r="M5973" s="0" t="n">
        <f aca="false">IF(NOT(ISNA(I5973)),1,0)</f>
        <v>1</v>
      </c>
      <c r="N5973" s="0" t="n">
        <f aca="false">IF(NOT(ISNA(J5973)),1,0)</f>
        <v>1</v>
      </c>
      <c r="O5973" s="0" t="n">
        <f aca="false">IF(AND(NOT(ISNA(I5973)),NOT(ISNA(J5973))),1,0)</f>
        <v>1</v>
      </c>
      <c r="P5973" s="0" t="n">
        <f aca="false">IF(AND(NOT(ISNA(I5973)),ISNA(J5973)),1,0)</f>
        <v>0</v>
      </c>
      <c r="Q5973" s="0" t="n">
        <f aca="false">IF(AND(ISNA(I5973),NOT(ISNA(J5973))),1,0)</f>
        <v>0</v>
      </c>
      <c r="R5973" s="0" t="n">
        <f aca="false">IF(SUM(O5973:Q5973)&lt;&gt;1,"ERROR",1)</f>
        <v>1</v>
      </c>
    </row>
    <row r="5974" customFormat="false" ht="12.8" hidden="false" customHeight="false" outlineLevel="0" collapsed="false">
      <c r="A5974" s="0" t="str">
        <f aca="false">gait_events!B347</f>
        <v>pp167</v>
      </c>
      <c r="B5974" s="0" t="str">
        <f aca="false">VLOOKUP(A5974,participants!A:B,2,0)</f>
        <v>F</v>
      </c>
      <c r="C5974" s="0" t="n">
        <f aca="false">VLOOKUP(A5974,participants!A:C,3,0)</f>
        <v>22</v>
      </c>
      <c r="D5974" s="0" t="str">
        <f aca="false">VLOOKUP(A5974,participants!A:F,6,0)</f>
        <v>MS</v>
      </c>
      <c r="E5974" s="0" t="str">
        <f aca="false">IF(LEN(SUBSTITUTE(gait_events!C347,"_run-",""))&lt;&gt;LEN(gait_events!C347),LEFT(RIGHT(gait_events!C347,LEN(gait_events!C347)-19),FIND("_run-",RIGHT(gait_events!C347,LEN(gait_events!C347)-19),1)-1),RIGHT(gait_events!C347,LEN(gait_events!C347)-19))</f>
        <v>Preferred</v>
      </c>
      <c r="F5974" s="0" t="str">
        <f aca="false">IF(LEN(SUBSTITUTE(gait_events!C347,"_run-",""))&lt;&gt;LEN(gait_events!C347),RIGHT(gait_events!C347,LEN(gait_events!C347)-FIND("_run-",gait_events!C347,1)-4),"")</f>
        <v/>
      </c>
      <c r="G5974" s="0" t="str">
        <f aca="false">gait_events!D347</f>
        <v>left_shank</v>
      </c>
      <c r="H5974" s="0" t="str">
        <f aca="false">gait_events!E347</f>
        <v>FC</v>
      </c>
      <c r="I5974" s="0" t="n">
        <f aca="false">IF(gait_events!F347&lt;&gt;"",gait_events!F347,NA())</f>
        <v>674</v>
      </c>
      <c r="J5974" s="0" t="n">
        <f aca="false">IF(gait_events!G347&lt;&gt;"",gait_events!G347,NA())</f>
        <v>672</v>
      </c>
      <c r="K5974" s="0" t="n">
        <f aca="false">I5974-J5974</f>
        <v>2</v>
      </c>
      <c r="L5974" s="0" t="n">
        <f aca="false">K5974*5</f>
        <v>10</v>
      </c>
      <c r="M5974" s="0" t="n">
        <f aca="false">IF(NOT(ISNA(I5974)),1,0)</f>
        <v>1</v>
      </c>
      <c r="N5974" s="0" t="n">
        <f aca="false">IF(NOT(ISNA(J5974)),1,0)</f>
        <v>1</v>
      </c>
      <c r="O5974" s="0" t="n">
        <f aca="false">IF(AND(NOT(ISNA(I5974)),NOT(ISNA(J5974))),1,0)</f>
        <v>1</v>
      </c>
      <c r="P5974" s="0" t="n">
        <f aca="false">IF(AND(NOT(ISNA(I5974)),ISNA(J5974)),1,0)</f>
        <v>0</v>
      </c>
      <c r="Q5974" s="0" t="n">
        <f aca="false">IF(AND(ISNA(I5974),NOT(ISNA(J5974))),1,0)</f>
        <v>0</v>
      </c>
      <c r="R5974" s="0" t="n">
        <f aca="false">IF(SUM(O5974:Q5974)&lt;&gt;1,"ERROR",1)</f>
        <v>1</v>
      </c>
    </row>
    <row r="5975" customFormat="false" ht="12.8" hidden="false" customHeight="false" outlineLevel="0" collapsed="false">
      <c r="A5975" s="0" t="str">
        <f aca="false">gait_events!B348</f>
        <v>pp167</v>
      </c>
      <c r="B5975" s="0" t="str">
        <f aca="false">VLOOKUP(A5975,participants!A:B,2,0)</f>
        <v>F</v>
      </c>
      <c r="C5975" s="0" t="n">
        <f aca="false">VLOOKUP(A5975,participants!A:C,3,0)</f>
        <v>22</v>
      </c>
      <c r="D5975" s="0" t="str">
        <f aca="false">VLOOKUP(A5975,participants!A:F,6,0)</f>
        <v>MS</v>
      </c>
      <c r="E5975" s="0" t="str">
        <f aca="false">IF(LEN(SUBSTITUTE(gait_events!C348,"_run-",""))&lt;&gt;LEN(gait_events!C348),LEFT(RIGHT(gait_events!C348,LEN(gait_events!C348)-19),FIND("_run-",RIGHT(gait_events!C348,LEN(gait_events!C348)-19),1)-1),RIGHT(gait_events!C348,LEN(gait_events!C348)-19))</f>
        <v>Preferred</v>
      </c>
      <c r="F5975" s="0" t="str">
        <f aca="false">IF(LEN(SUBSTITUTE(gait_events!C348,"_run-",""))&lt;&gt;LEN(gait_events!C348),RIGHT(gait_events!C348,LEN(gait_events!C348)-FIND("_run-",gait_events!C348,1)-4),"")</f>
        <v/>
      </c>
      <c r="G5975" s="0" t="str">
        <f aca="false">gait_events!D348</f>
        <v>right_shank</v>
      </c>
      <c r="H5975" s="0" t="str">
        <f aca="false">gait_events!E348</f>
        <v>IC</v>
      </c>
      <c r="I5975" s="0" t="n">
        <f aca="false">IF(gait_events!F348&lt;&gt;"",gait_events!F348,NA())</f>
        <v>4</v>
      </c>
      <c r="J5975" s="0" t="e">
        <f aca="false">IF(gait_events!G348&lt;&gt;"",gait_events!G348,NA())</f>
        <v>#N/A</v>
      </c>
      <c r="K5975" s="0" t="e">
        <f aca="false">I5975-J5975</f>
        <v>#N/A</v>
      </c>
      <c r="L5975" s="0" t="e">
        <f aca="false">K5975*5</f>
        <v>#N/A</v>
      </c>
      <c r="M5975" s="0" t="n">
        <f aca="false">IF(NOT(ISNA(I5975)),1,0)</f>
        <v>1</v>
      </c>
      <c r="N5975" s="0" t="n">
        <f aca="false">IF(NOT(ISNA(J5975)),1,0)</f>
        <v>0</v>
      </c>
      <c r="O5975" s="0" t="n">
        <f aca="false">IF(AND(NOT(ISNA(I5975)),NOT(ISNA(J5975))),1,0)</f>
        <v>0</v>
      </c>
      <c r="P5975" s="0" t="n">
        <f aca="false">IF(AND(NOT(ISNA(I5975)),ISNA(J5975)),1,0)</f>
        <v>1</v>
      </c>
      <c r="Q5975" s="0" t="n">
        <f aca="false">IF(AND(ISNA(I5975),NOT(ISNA(J5975))),1,0)</f>
        <v>0</v>
      </c>
      <c r="R5975" s="0" t="n">
        <f aca="false">IF(SUM(O5975:Q5975)&lt;&gt;1,"ERROR",1)</f>
        <v>1</v>
      </c>
    </row>
    <row r="5976" customFormat="false" ht="12.8" hidden="false" customHeight="false" outlineLevel="0" collapsed="false">
      <c r="A5976" s="0" t="str">
        <f aca="false">gait_events!B349</f>
        <v>pp167</v>
      </c>
      <c r="B5976" s="0" t="str">
        <f aca="false">VLOOKUP(A5976,participants!A:B,2,0)</f>
        <v>F</v>
      </c>
      <c r="C5976" s="0" t="n">
        <f aca="false">VLOOKUP(A5976,participants!A:C,3,0)</f>
        <v>22</v>
      </c>
      <c r="D5976" s="0" t="str">
        <f aca="false">VLOOKUP(A5976,participants!A:F,6,0)</f>
        <v>MS</v>
      </c>
      <c r="E5976" s="0" t="str">
        <f aca="false">IF(LEN(SUBSTITUTE(gait_events!C349,"_run-",""))&lt;&gt;LEN(gait_events!C349),LEFT(RIGHT(gait_events!C349,LEN(gait_events!C349)-19),FIND("_run-",RIGHT(gait_events!C349,LEN(gait_events!C349)-19),1)-1),RIGHT(gait_events!C349,LEN(gait_events!C349)-19))</f>
        <v>Preferred</v>
      </c>
      <c r="F5976" s="0" t="str">
        <f aca="false">IF(LEN(SUBSTITUTE(gait_events!C349,"_run-",""))&lt;&gt;LEN(gait_events!C349),RIGHT(gait_events!C349,LEN(gait_events!C349)-FIND("_run-",gait_events!C349,1)-4),"")</f>
        <v/>
      </c>
      <c r="G5976" s="0" t="str">
        <f aca="false">gait_events!D349</f>
        <v>right_shank</v>
      </c>
      <c r="H5976" s="0" t="str">
        <f aca="false">gait_events!E349</f>
        <v>IC</v>
      </c>
      <c r="I5976" s="0" t="n">
        <f aca="false">IF(gait_events!F349&lt;&gt;"",gait_events!F349,NA())</f>
        <v>232</v>
      </c>
      <c r="J5976" s="0" t="n">
        <f aca="false">IF(gait_events!G349&lt;&gt;"",gait_events!G349,NA())</f>
        <v>231</v>
      </c>
      <c r="K5976" s="0" t="n">
        <f aca="false">I5976-J5976</f>
        <v>1</v>
      </c>
      <c r="L5976" s="0" t="n">
        <f aca="false">K5976*5</f>
        <v>5</v>
      </c>
      <c r="M5976" s="0" t="n">
        <f aca="false">IF(NOT(ISNA(I5976)),1,0)</f>
        <v>1</v>
      </c>
      <c r="N5976" s="0" t="n">
        <f aca="false">IF(NOT(ISNA(J5976)),1,0)</f>
        <v>1</v>
      </c>
      <c r="O5976" s="0" t="n">
        <f aca="false">IF(AND(NOT(ISNA(I5976)),NOT(ISNA(J5976))),1,0)</f>
        <v>1</v>
      </c>
      <c r="P5976" s="0" t="n">
        <f aca="false">IF(AND(NOT(ISNA(I5976)),ISNA(J5976)),1,0)</f>
        <v>0</v>
      </c>
      <c r="Q5976" s="0" t="n">
        <f aca="false">IF(AND(ISNA(I5976),NOT(ISNA(J5976))),1,0)</f>
        <v>0</v>
      </c>
      <c r="R5976" s="0" t="n">
        <f aca="false">IF(SUM(O5976:Q5976)&lt;&gt;1,"ERROR",1)</f>
        <v>1</v>
      </c>
    </row>
    <row r="5977" customFormat="false" ht="12.8" hidden="false" customHeight="false" outlineLevel="0" collapsed="false">
      <c r="A5977" s="0" t="str">
        <f aca="false">gait_events!B350</f>
        <v>pp167</v>
      </c>
      <c r="B5977" s="0" t="str">
        <f aca="false">VLOOKUP(A5977,participants!A:B,2,0)</f>
        <v>F</v>
      </c>
      <c r="C5977" s="0" t="n">
        <f aca="false">VLOOKUP(A5977,participants!A:C,3,0)</f>
        <v>22</v>
      </c>
      <c r="D5977" s="0" t="str">
        <f aca="false">VLOOKUP(A5977,participants!A:F,6,0)</f>
        <v>MS</v>
      </c>
      <c r="E5977" s="0" t="str">
        <f aca="false">IF(LEN(SUBSTITUTE(gait_events!C350,"_run-",""))&lt;&gt;LEN(gait_events!C350),LEFT(RIGHT(gait_events!C350,LEN(gait_events!C350)-19),FIND("_run-",RIGHT(gait_events!C350,LEN(gait_events!C350)-19),1)-1),RIGHT(gait_events!C350,LEN(gait_events!C350)-19))</f>
        <v>Preferred</v>
      </c>
      <c r="F5977" s="0" t="str">
        <f aca="false">IF(LEN(SUBSTITUTE(gait_events!C350,"_run-",""))&lt;&gt;LEN(gait_events!C350),RIGHT(gait_events!C350,LEN(gait_events!C350)-FIND("_run-",gait_events!C350,1)-4),"")</f>
        <v/>
      </c>
      <c r="G5977" s="0" t="str">
        <f aca="false">gait_events!D350</f>
        <v>right_shank</v>
      </c>
      <c r="H5977" s="0" t="str">
        <f aca="false">gait_events!E350</f>
        <v>IC</v>
      </c>
      <c r="I5977" s="0" t="n">
        <f aca="false">IF(gait_events!F350&lt;&gt;"",gait_events!F350,NA())</f>
        <v>439</v>
      </c>
      <c r="J5977" s="0" t="n">
        <f aca="false">IF(gait_events!G350&lt;&gt;"",gait_events!G350,NA())</f>
        <v>439</v>
      </c>
      <c r="K5977" s="0" t="n">
        <f aca="false">I5977-J5977</f>
        <v>0</v>
      </c>
      <c r="L5977" s="0" t="n">
        <f aca="false">K5977*5</f>
        <v>0</v>
      </c>
      <c r="M5977" s="0" t="n">
        <f aca="false">IF(NOT(ISNA(I5977)),1,0)</f>
        <v>1</v>
      </c>
      <c r="N5977" s="0" t="n">
        <f aca="false">IF(NOT(ISNA(J5977)),1,0)</f>
        <v>1</v>
      </c>
      <c r="O5977" s="0" t="n">
        <f aca="false">IF(AND(NOT(ISNA(I5977)),NOT(ISNA(J5977))),1,0)</f>
        <v>1</v>
      </c>
      <c r="P5977" s="0" t="n">
        <f aca="false">IF(AND(NOT(ISNA(I5977)),ISNA(J5977)),1,0)</f>
        <v>0</v>
      </c>
      <c r="Q5977" s="0" t="n">
        <f aca="false">IF(AND(ISNA(I5977),NOT(ISNA(J5977))),1,0)</f>
        <v>0</v>
      </c>
      <c r="R5977" s="0" t="n">
        <f aca="false">IF(SUM(O5977:Q5977)&lt;&gt;1,"ERROR",1)</f>
        <v>1</v>
      </c>
    </row>
    <row r="5978" customFormat="false" ht="12.8" hidden="false" customHeight="false" outlineLevel="0" collapsed="false">
      <c r="A5978" s="0" t="str">
        <f aca="false">gait_events!B351</f>
        <v>pp167</v>
      </c>
      <c r="B5978" s="0" t="str">
        <f aca="false">VLOOKUP(A5978,participants!A:B,2,0)</f>
        <v>F</v>
      </c>
      <c r="C5978" s="0" t="n">
        <f aca="false">VLOOKUP(A5978,participants!A:C,3,0)</f>
        <v>22</v>
      </c>
      <c r="D5978" s="0" t="str">
        <f aca="false">VLOOKUP(A5978,participants!A:F,6,0)</f>
        <v>MS</v>
      </c>
      <c r="E5978" s="0" t="str">
        <f aca="false">IF(LEN(SUBSTITUTE(gait_events!C351,"_run-",""))&lt;&gt;LEN(gait_events!C351),LEFT(RIGHT(gait_events!C351,LEN(gait_events!C351)-19),FIND("_run-",RIGHT(gait_events!C351,LEN(gait_events!C351)-19),1)-1),RIGHT(gait_events!C351,LEN(gait_events!C351)-19))</f>
        <v>Preferred</v>
      </c>
      <c r="F5978" s="0" t="str">
        <f aca="false">IF(LEN(SUBSTITUTE(gait_events!C351,"_run-",""))&lt;&gt;LEN(gait_events!C351),RIGHT(gait_events!C351,LEN(gait_events!C351)-FIND("_run-",gait_events!C351,1)-4),"")</f>
        <v/>
      </c>
      <c r="G5978" s="0" t="str">
        <f aca="false">gait_events!D351</f>
        <v>right_shank</v>
      </c>
      <c r="H5978" s="0" t="str">
        <f aca="false">gait_events!E351</f>
        <v>IC</v>
      </c>
      <c r="I5978" s="0" t="n">
        <f aca="false">IF(gait_events!F351&lt;&gt;"",gait_events!F351,NA())</f>
        <v>646</v>
      </c>
      <c r="J5978" s="0" t="n">
        <f aca="false">IF(gait_events!G351&lt;&gt;"",gait_events!G351,NA())</f>
        <v>646</v>
      </c>
      <c r="K5978" s="0" t="n">
        <f aca="false">I5978-J5978</f>
        <v>0</v>
      </c>
      <c r="L5978" s="0" t="n">
        <f aca="false">K5978*5</f>
        <v>0</v>
      </c>
      <c r="M5978" s="0" t="n">
        <f aca="false">IF(NOT(ISNA(I5978)),1,0)</f>
        <v>1</v>
      </c>
      <c r="N5978" s="0" t="n">
        <f aca="false">IF(NOT(ISNA(J5978)),1,0)</f>
        <v>1</v>
      </c>
      <c r="O5978" s="0" t="n">
        <f aca="false">IF(AND(NOT(ISNA(I5978)),NOT(ISNA(J5978))),1,0)</f>
        <v>1</v>
      </c>
      <c r="P5978" s="0" t="n">
        <f aca="false">IF(AND(NOT(ISNA(I5978)),ISNA(J5978)),1,0)</f>
        <v>0</v>
      </c>
      <c r="Q5978" s="0" t="n">
        <f aca="false">IF(AND(ISNA(I5978),NOT(ISNA(J5978))),1,0)</f>
        <v>0</v>
      </c>
      <c r="R5978" s="0" t="n">
        <f aca="false">IF(SUM(O5978:Q5978)&lt;&gt;1,"ERROR",1)</f>
        <v>1</v>
      </c>
    </row>
    <row r="5979" customFormat="false" ht="12.8" hidden="false" customHeight="false" outlineLevel="0" collapsed="false">
      <c r="A5979" s="0" t="str">
        <f aca="false">gait_events!B352</f>
        <v>pp167</v>
      </c>
      <c r="B5979" s="0" t="str">
        <f aca="false">VLOOKUP(A5979,participants!A:B,2,0)</f>
        <v>F</v>
      </c>
      <c r="C5979" s="0" t="n">
        <f aca="false">VLOOKUP(A5979,participants!A:C,3,0)</f>
        <v>22</v>
      </c>
      <c r="D5979" s="0" t="str">
        <f aca="false">VLOOKUP(A5979,participants!A:F,6,0)</f>
        <v>MS</v>
      </c>
      <c r="E5979" s="0" t="str">
        <f aca="false">IF(LEN(SUBSTITUTE(gait_events!C352,"_run-",""))&lt;&gt;LEN(gait_events!C352),LEFT(RIGHT(gait_events!C352,LEN(gait_events!C352)-19),FIND("_run-",RIGHT(gait_events!C352,LEN(gait_events!C352)-19),1)-1),RIGHT(gait_events!C352,LEN(gait_events!C352)-19))</f>
        <v>Preferred</v>
      </c>
      <c r="F5979" s="0" t="str">
        <f aca="false">IF(LEN(SUBSTITUTE(gait_events!C352,"_run-",""))&lt;&gt;LEN(gait_events!C352),RIGHT(gait_events!C352,LEN(gait_events!C352)-FIND("_run-",gait_events!C352,1)-4),"")</f>
        <v/>
      </c>
      <c r="G5979" s="0" t="str">
        <f aca="false">gait_events!D352</f>
        <v>right_shank</v>
      </c>
      <c r="H5979" s="0" t="str">
        <f aca="false">gait_events!E352</f>
        <v>FC</v>
      </c>
      <c r="I5979" s="0" t="n">
        <f aca="false">IF(gait_events!F352&lt;&gt;"",gait_events!F352,NA())</f>
        <v>152</v>
      </c>
      <c r="J5979" s="0" t="n">
        <f aca="false">IF(gait_events!G352&lt;&gt;"",gait_events!G352,NA())</f>
        <v>151</v>
      </c>
      <c r="K5979" s="0" t="n">
        <f aca="false">I5979-J5979</f>
        <v>1</v>
      </c>
      <c r="L5979" s="0" t="n">
        <f aca="false">K5979*5</f>
        <v>5</v>
      </c>
      <c r="M5979" s="0" t="n">
        <f aca="false">IF(NOT(ISNA(I5979)),1,0)</f>
        <v>1</v>
      </c>
      <c r="N5979" s="0" t="n">
        <f aca="false">IF(NOT(ISNA(J5979)),1,0)</f>
        <v>1</v>
      </c>
      <c r="O5979" s="0" t="n">
        <f aca="false">IF(AND(NOT(ISNA(I5979)),NOT(ISNA(J5979))),1,0)</f>
        <v>1</v>
      </c>
      <c r="P5979" s="0" t="n">
        <f aca="false">IF(AND(NOT(ISNA(I5979)),ISNA(J5979)),1,0)</f>
        <v>0</v>
      </c>
      <c r="Q5979" s="0" t="n">
        <f aca="false">IF(AND(ISNA(I5979),NOT(ISNA(J5979))),1,0)</f>
        <v>0</v>
      </c>
      <c r="R5979" s="0" t="n">
        <f aca="false">IF(SUM(O5979:Q5979)&lt;&gt;1,"ERROR",1)</f>
        <v>1</v>
      </c>
    </row>
    <row r="5980" customFormat="false" ht="12.8" hidden="false" customHeight="false" outlineLevel="0" collapsed="false">
      <c r="A5980" s="0" t="str">
        <f aca="false">gait_events!B353</f>
        <v>pp167</v>
      </c>
      <c r="B5980" s="0" t="str">
        <f aca="false">VLOOKUP(A5980,participants!A:B,2,0)</f>
        <v>F</v>
      </c>
      <c r="C5980" s="0" t="n">
        <f aca="false">VLOOKUP(A5980,participants!A:C,3,0)</f>
        <v>22</v>
      </c>
      <c r="D5980" s="0" t="str">
        <f aca="false">VLOOKUP(A5980,participants!A:F,6,0)</f>
        <v>MS</v>
      </c>
      <c r="E5980" s="0" t="str">
        <f aca="false">IF(LEN(SUBSTITUTE(gait_events!C353,"_run-",""))&lt;&gt;LEN(gait_events!C353),LEFT(RIGHT(gait_events!C353,LEN(gait_events!C353)-19),FIND("_run-",RIGHT(gait_events!C353,LEN(gait_events!C353)-19),1)-1),RIGHT(gait_events!C353,LEN(gait_events!C353)-19))</f>
        <v>Preferred</v>
      </c>
      <c r="F5980" s="0" t="str">
        <f aca="false">IF(LEN(SUBSTITUTE(gait_events!C353,"_run-",""))&lt;&gt;LEN(gait_events!C353),RIGHT(gait_events!C353,LEN(gait_events!C353)-FIND("_run-",gait_events!C353,1)-4),"")</f>
        <v/>
      </c>
      <c r="G5980" s="0" t="str">
        <f aca="false">gait_events!D353</f>
        <v>right_shank</v>
      </c>
      <c r="H5980" s="0" t="str">
        <f aca="false">gait_events!E353</f>
        <v>FC</v>
      </c>
      <c r="I5980" s="0" t="n">
        <f aca="false">IF(gait_events!F353&lt;&gt;"",gait_events!F353,NA())</f>
        <v>363</v>
      </c>
      <c r="J5980" s="0" t="n">
        <f aca="false">IF(gait_events!G353&lt;&gt;"",gait_events!G353,NA())</f>
        <v>365</v>
      </c>
      <c r="K5980" s="0" t="n">
        <f aca="false">I5980-J5980</f>
        <v>-2</v>
      </c>
      <c r="L5980" s="0" t="n">
        <f aca="false">K5980*5</f>
        <v>-10</v>
      </c>
      <c r="M5980" s="0" t="n">
        <f aca="false">IF(NOT(ISNA(I5980)),1,0)</f>
        <v>1</v>
      </c>
      <c r="N5980" s="0" t="n">
        <f aca="false">IF(NOT(ISNA(J5980)),1,0)</f>
        <v>1</v>
      </c>
      <c r="O5980" s="0" t="n">
        <f aca="false">IF(AND(NOT(ISNA(I5980)),NOT(ISNA(J5980))),1,0)</f>
        <v>1</v>
      </c>
      <c r="P5980" s="0" t="n">
        <f aca="false">IF(AND(NOT(ISNA(I5980)),ISNA(J5980)),1,0)</f>
        <v>0</v>
      </c>
      <c r="Q5980" s="0" t="n">
        <f aca="false">IF(AND(ISNA(I5980),NOT(ISNA(J5980))),1,0)</f>
        <v>0</v>
      </c>
      <c r="R5980" s="0" t="n">
        <f aca="false">IF(SUM(O5980:Q5980)&lt;&gt;1,"ERROR",1)</f>
        <v>1</v>
      </c>
    </row>
    <row r="5981" customFormat="false" ht="12.8" hidden="false" customHeight="false" outlineLevel="0" collapsed="false">
      <c r="A5981" s="0" t="str">
        <f aca="false">gait_events!B354</f>
        <v>pp167</v>
      </c>
      <c r="B5981" s="0" t="str">
        <f aca="false">VLOOKUP(A5981,participants!A:B,2,0)</f>
        <v>F</v>
      </c>
      <c r="C5981" s="0" t="n">
        <f aca="false">VLOOKUP(A5981,participants!A:C,3,0)</f>
        <v>22</v>
      </c>
      <c r="D5981" s="0" t="str">
        <f aca="false">VLOOKUP(A5981,participants!A:F,6,0)</f>
        <v>MS</v>
      </c>
      <c r="E5981" s="0" t="str">
        <f aca="false">IF(LEN(SUBSTITUTE(gait_events!C354,"_run-",""))&lt;&gt;LEN(gait_events!C354),LEFT(RIGHT(gait_events!C354,LEN(gait_events!C354)-19),FIND("_run-",RIGHT(gait_events!C354,LEN(gait_events!C354)-19),1)-1),RIGHT(gait_events!C354,LEN(gait_events!C354)-19))</f>
        <v>Preferred</v>
      </c>
      <c r="F5981" s="0" t="str">
        <f aca="false">IF(LEN(SUBSTITUTE(gait_events!C354,"_run-",""))&lt;&gt;LEN(gait_events!C354),RIGHT(gait_events!C354,LEN(gait_events!C354)-FIND("_run-",gait_events!C354,1)-4),"")</f>
        <v/>
      </c>
      <c r="G5981" s="0" t="str">
        <f aca="false">gait_events!D354</f>
        <v>right_shank</v>
      </c>
      <c r="H5981" s="0" t="str">
        <f aca="false">gait_events!E354</f>
        <v>FC</v>
      </c>
      <c r="I5981" s="0" t="n">
        <f aca="false">IF(gait_events!F354&lt;&gt;"",gait_events!F354,NA())</f>
        <v>570</v>
      </c>
      <c r="J5981" s="0" t="n">
        <f aca="false">IF(gait_events!G354&lt;&gt;"",gait_events!G354,NA())</f>
        <v>567</v>
      </c>
      <c r="K5981" s="0" t="n">
        <f aca="false">I5981-J5981</f>
        <v>3</v>
      </c>
      <c r="L5981" s="0" t="n">
        <f aca="false">K5981*5</f>
        <v>15</v>
      </c>
      <c r="M5981" s="0" t="n">
        <f aca="false">IF(NOT(ISNA(I5981)),1,0)</f>
        <v>1</v>
      </c>
      <c r="N5981" s="0" t="n">
        <f aca="false">IF(NOT(ISNA(J5981)),1,0)</f>
        <v>1</v>
      </c>
      <c r="O5981" s="0" t="n">
        <f aca="false">IF(AND(NOT(ISNA(I5981)),NOT(ISNA(J5981))),1,0)</f>
        <v>1</v>
      </c>
      <c r="P5981" s="0" t="n">
        <f aca="false">IF(AND(NOT(ISNA(I5981)),ISNA(J5981)),1,0)</f>
        <v>0</v>
      </c>
      <c r="Q5981" s="0" t="n">
        <f aca="false">IF(AND(ISNA(I5981),NOT(ISNA(J5981))),1,0)</f>
        <v>0</v>
      </c>
      <c r="R5981" s="0" t="n">
        <f aca="false">IF(SUM(O5981:Q5981)&lt;&gt;1,"ERROR",1)</f>
        <v>1</v>
      </c>
    </row>
    <row r="5982" customFormat="false" ht="12.8" hidden="false" customHeight="false" outlineLevel="0" collapsed="false">
      <c r="A5982" s="0" t="str">
        <f aca="false">gait_events!B355</f>
        <v>pp167</v>
      </c>
      <c r="B5982" s="0" t="str">
        <f aca="false">VLOOKUP(A5982,participants!A:B,2,0)</f>
        <v>F</v>
      </c>
      <c r="C5982" s="0" t="n">
        <f aca="false">VLOOKUP(A5982,participants!A:C,3,0)</f>
        <v>22</v>
      </c>
      <c r="D5982" s="0" t="str">
        <f aca="false">VLOOKUP(A5982,participants!A:F,6,0)</f>
        <v>MS</v>
      </c>
      <c r="E5982" s="0" t="str">
        <f aca="false">IF(LEN(SUBSTITUTE(gait_events!C355,"_run-",""))&lt;&gt;LEN(gait_events!C355),LEFT(RIGHT(gait_events!C355,LEN(gait_events!C355)-19),FIND("_run-",RIGHT(gait_events!C355,LEN(gait_events!C355)-19),1)-1),RIGHT(gait_events!C355,LEN(gait_events!C355)-19))</f>
        <v>Preferred</v>
      </c>
      <c r="F5982" s="0" t="str">
        <f aca="false">IF(LEN(SUBSTITUTE(gait_events!C355,"_run-",""))&lt;&gt;LEN(gait_events!C355),RIGHT(gait_events!C355,LEN(gait_events!C355)-FIND("_run-",gait_events!C355,1)-4),"")</f>
        <v/>
      </c>
      <c r="G5982" s="0" t="str">
        <f aca="false">gait_events!D355</f>
        <v>right_shank</v>
      </c>
      <c r="H5982" s="0" t="str">
        <f aca="false">gait_events!E355</f>
        <v>FC</v>
      </c>
      <c r="I5982" s="0" t="n">
        <f aca="false">IF(gait_events!F355&lt;&gt;"",gait_events!F355,NA())</f>
        <v>780</v>
      </c>
      <c r="J5982" s="0" t="n">
        <f aca="false">IF(gait_events!G355&lt;&gt;"",gait_events!G355,NA())</f>
        <v>780</v>
      </c>
      <c r="K5982" s="0" t="n">
        <f aca="false">I5982-J5982</f>
        <v>0</v>
      </c>
      <c r="L5982" s="0" t="n">
        <f aca="false">K5982*5</f>
        <v>0</v>
      </c>
      <c r="M5982" s="0" t="n">
        <f aca="false">IF(NOT(ISNA(I5982)),1,0)</f>
        <v>1</v>
      </c>
      <c r="N5982" s="0" t="n">
        <f aca="false">IF(NOT(ISNA(J5982)),1,0)</f>
        <v>1</v>
      </c>
      <c r="O5982" s="0" t="n">
        <f aca="false">IF(AND(NOT(ISNA(I5982)),NOT(ISNA(J5982))),1,0)</f>
        <v>1</v>
      </c>
      <c r="P5982" s="0" t="n">
        <f aca="false">IF(AND(NOT(ISNA(I5982)),ISNA(J5982)),1,0)</f>
        <v>0</v>
      </c>
      <c r="Q5982" s="0" t="n">
        <f aca="false">IF(AND(ISNA(I5982),NOT(ISNA(J5982))),1,0)</f>
        <v>0</v>
      </c>
      <c r="R5982" s="0" t="n">
        <f aca="false">IF(SUM(O5982:Q5982)&lt;&gt;1,"ERROR",1)</f>
        <v>1</v>
      </c>
    </row>
    <row r="5983" customFormat="false" ht="12.8" hidden="false" customHeight="false" outlineLevel="0" collapsed="false">
      <c r="A5983" s="0" t="str">
        <f aca="false">gait_events!B356</f>
        <v>pp167</v>
      </c>
      <c r="B5983" s="0" t="str">
        <f aca="false">VLOOKUP(A5983,participants!A:B,2,0)</f>
        <v>F</v>
      </c>
      <c r="C5983" s="0" t="n">
        <f aca="false">VLOOKUP(A5983,participants!A:C,3,0)</f>
        <v>22</v>
      </c>
      <c r="D5983" s="0" t="str">
        <f aca="false">VLOOKUP(A5983,participants!A:F,6,0)</f>
        <v>MS</v>
      </c>
      <c r="E5983" s="0" t="str">
        <f aca="false">IF(LEN(SUBSTITUTE(gait_events!C356,"_run-",""))&lt;&gt;LEN(gait_events!C356),LEFT(RIGHT(gait_events!C356,LEN(gait_events!C356)-19),FIND("_run-",RIGHT(gait_events!C356,LEN(gait_events!C356)-19),1)-1),RIGHT(gait_events!C356,LEN(gait_events!C356)-19))</f>
        <v>Slow</v>
      </c>
      <c r="F5983" s="0" t="str">
        <f aca="false">IF(LEN(SUBSTITUTE(gait_events!C356,"_run-",""))&lt;&gt;LEN(gait_events!C356),RIGHT(gait_events!C356,LEN(gait_events!C356)-FIND("_run-",gait_events!C356,1)-4),"")</f>
        <v/>
      </c>
      <c r="G5983" s="0" t="str">
        <f aca="false">gait_events!D356</f>
        <v>left_ankle</v>
      </c>
      <c r="H5983" s="0" t="str">
        <f aca="false">gait_events!E356</f>
        <v>IC</v>
      </c>
      <c r="I5983" s="0" t="n">
        <f aca="false">IF(gait_events!F356&lt;&gt;"",gait_events!F356,NA())</f>
        <v>130</v>
      </c>
      <c r="J5983" s="0" t="n">
        <f aca="false">IF(gait_events!G356&lt;&gt;"",gait_events!G356,NA())</f>
        <v>130</v>
      </c>
      <c r="K5983" s="0" t="n">
        <f aca="false">I5983-J5983</f>
        <v>0</v>
      </c>
      <c r="L5983" s="0" t="n">
        <f aca="false">K5983*5</f>
        <v>0</v>
      </c>
      <c r="M5983" s="0" t="n">
        <f aca="false">IF(NOT(ISNA(I5983)),1,0)</f>
        <v>1</v>
      </c>
      <c r="N5983" s="0" t="n">
        <f aca="false">IF(NOT(ISNA(J5983)),1,0)</f>
        <v>1</v>
      </c>
      <c r="O5983" s="0" t="n">
        <f aca="false">IF(AND(NOT(ISNA(I5983)),NOT(ISNA(J5983))),1,0)</f>
        <v>1</v>
      </c>
      <c r="P5983" s="0" t="n">
        <f aca="false">IF(AND(NOT(ISNA(I5983)),ISNA(J5983)),1,0)</f>
        <v>0</v>
      </c>
      <c r="Q5983" s="0" t="n">
        <f aca="false">IF(AND(ISNA(I5983),NOT(ISNA(J5983))),1,0)</f>
        <v>0</v>
      </c>
      <c r="R5983" s="0" t="n">
        <f aca="false">IF(SUM(O5983:Q5983)&lt;&gt;1,"ERROR",1)</f>
        <v>1</v>
      </c>
    </row>
    <row r="5984" customFormat="false" ht="12.8" hidden="false" customHeight="false" outlineLevel="0" collapsed="false">
      <c r="A5984" s="0" t="str">
        <f aca="false">gait_events!B357</f>
        <v>pp167</v>
      </c>
      <c r="B5984" s="0" t="str">
        <f aca="false">VLOOKUP(A5984,participants!A:B,2,0)</f>
        <v>F</v>
      </c>
      <c r="C5984" s="0" t="n">
        <f aca="false">VLOOKUP(A5984,participants!A:C,3,0)</f>
        <v>22</v>
      </c>
      <c r="D5984" s="0" t="str">
        <f aca="false">VLOOKUP(A5984,participants!A:F,6,0)</f>
        <v>MS</v>
      </c>
      <c r="E5984" s="0" t="str">
        <f aca="false">IF(LEN(SUBSTITUTE(gait_events!C357,"_run-",""))&lt;&gt;LEN(gait_events!C357),LEFT(RIGHT(gait_events!C357,LEN(gait_events!C357)-19),FIND("_run-",RIGHT(gait_events!C357,LEN(gait_events!C357)-19),1)-1),RIGHT(gait_events!C357,LEN(gait_events!C357)-19))</f>
        <v>Slow</v>
      </c>
      <c r="F5984" s="0" t="str">
        <f aca="false">IF(LEN(SUBSTITUTE(gait_events!C357,"_run-",""))&lt;&gt;LEN(gait_events!C357),RIGHT(gait_events!C357,LEN(gait_events!C357)-FIND("_run-",gait_events!C357,1)-4),"")</f>
        <v/>
      </c>
      <c r="G5984" s="0" t="str">
        <f aca="false">gait_events!D357</f>
        <v>left_ankle</v>
      </c>
      <c r="H5984" s="0" t="str">
        <f aca="false">gait_events!E357</f>
        <v>IC</v>
      </c>
      <c r="I5984" s="0" t="n">
        <f aca="false">IF(gait_events!F357&lt;&gt;"",gait_events!F357,NA())</f>
        <v>379</v>
      </c>
      <c r="J5984" s="0" t="n">
        <f aca="false">IF(gait_events!G357&lt;&gt;"",gait_events!G357,NA())</f>
        <v>378</v>
      </c>
      <c r="K5984" s="0" t="n">
        <f aca="false">I5984-J5984</f>
        <v>1</v>
      </c>
      <c r="L5984" s="0" t="n">
        <f aca="false">K5984*5</f>
        <v>5</v>
      </c>
      <c r="M5984" s="0" t="n">
        <f aca="false">IF(NOT(ISNA(I5984)),1,0)</f>
        <v>1</v>
      </c>
      <c r="N5984" s="0" t="n">
        <f aca="false">IF(NOT(ISNA(J5984)),1,0)</f>
        <v>1</v>
      </c>
      <c r="O5984" s="0" t="n">
        <f aca="false">IF(AND(NOT(ISNA(I5984)),NOT(ISNA(J5984))),1,0)</f>
        <v>1</v>
      </c>
      <c r="P5984" s="0" t="n">
        <f aca="false">IF(AND(NOT(ISNA(I5984)),ISNA(J5984)),1,0)</f>
        <v>0</v>
      </c>
      <c r="Q5984" s="0" t="n">
        <f aca="false">IF(AND(ISNA(I5984),NOT(ISNA(J5984))),1,0)</f>
        <v>0</v>
      </c>
      <c r="R5984" s="0" t="n">
        <f aca="false">IF(SUM(O5984:Q5984)&lt;&gt;1,"ERROR",1)</f>
        <v>1</v>
      </c>
    </row>
    <row r="5985" customFormat="false" ht="12.8" hidden="false" customHeight="false" outlineLevel="0" collapsed="false">
      <c r="A5985" s="0" t="str">
        <f aca="false">gait_events!B358</f>
        <v>pp167</v>
      </c>
      <c r="B5985" s="0" t="str">
        <f aca="false">VLOOKUP(A5985,participants!A:B,2,0)</f>
        <v>F</v>
      </c>
      <c r="C5985" s="0" t="n">
        <f aca="false">VLOOKUP(A5985,participants!A:C,3,0)</f>
        <v>22</v>
      </c>
      <c r="D5985" s="0" t="str">
        <f aca="false">VLOOKUP(A5985,participants!A:F,6,0)</f>
        <v>MS</v>
      </c>
      <c r="E5985" s="0" t="str">
        <f aca="false">IF(LEN(SUBSTITUTE(gait_events!C358,"_run-",""))&lt;&gt;LEN(gait_events!C358),LEFT(RIGHT(gait_events!C358,LEN(gait_events!C358)-19),FIND("_run-",RIGHT(gait_events!C358,LEN(gait_events!C358)-19),1)-1),RIGHT(gait_events!C358,LEN(gait_events!C358)-19))</f>
        <v>Slow</v>
      </c>
      <c r="F5985" s="0" t="str">
        <f aca="false">IF(LEN(SUBSTITUTE(gait_events!C358,"_run-",""))&lt;&gt;LEN(gait_events!C358),RIGHT(gait_events!C358,LEN(gait_events!C358)-FIND("_run-",gait_events!C358,1)-4),"")</f>
        <v/>
      </c>
      <c r="G5985" s="0" t="str">
        <f aca="false">gait_events!D358</f>
        <v>left_ankle</v>
      </c>
      <c r="H5985" s="0" t="str">
        <f aca="false">gait_events!E358</f>
        <v>IC</v>
      </c>
      <c r="I5985" s="0" t="n">
        <f aca="false">IF(gait_events!F358&lt;&gt;"",gait_events!F358,NA())</f>
        <v>624</v>
      </c>
      <c r="J5985" s="0" t="n">
        <f aca="false">IF(gait_events!G358&lt;&gt;"",gait_events!G358,NA())</f>
        <v>625</v>
      </c>
      <c r="K5985" s="0" t="n">
        <f aca="false">I5985-J5985</f>
        <v>-1</v>
      </c>
      <c r="L5985" s="0" t="n">
        <f aca="false">K5985*5</f>
        <v>-5</v>
      </c>
      <c r="M5985" s="0" t="n">
        <f aca="false">IF(NOT(ISNA(I5985)),1,0)</f>
        <v>1</v>
      </c>
      <c r="N5985" s="0" t="n">
        <f aca="false">IF(NOT(ISNA(J5985)),1,0)</f>
        <v>1</v>
      </c>
      <c r="O5985" s="0" t="n">
        <f aca="false">IF(AND(NOT(ISNA(I5985)),NOT(ISNA(J5985))),1,0)</f>
        <v>1</v>
      </c>
      <c r="P5985" s="0" t="n">
        <f aca="false">IF(AND(NOT(ISNA(I5985)),ISNA(J5985)),1,0)</f>
        <v>0</v>
      </c>
      <c r="Q5985" s="0" t="n">
        <f aca="false">IF(AND(ISNA(I5985),NOT(ISNA(J5985))),1,0)</f>
        <v>0</v>
      </c>
      <c r="R5985" s="0" t="n">
        <f aca="false">IF(SUM(O5985:Q5985)&lt;&gt;1,"ERROR",1)</f>
        <v>1</v>
      </c>
    </row>
    <row r="5986" customFormat="false" ht="12.8" hidden="false" customHeight="false" outlineLevel="0" collapsed="false">
      <c r="A5986" s="0" t="str">
        <f aca="false">gait_events!B359</f>
        <v>pp167</v>
      </c>
      <c r="B5986" s="0" t="str">
        <f aca="false">VLOOKUP(A5986,participants!A:B,2,0)</f>
        <v>F</v>
      </c>
      <c r="C5986" s="0" t="n">
        <f aca="false">VLOOKUP(A5986,participants!A:C,3,0)</f>
        <v>22</v>
      </c>
      <c r="D5986" s="0" t="str">
        <f aca="false">VLOOKUP(A5986,participants!A:F,6,0)</f>
        <v>MS</v>
      </c>
      <c r="E5986" s="0" t="str">
        <f aca="false">IF(LEN(SUBSTITUTE(gait_events!C359,"_run-",""))&lt;&gt;LEN(gait_events!C359),LEFT(RIGHT(gait_events!C359,LEN(gait_events!C359)-19),FIND("_run-",RIGHT(gait_events!C359,LEN(gait_events!C359)-19),1)-1),RIGHT(gait_events!C359,LEN(gait_events!C359)-19))</f>
        <v>Slow</v>
      </c>
      <c r="F5986" s="0" t="str">
        <f aca="false">IF(LEN(SUBSTITUTE(gait_events!C359,"_run-",""))&lt;&gt;LEN(gait_events!C359),RIGHT(gait_events!C359,LEN(gait_events!C359)-FIND("_run-",gait_events!C359,1)-4),"")</f>
        <v/>
      </c>
      <c r="G5986" s="0" t="str">
        <f aca="false">gait_events!D359</f>
        <v>left_ankle</v>
      </c>
      <c r="H5986" s="0" t="str">
        <f aca="false">gait_events!E359</f>
        <v>IC</v>
      </c>
      <c r="I5986" s="0" t="n">
        <f aca="false">IF(gait_events!F359&lt;&gt;"",gait_events!F359,NA())</f>
        <v>867</v>
      </c>
      <c r="J5986" s="0" t="n">
        <f aca="false">IF(gait_events!G359&lt;&gt;"",gait_events!G359,NA())</f>
        <v>869</v>
      </c>
      <c r="K5986" s="0" t="n">
        <f aca="false">I5986-J5986</f>
        <v>-2</v>
      </c>
      <c r="L5986" s="0" t="n">
        <f aca="false">K5986*5</f>
        <v>-10</v>
      </c>
      <c r="M5986" s="0" t="n">
        <f aca="false">IF(NOT(ISNA(I5986)),1,0)</f>
        <v>1</v>
      </c>
      <c r="N5986" s="0" t="n">
        <f aca="false">IF(NOT(ISNA(J5986)),1,0)</f>
        <v>1</v>
      </c>
      <c r="O5986" s="0" t="n">
        <f aca="false">IF(AND(NOT(ISNA(I5986)),NOT(ISNA(J5986))),1,0)</f>
        <v>1</v>
      </c>
      <c r="P5986" s="0" t="n">
        <f aca="false">IF(AND(NOT(ISNA(I5986)),ISNA(J5986)),1,0)</f>
        <v>0</v>
      </c>
      <c r="Q5986" s="0" t="n">
        <f aca="false">IF(AND(ISNA(I5986),NOT(ISNA(J5986))),1,0)</f>
        <v>0</v>
      </c>
      <c r="R5986" s="0" t="n">
        <f aca="false">IF(SUM(O5986:Q5986)&lt;&gt;1,"ERROR",1)</f>
        <v>1</v>
      </c>
    </row>
    <row r="5987" customFormat="false" ht="12.8" hidden="false" customHeight="false" outlineLevel="0" collapsed="false">
      <c r="A5987" s="0" t="str">
        <f aca="false">gait_events!B360</f>
        <v>pp167</v>
      </c>
      <c r="B5987" s="0" t="str">
        <f aca="false">VLOOKUP(A5987,participants!A:B,2,0)</f>
        <v>F</v>
      </c>
      <c r="C5987" s="0" t="n">
        <f aca="false">VLOOKUP(A5987,participants!A:C,3,0)</f>
        <v>22</v>
      </c>
      <c r="D5987" s="0" t="str">
        <f aca="false">VLOOKUP(A5987,participants!A:F,6,0)</f>
        <v>MS</v>
      </c>
      <c r="E5987" s="0" t="str">
        <f aca="false">IF(LEN(SUBSTITUTE(gait_events!C360,"_run-",""))&lt;&gt;LEN(gait_events!C360),LEFT(RIGHT(gait_events!C360,LEN(gait_events!C360)-19),FIND("_run-",RIGHT(gait_events!C360,LEN(gait_events!C360)-19),1)-1),RIGHT(gait_events!C360,LEN(gait_events!C360)-19))</f>
        <v>Slow</v>
      </c>
      <c r="F5987" s="0" t="str">
        <f aca="false">IF(LEN(SUBSTITUTE(gait_events!C360,"_run-",""))&lt;&gt;LEN(gait_events!C360),RIGHT(gait_events!C360,LEN(gait_events!C360)-FIND("_run-",gait_events!C360,1)-4),"")</f>
        <v/>
      </c>
      <c r="G5987" s="0" t="str">
        <f aca="false">gait_events!D360</f>
        <v>left_ankle</v>
      </c>
      <c r="H5987" s="0" t="str">
        <f aca="false">gait_events!E360</f>
        <v>IC</v>
      </c>
      <c r="I5987" s="0" t="n">
        <f aca="false">IF(gait_events!F360&lt;&gt;"",gait_events!F360,NA())</f>
        <v>1109</v>
      </c>
      <c r="J5987" s="0" t="n">
        <f aca="false">IF(gait_events!G360&lt;&gt;"",gait_events!G360,NA())</f>
        <v>1111</v>
      </c>
      <c r="K5987" s="0" t="n">
        <f aca="false">I5987-J5987</f>
        <v>-2</v>
      </c>
      <c r="L5987" s="0" t="n">
        <f aca="false">K5987*5</f>
        <v>-10</v>
      </c>
      <c r="M5987" s="0" t="n">
        <f aca="false">IF(NOT(ISNA(I5987)),1,0)</f>
        <v>1</v>
      </c>
      <c r="N5987" s="0" t="n">
        <f aca="false">IF(NOT(ISNA(J5987)),1,0)</f>
        <v>1</v>
      </c>
      <c r="O5987" s="0" t="n">
        <f aca="false">IF(AND(NOT(ISNA(I5987)),NOT(ISNA(J5987))),1,0)</f>
        <v>1</v>
      </c>
      <c r="P5987" s="0" t="n">
        <f aca="false">IF(AND(NOT(ISNA(I5987)),ISNA(J5987)),1,0)</f>
        <v>0</v>
      </c>
      <c r="Q5987" s="0" t="n">
        <f aca="false">IF(AND(ISNA(I5987),NOT(ISNA(J5987))),1,0)</f>
        <v>0</v>
      </c>
      <c r="R5987" s="0" t="n">
        <f aca="false">IF(SUM(O5987:Q5987)&lt;&gt;1,"ERROR",1)</f>
        <v>1</v>
      </c>
    </row>
    <row r="5988" customFormat="false" ht="12.8" hidden="false" customHeight="false" outlineLevel="0" collapsed="false">
      <c r="A5988" s="0" t="str">
        <f aca="false">gait_events!B361</f>
        <v>pp167</v>
      </c>
      <c r="B5988" s="0" t="str">
        <f aca="false">VLOOKUP(A5988,participants!A:B,2,0)</f>
        <v>F</v>
      </c>
      <c r="C5988" s="0" t="n">
        <f aca="false">VLOOKUP(A5988,participants!A:C,3,0)</f>
        <v>22</v>
      </c>
      <c r="D5988" s="0" t="str">
        <f aca="false">VLOOKUP(A5988,participants!A:F,6,0)</f>
        <v>MS</v>
      </c>
      <c r="E5988" s="0" t="str">
        <f aca="false">IF(LEN(SUBSTITUTE(gait_events!C361,"_run-",""))&lt;&gt;LEN(gait_events!C361),LEFT(RIGHT(gait_events!C361,LEN(gait_events!C361)-19),FIND("_run-",RIGHT(gait_events!C361,LEN(gait_events!C361)-19),1)-1),RIGHT(gait_events!C361,LEN(gait_events!C361)-19))</f>
        <v>Slow</v>
      </c>
      <c r="F5988" s="0" t="str">
        <f aca="false">IF(LEN(SUBSTITUTE(gait_events!C361,"_run-",""))&lt;&gt;LEN(gait_events!C361),RIGHT(gait_events!C361,LEN(gait_events!C361)-FIND("_run-",gait_events!C361,1)-4),"")</f>
        <v/>
      </c>
      <c r="G5988" s="0" t="str">
        <f aca="false">gait_events!D361</f>
        <v>left_ankle</v>
      </c>
      <c r="H5988" s="0" t="str">
        <f aca="false">gait_events!E361</f>
        <v>FC</v>
      </c>
      <c r="I5988" s="0" t="n">
        <f aca="false">IF(gait_events!F361&lt;&gt;"",gait_events!F361,NA())</f>
        <v>36</v>
      </c>
      <c r="J5988" s="0" t="n">
        <f aca="false">IF(gait_events!G361&lt;&gt;"",gait_events!G361,NA())</f>
        <v>36</v>
      </c>
      <c r="K5988" s="0" t="n">
        <f aca="false">I5988-J5988</f>
        <v>0</v>
      </c>
      <c r="L5988" s="0" t="n">
        <f aca="false">K5988*5</f>
        <v>0</v>
      </c>
      <c r="M5988" s="0" t="n">
        <f aca="false">IF(NOT(ISNA(I5988)),1,0)</f>
        <v>1</v>
      </c>
      <c r="N5988" s="0" t="n">
        <f aca="false">IF(NOT(ISNA(J5988)),1,0)</f>
        <v>1</v>
      </c>
      <c r="O5988" s="0" t="n">
        <f aca="false">IF(AND(NOT(ISNA(I5988)),NOT(ISNA(J5988))),1,0)</f>
        <v>1</v>
      </c>
      <c r="P5988" s="0" t="n">
        <f aca="false">IF(AND(NOT(ISNA(I5988)),ISNA(J5988)),1,0)</f>
        <v>0</v>
      </c>
      <c r="Q5988" s="0" t="n">
        <f aca="false">IF(AND(ISNA(I5988),NOT(ISNA(J5988))),1,0)</f>
        <v>0</v>
      </c>
      <c r="R5988" s="0" t="n">
        <f aca="false">IF(SUM(O5988:Q5988)&lt;&gt;1,"ERROR",1)</f>
        <v>1</v>
      </c>
    </row>
    <row r="5989" customFormat="false" ht="12.8" hidden="false" customHeight="false" outlineLevel="0" collapsed="false">
      <c r="A5989" s="0" t="str">
        <f aca="false">gait_events!B362</f>
        <v>pp167</v>
      </c>
      <c r="B5989" s="0" t="str">
        <f aca="false">VLOOKUP(A5989,participants!A:B,2,0)</f>
        <v>F</v>
      </c>
      <c r="C5989" s="0" t="n">
        <f aca="false">VLOOKUP(A5989,participants!A:C,3,0)</f>
        <v>22</v>
      </c>
      <c r="D5989" s="0" t="str">
        <f aca="false">VLOOKUP(A5989,participants!A:F,6,0)</f>
        <v>MS</v>
      </c>
      <c r="E5989" s="0" t="str">
        <f aca="false">IF(LEN(SUBSTITUTE(gait_events!C362,"_run-",""))&lt;&gt;LEN(gait_events!C362),LEFT(RIGHT(gait_events!C362,LEN(gait_events!C362)-19),FIND("_run-",RIGHT(gait_events!C362,LEN(gait_events!C362)-19),1)-1),RIGHT(gait_events!C362,LEN(gait_events!C362)-19))</f>
        <v>Slow</v>
      </c>
      <c r="F5989" s="0" t="str">
        <f aca="false">IF(LEN(SUBSTITUTE(gait_events!C362,"_run-",""))&lt;&gt;LEN(gait_events!C362),RIGHT(gait_events!C362,LEN(gait_events!C362)-FIND("_run-",gait_events!C362,1)-4),"")</f>
        <v/>
      </c>
      <c r="G5989" s="0" t="str">
        <f aca="false">gait_events!D362</f>
        <v>left_ankle</v>
      </c>
      <c r="H5989" s="0" t="str">
        <f aca="false">gait_events!E362</f>
        <v>FC</v>
      </c>
      <c r="I5989" s="0" t="n">
        <f aca="false">IF(gait_events!F362&lt;&gt;"",gait_events!F362,NA())</f>
        <v>289</v>
      </c>
      <c r="J5989" s="0" t="n">
        <f aca="false">IF(gait_events!G362&lt;&gt;"",gait_events!G362,NA())</f>
        <v>288</v>
      </c>
      <c r="K5989" s="0" t="n">
        <f aca="false">I5989-J5989</f>
        <v>1</v>
      </c>
      <c r="L5989" s="0" t="n">
        <f aca="false">K5989*5</f>
        <v>5</v>
      </c>
      <c r="M5989" s="0" t="n">
        <f aca="false">IF(NOT(ISNA(I5989)),1,0)</f>
        <v>1</v>
      </c>
      <c r="N5989" s="0" t="n">
        <f aca="false">IF(NOT(ISNA(J5989)),1,0)</f>
        <v>1</v>
      </c>
      <c r="O5989" s="0" t="n">
        <f aca="false">IF(AND(NOT(ISNA(I5989)),NOT(ISNA(J5989))),1,0)</f>
        <v>1</v>
      </c>
      <c r="P5989" s="0" t="n">
        <f aca="false">IF(AND(NOT(ISNA(I5989)),ISNA(J5989)),1,0)</f>
        <v>0</v>
      </c>
      <c r="Q5989" s="0" t="n">
        <f aca="false">IF(AND(ISNA(I5989),NOT(ISNA(J5989))),1,0)</f>
        <v>0</v>
      </c>
      <c r="R5989" s="0" t="n">
        <f aca="false">IF(SUM(O5989:Q5989)&lt;&gt;1,"ERROR",1)</f>
        <v>1</v>
      </c>
    </row>
    <row r="5990" customFormat="false" ht="12.8" hidden="false" customHeight="false" outlineLevel="0" collapsed="false">
      <c r="A5990" s="0" t="str">
        <f aca="false">gait_events!B363</f>
        <v>pp167</v>
      </c>
      <c r="B5990" s="0" t="str">
        <f aca="false">VLOOKUP(A5990,participants!A:B,2,0)</f>
        <v>F</v>
      </c>
      <c r="C5990" s="0" t="n">
        <f aca="false">VLOOKUP(A5990,participants!A:C,3,0)</f>
        <v>22</v>
      </c>
      <c r="D5990" s="0" t="str">
        <f aca="false">VLOOKUP(A5990,participants!A:F,6,0)</f>
        <v>MS</v>
      </c>
      <c r="E5990" s="0" t="str">
        <f aca="false">IF(LEN(SUBSTITUTE(gait_events!C363,"_run-",""))&lt;&gt;LEN(gait_events!C363),LEFT(RIGHT(gait_events!C363,LEN(gait_events!C363)-19),FIND("_run-",RIGHT(gait_events!C363,LEN(gait_events!C363)-19),1)-1),RIGHT(gait_events!C363,LEN(gait_events!C363)-19))</f>
        <v>Slow</v>
      </c>
      <c r="F5990" s="0" t="str">
        <f aca="false">IF(LEN(SUBSTITUTE(gait_events!C363,"_run-",""))&lt;&gt;LEN(gait_events!C363),RIGHT(gait_events!C363,LEN(gait_events!C363)-FIND("_run-",gait_events!C363,1)-4),"")</f>
        <v/>
      </c>
      <c r="G5990" s="0" t="str">
        <f aca="false">gait_events!D363</f>
        <v>left_ankle</v>
      </c>
      <c r="H5990" s="0" t="str">
        <f aca="false">gait_events!E363</f>
        <v>FC</v>
      </c>
      <c r="I5990" s="0" t="n">
        <f aca="false">IF(gait_events!F363&lt;&gt;"",gait_events!F363,NA())</f>
        <v>540</v>
      </c>
      <c r="J5990" s="0" t="n">
        <f aca="false">IF(gait_events!G363&lt;&gt;"",gait_events!G363,NA())</f>
        <v>541</v>
      </c>
      <c r="K5990" s="0" t="n">
        <f aca="false">I5990-J5990</f>
        <v>-1</v>
      </c>
      <c r="L5990" s="0" t="n">
        <f aca="false">K5990*5</f>
        <v>-5</v>
      </c>
      <c r="M5990" s="0" t="n">
        <f aca="false">IF(NOT(ISNA(I5990)),1,0)</f>
        <v>1</v>
      </c>
      <c r="N5990" s="0" t="n">
        <f aca="false">IF(NOT(ISNA(J5990)),1,0)</f>
        <v>1</v>
      </c>
      <c r="O5990" s="0" t="n">
        <f aca="false">IF(AND(NOT(ISNA(I5990)),NOT(ISNA(J5990))),1,0)</f>
        <v>1</v>
      </c>
      <c r="P5990" s="0" t="n">
        <f aca="false">IF(AND(NOT(ISNA(I5990)),ISNA(J5990)),1,0)</f>
        <v>0</v>
      </c>
      <c r="Q5990" s="0" t="n">
        <f aca="false">IF(AND(ISNA(I5990),NOT(ISNA(J5990))),1,0)</f>
        <v>0</v>
      </c>
      <c r="R5990" s="0" t="n">
        <f aca="false">IF(SUM(O5990:Q5990)&lt;&gt;1,"ERROR",1)</f>
        <v>1</v>
      </c>
    </row>
    <row r="5991" customFormat="false" ht="12.8" hidden="false" customHeight="false" outlineLevel="0" collapsed="false">
      <c r="A5991" s="0" t="str">
        <f aca="false">gait_events!B364</f>
        <v>pp167</v>
      </c>
      <c r="B5991" s="0" t="str">
        <f aca="false">VLOOKUP(A5991,participants!A:B,2,0)</f>
        <v>F</v>
      </c>
      <c r="C5991" s="0" t="n">
        <f aca="false">VLOOKUP(A5991,participants!A:C,3,0)</f>
        <v>22</v>
      </c>
      <c r="D5991" s="0" t="str">
        <f aca="false">VLOOKUP(A5991,participants!A:F,6,0)</f>
        <v>MS</v>
      </c>
      <c r="E5991" s="0" t="str">
        <f aca="false">IF(LEN(SUBSTITUTE(gait_events!C364,"_run-",""))&lt;&gt;LEN(gait_events!C364),LEFT(RIGHT(gait_events!C364,LEN(gait_events!C364)-19),FIND("_run-",RIGHT(gait_events!C364,LEN(gait_events!C364)-19),1)-1),RIGHT(gait_events!C364,LEN(gait_events!C364)-19))</f>
        <v>Slow</v>
      </c>
      <c r="F5991" s="0" t="str">
        <f aca="false">IF(LEN(SUBSTITUTE(gait_events!C364,"_run-",""))&lt;&gt;LEN(gait_events!C364),RIGHT(gait_events!C364,LEN(gait_events!C364)-FIND("_run-",gait_events!C364,1)-4),"")</f>
        <v/>
      </c>
      <c r="G5991" s="0" t="str">
        <f aca="false">gait_events!D364</f>
        <v>left_ankle</v>
      </c>
      <c r="H5991" s="0" t="str">
        <f aca="false">gait_events!E364</f>
        <v>FC</v>
      </c>
      <c r="I5991" s="0" t="n">
        <f aca="false">IF(gait_events!F364&lt;&gt;"",gait_events!F364,NA())</f>
        <v>783</v>
      </c>
      <c r="J5991" s="0" t="n">
        <f aca="false">IF(gait_events!G364&lt;&gt;"",gait_events!G364,NA())</f>
        <v>783</v>
      </c>
      <c r="K5991" s="0" t="n">
        <f aca="false">I5991-J5991</f>
        <v>0</v>
      </c>
      <c r="L5991" s="0" t="n">
        <f aca="false">K5991*5</f>
        <v>0</v>
      </c>
      <c r="M5991" s="0" t="n">
        <f aca="false">IF(NOT(ISNA(I5991)),1,0)</f>
        <v>1</v>
      </c>
      <c r="N5991" s="0" t="n">
        <f aca="false">IF(NOT(ISNA(J5991)),1,0)</f>
        <v>1</v>
      </c>
      <c r="O5991" s="0" t="n">
        <f aca="false">IF(AND(NOT(ISNA(I5991)),NOT(ISNA(J5991))),1,0)</f>
        <v>1</v>
      </c>
      <c r="P5991" s="0" t="n">
        <f aca="false">IF(AND(NOT(ISNA(I5991)),ISNA(J5991)),1,0)</f>
        <v>0</v>
      </c>
      <c r="Q5991" s="0" t="n">
        <f aca="false">IF(AND(ISNA(I5991),NOT(ISNA(J5991))),1,0)</f>
        <v>0</v>
      </c>
      <c r="R5991" s="0" t="n">
        <f aca="false">IF(SUM(O5991:Q5991)&lt;&gt;1,"ERROR",1)</f>
        <v>1</v>
      </c>
    </row>
    <row r="5992" customFormat="false" ht="12.8" hidden="false" customHeight="false" outlineLevel="0" collapsed="false">
      <c r="A5992" s="0" t="str">
        <f aca="false">gait_events!B365</f>
        <v>pp167</v>
      </c>
      <c r="B5992" s="0" t="str">
        <f aca="false">VLOOKUP(A5992,participants!A:B,2,0)</f>
        <v>F</v>
      </c>
      <c r="C5992" s="0" t="n">
        <f aca="false">VLOOKUP(A5992,participants!A:C,3,0)</f>
        <v>22</v>
      </c>
      <c r="D5992" s="0" t="str">
        <f aca="false">VLOOKUP(A5992,participants!A:F,6,0)</f>
        <v>MS</v>
      </c>
      <c r="E5992" s="0" t="str">
        <f aca="false">IF(LEN(SUBSTITUTE(gait_events!C365,"_run-",""))&lt;&gt;LEN(gait_events!C365),LEFT(RIGHT(gait_events!C365,LEN(gait_events!C365)-19),FIND("_run-",RIGHT(gait_events!C365,LEN(gait_events!C365)-19),1)-1),RIGHT(gait_events!C365,LEN(gait_events!C365)-19))</f>
        <v>Slow</v>
      </c>
      <c r="F5992" s="0" t="str">
        <f aca="false">IF(LEN(SUBSTITUTE(gait_events!C365,"_run-",""))&lt;&gt;LEN(gait_events!C365),RIGHT(gait_events!C365,LEN(gait_events!C365)-FIND("_run-",gait_events!C365,1)-4),"")</f>
        <v/>
      </c>
      <c r="G5992" s="0" t="str">
        <f aca="false">gait_events!D365</f>
        <v>left_ankle</v>
      </c>
      <c r="H5992" s="0" t="str">
        <f aca="false">gait_events!E365</f>
        <v>FC</v>
      </c>
      <c r="I5992" s="0" t="n">
        <f aca="false">IF(gait_events!F365&lt;&gt;"",gait_events!F365,NA())</f>
        <v>1028</v>
      </c>
      <c r="J5992" s="0" t="n">
        <f aca="false">IF(gait_events!G365&lt;&gt;"",gait_events!G365,NA())</f>
        <v>1028</v>
      </c>
      <c r="K5992" s="0" t="n">
        <f aca="false">I5992-J5992</f>
        <v>0</v>
      </c>
      <c r="L5992" s="0" t="n">
        <f aca="false">K5992*5</f>
        <v>0</v>
      </c>
      <c r="M5992" s="0" t="n">
        <f aca="false">IF(NOT(ISNA(I5992)),1,0)</f>
        <v>1</v>
      </c>
      <c r="N5992" s="0" t="n">
        <f aca="false">IF(NOT(ISNA(J5992)),1,0)</f>
        <v>1</v>
      </c>
      <c r="O5992" s="0" t="n">
        <f aca="false">IF(AND(NOT(ISNA(I5992)),NOT(ISNA(J5992))),1,0)</f>
        <v>1</v>
      </c>
      <c r="P5992" s="0" t="n">
        <f aca="false">IF(AND(NOT(ISNA(I5992)),ISNA(J5992)),1,0)</f>
        <v>0</v>
      </c>
      <c r="Q5992" s="0" t="n">
        <f aca="false">IF(AND(ISNA(I5992),NOT(ISNA(J5992))),1,0)</f>
        <v>0</v>
      </c>
      <c r="R5992" s="0" t="n">
        <f aca="false">IF(SUM(O5992:Q5992)&lt;&gt;1,"ERROR",1)</f>
        <v>1</v>
      </c>
    </row>
    <row r="5993" customFormat="false" ht="12.8" hidden="false" customHeight="false" outlineLevel="0" collapsed="false">
      <c r="A5993" s="0" t="str">
        <f aca="false">gait_events!B366</f>
        <v>pp167</v>
      </c>
      <c r="B5993" s="0" t="str">
        <f aca="false">VLOOKUP(A5993,participants!A:B,2,0)</f>
        <v>F</v>
      </c>
      <c r="C5993" s="0" t="n">
        <f aca="false">VLOOKUP(A5993,participants!A:C,3,0)</f>
        <v>22</v>
      </c>
      <c r="D5993" s="0" t="str">
        <f aca="false">VLOOKUP(A5993,participants!A:F,6,0)</f>
        <v>MS</v>
      </c>
      <c r="E5993" s="0" t="str">
        <f aca="false">IF(LEN(SUBSTITUTE(gait_events!C366,"_run-",""))&lt;&gt;LEN(gait_events!C366),LEFT(RIGHT(gait_events!C366,LEN(gait_events!C366)-19),FIND("_run-",RIGHT(gait_events!C366,LEN(gait_events!C366)-19),1)-1),RIGHT(gait_events!C366,LEN(gait_events!C366)-19))</f>
        <v>Slow</v>
      </c>
      <c r="F5993" s="0" t="str">
        <f aca="false">IF(LEN(SUBSTITUTE(gait_events!C366,"_run-",""))&lt;&gt;LEN(gait_events!C366),RIGHT(gait_events!C366,LEN(gait_events!C366)-FIND("_run-",gait_events!C366,1)-4),"")</f>
        <v/>
      </c>
      <c r="G5993" s="0" t="str">
        <f aca="false">gait_events!D366</f>
        <v>right_ankle</v>
      </c>
      <c r="H5993" s="0" t="str">
        <f aca="false">gait_events!E366</f>
        <v>IC</v>
      </c>
      <c r="I5993" s="0" t="n">
        <f aca="false">IF(gait_events!F366&lt;&gt;"",gait_events!F366,NA())</f>
        <v>256</v>
      </c>
      <c r="J5993" s="0" t="n">
        <f aca="false">IF(gait_events!G366&lt;&gt;"",gait_events!G366,NA())</f>
        <v>255</v>
      </c>
      <c r="K5993" s="0" t="n">
        <f aca="false">I5993-J5993</f>
        <v>1</v>
      </c>
      <c r="L5993" s="0" t="n">
        <f aca="false">K5993*5</f>
        <v>5</v>
      </c>
      <c r="M5993" s="0" t="n">
        <f aca="false">IF(NOT(ISNA(I5993)),1,0)</f>
        <v>1</v>
      </c>
      <c r="N5993" s="0" t="n">
        <f aca="false">IF(NOT(ISNA(J5993)),1,0)</f>
        <v>1</v>
      </c>
      <c r="O5993" s="0" t="n">
        <f aca="false">IF(AND(NOT(ISNA(I5993)),NOT(ISNA(J5993))),1,0)</f>
        <v>1</v>
      </c>
      <c r="P5993" s="0" t="n">
        <f aca="false">IF(AND(NOT(ISNA(I5993)),ISNA(J5993)),1,0)</f>
        <v>0</v>
      </c>
      <c r="Q5993" s="0" t="n">
        <f aca="false">IF(AND(ISNA(I5993),NOT(ISNA(J5993))),1,0)</f>
        <v>0</v>
      </c>
      <c r="R5993" s="0" t="n">
        <f aca="false">IF(SUM(O5993:Q5993)&lt;&gt;1,"ERROR",1)</f>
        <v>1</v>
      </c>
    </row>
    <row r="5994" customFormat="false" ht="12.8" hidden="false" customHeight="false" outlineLevel="0" collapsed="false">
      <c r="A5994" s="0" t="str">
        <f aca="false">gait_events!B367</f>
        <v>pp167</v>
      </c>
      <c r="B5994" s="0" t="str">
        <f aca="false">VLOOKUP(A5994,participants!A:B,2,0)</f>
        <v>F</v>
      </c>
      <c r="C5994" s="0" t="n">
        <f aca="false">VLOOKUP(A5994,participants!A:C,3,0)</f>
        <v>22</v>
      </c>
      <c r="D5994" s="0" t="str">
        <f aca="false">VLOOKUP(A5994,participants!A:F,6,0)</f>
        <v>MS</v>
      </c>
      <c r="E5994" s="0" t="str">
        <f aca="false">IF(LEN(SUBSTITUTE(gait_events!C367,"_run-",""))&lt;&gt;LEN(gait_events!C367),LEFT(RIGHT(gait_events!C367,LEN(gait_events!C367)-19),FIND("_run-",RIGHT(gait_events!C367,LEN(gait_events!C367)-19),1)-1),RIGHT(gait_events!C367,LEN(gait_events!C367)-19))</f>
        <v>Slow</v>
      </c>
      <c r="F5994" s="0" t="str">
        <f aca="false">IF(LEN(SUBSTITUTE(gait_events!C367,"_run-",""))&lt;&gt;LEN(gait_events!C367),RIGHT(gait_events!C367,LEN(gait_events!C367)-FIND("_run-",gait_events!C367,1)-4),"")</f>
        <v/>
      </c>
      <c r="G5994" s="0" t="str">
        <f aca="false">gait_events!D367</f>
        <v>right_ankle</v>
      </c>
      <c r="H5994" s="0" t="str">
        <f aca="false">gait_events!E367</f>
        <v>IC</v>
      </c>
      <c r="I5994" s="0" t="n">
        <f aca="false">IF(gait_events!F367&lt;&gt;"",gait_events!F367,NA())</f>
        <v>507</v>
      </c>
      <c r="J5994" s="0" t="n">
        <f aca="false">IF(gait_events!G367&lt;&gt;"",gait_events!G367,NA())</f>
        <v>500</v>
      </c>
      <c r="K5994" s="0" t="n">
        <f aca="false">I5994-J5994</f>
        <v>7</v>
      </c>
      <c r="L5994" s="0" t="n">
        <f aca="false">K5994*5</f>
        <v>35</v>
      </c>
      <c r="M5994" s="0" t="n">
        <f aca="false">IF(NOT(ISNA(I5994)),1,0)</f>
        <v>1</v>
      </c>
      <c r="N5994" s="0" t="n">
        <f aca="false">IF(NOT(ISNA(J5994)),1,0)</f>
        <v>1</v>
      </c>
      <c r="O5994" s="0" t="n">
        <f aca="false">IF(AND(NOT(ISNA(I5994)),NOT(ISNA(J5994))),1,0)</f>
        <v>1</v>
      </c>
      <c r="P5994" s="0" t="n">
        <f aca="false">IF(AND(NOT(ISNA(I5994)),ISNA(J5994)),1,0)</f>
        <v>0</v>
      </c>
      <c r="Q5994" s="0" t="n">
        <f aca="false">IF(AND(ISNA(I5994),NOT(ISNA(J5994))),1,0)</f>
        <v>0</v>
      </c>
      <c r="R5994" s="0" t="n">
        <f aca="false">IF(SUM(O5994:Q5994)&lt;&gt;1,"ERROR",1)</f>
        <v>1</v>
      </c>
    </row>
    <row r="5995" customFormat="false" ht="12.8" hidden="false" customHeight="false" outlineLevel="0" collapsed="false">
      <c r="A5995" s="0" t="str">
        <f aca="false">gait_events!B368</f>
        <v>pp167</v>
      </c>
      <c r="B5995" s="0" t="str">
        <f aca="false">VLOOKUP(A5995,participants!A:B,2,0)</f>
        <v>F</v>
      </c>
      <c r="C5995" s="0" t="n">
        <f aca="false">VLOOKUP(A5995,participants!A:C,3,0)</f>
        <v>22</v>
      </c>
      <c r="D5995" s="0" t="str">
        <f aca="false">VLOOKUP(A5995,participants!A:F,6,0)</f>
        <v>MS</v>
      </c>
      <c r="E5995" s="0" t="str">
        <f aca="false">IF(LEN(SUBSTITUTE(gait_events!C368,"_run-",""))&lt;&gt;LEN(gait_events!C368),LEFT(RIGHT(gait_events!C368,LEN(gait_events!C368)-19),FIND("_run-",RIGHT(gait_events!C368,LEN(gait_events!C368)-19),1)-1),RIGHT(gait_events!C368,LEN(gait_events!C368)-19))</f>
        <v>Slow</v>
      </c>
      <c r="F5995" s="0" t="str">
        <f aca="false">IF(LEN(SUBSTITUTE(gait_events!C368,"_run-",""))&lt;&gt;LEN(gait_events!C368),RIGHT(gait_events!C368,LEN(gait_events!C368)-FIND("_run-",gait_events!C368,1)-4),"")</f>
        <v/>
      </c>
      <c r="G5995" s="0" t="str">
        <f aca="false">gait_events!D368</f>
        <v>right_ankle</v>
      </c>
      <c r="H5995" s="0" t="str">
        <f aca="false">gait_events!E368</f>
        <v>IC</v>
      </c>
      <c r="I5995" s="0" t="n">
        <f aca="false">IF(gait_events!F368&lt;&gt;"",gait_events!F368,NA())</f>
        <v>741</v>
      </c>
      <c r="J5995" s="0" t="n">
        <f aca="false">IF(gait_events!G368&lt;&gt;"",gait_events!G368,NA())</f>
        <v>743</v>
      </c>
      <c r="K5995" s="0" t="n">
        <f aca="false">I5995-J5995</f>
        <v>-2</v>
      </c>
      <c r="L5995" s="0" t="n">
        <f aca="false">K5995*5</f>
        <v>-10</v>
      </c>
      <c r="M5995" s="0" t="n">
        <f aca="false">IF(NOT(ISNA(I5995)),1,0)</f>
        <v>1</v>
      </c>
      <c r="N5995" s="0" t="n">
        <f aca="false">IF(NOT(ISNA(J5995)),1,0)</f>
        <v>1</v>
      </c>
      <c r="O5995" s="0" t="n">
        <f aca="false">IF(AND(NOT(ISNA(I5995)),NOT(ISNA(J5995))),1,0)</f>
        <v>1</v>
      </c>
      <c r="P5995" s="0" t="n">
        <f aca="false">IF(AND(NOT(ISNA(I5995)),ISNA(J5995)),1,0)</f>
        <v>0</v>
      </c>
      <c r="Q5995" s="0" t="n">
        <f aca="false">IF(AND(ISNA(I5995),NOT(ISNA(J5995))),1,0)</f>
        <v>0</v>
      </c>
      <c r="R5995" s="0" t="n">
        <f aca="false">IF(SUM(O5995:Q5995)&lt;&gt;1,"ERROR",1)</f>
        <v>1</v>
      </c>
    </row>
    <row r="5996" customFormat="false" ht="12.8" hidden="false" customHeight="false" outlineLevel="0" collapsed="false">
      <c r="A5996" s="0" t="str">
        <f aca="false">gait_events!B369</f>
        <v>pp167</v>
      </c>
      <c r="B5996" s="0" t="str">
        <f aca="false">VLOOKUP(A5996,participants!A:B,2,0)</f>
        <v>F</v>
      </c>
      <c r="C5996" s="0" t="n">
        <f aca="false">VLOOKUP(A5996,participants!A:C,3,0)</f>
        <v>22</v>
      </c>
      <c r="D5996" s="0" t="str">
        <f aca="false">VLOOKUP(A5996,participants!A:F,6,0)</f>
        <v>MS</v>
      </c>
      <c r="E5996" s="0" t="str">
        <f aca="false">IF(LEN(SUBSTITUTE(gait_events!C369,"_run-",""))&lt;&gt;LEN(gait_events!C369),LEFT(RIGHT(gait_events!C369,LEN(gait_events!C369)-19),FIND("_run-",RIGHT(gait_events!C369,LEN(gait_events!C369)-19),1)-1),RIGHT(gait_events!C369,LEN(gait_events!C369)-19))</f>
        <v>Slow</v>
      </c>
      <c r="F5996" s="0" t="str">
        <f aca="false">IF(LEN(SUBSTITUTE(gait_events!C369,"_run-",""))&lt;&gt;LEN(gait_events!C369),RIGHT(gait_events!C369,LEN(gait_events!C369)-FIND("_run-",gait_events!C369,1)-4),"")</f>
        <v/>
      </c>
      <c r="G5996" s="0" t="str">
        <f aca="false">gait_events!D369</f>
        <v>right_ankle</v>
      </c>
      <c r="H5996" s="0" t="str">
        <f aca="false">gait_events!E369</f>
        <v>IC</v>
      </c>
      <c r="I5996" s="0" t="n">
        <f aca="false">IF(gait_events!F369&lt;&gt;"",gait_events!F369,NA())</f>
        <v>991</v>
      </c>
      <c r="J5996" s="0" t="n">
        <f aca="false">IF(gait_events!G369&lt;&gt;"",gait_events!G369,NA())</f>
        <v>990</v>
      </c>
      <c r="K5996" s="0" t="n">
        <f aca="false">I5996-J5996</f>
        <v>1</v>
      </c>
      <c r="L5996" s="0" t="n">
        <f aca="false">K5996*5</f>
        <v>5</v>
      </c>
      <c r="M5996" s="0" t="n">
        <f aca="false">IF(NOT(ISNA(I5996)),1,0)</f>
        <v>1</v>
      </c>
      <c r="N5996" s="0" t="n">
        <f aca="false">IF(NOT(ISNA(J5996)),1,0)</f>
        <v>1</v>
      </c>
      <c r="O5996" s="0" t="n">
        <f aca="false">IF(AND(NOT(ISNA(I5996)),NOT(ISNA(J5996))),1,0)</f>
        <v>1</v>
      </c>
      <c r="P5996" s="0" t="n">
        <f aca="false">IF(AND(NOT(ISNA(I5996)),ISNA(J5996)),1,0)</f>
        <v>0</v>
      </c>
      <c r="Q5996" s="0" t="n">
        <f aca="false">IF(AND(ISNA(I5996),NOT(ISNA(J5996))),1,0)</f>
        <v>0</v>
      </c>
      <c r="R5996" s="0" t="n">
        <f aca="false">IF(SUM(O5996:Q5996)&lt;&gt;1,"ERROR",1)</f>
        <v>1</v>
      </c>
    </row>
    <row r="5997" customFormat="false" ht="12.8" hidden="false" customHeight="false" outlineLevel="0" collapsed="false">
      <c r="A5997" s="0" t="str">
        <f aca="false">gait_events!B370</f>
        <v>pp167</v>
      </c>
      <c r="B5997" s="0" t="str">
        <f aca="false">VLOOKUP(A5997,participants!A:B,2,0)</f>
        <v>F</v>
      </c>
      <c r="C5997" s="0" t="n">
        <f aca="false">VLOOKUP(A5997,participants!A:C,3,0)</f>
        <v>22</v>
      </c>
      <c r="D5997" s="0" t="str">
        <f aca="false">VLOOKUP(A5997,participants!A:F,6,0)</f>
        <v>MS</v>
      </c>
      <c r="E5997" s="0" t="str">
        <f aca="false">IF(LEN(SUBSTITUTE(gait_events!C370,"_run-",""))&lt;&gt;LEN(gait_events!C370),LEFT(RIGHT(gait_events!C370,LEN(gait_events!C370)-19),FIND("_run-",RIGHT(gait_events!C370,LEN(gait_events!C370)-19),1)-1),RIGHT(gait_events!C370,LEN(gait_events!C370)-19))</f>
        <v>Slow</v>
      </c>
      <c r="F5997" s="0" t="str">
        <f aca="false">IF(LEN(SUBSTITUTE(gait_events!C370,"_run-",""))&lt;&gt;LEN(gait_events!C370),RIGHT(gait_events!C370,LEN(gait_events!C370)-FIND("_run-",gait_events!C370,1)-4),"")</f>
        <v/>
      </c>
      <c r="G5997" s="0" t="str">
        <f aca="false">gait_events!D370</f>
        <v>right_ankle</v>
      </c>
      <c r="H5997" s="0" t="str">
        <f aca="false">gait_events!E370</f>
        <v>IC</v>
      </c>
      <c r="I5997" s="0" t="n">
        <f aca="false">IF(gait_events!F370&lt;&gt;"",gait_events!F370,NA())</f>
        <v>1241</v>
      </c>
      <c r="J5997" s="0" t="n">
        <f aca="false">IF(gait_events!G370&lt;&gt;"",gait_events!G370,NA())</f>
        <v>1237</v>
      </c>
      <c r="K5997" s="0" t="n">
        <f aca="false">I5997-J5997</f>
        <v>4</v>
      </c>
      <c r="L5997" s="0" t="n">
        <f aca="false">K5997*5</f>
        <v>20</v>
      </c>
      <c r="M5997" s="0" t="n">
        <f aca="false">IF(NOT(ISNA(I5997)),1,0)</f>
        <v>1</v>
      </c>
      <c r="N5997" s="0" t="n">
        <f aca="false">IF(NOT(ISNA(J5997)),1,0)</f>
        <v>1</v>
      </c>
      <c r="O5997" s="0" t="n">
        <f aca="false">IF(AND(NOT(ISNA(I5997)),NOT(ISNA(J5997))),1,0)</f>
        <v>1</v>
      </c>
      <c r="P5997" s="0" t="n">
        <f aca="false">IF(AND(NOT(ISNA(I5997)),ISNA(J5997)),1,0)</f>
        <v>0</v>
      </c>
      <c r="Q5997" s="0" t="n">
        <f aca="false">IF(AND(ISNA(I5997),NOT(ISNA(J5997))),1,0)</f>
        <v>0</v>
      </c>
      <c r="R5997" s="0" t="n">
        <f aca="false">IF(SUM(O5997:Q5997)&lt;&gt;1,"ERROR",1)</f>
        <v>1</v>
      </c>
    </row>
    <row r="5998" customFormat="false" ht="12.8" hidden="false" customHeight="false" outlineLevel="0" collapsed="false">
      <c r="A5998" s="0" t="str">
        <f aca="false">gait_events!B371</f>
        <v>pp167</v>
      </c>
      <c r="B5998" s="0" t="str">
        <f aca="false">VLOOKUP(A5998,participants!A:B,2,0)</f>
        <v>F</v>
      </c>
      <c r="C5998" s="0" t="n">
        <f aca="false">VLOOKUP(A5998,participants!A:C,3,0)</f>
        <v>22</v>
      </c>
      <c r="D5998" s="0" t="str">
        <f aca="false">VLOOKUP(A5998,participants!A:F,6,0)</f>
        <v>MS</v>
      </c>
      <c r="E5998" s="0" t="str">
        <f aca="false">IF(LEN(SUBSTITUTE(gait_events!C371,"_run-",""))&lt;&gt;LEN(gait_events!C371),LEFT(RIGHT(gait_events!C371,LEN(gait_events!C371)-19),FIND("_run-",RIGHT(gait_events!C371,LEN(gait_events!C371)-19),1)-1),RIGHT(gait_events!C371,LEN(gait_events!C371)-19))</f>
        <v>Slow</v>
      </c>
      <c r="F5998" s="0" t="str">
        <f aca="false">IF(LEN(SUBSTITUTE(gait_events!C371,"_run-",""))&lt;&gt;LEN(gait_events!C371),RIGHT(gait_events!C371,LEN(gait_events!C371)-FIND("_run-",gait_events!C371,1)-4),"")</f>
        <v/>
      </c>
      <c r="G5998" s="0" t="str">
        <f aca="false">gait_events!D371</f>
        <v>right_ankle</v>
      </c>
      <c r="H5998" s="0" t="str">
        <f aca="false">gait_events!E371</f>
        <v>FC</v>
      </c>
      <c r="I5998" s="0" t="n">
        <f aca="false">IF(gait_events!F371&lt;&gt;"",gait_events!F371,NA())</f>
        <v>167</v>
      </c>
      <c r="J5998" s="0" t="n">
        <f aca="false">IF(gait_events!G371&lt;&gt;"",gait_events!G371,NA())</f>
        <v>169</v>
      </c>
      <c r="K5998" s="0" t="n">
        <f aca="false">I5998-J5998</f>
        <v>-2</v>
      </c>
      <c r="L5998" s="0" t="n">
        <f aca="false">K5998*5</f>
        <v>-10</v>
      </c>
      <c r="M5998" s="0" t="n">
        <f aca="false">IF(NOT(ISNA(I5998)),1,0)</f>
        <v>1</v>
      </c>
      <c r="N5998" s="0" t="n">
        <f aca="false">IF(NOT(ISNA(J5998)),1,0)</f>
        <v>1</v>
      </c>
      <c r="O5998" s="0" t="n">
        <f aca="false">IF(AND(NOT(ISNA(I5998)),NOT(ISNA(J5998))),1,0)</f>
        <v>1</v>
      </c>
      <c r="P5998" s="0" t="n">
        <f aca="false">IF(AND(NOT(ISNA(I5998)),ISNA(J5998)),1,0)</f>
        <v>0</v>
      </c>
      <c r="Q5998" s="0" t="n">
        <f aca="false">IF(AND(ISNA(I5998),NOT(ISNA(J5998))),1,0)</f>
        <v>0</v>
      </c>
      <c r="R5998" s="0" t="n">
        <f aca="false">IF(SUM(O5998:Q5998)&lt;&gt;1,"ERROR",1)</f>
        <v>1</v>
      </c>
    </row>
    <row r="5999" customFormat="false" ht="12.8" hidden="false" customHeight="false" outlineLevel="0" collapsed="false">
      <c r="A5999" s="0" t="str">
        <f aca="false">gait_events!B372</f>
        <v>pp167</v>
      </c>
      <c r="B5999" s="0" t="str">
        <f aca="false">VLOOKUP(A5999,participants!A:B,2,0)</f>
        <v>F</v>
      </c>
      <c r="C5999" s="0" t="n">
        <f aca="false">VLOOKUP(A5999,participants!A:C,3,0)</f>
        <v>22</v>
      </c>
      <c r="D5999" s="0" t="str">
        <f aca="false">VLOOKUP(A5999,participants!A:F,6,0)</f>
        <v>MS</v>
      </c>
      <c r="E5999" s="0" t="str">
        <f aca="false">IF(LEN(SUBSTITUTE(gait_events!C372,"_run-",""))&lt;&gt;LEN(gait_events!C372),LEFT(RIGHT(gait_events!C372,LEN(gait_events!C372)-19),FIND("_run-",RIGHT(gait_events!C372,LEN(gait_events!C372)-19),1)-1),RIGHT(gait_events!C372,LEN(gait_events!C372)-19))</f>
        <v>Slow</v>
      </c>
      <c r="F5999" s="0" t="str">
        <f aca="false">IF(LEN(SUBSTITUTE(gait_events!C372,"_run-",""))&lt;&gt;LEN(gait_events!C372),RIGHT(gait_events!C372,LEN(gait_events!C372)-FIND("_run-",gait_events!C372,1)-4),"")</f>
        <v/>
      </c>
      <c r="G5999" s="0" t="str">
        <f aca="false">gait_events!D372</f>
        <v>right_ankle</v>
      </c>
      <c r="H5999" s="0" t="str">
        <f aca="false">gait_events!E372</f>
        <v>FC</v>
      </c>
      <c r="I5999" s="0" t="n">
        <f aca="false">IF(gait_events!F372&lt;&gt;"",gait_events!F372,NA())</f>
        <v>416</v>
      </c>
      <c r="J5999" s="0" t="n">
        <f aca="false">IF(gait_events!G372&lt;&gt;"",gait_events!G372,NA())</f>
        <v>417</v>
      </c>
      <c r="K5999" s="0" t="n">
        <f aca="false">I5999-J5999</f>
        <v>-1</v>
      </c>
      <c r="L5999" s="0" t="n">
        <f aca="false">K5999*5</f>
        <v>-5</v>
      </c>
      <c r="M5999" s="0" t="n">
        <f aca="false">IF(NOT(ISNA(I5999)),1,0)</f>
        <v>1</v>
      </c>
      <c r="N5999" s="0" t="n">
        <f aca="false">IF(NOT(ISNA(J5999)),1,0)</f>
        <v>1</v>
      </c>
      <c r="O5999" s="0" t="n">
        <f aca="false">IF(AND(NOT(ISNA(I5999)),NOT(ISNA(J5999))),1,0)</f>
        <v>1</v>
      </c>
      <c r="P5999" s="0" t="n">
        <f aca="false">IF(AND(NOT(ISNA(I5999)),ISNA(J5999)),1,0)</f>
        <v>0</v>
      </c>
      <c r="Q5999" s="0" t="n">
        <f aca="false">IF(AND(ISNA(I5999),NOT(ISNA(J5999))),1,0)</f>
        <v>0</v>
      </c>
      <c r="R5999" s="0" t="n">
        <f aca="false">IF(SUM(O5999:Q5999)&lt;&gt;1,"ERROR",1)</f>
        <v>1</v>
      </c>
    </row>
    <row r="6000" customFormat="false" ht="12.8" hidden="false" customHeight="false" outlineLevel="0" collapsed="false">
      <c r="A6000" s="0" t="str">
        <f aca="false">gait_events!B373</f>
        <v>pp167</v>
      </c>
      <c r="B6000" s="0" t="str">
        <f aca="false">VLOOKUP(A6000,participants!A:B,2,0)</f>
        <v>F</v>
      </c>
      <c r="C6000" s="0" t="n">
        <f aca="false">VLOOKUP(A6000,participants!A:C,3,0)</f>
        <v>22</v>
      </c>
      <c r="D6000" s="0" t="str">
        <f aca="false">VLOOKUP(A6000,participants!A:F,6,0)</f>
        <v>MS</v>
      </c>
      <c r="E6000" s="0" t="str">
        <f aca="false">IF(LEN(SUBSTITUTE(gait_events!C373,"_run-",""))&lt;&gt;LEN(gait_events!C373),LEFT(RIGHT(gait_events!C373,LEN(gait_events!C373)-19),FIND("_run-",RIGHT(gait_events!C373,LEN(gait_events!C373)-19),1)-1),RIGHT(gait_events!C373,LEN(gait_events!C373)-19))</f>
        <v>Slow</v>
      </c>
      <c r="F6000" s="0" t="str">
        <f aca="false">IF(LEN(SUBSTITUTE(gait_events!C373,"_run-",""))&lt;&gt;LEN(gait_events!C373),RIGHT(gait_events!C373,LEN(gait_events!C373)-FIND("_run-",gait_events!C373,1)-4),"")</f>
        <v/>
      </c>
      <c r="G6000" s="0" t="str">
        <f aca="false">gait_events!D373</f>
        <v>right_ankle</v>
      </c>
      <c r="H6000" s="0" t="str">
        <f aca="false">gait_events!E373</f>
        <v>FC</v>
      </c>
      <c r="I6000" s="0" t="n">
        <f aca="false">IF(gait_events!F373&lt;&gt;"",gait_events!F373,NA())</f>
        <v>661</v>
      </c>
      <c r="J6000" s="0" t="n">
        <f aca="false">IF(gait_events!G373&lt;&gt;"",gait_events!G373,NA())</f>
        <v>664</v>
      </c>
      <c r="K6000" s="0" t="n">
        <f aca="false">I6000-J6000</f>
        <v>-3</v>
      </c>
      <c r="L6000" s="0" t="n">
        <f aca="false">K6000*5</f>
        <v>-15</v>
      </c>
      <c r="M6000" s="0" t="n">
        <f aca="false">IF(NOT(ISNA(I6000)),1,0)</f>
        <v>1</v>
      </c>
      <c r="N6000" s="0" t="n">
        <f aca="false">IF(NOT(ISNA(J6000)),1,0)</f>
        <v>1</v>
      </c>
      <c r="O6000" s="0" t="n">
        <f aca="false">IF(AND(NOT(ISNA(I6000)),NOT(ISNA(J6000))),1,0)</f>
        <v>1</v>
      </c>
      <c r="P6000" s="0" t="n">
        <f aca="false">IF(AND(NOT(ISNA(I6000)),ISNA(J6000)),1,0)</f>
        <v>0</v>
      </c>
      <c r="Q6000" s="0" t="n">
        <f aca="false">IF(AND(ISNA(I6000),NOT(ISNA(J6000))),1,0)</f>
        <v>0</v>
      </c>
      <c r="R6000" s="0" t="n">
        <f aca="false">IF(SUM(O6000:Q6000)&lt;&gt;1,"ERROR",1)</f>
        <v>1</v>
      </c>
    </row>
    <row r="6001" customFormat="false" ht="12.8" hidden="false" customHeight="false" outlineLevel="0" collapsed="false">
      <c r="A6001" s="0" t="str">
        <f aca="false">gait_events!B374</f>
        <v>pp167</v>
      </c>
      <c r="B6001" s="0" t="str">
        <f aca="false">VLOOKUP(A6001,participants!A:B,2,0)</f>
        <v>F</v>
      </c>
      <c r="C6001" s="0" t="n">
        <f aca="false">VLOOKUP(A6001,participants!A:C,3,0)</f>
        <v>22</v>
      </c>
      <c r="D6001" s="0" t="str">
        <f aca="false">VLOOKUP(A6001,participants!A:F,6,0)</f>
        <v>MS</v>
      </c>
      <c r="E6001" s="0" t="str">
        <f aca="false">IF(LEN(SUBSTITUTE(gait_events!C374,"_run-",""))&lt;&gt;LEN(gait_events!C374),LEFT(RIGHT(gait_events!C374,LEN(gait_events!C374)-19),FIND("_run-",RIGHT(gait_events!C374,LEN(gait_events!C374)-19),1)-1),RIGHT(gait_events!C374,LEN(gait_events!C374)-19))</f>
        <v>Slow</v>
      </c>
      <c r="F6001" s="0" t="str">
        <f aca="false">IF(LEN(SUBSTITUTE(gait_events!C374,"_run-",""))&lt;&gt;LEN(gait_events!C374),RIGHT(gait_events!C374,LEN(gait_events!C374)-FIND("_run-",gait_events!C374,1)-4),"")</f>
        <v/>
      </c>
      <c r="G6001" s="0" t="str">
        <f aca="false">gait_events!D374</f>
        <v>right_ankle</v>
      </c>
      <c r="H6001" s="0" t="str">
        <f aca="false">gait_events!E374</f>
        <v>FC</v>
      </c>
      <c r="I6001" s="0" t="n">
        <f aca="false">IF(gait_events!F374&lt;&gt;"",gait_events!F374,NA())</f>
        <v>905</v>
      </c>
      <c r="J6001" s="0" t="n">
        <f aca="false">IF(gait_events!G374&lt;&gt;"",gait_events!G374,NA())</f>
        <v>908</v>
      </c>
      <c r="K6001" s="0" t="n">
        <f aca="false">I6001-J6001</f>
        <v>-3</v>
      </c>
      <c r="L6001" s="0" t="n">
        <f aca="false">K6001*5</f>
        <v>-15</v>
      </c>
      <c r="M6001" s="0" t="n">
        <f aca="false">IF(NOT(ISNA(I6001)),1,0)</f>
        <v>1</v>
      </c>
      <c r="N6001" s="0" t="n">
        <f aca="false">IF(NOT(ISNA(J6001)),1,0)</f>
        <v>1</v>
      </c>
      <c r="O6001" s="0" t="n">
        <f aca="false">IF(AND(NOT(ISNA(I6001)),NOT(ISNA(J6001))),1,0)</f>
        <v>1</v>
      </c>
      <c r="P6001" s="0" t="n">
        <f aca="false">IF(AND(NOT(ISNA(I6001)),ISNA(J6001)),1,0)</f>
        <v>0</v>
      </c>
      <c r="Q6001" s="0" t="n">
        <f aca="false">IF(AND(ISNA(I6001),NOT(ISNA(J6001))),1,0)</f>
        <v>0</v>
      </c>
      <c r="R6001" s="0" t="n">
        <f aca="false">IF(SUM(O6001:Q6001)&lt;&gt;1,"ERROR",1)</f>
        <v>1</v>
      </c>
    </row>
    <row r="6002" customFormat="false" ht="12.8" hidden="false" customHeight="false" outlineLevel="0" collapsed="false">
      <c r="A6002" s="0" t="str">
        <f aca="false">gait_events!B375</f>
        <v>pp167</v>
      </c>
      <c r="B6002" s="0" t="str">
        <f aca="false">VLOOKUP(A6002,participants!A:B,2,0)</f>
        <v>F</v>
      </c>
      <c r="C6002" s="0" t="n">
        <f aca="false">VLOOKUP(A6002,participants!A:C,3,0)</f>
        <v>22</v>
      </c>
      <c r="D6002" s="0" t="str">
        <f aca="false">VLOOKUP(A6002,participants!A:F,6,0)</f>
        <v>MS</v>
      </c>
      <c r="E6002" s="0" t="str">
        <f aca="false">IF(LEN(SUBSTITUTE(gait_events!C375,"_run-",""))&lt;&gt;LEN(gait_events!C375),LEFT(RIGHT(gait_events!C375,LEN(gait_events!C375)-19),FIND("_run-",RIGHT(gait_events!C375,LEN(gait_events!C375)-19),1)-1),RIGHT(gait_events!C375,LEN(gait_events!C375)-19))</f>
        <v>Slow</v>
      </c>
      <c r="F6002" s="0" t="str">
        <f aca="false">IF(LEN(SUBSTITUTE(gait_events!C375,"_run-",""))&lt;&gt;LEN(gait_events!C375),RIGHT(gait_events!C375,LEN(gait_events!C375)-FIND("_run-",gait_events!C375,1)-4),"")</f>
        <v/>
      </c>
      <c r="G6002" s="0" t="str">
        <f aca="false">gait_events!D375</f>
        <v>right_ankle</v>
      </c>
      <c r="H6002" s="0" t="str">
        <f aca="false">gait_events!E375</f>
        <v>FC</v>
      </c>
      <c r="I6002" s="0" t="n">
        <f aca="false">IF(gait_events!F375&lt;&gt;"",gait_events!F375,NA())</f>
        <v>1149</v>
      </c>
      <c r="J6002" s="0" t="n">
        <f aca="false">IF(gait_events!G375&lt;&gt;"",gait_events!G375,NA())</f>
        <v>1150</v>
      </c>
      <c r="K6002" s="0" t="n">
        <f aca="false">I6002-J6002</f>
        <v>-1</v>
      </c>
      <c r="L6002" s="0" t="n">
        <f aca="false">K6002*5</f>
        <v>-5</v>
      </c>
      <c r="M6002" s="0" t="n">
        <f aca="false">IF(NOT(ISNA(I6002)),1,0)</f>
        <v>1</v>
      </c>
      <c r="N6002" s="0" t="n">
        <f aca="false">IF(NOT(ISNA(J6002)),1,0)</f>
        <v>1</v>
      </c>
      <c r="O6002" s="0" t="n">
        <f aca="false">IF(AND(NOT(ISNA(I6002)),NOT(ISNA(J6002))),1,0)</f>
        <v>1</v>
      </c>
      <c r="P6002" s="0" t="n">
        <f aca="false">IF(AND(NOT(ISNA(I6002)),ISNA(J6002)),1,0)</f>
        <v>0</v>
      </c>
      <c r="Q6002" s="0" t="n">
        <f aca="false">IF(AND(ISNA(I6002),NOT(ISNA(J6002))),1,0)</f>
        <v>0</v>
      </c>
      <c r="R6002" s="0" t="n">
        <f aca="false">IF(SUM(O6002:Q6002)&lt;&gt;1,"ERROR",1)</f>
        <v>1</v>
      </c>
    </row>
    <row r="6003" customFormat="false" ht="12.8" hidden="false" customHeight="false" outlineLevel="0" collapsed="false">
      <c r="A6003" s="0" t="str">
        <f aca="false">gait_events!B376</f>
        <v>pp167</v>
      </c>
      <c r="B6003" s="0" t="str">
        <f aca="false">VLOOKUP(A6003,participants!A:B,2,0)</f>
        <v>F</v>
      </c>
      <c r="C6003" s="0" t="n">
        <f aca="false">VLOOKUP(A6003,participants!A:C,3,0)</f>
        <v>22</v>
      </c>
      <c r="D6003" s="0" t="str">
        <f aca="false">VLOOKUP(A6003,participants!A:F,6,0)</f>
        <v>MS</v>
      </c>
      <c r="E6003" s="0" t="str">
        <f aca="false">IF(LEN(SUBSTITUTE(gait_events!C376,"_run-",""))&lt;&gt;LEN(gait_events!C376),LEFT(RIGHT(gait_events!C376,LEN(gait_events!C376)-19),FIND("_run-",RIGHT(gait_events!C376,LEN(gait_events!C376)-19),1)-1),RIGHT(gait_events!C376,LEN(gait_events!C376)-19))</f>
        <v>Slow</v>
      </c>
      <c r="F6003" s="0" t="str">
        <f aca="false">IF(LEN(SUBSTITUTE(gait_events!C376,"_run-",""))&lt;&gt;LEN(gait_events!C376),RIGHT(gait_events!C376,LEN(gait_events!C376)-FIND("_run-",gait_events!C376,1)-4),"")</f>
        <v/>
      </c>
      <c r="G6003" s="0" t="str">
        <f aca="false">gait_events!D376</f>
        <v>left_shank</v>
      </c>
      <c r="H6003" s="0" t="str">
        <f aca="false">gait_events!E376</f>
        <v>IC</v>
      </c>
      <c r="I6003" s="0" t="n">
        <f aca="false">IF(gait_events!F376&lt;&gt;"",gait_events!F376,NA())</f>
        <v>130</v>
      </c>
      <c r="J6003" s="0" t="n">
        <f aca="false">IF(gait_events!G376&lt;&gt;"",gait_events!G376,NA())</f>
        <v>129</v>
      </c>
      <c r="K6003" s="0" t="n">
        <f aca="false">I6003-J6003</f>
        <v>1</v>
      </c>
      <c r="L6003" s="0" t="n">
        <f aca="false">K6003*5</f>
        <v>5</v>
      </c>
      <c r="M6003" s="0" t="n">
        <f aca="false">IF(NOT(ISNA(I6003)),1,0)</f>
        <v>1</v>
      </c>
      <c r="N6003" s="0" t="n">
        <f aca="false">IF(NOT(ISNA(J6003)),1,0)</f>
        <v>1</v>
      </c>
      <c r="O6003" s="0" t="n">
        <f aca="false">IF(AND(NOT(ISNA(I6003)),NOT(ISNA(J6003))),1,0)</f>
        <v>1</v>
      </c>
      <c r="P6003" s="0" t="n">
        <f aca="false">IF(AND(NOT(ISNA(I6003)),ISNA(J6003)),1,0)</f>
        <v>0</v>
      </c>
      <c r="Q6003" s="0" t="n">
        <f aca="false">IF(AND(ISNA(I6003),NOT(ISNA(J6003))),1,0)</f>
        <v>0</v>
      </c>
      <c r="R6003" s="0" t="n">
        <f aca="false">IF(SUM(O6003:Q6003)&lt;&gt;1,"ERROR",1)</f>
        <v>1</v>
      </c>
    </row>
    <row r="6004" customFormat="false" ht="12.8" hidden="false" customHeight="false" outlineLevel="0" collapsed="false">
      <c r="A6004" s="0" t="str">
        <f aca="false">gait_events!B377</f>
        <v>pp167</v>
      </c>
      <c r="B6004" s="0" t="str">
        <f aca="false">VLOOKUP(A6004,participants!A:B,2,0)</f>
        <v>F</v>
      </c>
      <c r="C6004" s="0" t="n">
        <f aca="false">VLOOKUP(A6004,participants!A:C,3,0)</f>
        <v>22</v>
      </c>
      <c r="D6004" s="0" t="str">
        <f aca="false">VLOOKUP(A6004,participants!A:F,6,0)</f>
        <v>MS</v>
      </c>
      <c r="E6004" s="0" t="str">
        <f aca="false">IF(LEN(SUBSTITUTE(gait_events!C377,"_run-",""))&lt;&gt;LEN(gait_events!C377),LEFT(RIGHT(gait_events!C377,LEN(gait_events!C377)-19),FIND("_run-",RIGHT(gait_events!C377,LEN(gait_events!C377)-19),1)-1),RIGHT(gait_events!C377,LEN(gait_events!C377)-19))</f>
        <v>Slow</v>
      </c>
      <c r="F6004" s="0" t="str">
        <f aca="false">IF(LEN(SUBSTITUTE(gait_events!C377,"_run-",""))&lt;&gt;LEN(gait_events!C377),RIGHT(gait_events!C377,LEN(gait_events!C377)-FIND("_run-",gait_events!C377,1)-4),"")</f>
        <v/>
      </c>
      <c r="G6004" s="0" t="str">
        <f aca="false">gait_events!D377</f>
        <v>left_shank</v>
      </c>
      <c r="H6004" s="0" t="str">
        <f aca="false">gait_events!E377</f>
        <v>IC</v>
      </c>
      <c r="I6004" s="0" t="n">
        <f aca="false">IF(gait_events!F377&lt;&gt;"",gait_events!F377,NA())</f>
        <v>379</v>
      </c>
      <c r="J6004" s="0" t="n">
        <f aca="false">IF(gait_events!G377&lt;&gt;"",gait_events!G377,NA())</f>
        <v>378</v>
      </c>
      <c r="K6004" s="0" t="n">
        <f aca="false">I6004-J6004</f>
        <v>1</v>
      </c>
      <c r="L6004" s="0" t="n">
        <f aca="false">K6004*5</f>
        <v>5</v>
      </c>
      <c r="M6004" s="0" t="n">
        <f aca="false">IF(NOT(ISNA(I6004)),1,0)</f>
        <v>1</v>
      </c>
      <c r="N6004" s="0" t="n">
        <f aca="false">IF(NOT(ISNA(J6004)),1,0)</f>
        <v>1</v>
      </c>
      <c r="O6004" s="0" t="n">
        <f aca="false">IF(AND(NOT(ISNA(I6004)),NOT(ISNA(J6004))),1,0)</f>
        <v>1</v>
      </c>
      <c r="P6004" s="0" t="n">
        <f aca="false">IF(AND(NOT(ISNA(I6004)),ISNA(J6004)),1,0)</f>
        <v>0</v>
      </c>
      <c r="Q6004" s="0" t="n">
        <f aca="false">IF(AND(ISNA(I6004),NOT(ISNA(J6004))),1,0)</f>
        <v>0</v>
      </c>
      <c r="R6004" s="0" t="n">
        <f aca="false">IF(SUM(O6004:Q6004)&lt;&gt;1,"ERROR",1)</f>
        <v>1</v>
      </c>
    </row>
    <row r="6005" customFormat="false" ht="12.8" hidden="false" customHeight="false" outlineLevel="0" collapsed="false">
      <c r="A6005" s="0" t="str">
        <f aca="false">gait_events!B378</f>
        <v>pp167</v>
      </c>
      <c r="B6005" s="0" t="str">
        <f aca="false">VLOOKUP(A6005,participants!A:B,2,0)</f>
        <v>F</v>
      </c>
      <c r="C6005" s="0" t="n">
        <f aca="false">VLOOKUP(A6005,participants!A:C,3,0)</f>
        <v>22</v>
      </c>
      <c r="D6005" s="0" t="str">
        <f aca="false">VLOOKUP(A6005,participants!A:F,6,0)</f>
        <v>MS</v>
      </c>
      <c r="E6005" s="0" t="str">
        <f aca="false">IF(LEN(SUBSTITUTE(gait_events!C378,"_run-",""))&lt;&gt;LEN(gait_events!C378),LEFT(RIGHT(gait_events!C378,LEN(gait_events!C378)-19),FIND("_run-",RIGHT(gait_events!C378,LEN(gait_events!C378)-19),1)-1),RIGHT(gait_events!C378,LEN(gait_events!C378)-19))</f>
        <v>Slow</v>
      </c>
      <c r="F6005" s="0" t="str">
        <f aca="false">IF(LEN(SUBSTITUTE(gait_events!C378,"_run-",""))&lt;&gt;LEN(gait_events!C378),RIGHT(gait_events!C378,LEN(gait_events!C378)-FIND("_run-",gait_events!C378,1)-4),"")</f>
        <v/>
      </c>
      <c r="G6005" s="0" t="str">
        <f aca="false">gait_events!D378</f>
        <v>left_shank</v>
      </c>
      <c r="H6005" s="0" t="str">
        <f aca="false">gait_events!E378</f>
        <v>IC</v>
      </c>
      <c r="I6005" s="0" t="n">
        <f aca="false">IF(gait_events!F378&lt;&gt;"",gait_events!F378,NA())</f>
        <v>624</v>
      </c>
      <c r="J6005" s="0" t="n">
        <f aca="false">IF(gait_events!G378&lt;&gt;"",gait_events!G378,NA())</f>
        <v>624</v>
      </c>
      <c r="K6005" s="0" t="n">
        <f aca="false">I6005-J6005</f>
        <v>0</v>
      </c>
      <c r="L6005" s="0" t="n">
        <f aca="false">K6005*5</f>
        <v>0</v>
      </c>
      <c r="M6005" s="0" t="n">
        <f aca="false">IF(NOT(ISNA(I6005)),1,0)</f>
        <v>1</v>
      </c>
      <c r="N6005" s="0" t="n">
        <f aca="false">IF(NOT(ISNA(J6005)),1,0)</f>
        <v>1</v>
      </c>
      <c r="O6005" s="0" t="n">
        <f aca="false">IF(AND(NOT(ISNA(I6005)),NOT(ISNA(J6005))),1,0)</f>
        <v>1</v>
      </c>
      <c r="P6005" s="0" t="n">
        <f aca="false">IF(AND(NOT(ISNA(I6005)),ISNA(J6005)),1,0)</f>
        <v>0</v>
      </c>
      <c r="Q6005" s="0" t="n">
        <f aca="false">IF(AND(ISNA(I6005),NOT(ISNA(J6005))),1,0)</f>
        <v>0</v>
      </c>
      <c r="R6005" s="0" t="n">
        <f aca="false">IF(SUM(O6005:Q6005)&lt;&gt;1,"ERROR",1)</f>
        <v>1</v>
      </c>
    </row>
    <row r="6006" customFormat="false" ht="12.8" hidden="false" customHeight="false" outlineLevel="0" collapsed="false">
      <c r="A6006" s="0" t="str">
        <f aca="false">gait_events!B379</f>
        <v>pp167</v>
      </c>
      <c r="B6006" s="0" t="str">
        <f aca="false">VLOOKUP(A6006,participants!A:B,2,0)</f>
        <v>F</v>
      </c>
      <c r="C6006" s="0" t="n">
        <f aca="false">VLOOKUP(A6006,participants!A:C,3,0)</f>
        <v>22</v>
      </c>
      <c r="D6006" s="0" t="str">
        <f aca="false">VLOOKUP(A6006,participants!A:F,6,0)</f>
        <v>MS</v>
      </c>
      <c r="E6006" s="0" t="str">
        <f aca="false">IF(LEN(SUBSTITUTE(gait_events!C379,"_run-",""))&lt;&gt;LEN(gait_events!C379),LEFT(RIGHT(gait_events!C379,LEN(gait_events!C379)-19),FIND("_run-",RIGHT(gait_events!C379,LEN(gait_events!C379)-19),1)-1),RIGHT(gait_events!C379,LEN(gait_events!C379)-19))</f>
        <v>Slow</v>
      </c>
      <c r="F6006" s="0" t="str">
        <f aca="false">IF(LEN(SUBSTITUTE(gait_events!C379,"_run-",""))&lt;&gt;LEN(gait_events!C379),RIGHT(gait_events!C379,LEN(gait_events!C379)-FIND("_run-",gait_events!C379,1)-4),"")</f>
        <v/>
      </c>
      <c r="G6006" s="0" t="str">
        <f aca="false">gait_events!D379</f>
        <v>left_shank</v>
      </c>
      <c r="H6006" s="0" t="str">
        <f aca="false">gait_events!E379</f>
        <v>IC</v>
      </c>
      <c r="I6006" s="0" t="n">
        <f aca="false">IF(gait_events!F379&lt;&gt;"",gait_events!F379,NA())</f>
        <v>867</v>
      </c>
      <c r="J6006" s="0" t="n">
        <f aca="false">IF(gait_events!G379&lt;&gt;"",gait_events!G379,NA())</f>
        <v>868</v>
      </c>
      <c r="K6006" s="0" t="n">
        <f aca="false">I6006-J6006</f>
        <v>-1</v>
      </c>
      <c r="L6006" s="0" t="n">
        <f aca="false">K6006*5</f>
        <v>-5</v>
      </c>
      <c r="M6006" s="0" t="n">
        <f aca="false">IF(NOT(ISNA(I6006)),1,0)</f>
        <v>1</v>
      </c>
      <c r="N6006" s="0" t="n">
        <f aca="false">IF(NOT(ISNA(J6006)),1,0)</f>
        <v>1</v>
      </c>
      <c r="O6006" s="0" t="n">
        <f aca="false">IF(AND(NOT(ISNA(I6006)),NOT(ISNA(J6006))),1,0)</f>
        <v>1</v>
      </c>
      <c r="P6006" s="0" t="n">
        <f aca="false">IF(AND(NOT(ISNA(I6006)),ISNA(J6006)),1,0)</f>
        <v>0</v>
      </c>
      <c r="Q6006" s="0" t="n">
        <f aca="false">IF(AND(ISNA(I6006),NOT(ISNA(J6006))),1,0)</f>
        <v>0</v>
      </c>
      <c r="R6006" s="0" t="n">
        <f aca="false">IF(SUM(O6006:Q6006)&lt;&gt;1,"ERROR",1)</f>
        <v>1</v>
      </c>
    </row>
    <row r="6007" customFormat="false" ht="12.8" hidden="false" customHeight="false" outlineLevel="0" collapsed="false">
      <c r="A6007" s="0" t="str">
        <f aca="false">gait_events!B380</f>
        <v>pp167</v>
      </c>
      <c r="B6007" s="0" t="str">
        <f aca="false">VLOOKUP(A6007,participants!A:B,2,0)</f>
        <v>F</v>
      </c>
      <c r="C6007" s="0" t="n">
        <f aca="false">VLOOKUP(A6007,participants!A:C,3,0)</f>
        <v>22</v>
      </c>
      <c r="D6007" s="0" t="str">
        <f aca="false">VLOOKUP(A6007,participants!A:F,6,0)</f>
        <v>MS</v>
      </c>
      <c r="E6007" s="0" t="str">
        <f aca="false">IF(LEN(SUBSTITUTE(gait_events!C380,"_run-",""))&lt;&gt;LEN(gait_events!C380),LEFT(RIGHT(gait_events!C380,LEN(gait_events!C380)-19),FIND("_run-",RIGHT(gait_events!C380,LEN(gait_events!C380)-19),1)-1),RIGHT(gait_events!C380,LEN(gait_events!C380)-19))</f>
        <v>Slow</v>
      </c>
      <c r="F6007" s="0" t="str">
        <f aca="false">IF(LEN(SUBSTITUTE(gait_events!C380,"_run-",""))&lt;&gt;LEN(gait_events!C380),RIGHT(gait_events!C380,LEN(gait_events!C380)-FIND("_run-",gait_events!C380,1)-4),"")</f>
        <v/>
      </c>
      <c r="G6007" s="0" t="str">
        <f aca="false">gait_events!D380</f>
        <v>left_shank</v>
      </c>
      <c r="H6007" s="0" t="str">
        <f aca="false">gait_events!E380</f>
        <v>IC</v>
      </c>
      <c r="I6007" s="0" t="n">
        <f aca="false">IF(gait_events!F380&lt;&gt;"",gait_events!F380,NA())</f>
        <v>1109</v>
      </c>
      <c r="J6007" s="0" t="n">
        <f aca="false">IF(gait_events!G380&lt;&gt;"",gait_events!G380,NA())</f>
        <v>1112</v>
      </c>
      <c r="K6007" s="0" t="n">
        <f aca="false">I6007-J6007</f>
        <v>-3</v>
      </c>
      <c r="L6007" s="0" t="n">
        <f aca="false">K6007*5</f>
        <v>-15</v>
      </c>
      <c r="M6007" s="0" t="n">
        <f aca="false">IF(NOT(ISNA(I6007)),1,0)</f>
        <v>1</v>
      </c>
      <c r="N6007" s="0" t="n">
        <f aca="false">IF(NOT(ISNA(J6007)),1,0)</f>
        <v>1</v>
      </c>
      <c r="O6007" s="0" t="n">
        <f aca="false">IF(AND(NOT(ISNA(I6007)),NOT(ISNA(J6007))),1,0)</f>
        <v>1</v>
      </c>
      <c r="P6007" s="0" t="n">
        <f aca="false">IF(AND(NOT(ISNA(I6007)),ISNA(J6007)),1,0)</f>
        <v>0</v>
      </c>
      <c r="Q6007" s="0" t="n">
        <f aca="false">IF(AND(ISNA(I6007),NOT(ISNA(J6007))),1,0)</f>
        <v>0</v>
      </c>
      <c r="R6007" s="0" t="n">
        <f aca="false">IF(SUM(O6007:Q6007)&lt;&gt;1,"ERROR",1)</f>
        <v>1</v>
      </c>
    </row>
    <row r="6008" customFormat="false" ht="12.8" hidden="false" customHeight="false" outlineLevel="0" collapsed="false">
      <c r="A6008" s="0" t="str">
        <f aca="false">gait_events!B381</f>
        <v>pp167</v>
      </c>
      <c r="B6008" s="0" t="str">
        <f aca="false">VLOOKUP(A6008,participants!A:B,2,0)</f>
        <v>F</v>
      </c>
      <c r="C6008" s="0" t="n">
        <f aca="false">VLOOKUP(A6008,participants!A:C,3,0)</f>
        <v>22</v>
      </c>
      <c r="D6008" s="0" t="str">
        <f aca="false">VLOOKUP(A6008,participants!A:F,6,0)</f>
        <v>MS</v>
      </c>
      <c r="E6008" s="0" t="str">
        <f aca="false">IF(LEN(SUBSTITUTE(gait_events!C381,"_run-",""))&lt;&gt;LEN(gait_events!C381),LEFT(RIGHT(gait_events!C381,LEN(gait_events!C381)-19),FIND("_run-",RIGHT(gait_events!C381,LEN(gait_events!C381)-19),1)-1),RIGHT(gait_events!C381,LEN(gait_events!C381)-19))</f>
        <v>Slow</v>
      </c>
      <c r="F6008" s="0" t="str">
        <f aca="false">IF(LEN(SUBSTITUTE(gait_events!C381,"_run-",""))&lt;&gt;LEN(gait_events!C381),RIGHT(gait_events!C381,LEN(gait_events!C381)-FIND("_run-",gait_events!C381,1)-4),"")</f>
        <v/>
      </c>
      <c r="G6008" s="0" t="str">
        <f aca="false">gait_events!D381</f>
        <v>left_shank</v>
      </c>
      <c r="H6008" s="0" t="str">
        <f aca="false">gait_events!E381</f>
        <v>FC</v>
      </c>
      <c r="I6008" s="0" t="n">
        <f aca="false">IF(gait_events!F381&lt;&gt;"",gait_events!F381,NA())</f>
        <v>36</v>
      </c>
      <c r="J6008" s="0" t="n">
        <f aca="false">IF(gait_events!G381&lt;&gt;"",gait_events!G381,NA())</f>
        <v>36</v>
      </c>
      <c r="K6008" s="0" t="n">
        <f aca="false">I6008-J6008</f>
        <v>0</v>
      </c>
      <c r="L6008" s="0" t="n">
        <f aca="false">K6008*5</f>
        <v>0</v>
      </c>
      <c r="M6008" s="0" t="n">
        <f aca="false">IF(NOT(ISNA(I6008)),1,0)</f>
        <v>1</v>
      </c>
      <c r="N6008" s="0" t="n">
        <f aca="false">IF(NOT(ISNA(J6008)),1,0)</f>
        <v>1</v>
      </c>
      <c r="O6008" s="0" t="n">
        <f aca="false">IF(AND(NOT(ISNA(I6008)),NOT(ISNA(J6008))),1,0)</f>
        <v>1</v>
      </c>
      <c r="P6008" s="0" t="n">
        <f aca="false">IF(AND(NOT(ISNA(I6008)),ISNA(J6008)),1,0)</f>
        <v>0</v>
      </c>
      <c r="Q6008" s="0" t="n">
        <f aca="false">IF(AND(ISNA(I6008),NOT(ISNA(J6008))),1,0)</f>
        <v>0</v>
      </c>
      <c r="R6008" s="0" t="n">
        <f aca="false">IF(SUM(O6008:Q6008)&lt;&gt;1,"ERROR",1)</f>
        <v>1</v>
      </c>
    </row>
    <row r="6009" customFormat="false" ht="12.8" hidden="false" customHeight="false" outlineLevel="0" collapsed="false">
      <c r="A6009" s="0" t="str">
        <f aca="false">gait_events!B382</f>
        <v>pp167</v>
      </c>
      <c r="B6009" s="0" t="str">
        <f aca="false">VLOOKUP(A6009,participants!A:B,2,0)</f>
        <v>F</v>
      </c>
      <c r="C6009" s="0" t="n">
        <f aca="false">VLOOKUP(A6009,participants!A:C,3,0)</f>
        <v>22</v>
      </c>
      <c r="D6009" s="0" t="str">
        <f aca="false">VLOOKUP(A6009,participants!A:F,6,0)</f>
        <v>MS</v>
      </c>
      <c r="E6009" s="0" t="str">
        <f aca="false">IF(LEN(SUBSTITUTE(gait_events!C382,"_run-",""))&lt;&gt;LEN(gait_events!C382),LEFT(RIGHT(gait_events!C382,LEN(gait_events!C382)-19),FIND("_run-",RIGHT(gait_events!C382,LEN(gait_events!C382)-19),1)-1),RIGHT(gait_events!C382,LEN(gait_events!C382)-19))</f>
        <v>Slow</v>
      </c>
      <c r="F6009" s="0" t="str">
        <f aca="false">IF(LEN(SUBSTITUTE(gait_events!C382,"_run-",""))&lt;&gt;LEN(gait_events!C382),RIGHT(gait_events!C382,LEN(gait_events!C382)-FIND("_run-",gait_events!C382,1)-4),"")</f>
        <v/>
      </c>
      <c r="G6009" s="0" t="str">
        <f aca="false">gait_events!D382</f>
        <v>left_shank</v>
      </c>
      <c r="H6009" s="0" t="str">
        <f aca="false">gait_events!E382</f>
        <v>FC</v>
      </c>
      <c r="I6009" s="0" t="n">
        <f aca="false">IF(gait_events!F382&lt;&gt;"",gait_events!F382,NA())</f>
        <v>289</v>
      </c>
      <c r="J6009" s="0" t="n">
        <f aca="false">IF(gait_events!G382&lt;&gt;"",gait_events!G382,NA())</f>
        <v>288</v>
      </c>
      <c r="K6009" s="0" t="n">
        <f aca="false">I6009-J6009</f>
        <v>1</v>
      </c>
      <c r="L6009" s="0" t="n">
        <f aca="false">K6009*5</f>
        <v>5</v>
      </c>
      <c r="M6009" s="0" t="n">
        <f aca="false">IF(NOT(ISNA(I6009)),1,0)</f>
        <v>1</v>
      </c>
      <c r="N6009" s="0" t="n">
        <f aca="false">IF(NOT(ISNA(J6009)),1,0)</f>
        <v>1</v>
      </c>
      <c r="O6009" s="0" t="n">
        <f aca="false">IF(AND(NOT(ISNA(I6009)),NOT(ISNA(J6009))),1,0)</f>
        <v>1</v>
      </c>
      <c r="P6009" s="0" t="n">
        <f aca="false">IF(AND(NOT(ISNA(I6009)),ISNA(J6009)),1,0)</f>
        <v>0</v>
      </c>
      <c r="Q6009" s="0" t="n">
        <f aca="false">IF(AND(ISNA(I6009),NOT(ISNA(J6009))),1,0)</f>
        <v>0</v>
      </c>
      <c r="R6009" s="0" t="n">
        <f aca="false">IF(SUM(O6009:Q6009)&lt;&gt;1,"ERROR",1)</f>
        <v>1</v>
      </c>
    </row>
    <row r="6010" customFormat="false" ht="12.8" hidden="false" customHeight="false" outlineLevel="0" collapsed="false">
      <c r="A6010" s="0" t="str">
        <f aca="false">gait_events!B383</f>
        <v>pp167</v>
      </c>
      <c r="B6010" s="0" t="str">
        <f aca="false">VLOOKUP(A6010,participants!A:B,2,0)</f>
        <v>F</v>
      </c>
      <c r="C6010" s="0" t="n">
        <f aca="false">VLOOKUP(A6010,participants!A:C,3,0)</f>
        <v>22</v>
      </c>
      <c r="D6010" s="0" t="str">
        <f aca="false">VLOOKUP(A6010,participants!A:F,6,0)</f>
        <v>MS</v>
      </c>
      <c r="E6010" s="0" t="str">
        <f aca="false">IF(LEN(SUBSTITUTE(gait_events!C383,"_run-",""))&lt;&gt;LEN(gait_events!C383),LEFT(RIGHT(gait_events!C383,LEN(gait_events!C383)-19),FIND("_run-",RIGHT(gait_events!C383,LEN(gait_events!C383)-19),1)-1),RIGHT(gait_events!C383,LEN(gait_events!C383)-19))</f>
        <v>Slow</v>
      </c>
      <c r="F6010" s="0" t="str">
        <f aca="false">IF(LEN(SUBSTITUTE(gait_events!C383,"_run-",""))&lt;&gt;LEN(gait_events!C383),RIGHT(gait_events!C383,LEN(gait_events!C383)-FIND("_run-",gait_events!C383,1)-4),"")</f>
        <v/>
      </c>
      <c r="G6010" s="0" t="str">
        <f aca="false">gait_events!D383</f>
        <v>left_shank</v>
      </c>
      <c r="H6010" s="0" t="str">
        <f aca="false">gait_events!E383</f>
        <v>FC</v>
      </c>
      <c r="I6010" s="0" t="n">
        <f aca="false">IF(gait_events!F383&lt;&gt;"",gait_events!F383,NA())</f>
        <v>540</v>
      </c>
      <c r="J6010" s="0" t="n">
        <f aca="false">IF(gait_events!G383&lt;&gt;"",gait_events!G383,NA())</f>
        <v>541</v>
      </c>
      <c r="K6010" s="0" t="n">
        <f aca="false">I6010-J6010</f>
        <v>-1</v>
      </c>
      <c r="L6010" s="0" t="n">
        <f aca="false">K6010*5</f>
        <v>-5</v>
      </c>
      <c r="M6010" s="0" t="n">
        <f aca="false">IF(NOT(ISNA(I6010)),1,0)</f>
        <v>1</v>
      </c>
      <c r="N6010" s="0" t="n">
        <f aca="false">IF(NOT(ISNA(J6010)),1,0)</f>
        <v>1</v>
      </c>
      <c r="O6010" s="0" t="n">
        <f aca="false">IF(AND(NOT(ISNA(I6010)),NOT(ISNA(J6010))),1,0)</f>
        <v>1</v>
      </c>
      <c r="P6010" s="0" t="n">
        <f aca="false">IF(AND(NOT(ISNA(I6010)),ISNA(J6010)),1,0)</f>
        <v>0</v>
      </c>
      <c r="Q6010" s="0" t="n">
        <f aca="false">IF(AND(ISNA(I6010),NOT(ISNA(J6010))),1,0)</f>
        <v>0</v>
      </c>
      <c r="R6010" s="0" t="n">
        <f aca="false">IF(SUM(O6010:Q6010)&lt;&gt;1,"ERROR",1)</f>
        <v>1</v>
      </c>
    </row>
    <row r="6011" customFormat="false" ht="12.8" hidden="false" customHeight="false" outlineLevel="0" collapsed="false">
      <c r="A6011" s="0" t="str">
        <f aca="false">gait_events!B384</f>
        <v>pp167</v>
      </c>
      <c r="B6011" s="0" t="str">
        <f aca="false">VLOOKUP(A6011,participants!A:B,2,0)</f>
        <v>F</v>
      </c>
      <c r="C6011" s="0" t="n">
        <f aca="false">VLOOKUP(A6011,participants!A:C,3,0)</f>
        <v>22</v>
      </c>
      <c r="D6011" s="0" t="str">
        <f aca="false">VLOOKUP(A6011,participants!A:F,6,0)</f>
        <v>MS</v>
      </c>
      <c r="E6011" s="0" t="str">
        <f aca="false">IF(LEN(SUBSTITUTE(gait_events!C384,"_run-",""))&lt;&gt;LEN(gait_events!C384),LEFT(RIGHT(gait_events!C384,LEN(gait_events!C384)-19),FIND("_run-",RIGHT(gait_events!C384,LEN(gait_events!C384)-19),1)-1),RIGHT(gait_events!C384,LEN(gait_events!C384)-19))</f>
        <v>Slow</v>
      </c>
      <c r="F6011" s="0" t="str">
        <f aca="false">IF(LEN(SUBSTITUTE(gait_events!C384,"_run-",""))&lt;&gt;LEN(gait_events!C384),RIGHT(gait_events!C384,LEN(gait_events!C384)-FIND("_run-",gait_events!C384,1)-4),"")</f>
        <v/>
      </c>
      <c r="G6011" s="0" t="str">
        <f aca="false">gait_events!D384</f>
        <v>left_shank</v>
      </c>
      <c r="H6011" s="0" t="str">
        <f aca="false">gait_events!E384</f>
        <v>FC</v>
      </c>
      <c r="I6011" s="0" t="n">
        <f aca="false">IF(gait_events!F384&lt;&gt;"",gait_events!F384,NA())</f>
        <v>783</v>
      </c>
      <c r="J6011" s="0" t="n">
        <f aca="false">IF(gait_events!G384&lt;&gt;"",gait_events!G384,NA())</f>
        <v>781</v>
      </c>
      <c r="K6011" s="0" t="n">
        <f aca="false">I6011-J6011</f>
        <v>2</v>
      </c>
      <c r="L6011" s="0" t="n">
        <f aca="false">K6011*5</f>
        <v>10</v>
      </c>
      <c r="M6011" s="0" t="n">
        <f aca="false">IF(NOT(ISNA(I6011)),1,0)</f>
        <v>1</v>
      </c>
      <c r="N6011" s="0" t="n">
        <f aca="false">IF(NOT(ISNA(J6011)),1,0)</f>
        <v>1</v>
      </c>
      <c r="O6011" s="0" t="n">
        <f aca="false">IF(AND(NOT(ISNA(I6011)),NOT(ISNA(J6011))),1,0)</f>
        <v>1</v>
      </c>
      <c r="P6011" s="0" t="n">
        <f aca="false">IF(AND(NOT(ISNA(I6011)),ISNA(J6011)),1,0)</f>
        <v>0</v>
      </c>
      <c r="Q6011" s="0" t="n">
        <f aca="false">IF(AND(ISNA(I6011),NOT(ISNA(J6011))),1,0)</f>
        <v>0</v>
      </c>
      <c r="R6011" s="0" t="n">
        <f aca="false">IF(SUM(O6011:Q6011)&lt;&gt;1,"ERROR",1)</f>
        <v>1</v>
      </c>
    </row>
    <row r="6012" customFormat="false" ht="12.8" hidden="false" customHeight="false" outlineLevel="0" collapsed="false">
      <c r="A6012" s="0" t="str">
        <f aca="false">gait_events!B385</f>
        <v>pp167</v>
      </c>
      <c r="B6012" s="0" t="str">
        <f aca="false">VLOOKUP(A6012,participants!A:B,2,0)</f>
        <v>F</v>
      </c>
      <c r="C6012" s="0" t="n">
        <f aca="false">VLOOKUP(A6012,participants!A:C,3,0)</f>
        <v>22</v>
      </c>
      <c r="D6012" s="0" t="str">
        <f aca="false">VLOOKUP(A6012,participants!A:F,6,0)</f>
        <v>MS</v>
      </c>
      <c r="E6012" s="0" t="str">
        <f aca="false">IF(LEN(SUBSTITUTE(gait_events!C385,"_run-",""))&lt;&gt;LEN(gait_events!C385),LEFT(RIGHT(gait_events!C385,LEN(gait_events!C385)-19),FIND("_run-",RIGHT(gait_events!C385,LEN(gait_events!C385)-19),1)-1),RIGHT(gait_events!C385,LEN(gait_events!C385)-19))</f>
        <v>Slow</v>
      </c>
      <c r="F6012" s="0" t="str">
        <f aca="false">IF(LEN(SUBSTITUTE(gait_events!C385,"_run-",""))&lt;&gt;LEN(gait_events!C385),RIGHT(gait_events!C385,LEN(gait_events!C385)-FIND("_run-",gait_events!C385,1)-4),"")</f>
        <v/>
      </c>
      <c r="G6012" s="0" t="str">
        <f aca="false">gait_events!D385</f>
        <v>left_shank</v>
      </c>
      <c r="H6012" s="0" t="str">
        <f aca="false">gait_events!E385</f>
        <v>FC</v>
      </c>
      <c r="I6012" s="0" t="n">
        <f aca="false">IF(gait_events!F385&lt;&gt;"",gait_events!F385,NA())</f>
        <v>1028</v>
      </c>
      <c r="J6012" s="0" t="n">
        <f aca="false">IF(gait_events!G385&lt;&gt;"",gait_events!G385,NA())</f>
        <v>1029</v>
      </c>
      <c r="K6012" s="0" t="n">
        <f aca="false">I6012-J6012</f>
        <v>-1</v>
      </c>
      <c r="L6012" s="0" t="n">
        <f aca="false">K6012*5</f>
        <v>-5</v>
      </c>
      <c r="M6012" s="0" t="n">
        <f aca="false">IF(NOT(ISNA(I6012)),1,0)</f>
        <v>1</v>
      </c>
      <c r="N6012" s="0" t="n">
        <f aca="false">IF(NOT(ISNA(J6012)),1,0)</f>
        <v>1</v>
      </c>
      <c r="O6012" s="0" t="n">
        <f aca="false">IF(AND(NOT(ISNA(I6012)),NOT(ISNA(J6012))),1,0)</f>
        <v>1</v>
      </c>
      <c r="P6012" s="0" t="n">
        <f aca="false">IF(AND(NOT(ISNA(I6012)),ISNA(J6012)),1,0)</f>
        <v>0</v>
      </c>
      <c r="Q6012" s="0" t="n">
        <f aca="false">IF(AND(ISNA(I6012),NOT(ISNA(J6012))),1,0)</f>
        <v>0</v>
      </c>
      <c r="R6012" s="0" t="n">
        <f aca="false">IF(SUM(O6012:Q6012)&lt;&gt;1,"ERROR",1)</f>
        <v>1</v>
      </c>
    </row>
    <row r="6013" customFormat="false" ht="12.8" hidden="false" customHeight="false" outlineLevel="0" collapsed="false">
      <c r="A6013" s="0" t="str">
        <f aca="false">gait_events!B386</f>
        <v>pp167</v>
      </c>
      <c r="B6013" s="0" t="str">
        <f aca="false">VLOOKUP(A6013,participants!A:B,2,0)</f>
        <v>F</v>
      </c>
      <c r="C6013" s="0" t="n">
        <f aca="false">VLOOKUP(A6013,participants!A:C,3,0)</f>
        <v>22</v>
      </c>
      <c r="D6013" s="0" t="str">
        <f aca="false">VLOOKUP(A6013,participants!A:F,6,0)</f>
        <v>MS</v>
      </c>
      <c r="E6013" s="0" t="str">
        <f aca="false">IF(LEN(SUBSTITUTE(gait_events!C386,"_run-",""))&lt;&gt;LEN(gait_events!C386),LEFT(RIGHT(gait_events!C386,LEN(gait_events!C386)-19),FIND("_run-",RIGHT(gait_events!C386,LEN(gait_events!C386)-19),1)-1),RIGHT(gait_events!C386,LEN(gait_events!C386)-19))</f>
        <v>Slow</v>
      </c>
      <c r="F6013" s="0" t="str">
        <f aca="false">IF(LEN(SUBSTITUTE(gait_events!C386,"_run-",""))&lt;&gt;LEN(gait_events!C386),RIGHT(gait_events!C386,LEN(gait_events!C386)-FIND("_run-",gait_events!C386,1)-4),"")</f>
        <v/>
      </c>
      <c r="G6013" s="0" t="str">
        <f aca="false">gait_events!D386</f>
        <v>right_shank</v>
      </c>
      <c r="H6013" s="0" t="str">
        <f aca="false">gait_events!E386</f>
        <v>IC</v>
      </c>
      <c r="I6013" s="0" t="n">
        <f aca="false">IF(gait_events!F386&lt;&gt;"",gait_events!F386,NA())</f>
        <v>256</v>
      </c>
      <c r="J6013" s="0" t="n">
        <f aca="false">IF(gait_events!G386&lt;&gt;"",gait_events!G386,NA())</f>
        <v>257</v>
      </c>
      <c r="K6013" s="0" t="n">
        <f aca="false">I6013-J6013</f>
        <v>-1</v>
      </c>
      <c r="L6013" s="0" t="n">
        <f aca="false">K6013*5</f>
        <v>-5</v>
      </c>
      <c r="M6013" s="0" t="n">
        <f aca="false">IF(NOT(ISNA(I6013)),1,0)</f>
        <v>1</v>
      </c>
      <c r="N6013" s="0" t="n">
        <f aca="false">IF(NOT(ISNA(J6013)),1,0)</f>
        <v>1</v>
      </c>
      <c r="O6013" s="0" t="n">
        <f aca="false">IF(AND(NOT(ISNA(I6013)),NOT(ISNA(J6013))),1,0)</f>
        <v>1</v>
      </c>
      <c r="P6013" s="0" t="n">
        <f aca="false">IF(AND(NOT(ISNA(I6013)),ISNA(J6013)),1,0)</f>
        <v>0</v>
      </c>
      <c r="Q6013" s="0" t="n">
        <f aca="false">IF(AND(ISNA(I6013),NOT(ISNA(J6013))),1,0)</f>
        <v>0</v>
      </c>
      <c r="R6013" s="0" t="n">
        <f aca="false">IF(SUM(O6013:Q6013)&lt;&gt;1,"ERROR",1)</f>
        <v>1</v>
      </c>
    </row>
    <row r="6014" customFormat="false" ht="12.8" hidden="false" customHeight="false" outlineLevel="0" collapsed="false">
      <c r="A6014" s="0" t="str">
        <f aca="false">gait_events!B387</f>
        <v>pp167</v>
      </c>
      <c r="B6014" s="0" t="str">
        <f aca="false">VLOOKUP(A6014,participants!A:B,2,0)</f>
        <v>F</v>
      </c>
      <c r="C6014" s="0" t="n">
        <f aca="false">VLOOKUP(A6014,participants!A:C,3,0)</f>
        <v>22</v>
      </c>
      <c r="D6014" s="0" t="str">
        <f aca="false">VLOOKUP(A6014,participants!A:F,6,0)</f>
        <v>MS</v>
      </c>
      <c r="E6014" s="0" t="str">
        <f aca="false">IF(LEN(SUBSTITUTE(gait_events!C387,"_run-",""))&lt;&gt;LEN(gait_events!C387),LEFT(RIGHT(gait_events!C387,LEN(gait_events!C387)-19),FIND("_run-",RIGHT(gait_events!C387,LEN(gait_events!C387)-19),1)-1),RIGHT(gait_events!C387,LEN(gait_events!C387)-19))</f>
        <v>Slow</v>
      </c>
      <c r="F6014" s="0" t="str">
        <f aca="false">IF(LEN(SUBSTITUTE(gait_events!C387,"_run-",""))&lt;&gt;LEN(gait_events!C387),RIGHT(gait_events!C387,LEN(gait_events!C387)-FIND("_run-",gait_events!C387,1)-4),"")</f>
        <v/>
      </c>
      <c r="G6014" s="0" t="str">
        <f aca="false">gait_events!D387</f>
        <v>right_shank</v>
      </c>
      <c r="H6014" s="0" t="str">
        <f aca="false">gait_events!E387</f>
        <v>IC</v>
      </c>
      <c r="I6014" s="0" t="n">
        <f aca="false">IF(gait_events!F387&lt;&gt;"",gait_events!F387,NA())</f>
        <v>507</v>
      </c>
      <c r="J6014" s="0" t="n">
        <f aca="false">IF(gait_events!G387&lt;&gt;"",gait_events!G387,NA())</f>
        <v>501</v>
      </c>
      <c r="K6014" s="0" t="n">
        <f aca="false">I6014-J6014</f>
        <v>6</v>
      </c>
      <c r="L6014" s="0" t="n">
        <f aca="false">K6014*5</f>
        <v>30</v>
      </c>
      <c r="M6014" s="0" t="n">
        <f aca="false">IF(NOT(ISNA(I6014)),1,0)</f>
        <v>1</v>
      </c>
      <c r="N6014" s="0" t="n">
        <f aca="false">IF(NOT(ISNA(J6014)),1,0)</f>
        <v>1</v>
      </c>
      <c r="O6014" s="0" t="n">
        <f aca="false">IF(AND(NOT(ISNA(I6014)),NOT(ISNA(J6014))),1,0)</f>
        <v>1</v>
      </c>
      <c r="P6014" s="0" t="n">
        <f aca="false">IF(AND(NOT(ISNA(I6014)),ISNA(J6014)),1,0)</f>
        <v>0</v>
      </c>
      <c r="Q6014" s="0" t="n">
        <f aca="false">IF(AND(ISNA(I6014),NOT(ISNA(J6014))),1,0)</f>
        <v>0</v>
      </c>
      <c r="R6014" s="0" t="n">
        <f aca="false">IF(SUM(O6014:Q6014)&lt;&gt;1,"ERROR",1)</f>
        <v>1</v>
      </c>
    </row>
    <row r="6015" customFormat="false" ht="12.8" hidden="false" customHeight="false" outlineLevel="0" collapsed="false">
      <c r="A6015" s="0" t="str">
        <f aca="false">gait_events!B388</f>
        <v>pp167</v>
      </c>
      <c r="B6015" s="0" t="str">
        <f aca="false">VLOOKUP(A6015,participants!A:B,2,0)</f>
        <v>F</v>
      </c>
      <c r="C6015" s="0" t="n">
        <f aca="false">VLOOKUP(A6015,participants!A:C,3,0)</f>
        <v>22</v>
      </c>
      <c r="D6015" s="0" t="str">
        <f aca="false">VLOOKUP(A6015,participants!A:F,6,0)</f>
        <v>MS</v>
      </c>
      <c r="E6015" s="0" t="str">
        <f aca="false">IF(LEN(SUBSTITUTE(gait_events!C388,"_run-",""))&lt;&gt;LEN(gait_events!C388),LEFT(RIGHT(gait_events!C388,LEN(gait_events!C388)-19),FIND("_run-",RIGHT(gait_events!C388,LEN(gait_events!C388)-19),1)-1),RIGHT(gait_events!C388,LEN(gait_events!C388)-19))</f>
        <v>Slow</v>
      </c>
      <c r="F6015" s="0" t="str">
        <f aca="false">IF(LEN(SUBSTITUTE(gait_events!C388,"_run-",""))&lt;&gt;LEN(gait_events!C388),RIGHT(gait_events!C388,LEN(gait_events!C388)-FIND("_run-",gait_events!C388,1)-4),"")</f>
        <v/>
      </c>
      <c r="G6015" s="0" t="str">
        <f aca="false">gait_events!D388</f>
        <v>right_shank</v>
      </c>
      <c r="H6015" s="0" t="str">
        <f aca="false">gait_events!E388</f>
        <v>IC</v>
      </c>
      <c r="I6015" s="0" t="n">
        <f aca="false">IF(gait_events!F388&lt;&gt;"",gait_events!F388,NA())</f>
        <v>741</v>
      </c>
      <c r="J6015" s="0" t="n">
        <f aca="false">IF(gait_events!G388&lt;&gt;"",gait_events!G388,NA())</f>
        <v>742</v>
      </c>
      <c r="K6015" s="0" t="n">
        <f aca="false">I6015-J6015</f>
        <v>-1</v>
      </c>
      <c r="L6015" s="0" t="n">
        <f aca="false">K6015*5</f>
        <v>-5</v>
      </c>
      <c r="M6015" s="0" t="n">
        <f aca="false">IF(NOT(ISNA(I6015)),1,0)</f>
        <v>1</v>
      </c>
      <c r="N6015" s="0" t="n">
        <f aca="false">IF(NOT(ISNA(J6015)),1,0)</f>
        <v>1</v>
      </c>
      <c r="O6015" s="0" t="n">
        <f aca="false">IF(AND(NOT(ISNA(I6015)),NOT(ISNA(J6015))),1,0)</f>
        <v>1</v>
      </c>
      <c r="P6015" s="0" t="n">
        <f aca="false">IF(AND(NOT(ISNA(I6015)),ISNA(J6015)),1,0)</f>
        <v>0</v>
      </c>
      <c r="Q6015" s="0" t="n">
        <f aca="false">IF(AND(ISNA(I6015),NOT(ISNA(J6015))),1,0)</f>
        <v>0</v>
      </c>
      <c r="R6015" s="0" t="n">
        <f aca="false">IF(SUM(O6015:Q6015)&lt;&gt;1,"ERROR",1)</f>
        <v>1</v>
      </c>
    </row>
    <row r="6016" customFormat="false" ht="12.8" hidden="false" customHeight="false" outlineLevel="0" collapsed="false">
      <c r="A6016" s="0" t="str">
        <f aca="false">gait_events!B389</f>
        <v>pp167</v>
      </c>
      <c r="B6016" s="0" t="str">
        <f aca="false">VLOOKUP(A6016,participants!A:B,2,0)</f>
        <v>F</v>
      </c>
      <c r="C6016" s="0" t="n">
        <f aca="false">VLOOKUP(A6016,participants!A:C,3,0)</f>
        <v>22</v>
      </c>
      <c r="D6016" s="0" t="str">
        <f aca="false">VLOOKUP(A6016,participants!A:F,6,0)</f>
        <v>MS</v>
      </c>
      <c r="E6016" s="0" t="str">
        <f aca="false">IF(LEN(SUBSTITUTE(gait_events!C389,"_run-",""))&lt;&gt;LEN(gait_events!C389),LEFT(RIGHT(gait_events!C389,LEN(gait_events!C389)-19),FIND("_run-",RIGHT(gait_events!C389,LEN(gait_events!C389)-19),1)-1),RIGHT(gait_events!C389,LEN(gait_events!C389)-19))</f>
        <v>Slow</v>
      </c>
      <c r="F6016" s="0" t="str">
        <f aca="false">IF(LEN(SUBSTITUTE(gait_events!C389,"_run-",""))&lt;&gt;LEN(gait_events!C389),RIGHT(gait_events!C389,LEN(gait_events!C389)-FIND("_run-",gait_events!C389,1)-4),"")</f>
        <v/>
      </c>
      <c r="G6016" s="0" t="str">
        <f aca="false">gait_events!D389</f>
        <v>right_shank</v>
      </c>
      <c r="H6016" s="0" t="str">
        <f aca="false">gait_events!E389</f>
        <v>IC</v>
      </c>
      <c r="I6016" s="0" t="n">
        <f aca="false">IF(gait_events!F389&lt;&gt;"",gait_events!F389,NA())</f>
        <v>991</v>
      </c>
      <c r="J6016" s="0" t="n">
        <f aca="false">IF(gait_events!G389&lt;&gt;"",gait_events!G389,NA())</f>
        <v>989</v>
      </c>
      <c r="K6016" s="0" t="n">
        <f aca="false">I6016-J6016</f>
        <v>2</v>
      </c>
      <c r="L6016" s="0" t="n">
        <f aca="false">K6016*5</f>
        <v>10</v>
      </c>
      <c r="M6016" s="0" t="n">
        <f aca="false">IF(NOT(ISNA(I6016)),1,0)</f>
        <v>1</v>
      </c>
      <c r="N6016" s="0" t="n">
        <f aca="false">IF(NOT(ISNA(J6016)),1,0)</f>
        <v>1</v>
      </c>
      <c r="O6016" s="0" t="n">
        <f aca="false">IF(AND(NOT(ISNA(I6016)),NOT(ISNA(J6016))),1,0)</f>
        <v>1</v>
      </c>
      <c r="P6016" s="0" t="n">
        <f aca="false">IF(AND(NOT(ISNA(I6016)),ISNA(J6016)),1,0)</f>
        <v>0</v>
      </c>
      <c r="Q6016" s="0" t="n">
        <f aca="false">IF(AND(ISNA(I6016),NOT(ISNA(J6016))),1,0)</f>
        <v>0</v>
      </c>
      <c r="R6016" s="0" t="n">
        <f aca="false">IF(SUM(O6016:Q6016)&lt;&gt;1,"ERROR",1)</f>
        <v>1</v>
      </c>
    </row>
    <row r="6017" customFormat="false" ht="12.8" hidden="false" customHeight="false" outlineLevel="0" collapsed="false">
      <c r="A6017" s="0" t="str">
        <f aca="false">gait_events!B390</f>
        <v>pp167</v>
      </c>
      <c r="B6017" s="0" t="str">
        <f aca="false">VLOOKUP(A6017,participants!A:B,2,0)</f>
        <v>F</v>
      </c>
      <c r="C6017" s="0" t="n">
        <f aca="false">VLOOKUP(A6017,participants!A:C,3,0)</f>
        <v>22</v>
      </c>
      <c r="D6017" s="0" t="str">
        <f aca="false">VLOOKUP(A6017,participants!A:F,6,0)</f>
        <v>MS</v>
      </c>
      <c r="E6017" s="0" t="str">
        <f aca="false">IF(LEN(SUBSTITUTE(gait_events!C390,"_run-",""))&lt;&gt;LEN(gait_events!C390),LEFT(RIGHT(gait_events!C390,LEN(gait_events!C390)-19),FIND("_run-",RIGHT(gait_events!C390,LEN(gait_events!C390)-19),1)-1),RIGHT(gait_events!C390,LEN(gait_events!C390)-19))</f>
        <v>Slow</v>
      </c>
      <c r="F6017" s="0" t="str">
        <f aca="false">IF(LEN(SUBSTITUTE(gait_events!C390,"_run-",""))&lt;&gt;LEN(gait_events!C390),RIGHT(gait_events!C390,LEN(gait_events!C390)-FIND("_run-",gait_events!C390,1)-4),"")</f>
        <v/>
      </c>
      <c r="G6017" s="0" t="str">
        <f aca="false">gait_events!D390</f>
        <v>right_shank</v>
      </c>
      <c r="H6017" s="0" t="str">
        <f aca="false">gait_events!E390</f>
        <v>IC</v>
      </c>
      <c r="I6017" s="0" t="n">
        <f aca="false">IF(gait_events!F390&lt;&gt;"",gait_events!F390,NA())</f>
        <v>1241</v>
      </c>
      <c r="J6017" s="0" t="n">
        <f aca="false">IF(gait_events!G390&lt;&gt;"",gait_events!G390,NA())</f>
        <v>1238</v>
      </c>
      <c r="K6017" s="0" t="n">
        <f aca="false">I6017-J6017</f>
        <v>3</v>
      </c>
      <c r="L6017" s="0" t="n">
        <f aca="false">K6017*5</f>
        <v>15</v>
      </c>
      <c r="M6017" s="0" t="n">
        <f aca="false">IF(NOT(ISNA(I6017)),1,0)</f>
        <v>1</v>
      </c>
      <c r="N6017" s="0" t="n">
        <f aca="false">IF(NOT(ISNA(J6017)),1,0)</f>
        <v>1</v>
      </c>
      <c r="O6017" s="0" t="n">
        <f aca="false">IF(AND(NOT(ISNA(I6017)),NOT(ISNA(J6017))),1,0)</f>
        <v>1</v>
      </c>
      <c r="P6017" s="0" t="n">
        <f aca="false">IF(AND(NOT(ISNA(I6017)),ISNA(J6017)),1,0)</f>
        <v>0</v>
      </c>
      <c r="Q6017" s="0" t="n">
        <f aca="false">IF(AND(ISNA(I6017),NOT(ISNA(J6017))),1,0)</f>
        <v>0</v>
      </c>
      <c r="R6017" s="0" t="n">
        <f aca="false">IF(SUM(O6017:Q6017)&lt;&gt;1,"ERROR",1)</f>
        <v>1</v>
      </c>
    </row>
    <row r="6018" customFormat="false" ht="12.8" hidden="false" customHeight="false" outlineLevel="0" collapsed="false">
      <c r="A6018" s="0" t="str">
        <f aca="false">gait_events!B391</f>
        <v>pp167</v>
      </c>
      <c r="B6018" s="0" t="str">
        <f aca="false">VLOOKUP(A6018,participants!A:B,2,0)</f>
        <v>F</v>
      </c>
      <c r="C6018" s="0" t="n">
        <f aca="false">VLOOKUP(A6018,participants!A:C,3,0)</f>
        <v>22</v>
      </c>
      <c r="D6018" s="0" t="str">
        <f aca="false">VLOOKUP(A6018,participants!A:F,6,0)</f>
        <v>MS</v>
      </c>
      <c r="E6018" s="0" t="str">
        <f aca="false">IF(LEN(SUBSTITUTE(gait_events!C391,"_run-",""))&lt;&gt;LEN(gait_events!C391),LEFT(RIGHT(gait_events!C391,LEN(gait_events!C391)-19),FIND("_run-",RIGHT(gait_events!C391,LEN(gait_events!C391)-19),1)-1),RIGHT(gait_events!C391,LEN(gait_events!C391)-19))</f>
        <v>Slow</v>
      </c>
      <c r="F6018" s="0" t="str">
        <f aca="false">IF(LEN(SUBSTITUTE(gait_events!C391,"_run-",""))&lt;&gt;LEN(gait_events!C391),RIGHT(gait_events!C391,LEN(gait_events!C391)-FIND("_run-",gait_events!C391,1)-4),"")</f>
        <v/>
      </c>
      <c r="G6018" s="0" t="str">
        <f aca="false">gait_events!D391</f>
        <v>right_shank</v>
      </c>
      <c r="H6018" s="0" t="str">
        <f aca="false">gait_events!E391</f>
        <v>FC</v>
      </c>
      <c r="I6018" s="0" t="n">
        <f aca="false">IF(gait_events!F391&lt;&gt;"",gait_events!F391,NA())</f>
        <v>167</v>
      </c>
      <c r="J6018" s="0" t="n">
        <f aca="false">IF(gait_events!G391&lt;&gt;"",gait_events!G391,NA())</f>
        <v>168</v>
      </c>
      <c r="K6018" s="0" t="n">
        <f aca="false">I6018-J6018</f>
        <v>-1</v>
      </c>
      <c r="L6018" s="0" t="n">
        <f aca="false">K6018*5</f>
        <v>-5</v>
      </c>
      <c r="M6018" s="0" t="n">
        <f aca="false">IF(NOT(ISNA(I6018)),1,0)</f>
        <v>1</v>
      </c>
      <c r="N6018" s="0" t="n">
        <f aca="false">IF(NOT(ISNA(J6018)),1,0)</f>
        <v>1</v>
      </c>
      <c r="O6018" s="0" t="n">
        <f aca="false">IF(AND(NOT(ISNA(I6018)),NOT(ISNA(J6018))),1,0)</f>
        <v>1</v>
      </c>
      <c r="P6018" s="0" t="n">
        <f aca="false">IF(AND(NOT(ISNA(I6018)),ISNA(J6018)),1,0)</f>
        <v>0</v>
      </c>
      <c r="Q6018" s="0" t="n">
        <f aca="false">IF(AND(ISNA(I6018),NOT(ISNA(J6018))),1,0)</f>
        <v>0</v>
      </c>
      <c r="R6018" s="0" t="n">
        <f aca="false">IF(SUM(O6018:Q6018)&lt;&gt;1,"ERROR",1)</f>
        <v>1</v>
      </c>
    </row>
    <row r="6019" customFormat="false" ht="12.8" hidden="false" customHeight="false" outlineLevel="0" collapsed="false">
      <c r="A6019" s="0" t="str">
        <f aca="false">gait_events!B392</f>
        <v>pp167</v>
      </c>
      <c r="B6019" s="0" t="str">
        <f aca="false">VLOOKUP(A6019,participants!A:B,2,0)</f>
        <v>F</v>
      </c>
      <c r="C6019" s="0" t="n">
        <f aca="false">VLOOKUP(A6019,participants!A:C,3,0)</f>
        <v>22</v>
      </c>
      <c r="D6019" s="0" t="str">
        <f aca="false">VLOOKUP(A6019,participants!A:F,6,0)</f>
        <v>MS</v>
      </c>
      <c r="E6019" s="0" t="str">
        <f aca="false">IF(LEN(SUBSTITUTE(gait_events!C392,"_run-",""))&lt;&gt;LEN(gait_events!C392),LEFT(RIGHT(gait_events!C392,LEN(gait_events!C392)-19),FIND("_run-",RIGHT(gait_events!C392,LEN(gait_events!C392)-19),1)-1),RIGHT(gait_events!C392,LEN(gait_events!C392)-19))</f>
        <v>Slow</v>
      </c>
      <c r="F6019" s="0" t="str">
        <f aca="false">IF(LEN(SUBSTITUTE(gait_events!C392,"_run-",""))&lt;&gt;LEN(gait_events!C392),RIGHT(gait_events!C392,LEN(gait_events!C392)-FIND("_run-",gait_events!C392,1)-4),"")</f>
        <v/>
      </c>
      <c r="G6019" s="0" t="str">
        <f aca="false">gait_events!D392</f>
        <v>right_shank</v>
      </c>
      <c r="H6019" s="0" t="str">
        <f aca="false">gait_events!E392</f>
        <v>FC</v>
      </c>
      <c r="I6019" s="0" t="n">
        <f aca="false">IF(gait_events!F392&lt;&gt;"",gait_events!F392,NA())</f>
        <v>416</v>
      </c>
      <c r="J6019" s="0" t="n">
        <f aca="false">IF(gait_events!G392&lt;&gt;"",gait_events!G392,NA())</f>
        <v>413</v>
      </c>
      <c r="K6019" s="0" t="n">
        <f aca="false">I6019-J6019</f>
        <v>3</v>
      </c>
      <c r="L6019" s="0" t="n">
        <f aca="false">K6019*5</f>
        <v>15</v>
      </c>
      <c r="M6019" s="0" t="n">
        <f aca="false">IF(NOT(ISNA(I6019)),1,0)</f>
        <v>1</v>
      </c>
      <c r="N6019" s="0" t="n">
        <f aca="false">IF(NOT(ISNA(J6019)),1,0)</f>
        <v>1</v>
      </c>
      <c r="O6019" s="0" t="n">
        <f aca="false">IF(AND(NOT(ISNA(I6019)),NOT(ISNA(J6019))),1,0)</f>
        <v>1</v>
      </c>
      <c r="P6019" s="0" t="n">
        <f aca="false">IF(AND(NOT(ISNA(I6019)),ISNA(J6019)),1,0)</f>
        <v>0</v>
      </c>
      <c r="Q6019" s="0" t="n">
        <f aca="false">IF(AND(ISNA(I6019),NOT(ISNA(J6019))),1,0)</f>
        <v>0</v>
      </c>
      <c r="R6019" s="0" t="n">
        <f aca="false">IF(SUM(O6019:Q6019)&lt;&gt;1,"ERROR",1)</f>
        <v>1</v>
      </c>
    </row>
    <row r="6020" customFormat="false" ht="12.8" hidden="false" customHeight="false" outlineLevel="0" collapsed="false">
      <c r="A6020" s="0" t="str">
        <f aca="false">gait_events!B393</f>
        <v>pp167</v>
      </c>
      <c r="B6020" s="0" t="str">
        <f aca="false">VLOOKUP(A6020,participants!A:B,2,0)</f>
        <v>F</v>
      </c>
      <c r="C6020" s="0" t="n">
        <f aca="false">VLOOKUP(A6020,participants!A:C,3,0)</f>
        <v>22</v>
      </c>
      <c r="D6020" s="0" t="str">
        <f aca="false">VLOOKUP(A6020,participants!A:F,6,0)</f>
        <v>MS</v>
      </c>
      <c r="E6020" s="0" t="str">
        <f aca="false">IF(LEN(SUBSTITUTE(gait_events!C393,"_run-",""))&lt;&gt;LEN(gait_events!C393),LEFT(RIGHT(gait_events!C393,LEN(gait_events!C393)-19),FIND("_run-",RIGHT(gait_events!C393,LEN(gait_events!C393)-19),1)-1),RIGHT(gait_events!C393,LEN(gait_events!C393)-19))</f>
        <v>Slow</v>
      </c>
      <c r="F6020" s="0" t="str">
        <f aca="false">IF(LEN(SUBSTITUTE(gait_events!C393,"_run-",""))&lt;&gt;LEN(gait_events!C393),RIGHT(gait_events!C393,LEN(gait_events!C393)-FIND("_run-",gait_events!C393,1)-4),"")</f>
        <v/>
      </c>
      <c r="G6020" s="0" t="str">
        <f aca="false">gait_events!D393</f>
        <v>right_shank</v>
      </c>
      <c r="H6020" s="0" t="str">
        <f aca="false">gait_events!E393</f>
        <v>FC</v>
      </c>
      <c r="I6020" s="0" t="n">
        <f aca="false">IF(gait_events!F393&lt;&gt;"",gait_events!F393,NA())</f>
        <v>661</v>
      </c>
      <c r="J6020" s="0" t="n">
        <f aca="false">IF(gait_events!G393&lt;&gt;"",gait_events!G393,NA())</f>
        <v>661</v>
      </c>
      <c r="K6020" s="0" t="n">
        <f aca="false">I6020-J6020</f>
        <v>0</v>
      </c>
      <c r="L6020" s="0" t="n">
        <f aca="false">K6020*5</f>
        <v>0</v>
      </c>
      <c r="M6020" s="0" t="n">
        <f aca="false">IF(NOT(ISNA(I6020)),1,0)</f>
        <v>1</v>
      </c>
      <c r="N6020" s="0" t="n">
        <f aca="false">IF(NOT(ISNA(J6020)),1,0)</f>
        <v>1</v>
      </c>
      <c r="O6020" s="0" t="n">
        <f aca="false">IF(AND(NOT(ISNA(I6020)),NOT(ISNA(J6020))),1,0)</f>
        <v>1</v>
      </c>
      <c r="P6020" s="0" t="n">
        <f aca="false">IF(AND(NOT(ISNA(I6020)),ISNA(J6020)),1,0)</f>
        <v>0</v>
      </c>
      <c r="Q6020" s="0" t="n">
        <f aca="false">IF(AND(ISNA(I6020),NOT(ISNA(J6020))),1,0)</f>
        <v>0</v>
      </c>
      <c r="R6020" s="0" t="n">
        <f aca="false">IF(SUM(O6020:Q6020)&lt;&gt;1,"ERROR",1)</f>
        <v>1</v>
      </c>
    </row>
    <row r="6021" customFormat="false" ht="12.8" hidden="false" customHeight="false" outlineLevel="0" collapsed="false">
      <c r="A6021" s="0" t="str">
        <f aca="false">gait_events!B394</f>
        <v>pp167</v>
      </c>
      <c r="B6021" s="0" t="str">
        <f aca="false">VLOOKUP(A6021,participants!A:B,2,0)</f>
        <v>F</v>
      </c>
      <c r="C6021" s="0" t="n">
        <f aca="false">VLOOKUP(A6021,participants!A:C,3,0)</f>
        <v>22</v>
      </c>
      <c r="D6021" s="0" t="str">
        <f aca="false">VLOOKUP(A6021,participants!A:F,6,0)</f>
        <v>MS</v>
      </c>
      <c r="E6021" s="0" t="str">
        <f aca="false">IF(LEN(SUBSTITUTE(gait_events!C394,"_run-",""))&lt;&gt;LEN(gait_events!C394),LEFT(RIGHT(gait_events!C394,LEN(gait_events!C394)-19),FIND("_run-",RIGHT(gait_events!C394,LEN(gait_events!C394)-19),1)-1),RIGHT(gait_events!C394,LEN(gait_events!C394)-19))</f>
        <v>Slow</v>
      </c>
      <c r="F6021" s="0" t="str">
        <f aca="false">IF(LEN(SUBSTITUTE(gait_events!C394,"_run-",""))&lt;&gt;LEN(gait_events!C394),RIGHT(gait_events!C394,LEN(gait_events!C394)-FIND("_run-",gait_events!C394,1)-4),"")</f>
        <v/>
      </c>
      <c r="G6021" s="0" t="str">
        <f aca="false">gait_events!D394</f>
        <v>right_shank</v>
      </c>
      <c r="H6021" s="0" t="str">
        <f aca="false">gait_events!E394</f>
        <v>FC</v>
      </c>
      <c r="I6021" s="0" t="n">
        <f aca="false">IF(gait_events!F394&lt;&gt;"",gait_events!F394,NA())</f>
        <v>905</v>
      </c>
      <c r="J6021" s="0" t="n">
        <f aca="false">IF(gait_events!G394&lt;&gt;"",gait_events!G394,NA())</f>
        <v>907</v>
      </c>
      <c r="K6021" s="0" t="n">
        <f aca="false">I6021-J6021</f>
        <v>-2</v>
      </c>
      <c r="L6021" s="0" t="n">
        <f aca="false">K6021*5</f>
        <v>-10</v>
      </c>
      <c r="M6021" s="0" t="n">
        <f aca="false">IF(NOT(ISNA(I6021)),1,0)</f>
        <v>1</v>
      </c>
      <c r="N6021" s="0" t="n">
        <f aca="false">IF(NOT(ISNA(J6021)),1,0)</f>
        <v>1</v>
      </c>
      <c r="O6021" s="0" t="n">
        <f aca="false">IF(AND(NOT(ISNA(I6021)),NOT(ISNA(J6021))),1,0)</f>
        <v>1</v>
      </c>
      <c r="P6021" s="0" t="n">
        <f aca="false">IF(AND(NOT(ISNA(I6021)),ISNA(J6021)),1,0)</f>
        <v>0</v>
      </c>
      <c r="Q6021" s="0" t="n">
        <f aca="false">IF(AND(ISNA(I6021),NOT(ISNA(J6021))),1,0)</f>
        <v>0</v>
      </c>
      <c r="R6021" s="0" t="n">
        <f aca="false">IF(SUM(O6021:Q6021)&lt;&gt;1,"ERROR",1)</f>
        <v>1</v>
      </c>
    </row>
    <row r="6022" customFormat="false" ht="12.8" hidden="false" customHeight="false" outlineLevel="0" collapsed="false">
      <c r="A6022" s="0" t="str">
        <f aca="false">gait_events!B395</f>
        <v>pp167</v>
      </c>
      <c r="B6022" s="0" t="str">
        <f aca="false">VLOOKUP(A6022,participants!A:B,2,0)</f>
        <v>F</v>
      </c>
      <c r="C6022" s="0" t="n">
        <f aca="false">VLOOKUP(A6022,participants!A:C,3,0)</f>
        <v>22</v>
      </c>
      <c r="D6022" s="0" t="str">
        <f aca="false">VLOOKUP(A6022,participants!A:F,6,0)</f>
        <v>MS</v>
      </c>
      <c r="E6022" s="0" t="str">
        <f aca="false">IF(LEN(SUBSTITUTE(gait_events!C395,"_run-",""))&lt;&gt;LEN(gait_events!C395),LEFT(RIGHT(gait_events!C395,LEN(gait_events!C395)-19),FIND("_run-",RIGHT(gait_events!C395,LEN(gait_events!C395)-19),1)-1),RIGHT(gait_events!C395,LEN(gait_events!C395)-19))</f>
        <v>Slow</v>
      </c>
      <c r="F6022" s="0" t="str">
        <f aca="false">IF(LEN(SUBSTITUTE(gait_events!C395,"_run-",""))&lt;&gt;LEN(gait_events!C395),RIGHT(gait_events!C395,LEN(gait_events!C395)-FIND("_run-",gait_events!C395,1)-4),"")</f>
        <v/>
      </c>
      <c r="G6022" s="0" t="str">
        <f aca="false">gait_events!D395</f>
        <v>right_shank</v>
      </c>
      <c r="H6022" s="0" t="str">
        <f aca="false">gait_events!E395</f>
        <v>FC</v>
      </c>
      <c r="I6022" s="0" t="n">
        <f aca="false">IF(gait_events!F395&lt;&gt;"",gait_events!F395,NA())</f>
        <v>1149</v>
      </c>
      <c r="J6022" s="0" t="n">
        <f aca="false">IF(gait_events!G395&lt;&gt;"",gait_events!G395,NA())</f>
        <v>1151</v>
      </c>
      <c r="K6022" s="0" t="n">
        <f aca="false">I6022-J6022</f>
        <v>-2</v>
      </c>
      <c r="L6022" s="0" t="n">
        <f aca="false">K6022*5</f>
        <v>-10</v>
      </c>
      <c r="M6022" s="0" t="n">
        <f aca="false">IF(NOT(ISNA(I6022)),1,0)</f>
        <v>1</v>
      </c>
      <c r="N6022" s="0" t="n">
        <f aca="false">IF(NOT(ISNA(J6022)),1,0)</f>
        <v>1</v>
      </c>
      <c r="O6022" s="0" t="n">
        <f aca="false">IF(AND(NOT(ISNA(I6022)),NOT(ISNA(J6022))),1,0)</f>
        <v>1</v>
      </c>
      <c r="P6022" s="0" t="n">
        <f aca="false">IF(AND(NOT(ISNA(I6022)),ISNA(J6022)),1,0)</f>
        <v>0</v>
      </c>
      <c r="Q6022" s="0" t="n">
        <f aca="false">IF(AND(ISNA(I6022),NOT(ISNA(J6022))),1,0)</f>
        <v>0</v>
      </c>
      <c r="R6022" s="0" t="n">
        <f aca="false">IF(SUM(O6022:Q6022)&lt;&gt;1,"ERROR",1)</f>
        <v>1</v>
      </c>
    </row>
    <row r="6023" customFormat="false" ht="12.8" hidden="false" customHeight="false" outlineLevel="0" collapsed="false">
      <c r="A6023" s="0" t="str">
        <f aca="false">gait_events!B396</f>
        <v>pp167</v>
      </c>
      <c r="B6023" s="0" t="str">
        <f aca="false">VLOOKUP(A6023,participants!A:B,2,0)</f>
        <v>F</v>
      </c>
      <c r="C6023" s="0" t="n">
        <f aca="false">VLOOKUP(A6023,participants!A:C,3,0)</f>
        <v>22</v>
      </c>
      <c r="D6023" s="0" t="str">
        <f aca="false">VLOOKUP(A6023,participants!A:F,6,0)</f>
        <v>MS</v>
      </c>
      <c r="E6023" s="0" t="str">
        <f aca="false">IF(LEN(SUBSTITUTE(gait_events!C396,"_run-",""))&lt;&gt;LEN(gait_events!C396),LEFT(RIGHT(gait_events!C396,LEN(gait_events!C396)-19),FIND("_run-",RIGHT(gait_events!C396,LEN(gait_events!C396)-19),1)-1),RIGHT(gait_events!C396,LEN(gait_events!C396)-19))</f>
        <v>Slow</v>
      </c>
      <c r="F6023" s="0" t="str">
        <f aca="false">IF(LEN(SUBSTITUTE(gait_events!C396,"_run-",""))&lt;&gt;LEN(gait_events!C396),RIGHT(gait_events!C396,LEN(gait_events!C396)-FIND("_run-",gait_events!C396,1)-4),"")</f>
        <v/>
      </c>
      <c r="G6023" s="0" t="str">
        <f aca="false">gait_events!D396</f>
        <v>right_shank</v>
      </c>
      <c r="H6023" s="0" t="str">
        <f aca="false">gait_events!E396</f>
        <v>FC</v>
      </c>
      <c r="I6023" s="0" t="e">
        <f aca="false">IF(gait_events!F396&lt;&gt;"",gait_events!F396,NA())</f>
        <v>#N/A</v>
      </c>
      <c r="J6023" s="0" t="n">
        <f aca="false">IF(gait_events!G396&lt;&gt;"",gait_events!G396,NA())</f>
        <v>1262</v>
      </c>
      <c r="K6023" s="0" t="e">
        <f aca="false">I6023-J6023</f>
        <v>#N/A</v>
      </c>
      <c r="L6023" s="0" t="e">
        <f aca="false">K6023*5</f>
        <v>#N/A</v>
      </c>
      <c r="M6023" s="0" t="n">
        <f aca="false">IF(NOT(ISNA(I6023)),1,0)</f>
        <v>0</v>
      </c>
      <c r="N6023" s="0" t="n">
        <f aca="false">IF(NOT(ISNA(J6023)),1,0)</f>
        <v>1</v>
      </c>
      <c r="O6023" s="0" t="n">
        <f aca="false">IF(AND(NOT(ISNA(I6023)),NOT(ISNA(J6023))),1,0)</f>
        <v>0</v>
      </c>
      <c r="P6023" s="0" t="n">
        <f aca="false">IF(AND(NOT(ISNA(I6023)),ISNA(J6023)),1,0)</f>
        <v>0</v>
      </c>
      <c r="Q6023" s="0" t="n">
        <f aca="false">IF(AND(ISNA(I6023),NOT(ISNA(J6023))),1,0)</f>
        <v>1</v>
      </c>
      <c r="R6023" s="0" t="n">
        <f aca="false">IF(SUM(O6023:Q6023)&lt;&gt;1,"ERROR",1)</f>
        <v>1</v>
      </c>
    </row>
    <row r="6024" customFormat="false" ht="12.8" hidden="false" customHeight="false" outlineLevel="0" collapsed="false">
      <c r="A6024" s="0" t="str">
        <f aca="false">gait_events!B397</f>
        <v>pp126</v>
      </c>
      <c r="B6024" s="0" t="str">
        <f aca="false">VLOOKUP(A6024,participants!A:B,2,0)</f>
        <v>F</v>
      </c>
      <c r="C6024" s="0" t="n">
        <f aca="false">VLOOKUP(A6024,participants!A:C,3,0)</f>
        <v>41</v>
      </c>
      <c r="D6024" s="0" t="str">
        <f aca="false">VLOOKUP(A6024,participants!A:F,6,0)</f>
        <v>MS</v>
      </c>
      <c r="E6024" s="0" t="str">
        <f aca="false">IF(LEN(SUBSTITUTE(gait_events!C397,"_run-",""))&lt;&gt;LEN(gait_events!C397),LEFT(RIGHT(gait_events!C397,LEN(gait_events!C397)-19),FIND("_run-",RIGHT(gait_events!C397,LEN(gait_events!C397)-19),1)-1),RIGHT(gait_events!C397,LEN(gait_events!C397)-19))</f>
        <v>Fast</v>
      </c>
      <c r="F6024" s="0" t="str">
        <f aca="false">IF(LEN(SUBSTITUTE(gait_events!C397,"_run-",""))&lt;&gt;LEN(gait_events!C397),RIGHT(gait_events!C397,LEN(gait_events!C397)-FIND("_run-",gait_events!C397,1)-4),"")</f>
        <v/>
      </c>
      <c r="G6024" s="0" t="str">
        <f aca="false">gait_events!D397</f>
        <v>left_ankle</v>
      </c>
      <c r="H6024" s="0" t="str">
        <f aca="false">gait_events!E397</f>
        <v>IC</v>
      </c>
      <c r="I6024" s="0" t="n">
        <f aca="false">IF(gait_events!F397&lt;&gt;"",gait_events!F397,NA())</f>
        <v>182</v>
      </c>
      <c r="J6024" s="0" t="n">
        <f aca="false">IF(gait_events!G397&lt;&gt;"",gait_events!G397,NA())</f>
        <v>177</v>
      </c>
      <c r="K6024" s="0" t="n">
        <f aca="false">I6024-J6024</f>
        <v>5</v>
      </c>
      <c r="L6024" s="0" t="n">
        <f aca="false">K6024*5</f>
        <v>25</v>
      </c>
      <c r="M6024" s="0" t="n">
        <f aca="false">IF(NOT(ISNA(I6024)),1,0)</f>
        <v>1</v>
      </c>
      <c r="N6024" s="0" t="n">
        <f aca="false">IF(NOT(ISNA(J6024)),1,0)</f>
        <v>1</v>
      </c>
      <c r="O6024" s="0" t="n">
        <f aca="false">IF(AND(NOT(ISNA(I6024)),NOT(ISNA(J6024))),1,0)</f>
        <v>1</v>
      </c>
      <c r="P6024" s="0" t="n">
        <f aca="false">IF(AND(NOT(ISNA(I6024)),ISNA(J6024)),1,0)</f>
        <v>0</v>
      </c>
      <c r="Q6024" s="0" t="n">
        <f aca="false">IF(AND(ISNA(I6024),NOT(ISNA(J6024))),1,0)</f>
        <v>0</v>
      </c>
      <c r="R6024" s="0" t="n">
        <f aca="false">IF(SUM(O6024:Q6024)&lt;&gt;1,"ERROR",1)</f>
        <v>1</v>
      </c>
    </row>
    <row r="6025" customFormat="false" ht="12.8" hidden="false" customHeight="false" outlineLevel="0" collapsed="false">
      <c r="A6025" s="0" t="str">
        <f aca="false">gait_events!B398</f>
        <v>pp126</v>
      </c>
      <c r="B6025" s="0" t="str">
        <f aca="false">VLOOKUP(A6025,participants!A:B,2,0)</f>
        <v>F</v>
      </c>
      <c r="C6025" s="0" t="n">
        <f aca="false">VLOOKUP(A6025,participants!A:C,3,0)</f>
        <v>41</v>
      </c>
      <c r="D6025" s="0" t="str">
        <f aca="false">VLOOKUP(A6025,participants!A:F,6,0)</f>
        <v>MS</v>
      </c>
      <c r="E6025" s="0" t="str">
        <f aca="false">IF(LEN(SUBSTITUTE(gait_events!C398,"_run-",""))&lt;&gt;LEN(gait_events!C398),LEFT(RIGHT(gait_events!C398,LEN(gait_events!C398)-19),FIND("_run-",RIGHT(gait_events!C398,LEN(gait_events!C398)-19),1)-1),RIGHT(gait_events!C398,LEN(gait_events!C398)-19))</f>
        <v>Fast</v>
      </c>
      <c r="F6025" s="0" t="str">
        <f aca="false">IF(LEN(SUBSTITUTE(gait_events!C398,"_run-",""))&lt;&gt;LEN(gait_events!C398),RIGHT(gait_events!C398,LEN(gait_events!C398)-FIND("_run-",gait_events!C398,1)-4),"")</f>
        <v/>
      </c>
      <c r="G6025" s="0" t="str">
        <f aca="false">gait_events!D398</f>
        <v>left_ankle</v>
      </c>
      <c r="H6025" s="0" t="str">
        <f aca="false">gait_events!E398</f>
        <v>IC</v>
      </c>
      <c r="I6025" s="0" t="n">
        <f aca="false">IF(gait_events!F398&lt;&gt;"",gait_events!F398,NA())</f>
        <v>425</v>
      </c>
      <c r="J6025" s="0" t="n">
        <f aca="false">IF(gait_events!G398&lt;&gt;"",gait_events!G398,NA())</f>
        <v>426</v>
      </c>
      <c r="K6025" s="0" t="n">
        <f aca="false">I6025-J6025</f>
        <v>-1</v>
      </c>
      <c r="L6025" s="0" t="n">
        <f aca="false">K6025*5</f>
        <v>-5</v>
      </c>
      <c r="M6025" s="0" t="n">
        <f aca="false">IF(NOT(ISNA(I6025)),1,0)</f>
        <v>1</v>
      </c>
      <c r="N6025" s="0" t="n">
        <f aca="false">IF(NOT(ISNA(J6025)),1,0)</f>
        <v>1</v>
      </c>
      <c r="O6025" s="0" t="n">
        <f aca="false">IF(AND(NOT(ISNA(I6025)),NOT(ISNA(J6025))),1,0)</f>
        <v>1</v>
      </c>
      <c r="P6025" s="0" t="n">
        <f aca="false">IF(AND(NOT(ISNA(I6025)),ISNA(J6025)),1,0)</f>
        <v>0</v>
      </c>
      <c r="Q6025" s="0" t="n">
        <f aca="false">IF(AND(ISNA(I6025),NOT(ISNA(J6025))),1,0)</f>
        <v>0</v>
      </c>
      <c r="R6025" s="0" t="n">
        <f aca="false">IF(SUM(O6025:Q6025)&lt;&gt;1,"ERROR",1)</f>
        <v>1</v>
      </c>
    </row>
    <row r="6026" customFormat="false" ht="12.8" hidden="false" customHeight="false" outlineLevel="0" collapsed="false">
      <c r="A6026" s="0" t="str">
        <f aca="false">gait_events!B399</f>
        <v>pp126</v>
      </c>
      <c r="B6026" s="0" t="str">
        <f aca="false">VLOOKUP(A6026,participants!A:B,2,0)</f>
        <v>F</v>
      </c>
      <c r="C6026" s="0" t="n">
        <f aca="false">VLOOKUP(A6026,participants!A:C,3,0)</f>
        <v>41</v>
      </c>
      <c r="D6026" s="0" t="str">
        <f aca="false">VLOOKUP(A6026,participants!A:F,6,0)</f>
        <v>MS</v>
      </c>
      <c r="E6026" s="0" t="str">
        <f aca="false">IF(LEN(SUBSTITUTE(gait_events!C399,"_run-",""))&lt;&gt;LEN(gait_events!C399),LEFT(RIGHT(gait_events!C399,LEN(gait_events!C399)-19),FIND("_run-",RIGHT(gait_events!C399,LEN(gait_events!C399)-19),1)-1),RIGHT(gait_events!C399,LEN(gait_events!C399)-19))</f>
        <v>Fast</v>
      </c>
      <c r="F6026" s="0" t="str">
        <f aca="false">IF(LEN(SUBSTITUTE(gait_events!C399,"_run-",""))&lt;&gt;LEN(gait_events!C399),RIGHT(gait_events!C399,LEN(gait_events!C399)-FIND("_run-",gait_events!C399,1)-4),"")</f>
        <v/>
      </c>
      <c r="G6026" s="0" t="str">
        <f aca="false">gait_events!D399</f>
        <v>left_ankle</v>
      </c>
      <c r="H6026" s="0" t="str">
        <f aca="false">gait_events!E399</f>
        <v>IC</v>
      </c>
      <c r="I6026" s="0" t="n">
        <f aca="false">IF(gait_events!F399&lt;&gt;"",gait_events!F399,NA())</f>
        <v>654</v>
      </c>
      <c r="J6026" s="0" t="n">
        <f aca="false">IF(gait_events!G399&lt;&gt;"",gait_events!G399,NA())</f>
        <v>655</v>
      </c>
      <c r="K6026" s="0" t="n">
        <f aca="false">I6026-J6026</f>
        <v>-1</v>
      </c>
      <c r="L6026" s="0" t="n">
        <f aca="false">K6026*5</f>
        <v>-5</v>
      </c>
      <c r="M6026" s="0" t="n">
        <f aca="false">IF(NOT(ISNA(I6026)),1,0)</f>
        <v>1</v>
      </c>
      <c r="N6026" s="0" t="n">
        <f aca="false">IF(NOT(ISNA(J6026)),1,0)</f>
        <v>1</v>
      </c>
      <c r="O6026" s="0" t="n">
        <f aca="false">IF(AND(NOT(ISNA(I6026)),NOT(ISNA(J6026))),1,0)</f>
        <v>1</v>
      </c>
      <c r="P6026" s="0" t="n">
        <f aca="false">IF(AND(NOT(ISNA(I6026)),ISNA(J6026)),1,0)</f>
        <v>0</v>
      </c>
      <c r="Q6026" s="0" t="n">
        <f aca="false">IF(AND(ISNA(I6026),NOT(ISNA(J6026))),1,0)</f>
        <v>0</v>
      </c>
      <c r="R6026" s="0" t="n">
        <f aca="false">IF(SUM(O6026:Q6026)&lt;&gt;1,"ERROR",1)</f>
        <v>1</v>
      </c>
    </row>
    <row r="6027" customFormat="false" ht="12.8" hidden="false" customHeight="false" outlineLevel="0" collapsed="false">
      <c r="A6027" s="0" t="str">
        <f aca="false">gait_events!B400</f>
        <v>pp126</v>
      </c>
      <c r="B6027" s="0" t="str">
        <f aca="false">VLOOKUP(A6027,participants!A:B,2,0)</f>
        <v>F</v>
      </c>
      <c r="C6027" s="0" t="n">
        <f aca="false">VLOOKUP(A6027,participants!A:C,3,0)</f>
        <v>41</v>
      </c>
      <c r="D6027" s="0" t="str">
        <f aca="false">VLOOKUP(A6027,participants!A:F,6,0)</f>
        <v>MS</v>
      </c>
      <c r="E6027" s="0" t="str">
        <f aca="false">IF(LEN(SUBSTITUTE(gait_events!C400,"_run-",""))&lt;&gt;LEN(gait_events!C400),LEFT(RIGHT(gait_events!C400,LEN(gait_events!C400)-19),FIND("_run-",RIGHT(gait_events!C400,LEN(gait_events!C400)-19),1)-1),RIGHT(gait_events!C400,LEN(gait_events!C400)-19))</f>
        <v>Fast</v>
      </c>
      <c r="F6027" s="0" t="str">
        <f aca="false">IF(LEN(SUBSTITUTE(gait_events!C400,"_run-",""))&lt;&gt;LEN(gait_events!C400),RIGHT(gait_events!C400,LEN(gait_events!C400)-FIND("_run-",gait_events!C400,1)-4),"")</f>
        <v/>
      </c>
      <c r="G6027" s="0" t="str">
        <f aca="false">gait_events!D400</f>
        <v>left_ankle</v>
      </c>
      <c r="H6027" s="0" t="str">
        <f aca="false">gait_events!E400</f>
        <v>IC</v>
      </c>
      <c r="I6027" s="0" t="n">
        <f aca="false">IF(gait_events!F400&lt;&gt;"",gait_events!F400,NA())</f>
        <v>877</v>
      </c>
      <c r="J6027" s="0" t="n">
        <f aca="false">IF(gait_events!G400&lt;&gt;"",gait_events!G400,NA())</f>
        <v>876</v>
      </c>
      <c r="K6027" s="0" t="n">
        <f aca="false">I6027-J6027</f>
        <v>1</v>
      </c>
      <c r="L6027" s="0" t="n">
        <f aca="false">K6027*5</f>
        <v>5</v>
      </c>
      <c r="M6027" s="0" t="n">
        <f aca="false">IF(NOT(ISNA(I6027)),1,0)</f>
        <v>1</v>
      </c>
      <c r="N6027" s="0" t="n">
        <f aca="false">IF(NOT(ISNA(J6027)),1,0)</f>
        <v>1</v>
      </c>
      <c r="O6027" s="0" t="n">
        <f aca="false">IF(AND(NOT(ISNA(I6027)),NOT(ISNA(J6027))),1,0)</f>
        <v>1</v>
      </c>
      <c r="P6027" s="0" t="n">
        <f aca="false">IF(AND(NOT(ISNA(I6027)),ISNA(J6027)),1,0)</f>
        <v>0</v>
      </c>
      <c r="Q6027" s="0" t="n">
        <f aca="false">IF(AND(ISNA(I6027),NOT(ISNA(J6027))),1,0)</f>
        <v>0</v>
      </c>
      <c r="R6027" s="0" t="n">
        <f aca="false">IF(SUM(O6027:Q6027)&lt;&gt;1,"ERROR",1)</f>
        <v>1</v>
      </c>
    </row>
    <row r="6028" customFormat="false" ht="12.8" hidden="false" customHeight="false" outlineLevel="0" collapsed="false">
      <c r="A6028" s="0" t="str">
        <f aca="false">gait_events!B401</f>
        <v>pp126</v>
      </c>
      <c r="B6028" s="0" t="str">
        <f aca="false">VLOOKUP(A6028,participants!A:B,2,0)</f>
        <v>F</v>
      </c>
      <c r="C6028" s="0" t="n">
        <f aca="false">VLOOKUP(A6028,participants!A:C,3,0)</f>
        <v>41</v>
      </c>
      <c r="D6028" s="0" t="str">
        <f aca="false">VLOOKUP(A6028,participants!A:F,6,0)</f>
        <v>MS</v>
      </c>
      <c r="E6028" s="0" t="str">
        <f aca="false">IF(LEN(SUBSTITUTE(gait_events!C401,"_run-",""))&lt;&gt;LEN(gait_events!C401),LEFT(RIGHT(gait_events!C401,LEN(gait_events!C401)-19),FIND("_run-",RIGHT(gait_events!C401,LEN(gait_events!C401)-19),1)-1),RIGHT(gait_events!C401,LEN(gait_events!C401)-19))</f>
        <v>Fast</v>
      </c>
      <c r="F6028" s="0" t="str">
        <f aca="false">IF(LEN(SUBSTITUTE(gait_events!C401,"_run-",""))&lt;&gt;LEN(gait_events!C401),RIGHT(gait_events!C401,LEN(gait_events!C401)-FIND("_run-",gait_events!C401,1)-4),"")</f>
        <v/>
      </c>
      <c r="G6028" s="0" t="str">
        <f aca="false">gait_events!D401</f>
        <v>left_ankle</v>
      </c>
      <c r="H6028" s="0" t="str">
        <f aca="false">gait_events!E401</f>
        <v>FC</v>
      </c>
      <c r="I6028" s="0" t="n">
        <f aca="false">IF(gait_events!F401&lt;&gt;"",gait_events!F401,NA())</f>
        <v>74</v>
      </c>
      <c r="J6028" s="0" t="n">
        <f aca="false">IF(gait_events!G401&lt;&gt;"",gait_events!G401,NA())</f>
        <v>74</v>
      </c>
      <c r="K6028" s="0" t="n">
        <f aca="false">I6028-J6028</f>
        <v>0</v>
      </c>
      <c r="L6028" s="0" t="n">
        <f aca="false">K6028*5</f>
        <v>0</v>
      </c>
      <c r="M6028" s="0" t="n">
        <f aca="false">IF(NOT(ISNA(I6028)),1,0)</f>
        <v>1</v>
      </c>
      <c r="N6028" s="0" t="n">
        <f aca="false">IF(NOT(ISNA(J6028)),1,0)</f>
        <v>1</v>
      </c>
      <c r="O6028" s="0" t="n">
        <f aca="false">IF(AND(NOT(ISNA(I6028)),NOT(ISNA(J6028))),1,0)</f>
        <v>1</v>
      </c>
      <c r="P6028" s="0" t="n">
        <f aca="false">IF(AND(NOT(ISNA(I6028)),ISNA(J6028)),1,0)</f>
        <v>0</v>
      </c>
      <c r="Q6028" s="0" t="n">
        <f aca="false">IF(AND(ISNA(I6028),NOT(ISNA(J6028))),1,0)</f>
        <v>0</v>
      </c>
      <c r="R6028" s="0" t="n">
        <f aca="false">IF(SUM(O6028:Q6028)&lt;&gt;1,"ERROR",1)</f>
        <v>1</v>
      </c>
    </row>
    <row r="6029" customFormat="false" ht="12.8" hidden="false" customHeight="false" outlineLevel="0" collapsed="false"/>
    <row r="6030" customFormat="false" ht="12.8" hidden="false" customHeight="false" outlineLevel="0" collapsed="false"/>
    <row r="6031" customFormat="false" ht="12.8" hidden="false" customHeight="false" outlineLevel="0" collapsed="false"/>
    <row r="6032" customFormat="false" ht="12.8" hidden="false" customHeight="false" outlineLevel="0" collapsed="false"/>
    <row r="6033" customFormat="false" ht="12.8" hidden="false" customHeight="false" outlineLevel="0" collapsed="false"/>
    <row r="6034" customFormat="false" ht="12.8" hidden="false" customHeight="false" outlineLevel="0" collapsed="false"/>
    <row r="6035" customFormat="false" ht="12.8" hidden="false" customHeight="false" outlineLevel="0" collapsed="false"/>
    <row r="6036" customFormat="false" ht="12.8" hidden="false" customHeight="false" outlineLevel="0" collapsed="false"/>
    <row r="6037" customFormat="false" ht="12.8" hidden="false" customHeight="false" outlineLevel="0" collapsed="false"/>
    <row r="6038" customFormat="false" ht="12.8" hidden="false" customHeight="false" outlineLevel="0" collapsed="false"/>
    <row r="6039" customFormat="false" ht="12.8" hidden="false" customHeight="false" outlineLevel="0" collapsed="false"/>
    <row r="6040" customFormat="false" ht="12.8" hidden="false" customHeight="false" outlineLevel="0" collapsed="false"/>
    <row r="6041" customFormat="false" ht="12.8" hidden="false" customHeight="false" outlineLevel="0" collapsed="false"/>
    <row r="6042" customFormat="false" ht="12.8" hidden="false" customHeight="false" outlineLevel="0" collapsed="false"/>
    <row r="6043" customFormat="false" ht="12.8" hidden="false" customHeight="false" outlineLevel="0" collapsed="false"/>
    <row r="6044" customFormat="false" ht="12.8" hidden="false" customHeight="false" outlineLevel="0" collapsed="false"/>
    <row r="6045" customFormat="false" ht="12.8" hidden="false" customHeight="false" outlineLevel="0" collapsed="false"/>
    <row r="6046" customFormat="false" ht="12.8" hidden="false" customHeight="false" outlineLevel="0" collapsed="false"/>
    <row r="6047" customFormat="false" ht="12.8" hidden="false" customHeight="false" outlineLevel="0" collapsed="false"/>
    <row r="6048" customFormat="false" ht="12.8" hidden="false" customHeight="false" outlineLevel="0" collapsed="false"/>
    <row r="6049" customFormat="false" ht="12.8" hidden="false" customHeight="false" outlineLevel="0" collapsed="false"/>
    <row r="6050" customFormat="false" ht="12.8" hidden="false" customHeight="false" outlineLevel="0" collapsed="false"/>
    <row r="6051" customFormat="false" ht="12.8" hidden="false" customHeight="false" outlineLevel="0" collapsed="false"/>
    <row r="6052" customFormat="false" ht="12.8" hidden="false" customHeight="false" outlineLevel="0" collapsed="false"/>
    <row r="6053" customFormat="false" ht="12.8" hidden="false" customHeight="false" outlineLevel="0" collapsed="false"/>
    <row r="6054" customFormat="false" ht="12.8" hidden="false" customHeight="false" outlineLevel="0" collapsed="false"/>
    <row r="6055" customFormat="false" ht="12.8" hidden="false" customHeight="false" outlineLevel="0" collapsed="false"/>
    <row r="6056" customFormat="false" ht="12.8" hidden="false" customHeight="false" outlineLevel="0" collapsed="false"/>
    <row r="6057" customFormat="false" ht="12.8" hidden="false" customHeight="false" outlineLevel="0" collapsed="false"/>
    <row r="6058" customFormat="false" ht="12.8" hidden="false" customHeight="false" outlineLevel="0" collapsed="false"/>
    <row r="6059" customFormat="false" ht="12.8" hidden="false" customHeight="false" outlineLevel="0" collapsed="false"/>
    <row r="6060" customFormat="false" ht="12.8" hidden="false" customHeight="false" outlineLevel="0" collapsed="false"/>
    <row r="6061" customFormat="false" ht="12.8" hidden="false" customHeight="false" outlineLevel="0" collapsed="false"/>
    <row r="6062" customFormat="false" ht="12.8" hidden="false" customHeight="false" outlineLevel="0" collapsed="false"/>
    <row r="6063" customFormat="false" ht="12.8" hidden="false" customHeight="false" outlineLevel="0" collapsed="false"/>
    <row r="6064" customFormat="false" ht="12.8" hidden="false" customHeight="false" outlineLevel="0" collapsed="false"/>
    <row r="6065" customFormat="false" ht="12.8" hidden="false" customHeight="false" outlineLevel="0" collapsed="false"/>
    <row r="6066" customFormat="false" ht="12.8" hidden="false" customHeight="false" outlineLevel="0" collapsed="false"/>
    <row r="6067" customFormat="false" ht="12.8" hidden="false" customHeight="false" outlineLevel="0" collapsed="false"/>
    <row r="6068" customFormat="false" ht="12.8" hidden="false" customHeight="false" outlineLevel="0" collapsed="false"/>
    <row r="6069" customFormat="false" ht="12.8" hidden="false" customHeight="false" outlineLevel="0" collapsed="false"/>
    <row r="6070" customFormat="false" ht="12.8" hidden="false" customHeight="false" outlineLevel="0" collapsed="false"/>
    <row r="6071" customFormat="false" ht="12.8" hidden="false" customHeight="false" outlineLevel="0" collapsed="false"/>
    <row r="6072" customFormat="false" ht="12.8" hidden="false" customHeight="false" outlineLevel="0" collapsed="false"/>
    <row r="6073" customFormat="false" ht="12.8" hidden="false" customHeight="false" outlineLevel="0" collapsed="false"/>
    <row r="6074" customFormat="false" ht="12.8" hidden="false" customHeight="false" outlineLevel="0" collapsed="false"/>
    <row r="6075" customFormat="false" ht="12.8" hidden="false" customHeight="false" outlineLevel="0" collapsed="false"/>
    <row r="6076" customFormat="false" ht="12.8" hidden="false" customHeight="false" outlineLevel="0" collapsed="false"/>
    <row r="6077" customFormat="false" ht="12.8" hidden="false" customHeight="false" outlineLevel="0" collapsed="false"/>
    <row r="6078" customFormat="false" ht="12.8" hidden="false" customHeight="false" outlineLevel="0" collapsed="false"/>
    <row r="6079" customFormat="false" ht="12.8" hidden="false" customHeight="false" outlineLevel="0" collapsed="false"/>
    <row r="6080" customFormat="false" ht="12.8" hidden="false" customHeight="false" outlineLevel="0" collapsed="false"/>
    <row r="6081" customFormat="false" ht="12.8" hidden="false" customHeight="false" outlineLevel="0" collapsed="false"/>
    <row r="6082" customFormat="false" ht="12.8" hidden="false" customHeight="false" outlineLevel="0" collapsed="false"/>
    <row r="6083" customFormat="false" ht="12.8" hidden="false" customHeight="false" outlineLevel="0" collapsed="false"/>
    <row r="6084" customFormat="false" ht="12.8" hidden="false" customHeight="false" outlineLevel="0" collapsed="false"/>
    <row r="6085" customFormat="false" ht="12.8" hidden="false" customHeight="false" outlineLevel="0" collapsed="false"/>
    <row r="6086" customFormat="false" ht="12.8" hidden="false" customHeight="false" outlineLevel="0" collapsed="false"/>
    <row r="6087" customFormat="false" ht="12.8" hidden="false" customHeight="false" outlineLevel="0" collapsed="false"/>
    <row r="6088" customFormat="false" ht="12.8" hidden="false" customHeight="false" outlineLevel="0" collapsed="false"/>
    <row r="6089" customFormat="false" ht="12.8" hidden="false" customHeight="false" outlineLevel="0" collapsed="false"/>
    <row r="6090" customFormat="false" ht="12.8" hidden="false" customHeight="false" outlineLevel="0" collapsed="false"/>
    <row r="6091" customFormat="false" ht="12.8" hidden="false" customHeight="false" outlineLevel="0" collapsed="false"/>
    <row r="6092" customFormat="false" ht="12.8" hidden="false" customHeight="false" outlineLevel="0" collapsed="false"/>
    <row r="6093" customFormat="false" ht="12.8" hidden="false" customHeight="false" outlineLevel="0" collapsed="false"/>
    <row r="6094" customFormat="false" ht="12.8" hidden="false" customHeight="false" outlineLevel="0" collapsed="false"/>
    <row r="6095" customFormat="false" ht="12.8" hidden="false" customHeight="false" outlineLevel="0" collapsed="false"/>
    <row r="6096" customFormat="false" ht="12.8" hidden="false" customHeight="false" outlineLevel="0" collapsed="false"/>
    <row r="6097" customFormat="false" ht="12.8" hidden="false" customHeight="false" outlineLevel="0" collapsed="false"/>
    <row r="6098" customFormat="false" ht="12.8" hidden="false" customHeight="false" outlineLevel="0" collapsed="false"/>
    <row r="6099" customFormat="false" ht="12.8" hidden="false" customHeight="false" outlineLevel="0" collapsed="false"/>
    <row r="6100" customFormat="false" ht="12.8" hidden="false" customHeight="false" outlineLevel="0" collapsed="false"/>
    <row r="6101" customFormat="false" ht="12.8" hidden="false" customHeight="false" outlineLevel="0" collapsed="false"/>
    <row r="6102" customFormat="false" ht="12.8" hidden="false" customHeight="false" outlineLevel="0" collapsed="false"/>
    <row r="6103" customFormat="false" ht="12.8" hidden="false" customHeight="false" outlineLevel="0" collapsed="false"/>
    <row r="6104" customFormat="false" ht="12.8" hidden="false" customHeight="false" outlineLevel="0" collapsed="false"/>
    <row r="6105" customFormat="false" ht="12.8" hidden="false" customHeight="false" outlineLevel="0" collapsed="false"/>
    <row r="6106" customFormat="false" ht="12.8" hidden="false" customHeight="false" outlineLevel="0" collapsed="false"/>
    <row r="6107" customFormat="false" ht="12.8" hidden="false" customHeight="false" outlineLevel="0" collapsed="false"/>
    <row r="6108" customFormat="false" ht="12.8" hidden="false" customHeight="false" outlineLevel="0" collapsed="false"/>
    <row r="6109" customFormat="false" ht="12.8" hidden="false" customHeight="false" outlineLevel="0" collapsed="false"/>
    <row r="6110" customFormat="false" ht="12.8" hidden="false" customHeight="false" outlineLevel="0" collapsed="false"/>
    <row r="6111" customFormat="false" ht="12.8" hidden="false" customHeight="false" outlineLevel="0" collapsed="false"/>
    <row r="6112" customFormat="false" ht="12.8" hidden="false" customHeight="false" outlineLevel="0" collapsed="false"/>
    <row r="6113" customFormat="false" ht="12.8" hidden="false" customHeight="false" outlineLevel="0" collapsed="false"/>
    <row r="6114" customFormat="false" ht="12.8" hidden="false" customHeight="false" outlineLevel="0" collapsed="false"/>
    <row r="6115" customFormat="false" ht="12.8" hidden="false" customHeight="false" outlineLevel="0" collapsed="false"/>
    <row r="6116" customFormat="false" ht="12.8" hidden="false" customHeight="false" outlineLevel="0" collapsed="false"/>
    <row r="6117" customFormat="false" ht="12.8" hidden="false" customHeight="false" outlineLevel="0" collapsed="false"/>
    <row r="6118" customFormat="false" ht="12.8" hidden="false" customHeight="false" outlineLevel="0" collapsed="false"/>
    <row r="6119" customFormat="false" ht="12.8" hidden="false" customHeight="false" outlineLevel="0" collapsed="false"/>
    <row r="6120" customFormat="false" ht="12.8" hidden="false" customHeight="false" outlineLevel="0" collapsed="false"/>
    <row r="6121" customFormat="false" ht="12.8" hidden="false" customHeight="false" outlineLevel="0" collapsed="false"/>
    <row r="6122" customFormat="false" ht="12.8" hidden="false" customHeight="false" outlineLevel="0" collapsed="false"/>
    <row r="6123" customFormat="false" ht="12.8" hidden="false" customHeight="false" outlineLevel="0" collapsed="false"/>
    <row r="6124" customFormat="false" ht="12.8" hidden="false" customHeight="false" outlineLevel="0" collapsed="false"/>
    <row r="6125" customFormat="false" ht="12.8" hidden="false" customHeight="false" outlineLevel="0" collapsed="false"/>
    <row r="6126" customFormat="false" ht="12.8" hidden="false" customHeight="false" outlineLevel="0" collapsed="false"/>
    <row r="6127" customFormat="false" ht="12.8" hidden="false" customHeight="false" outlineLevel="0" collapsed="false"/>
    <row r="6128" customFormat="false" ht="12.8" hidden="false" customHeight="false" outlineLevel="0" collapsed="false"/>
    <row r="6129" customFormat="false" ht="12.8" hidden="false" customHeight="false" outlineLevel="0" collapsed="false"/>
    <row r="6130" customFormat="false" ht="12.8" hidden="false" customHeight="false" outlineLevel="0" collapsed="false"/>
    <row r="6131" customFormat="false" ht="12.8" hidden="false" customHeight="false" outlineLevel="0" collapsed="false"/>
    <row r="6132" customFormat="false" ht="12.8" hidden="false" customHeight="false" outlineLevel="0" collapsed="false"/>
    <row r="6133" customFormat="false" ht="12.8" hidden="false" customHeight="false" outlineLevel="0" collapsed="false"/>
    <row r="6134" customFormat="false" ht="12.8" hidden="false" customHeight="false" outlineLevel="0" collapsed="false"/>
    <row r="6135" customFormat="false" ht="12.8" hidden="false" customHeight="false" outlineLevel="0" collapsed="false"/>
    <row r="6136" customFormat="false" ht="12.8" hidden="false" customHeight="false" outlineLevel="0" collapsed="false"/>
    <row r="6137" customFormat="false" ht="12.8" hidden="false" customHeight="false" outlineLevel="0" collapsed="false"/>
    <row r="6138" customFormat="false" ht="12.8" hidden="false" customHeight="false" outlineLevel="0" collapsed="false"/>
    <row r="6139" customFormat="false" ht="12.8" hidden="false" customHeight="false" outlineLevel="0" collapsed="false"/>
    <row r="6140" customFormat="false" ht="12.8" hidden="false" customHeight="false" outlineLevel="0" collapsed="false"/>
    <row r="6141" customFormat="false" ht="12.8" hidden="false" customHeight="false" outlineLevel="0" collapsed="false"/>
    <row r="6142" customFormat="false" ht="12.8" hidden="false" customHeight="false" outlineLevel="0" collapsed="false"/>
    <row r="6143" customFormat="false" ht="12.8" hidden="false" customHeight="false" outlineLevel="0" collapsed="false"/>
    <row r="6144" customFormat="false" ht="12.8" hidden="false" customHeight="false" outlineLevel="0" collapsed="false"/>
    <row r="6145" customFormat="false" ht="12.8" hidden="false" customHeight="false" outlineLevel="0" collapsed="false"/>
    <row r="6146" customFormat="false" ht="12.8" hidden="false" customHeight="false" outlineLevel="0" collapsed="false"/>
    <row r="6147" customFormat="false" ht="12.8" hidden="false" customHeight="false" outlineLevel="0" collapsed="false"/>
    <row r="6148" customFormat="false" ht="12.8" hidden="false" customHeight="false" outlineLevel="0" collapsed="false"/>
    <row r="6149" customFormat="false" ht="12.8" hidden="false" customHeight="false" outlineLevel="0" collapsed="false"/>
    <row r="6150" customFormat="false" ht="12.8" hidden="false" customHeight="false" outlineLevel="0" collapsed="false"/>
    <row r="6151" customFormat="false" ht="12.8" hidden="false" customHeight="false" outlineLevel="0" collapsed="false"/>
    <row r="6152" customFormat="false" ht="12.8" hidden="false" customHeight="false" outlineLevel="0" collapsed="false"/>
    <row r="6153" customFormat="false" ht="12.8" hidden="false" customHeight="false" outlineLevel="0" collapsed="false"/>
    <row r="6154" customFormat="false" ht="12.8" hidden="false" customHeight="false" outlineLevel="0" collapsed="false"/>
    <row r="6155" customFormat="false" ht="12.8" hidden="false" customHeight="false" outlineLevel="0" collapsed="false"/>
    <row r="6156" customFormat="false" ht="12.8" hidden="false" customHeight="false" outlineLevel="0" collapsed="false"/>
    <row r="6157" customFormat="false" ht="12.8" hidden="false" customHeight="false" outlineLevel="0" collapsed="false"/>
    <row r="6158" customFormat="false" ht="12.8" hidden="false" customHeight="false" outlineLevel="0" collapsed="false"/>
    <row r="6159" customFormat="false" ht="12.8" hidden="false" customHeight="false" outlineLevel="0" collapsed="false"/>
    <row r="6160" customFormat="false" ht="12.8" hidden="false" customHeight="false" outlineLevel="0" collapsed="false"/>
    <row r="6161" customFormat="false" ht="12.8" hidden="false" customHeight="false" outlineLevel="0" collapsed="false"/>
    <row r="6162" customFormat="false" ht="12.8" hidden="false" customHeight="false" outlineLevel="0" collapsed="false"/>
    <row r="6163" customFormat="false" ht="12.8" hidden="false" customHeight="false" outlineLevel="0" collapsed="false"/>
    <row r="6164" customFormat="false" ht="12.8" hidden="false" customHeight="false" outlineLevel="0" collapsed="false"/>
    <row r="6165" customFormat="false" ht="12.8" hidden="false" customHeight="false" outlineLevel="0" collapsed="false"/>
    <row r="6166" customFormat="false" ht="12.8" hidden="false" customHeight="false" outlineLevel="0" collapsed="false"/>
    <row r="6167" customFormat="false" ht="12.8" hidden="false" customHeight="false" outlineLevel="0" collapsed="false"/>
    <row r="6168" customFormat="false" ht="12.8" hidden="false" customHeight="false" outlineLevel="0" collapsed="false"/>
    <row r="6169" customFormat="false" ht="12.8" hidden="false" customHeight="false" outlineLevel="0" collapsed="false"/>
    <row r="6170" customFormat="false" ht="12.8" hidden="false" customHeight="false" outlineLevel="0" collapsed="false"/>
    <row r="6171" customFormat="false" ht="12.8" hidden="false" customHeight="false" outlineLevel="0" collapsed="false"/>
    <row r="6172" customFormat="false" ht="12.8" hidden="false" customHeight="false" outlineLevel="0" collapsed="false"/>
    <row r="6173" customFormat="false" ht="12.8" hidden="false" customHeight="false" outlineLevel="0" collapsed="false"/>
    <row r="6174" customFormat="false" ht="12.8" hidden="false" customHeight="false" outlineLevel="0" collapsed="false"/>
    <row r="6175" customFormat="false" ht="12.8" hidden="false" customHeight="false" outlineLevel="0" collapsed="false"/>
    <row r="6176" customFormat="false" ht="12.8" hidden="false" customHeight="false" outlineLevel="0" collapsed="false"/>
    <row r="6177" customFormat="false" ht="12.8" hidden="false" customHeight="false" outlineLevel="0" collapsed="false"/>
    <row r="6178" customFormat="false" ht="12.8" hidden="false" customHeight="false" outlineLevel="0" collapsed="false"/>
    <row r="6179" customFormat="false" ht="12.8" hidden="false" customHeight="false" outlineLevel="0" collapsed="false"/>
    <row r="6180" customFormat="false" ht="12.8" hidden="false" customHeight="false" outlineLevel="0" collapsed="false"/>
    <row r="6181" customFormat="false" ht="12.8" hidden="false" customHeight="false" outlineLevel="0" collapsed="false"/>
    <row r="6182" customFormat="false" ht="12.8" hidden="false" customHeight="false" outlineLevel="0" collapsed="false"/>
    <row r="6183" customFormat="false" ht="12.8" hidden="false" customHeight="false" outlineLevel="0" collapsed="false"/>
    <row r="6184" customFormat="false" ht="12.8" hidden="false" customHeight="false" outlineLevel="0" collapsed="false"/>
    <row r="6185" customFormat="false" ht="12.8" hidden="false" customHeight="false" outlineLevel="0" collapsed="false"/>
    <row r="6186" customFormat="false" ht="12.8" hidden="false" customHeight="false" outlineLevel="0" collapsed="false"/>
    <row r="6187" customFormat="false" ht="12.8" hidden="false" customHeight="false" outlineLevel="0" collapsed="false"/>
    <row r="6188" customFormat="false" ht="12.8" hidden="false" customHeight="false" outlineLevel="0" collapsed="false"/>
    <row r="6189" customFormat="false" ht="12.8" hidden="false" customHeight="false" outlineLevel="0" collapsed="false"/>
    <row r="6190" customFormat="false" ht="12.8" hidden="false" customHeight="false" outlineLevel="0" collapsed="false"/>
    <row r="6191" customFormat="false" ht="12.8" hidden="false" customHeight="false" outlineLevel="0" collapsed="false"/>
    <row r="6192" customFormat="false" ht="12.8" hidden="false" customHeight="false" outlineLevel="0" collapsed="false"/>
    <row r="6193" customFormat="false" ht="12.8" hidden="false" customHeight="false" outlineLevel="0" collapsed="false"/>
    <row r="6194" customFormat="false" ht="12.8" hidden="false" customHeight="false" outlineLevel="0" collapsed="false"/>
    <row r="6195" customFormat="false" ht="12.8" hidden="false" customHeight="false" outlineLevel="0" collapsed="false"/>
    <row r="6196" customFormat="false" ht="12.8" hidden="false" customHeight="false" outlineLevel="0" collapsed="false"/>
    <row r="6197" customFormat="false" ht="12.8" hidden="false" customHeight="false" outlineLevel="0" collapsed="false"/>
    <row r="6198" customFormat="false" ht="12.8" hidden="false" customHeight="false" outlineLevel="0" collapsed="false"/>
    <row r="6199" customFormat="false" ht="12.8" hidden="false" customHeight="false" outlineLevel="0" collapsed="false"/>
    <row r="6200" customFormat="false" ht="12.8" hidden="false" customHeight="false" outlineLevel="0" collapsed="false"/>
    <row r="6201" customFormat="false" ht="12.8" hidden="false" customHeight="false" outlineLevel="0" collapsed="false"/>
    <row r="6202" customFormat="false" ht="12.8" hidden="false" customHeight="false" outlineLevel="0" collapsed="false"/>
    <row r="6203" customFormat="false" ht="12.8" hidden="false" customHeight="false" outlineLevel="0" collapsed="false"/>
    <row r="6204" customFormat="false" ht="12.8" hidden="false" customHeight="false" outlineLevel="0" collapsed="false"/>
    <row r="6205" customFormat="false" ht="12.8" hidden="false" customHeight="false" outlineLevel="0" collapsed="false"/>
    <row r="6206" customFormat="false" ht="12.8" hidden="false" customHeight="false" outlineLevel="0" collapsed="false"/>
    <row r="6207" customFormat="false" ht="12.8" hidden="false" customHeight="false" outlineLevel="0" collapsed="false"/>
    <row r="6208" customFormat="false" ht="12.8" hidden="false" customHeight="false" outlineLevel="0" collapsed="false"/>
    <row r="6209" customFormat="false" ht="12.8" hidden="false" customHeight="false" outlineLevel="0" collapsed="false"/>
    <row r="6210" customFormat="false" ht="12.8" hidden="false" customHeight="false" outlineLevel="0" collapsed="false"/>
    <row r="6211" customFormat="false" ht="12.8" hidden="false" customHeight="false" outlineLevel="0" collapsed="false"/>
    <row r="6212" customFormat="false" ht="12.8" hidden="false" customHeight="false" outlineLevel="0" collapsed="false"/>
    <row r="6213" customFormat="false" ht="12.8" hidden="false" customHeight="false" outlineLevel="0" collapsed="false"/>
    <row r="6214" customFormat="false" ht="12.8" hidden="false" customHeight="false" outlineLevel="0" collapsed="false"/>
    <row r="6215" customFormat="false" ht="12.8" hidden="false" customHeight="false" outlineLevel="0" collapsed="false"/>
    <row r="6216" customFormat="false" ht="12.8" hidden="false" customHeight="false" outlineLevel="0" collapsed="false"/>
    <row r="6217" customFormat="false" ht="12.8" hidden="false" customHeight="false" outlineLevel="0" collapsed="false"/>
    <row r="6218" customFormat="false" ht="12.8" hidden="false" customHeight="false" outlineLevel="0" collapsed="false"/>
    <row r="6219" customFormat="false" ht="12.8" hidden="false" customHeight="false" outlineLevel="0" collapsed="false"/>
    <row r="6220" customFormat="false" ht="12.8" hidden="false" customHeight="false" outlineLevel="0" collapsed="false"/>
    <row r="6221" customFormat="false" ht="12.8" hidden="false" customHeight="false" outlineLevel="0" collapsed="false"/>
    <row r="6222" customFormat="false" ht="12.8" hidden="false" customHeight="false" outlineLevel="0" collapsed="false"/>
    <row r="6223" customFormat="false" ht="12.8" hidden="false" customHeight="false" outlineLevel="0" collapsed="false"/>
    <row r="6224" customFormat="false" ht="12.8" hidden="false" customHeight="false" outlineLevel="0" collapsed="false"/>
    <row r="6225" customFormat="false" ht="12.8" hidden="false" customHeight="false" outlineLevel="0" collapsed="false"/>
    <row r="6226" customFormat="false" ht="12.8" hidden="false" customHeight="false" outlineLevel="0" collapsed="false"/>
    <row r="6227" customFormat="false" ht="12.8" hidden="false" customHeight="false" outlineLevel="0" collapsed="false"/>
    <row r="6228" customFormat="false" ht="12.8" hidden="false" customHeight="false" outlineLevel="0" collapsed="false"/>
    <row r="6229" customFormat="false" ht="12.8" hidden="false" customHeight="false" outlineLevel="0" collapsed="false"/>
    <row r="6230" customFormat="false" ht="12.8" hidden="false" customHeight="false" outlineLevel="0" collapsed="false"/>
    <row r="6231" customFormat="false" ht="12.8" hidden="false" customHeight="false" outlineLevel="0" collapsed="false"/>
    <row r="6232" customFormat="false" ht="12.8" hidden="false" customHeight="false" outlineLevel="0" collapsed="false"/>
    <row r="6233" customFormat="false" ht="12.8" hidden="false" customHeight="false" outlineLevel="0" collapsed="false"/>
    <row r="6234" customFormat="false" ht="12.8" hidden="false" customHeight="false" outlineLevel="0" collapsed="false"/>
    <row r="6235" customFormat="false" ht="12.8" hidden="false" customHeight="false" outlineLevel="0" collapsed="false"/>
    <row r="6236" customFormat="false" ht="12.8" hidden="false" customHeight="false" outlineLevel="0" collapsed="false"/>
    <row r="6237" customFormat="false" ht="12.8" hidden="false" customHeight="false" outlineLevel="0" collapsed="false"/>
    <row r="6238" customFormat="false" ht="12.8" hidden="false" customHeight="false" outlineLevel="0" collapsed="false"/>
    <row r="6239" customFormat="false" ht="12.8" hidden="false" customHeight="false" outlineLevel="0" collapsed="false"/>
    <row r="6240" customFormat="false" ht="12.8" hidden="false" customHeight="false" outlineLevel="0" collapsed="false"/>
    <row r="6241" customFormat="false" ht="12.8" hidden="false" customHeight="false" outlineLevel="0" collapsed="false"/>
    <row r="6242" customFormat="false" ht="12.8" hidden="false" customHeight="false" outlineLevel="0" collapsed="false"/>
    <row r="6243" customFormat="false" ht="12.8" hidden="false" customHeight="false" outlineLevel="0" collapsed="false"/>
    <row r="6244" customFormat="false" ht="12.8" hidden="false" customHeight="false" outlineLevel="0" collapsed="false"/>
    <row r="6245" customFormat="false" ht="12.8" hidden="false" customHeight="false" outlineLevel="0" collapsed="false"/>
    <row r="6246" customFormat="false" ht="12.8" hidden="false" customHeight="false" outlineLevel="0" collapsed="false"/>
    <row r="6247" customFormat="false" ht="12.8" hidden="false" customHeight="false" outlineLevel="0" collapsed="false"/>
    <row r="6248" customFormat="false" ht="12.8" hidden="false" customHeight="false" outlineLevel="0" collapsed="false"/>
    <row r="6249" customFormat="false" ht="12.8" hidden="false" customHeight="false" outlineLevel="0" collapsed="false"/>
    <row r="6250" customFormat="false" ht="12.8" hidden="false" customHeight="false" outlineLevel="0" collapsed="false"/>
    <row r="6251" customFormat="false" ht="12.8" hidden="false" customHeight="false" outlineLevel="0" collapsed="false"/>
    <row r="6252" customFormat="false" ht="12.8" hidden="false" customHeight="false" outlineLevel="0" collapsed="false"/>
    <row r="6253" customFormat="false" ht="12.8" hidden="false" customHeight="false" outlineLevel="0" collapsed="false"/>
    <row r="6254" customFormat="false" ht="12.8" hidden="false" customHeight="false" outlineLevel="0" collapsed="false"/>
    <row r="6255" customFormat="false" ht="12.8" hidden="false" customHeight="false" outlineLevel="0" collapsed="false"/>
    <row r="6256" customFormat="false" ht="12.8" hidden="false" customHeight="false" outlineLevel="0" collapsed="false"/>
    <row r="6257" customFormat="false" ht="12.8" hidden="false" customHeight="false" outlineLevel="0" collapsed="false"/>
    <row r="6258" customFormat="false" ht="12.8" hidden="false" customHeight="false" outlineLevel="0" collapsed="false"/>
    <row r="6259" customFormat="false" ht="12.8" hidden="false" customHeight="false" outlineLevel="0" collapsed="false"/>
    <row r="6260" customFormat="false" ht="12.8" hidden="false" customHeight="false" outlineLevel="0" collapsed="false"/>
    <row r="6261" customFormat="false" ht="12.8" hidden="false" customHeight="false" outlineLevel="0" collapsed="false"/>
    <row r="6262" customFormat="false" ht="12.8" hidden="false" customHeight="false" outlineLevel="0" collapsed="false"/>
    <row r="6263" customFormat="false" ht="12.8" hidden="false" customHeight="false" outlineLevel="0" collapsed="false"/>
    <row r="6264" customFormat="false" ht="12.8" hidden="false" customHeight="false" outlineLevel="0" collapsed="false"/>
    <row r="6265" customFormat="false" ht="12.8" hidden="false" customHeight="false" outlineLevel="0" collapsed="false"/>
    <row r="6266" customFormat="false" ht="12.8" hidden="false" customHeight="false" outlineLevel="0" collapsed="false"/>
    <row r="6267" customFormat="false" ht="12.8" hidden="false" customHeight="false" outlineLevel="0" collapsed="false"/>
    <row r="6268" customFormat="false" ht="12.8" hidden="false" customHeight="false" outlineLevel="0" collapsed="false"/>
    <row r="6269" customFormat="false" ht="12.8" hidden="false" customHeight="false" outlineLevel="0" collapsed="false"/>
    <row r="6270" customFormat="false" ht="12.8" hidden="false" customHeight="false" outlineLevel="0" collapsed="false"/>
    <row r="6271" customFormat="false" ht="12.8" hidden="false" customHeight="false" outlineLevel="0" collapsed="false"/>
    <row r="6272" customFormat="false" ht="12.8" hidden="false" customHeight="false" outlineLevel="0" collapsed="false"/>
    <row r="6273" customFormat="false" ht="12.8" hidden="false" customHeight="false" outlineLevel="0" collapsed="false"/>
    <row r="6274" customFormat="false" ht="12.8" hidden="false" customHeight="false" outlineLevel="0" collapsed="false"/>
    <row r="6275" customFormat="false" ht="12.8" hidden="false" customHeight="false" outlineLevel="0" collapsed="false"/>
    <row r="6276" customFormat="false" ht="12.8" hidden="false" customHeight="false" outlineLevel="0" collapsed="false"/>
    <row r="6277" customFormat="false" ht="12.8" hidden="false" customHeight="false" outlineLevel="0" collapsed="false"/>
    <row r="6278" customFormat="false" ht="12.8" hidden="false" customHeight="false" outlineLevel="0" collapsed="false"/>
    <row r="6279" customFormat="false" ht="12.8" hidden="false" customHeight="false" outlineLevel="0" collapsed="false"/>
    <row r="6280" customFormat="false" ht="12.8" hidden="false" customHeight="false" outlineLevel="0" collapsed="false"/>
    <row r="6281" customFormat="false" ht="12.8" hidden="false" customHeight="false" outlineLevel="0" collapsed="false"/>
    <row r="6282" customFormat="false" ht="12.8" hidden="false" customHeight="false" outlineLevel="0" collapsed="false"/>
    <row r="6283" customFormat="false" ht="12.8" hidden="false" customHeight="false" outlineLevel="0" collapsed="false"/>
    <row r="6284" customFormat="false" ht="12.8" hidden="false" customHeight="false" outlineLevel="0" collapsed="false"/>
    <row r="6285" customFormat="false" ht="12.8" hidden="false" customHeight="false" outlineLevel="0" collapsed="false"/>
    <row r="6286" customFormat="false" ht="12.8" hidden="false" customHeight="false" outlineLevel="0" collapsed="false"/>
    <row r="6287" customFormat="false" ht="12.8" hidden="false" customHeight="false" outlineLevel="0" collapsed="false"/>
    <row r="6288" customFormat="false" ht="12.8" hidden="false" customHeight="false" outlineLevel="0" collapsed="false"/>
    <row r="6289" customFormat="false" ht="12.8" hidden="false" customHeight="false" outlineLevel="0" collapsed="false"/>
    <row r="6290" customFormat="false" ht="12.8" hidden="false" customHeight="false" outlineLevel="0" collapsed="false"/>
    <row r="6291" customFormat="false" ht="12.8" hidden="false" customHeight="false" outlineLevel="0" collapsed="false"/>
    <row r="6292" customFormat="false" ht="12.8" hidden="false" customHeight="false" outlineLevel="0" collapsed="false"/>
    <row r="6293" customFormat="false" ht="12.8" hidden="false" customHeight="false" outlineLevel="0" collapsed="false"/>
    <row r="6294" customFormat="false" ht="12.8" hidden="false" customHeight="false" outlineLevel="0" collapsed="false"/>
    <row r="6295" customFormat="false" ht="12.8" hidden="false" customHeight="false" outlineLevel="0" collapsed="false"/>
    <row r="6296" customFormat="false" ht="12.8" hidden="false" customHeight="false" outlineLevel="0" collapsed="false"/>
    <row r="6297" customFormat="false" ht="12.8" hidden="false" customHeight="false" outlineLevel="0" collapsed="false"/>
    <row r="6298" customFormat="false" ht="12.8" hidden="false" customHeight="false" outlineLevel="0" collapsed="false"/>
    <row r="6299" customFormat="false" ht="12.8" hidden="false" customHeight="false" outlineLevel="0" collapsed="false"/>
    <row r="6300" customFormat="false" ht="12.8" hidden="false" customHeight="false" outlineLevel="0" collapsed="false"/>
    <row r="6301" customFormat="false" ht="12.8" hidden="false" customHeight="false" outlineLevel="0" collapsed="false"/>
    <row r="6302" customFormat="false" ht="12.8" hidden="false" customHeight="false" outlineLevel="0" collapsed="false"/>
    <row r="6303" customFormat="false" ht="12.8" hidden="false" customHeight="false" outlineLevel="0" collapsed="false"/>
    <row r="6304" customFormat="false" ht="12.8" hidden="false" customHeight="false" outlineLevel="0" collapsed="false"/>
    <row r="6305" customFormat="false" ht="12.8" hidden="false" customHeight="false" outlineLevel="0" collapsed="false"/>
    <row r="6306" customFormat="false" ht="12.8" hidden="false" customHeight="false" outlineLevel="0" collapsed="false"/>
    <row r="6307" customFormat="false" ht="12.8" hidden="false" customHeight="false" outlineLevel="0" collapsed="false"/>
    <row r="6308" customFormat="false" ht="12.8" hidden="false" customHeight="false" outlineLevel="0" collapsed="false"/>
    <row r="6309" customFormat="false" ht="12.8" hidden="false" customHeight="false" outlineLevel="0" collapsed="false"/>
    <row r="6310" customFormat="false" ht="12.8" hidden="false" customHeight="false" outlineLevel="0" collapsed="false"/>
    <row r="6311" customFormat="false" ht="12.8" hidden="false" customHeight="false" outlineLevel="0" collapsed="false"/>
    <row r="6312" customFormat="false" ht="12.8" hidden="false" customHeight="false" outlineLevel="0" collapsed="false"/>
    <row r="6313" customFormat="false" ht="12.8" hidden="false" customHeight="false" outlineLevel="0" collapsed="false"/>
    <row r="6314" customFormat="false" ht="12.8" hidden="false" customHeight="false" outlineLevel="0" collapsed="false"/>
    <row r="6315" customFormat="false" ht="12.8" hidden="false" customHeight="false" outlineLevel="0" collapsed="false"/>
    <row r="6316" customFormat="false" ht="12.8" hidden="false" customHeight="false" outlineLevel="0" collapsed="false"/>
    <row r="6317" customFormat="false" ht="12.8" hidden="false" customHeight="false" outlineLevel="0" collapsed="false"/>
    <row r="6318" customFormat="false" ht="12.8" hidden="false" customHeight="false" outlineLevel="0" collapsed="false"/>
    <row r="6319" customFormat="false" ht="12.8" hidden="false" customHeight="false" outlineLevel="0" collapsed="false"/>
    <row r="6320" customFormat="false" ht="12.8" hidden="false" customHeight="false" outlineLevel="0" collapsed="false"/>
    <row r="6321" customFormat="false" ht="12.8" hidden="false" customHeight="false" outlineLevel="0" collapsed="false"/>
    <row r="6322" customFormat="false" ht="12.8" hidden="false" customHeight="false" outlineLevel="0" collapsed="false"/>
    <row r="6323" customFormat="false" ht="12.8" hidden="false" customHeight="false" outlineLevel="0" collapsed="false"/>
    <row r="6324" customFormat="false" ht="12.8" hidden="false" customHeight="false" outlineLevel="0" collapsed="false"/>
    <row r="6325" customFormat="false" ht="12.8" hidden="false" customHeight="false" outlineLevel="0" collapsed="false"/>
    <row r="6326" customFormat="false" ht="12.8" hidden="false" customHeight="false" outlineLevel="0" collapsed="false"/>
    <row r="6327" customFormat="false" ht="12.8" hidden="false" customHeight="false" outlineLevel="0" collapsed="false"/>
    <row r="6328" customFormat="false" ht="12.8" hidden="false" customHeight="false" outlineLevel="0" collapsed="false"/>
    <row r="6329" customFormat="false" ht="12.8" hidden="false" customHeight="false" outlineLevel="0" collapsed="false"/>
    <row r="6330" customFormat="false" ht="12.8" hidden="false" customHeight="false" outlineLevel="0" collapsed="false"/>
    <row r="6331" customFormat="false" ht="12.8" hidden="false" customHeight="false" outlineLevel="0" collapsed="false"/>
    <row r="6332" customFormat="false" ht="12.8" hidden="false" customHeight="false" outlineLevel="0" collapsed="false"/>
    <row r="6333" customFormat="false" ht="12.8" hidden="false" customHeight="false" outlineLevel="0" collapsed="false"/>
    <row r="6334" customFormat="false" ht="12.8" hidden="false" customHeight="false" outlineLevel="0" collapsed="false"/>
    <row r="6335" customFormat="false" ht="12.8" hidden="false" customHeight="false" outlineLevel="0" collapsed="false"/>
    <row r="6336" customFormat="false" ht="12.8" hidden="false" customHeight="false" outlineLevel="0" collapsed="false"/>
    <row r="6337" customFormat="false" ht="12.8" hidden="false" customHeight="false" outlineLevel="0" collapsed="false"/>
    <row r="6338" customFormat="false" ht="12.8" hidden="false" customHeight="false" outlineLevel="0" collapsed="false"/>
  </sheetData>
  <autoFilter ref="A1:R6028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2:AF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2" ySplit="0" topLeftCell="C1" activePane="topRight" state="frozen"/>
      <selection pane="topLeft" activeCell="A1" activeCellId="0" sqref="A1"/>
      <selection pane="topRight" activeCell="R11" activeCellId="0" sqref="R11"/>
    </sheetView>
  </sheetViews>
  <sheetFormatPr defaultColWidth="8.7421875" defaultRowHeight="13.2" zeroHeight="false" outlineLevelRow="0" outlineLevelCol="0"/>
  <cols>
    <col collapsed="false" customWidth="true" hidden="false" outlineLevel="0" max="9" min="9" style="6" width="8.89"/>
    <col collapsed="false" customWidth="true" hidden="false" outlineLevel="0" max="15" min="15" style="6" width="8.89"/>
    <col collapsed="false" customWidth="true" hidden="false" outlineLevel="0" max="21" min="21" style="6" width="8.89"/>
    <col collapsed="false" customWidth="true" hidden="false" outlineLevel="0" max="27" min="27" style="6" width="8.89"/>
    <col collapsed="false" customWidth="false" hidden="false" outlineLevel="0" max="1024" min="65" style="1" width="8.73"/>
  </cols>
  <sheetData>
    <row r="2" customFormat="false" ht="13.2" hidden="false" customHeight="false" outlineLevel="0" collapsed="false">
      <c r="C2" s="0" t="s">
        <v>370</v>
      </c>
      <c r="D2" s="0" t="s">
        <v>371</v>
      </c>
      <c r="E2" s="0" t="s">
        <v>372</v>
      </c>
      <c r="F2" s="0" t="s">
        <v>374</v>
      </c>
      <c r="G2" s="0" t="s">
        <v>375</v>
      </c>
      <c r="H2" s="0" t="s">
        <v>376</v>
      </c>
      <c r="I2" s="6" t="s">
        <v>370</v>
      </c>
      <c r="J2" s="0" t="s">
        <v>371</v>
      </c>
      <c r="K2" s="0" t="s">
        <v>372</v>
      </c>
      <c r="L2" s="0" t="s">
        <v>374</v>
      </c>
      <c r="M2" s="0" t="s">
        <v>375</v>
      </c>
      <c r="N2" s="0" t="s">
        <v>376</v>
      </c>
      <c r="O2" s="6" t="s">
        <v>370</v>
      </c>
      <c r="P2" s="0" t="s">
        <v>371</v>
      </c>
      <c r="Q2" s="0" t="s">
        <v>372</v>
      </c>
      <c r="R2" s="0" t="s">
        <v>374</v>
      </c>
      <c r="S2" s="0" t="s">
        <v>375</v>
      </c>
      <c r="T2" s="0" t="s">
        <v>376</v>
      </c>
      <c r="U2" s="6" t="s">
        <v>370</v>
      </c>
      <c r="V2" s="0" t="s">
        <v>371</v>
      </c>
      <c r="W2" s="0" t="s">
        <v>372</v>
      </c>
      <c r="X2" s="0" t="s">
        <v>374</v>
      </c>
      <c r="Y2" s="0" t="s">
        <v>375</v>
      </c>
      <c r="Z2" s="0" t="s">
        <v>376</v>
      </c>
      <c r="AA2" s="6" t="s">
        <v>370</v>
      </c>
      <c r="AB2" s="0" t="s">
        <v>371</v>
      </c>
      <c r="AC2" s="0" t="s">
        <v>372</v>
      </c>
      <c r="AD2" s="0" t="s">
        <v>374</v>
      </c>
      <c r="AE2" s="0" t="s">
        <v>375</v>
      </c>
      <c r="AF2" s="0" t="s">
        <v>376</v>
      </c>
    </row>
    <row r="3" customFormat="false" ht="13.2" hidden="false" customHeight="false" outlineLevel="0" collapsed="false">
      <c r="B3" s="0" t="s">
        <v>9</v>
      </c>
      <c r="C3" s="0" t="n">
        <f aca="false">SUMIF($A:$A,$B3,C:C)</f>
        <v>2431</v>
      </c>
      <c r="D3" s="0" t="n">
        <f aca="false">SUMIF($A:$A,$B3,D:D)</f>
        <v>135</v>
      </c>
      <c r="E3" s="0" t="n">
        <f aca="false">SUMIF($A:$A,$B3,E:E)</f>
        <v>41</v>
      </c>
      <c r="F3" s="7" t="n">
        <f aca="false">C3/SUM(C3:D3)</f>
        <v>0.947388932190179</v>
      </c>
      <c r="G3" s="7" t="n">
        <f aca="false">C3/SUM(C3,E3)</f>
        <v>0.983414239482201</v>
      </c>
      <c r="H3" s="7" t="n">
        <f aca="false">2*(F3*G3)/(F3+G3)</f>
        <v>0.965065502183406</v>
      </c>
      <c r="I3" s="6" t="n">
        <f aca="false">SUMIF($A:$A,$B3,I:I)</f>
        <v>624</v>
      </c>
      <c r="J3" s="0" t="n">
        <f aca="false">SUMIF($A:$A,$B3,J:J)</f>
        <v>19</v>
      </c>
      <c r="K3" s="0" t="n">
        <f aca="false">SUMIF($A:$A,$B3,K:K)</f>
        <v>5</v>
      </c>
      <c r="L3" s="7" t="n">
        <f aca="false">I3/SUM(I3:J3)</f>
        <v>0.97045101088647</v>
      </c>
      <c r="M3" s="7" t="n">
        <f aca="false">I3/SUM(I3,K3)</f>
        <v>0.992050874403816</v>
      </c>
      <c r="N3" s="7" t="n">
        <f aca="false">2*(L3*M3)/(L3+M3)</f>
        <v>0.981132075471698</v>
      </c>
      <c r="O3" s="6" t="n">
        <f aca="false">SUMIF($A:$A,$B3,O:O)</f>
        <v>599</v>
      </c>
      <c r="P3" s="0" t="n">
        <f aca="false">SUMIF($A:$A,$B3,P:P)</f>
        <v>42</v>
      </c>
      <c r="Q3" s="0" t="n">
        <f aca="false">SUMIF($A:$A,$B3,Q:Q)</f>
        <v>6</v>
      </c>
      <c r="R3" s="7" t="n">
        <f aca="false">O3/SUM(O3:P3)</f>
        <v>0.934477379095164</v>
      </c>
      <c r="S3" s="7" t="n">
        <f aca="false">O3/SUM(O3,Q3)</f>
        <v>0.990082644628099</v>
      </c>
      <c r="T3" s="7" t="n">
        <f aca="false">2*(R3*S3)/(R3+S3)</f>
        <v>0.961476725521669</v>
      </c>
      <c r="U3" s="6" t="n">
        <f aca="false">SUMIF($A:$A,$B3,U:U)</f>
        <v>605</v>
      </c>
      <c r="V3" s="0" t="n">
        <f aca="false">SUMIF($A:$A,$B3,V:V)</f>
        <v>38</v>
      </c>
      <c r="W3" s="0" t="n">
        <f aca="false">SUMIF($A:$A,$B3,W:W)</f>
        <v>15</v>
      </c>
      <c r="X3" s="7" t="n">
        <f aca="false">U3/SUM(U3:V3)</f>
        <v>0.940902021772939</v>
      </c>
      <c r="Y3" s="7" t="n">
        <f aca="false">U3/SUM(U3,W3)</f>
        <v>0.975806451612903</v>
      </c>
      <c r="Z3" s="7" t="n">
        <f aca="false">2*(X3*Y3)/(X3+Y3)</f>
        <v>0.958036421219319</v>
      </c>
      <c r="AA3" s="6" t="n">
        <f aca="false">SUMIF($A:$A,$B3,AA:AA)</f>
        <v>603</v>
      </c>
      <c r="AB3" s="0" t="n">
        <f aca="false">SUMIF($A:$A,$B3,AB:AB)</f>
        <v>36</v>
      </c>
      <c r="AC3" s="0" t="n">
        <f aca="false">SUMIF($A:$A,$B3,AC:AC)</f>
        <v>15</v>
      </c>
      <c r="AD3" s="7" t="n">
        <f aca="false">AA3/SUM(AA3:AB3)</f>
        <v>0.943661971830986</v>
      </c>
      <c r="AE3" s="7" t="n">
        <f aca="false">AA3/SUM(AA3,AC3)</f>
        <v>0.975728155339806</v>
      </c>
      <c r="AF3" s="7" t="n">
        <f aca="false">2*(AD3*AE3)/(AD3+AE3)</f>
        <v>0.959427207637232</v>
      </c>
    </row>
    <row r="4" customFormat="false" ht="13.2" hidden="false" customHeight="false" outlineLevel="0" collapsed="false">
      <c r="B4" s="0" t="s">
        <v>10</v>
      </c>
      <c r="C4" s="0" t="n">
        <f aca="false">SUMIF($A:$A,$B4,C:C)</f>
        <v>2400</v>
      </c>
      <c r="D4" s="0" t="n">
        <f aca="false">SUMIF($A:$A,$B4,D:D)</f>
        <v>132</v>
      </c>
      <c r="E4" s="0" t="n">
        <f aca="false">SUMIF($A:$A,$B4,E:E)</f>
        <v>49</v>
      </c>
      <c r="F4" s="7" t="n">
        <f aca="false">C4/SUM(C4:D4)</f>
        <v>0.947867298578199</v>
      </c>
      <c r="G4" s="7" t="n">
        <f aca="false">C4/SUM(C4,E4)</f>
        <v>0.979991833401388</v>
      </c>
      <c r="H4" s="7" t="n">
        <f aca="false">2*(F4*G4)/(F4+G4)</f>
        <v>0.963661915278057</v>
      </c>
      <c r="I4" s="6" t="n">
        <f aca="false">SUMIF($A:$A,$B4,I:I)</f>
        <v>606</v>
      </c>
      <c r="J4" s="0" t="n">
        <f aca="false">SUMIF($A:$A,$B4,J:J)</f>
        <v>32</v>
      </c>
      <c r="K4" s="0" t="n">
        <f aca="false">SUMIF($A:$A,$B4,K:K)</f>
        <v>10</v>
      </c>
      <c r="L4" s="7" t="n">
        <f aca="false">I4/SUM(I4:J4)</f>
        <v>0.949843260188088</v>
      </c>
      <c r="M4" s="7" t="n">
        <f aca="false">I4/SUM(I4,K4)</f>
        <v>0.983766233766234</v>
      </c>
      <c r="N4" s="7" t="n">
        <f aca="false">2*(L4*M4)/(L4+M4)</f>
        <v>0.966507177033493</v>
      </c>
      <c r="O4" s="6" t="n">
        <f aca="false">SUMIF($A:$A,$B4,O:O)</f>
        <v>614</v>
      </c>
      <c r="P4" s="0" t="n">
        <f aca="false">SUMIF($A:$A,$B4,P:P)</f>
        <v>17</v>
      </c>
      <c r="Q4" s="0" t="n">
        <f aca="false">SUMIF($A:$A,$B4,Q:Q)</f>
        <v>12</v>
      </c>
      <c r="R4" s="7" t="n">
        <f aca="false">O4/SUM(O4:P4)</f>
        <v>0.973058637083994</v>
      </c>
      <c r="S4" s="7" t="n">
        <f aca="false">O4/SUM(O4,Q4)</f>
        <v>0.980830670926517</v>
      </c>
      <c r="T4" s="7" t="n">
        <f aca="false">2*(R4*S4)/(R4+S4)</f>
        <v>0.976929196499602</v>
      </c>
      <c r="U4" s="6" t="n">
        <f aca="false">SUMIF($A:$A,$B4,U:U)</f>
        <v>585</v>
      </c>
      <c r="V4" s="0" t="n">
        <f aca="false">SUMIF($A:$A,$B4,V:V)</f>
        <v>53</v>
      </c>
      <c r="W4" s="0" t="n">
        <f aca="false">SUMIF($A:$A,$B4,W:W)</f>
        <v>18</v>
      </c>
      <c r="X4" s="7" t="n">
        <f aca="false">U4/SUM(U4:V4)</f>
        <v>0.91692789968652</v>
      </c>
      <c r="Y4" s="7" t="n">
        <f aca="false">U4/SUM(U4,W4)</f>
        <v>0.970149253731343</v>
      </c>
      <c r="Z4" s="7" t="n">
        <f aca="false">2*(X4*Y4)/(X4+Y4)</f>
        <v>0.942788074133763</v>
      </c>
      <c r="AA4" s="6" t="n">
        <f aca="false">SUMIF($A:$A,$B4,AA:AA)</f>
        <v>595</v>
      </c>
      <c r="AB4" s="0" t="n">
        <f aca="false">SUMIF($A:$A,$B4,AB:AB)</f>
        <v>30</v>
      </c>
      <c r="AC4" s="0" t="n">
        <f aca="false">SUMIF($A:$A,$B4,AC:AC)</f>
        <v>9</v>
      </c>
      <c r="AD4" s="7" t="n">
        <f aca="false">AA4/SUM(AA4:AB4)</f>
        <v>0.952</v>
      </c>
      <c r="AE4" s="7" t="n">
        <f aca="false">AA4/SUM(AA4,AC4)</f>
        <v>0.985099337748344</v>
      </c>
      <c r="AF4" s="7" t="n">
        <f aca="false">2*(AD4*AE4)/(AD4+AE4)</f>
        <v>0.96826688364524</v>
      </c>
    </row>
    <row r="6" s="8" customFormat="true" ht="17.4" hidden="false" customHeight="false" outlineLevel="0" collapsed="false">
      <c r="C6" s="8" t="s">
        <v>377</v>
      </c>
      <c r="I6" s="9" t="s">
        <v>8</v>
      </c>
      <c r="O6" s="9" t="s">
        <v>11</v>
      </c>
      <c r="U6" s="9" t="s">
        <v>12</v>
      </c>
      <c r="AA6" s="9" t="s">
        <v>13</v>
      </c>
    </row>
    <row r="7" s="12" customFormat="true" ht="13.2" hidden="false" customHeight="false" outlineLevel="0" collapsed="false">
      <c r="A7" s="10" t="s">
        <v>3</v>
      </c>
      <c r="B7" s="10" t="s">
        <v>220</v>
      </c>
      <c r="C7" s="10" t="s">
        <v>370</v>
      </c>
      <c r="D7" s="10" t="s">
        <v>371</v>
      </c>
      <c r="E7" s="10" t="s">
        <v>372</v>
      </c>
      <c r="F7" s="10" t="s">
        <v>374</v>
      </c>
      <c r="G7" s="10" t="s">
        <v>375</v>
      </c>
      <c r="H7" s="10" t="s">
        <v>376</v>
      </c>
      <c r="I7" s="11" t="s">
        <v>370</v>
      </c>
      <c r="J7" s="10" t="s">
        <v>371</v>
      </c>
      <c r="K7" s="10" t="s">
        <v>372</v>
      </c>
      <c r="L7" s="10" t="s">
        <v>374</v>
      </c>
      <c r="M7" s="10" t="s">
        <v>375</v>
      </c>
      <c r="N7" s="10" t="s">
        <v>376</v>
      </c>
      <c r="O7" s="11" t="s">
        <v>370</v>
      </c>
      <c r="P7" s="10" t="s">
        <v>371</v>
      </c>
      <c r="Q7" s="10" t="s">
        <v>372</v>
      </c>
      <c r="R7" s="10" t="s">
        <v>374</v>
      </c>
      <c r="S7" s="10" t="s">
        <v>375</v>
      </c>
      <c r="T7" s="10" t="s">
        <v>376</v>
      </c>
      <c r="U7" s="11" t="s">
        <v>370</v>
      </c>
      <c r="V7" s="10" t="s">
        <v>371</v>
      </c>
      <c r="W7" s="10" t="s">
        <v>372</v>
      </c>
      <c r="X7" s="10" t="s">
        <v>374</v>
      </c>
      <c r="Y7" s="10" t="s">
        <v>375</v>
      </c>
      <c r="Z7" s="10" t="s">
        <v>376</v>
      </c>
      <c r="AA7" s="11" t="s">
        <v>370</v>
      </c>
      <c r="AB7" s="10" t="s">
        <v>371</v>
      </c>
      <c r="AC7" s="10" t="s">
        <v>372</v>
      </c>
      <c r="AD7" s="10" t="s">
        <v>374</v>
      </c>
      <c r="AE7" s="10" t="s">
        <v>375</v>
      </c>
      <c r="AF7" s="10" t="s">
        <v>376</v>
      </c>
    </row>
    <row r="8" customFormat="false" ht="13.2" hidden="false" customHeight="false" outlineLevel="0" collapsed="false">
      <c r="A8" s="0" t="s">
        <v>9</v>
      </c>
      <c r="B8" s="0" t="s">
        <v>275</v>
      </c>
      <c r="C8" s="0" t="n">
        <f aca="false">SUMIFS(processing!O:O,processing!$H:$H,$A8,processing!$D:$D,metrics!$B8)</f>
        <v>159</v>
      </c>
      <c r="D8" s="0" t="n">
        <f aca="false">SUMIFS(processing!P:P,processing!$H:$H,$A8,processing!$D:$D,metrics!$B8)</f>
        <v>7</v>
      </c>
      <c r="E8" s="0" t="n">
        <f aca="false">SUMIFS(processing!Q:Q,processing!$H:$H,$A8,processing!$D:$D,metrics!$B8)</f>
        <v>2</v>
      </c>
      <c r="F8" s="7" t="n">
        <f aca="false">C8/SUM(C8:D8)</f>
        <v>0.957831325301205</v>
      </c>
      <c r="G8" s="7" t="n">
        <f aca="false">C8/SUM(C8,E8)</f>
        <v>0.987577639751553</v>
      </c>
      <c r="H8" s="7" t="n">
        <f aca="false">2*(F8*G8)/(F8+G8)</f>
        <v>0.972477064220183</v>
      </c>
      <c r="I8" s="6" t="n">
        <f aca="false">SUMIFS(processing!O:O,processing!$H:$H,$A8,processing!$D:$D,$B8,processing!$G:$G,$I$6)</f>
        <v>43</v>
      </c>
      <c r="J8" s="0" t="n">
        <f aca="false">SUMIFS(processing!P:P,processing!$H:$H,$A8,processing!$D:$D,$B8,processing!$G:$G,$I$6)</f>
        <v>0</v>
      </c>
      <c r="K8" s="0" t="n">
        <f aca="false">SUMIFS(processing!Q:Q,processing!$H:$H,$A8,processing!$D:$D,$B8,processing!$G:$G,$I$6)</f>
        <v>0</v>
      </c>
      <c r="L8" s="7" t="n">
        <f aca="false">I8/SUM(I8:J8)</f>
        <v>1</v>
      </c>
      <c r="M8" s="7" t="n">
        <f aca="false">I8/SUM(I8,K8)</f>
        <v>1</v>
      </c>
      <c r="N8" s="7" t="n">
        <f aca="false">2*(L8*M8)/(L8+M8)</f>
        <v>1</v>
      </c>
      <c r="O8" s="6" t="n">
        <f aca="false">SUMIFS(processing!O:O,processing!$H:$H,$A8,processing!$D:$D,$B8,processing!$G:$G,$O$6)</f>
        <v>40</v>
      </c>
      <c r="P8" s="0" t="n">
        <f aca="false">SUMIFS(processing!P:P,processing!$H:$H,$A8,processing!$D:$D,$B8,processing!$G:$G,$O$6)</f>
        <v>0</v>
      </c>
      <c r="Q8" s="0" t="n">
        <f aca="false">SUMIFS(processing!Q:Q,processing!$H:$H,$A8,processing!$D:$D,$B8,processing!$G:$G,$O$6)</f>
        <v>0</v>
      </c>
      <c r="R8" s="7" t="n">
        <f aca="false">O8/SUM(O8:P8)</f>
        <v>1</v>
      </c>
      <c r="S8" s="7" t="n">
        <f aca="false">O8/SUM(O8,Q8)</f>
        <v>1</v>
      </c>
      <c r="T8" s="7" t="n">
        <f aca="false">2*(R8*S8)/(R8+S8)</f>
        <v>1</v>
      </c>
      <c r="U8" s="6" t="n">
        <f aca="false">SUMIFS(processing!O:O,processing!$H:$H,$A8,processing!$D:$D,$B8,processing!$G:$G,$U$6)</f>
        <v>41</v>
      </c>
      <c r="V8" s="0" t="n">
        <f aca="false">SUMIFS(processing!P:P,processing!$H:$H,$A8,processing!$D:$D,$B8,processing!$G:$G,$U$6)</f>
        <v>2</v>
      </c>
      <c r="W8" s="0" t="n">
        <f aca="false">SUMIFS(processing!Q:Q,processing!$H:$H,$A8,processing!$D:$D,$B8,processing!$G:$G,$U$6)</f>
        <v>1</v>
      </c>
      <c r="X8" s="7" t="n">
        <f aca="false">U8/SUM(U8:V8)</f>
        <v>0.953488372093023</v>
      </c>
      <c r="Y8" s="7" t="n">
        <f aca="false">U8/SUM(U8,W8)</f>
        <v>0.976190476190476</v>
      </c>
      <c r="Z8" s="7" t="n">
        <f aca="false">2*(X8*Y8)/(X8+Y8)</f>
        <v>0.964705882352941</v>
      </c>
      <c r="AA8" s="6" t="n">
        <f aca="false">SUMIFS(processing!O:O,processing!$H:$H,$A8,processing!$D:$D,$B8,processing!$G:$G,$AA$6)</f>
        <v>35</v>
      </c>
      <c r="AB8" s="0" t="n">
        <f aca="false">SUMIFS(processing!P:P,processing!$H:$H,$A8,processing!$D:$D,$B8,processing!$G:$G,$AA$6)</f>
        <v>5</v>
      </c>
      <c r="AC8" s="0" t="n">
        <f aca="false">SUMIFS(processing!Q:Q,processing!$H:$H,$A8,processing!$D:$D,$B8,processing!$G:$G,$AA$6)</f>
        <v>1</v>
      </c>
      <c r="AD8" s="7" t="n">
        <f aca="false">AA8/SUM(AA8:AB8)</f>
        <v>0.875</v>
      </c>
      <c r="AE8" s="7" t="n">
        <f aca="false">AA8/SUM(AA8,AC8)</f>
        <v>0.972222222222222</v>
      </c>
      <c r="AF8" s="7" t="n">
        <f aca="false">2*(AD8*AE8)/(AD8+AE8)</f>
        <v>0.921052631578947</v>
      </c>
    </row>
    <row r="9" customFormat="false" ht="13.2" hidden="false" customHeight="false" outlineLevel="0" collapsed="false">
      <c r="A9" s="0" t="s">
        <v>9</v>
      </c>
      <c r="B9" s="0" t="s">
        <v>263</v>
      </c>
      <c r="C9" s="0" t="n">
        <f aca="false">SUMIFS(processing!O:O,processing!$H:$H,$A9,processing!$D:$D,metrics!$B9)</f>
        <v>491</v>
      </c>
      <c r="D9" s="0" t="n">
        <f aca="false">SUMIFS(processing!P:P,processing!$H:$H,$A9,processing!$D:$D,metrics!$B9)</f>
        <v>33</v>
      </c>
      <c r="E9" s="0" t="n">
        <f aca="false">SUMIFS(processing!Q:Q,processing!$H:$H,$A9,processing!$D:$D,metrics!$B9)</f>
        <v>15</v>
      </c>
      <c r="F9" s="7" t="n">
        <f aca="false">C9/SUM(C9:D9)</f>
        <v>0.937022900763359</v>
      </c>
      <c r="G9" s="7" t="n">
        <f aca="false">C9/SUM(C9,E9)</f>
        <v>0.970355731225296</v>
      </c>
      <c r="H9" s="7" t="n">
        <f aca="false">2*(F9*G9)/(F9+G9)</f>
        <v>0.953398058252427</v>
      </c>
      <c r="I9" s="6" t="n">
        <f aca="false">SUMIFS(processing!O:O,processing!$H:$H,$A9,processing!$D:$D,$B9,processing!$G:$G,$I$6)</f>
        <v>123</v>
      </c>
      <c r="J9" s="0" t="n">
        <f aca="false">SUMIFS(processing!P:P,processing!$H:$H,$A9,processing!$D:$D,$B9,processing!$G:$G,$I$6)</f>
        <v>6</v>
      </c>
      <c r="K9" s="0" t="n">
        <f aca="false">SUMIFS(processing!Q:Q,processing!$H:$H,$A9,processing!$D:$D,$B9,processing!$G:$G,$I$6)</f>
        <v>1</v>
      </c>
      <c r="L9" s="7" t="n">
        <f aca="false">I9/SUM(I9:J9)</f>
        <v>0.953488372093023</v>
      </c>
      <c r="M9" s="7" t="n">
        <f aca="false">I9/SUM(I9,K9)</f>
        <v>0.991935483870968</v>
      </c>
      <c r="N9" s="7" t="n">
        <f aca="false">2*(L9*M9)/(L9+M9)</f>
        <v>0.972332015810277</v>
      </c>
      <c r="O9" s="6" t="n">
        <f aca="false">SUMIFS(processing!O:O,processing!$H:$H,$A9,processing!$D:$D,$B9,processing!$G:$G,$O$6)</f>
        <v>121</v>
      </c>
      <c r="P9" s="0" t="n">
        <f aca="false">SUMIFS(processing!P:P,processing!$H:$H,$A9,processing!$D:$D,$B9,processing!$G:$G,$O$6)</f>
        <v>12</v>
      </c>
      <c r="Q9" s="0" t="n">
        <f aca="false">SUMIFS(processing!Q:Q,processing!$H:$H,$A9,processing!$D:$D,$B9,processing!$G:$G,$O$6)</f>
        <v>1</v>
      </c>
      <c r="R9" s="7" t="n">
        <f aca="false">O9/SUM(O9:P9)</f>
        <v>0.909774436090225</v>
      </c>
      <c r="S9" s="7" t="n">
        <f aca="false">O9/SUM(O9,Q9)</f>
        <v>0.991803278688525</v>
      </c>
      <c r="T9" s="7" t="n">
        <f aca="false">2*(R9*S9)/(R9+S9)</f>
        <v>0.949019607843137</v>
      </c>
      <c r="U9" s="6" t="n">
        <f aca="false">SUMIFS(processing!O:O,processing!$H:$H,$A9,processing!$D:$D,$B9,processing!$G:$G,$U$6)</f>
        <v>122</v>
      </c>
      <c r="V9" s="0" t="n">
        <f aca="false">SUMIFS(processing!P:P,processing!$H:$H,$A9,processing!$D:$D,$B9,processing!$G:$G,$U$6)</f>
        <v>7</v>
      </c>
      <c r="W9" s="0" t="n">
        <f aca="false">SUMIFS(processing!Q:Q,processing!$H:$H,$A9,processing!$D:$D,$B9,processing!$G:$G,$U$6)</f>
        <v>9</v>
      </c>
      <c r="X9" s="7" t="n">
        <f aca="false">U9/SUM(U9:V9)</f>
        <v>0.945736434108527</v>
      </c>
      <c r="Y9" s="7" t="n">
        <f aca="false">U9/SUM(U9,W9)</f>
        <v>0.931297709923664</v>
      </c>
      <c r="Z9" s="7" t="n">
        <f aca="false">2*(X9*Y9)/(X9+Y9)</f>
        <v>0.938461538461538</v>
      </c>
      <c r="AA9" s="6" t="n">
        <f aca="false">SUMIFS(processing!O:O,processing!$H:$H,$A9,processing!$D:$D,$B9,processing!$G:$G,$AA$6)</f>
        <v>125</v>
      </c>
      <c r="AB9" s="0" t="n">
        <f aca="false">SUMIFS(processing!P:P,processing!$H:$H,$A9,processing!$D:$D,$B9,processing!$G:$G,$AA$6)</f>
        <v>8</v>
      </c>
      <c r="AC9" s="0" t="n">
        <f aca="false">SUMIFS(processing!Q:Q,processing!$H:$H,$A9,processing!$D:$D,$B9,processing!$G:$G,$AA$6)</f>
        <v>4</v>
      </c>
      <c r="AD9" s="7" t="n">
        <f aca="false">AA9/SUM(AA9:AB9)</f>
        <v>0.93984962406015</v>
      </c>
      <c r="AE9" s="7" t="n">
        <f aca="false">AA9/SUM(AA9,AC9)</f>
        <v>0.968992248062015</v>
      </c>
      <c r="AF9" s="7" t="n">
        <f aca="false">2*(AD9*AE9)/(AD9+AE9)</f>
        <v>0.954198473282443</v>
      </c>
    </row>
    <row r="10" customFormat="false" ht="13.2" hidden="false" customHeight="false" outlineLevel="0" collapsed="false">
      <c r="A10" s="0" t="s">
        <v>9</v>
      </c>
      <c r="B10" s="0" t="s">
        <v>249</v>
      </c>
      <c r="C10" s="0" t="n">
        <f aca="false">SUMIFS(processing!O:O,processing!$H:$H,$A10,processing!$D:$D,metrics!$B10)</f>
        <v>235</v>
      </c>
      <c r="D10" s="0" t="n">
        <f aca="false">SUMIFS(processing!P:P,processing!$H:$H,$A10,processing!$D:$D,metrics!$B10)</f>
        <v>9</v>
      </c>
      <c r="E10" s="0" t="n">
        <f aca="false">SUMIFS(processing!Q:Q,processing!$H:$H,$A10,processing!$D:$D,metrics!$B10)</f>
        <v>5</v>
      </c>
      <c r="F10" s="7" t="n">
        <f aca="false">C10/SUM(C10:D10)</f>
        <v>0.963114754098361</v>
      </c>
      <c r="G10" s="7" t="n">
        <f aca="false">C10/SUM(C10,E10)</f>
        <v>0.979166666666667</v>
      </c>
      <c r="H10" s="7" t="n">
        <f aca="false">2*(F10*G10)/(F10+G10)</f>
        <v>0.971074380165289</v>
      </c>
      <c r="I10" s="6" t="n">
        <f aca="false">SUMIFS(processing!O:O,processing!$H:$H,$A10,processing!$D:$D,$B10,processing!$G:$G,$I$6)</f>
        <v>63</v>
      </c>
      <c r="J10" s="0" t="n">
        <f aca="false">SUMIFS(processing!P:P,processing!$H:$H,$A10,processing!$D:$D,$B10,processing!$G:$G,$I$6)</f>
        <v>1</v>
      </c>
      <c r="K10" s="0" t="n">
        <f aca="false">SUMIFS(processing!Q:Q,processing!$H:$H,$A10,processing!$D:$D,$B10,processing!$G:$G,$I$6)</f>
        <v>0</v>
      </c>
      <c r="L10" s="7" t="n">
        <f aca="false">I10/SUM(I10:J10)</f>
        <v>0.984375</v>
      </c>
      <c r="M10" s="7" t="n">
        <f aca="false">I10/SUM(I10,K10)</f>
        <v>1</v>
      </c>
      <c r="N10" s="7" t="n">
        <f aca="false">2*(L10*M10)/(L10+M10)</f>
        <v>0.992125984251969</v>
      </c>
      <c r="O10" s="6" t="n">
        <f aca="false">SUMIFS(processing!O:O,processing!$H:$H,$A10,processing!$D:$D,$B10,processing!$G:$G,$O$6)</f>
        <v>56</v>
      </c>
      <c r="P10" s="0" t="n">
        <f aca="false">SUMIFS(processing!P:P,processing!$H:$H,$A10,processing!$D:$D,$B10,processing!$G:$G,$O$6)</f>
        <v>2</v>
      </c>
      <c r="Q10" s="0" t="n">
        <f aca="false">SUMIFS(processing!Q:Q,processing!$H:$H,$A10,processing!$D:$D,$B10,processing!$G:$G,$O$6)</f>
        <v>1</v>
      </c>
      <c r="R10" s="7" t="n">
        <f aca="false">O10/SUM(O10:P10)</f>
        <v>0.96551724137931</v>
      </c>
      <c r="S10" s="7" t="n">
        <f aca="false">O10/SUM(O10,Q10)</f>
        <v>0.982456140350877</v>
      </c>
      <c r="T10" s="7" t="n">
        <f aca="false">2*(R10*S10)/(R10+S10)</f>
        <v>0.973913043478261</v>
      </c>
      <c r="U10" s="6" t="n">
        <f aca="false">SUMIFS(processing!O:O,processing!$H:$H,$A10,processing!$D:$D,$B10,processing!$G:$G,$U$6)</f>
        <v>62</v>
      </c>
      <c r="V10" s="0" t="n">
        <f aca="false">SUMIFS(processing!P:P,processing!$H:$H,$A10,processing!$D:$D,$B10,processing!$G:$G,$U$6)</f>
        <v>2</v>
      </c>
      <c r="W10" s="0" t="n">
        <f aca="false">SUMIFS(processing!Q:Q,processing!$H:$H,$A10,processing!$D:$D,$B10,processing!$G:$G,$U$6)</f>
        <v>1</v>
      </c>
      <c r="X10" s="7" t="n">
        <f aca="false">U10/SUM(U10:V10)</f>
        <v>0.96875</v>
      </c>
      <c r="Y10" s="7" t="n">
        <f aca="false">U10/SUM(U10,W10)</f>
        <v>0.984126984126984</v>
      </c>
      <c r="Z10" s="7" t="n">
        <f aca="false">2*(X10*Y10)/(X10+Y10)</f>
        <v>0.976377952755905</v>
      </c>
      <c r="AA10" s="6" t="n">
        <f aca="false">SUMIFS(processing!O:O,processing!$H:$H,$A10,processing!$D:$D,$B10,processing!$G:$G,$AA$6)</f>
        <v>54</v>
      </c>
      <c r="AB10" s="0" t="n">
        <f aca="false">SUMIFS(processing!P:P,processing!$H:$H,$A10,processing!$D:$D,$B10,processing!$G:$G,$AA$6)</f>
        <v>4</v>
      </c>
      <c r="AC10" s="0" t="n">
        <f aca="false">SUMIFS(processing!Q:Q,processing!$H:$H,$A10,processing!$D:$D,$B10,processing!$G:$G,$AA$6)</f>
        <v>3</v>
      </c>
      <c r="AD10" s="7" t="n">
        <f aca="false">AA10/SUM(AA10:AB10)</f>
        <v>0.931034482758621</v>
      </c>
      <c r="AE10" s="7" t="n">
        <f aca="false">AA10/SUM(AA10,AC10)</f>
        <v>0.947368421052632</v>
      </c>
      <c r="AF10" s="7" t="n">
        <f aca="false">2*(AD10*AE10)/(AD10+AE10)</f>
        <v>0.939130434782609</v>
      </c>
    </row>
    <row r="11" customFormat="false" ht="13.2" hidden="false" customHeight="false" outlineLevel="0" collapsed="false">
      <c r="A11" s="0" t="s">
        <v>9</v>
      </c>
      <c r="B11" s="0" t="s">
        <v>244</v>
      </c>
      <c r="C11" s="0" t="n">
        <f aca="false">SUMIFS(processing!O:O,processing!$H:$H,$A11,processing!$D:$D,metrics!$B11)</f>
        <v>201</v>
      </c>
      <c r="D11" s="0" t="n">
        <f aca="false">SUMIFS(processing!P:P,processing!$H:$H,$A11,processing!$D:$D,metrics!$B11)</f>
        <v>17</v>
      </c>
      <c r="E11" s="0" t="n">
        <f aca="false">SUMIFS(processing!Q:Q,processing!$H:$H,$A11,processing!$D:$D,metrics!$B11)</f>
        <v>8</v>
      </c>
      <c r="F11" s="7" t="n">
        <f aca="false">C11/SUM(C11:D11)</f>
        <v>0.922018348623853</v>
      </c>
      <c r="G11" s="7" t="n">
        <f aca="false">C11/SUM(C11,E11)</f>
        <v>0.961722488038278</v>
      </c>
      <c r="H11" s="7" t="n">
        <f aca="false">2*(F11*G11)/(F11+G11)</f>
        <v>0.941451990632319</v>
      </c>
      <c r="I11" s="6" t="n">
        <f aca="false">SUMIFS(processing!O:O,processing!$H:$H,$A11,processing!$D:$D,$B11,processing!$G:$G,$I$6)</f>
        <v>51</v>
      </c>
      <c r="J11" s="0" t="n">
        <f aca="false">SUMIFS(processing!P:P,processing!$H:$H,$A11,processing!$D:$D,$B11,processing!$G:$G,$I$6)</f>
        <v>2</v>
      </c>
      <c r="K11" s="0" t="n">
        <f aca="false">SUMIFS(processing!Q:Q,processing!$H:$H,$A11,processing!$D:$D,$B11,processing!$G:$G,$I$6)</f>
        <v>4</v>
      </c>
      <c r="L11" s="7" t="n">
        <f aca="false">I11/SUM(I11:J11)</f>
        <v>0.962264150943396</v>
      </c>
      <c r="M11" s="7" t="n">
        <f aca="false">I11/SUM(I11,K11)</f>
        <v>0.927272727272727</v>
      </c>
      <c r="N11" s="7" t="n">
        <f aca="false">2*(L11*M11)/(L11+M11)</f>
        <v>0.944444444444444</v>
      </c>
      <c r="O11" s="6" t="n">
        <f aca="false">SUMIFS(processing!O:O,processing!$H:$H,$A11,processing!$D:$D,$B11,processing!$G:$G,$O$6)</f>
        <v>45</v>
      </c>
      <c r="P11" s="0" t="n">
        <f aca="false">SUMIFS(processing!P:P,processing!$H:$H,$A11,processing!$D:$D,$B11,processing!$G:$G,$O$6)</f>
        <v>11</v>
      </c>
      <c r="Q11" s="0" t="n">
        <f aca="false">SUMIFS(processing!Q:Q,processing!$H:$H,$A11,processing!$D:$D,$B11,processing!$G:$G,$O$6)</f>
        <v>1</v>
      </c>
      <c r="R11" s="7" t="n">
        <f aca="false">O11/SUM(O11:P11)</f>
        <v>0.803571428571429</v>
      </c>
      <c r="S11" s="7" t="n">
        <f aca="false">O11/SUM(O11,Q11)</f>
        <v>0.978260869565217</v>
      </c>
      <c r="T11" s="7" t="n">
        <f aca="false">2*(R11*S11)/(R11+S11)</f>
        <v>0.882352941176471</v>
      </c>
      <c r="U11" s="6" t="n">
        <f aca="false">SUMIFS(processing!O:O,processing!$H:$H,$A11,processing!$D:$D,$B11,processing!$G:$G,$U$6)</f>
        <v>52</v>
      </c>
      <c r="V11" s="0" t="n">
        <f aca="false">SUMIFS(processing!P:P,processing!$H:$H,$A11,processing!$D:$D,$B11,processing!$G:$G,$U$6)</f>
        <v>1</v>
      </c>
      <c r="W11" s="0" t="n">
        <f aca="false">SUMIFS(processing!Q:Q,processing!$H:$H,$A11,processing!$D:$D,$B11,processing!$G:$G,$U$6)</f>
        <v>2</v>
      </c>
      <c r="X11" s="7" t="n">
        <f aca="false">U11/SUM(U11:V11)</f>
        <v>0.981132075471698</v>
      </c>
      <c r="Y11" s="7" t="n">
        <f aca="false">U11/SUM(U11,W11)</f>
        <v>0.962962962962963</v>
      </c>
      <c r="Z11" s="7" t="n">
        <f aca="false">2*(X11*Y11)/(X11+Y11)</f>
        <v>0.97196261682243</v>
      </c>
      <c r="AA11" s="6" t="n">
        <f aca="false">SUMIFS(processing!O:O,processing!$H:$H,$A11,processing!$D:$D,$B11,processing!$G:$G,$AA$6)</f>
        <v>53</v>
      </c>
      <c r="AB11" s="0" t="n">
        <f aca="false">SUMIFS(processing!P:P,processing!$H:$H,$A11,processing!$D:$D,$B11,processing!$G:$G,$AA$6)</f>
        <v>3</v>
      </c>
      <c r="AC11" s="0" t="n">
        <f aca="false">SUMIFS(processing!Q:Q,processing!$H:$H,$A11,processing!$D:$D,$B11,processing!$G:$G,$AA$6)</f>
        <v>1</v>
      </c>
      <c r="AD11" s="7" t="n">
        <f aca="false">AA11/SUM(AA11:AB11)</f>
        <v>0.946428571428571</v>
      </c>
      <c r="AE11" s="7" t="n">
        <f aca="false">AA11/SUM(AA11,AC11)</f>
        <v>0.981481481481482</v>
      </c>
      <c r="AF11" s="7" t="n">
        <f aca="false">2*(AD11*AE11)/(AD11+AE11)</f>
        <v>0.963636363636364</v>
      </c>
    </row>
    <row r="12" customFormat="false" ht="13.2" hidden="false" customHeight="false" outlineLevel="0" collapsed="false">
      <c r="A12" s="0" t="s">
        <v>9</v>
      </c>
      <c r="B12" s="0" t="s">
        <v>246</v>
      </c>
      <c r="C12" s="0" t="n">
        <f aca="false">SUMIFS(processing!O:O,processing!$H:$H,$A12,processing!$D:$D,metrics!$B12)</f>
        <v>760</v>
      </c>
      <c r="D12" s="0" t="n">
        <f aca="false">SUMIFS(processing!P:P,processing!$H:$H,$A12,processing!$D:$D,metrics!$B12)</f>
        <v>44</v>
      </c>
      <c r="E12" s="0" t="n">
        <f aca="false">SUMIFS(processing!Q:Q,processing!$H:$H,$A12,processing!$D:$D,metrics!$B12)</f>
        <v>4</v>
      </c>
      <c r="F12" s="7" t="n">
        <f aca="false">C12/SUM(C12:D12)</f>
        <v>0.945273631840796</v>
      </c>
      <c r="G12" s="7" t="n">
        <f aca="false">C12/SUM(C12,E12)</f>
        <v>0.994764397905759</v>
      </c>
      <c r="H12" s="7" t="n">
        <f aca="false">2*(F12*G12)/(F12+G12)</f>
        <v>0.969387755102041</v>
      </c>
      <c r="I12" s="6" t="n">
        <f aca="false">SUMIFS(processing!O:O,processing!$H:$H,$A12,processing!$D:$D,$B12,processing!$G:$G,$I$6)</f>
        <v>192</v>
      </c>
      <c r="J12" s="0" t="n">
        <f aca="false">SUMIFS(processing!P:P,processing!$H:$H,$A12,processing!$D:$D,$B12,processing!$G:$G,$I$6)</f>
        <v>7</v>
      </c>
      <c r="K12" s="0" t="n">
        <f aca="false">SUMIFS(processing!Q:Q,processing!$H:$H,$A12,processing!$D:$D,$B12,processing!$G:$G,$I$6)</f>
        <v>0</v>
      </c>
      <c r="L12" s="7" t="n">
        <f aca="false">I12/SUM(I12:J12)</f>
        <v>0.964824120603015</v>
      </c>
      <c r="M12" s="7" t="n">
        <f aca="false">I12/SUM(I12,K12)</f>
        <v>1</v>
      </c>
      <c r="N12" s="7" t="n">
        <f aca="false">2*(L12*M12)/(L12+M12)</f>
        <v>0.982097186700767</v>
      </c>
      <c r="O12" s="6" t="n">
        <f aca="false">SUMIFS(processing!O:O,processing!$H:$H,$A12,processing!$D:$D,$B12,processing!$G:$G,$O$6)</f>
        <v>193</v>
      </c>
      <c r="P12" s="0" t="n">
        <f aca="false">SUMIFS(processing!P:P,processing!$H:$H,$A12,processing!$D:$D,$B12,processing!$G:$G,$O$6)</f>
        <v>10</v>
      </c>
      <c r="Q12" s="0" t="n">
        <f aca="false">SUMIFS(processing!Q:Q,processing!$H:$H,$A12,processing!$D:$D,$B12,processing!$G:$G,$O$6)</f>
        <v>1</v>
      </c>
      <c r="R12" s="7" t="n">
        <f aca="false">O12/SUM(O12:P12)</f>
        <v>0.950738916256158</v>
      </c>
      <c r="S12" s="7" t="n">
        <f aca="false">O12/SUM(O12,Q12)</f>
        <v>0.994845360824742</v>
      </c>
      <c r="T12" s="7" t="n">
        <f aca="false">2*(R12*S12)/(R12+S12)</f>
        <v>0.972292191435768</v>
      </c>
      <c r="U12" s="6" t="n">
        <f aca="false">SUMIFS(processing!O:O,processing!$H:$H,$A12,processing!$D:$D,$B12,processing!$G:$G,$U$6)</f>
        <v>178</v>
      </c>
      <c r="V12" s="0" t="n">
        <f aca="false">SUMIFS(processing!P:P,processing!$H:$H,$A12,processing!$D:$D,$B12,processing!$G:$G,$U$6)</f>
        <v>21</v>
      </c>
      <c r="W12" s="0" t="n">
        <f aca="false">SUMIFS(processing!Q:Q,processing!$H:$H,$A12,processing!$D:$D,$B12,processing!$G:$G,$U$6)</f>
        <v>1</v>
      </c>
      <c r="X12" s="7" t="n">
        <f aca="false">U12/SUM(U12:V12)</f>
        <v>0.894472361809045</v>
      </c>
      <c r="Y12" s="7" t="n">
        <f aca="false">U12/SUM(U12,W12)</f>
        <v>0.994413407821229</v>
      </c>
      <c r="Z12" s="7" t="n">
        <f aca="false">2*(X12*Y12)/(X12+Y12)</f>
        <v>0.941798941798942</v>
      </c>
      <c r="AA12" s="6" t="n">
        <f aca="false">SUMIFS(processing!O:O,processing!$H:$H,$A12,processing!$D:$D,$B12,processing!$G:$G,$AA$6)</f>
        <v>197</v>
      </c>
      <c r="AB12" s="0" t="n">
        <f aca="false">SUMIFS(processing!P:P,processing!$H:$H,$A12,processing!$D:$D,$B12,processing!$G:$G,$AA$6)</f>
        <v>6</v>
      </c>
      <c r="AC12" s="0" t="n">
        <f aca="false">SUMIFS(processing!Q:Q,processing!$H:$H,$A12,processing!$D:$D,$B12,processing!$G:$G,$AA$6)</f>
        <v>2</v>
      </c>
      <c r="AD12" s="7" t="n">
        <f aca="false">AA12/SUM(AA12:AB12)</f>
        <v>0.970443349753695</v>
      </c>
      <c r="AE12" s="7" t="n">
        <f aca="false">AA12/SUM(AA12,AC12)</f>
        <v>0.989949748743718</v>
      </c>
      <c r="AF12" s="7" t="n">
        <f aca="false">2*(AD12*AE12)/(AD12+AE12)</f>
        <v>0.980099502487562</v>
      </c>
    </row>
    <row r="13" customFormat="false" ht="13.2" hidden="false" customHeight="false" outlineLevel="0" collapsed="false">
      <c r="A13" s="0" t="s">
        <v>9</v>
      </c>
      <c r="B13" s="0" t="s">
        <v>252</v>
      </c>
      <c r="C13" s="0" t="n">
        <f aca="false">SUMIFS(processing!O:O,processing!$H:$H,$A13,processing!$D:$D,metrics!$B13)</f>
        <v>350</v>
      </c>
      <c r="D13" s="0" t="n">
        <f aca="false">SUMIFS(processing!P:P,processing!$H:$H,$A13,processing!$D:$D,metrics!$B13)</f>
        <v>16</v>
      </c>
      <c r="E13" s="0" t="n">
        <f aca="false">SUMIFS(processing!Q:Q,processing!$H:$H,$A13,processing!$D:$D,metrics!$B13)</f>
        <v>2</v>
      </c>
      <c r="F13" s="7" t="n">
        <f aca="false">C13/SUM(C13:D13)</f>
        <v>0.956284153005464</v>
      </c>
      <c r="G13" s="7" t="n">
        <f aca="false">C13/SUM(C13,E13)</f>
        <v>0.994318181818182</v>
      </c>
      <c r="H13" s="7" t="n">
        <f aca="false">2*(F13*G13)/(F13+G13)</f>
        <v>0.974930362116992</v>
      </c>
      <c r="I13" s="6" t="n">
        <f aca="false">SUMIFS(processing!O:O,processing!$H:$H,$A13,processing!$D:$D,$B13,processing!$G:$G,$I$6)</f>
        <v>89</v>
      </c>
      <c r="J13" s="0" t="n">
        <f aca="false">SUMIFS(processing!P:P,processing!$H:$H,$A13,processing!$D:$D,$B13,processing!$G:$G,$I$6)</f>
        <v>2</v>
      </c>
      <c r="K13" s="0" t="n">
        <f aca="false">SUMIFS(processing!Q:Q,processing!$H:$H,$A13,processing!$D:$D,$B13,processing!$G:$G,$I$6)</f>
        <v>0</v>
      </c>
      <c r="L13" s="7" t="n">
        <f aca="false">I13/SUM(I13:J13)</f>
        <v>0.978021978021978</v>
      </c>
      <c r="M13" s="7" t="n">
        <f aca="false">I13/SUM(I13,K13)</f>
        <v>1</v>
      </c>
      <c r="N13" s="7" t="n">
        <f aca="false">2*(L13*M13)/(L13+M13)</f>
        <v>0.988888888888889</v>
      </c>
      <c r="O13" s="6" t="n">
        <f aca="false">SUMIFS(processing!O:O,processing!$H:$H,$A13,processing!$D:$D,$B13,processing!$G:$G,$O$6)</f>
        <v>88</v>
      </c>
      <c r="P13" s="0" t="n">
        <f aca="false">SUMIFS(processing!P:P,processing!$H:$H,$A13,processing!$D:$D,$B13,processing!$G:$G,$O$6)</f>
        <v>5</v>
      </c>
      <c r="Q13" s="0" t="n">
        <f aca="false">SUMIFS(processing!Q:Q,processing!$H:$H,$A13,processing!$D:$D,$B13,processing!$G:$G,$O$6)</f>
        <v>1</v>
      </c>
      <c r="R13" s="7" t="n">
        <f aca="false">O13/SUM(O13:P13)</f>
        <v>0.946236559139785</v>
      </c>
      <c r="S13" s="7" t="n">
        <f aca="false">O13/SUM(O13,Q13)</f>
        <v>0.98876404494382</v>
      </c>
      <c r="T13" s="7" t="n">
        <f aca="false">2*(R13*S13)/(R13+S13)</f>
        <v>0.967032967032967</v>
      </c>
      <c r="U13" s="6" t="n">
        <f aca="false">SUMIFS(processing!O:O,processing!$H:$H,$A13,processing!$D:$D,$B13,processing!$G:$G,$U$6)</f>
        <v>88</v>
      </c>
      <c r="V13" s="0" t="n">
        <f aca="false">SUMIFS(processing!P:P,processing!$H:$H,$A13,processing!$D:$D,$B13,processing!$G:$G,$U$6)</f>
        <v>3</v>
      </c>
      <c r="W13" s="0" t="n">
        <f aca="false">SUMIFS(processing!Q:Q,processing!$H:$H,$A13,processing!$D:$D,$B13,processing!$G:$G,$U$6)</f>
        <v>0</v>
      </c>
      <c r="X13" s="7" t="n">
        <f aca="false">U13/SUM(U13:V13)</f>
        <v>0.967032967032967</v>
      </c>
      <c r="Y13" s="7" t="n">
        <f aca="false">U13/SUM(U13,W13)</f>
        <v>1</v>
      </c>
      <c r="Z13" s="7" t="n">
        <f aca="false">2*(X13*Y13)/(X13+Y13)</f>
        <v>0.983240223463687</v>
      </c>
      <c r="AA13" s="6" t="n">
        <f aca="false">SUMIFS(processing!O:O,processing!$H:$H,$A13,processing!$D:$D,$B13,processing!$G:$G,$AA$6)</f>
        <v>85</v>
      </c>
      <c r="AB13" s="0" t="n">
        <f aca="false">SUMIFS(processing!P:P,processing!$H:$H,$A13,processing!$D:$D,$B13,processing!$G:$G,$AA$6)</f>
        <v>6</v>
      </c>
      <c r="AC13" s="0" t="n">
        <f aca="false">SUMIFS(processing!Q:Q,processing!$H:$H,$A13,processing!$D:$D,$B13,processing!$G:$G,$AA$6)</f>
        <v>1</v>
      </c>
      <c r="AD13" s="7" t="n">
        <f aca="false">AA13/SUM(AA13:AB13)</f>
        <v>0.934065934065934</v>
      </c>
      <c r="AE13" s="7" t="n">
        <f aca="false">AA13/SUM(AA13,AC13)</f>
        <v>0.988372093023256</v>
      </c>
      <c r="AF13" s="7" t="n">
        <f aca="false">2*(AD13*AE13)/(AD13+AE13)</f>
        <v>0.96045197740113</v>
      </c>
    </row>
    <row r="14" customFormat="false" ht="13.2" hidden="false" customHeight="false" outlineLevel="0" collapsed="false">
      <c r="A14" s="0" t="s">
        <v>9</v>
      </c>
      <c r="B14" s="0" t="s">
        <v>249</v>
      </c>
      <c r="C14" s="0" t="n">
        <f aca="false">SUMIFS(processing!O:O,processing!$H:$H,$A14,processing!$D:$D,metrics!$B14)</f>
        <v>235</v>
      </c>
      <c r="D14" s="0" t="n">
        <f aca="false">SUMIFS(processing!P:P,processing!$H:$H,$A14,processing!$D:$D,metrics!$B14)</f>
        <v>9</v>
      </c>
      <c r="E14" s="0" t="n">
        <f aca="false">SUMIFS(processing!Q:Q,processing!$H:$H,$A14,processing!$D:$D,metrics!$B14)</f>
        <v>5</v>
      </c>
      <c r="F14" s="7" t="n">
        <f aca="false">C14/SUM(C14:D14)</f>
        <v>0.963114754098361</v>
      </c>
      <c r="G14" s="7" t="n">
        <f aca="false">C14/SUM(C14,E14)</f>
        <v>0.979166666666667</v>
      </c>
      <c r="H14" s="7" t="n">
        <f aca="false">2*(F14*G14)/(F14+G14)</f>
        <v>0.971074380165289</v>
      </c>
      <c r="I14" s="6" t="n">
        <f aca="false">SUMIFS(processing!O:O,processing!$H:$H,$A14,processing!$D:$D,$B14,processing!$G:$G,$I$6)</f>
        <v>63</v>
      </c>
      <c r="J14" s="0" t="n">
        <f aca="false">SUMIFS(processing!P:P,processing!$H:$H,$A14,processing!$D:$D,$B14,processing!$G:$G,$I$6)</f>
        <v>1</v>
      </c>
      <c r="K14" s="0" t="n">
        <f aca="false">SUMIFS(processing!Q:Q,processing!$H:$H,$A14,processing!$D:$D,$B14,processing!$G:$G,$I$6)</f>
        <v>0</v>
      </c>
      <c r="L14" s="7" t="n">
        <f aca="false">I14/SUM(I14:J14)</f>
        <v>0.984375</v>
      </c>
      <c r="M14" s="7" t="n">
        <f aca="false">I14/SUM(I14,K14)</f>
        <v>1</v>
      </c>
      <c r="N14" s="7" t="n">
        <f aca="false">2*(L14*M14)/(L14+M14)</f>
        <v>0.992125984251969</v>
      </c>
      <c r="O14" s="6" t="n">
        <f aca="false">SUMIFS(processing!O:O,processing!$H:$H,$A14,processing!$D:$D,$B14,processing!$G:$G,$O$6)</f>
        <v>56</v>
      </c>
      <c r="P14" s="0" t="n">
        <f aca="false">SUMIFS(processing!P:P,processing!$H:$H,$A14,processing!$D:$D,$B14,processing!$G:$G,$O$6)</f>
        <v>2</v>
      </c>
      <c r="Q14" s="0" t="n">
        <f aca="false">SUMIFS(processing!Q:Q,processing!$H:$H,$A14,processing!$D:$D,$B14,processing!$G:$G,$O$6)</f>
        <v>1</v>
      </c>
      <c r="R14" s="7" t="n">
        <f aca="false">O14/SUM(O14:P14)</f>
        <v>0.96551724137931</v>
      </c>
      <c r="S14" s="7" t="n">
        <f aca="false">O14/SUM(O14,Q14)</f>
        <v>0.982456140350877</v>
      </c>
      <c r="T14" s="7" t="n">
        <f aca="false">2*(R14*S14)/(R14+S14)</f>
        <v>0.973913043478261</v>
      </c>
      <c r="U14" s="6" t="n">
        <f aca="false">SUMIFS(processing!O:O,processing!$H:$H,$A14,processing!$D:$D,$B14,processing!$G:$G,$U$6)</f>
        <v>62</v>
      </c>
      <c r="V14" s="0" t="n">
        <f aca="false">SUMIFS(processing!P:P,processing!$H:$H,$A14,processing!$D:$D,$B14,processing!$G:$G,$U$6)</f>
        <v>2</v>
      </c>
      <c r="W14" s="0" t="n">
        <f aca="false">SUMIFS(processing!Q:Q,processing!$H:$H,$A14,processing!$D:$D,$B14,processing!$G:$G,$U$6)</f>
        <v>1</v>
      </c>
      <c r="X14" s="7" t="n">
        <f aca="false">U14/SUM(U14:V14)</f>
        <v>0.96875</v>
      </c>
      <c r="Y14" s="7" t="n">
        <f aca="false">U14/SUM(U14,W14)</f>
        <v>0.984126984126984</v>
      </c>
      <c r="Z14" s="7" t="n">
        <f aca="false">2*(X14*Y14)/(X14+Y14)</f>
        <v>0.976377952755905</v>
      </c>
      <c r="AA14" s="6" t="n">
        <f aca="false">SUMIFS(processing!O:O,processing!$H:$H,$A14,processing!$D:$D,$B14,processing!$G:$G,$AA$6)</f>
        <v>54</v>
      </c>
      <c r="AB14" s="0" t="n">
        <f aca="false">SUMIFS(processing!P:P,processing!$H:$H,$A14,processing!$D:$D,$B14,processing!$G:$G,$AA$6)</f>
        <v>4</v>
      </c>
      <c r="AC14" s="0" t="n">
        <f aca="false">SUMIFS(processing!Q:Q,processing!$H:$H,$A14,processing!$D:$D,$B14,processing!$G:$G,$AA$6)</f>
        <v>3</v>
      </c>
      <c r="AD14" s="7" t="n">
        <f aca="false">AA14/SUM(AA14:AB14)</f>
        <v>0.931034482758621</v>
      </c>
      <c r="AE14" s="7" t="n">
        <f aca="false">AA14/SUM(AA14,AC14)</f>
        <v>0.947368421052632</v>
      </c>
      <c r="AF14" s="7" t="n">
        <f aca="false">2*(AD14*AE14)/(AD14+AE14)</f>
        <v>0.939130434782609</v>
      </c>
    </row>
    <row r="15" customFormat="false" ht="13.2" hidden="false" customHeight="false" outlineLevel="0" collapsed="false">
      <c r="A15" s="0" t="s">
        <v>10</v>
      </c>
      <c r="B15" s="0" t="s">
        <v>275</v>
      </c>
      <c r="C15" s="0" t="n">
        <f aca="false">SUMIFS(processing!O:O,processing!$H:$H,$A15,processing!$D:$D,metrics!$B15)</f>
        <v>155</v>
      </c>
      <c r="D15" s="0" t="n">
        <f aca="false">SUMIFS(processing!P:P,processing!$H:$H,$A15,processing!$D:$D,metrics!$B15)</f>
        <v>5</v>
      </c>
      <c r="E15" s="0" t="n">
        <f aca="false">SUMIFS(processing!Q:Q,processing!$H:$H,$A15,processing!$D:$D,metrics!$B15)</f>
        <v>2</v>
      </c>
      <c r="F15" s="7" t="n">
        <f aca="false">C15/SUM(C15:D15)</f>
        <v>0.96875</v>
      </c>
      <c r="G15" s="7" t="n">
        <f aca="false">C15/SUM(C15,E15)</f>
        <v>0.987261146496815</v>
      </c>
      <c r="H15" s="7" t="n">
        <f aca="false">2*(F15*G15)/(F15+G15)</f>
        <v>0.977917981072555</v>
      </c>
      <c r="I15" s="6" t="n">
        <f aca="false">SUMIFS(processing!O:O,processing!$H:$H,$A15,processing!$D:$D,$B15,processing!$G:$G,$I$6)</f>
        <v>37</v>
      </c>
      <c r="J15" s="0" t="n">
        <f aca="false">SUMIFS(processing!P:P,processing!$H:$H,$A15,processing!$D:$D,$B15,processing!$G:$G,$I$6)</f>
        <v>1</v>
      </c>
      <c r="K15" s="0" t="n">
        <f aca="false">SUMIFS(processing!Q:Q,processing!$H:$H,$A15,processing!$D:$D,$B15,processing!$G:$G,$I$6)</f>
        <v>0</v>
      </c>
      <c r="L15" s="7" t="n">
        <f aca="false">I15/SUM(I15:J15)</f>
        <v>0.973684210526316</v>
      </c>
      <c r="M15" s="7" t="n">
        <f aca="false">I15/SUM(I15,K15)</f>
        <v>1</v>
      </c>
      <c r="N15" s="7" t="n">
        <f aca="false">2*(L15*M15)/(L15+M15)</f>
        <v>0.986666666666667</v>
      </c>
      <c r="O15" s="6" t="n">
        <f aca="false">SUMIFS(processing!O:O,processing!$H:$H,$A15,processing!$D:$D,$B15,processing!$G:$G,$O$6)</f>
        <v>40</v>
      </c>
      <c r="P15" s="0" t="n">
        <f aca="false">SUMIFS(processing!P:P,processing!$H:$H,$A15,processing!$D:$D,$B15,processing!$G:$G,$O$6)</f>
        <v>2</v>
      </c>
      <c r="Q15" s="0" t="n">
        <f aca="false">SUMIFS(processing!Q:Q,processing!$H:$H,$A15,processing!$D:$D,$B15,processing!$G:$G,$O$6)</f>
        <v>0</v>
      </c>
      <c r="R15" s="7" t="n">
        <f aca="false">O15/SUM(O15:P15)</f>
        <v>0.952380952380952</v>
      </c>
      <c r="S15" s="7" t="n">
        <f aca="false">O15/SUM(O15,Q15)</f>
        <v>1</v>
      </c>
      <c r="T15" s="7" t="n">
        <f aca="false">2*(R15*S15)/(R15+S15)</f>
        <v>0.975609756097561</v>
      </c>
      <c r="U15" s="6" t="n">
        <f aca="false">SUMIFS(processing!O:O,processing!$H:$H,$A15,processing!$D:$D,$B15,processing!$G:$G,$U$6)</f>
        <v>36</v>
      </c>
      <c r="V15" s="0" t="n">
        <f aca="false">SUMIFS(processing!P:P,processing!$H:$H,$A15,processing!$D:$D,$B15,processing!$G:$G,$U$6)</f>
        <v>2</v>
      </c>
      <c r="W15" s="0" t="n">
        <f aca="false">SUMIFS(processing!Q:Q,processing!$H:$H,$A15,processing!$D:$D,$B15,processing!$G:$G,$U$6)</f>
        <v>1</v>
      </c>
      <c r="X15" s="7" t="n">
        <f aca="false">U15/SUM(U15:V15)</f>
        <v>0.947368421052632</v>
      </c>
      <c r="Y15" s="7" t="n">
        <f aca="false">U15/SUM(U15,W15)</f>
        <v>0.972972972972973</v>
      </c>
      <c r="Z15" s="7" t="n">
        <f aca="false">2*(X15*Y15)/(X15+Y15)</f>
        <v>0.96</v>
      </c>
      <c r="AA15" s="6" t="n">
        <f aca="false">SUMIFS(processing!O:O,processing!$H:$H,$A15,processing!$D:$D,$B15,processing!$G:$G,$AA$6)</f>
        <v>42</v>
      </c>
      <c r="AB15" s="0" t="n">
        <f aca="false">SUMIFS(processing!P:P,processing!$H:$H,$A15,processing!$D:$D,$B15,processing!$G:$G,$AA$6)</f>
        <v>0</v>
      </c>
      <c r="AC15" s="0" t="n">
        <f aca="false">SUMIFS(processing!Q:Q,processing!$H:$H,$A15,processing!$D:$D,$B15,processing!$G:$G,$AA$6)</f>
        <v>1</v>
      </c>
      <c r="AD15" s="7" t="n">
        <f aca="false">AA15/SUM(AA15:AB15)</f>
        <v>1</v>
      </c>
      <c r="AE15" s="7" t="n">
        <f aca="false">AA15/SUM(AA15,AC15)</f>
        <v>0.976744186046512</v>
      </c>
      <c r="AF15" s="7" t="n">
        <f aca="false">2*(AD15*AE15)/(AD15+AE15)</f>
        <v>0.988235294117647</v>
      </c>
    </row>
    <row r="16" customFormat="false" ht="13.2" hidden="false" customHeight="false" outlineLevel="0" collapsed="false">
      <c r="A16" s="0" t="s">
        <v>10</v>
      </c>
      <c r="B16" s="0" t="s">
        <v>263</v>
      </c>
      <c r="C16" s="0" t="n">
        <f aca="false">SUMIFS(processing!O:O,processing!$H:$H,$A16,processing!$D:$D,metrics!$B16)</f>
        <v>466</v>
      </c>
      <c r="D16" s="0" t="n">
        <f aca="false">SUMIFS(processing!P:P,processing!$H:$H,$A16,processing!$D:$D,metrics!$B16)</f>
        <v>50</v>
      </c>
      <c r="E16" s="0" t="n">
        <f aca="false">SUMIFS(processing!Q:Q,processing!$H:$H,$A16,processing!$D:$D,metrics!$B16)</f>
        <v>11</v>
      </c>
      <c r="F16" s="7" t="n">
        <f aca="false">C16/SUM(C16:D16)</f>
        <v>0.903100775193798</v>
      </c>
      <c r="G16" s="7" t="n">
        <f aca="false">C16/SUM(C16,E16)</f>
        <v>0.976939203354298</v>
      </c>
      <c r="H16" s="7" t="n">
        <f aca="false">2*(F16*G16)/(F16+G16)</f>
        <v>0.938569989929506</v>
      </c>
      <c r="I16" s="6" t="n">
        <f aca="false">SUMIFS(processing!O:O,processing!$H:$H,$A16,processing!$D:$D,$B16,processing!$G:$G,$I$6)</f>
        <v>121</v>
      </c>
      <c r="J16" s="0" t="n">
        <f aca="false">SUMIFS(processing!P:P,processing!$H:$H,$A16,processing!$D:$D,$B16,processing!$G:$G,$I$6)</f>
        <v>9</v>
      </c>
      <c r="K16" s="0" t="n">
        <f aca="false">SUMIFS(processing!Q:Q,processing!$H:$H,$A16,processing!$D:$D,$B16,processing!$G:$G,$I$6)</f>
        <v>4</v>
      </c>
      <c r="L16" s="7" t="n">
        <f aca="false">I16/SUM(I16:J16)</f>
        <v>0.930769230769231</v>
      </c>
      <c r="M16" s="7" t="n">
        <f aca="false">I16/SUM(I16,K16)</f>
        <v>0.968</v>
      </c>
      <c r="N16" s="7" t="n">
        <f aca="false">2*(L16*M16)/(L16+M16)</f>
        <v>0.949019607843137</v>
      </c>
      <c r="O16" s="6" t="n">
        <f aca="false">SUMIFS(processing!O:O,processing!$H:$H,$A16,processing!$D:$D,$B16,processing!$G:$G,$O$6)</f>
        <v>122</v>
      </c>
      <c r="P16" s="0" t="n">
        <f aca="false">SUMIFS(processing!P:P,processing!$H:$H,$A16,processing!$D:$D,$B16,processing!$G:$G,$O$6)</f>
        <v>6</v>
      </c>
      <c r="Q16" s="0" t="n">
        <f aca="false">SUMIFS(processing!Q:Q,processing!$H:$H,$A16,processing!$D:$D,$B16,processing!$G:$G,$O$6)</f>
        <v>0</v>
      </c>
      <c r="R16" s="7" t="n">
        <f aca="false">O16/SUM(O16:P16)</f>
        <v>0.953125</v>
      </c>
      <c r="S16" s="7" t="n">
        <f aca="false">O16/SUM(O16,Q16)</f>
        <v>1</v>
      </c>
      <c r="T16" s="7" t="n">
        <f aca="false">2*(R16*S16)/(R16+S16)</f>
        <v>0.976</v>
      </c>
      <c r="U16" s="6" t="n">
        <f aca="false">SUMIFS(processing!O:O,processing!$H:$H,$A16,processing!$D:$D,$B16,processing!$G:$G,$U$6)</f>
        <v>114</v>
      </c>
      <c r="V16" s="0" t="n">
        <f aca="false">SUMIFS(processing!P:P,processing!$H:$H,$A16,processing!$D:$D,$B16,processing!$G:$G,$U$6)</f>
        <v>16</v>
      </c>
      <c r="W16" s="0" t="n">
        <f aca="false">SUMIFS(processing!Q:Q,processing!$H:$H,$A16,processing!$D:$D,$B16,processing!$G:$G,$U$6)</f>
        <v>4</v>
      </c>
      <c r="X16" s="7" t="n">
        <f aca="false">U16/SUM(U16:V16)</f>
        <v>0.876923076923077</v>
      </c>
      <c r="Y16" s="7" t="n">
        <f aca="false">U16/SUM(U16,W16)</f>
        <v>0.966101694915254</v>
      </c>
      <c r="Z16" s="7" t="n">
        <f aca="false">2*(X16*Y16)/(X16+Y16)</f>
        <v>0.919354838709677</v>
      </c>
      <c r="AA16" s="6" t="n">
        <f aca="false">SUMIFS(processing!O:O,processing!$H:$H,$A16,processing!$D:$D,$B16,processing!$G:$G,$AA$6)</f>
        <v>109</v>
      </c>
      <c r="AB16" s="0" t="n">
        <f aca="false">SUMIFS(processing!P:P,processing!$H:$H,$A16,processing!$D:$D,$B16,processing!$G:$G,$AA$6)</f>
        <v>19</v>
      </c>
      <c r="AC16" s="0" t="n">
        <f aca="false">SUMIFS(processing!Q:Q,processing!$H:$H,$A16,processing!$D:$D,$B16,processing!$G:$G,$AA$6)</f>
        <v>3</v>
      </c>
      <c r="AD16" s="7" t="n">
        <f aca="false">AA16/SUM(AA16:AB16)</f>
        <v>0.8515625</v>
      </c>
      <c r="AE16" s="7" t="n">
        <f aca="false">AA16/SUM(AA16,AC16)</f>
        <v>0.973214285714286</v>
      </c>
      <c r="AF16" s="7" t="n">
        <f aca="false">2*(AD16*AE16)/(AD16+AE16)</f>
        <v>0.908333333333333</v>
      </c>
    </row>
    <row r="17" customFormat="false" ht="13.2" hidden="false" customHeight="false" outlineLevel="0" collapsed="false">
      <c r="A17" s="0" t="s">
        <v>10</v>
      </c>
      <c r="B17" s="0" t="s">
        <v>249</v>
      </c>
      <c r="C17" s="0" t="n">
        <f aca="false">SUMIFS(processing!O:O,processing!$H:$H,$A17,processing!$D:$D,metrics!$B17)</f>
        <v>236</v>
      </c>
      <c r="D17" s="0" t="n">
        <f aca="false">SUMIFS(processing!P:P,processing!$H:$H,$A17,processing!$D:$D,metrics!$B17)</f>
        <v>10</v>
      </c>
      <c r="E17" s="0" t="n">
        <f aca="false">SUMIFS(processing!Q:Q,processing!$H:$H,$A17,processing!$D:$D,metrics!$B17)</f>
        <v>9</v>
      </c>
      <c r="F17" s="7" t="n">
        <f aca="false">C17/SUM(C17:D17)</f>
        <v>0.959349593495935</v>
      </c>
      <c r="G17" s="7" t="n">
        <f aca="false">C17/SUM(C17,E17)</f>
        <v>0.963265306122449</v>
      </c>
      <c r="H17" s="7" t="n">
        <f aca="false">2*(F17*G17)/(F17+G17)</f>
        <v>0.961303462321792</v>
      </c>
      <c r="I17" s="6" t="n">
        <f aca="false">SUMIFS(processing!O:O,processing!$H:$H,$A17,processing!$D:$D,$B17,processing!$G:$G,$I$6)</f>
        <v>56</v>
      </c>
      <c r="J17" s="0" t="n">
        <f aca="false">SUMIFS(processing!P:P,processing!$H:$H,$A17,processing!$D:$D,$B17,processing!$G:$G,$I$6)</f>
        <v>4</v>
      </c>
      <c r="K17" s="0" t="n">
        <f aca="false">SUMIFS(processing!Q:Q,processing!$H:$H,$A17,processing!$D:$D,$B17,processing!$G:$G,$I$6)</f>
        <v>1</v>
      </c>
      <c r="L17" s="7" t="n">
        <f aca="false">I17/SUM(I17:J17)</f>
        <v>0.933333333333333</v>
      </c>
      <c r="M17" s="7" t="n">
        <f aca="false">I17/SUM(I17,K17)</f>
        <v>0.982456140350877</v>
      </c>
      <c r="N17" s="7" t="n">
        <f aca="false">2*(L17*M17)/(L17+M17)</f>
        <v>0.957264957264957</v>
      </c>
      <c r="O17" s="6" t="n">
        <f aca="false">SUMIFS(processing!O:O,processing!$H:$H,$A17,processing!$D:$D,$B17,processing!$G:$G,$O$6)</f>
        <v>63</v>
      </c>
      <c r="P17" s="0" t="n">
        <f aca="false">SUMIFS(processing!P:P,processing!$H:$H,$A17,processing!$D:$D,$B17,processing!$G:$G,$O$6)</f>
        <v>0</v>
      </c>
      <c r="Q17" s="0" t="n">
        <f aca="false">SUMIFS(processing!Q:Q,processing!$H:$H,$A17,processing!$D:$D,$B17,processing!$G:$G,$O$6)</f>
        <v>4</v>
      </c>
      <c r="R17" s="7" t="n">
        <f aca="false">O17/SUM(O17:P17)</f>
        <v>1</v>
      </c>
      <c r="S17" s="7" t="n">
        <f aca="false">O17/SUM(O17,Q17)</f>
        <v>0.940298507462687</v>
      </c>
      <c r="T17" s="7" t="n">
        <f aca="false">2*(R17*S17)/(R17+S17)</f>
        <v>0.969230769230769</v>
      </c>
      <c r="U17" s="6" t="n">
        <f aca="false">SUMIFS(processing!O:O,processing!$H:$H,$A17,processing!$D:$D,$B17,processing!$G:$G,$U$6)</f>
        <v>54</v>
      </c>
      <c r="V17" s="0" t="n">
        <f aca="false">SUMIFS(processing!P:P,processing!$H:$H,$A17,processing!$D:$D,$B17,processing!$G:$G,$U$6)</f>
        <v>6</v>
      </c>
      <c r="W17" s="0" t="n">
        <f aca="false">SUMIFS(processing!Q:Q,processing!$H:$H,$A17,processing!$D:$D,$B17,processing!$G:$G,$U$6)</f>
        <v>4</v>
      </c>
      <c r="X17" s="7" t="n">
        <f aca="false">U17/SUM(U17:V17)</f>
        <v>0.9</v>
      </c>
      <c r="Y17" s="7" t="n">
        <f aca="false">U17/SUM(U17,W17)</f>
        <v>0.931034482758621</v>
      </c>
      <c r="Z17" s="7" t="n">
        <f aca="false">2*(X17*Y17)/(X17+Y17)</f>
        <v>0.915254237288135</v>
      </c>
      <c r="AA17" s="6" t="n">
        <f aca="false">SUMIFS(processing!O:O,processing!$H:$H,$A17,processing!$D:$D,$B17,processing!$G:$G,$AA$6)</f>
        <v>63</v>
      </c>
      <c r="AB17" s="0" t="n">
        <f aca="false">SUMIFS(processing!P:P,processing!$H:$H,$A17,processing!$D:$D,$B17,processing!$G:$G,$AA$6)</f>
        <v>0</v>
      </c>
      <c r="AC17" s="0" t="n">
        <f aca="false">SUMIFS(processing!Q:Q,processing!$H:$H,$A17,processing!$D:$D,$B17,processing!$G:$G,$AA$6)</f>
        <v>0</v>
      </c>
      <c r="AD17" s="7" t="n">
        <f aca="false">AA17/SUM(AA17:AB17)</f>
        <v>1</v>
      </c>
      <c r="AE17" s="7" t="n">
        <f aca="false">AA17/SUM(AA17,AC17)</f>
        <v>1</v>
      </c>
      <c r="AF17" s="7" t="n">
        <f aca="false">2*(AD17*AE17)/(AD17+AE17)</f>
        <v>1</v>
      </c>
    </row>
    <row r="18" customFormat="false" ht="13.2" hidden="false" customHeight="false" outlineLevel="0" collapsed="false">
      <c r="A18" s="0" t="s">
        <v>10</v>
      </c>
      <c r="B18" s="0" t="s">
        <v>244</v>
      </c>
      <c r="C18" s="0" t="n">
        <f aca="false">SUMIFS(processing!O:O,processing!$H:$H,$A18,processing!$D:$D,metrics!$B18)</f>
        <v>210</v>
      </c>
      <c r="D18" s="0" t="n">
        <f aca="false">SUMIFS(processing!P:P,processing!$H:$H,$A18,processing!$D:$D,metrics!$B18)</f>
        <v>6</v>
      </c>
      <c r="E18" s="0" t="n">
        <f aca="false">SUMIFS(processing!Q:Q,processing!$H:$H,$A18,processing!$D:$D,metrics!$B18)</f>
        <v>3</v>
      </c>
      <c r="F18" s="7" t="n">
        <f aca="false">C18/SUM(C18:D18)</f>
        <v>0.972222222222222</v>
      </c>
      <c r="G18" s="7" t="n">
        <f aca="false">C18/SUM(C18,E18)</f>
        <v>0.985915492957746</v>
      </c>
      <c r="H18" s="7" t="n">
        <f aca="false">2*(F18*G18)/(F18+G18)</f>
        <v>0.979020979020979</v>
      </c>
      <c r="I18" s="6" t="n">
        <f aca="false">SUMIFS(processing!O:O,processing!$H:$H,$A18,processing!$D:$D,$B18,processing!$G:$G,$I$6)</f>
        <v>54</v>
      </c>
      <c r="J18" s="0" t="n">
        <f aca="false">SUMIFS(processing!P:P,processing!$H:$H,$A18,processing!$D:$D,$B18,processing!$G:$G,$I$6)</f>
        <v>2</v>
      </c>
      <c r="K18" s="0" t="n">
        <f aca="false">SUMIFS(processing!Q:Q,processing!$H:$H,$A18,processing!$D:$D,$B18,processing!$G:$G,$I$6)</f>
        <v>1</v>
      </c>
      <c r="L18" s="7" t="n">
        <f aca="false">I18/SUM(I18:J18)</f>
        <v>0.964285714285714</v>
      </c>
      <c r="M18" s="7" t="n">
        <f aca="false">I18/SUM(I18,K18)</f>
        <v>0.981818181818182</v>
      </c>
      <c r="N18" s="7" t="n">
        <f aca="false">2*(L18*M18)/(L18+M18)</f>
        <v>0.972972972972973</v>
      </c>
      <c r="O18" s="6" t="n">
        <f aca="false">SUMIFS(processing!O:O,processing!$H:$H,$A18,processing!$D:$D,$B18,processing!$G:$G,$O$6)</f>
        <v>51</v>
      </c>
      <c r="P18" s="0" t="n">
        <f aca="false">SUMIFS(processing!P:P,processing!$H:$H,$A18,processing!$D:$D,$B18,processing!$G:$G,$O$6)</f>
        <v>1</v>
      </c>
      <c r="Q18" s="0" t="n">
        <f aca="false">SUMIFS(processing!Q:Q,processing!$H:$H,$A18,processing!$D:$D,$B18,processing!$G:$G,$O$6)</f>
        <v>0</v>
      </c>
      <c r="R18" s="7" t="n">
        <f aca="false">O18/SUM(O18:P18)</f>
        <v>0.980769230769231</v>
      </c>
      <c r="S18" s="7" t="n">
        <f aca="false">O18/SUM(O18,Q18)</f>
        <v>1</v>
      </c>
      <c r="T18" s="7" t="n">
        <f aca="false">2*(R18*S18)/(R18+S18)</f>
        <v>0.990291262135922</v>
      </c>
      <c r="U18" s="6" t="n">
        <f aca="false">SUMIFS(processing!O:O,processing!$H:$H,$A18,processing!$D:$D,$B18,processing!$G:$G,$U$6)</f>
        <v>54</v>
      </c>
      <c r="V18" s="0" t="n">
        <f aca="false">SUMIFS(processing!P:P,processing!$H:$H,$A18,processing!$D:$D,$B18,processing!$G:$G,$U$6)</f>
        <v>2</v>
      </c>
      <c r="W18" s="0" t="n">
        <f aca="false">SUMIFS(processing!Q:Q,processing!$H:$H,$A18,processing!$D:$D,$B18,processing!$G:$G,$U$6)</f>
        <v>1</v>
      </c>
      <c r="X18" s="7" t="n">
        <f aca="false">U18/SUM(U18:V18)</f>
        <v>0.964285714285714</v>
      </c>
      <c r="Y18" s="7" t="n">
        <f aca="false">U18/SUM(U18,W18)</f>
        <v>0.981818181818182</v>
      </c>
      <c r="Z18" s="7" t="n">
        <f aca="false">2*(X18*Y18)/(X18+Y18)</f>
        <v>0.972972972972973</v>
      </c>
      <c r="AA18" s="6" t="n">
        <f aca="false">SUMIFS(processing!O:O,processing!$H:$H,$A18,processing!$D:$D,$B18,processing!$G:$G,$AA$6)</f>
        <v>51</v>
      </c>
      <c r="AB18" s="0" t="n">
        <f aca="false">SUMIFS(processing!P:P,processing!$H:$H,$A18,processing!$D:$D,$B18,processing!$G:$G,$AA$6)</f>
        <v>1</v>
      </c>
      <c r="AC18" s="0" t="n">
        <f aca="false">SUMIFS(processing!Q:Q,processing!$H:$H,$A18,processing!$D:$D,$B18,processing!$G:$G,$AA$6)</f>
        <v>1</v>
      </c>
      <c r="AD18" s="7" t="n">
        <f aca="false">AA18/SUM(AA18:AB18)</f>
        <v>0.980769230769231</v>
      </c>
      <c r="AE18" s="7" t="n">
        <f aca="false">AA18/SUM(AA18,AC18)</f>
        <v>0.980769230769231</v>
      </c>
      <c r="AF18" s="7" t="n">
        <f aca="false">2*(AD18*AE18)/(AD18+AE18)</f>
        <v>0.980769230769231</v>
      </c>
    </row>
    <row r="19" customFormat="false" ht="13.2" hidden="false" customHeight="false" outlineLevel="0" collapsed="false">
      <c r="A19" s="0" t="s">
        <v>10</v>
      </c>
      <c r="B19" s="0" t="s">
        <v>246</v>
      </c>
      <c r="C19" s="0" t="n">
        <f aca="false">SUMIFS(processing!O:O,processing!$H:$H,$A19,processing!$D:$D,metrics!$B19)</f>
        <v>753</v>
      </c>
      <c r="D19" s="0" t="n">
        <f aca="false">SUMIFS(processing!P:P,processing!$H:$H,$A19,processing!$D:$D,metrics!$B19)</f>
        <v>37</v>
      </c>
      <c r="E19" s="0" t="n">
        <f aca="false">SUMIFS(processing!Q:Q,processing!$H:$H,$A19,processing!$D:$D,metrics!$B19)</f>
        <v>12</v>
      </c>
      <c r="F19" s="7" t="n">
        <f aca="false">C19/SUM(C19:D19)</f>
        <v>0.953164556962025</v>
      </c>
      <c r="G19" s="7" t="n">
        <f aca="false">C19/SUM(C19,E19)</f>
        <v>0.984313725490196</v>
      </c>
      <c r="H19" s="7" t="n">
        <f aca="false">2*(F19*G19)/(F19+G19)</f>
        <v>0.968488745980707</v>
      </c>
      <c r="I19" s="6" t="n">
        <f aca="false">SUMIFS(processing!O:O,processing!$H:$H,$A19,processing!$D:$D,$B19,processing!$G:$G,$I$6)</f>
        <v>191</v>
      </c>
      <c r="J19" s="0" t="n">
        <f aca="false">SUMIFS(processing!P:P,processing!$H:$H,$A19,processing!$D:$D,$B19,processing!$G:$G,$I$6)</f>
        <v>11</v>
      </c>
      <c r="K19" s="0" t="n">
        <f aca="false">SUMIFS(processing!Q:Q,processing!$H:$H,$A19,processing!$D:$D,$B19,processing!$G:$G,$I$6)</f>
        <v>1</v>
      </c>
      <c r="L19" s="7" t="n">
        <f aca="false">I19/SUM(I19:J19)</f>
        <v>0.945544554455445</v>
      </c>
      <c r="M19" s="7" t="n">
        <f aca="false">I19/SUM(I19,K19)</f>
        <v>0.994791666666667</v>
      </c>
      <c r="N19" s="7" t="n">
        <f aca="false">2*(L19*M19)/(L19+M19)</f>
        <v>0.969543147208122</v>
      </c>
      <c r="O19" s="6" t="n">
        <f aca="false">SUMIFS(processing!O:O,processing!$H:$H,$A19,processing!$D:$D,$B19,processing!$G:$G,$O$6)</f>
        <v>189</v>
      </c>
      <c r="P19" s="0" t="n">
        <f aca="false">SUMIFS(processing!P:P,processing!$H:$H,$A19,processing!$D:$D,$B19,processing!$G:$G,$O$6)</f>
        <v>4</v>
      </c>
      <c r="Q19" s="0" t="n">
        <f aca="false">SUMIFS(processing!Q:Q,processing!$H:$H,$A19,processing!$D:$D,$B19,processing!$G:$G,$O$6)</f>
        <v>4</v>
      </c>
      <c r="R19" s="7" t="n">
        <f aca="false">O19/SUM(O19:P19)</f>
        <v>0.979274611398964</v>
      </c>
      <c r="S19" s="7" t="n">
        <f aca="false">O19/SUM(O19,Q19)</f>
        <v>0.979274611398964</v>
      </c>
      <c r="T19" s="7" t="n">
        <f aca="false">2*(R19*S19)/(R19+S19)</f>
        <v>0.979274611398964</v>
      </c>
      <c r="U19" s="6" t="n">
        <f aca="false">SUMIFS(processing!O:O,processing!$H:$H,$A19,processing!$D:$D,$B19,processing!$G:$G,$U$6)</f>
        <v>189</v>
      </c>
      <c r="V19" s="0" t="n">
        <f aca="false">SUMIFS(processing!P:P,processing!$H:$H,$A19,processing!$D:$D,$B19,processing!$G:$G,$U$6)</f>
        <v>13</v>
      </c>
      <c r="W19" s="0" t="n">
        <f aca="false">SUMIFS(processing!Q:Q,processing!$H:$H,$A19,processing!$D:$D,$B19,processing!$G:$G,$U$6)</f>
        <v>3</v>
      </c>
      <c r="X19" s="7" t="n">
        <f aca="false">U19/SUM(U19:V19)</f>
        <v>0.935643564356436</v>
      </c>
      <c r="Y19" s="7" t="n">
        <f aca="false">U19/SUM(U19,W19)</f>
        <v>0.984375</v>
      </c>
      <c r="Z19" s="7" t="n">
        <f aca="false">2*(X19*Y19)/(X19+Y19)</f>
        <v>0.959390862944163</v>
      </c>
      <c r="AA19" s="6" t="n">
        <f aca="false">SUMIFS(processing!O:O,processing!$H:$H,$A19,processing!$D:$D,$B19,processing!$G:$G,$AA$6)</f>
        <v>184</v>
      </c>
      <c r="AB19" s="0" t="n">
        <f aca="false">SUMIFS(processing!P:P,processing!$H:$H,$A19,processing!$D:$D,$B19,processing!$G:$G,$AA$6)</f>
        <v>9</v>
      </c>
      <c r="AC19" s="0" t="n">
        <f aca="false">SUMIFS(processing!Q:Q,processing!$H:$H,$A19,processing!$D:$D,$B19,processing!$G:$G,$AA$6)</f>
        <v>4</v>
      </c>
      <c r="AD19" s="7" t="n">
        <f aca="false">AA19/SUM(AA19:AB19)</f>
        <v>0.953367875647668</v>
      </c>
      <c r="AE19" s="7" t="n">
        <f aca="false">AA19/SUM(AA19,AC19)</f>
        <v>0.978723404255319</v>
      </c>
      <c r="AF19" s="7" t="n">
        <f aca="false">2*(AD19*AE19)/(AD19+AE19)</f>
        <v>0.965879265091863</v>
      </c>
    </row>
    <row r="20" customFormat="false" ht="13.2" hidden="false" customHeight="false" outlineLevel="0" collapsed="false">
      <c r="A20" s="0" t="s">
        <v>10</v>
      </c>
      <c r="B20" s="0" t="s">
        <v>252</v>
      </c>
      <c r="C20" s="0" t="n">
        <f aca="false">SUMIFS(processing!O:O,processing!$H:$H,$A20,processing!$D:$D,metrics!$B20)</f>
        <v>344</v>
      </c>
      <c r="D20" s="0" t="n">
        <f aca="false">SUMIFS(processing!P:P,processing!$H:$H,$A20,processing!$D:$D,metrics!$B20)</f>
        <v>14</v>
      </c>
      <c r="E20" s="0" t="n">
        <f aca="false">SUMIFS(processing!Q:Q,processing!$H:$H,$A20,processing!$D:$D,metrics!$B20)</f>
        <v>3</v>
      </c>
      <c r="F20" s="7" t="n">
        <f aca="false">C20/SUM(C20:D20)</f>
        <v>0.960893854748603</v>
      </c>
      <c r="G20" s="7" t="n">
        <f aca="false">C20/SUM(C20,E20)</f>
        <v>0.99135446685879</v>
      </c>
      <c r="H20" s="7" t="n">
        <f aca="false">2*(F20*G20)/(F20+G20)</f>
        <v>0.975886524822695</v>
      </c>
      <c r="I20" s="6" t="n">
        <f aca="false">SUMIFS(processing!O:O,processing!$H:$H,$A20,processing!$D:$D,$B20,processing!$G:$G,$I$6)</f>
        <v>91</v>
      </c>
      <c r="J20" s="0" t="n">
        <f aca="false">SUMIFS(processing!P:P,processing!$H:$H,$A20,processing!$D:$D,$B20,processing!$G:$G,$I$6)</f>
        <v>1</v>
      </c>
      <c r="K20" s="0" t="n">
        <f aca="false">SUMIFS(processing!Q:Q,processing!$H:$H,$A20,processing!$D:$D,$B20,processing!$G:$G,$I$6)</f>
        <v>2</v>
      </c>
      <c r="L20" s="7" t="n">
        <f aca="false">I20/SUM(I20:J20)</f>
        <v>0.989130434782609</v>
      </c>
      <c r="M20" s="7" t="n">
        <f aca="false">I20/SUM(I20,K20)</f>
        <v>0.978494623655914</v>
      </c>
      <c r="N20" s="7" t="n">
        <f aca="false">2*(L20*M20)/(L20+M20)</f>
        <v>0.983783783783784</v>
      </c>
      <c r="O20" s="6" t="n">
        <f aca="false">SUMIFS(processing!O:O,processing!$H:$H,$A20,processing!$D:$D,$B20,processing!$G:$G,$O$6)</f>
        <v>86</v>
      </c>
      <c r="P20" s="0" t="n">
        <f aca="false">SUMIFS(processing!P:P,processing!$H:$H,$A20,processing!$D:$D,$B20,processing!$G:$G,$O$6)</f>
        <v>4</v>
      </c>
      <c r="Q20" s="0" t="n">
        <f aca="false">SUMIFS(processing!Q:Q,processing!$H:$H,$A20,processing!$D:$D,$B20,processing!$G:$G,$O$6)</f>
        <v>0</v>
      </c>
      <c r="R20" s="7" t="n">
        <f aca="false">O20/SUM(O20:P20)</f>
        <v>0.955555555555556</v>
      </c>
      <c r="S20" s="7" t="n">
        <f aca="false">O20/SUM(O20,Q20)</f>
        <v>1</v>
      </c>
      <c r="T20" s="7" t="n">
        <f aca="false">2*(R20*S20)/(R20+S20)</f>
        <v>0.977272727272727</v>
      </c>
      <c r="U20" s="6" t="n">
        <f aca="false">SUMIFS(processing!O:O,processing!$H:$H,$A20,processing!$D:$D,$B20,processing!$G:$G,$U$6)</f>
        <v>84</v>
      </c>
      <c r="V20" s="0" t="n">
        <f aca="false">SUMIFS(processing!P:P,processing!$H:$H,$A20,processing!$D:$D,$B20,processing!$G:$G,$U$6)</f>
        <v>8</v>
      </c>
      <c r="W20" s="0" t="n">
        <f aca="false">SUMIFS(processing!Q:Q,processing!$H:$H,$A20,processing!$D:$D,$B20,processing!$G:$G,$U$6)</f>
        <v>1</v>
      </c>
      <c r="X20" s="7" t="n">
        <f aca="false">U20/SUM(U20:V20)</f>
        <v>0.91304347826087</v>
      </c>
      <c r="Y20" s="7" t="n">
        <f aca="false">U20/SUM(U20,W20)</f>
        <v>0.988235294117647</v>
      </c>
      <c r="Z20" s="7" t="n">
        <f aca="false">2*(X20*Y20)/(X20+Y20)</f>
        <v>0.949152542372881</v>
      </c>
      <c r="AA20" s="6" t="n">
        <f aca="false">SUMIFS(processing!O:O,processing!$H:$H,$A20,processing!$D:$D,$B20,processing!$G:$G,$AA$6)</f>
        <v>83</v>
      </c>
      <c r="AB20" s="0" t="n">
        <f aca="false">SUMIFS(processing!P:P,processing!$H:$H,$A20,processing!$D:$D,$B20,processing!$G:$G,$AA$6)</f>
        <v>1</v>
      </c>
      <c r="AC20" s="0" t="n">
        <f aca="false">SUMIFS(processing!Q:Q,processing!$H:$H,$A20,processing!$D:$D,$B20,processing!$G:$G,$AA$6)</f>
        <v>0</v>
      </c>
      <c r="AD20" s="7" t="n">
        <f aca="false">AA20/SUM(AA20:AB20)</f>
        <v>0.988095238095238</v>
      </c>
      <c r="AE20" s="7" t="n">
        <f aca="false">AA20/SUM(AA20,AC20)</f>
        <v>1</v>
      </c>
      <c r="AF20" s="7" t="n">
        <f aca="false">2*(AD20*AE20)/(AD20+AE20)</f>
        <v>0.994011976047904</v>
      </c>
    </row>
    <row r="21" customFormat="false" ht="13.2" hidden="false" customHeight="false" outlineLevel="0" collapsed="false">
      <c r="A21" s="0" t="s">
        <v>10</v>
      </c>
      <c r="B21" s="0" t="s">
        <v>249</v>
      </c>
      <c r="C21" s="0" t="n">
        <f aca="false">SUMIFS(processing!O:O,processing!$H:$H,$A21,processing!$D:$D,metrics!$B21)</f>
        <v>236</v>
      </c>
      <c r="D21" s="0" t="n">
        <f aca="false">SUMIFS(processing!P:P,processing!$H:$H,$A21,processing!$D:$D,metrics!$B21)</f>
        <v>10</v>
      </c>
      <c r="E21" s="0" t="n">
        <f aca="false">SUMIFS(processing!Q:Q,processing!$H:$H,$A21,processing!$D:$D,metrics!$B21)</f>
        <v>9</v>
      </c>
      <c r="F21" s="7" t="n">
        <f aca="false">C21/SUM(C21:D21)</f>
        <v>0.959349593495935</v>
      </c>
      <c r="G21" s="7" t="n">
        <f aca="false">C21/SUM(C21,E21)</f>
        <v>0.963265306122449</v>
      </c>
      <c r="H21" s="7" t="n">
        <f aca="false">2*(F21*G21)/(F21+G21)</f>
        <v>0.961303462321792</v>
      </c>
      <c r="I21" s="6" t="n">
        <f aca="false">SUMIFS(processing!O:O,processing!$H:$H,$A21,processing!$D:$D,$B21,processing!$G:$G,$I$6)</f>
        <v>56</v>
      </c>
      <c r="J21" s="0" t="n">
        <f aca="false">SUMIFS(processing!P:P,processing!$H:$H,$A21,processing!$D:$D,$B21,processing!$G:$G,$I$6)</f>
        <v>4</v>
      </c>
      <c r="K21" s="0" t="n">
        <f aca="false">SUMIFS(processing!Q:Q,processing!$H:$H,$A21,processing!$D:$D,$B21,processing!$G:$G,$I$6)</f>
        <v>1</v>
      </c>
      <c r="L21" s="7" t="n">
        <f aca="false">I21/SUM(I21:J21)</f>
        <v>0.933333333333333</v>
      </c>
      <c r="M21" s="7" t="n">
        <f aca="false">I21/SUM(I21,K21)</f>
        <v>0.982456140350877</v>
      </c>
      <c r="N21" s="7" t="n">
        <f aca="false">2*(L21*M21)/(L21+M21)</f>
        <v>0.957264957264957</v>
      </c>
      <c r="O21" s="6" t="n">
        <f aca="false">SUMIFS(processing!O:O,processing!$H:$H,$A21,processing!$D:$D,$B21,processing!$G:$G,$O$6)</f>
        <v>63</v>
      </c>
      <c r="P21" s="0" t="n">
        <f aca="false">SUMIFS(processing!P:P,processing!$H:$H,$A21,processing!$D:$D,$B21,processing!$G:$G,$O$6)</f>
        <v>0</v>
      </c>
      <c r="Q21" s="0" t="n">
        <f aca="false">SUMIFS(processing!Q:Q,processing!$H:$H,$A21,processing!$D:$D,$B21,processing!$G:$G,$O$6)</f>
        <v>4</v>
      </c>
      <c r="R21" s="7" t="n">
        <f aca="false">O21/SUM(O21:P21)</f>
        <v>1</v>
      </c>
      <c r="S21" s="7" t="n">
        <f aca="false">O21/SUM(O21,Q21)</f>
        <v>0.940298507462687</v>
      </c>
      <c r="T21" s="7" t="n">
        <f aca="false">2*(R21*S21)/(R21+S21)</f>
        <v>0.969230769230769</v>
      </c>
      <c r="U21" s="6" t="n">
        <f aca="false">SUMIFS(processing!O:O,processing!$H:$H,$A21,processing!$D:$D,$B21,processing!$G:$G,$U$6)</f>
        <v>54</v>
      </c>
      <c r="V21" s="0" t="n">
        <f aca="false">SUMIFS(processing!P:P,processing!$H:$H,$A21,processing!$D:$D,$B21,processing!$G:$G,$U$6)</f>
        <v>6</v>
      </c>
      <c r="W21" s="0" t="n">
        <f aca="false">SUMIFS(processing!Q:Q,processing!$H:$H,$A21,processing!$D:$D,$B21,processing!$G:$G,$U$6)</f>
        <v>4</v>
      </c>
      <c r="X21" s="7" t="n">
        <f aca="false">U21/SUM(U21:V21)</f>
        <v>0.9</v>
      </c>
      <c r="Y21" s="7" t="n">
        <f aca="false">U21/SUM(U21,W21)</f>
        <v>0.931034482758621</v>
      </c>
      <c r="Z21" s="7" t="n">
        <f aca="false">2*(X21*Y21)/(X21+Y21)</f>
        <v>0.915254237288135</v>
      </c>
      <c r="AA21" s="6" t="n">
        <f aca="false">SUMIFS(processing!O:O,processing!$H:$H,$A21,processing!$D:$D,$B21,processing!$G:$G,$AA$6)</f>
        <v>63</v>
      </c>
      <c r="AB21" s="0" t="n">
        <f aca="false">SUMIFS(processing!P:P,processing!$H:$H,$A21,processing!$D:$D,$B21,processing!$G:$G,$AA$6)</f>
        <v>0</v>
      </c>
      <c r="AC21" s="0" t="n">
        <f aca="false">SUMIFS(processing!Q:Q,processing!$H:$H,$A21,processing!$D:$D,$B21,processing!$G:$G,$AA$6)</f>
        <v>0</v>
      </c>
      <c r="AD21" s="7" t="n">
        <f aca="false">AA21/SUM(AA21:AB21)</f>
        <v>1</v>
      </c>
      <c r="AE21" s="7" t="n">
        <f aca="false">AA21/SUM(AA21,AC21)</f>
        <v>1</v>
      </c>
      <c r="AF21" s="7" t="n">
        <f aca="false">2*(AD21*AE21)/(AD21+AE21)</f>
        <v>1</v>
      </c>
    </row>
    <row r="22" customFormat="false" ht="13.2" hidden="false" customHeight="false" outlineLevel="0" collapsed="false">
      <c r="F22" s="7"/>
      <c r="G22" s="7"/>
      <c r="H22" s="7"/>
      <c r="L22" s="7"/>
      <c r="M22" s="7"/>
      <c r="N22" s="7"/>
      <c r="R22" s="7"/>
      <c r="S22" s="7"/>
      <c r="T22" s="7"/>
      <c r="X22" s="7"/>
      <c r="Y22" s="7"/>
      <c r="Z22" s="7"/>
      <c r="AD22" s="7"/>
      <c r="AE22" s="7"/>
      <c r="AF22" s="7"/>
    </row>
  </sheetData>
  <autoFilter ref="A7:AF21"/>
  <conditionalFormatting sqref="AD8:AF21 X8:Z21 R8:T21 L8:N21 F8:H21 F3:H4 L3:N4 R3:T4 X3:Z4 AD3:AF4">
    <cfRule type="colorScale" priority="2">
      <colorScale>
        <cfvo type="min" val="0"/>
        <cfvo type="max" val="0"/>
        <color rgb="FFFCFCFF"/>
        <color rgb="FF63BE7B"/>
      </colorScale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5078125" defaultRowHeight="12.8" zeroHeight="false" outlineLevelRow="0" outlineLevelCol="0"/>
  <cols>
    <col collapsed="false" customWidth="false" hidden="true" outlineLevel="0" max="4" min="2" style="0" width="11.52"/>
  </cols>
  <sheetData>
    <row r="1" customFormat="false" ht="12.8" hidden="false" customHeight="false" outlineLevel="0" collapsed="false">
      <c r="A1" s="0" t="s">
        <v>0</v>
      </c>
      <c r="B1" s="0" t="s">
        <v>216</v>
      </c>
      <c r="C1" s="0" t="s">
        <v>217</v>
      </c>
      <c r="D1" s="0" t="s">
        <v>220</v>
      </c>
      <c r="E1" s="0" t="s">
        <v>364</v>
      </c>
      <c r="F1" s="0" t="s">
        <v>365</v>
      </c>
      <c r="G1" s="0" t="s">
        <v>2</v>
      </c>
      <c r="H1" s="0" t="s">
        <v>378</v>
      </c>
      <c r="I1" s="0" t="s">
        <v>379</v>
      </c>
      <c r="J1" s="0" t="s">
        <v>380</v>
      </c>
    </row>
    <row r="2" customFormat="false" ht="12.8" hidden="false" customHeight="false" outlineLevel="0" collapsed="false">
      <c r="A2" s="0" t="s">
        <v>156</v>
      </c>
      <c r="E2" s="0" t="s">
        <v>381</v>
      </c>
      <c r="G2" s="0" t="s">
        <v>8</v>
      </c>
      <c r="H2" s="0" t="s">
        <v>382</v>
      </c>
      <c r="I2" s="0" t="n">
        <v>207</v>
      </c>
      <c r="J2" s="0" t="n">
        <v>205</v>
      </c>
    </row>
    <row r="3" customFormat="false" ht="12.8" hidden="false" customHeight="false" outlineLevel="0" collapsed="false">
      <c r="A3" s="0" t="s">
        <v>156</v>
      </c>
      <c r="E3" s="0" t="s">
        <v>381</v>
      </c>
      <c r="G3" s="0" t="s">
        <v>12</v>
      </c>
      <c r="H3" s="0" t="s">
        <v>382</v>
      </c>
      <c r="I3" s="0" t="n">
        <v>207</v>
      </c>
      <c r="J3" s="0" t="n">
        <v>207</v>
      </c>
    </row>
    <row r="4" customFormat="false" ht="12.8" hidden="false" customHeight="false" outlineLevel="0" collapsed="false">
      <c r="A4" s="0" t="s">
        <v>156</v>
      </c>
      <c r="E4" s="0" t="s">
        <v>381</v>
      </c>
      <c r="G4" s="0" t="s">
        <v>11</v>
      </c>
      <c r="H4" s="0" t="s">
        <v>382</v>
      </c>
      <c r="I4" s="0" t="n">
        <v>210</v>
      </c>
      <c r="J4" s="0" t="n">
        <v>210</v>
      </c>
    </row>
    <row r="5" customFormat="false" ht="12.8" hidden="false" customHeight="false" outlineLevel="0" collapsed="false">
      <c r="A5" s="0" t="s">
        <v>156</v>
      </c>
      <c r="E5" s="0" t="s">
        <v>381</v>
      </c>
      <c r="G5" s="0" t="s">
        <v>11</v>
      </c>
      <c r="H5" s="0" t="s">
        <v>382</v>
      </c>
      <c r="I5" s="0" t="n">
        <v>214</v>
      </c>
      <c r="J5" s="0" t="n">
        <v>214</v>
      </c>
    </row>
    <row r="6" customFormat="false" ht="12.8" hidden="false" customHeight="false" outlineLevel="0" collapsed="false">
      <c r="A6" s="0" t="s">
        <v>156</v>
      </c>
      <c r="E6" s="0" t="s">
        <v>381</v>
      </c>
      <c r="G6" s="0" t="s">
        <v>13</v>
      </c>
      <c r="H6" s="0" t="s">
        <v>382</v>
      </c>
      <c r="I6" s="0" t="n">
        <v>210</v>
      </c>
      <c r="J6" s="0" t="n">
        <v>210</v>
      </c>
    </row>
    <row r="7" customFormat="false" ht="12.8" hidden="false" customHeight="false" outlineLevel="0" collapsed="false">
      <c r="A7" s="0" t="s">
        <v>156</v>
      </c>
      <c r="E7" s="0" t="s">
        <v>381</v>
      </c>
      <c r="G7" s="0" t="s">
        <v>13</v>
      </c>
      <c r="H7" s="0" t="s">
        <v>382</v>
      </c>
      <c r="I7" s="0" t="n">
        <v>214</v>
      </c>
      <c r="J7" s="0" t="n">
        <v>215</v>
      </c>
    </row>
    <row r="8" customFormat="false" ht="12.8" hidden="false" customHeight="false" outlineLevel="0" collapsed="false">
      <c r="A8" s="0" t="s">
        <v>156</v>
      </c>
      <c r="E8" s="0" t="s">
        <v>383</v>
      </c>
      <c r="G8" s="0" t="s">
        <v>8</v>
      </c>
      <c r="H8" s="0" t="s">
        <v>382</v>
      </c>
      <c r="I8" s="0" t="n">
        <v>246</v>
      </c>
      <c r="J8" s="0" t="n">
        <v>243</v>
      </c>
    </row>
    <row r="9" customFormat="false" ht="12.8" hidden="false" customHeight="false" outlineLevel="0" collapsed="false">
      <c r="A9" s="0" t="s">
        <v>156</v>
      </c>
      <c r="E9" s="0" t="s">
        <v>383</v>
      </c>
      <c r="G9" s="0" t="s">
        <v>8</v>
      </c>
      <c r="H9" s="0" t="s">
        <v>382</v>
      </c>
      <c r="I9" s="0" t="n">
        <v>239</v>
      </c>
      <c r="J9" s="0" t="n">
        <v>240</v>
      </c>
    </row>
    <row r="10" customFormat="false" ht="12.8" hidden="false" customHeight="false" outlineLevel="0" collapsed="false">
      <c r="A10" s="0" t="s">
        <v>156</v>
      </c>
      <c r="E10" s="0" t="s">
        <v>383</v>
      </c>
      <c r="G10" s="0" t="s">
        <v>12</v>
      </c>
      <c r="H10" s="0" t="s">
        <v>382</v>
      </c>
      <c r="I10" s="0" t="n">
        <v>246</v>
      </c>
      <c r="J10" s="0" t="n">
        <v>246</v>
      </c>
    </row>
    <row r="11" customFormat="false" ht="12.8" hidden="false" customHeight="false" outlineLevel="0" collapsed="false">
      <c r="A11" s="0" t="s">
        <v>156</v>
      </c>
      <c r="E11" s="0" t="s">
        <v>383</v>
      </c>
      <c r="G11" s="0" t="s">
        <v>12</v>
      </c>
      <c r="H11" s="0" t="s">
        <v>382</v>
      </c>
      <c r="I11" s="0" t="n">
        <v>239</v>
      </c>
      <c r="J11" s="0" t="n">
        <v>239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78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2022-03-02T14:38:04Z</dcterms:modified>
  <cp:revision>14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